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"/>
    </mc:Choice>
  </mc:AlternateContent>
  <xr:revisionPtr revIDLastSave="0" documentId="13_ncr:1_{7E0CE4A1-8E79-4564-8D9E-178D086E8E51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</sheets>
  <definedNames>
    <definedName name="_29.1.2022">Seniori!$K$6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J9" i="7" l="1"/>
  <c r="J45" i="1"/>
  <c r="I46" i="1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I161" i="7"/>
  <c r="I163" i="7"/>
  <c r="I177" i="7"/>
  <c r="I179" i="7"/>
  <c r="I180" i="7"/>
  <c r="I181" i="7"/>
  <c r="I182" i="7"/>
  <c r="I183" i="7"/>
  <c r="I184" i="7"/>
  <c r="I185" i="7"/>
  <c r="I186" i="7"/>
  <c r="I187" i="7"/>
  <c r="I118" i="7"/>
  <c r="I193" i="7"/>
  <c r="I194" i="7"/>
  <c r="I51" i="14"/>
  <c r="I52" i="14"/>
  <c r="I53" i="14"/>
  <c r="I54" i="14"/>
  <c r="I55" i="14"/>
  <c r="I56" i="14"/>
  <c r="I57" i="14"/>
  <c r="I58" i="14"/>
  <c r="I59" i="14"/>
  <c r="I60" i="14"/>
  <c r="I61" i="14"/>
  <c r="I40" i="14"/>
  <c r="J40" i="14" s="1"/>
  <c r="I41" i="14"/>
  <c r="J41" i="14" s="1"/>
  <c r="I42" i="14"/>
  <c r="J42" i="14" s="1"/>
  <c r="I43" i="14"/>
  <c r="J43" i="14" s="1"/>
  <c r="I44" i="14"/>
  <c r="J44" i="14" s="1"/>
  <c r="I45" i="14"/>
  <c r="J45" i="14" s="1"/>
  <c r="I34" i="14"/>
  <c r="J34" i="14" s="1"/>
  <c r="I66" i="3"/>
  <c r="I67" i="3"/>
  <c r="I68" i="3"/>
  <c r="I69" i="3"/>
  <c r="I77" i="3"/>
  <c r="I78" i="3"/>
  <c r="I79" i="3"/>
  <c r="I80" i="3"/>
  <c r="I81" i="3"/>
  <c r="I82" i="3"/>
  <c r="I83" i="3"/>
  <c r="I76" i="3"/>
  <c r="J76" i="3" s="1"/>
  <c r="I48" i="2"/>
  <c r="I49" i="2"/>
  <c r="I50" i="2"/>
  <c r="I51" i="2"/>
  <c r="I52" i="2"/>
  <c r="I53" i="2"/>
  <c r="I54" i="2"/>
  <c r="I55" i="2"/>
  <c r="I56" i="2"/>
  <c r="I57" i="2"/>
  <c r="I58" i="2"/>
  <c r="J40" i="2"/>
  <c r="J9" i="1"/>
  <c r="J76" i="1"/>
  <c r="I76" i="1"/>
  <c r="I89" i="1"/>
  <c r="J89" i="1" s="1"/>
  <c r="I103" i="1"/>
  <c r="J103" i="1" s="1"/>
  <c r="HU16" i="14"/>
  <c r="I16" i="14" s="1"/>
  <c r="J16" i="14" s="1"/>
  <c r="FL11" i="14"/>
  <c r="FJ11" i="14"/>
  <c r="KT50" i="1"/>
  <c r="KS25" i="1"/>
  <c r="KR9" i="1"/>
  <c r="KQ37" i="1"/>
  <c r="KP17" i="1"/>
  <c r="KN11" i="3"/>
  <c r="KL50" i="1"/>
  <c r="KI37" i="1"/>
  <c r="KH37" i="1"/>
  <c r="KH17" i="1"/>
  <c r="KG17" i="1"/>
  <c r="KG16" i="1"/>
  <c r="KF27" i="7"/>
  <c r="KF9" i="14"/>
  <c r="KF11" i="3"/>
  <c r="KF9" i="3"/>
  <c r="KE16" i="2"/>
  <c r="KD16" i="2"/>
  <c r="KC18" i="3"/>
  <c r="KB12" i="1"/>
  <c r="JZ12" i="1"/>
  <c r="JZ28" i="1"/>
  <c r="JW16" i="3"/>
  <c r="JW40" i="2"/>
  <c r="JW101" i="7" s="1"/>
  <c r="JT28" i="1"/>
  <c r="JS12" i="1"/>
  <c r="JR60" i="1"/>
  <c r="JR61" i="1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Q101" i="7"/>
  <c r="JR101" i="7"/>
  <c r="JS101" i="7"/>
  <c r="JT101" i="7"/>
  <c r="JU101" i="7"/>
  <c r="JV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JP40" i="2"/>
  <c r="JP101" i="7" s="1"/>
  <c r="K197" i="7"/>
  <c r="JN83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N51" i="15"/>
  <c r="JO51" i="15"/>
  <c r="JP51" i="15"/>
  <c r="JQ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N58" i="7"/>
  <c r="JO58" i="7"/>
  <c r="JP58" i="7"/>
  <c r="JQ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K58" i="7"/>
  <c r="JM60" i="1"/>
  <c r="JM51" i="15" s="1"/>
  <c r="JK69" i="7"/>
  <c r="JK18" i="3"/>
  <c r="I38" i="15" l="1"/>
  <c r="I197" i="7"/>
  <c r="I86" i="7"/>
  <c r="J86" i="7" s="1"/>
  <c r="I101" i="7"/>
  <c r="J101" i="7" s="1"/>
  <c r="I40" i="2"/>
  <c r="JM58" i="7"/>
  <c r="J197" i="7"/>
  <c r="JR58" i="7"/>
  <c r="JJ10" i="1"/>
  <c r="JJ9" i="1"/>
  <c r="JJ11" i="13"/>
  <c r="JI12" i="13"/>
  <c r="JI38" i="1"/>
  <c r="JI37" i="1"/>
  <c r="JI9" i="1"/>
  <c r="JH24" i="2"/>
  <c r="JH51" i="1"/>
  <c r="JH38" i="1"/>
  <c r="JH45" i="1"/>
  <c r="JH37" i="1"/>
  <c r="JG18" i="3"/>
  <c r="JG22" i="2"/>
  <c r="JG73" i="1"/>
  <c r="JG47" i="1"/>
  <c r="JG50" i="1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JF80" i="1"/>
  <c r="JE17" i="14"/>
  <c r="JE20" i="2"/>
  <c r="JD16" i="1"/>
  <c r="JD48" i="1"/>
  <c r="JD45" i="1"/>
  <c r="JC36" i="1"/>
  <c r="JC50" i="1"/>
  <c r="JC30" i="1"/>
  <c r="JC31" i="1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JB22" i="3"/>
  <c r="JB65" i="1"/>
  <c r="JB36" i="1"/>
  <c r="JB30" i="1"/>
  <c r="JB46" i="1"/>
  <c r="JB14" i="1"/>
  <c r="JA10" i="1"/>
  <c r="JA9" i="1"/>
  <c r="IZ24" i="2"/>
  <c r="IZ11" i="13"/>
  <c r="IZ12" i="13"/>
  <c r="IZ38" i="1"/>
  <c r="IZ9" i="1"/>
  <c r="IY18" i="2"/>
  <c r="IY24" i="2"/>
  <c r="IY37" i="1"/>
  <c r="IY38" i="1"/>
  <c r="IY16" i="1"/>
  <c r="IX22" i="2"/>
  <c r="IX23" i="2"/>
  <c r="IX18" i="2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I18" i="13"/>
  <c r="IX50" i="1"/>
  <c r="I196" i="7" l="1"/>
  <c r="I58" i="7"/>
  <c r="J58" i="7" s="1"/>
  <c r="JF102" i="7"/>
  <c r="I80" i="1"/>
  <c r="J80" i="1" s="1"/>
  <c r="J96" i="7"/>
  <c r="K195" i="7"/>
  <c r="I26" i="13"/>
  <c r="K102" i="7"/>
  <c r="J194" i="7"/>
  <c r="IV17" i="14"/>
  <c r="IV20" i="2"/>
  <c r="IU45" i="1"/>
  <c r="IT16" i="1"/>
  <c r="IT45" i="1"/>
  <c r="IT31" i="1"/>
  <c r="IT48" i="1"/>
  <c r="IS48" i="1"/>
  <c r="IS36" i="1"/>
  <c r="IS50" i="1"/>
  <c r="IS30" i="1"/>
  <c r="K41" i="15"/>
  <c r="I41" i="15" s="1"/>
  <c r="J41" i="15" s="1"/>
  <c r="J118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IR25" i="2"/>
  <c r="K35" i="15"/>
  <c r="I35" i="15" s="1"/>
  <c r="J35" i="15" s="1"/>
  <c r="K45" i="15"/>
  <c r="I45" i="15" s="1"/>
  <c r="J45" i="15" s="1"/>
  <c r="K99" i="7"/>
  <c r="K129" i="7"/>
  <c r="K34" i="15"/>
  <c r="K94" i="7"/>
  <c r="IR11" i="1"/>
  <c r="IR36" i="1"/>
  <c r="IR30" i="1"/>
  <c r="K49" i="15"/>
  <c r="L49" i="15"/>
  <c r="M49" i="15"/>
  <c r="N49" i="15"/>
  <c r="O49" i="15"/>
  <c r="P49" i="15"/>
  <c r="Q49" i="15"/>
  <c r="R49" i="15"/>
  <c r="S49" i="15"/>
  <c r="T49" i="15"/>
  <c r="U49" i="15"/>
  <c r="V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K85" i="7"/>
  <c r="IR14" i="1"/>
  <c r="I14" i="1" s="1"/>
  <c r="I129" i="7" l="1"/>
  <c r="J129" i="7" s="1"/>
  <c r="I99" i="7"/>
  <c r="I195" i="7"/>
  <c r="J195" i="7" s="1"/>
  <c r="I109" i="7"/>
  <c r="J109" i="7" s="1"/>
  <c r="I102" i="7"/>
  <c r="J102" i="7" s="1"/>
  <c r="IR30" i="15"/>
  <c r="I30" i="15" s="1"/>
  <c r="J30" i="15" s="1"/>
  <c r="IR85" i="7"/>
  <c r="I11" i="1"/>
  <c r="IR34" i="15"/>
  <c r="I34" i="15" s="1"/>
  <c r="J34" i="15" s="1"/>
  <c r="IR94" i="7"/>
  <c r="I52" i="15"/>
  <c r="I53" i="15"/>
  <c r="I54" i="15"/>
  <c r="I55" i="15"/>
  <c r="I69" i="15"/>
  <c r="I88" i="15"/>
  <c r="I95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I200" i="7"/>
  <c r="I201" i="7"/>
  <c r="I150" i="7"/>
  <c r="J150" i="7" s="1"/>
  <c r="I144" i="7"/>
  <c r="J185" i="7"/>
  <c r="J186" i="7"/>
  <c r="J187" i="7"/>
  <c r="J179" i="7"/>
  <c r="J180" i="7"/>
  <c r="J181" i="7"/>
  <c r="I143" i="7"/>
  <c r="J143" i="7" s="1"/>
  <c r="J182" i="7"/>
  <c r="J183" i="7"/>
  <c r="J184" i="7"/>
  <c r="I112" i="7"/>
  <c r="I113" i="7"/>
  <c r="I133" i="7"/>
  <c r="I155" i="7"/>
  <c r="I132" i="7"/>
  <c r="I145" i="7"/>
  <c r="J145" i="7" s="1"/>
  <c r="I146" i="7"/>
  <c r="I147" i="7"/>
  <c r="I122" i="7"/>
  <c r="I123" i="7"/>
  <c r="I125" i="7"/>
  <c r="I126" i="7"/>
  <c r="I107" i="7"/>
  <c r="I60" i="7"/>
  <c r="I37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14" i="14"/>
  <c r="I15" i="14"/>
  <c r="I19" i="14"/>
  <c r="I20" i="14"/>
  <c r="I21" i="14"/>
  <c r="I18" i="14"/>
  <c r="I26" i="14"/>
  <c r="I29" i="14"/>
  <c r="I30" i="14"/>
  <c r="I31" i="14"/>
  <c r="I32" i="14"/>
  <c r="I36" i="14"/>
  <c r="I37" i="14"/>
  <c r="I38" i="14"/>
  <c r="I27" i="14"/>
  <c r="I28" i="14"/>
  <c r="I35" i="14"/>
  <c r="J35" i="14" s="1"/>
  <c r="I46" i="14"/>
  <c r="I47" i="14"/>
  <c r="I48" i="14"/>
  <c r="I49" i="14"/>
  <c r="I50" i="14"/>
  <c r="I23" i="14"/>
  <c r="I24" i="14"/>
  <c r="I25" i="14"/>
  <c r="I39" i="14"/>
  <c r="I62" i="14"/>
  <c r="I63" i="14"/>
  <c r="I64" i="14"/>
  <c r="I65" i="14"/>
  <c r="I66" i="14"/>
  <c r="I67" i="14"/>
  <c r="HA8" i="14"/>
  <c r="I15" i="3"/>
  <c r="I17" i="3"/>
  <c r="I19" i="3"/>
  <c r="I10" i="3"/>
  <c r="I12" i="3"/>
  <c r="I39" i="3"/>
  <c r="I40" i="3"/>
  <c r="I41" i="3"/>
  <c r="I42" i="3"/>
  <c r="I43" i="3"/>
  <c r="I29" i="3"/>
  <c r="I30" i="3"/>
  <c r="I31" i="3"/>
  <c r="I32" i="3"/>
  <c r="I33" i="3"/>
  <c r="I34" i="3"/>
  <c r="I35" i="3"/>
  <c r="I23" i="3"/>
  <c r="I24" i="3"/>
  <c r="I26" i="3"/>
  <c r="I27" i="3"/>
  <c r="I45" i="3"/>
  <c r="I47" i="3"/>
  <c r="I51" i="3"/>
  <c r="I55" i="3"/>
  <c r="I56" i="3"/>
  <c r="I61" i="3"/>
  <c r="I63" i="3"/>
  <c r="I64" i="3"/>
  <c r="J66" i="3"/>
  <c r="I70" i="3"/>
  <c r="J70" i="3" s="1"/>
  <c r="I57" i="3"/>
  <c r="J57" i="3" s="1"/>
  <c r="I58" i="3"/>
  <c r="I59" i="3"/>
  <c r="I73" i="3"/>
  <c r="J73" i="3" s="1"/>
  <c r="I74" i="3"/>
  <c r="J74" i="3" s="1"/>
  <c r="I75" i="3"/>
  <c r="J75" i="3" s="1"/>
  <c r="J77" i="3"/>
  <c r="J78" i="3"/>
  <c r="J79" i="3"/>
  <c r="J80" i="3"/>
  <c r="J81" i="3"/>
  <c r="I62" i="3"/>
  <c r="J62" i="3" s="1"/>
  <c r="J82" i="3"/>
  <c r="J83" i="3"/>
  <c r="J68" i="3"/>
  <c r="I84" i="3"/>
  <c r="J84" i="3" s="1"/>
  <c r="I85" i="3"/>
  <c r="J85" i="3" s="1"/>
  <c r="I86" i="3"/>
  <c r="J86" i="3" s="1"/>
  <c r="I87" i="3"/>
  <c r="J87" i="3" s="1"/>
  <c r="I49" i="3"/>
  <c r="I50" i="3"/>
  <c r="I52" i="3"/>
  <c r="I53" i="3"/>
  <c r="J53" i="3" s="1"/>
  <c r="I54" i="3"/>
  <c r="I48" i="3"/>
  <c r="J48" i="3" s="1"/>
  <c r="I88" i="3"/>
  <c r="J88" i="3" s="1"/>
  <c r="I89" i="3"/>
  <c r="J89" i="3" s="1"/>
  <c r="I90" i="3"/>
  <c r="J90" i="3" s="1"/>
  <c r="I91" i="3"/>
  <c r="J91" i="3" s="1"/>
  <c r="I92" i="3"/>
  <c r="J92" i="3" s="1"/>
  <c r="I93" i="3"/>
  <c r="J93" i="3" s="1"/>
  <c r="I94" i="3"/>
  <c r="J94" i="3" s="1"/>
  <c r="I95" i="3"/>
  <c r="J95" i="3" s="1"/>
  <c r="I96" i="3"/>
  <c r="J96" i="3" s="1"/>
  <c r="I97" i="3"/>
  <c r="J97" i="3" s="1"/>
  <c r="I60" i="3"/>
  <c r="J60" i="3" s="1"/>
  <c r="I98" i="3"/>
  <c r="J98" i="3" s="1"/>
  <c r="I99" i="3"/>
  <c r="J99" i="3" s="1"/>
  <c r="I100" i="3"/>
  <c r="I101" i="3"/>
  <c r="I102" i="3"/>
  <c r="I71" i="3"/>
  <c r="I7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J56" i="2"/>
  <c r="I27" i="2"/>
  <c r="I29" i="2"/>
  <c r="I32" i="2"/>
  <c r="I33" i="2"/>
  <c r="I34" i="2"/>
  <c r="I35" i="2"/>
  <c r="I37" i="2"/>
  <c r="I30" i="2"/>
  <c r="I42" i="2"/>
  <c r="I43" i="2"/>
  <c r="I45" i="2"/>
  <c r="I46" i="2"/>
  <c r="I47" i="2"/>
  <c r="J47" i="2" s="1"/>
  <c r="J53" i="2"/>
  <c r="J54" i="2"/>
  <c r="J55" i="2"/>
  <c r="I24" i="13"/>
  <c r="I25" i="13"/>
  <c r="J24" i="13"/>
  <c r="J25" i="13"/>
  <c r="I23" i="13"/>
  <c r="I16" i="13"/>
  <c r="I19" i="13"/>
  <c r="I22" i="13"/>
  <c r="J22" i="13" s="1"/>
  <c r="I86" i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35" i="1"/>
  <c r="IO32" i="7"/>
  <c r="IO27" i="7"/>
  <c r="IO22" i="7"/>
  <c r="IO9" i="14"/>
  <c r="IO11" i="3"/>
  <c r="IO9" i="3"/>
  <c r="IO14" i="3"/>
  <c r="IL25" i="2"/>
  <c r="IM15" i="13"/>
  <c r="IM36" i="1"/>
  <c r="IM63" i="1"/>
  <c r="IL63" i="1"/>
  <c r="IL36" i="1"/>
  <c r="IJ27" i="7"/>
  <c r="IJ9" i="14"/>
  <c r="IJ9" i="3"/>
  <c r="IJ82" i="1"/>
  <c r="IH9" i="3"/>
  <c r="IE69" i="1"/>
  <c r="IE63" i="1"/>
  <c r="IE36" i="1"/>
  <c r="IE48" i="1"/>
  <c r="ID63" i="1"/>
  <c r="ID36" i="1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MF192" i="7"/>
  <c r="MG192" i="7"/>
  <c r="MH192" i="7"/>
  <c r="MI192" i="7"/>
  <c r="MJ192" i="7"/>
  <c r="MK192" i="7"/>
  <c r="ML192" i="7"/>
  <c r="MM192" i="7"/>
  <c r="MN192" i="7"/>
  <c r="MO192" i="7"/>
  <c r="MP192" i="7"/>
  <c r="MQ192" i="7"/>
  <c r="MR192" i="7"/>
  <c r="MS192" i="7"/>
  <c r="MT192" i="7"/>
  <c r="MU192" i="7"/>
  <c r="MV192" i="7"/>
  <c r="MW192" i="7"/>
  <c r="MX192" i="7"/>
  <c r="MY192" i="7"/>
  <c r="MZ192" i="7"/>
  <c r="NA192" i="7"/>
  <c r="NB192" i="7"/>
  <c r="NC192" i="7"/>
  <c r="ND192" i="7"/>
  <c r="NE192" i="7"/>
  <c r="NF192" i="7"/>
  <c r="NG192" i="7"/>
  <c r="NH192" i="7"/>
  <c r="NI192" i="7"/>
  <c r="NJ192" i="7"/>
  <c r="NK192" i="7"/>
  <c r="NL192" i="7"/>
  <c r="NM192" i="7"/>
  <c r="NN192" i="7"/>
  <c r="NO192" i="7"/>
  <c r="NP192" i="7"/>
  <c r="NQ192" i="7"/>
  <c r="NR192" i="7"/>
  <c r="NS192" i="7"/>
  <c r="NT192" i="7"/>
  <c r="NU192" i="7"/>
  <c r="NV192" i="7"/>
  <c r="NW192" i="7"/>
  <c r="NX192" i="7"/>
  <c r="NY192" i="7"/>
  <c r="NZ192" i="7"/>
  <c r="OA192" i="7"/>
  <c r="OB192" i="7"/>
  <c r="OC192" i="7"/>
  <c r="OD192" i="7"/>
  <c r="OE192" i="7"/>
  <c r="OF192" i="7"/>
  <c r="OG192" i="7"/>
  <c r="OH192" i="7"/>
  <c r="OI192" i="7"/>
  <c r="OJ192" i="7"/>
  <c r="OK192" i="7"/>
  <c r="OL192" i="7"/>
  <c r="OM192" i="7"/>
  <c r="ON192" i="7"/>
  <c r="OO192" i="7"/>
  <c r="OP192" i="7"/>
  <c r="OQ192" i="7"/>
  <c r="OR192" i="7"/>
  <c r="OS192" i="7"/>
  <c r="OT192" i="7"/>
  <c r="OU192" i="7"/>
  <c r="OV192" i="7"/>
  <c r="OW192" i="7"/>
  <c r="OX192" i="7"/>
  <c r="OY192" i="7"/>
  <c r="OZ192" i="7"/>
  <c r="PA192" i="7"/>
  <c r="PB192" i="7"/>
  <c r="PC192" i="7"/>
  <c r="PD192" i="7"/>
  <c r="PE192" i="7"/>
  <c r="PF192" i="7"/>
  <c r="PG192" i="7"/>
  <c r="PH192" i="7"/>
  <c r="PI192" i="7"/>
  <c r="PJ192" i="7"/>
  <c r="PK192" i="7"/>
  <c r="PL192" i="7"/>
  <c r="PM192" i="7"/>
  <c r="PN192" i="7"/>
  <c r="PO192" i="7"/>
  <c r="PP192" i="7"/>
  <c r="PQ192" i="7"/>
  <c r="PR192" i="7"/>
  <c r="PS192" i="7"/>
  <c r="PT192" i="7"/>
  <c r="PU192" i="7"/>
  <c r="PV192" i="7"/>
  <c r="PW192" i="7"/>
  <c r="PX192" i="7"/>
  <c r="PY192" i="7"/>
  <c r="PZ192" i="7"/>
  <c r="QA192" i="7"/>
  <c r="QB192" i="7"/>
  <c r="QC192" i="7"/>
  <c r="QD192" i="7"/>
  <c r="QE192" i="7"/>
  <c r="QF192" i="7"/>
  <c r="QG192" i="7"/>
  <c r="QH192" i="7"/>
  <c r="QI192" i="7"/>
  <c r="QJ192" i="7"/>
  <c r="QK192" i="7"/>
  <c r="QL192" i="7"/>
  <c r="QM192" i="7"/>
  <c r="QN192" i="7"/>
  <c r="QO192" i="7"/>
  <c r="QP192" i="7"/>
  <c r="QQ192" i="7"/>
  <c r="QR192" i="7"/>
  <c r="QS192" i="7"/>
  <c r="QT192" i="7"/>
  <c r="QU192" i="7"/>
  <c r="QV192" i="7"/>
  <c r="QW192" i="7"/>
  <c r="QX192" i="7"/>
  <c r="QY192" i="7"/>
  <c r="QZ192" i="7"/>
  <c r="RA192" i="7"/>
  <c r="RB192" i="7"/>
  <c r="RC192" i="7"/>
  <c r="RD192" i="7"/>
  <c r="RE192" i="7"/>
  <c r="RF192" i="7"/>
  <c r="RG192" i="7"/>
  <c r="RH192" i="7"/>
  <c r="RI192" i="7"/>
  <c r="RJ192" i="7"/>
  <c r="RK192" i="7"/>
  <c r="RL192" i="7"/>
  <c r="RM192" i="7"/>
  <c r="RN192" i="7"/>
  <c r="RO192" i="7"/>
  <c r="RP192" i="7"/>
  <c r="RQ192" i="7"/>
  <c r="RR192" i="7"/>
  <c r="RS192" i="7"/>
  <c r="RT192" i="7"/>
  <c r="RU192" i="7"/>
  <c r="RV192" i="7"/>
  <c r="RW192" i="7"/>
  <c r="RX192" i="7"/>
  <c r="RY192" i="7"/>
  <c r="RZ192" i="7"/>
  <c r="SA192" i="7"/>
  <c r="SB192" i="7"/>
  <c r="SC192" i="7"/>
  <c r="SD192" i="7"/>
  <c r="SE192" i="7"/>
  <c r="SF192" i="7"/>
  <c r="SG192" i="7"/>
  <c r="SH192" i="7"/>
  <c r="SI192" i="7"/>
  <c r="SJ192" i="7"/>
  <c r="SK192" i="7"/>
  <c r="SL192" i="7"/>
  <c r="SM192" i="7"/>
  <c r="SN192" i="7"/>
  <c r="SO192" i="7"/>
  <c r="SP192" i="7"/>
  <c r="SQ192" i="7"/>
  <c r="SR192" i="7"/>
  <c r="SS192" i="7"/>
  <c r="ST192" i="7"/>
  <c r="SU192" i="7"/>
  <c r="SV192" i="7"/>
  <c r="SW192" i="7"/>
  <c r="SX192" i="7"/>
  <c r="SY192" i="7"/>
  <c r="SZ192" i="7"/>
  <c r="TA192" i="7"/>
  <c r="TB192" i="7"/>
  <c r="K192" i="7"/>
  <c r="HU21" i="3"/>
  <c r="I21" i="3" s="1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HU20" i="13"/>
  <c r="HU119" i="7" s="1"/>
  <c r="HS23" i="2"/>
  <c r="HS10" i="2"/>
  <c r="HR22" i="7"/>
  <c r="HR27" i="7"/>
  <c r="HR9" i="14"/>
  <c r="HR14" i="3"/>
  <c r="HR9" i="3"/>
  <c r="HR23" i="2"/>
  <c r="HQ32" i="7"/>
  <c r="HQ22" i="7"/>
  <c r="HQ11" i="3"/>
  <c r="HQ14" i="3"/>
  <c r="HP13" i="2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HL25" i="3"/>
  <c r="I25" i="3" s="1"/>
  <c r="HK14" i="13"/>
  <c r="HJ74" i="1"/>
  <c r="HH14" i="3"/>
  <c r="HJ23" i="2"/>
  <c r="HH27" i="7"/>
  <c r="HH22" i="7"/>
  <c r="HH9" i="14"/>
  <c r="HH9" i="3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I13" i="13"/>
  <c r="HC25" i="2"/>
  <c r="HC36" i="2"/>
  <c r="HD26" i="1"/>
  <c r="HD25" i="1"/>
  <c r="GY45" i="1"/>
  <c r="GX18" i="2"/>
  <c r="GW20" i="2"/>
  <c r="GW18" i="2"/>
  <c r="GU45" i="1"/>
  <c r="GT45" i="1"/>
  <c r="GS18" i="2"/>
  <c r="GP17" i="14"/>
  <c r="I17" i="14" s="1"/>
  <c r="GO15" i="13"/>
  <c r="GO33" i="1"/>
  <c r="GM13" i="1"/>
  <c r="GM9" i="1"/>
  <c r="GM10" i="1"/>
  <c r="GM32" i="1"/>
  <c r="GL37" i="1"/>
  <c r="GL9" i="1"/>
  <c r="GL10" i="1"/>
  <c r="GL13" i="1"/>
  <c r="GK38" i="1"/>
  <c r="GK37" i="1"/>
  <c r="GJ27" i="7"/>
  <c r="GJ9" i="14"/>
  <c r="GJ9" i="3"/>
  <c r="GI15" i="13"/>
  <c r="GI33" i="1"/>
  <c r="GG13" i="1"/>
  <c r="GG10" i="1"/>
  <c r="GG9" i="1"/>
  <c r="GG32" i="1"/>
  <c r="GF37" i="1"/>
  <c r="GF9" i="1"/>
  <c r="GF13" i="1"/>
  <c r="GF10" i="1"/>
  <c r="GE38" i="1"/>
  <c r="GE37" i="1"/>
  <c r="GD27" i="7"/>
  <c r="GD9" i="14"/>
  <c r="GD9" i="3"/>
  <c r="GC27" i="7"/>
  <c r="GC9" i="14"/>
  <c r="GC9" i="3"/>
  <c r="GB20" i="3"/>
  <c r="GB39" i="2"/>
  <c r="GB103" i="7" s="1"/>
  <c r="GB21" i="13"/>
  <c r="I21" i="13" s="1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K191" i="7"/>
  <c r="GA59" i="7"/>
  <c r="GA20" i="3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K103" i="7"/>
  <c r="GA41" i="2"/>
  <c r="I41" i="2" s="1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K188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K173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I59" i="2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K157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FD169" i="7"/>
  <c r="FE169" i="7"/>
  <c r="FF169" i="7"/>
  <c r="FG169" i="7"/>
  <c r="FH169" i="7"/>
  <c r="FI169" i="7"/>
  <c r="FJ169" i="7"/>
  <c r="FK169" i="7"/>
  <c r="FL169" i="7"/>
  <c r="FM169" i="7"/>
  <c r="FN169" i="7"/>
  <c r="FO169" i="7"/>
  <c r="FP169" i="7"/>
  <c r="FQ169" i="7"/>
  <c r="FR169" i="7"/>
  <c r="FS169" i="7"/>
  <c r="FT169" i="7"/>
  <c r="FU169" i="7"/>
  <c r="FV169" i="7"/>
  <c r="FW169" i="7"/>
  <c r="FX169" i="7"/>
  <c r="FY169" i="7"/>
  <c r="FZ169" i="7"/>
  <c r="GA169" i="7"/>
  <c r="GB169" i="7"/>
  <c r="GC169" i="7"/>
  <c r="GD169" i="7"/>
  <c r="GE169" i="7"/>
  <c r="GF169" i="7"/>
  <c r="GG169" i="7"/>
  <c r="GH169" i="7"/>
  <c r="GI169" i="7"/>
  <c r="GJ169" i="7"/>
  <c r="GK169" i="7"/>
  <c r="GL169" i="7"/>
  <c r="GM169" i="7"/>
  <c r="GN169" i="7"/>
  <c r="GO169" i="7"/>
  <c r="GP169" i="7"/>
  <c r="GQ169" i="7"/>
  <c r="GR169" i="7"/>
  <c r="GS169" i="7"/>
  <c r="GT169" i="7"/>
  <c r="GU169" i="7"/>
  <c r="GV169" i="7"/>
  <c r="GW169" i="7"/>
  <c r="GX169" i="7"/>
  <c r="GY169" i="7"/>
  <c r="GZ169" i="7"/>
  <c r="HA169" i="7"/>
  <c r="HB169" i="7"/>
  <c r="HC169" i="7"/>
  <c r="HD169" i="7"/>
  <c r="HE169" i="7"/>
  <c r="HF169" i="7"/>
  <c r="HG169" i="7"/>
  <c r="HH169" i="7"/>
  <c r="HI169" i="7"/>
  <c r="HJ169" i="7"/>
  <c r="HK169" i="7"/>
  <c r="HL169" i="7"/>
  <c r="HM169" i="7"/>
  <c r="HN169" i="7"/>
  <c r="HO169" i="7"/>
  <c r="HP169" i="7"/>
  <c r="HQ169" i="7"/>
  <c r="HR169" i="7"/>
  <c r="HS169" i="7"/>
  <c r="HT169" i="7"/>
  <c r="HU169" i="7"/>
  <c r="HV169" i="7"/>
  <c r="HW169" i="7"/>
  <c r="HX169" i="7"/>
  <c r="HY169" i="7"/>
  <c r="HZ169" i="7"/>
  <c r="IA169" i="7"/>
  <c r="IB169" i="7"/>
  <c r="IC169" i="7"/>
  <c r="ID169" i="7"/>
  <c r="IE169" i="7"/>
  <c r="IF169" i="7"/>
  <c r="IG169" i="7"/>
  <c r="IH169" i="7"/>
  <c r="II169" i="7"/>
  <c r="IJ169" i="7"/>
  <c r="IK169" i="7"/>
  <c r="IL169" i="7"/>
  <c r="IM169" i="7"/>
  <c r="IN169" i="7"/>
  <c r="IO169" i="7"/>
  <c r="IP169" i="7"/>
  <c r="IQ169" i="7"/>
  <c r="IR169" i="7"/>
  <c r="IS169" i="7"/>
  <c r="IT169" i="7"/>
  <c r="IU169" i="7"/>
  <c r="IV169" i="7"/>
  <c r="IW169" i="7"/>
  <c r="IX169" i="7"/>
  <c r="IY169" i="7"/>
  <c r="IZ169" i="7"/>
  <c r="JA169" i="7"/>
  <c r="JB169" i="7"/>
  <c r="JC169" i="7"/>
  <c r="JD169" i="7"/>
  <c r="JE169" i="7"/>
  <c r="JF169" i="7"/>
  <c r="JG169" i="7"/>
  <c r="JH169" i="7"/>
  <c r="JI169" i="7"/>
  <c r="JJ169" i="7"/>
  <c r="JK169" i="7"/>
  <c r="JL169" i="7"/>
  <c r="JM169" i="7"/>
  <c r="JN169" i="7"/>
  <c r="JO169" i="7"/>
  <c r="JP169" i="7"/>
  <c r="JQ169" i="7"/>
  <c r="JR169" i="7"/>
  <c r="JS169" i="7"/>
  <c r="JT169" i="7"/>
  <c r="JU169" i="7"/>
  <c r="JV169" i="7"/>
  <c r="JW169" i="7"/>
  <c r="JX169" i="7"/>
  <c r="JY169" i="7"/>
  <c r="JZ169" i="7"/>
  <c r="KA169" i="7"/>
  <c r="KB169" i="7"/>
  <c r="KC169" i="7"/>
  <c r="KD169" i="7"/>
  <c r="KE169" i="7"/>
  <c r="KF169" i="7"/>
  <c r="KG169" i="7"/>
  <c r="KH169" i="7"/>
  <c r="KI169" i="7"/>
  <c r="KJ169" i="7"/>
  <c r="KK169" i="7"/>
  <c r="KL169" i="7"/>
  <c r="KM169" i="7"/>
  <c r="KN169" i="7"/>
  <c r="KO169" i="7"/>
  <c r="KP169" i="7"/>
  <c r="KQ169" i="7"/>
  <c r="KR169" i="7"/>
  <c r="KS169" i="7"/>
  <c r="KT169" i="7"/>
  <c r="KU169" i="7"/>
  <c r="KV169" i="7"/>
  <c r="KW169" i="7"/>
  <c r="KX169" i="7"/>
  <c r="KY169" i="7"/>
  <c r="KZ169" i="7"/>
  <c r="LA169" i="7"/>
  <c r="LB169" i="7"/>
  <c r="LC169" i="7"/>
  <c r="LD169" i="7"/>
  <c r="LE169" i="7"/>
  <c r="LF169" i="7"/>
  <c r="LG169" i="7"/>
  <c r="LH169" i="7"/>
  <c r="LI169" i="7"/>
  <c r="LJ169" i="7"/>
  <c r="LK169" i="7"/>
  <c r="LL169" i="7"/>
  <c r="LM169" i="7"/>
  <c r="LN169" i="7"/>
  <c r="LO169" i="7"/>
  <c r="LP169" i="7"/>
  <c r="LQ169" i="7"/>
  <c r="LR169" i="7"/>
  <c r="LS169" i="7"/>
  <c r="LT169" i="7"/>
  <c r="LU169" i="7"/>
  <c r="LV169" i="7"/>
  <c r="LW169" i="7"/>
  <c r="LX169" i="7"/>
  <c r="LY169" i="7"/>
  <c r="LZ169" i="7"/>
  <c r="MA169" i="7"/>
  <c r="MB169" i="7"/>
  <c r="MC169" i="7"/>
  <c r="MD169" i="7"/>
  <c r="ME169" i="7"/>
  <c r="MF169" i="7"/>
  <c r="MG169" i="7"/>
  <c r="MH169" i="7"/>
  <c r="MI169" i="7"/>
  <c r="MJ169" i="7"/>
  <c r="MK169" i="7"/>
  <c r="ML169" i="7"/>
  <c r="MM169" i="7"/>
  <c r="MN169" i="7"/>
  <c r="MO169" i="7"/>
  <c r="MP169" i="7"/>
  <c r="MQ169" i="7"/>
  <c r="MR169" i="7"/>
  <c r="MS169" i="7"/>
  <c r="MT169" i="7"/>
  <c r="MU169" i="7"/>
  <c r="MV169" i="7"/>
  <c r="MW169" i="7"/>
  <c r="MX169" i="7"/>
  <c r="MY169" i="7"/>
  <c r="MZ169" i="7"/>
  <c r="NA169" i="7"/>
  <c r="NB169" i="7"/>
  <c r="NC169" i="7"/>
  <c r="ND169" i="7"/>
  <c r="NE169" i="7"/>
  <c r="NF169" i="7"/>
  <c r="NG169" i="7"/>
  <c r="NH169" i="7"/>
  <c r="NI169" i="7"/>
  <c r="NJ169" i="7"/>
  <c r="NK169" i="7"/>
  <c r="NL169" i="7"/>
  <c r="NM169" i="7"/>
  <c r="NN169" i="7"/>
  <c r="NO169" i="7"/>
  <c r="NP169" i="7"/>
  <c r="NQ169" i="7"/>
  <c r="NR169" i="7"/>
  <c r="NS169" i="7"/>
  <c r="NT169" i="7"/>
  <c r="NU169" i="7"/>
  <c r="NV169" i="7"/>
  <c r="NW169" i="7"/>
  <c r="NX169" i="7"/>
  <c r="NY169" i="7"/>
  <c r="NZ169" i="7"/>
  <c r="OA169" i="7"/>
  <c r="OB169" i="7"/>
  <c r="OC169" i="7"/>
  <c r="OD169" i="7"/>
  <c r="OE169" i="7"/>
  <c r="OF169" i="7"/>
  <c r="OG169" i="7"/>
  <c r="OH169" i="7"/>
  <c r="OI169" i="7"/>
  <c r="OJ169" i="7"/>
  <c r="OK169" i="7"/>
  <c r="OL169" i="7"/>
  <c r="OM169" i="7"/>
  <c r="ON169" i="7"/>
  <c r="OO169" i="7"/>
  <c r="OP169" i="7"/>
  <c r="OQ169" i="7"/>
  <c r="OR169" i="7"/>
  <c r="OS169" i="7"/>
  <c r="OT169" i="7"/>
  <c r="OU169" i="7"/>
  <c r="OV169" i="7"/>
  <c r="OW169" i="7"/>
  <c r="OX169" i="7"/>
  <c r="OY169" i="7"/>
  <c r="OZ169" i="7"/>
  <c r="PA169" i="7"/>
  <c r="PB169" i="7"/>
  <c r="PC169" i="7"/>
  <c r="PD169" i="7"/>
  <c r="PE169" i="7"/>
  <c r="PF169" i="7"/>
  <c r="PG169" i="7"/>
  <c r="PH169" i="7"/>
  <c r="PI169" i="7"/>
  <c r="PJ169" i="7"/>
  <c r="PK169" i="7"/>
  <c r="PL169" i="7"/>
  <c r="PM169" i="7"/>
  <c r="PN169" i="7"/>
  <c r="PO169" i="7"/>
  <c r="PP169" i="7"/>
  <c r="PQ169" i="7"/>
  <c r="PR169" i="7"/>
  <c r="PS169" i="7"/>
  <c r="PT169" i="7"/>
  <c r="PU169" i="7"/>
  <c r="PV169" i="7"/>
  <c r="PW169" i="7"/>
  <c r="PX169" i="7"/>
  <c r="PY169" i="7"/>
  <c r="PZ169" i="7"/>
  <c r="QA169" i="7"/>
  <c r="QB169" i="7"/>
  <c r="QC169" i="7"/>
  <c r="QD169" i="7"/>
  <c r="QE169" i="7"/>
  <c r="QF169" i="7"/>
  <c r="QG169" i="7"/>
  <c r="QH169" i="7"/>
  <c r="QI169" i="7"/>
  <c r="QJ169" i="7"/>
  <c r="QK169" i="7"/>
  <c r="QL169" i="7"/>
  <c r="QM169" i="7"/>
  <c r="QN169" i="7"/>
  <c r="QO169" i="7"/>
  <c r="QP169" i="7"/>
  <c r="QQ169" i="7"/>
  <c r="QR169" i="7"/>
  <c r="QS169" i="7"/>
  <c r="QT169" i="7"/>
  <c r="QU169" i="7"/>
  <c r="QV169" i="7"/>
  <c r="QW169" i="7"/>
  <c r="QX169" i="7"/>
  <c r="QY169" i="7"/>
  <c r="QZ169" i="7"/>
  <c r="RA169" i="7"/>
  <c r="RB169" i="7"/>
  <c r="RC169" i="7"/>
  <c r="RD169" i="7"/>
  <c r="RE169" i="7"/>
  <c r="RF169" i="7"/>
  <c r="RG169" i="7"/>
  <c r="RH169" i="7"/>
  <c r="RI169" i="7"/>
  <c r="RJ169" i="7"/>
  <c r="RK169" i="7"/>
  <c r="RL169" i="7"/>
  <c r="RM169" i="7"/>
  <c r="RN169" i="7"/>
  <c r="RO169" i="7"/>
  <c r="RP169" i="7"/>
  <c r="RQ169" i="7"/>
  <c r="RR169" i="7"/>
  <c r="RS169" i="7"/>
  <c r="RT169" i="7"/>
  <c r="RU169" i="7"/>
  <c r="RV169" i="7"/>
  <c r="RW169" i="7"/>
  <c r="RX169" i="7"/>
  <c r="RY169" i="7"/>
  <c r="RZ169" i="7"/>
  <c r="SA169" i="7"/>
  <c r="SB169" i="7"/>
  <c r="SC169" i="7"/>
  <c r="SD169" i="7"/>
  <c r="SE169" i="7"/>
  <c r="SF169" i="7"/>
  <c r="SG169" i="7"/>
  <c r="SH169" i="7"/>
  <c r="SI169" i="7"/>
  <c r="SJ169" i="7"/>
  <c r="SK169" i="7"/>
  <c r="SL169" i="7"/>
  <c r="SM169" i="7"/>
  <c r="SN169" i="7"/>
  <c r="SO169" i="7"/>
  <c r="SP169" i="7"/>
  <c r="SQ169" i="7"/>
  <c r="SR169" i="7"/>
  <c r="SS169" i="7"/>
  <c r="ST169" i="7"/>
  <c r="SU169" i="7"/>
  <c r="SV169" i="7"/>
  <c r="SW169" i="7"/>
  <c r="SX169" i="7"/>
  <c r="SY169" i="7"/>
  <c r="SZ169" i="7"/>
  <c r="TA169" i="7"/>
  <c r="TB169" i="7"/>
  <c r="K169" i="7"/>
  <c r="FX10" i="1"/>
  <c r="FX9" i="1"/>
  <c r="FX13" i="1"/>
  <c r="FW37" i="1"/>
  <c r="FW9" i="1"/>
  <c r="FW10" i="1"/>
  <c r="FW13" i="1"/>
  <c r="FW12" i="1"/>
  <c r="FV38" i="1"/>
  <c r="FV37" i="1"/>
  <c r="FV17" i="1"/>
  <c r="FU17" i="1"/>
  <c r="FU16" i="1"/>
  <c r="FS50" i="1"/>
  <c r="FS16" i="1"/>
  <c r="FR37" i="1"/>
  <c r="FR13" i="1"/>
  <c r="FR9" i="1"/>
  <c r="FR12" i="1"/>
  <c r="FQ38" i="1"/>
  <c r="FQ37" i="1"/>
  <c r="FQ17" i="1"/>
  <c r="FP17" i="1"/>
  <c r="FP16" i="1"/>
  <c r="FO16" i="1"/>
  <c r="FN50" i="1"/>
  <c r="I191" i="7" l="1"/>
  <c r="I192" i="7"/>
  <c r="I169" i="7"/>
  <c r="I170" i="7"/>
  <c r="I171" i="7"/>
  <c r="I173" i="7"/>
  <c r="J173" i="7" s="1"/>
  <c r="I175" i="7"/>
  <c r="I188" i="7"/>
  <c r="J188" i="7" s="1"/>
  <c r="I120" i="7"/>
  <c r="I189" i="7"/>
  <c r="I174" i="7"/>
  <c r="I190" i="7"/>
  <c r="J190" i="7" s="1"/>
  <c r="I176" i="7"/>
  <c r="J176" i="7" s="1"/>
  <c r="I94" i="7"/>
  <c r="J94" i="7" s="1"/>
  <c r="I85" i="7"/>
  <c r="J85" i="7" s="1"/>
  <c r="J112" i="7"/>
  <c r="J23" i="14"/>
  <c r="J171" i="7"/>
  <c r="J175" i="7"/>
  <c r="I103" i="7"/>
  <c r="J103" i="7" s="1"/>
  <c r="J191" i="7"/>
  <c r="I136" i="7"/>
  <c r="J136" i="7" s="1"/>
  <c r="I111" i="7"/>
  <c r="I119" i="7"/>
  <c r="J119" i="7" s="1"/>
  <c r="J192" i="7"/>
  <c r="J169" i="7"/>
  <c r="I157" i="7"/>
  <c r="J157" i="7" s="1"/>
  <c r="J120" i="7"/>
  <c r="J189" i="7"/>
  <c r="J174" i="7"/>
  <c r="J58" i="3"/>
  <c r="J52" i="3"/>
  <c r="J67" i="3"/>
  <c r="J23" i="3"/>
  <c r="J49" i="3"/>
  <c r="I39" i="2"/>
  <c r="J39" i="2" s="1"/>
  <c r="I20" i="13"/>
  <c r="J20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I95" i="7"/>
  <c r="I135" i="7"/>
  <c r="I130" i="7"/>
  <c r="I138" i="7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36" i="14"/>
  <c r="J37" i="14"/>
  <c r="J63" i="3"/>
  <c r="I17" i="1"/>
  <c r="I39" i="1"/>
  <c r="I40" i="1"/>
  <c r="I44" i="1"/>
  <c r="I18" i="1"/>
  <c r="I19" i="1"/>
  <c r="I22" i="1"/>
  <c r="I24" i="1"/>
  <c r="I26" i="1"/>
  <c r="I27" i="1"/>
  <c r="I51" i="1"/>
  <c r="I28" i="1"/>
  <c r="I29" i="1"/>
  <c r="I49" i="1"/>
  <c r="I70" i="1"/>
  <c r="I72" i="1"/>
  <c r="I78" i="1"/>
  <c r="I79" i="1"/>
  <c r="I81" i="1"/>
  <c r="I68" i="1"/>
  <c r="I87" i="1"/>
  <c r="I88" i="1"/>
  <c r="I90" i="1"/>
  <c r="I92" i="1"/>
  <c r="I93" i="1"/>
  <c r="J93" i="1" s="1"/>
  <c r="I94" i="1"/>
  <c r="J94" i="1" s="1"/>
  <c r="I95" i="1"/>
  <c r="J95" i="1" s="1"/>
  <c r="I83" i="1"/>
  <c r="I56" i="1"/>
  <c r="I57" i="1"/>
  <c r="I58" i="1"/>
  <c r="I59" i="1"/>
  <c r="I60" i="1"/>
  <c r="I61" i="1"/>
  <c r="I108" i="1"/>
  <c r="I109" i="1"/>
  <c r="I110" i="1"/>
  <c r="I111" i="1"/>
  <c r="I74" i="1"/>
  <c r="I75" i="1"/>
  <c r="I112" i="1"/>
  <c r="I63" i="1"/>
  <c r="I113" i="1"/>
  <c r="I114" i="1"/>
  <c r="I115" i="1"/>
  <c r="I84" i="1"/>
  <c r="J84" i="1" s="1"/>
  <c r="I8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82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FM28" i="2"/>
  <c r="FL28" i="2"/>
  <c r="FK62" i="1"/>
  <c r="FJ31" i="2"/>
  <c r="FJ28" i="2"/>
  <c r="FI28" i="2"/>
  <c r="FI62" i="1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K166" i="7"/>
  <c r="FF45" i="1"/>
  <c r="FF54" i="1"/>
  <c r="FD47" i="1"/>
  <c r="FD54" i="1"/>
  <c r="FC12" i="1"/>
  <c r="FB12" i="1"/>
  <c r="EX32" i="7"/>
  <c r="I32" i="7" s="1"/>
  <c r="EX22" i="7"/>
  <c r="EX11" i="3"/>
  <c r="I11" i="3" s="1"/>
  <c r="EX14" i="3"/>
  <c r="EX23" i="2"/>
  <c r="EW59" i="7"/>
  <c r="EW20" i="3"/>
  <c r="EW14" i="2"/>
  <c r="EW13" i="2"/>
  <c r="EU25" i="2"/>
  <c r="EU15" i="2"/>
  <c r="EU36" i="1"/>
  <c r="EU33" i="1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67" i="7"/>
  <c r="EP22" i="7"/>
  <c r="EP14" i="3"/>
  <c r="EP23" i="2"/>
  <c r="EO27" i="7"/>
  <c r="EO59" i="7"/>
  <c r="EO22" i="7"/>
  <c r="EO9" i="14"/>
  <c r="EO9" i="3"/>
  <c r="EO20" i="3"/>
  <c r="EO14" i="3"/>
  <c r="EO23" i="2"/>
  <c r="EM59" i="7"/>
  <c r="EM20" i="3"/>
  <c r="EM25" i="2"/>
  <c r="EM14" i="2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I167" i="7" l="1"/>
  <c r="I166" i="7"/>
  <c r="J166" i="7" s="1"/>
  <c r="J56" i="1"/>
  <c r="I156" i="7"/>
  <c r="J156" i="7" s="1"/>
  <c r="J167" i="7"/>
  <c r="FJ84" i="7"/>
  <c r="I84" i="7" s="1"/>
  <c r="I31" i="2"/>
  <c r="I28" i="2"/>
  <c r="I62" i="1"/>
  <c r="EL23" i="1"/>
  <c r="I23" i="1" s="1"/>
  <c r="EJ25" i="2"/>
  <c r="EJ33" i="1"/>
  <c r="EJ36" i="1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K42" i="15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EJ25" i="1"/>
  <c r="J130" i="7"/>
  <c r="J95" i="7"/>
  <c r="J135" i="7"/>
  <c r="J138" i="7"/>
  <c r="EI27" i="7"/>
  <c r="EI9" i="14"/>
  <c r="EI9" i="3"/>
  <c r="J163" i="7"/>
  <c r="EG82" i="7"/>
  <c r="EG28" i="3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EG69" i="1"/>
  <c r="I69" i="1" s="1"/>
  <c r="J68" i="1" s="1"/>
  <c r="EF53" i="1"/>
  <c r="EE41" i="1"/>
  <c r="ED41" i="1"/>
  <c r="EB41" i="1"/>
  <c r="I164" i="7" l="1"/>
  <c r="J164" i="7" s="1"/>
  <c r="I41" i="1"/>
  <c r="I42" i="15"/>
  <c r="J42" i="15" s="1"/>
  <c r="I110" i="7"/>
  <c r="J110" i="7" s="1"/>
  <c r="I44" i="15"/>
  <c r="J44" i="15" s="1"/>
  <c r="I121" i="7"/>
  <c r="J18" i="14"/>
  <c r="I25" i="2"/>
  <c r="J25" i="2" s="1"/>
  <c r="J30" i="2"/>
  <c r="L8" i="13"/>
  <c r="J83" i="1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O165" i="7"/>
  <c r="FP165" i="7"/>
  <c r="FQ165" i="7"/>
  <c r="FR165" i="7"/>
  <c r="FS165" i="7"/>
  <c r="FT165" i="7"/>
  <c r="FU165" i="7"/>
  <c r="FV165" i="7"/>
  <c r="FW165" i="7"/>
  <c r="FX165" i="7"/>
  <c r="FY165" i="7"/>
  <c r="FZ165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O165" i="7"/>
  <c r="GP165" i="7"/>
  <c r="GQ165" i="7"/>
  <c r="GR165" i="7"/>
  <c r="GS165" i="7"/>
  <c r="GT165" i="7"/>
  <c r="GU165" i="7"/>
  <c r="GV165" i="7"/>
  <c r="GW165" i="7"/>
  <c r="GX165" i="7"/>
  <c r="GY165" i="7"/>
  <c r="GZ165" i="7"/>
  <c r="HA165" i="7"/>
  <c r="HB165" i="7"/>
  <c r="HC165" i="7"/>
  <c r="HD165" i="7"/>
  <c r="HE165" i="7"/>
  <c r="HF165" i="7"/>
  <c r="HG165" i="7"/>
  <c r="HH165" i="7"/>
  <c r="HI165" i="7"/>
  <c r="HJ165" i="7"/>
  <c r="HK165" i="7"/>
  <c r="HL165" i="7"/>
  <c r="HM165" i="7"/>
  <c r="HN165" i="7"/>
  <c r="HO165" i="7"/>
  <c r="HP165" i="7"/>
  <c r="HQ165" i="7"/>
  <c r="HR165" i="7"/>
  <c r="HS165" i="7"/>
  <c r="HT165" i="7"/>
  <c r="HU165" i="7"/>
  <c r="HV165" i="7"/>
  <c r="HW165" i="7"/>
  <c r="HX165" i="7"/>
  <c r="HY165" i="7"/>
  <c r="HZ165" i="7"/>
  <c r="IA165" i="7"/>
  <c r="IB165" i="7"/>
  <c r="IC165" i="7"/>
  <c r="ID165" i="7"/>
  <c r="IE165" i="7"/>
  <c r="IF165" i="7"/>
  <c r="IG165" i="7"/>
  <c r="IH165" i="7"/>
  <c r="II165" i="7"/>
  <c r="IJ165" i="7"/>
  <c r="IK165" i="7"/>
  <c r="IL165" i="7"/>
  <c r="IM165" i="7"/>
  <c r="IN165" i="7"/>
  <c r="IO165" i="7"/>
  <c r="IP165" i="7"/>
  <c r="IQ165" i="7"/>
  <c r="IR165" i="7"/>
  <c r="IS165" i="7"/>
  <c r="IT165" i="7"/>
  <c r="IU165" i="7"/>
  <c r="IV165" i="7"/>
  <c r="IW165" i="7"/>
  <c r="IX165" i="7"/>
  <c r="IY165" i="7"/>
  <c r="IZ165" i="7"/>
  <c r="JA165" i="7"/>
  <c r="JB165" i="7"/>
  <c r="JC165" i="7"/>
  <c r="JD165" i="7"/>
  <c r="JE165" i="7"/>
  <c r="JF165" i="7"/>
  <c r="JG165" i="7"/>
  <c r="JH165" i="7"/>
  <c r="JI165" i="7"/>
  <c r="JJ165" i="7"/>
  <c r="JK165" i="7"/>
  <c r="JL165" i="7"/>
  <c r="JM165" i="7"/>
  <c r="JN165" i="7"/>
  <c r="JO165" i="7"/>
  <c r="JP165" i="7"/>
  <c r="JQ165" i="7"/>
  <c r="JR165" i="7"/>
  <c r="JS165" i="7"/>
  <c r="JT165" i="7"/>
  <c r="JU165" i="7"/>
  <c r="JV165" i="7"/>
  <c r="JW165" i="7"/>
  <c r="JX165" i="7"/>
  <c r="JY165" i="7"/>
  <c r="JZ165" i="7"/>
  <c r="KA165" i="7"/>
  <c r="KB165" i="7"/>
  <c r="KC165" i="7"/>
  <c r="KD165" i="7"/>
  <c r="KE165" i="7"/>
  <c r="KF165" i="7"/>
  <c r="KG165" i="7"/>
  <c r="KH165" i="7"/>
  <c r="KI165" i="7"/>
  <c r="KJ165" i="7"/>
  <c r="KK165" i="7"/>
  <c r="KL165" i="7"/>
  <c r="KM165" i="7"/>
  <c r="KN165" i="7"/>
  <c r="KO165" i="7"/>
  <c r="KP165" i="7"/>
  <c r="KQ165" i="7"/>
  <c r="KR165" i="7"/>
  <c r="KS165" i="7"/>
  <c r="KT165" i="7"/>
  <c r="KU165" i="7"/>
  <c r="KV165" i="7"/>
  <c r="KW165" i="7"/>
  <c r="KX165" i="7"/>
  <c r="KY165" i="7"/>
  <c r="KZ165" i="7"/>
  <c r="LA165" i="7"/>
  <c r="LB165" i="7"/>
  <c r="LC165" i="7"/>
  <c r="LD165" i="7"/>
  <c r="LE165" i="7"/>
  <c r="LF165" i="7"/>
  <c r="LG165" i="7"/>
  <c r="LH165" i="7"/>
  <c r="LI165" i="7"/>
  <c r="LJ165" i="7"/>
  <c r="LK165" i="7"/>
  <c r="LL165" i="7"/>
  <c r="LM165" i="7"/>
  <c r="LN165" i="7"/>
  <c r="LO165" i="7"/>
  <c r="LP165" i="7"/>
  <c r="LQ165" i="7"/>
  <c r="LR165" i="7"/>
  <c r="LS165" i="7"/>
  <c r="LT165" i="7"/>
  <c r="LU165" i="7"/>
  <c r="LV165" i="7"/>
  <c r="LW165" i="7"/>
  <c r="LX165" i="7"/>
  <c r="LY165" i="7"/>
  <c r="LZ165" i="7"/>
  <c r="MA165" i="7"/>
  <c r="MB165" i="7"/>
  <c r="MC165" i="7"/>
  <c r="MD165" i="7"/>
  <c r="ME165" i="7"/>
  <c r="MF165" i="7"/>
  <c r="MG165" i="7"/>
  <c r="MH165" i="7"/>
  <c r="MI165" i="7"/>
  <c r="MJ165" i="7"/>
  <c r="MK165" i="7"/>
  <c r="ML165" i="7"/>
  <c r="MM165" i="7"/>
  <c r="MN165" i="7"/>
  <c r="MO165" i="7"/>
  <c r="MP165" i="7"/>
  <c r="MQ165" i="7"/>
  <c r="MR165" i="7"/>
  <c r="MS165" i="7"/>
  <c r="MT165" i="7"/>
  <c r="MU165" i="7"/>
  <c r="MV165" i="7"/>
  <c r="MW165" i="7"/>
  <c r="MX165" i="7"/>
  <c r="MY165" i="7"/>
  <c r="MZ165" i="7"/>
  <c r="NA165" i="7"/>
  <c r="NB165" i="7"/>
  <c r="NC165" i="7"/>
  <c r="ND165" i="7"/>
  <c r="NE165" i="7"/>
  <c r="NF165" i="7"/>
  <c r="NG165" i="7"/>
  <c r="NH165" i="7"/>
  <c r="NI165" i="7"/>
  <c r="NJ165" i="7"/>
  <c r="NK165" i="7"/>
  <c r="NL165" i="7"/>
  <c r="NM165" i="7"/>
  <c r="NN165" i="7"/>
  <c r="NO165" i="7"/>
  <c r="NP165" i="7"/>
  <c r="NQ165" i="7"/>
  <c r="NR165" i="7"/>
  <c r="NS165" i="7"/>
  <c r="NT165" i="7"/>
  <c r="NU165" i="7"/>
  <c r="NV165" i="7"/>
  <c r="NW165" i="7"/>
  <c r="NX165" i="7"/>
  <c r="NY165" i="7"/>
  <c r="NZ165" i="7"/>
  <c r="OA165" i="7"/>
  <c r="OB165" i="7"/>
  <c r="OC165" i="7"/>
  <c r="OD165" i="7"/>
  <c r="OE165" i="7"/>
  <c r="OF165" i="7"/>
  <c r="OG165" i="7"/>
  <c r="OH165" i="7"/>
  <c r="OI165" i="7"/>
  <c r="OJ165" i="7"/>
  <c r="OK165" i="7"/>
  <c r="OL165" i="7"/>
  <c r="OM165" i="7"/>
  <c r="ON165" i="7"/>
  <c r="OO165" i="7"/>
  <c r="OP165" i="7"/>
  <c r="OQ165" i="7"/>
  <c r="OR165" i="7"/>
  <c r="OS165" i="7"/>
  <c r="OT165" i="7"/>
  <c r="OU165" i="7"/>
  <c r="OV165" i="7"/>
  <c r="OW165" i="7"/>
  <c r="OX165" i="7"/>
  <c r="OY165" i="7"/>
  <c r="OZ165" i="7"/>
  <c r="PA165" i="7"/>
  <c r="PB165" i="7"/>
  <c r="PC165" i="7"/>
  <c r="PD165" i="7"/>
  <c r="PE165" i="7"/>
  <c r="PF165" i="7"/>
  <c r="PG165" i="7"/>
  <c r="PH165" i="7"/>
  <c r="PI165" i="7"/>
  <c r="PJ165" i="7"/>
  <c r="PK165" i="7"/>
  <c r="PL165" i="7"/>
  <c r="PM165" i="7"/>
  <c r="PN165" i="7"/>
  <c r="PO165" i="7"/>
  <c r="PP165" i="7"/>
  <c r="PQ165" i="7"/>
  <c r="PR165" i="7"/>
  <c r="PS165" i="7"/>
  <c r="PT165" i="7"/>
  <c r="PU165" i="7"/>
  <c r="PV165" i="7"/>
  <c r="PW165" i="7"/>
  <c r="PX165" i="7"/>
  <c r="PY165" i="7"/>
  <c r="PZ165" i="7"/>
  <c r="QA165" i="7"/>
  <c r="QB165" i="7"/>
  <c r="QC165" i="7"/>
  <c r="QD165" i="7"/>
  <c r="QE165" i="7"/>
  <c r="QF165" i="7"/>
  <c r="QG165" i="7"/>
  <c r="QH165" i="7"/>
  <c r="QI165" i="7"/>
  <c r="QJ165" i="7"/>
  <c r="QK165" i="7"/>
  <c r="QL165" i="7"/>
  <c r="QM165" i="7"/>
  <c r="QN165" i="7"/>
  <c r="QO165" i="7"/>
  <c r="QP165" i="7"/>
  <c r="QQ165" i="7"/>
  <c r="QR165" i="7"/>
  <c r="QS165" i="7"/>
  <c r="QT165" i="7"/>
  <c r="QU165" i="7"/>
  <c r="QV165" i="7"/>
  <c r="QW165" i="7"/>
  <c r="QX165" i="7"/>
  <c r="QY165" i="7"/>
  <c r="QZ165" i="7"/>
  <c r="RA165" i="7"/>
  <c r="RB165" i="7"/>
  <c r="RC165" i="7"/>
  <c r="RD165" i="7"/>
  <c r="RE165" i="7"/>
  <c r="RF165" i="7"/>
  <c r="RG165" i="7"/>
  <c r="RH165" i="7"/>
  <c r="RI165" i="7"/>
  <c r="RJ165" i="7"/>
  <c r="RK165" i="7"/>
  <c r="RL165" i="7"/>
  <c r="RM165" i="7"/>
  <c r="RN165" i="7"/>
  <c r="RO165" i="7"/>
  <c r="RP165" i="7"/>
  <c r="RQ165" i="7"/>
  <c r="RR165" i="7"/>
  <c r="RS165" i="7"/>
  <c r="RT165" i="7"/>
  <c r="RU165" i="7"/>
  <c r="RV165" i="7"/>
  <c r="RW165" i="7"/>
  <c r="RX165" i="7"/>
  <c r="RY165" i="7"/>
  <c r="RZ165" i="7"/>
  <c r="SA165" i="7"/>
  <c r="SB165" i="7"/>
  <c r="SC165" i="7"/>
  <c r="SD165" i="7"/>
  <c r="SE165" i="7"/>
  <c r="SF165" i="7"/>
  <c r="SG165" i="7"/>
  <c r="SH165" i="7"/>
  <c r="SI165" i="7"/>
  <c r="SJ165" i="7"/>
  <c r="SK165" i="7"/>
  <c r="SL165" i="7"/>
  <c r="SM165" i="7"/>
  <c r="SN165" i="7"/>
  <c r="SO165" i="7"/>
  <c r="SP165" i="7"/>
  <c r="SQ165" i="7"/>
  <c r="SR165" i="7"/>
  <c r="SS165" i="7"/>
  <c r="ST165" i="7"/>
  <c r="SU165" i="7"/>
  <c r="SV165" i="7"/>
  <c r="SW165" i="7"/>
  <c r="SX165" i="7"/>
  <c r="SY165" i="7"/>
  <c r="SZ165" i="7"/>
  <c r="TA165" i="7"/>
  <c r="TB165" i="7"/>
  <c r="K165" i="7"/>
  <c r="DS12" i="1"/>
  <c r="DR12" i="1"/>
  <c r="DQ45" i="1"/>
  <c r="DQ54" i="1"/>
  <c r="DP22" i="2"/>
  <c r="DP18" i="2"/>
  <c r="DP40" i="7" s="1"/>
  <c r="DP17" i="13"/>
  <c r="DP47" i="1"/>
  <c r="I47" i="1" s="1"/>
  <c r="DO18" i="2"/>
  <c r="DO40" i="7" s="1"/>
  <c r="DO22" i="2"/>
  <c r="I63" i="7"/>
  <c r="I77" i="7"/>
  <c r="DN38" i="3"/>
  <c r="DN37" i="3"/>
  <c r="I37" i="3" s="1"/>
  <c r="DN73" i="1"/>
  <c r="I73" i="1" s="1"/>
  <c r="DK15" i="13"/>
  <c r="DK67" i="1"/>
  <c r="DK31" i="1"/>
  <c r="DK48" i="1"/>
  <c r="DJ21" i="2"/>
  <c r="DJ62" i="7" s="1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DI45" i="1"/>
  <c r="DI54" i="1"/>
  <c r="DH22" i="2"/>
  <c r="DH18" i="2"/>
  <c r="DH40" i="7" s="1"/>
  <c r="DH48" i="1"/>
  <c r="DG69" i="7"/>
  <c r="DG18" i="3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I40" i="7"/>
  <c r="DJ40" i="7"/>
  <c r="DK40" i="7"/>
  <c r="DL40" i="7"/>
  <c r="DM40" i="7"/>
  <c r="DN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DG22" i="2"/>
  <c r="DG18" i="2"/>
  <c r="DG40" i="7" s="1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K300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Y300" i="7"/>
  <c r="AZ300" i="7"/>
  <c r="BA300" i="7"/>
  <c r="BB300" i="7"/>
  <c r="BC300" i="7"/>
  <c r="BD300" i="7"/>
  <c r="BE300" i="7"/>
  <c r="BF300" i="7"/>
  <c r="BG300" i="7"/>
  <c r="BH300" i="7"/>
  <c r="BI300" i="7"/>
  <c r="BJ300" i="7"/>
  <c r="BK300" i="7"/>
  <c r="BL300" i="7"/>
  <c r="BM300" i="7"/>
  <c r="BN300" i="7"/>
  <c r="BO300" i="7"/>
  <c r="BP300" i="7"/>
  <c r="BQ300" i="7"/>
  <c r="BR300" i="7"/>
  <c r="BS300" i="7"/>
  <c r="BT300" i="7"/>
  <c r="BU300" i="7"/>
  <c r="BV300" i="7"/>
  <c r="BW300" i="7"/>
  <c r="BX300" i="7"/>
  <c r="BY300" i="7"/>
  <c r="BZ300" i="7"/>
  <c r="CA300" i="7"/>
  <c r="CB300" i="7"/>
  <c r="CC300" i="7"/>
  <c r="CD300" i="7"/>
  <c r="CE300" i="7"/>
  <c r="CF300" i="7"/>
  <c r="CG300" i="7"/>
  <c r="CH300" i="7"/>
  <c r="CI300" i="7"/>
  <c r="CJ300" i="7"/>
  <c r="CK300" i="7"/>
  <c r="CL300" i="7"/>
  <c r="CM300" i="7"/>
  <c r="CN300" i="7"/>
  <c r="CO300" i="7"/>
  <c r="CP300" i="7"/>
  <c r="CQ300" i="7"/>
  <c r="CR300" i="7"/>
  <c r="CS300" i="7"/>
  <c r="CT300" i="7"/>
  <c r="CU300" i="7"/>
  <c r="CV300" i="7"/>
  <c r="CW300" i="7"/>
  <c r="CX300" i="7"/>
  <c r="CY300" i="7"/>
  <c r="CZ300" i="7"/>
  <c r="DA300" i="7"/>
  <c r="DB300" i="7"/>
  <c r="DC300" i="7"/>
  <c r="DD300" i="7"/>
  <c r="DE300" i="7"/>
  <c r="DF300" i="7"/>
  <c r="DG300" i="7"/>
  <c r="DH300" i="7"/>
  <c r="DI300" i="7"/>
  <c r="DJ300" i="7"/>
  <c r="DK300" i="7"/>
  <c r="DL300" i="7"/>
  <c r="DM300" i="7"/>
  <c r="DN300" i="7"/>
  <c r="DO300" i="7"/>
  <c r="DP300" i="7"/>
  <c r="DQ300" i="7"/>
  <c r="DR300" i="7"/>
  <c r="DS300" i="7"/>
  <c r="DT300" i="7"/>
  <c r="DU300" i="7"/>
  <c r="DV300" i="7"/>
  <c r="DW300" i="7"/>
  <c r="DX300" i="7"/>
  <c r="DY300" i="7"/>
  <c r="DZ300" i="7"/>
  <c r="EA300" i="7"/>
  <c r="EB300" i="7"/>
  <c r="EC300" i="7"/>
  <c r="ED300" i="7"/>
  <c r="EE300" i="7"/>
  <c r="EF300" i="7"/>
  <c r="EG300" i="7"/>
  <c r="EH300" i="7"/>
  <c r="EI300" i="7"/>
  <c r="EJ300" i="7"/>
  <c r="EK300" i="7"/>
  <c r="EL300" i="7"/>
  <c r="EM300" i="7"/>
  <c r="EN300" i="7"/>
  <c r="EO300" i="7"/>
  <c r="EP300" i="7"/>
  <c r="EQ300" i="7"/>
  <c r="ER300" i="7"/>
  <c r="ES300" i="7"/>
  <c r="ET300" i="7"/>
  <c r="EU300" i="7"/>
  <c r="EV300" i="7"/>
  <c r="EW300" i="7"/>
  <c r="EX300" i="7"/>
  <c r="EY300" i="7"/>
  <c r="EZ300" i="7"/>
  <c r="FA300" i="7"/>
  <c r="FB300" i="7"/>
  <c r="FC300" i="7"/>
  <c r="FD300" i="7"/>
  <c r="FE300" i="7"/>
  <c r="FF300" i="7"/>
  <c r="FG300" i="7"/>
  <c r="FH300" i="7"/>
  <c r="FI300" i="7"/>
  <c r="FJ300" i="7"/>
  <c r="FK300" i="7"/>
  <c r="FL300" i="7"/>
  <c r="FM300" i="7"/>
  <c r="FN300" i="7"/>
  <c r="FO300" i="7"/>
  <c r="FP300" i="7"/>
  <c r="FQ300" i="7"/>
  <c r="FR300" i="7"/>
  <c r="FS300" i="7"/>
  <c r="FT300" i="7"/>
  <c r="FU300" i="7"/>
  <c r="FV300" i="7"/>
  <c r="FW300" i="7"/>
  <c r="FX300" i="7"/>
  <c r="FY300" i="7"/>
  <c r="FZ300" i="7"/>
  <c r="GA300" i="7"/>
  <c r="GB300" i="7"/>
  <c r="GC300" i="7"/>
  <c r="GD300" i="7"/>
  <c r="GE300" i="7"/>
  <c r="GF300" i="7"/>
  <c r="GG300" i="7"/>
  <c r="GH300" i="7"/>
  <c r="GI300" i="7"/>
  <c r="GJ300" i="7"/>
  <c r="GK300" i="7"/>
  <c r="GL300" i="7"/>
  <c r="GM300" i="7"/>
  <c r="GN300" i="7"/>
  <c r="GO300" i="7"/>
  <c r="GP300" i="7"/>
  <c r="GQ300" i="7"/>
  <c r="GR300" i="7"/>
  <c r="GS300" i="7"/>
  <c r="GT300" i="7"/>
  <c r="GU300" i="7"/>
  <c r="GV300" i="7"/>
  <c r="GW300" i="7"/>
  <c r="GX300" i="7"/>
  <c r="GY300" i="7"/>
  <c r="GZ300" i="7"/>
  <c r="HA300" i="7"/>
  <c r="HB300" i="7"/>
  <c r="HC300" i="7"/>
  <c r="HD300" i="7"/>
  <c r="HE300" i="7"/>
  <c r="HF300" i="7"/>
  <c r="HG300" i="7"/>
  <c r="HH300" i="7"/>
  <c r="HI300" i="7"/>
  <c r="HJ300" i="7"/>
  <c r="HK300" i="7"/>
  <c r="HL300" i="7"/>
  <c r="HM300" i="7"/>
  <c r="HN300" i="7"/>
  <c r="HO300" i="7"/>
  <c r="HP300" i="7"/>
  <c r="HQ300" i="7"/>
  <c r="HR300" i="7"/>
  <c r="HS300" i="7"/>
  <c r="HT300" i="7"/>
  <c r="HU300" i="7"/>
  <c r="HV300" i="7"/>
  <c r="HW300" i="7"/>
  <c r="HX300" i="7"/>
  <c r="HY300" i="7"/>
  <c r="HZ300" i="7"/>
  <c r="IA300" i="7"/>
  <c r="IB300" i="7"/>
  <c r="IC300" i="7"/>
  <c r="ID300" i="7"/>
  <c r="IE300" i="7"/>
  <c r="IF300" i="7"/>
  <c r="IG300" i="7"/>
  <c r="IH300" i="7"/>
  <c r="II300" i="7"/>
  <c r="IJ300" i="7"/>
  <c r="IK300" i="7"/>
  <c r="IL300" i="7"/>
  <c r="IM300" i="7"/>
  <c r="IN300" i="7"/>
  <c r="IO300" i="7"/>
  <c r="IP300" i="7"/>
  <c r="IQ300" i="7"/>
  <c r="IR300" i="7"/>
  <c r="IS300" i="7"/>
  <c r="IT300" i="7"/>
  <c r="IU300" i="7"/>
  <c r="IV300" i="7"/>
  <c r="IW300" i="7"/>
  <c r="IX300" i="7"/>
  <c r="IY300" i="7"/>
  <c r="IZ300" i="7"/>
  <c r="JA300" i="7"/>
  <c r="JB300" i="7"/>
  <c r="JC300" i="7"/>
  <c r="JD300" i="7"/>
  <c r="JE300" i="7"/>
  <c r="JF300" i="7"/>
  <c r="JG300" i="7"/>
  <c r="JH300" i="7"/>
  <c r="JI300" i="7"/>
  <c r="JJ300" i="7"/>
  <c r="JK300" i="7"/>
  <c r="JL300" i="7"/>
  <c r="JM300" i="7"/>
  <c r="JN300" i="7"/>
  <c r="JO300" i="7"/>
  <c r="JP300" i="7"/>
  <c r="JQ300" i="7"/>
  <c r="JR300" i="7"/>
  <c r="JS300" i="7"/>
  <c r="JT300" i="7"/>
  <c r="JU300" i="7"/>
  <c r="JV300" i="7"/>
  <c r="JW300" i="7"/>
  <c r="JX300" i="7"/>
  <c r="JY300" i="7"/>
  <c r="JZ300" i="7"/>
  <c r="KA300" i="7"/>
  <c r="KB300" i="7"/>
  <c r="KC300" i="7"/>
  <c r="KD300" i="7"/>
  <c r="KE300" i="7"/>
  <c r="KF300" i="7"/>
  <c r="KG300" i="7"/>
  <c r="KH300" i="7"/>
  <c r="KI300" i="7"/>
  <c r="KJ300" i="7"/>
  <c r="KK300" i="7"/>
  <c r="KL300" i="7"/>
  <c r="KM300" i="7"/>
  <c r="KN300" i="7"/>
  <c r="KO300" i="7"/>
  <c r="KP300" i="7"/>
  <c r="KQ300" i="7"/>
  <c r="KR300" i="7"/>
  <c r="KS300" i="7"/>
  <c r="KT300" i="7"/>
  <c r="KU300" i="7"/>
  <c r="KV300" i="7"/>
  <c r="KW300" i="7"/>
  <c r="KX300" i="7"/>
  <c r="KY300" i="7"/>
  <c r="KZ300" i="7"/>
  <c r="LA300" i="7"/>
  <c r="LB300" i="7"/>
  <c r="LC300" i="7"/>
  <c r="LD300" i="7"/>
  <c r="LE300" i="7"/>
  <c r="LF300" i="7"/>
  <c r="LG300" i="7"/>
  <c r="LH300" i="7"/>
  <c r="LI300" i="7"/>
  <c r="LJ300" i="7"/>
  <c r="LK300" i="7"/>
  <c r="LL300" i="7"/>
  <c r="LM300" i="7"/>
  <c r="LN300" i="7"/>
  <c r="LO300" i="7"/>
  <c r="LP300" i="7"/>
  <c r="LQ300" i="7"/>
  <c r="LR300" i="7"/>
  <c r="LS300" i="7"/>
  <c r="LT300" i="7"/>
  <c r="LU300" i="7"/>
  <c r="LV300" i="7"/>
  <c r="LW300" i="7"/>
  <c r="LX300" i="7"/>
  <c r="LY300" i="7"/>
  <c r="LZ300" i="7"/>
  <c r="MA300" i="7"/>
  <c r="MB300" i="7"/>
  <c r="MC300" i="7"/>
  <c r="MD300" i="7"/>
  <c r="ME300" i="7"/>
  <c r="MF300" i="7"/>
  <c r="MG300" i="7"/>
  <c r="MH300" i="7"/>
  <c r="MI300" i="7"/>
  <c r="MJ300" i="7"/>
  <c r="MK300" i="7"/>
  <c r="ML300" i="7"/>
  <c r="MM300" i="7"/>
  <c r="MN300" i="7"/>
  <c r="MO300" i="7"/>
  <c r="MP300" i="7"/>
  <c r="MQ300" i="7"/>
  <c r="MR300" i="7"/>
  <c r="MS300" i="7"/>
  <c r="MT300" i="7"/>
  <c r="MU300" i="7"/>
  <c r="MV300" i="7"/>
  <c r="MW300" i="7"/>
  <c r="MX300" i="7"/>
  <c r="MY300" i="7"/>
  <c r="MZ300" i="7"/>
  <c r="NA300" i="7"/>
  <c r="NB300" i="7"/>
  <c r="NC300" i="7"/>
  <c r="ND300" i="7"/>
  <c r="NE300" i="7"/>
  <c r="NF300" i="7"/>
  <c r="NG300" i="7"/>
  <c r="NH300" i="7"/>
  <c r="NI300" i="7"/>
  <c r="NJ300" i="7"/>
  <c r="NK300" i="7"/>
  <c r="NL300" i="7"/>
  <c r="NM300" i="7"/>
  <c r="NN300" i="7"/>
  <c r="NO300" i="7"/>
  <c r="NP300" i="7"/>
  <c r="NQ300" i="7"/>
  <c r="NR300" i="7"/>
  <c r="NS300" i="7"/>
  <c r="NT300" i="7"/>
  <c r="NU300" i="7"/>
  <c r="NV300" i="7"/>
  <c r="NW300" i="7"/>
  <c r="NX300" i="7"/>
  <c r="NY300" i="7"/>
  <c r="NZ300" i="7"/>
  <c r="OA300" i="7"/>
  <c r="OB300" i="7"/>
  <c r="OC300" i="7"/>
  <c r="OD300" i="7"/>
  <c r="OE300" i="7"/>
  <c r="OF300" i="7"/>
  <c r="OG300" i="7"/>
  <c r="OH300" i="7"/>
  <c r="OI300" i="7"/>
  <c r="OJ300" i="7"/>
  <c r="OK300" i="7"/>
  <c r="OL300" i="7"/>
  <c r="OM300" i="7"/>
  <c r="ON300" i="7"/>
  <c r="OO300" i="7"/>
  <c r="OP300" i="7"/>
  <c r="OQ300" i="7"/>
  <c r="OR300" i="7"/>
  <c r="OS300" i="7"/>
  <c r="OT300" i="7"/>
  <c r="OU300" i="7"/>
  <c r="OV300" i="7"/>
  <c r="OW300" i="7"/>
  <c r="OX300" i="7"/>
  <c r="OY300" i="7"/>
  <c r="OZ300" i="7"/>
  <c r="PA300" i="7"/>
  <c r="PB300" i="7"/>
  <c r="PC300" i="7"/>
  <c r="PD300" i="7"/>
  <c r="PE300" i="7"/>
  <c r="PF300" i="7"/>
  <c r="PG300" i="7"/>
  <c r="PH300" i="7"/>
  <c r="PI300" i="7"/>
  <c r="PJ300" i="7"/>
  <c r="PK300" i="7"/>
  <c r="PL300" i="7"/>
  <c r="PM300" i="7"/>
  <c r="PN300" i="7"/>
  <c r="PO300" i="7"/>
  <c r="PP300" i="7"/>
  <c r="PQ300" i="7"/>
  <c r="PR300" i="7"/>
  <c r="PS300" i="7"/>
  <c r="PT300" i="7"/>
  <c r="PU300" i="7"/>
  <c r="PV300" i="7"/>
  <c r="PW300" i="7"/>
  <c r="PX300" i="7"/>
  <c r="PY300" i="7"/>
  <c r="PZ300" i="7"/>
  <c r="QA300" i="7"/>
  <c r="QB300" i="7"/>
  <c r="QC300" i="7"/>
  <c r="QD300" i="7"/>
  <c r="QE300" i="7"/>
  <c r="QF300" i="7"/>
  <c r="QG300" i="7"/>
  <c r="QH300" i="7"/>
  <c r="QI300" i="7"/>
  <c r="QJ300" i="7"/>
  <c r="QK300" i="7"/>
  <c r="QL300" i="7"/>
  <c r="QM300" i="7"/>
  <c r="QN300" i="7"/>
  <c r="QO300" i="7"/>
  <c r="QP300" i="7"/>
  <c r="QQ300" i="7"/>
  <c r="QR300" i="7"/>
  <c r="QS300" i="7"/>
  <c r="QT300" i="7"/>
  <c r="QU300" i="7"/>
  <c r="QV300" i="7"/>
  <c r="QW300" i="7"/>
  <c r="QX300" i="7"/>
  <c r="QY300" i="7"/>
  <c r="QZ300" i="7"/>
  <c r="RA300" i="7"/>
  <c r="RB300" i="7"/>
  <c r="RC300" i="7"/>
  <c r="RD300" i="7"/>
  <c r="RE300" i="7"/>
  <c r="RF300" i="7"/>
  <c r="RG300" i="7"/>
  <c r="RH300" i="7"/>
  <c r="RI300" i="7"/>
  <c r="RJ300" i="7"/>
  <c r="RK300" i="7"/>
  <c r="RL300" i="7"/>
  <c r="RM300" i="7"/>
  <c r="RN300" i="7"/>
  <c r="RO300" i="7"/>
  <c r="RP300" i="7"/>
  <c r="RQ300" i="7"/>
  <c r="RR300" i="7"/>
  <c r="RS300" i="7"/>
  <c r="RT300" i="7"/>
  <c r="RU300" i="7"/>
  <c r="RV300" i="7"/>
  <c r="RW300" i="7"/>
  <c r="RX300" i="7"/>
  <c r="RY300" i="7"/>
  <c r="RZ300" i="7"/>
  <c r="SA300" i="7"/>
  <c r="SB300" i="7"/>
  <c r="SC300" i="7"/>
  <c r="SD300" i="7"/>
  <c r="SE300" i="7"/>
  <c r="SF300" i="7"/>
  <c r="SG300" i="7"/>
  <c r="SH300" i="7"/>
  <c r="SI300" i="7"/>
  <c r="SJ300" i="7"/>
  <c r="SK300" i="7"/>
  <c r="SL300" i="7"/>
  <c r="SM300" i="7"/>
  <c r="SN300" i="7"/>
  <c r="SO300" i="7"/>
  <c r="SP300" i="7"/>
  <c r="SQ300" i="7"/>
  <c r="SR300" i="7"/>
  <c r="SS300" i="7"/>
  <c r="ST300" i="7"/>
  <c r="SU300" i="7"/>
  <c r="SV300" i="7"/>
  <c r="SW300" i="7"/>
  <c r="SX300" i="7"/>
  <c r="SY300" i="7"/>
  <c r="SZ300" i="7"/>
  <c r="TA300" i="7"/>
  <c r="TB300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MD151" i="7"/>
  <c r="ME151" i="7"/>
  <c r="MF151" i="7"/>
  <c r="MG151" i="7"/>
  <c r="MH151" i="7"/>
  <c r="MI151" i="7"/>
  <c r="MJ151" i="7"/>
  <c r="MK151" i="7"/>
  <c r="ML151" i="7"/>
  <c r="MM151" i="7"/>
  <c r="MN151" i="7"/>
  <c r="MO151" i="7"/>
  <c r="MP151" i="7"/>
  <c r="MQ151" i="7"/>
  <c r="MR151" i="7"/>
  <c r="MS151" i="7"/>
  <c r="MT151" i="7"/>
  <c r="MU151" i="7"/>
  <c r="MV151" i="7"/>
  <c r="MW151" i="7"/>
  <c r="MX151" i="7"/>
  <c r="MY151" i="7"/>
  <c r="MZ151" i="7"/>
  <c r="NA151" i="7"/>
  <c r="NB151" i="7"/>
  <c r="NC151" i="7"/>
  <c r="ND151" i="7"/>
  <c r="NE151" i="7"/>
  <c r="NF151" i="7"/>
  <c r="NG151" i="7"/>
  <c r="NH151" i="7"/>
  <c r="NI151" i="7"/>
  <c r="NJ151" i="7"/>
  <c r="NK151" i="7"/>
  <c r="NL151" i="7"/>
  <c r="NM151" i="7"/>
  <c r="NN151" i="7"/>
  <c r="NO151" i="7"/>
  <c r="NP151" i="7"/>
  <c r="NQ151" i="7"/>
  <c r="NR151" i="7"/>
  <c r="NS151" i="7"/>
  <c r="NT151" i="7"/>
  <c r="NU151" i="7"/>
  <c r="NV151" i="7"/>
  <c r="NW151" i="7"/>
  <c r="NX151" i="7"/>
  <c r="NY151" i="7"/>
  <c r="NZ151" i="7"/>
  <c r="OA151" i="7"/>
  <c r="OB151" i="7"/>
  <c r="OC151" i="7"/>
  <c r="OD151" i="7"/>
  <c r="OE151" i="7"/>
  <c r="OF151" i="7"/>
  <c r="OG151" i="7"/>
  <c r="OH151" i="7"/>
  <c r="OI151" i="7"/>
  <c r="OJ151" i="7"/>
  <c r="OK151" i="7"/>
  <c r="OL151" i="7"/>
  <c r="OM151" i="7"/>
  <c r="ON151" i="7"/>
  <c r="OO151" i="7"/>
  <c r="OP151" i="7"/>
  <c r="OQ151" i="7"/>
  <c r="OR151" i="7"/>
  <c r="OS151" i="7"/>
  <c r="OT151" i="7"/>
  <c r="OU151" i="7"/>
  <c r="OV151" i="7"/>
  <c r="OW151" i="7"/>
  <c r="OX151" i="7"/>
  <c r="OY151" i="7"/>
  <c r="OZ151" i="7"/>
  <c r="PA151" i="7"/>
  <c r="PB151" i="7"/>
  <c r="PC151" i="7"/>
  <c r="PD151" i="7"/>
  <c r="PE151" i="7"/>
  <c r="PF151" i="7"/>
  <c r="PG151" i="7"/>
  <c r="PH151" i="7"/>
  <c r="PI151" i="7"/>
  <c r="PJ151" i="7"/>
  <c r="PK151" i="7"/>
  <c r="PL151" i="7"/>
  <c r="PM151" i="7"/>
  <c r="PN151" i="7"/>
  <c r="PO151" i="7"/>
  <c r="PP151" i="7"/>
  <c r="PQ151" i="7"/>
  <c r="PR151" i="7"/>
  <c r="PS151" i="7"/>
  <c r="PT151" i="7"/>
  <c r="PU151" i="7"/>
  <c r="PV151" i="7"/>
  <c r="PW151" i="7"/>
  <c r="PX151" i="7"/>
  <c r="PY151" i="7"/>
  <c r="PZ151" i="7"/>
  <c r="QA151" i="7"/>
  <c r="QB151" i="7"/>
  <c r="QC151" i="7"/>
  <c r="QD151" i="7"/>
  <c r="QE151" i="7"/>
  <c r="QF151" i="7"/>
  <c r="QG151" i="7"/>
  <c r="QH151" i="7"/>
  <c r="QI151" i="7"/>
  <c r="QJ151" i="7"/>
  <c r="QK151" i="7"/>
  <c r="QL151" i="7"/>
  <c r="QM151" i="7"/>
  <c r="QN151" i="7"/>
  <c r="QO151" i="7"/>
  <c r="QP151" i="7"/>
  <c r="QQ151" i="7"/>
  <c r="QR151" i="7"/>
  <c r="QS151" i="7"/>
  <c r="QT151" i="7"/>
  <c r="QU151" i="7"/>
  <c r="QV151" i="7"/>
  <c r="QW151" i="7"/>
  <c r="QX151" i="7"/>
  <c r="QY151" i="7"/>
  <c r="QZ151" i="7"/>
  <c r="RA151" i="7"/>
  <c r="RB151" i="7"/>
  <c r="RC151" i="7"/>
  <c r="RD151" i="7"/>
  <c r="RE151" i="7"/>
  <c r="RF151" i="7"/>
  <c r="RG151" i="7"/>
  <c r="RH151" i="7"/>
  <c r="RI151" i="7"/>
  <c r="RJ151" i="7"/>
  <c r="RK151" i="7"/>
  <c r="RL151" i="7"/>
  <c r="RM151" i="7"/>
  <c r="RN151" i="7"/>
  <c r="RO151" i="7"/>
  <c r="RP151" i="7"/>
  <c r="RQ151" i="7"/>
  <c r="RR151" i="7"/>
  <c r="RS151" i="7"/>
  <c r="RT151" i="7"/>
  <c r="RU151" i="7"/>
  <c r="RV151" i="7"/>
  <c r="RW151" i="7"/>
  <c r="RX151" i="7"/>
  <c r="RY151" i="7"/>
  <c r="RZ151" i="7"/>
  <c r="SA151" i="7"/>
  <c r="SB151" i="7"/>
  <c r="SC151" i="7"/>
  <c r="SD151" i="7"/>
  <c r="SE151" i="7"/>
  <c r="SF151" i="7"/>
  <c r="SG151" i="7"/>
  <c r="SH151" i="7"/>
  <c r="SI151" i="7"/>
  <c r="SJ151" i="7"/>
  <c r="SK151" i="7"/>
  <c r="SL151" i="7"/>
  <c r="SM151" i="7"/>
  <c r="SN151" i="7"/>
  <c r="SO151" i="7"/>
  <c r="SP151" i="7"/>
  <c r="SQ151" i="7"/>
  <c r="SR151" i="7"/>
  <c r="SS151" i="7"/>
  <c r="ST151" i="7"/>
  <c r="SU151" i="7"/>
  <c r="SV151" i="7"/>
  <c r="SW151" i="7"/>
  <c r="SX151" i="7"/>
  <c r="SY151" i="7"/>
  <c r="SZ151" i="7"/>
  <c r="TA151" i="7"/>
  <c r="TB151" i="7"/>
  <c r="K151" i="7"/>
  <c r="J45" i="2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J43" i="2"/>
  <c r="DF91" i="1"/>
  <c r="I91" i="1" s="1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K76" i="7"/>
  <c r="DD45" i="1"/>
  <c r="DD15" i="13"/>
  <c r="DD67" i="1"/>
  <c r="DD48" i="1"/>
  <c r="DD31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J42" i="2"/>
  <c r="DC6" i="15"/>
  <c r="DC7" i="15"/>
  <c r="J121" i="7"/>
  <c r="DC22" i="14"/>
  <c r="I22" i="14" s="1"/>
  <c r="DC44" i="3"/>
  <c r="I44" i="3" s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D26" i="15"/>
  <c r="DE26" i="15"/>
  <c r="DF26" i="15"/>
  <c r="DG26" i="15"/>
  <c r="DH26" i="15"/>
  <c r="DI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D62" i="7"/>
  <c r="DE62" i="7"/>
  <c r="DF62" i="7"/>
  <c r="DG62" i="7"/>
  <c r="DH62" i="7"/>
  <c r="DI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K62" i="7"/>
  <c r="DC21" i="2"/>
  <c r="I19" i="2"/>
  <c r="I20" i="2"/>
  <c r="DB25" i="1"/>
  <c r="DA9" i="14"/>
  <c r="DA9" i="3"/>
  <c r="CZ20" i="1"/>
  <c r="I20" i="1" s="1"/>
  <c r="I165" i="7" l="1"/>
  <c r="J165" i="7" s="1"/>
  <c r="DC26" i="15"/>
  <c r="J18" i="2"/>
  <c r="I45" i="1"/>
  <c r="J38" i="15"/>
  <c r="I139" i="7"/>
  <c r="J139" i="7" s="1"/>
  <c r="I38" i="3"/>
  <c r="J38" i="3" s="1"/>
  <c r="I48" i="1"/>
  <c r="I67" i="1"/>
  <c r="I54" i="1"/>
  <c r="I31" i="1"/>
  <c r="I47" i="15"/>
  <c r="J47" i="15" s="1"/>
  <c r="I151" i="7"/>
  <c r="J151" i="7" s="1"/>
  <c r="I152" i="7"/>
  <c r="J152" i="7" s="1"/>
  <c r="I142" i="7"/>
  <c r="J142" i="7" s="1"/>
  <c r="DJ26" i="15"/>
  <c r="I26" i="15" s="1"/>
  <c r="J26" i="15" s="1"/>
  <c r="I21" i="2"/>
  <c r="DC62" i="7"/>
  <c r="I62" i="7" s="1"/>
  <c r="J62" i="7" s="1"/>
  <c r="I18" i="2"/>
  <c r="I300" i="7"/>
  <c r="J300" i="7" s="1"/>
  <c r="I140" i="7"/>
  <c r="J140" i="7" s="1"/>
  <c r="CY15" i="1"/>
  <c r="CY10" i="1"/>
  <c r="CY9" i="1"/>
  <c r="CY13" i="1"/>
  <c r="CX13" i="1"/>
  <c r="CX9" i="1"/>
  <c r="CW12" i="1"/>
  <c r="CV93" i="7"/>
  <c r="CV16" i="3"/>
  <c r="I16" i="3" s="1"/>
  <c r="CV22" i="2"/>
  <c r="CU16" i="1"/>
  <c r="CU43" i="1"/>
  <c r="CU61" i="7" s="1"/>
  <c r="CT69" i="7"/>
  <c r="CT18" i="3"/>
  <c r="CT38" i="2"/>
  <c r="CT22" i="2"/>
  <c r="CT29" i="7" s="1"/>
  <c r="CR42" i="1"/>
  <c r="CR30" i="1"/>
  <c r="CQ15" i="1"/>
  <c r="CQ13" i="1"/>
  <c r="CQ9" i="1"/>
  <c r="CQ10" i="1"/>
  <c r="CP38" i="1"/>
  <c r="CP37" i="1"/>
  <c r="CP9" i="1"/>
  <c r="CP15" i="1"/>
  <c r="CP10" i="1"/>
  <c r="CP13" i="1"/>
  <c r="CO38" i="1"/>
  <c r="J37" i="1" s="1"/>
  <c r="CO12" i="1"/>
  <c r="CM69" i="7"/>
  <c r="CM18" i="3"/>
  <c r="J16" i="3" s="1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CM22" i="2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P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M61" i="7"/>
  <c r="CN61" i="7"/>
  <c r="CO61" i="7"/>
  <c r="CP61" i="7"/>
  <c r="CQ61" i="7"/>
  <c r="CR61" i="7"/>
  <c r="CS61" i="7"/>
  <c r="CT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K61" i="7"/>
  <c r="CL43" i="1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L29" i="7"/>
  <c r="CN29" i="7"/>
  <c r="CO29" i="7"/>
  <c r="CP29" i="7"/>
  <c r="CQ29" i="7"/>
  <c r="CR29" i="7"/>
  <c r="CS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CK22" i="2"/>
  <c r="CK29" i="7" s="1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Z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CI42" i="1"/>
  <c r="I42" i="1" s="1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J14" i="15"/>
  <c r="CK14" i="15"/>
  <c r="CL14" i="15"/>
  <c r="CM14" i="15"/>
  <c r="CN14" i="15"/>
  <c r="CO14" i="15"/>
  <c r="CP14" i="15"/>
  <c r="CQ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J33" i="7"/>
  <c r="CK33" i="7"/>
  <c r="CL33" i="7"/>
  <c r="CM33" i="7"/>
  <c r="CN33" i="7"/>
  <c r="CO33" i="7"/>
  <c r="CP33" i="7"/>
  <c r="CQ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CI30" i="1"/>
  <c r="CG10" i="13"/>
  <c r="CG24" i="2"/>
  <c r="I24" i="2" s="1"/>
  <c r="CC10" i="13"/>
  <c r="CB36" i="1"/>
  <c r="BY10" i="13"/>
  <c r="BX36" i="1"/>
  <c r="BW12" i="1"/>
  <c r="BV53" i="1"/>
  <c r="I46" i="15" l="1"/>
  <c r="J46" i="15" s="1"/>
  <c r="I69" i="7"/>
  <c r="I18" i="3"/>
  <c r="I38" i="2"/>
  <c r="J38" i="2" s="1"/>
  <c r="I43" i="1"/>
  <c r="CI14" i="15"/>
  <c r="I30" i="1"/>
  <c r="I114" i="7"/>
  <c r="J114" i="7" s="1"/>
  <c r="I22" i="2"/>
  <c r="J22" i="2" s="1"/>
  <c r="CI33" i="7"/>
  <c r="CL61" i="7"/>
  <c r="I61" i="7" s="1"/>
  <c r="J61" i="7" s="1"/>
  <c r="CL23" i="15"/>
  <c r="I23" i="15" s="1"/>
  <c r="J23" i="15" s="1"/>
  <c r="CR33" i="7"/>
  <c r="CR14" i="15"/>
  <c r="CM29" i="7"/>
  <c r="I29" i="7" s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Z17" i="15"/>
  <c r="BA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17" i="15"/>
  <c r="AP11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BB94" i="15"/>
  <c r="BC94" i="15"/>
  <c r="BD94" i="15"/>
  <c r="BE94" i="15"/>
  <c r="BF94" i="15"/>
  <c r="BG94" i="15"/>
  <c r="BH94" i="15"/>
  <c r="BI94" i="15"/>
  <c r="BJ94" i="15"/>
  <c r="BK94" i="15"/>
  <c r="BL94" i="15"/>
  <c r="BM94" i="15"/>
  <c r="BN94" i="15"/>
  <c r="BO94" i="15"/>
  <c r="BP94" i="15"/>
  <c r="BQ94" i="15"/>
  <c r="BR94" i="15"/>
  <c r="BS94" i="15"/>
  <c r="BT94" i="15"/>
  <c r="BU94" i="15"/>
  <c r="BV94" i="15"/>
  <c r="BW94" i="15"/>
  <c r="BX94" i="15"/>
  <c r="BY94" i="15"/>
  <c r="BZ94" i="15"/>
  <c r="CA94" i="15"/>
  <c r="CB94" i="15"/>
  <c r="CC94" i="15"/>
  <c r="CD94" i="15"/>
  <c r="CE94" i="15"/>
  <c r="CF94" i="15"/>
  <c r="CG94" i="15"/>
  <c r="CH94" i="15"/>
  <c r="CI94" i="15"/>
  <c r="CJ94" i="15"/>
  <c r="CK94" i="15"/>
  <c r="CL94" i="15"/>
  <c r="CM94" i="15"/>
  <c r="CN94" i="15"/>
  <c r="CO94" i="15"/>
  <c r="CP94" i="15"/>
  <c r="CQ94" i="15"/>
  <c r="CR94" i="15"/>
  <c r="CS94" i="15"/>
  <c r="CT94" i="15"/>
  <c r="CU94" i="15"/>
  <c r="CV94" i="15"/>
  <c r="CW94" i="15"/>
  <c r="CX94" i="15"/>
  <c r="CY94" i="15"/>
  <c r="CZ94" i="15"/>
  <c r="DA94" i="15"/>
  <c r="DB94" i="15"/>
  <c r="DC94" i="15"/>
  <c r="DD94" i="15"/>
  <c r="DE94" i="15"/>
  <c r="DF94" i="15"/>
  <c r="DG94" i="15"/>
  <c r="DH94" i="15"/>
  <c r="DI94" i="15"/>
  <c r="DJ94" i="15"/>
  <c r="DK94" i="15"/>
  <c r="DL94" i="15"/>
  <c r="DM94" i="15"/>
  <c r="DN94" i="15"/>
  <c r="DO94" i="15"/>
  <c r="DP94" i="15"/>
  <c r="DQ94" i="15"/>
  <c r="DR94" i="15"/>
  <c r="DS94" i="15"/>
  <c r="DT94" i="15"/>
  <c r="DU94" i="15"/>
  <c r="DV94" i="15"/>
  <c r="DW94" i="15"/>
  <c r="DX94" i="15"/>
  <c r="DY94" i="15"/>
  <c r="DZ94" i="15"/>
  <c r="EA94" i="15"/>
  <c r="EB94" i="15"/>
  <c r="EC94" i="15"/>
  <c r="ED94" i="15"/>
  <c r="EE94" i="15"/>
  <c r="EF94" i="15"/>
  <c r="EG94" i="15"/>
  <c r="EH94" i="15"/>
  <c r="EI94" i="15"/>
  <c r="EJ94" i="15"/>
  <c r="EK94" i="15"/>
  <c r="EL94" i="15"/>
  <c r="EM94" i="15"/>
  <c r="EN94" i="15"/>
  <c r="EO94" i="15"/>
  <c r="EP94" i="15"/>
  <c r="EQ94" i="15"/>
  <c r="ER94" i="15"/>
  <c r="ES94" i="15"/>
  <c r="ET94" i="15"/>
  <c r="EU94" i="15"/>
  <c r="EV94" i="15"/>
  <c r="EW94" i="15"/>
  <c r="EX94" i="15"/>
  <c r="EY94" i="15"/>
  <c r="EZ94" i="15"/>
  <c r="FA94" i="15"/>
  <c r="FB94" i="15"/>
  <c r="FC94" i="15"/>
  <c r="FD94" i="15"/>
  <c r="FE94" i="15"/>
  <c r="FF94" i="15"/>
  <c r="FG94" i="15"/>
  <c r="FH94" i="15"/>
  <c r="FI94" i="15"/>
  <c r="FJ94" i="15"/>
  <c r="FK94" i="15"/>
  <c r="FL94" i="15"/>
  <c r="FM94" i="15"/>
  <c r="FN94" i="15"/>
  <c r="FO94" i="15"/>
  <c r="FP94" i="15"/>
  <c r="FQ94" i="15"/>
  <c r="FR94" i="15"/>
  <c r="FS94" i="15"/>
  <c r="FT94" i="15"/>
  <c r="FU94" i="15"/>
  <c r="FV94" i="15"/>
  <c r="FW94" i="15"/>
  <c r="FX94" i="15"/>
  <c r="FY94" i="15"/>
  <c r="FZ94" i="15"/>
  <c r="GA94" i="15"/>
  <c r="GB94" i="15"/>
  <c r="GC94" i="15"/>
  <c r="GD94" i="15"/>
  <c r="GE94" i="15"/>
  <c r="GF94" i="15"/>
  <c r="GG94" i="15"/>
  <c r="GH94" i="15"/>
  <c r="GI94" i="15"/>
  <c r="GJ94" i="15"/>
  <c r="GK94" i="15"/>
  <c r="GL94" i="15"/>
  <c r="GM94" i="15"/>
  <c r="GN94" i="15"/>
  <c r="GO94" i="15"/>
  <c r="GP94" i="15"/>
  <c r="GQ94" i="15"/>
  <c r="GR94" i="15"/>
  <c r="GS94" i="15"/>
  <c r="GT94" i="15"/>
  <c r="GU94" i="15"/>
  <c r="GV94" i="15"/>
  <c r="GW94" i="15"/>
  <c r="GX94" i="15"/>
  <c r="GY94" i="15"/>
  <c r="GZ94" i="15"/>
  <c r="HA94" i="15"/>
  <c r="HB94" i="15"/>
  <c r="HC94" i="15"/>
  <c r="HD94" i="15"/>
  <c r="HE94" i="15"/>
  <c r="HF94" i="15"/>
  <c r="HG94" i="15"/>
  <c r="HH94" i="15"/>
  <c r="HI94" i="15"/>
  <c r="HJ94" i="15"/>
  <c r="HK94" i="15"/>
  <c r="HL94" i="15"/>
  <c r="HM94" i="15"/>
  <c r="HN94" i="15"/>
  <c r="HO94" i="15"/>
  <c r="HP94" i="15"/>
  <c r="HQ94" i="15"/>
  <c r="HR94" i="15"/>
  <c r="HS94" i="15"/>
  <c r="HT94" i="15"/>
  <c r="HU94" i="15"/>
  <c r="HV94" i="15"/>
  <c r="HW94" i="15"/>
  <c r="HX94" i="15"/>
  <c r="HY94" i="15"/>
  <c r="HZ94" i="15"/>
  <c r="IA94" i="15"/>
  <c r="IB94" i="15"/>
  <c r="IC94" i="15"/>
  <c r="ID94" i="15"/>
  <c r="IE94" i="15"/>
  <c r="IF94" i="15"/>
  <c r="IG94" i="15"/>
  <c r="IH94" i="15"/>
  <c r="II94" i="15"/>
  <c r="IJ94" i="15"/>
  <c r="IK94" i="15"/>
  <c r="IL94" i="15"/>
  <c r="IM94" i="15"/>
  <c r="IN94" i="15"/>
  <c r="IO94" i="15"/>
  <c r="IP94" i="15"/>
  <c r="IQ94" i="15"/>
  <c r="IR94" i="15"/>
  <c r="IS94" i="15"/>
  <c r="IT94" i="15"/>
  <c r="IU94" i="15"/>
  <c r="IV94" i="15"/>
  <c r="IW94" i="15"/>
  <c r="IX94" i="15"/>
  <c r="IY94" i="15"/>
  <c r="IZ94" i="15"/>
  <c r="JA94" i="15"/>
  <c r="JB94" i="15"/>
  <c r="JC94" i="15"/>
  <c r="JD94" i="15"/>
  <c r="JE94" i="15"/>
  <c r="JF94" i="15"/>
  <c r="JG94" i="15"/>
  <c r="JH94" i="15"/>
  <c r="JI94" i="15"/>
  <c r="JJ94" i="15"/>
  <c r="JK94" i="15"/>
  <c r="JL94" i="15"/>
  <c r="JM94" i="15"/>
  <c r="JN94" i="15"/>
  <c r="JO94" i="15"/>
  <c r="JP94" i="15"/>
  <c r="JQ94" i="15"/>
  <c r="JR94" i="15"/>
  <c r="JS94" i="15"/>
  <c r="JT94" i="15"/>
  <c r="JU94" i="15"/>
  <c r="JV94" i="15"/>
  <c r="JW94" i="15"/>
  <c r="JX94" i="15"/>
  <c r="JY94" i="15"/>
  <c r="JZ94" i="15"/>
  <c r="KA94" i="15"/>
  <c r="KB94" i="15"/>
  <c r="KC94" i="15"/>
  <c r="KD94" i="15"/>
  <c r="KE94" i="15"/>
  <c r="KF94" i="15"/>
  <c r="KG94" i="15"/>
  <c r="KH94" i="15"/>
  <c r="KI94" i="15"/>
  <c r="KJ94" i="15"/>
  <c r="KK94" i="15"/>
  <c r="KL94" i="15"/>
  <c r="KM94" i="15"/>
  <c r="KN94" i="15"/>
  <c r="KO94" i="15"/>
  <c r="KP94" i="15"/>
  <c r="KQ94" i="15"/>
  <c r="KR94" i="15"/>
  <c r="KS94" i="15"/>
  <c r="KT94" i="15"/>
  <c r="KU94" i="15"/>
  <c r="KV94" i="15"/>
  <c r="KW94" i="15"/>
  <c r="KX94" i="15"/>
  <c r="KY94" i="15"/>
  <c r="KZ94" i="15"/>
  <c r="LA94" i="15"/>
  <c r="LB94" i="15"/>
  <c r="LC94" i="15"/>
  <c r="LD94" i="15"/>
  <c r="LE94" i="15"/>
  <c r="LF94" i="15"/>
  <c r="LG94" i="15"/>
  <c r="LH94" i="15"/>
  <c r="LI94" i="15"/>
  <c r="LJ94" i="15"/>
  <c r="LK94" i="15"/>
  <c r="LL94" i="15"/>
  <c r="LM94" i="15"/>
  <c r="LN94" i="15"/>
  <c r="LO94" i="15"/>
  <c r="LP94" i="15"/>
  <c r="LQ94" i="15"/>
  <c r="LR94" i="15"/>
  <c r="LS94" i="15"/>
  <c r="LT94" i="15"/>
  <c r="LU94" i="15"/>
  <c r="LV94" i="15"/>
  <c r="LW94" i="15"/>
  <c r="LX94" i="15"/>
  <c r="LY94" i="15"/>
  <c r="LZ94" i="15"/>
  <c r="MA94" i="15"/>
  <c r="MB94" i="15"/>
  <c r="MC94" i="15"/>
  <c r="MD94" i="15"/>
  <c r="ME94" i="15"/>
  <c r="MF94" i="15"/>
  <c r="MG94" i="15"/>
  <c r="MH94" i="15"/>
  <c r="MI94" i="15"/>
  <c r="MJ94" i="15"/>
  <c r="MK94" i="15"/>
  <c r="ML94" i="15"/>
  <c r="MM94" i="15"/>
  <c r="MN94" i="15"/>
  <c r="MO94" i="15"/>
  <c r="MP94" i="15"/>
  <c r="MQ94" i="15"/>
  <c r="MR94" i="15"/>
  <c r="MS94" i="15"/>
  <c r="MT94" i="15"/>
  <c r="MU94" i="15"/>
  <c r="MV94" i="15"/>
  <c r="MW94" i="15"/>
  <c r="MX94" i="15"/>
  <c r="MY94" i="15"/>
  <c r="MZ94" i="15"/>
  <c r="NA94" i="15"/>
  <c r="NB94" i="15"/>
  <c r="NC94" i="15"/>
  <c r="ND94" i="15"/>
  <c r="NE94" i="15"/>
  <c r="NF94" i="15"/>
  <c r="NG94" i="15"/>
  <c r="NH94" i="15"/>
  <c r="NI94" i="15"/>
  <c r="NJ94" i="15"/>
  <c r="NK94" i="15"/>
  <c r="NL94" i="15"/>
  <c r="NM94" i="15"/>
  <c r="NN94" i="15"/>
  <c r="NO94" i="15"/>
  <c r="NP94" i="15"/>
  <c r="NQ94" i="15"/>
  <c r="NR94" i="15"/>
  <c r="NS94" i="15"/>
  <c r="NT94" i="15"/>
  <c r="NU94" i="15"/>
  <c r="NV94" i="15"/>
  <c r="NW94" i="15"/>
  <c r="NX94" i="15"/>
  <c r="NY94" i="15"/>
  <c r="NZ94" i="15"/>
  <c r="OA94" i="15"/>
  <c r="OB94" i="15"/>
  <c r="OC94" i="15"/>
  <c r="OD94" i="15"/>
  <c r="OE94" i="15"/>
  <c r="OF94" i="15"/>
  <c r="OG94" i="15"/>
  <c r="OH94" i="15"/>
  <c r="OI94" i="15"/>
  <c r="OJ94" i="15"/>
  <c r="OK94" i="15"/>
  <c r="OL94" i="15"/>
  <c r="OM94" i="15"/>
  <c r="ON94" i="15"/>
  <c r="OO94" i="15"/>
  <c r="OP94" i="15"/>
  <c r="OQ94" i="15"/>
  <c r="OR94" i="15"/>
  <c r="OS94" i="15"/>
  <c r="OT94" i="15"/>
  <c r="OU94" i="15"/>
  <c r="OV94" i="15"/>
  <c r="OW94" i="15"/>
  <c r="OX94" i="15"/>
  <c r="OY94" i="15"/>
  <c r="OZ94" i="15"/>
  <c r="PA94" i="15"/>
  <c r="PB94" i="15"/>
  <c r="PC94" i="15"/>
  <c r="PD94" i="15"/>
  <c r="PE94" i="15"/>
  <c r="PF94" i="15"/>
  <c r="PG94" i="15"/>
  <c r="PH94" i="15"/>
  <c r="PI94" i="15"/>
  <c r="PJ94" i="15"/>
  <c r="PK94" i="15"/>
  <c r="PL94" i="15"/>
  <c r="PM94" i="15"/>
  <c r="PN94" i="15"/>
  <c r="PO94" i="15"/>
  <c r="PP94" i="15"/>
  <c r="PQ94" i="15"/>
  <c r="PR94" i="15"/>
  <c r="PS94" i="15"/>
  <c r="PT94" i="15"/>
  <c r="PU94" i="15"/>
  <c r="PV94" i="15"/>
  <c r="PW94" i="15"/>
  <c r="PX94" i="15"/>
  <c r="PY94" i="15"/>
  <c r="PZ94" i="15"/>
  <c r="QA94" i="15"/>
  <c r="QB94" i="15"/>
  <c r="QC94" i="15"/>
  <c r="QD94" i="15"/>
  <c r="QE94" i="15"/>
  <c r="QF94" i="15"/>
  <c r="QG94" i="15"/>
  <c r="QH94" i="15"/>
  <c r="QI94" i="15"/>
  <c r="QJ94" i="15"/>
  <c r="QK94" i="15"/>
  <c r="QL94" i="15"/>
  <c r="QM94" i="15"/>
  <c r="QN94" i="15"/>
  <c r="QO94" i="15"/>
  <c r="QP94" i="15"/>
  <c r="QQ94" i="15"/>
  <c r="QR94" i="15"/>
  <c r="QS94" i="15"/>
  <c r="QT94" i="15"/>
  <c r="QU94" i="15"/>
  <c r="QV94" i="15"/>
  <c r="QW94" i="15"/>
  <c r="QX94" i="15"/>
  <c r="QY94" i="15"/>
  <c r="QZ94" i="15"/>
  <c r="RA94" i="15"/>
  <c r="RB94" i="15"/>
  <c r="RC94" i="15"/>
  <c r="RD94" i="15"/>
  <c r="RE94" i="15"/>
  <c r="RF94" i="15"/>
  <c r="RG94" i="15"/>
  <c r="RH94" i="15"/>
  <c r="RI94" i="15"/>
  <c r="RJ94" i="15"/>
  <c r="RK94" i="15"/>
  <c r="RL94" i="15"/>
  <c r="RM94" i="15"/>
  <c r="RN94" i="15"/>
  <c r="RO94" i="15"/>
  <c r="RP94" i="15"/>
  <c r="RQ94" i="15"/>
  <c r="RR94" i="15"/>
  <c r="RS94" i="15"/>
  <c r="RT94" i="15"/>
  <c r="RU94" i="15"/>
  <c r="RV94" i="15"/>
  <c r="RW94" i="15"/>
  <c r="RX94" i="15"/>
  <c r="RY94" i="15"/>
  <c r="RZ94" i="15"/>
  <c r="SA94" i="15"/>
  <c r="SB94" i="15"/>
  <c r="SC94" i="15"/>
  <c r="SD94" i="15"/>
  <c r="SE94" i="15"/>
  <c r="SF94" i="15"/>
  <c r="SG94" i="15"/>
  <c r="SH94" i="15"/>
  <c r="SI94" i="15"/>
  <c r="SJ94" i="15"/>
  <c r="SK94" i="15"/>
  <c r="SL94" i="15"/>
  <c r="SM94" i="15"/>
  <c r="SN94" i="15"/>
  <c r="SO94" i="15"/>
  <c r="SP94" i="15"/>
  <c r="SQ94" i="15"/>
  <c r="SR94" i="15"/>
  <c r="SS94" i="15"/>
  <c r="ST94" i="15"/>
  <c r="SU94" i="15"/>
  <c r="SV94" i="15"/>
  <c r="SW94" i="15"/>
  <c r="SX94" i="15"/>
  <c r="SY94" i="15"/>
  <c r="SZ94" i="15"/>
  <c r="TA94" i="15"/>
  <c r="TB94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BB92" i="15"/>
  <c r="BC92" i="15"/>
  <c r="BD92" i="15"/>
  <c r="BE92" i="15"/>
  <c r="BF92" i="15"/>
  <c r="BG92" i="15"/>
  <c r="BH92" i="15"/>
  <c r="BI92" i="15"/>
  <c r="BJ92" i="15"/>
  <c r="BK92" i="15"/>
  <c r="BL92" i="15"/>
  <c r="BM92" i="15"/>
  <c r="BN92" i="15"/>
  <c r="BO92" i="15"/>
  <c r="BP92" i="15"/>
  <c r="BQ92" i="15"/>
  <c r="BR92" i="15"/>
  <c r="BS92" i="15"/>
  <c r="BT92" i="15"/>
  <c r="BU92" i="15"/>
  <c r="BV92" i="15"/>
  <c r="BW92" i="15"/>
  <c r="BX92" i="15"/>
  <c r="BY92" i="15"/>
  <c r="BZ92" i="15"/>
  <c r="CA92" i="15"/>
  <c r="CB92" i="15"/>
  <c r="CC92" i="15"/>
  <c r="CD92" i="15"/>
  <c r="CE92" i="15"/>
  <c r="CF92" i="15"/>
  <c r="CG92" i="15"/>
  <c r="CH92" i="15"/>
  <c r="CI92" i="15"/>
  <c r="CJ92" i="15"/>
  <c r="CK92" i="15"/>
  <c r="CL92" i="15"/>
  <c r="CM92" i="15"/>
  <c r="CN92" i="15"/>
  <c r="CO92" i="15"/>
  <c r="CP92" i="15"/>
  <c r="CQ92" i="15"/>
  <c r="CR92" i="15"/>
  <c r="CS92" i="15"/>
  <c r="CT92" i="15"/>
  <c r="CU92" i="15"/>
  <c r="CV92" i="15"/>
  <c r="CW92" i="15"/>
  <c r="CX92" i="15"/>
  <c r="CY92" i="15"/>
  <c r="CZ92" i="15"/>
  <c r="DA92" i="15"/>
  <c r="DB92" i="15"/>
  <c r="DC92" i="15"/>
  <c r="DD92" i="15"/>
  <c r="DE92" i="15"/>
  <c r="DF92" i="15"/>
  <c r="DG92" i="15"/>
  <c r="DH92" i="15"/>
  <c r="DI92" i="15"/>
  <c r="DJ92" i="15"/>
  <c r="DK92" i="15"/>
  <c r="DL92" i="15"/>
  <c r="DM92" i="15"/>
  <c r="DN92" i="15"/>
  <c r="DO92" i="15"/>
  <c r="DP92" i="15"/>
  <c r="DQ92" i="15"/>
  <c r="DR92" i="15"/>
  <c r="DS92" i="15"/>
  <c r="DT92" i="15"/>
  <c r="DU92" i="15"/>
  <c r="DV92" i="15"/>
  <c r="DW92" i="15"/>
  <c r="DX92" i="15"/>
  <c r="DY92" i="15"/>
  <c r="DZ92" i="15"/>
  <c r="EA92" i="15"/>
  <c r="EB92" i="15"/>
  <c r="EC92" i="15"/>
  <c r="ED92" i="15"/>
  <c r="EE92" i="15"/>
  <c r="EF92" i="15"/>
  <c r="EG92" i="15"/>
  <c r="EH92" i="15"/>
  <c r="EI92" i="15"/>
  <c r="EJ92" i="15"/>
  <c r="EK92" i="15"/>
  <c r="EL92" i="15"/>
  <c r="EM92" i="15"/>
  <c r="EN92" i="15"/>
  <c r="EO92" i="15"/>
  <c r="EP92" i="15"/>
  <c r="EQ92" i="15"/>
  <c r="ER92" i="15"/>
  <c r="ES92" i="15"/>
  <c r="ET92" i="15"/>
  <c r="EU92" i="15"/>
  <c r="EV92" i="15"/>
  <c r="EW92" i="15"/>
  <c r="EX92" i="15"/>
  <c r="EY92" i="15"/>
  <c r="EZ92" i="15"/>
  <c r="FA92" i="15"/>
  <c r="FB92" i="15"/>
  <c r="FC92" i="15"/>
  <c r="FD92" i="15"/>
  <c r="FE92" i="15"/>
  <c r="FF92" i="15"/>
  <c r="FG92" i="15"/>
  <c r="FH92" i="15"/>
  <c r="FI92" i="15"/>
  <c r="FJ92" i="15"/>
  <c r="FK92" i="15"/>
  <c r="FL92" i="15"/>
  <c r="FM92" i="15"/>
  <c r="FN92" i="15"/>
  <c r="FO92" i="15"/>
  <c r="FP92" i="15"/>
  <c r="FQ92" i="15"/>
  <c r="FR92" i="15"/>
  <c r="FS92" i="15"/>
  <c r="FT92" i="15"/>
  <c r="FU92" i="15"/>
  <c r="FV92" i="15"/>
  <c r="FW92" i="15"/>
  <c r="FX92" i="15"/>
  <c r="FY92" i="15"/>
  <c r="FZ92" i="15"/>
  <c r="GA92" i="15"/>
  <c r="GB92" i="15"/>
  <c r="GC92" i="15"/>
  <c r="GD92" i="15"/>
  <c r="GE92" i="15"/>
  <c r="GF92" i="15"/>
  <c r="GG92" i="15"/>
  <c r="GH92" i="15"/>
  <c r="GI92" i="15"/>
  <c r="GJ92" i="15"/>
  <c r="GK92" i="15"/>
  <c r="GL92" i="15"/>
  <c r="GM92" i="15"/>
  <c r="GN92" i="15"/>
  <c r="GO92" i="15"/>
  <c r="GP92" i="15"/>
  <c r="GQ92" i="15"/>
  <c r="GR92" i="15"/>
  <c r="GS92" i="15"/>
  <c r="GT92" i="15"/>
  <c r="GU92" i="15"/>
  <c r="GV92" i="15"/>
  <c r="GW92" i="15"/>
  <c r="GX92" i="15"/>
  <c r="GY92" i="15"/>
  <c r="GZ92" i="15"/>
  <c r="HA92" i="15"/>
  <c r="HB92" i="15"/>
  <c r="HC92" i="15"/>
  <c r="HD92" i="15"/>
  <c r="HE92" i="15"/>
  <c r="HF92" i="15"/>
  <c r="HG92" i="15"/>
  <c r="HH92" i="15"/>
  <c r="HI92" i="15"/>
  <c r="HJ92" i="15"/>
  <c r="HK92" i="15"/>
  <c r="HL92" i="15"/>
  <c r="HM92" i="15"/>
  <c r="HN92" i="15"/>
  <c r="HO92" i="15"/>
  <c r="HP92" i="15"/>
  <c r="HQ92" i="15"/>
  <c r="HR92" i="15"/>
  <c r="HS92" i="15"/>
  <c r="HT92" i="15"/>
  <c r="HU92" i="15"/>
  <c r="HV92" i="15"/>
  <c r="HW92" i="15"/>
  <c r="HX92" i="15"/>
  <c r="HY92" i="15"/>
  <c r="HZ92" i="15"/>
  <c r="IA92" i="15"/>
  <c r="IB92" i="15"/>
  <c r="IC92" i="15"/>
  <c r="ID92" i="15"/>
  <c r="IE92" i="15"/>
  <c r="IF92" i="15"/>
  <c r="IG92" i="15"/>
  <c r="IH92" i="15"/>
  <c r="II92" i="15"/>
  <c r="IJ92" i="15"/>
  <c r="IK92" i="15"/>
  <c r="IL92" i="15"/>
  <c r="IM92" i="15"/>
  <c r="IN92" i="15"/>
  <c r="IO92" i="15"/>
  <c r="IP92" i="15"/>
  <c r="IQ92" i="15"/>
  <c r="IR92" i="15"/>
  <c r="IS92" i="15"/>
  <c r="IT92" i="15"/>
  <c r="IU92" i="15"/>
  <c r="IV92" i="15"/>
  <c r="IW92" i="15"/>
  <c r="IX92" i="15"/>
  <c r="IY92" i="15"/>
  <c r="IZ92" i="15"/>
  <c r="JA92" i="15"/>
  <c r="JB92" i="15"/>
  <c r="JC92" i="15"/>
  <c r="JD92" i="15"/>
  <c r="JE92" i="15"/>
  <c r="JF92" i="15"/>
  <c r="JG92" i="15"/>
  <c r="JH92" i="15"/>
  <c r="JI92" i="15"/>
  <c r="JJ92" i="15"/>
  <c r="JK92" i="15"/>
  <c r="JL92" i="15"/>
  <c r="JM92" i="15"/>
  <c r="JN92" i="15"/>
  <c r="JO92" i="15"/>
  <c r="JP92" i="15"/>
  <c r="JQ92" i="15"/>
  <c r="JR92" i="15"/>
  <c r="JS92" i="15"/>
  <c r="JT92" i="15"/>
  <c r="JU92" i="15"/>
  <c r="JV92" i="15"/>
  <c r="JW92" i="15"/>
  <c r="JX92" i="15"/>
  <c r="JY92" i="15"/>
  <c r="JZ92" i="15"/>
  <c r="KB92" i="15"/>
  <c r="KC92" i="15"/>
  <c r="KD92" i="15"/>
  <c r="KE92" i="15"/>
  <c r="KF92" i="15"/>
  <c r="KG92" i="15"/>
  <c r="KH92" i="15"/>
  <c r="KI92" i="15"/>
  <c r="KJ92" i="15"/>
  <c r="KK92" i="15"/>
  <c r="KL92" i="15"/>
  <c r="KM92" i="15"/>
  <c r="KN92" i="15"/>
  <c r="KO92" i="15"/>
  <c r="KP92" i="15"/>
  <c r="KQ92" i="15"/>
  <c r="KR92" i="15"/>
  <c r="KS92" i="15"/>
  <c r="KT92" i="15"/>
  <c r="KU92" i="15"/>
  <c r="KV92" i="15"/>
  <c r="KW92" i="15"/>
  <c r="KX92" i="15"/>
  <c r="KY92" i="15"/>
  <c r="KZ92" i="15"/>
  <c r="LA92" i="15"/>
  <c r="LB92" i="15"/>
  <c r="LC92" i="15"/>
  <c r="LD92" i="15"/>
  <c r="LE92" i="15"/>
  <c r="LF92" i="15"/>
  <c r="LG92" i="15"/>
  <c r="LH92" i="15"/>
  <c r="LI92" i="15"/>
  <c r="LJ92" i="15"/>
  <c r="LK92" i="15"/>
  <c r="LL92" i="15"/>
  <c r="LM92" i="15"/>
  <c r="LN92" i="15"/>
  <c r="LO92" i="15"/>
  <c r="LP92" i="15"/>
  <c r="LQ92" i="15"/>
  <c r="LR92" i="15"/>
  <c r="LS92" i="15"/>
  <c r="LT92" i="15"/>
  <c r="LU92" i="15"/>
  <c r="LV92" i="15"/>
  <c r="LW92" i="15"/>
  <c r="LX92" i="15"/>
  <c r="LY92" i="15"/>
  <c r="LZ92" i="15"/>
  <c r="MA92" i="15"/>
  <c r="MB92" i="15"/>
  <c r="MC92" i="15"/>
  <c r="MD92" i="15"/>
  <c r="ME92" i="15"/>
  <c r="MF92" i="15"/>
  <c r="MG92" i="15"/>
  <c r="MH92" i="15"/>
  <c r="MI92" i="15"/>
  <c r="MJ92" i="15"/>
  <c r="MK92" i="15"/>
  <c r="ML92" i="15"/>
  <c r="MM92" i="15"/>
  <c r="MN92" i="15"/>
  <c r="MO92" i="15"/>
  <c r="MP92" i="15"/>
  <c r="MQ92" i="15"/>
  <c r="MR92" i="15"/>
  <c r="MS92" i="15"/>
  <c r="MT92" i="15"/>
  <c r="MU92" i="15"/>
  <c r="MV92" i="15"/>
  <c r="MW92" i="15"/>
  <c r="MX92" i="15"/>
  <c r="MY92" i="15"/>
  <c r="MZ92" i="15"/>
  <c r="NA92" i="15"/>
  <c r="NB92" i="15"/>
  <c r="NC92" i="15"/>
  <c r="ND92" i="15"/>
  <c r="NE92" i="15"/>
  <c r="NF92" i="15"/>
  <c r="NG92" i="15"/>
  <c r="NH92" i="15"/>
  <c r="NI92" i="15"/>
  <c r="NJ92" i="15"/>
  <c r="NK92" i="15"/>
  <c r="NL92" i="15"/>
  <c r="NM92" i="15"/>
  <c r="NN92" i="15"/>
  <c r="NO92" i="15"/>
  <c r="NP92" i="15"/>
  <c r="NQ92" i="15"/>
  <c r="NR92" i="15"/>
  <c r="NS92" i="15"/>
  <c r="NT92" i="15"/>
  <c r="NU92" i="15"/>
  <c r="NV92" i="15"/>
  <c r="NW92" i="15"/>
  <c r="NX92" i="15"/>
  <c r="NY92" i="15"/>
  <c r="NZ92" i="15"/>
  <c r="OA92" i="15"/>
  <c r="OB92" i="15"/>
  <c r="OC92" i="15"/>
  <c r="OD92" i="15"/>
  <c r="OE92" i="15"/>
  <c r="OF92" i="15"/>
  <c r="OG92" i="15"/>
  <c r="OH92" i="15"/>
  <c r="OI92" i="15"/>
  <c r="OJ92" i="15"/>
  <c r="OK92" i="15"/>
  <c r="OL92" i="15"/>
  <c r="OM92" i="15"/>
  <c r="ON92" i="15"/>
  <c r="OO92" i="15"/>
  <c r="OP92" i="15"/>
  <c r="OQ92" i="15"/>
  <c r="OR92" i="15"/>
  <c r="OS92" i="15"/>
  <c r="OT92" i="15"/>
  <c r="OU92" i="15"/>
  <c r="OV92" i="15"/>
  <c r="OW92" i="15"/>
  <c r="OX92" i="15"/>
  <c r="OY92" i="15"/>
  <c r="OZ92" i="15"/>
  <c r="PA92" i="15"/>
  <c r="PB92" i="15"/>
  <c r="PC92" i="15"/>
  <c r="PD92" i="15"/>
  <c r="PE92" i="15"/>
  <c r="PF92" i="15"/>
  <c r="PG92" i="15"/>
  <c r="PH92" i="15"/>
  <c r="PI92" i="15"/>
  <c r="PJ92" i="15"/>
  <c r="PK92" i="15"/>
  <c r="PL92" i="15"/>
  <c r="PM92" i="15"/>
  <c r="PN92" i="15"/>
  <c r="PO92" i="15"/>
  <c r="PP92" i="15"/>
  <c r="PQ92" i="15"/>
  <c r="PR92" i="15"/>
  <c r="PS92" i="15"/>
  <c r="PT92" i="15"/>
  <c r="PU92" i="15"/>
  <c r="PV92" i="15"/>
  <c r="PW92" i="15"/>
  <c r="PX92" i="15"/>
  <c r="PY92" i="15"/>
  <c r="PZ92" i="15"/>
  <c r="QA92" i="15"/>
  <c r="QB92" i="15"/>
  <c r="QC92" i="15"/>
  <c r="QD92" i="15"/>
  <c r="QE92" i="15"/>
  <c r="QF92" i="15"/>
  <c r="QG92" i="15"/>
  <c r="QH92" i="15"/>
  <c r="QI92" i="15"/>
  <c r="QJ92" i="15"/>
  <c r="QK92" i="15"/>
  <c r="QL92" i="15"/>
  <c r="QM92" i="15"/>
  <c r="QN92" i="15"/>
  <c r="QO92" i="15"/>
  <c r="QP92" i="15"/>
  <c r="QQ92" i="15"/>
  <c r="QR92" i="15"/>
  <c r="QS92" i="15"/>
  <c r="QT92" i="15"/>
  <c r="QU92" i="15"/>
  <c r="QV92" i="15"/>
  <c r="QW92" i="15"/>
  <c r="QX92" i="15"/>
  <c r="QY92" i="15"/>
  <c r="QZ92" i="15"/>
  <c r="RA92" i="15"/>
  <c r="RB92" i="15"/>
  <c r="RC92" i="15"/>
  <c r="RD92" i="15"/>
  <c r="RE92" i="15"/>
  <c r="RF92" i="15"/>
  <c r="RG92" i="15"/>
  <c r="RH92" i="15"/>
  <c r="RI92" i="15"/>
  <c r="RJ92" i="15"/>
  <c r="RK92" i="15"/>
  <c r="RL92" i="15"/>
  <c r="RM92" i="15"/>
  <c r="RN92" i="15"/>
  <c r="RO92" i="15"/>
  <c r="RP92" i="15"/>
  <c r="RQ92" i="15"/>
  <c r="RR92" i="15"/>
  <c r="RS92" i="15"/>
  <c r="RT92" i="15"/>
  <c r="RU92" i="15"/>
  <c r="RV92" i="15"/>
  <c r="RW92" i="15"/>
  <c r="RX92" i="15"/>
  <c r="RY92" i="15"/>
  <c r="RZ92" i="15"/>
  <c r="SA92" i="15"/>
  <c r="SB92" i="15"/>
  <c r="SC92" i="15"/>
  <c r="SD92" i="15"/>
  <c r="SE92" i="15"/>
  <c r="SF92" i="15"/>
  <c r="SG92" i="15"/>
  <c r="SH92" i="15"/>
  <c r="SI92" i="15"/>
  <c r="SJ92" i="15"/>
  <c r="SK92" i="15"/>
  <c r="SL92" i="15"/>
  <c r="SM92" i="15"/>
  <c r="SN92" i="15"/>
  <c r="SO92" i="15"/>
  <c r="SP92" i="15"/>
  <c r="SQ92" i="15"/>
  <c r="SR92" i="15"/>
  <c r="SS92" i="15"/>
  <c r="ST92" i="15"/>
  <c r="SU92" i="15"/>
  <c r="SV92" i="15"/>
  <c r="SW92" i="15"/>
  <c r="SX92" i="15"/>
  <c r="SY92" i="15"/>
  <c r="SZ92" i="15"/>
  <c r="TA92" i="15"/>
  <c r="TB92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BB93" i="15"/>
  <c r="BC93" i="15"/>
  <c r="BD93" i="15"/>
  <c r="BE93" i="15"/>
  <c r="BF93" i="15"/>
  <c r="BG93" i="15"/>
  <c r="BH93" i="15"/>
  <c r="BI93" i="15"/>
  <c r="BJ93" i="15"/>
  <c r="BK93" i="15"/>
  <c r="BL93" i="15"/>
  <c r="BM93" i="15"/>
  <c r="BN93" i="15"/>
  <c r="BO93" i="15"/>
  <c r="BP93" i="15"/>
  <c r="BQ93" i="15"/>
  <c r="BR93" i="15"/>
  <c r="BS93" i="15"/>
  <c r="BT93" i="15"/>
  <c r="BU93" i="15"/>
  <c r="BV93" i="15"/>
  <c r="BW93" i="15"/>
  <c r="BX93" i="15"/>
  <c r="BY93" i="15"/>
  <c r="BZ93" i="15"/>
  <c r="CA93" i="15"/>
  <c r="CB93" i="15"/>
  <c r="CC93" i="15"/>
  <c r="CD93" i="15"/>
  <c r="CE93" i="15"/>
  <c r="CF93" i="15"/>
  <c r="CG93" i="15"/>
  <c r="CH93" i="15"/>
  <c r="CI93" i="15"/>
  <c r="CJ93" i="15"/>
  <c r="CK93" i="15"/>
  <c r="CL93" i="15"/>
  <c r="CM93" i="15"/>
  <c r="CN93" i="15"/>
  <c r="CO93" i="15"/>
  <c r="CP93" i="15"/>
  <c r="CQ93" i="15"/>
  <c r="CR93" i="15"/>
  <c r="CS93" i="15"/>
  <c r="CT93" i="15"/>
  <c r="CU93" i="15"/>
  <c r="CV93" i="15"/>
  <c r="CW93" i="15"/>
  <c r="CX93" i="15"/>
  <c r="CY93" i="15"/>
  <c r="CZ93" i="15"/>
  <c r="DA93" i="15"/>
  <c r="DB93" i="15"/>
  <c r="DC93" i="15"/>
  <c r="DD93" i="15"/>
  <c r="DE93" i="15"/>
  <c r="DF93" i="15"/>
  <c r="DG93" i="15"/>
  <c r="DH93" i="15"/>
  <c r="DI93" i="15"/>
  <c r="DJ93" i="15"/>
  <c r="DK93" i="15"/>
  <c r="DL93" i="15"/>
  <c r="DM93" i="15"/>
  <c r="DN93" i="15"/>
  <c r="DO93" i="15"/>
  <c r="DP93" i="15"/>
  <c r="DQ93" i="15"/>
  <c r="DR93" i="15"/>
  <c r="DS93" i="15"/>
  <c r="DT93" i="15"/>
  <c r="DU93" i="15"/>
  <c r="DV93" i="15"/>
  <c r="DW93" i="15"/>
  <c r="DX93" i="15"/>
  <c r="DY93" i="15"/>
  <c r="DZ93" i="15"/>
  <c r="EA93" i="15"/>
  <c r="EB93" i="15"/>
  <c r="EC93" i="15"/>
  <c r="ED93" i="15"/>
  <c r="EE93" i="15"/>
  <c r="EF93" i="15"/>
  <c r="EG93" i="15"/>
  <c r="EH93" i="15"/>
  <c r="EI93" i="15"/>
  <c r="EJ93" i="15"/>
  <c r="EK93" i="15"/>
  <c r="EL93" i="15"/>
  <c r="EM93" i="15"/>
  <c r="EN93" i="15"/>
  <c r="EO93" i="15"/>
  <c r="EP93" i="15"/>
  <c r="EQ93" i="15"/>
  <c r="ER93" i="15"/>
  <c r="ES93" i="15"/>
  <c r="ET93" i="15"/>
  <c r="EU93" i="15"/>
  <c r="EV93" i="15"/>
  <c r="EW93" i="15"/>
  <c r="EX93" i="15"/>
  <c r="EY93" i="15"/>
  <c r="EZ93" i="15"/>
  <c r="FA93" i="15"/>
  <c r="FB93" i="15"/>
  <c r="FC93" i="15"/>
  <c r="FD93" i="15"/>
  <c r="FE93" i="15"/>
  <c r="FF93" i="15"/>
  <c r="FG93" i="15"/>
  <c r="FH93" i="15"/>
  <c r="FI93" i="15"/>
  <c r="FJ93" i="15"/>
  <c r="FK93" i="15"/>
  <c r="FL93" i="15"/>
  <c r="FM93" i="15"/>
  <c r="FN93" i="15"/>
  <c r="FO93" i="15"/>
  <c r="FP93" i="15"/>
  <c r="FQ93" i="15"/>
  <c r="FR93" i="15"/>
  <c r="FS93" i="15"/>
  <c r="FU93" i="15"/>
  <c r="FV93" i="15"/>
  <c r="FW93" i="15"/>
  <c r="FX93" i="15"/>
  <c r="FY93" i="15"/>
  <c r="FZ93" i="15"/>
  <c r="GA93" i="15"/>
  <c r="GB93" i="15"/>
  <c r="GC93" i="15"/>
  <c r="GD93" i="15"/>
  <c r="GE93" i="15"/>
  <c r="GF93" i="15"/>
  <c r="GG93" i="15"/>
  <c r="GH93" i="15"/>
  <c r="GI93" i="15"/>
  <c r="GJ93" i="15"/>
  <c r="GK93" i="15"/>
  <c r="GL93" i="15"/>
  <c r="GM93" i="15"/>
  <c r="GN93" i="15"/>
  <c r="GO93" i="15"/>
  <c r="GP93" i="15"/>
  <c r="GQ93" i="15"/>
  <c r="GR93" i="15"/>
  <c r="GS93" i="15"/>
  <c r="GT93" i="15"/>
  <c r="GU93" i="15"/>
  <c r="GV93" i="15"/>
  <c r="GW93" i="15"/>
  <c r="GX93" i="15"/>
  <c r="GY93" i="15"/>
  <c r="GZ93" i="15"/>
  <c r="HA93" i="15"/>
  <c r="HB93" i="15"/>
  <c r="HC93" i="15"/>
  <c r="HD93" i="15"/>
  <c r="HE93" i="15"/>
  <c r="HF93" i="15"/>
  <c r="HG93" i="15"/>
  <c r="HH93" i="15"/>
  <c r="HI93" i="15"/>
  <c r="HJ93" i="15"/>
  <c r="HK93" i="15"/>
  <c r="HL93" i="15"/>
  <c r="HM93" i="15"/>
  <c r="HN93" i="15"/>
  <c r="HO93" i="15"/>
  <c r="HP93" i="15"/>
  <c r="HQ93" i="15"/>
  <c r="HR93" i="15"/>
  <c r="HS93" i="15"/>
  <c r="HT93" i="15"/>
  <c r="HU93" i="15"/>
  <c r="HV93" i="15"/>
  <c r="HW93" i="15"/>
  <c r="HX93" i="15"/>
  <c r="HY93" i="15"/>
  <c r="HZ93" i="15"/>
  <c r="IA93" i="15"/>
  <c r="IB93" i="15"/>
  <c r="IC93" i="15"/>
  <c r="ID93" i="15"/>
  <c r="IE93" i="15"/>
  <c r="IF93" i="15"/>
  <c r="IG93" i="15"/>
  <c r="IH93" i="15"/>
  <c r="II93" i="15"/>
  <c r="IJ93" i="15"/>
  <c r="IK93" i="15"/>
  <c r="IL93" i="15"/>
  <c r="IM93" i="15"/>
  <c r="IN93" i="15"/>
  <c r="IO93" i="15"/>
  <c r="IP93" i="15"/>
  <c r="IQ93" i="15"/>
  <c r="IR93" i="15"/>
  <c r="IS93" i="15"/>
  <c r="IT93" i="15"/>
  <c r="IU93" i="15"/>
  <c r="IV93" i="15"/>
  <c r="IW93" i="15"/>
  <c r="IX93" i="15"/>
  <c r="IY93" i="15"/>
  <c r="IZ93" i="15"/>
  <c r="JA93" i="15"/>
  <c r="JB93" i="15"/>
  <c r="JC93" i="15"/>
  <c r="JD93" i="15"/>
  <c r="JE93" i="15"/>
  <c r="JF93" i="15"/>
  <c r="JG93" i="15"/>
  <c r="JH93" i="15"/>
  <c r="JI93" i="15"/>
  <c r="JJ93" i="15"/>
  <c r="JK93" i="15"/>
  <c r="JL93" i="15"/>
  <c r="JM93" i="15"/>
  <c r="JN93" i="15"/>
  <c r="JO93" i="15"/>
  <c r="JP93" i="15"/>
  <c r="JQ93" i="15"/>
  <c r="JR93" i="15"/>
  <c r="JS93" i="15"/>
  <c r="JT93" i="15"/>
  <c r="JU93" i="15"/>
  <c r="JV93" i="15"/>
  <c r="JW93" i="15"/>
  <c r="JX93" i="15"/>
  <c r="JY93" i="15"/>
  <c r="JZ93" i="15"/>
  <c r="KA93" i="15"/>
  <c r="KB93" i="15"/>
  <c r="KC93" i="15"/>
  <c r="KD93" i="15"/>
  <c r="KE93" i="15"/>
  <c r="KF93" i="15"/>
  <c r="KG93" i="15"/>
  <c r="KH93" i="15"/>
  <c r="KI93" i="15"/>
  <c r="KJ93" i="15"/>
  <c r="KK93" i="15"/>
  <c r="KL93" i="15"/>
  <c r="KM93" i="15"/>
  <c r="KN93" i="15"/>
  <c r="KO93" i="15"/>
  <c r="KP93" i="15"/>
  <c r="KQ93" i="15"/>
  <c r="KR93" i="15"/>
  <c r="KT93" i="15"/>
  <c r="KU93" i="15"/>
  <c r="KV93" i="15"/>
  <c r="KX93" i="15"/>
  <c r="KY93" i="15"/>
  <c r="KZ93" i="15"/>
  <c r="LB93" i="15"/>
  <c r="LC93" i="15"/>
  <c r="LD93" i="15"/>
  <c r="LE93" i="15"/>
  <c r="LF93" i="15"/>
  <c r="LG93" i="15"/>
  <c r="LH93" i="15"/>
  <c r="LI93" i="15"/>
  <c r="LJ93" i="15"/>
  <c r="LK93" i="15"/>
  <c r="LL93" i="15"/>
  <c r="LM93" i="15"/>
  <c r="LN93" i="15"/>
  <c r="LP93" i="15"/>
  <c r="LZ93" i="15"/>
  <c r="MA93" i="15"/>
  <c r="MB93" i="15"/>
  <c r="MC93" i="15"/>
  <c r="MD93" i="15"/>
  <c r="ME93" i="15"/>
  <c r="MF93" i="15"/>
  <c r="MG93" i="15"/>
  <c r="MH93" i="15"/>
  <c r="MI93" i="15"/>
  <c r="MJ93" i="15"/>
  <c r="MK93" i="15"/>
  <c r="ML93" i="15"/>
  <c r="MN93" i="15"/>
  <c r="MO93" i="15"/>
  <c r="MP93" i="15"/>
  <c r="MQ93" i="15"/>
  <c r="MR93" i="15"/>
  <c r="MS93" i="15"/>
  <c r="MT93" i="15"/>
  <c r="MU93" i="15"/>
  <c r="MW93" i="15"/>
  <c r="MX93" i="15"/>
  <c r="MY93" i="15"/>
  <c r="MZ93" i="15"/>
  <c r="NA93" i="15"/>
  <c r="NB93" i="15"/>
  <c r="NC93" i="15"/>
  <c r="ND93" i="15"/>
  <c r="NE93" i="15"/>
  <c r="NF93" i="15"/>
  <c r="NG93" i="15"/>
  <c r="NH93" i="15"/>
  <c r="NI93" i="15"/>
  <c r="NJ93" i="15"/>
  <c r="NK93" i="15"/>
  <c r="NL93" i="15"/>
  <c r="NM93" i="15"/>
  <c r="NN93" i="15"/>
  <c r="NO93" i="15"/>
  <c r="NP93" i="15"/>
  <c r="NQ93" i="15"/>
  <c r="NR93" i="15"/>
  <c r="NS93" i="15"/>
  <c r="NT93" i="15"/>
  <c r="NU93" i="15"/>
  <c r="NV93" i="15"/>
  <c r="NW93" i="15"/>
  <c r="NX93" i="15"/>
  <c r="NY93" i="15"/>
  <c r="NZ93" i="15"/>
  <c r="OA93" i="15"/>
  <c r="OB93" i="15"/>
  <c r="OC93" i="15"/>
  <c r="OD93" i="15"/>
  <c r="OE93" i="15"/>
  <c r="OF93" i="15"/>
  <c r="OG93" i="15"/>
  <c r="OH93" i="15"/>
  <c r="OI93" i="15"/>
  <c r="OJ93" i="15"/>
  <c r="OK93" i="15"/>
  <c r="OL93" i="15"/>
  <c r="OM93" i="15"/>
  <c r="ON93" i="15"/>
  <c r="OO93" i="15"/>
  <c r="OP93" i="15"/>
  <c r="OQ93" i="15"/>
  <c r="OR93" i="15"/>
  <c r="OS93" i="15"/>
  <c r="OT93" i="15"/>
  <c r="OU93" i="15"/>
  <c r="OV93" i="15"/>
  <c r="OW93" i="15"/>
  <c r="OX93" i="15"/>
  <c r="OY93" i="15"/>
  <c r="OZ93" i="15"/>
  <c r="PA93" i="15"/>
  <c r="PB93" i="15"/>
  <c r="PC93" i="15"/>
  <c r="PD93" i="15"/>
  <c r="PE93" i="15"/>
  <c r="PF93" i="15"/>
  <c r="PG93" i="15"/>
  <c r="PH93" i="15"/>
  <c r="PI93" i="15"/>
  <c r="PJ93" i="15"/>
  <c r="PK93" i="15"/>
  <c r="PL93" i="15"/>
  <c r="PM93" i="15"/>
  <c r="PN93" i="15"/>
  <c r="PO93" i="15"/>
  <c r="PP93" i="15"/>
  <c r="PQ93" i="15"/>
  <c r="PR93" i="15"/>
  <c r="PS93" i="15"/>
  <c r="PT93" i="15"/>
  <c r="PU93" i="15"/>
  <c r="PV93" i="15"/>
  <c r="PW93" i="15"/>
  <c r="PX93" i="15"/>
  <c r="PY93" i="15"/>
  <c r="PZ93" i="15"/>
  <c r="QA93" i="15"/>
  <c r="QB93" i="15"/>
  <c r="QC93" i="15"/>
  <c r="QD93" i="15"/>
  <c r="QE93" i="15"/>
  <c r="QF93" i="15"/>
  <c r="QG93" i="15"/>
  <c r="QH93" i="15"/>
  <c r="QI93" i="15"/>
  <c r="QJ93" i="15"/>
  <c r="QK93" i="15"/>
  <c r="QL93" i="15"/>
  <c r="QM93" i="15"/>
  <c r="QN93" i="15"/>
  <c r="QO93" i="15"/>
  <c r="QP93" i="15"/>
  <c r="QQ93" i="15"/>
  <c r="QR93" i="15"/>
  <c r="QS93" i="15"/>
  <c r="QT93" i="15"/>
  <c r="QU93" i="15"/>
  <c r="QV93" i="15"/>
  <c r="QW93" i="15"/>
  <c r="QX93" i="15"/>
  <c r="QY93" i="15"/>
  <c r="QZ93" i="15"/>
  <c r="RA93" i="15"/>
  <c r="RB93" i="15"/>
  <c r="RC93" i="15"/>
  <c r="RD93" i="15"/>
  <c r="RE93" i="15"/>
  <c r="RF93" i="15"/>
  <c r="RG93" i="15"/>
  <c r="RH93" i="15"/>
  <c r="RI93" i="15"/>
  <c r="RJ93" i="15"/>
  <c r="RK93" i="15"/>
  <c r="RL93" i="15"/>
  <c r="RM93" i="15"/>
  <c r="RN93" i="15"/>
  <c r="RO93" i="15"/>
  <c r="RP93" i="15"/>
  <c r="RQ93" i="15"/>
  <c r="RR93" i="15"/>
  <c r="RS93" i="15"/>
  <c r="RT93" i="15"/>
  <c r="RU93" i="15"/>
  <c r="RV93" i="15"/>
  <c r="RW93" i="15"/>
  <c r="RX93" i="15"/>
  <c r="RY93" i="15"/>
  <c r="RZ93" i="15"/>
  <c r="SA93" i="15"/>
  <c r="SB93" i="15"/>
  <c r="SC93" i="15"/>
  <c r="SD93" i="15"/>
  <c r="SE93" i="15"/>
  <c r="SF93" i="15"/>
  <c r="SG93" i="15"/>
  <c r="SH93" i="15"/>
  <c r="SI93" i="15"/>
  <c r="SJ93" i="15"/>
  <c r="SK93" i="15"/>
  <c r="SL93" i="15"/>
  <c r="SM93" i="15"/>
  <c r="SN93" i="15"/>
  <c r="SO93" i="15"/>
  <c r="SP93" i="15"/>
  <c r="SQ93" i="15"/>
  <c r="SR93" i="15"/>
  <c r="SS93" i="15"/>
  <c r="ST93" i="15"/>
  <c r="SU93" i="15"/>
  <c r="SV93" i="15"/>
  <c r="SW93" i="15"/>
  <c r="SX93" i="15"/>
  <c r="SY93" i="15"/>
  <c r="SZ93" i="15"/>
  <c r="TA93" i="15"/>
  <c r="TB93" i="15"/>
  <c r="J95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BK89" i="15"/>
  <c r="BL89" i="15"/>
  <c r="BM89" i="15"/>
  <c r="BN89" i="15"/>
  <c r="BO89" i="15"/>
  <c r="BP89" i="15"/>
  <c r="BQ89" i="15"/>
  <c r="BR89" i="15"/>
  <c r="BS89" i="15"/>
  <c r="BT89" i="15"/>
  <c r="BU89" i="15"/>
  <c r="BV89" i="15"/>
  <c r="BW89" i="15"/>
  <c r="BX89" i="15"/>
  <c r="BY89" i="15"/>
  <c r="BZ89" i="15"/>
  <c r="CA89" i="15"/>
  <c r="CB89" i="15"/>
  <c r="CC89" i="15"/>
  <c r="CD89" i="15"/>
  <c r="CE89" i="15"/>
  <c r="CF89" i="15"/>
  <c r="CG89" i="15"/>
  <c r="CH89" i="15"/>
  <c r="CI89" i="15"/>
  <c r="CJ89" i="15"/>
  <c r="CK89" i="15"/>
  <c r="CL89" i="15"/>
  <c r="CM89" i="15"/>
  <c r="CN89" i="15"/>
  <c r="CO89" i="15"/>
  <c r="CP89" i="15"/>
  <c r="CQ89" i="15"/>
  <c r="CR89" i="15"/>
  <c r="CS89" i="15"/>
  <c r="CT89" i="15"/>
  <c r="CU89" i="15"/>
  <c r="CV89" i="15"/>
  <c r="CW89" i="15"/>
  <c r="CX89" i="15"/>
  <c r="CY89" i="15"/>
  <c r="CZ89" i="15"/>
  <c r="DA89" i="15"/>
  <c r="DB89" i="15"/>
  <c r="DC89" i="15"/>
  <c r="DD89" i="15"/>
  <c r="DE89" i="15"/>
  <c r="DF89" i="15"/>
  <c r="DG89" i="15"/>
  <c r="DH89" i="15"/>
  <c r="DI89" i="15"/>
  <c r="DJ89" i="15"/>
  <c r="DK89" i="15"/>
  <c r="DL89" i="15"/>
  <c r="DM89" i="15"/>
  <c r="DN89" i="15"/>
  <c r="DO89" i="15"/>
  <c r="DP89" i="15"/>
  <c r="DQ89" i="15"/>
  <c r="DR89" i="15"/>
  <c r="DS89" i="15"/>
  <c r="DT89" i="15"/>
  <c r="DU89" i="15"/>
  <c r="DV89" i="15"/>
  <c r="DW89" i="15"/>
  <c r="DX89" i="15"/>
  <c r="DY89" i="15"/>
  <c r="DZ89" i="15"/>
  <c r="EA89" i="15"/>
  <c r="EB89" i="15"/>
  <c r="EC89" i="15"/>
  <c r="ED89" i="15"/>
  <c r="EE89" i="15"/>
  <c r="EF89" i="15"/>
  <c r="EG89" i="15"/>
  <c r="EH89" i="15"/>
  <c r="EI89" i="15"/>
  <c r="EJ89" i="15"/>
  <c r="EK89" i="15"/>
  <c r="EL89" i="15"/>
  <c r="EM89" i="15"/>
  <c r="EN89" i="15"/>
  <c r="EO89" i="15"/>
  <c r="EP89" i="15"/>
  <c r="EQ89" i="15"/>
  <c r="ER89" i="15"/>
  <c r="ES89" i="15"/>
  <c r="ET89" i="15"/>
  <c r="EU89" i="15"/>
  <c r="EV89" i="15"/>
  <c r="EW89" i="15"/>
  <c r="EX89" i="15"/>
  <c r="EY89" i="15"/>
  <c r="EZ89" i="15"/>
  <c r="FA89" i="15"/>
  <c r="FB89" i="15"/>
  <c r="FC89" i="15"/>
  <c r="FD89" i="15"/>
  <c r="FE89" i="15"/>
  <c r="FF89" i="15"/>
  <c r="FG89" i="15"/>
  <c r="FH89" i="15"/>
  <c r="FI89" i="15"/>
  <c r="FJ89" i="15"/>
  <c r="FK89" i="15"/>
  <c r="FL89" i="15"/>
  <c r="FM89" i="15"/>
  <c r="FN89" i="15"/>
  <c r="FO89" i="15"/>
  <c r="FP89" i="15"/>
  <c r="FQ89" i="15"/>
  <c r="FR89" i="15"/>
  <c r="FS89" i="15"/>
  <c r="FT89" i="15"/>
  <c r="FU89" i="15"/>
  <c r="FV89" i="15"/>
  <c r="FW89" i="15"/>
  <c r="FX89" i="15"/>
  <c r="FY89" i="15"/>
  <c r="FZ89" i="15"/>
  <c r="GA89" i="15"/>
  <c r="GB89" i="15"/>
  <c r="GC89" i="15"/>
  <c r="GD89" i="15"/>
  <c r="GE89" i="15"/>
  <c r="GF89" i="15"/>
  <c r="GG89" i="15"/>
  <c r="GH89" i="15"/>
  <c r="GI89" i="15"/>
  <c r="GJ89" i="15"/>
  <c r="GK89" i="15"/>
  <c r="GL89" i="15"/>
  <c r="GM89" i="15"/>
  <c r="GN89" i="15"/>
  <c r="GO89" i="15"/>
  <c r="GP89" i="15"/>
  <c r="GQ89" i="15"/>
  <c r="GR89" i="15"/>
  <c r="GS89" i="15"/>
  <c r="GT89" i="15"/>
  <c r="GU89" i="15"/>
  <c r="GV89" i="15"/>
  <c r="GW89" i="15"/>
  <c r="GX89" i="15"/>
  <c r="GY89" i="15"/>
  <c r="GZ89" i="15"/>
  <c r="HA89" i="15"/>
  <c r="HB89" i="15"/>
  <c r="HC89" i="15"/>
  <c r="HD89" i="15"/>
  <c r="HE89" i="15"/>
  <c r="HF89" i="15"/>
  <c r="HG89" i="15"/>
  <c r="HH89" i="15"/>
  <c r="HI89" i="15"/>
  <c r="HJ89" i="15"/>
  <c r="HK89" i="15"/>
  <c r="HL89" i="15"/>
  <c r="HM89" i="15"/>
  <c r="HN89" i="15"/>
  <c r="HO89" i="15"/>
  <c r="HP89" i="15"/>
  <c r="HQ89" i="15"/>
  <c r="HR89" i="15"/>
  <c r="HS89" i="15"/>
  <c r="HT89" i="15"/>
  <c r="HU89" i="15"/>
  <c r="HV89" i="15"/>
  <c r="HW89" i="15"/>
  <c r="HX89" i="15"/>
  <c r="HY89" i="15"/>
  <c r="HZ89" i="15"/>
  <c r="IA89" i="15"/>
  <c r="IB89" i="15"/>
  <c r="IC89" i="15"/>
  <c r="ID89" i="15"/>
  <c r="IE89" i="15"/>
  <c r="IF89" i="15"/>
  <c r="IG89" i="15"/>
  <c r="IH89" i="15"/>
  <c r="II89" i="15"/>
  <c r="IJ89" i="15"/>
  <c r="IK89" i="15"/>
  <c r="IL89" i="15"/>
  <c r="IM89" i="15"/>
  <c r="IN89" i="15"/>
  <c r="IO89" i="15"/>
  <c r="IP89" i="15"/>
  <c r="IQ89" i="15"/>
  <c r="IR89" i="15"/>
  <c r="IS89" i="15"/>
  <c r="IT89" i="15"/>
  <c r="IU89" i="15"/>
  <c r="IV89" i="15"/>
  <c r="IW89" i="15"/>
  <c r="IX89" i="15"/>
  <c r="IY89" i="15"/>
  <c r="IZ89" i="15"/>
  <c r="JA89" i="15"/>
  <c r="JB89" i="15"/>
  <c r="JC89" i="15"/>
  <c r="JD89" i="15"/>
  <c r="JE89" i="15"/>
  <c r="JF89" i="15"/>
  <c r="JG89" i="15"/>
  <c r="JH89" i="15"/>
  <c r="JI89" i="15"/>
  <c r="JJ89" i="15"/>
  <c r="JK89" i="15"/>
  <c r="JL89" i="15"/>
  <c r="JM89" i="15"/>
  <c r="JN89" i="15"/>
  <c r="JO89" i="15"/>
  <c r="JP89" i="15"/>
  <c r="JQ89" i="15"/>
  <c r="JR89" i="15"/>
  <c r="JS89" i="15"/>
  <c r="JT89" i="15"/>
  <c r="JU89" i="15"/>
  <c r="JV89" i="15"/>
  <c r="JW89" i="15"/>
  <c r="JX89" i="15"/>
  <c r="JY89" i="15"/>
  <c r="JZ89" i="15"/>
  <c r="KA89" i="15"/>
  <c r="KB89" i="15"/>
  <c r="KC89" i="15"/>
  <c r="KD89" i="15"/>
  <c r="KE89" i="15"/>
  <c r="KF89" i="15"/>
  <c r="KG89" i="15"/>
  <c r="KH89" i="15"/>
  <c r="KI89" i="15"/>
  <c r="KJ89" i="15"/>
  <c r="KK89" i="15"/>
  <c r="KL89" i="15"/>
  <c r="KM89" i="15"/>
  <c r="KN89" i="15"/>
  <c r="KO89" i="15"/>
  <c r="KP89" i="15"/>
  <c r="KQ89" i="15"/>
  <c r="KR89" i="15"/>
  <c r="KS89" i="15"/>
  <c r="KT89" i="15"/>
  <c r="KU89" i="15"/>
  <c r="KV89" i="15"/>
  <c r="KW89" i="15"/>
  <c r="KX89" i="15"/>
  <c r="KY89" i="15"/>
  <c r="KZ89" i="15"/>
  <c r="LA89" i="15"/>
  <c r="LB89" i="15"/>
  <c r="LC89" i="15"/>
  <c r="LD89" i="15"/>
  <c r="LE89" i="15"/>
  <c r="LF89" i="15"/>
  <c r="LG89" i="15"/>
  <c r="LH89" i="15"/>
  <c r="LI89" i="15"/>
  <c r="LJ89" i="15"/>
  <c r="LK89" i="15"/>
  <c r="LL89" i="15"/>
  <c r="LM89" i="15"/>
  <c r="LN89" i="15"/>
  <c r="LO89" i="15"/>
  <c r="LP89" i="15"/>
  <c r="LQ89" i="15"/>
  <c r="LR89" i="15"/>
  <c r="LS89" i="15"/>
  <c r="LT89" i="15"/>
  <c r="LU89" i="15"/>
  <c r="LV89" i="15"/>
  <c r="LW89" i="15"/>
  <c r="LX89" i="15"/>
  <c r="LY89" i="15"/>
  <c r="LZ89" i="15"/>
  <c r="MA89" i="15"/>
  <c r="MB89" i="15"/>
  <c r="MC89" i="15"/>
  <c r="MD89" i="15"/>
  <c r="ME89" i="15"/>
  <c r="MF89" i="15"/>
  <c r="MG89" i="15"/>
  <c r="MH89" i="15"/>
  <c r="MI89" i="15"/>
  <c r="MJ89" i="15"/>
  <c r="MK89" i="15"/>
  <c r="ML89" i="15"/>
  <c r="MM89" i="15"/>
  <c r="MN89" i="15"/>
  <c r="MO89" i="15"/>
  <c r="MP89" i="15"/>
  <c r="MQ89" i="15"/>
  <c r="MR89" i="15"/>
  <c r="MS89" i="15"/>
  <c r="MT89" i="15"/>
  <c r="MU89" i="15"/>
  <c r="MV89" i="15"/>
  <c r="MW89" i="15"/>
  <c r="MX89" i="15"/>
  <c r="MY89" i="15"/>
  <c r="MZ89" i="15"/>
  <c r="NB89" i="15"/>
  <c r="NC89" i="15"/>
  <c r="ND89" i="15"/>
  <c r="NE89" i="15"/>
  <c r="NF89" i="15"/>
  <c r="NG89" i="15"/>
  <c r="NH89" i="15"/>
  <c r="NI89" i="15"/>
  <c r="NJ89" i="15"/>
  <c r="NM89" i="15"/>
  <c r="NN89" i="15"/>
  <c r="NO89" i="15"/>
  <c r="NP89" i="15"/>
  <c r="NQ89" i="15"/>
  <c r="NR89" i="15"/>
  <c r="NS89" i="15"/>
  <c r="NT89" i="15"/>
  <c r="NU89" i="15"/>
  <c r="NV89" i="15"/>
  <c r="NW89" i="15"/>
  <c r="NX89" i="15"/>
  <c r="NY89" i="15"/>
  <c r="NZ89" i="15"/>
  <c r="OA89" i="15"/>
  <c r="OB89" i="15"/>
  <c r="OC89" i="15"/>
  <c r="OD89" i="15"/>
  <c r="OE89" i="15"/>
  <c r="OF89" i="15"/>
  <c r="OG89" i="15"/>
  <c r="OH89" i="15"/>
  <c r="OI89" i="15"/>
  <c r="OJ89" i="15"/>
  <c r="OK89" i="15"/>
  <c r="OL89" i="15"/>
  <c r="OM89" i="15"/>
  <c r="ON89" i="15"/>
  <c r="OO89" i="15"/>
  <c r="OP89" i="15"/>
  <c r="OQ89" i="15"/>
  <c r="OR89" i="15"/>
  <c r="OS89" i="15"/>
  <c r="OT89" i="15"/>
  <c r="OU89" i="15"/>
  <c r="OV89" i="15"/>
  <c r="OW89" i="15"/>
  <c r="OX89" i="15"/>
  <c r="OY89" i="15"/>
  <c r="OZ89" i="15"/>
  <c r="PA89" i="15"/>
  <c r="PB89" i="15"/>
  <c r="PC89" i="15"/>
  <c r="PD89" i="15"/>
  <c r="PE89" i="15"/>
  <c r="PF89" i="15"/>
  <c r="PG89" i="15"/>
  <c r="PH89" i="15"/>
  <c r="PI89" i="15"/>
  <c r="PJ89" i="15"/>
  <c r="PK89" i="15"/>
  <c r="PL89" i="15"/>
  <c r="PM89" i="15"/>
  <c r="PN89" i="15"/>
  <c r="PO89" i="15"/>
  <c r="PP89" i="15"/>
  <c r="PQ89" i="15"/>
  <c r="PR89" i="15"/>
  <c r="PS89" i="15"/>
  <c r="PT89" i="15"/>
  <c r="PU89" i="15"/>
  <c r="PV89" i="15"/>
  <c r="PW89" i="15"/>
  <c r="PX89" i="15"/>
  <c r="PY89" i="15"/>
  <c r="PZ89" i="15"/>
  <c r="QA89" i="15"/>
  <c r="QB89" i="15"/>
  <c r="QC89" i="15"/>
  <c r="QD89" i="15"/>
  <c r="QE89" i="15"/>
  <c r="QF89" i="15"/>
  <c r="QG89" i="15"/>
  <c r="QH89" i="15"/>
  <c r="QI89" i="15"/>
  <c r="QJ89" i="15"/>
  <c r="QK89" i="15"/>
  <c r="QL89" i="15"/>
  <c r="QM89" i="15"/>
  <c r="QN89" i="15"/>
  <c r="QO89" i="15"/>
  <c r="QP89" i="15"/>
  <c r="QQ89" i="15"/>
  <c r="QR89" i="15"/>
  <c r="QS89" i="15"/>
  <c r="QT89" i="15"/>
  <c r="QU89" i="15"/>
  <c r="QV89" i="15"/>
  <c r="QW89" i="15"/>
  <c r="QX89" i="15"/>
  <c r="QY89" i="15"/>
  <c r="QZ89" i="15"/>
  <c r="RA89" i="15"/>
  <c r="RB89" i="15"/>
  <c r="RC89" i="15"/>
  <c r="RD89" i="15"/>
  <c r="RE89" i="15"/>
  <c r="RF89" i="15"/>
  <c r="RG89" i="15"/>
  <c r="RH89" i="15"/>
  <c r="RI89" i="15"/>
  <c r="RJ89" i="15"/>
  <c r="RK89" i="15"/>
  <c r="RL89" i="15"/>
  <c r="RM89" i="15"/>
  <c r="RN89" i="15"/>
  <c r="RO89" i="15"/>
  <c r="RP89" i="15"/>
  <c r="RQ89" i="15"/>
  <c r="RR89" i="15"/>
  <c r="RS89" i="15"/>
  <c r="RT89" i="15"/>
  <c r="RU89" i="15"/>
  <c r="RV89" i="15"/>
  <c r="RW89" i="15"/>
  <c r="RX89" i="15"/>
  <c r="RY89" i="15"/>
  <c r="RZ89" i="15"/>
  <c r="SA89" i="15"/>
  <c r="SB89" i="15"/>
  <c r="SC89" i="15"/>
  <c r="SD89" i="15"/>
  <c r="SE89" i="15"/>
  <c r="SF89" i="15"/>
  <c r="SG89" i="15"/>
  <c r="SH89" i="15"/>
  <c r="SI89" i="15"/>
  <c r="SJ89" i="15"/>
  <c r="SK89" i="15"/>
  <c r="SL89" i="15"/>
  <c r="SM89" i="15"/>
  <c r="SN89" i="15"/>
  <c r="SO89" i="15"/>
  <c r="SP89" i="15"/>
  <c r="SQ89" i="15"/>
  <c r="SR89" i="15"/>
  <c r="SS89" i="15"/>
  <c r="ST89" i="15"/>
  <c r="SU89" i="15"/>
  <c r="SV89" i="15"/>
  <c r="SW89" i="15"/>
  <c r="SX89" i="15"/>
  <c r="SY89" i="15"/>
  <c r="SZ89" i="15"/>
  <c r="TA89" i="15"/>
  <c r="TB89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Z90" i="15"/>
  <c r="BA90" i="15"/>
  <c r="BB90" i="15"/>
  <c r="BC90" i="15"/>
  <c r="BD90" i="15"/>
  <c r="BE90" i="15"/>
  <c r="BF90" i="15"/>
  <c r="BG90" i="15"/>
  <c r="BH90" i="15"/>
  <c r="BI90" i="15"/>
  <c r="BJ90" i="15"/>
  <c r="BK90" i="15"/>
  <c r="BL90" i="15"/>
  <c r="BM90" i="15"/>
  <c r="BN90" i="15"/>
  <c r="BO90" i="15"/>
  <c r="BP90" i="15"/>
  <c r="BQ90" i="15"/>
  <c r="BR90" i="15"/>
  <c r="BS90" i="15"/>
  <c r="BT90" i="15"/>
  <c r="BU90" i="15"/>
  <c r="BV90" i="15"/>
  <c r="BW90" i="15"/>
  <c r="BX90" i="15"/>
  <c r="BY90" i="15"/>
  <c r="BZ90" i="15"/>
  <c r="CA90" i="15"/>
  <c r="CB90" i="15"/>
  <c r="CC90" i="15"/>
  <c r="CD90" i="15"/>
  <c r="CE90" i="15"/>
  <c r="CF90" i="15"/>
  <c r="CG90" i="15"/>
  <c r="CH90" i="15"/>
  <c r="CI90" i="15"/>
  <c r="CJ90" i="15"/>
  <c r="CK90" i="15"/>
  <c r="CL90" i="15"/>
  <c r="CM90" i="15"/>
  <c r="CN90" i="15"/>
  <c r="CO90" i="15"/>
  <c r="CP90" i="15"/>
  <c r="CQ90" i="15"/>
  <c r="CR90" i="15"/>
  <c r="CS90" i="15"/>
  <c r="CT90" i="15"/>
  <c r="CU90" i="15"/>
  <c r="CV90" i="15"/>
  <c r="CW90" i="15"/>
  <c r="CX90" i="15"/>
  <c r="CY90" i="15"/>
  <c r="CZ90" i="15"/>
  <c r="DA90" i="15"/>
  <c r="DB90" i="15"/>
  <c r="DC90" i="15"/>
  <c r="DD90" i="15"/>
  <c r="DE90" i="15"/>
  <c r="DF90" i="15"/>
  <c r="DG90" i="15"/>
  <c r="DH90" i="15"/>
  <c r="DI90" i="15"/>
  <c r="DJ90" i="15"/>
  <c r="DK90" i="15"/>
  <c r="DL90" i="15"/>
  <c r="DM90" i="15"/>
  <c r="DN90" i="15"/>
  <c r="DO90" i="15"/>
  <c r="DP90" i="15"/>
  <c r="DQ90" i="15"/>
  <c r="DR90" i="15"/>
  <c r="DS90" i="15"/>
  <c r="DT90" i="15"/>
  <c r="DU90" i="15"/>
  <c r="DV90" i="15"/>
  <c r="DW90" i="15"/>
  <c r="DX90" i="15"/>
  <c r="DY90" i="15"/>
  <c r="DZ90" i="15"/>
  <c r="EA90" i="15"/>
  <c r="EB90" i="15"/>
  <c r="EC90" i="15"/>
  <c r="ED90" i="15"/>
  <c r="EE90" i="15"/>
  <c r="EF90" i="15"/>
  <c r="EG90" i="15"/>
  <c r="EH90" i="15"/>
  <c r="EI90" i="15"/>
  <c r="EJ90" i="15"/>
  <c r="EK90" i="15"/>
  <c r="EL90" i="15"/>
  <c r="EM90" i="15"/>
  <c r="EN90" i="15"/>
  <c r="EO90" i="15"/>
  <c r="EP90" i="15"/>
  <c r="EQ90" i="15"/>
  <c r="ER90" i="15"/>
  <c r="ES90" i="15"/>
  <c r="ET90" i="15"/>
  <c r="EU90" i="15"/>
  <c r="EV90" i="15"/>
  <c r="EW90" i="15"/>
  <c r="EX90" i="15"/>
  <c r="EY90" i="15"/>
  <c r="EZ90" i="15"/>
  <c r="FA90" i="15"/>
  <c r="FB90" i="15"/>
  <c r="FC90" i="15"/>
  <c r="FD90" i="15"/>
  <c r="FE90" i="15"/>
  <c r="FF90" i="15"/>
  <c r="FG90" i="15"/>
  <c r="FH90" i="15"/>
  <c r="FI90" i="15"/>
  <c r="FJ90" i="15"/>
  <c r="FK90" i="15"/>
  <c r="FL90" i="15"/>
  <c r="FM90" i="15"/>
  <c r="FN90" i="15"/>
  <c r="FO90" i="15"/>
  <c r="FP90" i="15"/>
  <c r="FQ90" i="15"/>
  <c r="FR90" i="15"/>
  <c r="FS90" i="15"/>
  <c r="FT90" i="15"/>
  <c r="FU90" i="15"/>
  <c r="FV90" i="15"/>
  <c r="FW90" i="15"/>
  <c r="FX90" i="15"/>
  <c r="FY90" i="15"/>
  <c r="FZ90" i="15"/>
  <c r="GA90" i="15"/>
  <c r="GB90" i="15"/>
  <c r="GC90" i="15"/>
  <c r="GD90" i="15"/>
  <c r="GE90" i="15"/>
  <c r="GF90" i="15"/>
  <c r="GG90" i="15"/>
  <c r="GH90" i="15"/>
  <c r="GI90" i="15"/>
  <c r="GJ90" i="15"/>
  <c r="GK90" i="15"/>
  <c r="GL90" i="15"/>
  <c r="GM90" i="15"/>
  <c r="GN90" i="15"/>
  <c r="GO90" i="15"/>
  <c r="GP90" i="15"/>
  <c r="GQ90" i="15"/>
  <c r="GR90" i="15"/>
  <c r="GS90" i="15"/>
  <c r="GT90" i="15"/>
  <c r="GU90" i="15"/>
  <c r="GV90" i="15"/>
  <c r="GW90" i="15"/>
  <c r="GX90" i="15"/>
  <c r="GY90" i="15"/>
  <c r="GZ90" i="15"/>
  <c r="HA90" i="15"/>
  <c r="HB90" i="15"/>
  <c r="HC90" i="15"/>
  <c r="HD90" i="15"/>
  <c r="HE90" i="15"/>
  <c r="HF90" i="15"/>
  <c r="HG90" i="15"/>
  <c r="HH90" i="15"/>
  <c r="HI90" i="15"/>
  <c r="HJ90" i="15"/>
  <c r="HK90" i="15"/>
  <c r="HL90" i="15"/>
  <c r="HM90" i="15"/>
  <c r="HN90" i="15"/>
  <c r="HO90" i="15"/>
  <c r="HP90" i="15"/>
  <c r="HQ90" i="15"/>
  <c r="HR90" i="15"/>
  <c r="HS90" i="15"/>
  <c r="HT90" i="15"/>
  <c r="HU90" i="15"/>
  <c r="HV90" i="15"/>
  <c r="HW90" i="15"/>
  <c r="HX90" i="15"/>
  <c r="HY90" i="15"/>
  <c r="HZ90" i="15"/>
  <c r="IA90" i="15"/>
  <c r="IB90" i="15"/>
  <c r="IC90" i="15"/>
  <c r="ID90" i="15"/>
  <c r="IE90" i="15"/>
  <c r="IF90" i="15"/>
  <c r="IG90" i="15"/>
  <c r="IH90" i="15"/>
  <c r="II90" i="15"/>
  <c r="IJ90" i="15"/>
  <c r="IK90" i="15"/>
  <c r="IL90" i="15"/>
  <c r="IM90" i="15"/>
  <c r="IN90" i="15"/>
  <c r="IO90" i="15"/>
  <c r="IP90" i="15"/>
  <c r="IQ90" i="15"/>
  <c r="IR90" i="15"/>
  <c r="IS90" i="15"/>
  <c r="IT90" i="15"/>
  <c r="IU90" i="15"/>
  <c r="IV90" i="15"/>
  <c r="IW90" i="15"/>
  <c r="IX90" i="15"/>
  <c r="IY90" i="15"/>
  <c r="IZ90" i="15"/>
  <c r="JA90" i="15"/>
  <c r="JB90" i="15"/>
  <c r="JC90" i="15"/>
  <c r="JD90" i="15"/>
  <c r="JE90" i="15"/>
  <c r="JF90" i="15"/>
  <c r="JG90" i="15"/>
  <c r="JH90" i="15"/>
  <c r="JI90" i="15"/>
  <c r="JJ90" i="15"/>
  <c r="JK90" i="15"/>
  <c r="JL90" i="15"/>
  <c r="JM90" i="15"/>
  <c r="JN90" i="15"/>
  <c r="JO90" i="15"/>
  <c r="JP90" i="15"/>
  <c r="JQ90" i="15"/>
  <c r="JR90" i="15"/>
  <c r="JS90" i="15"/>
  <c r="JT90" i="15"/>
  <c r="JU90" i="15"/>
  <c r="JV90" i="15"/>
  <c r="JW90" i="15"/>
  <c r="JX90" i="15"/>
  <c r="JY90" i="15"/>
  <c r="JZ90" i="15"/>
  <c r="KA90" i="15"/>
  <c r="KB90" i="15"/>
  <c r="KC90" i="15"/>
  <c r="KD90" i="15"/>
  <c r="KE90" i="15"/>
  <c r="KF90" i="15"/>
  <c r="KG90" i="15"/>
  <c r="KH90" i="15"/>
  <c r="KI90" i="15"/>
  <c r="KJ90" i="15"/>
  <c r="KK90" i="15"/>
  <c r="KL90" i="15"/>
  <c r="KM90" i="15"/>
  <c r="KN90" i="15"/>
  <c r="KO90" i="15"/>
  <c r="KP90" i="15"/>
  <c r="KQ90" i="15"/>
  <c r="KR90" i="15"/>
  <c r="KS90" i="15"/>
  <c r="KT90" i="15"/>
  <c r="KU90" i="15"/>
  <c r="KV90" i="15"/>
  <c r="KW90" i="15"/>
  <c r="KX90" i="15"/>
  <c r="KY90" i="15"/>
  <c r="KZ90" i="15"/>
  <c r="LA90" i="15"/>
  <c r="LB90" i="15"/>
  <c r="LC90" i="15"/>
  <c r="LD90" i="15"/>
  <c r="LE90" i="15"/>
  <c r="LF90" i="15"/>
  <c r="LG90" i="15"/>
  <c r="LH90" i="15"/>
  <c r="LI90" i="15"/>
  <c r="LJ90" i="15"/>
  <c r="LK90" i="15"/>
  <c r="LL90" i="15"/>
  <c r="LM90" i="15"/>
  <c r="LN90" i="15"/>
  <c r="LO90" i="15"/>
  <c r="LP90" i="15"/>
  <c r="LQ90" i="15"/>
  <c r="LR90" i="15"/>
  <c r="LS90" i="15"/>
  <c r="LT90" i="15"/>
  <c r="LU90" i="15"/>
  <c r="LV90" i="15"/>
  <c r="LW90" i="15"/>
  <c r="LX90" i="15"/>
  <c r="LY90" i="15"/>
  <c r="LZ90" i="15"/>
  <c r="MA90" i="15"/>
  <c r="MB90" i="15"/>
  <c r="MC90" i="15"/>
  <c r="MD90" i="15"/>
  <c r="ME90" i="15"/>
  <c r="MF90" i="15"/>
  <c r="MG90" i="15"/>
  <c r="MH90" i="15"/>
  <c r="MI90" i="15"/>
  <c r="MJ90" i="15"/>
  <c r="MK90" i="15"/>
  <c r="ML90" i="15"/>
  <c r="MM90" i="15"/>
  <c r="MN90" i="15"/>
  <c r="MO90" i="15"/>
  <c r="MP90" i="15"/>
  <c r="MQ90" i="15"/>
  <c r="MR90" i="15"/>
  <c r="MS90" i="15"/>
  <c r="MT90" i="15"/>
  <c r="MU90" i="15"/>
  <c r="MV90" i="15"/>
  <c r="MW90" i="15"/>
  <c r="MX90" i="15"/>
  <c r="MY90" i="15"/>
  <c r="MZ90" i="15"/>
  <c r="NA90" i="15"/>
  <c r="NB90" i="15"/>
  <c r="NC90" i="15"/>
  <c r="ND90" i="15"/>
  <c r="NE90" i="15"/>
  <c r="NG90" i="15"/>
  <c r="NH90" i="15"/>
  <c r="NI90" i="15"/>
  <c r="NJ90" i="15"/>
  <c r="NK90" i="15"/>
  <c r="NL90" i="15"/>
  <c r="NM90" i="15"/>
  <c r="NN90" i="15"/>
  <c r="NO90" i="15"/>
  <c r="NP90" i="15"/>
  <c r="NR90" i="15"/>
  <c r="NS90" i="15"/>
  <c r="NT90" i="15"/>
  <c r="NU90" i="15"/>
  <c r="NV90" i="15"/>
  <c r="NW90" i="15"/>
  <c r="NX90" i="15"/>
  <c r="NY90" i="15"/>
  <c r="NZ90" i="15"/>
  <c r="OA90" i="15"/>
  <c r="OB90" i="15"/>
  <c r="OC90" i="15"/>
  <c r="OD90" i="15"/>
  <c r="OE90" i="15"/>
  <c r="OF90" i="15"/>
  <c r="OG90" i="15"/>
  <c r="OH90" i="15"/>
  <c r="OI90" i="15"/>
  <c r="OJ90" i="15"/>
  <c r="OK90" i="15"/>
  <c r="OL90" i="15"/>
  <c r="OM90" i="15"/>
  <c r="ON90" i="15"/>
  <c r="OO90" i="15"/>
  <c r="OP90" i="15"/>
  <c r="OQ90" i="15"/>
  <c r="OR90" i="15"/>
  <c r="OS90" i="15"/>
  <c r="OT90" i="15"/>
  <c r="OU90" i="15"/>
  <c r="OV90" i="15"/>
  <c r="OW90" i="15"/>
  <c r="OX90" i="15"/>
  <c r="OY90" i="15"/>
  <c r="OZ90" i="15"/>
  <c r="PA90" i="15"/>
  <c r="PB90" i="15"/>
  <c r="PC90" i="15"/>
  <c r="PD90" i="15"/>
  <c r="PE90" i="15"/>
  <c r="PF90" i="15"/>
  <c r="PG90" i="15"/>
  <c r="PH90" i="15"/>
  <c r="PI90" i="15"/>
  <c r="PJ90" i="15"/>
  <c r="PK90" i="15"/>
  <c r="PL90" i="15"/>
  <c r="PM90" i="15"/>
  <c r="PN90" i="15"/>
  <c r="PO90" i="15"/>
  <c r="PP90" i="15"/>
  <c r="PQ90" i="15"/>
  <c r="PR90" i="15"/>
  <c r="PS90" i="15"/>
  <c r="PT90" i="15"/>
  <c r="PU90" i="15"/>
  <c r="PV90" i="15"/>
  <c r="PW90" i="15"/>
  <c r="PX90" i="15"/>
  <c r="PY90" i="15"/>
  <c r="PZ90" i="15"/>
  <c r="QA90" i="15"/>
  <c r="QB90" i="15"/>
  <c r="QC90" i="15"/>
  <c r="QD90" i="15"/>
  <c r="QE90" i="15"/>
  <c r="QF90" i="15"/>
  <c r="QG90" i="15"/>
  <c r="QH90" i="15"/>
  <c r="QI90" i="15"/>
  <c r="QJ90" i="15"/>
  <c r="QK90" i="15"/>
  <c r="QL90" i="15"/>
  <c r="QM90" i="15"/>
  <c r="QN90" i="15"/>
  <c r="QO90" i="15"/>
  <c r="QP90" i="15"/>
  <c r="QQ90" i="15"/>
  <c r="QR90" i="15"/>
  <c r="QS90" i="15"/>
  <c r="QT90" i="15"/>
  <c r="QU90" i="15"/>
  <c r="QV90" i="15"/>
  <c r="QW90" i="15"/>
  <c r="QX90" i="15"/>
  <c r="QY90" i="15"/>
  <c r="QZ90" i="15"/>
  <c r="RA90" i="15"/>
  <c r="RB90" i="15"/>
  <c r="RC90" i="15"/>
  <c r="RD90" i="15"/>
  <c r="RE90" i="15"/>
  <c r="RF90" i="15"/>
  <c r="RG90" i="15"/>
  <c r="RH90" i="15"/>
  <c r="RI90" i="15"/>
  <c r="RJ90" i="15"/>
  <c r="RK90" i="15"/>
  <c r="RL90" i="15"/>
  <c r="RM90" i="15"/>
  <c r="RN90" i="15"/>
  <c r="RO90" i="15"/>
  <c r="RP90" i="15"/>
  <c r="RQ90" i="15"/>
  <c r="RR90" i="15"/>
  <c r="RS90" i="15"/>
  <c r="RT90" i="15"/>
  <c r="RU90" i="15"/>
  <c r="RV90" i="15"/>
  <c r="RW90" i="15"/>
  <c r="RX90" i="15"/>
  <c r="RY90" i="15"/>
  <c r="RZ90" i="15"/>
  <c r="SA90" i="15"/>
  <c r="SB90" i="15"/>
  <c r="SC90" i="15"/>
  <c r="SD90" i="15"/>
  <c r="SE90" i="15"/>
  <c r="SF90" i="15"/>
  <c r="SG90" i="15"/>
  <c r="SH90" i="15"/>
  <c r="SI90" i="15"/>
  <c r="SJ90" i="15"/>
  <c r="SK90" i="15"/>
  <c r="SL90" i="15"/>
  <c r="SM90" i="15"/>
  <c r="SN90" i="15"/>
  <c r="SO90" i="15"/>
  <c r="SP90" i="15"/>
  <c r="SQ90" i="15"/>
  <c r="SR90" i="15"/>
  <c r="SS90" i="15"/>
  <c r="ST90" i="15"/>
  <c r="SU90" i="15"/>
  <c r="SV90" i="15"/>
  <c r="SW90" i="15"/>
  <c r="SX90" i="15"/>
  <c r="SY90" i="15"/>
  <c r="SZ90" i="15"/>
  <c r="TA90" i="15"/>
  <c r="TB90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BB84" i="15"/>
  <c r="BC84" i="15"/>
  <c r="BD84" i="15"/>
  <c r="BE84" i="15"/>
  <c r="BF84" i="15"/>
  <c r="BG84" i="15"/>
  <c r="BH84" i="15"/>
  <c r="BI84" i="15"/>
  <c r="BJ84" i="15"/>
  <c r="BK84" i="15"/>
  <c r="BL84" i="15"/>
  <c r="BM84" i="15"/>
  <c r="BN84" i="15"/>
  <c r="BO84" i="15"/>
  <c r="BP84" i="15"/>
  <c r="BQ84" i="15"/>
  <c r="BR84" i="15"/>
  <c r="BS84" i="15"/>
  <c r="BT84" i="15"/>
  <c r="BU84" i="15"/>
  <c r="BV84" i="15"/>
  <c r="BW84" i="15"/>
  <c r="BX84" i="15"/>
  <c r="BY84" i="15"/>
  <c r="BZ84" i="15"/>
  <c r="CA84" i="15"/>
  <c r="CB84" i="15"/>
  <c r="CC84" i="15"/>
  <c r="CD84" i="15"/>
  <c r="CE84" i="15"/>
  <c r="CF84" i="15"/>
  <c r="CG84" i="15"/>
  <c r="CH84" i="15"/>
  <c r="CI84" i="15"/>
  <c r="CJ84" i="15"/>
  <c r="CK84" i="15"/>
  <c r="CL84" i="15"/>
  <c r="CM84" i="15"/>
  <c r="CN84" i="15"/>
  <c r="CO84" i="15"/>
  <c r="CP84" i="15"/>
  <c r="CQ84" i="15"/>
  <c r="CR84" i="15"/>
  <c r="CS84" i="15"/>
  <c r="CT84" i="15"/>
  <c r="CU84" i="15"/>
  <c r="CV84" i="15"/>
  <c r="CW84" i="15"/>
  <c r="CX84" i="15"/>
  <c r="CY84" i="15"/>
  <c r="CZ84" i="15"/>
  <c r="DA84" i="15"/>
  <c r="DB84" i="15"/>
  <c r="DC84" i="15"/>
  <c r="DD84" i="15"/>
  <c r="DE84" i="15"/>
  <c r="DF84" i="15"/>
  <c r="DG84" i="15"/>
  <c r="DH84" i="15"/>
  <c r="DI84" i="15"/>
  <c r="DJ84" i="15"/>
  <c r="DK84" i="15"/>
  <c r="DL84" i="15"/>
  <c r="DM84" i="15"/>
  <c r="DN84" i="15"/>
  <c r="DO84" i="15"/>
  <c r="DP84" i="15"/>
  <c r="DQ84" i="15"/>
  <c r="DR84" i="15"/>
  <c r="DS84" i="15"/>
  <c r="DT84" i="15"/>
  <c r="DU84" i="15"/>
  <c r="DV84" i="15"/>
  <c r="DW84" i="15"/>
  <c r="DX84" i="15"/>
  <c r="DY84" i="15"/>
  <c r="DZ84" i="15"/>
  <c r="EA84" i="15"/>
  <c r="EB84" i="15"/>
  <c r="EC84" i="15"/>
  <c r="ED84" i="15"/>
  <c r="EE84" i="15"/>
  <c r="EF84" i="15"/>
  <c r="EG84" i="15"/>
  <c r="EH84" i="15"/>
  <c r="EI84" i="15"/>
  <c r="EJ84" i="15"/>
  <c r="EK84" i="15"/>
  <c r="EL84" i="15"/>
  <c r="EM84" i="15"/>
  <c r="EN84" i="15"/>
  <c r="EO84" i="15"/>
  <c r="EP84" i="15"/>
  <c r="EQ84" i="15"/>
  <c r="ER84" i="15"/>
  <c r="ES84" i="15"/>
  <c r="ET84" i="15"/>
  <c r="EU84" i="15"/>
  <c r="EV84" i="15"/>
  <c r="EW84" i="15"/>
  <c r="EX84" i="15"/>
  <c r="EY84" i="15"/>
  <c r="EZ84" i="15"/>
  <c r="FA84" i="15"/>
  <c r="FB84" i="15"/>
  <c r="FC84" i="15"/>
  <c r="FD84" i="15"/>
  <c r="FE84" i="15"/>
  <c r="FF84" i="15"/>
  <c r="FG84" i="15"/>
  <c r="FH84" i="15"/>
  <c r="FI84" i="15"/>
  <c r="FJ84" i="15"/>
  <c r="FK84" i="15"/>
  <c r="FL84" i="15"/>
  <c r="FM84" i="15"/>
  <c r="FN84" i="15"/>
  <c r="FO84" i="15"/>
  <c r="FP84" i="15"/>
  <c r="FQ84" i="15"/>
  <c r="FR84" i="15"/>
  <c r="FS84" i="15"/>
  <c r="FT84" i="15"/>
  <c r="FU84" i="15"/>
  <c r="FV84" i="15"/>
  <c r="FW84" i="15"/>
  <c r="FX84" i="15"/>
  <c r="FY84" i="15"/>
  <c r="FZ84" i="15"/>
  <c r="GA84" i="15"/>
  <c r="GB84" i="15"/>
  <c r="GC84" i="15"/>
  <c r="GD84" i="15"/>
  <c r="GE84" i="15"/>
  <c r="GF84" i="15"/>
  <c r="GG84" i="15"/>
  <c r="GH84" i="15"/>
  <c r="GI84" i="15"/>
  <c r="GJ84" i="15"/>
  <c r="GK84" i="15"/>
  <c r="GL84" i="15"/>
  <c r="GM84" i="15"/>
  <c r="GN84" i="15"/>
  <c r="GO84" i="15"/>
  <c r="GP84" i="15"/>
  <c r="GQ84" i="15"/>
  <c r="GR84" i="15"/>
  <c r="GS84" i="15"/>
  <c r="GT84" i="15"/>
  <c r="GU84" i="15"/>
  <c r="GV84" i="15"/>
  <c r="GW84" i="15"/>
  <c r="GX84" i="15"/>
  <c r="GY84" i="15"/>
  <c r="GZ84" i="15"/>
  <c r="HA84" i="15"/>
  <c r="HB84" i="15"/>
  <c r="HC84" i="15"/>
  <c r="HD84" i="15"/>
  <c r="HE84" i="15"/>
  <c r="HF84" i="15"/>
  <c r="HG84" i="15"/>
  <c r="HH84" i="15"/>
  <c r="HI84" i="15"/>
  <c r="HJ84" i="15"/>
  <c r="HK84" i="15"/>
  <c r="HL84" i="15"/>
  <c r="HM84" i="15"/>
  <c r="HN84" i="15"/>
  <c r="HO84" i="15"/>
  <c r="HP84" i="15"/>
  <c r="HQ84" i="15"/>
  <c r="HR84" i="15"/>
  <c r="HS84" i="15"/>
  <c r="HT84" i="15"/>
  <c r="HU84" i="15"/>
  <c r="HV84" i="15"/>
  <c r="HW84" i="15"/>
  <c r="HX84" i="15"/>
  <c r="HY84" i="15"/>
  <c r="HZ84" i="15"/>
  <c r="IA84" i="15"/>
  <c r="IB84" i="15"/>
  <c r="IC84" i="15"/>
  <c r="ID84" i="15"/>
  <c r="IE84" i="15"/>
  <c r="IF84" i="15"/>
  <c r="IG84" i="15"/>
  <c r="IH84" i="15"/>
  <c r="II84" i="15"/>
  <c r="IJ84" i="15"/>
  <c r="IK84" i="15"/>
  <c r="IL84" i="15"/>
  <c r="IM84" i="15"/>
  <c r="IN84" i="15"/>
  <c r="IO84" i="15"/>
  <c r="IP84" i="15"/>
  <c r="IQ84" i="15"/>
  <c r="IR84" i="15"/>
  <c r="IS84" i="15"/>
  <c r="IT84" i="15"/>
  <c r="IU84" i="15"/>
  <c r="IV84" i="15"/>
  <c r="IW84" i="15"/>
  <c r="IX84" i="15"/>
  <c r="IY84" i="15"/>
  <c r="IZ84" i="15"/>
  <c r="JA84" i="15"/>
  <c r="JB84" i="15"/>
  <c r="JC84" i="15"/>
  <c r="JD84" i="15"/>
  <c r="JE84" i="15"/>
  <c r="JF84" i="15"/>
  <c r="JG84" i="15"/>
  <c r="JH84" i="15"/>
  <c r="JI84" i="15"/>
  <c r="JJ84" i="15"/>
  <c r="JK84" i="15"/>
  <c r="JL84" i="15"/>
  <c r="JM84" i="15"/>
  <c r="JN84" i="15"/>
  <c r="JO84" i="15"/>
  <c r="JP84" i="15"/>
  <c r="JQ84" i="15"/>
  <c r="JR84" i="15"/>
  <c r="JS84" i="15"/>
  <c r="JT84" i="15"/>
  <c r="JU84" i="15"/>
  <c r="JV84" i="15"/>
  <c r="JW84" i="15"/>
  <c r="JX84" i="15"/>
  <c r="JY84" i="15"/>
  <c r="JZ84" i="15"/>
  <c r="KA84" i="15"/>
  <c r="KB84" i="15"/>
  <c r="KC84" i="15"/>
  <c r="KD84" i="15"/>
  <c r="KE84" i="15"/>
  <c r="KF84" i="15"/>
  <c r="KG84" i="15"/>
  <c r="KH84" i="15"/>
  <c r="KI84" i="15"/>
  <c r="KJ84" i="15"/>
  <c r="KK84" i="15"/>
  <c r="KL84" i="15"/>
  <c r="KM84" i="15"/>
  <c r="KN84" i="15"/>
  <c r="KO84" i="15"/>
  <c r="KP84" i="15"/>
  <c r="KQ84" i="15"/>
  <c r="KR84" i="15"/>
  <c r="KS84" i="15"/>
  <c r="KT84" i="15"/>
  <c r="KU84" i="15"/>
  <c r="KV84" i="15"/>
  <c r="KW84" i="15"/>
  <c r="KX84" i="15"/>
  <c r="KY84" i="15"/>
  <c r="KZ84" i="15"/>
  <c r="LA84" i="15"/>
  <c r="LB84" i="15"/>
  <c r="LC84" i="15"/>
  <c r="LD84" i="15"/>
  <c r="LE84" i="15"/>
  <c r="LF84" i="15"/>
  <c r="LG84" i="15"/>
  <c r="LH84" i="15"/>
  <c r="LI84" i="15"/>
  <c r="LJ84" i="15"/>
  <c r="LK84" i="15"/>
  <c r="LL84" i="15"/>
  <c r="LM84" i="15"/>
  <c r="LN84" i="15"/>
  <c r="LO84" i="15"/>
  <c r="LP84" i="15"/>
  <c r="LQ84" i="15"/>
  <c r="LR84" i="15"/>
  <c r="LS84" i="15"/>
  <c r="LT84" i="15"/>
  <c r="LU84" i="15"/>
  <c r="LV84" i="15"/>
  <c r="LW84" i="15"/>
  <c r="LX84" i="15"/>
  <c r="LY84" i="15"/>
  <c r="LZ84" i="15"/>
  <c r="MA84" i="15"/>
  <c r="MB84" i="15"/>
  <c r="MC84" i="15"/>
  <c r="MD84" i="15"/>
  <c r="ME84" i="15"/>
  <c r="MF84" i="15"/>
  <c r="MG84" i="15"/>
  <c r="MH84" i="15"/>
  <c r="MI84" i="15"/>
  <c r="MJ84" i="15"/>
  <c r="MK84" i="15"/>
  <c r="ML84" i="15"/>
  <c r="MM84" i="15"/>
  <c r="MN84" i="15"/>
  <c r="MO84" i="15"/>
  <c r="MP84" i="15"/>
  <c r="MQ84" i="15"/>
  <c r="MR84" i="15"/>
  <c r="MS84" i="15"/>
  <c r="MT84" i="15"/>
  <c r="MU84" i="15"/>
  <c r="MV84" i="15"/>
  <c r="MW84" i="15"/>
  <c r="MX84" i="15"/>
  <c r="MY84" i="15"/>
  <c r="MZ84" i="15"/>
  <c r="NA84" i="15"/>
  <c r="NB84" i="15"/>
  <c r="NC84" i="15"/>
  <c r="ND84" i="15"/>
  <c r="NE84" i="15"/>
  <c r="NF84" i="15"/>
  <c r="NG84" i="15"/>
  <c r="NH84" i="15"/>
  <c r="NI84" i="15"/>
  <c r="NJ84" i="15"/>
  <c r="NK84" i="15"/>
  <c r="NL84" i="15"/>
  <c r="NM84" i="15"/>
  <c r="NN84" i="15"/>
  <c r="NO84" i="15"/>
  <c r="NP84" i="15"/>
  <c r="NQ84" i="15"/>
  <c r="NR84" i="15"/>
  <c r="NS84" i="15"/>
  <c r="NT84" i="15"/>
  <c r="NU84" i="15"/>
  <c r="NV84" i="15"/>
  <c r="NW84" i="15"/>
  <c r="NX84" i="15"/>
  <c r="NY84" i="15"/>
  <c r="NZ84" i="15"/>
  <c r="OA84" i="15"/>
  <c r="OB84" i="15"/>
  <c r="OC84" i="15"/>
  <c r="OD84" i="15"/>
  <c r="OE84" i="15"/>
  <c r="OF84" i="15"/>
  <c r="OG84" i="15"/>
  <c r="OH84" i="15"/>
  <c r="OI84" i="15"/>
  <c r="OJ84" i="15"/>
  <c r="OK84" i="15"/>
  <c r="OL84" i="15"/>
  <c r="OM84" i="15"/>
  <c r="ON84" i="15"/>
  <c r="OO84" i="15"/>
  <c r="OP84" i="15"/>
  <c r="OQ84" i="15"/>
  <c r="OR84" i="15"/>
  <c r="OS84" i="15"/>
  <c r="OT84" i="15"/>
  <c r="OU84" i="15"/>
  <c r="OV84" i="15"/>
  <c r="OW84" i="15"/>
  <c r="OX84" i="15"/>
  <c r="OY84" i="15"/>
  <c r="OZ84" i="15"/>
  <c r="PA84" i="15"/>
  <c r="PB84" i="15"/>
  <c r="PC84" i="15"/>
  <c r="PD84" i="15"/>
  <c r="PE84" i="15"/>
  <c r="PF84" i="15"/>
  <c r="PG84" i="15"/>
  <c r="PH84" i="15"/>
  <c r="PI84" i="15"/>
  <c r="PJ84" i="15"/>
  <c r="PK84" i="15"/>
  <c r="PL84" i="15"/>
  <c r="PM84" i="15"/>
  <c r="PN84" i="15"/>
  <c r="PO84" i="15"/>
  <c r="PP84" i="15"/>
  <c r="PQ84" i="15"/>
  <c r="PR84" i="15"/>
  <c r="PS84" i="15"/>
  <c r="PT84" i="15"/>
  <c r="PU84" i="15"/>
  <c r="PV84" i="15"/>
  <c r="PW84" i="15"/>
  <c r="PX84" i="15"/>
  <c r="PY84" i="15"/>
  <c r="PZ84" i="15"/>
  <c r="QA84" i="15"/>
  <c r="QB84" i="15"/>
  <c r="QC84" i="15"/>
  <c r="QD84" i="15"/>
  <c r="QE84" i="15"/>
  <c r="QF84" i="15"/>
  <c r="QG84" i="15"/>
  <c r="QH84" i="15"/>
  <c r="QI84" i="15"/>
  <c r="QJ84" i="15"/>
  <c r="QK84" i="15"/>
  <c r="QL84" i="15"/>
  <c r="QM84" i="15"/>
  <c r="QN84" i="15"/>
  <c r="QO84" i="15"/>
  <c r="QP84" i="15"/>
  <c r="QQ84" i="15"/>
  <c r="QR84" i="15"/>
  <c r="QS84" i="15"/>
  <c r="QT84" i="15"/>
  <c r="QU84" i="15"/>
  <c r="QV84" i="15"/>
  <c r="QW84" i="15"/>
  <c r="QX84" i="15"/>
  <c r="QY84" i="15"/>
  <c r="QZ84" i="15"/>
  <c r="RA84" i="15"/>
  <c r="RB84" i="15"/>
  <c r="RC84" i="15"/>
  <c r="RD84" i="15"/>
  <c r="RE84" i="15"/>
  <c r="RF84" i="15"/>
  <c r="RG84" i="15"/>
  <c r="RH84" i="15"/>
  <c r="RI84" i="15"/>
  <c r="RJ84" i="15"/>
  <c r="RK84" i="15"/>
  <c r="RL84" i="15"/>
  <c r="RM84" i="15"/>
  <c r="RN84" i="15"/>
  <c r="RO84" i="15"/>
  <c r="RP84" i="15"/>
  <c r="RQ84" i="15"/>
  <c r="RR84" i="15"/>
  <c r="RS84" i="15"/>
  <c r="RT84" i="15"/>
  <c r="RU84" i="15"/>
  <c r="RV84" i="15"/>
  <c r="RW84" i="15"/>
  <c r="RX84" i="15"/>
  <c r="RY84" i="15"/>
  <c r="RZ84" i="15"/>
  <c r="SA84" i="15"/>
  <c r="SB84" i="15"/>
  <c r="SC84" i="15"/>
  <c r="SD84" i="15"/>
  <c r="SE84" i="15"/>
  <c r="SF84" i="15"/>
  <c r="SG84" i="15"/>
  <c r="SH84" i="15"/>
  <c r="SI84" i="15"/>
  <c r="SJ84" i="15"/>
  <c r="SK84" i="15"/>
  <c r="SL84" i="15"/>
  <c r="SM84" i="15"/>
  <c r="SN84" i="15"/>
  <c r="SO84" i="15"/>
  <c r="SP84" i="15"/>
  <c r="SQ84" i="15"/>
  <c r="SR84" i="15"/>
  <c r="SS84" i="15"/>
  <c r="ST84" i="15"/>
  <c r="SU84" i="15"/>
  <c r="SV84" i="15"/>
  <c r="SW84" i="15"/>
  <c r="SX84" i="15"/>
  <c r="SY84" i="15"/>
  <c r="SZ84" i="15"/>
  <c r="TA84" i="15"/>
  <c r="TB84" i="15"/>
  <c r="J200" i="7"/>
  <c r="J201" i="7"/>
  <c r="J202" i="7"/>
  <c r="J203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Z39" i="7"/>
  <c r="BA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K54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K220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Y284" i="7"/>
  <c r="AZ284" i="7"/>
  <c r="BA284" i="7"/>
  <c r="BB284" i="7"/>
  <c r="BC284" i="7"/>
  <c r="BD284" i="7"/>
  <c r="BE284" i="7"/>
  <c r="BF284" i="7"/>
  <c r="BG284" i="7"/>
  <c r="BH284" i="7"/>
  <c r="BI284" i="7"/>
  <c r="BJ284" i="7"/>
  <c r="BK284" i="7"/>
  <c r="BL284" i="7"/>
  <c r="BM284" i="7"/>
  <c r="BN284" i="7"/>
  <c r="BO284" i="7"/>
  <c r="BP284" i="7"/>
  <c r="BQ284" i="7"/>
  <c r="BR284" i="7"/>
  <c r="BS284" i="7"/>
  <c r="BT284" i="7"/>
  <c r="BU284" i="7"/>
  <c r="BV284" i="7"/>
  <c r="BW284" i="7"/>
  <c r="BX284" i="7"/>
  <c r="BY284" i="7"/>
  <c r="BZ284" i="7"/>
  <c r="CA284" i="7"/>
  <c r="CB284" i="7"/>
  <c r="CC284" i="7"/>
  <c r="CD284" i="7"/>
  <c r="CE284" i="7"/>
  <c r="CF284" i="7"/>
  <c r="CG284" i="7"/>
  <c r="CH284" i="7"/>
  <c r="CI284" i="7"/>
  <c r="CJ284" i="7"/>
  <c r="CK284" i="7"/>
  <c r="CL284" i="7"/>
  <c r="CM284" i="7"/>
  <c r="CN284" i="7"/>
  <c r="CO284" i="7"/>
  <c r="CP284" i="7"/>
  <c r="CQ284" i="7"/>
  <c r="CR284" i="7"/>
  <c r="CS284" i="7"/>
  <c r="CT284" i="7"/>
  <c r="CU284" i="7"/>
  <c r="CV284" i="7"/>
  <c r="CW284" i="7"/>
  <c r="CX284" i="7"/>
  <c r="CY284" i="7"/>
  <c r="CZ284" i="7"/>
  <c r="DA284" i="7"/>
  <c r="DB284" i="7"/>
  <c r="DC284" i="7"/>
  <c r="DD284" i="7"/>
  <c r="DE284" i="7"/>
  <c r="DF284" i="7"/>
  <c r="DG284" i="7"/>
  <c r="DH284" i="7"/>
  <c r="DI284" i="7"/>
  <c r="DJ284" i="7"/>
  <c r="DK284" i="7"/>
  <c r="DL284" i="7"/>
  <c r="DM284" i="7"/>
  <c r="DN284" i="7"/>
  <c r="DO284" i="7"/>
  <c r="DP284" i="7"/>
  <c r="DQ284" i="7"/>
  <c r="DR284" i="7"/>
  <c r="DS284" i="7"/>
  <c r="DT284" i="7"/>
  <c r="DU284" i="7"/>
  <c r="DV284" i="7"/>
  <c r="DW284" i="7"/>
  <c r="DX284" i="7"/>
  <c r="DY284" i="7"/>
  <c r="DZ284" i="7"/>
  <c r="EA284" i="7"/>
  <c r="EB284" i="7"/>
  <c r="EC284" i="7"/>
  <c r="ED284" i="7"/>
  <c r="EE284" i="7"/>
  <c r="EF284" i="7"/>
  <c r="EG284" i="7"/>
  <c r="EH284" i="7"/>
  <c r="EI284" i="7"/>
  <c r="EJ284" i="7"/>
  <c r="EK284" i="7"/>
  <c r="EL284" i="7"/>
  <c r="EM284" i="7"/>
  <c r="EN284" i="7"/>
  <c r="EO284" i="7"/>
  <c r="EP284" i="7"/>
  <c r="EQ284" i="7"/>
  <c r="ER284" i="7"/>
  <c r="ES284" i="7"/>
  <c r="ET284" i="7"/>
  <c r="EU284" i="7"/>
  <c r="EV284" i="7"/>
  <c r="EW284" i="7"/>
  <c r="EX284" i="7"/>
  <c r="EY284" i="7"/>
  <c r="EZ284" i="7"/>
  <c r="FA284" i="7"/>
  <c r="FB284" i="7"/>
  <c r="FC284" i="7"/>
  <c r="FD284" i="7"/>
  <c r="FE284" i="7"/>
  <c r="FF284" i="7"/>
  <c r="FG284" i="7"/>
  <c r="FH284" i="7"/>
  <c r="FI284" i="7"/>
  <c r="FJ284" i="7"/>
  <c r="FK284" i="7"/>
  <c r="FL284" i="7"/>
  <c r="FM284" i="7"/>
  <c r="FN284" i="7"/>
  <c r="FO284" i="7"/>
  <c r="FP284" i="7"/>
  <c r="FQ284" i="7"/>
  <c r="FR284" i="7"/>
  <c r="FS284" i="7"/>
  <c r="FT284" i="7"/>
  <c r="FU284" i="7"/>
  <c r="FV284" i="7"/>
  <c r="FW284" i="7"/>
  <c r="FX284" i="7"/>
  <c r="FY284" i="7"/>
  <c r="FZ284" i="7"/>
  <c r="GA284" i="7"/>
  <c r="GB284" i="7"/>
  <c r="GC284" i="7"/>
  <c r="GD284" i="7"/>
  <c r="GE284" i="7"/>
  <c r="GF284" i="7"/>
  <c r="GG284" i="7"/>
  <c r="GH284" i="7"/>
  <c r="GI284" i="7"/>
  <c r="GJ284" i="7"/>
  <c r="GK284" i="7"/>
  <c r="GL284" i="7"/>
  <c r="GM284" i="7"/>
  <c r="GN284" i="7"/>
  <c r="GO284" i="7"/>
  <c r="GP284" i="7"/>
  <c r="GQ284" i="7"/>
  <c r="GR284" i="7"/>
  <c r="GS284" i="7"/>
  <c r="GT284" i="7"/>
  <c r="GU284" i="7"/>
  <c r="GV284" i="7"/>
  <c r="GW284" i="7"/>
  <c r="GX284" i="7"/>
  <c r="GY284" i="7"/>
  <c r="GZ284" i="7"/>
  <c r="HA284" i="7"/>
  <c r="HB284" i="7"/>
  <c r="HC284" i="7"/>
  <c r="HD284" i="7"/>
  <c r="HE284" i="7"/>
  <c r="HF284" i="7"/>
  <c r="HG284" i="7"/>
  <c r="HH284" i="7"/>
  <c r="HI284" i="7"/>
  <c r="HJ284" i="7"/>
  <c r="HK284" i="7"/>
  <c r="HL284" i="7"/>
  <c r="HM284" i="7"/>
  <c r="HN284" i="7"/>
  <c r="HO284" i="7"/>
  <c r="HP284" i="7"/>
  <c r="HQ284" i="7"/>
  <c r="HR284" i="7"/>
  <c r="HS284" i="7"/>
  <c r="HT284" i="7"/>
  <c r="HU284" i="7"/>
  <c r="HV284" i="7"/>
  <c r="HW284" i="7"/>
  <c r="HX284" i="7"/>
  <c r="HY284" i="7"/>
  <c r="HZ284" i="7"/>
  <c r="IA284" i="7"/>
  <c r="IB284" i="7"/>
  <c r="IC284" i="7"/>
  <c r="ID284" i="7"/>
  <c r="IE284" i="7"/>
  <c r="IF284" i="7"/>
  <c r="IG284" i="7"/>
  <c r="IH284" i="7"/>
  <c r="II284" i="7"/>
  <c r="IJ284" i="7"/>
  <c r="IK284" i="7"/>
  <c r="IL284" i="7"/>
  <c r="IM284" i="7"/>
  <c r="IN284" i="7"/>
  <c r="IO284" i="7"/>
  <c r="IP284" i="7"/>
  <c r="IQ284" i="7"/>
  <c r="IR284" i="7"/>
  <c r="IS284" i="7"/>
  <c r="IT284" i="7"/>
  <c r="IU284" i="7"/>
  <c r="IV284" i="7"/>
  <c r="IW284" i="7"/>
  <c r="IX284" i="7"/>
  <c r="IY284" i="7"/>
  <c r="IZ284" i="7"/>
  <c r="JA284" i="7"/>
  <c r="JB284" i="7"/>
  <c r="JC284" i="7"/>
  <c r="JD284" i="7"/>
  <c r="JE284" i="7"/>
  <c r="JF284" i="7"/>
  <c r="JG284" i="7"/>
  <c r="JH284" i="7"/>
  <c r="JI284" i="7"/>
  <c r="JJ284" i="7"/>
  <c r="JK284" i="7"/>
  <c r="JL284" i="7"/>
  <c r="JM284" i="7"/>
  <c r="JN284" i="7"/>
  <c r="JO284" i="7"/>
  <c r="JP284" i="7"/>
  <c r="JQ284" i="7"/>
  <c r="JR284" i="7"/>
  <c r="JS284" i="7"/>
  <c r="JT284" i="7"/>
  <c r="JU284" i="7"/>
  <c r="JV284" i="7"/>
  <c r="JW284" i="7"/>
  <c r="JX284" i="7"/>
  <c r="JY284" i="7"/>
  <c r="JZ284" i="7"/>
  <c r="KA284" i="7"/>
  <c r="KB284" i="7"/>
  <c r="KC284" i="7"/>
  <c r="KD284" i="7"/>
  <c r="KE284" i="7"/>
  <c r="KF284" i="7"/>
  <c r="KG284" i="7"/>
  <c r="KH284" i="7"/>
  <c r="KI284" i="7"/>
  <c r="KJ284" i="7"/>
  <c r="KK284" i="7"/>
  <c r="KL284" i="7"/>
  <c r="KM284" i="7"/>
  <c r="KN284" i="7"/>
  <c r="KO284" i="7"/>
  <c r="KP284" i="7"/>
  <c r="KQ284" i="7"/>
  <c r="KR284" i="7"/>
  <c r="KS284" i="7"/>
  <c r="KT284" i="7"/>
  <c r="KU284" i="7"/>
  <c r="KV284" i="7"/>
  <c r="KW284" i="7"/>
  <c r="KX284" i="7"/>
  <c r="KY284" i="7"/>
  <c r="KZ284" i="7"/>
  <c r="LA284" i="7"/>
  <c r="LB284" i="7"/>
  <c r="LC284" i="7"/>
  <c r="LD284" i="7"/>
  <c r="LE284" i="7"/>
  <c r="LF284" i="7"/>
  <c r="LG284" i="7"/>
  <c r="LH284" i="7"/>
  <c r="LI284" i="7"/>
  <c r="LJ284" i="7"/>
  <c r="LK284" i="7"/>
  <c r="LL284" i="7"/>
  <c r="LM284" i="7"/>
  <c r="LN284" i="7"/>
  <c r="LO284" i="7"/>
  <c r="LP284" i="7"/>
  <c r="LQ284" i="7"/>
  <c r="LR284" i="7"/>
  <c r="LS284" i="7"/>
  <c r="LT284" i="7"/>
  <c r="LU284" i="7"/>
  <c r="LV284" i="7"/>
  <c r="LW284" i="7"/>
  <c r="LX284" i="7"/>
  <c r="LY284" i="7"/>
  <c r="LZ284" i="7"/>
  <c r="MA284" i="7"/>
  <c r="MB284" i="7"/>
  <c r="MC284" i="7"/>
  <c r="MD284" i="7"/>
  <c r="ME284" i="7"/>
  <c r="MF284" i="7"/>
  <c r="MG284" i="7"/>
  <c r="MH284" i="7"/>
  <c r="MI284" i="7"/>
  <c r="MJ284" i="7"/>
  <c r="MK284" i="7"/>
  <c r="ML284" i="7"/>
  <c r="MM284" i="7"/>
  <c r="MN284" i="7"/>
  <c r="MO284" i="7"/>
  <c r="MP284" i="7"/>
  <c r="MQ284" i="7"/>
  <c r="MR284" i="7"/>
  <c r="MS284" i="7"/>
  <c r="MT284" i="7"/>
  <c r="MU284" i="7"/>
  <c r="MV284" i="7"/>
  <c r="MW284" i="7"/>
  <c r="MX284" i="7"/>
  <c r="MY284" i="7"/>
  <c r="MZ284" i="7"/>
  <c r="NA284" i="7"/>
  <c r="NB284" i="7"/>
  <c r="NC284" i="7"/>
  <c r="ND284" i="7"/>
  <c r="NE284" i="7"/>
  <c r="NF284" i="7"/>
  <c r="NG284" i="7"/>
  <c r="NH284" i="7"/>
  <c r="NI284" i="7"/>
  <c r="NJ284" i="7"/>
  <c r="NK284" i="7"/>
  <c r="NL284" i="7"/>
  <c r="NM284" i="7"/>
  <c r="NN284" i="7"/>
  <c r="NO284" i="7"/>
  <c r="NP284" i="7"/>
  <c r="NQ284" i="7"/>
  <c r="NR284" i="7"/>
  <c r="NS284" i="7"/>
  <c r="NT284" i="7"/>
  <c r="NU284" i="7"/>
  <c r="NV284" i="7"/>
  <c r="NW284" i="7"/>
  <c r="NX284" i="7"/>
  <c r="NY284" i="7"/>
  <c r="NZ284" i="7"/>
  <c r="OA284" i="7"/>
  <c r="OB284" i="7"/>
  <c r="OC284" i="7"/>
  <c r="OD284" i="7"/>
  <c r="OE284" i="7"/>
  <c r="OF284" i="7"/>
  <c r="OG284" i="7"/>
  <c r="OH284" i="7"/>
  <c r="OI284" i="7"/>
  <c r="OJ284" i="7"/>
  <c r="OK284" i="7"/>
  <c r="OL284" i="7"/>
  <c r="OM284" i="7"/>
  <c r="ON284" i="7"/>
  <c r="OO284" i="7"/>
  <c r="OP284" i="7"/>
  <c r="OQ284" i="7"/>
  <c r="OR284" i="7"/>
  <c r="OS284" i="7"/>
  <c r="OT284" i="7"/>
  <c r="OU284" i="7"/>
  <c r="OV284" i="7"/>
  <c r="OW284" i="7"/>
  <c r="OX284" i="7"/>
  <c r="OY284" i="7"/>
  <c r="OZ284" i="7"/>
  <c r="PA284" i="7"/>
  <c r="PB284" i="7"/>
  <c r="PC284" i="7"/>
  <c r="PD284" i="7"/>
  <c r="PE284" i="7"/>
  <c r="PF284" i="7"/>
  <c r="PG284" i="7"/>
  <c r="PH284" i="7"/>
  <c r="PI284" i="7"/>
  <c r="PJ284" i="7"/>
  <c r="PK284" i="7"/>
  <c r="PL284" i="7"/>
  <c r="PM284" i="7"/>
  <c r="PN284" i="7"/>
  <c r="PO284" i="7"/>
  <c r="PP284" i="7"/>
  <c r="PQ284" i="7"/>
  <c r="PR284" i="7"/>
  <c r="PS284" i="7"/>
  <c r="PT284" i="7"/>
  <c r="PU284" i="7"/>
  <c r="PV284" i="7"/>
  <c r="PW284" i="7"/>
  <c r="PX284" i="7"/>
  <c r="PY284" i="7"/>
  <c r="PZ284" i="7"/>
  <c r="QA284" i="7"/>
  <c r="QB284" i="7"/>
  <c r="QC284" i="7"/>
  <c r="QD284" i="7"/>
  <c r="QE284" i="7"/>
  <c r="QF284" i="7"/>
  <c r="QG284" i="7"/>
  <c r="QH284" i="7"/>
  <c r="QI284" i="7"/>
  <c r="QJ284" i="7"/>
  <c r="QK284" i="7"/>
  <c r="QL284" i="7"/>
  <c r="QM284" i="7"/>
  <c r="QN284" i="7"/>
  <c r="QO284" i="7"/>
  <c r="QP284" i="7"/>
  <c r="QQ284" i="7"/>
  <c r="QR284" i="7"/>
  <c r="QS284" i="7"/>
  <c r="QT284" i="7"/>
  <c r="QU284" i="7"/>
  <c r="QV284" i="7"/>
  <c r="QW284" i="7"/>
  <c r="QX284" i="7"/>
  <c r="QY284" i="7"/>
  <c r="QZ284" i="7"/>
  <c r="RA284" i="7"/>
  <c r="RB284" i="7"/>
  <c r="RC284" i="7"/>
  <c r="RD284" i="7"/>
  <c r="RE284" i="7"/>
  <c r="RF284" i="7"/>
  <c r="RG284" i="7"/>
  <c r="RH284" i="7"/>
  <c r="RI284" i="7"/>
  <c r="RJ284" i="7"/>
  <c r="RK284" i="7"/>
  <c r="RL284" i="7"/>
  <c r="RM284" i="7"/>
  <c r="RN284" i="7"/>
  <c r="RO284" i="7"/>
  <c r="RP284" i="7"/>
  <c r="RQ284" i="7"/>
  <c r="RR284" i="7"/>
  <c r="RS284" i="7"/>
  <c r="RT284" i="7"/>
  <c r="RU284" i="7"/>
  <c r="RV284" i="7"/>
  <c r="RW284" i="7"/>
  <c r="RX284" i="7"/>
  <c r="RY284" i="7"/>
  <c r="RZ284" i="7"/>
  <c r="SA284" i="7"/>
  <c r="SB284" i="7"/>
  <c r="SC284" i="7"/>
  <c r="SD284" i="7"/>
  <c r="SE284" i="7"/>
  <c r="SF284" i="7"/>
  <c r="SG284" i="7"/>
  <c r="SH284" i="7"/>
  <c r="SI284" i="7"/>
  <c r="SJ284" i="7"/>
  <c r="SK284" i="7"/>
  <c r="SL284" i="7"/>
  <c r="SM284" i="7"/>
  <c r="SN284" i="7"/>
  <c r="SO284" i="7"/>
  <c r="SP284" i="7"/>
  <c r="SQ284" i="7"/>
  <c r="SR284" i="7"/>
  <c r="SS284" i="7"/>
  <c r="ST284" i="7"/>
  <c r="SU284" i="7"/>
  <c r="SV284" i="7"/>
  <c r="SW284" i="7"/>
  <c r="SX284" i="7"/>
  <c r="SY284" i="7"/>
  <c r="SZ284" i="7"/>
  <c r="TA284" i="7"/>
  <c r="TB284" i="7"/>
  <c r="K284" i="7"/>
  <c r="I199" i="7"/>
  <c r="I226" i="7"/>
  <c r="I227" i="7"/>
  <c r="I228" i="7"/>
  <c r="I93" i="7"/>
  <c r="I231" i="7"/>
  <c r="I238" i="7"/>
  <c r="I240" i="7"/>
  <c r="I242" i="7"/>
  <c r="I244" i="7"/>
  <c r="I153" i="7"/>
  <c r="I97" i="7"/>
  <c r="I253" i="7"/>
  <c r="I254" i="7"/>
  <c r="I255" i="7"/>
  <c r="I264" i="7"/>
  <c r="I269" i="7"/>
  <c r="I270" i="7"/>
  <c r="I271" i="7"/>
  <c r="I273" i="7"/>
  <c r="I274" i="7"/>
  <c r="I276" i="7"/>
  <c r="I287" i="7"/>
  <c r="I289" i="7"/>
  <c r="I291" i="7"/>
  <c r="I292" i="7"/>
  <c r="I295" i="7"/>
  <c r="I296" i="7"/>
  <c r="I298" i="7"/>
  <c r="I76" i="7"/>
  <c r="J76" i="7" s="1"/>
  <c r="I302" i="7"/>
  <c r="I303" i="7"/>
  <c r="I304" i="7"/>
  <c r="I305" i="7"/>
  <c r="I308" i="7"/>
  <c r="I311" i="7"/>
  <c r="I315" i="7"/>
  <c r="I316" i="7"/>
  <c r="I317" i="7"/>
  <c r="I320" i="7"/>
  <c r="I322" i="7"/>
  <c r="I326" i="7"/>
  <c r="I327" i="7"/>
  <c r="I330" i="7"/>
  <c r="I332" i="7"/>
  <c r="I334" i="7"/>
  <c r="I335" i="7"/>
  <c r="I131" i="7"/>
  <c r="I340" i="7"/>
  <c r="I341" i="7"/>
  <c r="I342" i="7"/>
  <c r="I345" i="7"/>
  <c r="I347" i="7"/>
  <c r="I348" i="7"/>
  <c r="I350" i="7"/>
  <c r="I40" i="7"/>
  <c r="I82" i="7"/>
  <c r="J82" i="7" s="1"/>
  <c r="I88" i="7"/>
  <c r="J146" i="7"/>
  <c r="I105" i="7"/>
  <c r="I106" i="7"/>
  <c r="I98" i="7"/>
  <c r="J98" i="7" s="1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I11" i="14"/>
  <c r="J27" i="14"/>
  <c r="I13" i="14"/>
  <c r="J61" i="3"/>
  <c r="I60" i="2"/>
  <c r="I61" i="2"/>
  <c r="I62" i="2"/>
  <c r="I11" i="2"/>
  <c r="I12" i="2"/>
  <c r="I13" i="2"/>
  <c r="I17" i="2"/>
  <c r="J24" i="2"/>
  <c r="I63" i="2"/>
  <c r="I64" i="2"/>
  <c r="I44" i="2"/>
  <c r="J44" i="2" s="1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27" i="13"/>
  <c r="I28" i="13"/>
  <c r="I29" i="13"/>
  <c r="I30" i="13"/>
  <c r="I12" i="13"/>
  <c r="I14" i="13"/>
  <c r="J14" i="13" s="1"/>
  <c r="I15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BU50" i="1"/>
  <c r="BT10" i="1"/>
  <c r="BT13" i="1"/>
  <c r="BT9" i="1"/>
  <c r="BT15" i="1"/>
  <c r="BS9" i="1"/>
  <c r="BS15" i="1"/>
  <c r="BS10" i="1"/>
  <c r="BR38" i="1"/>
  <c r="I38" i="1" s="1"/>
  <c r="BR37" i="1"/>
  <c r="BQ16" i="1"/>
  <c r="BP16" i="1"/>
  <c r="BO50" i="1"/>
  <c r="BN37" i="1"/>
  <c r="BN9" i="1"/>
  <c r="BN13" i="1"/>
  <c r="BN15" i="1"/>
  <c r="BL16" i="1"/>
  <c r="BK16" i="1"/>
  <c r="BK50" i="1"/>
  <c r="BH17" i="13"/>
  <c r="BH36" i="7" s="1"/>
  <c r="BE32" i="1"/>
  <c r="I32" i="1" s="1"/>
  <c r="BD26" i="2"/>
  <c r="BD10" i="2"/>
  <c r="BD64" i="1"/>
  <c r="BD79" i="7" s="1"/>
  <c r="BD55" i="1"/>
  <c r="I55" i="1" s="1"/>
  <c r="BB9" i="14"/>
  <c r="BB20" i="3"/>
  <c r="BB9" i="3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BB33" i="1"/>
  <c r="BB39" i="7" s="1"/>
  <c r="BB34" i="1"/>
  <c r="I34" i="1" s="1"/>
  <c r="BB77" i="1"/>
  <c r="BA59" i="7"/>
  <c r="I59" i="7" s="1"/>
  <c r="BA22" i="7"/>
  <c r="BA20" i="3"/>
  <c r="BA14" i="3"/>
  <c r="L20" i="15"/>
  <c r="M20" i="15"/>
  <c r="N20" i="15"/>
  <c r="O20" i="15"/>
  <c r="P20" i="15"/>
  <c r="R20" i="15"/>
  <c r="S20" i="15"/>
  <c r="T20" i="15"/>
  <c r="U20" i="15"/>
  <c r="V20" i="15"/>
  <c r="W20" i="15"/>
  <c r="X20" i="15"/>
  <c r="Y20" i="15"/>
  <c r="Z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N20" i="15"/>
  <c r="EO20" i="15"/>
  <c r="EP20" i="15"/>
  <c r="EQ20" i="15"/>
  <c r="ER20" i="15"/>
  <c r="ES20" i="15"/>
  <c r="ET20" i="15"/>
  <c r="EU20" i="15"/>
  <c r="EV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K22" i="15"/>
  <c r="K57" i="7"/>
  <c r="K39" i="7"/>
  <c r="AY33" i="1"/>
  <c r="AY36" i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34" i="7"/>
  <c r="AY25" i="1"/>
  <c r="I25" i="1" s="1"/>
  <c r="AX27" i="7"/>
  <c r="AX9" i="14"/>
  <c r="AX9" i="3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K154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K52" i="7"/>
  <c r="AU53" i="1"/>
  <c r="AU52" i="1"/>
  <c r="I52" i="1" s="1"/>
  <c r="AR8" i="2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72" i="7"/>
  <c r="AN11" i="13"/>
  <c r="AN19" i="7" s="1"/>
  <c r="AN10" i="13"/>
  <c r="AM16" i="2"/>
  <c r="AM16" i="7" s="1"/>
  <c r="AK11" i="13"/>
  <c r="AK10" i="13"/>
  <c r="AK9" i="13"/>
  <c r="AJ10" i="2"/>
  <c r="AJ16" i="2"/>
  <c r="AJ16" i="7" s="1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J19" i="7"/>
  <c r="AK19" i="7"/>
  <c r="AL19" i="7"/>
  <c r="AM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K19" i="7"/>
  <c r="K42" i="7"/>
  <c r="AI11" i="13"/>
  <c r="AI10" i="13"/>
  <c r="AI9" i="13"/>
  <c r="AH10" i="2"/>
  <c r="AH16" i="2"/>
  <c r="AH16" i="7" s="1"/>
  <c r="AD65" i="1"/>
  <c r="I65" i="1" s="1"/>
  <c r="AD36" i="1"/>
  <c r="J35" i="1" s="1"/>
  <c r="AD36" i="2"/>
  <c r="I36" i="2" s="1"/>
  <c r="AD15" i="2"/>
  <c r="AD24" i="15" s="1"/>
  <c r="AD71" i="1"/>
  <c r="AD90" i="7" s="1"/>
  <c r="AA28" i="3"/>
  <c r="AA23" i="2"/>
  <c r="I23" i="2" s="1"/>
  <c r="AA14" i="2"/>
  <c r="I14" i="2" s="1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K124" i="7"/>
  <c r="AA66" i="1"/>
  <c r="AA81" i="7" s="1"/>
  <c r="Z26" i="2"/>
  <c r="Z16" i="2"/>
  <c r="Z16" i="7" s="1"/>
  <c r="Z17" i="13"/>
  <c r="Z36" i="7" s="1"/>
  <c r="W46" i="3"/>
  <c r="W14" i="3"/>
  <c r="W66" i="1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U16" i="2"/>
  <c r="U16" i="7" s="1"/>
  <c r="L16" i="7"/>
  <c r="M16" i="7"/>
  <c r="N16" i="7"/>
  <c r="O16" i="7"/>
  <c r="P16" i="7"/>
  <c r="Q16" i="7"/>
  <c r="R16" i="7"/>
  <c r="S16" i="7"/>
  <c r="V16" i="7"/>
  <c r="W16" i="7"/>
  <c r="X16" i="7"/>
  <c r="Y16" i="7"/>
  <c r="AA16" i="7"/>
  <c r="AB16" i="7"/>
  <c r="AC16" i="7"/>
  <c r="AD16" i="7"/>
  <c r="AE16" i="7"/>
  <c r="AF16" i="7"/>
  <c r="AG16" i="7"/>
  <c r="AI16" i="7"/>
  <c r="AK16" i="7"/>
  <c r="AL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T10" i="2"/>
  <c r="T16" i="2"/>
  <c r="T16" i="7" s="1"/>
  <c r="T64" i="1"/>
  <c r="S26" i="2"/>
  <c r="L36" i="7"/>
  <c r="M36" i="7"/>
  <c r="N36" i="7"/>
  <c r="O36" i="7"/>
  <c r="P36" i="7"/>
  <c r="Q36" i="7"/>
  <c r="R36" i="7"/>
  <c r="T36" i="7"/>
  <c r="U36" i="7"/>
  <c r="V36" i="7"/>
  <c r="W36" i="7"/>
  <c r="X36" i="7"/>
  <c r="Y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S17" i="13"/>
  <c r="I17" i="13" s="1"/>
  <c r="L79" i="7"/>
  <c r="M79" i="7"/>
  <c r="N79" i="7"/>
  <c r="O79" i="7"/>
  <c r="P79" i="7"/>
  <c r="Q79" i="7"/>
  <c r="R79" i="7"/>
  <c r="S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S21" i="1"/>
  <c r="R56" i="7"/>
  <c r="I56" i="7" s="1"/>
  <c r="R22" i="7"/>
  <c r="R9" i="14"/>
  <c r="R9" i="3"/>
  <c r="R46" i="3"/>
  <c r="R14" i="3"/>
  <c r="Q9" i="14"/>
  <c r="J9" i="14" s="1"/>
  <c r="Q22" i="7"/>
  <c r="Q9" i="3"/>
  <c r="Q14" i="3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R50" i="7"/>
  <c r="IS50" i="7"/>
  <c r="IT50" i="7"/>
  <c r="IU50" i="7"/>
  <c r="IV50" i="7"/>
  <c r="IW50" i="7"/>
  <c r="IX50" i="7"/>
  <c r="IY50" i="7"/>
  <c r="IZ50" i="7"/>
  <c r="JA50" i="7"/>
  <c r="JB50" i="7"/>
  <c r="JC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K50" i="7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L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K24" i="15"/>
  <c r="L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K64" i="7"/>
  <c r="M15" i="2"/>
  <c r="M36" i="1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L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K90" i="7"/>
  <c r="M71" i="1"/>
  <c r="M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I6" i="14"/>
  <c r="AJ6" i="14"/>
  <c r="AK6" i="14"/>
  <c r="AL6" i="14"/>
  <c r="AM6" i="14"/>
  <c r="AN6" i="14"/>
  <c r="AO6" i="14"/>
  <c r="AP6" i="14"/>
  <c r="AR6" i="14"/>
  <c r="AS6" i="14"/>
  <c r="AT6" i="14"/>
  <c r="AV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N6" i="14"/>
  <c r="BO6" i="14"/>
  <c r="BP6" i="14"/>
  <c r="BQ6" i="14"/>
  <c r="BR6" i="14"/>
  <c r="BS6" i="14"/>
  <c r="BT6" i="14"/>
  <c r="BU6" i="14"/>
  <c r="BV6" i="14"/>
  <c r="BW6" i="14"/>
  <c r="BX6" i="14"/>
  <c r="BZ6" i="14"/>
  <c r="CA6" i="14"/>
  <c r="CB6" i="14"/>
  <c r="CC6" i="14"/>
  <c r="CD6" i="14"/>
  <c r="CE6" i="14"/>
  <c r="CF6" i="14"/>
  <c r="CG6" i="14"/>
  <c r="CH6" i="14"/>
  <c r="CI6" i="14"/>
  <c r="CK6" i="14"/>
  <c r="CL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C6" i="14"/>
  <c r="DF6" i="14"/>
  <c r="DG6" i="14"/>
  <c r="DH6" i="14"/>
  <c r="DI6" i="14"/>
  <c r="DJ6" i="14"/>
  <c r="DK6" i="14"/>
  <c r="DL6" i="14"/>
  <c r="DM6" i="14"/>
  <c r="DN6" i="14"/>
  <c r="DO6" i="14"/>
  <c r="DP6" i="14"/>
  <c r="DQ6" i="14"/>
  <c r="DR6" i="14"/>
  <c r="DU6" i="14"/>
  <c r="DV6" i="14"/>
  <c r="DW6" i="14"/>
  <c r="DX6" i="14"/>
  <c r="DY6" i="14"/>
  <c r="DZ6" i="14"/>
  <c r="EA6" i="14"/>
  <c r="EB6" i="14"/>
  <c r="ED6" i="14"/>
  <c r="EF6" i="14"/>
  <c r="EG6" i="14"/>
  <c r="EI6" i="14"/>
  <c r="EJ6" i="14"/>
  <c r="EK6" i="14"/>
  <c r="EL6" i="14"/>
  <c r="EM6" i="14"/>
  <c r="EN6" i="14"/>
  <c r="EO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D6" i="14"/>
  <c r="FG6" i="14"/>
  <c r="FH6" i="14"/>
  <c r="FJ6" i="14"/>
  <c r="FK6" i="14"/>
  <c r="FL6" i="14"/>
  <c r="FM6" i="14"/>
  <c r="FN6" i="14"/>
  <c r="FP6" i="14"/>
  <c r="FQ6" i="14"/>
  <c r="FR6" i="14"/>
  <c r="FS6" i="14"/>
  <c r="FT6" i="14"/>
  <c r="FU6" i="14"/>
  <c r="FV6" i="14"/>
  <c r="FW6" i="14"/>
  <c r="FX6" i="14"/>
  <c r="FY6" i="14"/>
  <c r="GA6" i="14"/>
  <c r="GB6" i="14"/>
  <c r="GC6" i="14"/>
  <c r="GE6" i="14"/>
  <c r="GF6" i="14"/>
  <c r="GG6" i="14"/>
  <c r="GH6" i="14"/>
  <c r="GI6" i="14"/>
  <c r="GJ6" i="14"/>
  <c r="GK6" i="14"/>
  <c r="GL6" i="14"/>
  <c r="GM6" i="14"/>
  <c r="GN6" i="14"/>
  <c r="GO6" i="14"/>
  <c r="GP6" i="14"/>
  <c r="GR6" i="14"/>
  <c r="GS6" i="14"/>
  <c r="GT6" i="14"/>
  <c r="GU6" i="14"/>
  <c r="GV6" i="14"/>
  <c r="GW6" i="14"/>
  <c r="GX6" i="14"/>
  <c r="GY6" i="14"/>
  <c r="GZ6" i="14"/>
  <c r="HB6" i="14"/>
  <c r="HC6" i="14"/>
  <c r="HD6" i="14"/>
  <c r="HE6" i="14"/>
  <c r="HF6" i="14"/>
  <c r="HG6" i="14"/>
  <c r="HH6" i="14"/>
  <c r="HI6" i="14"/>
  <c r="HJ6" i="14"/>
  <c r="HK6" i="14"/>
  <c r="HL6" i="14"/>
  <c r="HM6" i="14"/>
  <c r="HN6" i="14"/>
  <c r="HO6" i="14"/>
  <c r="HP6" i="14"/>
  <c r="HQ6" i="14"/>
  <c r="HR6" i="14"/>
  <c r="HS6" i="14"/>
  <c r="HT6" i="14"/>
  <c r="HU6" i="14"/>
  <c r="HW6" i="14"/>
  <c r="HX6" i="14"/>
  <c r="HY6" i="14"/>
  <c r="HZ6" i="14"/>
  <c r="IA6" i="14"/>
  <c r="IB6" i="14"/>
  <c r="IC6" i="14"/>
  <c r="ID6" i="14"/>
  <c r="IF6" i="14"/>
  <c r="IG6" i="14"/>
  <c r="IH6" i="14"/>
  <c r="II6" i="14"/>
  <c r="IJ6" i="14"/>
  <c r="IK6" i="14"/>
  <c r="IL6" i="14"/>
  <c r="IM6" i="14"/>
  <c r="IN6" i="14"/>
  <c r="IO6" i="14"/>
  <c r="IP6" i="14"/>
  <c r="IQ6" i="14"/>
  <c r="IR6" i="14"/>
  <c r="IT6" i="14"/>
  <c r="IU6" i="14"/>
  <c r="IV6" i="14"/>
  <c r="IW6" i="14"/>
  <c r="IX6" i="14"/>
  <c r="IY6" i="14"/>
  <c r="IZ6" i="14"/>
  <c r="JA6" i="14"/>
  <c r="JB6" i="14"/>
  <c r="JC6" i="14"/>
  <c r="JD6" i="14"/>
  <c r="JE6" i="14"/>
  <c r="JF6" i="14"/>
  <c r="JG6" i="14"/>
  <c r="JH6" i="14"/>
  <c r="JI6" i="14"/>
  <c r="JJ6" i="14"/>
  <c r="JK6" i="14"/>
  <c r="JM6" i="14"/>
  <c r="JN6" i="14"/>
  <c r="JP6" i="14"/>
  <c r="JQ6" i="14"/>
  <c r="JR6" i="14"/>
  <c r="JS6" i="14"/>
  <c r="JT6" i="14"/>
  <c r="JU6" i="14"/>
  <c r="JV6" i="14"/>
  <c r="JW6" i="14"/>
  <c r="JX6" i="14"/>
  <c r="JY6" i="14"/>
  <c r="JZ6" i="14"/>
  <c r="KA6" i="14"/>
  <c r="KB6" i="14"/>
  <c r="KD6" i="14"/>
  <c r="KF6" i="14"/>
  <c r="KH6" i="14"/>
  <c r="KI6" i="14"/>
  <c r="KJ6" i="14"/>
  <c r="KK6" i="14"/>
  <c r="KL6" i="14"/>
  <c r="KM6" i="14"/>
  <c r="KN6" i="14"/>
  <c r="KO6" i="14"/>
  <c r="KP6" i="14"/>
  <c r="KQ6" i="14"/>
  <c r="KR6" i="14"/>
  <c r="KS6" i="14"/>
  <c r="KT6" i="14"/>
  <c r="KU6" i="14"/>
  <c r="KV6" i="14"/>
  <c r="KW6" i="14"/>
  <c r="KX6" i="14"/>
  <c r="KY6" i="14"/>
  <c r="KZ6" i="14"/>
  <c r="LA6" i="14"/>
  <c r="LB6" i="14"/>
  <c r="LC6" i="14"/>
  <c r="LD6" i="14"/>
  <c r="LE6" i="14"/>
  <c r="LF6" i="14"/>
  <c r="LG6" i="14"/>
  <c r="LH6" i="14"/>
  <c r="LI6" i="14"/>
  <c r="LJ6" i="14"/>
  <c r="LK6" i="14"/>
  <c r="LL6" i="14"/>
  <c r="LM6" i="14"/>
  <c r="LN6" i="14"/>
  <c r="LO6" i="14"/>
  <c r="LP6" i="14"/>
  <c r="LQ6" i="14"/>
  <c r="LR6" i="14"/>
  <c r="LS6" i="14"/>
  <c r="LT6" i="14"/>
  <c r="LU6" i="14"/>
  <c r="LV6" i="14"/>
  <c r="LW6" i="14"/>
  <c r="LX6" i="14"/>
  <c r="LY6" i="14"/>
  <c r="LZ6" i="14"/>
  <c r="MA6" i="14"/>
  <c r="MB6" i="14"/>
  <c r="MC6" i="14"/>
  <c r="MD6" i="14"/>
  <c r="ME6" i="14"/>
  <c r="MF6" i="14"/>
  <c r="MG6" i="14"/>
  <c r="MH6" i="14"/>
  <c r="MI6" i="14"/>
  <c r="MJ6" i="14"/>
  <c r="MK6" i="14"/>
  <c r="ML6" i="14"/>
  <c r="MM6" i="14"/>
  <c r="MN6" i="14"/>
  <c r="MO6" i="14"/>
  <c r="MP6" i="14"/>
  <c r="MQ6" i="14"/>
  <c r="MR6" i="14"/>
  <c r="MS6" i="14"/>
  <c r="MT6" i="14"/>
  <c r="MU6" i="14"/>
  <c r="MV6" i="14"/>
  <c r="MW6" i="14"/>
  <c r="MX6" i="14"/>
  <c r="MY6" i="14"/>
  <c r="MZ6" i="14"/>
  <c r="NA6" i="14"/>
  <c r="NB6" i="14"/>
  <c r="NC6" i="14"/>
  <c r="ND6" i="14"/>
  <c r="NE6" i="14"/>
  <c r="NF6" i="14"/>
  <c r="NG6" i="14"/>
  <c r="NH6" i="14"/>
  <c r="NI6" i="14"/>
  <c r="NJ6" i="14"/>
  <c r="NK6" i="14"/>
  <c r="NL6" i="14"/>
  <c r="NM6" i="14"/>
  <c r="NN6" i="14"/>
  <c r="NO6" i="14"/>
  <c r="NP6" i="14"/>
  <c r="NQ6" i="14"/>
  <c r="NR6" i="14"/>
  <c r="NS6" i="14"/>
  <c r="NT6" i="14"/>
  <c r="NU6" i="14"/>
  <c r="NV6" i="14"/>
  <c r="NW6" i="14"/>
  <c r="NX6" i="14"/>
  <c r="NY6" i="14"/>
  <c r="NZ6" i="14"/>
  <c r="OA6" i="14"/>
  <c r="OB6" i="14"/>
  <c r="OC6" i="14"/>
  <c r="OD6" i="14"/>
  <c r="OE6" i="14"/>
  <c r="OF6" i="14"/>
  <c r="OG6" i="14"/>
  <c r="OH6" i="14"/>
  <c r="OI6" i="14"/>
  <c r="OJ6" i="14"/>
  <c r="OK6" i="14"/>
  <c r="OL6" i="14"/>
  <c r="OM6" i="14"/>
  <c r="ON6" i="14"/>
  <c r="OO6" i="14"/>
  <c r="OP6" i="14"/>
  <c r="OQ6" i="14"/>
  <c r="OR6" i="14"/>
  <c r="OS6" i="14"/>
  <c r="OT6" i="14"/>
  <c r="OU6" i="14"/>
  <c r="OV6" i="14"/>
  <c r="OW6" i="14"/>
  <c r="OX6" i="14"/>
  <c r="OY6" i="14"/>
  <c r="OZ6" i="14"/>
  <c r="PA6" i="14"/>
  <c r="PB6" i="14"/>
  <c r="PC6" i="14"/>
  <c r="PD6" i="14"/>
  <c r="PE6" i="14"/>
  <c r="PF6" i="14"/>
  <c r="PG6" i="14"/>
  <c r="PH6" i="14"/>
  <c r="PI6" i="14"/>
  <c r="PJ6" i="14"/>
  <c r="PK6" i="14"/>
  <c r="PL6" i="14"/>
  <c r="PM6" i="14"/>
  <c r="PN6" i="14"/>
  <c r="PO6" i="14"/>
  <c r="PP6" i="14"/>
  <c r="PQ6" i="14"/>
  <c r="PR6" i="14"/>
  <c r="PS6" i="14"/>
  <c r="PT6" i="14"/>
  <c r="PU6" i="14"/>
  <c r="PV6" i="14"/>
  <c r="PW6" i="14"/>
  <c r="PX6" i="14"/>
  <c r="PY6" i="14"/>
  <c r="PZ6" i="14"/>
  <c r="QA6" i="14"/>
  <c r="QB6" i="14"/>
  <c r="QC6" i="14"/>
  <c r="QD6" i="14"/>
  <c r="QE6" i="14"/>
  <c r="QF6" i="14"/>
  <c r="QG6" i="14"/>
  <c r="QH6" i="14"/>
  <c r="QI6" i="14"/>
  <c r="QJ6" i="14"/>
  <c r="QK6" i="14"/>
  <c r="QL6" i="14"/>
  <c r="QM6" i="14"/>
  <c r="QN6" i="14"/>
  <c r="QO6" i="14"/>
  <c r="QP6" i="14"/>
  <c r="QQ6" i="14"/>
  <c r="QR6" i="14"/>
  <c r="QS6" i="14"/>
  <c r="QT6" i="14"/>
  <c r="QU6" i="14"/>
  <c r="QV6" i="14"/>
  <c r="QW6" i="14"/>
  <c r="QX6" i="14"/>
  <c r="QY6" i="14"/>
  <c r="QZ6" i="14"/>
  <c r="RA6" i="14"/>
  <c r="RB6" i="14"/>
  <c r="RC6" i="14"/>
  <c r="RD6" i="14"/>
  <c r="RE6" i="14"/>
  <c r="RF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V6" i="14"/>
  <c r="RW6" i="14"/>
  <c r="RX6" i="14"/>
  <c r="RY6" i="14"/>
  <c r="RZ6" i="14"/>
  <c r="SA6" i="14"/>
  <c r="SB6" i="14"/>
  <c r="SC6" i="14"/>
  <c r="SD6" i="14"/>
  <c r="SE6" i="14"/>
  <c r="SF6" i="14"/>
  <c r="SG6" i="14"/>
  <c r="SH6" i="14"/>
  <c r="SI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M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J7" i="14"/>
  <c r="AK7" i="14"/>
  <c r="AL7" i="14"/>
  <c r="AM7" i="14"/>
  <c r="AN7" i="14"/>
  <c r="AO7" i="14"/>
  <c r="AP7" i="14"/>
  <c r="AR7" i="14"/>
  <c r="AS7" i="14"/>
  <c r="AT7" i="14"/>
  <c r="AV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N7" i="14"/>
  <c r="BO7" i="14"/>
  <c r="BP7" i="14"/>
  <c r="BQ7" i="14"/>
  <c r="BR7" i="14"/>
  <c r="BS7" i="14"/>
  <c r="BT7" i="14"/>
  <c r="BU7" i="14"/>
  <c r="BV7" i="14"/>
  <c r="BW7" i="14"/>
  <c r="BX7" i="14"/>
  <c r="CA7" i="14"/>
  <c r="CB7" i="14"/>
  <c r="CC7" i="14"/>
  <c r="CD7" i="14"/>
  <c r="CE7" i="14"/>
  <c r="CF7" i="14"/>
  <c r="CG7" i="14"/>
  <c r="CH7" i="14"/>
  <c r="CI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C7" i="14"/>
  <c r="DF7" i="14"/>
  <c r="DG7" i="14"/>
  <c r="DH7" i="14"/>
  <c r="DI7" i="14"/>
  <c r="DJ7" i="14"/>
  <c r="DK7" i="14"/>
  <c r="DL7" i="14"/>
  <c r="DM7" i="14"/>
  <c r="DN7" i="14"/>
  <c r="DO7" i="14"/>
  <c r="DP7" i="14"/>
  <c r="DQ7" i="14"/>
  <c r="DR7" i="14"/>
  <c r="DU7" i="14"/>
  <c r="DV7" i="14"/>
  <c r="DW7" i="14"/>
  <c r="DX7" i="14"/>
  <c r="DY7" i="14"/>
  <c r="DZ7" i="14"/>
  <c r="EA7" i="14"/>
  <c r="EB7" i="14"/>
  <c r="ED7" i="14"/>
  <c r="EF7" i="14"/>
  <c r="EG7" i="14"/>
  <c r="EI7" i="14"/>
  <c r="EJ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D7" i="14"/>
  <c r="FH7" i="14"/>
  <c r="FK7" i="14"/>
  <c r="FL7" i="14"/>
  <c r="FM7" i="14"/>
  <c r="FN7" i="14"/>
  <c r="FR7" i="14"/>
  <c r="FS7" i="14"/>
  <c r="FT7" i="14"/>
  <c r="FU7" i="14"/>
  <c r="FV7" i="14"/>
  <c r="FW7" i="14"/>
  <c r="FX7" i="14"/>
  <c r="FY7" i="14"/>
  <c r="GC7" i="14"/>
  <c r="GG7" i="14"/>
  <c r="GH7" i="14"/>
  <c r="GI7" i="14"/>
  <c r="GJ7" i="14"/>
  <c r="GK7" i="14"/>
  <c r="GL7" i="14"/>
  <c r="GM7" i="14"/>
  <c r="GN7" i="14"/>
  <c r="GO7" i="14"/>
  <c r="GP7" i="14"/>
  <c r="GS7" i="14"/>
  <c r="GT7" i="14"/>
  <c r="GU7" i="14"/>
  <c r="GV7" i="14"/>
  <c r="GW7" i="14"/>
  <c r="GX7" i="14"/>
  <c r="GY7" i="14"/>
  <c r="GZ7" i="14"/>
  <c r="HB7" i="14"/>
  <c r="HC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X7" i="14"/>
  <c r="HY7" i="14"/>
  <c r="HZ7" i="14"/>
  <c r="IA7" i="14"/>
  <c r="IB7" i="14"/>
  <c r="IC7" i="14"/>
  <c r="ID7" i="14"/>
  <c r="IF7" i="14"/>
  <c r="IG7" i="14"/>
  <c r="IH7" i="14"/>
  <c r="II7" i="14"/>
  <c r="IJ7" i="14"/>
  <c r="IK7" i="14"/>
  <c r="IL7" i="14"/>
  <c r="IM7" i="14"/>
  <c r="IN7" i="14"/>
  <c r="IO7" i="14"/>
  <c r="IP7" i="14"/>
  <c r="IQ7" i="14"/>
  <c r="IR7" i="14"/>
  <c r="IU7" i="14"/>
  <c r="IV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M7" i="14"/>
  <c r="JN7" i="14"/>
  <c r="JP7" i="14"/>
  <c r="JQ7" i="14"/>
  <c r="JR7" i="14"/>
  <c r="JS7" i="14"/>
  <c r="JT7" i="14"/>
  <c r="JU7" i="14"/>
  <c r="JV7" i="14"/>
  <c r="JW7" i="14"/>
  <c r="JX7" i="14"/>
  <c r="JY7" i="14"/>
  <c r="JZ7" i="14"/>
  <c r="KA7" i="14"/>
  <c r="KB7" i="14"/>
  <c r="KD7" i="14"/>
  <c r="KF7" i="14"/>
  <c r="KJ7" i="14"/>
  <c r="KK7" i="14"/>
  <c r="KL7" i="14"/>
  <c r="KM7" i="14"/>
  <c r="KN7" i="14"/>
  <c r="KO7" i="14"/>
  <c r="KP7" i="14"/>
  <c r="KQ7" i="14"/>
  <c r="KR7" i="14"/>
  <c r="KS7" i="14"/>
  <c r="KT7" i="14"/>
  <c r="KU7" i="14"/>
  <c r="KV7" i="14"/>
  <c r="KW7" i="14"/>
  <c r="KX7" i="14"/>
  <c r="KY7" i="14"/>
  <c r="KZ7" i="14"/>
  <c r="LA7" i="14"/>
  <c r="LB7" i="14"/>
  <c r="LC7" i="14"/>
  <c r="LD7" i="14"/>
  <c r="LE7" i="14"/>
  <c r="LF7" i="14"/>
  <c r="LG7" i="14"/>
  <c r="LH7" i="14"/>
  <c r="LI7" i="14"/>
  <c r="LJ7" i="14"/>
  <c r="LK7" i="14"/>
  <c r="LL7" i="14"/>
  <c r="LM7" i="14"/>
  <c r="LN7" i="14"/>
  <c r="LO7" i="14"/>
  <c r="LP7" i="14"/>
  <c r="LQ7" i="14"/>
  <c r="LR7" i="14"/>
  <c r="LS7" i="14"/>
  <c r="LT7" i="14"/>
  <c r="LU7" i="14"/>
  <c r="LV7" i="14"/>
  <c r="LW7" i="14"/>
  <c r="LX7" i="14"/>
  <c r="LY7" i="14"/>
  <c r="LZ7" i="14"/>
  <c r="MA7" i="14"/>
  <c r="MB7" i="14"/>
  <c r="MC7" i="14"/>
  <c r="MD7" i="14"/>
  <c r="ME7" i="14"/>
  <c r="MF7" i="14"/>
  <c r="MG7" i="14"/>
  <c r="MH7" i="14"/>
  <c r="MI7" i="14"/>
  <c r="MJ7" i="14"/>
  <c r="MK7" i="14"/>
  <c r="ML7" i="14"/>
  <c r="MM7" i="14"/>
  <c r="MN7" i="14"/>
  <c r="MO7" i="14"/>
  <c r="MP7" i="14"/>
  <c r="MQ7" i="14"/>
  <c r="MR7" i="14"/>
  <c r="MS7" i="14"/>
  <c r="MT7" i="14"/>
  <c r="MU7" i="14"/>
  <c r="MV7" i="14"/>
  <c r="MW7" i="14"/>
  <c r="MX7" i="14"/>
  <c r="MY7" i="14"/>
  <c r="MZ7" i="14"/>
  <c r="NA7" i="14"/>
  <c r="NB7" i="14"/>
  <c r="NC7" i="14"/>
  <c r="ND7" i="14"/>
  <c r="NE7" i="14"/>
  <c r="NF7" i="14"/>
  <c r="NG7" i="14"/>
  <c r="NH7" i="14"/>
  <c r="NI7" i="14"/>
  <c r="NJ7" i="14"/>
  <c r="NK7" i="14"/>
  <c r="NL7" i="14"/>
  <c r="NM7" i="14"/>
  <c r="NN7" i="14"/>
  <c r="NO7" i="14"/>
  <c r="NP7" i="14"/>
  <c r="NQ7" i="14"/>
  <c r="NR7" i="14"/>
  <c r="NS7" i="14"/>
  <c r="NT7" i="14"/>
  <c r="NU7" i="14"/>
  <c r="NV7" i="14"/>
  <c r="NW7" i="14"/>
  <c r="NX7" i="14"/>
  <c r="NY7" i="14"/>
  <c r="NZ7" i="14"/>
  <c r="OA7" i="14"/>
  <c r="OB7" i="14"/>
  <c r="OC7" i="14"/>
  <c r="OD7" i="14"/>
  <c r="OE7" i="14"/>
  <c r="OF7" i="14"/>
  <c r="OG7" i="14"/>
  <c r="OH7" i="14"/>
  <c r="OI7" i="14"/>
  <c r="OJ7" i="14"/>
  <c r="OK7" i="14"/>
  <c r="OL7" i="14"/>
  <c r="OM7" i="14"/>
  <c r="ON7" i="14"/>
  <c r="OO7" i="14"/>
  <c r="OP7" i="14"/>
  <c r="OQ7" i="14"/>
  <c r="OR7" i="14"/>
  <c r="OS7" i="14"/>
  <c r="OT7" i="14"/>
  <c r="OU7" i="14"/>
  <c r="OV7" i="14"/>
  <c r="OW7" i="14"/>
  <c r="OX7" i="14"/>
  <c r="OY7" i="14"/>
  <c r="OZ7" i="14"/>
  <c r="PA7" i="14"/>
  <c r="PB7" i="14"/>
  <c r="PC7" i="14"/>
  <c r="PD7" i="14"/>
  <c r="PE7" i="14"/>
  <c r="PF7" i="14"/>
  <c r="PG7" i="14"/>
  <c r="PH7" i="14"/>
  <c r="PI7" i="14"/>
  <c r="PJ7" i="14"/>
  <c r="PK7" i="14"/>
  <c r="PL7" i="14"/>
  <c r="PM7" i="14"/>
  <c r="PN7" i="14"/>
  <c r="PO7" i="14"/>
  <c r="PP7" i="14"/>
  <c r="PQ7" i="14"/>
  <c r="PR7" i="14"/>
  <c r="PS7" i="14"/>
  <c r="PT7" i="14"/>
  <c r="PU7" i="14"/>
  <c r="PV7" i="14"/>
  <c r="PW7" i="14"/>
  <c r="PX7" i="14"/>
  <c r="PY7" i="14"/>
  <c r="PZ7" i="14"/>
  <c r="QA7" i="14"/>
  <c r="QB7" i="14"/>
  <c r="QC7" i="14"/>
  <c r="QD7" i="14"/>
  <c r="QE7" i="14"/>
  <c r="QF7" i="14"/>
  <c r="QG7" i="14"/>
  <c r="QH7" i="14"/>
  <c r="QI7" i="14"/>
  <c r="QJ7" i="14"/>
  <c r="QK7" i="14"/>
  <c r="QL7" i="14"/>
  <c r="QM7" i="14"/>
  <c r="QN7" i="14"/>
  <c r="QO7" i="14"/>
  <c r="QP7" i="14"/>
  <c r="QQ7" i="14"/>
  <c r="QR7" i="14"/>
  <c r="QS7" i="14"/>
  <c r="QT7" i="14"/>
  <c r="QU7" i="14"/>
  <c r="QV7" i="14"/>
  <c r="QW7" i="14"/>
  <c r="QX7" i="14"/>
  <c r="QY7" i="14"/>
  <c r="QZ7" i="14"/>
  <c r="RA7" i="14"/>
  <c r="RB7" i="14"/>
  <c r="RC7" i="14"/>
  <c r="RD7" i="14"/>
  <c r="RE7" i="14"/>
  <c r="RF7" i="14"/>
  <c r="RG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V7" i="14"/>
  <c r="RW7" i="14"/>
  <c r="RX7" i="14"/>
  <c r="RY7" i="14"/>
  <c r="RZ7" i="14"/>
  <c r="SA7" i="14"/>
  <c r="SB7" i="14"/>
  <c r="SC7" i="14"/>
  <c r="SD7" i="14"/>
  <c r="SE7" i="14"/>
  <c r="SF7" i="14"/>
  <c r="SG7" i="14"/>
  <c r="SH7" i="14"/>
  <c r="SI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B8" i="14"/>
  <c r="HC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KW8" i="14"/>
  <c r="KX8" i="14"/>
  <c r="KY8" i="14"/>
  <c r="KZ8" i="14"/>
  <c r="LA8" i="14"/>
  <c r="LB8" i="14"/>
  <c r="LC8" i="14"/>
  <c r="LD8" i="14"/>
  <c r="LE8" i="14"/>
  <c r="LF8" i="14"/>
  <c r="LG8" i="14"/>
  <c r="LH8" i="14"/>
  <c r="LI8" i="14"/>
  <c r="LJ8" i="14"/>
  <c r="LK8" i="14"/>
  <c r="LL8" i="14"/>
  <c r="LM8" i="14"/>
  <c r="LN8" i="14"/>
  <c r="LO8" i="14"/>
  <c r="LP8" i="14"/>
  <c r="LQ8" i="14"/>
  <c r="LR8" i="14"/>
  <c r="LS8" i="14"/>
  <c r="LT8" i="14"/>
  <c r="LU8" i="14"/>
  <c r="LV8" i="14"/>
  <c r="LW8" i="14"/>
  <c r="LX8" i="14"/>
  <c r="LY8" i="14"/>
  <c r="LZ8" i="14"/>
  <c r="MA8" i="14"/>
  <c r="MB8" i="14"/>
  <c r="MC8" i="14"/>
  <c r="MD8" i="14"/>
  <c r="ME8" i="14"/>
  <c r="MF8" i="14"/>
  <c r="MG8" i="14"/>
  <c r="MH8" i="14"/>
  <c r="MI8" i="14"/>
  <c r="MJ8" i="14"/>
  <c r="MK8" i="14"/>
  <c r="ML8" i="14"/>
  <c r="MM8" i="14"/>
  <c r="MN8" i="14"/>
  <c r="MO8" i="14"/>
  <c r="MP8" i="14"/>
  <c r="MQ8" i="14"/>
  <c r="MR8" i="14"/>
  <c r="MS8" i="14"/>
  <c r="MT8" i="14"/>
  <c r="MU8" i="14"/>
  <c r="MV8" i="14"/>
  <c r="MW8" i="14"/>
  <c r="MX8" i="14"/>
  <c r="MY8" i="14"/>
  <c r="MZ8" i="14"/>
  <c r="NA8" i="14"/>
  <c r="NB8" i="14"/>
  <c r="NC8" i="14"/>
  <c r="ND8" i="14"/>
  <c r="NE8" i="14"/>
  <c r="NF8" i="14"/>
  <c r="NG8" i="14"/>
  <c r="NH8" i="14"/>
  <c r="NI8" i="14"/>
  <c r="NJ8" i="14"/>
  <c r="NK8" i="14"/>
  <c r="NL8" i="14"/>
  <c r="NM8" i="14"/>
  <c r="NN8" i="14"/>
  <c r="NO8" i="14"/>
  <c r="NP8" i="14"/>
  <c r="NQ8" i="14"/>
  <c r="NR8" i="14"/>
  <c r="NS8" i="14"/>
  <c r="NT8" i="14"/>
  <c r="NU8" i="14"/>
  <c r="NV8" i="14"/>
  <c r="NW8" i="14"/>
  <c r="NX8" i="14"/>
  <c r="NY8" i="14"/>
  <c r="NZ8" i="14"/>
  <c r="OA8" i="14"/>
  <c r="OB8" i="14"/>
  <c r="OC8" i="14"/>
  <c r="OD8" i="14"/>
  <c r="OE8" i="14"/>
  <c r="OF8" i="14"/>
  <c r="OG8" i="14"/>
  <c r="OH8" i="14"/>
  <c r="OI8" i="14"/>
  <c r="OJ8" i="14"/>
  <c r="OK8" i="14"/>
  <c r="OL8" i="14"/>
  <c r="OM8" i="14"/>
  <c r="ON8" i="14"/>
  <c r="OO8" i="14"/>
  <c r="OP8" i="14"/>
  <c r="OQ8" i="14"/>
  <c r="OR8" i="14"/>
  <c r="OS8" i="14"/>
  <c r="OT8" i="14"/>
  <c r="OU8" i="14"/>
  <c r="OV8" i="14"/>
  <c r="OW8" i="14"/>
  <c r="OX8" i="14"/>
  <c r="OY8" i="14"/>
  <c r="OZ8" i="14"/>
  <c r="PA8" i="14"/>
  <c r="PB8" i="14"/>
  <c r="PC8" i="14"/>
  <c r="PD8" i="14"/>
  <c r="PE8" i="14"/>
  <c r="PF8" i="14"/>
  <c r="PG8" i="14"/>
  <c r="PH8" i="14"/>
  <c r="PI8" i="14"/>
  <c r="PJ8" i="14"/>
  <c r="PK8" i="14"/>
  <c r="PL8" i="14"/>
  <c r="PM8" i="14"/>
  <c r="PN8" i="14"/>
  <c r="PO8" i="14"/>
  <c r="PP8" i="14"/>
  <c r="PQ8" i="14"/>
  <c r="PR8" i="14"/>
  <c r="PS8" i="14"/>
  <c r="PT8" i="14"/>
  <c r="PU8" i="14"/>
  <c r="PV8" i="14"/>
  <c r="PW8" i="14"/>
  <c r="PX8" i="14"/>
  <c r="PY8" i="14"/>
  <c r="PZ8" i="14"/>
  <c r="QA8" i="14"/>
  <c r="QB8" i="14"/>
  <c r="QC8" i="14"/>
  <c r="QD8" i="14"/>
  <c r="QE8" i="14"/>
  <c r="QF8" i="14"/>
  <c r="QG8" i="14"/>
  <c r="QH8" i="14"/>
  <c r="QI8" i="14"/>
  <c r="QJ8" i="14"/>
  <c r="QK8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RY8" i="14"/>
  <c r="RZ8" i="14"/>
  <c r="SA8" i="14"/>
  <c r="SB8" i="14"/>
  <c r="SC8" i="14"/>
  <c r="SD8" i="14"/>
  <c r="SE8" i="14"/>
  <c r="SF8" i="14"/>
  <c r="SG8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K8" i="14"/>
  <c r="K7" i="14"/>
  <c r="K6" i="14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OY6" i="3"/>
  <c r="OZ6" i="3"/>
  <c r="PA6" i="3"/>
  <c r="PB6" i="3"/>
  <c r="PC6" i="3"/>
  <c r="PD6" i="3"/>
  <c r="PE6" i="3"/>
  <c r="PF6" i="3"/>
  <c r="PG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E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T6" i="3"/>
  <c r="QU6" i="3"/>
  <c r="QV6" i="3"/>
  <c r="QW6" i="3"/>
  <c r="QX6" i="3"/>
  <c r="QY6" i="3"/>
  <c r="QZ6" i="3"/>
  <c r="RA6" i="3"/>
  <c r="RB6" i="3"/>
  <c r="RC6" i="3"/>
  <c r="RD6" i="3"/>
  <c r="RE6" i="3"/>
  <c r="RF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V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OY7" i="3"/>
  <c r="OZ7" i="3"/>
  <c r="PA7" i="3"/>
  <c r="PB7" i="3"/>
  <c r="PC7" i="3"/>
  <c r="PD7" i="3"/>
  <c r="PE7" i="3"/>
  <c r="PF7" i="3"/>
  <c r="PG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E7" i="3"/>
  <c r="QF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T7" i="3"/>
  <c r="QU7" i="3"/>
  <c r="QV7" i="3"/>
  <c r="QW7" i="3"/>
  <c r="QX7" i="3"/>
  <c r="QY7" i="3"/>
  <c r="QZ7" i="3"/>
  <c r="RA7" i="3"/>
  <c r="RB7" i="3"/>
  <c r="RC7" i="3"/>
  <c r="RD7" i="3"/>
  <c r="RE7" i="3"/>
  <c r="RF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V7" i="3"/>
  <c r="RW7" i="3"/>
  <c r="RX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MF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Y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P6" i="2"/>
  <c r="NQ6" i="2"/>
  <c r="NR6" i="2"/>
  <c r="NS6" i="2"/>
  <c r="NT6" i="2"/>
  <c r="NU6" i="2"/>
  <c r="NV6" i="2"/>
  <c r="NW6" i="2"/>
  <c r="NX6" i="2"/>
  <c r="NY6" i="2"/>
  <c r="NZ6" i="2"/>
  <c r="OA6" i="2"/>
  <c r="OB6" i="2"/>
  <c r="OC6" i="2"/>
  <c r="OD6" i="2"/>
  <c r="OE6" i="2"/>
  <c r="OF6" i="2"/>
  <c r="OG6" i="2"/>
  <c r="OH6" i="2"/>
  <c r="OI6" i="2"/>
  <c r="OJ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A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V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P6" i="13"/>
  <c r="LQ6" i="13"/>
  <c r="LR6" i="13"/>
  <c r="LS6" i="13"/>
  <c r="LT6" i="13"/>
  <c r="LU6" i="13"/>
  <c r="LV6" i="13"/>
  <c r="LW6" i="13"/>
  <c r="LX6" i="13"/>
  <c r="LY6" i="13"/>
  <c r="LZ6" i="13"/>
  <c r="MA6" i="13"/>
  <c r="MB6" i="13"/>
  <c r="MC6" i="13"/>
  <c r="MD6" i="13"/>
  <c r="ME6" i="13"/>
  <c r="MF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Y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P6" i="13"/>
  <c r="NQ6" i="13"/>
  <c r="NR6" i="13"/>
  <c r="NS6" i="13"/>
  <c r="NT6" i="13"/>
  <c r="NU6" i="13"/>
  <c r="NV6" i="13"/>
  <c r="NW6" i="13"/>
  <c r="NX6" i="13"/>
  <c r="NY6" i="13"/>
  <c r="NZ6" i="13"/>
  <c r="OA6" i="13"/>
  <c r="OB6" i="13"/>
  <c r="OC6" i="13"/>
  <c r="OD6" i="13"/>
  <c r="OE6" i="13"/>
  <c r="OF6" i="13"/>
  <c r="OG6" i="13"/>
  <c r="OH6" i="13"/>
  <c r="OI6" i="13"/>
  <c r="OJ6" i="13"/>
  <c r="OK6" i="13"/>
  <c r="OL6" i="13"/>
  <c r="OM6" i="13"/>
  <c r="ON6" i="13"/>
  <c r="OO6" i="13"/>
  <c r="OP6" i="13"/>
  <c r="OQ6" i="13"/>
  <c r="OR6" i="13"/>
  <c r="OS6" i="13"/>
  <c r="OT6" i="13"/>
  <c r="OU6" i="13"/>
  <c r="OV6" i="13"/>
  <c r="OW6" i="13"/>
  <c r="OX6" i="13"/>
  <c r="OY6" i="13"/>
  <c r="OZ6" i="13"/>
  <c r="PA6" i="13"/>
  <c r="PB6" i="13"/>
  <c r="PC6" i="13"/>
  <c r="PD6" i="13"/>
  <c r="PE6" i="13"/>
  <c r="PF6" i="13"/>
  <c r="PG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E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T6" i="13"/>
  <c r="QU6" i="13"/>
  <c r="QV6" i="13"/>
  <c r="QW6" i="13"/>
  <c r="QX6" i="13"/>
  <c r="QY6" i="13"/>
  <c r="QZ6" i="13"/>
  <c r="RA6" i="13"/>
  <c r="RB6" i="13"/>
  <c r="RC6" i="13"/>
  <c r="RD6" i="13"/>
  <c r="RE6" i="13"/>
  <c r="RF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V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A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V7" i="13"/>
  <c r="KW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P7" i="13"/>
  <c r="LQ7" i="13"/>
  <c r="LR7" i="13"/>
  <c r="LS7" i="13"/>
  <c r="LT7" i="13"/>
  <c r="LU7" i="13"/>
  <c r="LV7" i="13"/>
  <c r="LW7" i="13"/>
  <c r="LX7" i="13"/>
  <c r="LY7" i="13"/>
  <c r="LZ7" i="13"/>
  <c r="MA7" i="13"/>
  <c r="MB7" i="13"/>
  <c r="MC7" i="13"/>
  <c r="MD7" i="13"/>
  <c r="ME7" i="13"/>
  <c r="MF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MY7" i="13"/>
  <c r="MZ7" i="13"/>
  <c r="NA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P7" i="13"/>
  <c r="NQ7" i="13"/>
  <c r="NR7" i="13"/>
  <c r="NS7" i="13"/>
  <c r="NT7" i="13"/>
  <c r="NU7" i="13"/>
  <c r="NV7" i="13"/>
  <c r="NW7" i="13"/>
  <c r="NX7" i="13"/>
  <c r="NY7" i="13"/>
  <c r="NZ7" i="13"/>
  <c r="OA7" i="13"/>
  <c r="OB7" i="13"/>
  <c r="OC7" i="13"/>
  <c r="OD7" i="13"/>
  <c r="OE7" i="13"/>
  <c r="OF7" i="13"/>
  <c r="OG7" i="13"/>
  <c r="OH7" i="13"/>
  <c r="OI7" i="13"/>
  <c r="OJ7" i="13"/>
  <c r="OK7" i="13"/>
  <c r="OL7" i="13"/>
  <c r="OM7" i="13"/>
  <c r="ON7" i="13"/>
  <c r="OO7" i="13"/>
  <c r="OP7" i="13"/>
  <c r="OQ7" i="13"/>
  <c r="OR7" i="13"/>
  <c r="OS7" i="13"/>
  <c r="OT7" i="13"/>
  <c r="OU7" i="13"/>
  <c r="OV7" i="13"/>
  <c r="OW7" i="13"/>
  <c r="OX7" i="13"/>
  <c r="OY7" i="13"/>
  <c r="OZ7" i="13"/>
  <c r="PA7" i="13"/>
  <c r="PB7" i="13"/>
  <c r="PC7" i="13"/>
  <c r="PD7" i="13"/>
  <c r="PE7" i="13"/>
  <c r="PF7" i="13"/>
  <c r="PG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E7" i="13"/>
  <c r="QF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T7" i="13"/>
  <c r="QU7" i="13"/>
  <c r="QV7" i="13"/>
  <c r="QW7" i="13"/>
  <c r="QX7" i="13"/>
  <c r="QY7" i="13"/>
  <c r="QZ7" i="13"/>
  <c r="RA7" i="13"/>
  <c r="RB7" i="13"/>
  <c r="RC7" i="13"/>
  <c r="RD7" i="13"/>
  <c r="RE7" i="13"/>
  <c r="RF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V7" i="13"/>
  <c r="RW7" i="13"/>
  <c r="RX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L12" i="1"/>
  <c r="K12" i="1"/>
  <c r="I50" i="15" l="1"/>
  <c r="J50" i="15" s="1"/>
  <c r="I162" i="7"/>
  <c r="I46" i="3"/>
  <c r="J9" i="3"/>
  <c r="I9" i="3"/>
  <c r="J9" i="2"/>
  <c r="I15" i="1"/>
  <c r="J15" i="1"/>
  <c r="J18" i="1"/>
  <c r="J50" i="1"/>
  <c r="I14" i="15"/>
  <c r="J14" i="15" s="1"/>
  <c r="I154" i="7"/>
  <c r="J154" i="7" s="1"/>
  <c r="I89" i="15"/>
  <c r="J89" i="15" s="1"/>
  <c r="I92" i="15"/>
  <c r="J92" i="15" s="1"/>
  <c r="I84" i="15"/>
  <c r="J84" i="15" s="1"/>
  <c r="I93" i="15"/>
  <c r="J93" i="15" s="1"/>
  <c r="I94" i="15"/>
  <c r="J94" i="15" s="1"/>
  <c r="I90" i="15"/>
  <c r="J90" i="15" s="1"/>
  <c r="I33" i="7"/>
  <c r="J33" i="7" s="1"/>
  <c r="J162" i="7"/>
  <c r="I27" i="7"/>
  <c r="I50" i="7"/>
  <c r="J49" i="7" s="1"/>
  <c r="I124" i="7"/>
  <c r="J122" i="7" s="1"/>
  <c r="I20" i="3"/>
  <c r="I28" i="3"/>
  <c r="J28" i="3" s="1"/>
  <c r="J13" i="3"/>
  <c r="I14" i="3"/>
  <c r="J17" i="13"/>
  <c r="I33" i="1"/>
  <c r="J32" i="1" s="1"/>
  <c r="I36" i="1"/>
  <c r="I50" i="1"/>
  <c r="I13" i="1"/>
  <c r="J13" i="1" s="1"/>
  <c r="I10" i="1"/>
  <c r="I21" i="1"/>
  <c r="I37" i="1"/>
  <c r="M33" i="15"/>
  <c r="I71" i="1"/>
  <c r="AD33" i="15"/>
  <c r="T79" i="7"/>
  <c r="I79" i="7" s="1"/>
  <c r="J79" i="7" s="1"/>
  <c r="I64" i="1"/>
  <c r="J64" i="1" s="1"/>
  <c r="I16" i="1"/>
  <c r="I66" i="1"/>
  <c r="J66" i="1" s="1"/>
  <c r="AU44" i="7"/>
  <c r="I44" i="7" s="1"/>
  <c r="J44" i="7" s="1"/>
  <c r="I53" i="1"/>
  <c r="J52" i="1" s="1"/>
  <c r="BB100" i="7"/>
  <c r="I77" i="1"/>
  <c r="J77" i="1" s="1"/>
  <c r="I12" i="1"/>
  <c r="J45" i="3"/>
  <c r="J39" i="3"/>
  <c r="I10" i="2"/>
  <c r="I9" i="13"/>
  <c r="I10" i="13"/>
  <c r="I11" i="13"/>
  <c r="J11" i="13" s="1"/>
  <c r="AY39" i="7"/>
  <c r="I39" i="7" s="1"/>
  <c r="J39" i="7" s="1"/>
  <c r="AY17" i="15"/>
  <c r="I17" i="15" s="1"/>
  <c r="J17" i="15" s="1"/>
  <c r="BE25" i="7"/>
  <c r="I28" i="15"/>
  <c r="J28" i="15" s="1"/>
  <c r="I20" i="15"/>
  <c r="J19" i="15" s="1"/>
  <c r="I22" i="15"/>
  <c r="J22" i="15" s="1"/>
  <c r="J105" i="7"/>
  <c r="I22" i="7"/>
  <c r="I42" i="7"/>
  <c r="I16" i="7"/>
  <c r="J16" i="7" s="1"/>
  <c r="I81" i="7"/>
  <c r="I72" i="7"/>
  <c r="J72" i="7" s="1"/>
  <c r="I284" i="7"/>
  <c r="I57" i="7"/>
  <c r="J57" i="7" s="1"/>
  <c r="J29" i="14"/>
  <c r="J29" i="3"/>
  <c r="J32" i="2"/>
  <c r="I15" i="2"/>
  <c r="AD64" i="7"/>
  <c r="I26" i="2"/>
  <c r="I16" i="2"/>
  <c r="I9" i="1"/>
  <c r="AY34" i="7"/>
  <c r="I34" i="7" s="1"/>
  <c r="BB89" i="7"/>
  <c r="AY15" i="15"/>
  <c r="I15" i="15" s="1"/>
  <c r="AU52" i="7"/>
  <c r="I52" i="7" s="1"/>
  <c r="M90" i="7"/>
  <c r="I90" i="7" s="1"/>
  <c r="J90" i="7" s="1"/>
  <c r="AI19" i="7"/>
  <c r="I19" i="7" s="1"/>
  <c r="AD31" i="15"/>
  <c r="I31" i="15" s="1"/>
  <c r="M64" i="7"/>
  <c r="M24" i="15"/>
  <c r="S36" i="7"/>
  <c r="I36" i="7" s="1"/>
  <c r="PU65" i="15"/>
  <c r="PU70" i="15"/>
  <c r="NO37" i="15"/>
  <c r="KO65" i="15"/>
  <c r="KP65" i="15"/>
  <c r="KQ65" i="15"/>
  <c r="KR65" i="15"/>
  <c r="KS65" i="15"/>
  <c r="KT65" i="15"/>
  <c r="KU65" i="15"/>
  <c r="KV65" i="15"/>
  <c r="KW65" i="15"/>
  <c r="KX65" i="15"/>
  <c r="KY65" i="15"/>
  <c r="KZ65" i="15"/>
  <c r="LA65" i="15"/>
  <c r="LB65" i="15"/>
  <c r="LC65" i="15"/>
  <c r="LD65" i="15"/>
  <c r="LE65" i="15"/>
  <c r="LF65" i="15"/>
  <c r="LG65" i="15"/>
  <c r="LH65" i="15"/>
  <c r="LI65" i="15"/>
  <c r="LJ65" i="15"/>
  <c r="LK65" i="15"/>
  <c r="JX70" i="15"/>
  <c r="JY70" i="15"/>
  <c r="JZ70" i="15"/>
  <c r="KA70" i="15"/>
  <c r="KB70" i="15"/>
  <c r="KC70" i="15"/>
  <c r="KD70" i="15"/>
  <c r="KE70" i="15"/>
  <c r="KF70" i="15"/>
  <c r="IG37" i="15"/>
  <c r="HJ37" i="15"/>
  <c r="HK37" i="15"/>
  <c r="HJ65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70" i="15"/>
  <c r="GS70" i="15"/>
  <c r="GT70" i="15"/>
  <c r="GU70" i="15"/>
  <c r="GV70" i="15"/>
  <c r="GW70" i="15"/>
  <c r="GX70" i="15"/>
  <c r="FO91" i="15"/>
  <c r="FP91" i="15"/>
  <c r="FQ91" i="15"/>
  <c r="FR91" i="15"/>
  <c r="FK21" i="15"/>
  <c r="FL21" i="15"/>
  <c r="FM21" i="15"/>
  <c r="FN21" i="15"/>
  <c r="FO21" i="15"/>
  <c r="FP21" i="15"/>
  <c r="DR65" i="15"/>
  <c r="DS65" i="15"/>
  <c r="DT65" i="15"/>
  <c r="DU65" i="15"/>
  <c r="DV65" i="15"/>
  <c r="DW65" i="15"/>
  <c r="DX65" i="15"/>
  <c r="DY65" i="15"/>
  <c r="DZ65" i="15"/>
  <c r="EA65" i="15"/>
  <c r="DR12" i="15"/>
  <c r="DS12" i="15"/>
  <c r="DT12" i="15"/>
  <c r="DU12" i="15"/>
  <c r="DV12" i="15"/>
  <c r="DW12" i="15"/>
  <c r="DX12" i="15"/>
  <c r="DY12" i="15"/>
  <c r="DZ12" i="15"/>
  <c r="EA12" i="15"/>
  <c r="EB12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J26" i="7" s="1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J345" i="7"/>
  <c r="I33" i="15" l="1"/>
  <c r="J33" i="15" s="1"/>
  <c r="J15" i="15"/>
  <c r="J31" i="15"/>
  <c r="I24" i="15"/>
  <c r="J24" i="15" s="1"/>
  <c r="I64" i="7"/>
  <c r="J64" i="7" s="1"/>
  <c r="I89" i="7"/>
  <c r="J88" i="7" s="1"/>
  <c r="J52" i="7"/>
  <c r="J34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CA77" i="15"/>
  <c r="CB77" i="15"/>
  <c r="CC77" i="15"/>
  <c r="CD77" i="15"/>
  <c r="CE77" i="15"/>
  <c r="CF77" i="15"/>
  <c r="CG77" i="15"/>
  <c r="CH77" i="15"/>
  <c r="CI77" i="15"/>
  <c r="CJ77" i="15"/>
  <c r="CK77" i="15"/>
  <c r="CL77" i="15"/>
  <c r="CM77" i="15"/>
  <c r="CN77" i="15"/>
  <c r="CO77" i="15"/>
  <c r="CP77" i="15"/>
  <c r="CQ77" i="15"/>
  <c r="CR77" i="15"/>
  <c r="CS77" i="15"/>
  <c r="CT77" i="15"/>
  <c r="CU77" i="15"/>
  <c r="CV77" i="15"/>
  <c r="CW77" i="15"/>
  <c r="CX77" i="15"/>
  <c r="CY77" i="15"/>
  <c r="CZ77" i="15"/>
  <c r="DA77" i="15"/>
  <c r="DB77" i="15"/>
  <c r="DC77" i="15"/>
  <c r="DD77" i="15"/>
  <c r="DE77" i="15"/>
  <c r="DF77" i="15"/>
  <c r="DG77" i="15"/>
  <c r="DH77" i="15"/>
  <c r="DI77" i="15"/>
  <c r="DJ77" i="15"/>
  <c r="DK77" i="15"/>
  <c r="DL77" i="15"/>
  <c r="DM77" i="15"/>
  <c r="DN77" i="15"/>
  <c r="DO77" i="15"/>
  <c r="DP77" i="15"/>
  <c r="DQ77" i="15"/>
  <c r="DR77" i="15"/>
  <c r="DS77" i="15"/>
  <c r="DT77" i="15"/>
  <c r="DU77" i="15"/>
  <c r="DV77" i="15"/>
  <c r="DW77" i="15"/>
  <c r="DX77" i="15"/>
  <c r="DY77" i="15"/>
  <c r="DZ77" i="15"/>
  <c r="EA77" i="15"/>
  <c r="EB77" i="15"/>
  <c r="EC77" i="15"/>
  <c r="ED77" i="15"/>
  <c r="EE77" i="15"/>
  <c r="EF77" i="15"/>
  <c r="EG77" i="15"/>
  <c r="EH77" i="15"/>
  <c r="EI77" i="15"/>
  <c r="EJ77" i="15"/>
  <c r="EK77" i="15"/>
  <c r="EL77" i="15"/>
  <c r="EM77" i="15"/>
  <c r="EN77" i="15"/>
  <c r="EO77" i="15"/>
  <c r="EP77" i="15"/>
  <c r="EQ77" i="15"/>
  <c r="ER77" i="15"/>
  <c r="ES77" i="15"/>
  <c r="ET77" i="15"/>
  <c r="EU77" i="15"/>
  <c r="EV77" i="15"/>
  <c r="EW77" i="15"/>
  <c r="EX77" i="15"/>
  <c r="EY77" i="15"/>
  <c r="EZ77" i="15"/>
  <c r="FA77" i="15"/>
  <c r="FB77" i="15"/>
  <c r="FC77" i="15"/>
  <c r="FD77" i="15"/>
  <c r="FE77" i="15"/>
  <c r="FF77" i="15"/>
  <c r="FG77" i="15"/>
  <c r="FH77" i="15"/>
  <c r="FI77" i="15"/>
  <c r="FJ77" i="15"/>
  <c r="FK77" i="15"/>
  <c r="FL77" i="15"/>
  <c r="FM77" i="15"/>
  <c r="FN77" i="15"/>
  <c r="FO77" i="15"/>
  <c r="FP77" i="15"/>
  <c r="FQ77" i="15"/>
  <c r="FR77" i="15"/>
  <c r="FS77" i="15"/>
  <c r="FT77" i="15"/>
  <c r="FU77" i="15"/>
  <c r="FV77" i="15"/>
  <c r="FW77" i="15"/>
  <c r="FX77" i="15"/>
  <c r="FY77" i="15"/>
  <c r="FZ77" i="15"/>
  <c r="GA77" i="15"/>
  <c r="GB77" i="15"/>
  <c r="GC77" i="15"/>
  <c r="GD77" i="15"/>
  <c r="GE77" i="15"/>
  <c r="GF77" i="15"/>
  <c r="GG77" i="15"/>
  <c r="GH77" i="15"/>
  <c r="GI77" i="15"/>
  <c r="GJ77" i="15"/>
  <c r="GK77" i="15"/>
  <c r="GL77" i="15"/>
  <c r="GM77" i="15"/>
  <c r="GN77" i="15"/>
  <c r="GO77" i="15"/>
  <c r="GP77" i="15"/>
  <c r="GQ77" i="15"/>
  <c r="GR77" i="15"/>
  <c r="GS77" i="15"/>
  <c r="GT77" i="15"/>
  <c r="GU77" i="15"/>
  <c r="GV77" i="15"/>
  <c r="GW77" i="15"/>
  <c r="GX77" i="15"/>
  <c r="GY77" i="15"/>
  <c r="GZ77" i="15"/>
  <c r="HA77" i="15"/>
  <c r="HB77" i="15"/>
  <c r="HC77" i="15"/>
  <c r="HD77" i="15"/>
  <c r="HE77" i="15"/>
  <c r="HF77" i="15"/>
  <c r="HG77" i="15"/>
  <c r="HH77" i="15"/>
  <c r="HI77" i="15"/>
  <c r="HJ77" i="15"/>
  <c r="HK77" i="15"/>
  <c r="HL77" i="15"/>
  <c r="HM77" i="15"/>
  <c r="HN77" i="15"/>
  <c r="HO77" i="15"/>
  <c r="HP77" i="15"/>
  <c r="HQ77" i="15"/>
  <c r="HR77" i="15"/>
  <c r="HS77" i="15"/>
  <c r="HT77" i="15"/>
  <c r="HU77" i="15"/>
  <c r="HV77" i="15"/>
  <c r="HW77" i="15"/>
  <c r="HX77" i="15"/>
  <c r="HY77" i="15"/>
  <c r="HZ77" i="15"/>
  <c r="IA77" i="15"/>
  <c r="IB77" i="15"/>
  <c r="IC77" i="15"/>
  <c r="ID77" i="15"/>
  <c r="IE77" i="15"/>
  <c r="IF77" i="15"/>
  <c r="IG77" i="15"/>
  <c r="IH77" i="15"/>
  <c r="II77" i="15"/>
  <c r="IJ77" i="15"/>
  <c r="IK77" i="15"/>
  <c r="IL77" i="15"/>
  <c r="IM77" i="15"/>
  <c r="IN77" i="15"/>
  <c r="IO77" i="15"/>
  <c r="IP77" i="15"/>
  <c r="IQ77" i="15"/>
  <c r="IR77" i="15"/>
  <c r="IS77" i="15"/>
  <c r="IT77" i="15"/>
  <c r="IU77" i="15"/>
  <c r="IV77" i="15"/>
  <c r="IW77" i="15"/>
  <c r="IX77" i="15"/>
  <c r="IY77" i="15"/>
  <c r="IZ77" i="15"/>
  <c r="JA77" i="15"/>
  <c r="JB77" i="15"/>
  <c r="JC77" i="15"/>
  <c r="JD77" i="15"/>
  <c r="JE77" i="15"/>
  <c r="JF77" i="15"/>
  <c r="JG77" i="15"/>
  <c r="JH77" i="15"/>
  <c r="JI77" i="15"/>
  <c r="JJ77" i="15"/>
  <c r="JK77" i="15"/>
  <c r="JL77" i="15"/>
  <c r="JM77" i="15"/>
  <c r="JN77" i="15"/>
  <c r="JO77" i="15"/>
  <c r="JP77" i="15"/>
  <c r="JQ77" i="15"/>
  <c r="JR77" i="15"/>
  <c r="JS77" i="15"/>
  <c r="JT77" i="15"/>
  <c r="JU77" i="15"/>
  <c r="JV77" i="15"/>
  <c r="JW77" i="15"/>
  <c r="JX77" i="15"/>
  <c r="JY77" i="15"/>
  <c r="JZ77" i="15"/>
  <c r="KA77" i="15"/>
  <c r="KB77" i="15"/>
  <c r="KC77" i="15"/>
  <c r="KD77" i="15"/>
  <c r="KE77" i="15"/>
  <c r="KF77" i="15"/>
  <c r="KG77" i="15"/>
  <c r="KH77" i="15"/>
  <c r="KI77" i="15"/>
  <c r="KJ77" i="15"/>
  <c r="KK77" i="15"/>
  <c r="KL77" i="15"/>
  <c r="KM77" i="15"/>
  <c r="KN77" i="15"/>
  <c r="KO77" i="15"/>
  <c r="KP77" i="15"/>
  <c r="KQ77" i="15"/>
  <c r="KR77" i="15"/>
  <c r="KS77" i="15"/>
  <c r="KT77" i="15"/>
  <c r="KU77" i="15"/>
  <c r="KV77" i="15"/>
  <c r="KW77" i="15"/>
  <c r="KX77" i="15"/>
  <c r="KY77" i="15"/>
  <c r="KZ77" i="15"/>
  <c r="LA77" i="15"/>
  <c r="LB77" i="15"/>
  <c r="LC77" i="15"/>
  <c r="LD77" i="15"/>
  <c r="LE77" i="15"/>
  <c r="LF77" i="15"/>
  <c r="LG77" i="15"/>
  <c r="LH77" i="15"/>
  <c r="LI77" i="15"/>
  <c r="LJ77" i="15"/>
  <c r="LK77" i="15"/>
  <c r="LL77" i="15"/>
  <c r="LM77" i="15"/>
  <c r="LN77" i="15"/>
  <c r="LO77" i="15"/>
  <c r="LP77" i="15"/>
  <c r="LQ77" i="15"/>
  <c r="LR77" i="15"/>
  <c r="LS77" i="15"/>
  <c r="LT77" i="15"/>
  <c r="LU77" i="15"/>
  <c r="LV77" i="15"/>
  <c r="LW77" i="15"/>
  <c r="LX77" i="15"/>
  <c r="LY77" i="15"/>
  <c r="LZ77" i="15"/>
  <c r="MA77" i="15"/>
  <c r="MB77" i="15"/>
  <c r="MC77" i="15"/>
  <c r="MD77" i="15"/>
  <c r="ME77" i="15"/>
  <c r="MF77" i="15"/>
  <c r="MG77" i="15"/>
  <c r="MH77" i="15"/>
  <c r="MI77" i="15"/>
  <c r="MJ77" i="15"/>
  <c r="MK77" i="15"/>
  <c r="ML77" i="15"/>
  <c r="MM77" i="15"/>
  <c r="MN77" i="15"/>
  <c r="MO77" i="15"/>
  <c r="MP77" i="15"/>
  <c r="MQ77" i="15"/>
  <c r="MR77" i="15"/>
  <c r="MS77" i="15"/>
  <c r="MT77" i="15"/>
  <c r="MU77" i="15"/>
  <c r="MV77" i="15"/>
  <c r="MW77" i="15"/>
  <c r="MX77" i="15"/>
  <c r="MY77" i="15"/>
  <c r="MZ77" i="15"/>
  <c r="NA77" i="15"/>
  <c r="NB77" i="15"/>
  <c r="NC77" i="15"/>
  <c r="ND77" i="15"/>
  <c r="NE77" i="15"/>
  <c r="NF77" i="15"/>
  <c r="NG77" i="15"/>
  <c r="NH77" i="15"/>
  <c r="NI77" i="15"/>
  <c r="NJ77" i="15"/>
  <c r="NK77" i="15"/>
  <c r="NL77" i="15"/>
  <c r="NM77" i="15"/>
  <c r="NN77" i="15"/>
  <c r="NO77" i="15"/>
  <c r="NP77" i="15"/>
  <c r="NQ77" i="15"/>
  <c r="NR77" i="15"/>
  <c r="NS77" i="15"/>
  <c r="NT77" i="15"/>
  <c r="NU77" i="15"/>
  <c r="NV77" i="15"/>
  <c r="NW77" i="15"/>
  <c r="NX77" i="15"/>
  <c r="NY77" i="15"/>
  <c r="NZ77" i="15"/>
  <c r="OA77" i="15"/>
  <c r="OB77" i="15"/>
  <c r="OC77" i="15"/>
  <c r="OD77" i="15"/>
  <c r="OE77" i="15"/>
  <c r="OF77" i="15"/>
  <c r="OG77" i="15"/>
  <c r="OH77" i="15"/>
  <c r="OI77" i="15"/>
  <c r="OJ77" i="15"/>
  <c r="OK77" i="15"/>
  <c r="OL77" i="15"/>
  <c r="OM77" i="15"/>
  <c r="ON77" i="15"/>
  <c r="OO77" i="15"/>
  <c r="OP77" i="15"/>
  <c r="OQ77" i="15"/>
  <c r="OR77" i="15"/>
  <c r="OS77" i="15"/>
  <c r="OT77" i="15"/>
  <c r="OU77" i="15"/>
  <c r="OV77" i="15"/>
  <c r="OW77" i="15"/>
  <c r="OX77" i="15"/>
  <c r="OY77" i="15"/>
  <c r="OZ77" i="15"/>
  <c r="PA77" i="15"/>
  <c r="PB77" i="15"/>
  <c r="PC77" i="15"/>
  <c r="PD77" i="15"/>
  <c r="PE77" i="15"/>
  <c r="PF77" i="15"/>
  <c r="PG77" i="15"/>
  <c r="PH77" i="15"/>
  <c r="PI77" i="15"/>
  <c r="PJ77" i="15"/>
  <c r="PK77" i="15"/>
  <c r="PL77" i="15"/>
  <c r="PM77" i="15"/>
  <c r="PN77" i="15"/>
  <c r="PO77" i="15"/>
  <c r="PP77" i="15"/>
  <c r="PQ77" i="15"/>
  <c r="PR77" i="15"/>
  <c r="PS77" i="15"/>
  <c r="PT77" i="15"/>
  <c r="PU77" i="15"/>
  <c r="PV77" i="15"/>
  <c r="PW77" i="15"/>
  <c r="PX77" i="15"/>
  <c r="PY77" i="15"/>
  <c r="PZ77" i="15"/>
  <c r="QA77" i="15"/>
  <c r="QB77" i="15"/>
  <c r="QC77" i="15"/>
  <c r="QD77" i="15"/>
  <c r="QE77" i="15"/>
  <c r="QF77" i="15"/>
  <c r="QG77" i="15"/>
  <c r="QH77" i="15"/>
  <c r="QI77" i="15"/>
  <c r="QJ77" i="15"/>
  <c r="QK77" i="15"/>
  <c r="QL77" i="15"/>
  <c r="QM77" i="15"/>
  <c r="QN77" i="15"/>
  <c r="QO77" i="15"/>
  <c r="QP77" i="15"/>
  <c r="QQ77" i="15"/>
  <c r="QR77" i="15"/>
  <c r="QS77" i="15"/>
  <c r="QT77" i="15"/>
  <c r="QU77" i="15"/>
  <c r="QV77" i="15"/>
  <c r="QW77" i="15"/>
  <c r="QX77" i="15"/>
  <c r="QY77" i="15"/>
  <c r="QZ77" i="15"/>
  <c r="RA77" i="15"/>
  <c r="RB77" i="15"/>
  <c r="RC77" i="15"/>
  <c r="RD77" i="15"/>
  <c r="RE77" i="15"/>
  <c r="RF77" i="15"/>
  <c r="RG77" i="15"/>
  <c r="RH77" i="15"/>
  <c r="RI77" i="15"/>
  <c r="RJ77" i="15"/>
  <c r="RK77" i="15"/>
  <c r="RL77" i="15"/>
  <c r="RM77" i="15"/>
  <c r="RN77" i="15"/>
  <c r="RO77" i="15"/>
  <c r="RP77" i="15"/>
  <c r="RQ77" i="15"/>
  <c r="RR77" i="15"/>
  <c r="RS77" i="15"/>
  <c r="RT77" i="15"/>
  <c r="RU77" i="15"/>
  <c r="RV77" i="15"/>
  <c r="RW77" i="15"/>
  <c r="RX77" i="15"/>
  <c r="RY77" i="15"/>
  <c r="RZ77" i="15"/>
  <c r="SA77" i="15"/>
  <c r="SB77" i="15"/>
  <c r="SC77" i="15"/>
  <c r="SD77" i="15"/>
  <c r="SE77" i="15"/>
  <c r="SF77" i="15"/>
  <c r="SG77" i="15"/>
  <c r="SH77" i="15"/>
  <c r="SI77" i="15"/>
  <c r="SJ77" i="15"/>
  <c r="SK77" i="15"/>
  <c r="SL77" i="15"/>
  <c r="SM77" i="15"/>
  <c r="SN77" i="15"/>
  <c r="SO77" i="15"/>
  <c r="SP77" i="15"/>
  <c r="SR77" i="15"/>
  <c r="SS77" i="15"/>
  <c r="ST77" i="15"/>
  <c r="SU77" i="15"/>
  <c r="SV77" i="15"/>
  <c r="SW77" i="15"/>
  <c r="SX77" i="15"/>
  <c r="SY77" i="15"/>
  <c r="SZ77" i="15"/>
  <c r="TA77" i="15"/>
  <c r="TB77" i="15"/>
  <c r="K77" i="15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R252" i="7"/>
  <c r="SS252" i="7"/>
  <c r="ST252" i="7"/>
  <c r="SU252" i="7"/>
  <c r="SV252" i="7"/>
  <c r="SW252" i="7"/>
  <c r="SX252" i="7"/>
  <c r="SY252" i="7"/>
  <c r="SZ252" i="7"/>
  <c r="TA252" i="7"/>
  <c r="TB252" i="7"/>
  <c r="K252" i="7"/>
  <c r="SQ77" i="15"/>
  <c r="I77" i="15" l="1"/>
  <c r="J77" i="15" s="1"/>
  <c r="I38" i="7"/>
  <c r="J36" i="7" s="1"/>
  <c r="SQ252" i="7"/>
  <c r="QZ96" i="15"/>
  <c r="RA96" i="15"/>
  <c r="RB96" i="15"/>
  <c r="RC96" i="15"/>
  <c r="RD96" i="15"/>
  <c r="RE96" i="15"/>
  <c r="RF96" i="15"/>
  <c r="RG96" i="15"/>
  <c r="RH96" i="15"/>
  <c r="RI96" i="15"/>
  <c r="RJ96" i="15"/>
  <c r="RK96" i="15"/>
  <c r="RL96" i="15"/>
  <c r="RM96" i="15"/>
  <c r="RN96" i="15"/>
  <c r="RO96" i="15"/>
  <c r="RP96" i="15"/>
  <c r="RQ96" i="15"/>
  <c r="RR96" i="15"/>
  <c r="RS96" i="15"/>
  <c r="RT96" i="15"/>
  <c r="RU96" i="15"/>
  <c r="RV96" i="15"/>
  <c r="RW96" i="15"/>
  <c r="RX96" i="15"/>
  <c r="RY96" i="15"/>
  <c r="RZ96" i="15"/>
  <c r="SA96" i="15"/>
  <c r="SB96" i="15"/>
  <c r="SC96" i="15"/>
  <c r="SD96" i="15"/>
  <c r="SE96" i="15"/>
  <c r="SF96" i="15"/>
  <c r="SG96" i="15"/>
  <c r="SH96" i="15"/>
  <c r="SI96" i="15"/>
  <c r="SJ96" i="15"/>
  <c r="SK96" i="15"/>
  <c r="SL96" i="15"/>
  <c r="SM96" i="15"/>
  <c r="SN96" i="15"/>
  <c r="SO96" i="15"/>
  <c r="SP96" i="15"/>
  <c r="SQ96" i="15"/>
  <c r="SR96" i="15"/>
  <c r="SS96" i="15"/>
  <c r="ST96" i="15"/>
  <c r="SU96" i="15"/>
  <c r="SV96" i="15"/>
  <c r="SW96" i="15"/>
  <c r="SX96" i="15"/>
  <c r="SY96" i="15"/>
  <c r="SZ96" i="15"/>
  <c r="TA96" i="15"/>
  <c r="TB96" i="15"/>
  <c r="QZ91" i="15"/>
  <c r="RA91" i="15"/>
  <c r="RB91" i="15"/>
  <c r="RC91" i="15"/>
  <c r="RD91" i="15"/>
  <c r="RE91" i="15"/>
  <c r="RF91" i="15"/>
  <c r="RG91" i="15"/>
  <c r="RH91" i="15"/>
  <c r="RI91" i="15"/>
  <c r="RJ91" i="15"/>
  <c r="RK91" i="15"/>
  <c r="RL91" i="15"/>
  <c r="RM91" i="15"/>
  <c r="RN91" i="15"/>
  <c r="RO91" i="15"/>
  <c r="RP91" i="15"/>
  <c r="RQ91" i="15"/>
  <c r="RR91" i="15"/>
  <c r="RS91" i="15"/>
  <c r="RT91" i="15"/>
  <c r="RU91" i="15"/>
  <c r="RV91" i="15"/>
  <c r="RW91" i="15"/>
  <c r="RX91" i="15"/>
  <c r="RY91" i="15"/>
  <c r="RZ91" i="15"/>
  <c r="SA91" i="15"/>
  <c r="SB91" i="15"/>
  <c r="SC91" i="15"/>
  <c r="SD91" i="15"/>
  <c r="SE91" i="15"/>
  <c r="SF91" i="15"/>
  <c r="SG91" i="15"/>
  <c r="SH91" i="15"/>
  <c r="SI91" i="15"/>
  <c r="SJ91" i="15"/>
  <c r="SK91" i="15"/>
  <c r="SL91" i="15"/>
  <c r="SM91" i="15"/>
  <c r="SN91" i="15"/>
  <c r="SO91" i="15"/>
  <c r="SP91" i="15"/>
  <c r="SQ91" i="15"/>
  <c r="SR91" i="15"/>
  <c r="SS91" i="15"/>
  <c r="ST91" i="15"/>
  <c r="SU91" i="15"/>
  <c r="SV91" i="15"/>
  <c r="SW91" i="15"/>
  <c r="SX91" i="15"/>
  <c r="SY91" i="15"/>
  <c r="SZ91" i="15"/>
  <c r="TA91" i="15"/>
  <c r="TB91" i="15"/>
  <c r="QZ97" i="15"/>
  <c r="RA97" i="15"/>
  <c r="RB97" i="15"/>
  <c r="RC97" i="15"/>
  <c r="RD97" i="15"/>
  <c r="RE97" i="15"/>
  <c r="RF97" i="15"/>
  <c r="RG97" i="15"/>
  <c r="RH97" i="15"/>
  <c r="RI97" i="15"/>
  <c r="RJ97" i="15"/>
  <c r="RK97" i="15"/>
  <c r="RL97" i="15"/>
  <c r="RM97" i="15"/>
  <c r="RN97" i="15"/>
  <c r="RO97" i="15"/>
  <c r="RP97" i="15"/>
  <c r="RQ97" i="15"/>
  <c r="RR97" i="15"/>
  <c r="RS97" i="15"/>
  <c r="RT97" i="15"/>
  <c r="RU97" i="15"/>
  <c r="RV97" i="15"/>
  <c r="RW97" i="15"/>
  <c r="RY97" i="15"/>
  <c r="RZ97" i="15"/>
  <c r="SA97" i="15"/>
  <c r="SB97" i="15"/>
  <c r="SC97" i="15"/>
  <c r="SD97" i="15"/>
  <c r="SE97" i="15"/>
  <c r="SF97" i="15"/>
  <c r="SG97" i="15"/>
  <c r="SH97" i="15"/>
  <c r="SI97" i="15"/>
  <c r="SJ97" i="15"/>
  <c r="SK97" i="15"/>
  <c r="SL97" i="15"/>
  <c r="SM97" i="15"/>
  <c r="SN97" i="15"/>
  <c r="SO97" i="15"/>
  <c r="SP97" i="15"/>
  <c r="SQ97" i="15"/>
  <c r="SR97" i="15"/>
  <c r="SS97" i="15"/>
  <c r="ST97" i="15"/>
  <c r="SU97" i="15"/>
  <c r="SV97" i="15"/>
  <c r="SW97" i="15"/>
  <c r="SX97" i="15"/>
  <c r="SY97" i="15"/>
  <c r="SZ97" i="15"/>
  <c r="TA97" i="15"/>
  <c r="TB97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QZ80" i="15"/>
  <c r="RA80" i="15"/>
  <c r="RB80" i="15"/>
  <c r="RC80" i="15"/>
  <c r="RD80" i="15"/>
  <c r="RE80" i="15"/>
  <c r="RF80" i="15"/>
  <c r="RG80" i="15"/>
  <c r="RH80" i="15"/>
  <c r="RI80" i="15"/>
  <c r="RJ80" i="15"/>
  <c r="RK80" i="15"/>
  <c r="RL80" i="15"/>
  <c r="RM80" i="15"/>
  <c r="RN80" i="15"/>
  <c r="RO80" i="15"/>
  <c r="RP80" i="15"/>
  <c r="RQ80" i="15"/>
  <c r="RR80" i="15"/>
  <c r="RS80" i="15"/>
  <c r="RT80" i="15"/>
  <c r="RU80" i="15"/>
  <c r="RV80" i="15"/>
  <c r="RW80" i="15"/>
  <c r="RX80" i="15"/>
  <c r="RY80" i="15"/>
  <c r="RZ80" i="15"/>
  <c r="SA80" i="15"/>
  <c r="SB80" i="15"/>
  <c r="SC80" i="15"/>
  <c r="SD80" i="15"/>
  <c r="SE80" i="15"/>
  <c r="SF80" i="15"/>
  <c r="SG80" i="15"/>
  <c r="SH80" i="15"/>
  <c r="SI80" i="15"/>
  <c r="SJ80" i="15"/>
  <c r="SK80" i="15"/>
  <c r="SL80" i="15"/>
  <c r="SM80" i="15"/>
  <c r="SN80" i="15"/>
  <c r="SO80" i="15"/>
  <c r="SP80" i="15"/>
  <c r="SQ80" i="15"/>
  <c r="SR80" i="15"/>
  <c r="SS80" i="15"/>
  <c r="ST80" i="15"/>
  <c r="SU80" i="15"/>
  <c r="SV80" i="15"/>
  <c r="SW80" i="15"/>
  <c r="SX80" i="15"/>
  <c r="SY80" i="15"/>
  <c r="SZ80" i="15"/>
  <c r="TA80" i="15"/>
  <c r="TB80" i="15"/>
  <c r="QZ79" i="15"/>
  <c r="RA79" i="15"/>
  <c r="RB79" i="15"/>
  <c r="RC79" i="15"/>
  <c r="RD79" i="15"/>
  <c r="RE79" i="15"/>
  <c r="RF79" i="15"/>
  <c r="RG79" i="15"/>
  <c r="RH79" i="15"/>
  <c r="RI79" i="15"/>
  <c r="RJ79" i="15"/>
  <c r="RK79" i="15"/>
  <c r="RL79" i="15"/>
  <c r="RM79" i="15"/>
  <c r="RN79" i="15"/>
  <c r="RO79" i="15"/>
  <c r="RP79" i="15"/>
  <c r="RQ79" i="15"/>
  <c r="RR79" i="15"/>
  <c r="RS79" i="15"/>
  <c r="RT79" i="15"/>
  <c r="RU79" i="15"/>
  <c r="RV79" i="15"/>
  <c r="RW79" i="15"/>
  <c r="RX79" i="15"/>
  <c r="RY79" i="15"/>
  <c r="RZ79" i="15"/>
  <c r="SA79" i="15"/>
  <c r="SB79" i="15"/>
  <c r="SC79" i="15"/>
  <c r="SD79" i="15"/>
  <c r="SE79" i="15"/>
  <c r="SF79" i="15"/>
  <c r="SG79" i="15"/>
  <c r="SH79" i="15"/>
  <c r="SI79" i="15"/>
  <c r="SJ79" i="15"/>
  <c r="SK79" i="15"/>
  <c r="SL79" i="15"/>
  <c r="SM79" i="15"/>
  <c r="SN79" i="15"/>
  <c r="SO79" i="15"/>
  <c r="SP79" i="15"/>
  <c r="SQ79" i="15"/>
  <c r="SR79" i="15"/>
  <c r="SS79" i="15"/>
  <c r="ST79" i="15"/>
  <c r="SU79" i="15"/>
  <c r="SV79" i="15"/>
  <c r="SW79" i="15"/>
  <c r="SX79" i="15"/>
  <c r="SY79" i="15"/>
  <c r="SZ79" i="15"/>
  <c r="TA79" i="15"/>
  <c r="TB79" i="15"/>
  <c r="QZ81" i="15"/>
  <c r="RA81" i="15"/>
  <c r="RB81" i="15"/>
  <c r="RC81" i="15"/>
  <c r="RD81" i="15"/>
  <c r="RE81" i="15"/>
  <c r="RF81" i="15"/>
  <c r="RG81" i="15"/>
  <c r="RH81" i="15"/>
  <c r="RI81" i="15"/>
  <c r="RJ81" i="15"/>
  <c r="RK81" i="15"/>
  <c r="RL81" i="15"/>
  <c r="RM81" i="15"/>
  <c r="RN81" i="15"/>
  <c r="RO81" i="15"/>
  <c r="RP81" i="15"/>
  <c r="RQ81" i="15"/>
  <c r="RR81" i="15"/>
  <c r="RS81" i="15"/>
  <c r="RT81" i="15"/>
  <c r="RU81" i="15"/>
  <c r="RV81" i="15"/>
  <c r="RW81" i="15"/>
  <c r="RX81" i="15"/>
  <c r="RY81" i="15"/>
  <c r="RZ81" i="15"/>
  <c r="SA81" i="15"/>
  <c r="SB81" i="15"/>
  <c r="SC81" i="15"/>
  <c r="SD81" i="15"/>
  <c r="SE81" i="15"/>
  <c r="SF81" i="15"/>
  <c r="SG81" i="15"/>
  <c r="SH81" i="15"/>
  <c r="SI81" i="15"/>
  <c r="SJ81" i="15"/>
  <c r="SK81" i="15"/>
  <c r="SL81" i="15"/>
  <c r="SM81" i="15"/>
  <c r="SN81" i="15"/>
  <c r="SO81" i="15"/>
  <c r="SP81" i="15"/>
  <c r="SQ81" i="15"/>
  <c r="SR81" i="15"/>
  <c r="SS81" i="15"/>
  <c r="ST81" i="15"/>
  <c r="SU81" i="15"/>
  <c r="SV81" i="15"/>
  <c r="SW81" i="15"/>
  <c r="SX81" i="15"/>
  <c r="SY81" i="15"/>
  <c r="SZ81" i="15"/>
  <c r="TA81" i="15"/>
  <c r="TB81" i="15"/>
  <c r="QZ83" i="15"/>
  <c r="RA83" i="15"/>
  <c r="RB83" i="15"/>
  <c r="RC83" i="15"/>
  <c r="RD83" i="15"/>
  <c r="RE83" i="15"/>
  <c r="RF83" i="15"/>
  <c r="RG83" i="15"/>
  <c r="RH83" i="15"/>
  <c r="RI83" i="15"/>
  <c r="RJ83" i="15"/>
  <c r="RK83" i="15"/>
  <c r="RL83" i="15"/>
  <c r="RM83" i="15"/>
  <c r="RN83" i="15"/>
  <c r="RO83" i="15"/>
  <c r="RP83" i="15"/>
  <c r="RQ83" i="15"/>
  <c r="RR83" i="15"/>
  <c r="RS83" i="15"/>
  <c r="RT83" i="15"/>
  <c r="RU83" i="15"/>
  <c r="RV83" i="15"/>
  <c r="RW83" i="15"/>
  <c r="RX83" i="15"/>
  <c r="RY83" i="15"/>
  <c r="RZ83" i="15"/>
  <c r="SA83" i="15"/>
  <c r="SB83" i="15"/>
  <c r="SC83" i="15"/>
  <c r="SD83" i="15"/>
  <c r="SE83" i="15"/>
  <c r="SF83" i="15"/>
  <c r="SG83" i="15"/>
  <c r="SH83" i="15"/>
  <c r="SI83" i="15"/>
  <c r="SJ83" i="15"/>
  <c r="SK83" i="15"/>
  <c r="SL83" i="15"/>
  <c r="SM83" i="15"/>
  <c r="SN83" i="15"/>
  <c r="SO83" i="15"/>
  <c r="SP83" i="15"/>
  <c r="SQ83" i="15"/>
  <c r="SR83" i="15"/>
  <c r="SS83" i="15"/>
  <c r="ST83" i="15"/>
  <c r="SU83" i="15"/>
  <c r="SV83" i="15"/>
  <c r="SW83" i="15"/>
  <c r="SX83" i="15"/>
  <c r="SY83" i="15"/>
  <c r="SZ83" i="15"/>
  <c r="TA83" i="15"/>
  <c r="TB83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QZ82" i="15"/>
  <c r="RA82" i="15"/>
  <c r="RB82" i="15"/>
  <c r="RC82" i="15"/>
  <c r="RD82" i="15"/>
  <c r="RE82" i="15"/>
  <c r="RF82" i="15"/>
  <c r="RG82" i="15"/>
  <c r="RH82" i="15"/>
  <c r="RI82" i="15"/>
  <c r="RJ82" i="15"/>
  <c r="RK82" i="15"/>
  <c r="RL82" i="15"/>
  <c r="RM82" i="15"/>
  <c r="RN82" i="15"/>
  <c r="RO82" i="15"/>
  <c r="RP82" i="15"/>
  <c r="RQ82" i="15"/>
  <c r="RR82" i="15"/>
  <c r="RS82" i="15"/>
  <c r="RT82" i="15"/>
  <c r="RU82" i="15"/>
  <c r="RV82" i="15"/>
  <c r="RW82" i="15"/>
  <c r="RX82" i="15"/>
  <c r="RY82" i="15"/>
  <c r="RZ82" i="15"/>
  <c r="SA82" i="15"/>
  <c r="SB82" i="15"/>
  <c r="SC82" i="15"/>
  <c r="SD82" i="15"/>
  <c r="SE82" i="15"/>
  <c r="SF82" i="15"/>
  <c r="SG82" i="15"/>
  <c r="SH82" i="15"/>
  <c r="SI82" i="15"/>
  <c r="SJ82" i="15"/>
  <c r="SK82" i="15"/>
  <c r="SL82" i="15"/>
  <c r="SM82" i="15"/>
  <c r="SN82" i="15"/>
  <c r="SO82" i="15"/>
  <c r="SP82" i="15"/>
  <c r="SQ82" i="15"/>
  <c r="SR82" i="15"/>
  <c r="SS82" i="15"/>
  <c r="ST82" i="15"/>
  <c r="SU82" i="15"/>
  <c r="SV82" i="15"/>
  <c r="SW82" i="15"/>
  <c r="SX82" i="15"/>
  <c r="SY82" i="15"/>
  <c r="SZ82" i="15"/>
  <c r="TA82" i="15"/>
  <c r="TB82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QZ85" i="15"/>
  <c r="RA85" i="15"/>
  <c r="RB85" i="15"/>
  <c r="RC85" i="15"/>
  <c r="RD85" i="15"/>
  <c r="RE85" i="15"/>
  <c r="RF85" i="15"/>
  <c r="RG85" i="15"/>
  <c r="RH85" i="15"/>
  <c r="RI85" i="15"/>
  <c r="RJ85" i="15"/>
  <c r="RK85" i="15"/>
  <c r="RL85" i="15"/>
  <c r="RM85" i="15"/>
  <c r="RN85" i="15"/>
  <c r="RO85" i="15"/>
  <c r="RP85" i="15"/>
  <c r="RQ85" i="15"/>
  <c r="RR85" i="15"/>
  <c r="RS85" i="15"/>
  <c r="RT85" i="15"/>
  <c r="RU85" i="15"/>
  <c r="RV85" i="15"/>
  <c r="RW85" i="15"/>
  <c r="RX85" i="15"/>
  <c r="RY85" i="15"/>
  <c r="RZ85" i="15"/>
  <c r="SA85" i="15"/>
  <c r="SB85" i="15"/>
  <c r="SC85" i="15"/>
  <c r="SD85" i="15"/>
  <c r="SE85" i="15"/>
  <c r="SF85" i="15"/>
  <c r="SG85" i="15"/>
  <c r="SH85" i="15"/>
  <c r="SI85" i="15"/>
  <c r="SJ85" i="15"/>
  <c r="SK85" i="15"/>
  <c r="SL85" i="15"/>
  <c r="SM85" i="15"/>
  <c r="SN85" i="15"/>
  <c r="SO85" i="15"/>
  <c r="SP85" i="15"/>
  <c r="SQ85" i="15"/>
  <c r="SR85" i="15"/>
  <c r="SS85" i="15"/>
  <c r="ST85" i="15"/>
  <c r="SU85" i="15"/>
  <c r="SV85" i="15"/>
  <c r="SW85" i="15"/>
  <c r="SX85" i="15"/>
  <c r="SY85" i="15"/>
  <c r="SZ85" i="15"/>
  <c r="TA85" i="15"/>
  <c r="TB85" i="15"/>
  <c r="QZ86" i="15"/>
  <c r="RA86" i="15"/>
  <c r="RB86" i="15"/>
  <c r="RC86" i="15"/>
  <c r="RD86" i="15"/>
  <c r="RE86" i="15"/>
  <c r="RF86" i="15"/>
  <c r="RG86" i="15"/>
  <c r="RH86" i="15"/>
  <c r="RI86" i="15"/>
  <c r="RJ86" i="15"/>
  <c r="RK86" i="15"/>
  <c r="RL86" i="15"/>
  <c r="RM86" i="15"/>
  <c r="RN86" i="15"/>
  <c r="RO86" i="15"/>
  <c r="RP86" i="15"/>
  <c r="RQ86" i="15"/>
  <c r="RR86" i="15"/>
  <c r="RS86" i="15"/>
  <c r="RT86" i="15"/>
  <c r="RU86" i="15"/>
  <c r="RV86" i="15"/>
  <c r="RW86" i="15"/>
  <c r="RX86" i="15"/>
  <c r="RY86" i="15"/>
  <c r="RZ86" i="15"/>
  <c r="SA86" i="15"/>
  <c r="SB86" i="15"/>
  <c r="SC86" i="15"/>
  <c r="SD86" i="15"/>
  <c r="SE86" i="15"/>
  <c r="SF86" i="15"/>
  <c r="SG86" i="15"/>
  <c r="SH86" i="15"/>
  <c r="SI86" i="15"/>
  <c r="SJ86" i="15"/>
  <c r="SK86" i="15"/>
  <c r="SL86" i="15"/>
  <c r="SM86" i="15"/>
  <c r="SN86" i="15"/>
  <c r="SO86" i="15"/>
  <c r="SP86" i="15"/>
  <c r="SQ86" i="15"/>
  <c r="SR86" i="15"/>
  <c r="SS86" i="15"/>
  <c r="ST86" i="15"/>
  <c r="SU86" i="15"/>
  <c r="SV86" i="15"/>
  <c r="SW86" i="15"/>
  <c r="SX86" i="15"/>
  <c r="SY86" i="15"/>
  <c r="SZ86" i="15"/>
  <c r="TA86" i="15"/>
  <c r="TB86" i="15"/>
  <c r="QZ87" i="15"/>
  <c r="RA87" i="15"/>
  <c r="RB87" i="15"/>
  <c r="RC87" i="15"/>
  <c r="RD87" i="15"/>
  <c r="RE87" i="15"/>
  <c r="RF87" i="15"/>
  <c r="RG87" i="15"/>
  <c r="RH87" i="15"/>
  <c r="RI87" i="15"/>
  <c r="RJ87" i="15"/>
  <c r="RK87" i="15"/>
  <c r="RL87" i="15"/>
  <c r="RM87" i="15"/>
  <c r="RN87" i="15"/>
  <c r="RO87" i="15"/>
  <c r="RP87" i="15"/>
  <c r="RQ87" i="15"/>
  <c r="RR87" i="15"/>
  <c r="RS87" i="15"/>
  <c r="RT87" i="15"/>
  <c r="RU87" i="15"/>
  <c r="RV87" i="15"/>
  <c r="RW87" i="15"/>
  <c r="RX87" i="15"/>
  <c r="RY87" i="15"/>
  <c r="RZ87" i="15"/>
  <c r="SA87" i="15"/>
  <c r="SB87" i="15"/>
  <c r="SC87" i="15"/>
  <c r="SD87" i="15"/>
  <c r="SE87" i="15"/>
  <c r="SF87" i="15"/>
  <c r="SG87" i="15"/>
  <c r="SH87" i="15"/>
  <c r="SI87" i="15"/>
  <c r="SJ87" i="15"/>
  <c r="SK87" i="15"/>
  <c r="SL87" i="15"/>
  <c r="SM87" i="15"/>
  <c r="SN87" i="15"/>
  <c r="SO87" i="15"/>
  <c r="SP87" i="15"/>
  <c r="SQ87" i="15"/>
  <c r="SR87" i="15"/>
  <c r="SS87" i="15"/>
  <c r="ST87" i="15"/>
  <c r="SU87" i="15"/>
  <c r="SV87" i="15"/>
  <c r="SW87" i="15"/>
  <c r="SX87" i="15"/>
  <c r="SY87" i="15"/>
  <c r="SZ87" i="15"/>
  <c r="TA87" i="15"/>
  <c r="TB87" i="15"/>
  <c r="TB68" i="15"/>
  <c r="TA68" i="15"/>
  <c r="SZ68" i="15"/>
  <c r="SY68" i="15"/>
  <c r="SX68" i="15"/>
  <c r="SW68" i="15"/>
  <c r="SV68" i="15"/>
  <c r="SU68" i="15"/>
  <c r="ST68" i="15"/>
  <c r="SS68" i="15"/>
  <c r="SR68" i="15"/>
  <c r="SQ68" i="15"/>
  <c r="SP68" i="15"/>
  <c r="SO68" i="15"/>
  <c r="SN68" i="15"/>
  <c r="SM68" i="15"/>
  <c r="SL68" i="15"/>
  <c r="SK68" i="15"/>
  <c r="SJ68" i="15"/>
  <c r="SI68" i="15"/>
  <c r="SH68" i="15"/>
  <c r="SG68" i="15"/>
  <c r="SF68" i="15"/>
  <c r="SE68" i="15"/>
  <c r="SD68" i="15"/>
  <c r="SC68" i="15"/>
  <c r="SB68" i="15"/>
  <c r="SA68" i="15"/>
  <c r="RZ68" i="15"/>
  <c r="RY68" i="15"/>
  <c r="RX68" i="15"/>
  <c r="RW68" i="15"/>
  <c r="RV68" i="15"/>
  <c r="RU68" i="15"/>
  <c r="RT68" i="15"/>
  <c r="RS68" i="15"/>
  <c r="RR68" i="15"/>
  <c r="RQ68" i="15"/>
  <c r="RP68" i="15"/>
  <c r="RO68" i="15"/>
  <c r="RN68" i="15"/>
  <c r="RM68" i="15"/>
  <c r="RL68" i="15"/>
  <c r="RK68" i="15"/>
  <c r="RJ68" i="15"/>
  <c r="RI68" i="15"/>
  <c r="RH68" i="15"/>
  <c r="RG68" i="15"/>
  <c r="RF68" i="15"/>
  <c r="RE68" i="15"/>
  <c r="RD68" i="15"/>
  <c r="RC68" i="15"/>
  <c r="RB68" i="15"/>
  <c r="RA68" i="15"/>
  <c r="QZ68" i="15"/>
  <c r="TB78" i="15"/>
  <c r="TA78" i="15"/>
  <c r="SZ78" i="15"/>
  <c r="SY78" i="15"/>
  <c r="SX78" i="15"/>
  <c r="SW78" i="15"/>
  <c r="SV78" i="15"/>
  <c r="SU78" i="15"/>
  <c r="ST78" i="15"/>
  <c r="SS78" i="15"/>
  <c r="SR78" i="15"/>
  <c r="SQ78" i="15"/>
  <c r="SP78" i="15"/>
  <c r="SO78" i="15"/>
  <c r="SN78" i="15"/>
  <c r="SM78" i="15"/>
  <c r="SL78" i="15"/>
  <c r="SK78" i="15"/>
  <c r="SJ78" i="15"/>
  <c r="SI78" i="15"/>
  <c r="SH78" i="15"/>
  <c r="SG78" i="15"/>
  <c r="SF78" i="15"/>
  <c r="SE78" i="15"/>
  <c r="SD78" i="15"/>
  <c r="SC78" i="15"/>
  <c r="SB78" i="15"/>
  <c r="SA78" i="15"/>
  <c r="RZ78" i="15"/>
  <c r="RY78" i="15"/>
  <c r="RX78" i="15"/>
  <c r="RW78" i="15"/>
  <c r="RV78" i="15"/>
  <c r="RU78" i="15"/>
  <c r="RT78" i="15"/>
  <c r="RS78" i="15"/>
  <c r="RR78" i="15"/>
  <c r="RQ78" i="15"/>
  <c r="RP78" i="15"/>
  <c r="RO78" i="15"/>
  <c r="RN78" i="15"/>
  <c r="RM78" i="15"/>
  <c r="RL78" i="15"/>
  <c r="RK78" i="15"/>
  <c r="RJ78" i="15"/>
  <c r="RI78" i="15"/>
  <c r="RH78" i="15"/>
  <c r="RG78" i="15"/>
  <c r="RF78" i="15"/>
  <c r="RE78" i="15"/>
  <c r="RD78" i="15"/>
  <c r="RC78" i="15"/>
  <c r="RB78" i="15"/>
  <c r="RA78" i="15"/>
  <c r="QZ78" i="15"/>
  <c r="TB36" i="15"/>
  <c r="TA36" i="15"/>
  <c r="SZ36" i="15"/>
  <c r="SY36" i="15"/>
  <c r="SX36" i="15"/>
  <c r="SW36" i="15"/>
  <c r="SV36" i="15"/>
  <c r="SU36" i="15"/>
  <c r="ST36" i="15"/>
  <c r="SS36" i="15"/>
  <c r="SR36" i="15"/>
  <c r="SQ36" i="15"/>
  <c r="SP36" i="15"/>
  <c r="SO36" i="15"/>
  <c r="SN36" i="15"/>
  <c r="SL36" i="15"/>
  <c r="SK36" i="15"/>
  <c r="SJ36" i="15"/>
  <c r="SI36" i="15"/>
  <c r="SG36" i="15"/>
  <c r="SF36" i="15"/>
  <c r="SE36" i="15"/>
  <c r="SD36" i="15"/>
  <c r="SC36" i="15"/>
  <c r="SB36" i="15"/>
  <c r="SA36" i="15"/>
  <c r="RZ36" i="15"/>
  <c r="RY36" i="15"/>
  <c r="RX36" i="15"/>
  <c r="RW36" i="15"/>
  <c r="RV36" i="15"/>
  <c r="RU36" i="15"/>
  <c r="RT36" i="15"/>
  <c r="RS36" i="15"/>
  <c r="RR36" i="15"/>
  <c r="RQ36" i="15"/>
  <c r="RP36" i="15"/>
  <c r="RO36" i="15"/>
  <c r="RN36" i="15"/>
  <c r="RM36" i="15"/>
  <c r="RL36" i="15"/>
  <c r="RK36" i="15"/>
  <c r="RJ36" i="15"/>
  <c r="RI36" i="15"/>
  <c r="RH36" i="15"/>
  <c r="RG36" i="15"/>
  <c r="RF36" i="15"/>
  <c r="RE36" i="15"/>
  <c r="RD36" i="15"/>
  <c r="RC36" i="15"/>
  <c r="RB36" i="15"/>
  <c r="RA36" i="15"/>
  <c r="QZ36" i="15"/>
  <c r="TB76" i="15"/>
  <c r="TA76" i="15"/>
  <c r="SZ76" i="15"/>
  <c r="SY76" i="15"/>
  <c r="SX76" i="15"/>
  <c r="SW76" i="15"/>
  <c r="SV76" i="15"/>
  <c r="SU76" i="15"/>
  <c r="ST76" i="15"/>
  <c r="SS76" i="15"/>
  <c r="SR76" i="15"/>
  <c r="SQ76" i="15"/>
  <c r="SP76" i="15"/>
  <c r="SO76" i="15"/>
  <c r="SN76" i="15"/>
  <c r="SM76" i="15"/>
  <c r="SL76" i="15"/>
  <c r="SK76" i="15"/>
  <c r="SJ76" i="15"/>
  <c r="SI76" i="15"/>
  <c r="SH76" i="15"/>
  <c r="SG76" i="15"/>
  <c r="SF76" i="15"/>
  <c r="SE76" i="15"/>
  <c r="SD76" i="15"/>
  <c r="SC76" i="15"/>
  <c r="SB76" i="15"/>
  <c r="SA76" i="15"/>
  <c r="RZ76" i="15"/>
  <c r="RY76" i="15"/>
  <c r="RX76" i="15"/>
  <c r="RW76" i="15"/>
  <c r="RV76" i="15"/>
  <c r="RU76" i="15"/>
  <c r="RT76" i="15"/>
  <c r="RS76" i="15"/>
  <c r="RR76" i="15"/>
  <c r="RQ76" i="15"/>
  <c r="RP76" i="15"/>
  <c r="RO76" i="15"/>
  <c r="RN76" i="15"/>
  <c r="RM76" i="15"/>
  <c r="RL76" i="15"/>
  <c r="RK76" i="15"/>
  <c r="RJ76" i="15"/>
  <c r="RI76" i="15"/>
  <c r="RH76" i="15"/>
  <c r="RG76" i="15"/>
  <c r="RF76" i="15"/>
  <c r="RE76" i="15"/>
  <c r="RD76" i="15"/>
  <c r="RC76" i="15"/>
  <c r="RB76" i="15"/>
  <c r="RA76" i="15"/>
  <c r="QZ76" i="15"/>
  <c r="TB75" i="15"/>
  <c r="TA75" i="15"/>
  <c r="SZ75" i="15"/>
  <c r="SY75" i="15"/>
  <c r="SX75" i="15"/>
  <c r="SW75" i="15"/>
  <c r="SV75" i="15"/>
  <c r="SU75" i="15"/>
  <c r="ST75" i="15"/>
  <c r="SS75" i="15"/>
  <c r="SR75" i="15"/>
  <c r="SQ75" i="15"/>
  <c r="SP75" i="15"/>
  <c r="SO75" i="15"/>
  <c r="SN75" i="15"/>
  <c r="SM75" i="15"/>
  <c r="SL75" i="15"/>
  <c r="SK75" i="15"/>
  <c r="SJ75" i="15"/>
  <c r="SI75" i="15"/>
  <c r="SH75" i="15"/>
  <c r="SG75" i="15"/>
  <c r="SF75" i="15"/>
  <c r="SE75" i="15"/>
  <c r="SD75" i="15"/>
  <c r="SC75" i="15"/>
  <c r="SB75" i="15"/>
  <c r="SA75" i="15"/>
  <c r="RZ75" i="15"/>
  <c r="RY75" i="15"/>
  <c r="RX75" i="15"/>
  <c r="RW75" i="15"/>
  <c r="RV75" i="15"/>
  <c r="RU75" i="15"/>
  <c r="RT75" i="15"/>
  <c r="RS75" i="15"/>
  <c r="RR75" i="15"/>
  <c r="RQ75" i="15"/>
  <c r="RP75" i="15"/>
  <c r="RO75" i="15"/>
  <c r="RN75" i="15"/>
  <c r="RM75" i="15"/>
  <c r="RL75" i="15"/>
  <c r="RK75" i="15"/>
  <c r="RJ75" i="15"/>
  <c r="RI75" i="15"/>
  <c r="RH75" i="15"/>
  <c r="RG75" i="15"/>
  <c r="RF75" i="15"/>
  <c r="RE75" i="15"/>
  <c r="RD75" i="15"/>
  <c r="RC75" i="15"/>
  <c r="RB75" i="15"/>
  <c r="RA75" i="15"/>
  <c r="QZ75" i="15"/>
  <c r="TB74" i="15"/>
  <c r="TA74" i="15"/>
  <c r="SZ74" i="15"/>
  <c r="SY74" i="15"/>
  <c r="SX74" i="15"/>
  <c r="SW74" i="15"/>
  <c r="SV74" i="15"/>
  <c r="SU74" i="15"/>
  <c r="ST74" i="15"/>
  <c r="SS74" i="15"/>
  <c r="SR74" i="15"/>
  <c r="SQ74" i="15"/>
  <c r="SP74" i="15"/>
  <c r="SO74" i="15"/>
  <c r="SN74" i="15"/>
  <c r="SM74" i="15"/>
  <c r="SL74" i="15"/>
  <c r="SK74" i="15"/>
  <c r="SJ74" i="15"/>
  <c r="SI74" i="15"/>
  <c r="SH74" i="15"/>
  <c r="SG74" i="15"/>
  <c r="SF74" i="15"/>
  <c r="SE74" i="15"/>
  <c r="SD74" i="15"/>
  <c r="SC74" i="15"/>
  <c r="SB74" i="15"/>
  <c r="SA74" i="15"/>
  <c r="RZ74" i="15"/>
  <c r="RY74" i="15"/>
  <c r="RX74" i="15"/>
  <c r="RW74" i="15"/>
  <c r="RV74" i="15"/>
  <c r="RU74" i="15"/>
  <c r="RT74" i="15"/>
  <c r="RS74" i="15"/>
  <c r="RR74" i="15"/>
  <c r="RQ74" i="15"/>
  <c r="RP74" i="15"/>
  <c r="RO74" i="15"/>
  <c r="RN74" i="15"/>
  <c r="RM74" i="15"/>
  <c r="RL74" i="15"/>
  <c r="RK74" i="15"/>
  <c r="RJ74" i="15"/>
  <c r="RI74" i="15"/>
  <c r="RH74" i="15"/>
  <c r="RG74" i="15"/>
  <c r="RF74" i="15"/>
  <c r="RE74" i="15"/>
  <c r="RD74" i="15"/>
  <c r="RC74" i="15"/>
  <c r="RB74" i="15"/>
  <c r="RA74" i="15"/>
  <c r="QZ74" i="15"/>
  <c r="TB21" i="15"/>
  <c r="TA21" i="15"/>
  <c r="SZ21" i="15"/>
  <c r="SY21" i="15"/>
  <c r="SX21" i="15"/>
  <c r="SW21" i="15"/>
  <c r="SV21" i="15"/>
  <c r="SU21" i="15"/>
  <c r="ST21" i="15"/>
  <c r="SS21" i="15"/>
  <c r="SR21" i="15"/>
  <c r="SQ21" i="15"/>
  <c r="SP21" i="15"/>
  <c r="SO21" i="15"/>
  <c r="SN21" i="15"/>
  <c r="SM21" i="15"/>
  <c r="SL21" i="15"/>
  <c r="SK21" i="15"/>
  <c r="SJ21" i="15"/>
  <c r="SI21" i="15"/>
  <c r="SH21" i="15"/>
  <c r="SG21" i="15"/>
  <c r="SF21" i="15"/>
  <c r="SE21" i="15"/>
  <c r="SD21" i="15"/>
  <c r="SC21" i="15"/>
  <c r="SB21" i="15"/>
  <c r="SA21" i="15"/>
  <c r="RZ21" i="15"/>
  <c r="RY21" i="15"/>
  <c r="RX21" i="15"/>
  <c r="RW21" i="15"/>
  <c r="RV21" i="15"/>
  <c r="RU21" i="15"/>
  <c r="RT21" i="15"/>
  <c r="RS21" i="15"/>
  <c r="RR21" i="15"/>
  <c r="RQ21" i="15"/>
  <c r="RP21" i="15"/>
  <c r="RO21" i="15"/>
  <c r="RN21" i="15"/>
  <c r="RM21" i="15"/>
  <c r="RL21" i="15"/>
  <c r="RK21" i="15"/>
  <c r="RJ21" i="15"/>
  <c r="RI21" i="15"/>
  <c r="RH21" i="15"/>
  <c r="RG21" i="15"/>
  <c r="RF21" i="15"/>
  <c r="RE21" i="15"/>
  <c r="RD21" i="15"/>
  <c r="RC21" i="15"/>
  <c r="RB21" i="15"/>
  <c r="RA21" i="15"/>
  <c r="QZ21" i="15"/>
  <c r="TB73" i="15"/>
  <c r="TA73" i="15"/>
  <c r="SZ73" i="15"/>
  <c r="SY73" i="15"/>
  <c r="SX73" i="15"/>
  <c r="SW73" i="15"/>
  <c r="SV73" i="15"/>
  <c r="SU73" i="15"/>
  <c r="ST73" i="15"/>
  <c r="SS73" i="15"/>
  <c r="SR73" i="15"/>
  <c r="SQ73" i="15"/>
  <c r="SP73" i="15"/>
  <c r="SO73" i="15"/>
  <c r="SN73" i="15"/>
  <c r="SM73" i="15"/>
  <c r="SL73" i="15"/>
  <c r="SK73" i="15"/>
  <c r="SJ73" i="15"/>
  <c r="SI73" i="15"/>
  <c r="SH73" i="15"/>
  <c r="SG73" i="15"/>
  <c r="SF73" i="15"/>
  <c r="SE73" i="15"/>
  <c r="SD73" i="15"/>
  <c r="SC73" i="15"/>
  <c r="SB73" i="15"/>
  <c r="SA73" i="15"/>
  <c r="RZ73" i="15"/>
  <c r="RY73" i="15"/>
  <c r="RX73" i="15"/>
  <c r="RW73" i="15"/>
  <c r="RV73" i="15"/>
  <c r="RU73" i="15"/>
  <c r="RT73" i="15"/>
  <c r="RS73" i="15"/>
  <c r="RR73" i="15"/>
  <c r="RQ73" i="15"/>
  <c r="RP73" i="15"/>
  <c r="RO73" i="15"/>
  <c r="RN73" i="15"/>
  <c r="RM73" i="15"/>
  <c r="RL73" i="15"/>
  <c r="RK73" i="15"/>
  <c r="RJ73" i="15"/>
  <c r="RI73" i="15"/>
  <c r="RH73" i="15"/>
  <c r="RG73" i="15"/>
  <c r="RF73" i="15"/>
  <c r="RE73" i="15"/>
  <c r="RD73" i="15"/>
  <c r="RC73" i="15"/>
  <c r="RB73" i="15"/>
  <c r="RA73" i="15"/>
  <c r="QZ73" i="15"/>
  <c r="TB72" i="15"/>
  <c r="TA72" i="15"/>
  <c r="SZ72" i="15"/>
  <c r="SY72" i="15"/>
  <c r="SX72" i="15"/>
  <c r="SW72" i="15"/>
  <c r="SV72" i="15"/>
  <c r="SU72" i="15"/>
  <c r="ST72" i="15"/>
  <c r="SS72" i="15"/>
  <c r="SR72" i="15"/>
  <c r="SQ72" i="15"/>
  <c r="SP72" i="15"/>
  <c r="SO72" i="15"/>
  <c r="SN72" i="15"/>
  <c r="SM72" i="15"/>
  <c r="SL72" i="15"/>
  <c r="SK72" i="15"/>
  <c r="SJ72" i="15"/>
  <c r="SI72" i="15"/>
  <c r="SH72" i="15"/>
  <c r="SG72" i="15"/>
  <c r="SF72" i="15"/>
  <c r="SE72" i="15"/>
  <c r="SD72" i="15"/>
  <c r="SC72" i="15"/>
  <c r="SB72" i="15"/>
  <c r="SA72" i="15"/>
  <c r="RZ72" i="15"/>
  <c r="RY72" i="15"/>
  <c r="RX72" i="15"/>
  <c r="RW72" i="15"/>
  <c r="RV72" i="15"/>
  <c r="RU72" i="15"/>
  <c r="RT72" i="15"/>
  <c r="RS72" i="15"/>
  <c r="RR72" i="15"/>
  <c r="RQ72" i="15"/>
  <c r="RP72" i="15"/>
  <c r="RO72" i="15"/>
  <c r="RN72" i="15"/>
  <c r="RM72" i="15"/>
  <c r="RL72" i="15"/>
  <c r="RK72" i="15"/>
  <c r="RJ72" i="15"/>
  <c r="RI72" i="15"/>
  <c r="RH72" i="15"/>
  <c r="RG72" i="15"/>
  <c r="RF72" i="15"/>
  <c r="RE72" i="15"/>
  <c r="RD72" i="15"/>
  <c r="RC72" i="15"/>
  <c r="RB72" i="15"/>
  <c r="RA72" i="15"/>
  <c r="QZ72" i="15"/>
  <c r="TB11" i="15"/>
  <c r="TA11" i="15"/>
  <c r="SZ11" i="15"/>
  <c r="SY11" i="15"/>
  <c r="SX11" i="15"/>
  <c r="SW11" i="15"/>
  <c r="SV11" i="15"/>
  <c r="SU11" i="15"/>
  <c r="ST11" i="15"/>
  <c r="SS11" i="15"/>
  <c r="SR11" i="15"/>
  <c r="SQ11" i="15"/>
  <c r="SP11" i="15"/>
  <c r="SO11" i="15"/>
  <c r="SN11" i="15"/>
  <c r="SM11" i="15"/>
  <c r="SL11" i="15"/>
  <c r="SK11" i="15"/>
  <c r="SJ11" i="15"/>
  <c r="SI11" i="15"/>
  <c r="SH11" i="15"/>
  <c r="SG11" i="15"/>
  <c r="SF11" i="15"/>
  <c r="SE11" i="15"/>
  <c r="SD11" i="15"/>
  <c r="SC11" i="15"/>
  <c r="SB11" i="15"/>
  <c r="SA11" i="15"/>
  <c r="RZ11" i="15"/>
  <c r="RY11" i="15"/>
  <c r="RX11" i="15"/>
  <c r="RW11" i="15"/>
  <c r="RV11" i="15"/>
  <c r="RU11" i="15"/>
  <c r="RT11" i="15"/>
  <c r="RS11" i="15"/>
  <c r="RR11" i="15"/>
  <c r="RQ11" i="15"/>
  <c r="RP11" i="15"/>
  <c r="RO11" i="15"/>
  <c r="RN11" i="15"/>
  <c r="RM11" i="15"/>
  <c r="RL11" i="15"/>
  <c r="RK11" i="15"/>
  <c r="RJ11" i="15"/>
  <c r="RI11" i="15"/>
  <c r="RH11" i="15"/>
  <c r="RG11" i="15"/>
  <c r="RF11" i="15"/>
  <c r="RE11" i="15"/>
  <c r="RD11" i="15"/>
  <c r="RC11" i="15"/>
  <c r="RB11" i="15"/>
  <c r="RA11" i="15"/>
  <c r="QZ11" i="15"/>
  <c r="TB71" i="15"/>
  <c r="TA71" i="15"/>
  <c r="SZ71" i="15"/>
  <c r="SY71" i="15"/>
  <c r="SX71" i="15"/>
  <c r="SW71" i="15"/>
  <c r="SV71" i="15"/>
  <c r="SU71" i="15"/>
  <c r="ST71" i="15"/>
  <c r="SS71" i="15"/>
  <c r="SR71" i="15"/>
  <c r="SQ71" i="15"/>
  <c r="SP71" i="15"/>
  <c r="SO71" i="15"/>
  <c r="SN71" i="15"/>
  <c r="SM71" i="15"/>
  <c r="SL71" i="15"/>
  <c r="SK71" i="15"/>
  <c r="SJ71" i="15"/>
  <c r="SI71" i="15"/>
  <c r="SH71" i="15"/>
  <c r="SG71" i="15"/>
  <c r="SF71" i="15"/>
  <c r="SE71" i="15"/>
  <c r="SD71" i="15"/>
  <c r="SC71" i="15"/>
  <c r="SB71" i="15"/>
  <c r="SA71" i="15"/>
  <c r="RZ71" i="15"/>
  <c r="RY71" i="15"/>
  <c r="RX71" i="15"/>
  <c r="RW71" i="15"/>
  <c r="RV71" i="15"/>
  <c r="RU71" i="15"/>
  <c r="RT71" i="15"/>
  <c r="RS71" i="15"/>
  <c r="RR71" i="15"/>
  <c r="RQ71" i="15"/>
  <c r="RP71" i="15"/>
  <c r="RO71" i="15"/>
  <c r="RN71" i="15"/>
  <c r="RM71" i="15"/>
  <c r="RL71" i="15"/>
  <c r="RK71" i="15"/>
  <c r="RJ71" i="15"/>
  <c r="RI71" i="15"/>
  <c r="RH71" i="15"/>
  <c r="RG71" i="15"/>
  <c r="RF71" i="15"/>
  <c r="RE71" i="15"/>
  <c r="RD71" i="15"/>
  <c r="RC71" i="15"/>
  <c r="RB71" i="15"/>
  <c r="RA71" i="15"/>
  <c r="QZ71" i="15"/>
  <c r="TB70" i="15"/>
  <c r="TA70" i="15"/>
  <c r="SZ70" i="15"/>
  <c r="SY70" i="15"/>
  <c r="SX70" i="15"/>
  <c r="SW70" i="15"/>
  <c r="SV70" i="15"/>
  <c r="SU70" i="15"/>
  <c r="ST70" i="15"/>
  <c r="SS70" i="15"/>
  <c r="SR70" i="15"/>
  <c r="SQ70" i="15"/>
  <c r="SP70" i="15"/>
  <c r="SO70" i="15"/>
  <c r="SN70" i="15"/>
  <c r="SM70" i="15"/>
  <c r="SL70" i="15"/>
  <c r="SK70" i="15"/>
  <c r="SJ70" i="15"/>
  <c r="SI70" i="15"/>
  <c r="SH70" i="15"/>
  <c r="SG70" i="15"/>
  <c r="SF70" i="15"/>
  <c r="SE70" i="15"/>
  <c r="SD70" i="15"/>
  <c r="SC70" i="15"/>
  <c r="SB70" i="15"/>
  <c r="SA70" i="15"/>
  <c r="RZ70" i="15"/>
  <c r="RY70" i="15"/>
  <c r="RX70" i="15"/>
  <c r="RW70" i="15"/>
  <c r="RV70" i="15"/>
  <c r="RU70" i="15"/>
  <c r="RT70" i="15"/>
  <c r="RS70" i="15"/>
  <c r="RR70" i="15"/>
  <c r="RQ70" i="15"/>
  <c r="RP70" i="15"/>
  <c r="RO70" i="15"/>
  <c r="RN70" i="15"/>
  <c r="RM70" i="15"/>
  <c r="RL70" i="15"/>
  <c r="RK70" i="15"/>
  <c r="RJ70" i="15"/>
  <c r="RI70" i="15"/>
  <c r="RH70" i="15"/>
  <c r="RG70" i="15"/>
  <c r="RF70" i="15"/>
  <c r="RE70" i="15"/>
  <c r="RD70" i="15"/>
  <c r="RC70" i="15"/>
  <c r="RB70" i="15"/>
  <c r="RA70" i="15"/>
  <c r="QZ70" i="15"/>
  <c r="TB67" i="15"/>
  <c r="TA67" i="15"/>
  <c r="SZ67" i="15"/>
  <c r="SY67" i="15"/>
  <c r="SX67" i="15"/>
  <c r="SW67" i="15"/>
  <c r="SV67" i="15"/>
  <c r="SU67" i="15"/>
  <c r="ST67" i="15"/>
  <c r="SS67" i="15"/>
  <c r="SR67" i="15"/>
  <c r="SQ67" i="15"/>
  <c r="SP67" i="15"/>
  <c r="SO67" i="15"/>
  <c r="SN67" i="15"/>
  <c r="SM67" i="15"/>
  <c r="SL67" i="15"/>
  <c r="SK67" i="15"/>
  <c r="SJ67" i="15"/>
  <c r="SI67" i="15"/>
  <c r="SH67" i="15"/>
  <c r="SG67" i="15"/>
  <c r="SF67" i="15"/>
  <c r="SE67" i="15"/>
  <c r="SD67" i="15"/>
  <c r="SC67" i="15"/>
  <c r="SB67" i="15"/>
  <c r="SA67" i="15"/>
  <c r="RZ67" i="15"/>
  <c r="RY67" i="15"/>
  <c r="RX67" i="15"/>
  <c r="RW67" i="15"/>
  <c r="RV67" i="15"/>
  <c r="RU67" i="15"/>
  <c r="RT67" i="15"/>
  <c r="RS67" i="15"/>
  <c r="RR67" i="15"/>
  <c r="RQ67" i="15"/>
  <c r="RP67" i="15"/>
  <c r="RO67" i="15"/>
  <c r="RN67" i="15"/>
  <c r="RM67" i="15"/>
  <c r="RL67" i="15"/>
  <c r="RK67" i="15"/>
  <c r="RJ67" i="15"/>
  <c r="RI67" i="15"/>
  <c r="RH67" i="15"/>
  <c r="RG67" i="15"/>
  <c r="RF67" i="15"/>
  <c r="RE67" i="15"/>
  <c r="RD67" i="15"/>
  <c r="RC67" i="15"/>
  <c r="RB67" i="15"/>
  <c r="RA67" i="15"/>
  <c r="QZ67" i="15"/>
  <c r="TB37" i="15"/>
  <c r="TA37" i="15"/>
  <c r="SZ37" i="15"/>
  <c r="SY37" i="15"/>
  <c r="SX37" i="15"/>
  <c r="SW37" i="15"/>
  <c r="SV37" i="15"/>
  <c r="SU37" i="15"/>
  <c r="ST37" i="15"/>
  <c r="SS37" i="15"/>
  <c r="SR37" i="15"/>
  <c r="SQ37" i="15"/>
  <c r="SP37" i="15"/>
  <c r="SO37" i="15"/>
  <c r="SN37" i="15"/>
  <c r="SM37" i="15"/>
  <c r="SL37" i="15"/>
  <c r="SK37" i="15"/>
  <c r="SJ37" i="15"/>
  <c r="SI37" i="15"/>
  <c r="SH37" i="15"/>
  <c r="SG37" i="15"/>
  <c r="SF37" i="15"/>
  <c r="SE37" i="15"/>
  <c r="SD37" i="15"/>
  <c r="SC37" i="15"/>
  <c r="SB37" i="15"/>
  <c r="SA37" i="15"/>
  <c r="RZ37" i="15"/>
  <c r="RY37" i="15"/>
  <c r="RX37" i="15"/>
  <c r="RW37" i="15"/>
  <c r="RV37" i="15"/>
  <c r="RU37" i="15"/>
  <c r="RT37" i="15"/>
  <c r="RS37" i="15"/>
  <c r="RR37" i="15"/>
  <c r="RQ37" i="15"/>
  <c r="RP37" i="15"/>
  <c r="RO37" i="15"/>
  <c r="RN37" i="15"/>
  <c r="RM37" i="15"/>
  <c r="RL37" i="15"/>
  <c r="RK37" i="15"/>
  <c r="RJ37" i="15"/>
  <c r="RI37" i="15"/>
  <c r="RH37" i="15"/>
  <c r="RG37" i="15"/>
  <c r="RF37" i="15"/>
  <c r="RE37" i="15"/>
  <c r="RD37" i="15"/>
  <c r="RC37" i="15"/>
  <c r="RB37" i="15"/>
  <c r="RA37" i="15"/>
  <c r="QZ37" i="15"/>
  <c r="TB66" i="15"/>
  <c r="TA66" i="15"/>
  <c r="SZ66" i="15"/>
  <c r="SY66" i="15"/>
  <c r="SX66" i="15"/>
  <c r="SW66" i="15"/>
  <c r="SV66" i="15"/>
  <c r="SU66" i="15"/>
  <c r="ST66" i="15"/>
  <c r="SS66" i="15"/>
  <c r="SR66" i="15"/>
  <c r="SQ66" i="15"/>
  <c r="SP66" i="15"/>
  <c r="SO66" i="15"/>
  <c r="SN66" i="15"/>
  <c r="SM66" i="15"/>
  <c r="SL66" i="15"/>
  <c r="SK66" i="15"/>
  <c r="SJ66" i="15"/>
  <c r="SI66" i="15"/>
  <c r="SH66" i="15"/>
  <c r="SG66" i="15"/>
  <c r="SF66" i="15"/>
  <c r="SE66" i="15"/>
  <c r="SD66" i="15"/>
  <c r="SC66" i="15"/>
  <c r="SB66" i="15"/>
  <c r="SA66" i="15"/>
  <c r="RZ66" i="15"/>
  <c r="RY66" i="15"/>
  <c r="RX66" i="15"/>
  <c r="RW66" i="15"/>
  <c r="RV66" i="15"/>
  <c r="RU66" i="15"/>
  <c r="RT66" i="15"/>
  <c r="RS66" i="15"/>
  <c r="RR66" i="15"/>
  <c r="RQ66" i="15"/>
  <c r="RP66" i="15"/>
  <c r="RO66" i="15"/>
  <c r="RN66" i="15"/>
  <c r="RM66" i="15"/>
  <c r="RL66" i="15"/>
  <c r="RK66" i="15"/>
  <c r="RJ66" i="15"/>
  <c r="RI66" i="15"/>
  <c r="RH66" i="15"/>
  <c r="RG66" i="15"/>
  <c r="RF66" i="15"/>
  <c r="RE66" i="15"/>
  <c r="RD66" i="15"/>
  <c r="RC66" i="15"/>
  <c r="RB66" i="15"/>
  <c r="RA66" i="15"/>
  <c r="QZ66" i="15"/>
  <c r="TB65" i="15"/>
  <c r="TA65" i="15"/>
  <c r="SZ65" i="15"/>
  <c r="SY65" i="15"/>
  <c r="SX65" i="15"/>
  <c r="SW65" i="15"/>
  <c r="SV65" i="15"/>
  <c r="SU65" i="15"/>
  <c r="ST65" i="15"/>
  <c r="SS65" i="15"/>
  <c r="SR65" i="15"/>
  <c r="SQ65" i="15"/>
  <c r="SP65" i="15"/>
  <c r="SO65" i="15"/>
  <c r="SN65" i="15"/>
  <c r="SM65" i="15"/>
  <c r="SL65" i="15"/>
  <c r="SK65" i="15"/>
  <c r="SJ65" i="15"/>
  <c r="SI65" i="15"/>
  <c r="SH65" i="15"/>
  <c r="SG65" i="15"/>
  <c r="SF65" i="15"/>
  <c r="SE65" i="15"/>
  <c r="SD65" i="15"/>
  <c r="SC65" i="15"/>
  <c r="SB65" i="15"/>
  <c r="SA65" i="15"/>
  <c r="RZ65" i="15"/>
  <c r="RY65" i="15"/>
  <c r="RX65" i="15"/>
  <c r="RW65" i="15"/>
  <c r="RV65" i="15"/>
  <c r="RU65" i="15"/>
  <c r="RT65" i="15"/>
  <c r="RS65" i="15"/>
  <c r="RR65" i="15"/>
  <c r="RQ65" i="15"/>
  <c r="RP65" i="15"/>
  <c r="RO65" i="15"/>
  <c r="RN65" i="15"/>
  <c r="RM65" i="15"/>
  <c r="RL65" i="15"/>
  <c r="RK65" i="15"/>
  <c r="RJ65" i="15"/>
  <c r="RI65" i="15"/>
  <c r="RH65" i="15"/>
  <c r="RG65" i="15"/>
  <c r="RF65" i="15"/>
  <c r="RE65" i="15"/>
  <c r="RD65" i="15"/>
  <c r="RC65" i="15"/>
  <c r="RB65" i="15"/>
  <c r="RA65" i="15"/>
  <c r="QZ65" i="15"/>
  <c r="TB64" i="15"/>
  <c r="TA64" i="15"/>
  <c r="SZ64" i="15"/>
  <c r="SY64" i="15"/>
  <c r="SX64" i="15"/>
  <c r="SW64" i="15"/>
  <c r="SV64" i="15"/>
  <c r="SU64" i="15"/>
  <c r="ST64" i="15"/>
  <c r="SS64" i="15"/>
  <c r="SR64" i="15"/>
  <c r="SQ64" i="15"/>
  <c r="SP64" i="15"/>
  <c r="SO64" i="15"/>
  <c r="SN64" i="15"/>
  <c r="SM64" i="15"/>
  <c r="SL64" i="15"/>
  <c r="SK64" i="15"/>
  <c r="SJ64" i="15"/>
  <c r="SI64" i="15"/>
  <c r="SH64" i="15"/>
  <c r="SG64" i="15"/>
  <c r="SF64" i="15"/>
  <c r="SE64" i="15"/>
  <c r="SD64" i="15"/>
  <c r="SC64" i="15"/>
  <c r="SB64" i="15"/>
  <c r="SA64" i="15"/>
  <c r="RZ64" i="15"/>
  <c r="RY64" i="15"/>
  <c r="RX64" i="15"/>
  <c r="RW64" i="15"/>
  <c r="RV64" i="15"/>
  <c r="RU64" i="15"/>
  <c r="RT64" i="15"/>
  <c r="RS64" i="15"/>
  <c r="RR64" i="15"/>
  <c r="RQ64" i="15"/>
  <c r="RP64" i="15"/>
  <c r="RO64" i="15"/>
  <c r="RN64" i="15"/>
  <c r="RM64" i="15"/>
  <c r="RL64" i="15"/>
  <c r="RK64" i="15"/>
  <c r="RJ64" i="15"/>
  <c r="RI64" i="15"/>
  <c r="RH64" i="15"/>
  <c r="RG64" i="15"/>
  <c r="RF64" i="15"/>
  <c r="RE64" i="15"/>
  <c r="RD64" i="15"/>
  <c r="RC64" i="15"/>
  <c r="RB64" i="15"/>
  <c r="RA64" i="15"/>
  <c r="QZ64" i="15"/>
  <c r="TB63" i="15"/>
  <c r="TA63" i="15"/>
  <c r="SZ63" i="15"/>
  <c r="SY63" i="15"/>
  <c r="SX63" i="15"/>
  <c r="SW63" i="15"/>
  <c r="SV63" i="15"/>
  <c r="SU63" i="15"/>
  <c r="ST63" i="15"/>
  <c r="SS63" i="15"/>
  <c r="SR63" i="15"/>
  <c r="SQ63" i="15"/>
  <c r="SP63" i="15"/>
  <c r="SO63" i="15"/>
  <c r="SN63" i="15"/>
  <c r="SM63" i="15"/>
  <c r="SL63" i="15"/>
  <c r="SK63" i="15"/>
  <c r="SJ63" i="15"/>
  <c r="SI63" i="15"/>
  <c r="SH63" i="15"/>
  <c r="SG63" i="15"/>
  <c r="SF63" i="15"/>
  <c r="SD63" i="15"/>
  <c r="SC63" i="15"/>
  <c r="SB63" i="15"/>
  <c r="SA63" i="15"/>
  <c r="RZ63" i="15"/>
  <c r="RX63" i="15"/>
  <c r="RW63" i="15"/>
  <c r="RV63" i="15"/>
  <c r="RU63" i="15"/>
  <c r="RT63" i="15"/>
  <c r="RS63" i="15"/>
  <c r="RR63" i="15"/>
  <c r="RQ63" i="15"/>
  <c r="RP63" i="15"/>
  <c r="RO63" i="15"/>
  <c r="RN63" i="15"/>
  <c r="RM63" i="15"/>
  <c r="RL63" i="15"/>
  <c r="RK63" i="15"/>
  <c r="RJ63" i="15"/>
  <c r="RI63" i="15"/>
  <c r="RH63" i="15"/>
  <c r="RG63" i="15"/>
  <c r="RF63" i="15"/>
  <c r="RE63" i="15"/>
  <c r="RD63" i="15"/>
  <c r="RC63" i="15"/>
  <c r="RB63" i="15"/>
  <c r="RA63" i="15"/>
  <c r="QZ63" i="15"/>
  <c r="TB62" i="15"/>
  <c r="TA62" i="15"/>
  <c r="SZ62" i="15"/>
  <c r="SY62" i="15"/>
  <c r="SX62" i="15"/>
  <c r="SW62" i="15"/>
  <c r="SV62" i="15"/>
  <c r="SU62" i="15"/>
  <c r="ST62" i="15"/>
  <c r="SS62" i="15"/>
  <c r="SR62" i="15"/>
  <c r="SQ62" i="15"/>
  <c r="SP62" i="15"/>
  <c r="SO62" i="15"/>
  <c r="SN62" i="15"/>
  <c r="SM62" i="15"/>
  <c r="SL62" i="15"/>
  <c r="SK62" i="15"/>
  <c r="SJ62" i="15"/>
  <c r="SI62" i="15"/>
  <c r="SH62" i="15"/>
  <c r="SG62" i="15"/>
  <c r="SF62" i="15"/>
  <c r="SE62" i="15"/>
  <c r="SD62" i="15"/>
  <c r="SC62" i="15"/>
  <c r="SB62" i="15"/>
  <c r="SA62" i="15"/>
  <c r="RZ62" i="15"/>
  <c r="RY62" i="15"/>
  <c r="RX62" i="15"/>
  <c r="RW62" i="15"/>
  <c r="RV62" i="15"/>
  <c r="RU62" i="15"/>
  <c r="RT62" i="15"/>
  <c r="RS62" i="15"/>
  <c r="RR62" i="15"/>
  <c r="RQ62" i="15"/>
  <c r="RP62" i="15"/>
  <c r="RO62" i="15"/>
  <c r="RN62" i="15"/>
  <c r="RM62" i="15"/>
  <c r="RL62" i="15"/>
  <c r="RK62" i="15"/>
  <c r="RJ62" i="15"/>
  <c r="RI62" i="15"/>
  <c r="RH62" i="15"/>
  <c r="RG62" i="15"/>
  <c r="RF62" i="15"/>
  <c r="RE62" i="15"/>
  <c r="RD62" i="15"/>
  <c r="RC62" i="15"/>
  <c r="RB62" i="15"/>
  <c r="RA62" i="15"/>
  <c r="QZ62" i="15"/>
  <c r="TB61" i="15"/>
  <c r="TA61" i="15"/>
  <c r="SZ61" i="15"/>
  <c r="SY61" i="15"/>
  <c r="SX61" i="15"/>
  <c r="SW61" i="15"/>
  <c r="SV61" i="15"/>
  <c r="SU61" i="15"/>
  <c r="ST61" i="15"/>
  <c r="SS61" i="15"/>
  <c r="SR61" i="15"/>
  <c r="SQ61" i="15"/>
  <c r="SP61" i="15"/>
  <c r="SO61" i="15"/>
  <c r="SN61" i="15"/>
  <c r="SM61" i="15"/>
  <c r="SL61" i="15"/>
  <c r="SK61" i="15"/>
  <c r="SJ61" i="15"/>
  <c r="SI61" i="15"/>
  <c r="SH61" i="15"/>
  <c r="SG61" i="15"/>
  <c r="SF61" i="15"/>
  <c r="SE61" i="15"/>
  <c r="SD61" i="15"/>
  <c r="SC61" i="15"/>
  <c r="SB61" i="15"/>
  <c r="SA61" i="15"/>
  <c r="RZ61" i="15"/>
  <c r="RY61" i="15"/>
  <c r="RX61" i="15"/>
  <c r="RW61" i="15"/>
  <c r="RV61" i="15"/>
  <c r="RU61" i="15"/>
  <c r="RT61" i="15"/>
  <c r="RS61" i="15"/>
  <c r="RR61" i="15"/>
  <c r="RQ61" i="15"/>
  <c r="RP61" i="15"/>
  <c r="RO61" i="15"/>
  <c r="RN61" i="15"/>
  <c r="RM61" i="15"/>
  <c r="RL61" i="15"/>
  <c r="RK61" i="15"/>
  <c r="RJ61" i="15"/>
  <c r="RI61" i="15"/>
  <c r="RH61" i="15"/>
  <c r="RG61" i="15"/>
  <c r="RF61" i="15"/>
  <c r="RE61" i="15"/>
  <c r="RD61" i="15"/>
  <c r="RC61" i="15"/>
  <c r="RB61" i="15"/>
  <c r="RA61" i="15"/>
  <c r="QZ61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25" i="15"/>
  <c r="TA25" i="15"/>
  <c r="SZ25" i="15"/>
  <c r="SY25" i="15"/>
  <c r="SX25" i="15"/>
  <c r="SW25" i="15"/>
  <c r="SV25" i="15"/>
  <c r="SU25" i="15"/>
  <c r="ST25" i="15"/>
  <c r="SS25" i="15"/>
  <c r="SR25" i="15"/>
  <c r="SQ25" i="15"/>
  <c r="SP25" i="15"/>
  <c r="SO25" i="15"/>
  <c r="SN25" i="15"/>
  <c r="SM25" i="15"/>
  <c r="SL25" i="15"/>
  <c r="SK25" i="15"/>
  <c r="SJ25" i="15"/>
  <c r="SI25" i="15"/>
  <c r="SH25" i="15"/>
  <c r="SG25" i="15"/>
  <c r="SF25" i="15"/>
  <c r="SE25" i="15"/>
  <c r="SD25" i="15"/>
  <c r="SC25" i="15"/>
  <c r="SB25" i="15"/>
  <c r="SA25" i="15"/>
  <c r="RZ25" i="15"/>
  <c r="RY25" i="15"/>
  <c r="RX25" i="15"/>
  <c r="RW25" i="15"/>
  <c r="RV25" i="15"/>
  <c r="RU25" i="15"/>
  <c r="RT25" i="15"/>
  <c r="RS25" i="15"/>
  <c r="RR25" i="15"/>
  <c r="RQ25" i="15"/>
  <c r="RP25" i="15"/>
  <c r="RO25" i="15"/>
  <c r="RN25" i="15"/>
  <c r="RM25" i="15"/>
  <c r="RL25" i="15"/>
  <c r="RK25" i="15"/>
  <c r="RJ25" i="15"/>
  <c r="RI25" i="15"/>
  <c r="RH25" i="15"/>
  <c r="RG25" i="15"/>
  <c r="RF25" i="15"/>
  <c r="RE25" i="15"/>
  <c r="RD25" i="15"/>
  <c r="RC25" i="15"/>
  <c r="RB25" i="15"/>
  <c r="RA25" i="15"/>
  <c r="QZ25" i="15"/>
  <c r="TB60" i="15"/>
  <c r="TA60" i="15"/>
  <c r="SZ60" i="15"/>
  <c r="SY60" i="15"/>
  <c r="SX60" i="15"/>
  <c r="SW60" i="15"/>
  <c r="SV60" i="15"/>
  <c r="SU60" i="15"/>
  <c r="ST60" i="15"/>
  <c r="SS60" i="15"/>
  <c r="SR60" i="15"/>
  <c r="SQ60" i="15"/>
  <c r="SP60" i="15"/>
  <c r="SO60" i="15"/>
  <c r="SN60" i="15"/>
  <c r="SM60" i="15"/>
  <c r="SL60" i="15"/>
  <c r="SK60" i="15"/>
  <c r="SJ60" i="15"/>
  <c r="SI60" i="15"/>
  <c r="SH60" i="15"/>
  <c r="SG60" i="15"/>
  <c r="SF60" i="15"/>
  <c r="SE60" i="15"/>
  <c r="SD60" i="15"/>
  <c r="SC60" i="15"/>
  <c r="SB60" i="15"/>
  <c r="SA60" i="15"/>
  <c r="RZ60" i="15"/>
  <c r="RY60" i="15"/>
  <c r="RX60" i="15"/>
  <c r="RW60" i="15"/>
  <c r="RV60" i="15"/>
  <c r="RU60" i="15"/>
  <c r="RT60" i="15"/>
  <c r="RS60" i="15"/>
  <c r="RR60" i="15"/>
  <c r="RQ60" i="15"/>
  <c r="RP60" i="15"/>
  <c r="RO60" i="15"/>
  <c r="RN60" i="15"/>
  <c r="RM60" i="15"/>
  <c r="RL60" i="15"/>
  <c r="RK60" i="15"/>
  <c r="RJ60" i="15"/>
  <c r="RI60" i="15"/>
  <c r="RH60" i="15"/>
  <c r="RG60" i="15"/>
  <c r="RF60" i="15"/>
  <c r="RE60" i="15"/>
  <c r="RD60" i="15"/>
  <c r="RC60" i="15"/>
  <c r="RB60" i="15"/>
  <c r="RA60" i="15"/>
  <c r="QZ60" i="15"/>
  <c r="TB59" i="15"/>
  <c r="TA59" i="15"/>
  <c r="SZ59" i="15"/>
  <c r="SY59" i="15"/>
  <c r="SX59" i="15"/>
  <c r="SW59" i="15"/>
  <c r="SV59" i="15"/>
  <c r="SU59" i="15"/>
  <c r="ST59" i="15"/>
  <c r="SS59" i="15"/>
  <c r="SR59" i="15"/>
  <c r="SQ59" i="15"/>
  <c r="SP59" i="15"/>
  <c r="SO59" i="15"/>
  <c r="SN59" i="15"/>
  <c r="SM59" i="15"/>
  <c r="SL59" i="15"/>
  <c r="SK59" i="15"/>
  <c r="SJ59" i="15"/>
  <c r="SI59" i="15"/>
  <c r="SH59" i="15"/>
  <c r="SG59" i="15"/>
  <c r="SF59" i="15"/>
  <c r="SE59" i="15"/>
  <c r="SD59" i="15"/>
  <c r="SC59" i="15"/>
  <c r="SB59" i="15"/>
  <c r="SA59" i="15"/>
  <c r="RZ59" i="15"/>
  <c r="RY59" i="15"/>
  <c r="RX59" i="15"/>
  <c r="RW59" i="15"/>
  <c r="RV59" i="15"/>
  <c r="RU59" i="15"/>
  <c r="RT59" i="15"/>
  <c r="RS59" i="15"/>
  <c r="RR59" i="15"/>
  <c r="RQ59" i="15"/>
  <c r="RP59" i="15"/>
  <c r="RO59" i="15"/>
  <c r="RN59" i="15"/>
  <c r="RM59" i="15"/>
  <c r="RL59" i="15"/>
  <c r="RK59" i="15"/>
  <c r="RJ59" i="15"/>
  <c r="RI59" i="15"/>
  <c r="RH59" i="15"/>
  <c r="RG59" i="15"/>
  <c r="RF59" i="15"/>
  <c r="RE59" i="15"/>
  <c r="RD59" i="15"/>
  <c r="RC59" i="15"/>
  <c r="RB59" i="15"/>
  <c r="RA59" i="15"/>
  <c r="QZ59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M27" i="15"/>
  <c r="SL27" i="15"/>
  <c r="SK27" i="15"/>
  <c r="SJ27" i="15"/>
  <c r="SI27" i="15"/>
  <c r="SH27" i="15"/>
  <c r="SG27" i="15"/>
  <c r="SF27" i="15"/>
  <c r="SE27" i="15"/>
  <c r="SD27" i="15"/>
  <c r="SC27" i="15"/>
  <c r="SB27" i="15"/>
  <c r="SA27" i="15"/>
  <c r="RZ27" i="15"/>
  <c r="RY27" i="15"/>
  <c r="RX27" i="15"/>
  <c r="RW27" i="15"/>
  <c r="RV27" i="15"/>
  <c r="RU27" i="15"/>
  <c r="RT27" i="15"/>
  <c r="RS27" i="15"/>
  <c r="RR27" i="15"/>
  <c r="RQ27" i="15"/>
  <c r="RP27" i="15"/>
  <c r="RO27" i="15"/>
  <c r="RN27" i="15"/>
  <c r="RM27" i="15"/>
  <c r="RL27" i="15"/>
  <c r="RK27" i="15"/>
  <c r="RJ27" i="15"/>
  <c r="RI27" i="15"/>
  <c r="RH27" i="15"/>
  <c r="RG27" i="15"/>
  <c r="RF27" i="15"/>
  <c r="RE27" i="15"/>
  <c r="RD27" i="15"/>
  <c r="RC27" i="15"/>
  <c r="RB27" i="15"/>
  <c r="RA27" i="15"/>
  <c r="QZ27" i="15"/>
  <c r="TB16" i="15"/>
  <c r="TA16" i="15"/>
  <c r="SZ16" i="15"/>
  <c r="SY16" i="15"/>
  <c r="SX16" i="15"/>
  <c r="SW16" i="15"/>
  <c r="SV16" i="15"/>
  <c r="SU16" i="15"/>
  <c r="ST16" i="15"/>
  <c r="SS16" i="15"/>
  <c r="SR16" i="15"/>
  <c r="SQ16" i="15"/>
  <c r="SP16" i="15"/>
  <c r="SO16" i="15"/>
  <c r="SN16" i="15"/>
  <c r="SM16" i="15"/>
  <c r="SL16" i="15"/>
  <c r="SK16" i="15"/>
  <c r="SJ16" i="15"/>
  <c r="SI16" i="15"/>
  <c r="SH16" i="15"/>
  <c r="SG16" i="15"/>
  <c r="SF16" i="15"/>
  <c r="SE16" i="15"/>
  <c r="SD16" i="15"/>
  <c r="SC16" i="15"/>
  <c r="SB16" i="15"/>
  <c r="SA16" i="15"/>
  <c r="RZ16" i="15"/>
  <c r="RY16" i="15"/>
  <c r="RX16" i="15"/>
  <c r="RW16" i="15"/>
  <c r="RV16" i="15"/>
  <c r="RU16" i="15"/>
  <c r="RT16" i="15"/>
  <c r="RS16" i="15"/>
  <c r="RR16" i="15"/>
  <c r="RQ16" i="15"/>
  <c r="RP16" i="15"/>
  <c r="RO16" i="15"/>
  <c r="RN16" i="15"/>
  <c r="RM16" i="15"/>
  <c r="RL16" i="15"/>
  <c r="RK16" i="15"/>
  <c r="RJ16" i="15"/>
  <c r="RI16" i="15"/>
  <c r="RH16" i="15"/>
  <c r="RG16" i="15"/>
  <c r="RF16" i="15"/>
  <c r="RE16" i="15"/>
  <c r="RD16" i="15"/>
  <c r="RC16" i="15"/>
  <c r="RB16" i="15"/>
  <c r="RA16" i="15"/>
  <c r="QZ16" i="15"/>
  <c r="TB58" i="15"/>
  <c r="TA58" i="15"/>
  <c r="SZ58" i="15"/>
  <c r="SY58" i="15"/>
  <c r="SX58" i="15"/>
  <c r="SW58" i="15"/>
  <c r="SV58" i="15"/>
  <c r="SU58" i="15"/>
  <c r="ST58" i="15"/>
  <c r="SS58" i="15"/>
  <c r="SR58" i="15"/>
  <c r="SQ58" i="15"/>
  <c r="SP58" i="15"/>
  <c r="SO58" i="15"/>
  <c r="SN58" i="15"/>
  <c r="SM58" i="15"/>
  <c r="SL58" i="15"/>
  <c r="SK58" i="15"/>
  <c r="SJ58" i="15"/>
  <c r="SI58" i="15"/>
  <c r="SH58" i="15"/>
  <c r="SG58" i="15"/>
  <c r="SF58" i="15"/>
  <c r="SE58" i="15"/>
  <c r="SD58" i="15"/>
  <c r="SC58" i="15"/>
  <c r="SB58" i="15"/>
  <c r="SA58" i="15"/>
  <c r="RZ58" i="15"/>
  <c r="RY58" i="15"/>
  <c r="RX58" i="15"/>
  <c r="RW58" i="15"/>
  <c r="RV58" i="15"/>
  <c r="RU58" i="15"/>
  <c r="RT58" i="15"/>
  <c r="RS58" i="15"/>
  <c r="RR58" i="15"/>
  <c r="RQ58" i="15"/>
  <c r="RP58" i="15"/>
  <c r="RO58" i="15"/>
  <c r="RN58" i="15"/>
  <c r="RM58" i="15"/>
  <c r="RL58" i="15"/>
  <c r="RK58" i="15"/>
  <c r="RJ58" i="15"/>
  <c r="RI58" i="15"/>
  <c r="RH58" i="15"/>
  <c r="RG58" i="15"/>
  <c r="RF58" i="15"/>
  <c r="RE58" i="15"/>
  <c r="RD58" i="15"/>
  <c r="RC58" i="15"/>
  <c r="RB58" i="15"/>
  <c r="RA58" i="15"/>
  <c r="QZ58" i="15"/>
  <c r="TB12" i="15"/>
  <c r="TA12" i="15"/>
  <c r="SZ12" i="15"/>
  <c r="SY12" i="15"/>
  <c r="SX12" i="15"/>
  <c r="SW12" i="15"/>
  <c r="SV12" i="15"/>
  <c r="SU12" i="15"/>
  <c r="SS12" i="15"/>
  <c r="SR12" i="15"/>
  <c r="SQ12" i="15"/>
  <c r="SP12" i="15"/>
  <c r="SN12" i="15"/>
  <c r="SM12" i="15"/>
  <c r="SL12" i="15"/>
  <c r="SK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M12" i="15"/>
  <c r="RL12" i="15"/>
  <c r="RK12" i="15"/>
  <c r="RJ12" i="15"/>
  <c r="RI12" i="15"/>
  <c r="RH12" i="15"/>
  <c r="RF12" i="15"/>
  <c r="RE12" i="15"/>
  <c r="RD12" i="15"/>
  <c r="RC12" i="15"/>
  <c r="RB12" i="15"/>
  <c r="RA12" i="15"/>
  <c r="QZ12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13" i="15"/>
  <c r="TA13" i="15"/>
  <c r="SZ13" i="15"/>
  <c r="SY13" i="15"/>
  <c r="SX13" i="15"/>
  <c r="SW13" i="15"/>
  <c r="SV13" i="15"/>
  <c r="SU13" i="15"/>
  <c r="ST13" i="15"/>
  <c r="SS13" i="15"/>
  <c r="SR13" i="15"/>
  <c r="SQ13" i="15"/>
  <c r="SP13" i="15"/>
  <c r="SO13" i="15"/>
  <c r="SN13" i="15"/>
  <c r="SM13" i="15"/>
  <c r="SL13" i="15"/>
  <c r="SK13" i="15"/>
  <c r="SJ13" i="15"/>
  <c r="SI13" i="15"/>
  <c r="SH13" i="15"/>
  <c r="SG13" i="15"/>
  <c r="SF13" i="15"/>
  <c r="SE13" i="15"/>
  <c r="SD13" i="15"/>
  <c r="SC13" i="15"/>
  <c r="SB13" i="15"/>
  <c r="SA13" i="15"/>
  <c r="RZ13" i="15"/>
  <c r="RY13" i="15"/>
  <c r="RX13" i="15"/>
  <c r="RW13" i="15"/>
  <c r="RV13" i="15"/>
  <c r="RU13" i="15"/>
  <c r="RT13" i="15"/>
  <c r="RS13" i="15"/>
  <c r="RR13" i="15"/>
  <c r="RQ13" i="15"/>
  <c r="RP13" i="15"/>
  <c r="RO13" i="15"/>
  <c r="RN13" i="15"/>
  <c r="RM13" i="15"/>
  <c r="RL13" i="15"/>
  <c r="RK13" i="15"/>
  <c r="RJ13" i="15"/>
  <c r="RI13" i="15"/>
  <c r="RH13" i="15"/>
  <c r="RG13" i="15"/>
  <c r="RF13" i="15"/>
  <c r="RE13" i="15"/>
  <c r="RD13" i="15"/>
  <c r="RC13" i="15"/>
  <c r="RB13" i="15"/>
  <c r="RA13" i="15"/>
  <c r="QZ13" i="15"/>
  <c r="TB40" i="15"/>
  <c r="TA40" i="15"/>
  <c r="SZ40" i="15"/>
  <c r="SY40" i="15"/>
  <c r="SX40" i="15"/>
  <c r="SW40" i="15"/>
  <c r="SV40" i="15"/>
  <c r="SU40" i="15"/>
  <c r="ST40" i="15"/>
  <c r="SS40" i="15"/>
  <c r="SR40" i="15"/>
  <c r="SQ40" i="15"/>
  <c r="SP40" i="15"/>
  <c r="SO40" i="15"/>
  <c r="SN40" i="15"/>
  <c r="SM40" i="15"/>
  <c r="SL40" i="15"/>
  <c r="SK40" i="15"/>
  <c r="SJ40" i="15"/>
  <c r="SI40" i="15"/>
  <c r="SH40" i="15"/>
  <c r="SG40" i="15"/>
  <c r="SF40" i="15"/>
  <c r="SE40" i="15"/>
  <c r="SD40" i="15"/>
  <c r="SC40" i="15"/>
  <c r="SB40" i="15"/>
  <c r="SA40" i="15"/>
  <c r="RZ40" i="15"/>
  <c r="RX40" i="15"/>
  <c r="RW40" i="15"/>
  <c r="RV40" i="15"/>
  <c r="RU40" i="15"/>
  <c r="RT40" i="15"/>
  <c r="RS40" i="15"/>
  <c r="RR40" i="15"/>
  <c r="RQ40" i="15"/>
  <c r="RP40" i="15"/>
  <c r="RO40" i="15"/>
  <c r="RN40" i="15"/>
  <c r="RM40" i="15"/>
  <c r="RL40" i="15"/>
  <c r="RK40" i="15"/>
  <c r="RJ40" i="15"/>
  <c r="RI40" i="15"/>
  <c r="RH40" i="15"/>
  <c r="RG40" i="15"/>
  <c r="RF40" i="15"/>
  <c r="RE40" i="15"/>
  <c r="RD40" i="15"/>
  <c r="RC40" i="15"/>
  <c r="RB40" i="15"/>
  <c r="RA40" i="15"/>
  <c r="QZ40" i="15"/>
  <c r="TB39" i="15"/>
  <c r="TA39" i="15"/>
  <c r="SZ39" i="15"/>
  <c r="SY39" i="15"/>
  <c r="SX39" i="15"/>
  <c r="SW39" i="15"/>
  <c r="SV39" i="15"/>
  <c r="SU39" i="15"/>
  <c r="ST39" i="15"/>
  <c r="SS39" i="15"/>
  <c r="SR39" i="15"/>
  <c r="SQ39" i="15"/>
  <c r="SP39" i="15"/>
  <c r="SO39" i="15"/>
  <c r="SN39" i="15"/>
  <c r="SM39" i="15"/>
  <c r="SL39" i="15"/>
  <c r="SK39" i="15"/>
  <c r="SJ39" i="15"/>
  <c r="SI39" i="15"/>
  <c r="SH39" i="15"/>
  <c r="SG39" i="15"/>
  <c r="SF39" i="15"/>
  <c r="SD39" i="15"/>
  <c r="SC39" i="15"/>
  <c r="SB39" i="15"/>
  <c r="SA39" i="15"/>
  <c r="RZ39" i="15"/>
  <c r="RY39" i="15"/>
  <c r="RX39" i="15"/>
  <c r="RW39" i="15"/>
  <c r="RV39" i="15"/>
  <c r="RU39" i="15"/>
  <c r="RT39" i="15"/>
  <c r="RS39" i="15"/>
  <c r="RR39" i="15"/>
  <c r="RQ39" i="15"/>
  <c r="RP39" i="15"/>
  <c r="RO39" i="15"/>
  <c r="RN39" i="15"/>
  <c r="RM39" i="15"/>
  <c r="RL39" i="15"/>
  <c r="RK39" i="15"/>
  <c r="RJ39" i="15"/>
  <c r="RI39" i="15"/>
  <c r="RH39" i="15"/>
  <c r="RG39" i="15"/>
  <c r="RF39" i="15"/>
  <c r="RE39" i="15"/>
  <c r="RD39" i="15"/>
  <c r="RC39" i="15"/>
  <c r="RB39" i="15"/>
  <c r="RA39" i="15"/>
  <c r="QZ39" i="15"/>
  <c r="TB57" i="15"/>
  <c r="TA57" i="15"/>
  <c r="SZ57" i="15"/>
  <c r="SY57" i="15"/>
  <c r="SX57" i="15"/>
  <c r="SW57" i="15"/>
  <c r="SV57" i="15"/>
  <c r="SU57" i="15"/>
  <c r="ST57" i="15"/>
  <c r="SS57" i="15"/>
  <c r="SR57" i="15"/>
  <c r="SQ57" i="15"/>
  <c r="SP57" i="15"/>
  <c r="SO57" i="15"/>
  <c r="SN57" i="15"/>
  <c r="SM57" i="15"/>
  <c r="SL57" i="15"/>
  <c r="SK57" i="15"/>
  <c r="SJ57" i="15"/>
  <c r="SI57" i="15"/>
  <c r="SH57" i="15"/>
  <c r="SG57" i="15"/>
  <c r="SF57" i="15"/>
  <c r="SE57" i="15"/>
  <c r="SD57" i="15"/>
  <c r="SC57" i="15"/>
  <c r="SB57" i="15"/>
  <c r="SA57" i="15"/>
  <c r="RZ57" i="15"/>
  <c r="RY57" i="15"/>
  <c r="RX57" i="15"/>
  <c r="RW57" i="15"/>
  <c r="RV57" i="15"/>
  <c r="RU57" i="15"/>
  <c r="RT57" i="15"/>
  <c r="RS57" i="15"/>
  <c r="RR57" i="15"/>
  <c r="RQ57" i="15"/>
  <c r="RP57" i="15"/>
  <c r="RO57" i="15"/>
  <c r="RN57" i="15"/>
  <c r="RM57" i="15"/>
  <c r="RL57" i="15"/>
  <c r="RK57" i="15"/>
  <c r="RJ57" i="15"/>
  <c r="RI57" i="15"/>
  <c r="RH57" i="15"/>
  <c r="RG57" i="15"/>
  <c r="RF57" i="15"/>
  <c r="RE57" i="15"/>
  <c r="RD57" i="15"/>
  <c r="RC57" i="15"/>
  <c r="RB57" i="15"/>
  <c r="RA57" i="15"/>
  <c r="QZ57" i="15"/>
  <c r="TB56" i="15"/>
  <c r="TA56" i="15"/>
  <c r="SZ56" i="15"/>
  <c r="SY56" i="15"/>
  <c r="SX56" i="15"/>
  <c r="SW56" i="15"/>
  <c r="SV56" i="15"/>
  <c r="SU56" i="15"/>
  <c r="ST56" i="15"/>
  <c r="SS56" i="15"/>
  <c r="SR56" i="15"/>
  <c r="SQ56" i="15"/>
  <c r="SP56" i="15"/>
  <c r="SO56" i="15"/>
  <c r="SN56" i="15"/>
  <c r="SM56" i="15"/>
  <c r="SL56" i="15"/>
  <c r="SK56" i="15"/>
  <c r="SJ56" i="15"/>
  <c r="SI56" i="15"/>
  <c r="SH56" i="15"/>
  <c r="SG56" i="15"/>
  <c r="SF56" i="15"/>
  <c r="SE56" i="15"/>
  <c r="SD56" i="15"/>
  <c r="SC56" i="15"/>
  <c r="SB56" i="15"/>
  <c r="SA56" i="15"/>
  <c r="RZ56" i="15"/>
  <c r="RY56" i="15"/>
  <c r="RX56" i="15"/>
  <c r="RW56" i="15"/>
  <c r="RV56" i="15"/>
  <c r="RU56" i="15"/>
  <c r="RT56" i="15"/>
  <c r="RS56" i="15"/>
  <c r="RR56" i="15"/>
  <c r="RQ56" i="15"/>
  <c r="RP56" i="15"/>
  <c r="RO56" i="15"/>
  <c r="RN56" i="15"/>
  <c r="RM56" i="15"/>
  <c r="RL56" i="15"/>
  <c r="RK56" i="15"/>
  <c r="RJ56" i="15"/>
  <c r="RI56" i="15"/>
  <c r="RH56" i="15"/>
  <c r="RG56" i="15"/>
  <c r="RF56" i="15"/>
  <c r="RE56" i="15"/>
  <c r="RD56" i="15"/>
  <c r="RC56" i="15"/>
  <c r="RB56" i="15"/>
  <c r="RA56" i="15"/>
  <c r="QZ56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M9" i="15"/>
  <c r="RL9" i="15"/>
  <c r="RK9" i="15"/>
  <c r="RJ9" i="15"/>
  <c r="RI9" i="15"/>
  <c r="RH9" i="15"/>
  <c r="RG9" i="15"/>
  <c r="RF9" i="15"/>
  <c r="RE9" i="15"/>
  <c r="RD9" i="15"/>
  <c r="RC9" i="15"/>
  <c r="RB9" i="15"/>
  <c r="RA9" i="15"/>
  <c r="QZ9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L10" i="15"/>
  <c r="RK10" i="15"/>
  <c r="RJ10" i="15"/>
  <c r="RI10" i="15"/>
  <c r="RH10" i="15"/>
  <c r="RG10" i="15"/>
  <c r="RE10" i="15"/>
  <c r="RD10" i="15"/>
  <c r="RC10" i="15"/>
  <c r="RB10" i="15"/>
  <c r="RA10" i="15"/>
  <c r="QZ10" i="15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Y288" i="7"/>
  <c r="AZ288" i="7"/>
  <c r="BA288" i="7"/>
  <c r="BB288" i="7"/>
  <c r="BC288" i="7"/>
  <c r="BD288" i="7"/>
  <c r="BE288" i="7"/>
  <c r="BF288" i="7"/>
  <c r="BG288" i="7"/>
  <c r="BH288" i="7"/>
  <c r="BI288" i="7"/>
  <c r="BJ288" i="7"/>
  <c r="BK288" i="7"/>
  <c r="BL288" i="7"/>
  <c r="BM288" i="7"/>
  <c r="BN288" i="7"/>
  <c r="BO288" i="7"/>
  <c r="BP288" i="7"/>
  <c r="BQ288" i="7"/>
  <c r="BR288" i="7"/>
  <c r="BS288" i="7"/>
  <c r="BT288" i="7"/>
  <c r="BU288" i="7"/>
  <c r="BV288" i="7"/>
  <c r="BW288" i="7"/>
  <c r="BX288" i="7"/>
  <c r="BY288" i="7"/>
  <c r="BZ288" i="7"/>
  <c r="CA288" i="7"/>
  <c r="CB288" i="7"/>
  <c r="CC288" i="7"/>
  <c r="CD288" i="7"/>
  <c r="CE288" i="7"/>
  <c r="CF288" i="7"/>
  <c r="CG288" i="7"/>
  <c r="CH288" i="7"/>
  <c r="CI288" i="7"/>
  <c r="CJ288" i="7"/>
  <c r="CK288" i="7"/>
  <c r="CL288" i="7"/>
  <c r="CM288" i="7"/>
  <c r="CN288" i="7"/>
  <c r="CO288" i="7"/>
  <c r="CP288" i="7"/>
  <c r="CQ288" i="7"/>
  <c r="CR288" i="7"/>
  <c r="CS288" i="7"/>
  <c r="CT288" i="7"/>
  <c r="CU288" i="7"/>
  <c r="CV288" i="7"/>
  <c r="CW288" i="7"/>
  <c r="CX288" i="7"/>
  <c r="CY288" i="7"/>
  <c r="CZ288" i="7"/>
  <c r="DA288" i="7"/>
  <c r="DB288" i="7"/>
  <c r="DC288" i="7"/>
  <c r="DD288" i="7"/>
  <c r="DE288" i="7"/>
  <c r="DF288" i="7"/>
  <c r="DG288" i="7"/>
  <c r="DH288" i="7"/>
  <c r="DI288" i="7"/>
  <c r="DJ288" i="7"/>
  <c r="DK288" i="7"/>
  <c r="DL288" i="7"/>
  <c r="DM288" i="7"/>
  <c r="DN288" i="7"/>
  <c r="DO288" i="7"/>
  <c r="DP288" i="7"/>
  <c r="DQ288" i="7"/>
  <c r="DR288" i="7"/>
  <c r="DS288" i="7"/>
  <c r="DT288" i="7"/>
  <c r="DU288" i="7"/>
  <c r="DV288" i="7"/>
  <c r="DW288" i="7"/>
  <c r="DX288" i="7"/>
  <c r="DY288" i="7"/>
  <c r="DZ288" i="7"/>
  <c r="EA288" i="7"/>
  <c r="EB288" i="7"/>
  <c r="EC288" i="7"/>
  <c r="ED288" i="7"/>
  <c r="EE288" i="7"/>
  <c r="EF288" i="7"/>
  <c r="EG288" i="7"/>
  <c r="EH288" i="7"/>
  <c r="EI288" i="7"/>
  <c r="EJ288" i="7"/>
  <c r="EK288" i="7"/>
  <c r="EL288" i="7"/>
  <c r="EM288" i="7"/>
  <c r="EN288" i="7"/>
  <c r="EO288" i="7"/>
  <c r="EP288" i="7"/>
  <c r="EQ288" i="7"/>
  <c r="ER288" i="7"/>
  <c r="ES288" i="7"/>
  <c r="ET288" i="7"/>
  <c r="EU288" i="7"/>
  <c r="EV288" i="7"/>
  <c r="EW288" i="7"/>
  <c r="EX288" i="7"/>
  <c r="EY288" i="7"/>
  <c r="EZ288" i="7"/>
  <c r="FA288" i="7"/>
  <c r="FB288" i="7"/>
  <c r="FC288" i="7"/>
  <c r="FD288" i="7"/>
  <c r="FE288" i="7"/>
  <c r="FF288" i="7"/>
  <c r="FG288" i="7"/>
  <c r="FH288" i="7"/>
  <c r="FI288" i="7"/>
  <c r="FJ288" i="7"/>
  <c r="FK288" i="7"/>
  <c r="FL288" i="7"/>
  <c r="FM288" i="7"/>
  <c r="FN288" i="7"/>
  <c r="FO288" i="7"/>
  <c r="FP288" i="7"/>
  <c r="FQ288" i="7"/>
  <c r="FR288" i="7"/>
  <c r="FS288" i="7"/>
  <c r="FT288" i="7"/>
  <c r="FU288" i="7"/>
  <c r="FV288" i="7"/>
  <c r="FW288" i="7"/>
  <c r="FX288" i="7"/>
  <c r="FY288" i="7"/>
  <c r="FZ288" i="7"/>
  <c r="GA288" i="7"/>
  <c r="GB288" i="7"/>
  <c r="GC288" i="7"/>
  <c r="GD288" i="7"/>
  <c r="GE288" i="7"/>
  <c r="GF288" i="7"/>
  <c r="GG288" i="7"/>
  <c r="GH288" i="7"/>
  <c r="GI288" i="7"/>
  <c r="GJ288" i="7"/>
  <c r="GK288" i="7"/>
  <c r="GL288" i="7"/>
  <c r="GM288" i="7"/>
  <c r="GN288" i="7"/>
  <c r="GO288" i="7"/>
  <c r="GP288" i="7"/>
  <c r="GQ288" i="7"/>
  <c r="GR288" i="7"/>
  <c r="GS288" i="7"/>
  <c r="GT288" i="7"/>
  <c r="GU288" i="7"/>
  <c r="GV288" i="7"/>
  <c r="GW288" i="7"/>
  <c r="GX288" i="7"/>
  <c r="GY288" i="7"/>
  <c r="GZ288" i="7"/>
  <c r="HA288" i="7"/>
  <c r="HB288" i="7"/>
  <c r="HC288" i="7"/>
  <c r="HD288" i="7"/>
  <c r="HE288" i="7"/>
  <c r="HF288" i="7"/>
  <c r="HG288" i="7"/>
  <c r="HH288" i="7"/>
  <c r="HI288" i="7"/>
  <c r="HJ288" i="7"/>
  <c r="HK288" i="7"/>
  <c r="HL288" i="7"/>
  <c r="HM288" i="7"/>
  <c r="HN288" i="7"/>
  <c r="HO288" i="7"/>
  <c r="HP288" i="7"/>
  <c r="HQ288" i="7"/>
  <c r="HR288" i="7"/>
  <c r="HS288" i="7"/>
  <c r="HT288" i="7"/>
  <c r="HU288" i="7"/>
  <c r="HV288" i="7"/>
  <c r="HW288" i="7"/>
  <c r="HX288" i="7"/>
  <c r="HY288" i="7"/>
  <c r="HZ288" i="7"/>
  <c r="IA288" i="7"/>
  <c r="IB288" i="7"/>
  <c r="IC288" i="7"/>
  <c r="ID288" i="7"/>
  <c r="IE288" i="7"/>
  <c r="IF288" i="7"/>
  <c r="IG288" i="7"/>
  <c r="IH288" i="7"/>
  <c r="II288" i="7"/>
  <c r="IJ288" i="7"/>
  <c r="IK288" i="7"/>
  <c r="IL288" i="7"/>
  <c r="IM288" i="7"/>
  <c r="IN288" i="7"/>
  <c r="IO288" i="7"/>
  <c r="IP288" i="7"/>
  <c r="IQ288" i="7"/>
  <c r="IR288" i="7"/>
  <c r="IS288" i="7"/>
  <c r="IT288" i="7"/>
  <c r="IU288" i="7"/>
  <c r="IV288" i="7"/>
  <c r="IW288" i="7"/>
  <c r="IX288" i="7"/>
  <c r="IY288" i="7"/>
  <c r="IZ288" i="7"/>
  <c r="JA288" i="7"/>
  <c r="JB288" i="7"/>
  <c r="JC288" i="7"/>
  <c r="JD288" i="7"/>
  <c r="JE288" i="7"/>
  <c r="JF288" i="7"/>
  <c r="JG288" i="7"/>
  <c r="JH288" i="7"/>
  <c r="JI288" i="7"/>
  <c r="JJ288" i="7"/>
  <c r="JK288" i="7"/>
  <c r="JL288" i="7"/>
  <c r="JM288" i="7"/>
  <c r="JN288" i="7"/>
  <c r="JO288" i="7"/>
  <c r="JP288" i="7"/>
  <c r="JQ288" i="7"/>
  <c r="JR288" i="7"/>
  <c r="JS288" i="7"/>
  <c r="JT288" i="7"/>
  <c r="JU288" i="7"/>
  <c r="JV288" i="7"/>
  <c r="JW288" i="7"/>
  <c r="JX288" i="7"/>
  <c r="JY288" i="7"/>
  <c r="JZ288" i="7"/>
  <c r="KA288" i="7"/>
  <c r="KB288" i="7"/>
  <c r="KC288" i="7"/>
  <c r="KD288" i="7"/>
  <c r="KE288" i="7"/>
  <c r="KF288" i="7"/>
  <c r="KG288" i="7"/>
  <c r="KH288" i="7"/>
  <c r="KI288" i="7"/>
  <c r="KJ288" i="7"/>
  <c r="KK288" i="7"/>
  <c r="KL288" i="7"/>
  <c r="KM288" i="7"/>
  <c r="KN288" i="7"/>
  <c r="KO288" i="7"/>
  <c r="KP288" i="7"/>
  <c r="KQ288" i="7"/>
  <c r="KR288" i="7"/>
  <c r="KS288" i="7"/>
  <c r="KT288" i="7"/>
  <c r="KU288" i="7"/>
  <c r="KV288" i="7"/>
  <c r="KW288" i="7"/>
  <c r="KX288" i="7"/>
  <c r="KY288" i="7"/>
  <c r="KZ288" i="7"/>
  <c r="LA288" i="7"/>
  <c r="LB288" i="7"/>
  <c r="LC288" i="7"/>
  <c r="LD288" i="7"/>
  <c r="LE288" i="7"/>
  <c r="LF288" i="7"/>
  <c r="LG288" i="7"/>
  <c r="LH288" i="7"/>
  <c r="LI288" i="7"/>
  <c r="LJ288" i="7"/>
  <c r="LK288" i="7"/>
  <c r="LL288" i="7"/>
  <c r="LM288" i="7"/>
  <c r="LN288" i="7"/>
  <c r="LO288" i="7"/>
  <c r="LP288" i="7"/>
  <c r="LQ288" i="7"/>
  <c r="LR288" i="7"/>
  <c r="LS288" i="7"/>
  <c r="LT288" i="7"/>
  <c r="LU288" i="7"/>
  <c r="LV288" i="7"/>
  <c r="LW288" i="7"/>
  <c r="LX288" i="7"/>
  <c r="LY288" i="7"/>
  <c r="LZ288" i="7"/>
  <c r="MA288" i="7"/>
  <c r="MB288" i="7"/>
  <c r="MC288" i="7"/>
  <c r="MD288" i="7"/>
  <c r="ME288" i="7"/>
  <c r="MF288" i="7"/>
  <c r="MG288" i="7"/>
  <c r="MH288" i="7"/>
  <c r="MI288" i="7"/>
  <c r="MJ288" i="7"/>
  <c r="MK288" i="7"/>
  <c r="ML288" i="7"/>
  <c r="MM288" i="7"/>
  <c r="MN288" i="7"/>
  <c r="MO288" i="7"/>
  <c r="MP288" i="7"/>
  <c r="MQ288" i="7"/>
  <c r="MR288" i="7"/>
  <c r="MS288" i="7"/>
  <c r="MT288" i="7"/>
  <c r="MU288" i="7"/>
  <c r="MV288" i="7"/>
  <c r="MW288" i="7"/>
  <c r="MX288" i="7"/>
  <c r="MY288" i="7"/>
  <c r="MZ288" i="7"/>
  <c r="NA288" i="7"/>
  <c r="NB288" i="7"/>
  <c r="NC288" i="7"/>
  <c r="ND288" i="7"/>
  <c r="NE288" i="7"/>
  <c r="NF288" i="7"/>
  <c r="NG288" i="7"/>
  <c r="NH288" i="7"/>
  <c r="NI288" i="7"/>
  <c r="NJ288" i="7"/>
  <c r="NK288" i="7"/>
  <c r="NL288" i="7"/>
  <c r="NM288" i="7"/>
  <c r="NN288" i="7"/>
  <c r="NO288" i="7"/>
  <c r="NP288" i="7"/>
  <c r="NQ288" i="7"/>
  <c r="NR288" i="7"/>
  <c r="NS288" i="7"/>
  <c r="NT288" i="7"/>
  <c r="NU288" i="7"/>
  <c r="NV288" i="7"/>
  <c r="NW288" i="7"/>
  <c r="NX288" i="7"/>
  <c r="NY288" i="7"/>
  <c r="NZ288" i="7"/>
  <c r="OA288" i="7"/>
  <c r="OB288" i="7"/>
  <c r="OC288" i="7"/>
  <c r="OD288" i="7"/>
  <c r="OE288" i="7"/>
  <c r="OF288" i="7"/>
  <c r="OG288" i="7"/>
  <c r="OH288" i="7"/>
  <c r="OI288" i="7"/>
  <c r="OJ288" i="7"/>
  <c r="OK288" i="7"/>
  <c r="OL288" i="7"/>
  <c r="OM288" i="7"/>
  <c r="ON288" i="7"/>
  <c r="OO288" i="7"/>
  <c r="OP288" i="7"/>
  <c r="OQ288" i="7"/>
  <c r="OR288" i="7"/>
  <c r="OS288" i="7"/>
  <c r="OT288" i="7"/>
  <c r="OU288" i="7"/>
  <c r="OV288" i="7"/>
  <c r="OW288" i="7"/>
  <c r="OX288" i="7"/>
  <c r="OY288" i="7"/>
  <c r="OZ288" i="7"/>
  <c r="PA288" i="7"/>
  <c r="PB288" i="7"/>
  <c r="PC288" i="7"/>
  <c r="PD288" i="7"/>
  <c r="PE288" i="7"/>
  <c r="PF288" i="7"/>
  <c r="PG288" i="7"/>
  <c r="PH288" i="7"/>
  <c r="PI288" i="7"/>
  <c r="PJ288" i="7"/>
  <c r="PK288" i="7"/>
  <c r="PL288" i="7"/>
  <c r="PM288" i="7"/>
  <c r="PN288" i="7"/>
  <c r="PO288" i="7"/>
  <c r="PP288" i="7"/>
  <c r="PQ288" i="7"/>
  <c r="PR288" i="7"/>
  <c r="PT288" i="7"/>
  <c r="PU288" i="7"/>
  <c r="PV288" i="7"/>
  <c r="PW288" i="7"/>
  <c r="PX288" i="7"/>
  <c r="PY288" i="7"/>
  <c r="PZ288" i="7"/>
  <c r="QA288" i="7"/>
  <c r="QB288" i="7"/>
  <c r="QC288" i="7"/>
  <c r="QD288" i="7"/>
  <c r="QE288" i="7"/>
  <c r="QF288" i="7"/>
  <c r="QG288" i="7"/>
  <c r="QH288" i="7"/>
  <c r="QI288" i="7"/>
  <c r="QJ288" i="7"/>
  <c r="QK288" i="7"/>
  <c r="QL288" i="7"/>
  <c r="QM288" i="7"/>
  <c r="QN288" i="7"/>
  <c r="QO288" i="7"/>
  <c r="QP288" i="7"/>
  <c r="QQ288" i="7"/>
  <c r="QR288" i="7"/>
  <c r="QS288" i="7"/>
  <c r="QT288" i="7"/>
  <c r="QU288" i="7"/>
  <c r="QV288" i="7"/>
  <c r="QW288" i="7"/>
  <c r="QX288" i="7"/>
  <c r="QY288" i="7"/>
  <c r="QZ288" i="7"/>
  <c r="RA288" i="7"/>
  <c r="RB288" i="7"/>
  <c r="RC288" i="7"/>
  <c r="RD288" i="7"/>
  <c r="RE288" i="7"/>
  <c r="RF288" i="7"/>
  <c r="RG288" i="7"/>
  <c r="RH288" i="7"/>
  <c r="RI288" i="7"/>
  <c r="RJ288" i="7"/>
  <c r="RK288" i="7"/>
  <c r="RL288" i="7"/>
  <c r="RM288" i="7"/>
  <c r="RN288" i="7"/>
  <c r="RO288" i="7"/>
  <c r="RP288" i="7"/>
  <c r="RQ288" i="7"/>
  <c r="RR288" i="7"/>
  <c r="RS288" i="7"/>
  <c r="RT288" i="7"/>
  <c r="RU288" i="7"/>
  <c r="RV288" i="7"/>
  <c r="RW288" i="7"/>
  <c r="RX288" i="7"/>
  <c r="RY288" i="7"/>
  <c r="RZ288" i="7"/>
  <c r="SA288" i="7"/>
  <c r="SB288" i="7"/>
  <c r="SC288" i="7"/>
  <c r="SD288" i="7"/>
  <c r="SE288" i="7"/>
  <c r="SF288" i="7"/>
  <c r="SG288" i="7"/>
  <c r="SH288" i="7"/>
  <c r="SI288" i="7"/>
  <c r="SJ288" i="7"/>
  <c r="SK288" i="7"/>
  <c r="SL288" i="7"/>
  <c r="SM288" i="7"/>
  <c r="SN288" i="7"/>
  <c r="SO288" i="7"/>
  <c r="SP288" i="7"/>
  <c r="SQ288" i="7"/>
  <c r="SR288" i="7"/>
  <c r="SS288" i="7"/>
  <c r="ST288" i="7"/>
  <c r="SU288" i="7"/>
  <c r="SV288" i="7"/>
  <c r="SW288" i="7"/>
  <c r="SX288" i="7"/>
  <c r="SY288" i="7"/>
  <c r="SZ288" i="7"/>
  <c r="TA288" i="7"/>
  <c r="TB288" i="7"/>
  <c r="I288" i="7" l="1"/>
  <c r="J288" i="7" s="1"/>
  <c r="I252" i="7"/>
  <c r="J252" i="7" s="1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QY352" i="7"/>
  <c r="QZ352" i="7"/>
  <c r="RA352" i="7"/>
  <c r="RB352" i="7"/>
  <c r="RC352" i="7"/>
  <c r="RD352" i="7"/>
  <c r="RE352" i="7"/>
  <c r="RF352" i="7"/>
  <c r="RG352" i="7"/>
  <c r="RH352" i="7"/>
  <c r="RI352" i="7"/>
  <c r="RJ352" i="7"/>
  <c r="RK352" i="7"/>
  <c r="RL352" i="7"/>
  <c r="RM352" i="7"/>
  <c r="RN352" i="7"/>
  <c r="RO352" i="7"/>
  <c r="RP352" i="7"/>
  <c r="RQ352" i="7"/>
  <c r="RR352" i="7"/>
  <c r="RS352" i="7"/>
  <c r="RT352" i="7"/>
  <c r="RU352" i="7"/>
  <c r="RV352" i="7"/>
  <c r="RW352" i="7"/>
  <c r="RX352" i="7"/>
  <c r="RY352" i="7"/>
  <c r="RZ352" i="7"/>
  <c r="SA352" i="7"/>
  <c r="SB352" i="7"/>
  <c r="SC352" i="7"/>
  <c r="SD352" i="7"/>
  <c r="SE352" i="7"/>
  <c r="SF352" i="7"/>
  <c r="SG352" i="7"/>
  <c r="SH352" i="7"/>
  <c r="SI352" i="7"/>
  <c r="SJ352" i="7"/>
  <c r="SK352" i="7"/>
  <c r="SL352" i="7"/>
  <c r="SM352" i="7"/>
  <c r="SN352" i="7"/>
  <c r="SO352" i="7"/>
  <c r="SP352" i="7"/>
  <c r="SQ352" i="7"/>
  <c r="SR352" i="7"/>
  <c r="SS352" i="7"/>
  <c r="ST352" i="7"/>
  <c r="SU352" i="7"/>
  <c r="SV352" i="7"/>
  <c r="SW352" i="7"/>
  <c r="SX352" i="7"/>
  <c r="SY352" i="7"/>
  <c r="SZ352" i="7"/>
  <c r="TA352" i="7"/>
  <c r="TB352" i="7"/>
  <c r="QY323" i="7"/>
  <c r="QZ323" i="7"/>
  <c r="RA323" i="7"/>
  <c r="RB323" i="7"/>
  <c r="RC323" i="7"/>
  <c r="RD323" i="7"/>
  <c r="RE323" i="7"/>
  <c r="RF323" i="7"/>
  <c r="RG323" i="7"/>
  <c r="RH323" i="7"/>
  <c r="RI323" i="7"/>
  <c r="RJ323" i="7"/>
  <c r="RK323" i="7"/>
  <c r="RL323" i="7"/>
  <c r="RM323" i="7"/>
  <c r="RN323" i="7"/>
  <c r="RO323" i="7"/>
  <c r="RP323" i="7"/>
  <c r="RQ323" i="7"/>
  <c r="RR323" i="7"/>
  <c r="RS323" i="7"/>
  <c r="RT323" i="7"/>
  <c r="RU323" i="7"/>
  <c r="RV323" i="7"/>
  <c r="RW323" i="7"/>
  <c r="RX323" i="7"/>
  <c r="RY323" i="7"/>
  <c r="RZ323" i="7"/>
  <c r="SA323" i="7"/>
  <c r="SB323" i="7"/>
  <c r="SC323" i="7"/>
  <c r="SD323" i="7"/>
  <c r="SE323" i="7"/>
  <c r="SF323" i="7"/>
  <c r="SG323" i="7"/>
  <c r="SH323" i="7"/>
  <c r="SI323" i="7"/>
  <c r="SJ323" i="7"/>
  <c r="SK323" i="7"/>
  <c r="SL323" i="7"/>
  <c r="SM323" i="7"/>
  <c r="SN323" i="7"/>
  <c r="SO323" i="7"/>
  <c r="SP323" i="7"/>
  <c r="SQ323" i="7"/>
  <c r="SR323" i="7"/>
  <c r="SS323" i="7"/>
  <c r="ST323" i="7"/>
  <c r="SU323" i="7"/>
  <c r="SV323" i="7"/>
  <c r="SW323" i="7"/>
  <c r="SX323" i="7"/>
  <c r="SY323" i="7"/>
  <c r="SZ323" i="7"/>
  <c r="TA323" i="7"/>
  <c r="TB323" i="7"/>
  <c r="QY328" i="7"/>
  <c r="QZ328" i="7"/>
  <c r="RA328" i="7"/>
  <c r="RB328" i="7"/>
  <c r="RC328" i="7"/>
  <c r="RD328" i="7"/>
  <c r="RE328" i="7"/>
  <c r="RF328" i="7"/>
  <c r="RG328" i="7"/>
  <c r="RH328" i="7"/>
  <c r="RI328" i="7"/>
  <c r="RJ328" i="7"/>
  <c r="RK328" i="7"/>
  <c r="RL328" i="7"/>
  <c r="RM328" i="7"/>
  <c r="RN328" i="7"/>
  <c r="RO328" i="7"/>
  <c r="RP328" i="7"/>
  <c r="RQ328" i="7"/>
  <c r="RR328" i="7"/>
  <c r="RS328" i="7"/>
  <c r="RT328" i="7"/>
  <c r="RU328" i="7"/>
  <c r="RV328" i="7"/>
  <c r="RW328" i="7"/>
  <c r="RX328" i="7"/>
  <c r="RY328" i="7"/>
  <c r="RZ328" i="7"/>
  <c r="SA328" i="7"/>
  <c r="SB328" i="7"/>
  <c r="SC328" i="7"/>
  <c r="SD328" i="7"/>
  <c r="SE328" i="7"/>
  <c r="SF328" i="7"/>
  <c r="SG328" i="7"/>
  <c r="SH328" i="7"/>
  <c r="SI328" i="7"/>
  <c r="SJ328" i="7"/>
  <c r="SK328" i="7"/>
  <c r="SL328" i="7"/>
  <c r="SM328" i="7"/>
  <c r="SN328" i="7"/>
  <c r="SO328" i="7"/>
  <c r="SP328" i="7"/>
  <c r="SQ328" i="7"/>
  <c r="SR328" i="7"/>
  <c r="SS328" i="7"/>
  <c r="ST328" i="7"/>
  <c r="SU328" i="7"/>
  <c r="SV328" i="7"/>
  <c r="SW328" i="7"/>
  <c r="SX328" i="7"/>
  <c r="SY328" i="7"/>
  <c r="SZ328" i="7"/>
  <c r="TA328" i="7"/>
  <c r="TB328" i="7"/>
  <c r="QY329" i="7"/>
  <c r="QZ329" i="7"/>
  <c r="RA329" i="7"/>
  <c r="RB329" i="7"/>
  <c r="RC329" i="7"/>
  <c r="RD329" i="7"/>
  <c r="RE329" i="7"/>
  <c r="RF329" i="7"/>
  <c r="RG329" i="7"/>
  <c r="RH329" i="7"/>
  <c r="RI329" i="7"/>
  <c r="RJ329" i="7"/>
  <c r="RK329" i="7"/>
  <c r="RL329" i="7"/>
  <c r="RM329" i="7"/>
  <c r="RN329" i="7"/>
  <c r="RO329" i="7"/>
  <c r="RP329" i="7"/>
  <c r="RQ329" i="7"/>
  <c r="RR329" i="7"/>
  <c r="RS329" i="7"/>
  <c r="RT329" i="7"/>
  <c r="RU329" i="7"/>
  <c r="RV329" i="7"/>
  <c r="RW329" i="7"/>
  <c r="RX329" i="7"/>
  <c r="RY329" i="7"/>
  <c r="RZ329" i="7"/>
  <c r="SA329" i="7"/>
  <c r="SB329" i="7"/>
  <c r="SC329" i="7"/>
  <c r="SD329" i="7"/>
  <c r="SE329" i="7"/>
  <c r="SF329" i="7"/>
  <c r="SG329" i="7"/>
  <c r="SH329" i="7"/>
  <c r="SI329" i="7"/>
  <c r="SJ329" i="7"/>
  <c r="SK329" i="7"/>
  <c r="SL329" i="7"/>
  <c r="SM329" i="7"/>
  <c r="SN329" i="7"/>
  <c r="SO329" i="7"/>
  <c r="SP329" i="7"/>
  <c r="SQ329" i="7"/>
  <c r="SR329" i="7"/>
  <c r="SS329" i="7"/>
  <c r="ST329" i="7"/>
  <c r="SU329" i="7"/>
  <c r="SV329" i="7"/>
  <c r="SW329" i="7"/>
  <c r="SX329" i="7"/>
  <c r="SY329" i="7"/>
  <c r="SZ329" i="7"/>
  <c r="TA329" i="7"/>
  <c r="TB329" i="7"/>
  <c r="QY324" i="7"/>
  <c r="QZ324" i="7"/>
  <c r="RA324" i="7"/>
  <c r="RB324" i="7"/>
  <c r="RC324" i="7"/>
  <c r="RD324" i="7"/>
  <c r="RE324" i="7"/>
  <c r="RF324" i="7"/>
  <c r="RG324" i="7"/>
  <c r="RH324" i="7"/>
  <c r="RI324" i="7"/>
  <c r="RJ324" i="7"/>
  <c r="RK324" i="7"/>
  <c r="RL324" i="7"/>
  <c r="RM324" i="7"/>
  <c r="RN324" i="7"/>
  <c r="RO324" i="7"/>
  <c r="RP324" i="7"/>
  <c r="RQ324" i="7"/>
  <c r="RR324" i="7"/>
  <c r="RS324" i="7"/>
  <c r="RT324" i="7"/>
  <c r="RU324" i="7"/>
  <c r="RV324" i="7"/>
  <c r="RW324" i="7"/>
  <c r="RX324" i="7"/>
  <c r="RY324" i="7"/>
  <c r="RZ324" i="7"/>
  <c r="SA324" i="7"/>
  <c r="SB324" i="7"/>
  <c r="SC324" i="7"/>
  <c r="SD324" i="7"/>
  <c r="SE324" i="7"/>
  <c r="SF324" i="7"/>
  <c r="SG324" i="7"/>
  <c r="SH324" i="7"/>
  <c r="SI324" i="7"/>
  <c r="SJ324" i="7"/>
  <c r="SK324" i="7"/>
  <c r="SL324" i="7"/>
  <c r="SM324" i="7"/>
  <c r="SN324" i="7"/>
  <c r="SO324" i="7"/>
  <c r="SP324" i="7"/>
  <c r="SQ324" i="7"/>
  <c r="SR324" i="7"/>
  <c r="SS324" i="7"/>
  <c r="ST324" i="7"/>
  <c r="SU324" i="7"/>
  <c r="SV324" i="7"/>
  <c r="SW324" i="7"/>
  <c r="SX324" i="7"/>
  <c r="SY324" i="7"/>
  <c r="SZ324" i="7"/>
  <c r="TA324" i="7"/>
  <c r="TB324" i="7"/>
  <c r="QY309" i="7"/>
  <c r="QZ309" i="7"/>
  <c r="RA309" i="7"/>
  <c r="RB309" i="7"/>
  <c r="RC309" i="7"/>
  <c r="RD309" i="7"/>
  <c r="RE309" i="7"/>
  <c r="RF309" i="7"/>
  <c r="RG309" i="7"/>
  <c r="RH309" i="7"/>
  <c r="RI309" i="7"/>
  <c r="RJ309" i="7"/>
  <c r="RK309" i="7"/>
  <c r="RL309" i="7"/>
  <c r="RM309" i="7"/>
  <c r="RN309" i="7"/>
  <c r="RO309" i="7"/>
  <c r="RP309" i="7"/>
  <c r="RQ309" i="7"/>
  <c r="RR309" i="7"/>
  <c r="RS309" i="7"/>
  <c r="RT309" i="7"/>
  <c r="RU309" i="7"/>
  <c r="RV309" i="7"/>
  <c r="RW309" i="7"/>
  <c r="RX309" i="7"/>
  <c r="RY309" i="7"/>
  <c r="RZ309" i="7"/>
  <c r="SA309" i="7"/>
  <c r="SB309" i="7"/>
  <c r="SC309" i="7"/>
  <c r="SD309" i="7"/>
  <c r="SE309" i="7"/>
  <c r="SF309" i="7"/>
  <c r="SG309" i="7"/>
  <c r="SH309" i="7"/>
  <c r="SI309" i="7"/>
  <c r="SJ309" i="7"/>
  <c r="SK309" i="7"/>
  <c r="SL309" i="7"/>
  <c r="SM309" i="7"/>
  <c r="SN309" i="7"/>
  <c r="SO309" i="7"/>
  <c r="SP309" i="7"/>
  <c r="SQ309" i="7"/>
  <c r="SR309" i="7"/>
  <c r="SS309" i="7"/>
  <c r="ST309" i="7"/>
  <c r="SU309" i="7"/>
  <c r="SV309" i="7"/>
  <c r="SW309" i="7"/>
  <c r="SX309" i="7"/>
  <c r="SY309" i="7"/>
  <c r="SZ309" i="7"/>
  <c r="TA309" i="7"/>
  <c r="TB309" i="7"/>
  <c r="QY319" i="7"/>
  <c r="QZ319" i="7"/>
  <c r="RA319" i="7"/>
  <c r="RB319" i="7"/>
  <c r="RC319" i="7"/>
  <c r="RD319" i="7"/>
  <c r="RE319" i="7"/>
  <c r="RF319" i="7"/>
  <c r="RG319" i="7"/>
  <c r="RH319" i="7"/>
  <c r="RI319" i="7"/>
  <c r="RJ319" i="7"/>
  <c r="RK319" i="7"/>
  <c r="RL319" i="7"/>
  <c r="RM319" i="7"/>
  <c r="RN319" i="7"/>
  <c r="RO319" i="7"/>
  <c r="RP319" i="7"/>
  <c r="RQ319" i="7"/>
  <c r="RR319" i="7"/>
  <c r="RS319" i="7"/>
  <c r="RT319" i="7"/>
  <c r="RU319" i="7"/>
  <c r="RV319" i="7"/>
  <c r="RW319" i="7"/>
  <c r="RX319" i="7"/>
  <c r="RY319" i="7"/>
  <c r="RZ319" i="7"/>
  <c r="SA319" i="7"/>
  <c r="SB319" i="7"/>
  <c r="SC319" i="7"/>
  <c r="SD319" i="7"/>
  <c r="SE319" i="7"/>
  <c r="SF319" i="7"/>
  <c r="SG319" i="7"/>
  <c r="SH319" i="7"/>
  <c r="SI319" i="7"/>
  <c r="SJ319" i="7"/>
  <c r="SK319" i="7"/>
  <c r="SL319" i="7"/>
  <c r="SM319" i="7"/>
  <c r="SN319" i="7"/>
  <c r="SO319" i="7"/>
  <c r="SP319" i="7"/>
  <c r="SQ319" i="7"/>
  <c r="SR319" i="7"/>
  <c r="SS319" i="7"/>
  <c r="ST319" i="7"/>
  <c r="SU319" i="7"/>
  <c r="SV319" i="7"/>
  <c r="SW319" i="7"/>
  <c r="SX319" i="7"/>
  <c r="SY319" i="7"/>
  <c r="SZ319" i="7"/>
  <c r="TA319" i="7"/>
  <c r="TB319" i="7"/>
  <c r="QY349" i="7"/>
  <c r="QZ349" i="7"/>
  <c r="RA349" i="7"/>
  <c r="RB349" i="7"/>
  <c r="RC349" i="7"/>
  <c r="RD349" i="7"/>
  <c r="RE349" i="7"/>
  <c r="RF349" i="7"/>
  <c r="RG349" i="7"/>
  <c r="RH349" i="7"/>
  <c r="RI349" i="7"/>
  <c r="RJ349" i="7"/>
  <c r="RK349" i="7"/>
  <c r="RL349" i="7"/>
  <c r="RM349" i="7"/>
  <c r="RN349" i="7"/>
  <c r="RO349" i="7"/>
  <c r="RP349" i="7"/>
  <c r="RQ349" i="7"/>
  <c r="RR349" i="7"/>
  <c r="RS349" i="7"/>
  <c r="RT349" i="7"/>
  <c r="RU349" i="7"/>
  <c r="RV349" i="7"/>
  <c r="RW349" i="7"/>
  <c r="RX349" i="7"/>
  <c r="RY349" i="7"/>
  <c r="RZ349" i="7"/>
  <c r="SA349" i="7"/>
  <c r="SB349" i="7"/>
  <c r="SC349" i="7"/>
  <c r="SD349" i="7"/>
  <c r="SE349" i="7"/>
  <c r="SF349" i="7"/>
  <c r="SG349" i="7"/>
  <c r="SH349" i="7"/>
  <c r="SI349" i="7"/>
  <c r="SJ349" i="7"/>
  <c r="SK349" i="7"/>
  <c r="SL349" i="7"/>
  <c r="SM349" i="7"/>
  <c r="SN349" i="7"/>
  <c r="SO349" i="7"/>
  <c r="SP349" i="7"/>
  <c r="SQ349" i="7"/>
  <c r="SR349" i="7"/>
  <c r="SS349" i="7"/>
  <c r="ST349" i="7"/>
  <c r="SU349" i="7"/>
  <c r="SV349" i="7"/>
  <c r="SW349" i="7"/>
  <c r="SX349" i="7"/>
  <c r="SY349" i="7"/>
  <c r="SZ349" i="7"/>
  <c r="TA349" i="7"/>
  <c r="TB349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QY338" i="7"/>
  <c r="QZ338" i="7"/>
  <c r="RA338" i="7"/>
  <c r="RB338" i="7"/>
  <c r="RC338" i="7"/>
  <c r="RD338" i="7"/>
  <c r="RE338" i="7"/>
  <c r="RF338" i="7"/>
  <c r="RG338" i="7"/>
  <c r="RH338" i="7"/>
  <c r="RI338" i="7"/>
  <c r="RJ338" i="7"/>
  <c r="RK338" i="7"/>
  <c r="RL338" i="7"/>
  <c r="RM338" i="7"/>
  <c r="RN338" i="7"/>
  <c r="RO338" i="7"/>
  <c r="RP338" i="7"/>
  <c r="RQ338" i="7"/>
  <c r="RR338" i="7"/>
  <c r="RS338" i="7"/>
  <c r="RT338" i="7"/>
  <c r="RU338" i="7"/>
  <c r="RV338" i="7"/>
  <c r="RW338" i="7"/>
  <c r="RX338" i="7"/>
  <c r="RY338" i="7"/>
  <c r="RZ338" i="7"/>
  <c r="SA338" i="7"/>
  <c r="SB338" i="7"/>
  <c r="SC338" i="7"/>
  <c r="SD338" i="7"/>
  <c r="SE338" i="7"/>
  <c r="SF338" i="7"/>
  <c r="SG338" i="7"/>
  <c r="SH338" i="7"/>
  <c r="SI338" i="7"/>
  <c r="SJ338" i="7"/>
  <c r="SK338" i="7"/>
  <c r="SL338" i="7"/>
  <c r="SM338" i="7"/>
  <c r="SN338" i="7"/>
  <c r="SO338" i="7"/>
  <c r="SP338" i="7"/>
  <c r="SQ338" i="7"/>
  <c r="SR338" i="7"/>
  <c r="SS338" i="7"/>
  <c r="ST338" i="7"/>
  <c r="SU338" i="7"/>
  <c r="SV338" i="7"/>
  <c r="SW338" i="7"/>
  <c r="SX338" i="7"/>
  <c r="SY338" i="7"/>
  <c r="SZ338" i="7"/>
  <c r="TA338" i="7"/>
  <c r="TB338" i="7"/>
  <c r="QY333" i="7"/>
  <c r="QZ333" i="7"/>
  <c r="RA333" i="7"/>
  <c r="RB333" i="7"/>
  <c r="RC333" i="7"/>
  <c r="RD333" i="7"/>
  <c r="RE333" i="7"/>
  <c r="RF333" i="7"/>
  <c r="RG333" i="7"/>
  <c r="RH333" i="7"/>
  <c r="RI333" i="7"/>
  <c r="RJ333" i="7"/>
  <c r="RK333" i="7"/>
  <c r="RL333" i="7"/>
  <c r="RM333" i="7"/>
  <c r="RN333" i="7"/>
  <c r="RO333" i="7"/>
  <c r="RP333" i="7"/>
  <c r="RQ333" i="7"/>
  <c r="RR333" i="7"/>
  <c r="RS333" i="7"/>
  <c r="RT333" i="7"/>
  <c r="RU333" i="7"/>
  <c r="RV333" i="7"/>
  <c r="RW333" i="7"/>
  <c r="RX333" i="7"/>
  <c r="RY333" i="7"/>
  <c r="RZ333" i="7"/>
  <c r="SA333" i="7"/>
  <c r="SB333" i="7"/>
  <c r="SC333" i="7"/>
  <c r="SD333" i="7"/>
  <c r="SE333" i="7"/>
  <c r="SF333" i="7"/>
  <c r="SG333" i="7"/>
  <c r="SH333" i="7"/>
  <c r="SI333" i="7"/>
  <c r="SJ333" i="7"/>
  <c r="SK333" i="7"/>
  <c r="SL333" i="7"/>
  <c r="SM333" i="7"/>
  <c r="SN333" i="7"/>
  <c r="SO333" i="7"/>
  <c r="SP333" i="7"/>
  <c r="SQ333" i="7"/>
  <c r="SR333" i="7"/>
  <c r="SS333" i="7"/>
  <c r="ST333" i="7"/>
  <c r="SU333" i="7"/>
  <c r="SV333" i="7"/>
  <c r="SW333" i="7"/>
  <c r="SX333" i="7"/>
  <c r="SY333" i="7"/>
  <c r="SZ333" i="7"/>
  <c r="TA333" i="7"/>
  <c r="TB333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QZ306" i="7"/>
  <c r="RA306" i="7"/>
  <c r="RB306" i="7"/>
  <c r="RC306" i="7"/>
  <c r="RD306" i="7"/>
  <c r="RE306" i="7"/>
  <c r="RF306" i="7"/>
  <c r="RG306" i="7"/>
  <c r="RH306" i="7"/>
  <c r="RI306" i="7"/>
  <c r="RJ306" i="7"/>
  <c r="RK306" i="7"/>
  <c r="RL306" i="7"/>
  <c r="RM306" i="7"/>
  <c r="RN306" i="7"/>
  <c r="RO306" i="7"/>
  <c r="RP306" i="7"/>
  <c r="RQ306" i="7"/>
  <c r="RR306" i="7"/>
  <c r="RS306" i="7"/>
  <c r="RT306" i="7"/>
  <c r="RU306" i="7"/>
  <c r="RV306" i="7"/>
  <c r="RW306" i="7"/>
  <c r="RX306" i="7"/>
  <c r="RY306" i="7"/>
  <c r="RZ306" i="7"/>
  <c r="SA306" i="7"/>
  <c r="SB306" i="7"/>
  <c r="SC306" i="7"/>
  <c r="SD306" i="7"/>
  <c r="SE306" i="7"/>
  <c r="SF306" i="7"/>
  <c r="SG306" i="7"/>
  <c r="SH306" i="7"/>
  <c r="SI306" i="7"/>
  <c r="SJ306" i="7"/>
  <c r="SK306" i="7"/>
  <c r="SL306" i="7"/>
  <c r="SM306" i="7"/>
  <c r="SN306" i="7"/>
  <c r="SO306" i="7"/>
  <c r="SP306" i="7"/>
  <c r="SQ306" i="7"/>
  <c r="SR306" i="7"/>
  <c r="SS306" i="7"/>
  <c r="ST306" i="7"/>
  <c r="SU306" i="7"/>
  <c r="SV306" i="7"/>
  <c r="SW306" i="7"/>
  <c r="SX306" i="7"/>
  <c r="SY306" i="7"/>
  <c r="SZ306" i="7"/>
  <c r="TA306" i="7"/>
  <c r="TB306" i="7"/>
  <c r="QZ351" i="7"/>
  <c r="RA351" i="7"/>
  <c r="RB351" i="7"/>
  <c r="RC351" i="7"/>
  <c r="RD351" i="7"/>
  <c r="RE351" i="7"/>
  <c r="RF351" i="7"/>
  <c r="RG351" i="7"/>
  <c r="RH351" i="7"/>
  <c r="RI351" i="7"/>
  <c r="RJ351" i="7"/>
  <c r="RK351" i="7"/>
  <c r="RL351" i="7"/>
  <c r="RM351" i="7"/>
  <c r="RN351" i="7"/>
  <c r="RO351" i="7"/>
  <c r="RP351" i="7"/>
  <c r="RQ351" i="7"/>
  <c r="RR351" i="7"/>
  <c r="RS351" i="7"/>
  <c r="RT351" i="7"/>
  <c r="RU351" i="7"/>
  <c r="RV351" i="7"/>
  <c r="RW351" i="7"/>
  <c r="RX351" i="7"/>
  <c r="RY351" i="7"/>
  <c r="RZ351" i="7"/>
  <c r="SA351" i="7"/>
  <c r="SB351" i="7"/>
  <c r="SC351" i="7"/>
  <c r="SD351" i="7"/>
  <c r="SE351" i="7"/>
  <c r="SF351" i="7"/>
  <c r="SG351" i="7"/>
  <c r="SH351" i="7"/>
  <c r="SI351" i="7"/>
  <c r="SJ351" i="7"/>
  <c r="SK351" i="7"/>
  <c r="SL351" i="7"/>
  <c r="SM351" i="7"/>
  <c r="SN351" i="7"/>
  <c r="SO351" i="7"/>
  <c r="SP351" i="7"/>
  <c r="SQ351" i="7"/>
  <c r="SR351" i="7"/>
  <c r="SS351" i="7"/>
  <c r="ST351" i="7"/>
  <c r="SU351" i="7"/>
  <c r="SV351" i="7"/>
  <c r="SW351" i="7"/>
  <c r="SX351" i="7"/>
  <c r="SY351" i="7"/>
  <c r="SZ351" i="7"/>
  <c r="TA351" i="7"/>
  <c r="TB351" i="7"/>
  <c r="QZ346" i="7"/>
  <c r="RA346" i="7"/>
  <c r="RB346" i="7"/>
  <c r="RC346" i="7"/>
  <c r="RD346" i="7"/>
  <c r="RE346" i="7"/>
  <c r="RF346" i="7"/>
  <c r="RG346" i="7"/>
  <c r="RH346" i="7"/>
  <c r="RI346" i="7"/>
  <c r="RJ346" i="7"/>
  <c r="RK346" i="7"/>
  <c r="RL346" i="7"/>
  <c r="RM346" i="7"/>
  <c r="RN346" i="7"/>
  <c r="RO346" i="7"/>
  <c r="RP346" i="7"/>
  <c r="RQ346" i="7"/>
  <c r="RR346" i="7"/>
  <c r="RS346" i="7"/>
  <c r="RT346" i="7"/>
  <c r="RU346" i="7"/>
  <c r="RV346" i="7"/>
  <c r="RW346" i="7"/>
  <c r="RX346" i="7"/>
  <c r="RY346" i="7"/>
  <c r="RZ346" i="7"/>
  <c r="SA346" i="7"/>
  <c r="SB346" i="7"/>
  <c r="SC346" i="7"/>
  <c r="SD346" i="7"/>
  <c r="SE346" i="7"/>
  <c r="SF346" i="7"/>
  <c r="SG346" i="7"/>
  <c r="SH346" i="7"/>
  <c r="SI346" i="7"/>
  <c r="SJ346" i="7"/>
  <c r="SK346" i="7"/>
  <c r="SL346" i="7"/>
  <c r="SM346" i="7"/>
  <c r="SN346" i="7"/>
  <c r="SO346" i="7"/>
  <c r="SP346" i="7"/>
  <c r="SQ346" i="7"/>
  <c r="SR346" i="7"/>
  <c r="SS346" i="7"/>
  <c r="ST346" i="7"/>
  <c r="SU346" i="7"/>
  <c r="SV346" i="7"/>
  <c r="SW346" i="7"/>
  <c r="SX346" i="7"/>
  <c r="SY346" i="7"/>
  <c r="SZ346" i="7"/>
  <c r="TA346" i="7"/>
  <c r="TB346" i="7"/>
  <c r="QZ331" i="7"/>
  <c r="RA331" i="7"/>
  <c r="RB331" i="7"/>
  <c r="RC331" i="7"/>
  <c r="RD331" i="7"/>
  <c r="RE331" i="7"/>
  <c r="RF331" i="7"/>
  <c r="RG331" i="7"/>
  <c r="RH331" i="7"/>
  <c r="RI331" i="7"/>
  <c r="RJ331" i="7"/>
  <c r="RK331" i="7"/>
  <c r="RL331" i="7"/>
  <c r="RM331" i="7"/>
  <c r="RN331" i="7"/>
  <c r="RO331" i="7"/>
  <c r="RP331" i="7"/>
  <c r="RQ331" i="7"/>
  <c r="RR331" i="7"/>
  <c r="RS331" i="7"/>
  <c r="RT331" i="7"/>
  <c r="RU331" i="7"/>
  <c r="RV331" i="7"/>
  <c r="RW331" i="7"/>
  <c r="RX331" i="7"/>
  <c r="RY331" i="7"/>
  <c r="RZ331" i="7"/>
  <c r="SA331" i="7"/>
  <c r="SB331" i="7"/>
  <c r="SC331" i="7"/>
  <c r="SD331" i="7"/>
  <c r="SE331" i="7"/>
  <c r="SF331" i="7"/>
  <c r="SG331" i="7"/>
  <c r="SH331" i="7"/>
  <c r="SI331" i="7"/>
  <c r="SJ331" i="7"/>
  <c r="SK331" i="7"/>
  <c r="SL331" i="7"/>
  <c r="SM331" i="7"/>
  <c r="SN331" i="7"/>
  <c r="SO331" i="7"/>
  <c r="SP331" i="7"/>
  <c r="SQ331" i="7"/>
  <c r="SR331" i="7"/>
  <c r="SS331" i="7"/>
  <c r="ST331" i="7"/>
  <c r="SU331" i="7"/>
  <c r="SV331" i="7"/>
  <c r="SW331" i="7"/>
  <c r="SX331" i="7"/>
  <c r="SY331" i="7"/>
  <c r="SZ331" i="7"/>
  <c r="TA331" i="7"/>
  <c r="TB331" i="7"/>
  <c r="QZ310" i="7"/>
  <c r="RA310" i="7"/>
  <c r="RB310" i="7"/>
  <c r="RC310" i="7"/>
  <c r="RD310" i="7"/>
  <c r="RE310" i="7"/>
  <c r="RF310" i="7"/>
  <c r="RG310" i="7"/>
  <c r="RH310" i="7"/>
  <c r="RI310" i="7"/>
  <c r="RJ310" i="7"/>
  <c r="RK310" i="7"/>
  <c r="RL310" i="7"/>
  <c r="RM310" i="7"/>
  <c r="RN310" i="7"/>
  <c r="RO310" i="7"/>
  <c r="RP310" i="7"/>
  <c r="RQ310" i="7"/>
  <c r="RR310" i="7"/>
  <c r="RS310" i="7"/>
  <c r="RT310" i="7"/>
  <c r="RU310" i="7"/>
  <c r="RV310" i="7"/>
  <c r="RW310" i="7"/>
  <c r="RX310" i="7"/>
  <c r="RY310" i="7"/>
  <c r="RZ310" i="7"/>
  <c r="SA310" i="7"/>
  <c r="SB310" i="7"/>
  <c r="SC310" i="7"/>
  <c r="SD310" i="7"/>
  <c r="SE310" i="7"/>
  <c r="SF310" i="7"/>
  <c r="SG310" i="7"/>
  <c r="SH310" i="7"/>
  <c r="SI310" i="7"/>
  <c r="SJ310" i="7"/>
  <c r="SK310" i="7"/>
  <c r="SL310" i="7"/>
  <c r="SM310" i="7"/>
  <c r="SN310" i="7"/>
  <c r="SO310" i="7"/>
  <c r="SP310" i="7"/>
  <c r="SQ310" i="7"/>
  <c r="SR310" i="7"/>
  <c r="SS310" i="7"/>
  <c r="ST310" i="7"/>
  <c r="SU310" i="7"/>
  <c r="SV310" i="7"/>
  <c r="SW310" i="7"/>
  <c r="SX310" i="7"/>
  <c r="SY310" i="7"/>
  <c r="SZ310" i="7"/>
  <c r="TA310" i="7"/>
  <c r="TB310" i="7"/>
  <c r="QZ337" i="7"/>
  <c r="RA337" i="7"/>
  <c r="RB337" i="7"/>
  <c r="RC337" i="7"/>
  <c r="RD337" i="7"/>
  <c r="RE337" i="7"/>
  <c r="RF337" i="7"/>
  <c r="RG337" i="7"/>
  <c r="RH337" i="7"/>
  <c r="RI337" i="7"/>
  <c r="RJ337" i="7"/>
  <c r="RK337" i="7"/>
  <c r="RL337" i="7"/>
  <c r="RM337" i="7"/>
  <c r="RN337" i="7"/>
  <c r="RO337" i="7"/>
  <c r="RP337" i="7"/>
  <c r="RQ337" i="7"/>
  <c r="RR337" i="7"/>
  <c r="RS337" i="7"/>
  <c r="RT337" i="7"/>
  <c r="RU337" i="7"/>
  <c r="RV337" i="7"/>
  <c r="RW337" i="7"/>
  <c r="RX337" i="7"/>
  <c r="RY337" i="7"/>
  <c r="RZ337" i="7"/>
  <c r="SA337" i="7"/>
  <c r="SB337" i="7"/>
  <c r="SC337" i="7"/>
  <c r="SD337" i="7"/>
  <c r="SE337" i="7"/>
  <c r="SF337" i="7"/>
  <c r="SG337" i="7"/>
  <c r="SH337" i="7"/>
  <c r="SI337" i="7"/>
  <c r="SJ337" i="7"/>
  <c r="SK337" i="7"/>
  <c r="SL337" i="7"/>
  <c r="SM337" i="7"/>
  <c r="SN337" i="7"/>
  <c r="SO337" i="7"/>
  <c r="SP337" i="7"/>
  <c r="SQ337" i="7"/>
  <c r="SR337" i="7"/>
  <c r="SS337" i="7"/>
  <c r="ST337" i="7"/>
  <c r="SU337" i="7"/>
  <c r="SV337" i="7"/>
  <c r="SW337" i="7"/>
  <c r="SX337" i="7"/>
  <c r="SY337" i="7"/>
  <c r="SZ337" i="7"/>
  <c r="TA337" i="7"/>
  <c r="TB337" i="7"/>
  <c r="QZ307" i="7"/>
  <c r="RA307" i="7"/>
  <c r="RB307" i="7"/>
  <c r="RC307" i="7"/>
  <c r="RD307" i="7"/>
  <c r="RE307" i="7"/>
  <c r="RF307" i="7"/>
  <c r="RG307" i="7"/>
  <c r="RH307" i="7"/>
  <c r="RI307" i="7"/>
  <c r="RJ307" i="7"/>
  <c r="RK307" i="7"/>
  <c r="RL307" i="7"/>
  <c r="RM307" i="7"/>
  <c r="RN307" i="7"/>
  <c r="RO307" i="7"/>
  <c r="RP307" i="7"/>
  <c r="RQ307" i="7"/>
  <c r="RR307" i="7"/>
  <c r="RS307" i="7"/>
  <c r="RT307" i="7"/>
  <c r="RU307" i="7"/>
  <c r="RV307" i="7"/>
  <c r="RW307" i="7"/>
  <c r="RX307" i="7"/>
  <c r="RY307" i="7"/>
  <c r="RZ307" i="7"/>
  <c r="SA307" i="7"/>
  <c r="SB307" i="7"/>
  <c r="SC307" i="7"/>
  <c r="SD307" i="7"/>
  <c r="SE307" i="7"/>
  <c r="SF307" i="7"/>
  <c r="SG307" i="7"/>
  <c r="SH307" i="7"/>
  <c r="SI307" i="7"/>
  <c r="SJ307" i="7"/>
  <c r="SK307" i="7"/>
  <c r="SL307" i="7"/>
  <c r="SM307" i="7"/>
  <c r="SN307" i="7"/>
  <c r="SO307" i="7"/>
  <c r="SP307" i="7"/>
  <c r="SQ307" i="7"/>
  <c r="SR307" i="7"/>
  <c r="SS307" i="7"/>
  <c r="ST307" i="7"/>
  <c r="SU307" i="7"/>
  <c r="SV307" i="7"/>
  <c r="SW307" i="7"/>
  <c r="SX307" i="7"/>
  <c r="SY307" i="7"/>
  <c r="SZ307" i="7"/>
  <c r="TA307" i="7"/>
  <c r="TB307" i="7"/>
  <c r="QZ312" i="7"/>
  <c r="RA312" i="7"/>
  <c r="RB312" i="7"/>
  <c r="RC312" i="7"/>
  <c r="RD312" i="7"/>
  <c r="RE312" i="7"/>
  <c r="RF312" i="7"/>
  <c r="RG312" i="7"/>
  <c r="RH312" i="7"/>
  <c r="RI312" i="7"/>
  <c r="RJ312" i="7"/>
  <c r="RK312" i="7"/>
  <c r="RL312" i="7"/>
  <c r="RM312" i="7"/>
  <c r="RN312" i="7"/>
  <c r="RO312" i="7"/>
  <c r="RP312" i="7"/>
  <c r="RQ312" i="7"/>
  <c r="RR312" i="7"/>
  <c r="RS312" i="7"/>
  <c r="RT312" i="7"/>
  <c r="RU312" i="7"/>
  <c r="RV312" i="7"/>
  <c r="RW312" i="7"/>
  <c r="RX312" i="7"/>
  <c r="RY312" i="7"/>
  <c r="RZ312" i="7"/>
  <c r="SA312" i="7"/>
  <c r="SB312" i="7"/>
  <c r="SC312" i="7"/>
  <c r="SD312" i="7"/>
  <c r="SE312" i="7"/>
  <c r="SF312" i="7"/>
  <c r="SG312" i="7"/>
  <c r="SH312" i="7"/>
  <c r="SI312" i="7"/>
  <c r="SJ312" i="7"/>
  <c r="SK312" i="7"/>
  <c r="SL312" i="7"/>
  <c r="SM312" i="7"/>
  <c r="SN312" i="7"/>
  <c r="SO312" i="7"/>
  <c r="SP312" i="7"/>
  <c r="SQ312" i="7"/>
  <c r="SR312" i="7"/>
  <c r="SS312" i="7"/>
  <c r="ST312" i="7"/>
  <c r="SU312" i="7"/>
  <c r="SV312" i="7"/>
  <c r="SW312" i="7"/>
  <c r="SX312" i="7"/>
  <c r="SY312" i="7"/>
  <c r="SZ312" i="7"/>
  <c r="TA312" i="7"/>
  <c r="TB31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QZ314" i="7"/>
  <c r="RA314" i="7"/>
  <c r="RB314" i="7"/>
  <c r="RC314" i="7"/>
  <c r="RD314" i="7"/>
  <c r="RE314" i="7"/>
  <c r="RF314" i="7"/>
  <c r="RG314" i="7"/>
  <c r="RH314" i="7"/>
  <c r="RI314" i="7"/>
  <c r="RJ314" i="7"/>
  <c r="RK314" i="7"/>
  <c r="RL314" i="7"/>
  <c r="RM314" i="7"/>
  <c r="RN314" i="7"/>
  <c r="RO314" i="7"/>
  <c r="RP314" i="7"/>
  <c r="RQ314" i="7"/>
  <c r="RR314" i="7"/>
  <c r="RS314" i="7"/>
  <c r="RT314" i="7"/>
  <c r="RU314" i="7"/>
  <c r="RV314" i="7"/>
  <c r="RW314" i="7"/>
  <c r="RX314" i="7"/>
  <c r="RY314" i="7"/>
  <c r="RZ314" i="7"/>
  <c r="SA314" i="7"/>
  <c r="SB314" i="7"/>
  <c r="SC314" i="7"/>
  <c r="SD314" i="7"/>
  <c r="SE314" i="7"/>
  <c r="SF314" i="7"/>
  <c r="SG314" i="7"/>
  <c r="SH314" i="7"/>
  <c r="SI314" i="7"/>
  <c r="SJ314" i="7"/>
  <c r="SK314" i="7"/>
  <c r="SL314" i="7"/>
  <c r="SM314" i="7"/>
  <c r="SN314" i="7"/>
  <c r="SO314" i="7"/>
  <c r="SP314" i="7"/>
  <c r="SQ314" i="7"/>
  <c r="SR314" i="7"/>
  <c r="SS314" i="7"/>
  <c r="ST314" i="7"/>
  <c r="SU314" i="7"/>
  <c r="SV314" i="7"/>
  <c r="SW314" i="7"/>
  <c r="SX314" i="7"/>
  <c r="SY314" i="7"/>
  <c r="SZ314" i="7"/>
  <c r="TA314" i="7"/>
  <c r="TB314" i="7"/>
  <c r="QZ344" i="7"/>
  <c r="RA344" i="7"/>
  <c r="RB344" i="7"/>
  <c r="RC344" i="7"/>
  <c r="RD344" i="7"/>
  <c r="RE344" i="7"/>
  <c r="RF344" i="7"/>
  <c r="RG344" i="7"/>
  <c r="RH344" i="7"/>
  <c r="RI344" i="7"/>
  <c r="RJ344" i="7"/>
  <c r="RK344" i="7"/>
  <c r="RL344" i="7"/>
  <c r="RM344" i="7"/>
  <c r="RN344" i="7"/>
  <c r="RO344" i="7"/>
  <c r="RP344" i="7"/>
  <c r="RQ344" i="7"/>
  <c r="RR344" i="7"/>
  <c r="RS344" i="7"/>
  <c r="RT344" i="7"/>
  <c r="RU344" i="7"/>
  <c r="RV344" i="7"/>
  <c r="RW344" i="7"/>
  <c r="RX344" i="7"/>
  <c r="RY344" i="7"/>
  <c r="RZ344" i="7"/>
  <c r="SA344" i="7"/>
  <c r="SB344" i="7"/>
  <c r="SC344" i="7"/>
  <c r="SD344" i="7"/>
  <c r="SE344" i="7"/>
  <c r="SF344" i="7"/>
  <c r="SG344" i="7"/>
  <c r="SH344" i="7"/>
  <c r="SI344" i="7"/>
  <c r="SJ344" i="7"/>
  <c r="SK344" i="7"/>
  <c r="SL344" i="7"/>
  <c r="SM344" i="7"/>
  <c r="SN344" i="7"/>
  <c r="SO344" i="7"/>
  <c r="SP344" i="7"/>
  <c r="SQ344" i="7"/>
  <c r="SR344" i="7"/>
  <c r="SS344" i="7"/>
  <c r="ST344" i="7"/>
  <c r="SU344" i="7"/>
  <c r="SV344" i="7"/>
  <c r="SW344" i="7"/>
  <c r="SX344" i="7"/>
  <c r="SY344" i="7"/>
  <c r="SZ344" i="7"/>
  <c r="TA344" i="7"/>
  <c r="TB344" i="7"/>
  <c r="QZ343" i="7"/>
  <c r="RA343" i="7"/>
  <c r="RB343" i="7"/>
  <c r="RC343" i="7"/>
  <c r="RD343" i="7"/>
  <c r="RE343" i="7"/>
  <c r="RF343" i="7"/>
  <c r="RG343" i="7"/>
  <c r="RH343" i="7"/>
  <c r="RI343" i="7"/>
  <c r="RJ343" i="7"/>
  <c r="RK343" i="7"/>
  <c r="RL343" i="7"/>
  <c r="RM343" i="7"/>
  <c r="RN343" i="7"/>
  <c r="RO343" i="7"/>
  <c r="RP343" i="7"/>
  <c r="RQ343" i="7"/>
  <c r="RR343" i="7"/>
  <c r="RS343" i="7"/>
  <c r="RT343" i="7"/>
  <c r="RU343" i="7"/>
  <c r="RV343" i="7"/>
  <c r="RW343" i="7"/>
  <c r="RX343" i="7"/>
  <c r="RY343" i="7"/>
  <c r="RZ343" i="7"/>
  <c r="SA343" i="7"/>
  <c r="SB343" i="7"/>
  <c r="SC343" i="7"/>
  <c r="SD343" i="7"/>
  <c r="SE343" i="7"/>
  <c r="SF343" i="7"/>
  <c r="SG343" i="7"/>
  <c r="SH343" i="7"/>
  <c r="SI343" i="7"/>
  <c r="SJ343" i="7"/>
  <c r="SK343" i="7"/>
  <c r="SL343" i="7"/>
  <c r="SM343" i="7"/>
  <c r="SN343" i="7"/>
  <c r="SO343" i="7"/>
  <c r="SP343" i="7"/>
  <c r="SQ343" i="7"/>
  <c r="SR343" i="7"/>
  <c r="SS343" i="7"/>
  <c r="ST343" i="7"/>
  <c r="SU343" i="7"/>
  <c r="SV343" i="7"/>
  <c r="SW343" i="7"/>
  <c r="SX343" i="7"/>
  <c r="SY343" i="7"/>
  <c r="SZ343" i="7"/>
  <c r="TA343" i="7"/>
  <c r="TB343" i="7"/>
  <c r="QZ313" i="7"/>
  <c r="RA313" i="7"/>
  <c r="RB313" i="7"/>
  <c r="RC313" i="7"/>
  <c r="RD313" i="7"/>
  <c r="RE313" i="7"/>
  <c r="RF313" i="7"/>
  <c r="RG313" i="7"/>
  <c r="RH313" i="7"/>
  <c r="RI313" i="7"/>
  <c r="RJ313" i="7"/>
  <c r="RK313" i="7"/>
  <c r="RL313" i="7"/>
  <c r="RM313" i="7"/>
  <c r="RN313" i="7"/>
  <c r="RO313" i="7"/>
  <c r="RP313" i="7"/>
  <c r="RQ313" i="7"/>
  <c r="RR313" i="7"/>
  <c r="RS313" i="7"/>
  <c r="RT313" i="7"/>
  <c r="RU313" i="7"/>
  <c r="RV313" i="7"/>
  <c r="RW313" i="7"/>
  <c r="RX313" i="7"/>
  <c r="RY313" i="7"/>
  <c r="RZ313" i="7"/>
  <c r="SA313" i="7"/>
  <c r="SB313" i="7"/>
  <c r="SC313" i="7"/>
  <c r="SD313" i="7"/>
  <c r="SE313" i="7"/>
  <c r="SF313" i="7"/>
  <c r="SG313" i="7"/>
  <c r="SH313" i="7"/>
  <c r="SI313" i="7"/>
  <c r="SJ313" i="7"/>
  <c r="SK313" i="7"/>
  <c r="SL313" i="7"/>
  <c r="SM313" i="7"/>
  <c r="SN313" i="7"/>
  <c r="SO313" i="7"/>
  <c r="SP313" i="7"/>
  <c r="SQ313" i="7"/>
  <c r="SR313" i="7"/>
  <c r="SS313" i="7"/>
  <c r="ST313" i="7"/>
  <c r="SU313" i="7"/>
  <c r="SV313" i="7"/>
  <c r="SW313" i="7"/>
  <c r="SX313" i="7"/>
  <c r="SY313" i="7"/>
  <c r="SZ313" i="7"/>
  <c r="TA313" i="7"/>
  <c r="TB313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QZ336" i="7"/>
  <c r="RA336" i="7"/>
  <c r="RB336" i="7"/>
  <c r="RC336" i="7"/>
  <c r="RD336" i="7"/>
  <c r="RE336" i="7"/>
  <c r="RF336" i="7"/>
  <c r="RG336" i="7"/>
  <c r="RH336" i="7"/>
  <c r="RI336" i="7"/>
  <c r="RJ336" i="7"/>
  <c r="RK336" i="7"/>
  <c r="RL336" i="7"/>
  <c r="RM336" i="7"/>
  <c r="RN336" i="7"/>
  <c r="RO336" i="7"/>
  <c r="RP336" i="7"/>
  <c r="RQ336" i="7"/>
  <c r="RR336" i="7"/>
  <c r="RS336" i="7"/>
  <c r="RT336" i="7"/>
  <c r="RU336" i="7"/>
  <c r="RV336" i="7"/>
  <c r="RW336" i="7"/>
  <c r="RX336" i="7"/>
  <c r="RY336" i="7"/>
  <c r="RZ336" i="7"/>
  <c r="SA336" i="7"/>
  <c r="SB336" i="7"/>
  <c r="SC336" i="7"/>
  <c r="SD336" i="7"/>
  <c r="SE336" i="7"/>
  <c r="SF336" i="7"/>
  <c r="SG336" i="7"/>
  <c r="SH336" i="7"/>
  <c r="SI336" i="7"/>
  <c r="SJ336" i="7"/>
  <c r="SK336" i="7"/>
  <c r="SL336" i="7"/>
  <c r="SM336" i="7"/>
  <c r="SN336" i="7"/>
  <c r="SO336" i="7"/>
  <c r="SP336" i="7"/>
  <c r="SQ336" i="7"/>
  <c r="SR336" i="7"/>
  <c r="SS336" i="7"/>
  <c r="ST336" i="7"/>
  <c r="SU336" i="7"/>
  <c r="SV336" i="7"/>
  <c r="SW336" i="7"/>
  <c r="SX336" i="7"/>
  <c r="SY336" i="7"/>
  <c r="SZ336" i="7"/>
  <c r="TA336" i="7"/>
  <c r="TB336" i="7"/>
  <c r="QZ339" i="7"/>
  <c r="RA339" i="7"/>
  <c r="RB339" i="7"/>
  <c r="RC339" i="7"/>
  <c r="RD339" i="7"/>
  <c r="RE339" i="7"/>
  <c r="RF339" i="7"/>
  <c r="RG339" i="7"/>
  <c r="RH339" i="7"/>
  <c r="RI339" i="7"/>
  <c r="RJ339" i="7"/>
  <c r="RK339" i="7"/>
  <c r="RL339" i="7"/>
  <c r="RM339" i="7"/>
  <c r="RN339" i="7"/>
  <c r="RO339" i="7"/>
  <c r="RP339" i="7"/>
  <c r="RQ339" i="7"/>
  <c r="RR339" i="7"/>
  <c r="RS339" i="7"/>
  <c r="RT339" i="7"/>
  <c r="RU339" i="7"/>
  <c r="RV339" i="7"/>
  <c r="RW339" i="7"/>
  <c r="RX339" i="7"/>
  <c r="RY339" i="7"/>
  <c r="RZ339" i="7"/>
  <c r="SA339" i="7"/>
  <c r="SB339" i="7"/>
  <c r="SC339" i="7"/>
  <c r="SD339" i="7"/>
  <c r="SE339" i="7"/>
  <c r="SF339" i="7"/>
  <c r="SG339" i="7"/>
  <c r="SH339" i="7"/>
  <c r="SI339" i="7"/>
  <c r="SJ339" i="7"/>
  <c r="SK339" i="7"/>
  <c r="SL339" i="7"/>
  <c r="SM339" i="7"/>
  <c r="SN339" i="7"/>
  <c r="SO339" i="7"/>
  <c r="SP339" i="7"/>
  <c r="SQ339" i="7"/>
  <c r="SR339" i="7"/>
  <c r="SS339" i="7"/>
  <c r="ST339" i="7"/>
  <c r="SU339" i="7"/>
  <c r="SV339" i="7"/>
  <c r="SW339" i="7"/>
  <c r="SX339" i="7"/>
  <c r="SY339" i="7"/>
  <c r="SZ339" i="7"/>
  <c r="TA339" i="7"/>
  <c r="TB339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QZ321" i="7"/>
  <c r="RA321" i="7"/>
  <c r="RB321" i="7"/>
  <c r="RC321" i="7"/>
  <c r="RD321" i="7"/>
  <c r="RE321" i="7"/>
  <c r="RF321" i="7"/>
  <c r="RG321" i="7"/>
  <c r="RH321" i="7"/>
  <c r="RI321" i="7"/>
  <c r="RJ321" i="7"/>
  <c r="RK321" i="7"/>
  <c r="RL321" i="7"/>
  <c r="RM321" i="7"/>
  <c r="RN321" i="7"/>
  <c r="RO321" i="7"/>
  <c r="RP321" i="7"/>
  <c r="RQ321" i="7"/>
  <c r="RR321" i="7"/>
  <c r="RS321" i="7"/>
  <c r="RT321" i="7"/>
  <c r="RU321" i="7"/>
  <c r="RV321" i="7"/>
  <c r="RW321" i="7"/>
  <c r="RX321" i="7"/>
  <c r="RY321" i="7"/>
  <c r="RZ321" i="7"/>
  <c r="SA321" i="7"/>
  <c r="SB321" i="7"/>
  <c r="SC321" i="7"/>
  <c r="SD321" i="7"/>
  <c r="SE321" i="7"/>
  <c r="SF321" i="7"/>
  <c r="SG321" i="7"/>
  <c r="SH321" i="7"/>
  <c r="SI321" i="7"/>
  <c r="SJ321" i="7"/>
  <c r="SK321" i="7"/>
  <c r="SL321" i="7"/>
  <c r="SM321" i="7"/>
  <c r="SN321" i="7"/>
  <c r="SO321" i="7"/>
  <c r="SP321" i="7"/>
  <c r="SQ321" i="7"/>
  <c r="SR321" i="7"/>
  <c r="SS321" i="7"/>
  <c r="ST321" i="7"/>
  <c r="SU321" i="7"/>
  <c r="SV321" i="7"/>
  <c r="SW321" i="7"/>
  <c r="SX321" i="7"/>
  <c r="SY321" i="7"/>
  <c r="SZ321" i="7"/>
  <c r="TA321" i="7"/>
  <c r="TB321" i="7"/>
  <c r="QZ318" i="7"/>
  <c r="RA318" i="7"/>
  <c r="RB318" i="7"/>
  <c r="RC318" i="7"/>
  <c r="RD318" i="7"/>
  <c r="RE318" i="7"/>
  <c r="RF318" i="7"/>
  <c r="RG318" i="7"/>
  <c r="RH318" i="7"/>
  <c r="RI318" i="7"/>
  <c r="RJ318" i="7"/>
  <c r="RK318" i="7"/>
  <c r="RL318" i="7"/>
  <c r="RM318" i="7"/>
  <c r="RN318" i="7"/>
  <c r="RO318" i="7"/>
  <c r="RP318" i="7"/>
  <c r="RQ318" i="7"/>
  <c r="RR318" i="7"/>
  <c r="RS318" i="7"/>
  <c r="RT318" i="7"/>
  <c r="RU318" i="7"/>
  <c r="RV318" i="7"/>
  <c r="RW318" i="7"/>
  <c r="RX318" i="7"/>
  <c r="RY318" i="7"/>
  <c r="RZ318" i="7"/>
  <c r="SA318" i="7"/>
  <c r="SB318" i="7"/>
  <c r="SC318" i="7"/>
  <c r="SD318" i="7"/>
  <c r="SE318" i="7"/>
  <c r="SF318" i="7"/>
  <c r="SG318" i="7"/>
  <c r="SH318" i="7"/>
  <c r="SI318" i="7"/>
  <c r="SJ318" i="7"/>
  <c r="SK318" i="7"/>
  <c r="SL318" i="7"/>
  <c r="SM318" i="7"/>
  <c r="SN318" i="7"/>
  <c r="SO318" i="7"/>
  <c r="SP318" i="7"/>
  <c r="SQ318" i="7"/>
  <c r="SR318" i="7"/>
  <c r="SS318" i="7"/>
  <c r="ST318" i="7"/>
  <c r="SU318" i="7"/>
  <c r="SV318" i="7"/>
  <c r="SW318" i="7"/>
  <c r="SX318" i="7"/>
  <c r="SY318" i="7"/>
  <c r="SZ318" i="7"/>
  <c r="TA318" i="7"/>
  <c r="TB318" i="7"/>
  <c r="QZ301" i="7"/>
  <c r="RA301" i="7"/>
  <c r="RB301" i="7"/>
  <c r="RC301" i="7"/>
  <c r="RD301" i="7"/>
  <c r="RE301" i="7"/>
  <c r="RF301" i="7"/>
  <c r="RG301" i="7"/>
  <c r="RH301" i="7"/>
  <c r="RI301" i="7"/>
  <c r="RJ301" i="7"/>
  <c r="RK301" i="7"/>
  <c r="RL301" i="7"/>
  <c r="RM301" i="7"/>
  <c r="RN301" i="7"/>
  <c r="RO301" i="7"/>
  <c r="RP301" i="7"/>
  <c r="RQ301" i="7"/>
  <c r="RR301" i="7"/>
  <c r="RS301" i="7"/>
  <c r="RT301" i="7"/>
  <c r="RU301" i="7"/>
  <c r="RV301" i="7"/>
  <c r="RW301" i="7"/>
  <c r="RX301" i="7"/>
  <c r="RY301" i="7"/>
  <c r="RZ301" i="7"/>
  <c r="SA301" i="7"/>
  <c r="SB301" i="7"/>
  <c r="SC301" i="7"/>
  <c r="SD301" i="7"/>
  <c r="SE301" i="7"/>
  <c r="SF301" i="7"/>
  <c r="SG301" i="7"/>
  <c r="SH301" i="7"/>
  <c r="SI301" i="7"/>
  <c r="SJ301" i="7"/>
  <c r="SK301" i="7"/>
  <c r="SL301" i="7"/>
  <c r="SM301" i="7"/>
  <c r="SN301" i="7"/>
  <c r="SO301" i="7"/>
  <c r="SP301" i="7"/>
  <c r="SQ301" i="7"/>
  <c r="SR301" i="7"/>
  <c r="SS301" i="7"/>
  <c r="ST301" i="7"/>
  <c r="SU301" i="7"/>
  <c r="SV301" i="7"/>
  <c r="SW301" i="7"/>
  <c r="SX301" i="7"/>
  <c r="SY301" i="7"/>
  <c r="SZ301" i="7"/>
  <c r="TA301" i="7"/>
  <c r="TB301" i="7"/>
  <c r="QZ299" i="7"/>
  <c r="RA299" i="7"/>
  <c r="RB299" i="7"/>
  <c r="RC299" i="7"/>
  <c r="RD299" i="7"/>
  <c r="RE299" i="7"/>
  <c r="RF299" i="7"/>
  <c r="RG299" i="7"/>
  <c r="RH299" i="7"/>
  <c r="RI299" i="7"/>
  <c r="RJ299" i="7"/>
  <c r="RK299" i="7"/>
  <c r="RL299" i="7"/>
  <c r="RM299" i="7"/>
  <c r="RN299" i="7"/>
  <c r="RO299" i="7"/>
  <c r="RP299" i="7"/>
  <c r="RQ299" i="7"/>
  <c r="RR299" i="7"/>
  <c r="RS299" i="7"/>
  <c r="RT299" i="7"/>
  <c r="RU299" i="7"/>
  <c r="RV299" i="7"/>
  <c r="RW299" i="7"/>
  <c r="RX299" i="7"/>
  <c r="RY299" i="7"/>
  <c r="RZ299" i="7"/>
  <c r="SA299" i="7"/>
  <c r="SB299" i="7"/>
  <c r="SC299" i="7"/>
  <c r="SD299" i="7"/>
  <c r="SE299" i="7"/>
  <c r="SF299" i="7"/>
  <c r="SG299" i="7"/>
  <c r="SH299" i="7"/>
  <c r="SI299" i="7"/>
  <c r="SJ299" i="7"/>
  <c r="SK299" i="7"/>
  <c r="SL299" i="7"/>
  <c r="SM299" i="7"/>
  <c r="SN299" i="7"/>
  <c r="SO299" i="7"/>
  <c r="SP299" i="7"/>
  <c r="SQ299" i="7"/>
  <c r="SR299" i="7"/>
  <c r="SS299" i="7"/>
  <c r="ST299" i="7"/>
  <c r="SU299" i="7"/>
  <c r="SV299" i="7"/>
  <c r="SW299" i="7"/>
  <c r="SX299" i="7"/>
  <c r="SY299" i="7"/>
  <c r="SZ299" i="7"/>
  <c r="TA299" i="7"/>
  <c r="TB299" i="7"/>
  <c r="QZ297" i="7"/>
  <c r="RA297" i="7"/>
  <c r="RB297" i="7"/>
  <c r="RC297" i="7"/>
  <c r="RD297" i="7"/>
  <c r="RE297" i="7"/>
  <c r="RF297" i="7"/>
  <c r="RG297" i="7"/>
  <c r="RH297" i="7"/>
  <c r="RI297" i="7"/>
  <c r="RJ297" i="7"/>
  <c r="RK297" i="7"/>
  <c r="RL297" i="7"/>
  <c r="RM297" i="7"/>
  <c r="RN297" i="7"/>
  <c r="RO297" i="7"/>
  <c r="RP297" i="7"/>
  <c r="RQ297" i="7"/>
  <c r="RR297" i="7"/>
  <c r="RS297" i="7"/>
  <c r="RT297" i="7"/>
  <c r="RU297" i="7"/>
  <c r="RV297" i="7"/>
  <c r="RW297" i="7"/>
  <c r="RX297" i="7"/>
  <c r="RY297" i="7"/>
  <c r="RZ297" i="7"/>
  <c r="SA297" i="7"/>
  <c r="SB297" i="7"/>
  <c r="SC297" i="7"/>
  <c r="SD297" i="7"/>
  <c r="SE297" i="7"/>
  <c r="SF297" i="7"/>
  <c r="SG297" i="7"/>
  <c r="SH297" i="7"/>
  <c r="SI297" i="7"/>
  <c r="SJ297" i="7"/>
  <c r="SK297" i="7"/>
  <c r="SL297" i="7"/>
  <c r="SM297" i="7"/>
  <c r="SN297" i="7"/>
  <c r="SO297" i="7"/>
  <c r="SP297" i="7"/>
  <c r="SQ297" i="7"/>
  <c r="SR297" i="7"/>
  <c r="SS297" i="7"/>
  <c r="ST297" i="7"/>
  <c r="SU297" i="7"/>
  <c r="SV297" i="7"/>
  <c r="SW297" i="7"/>
  <c r="SX297" i="7"/>
  <c r="SY297" i="7"/>
  <c r="SZ297" i="7"/>
  <c r="TA297" i="7"/>
  <c r="TB297" i="7"/>
  <c r="QZ293" i="7"/>
  <c r="RA293" i="7"/>
  <c r="RB293" i="7"/>
  <c r="RC293" i="7"/>
  <c r="RD293" i="7"/>
  <c r="RE293" i="7"/>
  <c r="RF293" i="7"/>
  <c r="RG293" i="7"/>
  <c r="RH293" i="7"/>
  <c r="RI293" i="7"/>
  <c r="RJ293" i="7"/>
  <c r="RK293" i="7"/>
  <c r="RL293" i="7"/>
  <c r="RM293" i="7"/>
  <c r="RN293" i="7"/>
  <c r="RO293" i="7"/>
  <c r="RP293" i="7"/>
  <c r="RQ293" i="7"/>
  <c r="RR293" i="7"/>
  <c r="RS293" i="7"/>
  <c r="RT293" i="7"/>
  <c r="RU293" i="7"/>
  <c r="RV293" i="7"/>
  <c r="RW293" i="7"/>
  <c r="RX293" i="7"/>
  <c r="RY293" i="7"/>
  <c r="RZ293" i="7"/>
  <c r="SA293" i="7"/>
  <c r="SB293" i="7"/>
  <c r="SC293" i="7"/>
  <c r="SD293" i="7"/>
  <c r="SE293" i="7"/>
  <c r="SF293" i="7"/>
  <c r="SG293" i="7"/>
  <c r="SH293" i="7"/>
  <c r="SI293" i="7"/>
  <c r="SJ293" i="7"/>
  <c r="SK293" i="7"/>
  <c r="SL293" i="7"/>
  <c r="SM293" i="7"/>
  <c r="SN293" i="7"/>
  <c r="SO293" i="7"/>
  <c r="SP293" i="7"/>
  <c r="SQ293" i="7"/>
  <c r="SR293" i="7"/>
  <c r="SS293" i="7"/>
  <c r="ST293" i="7"/>
  <c r="SU293" i="7"/>
  <c r="SV293" i="7"/>
  <c r="SW293" i="7"/>
  <c r="SX293" i="7"/>
  <c r="SY293" i="7"/>
  <c r="SZ293" i="7"/>
  <c r="TA293" i="7"/>
  <c r="TB293" i="7"/>
  <c r="QZ294" i="7"/>
  <c r="RA294" i="7"/>
  <c r="RB294" i="7"/>
  <c r="RC294" i="7"/>
  <c r="RD294" i="7"/>
  <c r="RE294" i="7"/>
  <c r="RF294" i="7"/>
  <c r="RG294" i="7"/>
  <c r="RH294" i="7"/>
  <c r="RI294" i="7"/>
  <c r="RJ294" i="7"/>
  <c r="RK294" i="7"/>
  <c r="RL294" i="7"/>
  <c r="RM294" i="7"/>
  <c r="RN294" i="7"/>
  <c r="RO294" i="7"/>
  <c r="RP294" i="7"/>
  <c r="RQ294" i="7"/>
  <c r="RR294" i="7"/>
  <c r="RS294" i="7"/>
  <c r="RT294" i="7"/>
  <c r="RU294" i="7"/>
  <c r="RV294" i="7"/>
  <c r="RW294" i="7"/>
  <c r="RX294" i="7"/>
  <c r="RY294" i="7"/>
  <c r="RZ294" i="7"/>
  <c r="SA294" i="7"/>
  <c r="SB294" i="7"/>
  <c r="SC294" i="7"/>
  <c r="SD294" i="7"/>
  <c r="SE294" i="7"/>
  <c r="SF294" i="7"/>
  <c r="SG294" i="7"/>
  <c r="SH294" i="7"/>
  <c r="SI294" i="7"/>
  <c r="SJ294" i="7"/>
  <c r="SK294" i="7"/>
  <c r="SL294" i="7"/>
  <c r="SM294" i="7"/>
  <c r="SN294" i="7"/>
  <c r="SO294" i="7"/>
  <c r="SP294" i="7"/>
  <c r="SQ294" i="7"/>
  <c r="SR294" i="7"/>
  <c r="SS294" i="7"/>
  <c r="ST294" i="7"/>
  <c r="SU294" i="7"/>
  <c r="SV294" i="7"/>
  <c r="SW294" i="7"/>
  <c r="SX294" i="7"/>
  <c r="SY294" i="7"/>
  <c r="SZ294" i="7"/>
  <c r="TA294" i="7"/>
  <c r="TB294" i="7"/>
  <c r="QZ278" i="7"/>
  <c r="RA278" i="7"/>
  <c r="RB278" i="7"/>
  <c r="RC278" i="7"/>
  <c r="RD278" i="7"/>
  <c r="RE278" i="7"/>
  <c r="RF278" i="7"/>
  <c r="RG278" i="7"/>
  <c r="RH278" i="7"/>
  <c r="RI278" i="7"/>
  <c r="RJ278" i="7"/>
  <c r="RK278" i="7"/>
  <c r="RL278" i="7"/>
  <c r="RM278" i="7"/>
  <c r="RN278" i="7"/>
  <c r="RO278" i="7"/>
  <c r="RP278" i="7"/>
  <c r="RQ278" i="7"/>
  <c r="RR278" i="7"/>
  <c r="RS278" i="7"/>
  <c r="RT278" i="7"/>
  <c r="RU278" i="7"/>
  <c r="RV278" i="7"/>
  <c r="RW278" i="7"/>
  <c r="RX278" i="7"/>
  <c r="RY278" i="7"/>
  <c r="RZ278" i="7"/>
  <c r="SA278" i="7"/>
  <c r="SB278" i="7"/>
  <c r="SC278" i="7"/>
  <c r="SD278" i="7"/>
  <c r="SE278" i="7"/>
  <c r="SF278" i="7"/>
  <c r="SG278" i="7"/>
  <c r="SH278" i="7"/>
  <c r="SI278" i="7"/>
  <c r="SJ278" i="7"/>
  <c r="SK278" i="7"/>
  <c r="SL278" i="7"/>
  <c r="SM278" i="7"/>
  <c r="SN278" i="7"/>
  <c r="SO278" i="7"/>
  <c r="SP278" i="7"/>
  <c r="SQ278" i="7"/>
  <c r="SR278" i="7"/>
  <c r="SS278" i="7"/>
  <c r="ST278" i="7"/>
  <c r="SU278" i="7"/>
  <c r="SV278" i="7"/>
  <c r="SW278" i="7"/>
  <c r="SX278" i="7"/>
  <c r="SY278" i="7"/>
  <c r="SZ278" i="7"/>
  <c r="TA278" i="7"/>
  <c r="TB278" i="7"/>
  <c r="QZ290" i="7"/>
  <c r="RA290" i="7"/>
  <c r="RB290" i="7"/>
  <c r="RC290" i="7"/>
  <c r="RD290" i="7"/>
  <c r="RE290" i="7"/>
  <c r="RF290" i="7"/>
  <c r="RG290" i="7"/>
  <c r="RH290" i="7"/>
  <c r="RI290" i="7"/>
  <c r="RJ290" i="7"/>
  <c r="RK290" i="7"/>
  <c r="RL290" i="7"/>
  <c r="RM290" i="7"/>
  <c r="RN290" i="7"/>
  <c r="RO290" i="7"/>
  <c r="RP290" i="7"/>
  <c r="RQ290" i="7"/>
  <c r="RR290" i="7"/>
  <c r="RS290" i="7"/>
  <c r="RT290" i="7"/>
  <c r="RU290" i="7"/>
  <c r="RV290" i="7"/>
  <c r="RW290" i="7"/>
  <c r="RX290" i="7"/>
  <c r="RY290" i="7"/>
  <c r="RZ290" i="7"/>
  <c r="SA290" i="7"/>
  <c r="SB290" i="7"/>
  <c r="SC290" i="7"/>
  <c r="SD290" i="7"/>
  <c r="SE290" i="7"/>
  <c r="SF290" i="7"/>
  <c r="SG290" i="7"/>
  <c r="SH290" i="7"/>
  <c r="SI290" i="7"/>
  <c r="SJ290" i="7"/>
  <c r="SK290" i="7"/>
  <c r="SL290" i="7"/>
  <c r="SM290" i="7"/>
  <c r="SN290" i="7"/>
  <c r="SO290" i="7"/>
  <c r="SP290" i="7"/>
  <c r="SQ290" i="7"/>
  <c r="SR290" i="7"/>
  <c r="SS290" i="7"/>
  <c r="ST290" i="7"/>
  <c r="SU290" i="7"/>
  <c r="SV290" i="7"/>
  <c r="SW290" i="7"/>
  <c r="SX290" i="7"/>
  <c r="SY290" i="7"/>
  <c r="SZ290" i="7"/>
  <c r="TA290" i="7"/>
  <c r="TB290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QZ279" i="7"/>
  <c r="RA279" i="7"/>
  <c r="RB279" i="7"/>
  <c r="RC279" i="7"/>
  <c r="RD279" i="7"/>
  <c r="RE279" i="7"/>
  <c r="RF279" i="7"/>
  <c r="RG279" i="7"/>
  <c r="RH279" i="7"/>
  <c r="RI279" i="7"/>
  <c r="RJ279" i="7"/>
  <c r="RK279" i="7"/>
  <c r="RL279" i="7"/>
  <c r="RM279" i="7"/>
  <c r="RN279" i="7"/>
  <c r="RO279" i="7"/>
  <c r="RP279" i="7"/>
  <c r="RQ279" i="7"/>
  <c r="RR279" i="7"/>
  <c r="RS279" i="7"/>
  <c r="RT279" i="7"/>
  <c r="RU279" i="7"/>
  <c r="RV279" i="7"/>
  <c r="RW279" i="7"/>
  <c r="RX279" i="7"/>
  <c r="RY279" i="7"/>
  <c r="RZ279" i="7"/>
  <c r="SA279" i="7"/>
  <c r="SB279" i="7"/>
  <c r="SC279" i="7"/>
  <c r="SD279" i="7"/>
  <c r="SE279" i="7"/>
  <c r="SF279" i="7"/>
  <c r="SG279" i="7"/>
  <c r="SH279" i="7"/>
  <c r="SI279" i="7"/>
  <c r="SJ279" i="7"/>
  <c r="SK279" i="7"/>
  <c r="SL279" i="7"/>
  <c r="SM279" i="7"/>
  <c r="SN279" i="7"/>
  <c r="SO279" i="7"/>
  <c r="SP279" i="7"/>
  <c r="SQ279" i="7"/>
  <c r="SR279" i="7"/>
  <c r="SS279" i="7"/>
  <c r="ST279" i="7"/>
  <c r="SU279" i="7"/>
  <c r="SV279" i="7"/>
  <c r="SW279" i="7"/>
  <c r="SX279" i="7"/>
  <c r="SY279" i="7"/>
  <c r="SZ279" i="7"/>
  <c r="TA279" i="7"/>
  <c r="TB279" i="7"/>
  <c r="QZ280" i="7"/>
  <c r="RA280" i="7"/>
  <c r="RB280" i="7"/>
  <c r="RC280" i="7"/>
  <c r="RD280" i="7"/>
  <c r="RE280" i="7"/>
  <c r="RF280" i="7"/>
  <c r="RG280" i="7"/>
  <c r="RH280" i="7"/>
  <c r="RI280" i="7"/>
  <c r="RJ280" i="7"/>
  <c r="RK280" i="7"/>
  <c r="RL280" i="7"/>
  <c r="RM280" i="7"/>
  <c r="RN280" i="7"/>
  <c r="RO280" i="7"/>
  <c r="RP280" i="7"/>
  <c r="RQ280" i="7"/>
  <c r="RR280" i="7"/>
  <c r="RS280" i="7"/>
  <c r="RT280" i="7"/>
  <c r="RU280" i="7"/>
  <c r="RV280" i="7"/>
  <c r="RW280" i="7"/>
  <c r="RX280" i="7"/>
  <c r="RY280" i="7"/>
  <c r="RZ280" i="7"/>
  <c r="SA280" i="7"/>
  <c r="SB280" i="7"/>
  <c r="SC280" i="7"/>
  <c r="SD280" i="7"/>
  <c r="SE280" i="7"/>
  <c r="SF280" i="7"/>
  <c r="SG280" i="7"/>
  <c r="SH280" i="7"/>
  <c r="SI280" i="7"/>
  <c r="SJ280" i="7"/>
  <c r="SK280" i="7"/>
  <c r="SL280" i="7"/>
  <c r="SM280" i="7"/>
  <c r="SN280" i="7"/>
  <c r="SO280" i="7"/>
  <c r="SP280" i="7"/>
  <c r="SQ280" i="7"/>
  <c r="SR280" i="7"/>
  <c r="SS280" i="7"/>
  <c r="ST280" i="7"/>
  <c r="SU280" i="7"/>
  <c r="SV280" i="7"/>
  <c r="SW280" i="7"/>
  <c r="SX280" i="7"/>
  <c r="SY280" i="7"/>
  <c r="SZ280" i="7"/>
  <c r="TA280" i="7"/>
  <c r="TB280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QZ283" i="7"/>
  <c r="RA283" i="7"/>
  <c r="RB283" i="7"/>
  <c r="RC283" i="7"/>
  <c r="RD283" i="7"/>
  <c r="RE283" i="7"/>
  <c r="RF283" i="7"/>
  <c r="RG283" i="7"/>
  <c r="RH283" i="7"/>
  <c r="RI283" i="7"/>
  <c r="RJ283" i="7"/>
  <c r="RK283" i="7"/>
  <c r="RL283" i="7"/>
  <c r="RM283" i="7"/>
  <c r="RN283" i="7"/>
  <c r="RO283" i="7"/>
  <c r="RP283" i="7"/>
  <c r="RQ283" i="7"/>
  <c r="RR283" i="7"/>
  <c r="RS283" i="7"/>
  <c r="RT283" i="7"/>
  <c r="RU283" i="7"/>
  <c r="RV283" i="7"/>
  <c r="RW283" i="7"/>
  <c r="RX283" i="7"/>
  <c r="RY283" i="7"/>
  <c r="RZ283" i="7"/>
  <c r="SA283" i="7"/>
  <c r="SB283" i="7"/>
  <c r="SC283" i="7"/>
  <c r="SD283" i="7"/>
  <c r="SE283" i="7"/>
  <c r="SF283" i="7"/>
  <c r="SG283" i="7"/>
  <c r="SH283" i="7"/>
  <c r="SI283" i="7"/>
  <c r="SJ283" i="7"/>
  <c r="SK283" i="7"/>
  <c r="SL283" i="7"/>
  <c r="SM283" i="7"/>
  <c r="SN283" i="7"/>
  <c r="SO283" i="7"/>
  <c r="SP283" i="7"/>
  <c r="SQ283" i="7"/>
  <c r="SR283" i="7"/>
  <c r="SS283" i="7"/>
  <c r="ST283" i="7"/>
  <c r="SU283" i="7"/>
  <c r="SV283" i="7"/>
  <c r="SW283" i="7"/>
  <c r="SX283" i="7"/>
  <c r="SY283" i="7"/>
  <c r="SZ283" i="7"/>
  <c r="TA283" i="7"/>
  <c r="TB283" i="7"/>
  <c r="QZ285" i="7"/>
  <c r="RA285" i="7"/>
  <c r="RB285" i="7"/>
  <c r="RC285" i="7"/>
  <c r="RD285" i="7"/>
  <c r="RE285" i="7"/>
  <c r="RF285" i="7"/>
  <c r="RG285" i="7"/>
  <c r="RH285" i="7"/>
  <c r="RI285" i="7"/>
  <c r="RJ285" i="7"/>
  <c r="RK285" i="7"/>
  <c r="RL285" i="7"/>
  <c r="RM285" i="7"/>
  <c r="RN285" i="7"/>
  <c r="RO285" i="7"/>
  <c r="RP285" i="7"/>
  <c r="RQ285" i="7"/>
  <c r="RR285" i="7"/>
  <c r="RS285" i="7"/>
  <c r="RT285" i="7"/>
  <c r="RU285" i="7"/>
  <c r="RV285" i="7"/>
  <c r="RW285" i="7"/>
  <c r="RX285" i="7"/>
  <c r="RY285" i="7"/>
  <c r="RZ285" i="7"/>
  <c r="SA285" i="7"/>
  <c r="SB285" i="7"/>
  <c r="SC285" i="7"/>
  <c r="SD285" i="7"/>
  <c r="SE285" i="7"/>
  <c r="SF285" i="7"/>
  <c r="SG285" i="7"/>
  <c r="SH285" i="7"/>
  <c r="SI285" i="7"/>
  <c r="SJ285" i="7"/>
  <c r="SK285" i="7"/>
  <c r="SL285" i="7"/>
  <c r="SM285" i="7"/>
  <c r="SN285" i="7"/>
  <c r="SO285" i="7"/>
  <c r="SP285" i="7"/>
  <c r="SQ285" i="7"/>
  <c r="SR285" i="7"/>
  <c r="SS285" i="7"/>
  <c r="ST285" i="7"/>
  <c r="SU285" i="7"/>
  <c r="SV285" i="7"/>
  <c r="SW285" i="7"/>
  <c r="SX285" i="7"/>
  <c r="SY285" i="7"/>
  <c r="SZ285" i="7"/>
  <c r="TA285" i="7"/>
  <c r="TB285" i="7"/>
  <c r="QZ286" i="7"/>
  <c r="RA286" i="7"/>
  <c r="RB286" i="7"/>
  <c r="RC286" i="7"/>
  <c r="RD286" i="7"/>
  <c r="RE286" i="7"/>
  <c r="RF286" i="7"/>
  <c r="RG286" i="7"/>
  <c r="RH286" i="7"/>
  <c r="RI286" i="7"/>
  <c r="RJ286" i="7"/>
  <c r="RK286" i="7"/>
  <c r="RL286" i="7"/>
  <c r="RM286" i="7"/>
  <c r="RN286" i="7"/>
  <c r="RO286" i="7"/>
  <c r="RP286" i="7"/>
  <c r="RQ286" i="7"/>
  <c r="RR286" i="7"/>
  <c r="RS286" i="7"/>
  <c r="RT286" i="7"/>
  <c r="RU286" i="7"/>
  <c r="RV286" i="7"/>
  <c r="RW286" i="7"/>
  <c r="RX286" i="7"/>
  <c r="RY286" i="7"/>
  <c r="RZ286" i="7"/>
  <c r="SA286" i="7"/>
  <c r="SB286" i="7"/>
  <c r="SC286" i="7"/>
  <c r="SD286" i="7"/>
  <c r="SE286" i="7"/>
  <c r="SF286" i="7"/>
  <c r="SG286" i="7"/>
  <c r="SH286" i="7"/>
  <c r="SI286" i="7"/>
  <c r="SJ286" i="7"/>
  <c r="SK286" i="7"/>
  <c r="SL286" i="7"/>
  <c r="SM286" i="7"/>
  <c r="SN286" i="7"/>
  <c r="SO286" i="7"/>
  <c r="SP286" i="7"/>
  <c r="SQ286" i="7"/>
  <c r="SR286" i="7"/>
  <c r="SS286" i="7"/>
  <c r="ST286" i="7"/>
  <c r="SU286" i="7"/>
  <c r="SV286" i="7"/>
  <c r="SW286" i="7"/>
  <c r="SX286" i="7"/>
  <c r="SY286" i="7"/>
  <c r="SZ286" i="7"/>
  <c r="TA286" i="7"/>
  <c r="TB286" i="7"/>
  <c r="QZ277" i="7"/>
  <c r="RA277" i="7"/>
  <c r="RB277" i="7"/>
  <c r="RC277" i="7"/>
  <c r="RD277" i="7"/>
  <c r="RE277" i="7"/>
  <c r="RF277" i="7"/>
  <c r="RG277" i="7"/>
  <c r="RH277" i="7"/>
  <c r="RI277" i="7"/>
  <c r="RJ277" i="7"/>
  <c r="RK277" i="7"/>
  <c r="RL277" i="7"/>
  <c r="RM277" i="7"/>
  <c r="RN277" i="7"/>
  <c r="RO277" i="7"/>
  <c r="RP277" i="7"/>
  <c r="RQ277" i="7"/>
  <c r="RR277" i="7"/>
  <c r="RS277" i="7"/>
  <c r="RT277" i="7"/>
  <c r="RU277" i="7"/>
  <c r="RV277" i="7"/>
  <c r="RW277" i="7"/>
  <c r="RX277" i="7"/>
  <c r="RY277" i="7"/>
  <c r="RZ277" i="7"/>
  <c r="SA277" i="7"/>
  <c r="SB277" i="7"/>
  <c r="SC277" i="7"/>
  <c r="SD277" i="7"/>
  <c r="SE277" i="7"/>
  <c r="SF277" i="7"/>
  <c r="SG277" i="7"/>
  <c r="SH277" i="7"/>
  <c r="SI277" i="7"/>
  <c r="SJ277" i="7"/>
  <c r="SK277" i="7"/>
  <c r="SL277" i="7"/>
  <c r="SM277" i="7"/>
  <c r="SN277" i="7"/>
  <c r="SO277" i="7"/>
  <c r="SP277" i="7"/>
  <c r="SQ277" i="7"/>
  <c r="SR277" i="7"/>
  <c r="SS277" i="7"/>
  <c r="ST277" i="7"/>
  <c r="SU277" i="7"/>
  <c r="SV277" i="7"/>
  <c r="SW277" i="7"/>
  <c r="SX277" i="7"/>
  <c r="SY277" i="7"/>
  <c r="SZ277" i="7"/>
  <c r="TA277" i="7"/>
  <c r="TB277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QZ281" i="7"/>
  <c r="RA281" i="7"/>
  <c r="RB281" i="7"/>
  <c r="RC281" i="7"/>
  <c r="RD281" i="7"/>
  <c r="RE281" i="7"/>
  <c r="RF281" i="7"/>
  <c r="RG281" i="7"/>
  <c r="RH281" i="7"/>
  <c r="RI281" i="7"/>
  <c r="RJ281" i="7"/>
  <c r="RK281" i="7"/>
  <c r="RL281" i="7"/>
  <c r="RM281" i="7"/>
  <c r="RN281" i="7"/>
  <c r="RO281" i="7"/>
  <c r="RP281" i="7"/>
  <c r="RQ281" i="7"/>
  <c r="RR281" i="7"/>
  <c r="RS281" i="7"/>
  <c r="RT281" i="7"/>
  <c r="RU281" i="7"/>
  <c r="RV281" i="7"/>
  <c r="RW281" i="7"/>
  <c r="RX281" i="7"/>
  <c r="RY281" i="7"/>
  <c r="RZ281" i="7"/>
  <c r="SA281" i="7"/>
  <c r="SB281" i="7"/>
  <c r="SC281" i="7"/>
  <c r="SD281" i="7"/>
  <c r="SE281" i="7"/>
  <c r="SF281" i="7"/>
  <c r="SG281" i="7"/>
  <c r="SH281" i="7"/>
  <c r="SI281" i="7"/>
  <c r="SJ281" i="7"/>
  <c r="SK281" i="7"/>
  <c r="SL281" i="7"/>
  <c r="SM281" i="7"/>
  <c r="SN281" i="7"/>
  <c r="SO281" i="7"/>
  <c r="SP281" i="7"/>
  <c r="SQ281" i="7"/>
  <c r="SR281" i="7"/>
  <c r="SS281" i="7"/>
  <c r="ST281" i="7"/>
  <c r="SU281" i="7"/>
  <c r="SV281" i="7"/>
  <c r="SW281" i="7"/>
  <c r="SX281" i="7"/>
  <c r="SY281" i="7"/>
  <c r="SZ281" i="7"/>
  <c r="TA281" i="7"/>
  <c r="TB281" i="7"/>
  <c r="QZ282" i="7"/>
  <c r="RA282" i="7"/>
  <c r="RB282" i="7"/>
  <c r="RC282" i="7"/>
  <c r="RD282" i="7"/>
  <c r="RE282" i="7"/>
  <c r="RF282" i="7"/>
  <c r="RG282" i="7"/>
  <c r="RH282" i="7"/>
  <c r="RI282" i="7"/>
  <c r="RJ282" i="7"/>
  <c r="RK282" i="7"/>
  <c r="RL282" i="7"/>
  <c r="RM282" i="7"/>
  <c r="RN282" i="7"/>
  <c r="RO282" i="7"/>
  <c r="RP282" i="7"/>
  <c r="RQ282" i="7"/>
  <c r="RR282" i="7"/>
  <c r="RS282" i="7"/>
  <c r="RT282" i="7"/>
  <c r="RU282" i="7"/>
  <c r="RV282" i="7"/>
  <c r="RW282" i="7"/>
  <c r="RX282" i="7"/>
  <c r="RY282" i="7"/>
  <c r="RZ282" i="7"/>
  <c r="SA282" i="7"/>
  <c r="SB282" i="7"/>
  <c r="SC282" i="7"/>
  <c r="SD282" i="7"/>
  <c r="SE282" i="7"/>
  <c r="SF282" i="7"/>
  <c r="SG282" i="7"/>
  <c r="SH282" i="7"/>
  <c r="SI282" i="7"/>
  <c r="SJ282" i="7"/>
  <c r="SK282" i="7"/>
  <c r="SL282" i="7"/>
  <c r="SM282" i="7"/>
  <c r="SN282" i="7"/>
  <c r="SO282" i="7"/>
  <c r="SP282" i="7"/>
  <c r="SQ282" i="7"/>
  <c r="SR282" i="7"/>
  <c r="SS282" i="7"/>
  <c r="ST282" i="7"/>
  <c r="SU282" i="7"/>
  <c r="SV282" i="7"/>
  <c r="SW282" i="7"/>
  <c r="SX282" i="7"/>
  <c r="SY282" i="7"/>
  <c r="SZ282" i="7"/>
  <c r="TA282" i="7"/>
  <c r="TB282" i="7"/>
  <c r="QZ275" i="7"/>
  <c r="RA275" i="7"/>
  <c r="RB275" i="7"/>
  <c r="RC275" i="7"/>
  <c r="RD275" i="7"/>
  <c r="RE275" i="7"/>
  <c r="RF275" i="7"/>
  <c r="RG275" i="7"/>
  <c r="RH275" i="7"/>
  <c r="RI275" i="7"/>
  <c r="RJ275" i="7"/>
  <c r="RK275" i="7"/>
  <c r="RL275" i="7"/>
  <c r="RM275" i="7"/>
  <c r="RN275" i="7"/>
  <c r="RO275" i="7"/>
  <c r="RP275" i="7"/>
  <c r="RQ275" i="7"/>
  <c r="RR275" i="7"/>
  <c r="RS275" i="7"/>
  <c r="RT275" i="7"/>
  <c r="RU275" i="7"/>
  <c r="RV275" i="7"/>
  <c r="RW275" i="7"/>
  <c r="RX275" i="7"/>
  <c r="RY275" i="7"/>
  <c r="RZ275" i="7"/>
  <c r="SA275" i="7"/>
  <c r="SB275" i="7"/>
  <c r="SC275" i="7"/>
  <c r="SD275" i="7"/>
  <c r="SE275" i="7"/>
  <c r="SF275" i="7"/>
  <c r="SG275" i="7"/>
  <c r="SH275" i="7"/>
  <c r="SI275" i="7"/>
  <c r="SJ275" i="7"/>
  <c r="SK275" i="7"/>
  <c r="SL275" i="7"/>
  <c r="SM275" i="7"/>
  <c r="SN275" i="7"/>
  <c r="SO275" i="7"/>
  <c r="SP275" i="7"/>
  <c r="SQ275" i="7"/>
  <c r="SR275" i="7"/>
  <c r="SS275" i="7"/>
  <c r="ST275" i="7"/>
  <c r="SU275" i="7"/>
  <c r="SV275" i="7"/>
  <c r="SW275" i="7"/>
  <c r="SX275" i="7"/>
  <c r="SY275" i="7"/>
  <c r="SZ275" i="7"/>
  <c r="TA275" i="7"/>
  <c r="TB275" i="7"/>
  <c r="QZ272" i="7"/>
  <c r="RA272" i="7"/>
  <c r="RB272" i="7"/>
  <c r="RC272" i="7"/>
  <c r="RD272" i="7"/>
  <c r="RE272" i="7"/>
  <c r="RF272" i="7"/>
  <c r="RG272" i="7"/>
  <c r="RH272" i="7"/>
  <c r="RI272" i="7"/>
  <c r="RJ272" i="7"/>
  <c r="RK272" i="7"/>
  <c r="RL272" i="7"/>
  <c r="RM272" i="7"/>
  <c r="RN272" i="7"/>
  <c r="RO272" i="7"/>
  <c r="RP272" i="7"/>
  <c r="RQ272" i="7"/>
  <c r="RR272" i="7"/>
  <c r="RS272" i="7"/>
  <c r="RT272" i="7"/>
  <c r="RU272" i="7"/>
  <c r="RV272" i="7"/>
  <c r="RW272" i="7"/>
  <c r="RX272" i="7"/>
  <c r="RY272" i="7"/>
  <c r="RZ272" i="7"/>
  <c r="SA272" i="7"/>
  <c r="SB272" i="7"/>
  <c r="SC272" i="7"/>
  <c r="SD272" i="7"/>
  <c r="SE272" i="7"/>
  <c r="SF272" i="7"/>
  <c r="SG272" i="7"/>
  <c r="SH272" i="7"/>
  <c r="SI272" i="7"/>
  <c r="SJ272" i="7"/>
  <c r="SK272" i="7"/>
  <c r="SL272" i="7"/>
  <c r="SM272" i="7"/>
  <c r="SN272" i="7"/>
  <c r="SO272" i="7"/>
  <c r="SP272" i="7"/>
  <c r="SQ272" i="7"/>
  <c r="SR272" i="7"/>
  <c r="SS272" i="7"/>
  <c r="ST272" i="7"/>
  <c r="SU272" i="7"/>
  <c r="SV272" i="7"/>
  <c r="SW272" i="7"/>
  <c r="SX272" i="7"/>
  <c r="SY272" i="7"/>
  <c r="SZ272" i="7"/>
  <c r="TA272" i="7"/>
  <c r="TB272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QZ267" i="7"/>
  <c r="RA267" i="7"/>
  <c r="RB267" i="7"/>
  <c r="RC267" i="7"/>
  <c r="RD267" i="7"/>
  <c r="RE267" i="7"/>
  <c r="RF267" i="7"/>
  <c r="RG267" i="7"/>
  <c r="RH267" i="7"/>
  <c r="RI267" i="7"/>
  <c r="RJ267" i="7"/>
  <c r="RK267" i="7"/>
  <c r="RL267" i="7"/>
  <c r="RM267" i="7"/>
  <c r="RN267" i="7"/>
  <c r="RO267" i="7"/>
  <c r="RP267" i="7"/>
  <c r="RQ267" i="7"/>
  <c r="RR267" i="7"/>
  <c r="RS267" i="7"/>
  <c r="RT267" i="7"/>
  <c r="RU267" i="7"/>
  <c r="RV267" i="7"/>
  <c r="RW267" i="7"/>
  <c r="RX267" i="7"/>
  <c r="RY267" i="7"/>
  <c r="RZ267" i="7"/>
  <c r="SA267" i="7"/>
  <c r="SB267" i="7"/>
  <c r="SC267" i="7"/>
  <c r="SD267" i="7"/>
  <c r="SE267" i="7"/>
  <c r="SF267" i="7"/>
  <c r="SG267" i="7"/>
  <c r="SH267" i="7"/>
  <c r="SI267" i="7"/>
  <c r="SJ267" i="7"/>
  <c r="SK267" i="7"/>
  <c r="SL267" i="7"/>
  <c r="SM267" i="7"/>
  <c r="SN267" i="7"/>
  <c r="SO267" i="7"/>
  <c r="SP267" i="7"/>
  <c r="SQ267" i="7"/>
  <c r="SR267" i="7"/>
  <c r="SS267" i="7"/>
  <c r="ST267" i="7"/>
  <c r="SU267" i="7"/>
  <c r="SV267" i="7"/>
  <c r="SW267" i="7"/>
  <c r="SX267" i="7"/>
  <c r="SY267" i="7"/>
  <c r="SZ267" i="7"/>
  <c r="TA267" i="7"/>
  <c r="TB267" i="7"/>
  <c r="QZ268" i="7"/>
  <c r="RA268" i="7"/>
  <c r="RB268" i="7"/>
  <c r="RC268" i="7"/>
  <c r="RD268" i="7"/>
  <c r="RE268" i="7"/>
  <c r="RF268" i="7"/>
  <c r="RG268" i="7"/>
  <c r="RH268" i="7"/>
  <c r="RI268" i="7"/>
  <c r="RJ268" i="7"/>
  <c r="RK268" i="7"/>
  <c r="RL268" i="7"/>
  <c r="RM268" i="7"/>
  <c r="RN268" i="7"/>
  <c r="RO268" i="7"/>
  <c r="RP268" i="7"/>
  <c r="RQ268" i="7"/>
  <c r="RR268" i="7"/>
  <c r="RS268" i="7"/>
  <c r="RT268" i="7"/>
  <c r="RU268" i="7"/>
  <c r="RV268" i="7"/>
  <c r="RW268" i="7"/>
  <c r="RX268" i="7"/>
  <c r="RY268" i="7"/>
  <c r="RZ268" i="7"/>
  <c r="SA268" i="7"/>
  <c r="SB268" i="7"/>
  <c r="SC268" i="7"/>
  <c r="SD268" i="7"/>
  <c r="SE268" i="7"/>
  <c r="SF268" i="7"/>
  <c r="SG268" i="7"/>
  <c r="SH268" i="7"/>
  <c r="SI268" i="7"/>
  <c r="SJ268" i="7"/>
  <c r="SK268" i="7"/>
  <c r="SL268" i="7"/>
  <c r="SM268" i="7"/>
  <c r="SN268" i="7"/>
  <c r="SO268" i="7"/>
  <c r="SP268" i="7"/>
  <c r="SQ268" i="7"/>
  <c r="SR268" i="7"/>
  <c r="SS268" i="7"/>
  <c r="ST268" i="7"/>
  <c r="SU268" i="7"/>
  <c r="SV268" i="7"/>
  <c r="SW268" i="7"/>
  <c r="SX268" i="7"/>
  <c r="SY268" i="7"/>
  <c r="SZ268" i="7"/>
  <c r="TA268" i="7"/>
  <c r="TB268" i="7"/>
  <c r="QZ265" i="7"/>
  <c r="RA265" i="7"/>
  <c r="RB265" i="7"/>
  <c r="RC265" i="7"/>
  <c r="RD265" i="7"/>
  <c r="RE265" i="7"/>
  <c r="RF265" i="7"/>
  <c r="RG265" i="7"/>
  <c r="RH265" i="7"/>
  <c r="RI265" i="7"/>
  <c r="RJ265" i="7"/>
  <c r="RK265" i="7"/>
  <c r="RL265" i="7"/>
  <c r="RM265" i="7"/>
  <c r="RN265" i="7"/>
  <c r="RO265" i="7"/>
  <c r="RP265" i="7"/>
  <c r="RQ265" i="7"/>
  <c r="RR265" i="7"/>
  <c r="RS265" i="7"/>
  <c r="RT265" i="7"/>
  <c r="RU265" i="7"/>
  <c r="RV265" i="7"/>
  <c r="RW265" i="7"/>
  <c r="RX265" i="7"/>
  <c r="RY265" i="7"/>
  <c r="RZ265" i="7"/>
  <c r="SA265" i="7"/>
  <c r="SB265" i="7"/>
  <c r="SC265" i="7"/>
  <c r="SD265" i="7"/>
  <c r="SE265" i="7"/>
  <c r="SF265" i="7"/>
  <c r="SG265" i="7"/>
  <c r="SH265" i="7"/>
  <c r="SI265" i="7"/>
  <c r="SJ265" i="7"/>
  <c r="SK265" i="7"/>
  <c r="SL265" i="7"/>
  <c r="SM265" i="7"/>
  <c r="SN265" i="7"/>
  <c r="SO265" i="7"/>
  <c r="SP265" i="7"/>
  <c r="SQ265" i="7"/>
  <c r="SR265" i="7"/>
  <c r="SS265" i="7"/>
  <c r="ST265" i="7"/>
  <c r="SU265" i="7"/>
  <c r="SV265" i="7"/>
  <c r="SW265" i="7"/>
  <c r="SX265" i="7"/>
  <c r="SY265" i="7"/>
  <c r="SZ265" i="7"/>
  <c r="TA265" i="7"/>
  <c r="TB265" i="7"/>
  <c r="QZ149" i="7"/>
  <c r="RA149" i="7"/>
  <c r="RB149" i="7"/>
  <c r="RC149" i="7"/>
  <c r="RD149" i="7"/>
  <c r="RE149" i="7"/>
  <c r="RF149" i="7"/>
  <c r="RG149" i="7"/>
  <c r="RH149" i="7"/>
  <c r="RI149" i="7"/>
  <c r="RJ149" i="7"/>
  <c r="RK149" i="7"/>
  <c r="RL149" i="7"/>
  <c r="RM149" i="7"/>
  <c r="RN149" i="7"/>
  <c r="RO149" i="7"/>
  <c r="RP149" i="7"/>
  <c r="RQ149" i="7"/>
  <c r="RR149" i="7"/>
  <c r="RS149" i="7"/>
  <c r="RT149" i="7"/>
  <c r="RU149" i="7"/>
  <c r="RV149" i="7"/>
  <c r="RW149" i="7"/>
  <c r="RX149" i="7"/>
  <c r="RY149" i="7"/>
  <c r="RZ149" i="7"/>
  <c r="SA149" i="7"/>
  <c r="SB149" i="7"/>
  <c r="SC149" i="7"/>
  <c r="SD149" i="7"/>
  <c r="SE149" i="7"/>
  <c r="SF149" i="7"/>
  <c r="SG149" i="7"/>
  <c r="SH149" i="7"/>
  <c r="SI149" i="7"/>
  <c r="SJ149" i="7"/>
  <c r="SK149" i="7"/>
  <c r="SL149" i="7"/>
  <c r="SM149" i="7"/>
  <c r="SN149" i="7"/>
  <c r="SO149" i="7"/>
  <c r="SP149" i="7"/>
  <c r="SQ149" i="7"/>
  <c r="SR149" i="7"/>
  <c r="SS149" i="7"/>
  <c r="ST149" i="7"/>
  <c r="SU149" i="7"/>
  <c r="SV149" i="7"/>
  <c r="SW149" i="7"/>
  <c r="SX149" i="7"/>
  <c r="SY149" i="7"/>
  <c r="SZ149" i="7"/>
  <c r="TA149" i="7"/>
  <c r="TB149" i="7"/>
  <c r="QZ266" i="7"/>
  <c r="RA266" i="7"/>
  <c r="RB266" i="7"/>
  <c r="RC266" i="7"/>
  <c r="RD266" i="7"/>
  <c r="RE266" i="7"/>
  <c r="RF266" i="7"/>
  <c r="RG266" i="7"/>
  <c r="RH266" i="7"/>
  <c r="RI266" i="7"/>
  <c r="RJ266" i="7"/>
  <c r="RK266" i="7"/>
  <c r="RL266" i="7"/>
  <c r="RM266" i="7"/>
  <c r="RN266" i="7"/>
  <c r="RO266" i="7"/>
  <c r="RP266" i="7"/>
  <c r="RQ266" i="7"/>
  <c r="RR266" i="7"/>
  <c r="RS266" i="7"/>
  <c r="RT266" i="7"/>
  <c r="RU266" i="7"/>
  <c r="RV266" i="7"/>
  <c r="RW266" i="7"/>
  <c r="RX266" i="7"/>
  <c r="RY266" i="7"/>
  <c r="RZ266" i="7"/>
  <c r="SA266" i="7"/>
  <c r="SB266" i="7"/>
  <c r="SC266" i="7"/>
  <c r="SD266" i="7"/>
  <c r="SE266" i="7"/>
  <c r="SF266" i="7"/>
  <c r="SG266" i="7"/>
  <c r="SH266" i="7"/>
  <c r="SI266" i="7"/>
  <c r="SJ266" i="7"/>
  <c r="SK266" i="7"/>
  <c r="SL266" i="7"/>
  <c r="SM266" i="7"/>
  <c r="SN266" i="7"/>
  <c r="SO266" i="7"/>
  <c r="SP266" i="7"/>
  <c r="SQ266" i="7"/>
  <c r="SR266" i="7"/>
  <c r="SS266" i="7"/>
  <c r="ST266" i="7"/>
  <c r="SU266" i="7"/>
  <c r="SV266" i="7"/>
  <c r="SW266" i="7"/>
  <c r="SX266" i="7"/>
  <c r="SY266" i="7"/>
  <c r="SZ266" i="7"/>
  <c r="TA266" i="7"/>
  <c r="TB266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QZ261" i="7"/>
  <c r="RA261" i="7"/>
  <c r="RB261" i="7"/>
  <c r="RC261" i="7"/>
  <c r="RD261" i="7"/>
  <c r="RE261" i="7"/>
  <c r="RF261" i="7"/>
  <c r="RG261" i="7"/>
  <c r="RH261" i="7"/>
  <c r="RI261" i="7"/>
  <c r="RJ261" i="7"/>
  <c r="RK261" i="7"/>
  <c r="RL261" i="7"/>
  <c r="RM261" i="7"/>
  <c r="RN261" i="7"/>
  <c r="RO261" i="7"/>
  <c r="RP261" i="7"/>
  <c r="RQ261" i="7"/>
  <c r="RR261" i="7"/>
  <c r="RS261" i="7"/>
  <c r="RT261" i="7"/>
  <c r="RU261" i="7"/>
  <c r="RV261" i="7"/>
  <c r="RW261" i="7"/>
  <c r="RX261" i="7"/>
  <c r="RY261" i="7"/>
  <c r="RZ261" i="7"/>
  <c r="SA261" i="7"/>
  <c r="SB261" i="7"/>
  <c r="SC261" i="7"/>
  <c r="SD261" i="7"/>
  <c r="SE261" i="7"/>
  <c r="SF261" i="7"/>
  <c r="SG261" i="7"/>
  <c r="SH261" i="7"/>
  <c r="SI261" i="7"/>
  <c r="SJ261" i="7"/>
  <c r="SK261" i="7"/>
  <c r="SL261" i="7"/>
  <c r="SM261" i="7"/>
  <c r="SN261" i="7"/>
  <c r="SO261" i="7"/>
  <c r="SP261" i="7"/>
  <c r="SQ261" i="7"/>
  <c r="SR261" i="7"/>
  <c r="SS261" i="7"/>
  <c r="ST261" i="7"/>
  <c r="SU261" i="7"/>
  <c r="SV261" i="7"/>
  <c r="SW261" i="7"/>
  <c r="SX261" i="7"/>
  <c r="SY261" i="7"/>
  <c r="SZ261" i="7"/>
  <c r="TA261" i="7"/>
  <c r="TB261" i="7"/>
  <c r="QZ262" i="7"/>
  <c r="RA262" i="7"/>
  <c r="RB262" i="7"/>
  <c r="RC262" i="7"/>
  <c r="RD262" i="7"/>
  <c r="RE262" i="7"/>
  <c r="RF262" i="7"/>
  <c r="RG262" i="7"/>
  <c r="RH262" i="7"/>
  <c r="RI262" i="7"/>
  <c r="RJ262" i="7"/>
  <c r="RK262" i="7"/>
  <c r="RL262" i="7"/>
  <c r="RM262" i="7"/>
  <c r="RN262" i="7"/>
  <c r="RO262" i="7"/>
  <c r="RP262" i="7"/>
  <c r="RQ262" i="7"/>
  <c r="RR262" i="7"/>
  <c r="RS262" i="7"/>
  <c r="RT262" i="7"/>
  <c r="RU262" i="7"/>
  <c r="RV262" i="7"/>
  <c r="RW262" i="7"/>
  <c r="RX262" i="7"/>
  <c r="RY262" i="7"/>
  <c r="RZ262" i="7"/>
  <c r="SA262" i="7"/>
  <c r="SB262" i="7"/>
  <c r="SC262" i="7"/>
  <c r="SD262" i="7"/>
  <c r="SE262" i="7"/>
  <c r="SF262" i="7"/>
  <c r="SG262" i="7"/>
  <c r="SH262" i="7"/>
  <c r="SI262" i="7"/>
  <c r="SJ262" i="7"/>
  <c r="SK262" i="7"/>
  <c r="SL262" i="7"/>
  <c r="SM262" i="7"/>
  <c r="SN262" i="7"/>
  <c r="SO262" i="7"/>
  <c r="SP262" i="7"/>
  <c r="SQ262" i="7"/>
  <c r="SR262" i="7"/>
  <c r="SS262" i="7"/>
  <c r="ST262" i="7"/>
  <c r="SU262" i="7"/>
  <c r="SV262" i="7"/>
  <c r="SW262" i="7"/>
  <c r="SX262" i="7"/>
  <c r="SY262" i="7"/>
  <c r="SZ262" i="7"/>
  <c r="TA262" i="7"/>
  <c r="TB262" i="7"/>
  <c r="QZ263" i="7"/>
  <c r="RA263" i="7"/>
  <c r="RB263" i="7"/>
  <c r="RC263" i="7"/>
  <c r="RD263" i="7"/>
  <c r="RE263" i="7"/>
  <c r="RF263" i="7"/>
  <c r="RG263" i="7"/>
  <c r="RH263" i="7"/>
  <c r="RI263" i="7"/>
  <c r="RJ263" i="7"/>
  <c r="RK263" i="7"/>
  <c r="RL263" i="7"/>
  <c r="RM263" i="7"/>
  <c r="RN263" i="7"/>
  <c r="RO263" i="7"/>
  <c r="RP263" i="7"/>
  <c r="RQ263" i="7"/>
  <c r="RR263" i="7"/>
  <c r="RS263" i="7"/>
  <c r="RT263" i="7"/>
  <c r="RU263" i="7"/>
  <c r="RV263" i="7"/>
  <c r="RW263" i="7"/>
  <c r="RX263" i="7"/>
  <c r="RY263" i="7"/>
  <c r="RZ263" i="7"/>
  <c r="SA263" i="7"/>
  <c r="SB263" i="7"/>
  <c r="SC263" i="7"/>
  <c r="SD263" i="7"/>
  <c r="SE263" i="7"/>
  <c r="SF263" i="7"/>
  <c r="SG263" i="7"/>
  <c r="SH263" i="7"/>
  <c r="SI263" i="7"/>
  <c r="SJ263" i="7"/>
  <c r="SK263" i="7"/>
  <c r="SL263" i="7"/>
  <c r="SM263" i="7"/>
  <c r="SN263" i="7"/>
  <c r="SO263" i="7"/>
  <c r="SP263" i="7"/>
  <c r="SQ263" i="7"/>
  <c r="SR263" i="7"/>
  <c r="SS263" i="7"/>
  <c r="ST263" i="7"/>
  <c r="SU263" i="7"/>
  <c r="SV263" i="7"/>
  <c r="SW263" i="7"/>
  <c r="SX263" i="7"/>
  <c r="SY263" i="7"/>
  <c r="SZ263" i="7"/>
  <c r="TA263" i="7"/>
  <c r="TB263" i="7"/>
  <c r="QZ256" i="7"/>
  <c r="RA256" i="7"/>
  <c r="RB256" i="7"/>
  <c r="RC256" i="7"/>
  <c r="RD256" i="7"/>
  <c r="RE256" i="7"/>
  <c r="RF256" i="7"/>
  <c r="RG256" i="7"/>
  <c r="RH256" i="7"/>
  <c r="RI256" i="7"/>
  <c r="RJ256" i="7"/>
  <c r="RK256" i="7"/>
  <c r="RL256" i="7"/>
  <c r="RM256" i="7"/>
  <c r="RN256" i="7"/>
  <c r="RO256" i="7"/>
  <c r="RP256" i="7"/>
  <c r="RQ256" i="7"/>
  <c r="RR256" i="7"/>
  <c r="RS256" i="7"/>
  <c r="RT256" i="7"/>
  <c r="RU256" i="7"/>
  <c r="RV256" i="7"/>
  <c r="RW256" i="7"/>
  <c r="RX256" i="7"/>
  <c r="RY256" i="7"/>
  <c r="RZ256" i="7"/>
  <c r="SA256" i="7"/>
  <c r="SB256" i="7"/>
  <c r="SC256" i="7"/>
  <c r="SD256" i="7"/>
  <c r="SE256" i="7"/>
  <c r="SF256" i="7"/>
  <c r="SG256" i="7"/>
  <c r="SH256" i="7"/>
  <c r="SI256" i="7"/>
  <c r="SJ256" i="7"/>
  <c r="SK256" i="7"/>
  <c r="SL256" i="7"/>
  <c r="SM256" i="7"/>
  <c r="SN256" i="7"/>
  <c r="SO256" i="7"/>
  <c r="SP256" i="7"/>
  <c r="SQ256" i="7"/>
  <c r="SR256" i="7"/>
  <c r="SS256" i="7"/>
  <c r="ST256" i="7"/>
  <c r="SU256" i="7"/>
  <c r="SV256" i="7"/>
  <c r="SW256" i="7"/>
  <c r="SX256" i="7"/>
  <c r="SY256" i="7"/>
  <c r="SZ256" i="7"/>
  <c r="TA256" i="7"/>
  <c r="TB256" i="7"/>
  <c r="QZ257" i="7"/>
  <c r="RA257" i="7"/>
  <c r="RB257" i="7"/>
  <c r="RC257" i="7"/>
  <c r="RD257" i="7"/>
  <c r="RE257" i="7"/>
  <c r="RF257" i="7"/>
  <c r="RG257" i="7"/>
  <c r="RH257" i="7"/>
  <c r="RI257" i="7"/>
  <c r="RJ257" i="7"/>
  <c r="RK257" i="7"/>
  <c r="RL257" i="7"/>
  <c r="RM257" i="7"/>
  <c r="RN257" i="7"/>
  <c r="RO257" i="7"/>
  <c r="RP257" i="7"/>
  <c r="RQ257" i="7"/>
  <c r="RR257" i="7"/>
  <c r="RS257" i="7"/>
  <c r="RT257" i="7"/>
  <c r="RU257" i="7"/>
  <c r="RV257" i="7"/>
  <c r="RW257" i="7"/>
  <c r="RX257" i="7"/>
  <c r="RY257" i="7"/>
  <c r="RZ257" i="7"/>
  <c r="SA257" i="7"/>
  <c r="SB257" i="7"/>
  <c r="SC257" i="7"/>
  <c r="SD257" i="7"/>
  <c r="SE257" i="7"/>
  <c r="SF257" i="7"/>
  <c r="SG257" i="7"/>
  <c r="SH257" i="7"/>
  <c r="SI257" i="7"/>
  <c r="SJ257" i="7"/>
  <c r="SK257" i="7"/>
  <c r="SL257" i="7"/>
  <c r="SM257" i="7"/>
  <c r="SN257" i="7"/>
  <c r="SO257" i="7"/>
  <c r="SP257" i="7"/>
  <c r="SQ257" i="7"/>
  <c r="SR257" i="7"/>
  <c r="SS257" i="7"/>
  <c r="ST257" i="7"/>
  <c r="SU257" i="7"/>
  <c r="SV257" i="7"/>
  <c r="SW257" i="7"/>
  <c r="SX257" i="7"/>
  <c r="SY257" i="7"/>
  <c r="SZ257" i="7"/>
  <c r="TA257" i="7"/>
  <c r="TB257" i="7"/>
  <c r="QZ258" i="7"/>
  <c r="RA258" i="7"/>
  <c r="RB258" i="7"/>
  <c r="RC258" i="7"/>
  <c r="RD258" i="7"/>
  <c r="RE258" i="7"/>
  <c r="RF258" i="7"/>
  <c r="RG258" i="7"/>
  <c r="RH258" i="7"/>
  <c r="RI258" i="7"/>
  <c r="RJ258" i="7"/>
  <c r="RK258" i="7"/>
  <c r="RL258" i="7"/>
  <c r="RM258" i="7"/>
  <c r="RN258" i="7"/>
  <c r="RO258" i="7"/>
  <c r="RP258" i="7"/>
  <c r="RQ258" i="7"/>
  <c r="RR258" i="7"/>
  <c r="RS258" i="7"/>
  <c r="RT258" i="7"/>
  <c r="RU258" i="7"/>
  <c r="RV258" i="7"/>
  <c r="RW258" i="7"/>
  <c r="RX258" i="7"/>
  <c r="RY258" i="7"/>
  <c r="RZ258" i="7"/>
  <c r="SA258" i="7"/>
  <c r="SB258" i="7"/>
  <c r="SC258" i="7"/>
  <c r="SD258" i="7"/>
  <c r="SE258" i="7"/>
  <c r="SF258" i="7"/>
  <c r="SG258" i="7"/>
  <c r="SH258" i="7"/>
  <c r="SI258" i="7"/>
  <c r="SJ258" i="7"/>
  <c r="SK258" i="7"/>
  <c r="SL258" i="7"/>
  <c r="SM258" i="7"/>
  <c r="SN258" i="7"/>
  <c r="SO258" i="7"/>
  <c r="SP258" i="7"/>
  <c r="SQ258" i="7"/>
  <c r="SR258" i="7"/>
  <c r="SS258" i="7"/>
  <c r="ST258" i="7"/>
  <c r="SU258" i="7"/>
  <c r="SV258" i="7"/>
  <c r="SW258" i="7"/>
  <c r="SX258" i="7"/>
  <c r="SY258" i="7"/>
  <c r="SZ258" i="7"/>
  <c r="TA258" i="7"/>
  <c r="TB258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QZ248" i="7"/>
  <c r="RA248" i="7"/>
  <c r="RB248" i="7"/>
  <c r="RC248" i="7"/>
  <c r="RD248" i="7"/>
  <c r="RE248" i="7"/>
  <c r="RF248" i="7"/>
  <c r="RG248" i="7"/>
  <c r="RH248" i="7"/>
  <c r="RI248" i="7"/>
  <c r="RJ248" i="7"/>
  <c r="RK248" i="7"/>
  <c r="RL248" i="7"/>
  <c r="RM248" i="7"/>
  <c r="RN248" i="7"/>
  <c r="RO248" i="7"/>
  <c r="RP248" i="7"/>
  <c r="RQ248" i="7"/>
  <c r="RR248" i="7"/>
  <c r="RS248" i="7"/>
  <c r="RT248" i="7"/>
  <c r="RU248" i="7"/>
  <c r="RV248" i="7"/>
  <c r="RW248" i="7"/>
  <c r="RX248" i="7"/>
  <c r="RY248" i="7"/>
  <c r="RZ248" i="7"/>
  <c r="SA248" i="7"/>
  <c r="SB248" i="7"/>
  <c r="SC248" i="7"/>
  <c r="SD248" i="7"/>
  <c r="SE248" i="7"/>
  <c r="SF248" i="7"/>
  <c r="SG248" i="7"/>
  <c r="SH248" i="7"/>
  <c r="SI248" i="7"/>
  <c r="SJ248" i="7"/>
  <c r="SK248" i="7"/>
  <c r="SL248" i="7"/>
  <c r="SM248" i="7"/>
  <c r="SN248" i="7"/>
  <c r="SO248" i="7"/>
  <c r="SP248" i="7"/>
  <c r="SQ248" i="7"/>
  <c r="SR248" i="7"/>
  <c r="SS248" i="7"/>
  <c r="ST248" i="7"/>
  <c r="SU248" i="7"/>
  <c r="SV248" i="7"/>
  <c r="SW248" i="7"/>
  <c r="SX248" i="7"/>
  <c r="SY248" i="7"/>
  <c r="SZ248" i="7"/>
  <c r="TA248" i="7"/>
  <c r="TB248" i="7"/>
  <c r="QZ249" i="7"/>
  <c r="RA249" i="7"/>
  <c r="RB249" i="7"/>
  <c r="RC249" i="7"/>
  <c r="RD249" i="7"/>
  <c r="RE249" i="7"/>
  <c r="RF249" i="7"/>
  <c r="RG249" i="7"/>
  <c r="RH249" i="7"/>
  <c r="RI249" i="7"/>
  <c r="RJ249" i="7"/>
  <c r="RK249" i="7"/>
  <c r="RL249" i="7"/>
  <c r="RM249" i="7"/>
  <c r="RN249" i="7"/>
  <c r="RO249" i="7"/>
  <c r="RP249" i="7"/>
  <c r="RQ249" i="7"/>
  <c r="RR249" i="7"/>
  <c r="RS249" i="7"/>
  <c r="RT249" i="7"/>
  <c r="RU249" i="7"/>
  <c r="RV249" i="7"/>
  <c r="RW249" i="7"/>
  <c r="RX249" i="7"/>
  <c r="RY249" i="7"/>
  <c r="RZ249" i="7"/>
  <c r="SA249" i="7"/>
  <c r="SB249" i="7"/>
  <c r="SC249" i="7"/>
  <c r="SD249" i="7"/>
  <c r="SE249" i="7"/>
  <c r="SF249" i="7"/>
  <c r="SG249" i="7"/>
  <c r="SH249" i="7"/>
  <c r="SI249" i="7"/>
  <c r="SJ249" i="7"/>
  <c r="SK249" i="7"/>
  <c r="SL249" i="7"/>
  <c r="SM249" i="7"/>
  <c r="SN249" i="7"/>
  <c r="SO249" i="7"/>
  <c r="SP249" i="7"/>
  <c r="SQ249" i="7"/>
  <c r="SR249" i="7"/>
  <c r="SS249" i="7"/>
  <c r="ST249" i="7"/>
  <c r="SU249" i="7"/>
  <c r="SV249" i="7"/>
  <c r="SW249" i="7"/>
  <c r="SX249" i="7"/>
  <c r="SY249" i="7"/>
  <c r="SZ249" i="7"/>
  <c r="TA249" i="7"/>
  <c r="TB249" i="7"/>
  <c r="QZ241" i="7"/>
  <c r="RA241" i="7"/>
  <c r="RB241" i="7"/>
  <c r="RC241" i="7"/>
  <c r="RD241" i="7"/>
  <c r="RE241" i="7"/>
  <c r="RF241" i="7"/>
  <c r="RG241" i="7"/>
  <c r="RH241" i="7"/>
  <c r="RI241" i="7"/>
  <c r="RJ241" i="7"/>
  <c r="RK241" i="7"/>
  <c r="RL241" i="7"/>
  <c r="RM241" i="7"/>
  <c r="RN241" i="7"/>
  <c r="RO241" i="7"/>
  <c r="RP241" i="7"/>
  <c r="RQ241" i="7"/>
  <c r="RR241" i="7"/>
  <c r="RS241" i="7"/>
  <c r="RT241" i="7"/>
  <c r="RU241" i="7"/>
  <c r="RV241" i="7"/>
  <c r="RW241" i="7"/>
  <c r="RX241" i="7"/>
  <c r="RY241" i="7"/>
  <c r="RZ241" i="7"/>
  <c r="SA241" i="7"/>
  <c r="SB241" i="7"/>
  <c r="SC241" i="7"/>
  <c r="SD241" i="7"/>
  <c r="SE241" i="7"/>
  <c r="SF241" i="7"/>
  <c r="SG241" i="7"/>
  <c r="SH241" i="7"/>
  <c r="SI241" i="7"/>
  <c r="SJ241" i="7"/>
  <c r="SK241" i="7"/>
  <c r="SL241" i="7"/>
  <c r="SM241" i="7"/>
  <c r="SN241" i="7"/>
  <c r="SO241" i="7"/>
  <c r="SP241" i="7"/>
  <c r="SQ241" i="7"/>
  <c r="SR241" i="7"/>
  <c r="SS241" i="7"/>
  <c r="ST241" i="7"/>
  <c r="SU241" i="7"/>
  <c r="SV241" i="7"/>
  <c r="SW241" i="7"/>
  <c r="SX241" i="7"/>
  <c r="SY241" i="7"/>
  <c r="SZ241" i="7"/>
  <c r="TA241" i="7"/>
  <c r="TB241" i="7"/>
  <c r="QZ239" i="7"/>
  <c r="RA239" i="7"/>
  <c r="RB239" i="7"/>
  <c r="RC239" i="7"/>
  <c r="RD239" i="7"/>
  <c r="RE239" i="7"/>
  <c r="RF239" i="7"/>
  <c r="RG239" i="7"/>
  <c r="RH239" i="7"/>
  <c r="RI239" i="7"/>
  <c r="RJ239" i="7"/>
  <c r="RK239" i="7"/>
  <c r="RL239" i="7"/>
  <c r="RM239" i="7"/>
  <c r="RN239" i="7"/>
  <c r="RO239" i="7"/>
  <c r="RP239" i="7"/>
  <c r="RQ239" i="7"/>
  <c r="RR239" i="7"/>
  <c r="RS239" i="7"/>
  <c r="RT239" i="7"/>
  <c r="RU239" i="7"/>
  <c r="RV239" i="7"/>
  <c r="RW239" i="7"/>
  <c r="RX239" i="7"/>
  <c r="RY239" i="7"/>
  <c r="RZ239" i="7"/>
  <c r="SA239" i="7"/>
  <c r="SB239" i="7"/>
  <c r="SC239" i="7"/>
  <c r="SD239" i="7"/>
  <c r="SE239" i="7"/>
  <c r="SF239" i="7"/>
  <c r="SG239" i="7"/>
  <c r="SH239" i="7"/>
  <c r="SI239" i="7"/>
  <c r="SJ239" i="7"/>
  <c r="SK239" i="7"/>
  <c r="SL239" i="7"/>
  <c r="SM239" i="7"/>
  <c r="SN239" i="7"/>
  <c r="SO239" i="7"/>
  <c r="SP239" i="7"/>
  <c r="SQ239" i="7"/>
  <c r="SR239" i="7"/>
  <c r="SS239" i="7"/>
  <c r="ST239" i="7"/>
  <c r="SU239" i="7"/>
  <c r="SV239" i="7"/>
  <c r="SW239" i="7"/>
  <c r="SX239" i="7"/>
  <c r="SY239" i="7"/>
  <c r="SZ239" i="7"/>
  <c r="TA239" i="7"/>
  <c r="TB239" i="7"/>
  <c r="QZ243" i="7"/>
  <c r="RA243" i="7"/>
  <c r="RB243" i="7"/>
  <c r="RC243" i="7"/>
  <c r="RD243" i="7"/>
  <c r="RE243" i="7"/>
  <c r="RF243" i="7"/>
  <c r="RG243" i="7"/>
  <c r="RH243" i="7"/>
  <c r="RI243" i="7"/>
  <c r="RJ243" i="7"/>
  <c r="RK243" i="7"/>
  <c r="RL243" i="7"/>
  <c r="RM243" i="7"/>
  <c r="RN243" i="7"/>
  <c r="RO243" i="7"/>
  <c r="RP243" i="7"/>
  <c r="RQ243" i="7"/>
  <c r="RR243" i="7"/>
  <c r="RS243" i="7"/>
  <c r="RT243" i="7"/>
  <c r="RU243" i="7"/>
  <c r="RV243" i="7"/>
  <c r="RW243" i="7"/>
  <c r="RX243" i="7"/>
  <c r="RY243" i="7"/>
  <c r="RZ243" i="7"/>
  <c r="SA243" i="7"/>
  <c r="SB243" i="7"/>
  <c r="SC243" i="7"/>
  <c r="SD243" i="7"/>
  <c r="SE243" i="7"/>
  <c r="SF243" i="7"/>
  <c r="SG243" i="7"/>
  <c r="SH243" i="7"/>
  <c r="SI243" i="7"/>
  <c r="SJ243" i="7"/>
  <c r="SK243" i="7"/>
  <c r="SL243" i="7"/>
  <c r="SM243" i="7"/>
  <c r="SN243" i="7"/>
  <c r="SO243" i="7"/>
  <c r="SP243" i="7"/>
  <c r="SQ243" i="7"/>
  <c r="SR243" i="7"/>
  <c r="SS243" i="7"/>
  <c r="ST243" i="7"/>
  <c r="SU243" i="7"/>
  <c r="SV243" i="7"/>
  <c r="SW243" i="7"/>
  <c r="SX243" i="7"/>
  <c r="SY243" i="7"/>
  <c r="SZ243" i="7"/>
  <c r="TA243" i="7"/>
  <c r="TB243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QZ236" i="7"/>
  <c r="RA236" i="7"/>
  <c r="RB236" i="7"/>
  <c r="RC236" i="7"/>
  <c r="RD236" i="7"/>
  <c r="RE236" i="7"/>
  <c r="RF236" i="7"/>
  <c r="RG236" i="7"/>
  <c r="RH236" i="7"/>
  <c r="RI236" i="7"/>
  <c r="RJ236" i="7"/>
  <c r="RK236" i="7"/>
  <c r="RL236" i="7"/>
  <c r="RM236" i="7"/>
  <c r="RN236" i="7"/>
  <c r="RO236" i="7"/>
  <c r="RP236" i="7"/>
  <c r="RQ236" i="7"/>
  <c r="RR236" i="7"/>
  <c r="RS236" i="7"/>
  <c r="RT236" i="7"/>
  <c r="RU236" i="7"/>
  <c r="RV236" i="7"/>
  <c r="RW236" i="7"/>
  <c r="RX236" i="7"/>
  <c r="RY236" i="7"/>
  <c r="RZ236" i="7"/>
  <c r="SA236" i="7"/>
  <c r="SB236" i="7"/>
  <c r="SC236" i="7"/>
  <c r="SD236" i="7"/>
  <c r="SE236" i="7"/>
  <c r="SF236" i="7"/>
  <c r="SG236" i="7"/>
  <c r="SH236" i="7"/>
  <c r="SI236" i="7"/>
  <c r="SJ236" i="7"/>
  <c r="SK236" i="7"/>
  <c r="SL236" i="7"/>
  <c r="SM236" i="7"/>
  <c r="SN236" i="7"/>
  <c r="SO236" i="7"/>
  <c r="SP236" i="7"/>
  <c r="SQ236" i="7"/>
  <c r="SR236" i="7"/>
  <c r="SS236" i="7"/>
  <c r="ST236" i="7"/>
  <c r="SU236" i="7"/>
  <c r="SV236" i="7"/>
  <c r="SW236" i="7"/>
  <c r="SX236" i="7"/>
  <c r="SY236" i="7"/>
  <c r="SZ236" i="7"/>
  <c r="TA236" i="7"/>
  <c r="TB236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QZ237" i="7"/>
  <c r="RA237" i="7"/>
  <c r="RB237" i="7"/>
  <c r="RC237" i="7"/>
  <c r="RD237" i="7"/>
  <c r="RE237" i="7"/>
  <c r="RF237" i="7"/>
  <c r="RG237" i="7"/>
  <c r="RH237" i="7"/>
  <c r="RI237" i="7"/>
  <c r="RJ237" i="7"/>
  <c r="RK237" i="7"/>
  <c r="RL237" i="7"/>
  <c r="RM237" i="7"/>
  <c r="RN237" i="7"/>
  <c r="RO237" i="7"/>
  <c r="RP237" i="7"/>
  <c r="RQ237" i="7"/>
  <c r="RR237" i="7"/>
  <c r="RS237" i="7"/>
  <c r="RT237" i="7"/>
  <c r="RU237" i="7"/>
  <c r="RV237" i="7"/>
  <c r="RW237" i="7"/>
  <c r="RX237" i="7"/>
  <c r="RY237" i="7"/>
  <c r="RZ237" i="7"/>
  <c r="SA237" i="7"/>
  <c r="SB237" i="7"/>
  <c r="SC237" i="7"/>
  <c r="SD237" i="7"/>
  <c r="SE237" i="7"/>
  <c r="SF237" i="7"/>
  <c r="SG237" i="7"/>
  <c r="SH237" i="7"/>
  <c r="SI237" i="7"/>
  <c r="SJ237" i="7"/>
  <c r="SK237" i="7"/>
  <c r="SL237" i="7"/>
  <c r="SM237" i="7"/>
  <c r="SN237" i="7"/>
  <c r="SO237" i="7"/>
  <c r="SP237" i="7"/>
  <c r="SQ237" i="7"/>
  <c r="SR237" i="7"/>
  <c r="SS237" i="7"/>
  <c r="ST237" i="7"/>
  <c r="SU237" i="7"/>
  <c r="SV237" i="7"/>
  <c r="SW237" i="7"/>
  <c r="SX237" i="7"/>
  <c r="SY237" i="7"/>
  <c r="SZ237" i="7"/>
  <c r="TA237" i="7"/>
  <c r="TB237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Z216" i="7"/>
  <c r="SA216" i="7"/>
  <c r="SB216" i="7"/>
  <c r="SC216" i="7"/>
  <c r="SD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QZ198" i="7"/>
  <c r="RA198" i="7"/>
  <c r="RB198" i="7"/>
  <c r="RC198" i="7"/>
  <c r="RD198" i="7"/>
  <c r="RE198" i="7"/>
  <c r="RF198" i="7"/>
  <c r="RG198" i="7"/>
  <c r="RH198" i="7"/>
  <c r="RI198" i="7"/>
  <c r="RJ198" i="7"/>
  <c r="RK198" i="7"/>
  <c r="RL198" i="7"/>
  <c r="RM198" i="7"/>
  <c r="RN198" i="7"/>
  <c r="RO198" i="7"/>
  <c r="RP198" i="7"/>
  <c r="RQ198" i="7"/>
  <c r="RR198" i="7"/>
  <c r="RS198" i="7"/>
  <c r="RT198" i="7"/>
  <c r="RU198" i="7"/>
  <c r="RV198" i="7"/>
  <c r="RW198" i="7"/>
  <c r="RX198" i="7"/>
  <c r="RY198" i="7"/>
  <c r="RZ198" i="7"/>
  <c r="SA198" i="7"/>
  <c r="SB198" i="7"/>
  <c r="SC198" i="7"/>
  <c r="SD198" i="7"/>
  <c r="SE198" i="7"/>
  <c r="SF198" i="7"/>
  <c r="SG198" i="7"/>
  <c r="SH198" i="7"/>
  <c r="SI198" i="7"/>
  <c r="SJ198" i="7"/>
  <c r="SK198" i="7"/>
  <c r="SL198" i="7"/>
  <c r="SM198" i="7"/>
  <c r="SN198" i="7"/>
  <c r="SO198" i="7"/>
  <c r="SP198" i="7"/>
  <c r="SQ198" i="7"/>
  <c r="SR198" i="7"/>
  <c r="SS198" i="7"/>
  <c r="ST198" i="7"/>
  <c r="SU198" i="7"/>
  <c r="SV198" i="7"/>
  <c r="SW198" i="7"/>
  <c r="SX198" i="7"/>
  <c r="SY198" i="7"/>
  <c r="SZ198" i="7"/>
  <c r="TA198" i="7"/>
  <c r="TB198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QZ35" i="7"/>
  <c r="RA35" i="7"/>
  <c r="RB35" i="7"/>
  <c r="RC35" i="7"/>
  <c r="RD35" i="7"/>
  <c r="RE35" i="7"/>
  <c r="RF35" i="7"/>
  <c r="RG35" i="7"/>
  <c r="RI35" i="7"/>
  <c r="RJ35" i="7"/>
  <c r="RK35" i="7"/>
  <c r="RL35" i="7"/>
  <c r="RM35" i="7"/>
  <c r="RN35" i="7"/>
  <c r="RP35" i="7"/>
  <c r="RQ35" i="7"/>
  <c r="RR35" i="7"/>
  <c r="RS35" i="7"/>
  <c r="RT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QZ210" i="7"/>
  <c r="RA210" i="7"/>
  <c r="RB210" i="7"/>
  <c r="RC210" i="7"/>
  <c r="RD210" i="7"/>
  <c r="RE210" i="7"/>
  <c r="RF210" i="7"/>
  <c r="RG210" i="7"/>
  <c r="RH210" i="7"/>
  <c r="RI210" i="7"/>
  <c r="RJ210" i="7"/>
  <c r="RK210" i="7"/>
  <c r="RL210" i="7"/>
  <c r="RM210" i="7"/>
  <c r="RN210" i="7"/>
  <c r="RO210" i="7"/>
  <c r="RP210" i="7"/>
  <c r="RQ210" i="7"/>
  <c r="RR210" i="7"/>
  <c r="RS210" i="7"/>
  <c r="RT210" i="7"/>
  <c r="RU210" i="7"/>
  <c r="RV210" i="7"/>
  <c r="RW210" i="7"/>
  <c r="RX210" i="7"/>
  <c r="RY210" i="7"/>
  <c r="RZ210" i="7"/>
  <c r="SA210" i="7"/>
  <c r="SB210" i="7"/>
  <c r="SC210" i="7"/>
  <c r="SD210" i="7"/>
  <c r="SE210" i="7"/>
  <c r="SF210" i="7"/>
  <c r="SG210" i="7"/>
  <c r="SH210" i="7"/>
  <c r="SI210" i="7"/>
  <c r="SJ210" i="7"/>
  <c r="SK210" i="7"/>
  <c r="SL210" i="7"/>
  <c r="SM210" i="7"/>
  <c r="SN210" i="7"/>
  <c r="SO210" i="7"/>
  <c r="SP210" i="7"/>
  <c r="SQ210" i="7"/>
  <c r="SR210" i="7"/>
  <c r="SS210" i="7"/>
  <c r="ST210" i="7"/>
  <c r="SU210" i="7"/>
  <c r="SV210" i="7"/>
  <c r="SW210" i="7"/>
  <c r="SX210" i="7"/>
  <c r="SY210" i="7"/>
  <c r="SZ210" i="7"/>
  <c r="TA210" i="7"/>
  <c r="TB210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QZ17" i="7"/>
  <c r="RA17" i="7"/>
  <c r="RB17" i="7"/>
  <c r="RC17" i="7"/>
  <c r="RD17" i="7"/>
  <c r="RE17" i="7"/>
  <c r="RF17" i="7"/>
  <c r="RH17" i="7"/>
  <c r="RI17" i="7"/>
  <c r="RJ17" i="7"/>
  <c r="RK17" i="7"/>
  <c r="RL17" i="7"/>
  <c r="RM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QZ47" i="7"/>
  <c r="RA47" i="7"/>
  <c r="RB47" i="7"/>
  <c r="RC47" i="7"/>
  <c r="RD47" i="7"/>
  <c r="RE47" i="7"/>
  <c r="RF47" i="7"/>
  <c r="RG47" i="7"/>
  <c r="RI47" i="7"/>
  <c r="RJ47" i="7"/>
  <c r="RK47" i="7"/>
  <c r="RL47" i="7"/>
  <c r="RM47" i="7"/>
  <c r="RN47" i="7"/>
  <c r="RP47" i="7"/>
  <c r="RQ47" i="7"/>
  <c r="RR47" i="7"/>
  <c r="RS47" i="7"/>
  <c r="RT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204" i="7"/>
  <c r="RA204" i="7"/>
  <c r="RB204" i="7"/>
  <c r="RC204" i="7"/>
  <c r="RD204" i="7"/>
  <c r="RE204" i="7"/>
  <c r="RF204" i="7"/>
  <c r="RG204" i="7"/>
  <c r="RH204" i="7"/>
  <c r="RI204" i="7"/>
  <c r="RJ204" i="7"/>
  <c r="RK204" i="7"/>
  <c r="RL204" i="7"/>
  <c r="RM204" i="7"/>
  <c r="RN204" i="7"/>
  <c r="RO204" i="7"/>
  <c r="RP204" i="7"/>
  <c r="RQ204" i="7"/>
  <c r="RR204" i="7"/>
  <c r="RT204" i="7"/>
  <c r="RU204" i="7"/>
  <c r="RV204" i="7"/>
  <c r="RW204" i="7"/>
  <c r="RX204" i="7"/>
  <c r="RY204" i="7"/>
  <c r="RZ204" i="7"/>
  <c r="SA204" i="7"/>
  <c r="SB204" i="7"/>
  <c r="SC204" i="7"/>
  <c r="SD204" i="7"/>
  <c r="SE204" i="7"/>
  <c r="SF204" i="7"/>
  <c r="SG204" i="7"/>
  <c r="SH204" i="7"/>
  <c r="SI204" i="7"/>
  <c r="SJ204" i="7"/>
  <c r="SK204" i="7"/>
  <c r="SL204" i="7"/>
  <c r="SM204" i="7"/>
  <c r="SN204" i="7"/>
  <c r="SO204" i="7"/>
  <c r="SP204" i="7"/>
  <c r="SQ204" i="7"/>
  <c r="SR204" i="7"/>
  <c r="SS204" i="7"/>
  <c r="ST204" i="7"/>
  <c r="SU204" i="7"/>
  <c r="SV204" i="7"/>
  <c r="SW204" i="7"/>
  <c r="SX204" i="7"/>
  <c r="SY204" i="7"/>
  <c r="SZ204" i="7"/>
  <c r="TA204" i="7"/>
  <c r="TB204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QZ18" i="7"/>
  <c r="RA18" i="7"/>
  <c r="RB18" i="7"/>
  <c r="RC18" i="7"/>
  <c r="RD18" i="7"/>
  <c r="RE18" i="7"/>
  <c r="RG18" i="7"/>
  <c r="RH18" i="7"/>
  <c r="RI18" i="7"/>
  <c r="RJ18" i="7"/>
  <c r="RK18" i="7"/>
  <c r="RL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QZ206" i="7"/>
  <c r="RA206" i="7"/>
  <c r="RB206" i="7"/>
  <c r="RC206" i="7"/>
  <c r="RD206" i="7"/>
  <c r="RE206" i="7"/>
  <c r="RF206" i="7"/>
  <c r="RG206" i="7"/>
  <c r="RH206" i="7"/>
  <c r="RI206" i="7"/>
  <c r="RJ206" i="7"/>
  <c r="RK206" i="7"/>
  <c r="RL206" i="7"/>
  <c r="RM206" i="7"/>
  <c r="RN206" i="7"/>
  <c r="RO206" i="7"/>
  <c r="RP206" i="7"/>
  <c r="RQ206" i="7"/>
  <c r="RR206" i="7"/>
  <c r="RS206" i="7"/>
  <c r="RT206" i="7"/>
  <c r="RU206" i="7"/>
  <c r="RV206" i="7"/>
  <c r="RW206" i="7"/>
  <c r="RX206" i="7"/>
  <c r="RY206" i="7"/>
  <c r="RZ206" i="7"/>
  <c r="SA206" i="7"/>
  <c r="SB206" i="7"/>
  <c r="SC206" i="7"/>
  <c r="SD206" i="7"/>
  <c r="SE206" i="7"/>
  <c r="SF206" i="7"/>
  <c r="SG206" i="7"/>
  <c r="SH206" i="7"/>
  <c r="SI206" i="7"/>
  <c r="SJ206" i="7"/>
  <c r="SK206" i="7"/>
  <c r="SL206" i="7"/>
  <c r="SM206" i="7"/>
  <c r="SN206" i="7"/>
  <c r="SO206" i="7"/>
  <c r="SP206" i="7"/>
  <c r="SQ206" i="7"/>
  <c r="SR206" i="7"/>
  <c r="SS206" i="7"/>
  <c r="ST206" i="7"/>
  <c r="SU206" i="7"/>
  <c r="SV206" i="7"/>
  <c r="SW206" i="7"/>
  <c r="SX206" i="7"/>
  <c r="SY206" i="7"/>
  <c r="SZ206" i="7"/>
  <c r="TA206" i="7"/>
  <c r="TB206" i="7"/>
  <c r="J64" i="3"/>
  <c r="J37" i="3"/>
  <c r="J107" i="7" l="1"/>
  <c r="J226" i="7"/>
  <c r="J227" i="7"/>
  <c r="J244" i="7"/>
  <c r="J238" i="7"/>
  <c r="J240" i="7"/>
  <c r="J242" i="7"/>
  <c r="J153" i="7"/>
  <c r="J123" i="7"/>
  <c r="J125" i="7"/>
  <c r="J253" i="7"/>
  <c r="J255" i="7"/>
  <c r="J264" i="7"/>
  <c r="J133" i="7"/>
  <c r="J269" i="7"/>
  <c r="J270" i="7"/>
  <c r="J271" i="7"/>
  <c r="J273" i="7"/>
  <c r="J274" i="7"/>
  <c r="J276" i="7"/>
  <c r="J289" i="7"/>
  <c r="J287" i="7"/>
  <c r="J193" i="7"/>
  <c r="J291" i="7"/>
  <c r="J292" i="7"/>
  <c r="J295" i="7"/>
  <c r="J296" i="7"/>
  <c r="J298" i="7"/>
  <c r="J302" i="7"/>
  <c r="J340" i="7"/>
  <c r="J350" i="7"/>
  <c r="J347" i="7"/>
  <c r="J308" i="7"/>
  <c r="J144" i="7"/>
  <c r="J317" i="7"/>
  <c r="J348" i="7"/>
  <c r="J330" i="7"/>
  <c r="J332" i="7"/>
  <c r="J334" i="7"/>
  <c r="J342" i="7"/>
  <c r="J320" i="7"/>
  <c r="J311" i="7"/>
  <c r="J341" i="7"/>
  <c r="J326" i="7"/>
  <c r="J303" i="7"/>
  <c r="J304" i="7"/>
  <c r="J335" i="7"/>
  <c r="J315" i="7"/>
  <c r="J316" i="7"/>
  <c r="J305" i="7"/>
  <c r="J131" i="7"/>
  <c r="J132" i="7"/>
  <c r="J327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83" i="2"/>
  <c r="J88" i="2"/>
  <c r="J77" i="2"/>
  <c r="J49" i="2"/>
  <c r="J84" i="2"/>
  <c r="J85" i="2"/>
  <c r="J90" i="2"/>
  <c r="J89" i="2"/>
  <c r="J48" i="2"/>
  <c r="J91" i="2"/>
  <c r="J92" i="2"/>
  <c r="J93" i="2"/>
  <c r="J87" i="2"/>
  <c r="I94" i="2"/>
  <c r="J94" i="2" s="1"/>
  <c r="J86" i="2"/>
  <c r="J46" i="2"/>
  <c r="I95" i="2"/>
  <c r="I46" i="13"/>
  <c r="SD71" i="7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K63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K40" i="15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K216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K74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BK339" i="7"/>
  <c r="BL339" i="7"/>
  <c r="BM339" i="7"/>
  <c r="BN339" i="7"/>
  <c r="BO339" i="7"/>
  <c r="BP339" i="7"/>
  <c r="BQ339" i="7"/>
  <c r="BR339" i="7"/>
  <c r="BS339" i="7"/>
  <c r="BT339" i="7"/>
  <c r="BU339" i="7"/>
  <c r="BV339" i="7"/>
  <c r="BW339" i="7"/>
  <c r="BX339" i="7"/>
  <c r="BY339" i="7"/>
  <c r="BZ339" i="7"/>
  <c r="CA339" i="7"/>
  <c r="CB339" i="7"/>
  <c r="CC339" i="7"/>
  <c r="CD339" i="7"/>
  <c r="CE339" i="7"/>
  <c r="CF339" i="7"/>
  <c r="CG339" i="7"/>
  <c r="CH339" i="7"/>
  <c r="CI339" i="7"/>
  <c r="CJ339" i="7"/>
  <c r="CK339" i="7"/>
  <c r="CL339" i="7"/>
  <c r="CM339" i="7"/>
  <c r="CN339" i="7"/>
  <c r="CO339" i="7"/>
  <c r="CP339" i="7"/>
  <c r="CQ339" i="7"/>
  <c r="CR339" i="7"/>
  <c r="CS339" i="7"/>
  <c r="CT339" i="7"/>
  <c r="CU339" i="7"/>
  <c r="CV339" i="7"/>
  <c r="CW339" i="7"/>
  <c r="CX339" i="7"/>
  <c r="CY339" i="7"/>
  <c r="CZ339" i="7"/>
  <c r="DA339" i="7"/>
  <c r="DB339" i="7"/>
  <c r="DC339" i="7"/>
  <c r="DD339" i="7"/>
  <c r="DE339" i="7"/>
  <c r="DF339" i="7"/>
  <c r="DG339" i="7"/>
  <c r="DH339" i="7"/>
  <c r="DI339" i="7"/>
  <c r="DJ339" i="7"/>
  <c r="DK339" i="7"/>
  <c r="DL339" i="7"/>
  <c r="DM339" i="7"/>
  <c r="DN339" i="7"/>
  <c r="DO339" i="7"/>
  <c r="DP339" i="7"/>
  <c r="DQ339" i="7"/>
  <c r="DR339" i="7"/>
  <c r="DS339" i="7"/>
  <c r="DT339" i="7"/>
  <c r="DU339" i="7"/>
  <c r="DV339" i="7"/>
  <c r="DW339" i="7"/>
  <c r="DX339" i="7"/>
  <c r="DY339" i="7"/>
  <c r="DZ339" i="7"/>
  <c r="EA339" i="7"/>
  <c r="EB339" i="7"/>
  <c r="EC339" i="7"/>
  <c r="ED339" i="7"/>
  <c r="EE339" i="7"/>
  <c r="EF339" i="7"/>
  <c r="EG339" i="7"/>
  <c r="EH339" i="7"/>
  <c r="EI339" i="7"/>
  <c r="EJ339" i="7"/>
  <c r="EK339" i="7"/>
  <c r="EL339" i="7"/>
  <c r="EM339" i="7"/>
  <c r="EN339" i="7"/>
  <c r="EO339" i="7"/>
  <c r="EP339" i="7"/>
  <c r="EQ339" i="7"/>
  <c r="ER339" i="7"/>
  <c r="ES339" i="7"/>
  <c r="ET339" i="7"/>
  <c r="EU339" i="7"/>
  <c r="EV339" i="7"/>
  <c r="EW339" i="7"/>
  <c r="EX339" i="7"/>
  <c r="EY339" i="7"/>
  <c r="EZ339" i="7"/>
  <c r="FA339" i="7"/>
  <c r="FB339" i="7"/>
  <c r="FC339" i="7"/>
  <c r="FD339" i="7"/>
  <c r="FE339" i="7"/>
  <c r="FF339" i="7"/>
  <c r="FG339" i="7"/>
  <c r="FH339" i="7"/>
  <c r="FI339" i="7"/>
  <c r="FJ339" i="7"/>
  <c r="FK339" i="7"/>
  <c r="FL339" i="7"/>
  <c r="FM339" i="7"/>
  <c r="FN339" i="7"/>
  <c r="FO339" i="7"/>
  <c r="FP339" i="7"/>
  <c r="FQ339" i="7"/>
  <c r="FR339" i="7"/>
  <c r="FS339" i="7"/>
  <c r="FT339" i="7"/>
  <c r="FU339" i="7"/>
  <c r="FV339" i="7"/>
  <c r="FW339" i="7"/>
  <c r="FX339" i="7"/>
  <c r="FY339" i="7"/>
  <c r="FZ339" i="7"/>
  <c r="GA339" i="7"/>
  <c r="GB339" i="7"/>
  <c r="GC339" i="7"/>
  <c r="GD339" i="7"/>
  <c r="GE339" i="7"/>
  <c r="GF339" i="7"/>
  <c r="GG339" i="7"/>
  <c r="GH339" i="7"/>
  <c r="GI339" i="7"/>
  <c r="GJ339" i="7"/>
  <c r="GK339" i="7"/>
  <c r="GL339" i="7"/>
  <c r="GM339" i="7"/>
  <c r="GN339" i="7"/>
  <c r="GO339" i="7"/>
  <c r="GP339" i="7"/>
  <c r="GQ339" i="7"/>
  <c r="GR339" i="7"/>
  <c r="GS339" i="7"/>
  <c r="GT339" i="7"/>
  <c r="GU339" i="7"/>
  <c r="GV339" i="7"/>
  <c r="GW339" i="7"/>
  <c r="GX339" i="7"/>
  <c r="GY339" i="7"/>
  <c r="GZ339" i="7"/>
  <c r="HA339" i="7"/>
  <c r="HB339" i="7"/>
  <c r="HC339" i="7"/>
  <c r="HD339" i="7"/>
  <c r="HE339" i="7"/>
  <c r="HF339" i="7"/>
  <c r="HG339" i="7"/>
  <c r="HH339" i="7"/>
  <c r="HI339" i="7"/>
  <c r="HJ339" i="7"/>
  <c r="HK339" i="7"/>
  <c r="HL339" i="7"/>
  <c r="HM339" i="7"/>
  <c r="HN339" i="7"/>
  <c r="HO339" i="7"/>
  <c r="HP339" i="7"/>
  <c r="HQ339" i="7"/>
  <c r="HR339" i="7"/>
  <c r="HS339" i="7"/>
  <c r="HT339" i="7"/>
  <c r="HU339" i="7"/>
  <c r="HV339" i="7"/>
  <c r="HW339" i="7"/>
  <c r="HX339" i="7"/>
  <c r="HY339" i="7"/>
  <c r="HZ339" i="7"/>
  <c r="IA339" i="7"/>
  <c r="IB339" i="7"/>
  <c r="IC339" i="7"/>
  <c r="ID339" i="7"/>
  <c r="IE339" i="7"/>
  <c r="IF339" i="7"/>
  <c r="IG339" i="7"/>
  <c r="IH339" i="7"/>
  <c r="II339" i="7"/>
  <c r="IJ339" i="7"/>
  <c r="IK339" i="7"/>
  <c r="IL339" i="7"/>
  <c r="IM339" i="7"/>
  <c r="IN339" i="7"/>
  <c r="IO339" i="7"/>
  <c r="IP339" i="7"/>
  <c r="IQ339" i="7"/>
  <c r="IR339" i="7"/>
  <c r="IS339" i="7"/>
  <c r="IT339" i="7"/>
  <c r="IU339" i="7"/>
  <c r="IV339" i="7"/>
  <c r="IW339" i="7"/>
  <c r="IX339" i="7"/>
  <c r="IY339" i="7"/>
  <c r="IZ339" i="7"/>
  <c r="JA339" i="7"/>
  <c r="JB339" i="7"/>
  <c r="JC339" i="7"/>
  <c r="JD339" i="7"/>
  <c r="JE339" i="7"/>
  <c r="JF339" i="7"/>
  <c r="JG339" i="7"/>
  <c r="JH339" i="7"/>
  <c r="JI339" i="7"/>
  <c r="JJ339" i="7"/>
  <c r="JK339" i="7"/>
  <c r="JL339" i="7"/>
  <c r="JM339" i="7"/>
  <c r="JN339" i="7"/>
  <c r="JO339" i="7"/>
  <c r="JP339" i="7"/>
  <c r="JQ339" i="7"/>
  <c r="JR339" i="7"/>
  <c r="JS339" i="7"/>
  <c r="JT339" i="7"/>
  <c r="JU339" i="7"/>
  <c r="JV339" i="7"/>
  <c r="JW339" i="7"/>
  <c r="JX339" i="7"/>
  <c r="JY339" i="7"/>
  <c r="JZ339" i="7"/>
  <c r="KA339" i="7"/>
  <c r="KB339" i="7"/>
  <c r="KC339" i="7"/>
  <c r="KD339" i="7"/>
  <c r="KE339" i="7"/>
  <c r="KF339" i="7"/>
  <c r="KG339" i="7"/>
  <c r="KH339" i="7"/>
  <c r="KI339" i="7"/>
  <c r="KJ339" i="7"/>
  <c r="KK339" i="7"/>
  <c r="KL339" i="7"/>
  <c r="KM339" i="7"/>
  <c r="KN339" i="7"/>
  <c r="KO339" i="7"/>
  <c r="KP339" i="7"/>
  <c r="KQ339" i="7"/>
  <c r="KR339" i="7"/>
  <c r="KS339" i="7"/>
  <c r="KT339" i="7"/>
  <c r="KU339" i="7"/>
  <c r="KV339" i="7"/>
  <c r="KW339" i="7"/>
  <c r="KX339" i="7"/>
  <c r="KY339" i="7"/>
  <c r="KZ339" i="7"/>
  <c r="LA339" i="7"/>
  <c r="LB339" i="7"/>
  <c r="LC339" i="7"/>
  <c r="LD339" i="7"/>
  <c r="LE339" i="7"/>
  <c r="LF339" i="7"/>
  <c r="LG339" i="7"/>
  <c r="LH339" i="7"/>
  <c r="LI339" i="7"/>
  <c r="LJ339" i="7"/>
  <c r="LK339" i="7"/>
  <c r="LL339" i="7"/>
  <c r="LM339" i="7"/>
  <c r="LN339" i="7"/>
  <c r="LO339" i="7"/>
  <c r="LP339" i="7"/>
  <c r="LQ339" i="7"/>
  <c r="LR339" i="7"/>
  <c r="LS339" i="7"/>
  <c r="LT339" i="7"/>
  <c r="LU339" i="7"/>
  <c r="LV339" i="7"/>
  <c r="LW339" i="7"/>
  <c r="LX339" i="7"/>
  <c r="LY339" i="7"/>
  <c r="LZ339" i="7"/>
  <c r="MA339" i="7"/>
  <c r="MB339" i="7"/>
  <c r="MC339" i="7"/>
  <c r="MD339" i="7"/>
  <c r="ME339" i="7"/>
  <c r="MF339" i="7"/>
  <c r="MG339" i="7"/>
  <c r="MH339" i="7"/>
  <c r="MI339" i="7"/>
  <c r="MJ339" i="7"/>
  <c r="MK339" i="7"/>
  <c r="ML339" i="7"/>
  <c r="MM339" i="7"/>
  <c r="MN339" i="7"/>
  <c r="MO339" i="7"/>
  <c r="MP339" i="7"/>
  <c r="MQ339" i="7"/>
  <c r="MR339" i="7"/>
  <c r="MS339" i="7"/>
  <c r="MT339" i="7"/>
  <c r="MU339" i="7"/>
  <c r="MV339" i="7"/>
  <c r="MW339" i="7"/>
  <c r="MX339" i="7"/>
  <c r="MY339" i="7"/>
  <c r="MZ339" i="7"/>
  <c r="NA339" i="7"/>
  <c r="NB339" i="7"/>
  <c r="NC339" i="7"/>
  <c r="ND339" i="7"/>
  <c r="NE339" i="7"/>
  <c r="NF339" i="7"/>
  <c r="NG339" i="7"/>
  <c r="NH339" i="7"/>
  <c r="NI339" i="7"/>
  <c r="NJ339" i="7"/>
  <c r="NK339" i="7"/>
  <c r="NL339" i="7"/>
  <c r="NM339" i="7"/>
  <c r="NN339" i="7"/>
  <c r="NO339" i="7"/>
  <c r="NP339" i="7"/>
  <c r="NQ339" i="7"/>
  <c r="NR339" i="7"/>
  <c r="NS339" i="7"/>
  <c r="NT339" i="7"/>
  <c r="NU339" i="7"/>
  <c r="NV339" i="7"/>
  <c r="NW339" i="7"/>
  <c r="NX339" i="7"/>
  <c r="NY339" i="7"/>
  <c r="NZ339" i="7"/>
  <c r="OA339" i="7"/>
  <c r="OB339" i="7"/>
  <c r="OC339" i="7"/>
  <c r="OD339" i="7"/>
  <c r="OE339" i="7"/>
  <c r="OF339" i="7"/>
  <c r="OG339" i="7"/>
  <c r="OH339" i="7"/>
  <c r="OI339" i="7"/>
  <c r="OJ339" i="7"/>
  <c r="OK339" i="7"/>
  <c r="OL339" i="7"/>
  <c r="OM339" i="7"/>
  <c r="ON339" i="7"/>
  <c r="OO339" i="7"/>
  <c r="OP339" i="7"/>
  <c r="OQ339" i="7"/>
  <c r="OR339" i="7"/>
  <c r="OS339" i="7"/>
  <c r="OT339" i="7"/>
  <c r="OU339" i="7"/>
  <c r="OV339" i="7"/>
  <c r="OW339" i="7"/>
  <c r="OX339" i="7"/>
  <c r="OY339" i="7"/>
  <c r="OZ339" i="7"/>
  <c r="PA339" i="7"/>
  <c r="PB339" i="7"/>
  <c r="PC339" i="7"/>
  <c r="PD339" i="7"/>
  <c r="PE339" i="7"/>
  <c r="PF339" i="7"/>
  <c r="PG339" i="7"/>
  <c r="PH339" i="7"/>
  <c r="PI339" i="7"/>
  <c r="PJ339" i="7"/>
  <c r="PK339" i="7"/>
  <c r="PL339" i="7"/>
  <c r="PM339" i="7"/>
  <c r="PN339" i="7"/>
  <c r="PO339" i="7"/>
  <c r="PP339" i="7"/>
  <c r="PQ339" i="7"/>
  <c r="PR339" i="7"/>
  <c r="PS339" i="7"/>
  <c r="PT339" i="7"/>
  <c r="PU339" i="7"/>
  <c r="PV339" i="7"/>
  <c r="PW339" i="7"/>
  <c r="PX339" i="7"/>
  <c r="PY339" i="7"/>
  <c r="PZ339" i="7"/>
  <c r="QA339" i="7"/>
  <c r="QB339" i="7"/>
  <c r="QC339" i="7"/>
  <c r="QD339" i="7"/>
  <c r="QE339" i="7"/>
  <c r="QF339" i="7"/>
  <c r="QG339" i="7"/>
  <c r="QH339" i="7"/>
  <c r="QI339" i="7"/>
  <c r="QJ339" i="7"/>
  <c r="QK339" i="7"/>
  <c r="QL339" i="7"/>
  <c r="QM339" i="7"/>
  <c r="QN339" i="7"/>
  <c r="QO339" i="7"/>
  <c r="QP339" i="7"/>
  <c r="QQ339" i="7"/>
  <c r="QR339" i="7"/>
  <c r="QS339" i="7"/>
  <c r="QT339" i="7"/>
  <c r="QU339" i="7"/>
  <c r="QV339" i="7"/>
  <c r="QW339" i="7"/>
  <c r="QX339" i="7"/>
  <c r="QY339" i="7"/>
  <c r="K339" i="7"/>
  <c r="RU47" i="7"/>
  <c r="RU35" i="7"/>
  <c r="RS204" i="7"/>
  <c r="RO35" i="7"/>
  <c r="RO47" i="7"/>
  <c r="RH47" i="7"/>
  <c r="RH35" i="7"/>
  <c r="QM6" i="15"/>
  <c r="QN6" i="15"/>
  <c r="QO6" i="15"/>
  <c r="QP6" i="15"/>
  <c r="QQ6" i="15"/>
  <c r="QR6" i="15"/>
  <c r="QS6" i="15"/>
  <c r="QT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V6" i="15"/>
  <c r="RW6" i="15"/>
  <c r="RX6" i="15"/>
  <c r="QM7" i="15"/>
  <c r="QN7" i="15"/>
  <c r="QO7" i="15"/>
  <c r="QP7" i="15"/>
  <c r="QQ7" i="15"/>
  <c r="QR7" i="15"/>
  <c r="QS7" i="15"/>
  <c r="QT7" i="15"/>
  <c r="QU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RV7" i="15"/>
  <c r="RW7" i="15"/>
  <c r="RX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I339" i="7" l="1"/>
  <c r="J339" i="7" s="1"/>
  <c r="SD148" i="7"/>
  <c r="RY40" i="15"/>
  <c r="I40" i="15" s="1"/>
  <c r="RY74" i="7"/>
  <c r="I74" i="7" s="1"/>
  <c r="SE39" i="15"/>
  <c r="SE73" i="7"/>
  <c r="RG12" i="15"/>
  <c r="RG17" i="7"/>
  <c r="RN12" i="15"/>
  <c r="RN17" i="7"/>
  <c r="RM10" i="15"/>
  <c r="RM18" i="7"/>
  <c r="J123" i="1"/>
  <c r="RY63" i="15"/>
  <c r="RY216" i="7"/>
  <c r="RF10" i="15"/>
  <c r="RF18" i="7"/>
  <c r="SE63" i="15"/>
  <c r="SE216" i="7"/>
  <c r="J161" i="7"/>
  <c r="J88" i="15"/>
  <c r="K217" i="7"/>
  <c r="L217" i="7"/>
  <c r="M217" i="7"/>
  <c r="N217" i="7"/>
  <c r="O217" i="7"/>
  <c r="P217" i="7"/>
  <c r="Q217" i="7"/>
  <c r="R217" i="7"/>
  <c r="S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P217" i="7"/>
  <c r="KQ217" i="7"/>
  <c r="KR217" i="7"/>
  <c r="KS217" i="7"/>
  <c r="KT217" i="7"/>
  <c r="KU217" i="7"/>
  <c r="KV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J105" i="3"/>
  <c r="J75" i="2"/>
  <c r="I63" i="15" l="1"/>
  <c r="I216" i="7"/>
  <c r="J216" i="7" s="1"/>
  <c r="J74" i="7"/>
  <c r="J144" i="1"/>
  <c r="J65" i="1"/>
  <c r="J148" i="1"/>
  <c r="J91" i="1"/>
  <c r="QY9" i="7" l="1"/>
  <c r="QY55" i="7"/>
  <c r="QY12" i="7"/>
  <c r="QY204" i="7"/>
  <c r="QY20" i="7"/>
  <c r="QY13" i="7"/>
  <c r="QY18" i="7"/>
  <c r="QY47" i="7"/>
  <c r="QY207" i="7"/>
  <c r="QY11" i="7"/>
  <c r="QY24" i="7"/>
  <c r="QY205" i="7"/>
  <c r="QY206" i="7"/>
  <c r="QY17" i="7"/>
  <c r="QY23" i="7"/>
  <c r="QY49" i="7"/>
  <c r="QY73" i="7"/>
  <c r="QY43" i="7"/>
  <c r="QY15" i="7"/>
  <c r="QY10" i="7"/>
  <c r="QY209" i="7"/>
  <c r="QY41" i="7"/>
  <c r="QY117" i="7"/>
  <c r="QY137" i="7"/>
  <c r="QY31" i="7"/>
  <c r="QY210" i="7"/>
  <c r="QY51" i="7"/>
  <c r="QY30" i="7"/>
  <c r="QY211" i="7"/>
  <c r="QY212" i="7"/>
  <c r="QY68" i="7"/>
  <c r="QY35" i="7"/>
  <c r="QY213" i="7"/>
  <c r="QY214" i="7"/>
  <c r="QY66" i="7"/>
  <c r="QY108" i="7"/>
  <c r="QY218" i="7"/>
  <c r="QY215" i="7"/>
  <c r="QY65" i="7"/>
  <c r="QY221" i="7"/>
  <c r="QY222" i="7"/>
  <c r="QY223" i="7"/>
  <c r="QY45" i="7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DA57" i="15"/>
  <c r="DB57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GX57" i="15"/>
  <c r="GY57" i="15"/>
  <c r="GZ57" i="15"/>
  <c r="HA57" i="15"/>
  <c r="HB57" i="15"/>
  <c r="HC57" i="15"/>
  <c r="HD57" i="15"/>
  <c r="HE57" i="15"/>
  <c r="HF57" i="15"/>
  <c r="HG57" i="15"/>
  <c r="HH57" i="15"/>
  <c r="HI57" i="15"/>
  <c r="HJ57" i="15"/>
  <c r="HK57" i="15"/>
  <c r="HL57" i="15"/>
  <c r="HM57" i="15"/>
  <c r="HN57" i="15"/>
  <c r="HO57" i="15"/>
  <c r="HP57" i="15"/>
  <c r="HQ57" i="15"/>
  <c r="HR57" i="15"/>
  <c r="HS57" i="15"/>
  <c r="HT57" i="15"/>
  <c r="HU57" i="15"/>
  <c r="HV57" i="15"/>
  <c r="HW57" i="15"/>
  <c r="HX57" i="15"/>
  <c r="HY57" i="15"/>
  <c r="HZ57" i="15"/>
  <c r="IA57" i="15"/>
  <c r="IB57" i="15"/>
  <c r="IC57" i="15"/>
  <c r="ID57" i="15"/>
  <c r="IE57" i="15"/>
  <c r="IF57" i="15"/>
  <c r="IG57" i="15"/>
  <c r="IH57" i="15"/>
  <c r="II57" i="15"/>
  <c r="IJ57" i="15"/>
  <c r="IK57" i="15"/>
  <c r="IL57" i="15"/>
  <c r="IM57" i="15"/>
  <c r="IN57" i="15"/>
  <c r="IO57" i="15"/>
  <c r="IP57" i="15"/>
  <c r="IQ57" i="15"/>
  <c r="IR57" i="15"/>
  <c r="IS57" i="15"/>
  <c r="IT57" i="15"/>
  <c r="IU57" i="15"/>
  <c r="IV57" i="15"/>
  <c r="IW57" i="15"/>
  <c r="IX57" i="15"/>
  <c r="IY57" i="15"/>
  <c r="IZ57" i="15"/>
  <c r="JA57" i="15"/>
  <c r="JB57" i="15"/>
  <c r="JC57" i="15"/>
  <c r="JD57" i="15"/>
  <c r="JE57" i="15"/>
  <c r="JF57" i="15"/>
  <c r="JG57" i="15"/>
  <c r="JH57" i="15"/>
  <c r="JI57" i="15"/>
  <c r="JJ57" i="15"/>
  <c r="JK57" i="15"/>
  <c r="JL57" i="15"/>
  <c r="JM57" i="15"/>
  <c r="JN57" i="15"/>
  <c r="JO57" i="15"/>
  <c r="JP57" i="15"/>
  <c r="JQ57" i="15"/>
  <c r="JR57" i="15"/>
  <c r="JS57" i="15"/>
  <c r="JT57" i="15"/>
  <c r="JU57" i="15"/>
  <c r="JV57" i="15"/>
  <c r="JW57" i="15"/>
  <c r="JX57" i="15"/>
  <c r="JY57" i="15"/>
  <c r="JZ57" i="15"/>
  <c r="KA57" i="15"/>
  <c r="KB57" i="15"/>
  <c r="KC57" i="15"/>
  <c r="KD57" i="15"/>
  <c r="KE57" i="15"/>
  <c r="KF57" i="15"/>
  <c r="KG57" i="15"/>
  <c r="KH57" i="15"/>
  <c r="KI57" i="15"/>
  <c r="KJ57" i="15"/>
  <c r="KK57" i="15"/>
  <c r="KL57" i="15"/>
  <c r="KM57" i="15"/>
  <c r="KN57" i="15"/>
  <c r="KO57" i="15"/>
  <c r="KP57" i="15"/>
  <c r="KQ57" i="15"/>
  <c r="KR57" i="15"/>
  <c r="KS57" i="15"/>
  <c r="KT57" i="15"/>
  <c r="KU57" i="15"/>
  <c r="KV57" i="15"/>
  <c r="KW57" i="15"/>
  <c r="KX57" i="15"/>
  <c r="KY57" i="15"/>
  <c r="KZ57" i="15"/>
  <c r="LA57" i="15"/>
  <c r="LB57" i="15"/>
  <c r="LC57" i="15"/>
  <c r="LD57" i="15"/>
  <c r="LE57" i="15"/>
  <c r="LF57" i="15"/>
  <c r="LG57" i="15"/>
  <c r="LH57" i="15"/>
  <c r="LI57" i="15"/>
  <c r="LJ57" i="15"/>
  <c r="LK57" i="15"/>
  <c r="LL57" i="15"/>
  <c r="LM57" i="15"/>
  <c r="LN57" i="15"/>
  <c r="LO57" i="15"/>
  <c r="LP57" i="15"/>
  <c r="LQ57" i="15"/>
  <c r="LR57" i="15"/>
  <c r="LS57" i="15"/>
  <c r="LT57" i="15"/>
  <c r="LU57" i="15"/>
  <c r="LV57" i="15"/>
  <c r="LW57" i="15"/>
  <c r="LX57" i="15"/>
  <c r="LY57" i="15"/>
  <c r="LZ57" i="15"/>
  <c r="MA57" i="15"/>
  <c r="MB57" i="15"/>
  <c r="MC57" i="15"/>
  <c r="MD57" i="15"/>
  <c r="ME57" i="15"/>
  <c r="MF57" i="15"/>
  <c r="MG57" i="15"/>
  <c r="MH57" i="15"/>
  <c r="MI57" i="15"/>
  <c r="MJ57" i="15"/>
  <c r="MK57" i="15"/>
  <c r="ML57" i="15"/>
  <c r="MM57" i="15"/>
  <c r="MN57" i="15"/>
  <c r="MO57" i="15"/>
  <c r="MP57" i="15"/>
  <c r="MQ57" i="15"/>
  <c r="MR57" i="15"/>
  <c r="MS57" i="15"/>
  <c r="MT57" i="15"/>
  <c r="MU57" i="15"/>
  <c r="MV57" i="15"/>
  <c r="MW57" i="15"/>
  <c r="MX57" i="15"/>
  <c r="MY57" i="15"/>
  <c r="MZ57" i="15"/>
  <c r="NA57" i="15"/>
  <c r="NB57" i="15"/>
  <c r="NC57" i="15"/>
  <c r="ND57" i="15"/>
  <c r="NE57" i="15"/>
  <c r="NF57" i="15"/>
  <c r="NG57" i="15"/>
  <c r="NH57" i="15"/>
  <c r="NI57" i="15"/>
  <c r="NJ57" i="15"/>
  <c r="NK57" i="15"/>
  <c r="NL57" i="15"/>
  <c r="NM57" i="15"/>
  <c r="NN57" i="15"/>
  <c r="NO57" i="15"/>
  <c r="NP57" i="15"/>
  <c r="NQ57" i="15"/>
  <c r="NR57" i="15"/>
  <c r="NS57" i="15"/>
  <c r="NT57" i="15"/>
  <c r="NU57" i="15"/>
  <c r="NV57" i="15"/>
  <c r="NW57" i="15"/>
  <c r="NX57" i="15"/>
  <c r="NY57" i="15"/>
  <c r="NZ57" i="15"/>
  <c r="OA57" i="15"/>
  <c r="OB57" i="15"/>
  <c r="OC57" i="15"/>
  <c r="OD57" i="15"/>
  <c r="OE57" i="15"/>
  <c r="OF57" i="15"/>
  <c r="OG57" i="15"/>
  <c r="OH57" i="15"/>
  <c r="OI57" i="15"/>
  <c r="OJ57" i="15"/>
  <c r="OK57" i="15"/>
  <c r="OL57" i="15"/>
  <c r="OM57" i="15"/>
  <c r="ON57" i="15"/>
  <c r="OO57" i="15"/>
  <c r="OP57" i="15"/>
  <c r="OQ57" i="15"/>
  <c r="OR57" i="15"/>
  <c r="OS57" i="15"/>
  <c r="OT57" i="15"/>
  <c r="OU57" i="15"/>
  <c r="OV57" i="15"/>
  <c r="OW57" i="15"/>
  <c r="OX57" i="15"/>
  <c r="OY57" i="15"/>
  <c r="OZ57" i="15"/>
  <c r="PA57" i="15"/>
  <c r="PB57" i="15"/>
  <c r="PC57" i="15"/>
  <c r="PD57" i="15"/>
  <c r="PE57" i="15"/>
  <c r="PF57" i="15"/>
  <c r="PG57" i="15"/>
  <c r="PH57" i="15"/>
  <c r="PI57" i="15"/>
  <c r="PJ57" i="15"/>
  <c r="PK57" i="15"/>
  <c r="PL57" i="15"/>
  <c r="PM57" i="15"/>
  <c r="PN57" i="15"/>
  <c r="PO57" i="15"/>
  <c r="PP57" i="15"/>
  <c r="PQ57" i="15"/>
  <c r="PR57" i="15"/>
  <c r="PS57" i="15"/>
  <c r="PT57" i="15"/>
  <c r="PU57" i="15"/>
  <c r="PV57" i="15"/>
  <c r="PW57" i="15"/>
  <c r="PX57" i="15"/>
  <c r="PY57" i="15"/>
  <c r="PZ57" i="15"/>
  <c r="QA57" i="15"/>
  <c r="QB57" i="15"/>
  <c r="QC57" i="15"/>
  <c r="QD57" i="15"/>
  <c r="QE57" i="15"/>
  <c r="QF57" i="15"/>
  <c r="QG57" i="15"/>
  <c r="QH57" i="15"/>
  <c r="QI57" i="15"/>
  <c r="QJ57" i="15"/>
  <c r="QK57" i="15"/>
  <c r="QL57" i="15"/>
  <c r="QM57" i="15"/>
  <c r="QO57" i="15"/>
  <c r="QP57" i="15"/>
  <c r="QQ57" i="15"/>
  <c r="QR57" i="15"/>
  <c r="QS57" i="15"/>
  <c r="QT57" i="15"/>
  <c r="QU57" i="15"/>
  <c r="QV57" i="15"/>
  <c r="QW57" i="15"/>
  <c r="QX57" i="15"/>
  <c r="QY57" i="15"/>
  <c r="K57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Y48" i="15"/>
  <c r="K48" i="15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IV206" i="7"/>
  <c r="IW206" i="7"/>
  <c r="IX206" i="7"/>
  <c r="IY206" i="7"/>
  <c r="IZ206" i="7"/>
  <c r="JA206" i="7"/>
  <c r="JB206" i="7"/>
  <c r="JC206" i="7"/>
  <c r="JD206" i="7"/>
  <c r="JE206" i="7"/>
  <c r="JF206" i="7"/>
  <c r="JG206" i="7"/>
  <c r="JH206" i="7"/>
  <c r="JI206" i="7"/>
  <c r="JJ206" i="7"/>
  <c r="JK206" i="7"/>
  <c r="JL206" i="7"/>
  <c r="JM206" i="7"/>
  <c r="JN206" i="7"/>
  <c r="JO206" i="7"/>
  <c r="JP206" i="7"/>
  <c r="JQ206" i="7"/>
  <c r="JR206" i="7"/>
  <c r="JS206" i="7"/>
  <c r="JT206" i="7"/>
  <c r="JU206" i="7"/>
  <c r="JV206" i="7"/>
  <c r="JW206" i="7"/>
  <c r="JX206" i="7"/>
  <c r="JY206" i="7"/>
  <c r="JZ206" i="7"/>
  <c r="KA206" i="7"/>
  <c r="KB206" i="7"/>
  <c r="KC206" i="7"/>
  <c r="KD206" i="7"/>
  <c r="KE206" i="7"/>
  <c r="KF206" i="7"/>
  <c r="KG206" i="7"/>
  <c r="KH206" i="7"/>
  <c r="KI206" i="7"/>
  <c r="KJ206" i="7"/>
  <c r="KK206" i="7"/>
  <c r="KL206" i="7"/>
  <c r="KM206" i="7"/>
  <c r="KN206" i="7"/>
  <c r="KO206" i="7"/>
  <c r="KP206" i="7"/>
  <c r="KQ206" i="7"/>
  <c r="KR206" i="7"/>
  <c r="KS206" i="7"/>
  <c r="KT206" i="7"/>
  <c r="KU206" i="7"/>
  <c r="KV206" i="7"/>
  <c r="KW206" i="7"/>
  <c r="KX206" i="7"/>
  <c r="KY206" i="7"/>
  <c r="KZ206" i="7"/>
  <c r="LA206" i="7"/>
  <c r="LB206" i="7"/>
  <c r="LC206" i="7"/>
  <c r="LD206" i="7"/>
  <c r="LE206" i="7"/>
  <c r="LF206" i="7"/>
  <c r="LG206" i="7"/>
  <c r="LH206" i="7"/>
  <c r="LI206" i="7"/>
  <c r="LJ206" i="7"/>
  <c r="LK206" i="7"/>
  <c r="LL206" i="7"/>
  <c r="LM206" i="7"/>
  <c r="LN206" i="7"/>
  <c r="LO206" i="7"/>
  <c r="LP206" i="7"/>
  <c r="LQ206" i="7"/>
  <c r="LR206" i="7"/>
  <c r="LS206" i="7"/>
  <c r="LT206" i="7"/>
  <c r="LU206" i="7"/>
  <c r="LV206" i="7"/>
  <c r="LW206" i="7"/>
  <c r="LX206" i="7"/>
  <c r="LY206" i="7"/>
  <c r="LZ206" i="7"/>
  <c r="MA206" i="7"/>
  <c r="MB206" i="7"/>
  <c r="MC206" i="7"/>
  <c r="MD206" i="7"/>
  <c r="ME206" i="7"/>
  <c r="MF206" i="7"/>
  <c r="MG206" i="7"/>
  <c r="MH206" i="7"/>
  <c r="MI206" i="7"/>
  <c r="MJ206" i="7"/>
  <c r="MK206" i="7"/>
  <c r="ML206" i="7"/>
  <c r="MM206" i="7"/>
  <c r="MN206" i="7"/>
  <c r="MO206" i="7"/>
  <c r="MP206" i="7"/>
  <c r="MQ206" i="7"/>
  <c r="MR206" i="7"/>
  <c r="MS206" i="7"/>
  <c r="MT206" i="7"/>
  <c r="MU206" i="7"/>
  <c r="MV206" i="7"/>
  <c r="MW206" i="7"/>
  <c r="MX206" i="7"/>
  <c r="MY206" i="7"/>
  <c r="MZ206" i="7"/>
  <c r="NA206" i="7"/>
  <c r="NB206" i="7"/>
  <c r="NC206" i="7"/>
  <c r="ND206" i="7"/>
  <c r="NE206" i="7"/>
  <c r="NF206" i="7"/>
  <c r="NG206" i="7"/>
  <c r="NH206" i="7"/>
  <c r="NI206" i="7"/>
  <c r="NJ206" i="7"/>
  <c r="NK206" i="7"/>
  <c r="NL206" i="7"/>
  <c r="NM206" i="7"/>
  <c r="NN206" i="7"/>
  <c r="NO206" i="7"/>
  <c r="NP206" i="7"/>
  <c r="NQ206" i="7"/>
  <c r="NR206" i="7"/>
  <c r="NS206" i="7"/>
  <c r="NT206" i="7"/>
  <c r="NU206" i="7"/>
  <c r="NV206" i="7"/>
  <c r="NW206" i="7"/>
  <c r="NX206" i="7"/>
  <c r="NY206" i="7"/>
  <c r="NZ206" i="7"/>
  <c r="OA206" i="7"/>
  <c r="OB206" i="7"/>
  <c r="OC206" i="7"/>
  <c r="OD206" i="7"/>
  <c r="OE206" i="7"/>
  <c r="OF206" i="7"/>
  <c r="OG206" i="7"/>
  <c r="OH206" i="7"/>
  <c r="OI206" i="7"/>
  <c r="OJ206" i="7"/>
  <c r="OK206" i="7"/>
  <c r="OL206" i="7"/>
  <c r="OM206" i="7"/>
  <c r="ON206" i="7"/>
  <c r="OO206" i="7"/>
  <c r="OP206" i="7"/>
  <c r="OQ206" i="7"/>
  <c r="OR206" i="7"/>
  <c r="OS206" i="7"/>
  <c r="OT206" i="7"/>
  <c r="OU206" i="7"/>
  <c r="OV206" i="7"/>
  <c r="OW206" i="7"/>
  <c r="OX206" i="7"/>
  <c r="OY206" i="7"/>
  <c r="OZ206" i="7"/>
  <c r="PA206" i="7"/>
  <c r="PB206" i="7"/>
  <c r="PC206" i="7"/>
  <c r="PD206" i="7"/>
  <c r="PE206" i="7"/>
  <c r="PF206" i="7"/>
  <c r="PG206" i="7"/>
  <c r="PH206" i="7"/>
  <c r="PI206" i="7"/>
  <c r="PJ206" i="7"/>
  <c r="PK206" i="7"/>
  <c r="PL206" i="7"/>
  <c r="PM206" i="7"/>
  <c r="PN206" i="7"/>
  <c r="PO206" i="7"/>
  <c r="PP206" i="7"/>
  <c r="PQ206" i="7"/>
  <c r="PR206" i="7"/>
  <c r="PS206" i="7"/>
  <c r="PT206" i="7"/>
  <c r="PU206" i="7"/>
  <c r="PV206" i="7"/>
  <c r="PW206" i="7"/>
  <c r="PX206" i="7"/>
  <c r="PY206" i="7"/>
  <c r="PZ206" i="7"/>
  <c r="QA206" i="7"/>
  <c r="QB206" i="7"/>
  <c r="QC206" i="7"/>
  <c r="QD206" i="7"/>
  <c r="QE206" i="7"/>
  <c r="QF206" i="7"/>
  <c r="QG206" i="7"/>
  <c r="QH206" i="7"/>
  <c r="QI206" i="7"/>
  <c r="QJ206" i="7"/>
  <c r="QK206" i="7"/>
  <c r="QL206" i="7"/>
  <c r="QM206" i="7"/>
  <c r="QO206" i="7"/>
  <c r="QP206" i="7"/>
  <c r="QQ206" i="7"/>
  <c r="QR206" i="7"/>
  <c r="QS206" i="7"/>
  <c r="QT206" i="7"/>
  <c r="QU206" i="7"/>
  <c r="QV206" i="7"/>
  <c r="QW206" i="7"/>
  <c r="QX206" i="7"/>
  <c r="K206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Y141" i="7"/>
  <c r="K141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K280" i="7"/>
  <c r="AL280" i="7"/>
  <c r="AM280" i="7"/>
  <c r="AN280" i="7"/>
  <c r="AO280" i="7"/>
  <c r="AP280" i="7"/>
  <c r="AQ280" i="7"/>
  <c r="AR280" i="7"/>
  <c r="AS280" i="7"/>
  <c r="AT280" i="7"/>
  <c r="AU280" i="7"/>
  <c r="AV280" i="7"/>
  <c r="AW280" i="7"/>
  <c r="AX280" i="7"/>
  <c r="AY280" i="7"/>
  <c r="AZ280" i="7"/>
  <c r="BA280" i="7"/>
  <c r="BB280" i="7"/>
  <c r="BC280" i="7"/>
  <c r="BD280" i="7"/>
  <c r="BE280" i="7"/>
  <c r="BF280" i="7"/>
  <c r="BG280" i="7"/>
  <c r="BH280" i="7"/>
  <c r="BI280" i="7"/>
  <c r="BJ280" i="7"/>
  <c r="BK280" i="7"/>
  <c r="BL280" i="7"/>
  <c r="BM280" i="7"/>
  <c r="BN280" i="7"/>
  <c r="BO280" i="7"/>
  <c r="BP280" i="7"/>
  <c r="BQ280" i="7"/>
  <c r="BR280" i="7"/>
  <c r="BS280" i="7"/>
  <c r="BT280" i="7"/>
  <c r="BU280" i="7"/>
  <c r="BV280" i="7"/>
  <c r="BW280" i="7"/>
  <c r="BX280" i="7"/>
  <c r="BY280" i="7"/>
  <c r="BZ280" i="7"/>
  <c r="CA280" i="7"/>
  <c r="CB280" i="7"/>
  <c r="CC280" i="7"/>
  <c r="CD280" i="7"/>
  <c r="CE280" i="7"/>
  <c r="CF280" i="7"/>
  <c r="CG280" i="7"/>
  <c r="CH280" i="7"/>
  <c r="CI280" i="7"/>
  <c r="CJ280" i="7"/>
  <c r="CK280" i="7"/>
  <c r="CL280" i="7"/>
  <c r="CM280" i="7"/>
  <c r="CN280" i="7"/>
  <c r="CO280" i="7"/>
  <c r="CP280" i="7"/>
  <c r="CQ280" i="7"/>
  <c r="CR280" i="7"/>
  <c r="CS280" i="7"/>
  <c r="CT280" i="7"/>
  <c r="CU280" i="7"/>
  <c r="CV280" i="7"/>
  <c r="CW280" i="7"/>
  <c r="CX280" i="7"/>
  <c r="CY280" i="7"/>
  <c r="CZ280" i="7"/>
  <c r="DA280" i="7"/>
  <c r="DB280" i="7"/>
  <c r="DC280" i="7"/>
  <c r="DD280" i="7"/>
  <c r="DE280" i="7"/>
  <c r="DF280" i="7"/>
  <c r="DG280" i="7"/>
  <c r="DH280" i="7"/>
  <c r="DI280" i="7"/>
  <c r="DJ280" i="7"/>
  <c r="DK280" i="7"/>
  <c r="DL280" i="7"/>
  <c r="DM280" i="7"/>
  <c r="DN280" i="7"/>
  <c r="DO280" i="7"/>
  <c r="DP280" i="7"/>
  <c r="DQ280" i="7"/>
  <c r="DR280" i="7"/>
  <c r="DS280" i="7"/>
  <c r="DT280" i="7"/>
  <c r="DU280" i="7"/>
  <c r="DV280" i="7"/>
  <c r="DW280" i="7"/>
  <c r="DX280" i="7"/>
  <c r="DY280" i="7"/>
  <c r="DZ280" i="7"/>
  <c r="EA280" i="7"/>
  <c r="EB280" i="7"/>
  <c r="EC280" i="7"/>
  <c r="ED280" i="7"/>
  <c r="EE280" i="7"/>
  <c r="EF280" i="7"/>
  <c r="EG280" i="7"/>
  <c r="EH280" i="7"/>
  <c r="EI280" i="7"/>
  <c r="EJ280" i="7"/>
  <c r="EK280" i="7"/>
  <c r="EL280" i="7"/>
  <c r="EM280" i="7"/>
  <c r="EN280" i="7"/>
  <c r="EO280" i="7"/>
  <c r="EP280" i="7"/>
  <c r="EQ280" i="7"/>
  <c r="ER280" i="7"/>
  <c r="ES280" i="7"/>
  <c r="ET280" i="7"/>
  <c r="EU280" i="7"/>
  <c r="EV280" i="7"/>
  <c r="EW280" i="7"/>
  <c r="EX280" i="7"/>
  <c r="EY280" i="7"/>
  <c r="EZ280" i="7"/>
  <c r="FA280" i="7"/>
  <c r="FB280" i="7"/>
  <c r="FC280" i="7"/>
  <c r="FD280" i="7"/>
  <c r="FE280" i="7"/>
  <c r="FF280" i="7"/>
  <c r="FG280" i="7"/>
  <c r="FH280" i="7"/>
  <c r="FI280" i="7"/>
  <c r="FJ280" i="7"/>
  <c r="FK280" i="7"/>
  <c r="FL280" i="7"/>
  <c r="FM280" i="7"/>
  <c r="FN280" i="7"/>
  <c r="FO280" i="7"/>
  <c r="FP280" i="7"/>
  <c r="FQ280" i="7"/>
  <c r="FR280" i="7"/>
  <c r="FS280" i="7"/>
  <c r="FT280" i="7"/>
  <c r="FU280" i="7"/>
  <c r="FV280" i="7"/>
  <c r="FW280" i="7"/>
  <c r="FX280" i="7"/>
  <c r="FY280" i="7"/>
  <c r="FZ280" i="7"/>
  <c r="GA280" i="7"/>
  <c r="GB280" i="7"/>
  <c r="GC280" i="7"/>
  <c r="GD280" i="7"/>
  <c r="GE280" i="7"/>
  <c r="GF280" i="7"/>
  <c r="GG280" i="7"/>
  <c r="GH280" i="7"/>
  <c r="GI280" i="7"/>
  <c r="GJ280" i="7"/>
  <c r="GK280" i="7"/>
  <c r="GL280" i="7"/>
  <c r="GM280" i="7"/>
  <c r="GN280" i="7"/>
  <c r="GO280" i="7"/>
  <c r="GP280" i="7"/>
  <c r="GQ280" i="7"/>
  <c r="GR280" i="7"/>
  <c r="GS280" i="7"/>
  <c r="GT280" i="7"/>
  <c r="GU280" i="7"/>
  <c r="GV280" i="7"/>
  <c r="GW280" i="7"/>
  <c r="GX280" i="7"/>
  <c r="GY280" i="7"/>
  <c r="GZ280" i="7"/>
  <c r="HA280" i="7"/>
  <c r="HB280" i="7"/>
  <c r="HC280" i="7"/>
  <c r="HD280" i="7"/>
  <c r="HE280" i="7"/>
  <c r="HF280" i="7"/>
  <c r="HG280" i="7"/>
  <c r="HH280" i="7"/>
  <c r="HI280" i="7"/>
  <c r="HJ280" i="7"/>
  <c r="HK280" i="7"/>
  <c r="HL280" i="7"/>
  <c r="HM280" i="7"/>
  <c r="HN280" i="7"/>
  <c r="HO280" i="7"/>
  <c r="HP280" i="7"/>
  <c r="HQ280" i="7"/>
  <c r="HR280" i="7"/>
  <c r="HS280" i="7"/>
  <c r="HT280" i="7"/>
  <c r="HU280" i="7"/>
  <c r="HV280" i="7"/>
  <c r="HW280" i="7"/>
  <c r="HX280" i="7"/>
  <c r="HY280" i="7"/>
  <c r="HZ280" i="7"/>
  <c r="IA280" i="7"/>
  <c r="IB280" i="7"/>
  <c r="IC280" i="7"/>
  <c r="ID280" i="7"/>
  <c r="IE280" i="7"/>
  <c r="IF280" i="7"/>
  <c r="IG280" i="7"/>
  <c r="IH280" i="7"/>
  <c r="II280" i="7"/>
  <c r="IJ280" i="7"/>
  <c r="IK280" i="7"/>
  <c r="IL280" i="7"/>
  <c r="IM280" i="7"/>
  <c r="IN280" i="7"/>
  <c r="IO280" i="7"/>
  <c r="IP280" i="7"/>
  <c r="IQ280" i="7"/>
  <c r="IR280" i="7"/>
  <c r="IS280" i="7"/>
  <c r="IT280" i="7"/>
  <c r="IU280" i="7"/>
  <c r="IV280" i="7"/>
  <c r="IW280" i="7"/>
  <c r="IX280" i="7"/>
  <c r="IY280" i="7"/>
  <c r="IZ280" i="7"/>
  <c r="JA280" i="7"/>
  <c r="JB280" i="7"/>
  <c r="JC280" i="7"/>
  <c r="JD280" i="7"/>
  <c r="JE280" i="7"/>
  <c r="JF280" i="7"/>
  <c r="JG280" i="7"/>
  <c r="JH280" i="7"/>
  <c r="JI280" i="7"/>
  <c r="JJ280" i="7"/>
  <c r="JK280" i="7"/>
  <c r="JL280" i="7"/>
  <c r="JM280" i="7"/>
  <c r="JN280" i="7"/>
  <c r="JO280" i="7"/>
  <c r="JP280" i="7"/>
  <c r="JQ280" i="7"/>
  <c r="JR280" i="7"/>
  <c r="JS280" i="7"/>
  <c r="JT280" i="7"/>
  <c r="JU280" i="7"/>
  <c r="JV280" i="7"/>
  <c r="JW280" i="7"/>
  <c r="JX280" i="7"/>
  <c r="JY280" i="7"/>
  <c r="JZ280" i="7"/>
  <c r="KA280" i="7"/>
  <c r="KB280" i="7"/>
  <c r="KC280" i="7"/>
  <c r="KD280" i="7"/>
  <c r="KE280" i="7"/>
  <c r="KF280" i="7"/>
  <c r="KG280" i="7"/>
  <c r="KH280" i="7"/>
  <c r="KI280" i="7"/>
  <c r="KJ280" i="7"/>
  <c r="KK280" i="7"/>
  <c r="KL280" i="7"/>
  <c r="KM280" i="7"/>
  <c r="KN280" i="7"/>
  <c r="KO280" i="7"/>
  <c r="KP280" i="7"/>
  <c r="KQ280" i="7"/>
  <c r="KR280" i="7"/>
  <c r="KS280" i="7"/>
  <c r="KT280" i="7"/>
  <c r="KU280" i="7"/>
  <c r="KV280" i="7"/>
  <c r="KW280" i="7"/>
  <c r="KX280" i="7"/>
  <c r="KY280" i="7"/>
  <c r="KZ280" i="7"/>
  <c r="LA280" i="7"/>
  <c r="LB280" i="7"/>
  <c r="LC280" i="7"/>
  <c r="LD280" i="7"/>
  <c r="LE280" i="7"/>
  <c r="LF280" i="7"/>
  <c r="LG280" i="7"/>
  <c r="LH280" i="7"/>
  <c r="LI280" i="7"/>
  <c r="LJ280" i="7"/>
  <c r="LK280" i="7"/>
  <c r="LL280" i="7"/>
  <c r="LM280" i="7"/>
  <c r="LN280" i="7"/>
  <c r="LO280" i="7"/>
  <c r="LP280" i="7"/>
  <c r="LQ280" i="7"/>
  <c r="LR280" i="7"/>
  <c r="LS280" i="7"/>
  <c r="LT280" i="7"/>
  <c r="LU280" i="7"/>
  <c r="LV280" i="7"/>
  <c r="LW280" i="7"/>
  <c r="LX280" i="7"/>
  <c r="LY280" i="7"/>
  <c r="LZ280" i="7"/>
  <c r="MA280" i="7"/>
  <c r="MB280" i="7"/>
  <c r="MC280" i="7"/>
  <c r="MD280" i="7"/>
  <c r="ME280" i="7"/>
  <c r="MF280" i="7"/>
  <c r="MG280" i="7"/>
  <c r="MH280" i="7"/>
  <c r="MI280" i="7"/>
  <c r="MJ280" i="7"/>
  <c r="MK280" i="7"/>
  <c r="ML280" i="7"/>
  <c r="MM280" i="7"/>
  <c r="MN280" i="7"/>
  <c r="MO280" i="7"/>
  <c r="MP280" i="7"/>
  <c r="MQ280" i="7"/>
  <c r="MR280" i="7"/>
  <c r="MS280" i="7"/>
  <c r="MT280" i="7"/>
  <c r="MU280" i="7"/>
  <c r="MV280" i="7"/>
  <c r="MW280" i="7"/>
  <c r="MX280" i="7"/>
  <c r="MY280" i="7"/>
  <c r="MZ280" i="7"/>
  <c r="NA280" i="7"/>
  <c r="NB280" i="7"/>
  <c r="NC280" i="7"/>
  <c r="ND280" i="7"/>
  <c r="NE280" i="7"/>
  <c r="NF280" i="7"/>
  <c r="NG280" i="7"/>
  <c r="NH280" i="7"/>
  <c r="NI280" i="7"/>
  <c r="NJ280" i="7"/>
  <c r="NK280" i="7"/>
  <c r="NL280" i="7"/>
  <c r="NM280" i="7"/>
  <c r="NN280" i="7"/>
  <c r="NO280" i="7"/>
  <c r="NP280" i="7"/>
  <c r="NQ280" i="7"/>
  <c r="NR280" i="7"/>
  <c r="NS280" i="7"/>
  <c r="NT280" i="7"/>
  <c r="NU280" i="7"/>
  <c r="NV280" i="7"/>
  <c r="NW280" i="7"/>
  <c r="NX280" i="7"/>
  <c r="NY280" i="7"/>
  <c r="NZ280" i="7"/>
  <c r="OA280" i="7"/>
  <c r="OB280" i="7"/>
  <c r="OC280" i="7"/>
  <c r="OD280" i="7"/>
  <c r="OE280" i="7"/>
  <c r="OF280" i="7"/>
  <c r="OG280" i="7"/>
  <c r="OH280" i="7"/>
  <c r="OI280" i="7"/>
  <c r="OJ280" i="7"/>
  <c r="OK280" i="7"/>
  <c r="OL280" i="7"/>
  <c r="OM280" i="7"/>
  <c r="ON280" i="7"/>
  <c r="OO280" i="7"/>
  <c r="OP280" i="7"/>
  <c r="OQ280" i="7"/>
  <c r="OR280" i="7"/>
  <c r="OS280" i="7"/>
  <c r="OT280" i="7"/>
  <c r="OU280" i="7"/>
  <c r="OV280" i="7"/>
  <c r="OW280" i="7"/>
  <c r="OX280" i="7"/>
  <c r="OY280" i="7"/>
  <c r="OZ280" i="7"/>
  <c r="PA280" i="7"/>
  <c r="PB280" i="7"/>
  <c r="PC280" i="7"/>
  <c r="PD280" i="7"/>
  <c r="PE280" i="7"/>
  <c r="PF280" i="7"/>
  <c r="PG280" i="7"/>
  <c r="PH280" i="7"/>
  <c r="PI280" i="7"/>
  <c r="PJ280" i="7"/>
  <c r="PK280" i="7"/>
  <c r="PL280" i="7"/>
  <c r="PM280" i="7"/>
  <c r="PN280" i="7"/>
  <c r="PO280" i="7"/>
  <c r="PP280" i="7"/>
  <c r="PQ280" i="7"/>
  <c r="PR280" i="7"/>
  <c r="PS280" i="7"/>
  <c r="PT280" i="7"/>
  <c r="PU280" i="7"/>
  <c r="PV280" i="7"/>
  <c r="PW280" i="7"/>
  <c r="PX280" i="7"/>
  <c r="PY280" i="7"/>
  <c r="PZ280" i="7"/>
  <c r="QA280" i="7"/>
  <c r="QB280" i="7"/>
  <c r="QC280" i="7"/>
  <c r="QD280" i="7"/>
  <c r="QE280" i="7"/>
  <c r="QF280" i="7"/>
  <c r="QG280" i="7"/>
  <c r="QH280" i="7"/>
  <c r="QI280" i="7"/>
  <c r="QJ280" i="7"/>
  <c r="QK280" i="7"/>
  <c r="QL280" i="7"/>
  <c r="QM280" i="7"/>
  <c r="QN280" i="7"/>
  <c r="QO280" i="7"/>
  <c r="QP280" i="7"/>
  <c r="QQ280" i="7"/>
  <c r="QR280" i="7"/>
  <c r="QS280" i="7"/>
  <c r="QT280" i="7"/>
  <c r="QU280" i="7"/>
  <c r="QV280" i="7"/>
  <c r="QW280" i="7"/>
  <c r="QX280" i="7"/>
  <c r="QY280" i="7"/>
  <c r="K280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K318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Y318" i="7"/>
  <c r="AZ318" i="7"/>
  <c r="BA318" i="7"/>
  <c r="BB318" i="7"/>
  <c r="BC318" i="7"/>
  <c r="BD318" i="7"/>
  <c r="BE318" i="7"/>
  <c r="BF318" i="7"/>
  <c r="BG318" i="7"/>
  <c r="BH318" i="7"/>
  <c r="BI318" i="7"/>
  <c r="BJ318" i="7"/>
  <c r="BK318" i="7"/>
  <c r="BL318" i="7"/>
  <c r="BM318" i="7"/>
  <c r="BN318" i="7"/>
  <c r="BO318" i="7"/>
  <c r="BP318" i="7"/>
  <c r="BQ318" i="7"/>
  <c r="BR318" i="7"/>
  <c r="BS318" i="7"/>
  <c r="BT318" i="7"/>
  <c r="BU318" i="7"/>
  <c r="BV318" i="7"/>
  <c r="BW318" i="7"/>
  <c r="BX318" i="7"/>
  <c r="BY318" i="7"/>
  <c r="BZ318" i="7"/>
  <c r="CA318" i="7"/>
  <c r="CB318" i="7"/>
  <c r="CC318" i="7"/>
  <c r="CD318" i="7"/>
  <c r="CE318" i="7"/>
  <c r="CF318" i="7"/>
  <c r="CG318" i="7"/>
  <c r="CH318" i="7"/>
  <c r="CI318" i="7"/>
  <c r="CJ318" i="7"/>
  <c r="CK318" i="7"/>
  <c r="CL318" i="7"/>
  <c r="CM318" i="7"/>
  <c r="CN318" i="7"/>
  <c r="CO318" i="7"/>
  <c r="CP318" i="7"/>
  <c r="CQ318" i="7"/>
  <c r="CR318" i="7"/>
  <c r="CS318" i="7"/>
  <c r="CT318" i="7"/>
  <c r="CU318" i="7"/>
  <c r="CV318" i="7"/>
  <c r="CW318" i="7"/>
  <c r="CX318" i="7"/>
  <c r="CY318" i="7"/>
  <c r="CZ318" i="7"/>
  <c r="DA318" i="7"/>
  <c r="DB318" i="7"/>
  <c r="DC318" i="7"/>
  <c r="DD318" i="7"/>
  <c r="DE318" i="7"/>
  <c r="DF318" i="7"/>
  <c r="DG318" i="7"/>
  <c r="DH318" i="7"/>
  <c r="DI318" i="7"/>
  <c r="DJ318" i="7"/>
  <c r="DK318" i="7"/>
  <c r="DL318" i="7"/>
  <c r="DM318" i="7"/>
  <c r="DN318" i="7"/>
  <c r="DO318" i="7"/>
  <c r="DP318" i="7"/>
  <c r="DQ318" i="7"/>
  <c r="DR318" i="7"/>
  <c r="DS318" i="7"/>
  <c r="DT318" i="7"/>
  <c r="DU318" i="7"/>
  <c r="DV318" i="7"/>
  <c r="DW318" i="7"/>
  <c r="DX318" i="7"/>
  <c r="DY318" i="7"/>
  <c r="DZ318" i="7"/>
  <c r="EA318" i="7"/>
  <c r="EB318" i="7"/>
  <c r="EC318" i="7"/>
  <c r="ED318" i="7"/>
  <c r="EE318" i="7"/>
  <c r="EF318" i="7"/>
  <c r="EG318" i="7"/>
  <c r="EH318" i="7"/>
  <c r="EI318" i="7"/>
  <c r="EJ318" i="7"/>
  <c r="EK318" i="7"/>
  <c r="EL318" i="7"/>
  <c r="EM318" i="7"/>
  <c r="EN318" i="7"/>
  <c r="EO318" i="7"/>
  <c r="EP318" i="7"/>
  <c r="EQ318" i="7"/>
  <c r="ER318" i="7"/>
  <c r="ES318" i="7"/>
  <c r="ET318" i="7"/>
  <c r="EU318" i="7"/>
  <c r="EV318" i="7"/>
  <c r="EW318" i="7"/>
  <c r="EX318" i="7"/>
  <c r="EY318" i="7"/>
  <c r="EZ318" i="7"/>
  <c r="FA318" i="7"/>
  <c r="FB318" i="7"/>
  <c r="FC318" i="7"/>
  <c r="FD318" i="7"/>
  <c r="FE318" i="7"/>
  <c r="FF318" i="7"/>
  <c r="FG318" i="7"/>
  <c r="FH318" i="7"/>
  <c r="FI318" i="7"/>
  <c r="FJ318" i="7"/>
  <c r="FK318" i="7"/>
  <c r="FL318" i="7"/>
  <c r="FM318" i="7"/>
  <c r="FN318" i="7"/>
  <c r="FO318" i="7"/>
  <c r="FP318" i="7"/>
  <c r="FQ318" i="7"/>
  <c r="FR318" i="7"/>
  <c r="FS318" i="7"/>
  <c r="FT318" i="7"/>
  <c r="FU318" i="7"/>
  <c r="FV318" i="7"/>
  <c r="FW318" i="7"/>
  <c r="FX318" i="7"/>
  <c r="FY318" i="7"/>
  <c r="FZ318" i="7"/>
  <c r="GA318" i="7"/>
  <c r="GB318" i="7"/>
  <c r="GC318" i="7"/>
  <c r="GD318" i="7"/>
  <c r="GE318" i="7"/>
  <c r="GF318" i="7"/>
  <c r="GG318" i="7"/>
  <c r="GH318" i="7"/>
  <c r="GI318" i="7"/>
  <c r="GJ318" i="7"/>
  <c r="GK318" i="7"/>
  <c r="GL318" i="7"/>
  <c r="GM318" i="7"/>
  <c r="GN318" i="7"/>
  <c r="GO318" i="7"/>
  <c r="GP318" i="7"/>
  <c r="GQ318" i="7"/>
  <c r="GR318" i="7"/>
  <c r="GS318" i="7"/>
  <c r="GT318" i="7"/>
  <c r="GU318" i="7"/>
  <c r="GV318" i="7"/>
  <c r="GW318" i="7"/>
  <c r="GX318" i="7"/>
  <c r="GY318" i="7"/>
  <c r="GZ318" i="7"/>
  <c r="HA318" i="7"/>
  <c r="HB318" i="7"/>
  <c r="HC318" i="7"/>
  <c r="HD318" i="7"/>
  <c r="HE318" i="7"/>
  <c r="HF318" i="7"/>
  <c r="HG318" i="7"/>
  <c r="HH318" i="7"/>
  <c r="HI318" i="7"/>
  <c r="HJ318" i="7"/>
  <c r="HK318" i="7"/>
  <c r="HL318" i="7"/>
  <c r="HM318" i="7"/>
  <c r="HN318" i="7"/>
  <c r="HO318" i="7"/>
  <c r="HP318" i="7"/>
  <c r="HQ318" i="7"/>
  <c r="HR318" i="7"/>
  <c r="HS318" i="7"/>
  <c r="HT318" i="7"/>
  <c r="HU318" i="7"/>
  <c r="HV318" i="7"/>
  <c r="HW318" i="7"/>
  <c r="HX318" i="7"/>
  <c r="HY318" i="7"/>
  <c r="HZ318" i="7"/>
  <c r="IA318" i="7"/>
  <c r="IB318" i="7"/>
  <c r="IC318" i="7"/>
  <c r="ID318" i="7"/>
  <c r="IE318" i="7"/>
  <c r="IF318" i="7"/>
  <c r="IG318" i="7"/>
  <c r="IH318" i="7"/>
  <c r="II318" i="7"/>
  <c r="IJ318" i="7"/>
  <c r="IK318" i="7"/>
  <c r="IL318" i="7"/>
  <c r="IM318" i="7"/>
  <c r="IN318" i="7"/>
  <c r="IO318" i="7"/>
  <c r="IP318" i="7"/>
  <c r="IQ318" i="7"/>
  <c r="IR318" i="7"/>
  <c r="IS318" i="7"/>
  <c r="IT318" i="7"/>
  <c r="IU318" i="7"/>
  <c r="IV318" i="7"/>
  <c r="IW318" i="7"/>
  <c r="IX318" i="7"/>
  <c r="IY318" i="7"/>
  <c r="IZ318" i="7"/>
  <c r="JA318" i="7"/>
  <c r="JB318" i="7"/>
  <c r="JC318" i="7"/>
  <c r="JD318" i="7"/>
  <c r="JE318" i="7"/>
  <c r="JF318" i="7"/>
  <c r="JG318" i="7"/>
  <c r="JH318" i="7"/>
  <c r="JI318" i="7"/>
  <c r="JJ318" i="7"/>
  <c r="JK318" i="7"/>
  <c r="JL318" i="7"/>
  <c r="JM318" i="7"/>
  <c r="JN318" i="7"/>
  <c r="JO318" i="7"/>
  <c r="JP318" i="7"/>
  <c r="JQ318" i="7"/>
  <c r="JR318" i="7"/>
  <c r="JS318" i="7"/>
  <c r="JT318" i="7"/>
  <c r="JU318" i="7"/>
  <c r="JV318" i="7"/>
  <c r="JW318" i="7"/>
  <c r="JX318" i="7"/>
  <c r="JY318" i="7"/>
  <c r="JZ318" i="7"/>
  <c r="KA318" i="7"/>
  <c r="KB318" i="7"/>
  <c r="KC318" i="7"/>
  <c r="KD318" i="7"/>
  <c r="KE318" i="7"/>
  <c r="KF318" i="7"/>
  <c r="KG318" i="7"/>
  <c r="KH318" i="7"/>
  <c r="KI318" i="7"/>
  <c r="KJ318" i="7"/>
  <c r="KK318" i="7"/>
  <c r="KL318" i="7"/>
  <c r="KM318" i="7"/>
  <c r="KN318" i="7"/>
  <c r="KO318" i="7"/>
  <c r="KP318" i="7"/>
  <c r="KQ318" i="7"/>
  <c r="KR318" i="7"/>
  <c r="KS318" i="7"/>
  <c r="KT318" i="7"/>
  <c r="KU318" i="7"/>
  <c r="KV318" i="7"/>
  <c r="KW318" i="7"/>
  <c r="KX318" i="7"/>
  <c r="KY318" i="7"/>
  <c r="KZ318" i="7"/>
  <c r="LA318" i="7"/>
  <c r="LB318" i="7"/>
  <c r="LC318" i="7"/>
  <c r="LD318" i="7"/>
  <c r="LE318" i="7"/>
  <c r="LF318" i="7"/>
  <c r="LG318" i="7"/>
  <c r="LH318" i="7"/>
  <c r="LI318" i="7"/>
  <c r="LJ318" i="7"/>
  <c r="LK318" i="7"/>
  <c r="LL318" i="7"/>
  <c r="LM318" i="7"/>
  <c r="LN318" i="7"/>
  <c r="LO318" i="7"/>
  <c r="LP318" i="7"/>
  <c r="LQ318" i="7"/>
  <c r="LR318" i="7"/>
  <c r="LS318" i="7"/>
  <c r="LT318" i="7"/>
  <c r="LU318" i="7"/>
  <c r="LV318" i="7"/>
  <c r="LW318" i="7"/>
  <c r="LX318" i="7"/>
  <c r="LY318" i="7"/>
  <c r="LZ318" i="7"/>
  <c r="MA318" i="7"/>
  <c r="MB318" i="7"/>
  <c r="MC318" i="7"/>
  <c r="MD318" i="7"/>
  <c r="ME318" i="7"/>
  <c r="MF318" i="7"/>
  <c r="MG318" i="7"/>
  <c r="MH318" i="7"/>
  <c r="MI318" i="7"/>
  <c r="MJ318" i="7"/>
  <c r="MK318" i="7"/>
  <c r="ML318" i="7"/>
  <c r="MM318" i="7"/>
  <c r="MN318" i="7"/>
  <c r="MO318" i="7"/>
  <c r="MP318" i="7"/>
  <c r="MQ318" i="7"/>
  <c r="MR318" i="7"/>
  <c r="MS318" i="7"/>
  <c r="MT318" i="7"/>
  <c r="MU318" i="7"/>
  <c r="MV318" i="7"/>
  <c r="MW318" i="7"/>
  <c r="MX318" i="7"/>
  <c r="MY318" i="7"/>
  <c r="MZ318" i="7"/>
  <c r="NA318" i="7"/>
  <c r="NB318" i="7"/>
  <c r="NC318" i="7"/>
  <c r="ND318" i="7"/>
  <c r="NE318" i="7"/>
  <c r="NF318" i="7"/>
  <c r="NG318" i="7"/>
  <c r="NH318" i="7"/>
  <c r="NI318" i="7"/>
  <c r="NJ318" i="7"/>
  <c r="NK318" i="7"/>
  <c r="NL318" i="7"/>
  <c r="NM318" i="7"/>
  <c r="NN318" i="7"/>
  <c r="NO318" i="7"/>
  <c r="NP318" i="7"/>
  <c r="NQ318" i="7"/>
  <c r="NR318" i="7"/>
  <c r="NS318" i="7"/>
  <c r="NT318" i="7"/>
  <c r="NU318" i="7"/>
  <c r="NV318" i="7"/>
  <c r="NW318" i="7"/>
  <c r="NX318" i="7"/>
  <c r="NY318" i="7"/>
  <c r="NZ318" i="7"/>
  <c r="OA318" i="7"/>
  <c r="OB318" i="7"/>
  <c r="OC318" i="7"/>
  <c r="OD318" i="7"/>
  <c r="OE318" i="7"/>
  <c r="OF318" i="7"/>
  <c r="OG318" i="7"/>
  <c r="OH318" i="7"/>
  <c r="OI318" i="7"/>
  <c r="OJ318" i="7"/>
  <c r="OK318" i="7"/>
  <c r="OL318" i="7"/>
  <c r="OM318" i="7"/>
  <c r="ON318" i="7"/>
  <c r="OO318" i="7"/>
  <c r="OP318" i="7"/>
  <c r="OQ318" i="7"/>
  <c r="OR318" i="7"/>
  <c r="OS318" i="7"/>
  <c r="OT318" i="7"/>
  <c r="OU318" i="7"/>
  <c r="OV318" i="7"/>
  <c r="OW318" i="7"/>
  <c r="OX318" i="7"/>
  <c r="OY318" i="7"/>
  <c r="OZ318" i="7"/>
  <c r="PA318" i="7"/>
  <c r="PB318" i="7"/>
  <c r="PC318" i="7"/>
  <c r="PD318" i="7"/>
  <c r="PE318" i="7"/>
  <c r="PF318" i="7"/>
  <c r="PG318" i="7"/>
  <c r="PH318" i="7"/>
  <c r="PI318" i="7"/>
  <c r="PJ318" i="7"/>
  <c r="PK318" i="7"/>
  <c r="PL318" i="7"/>
  <c r="PM318" i="7"/>
  <c r="PN318" i="7"/>
  <c r="PO318" i="7"/>
  <c r="PP318" i="7"/>
  <c r="PQ318" i="7"/>
  <c r="PR318" i="7"/>
  <c r="PS318" i="7"/>
  <c r="PT318" i="7"/>
  <c r="PU318" i="7"/>
  <c r="PV318" i="7"/>
  <c r="PW318" i="7"/>
  <c r="PX318" i="7"/>
  <c r="PY318" i="7"/>
  <c r="PZ318" i="7"/>
  <c r="QA318" i="7"/>
  <c r="QB318" i="7"/>
  <c r="QC318" i="7"/>
  <c r="QD318" i="7"/>
  <c r="QE318" i="7"/>
  <c r="QF318" i="7"/>
  <c r="QG318" i="7"/>
  <c r="QH318" i="7"/>
  <c r="QI318" i="7"/>
  <c r="QJ318" i="7"/>
  <c r="QK318" i="7"/>
  <c r="QL318" i="7"/>
  <c r="QM318" i="7"/>
  <c r="QN318" i="7"/>
  <c r="QO318" i="7"/>
  <c r="QP318" i="7"/>
  <c r="QQ318" i="7"/>
  <c r="QR318" i="7"/>
  <c r="QS318" i="7"/>
  <c r="QT318" i="7"/>
  <c r="QU318" i="7"/>
  <c r="QV318" i="7"/>
  <c r="QW318" i="7"/>
  <c r="QX318" i="7"/>
  <c r="QY318" i="7"/>
  <c r="K318" i="7"/>
  <c r="QE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B219" i="7"/>
  <c r="QC219" i="7"/>
  <c r="QD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K219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K313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Y313" i="7"/>
  <c r="AZ313" i="7"/>
  <c r="BA313" i="7"/>
  <c r="BB313" i="7"/>
  <c r="BC313" i="7"/>
  <c r="BD313" i="7"/>
  <c r="BE313" i="7"/>
  <c r="BF313" i="7"/>
  <c r="BG313" i="7"/>
  <c r="BH313" i="7"/>
  <c r="BI313" i="7"/>
  <c r="BJ313" i="7"/>
  <c r="BK313" i="7"/>
  <c r="BL313" i="7"/>
  <c r="BM313" i="7"/>
  <c r="BN313" i="7"/>
  <c r="BO313" i="7"/>
  <c r="BP313" i="7"/>
  <c r="BQ313" i="7"/>
  <c r="BR313" i="7"/>
  <c r="BS313" i="7"/>
  <c r="BT313" i="7"/>
  <c r="BU313" i="7"/>
  <c r="BV313" i="7"/>
  <c r="BW313" i="7"/>
  <c r="BX313" i="7"/>
  <c r="BY313" i="7"/>
  <c r="BZ313" i="7"/>
  <c r="CA313" i="7"/>
  <c r="CB313" i="7"/>
  <c r="CC313" i="7"/>
  <c r="CD313" i="7"/>
  <c r="CE313" i="7"/>
  <c r="CF313" i="7"/>
  <c r="CG313" i="7"/>
  <c r="CH313" i="7"/>
  <c r="CI313" i="7"/>
  <c r="CJ313" i="7"/>
  <c r="CK313" i="7"/>
  <c r="CL313" i="7"/>
  <c r="CM313" i="7"/>
  <c r="CN313" i="7"/>
  <c r="CO313" i="7"/>
  <c r="CP313" i="7"/>
  <c r="CQ313" i="7"/>
  <c r="CR313" i="7"/>
  <c r="CS313" i="7"/>
  <c r="CT313" i="7"/>
  <c r="CU313" i="7"/>
  <c r="CV313" i="7"/>
  <c r="CW313" i="7"/>
  <c r="CX313" i="7"/>
  <c r="CY313" i="7"/>
  <c r="CZ313" i="7"/>
  <c r="DA313" i="7"/>
  <c r="DB313" i="7"/>
  <c r="DC313" i="7"/>
  <c r="DD313" i="7"/>
  <c r="DE313" i="7"/>
  <c r="DF313" i="7"/>
  <c r="DG313" i="7"/>
  <c r="DH313" i="7"/>
  <c r="DI313" i="7"/>
  <c r="DJ313" i="7"/>
  <c r="DK313" i="7"/>
  <c r="DL313" i="7"/>
  <c r="DM313" i="7"/>
  <c r="DN313" i="7"/>
  <c r="DO313" i="7"/>
  <c r="DP313" i="7"/>
  <c r="DQ313" i="7"/>
  <c r="DR313" i="7"/>
  <c r="DS313" i="7"/>
  <c r="DT313" i="7"/>
  <c r="DU313" i="7"/>
  <c r="DV313" i="7"/>
  <c r="DW313" i="7"/>
  <c r="DX313" i="7"/>
  <c r="DY313" i="7"/>
  <c r="DZ313" i="7"/>
  <c r="EA313" i="7"/>
  <c r="EB313" i="7"/>
  <c r="EC313" i="7"/>
  <c r="ED313" i="7"/>
  <c r="EE313" i="7"/>
  <c r="EF313" i="7"/>
  <c r="EG313" i="7"/>
  <c r="EH313" i="7"/>
  <c r="EI313" i="7"/>
  <c r="EJ313" i="7"/>
  <c r="EK313" i="7"/>
  <c r="EL313" i="7"/>
  <c r="EM313" i="7"/>
  <c r="EN313" i="7"/>
  <c r="EO313" i="7"/>
  <c r="EP313" i="7"/>
  <c r="EQ313" i="7"/>
  <c r="ER313" i="7"/>
  <c r="ES313" i="7"/>
  <c r="ET313" i="7"/>
  <c r="EU313" i="7"/>
  <c r="EV313" i="7"/>
  <c r="EW313" i="7"/>
  <c r="EX313" i="7"/>
  <c r="EY313" i="7"/>
  <c r="EZ313" i="7"/>
  <c r="FA313" i="7"/>
  <c r="FB313" i="7"/>
  <c r="FC313" i="7"/>
  <c r="FD313" i="7"/>
  <c r="FE313" i="7"/>
  <c r="FF313" i="7"/>
  <c r="FG313" i="7"/>
  <c r="FH313" i="7"/>
  <c r="FI313" i="7"/>
  <c r="FJ313" i="7"/>
  <c r="FK313" i="7"/>
  <c r="FL313" i="7"/>
  <c r="FM313" i="7"/>
  <c r="FN313" i="7"/>
  <c r="FO313" i="7"/>
  <c r="FP313" i="7"/>
  <c r="FQ313" i="7"/>
  <c r="FR313" i="7"/>
  <c r="FS313" i="7"/>
  <c r="FT313" i="7"/>
  <c r="FU313" i="7"/>
  <c r="FV313" i="7"/>
  <c r="FW313" i="7"/>
  <c r="FX313" i="7"/>
  <c r="FY313" i="7"/>
  <c r="FZ313" i="7"/>
  <c r="GA313" i="7"/>
  <c r="GB313" i="7"/>
  <c r="GC313" i="7"/>
  <c r="GD313" i="7"/>
  <c r="GE313" i="7"/>
  <c r="GF313" i="7"/>
  <c r="GG313" i="7"/>
  <c r="GH313" i="7"/>
  <c r="GI313" i="7"/>
  <c r="GJ313" i="7"/>
  <c r="GK313" i="7"/>
  <c r="GL313" i="7"/>
  <c r="GM313" i="7"/>
  <c r="GN313" i="7"/>
  <c r="GO313" i="7"/>
  <c r="GP313" i="7"/>
  <c r="GQ313" i="7"/>
  <c r="GR313" i="7"/>
  <c r="GS313" i="7"/>
  <c r="GT313" i="7"/>
  <c r="GU313" i="7"/>
  <c r="GV313" i="7"/>
  <c r="GW313" i="7"/>
  <c r="GX313" i="7"/>
  <c r="GY313" i="7"/>
  <c r="GZ313" i="7"/>
  <c r="HA313" i="7"/>
  <c r="HB313" i="7"/>
  <c r="HC313" i="7"/>
  <c r="HD313" i="7"/>
  <c r="HE313" i="7"/>
  <c r="HF313" i="7"/>
  <c r="HG313" i="7"/>
  <c r="HH313" i="7"/>
  <c r="HI313" i="7"/>
  <c r="HJ313" i="7"/>
  <c r="HK313" i="7"/>
  <c r="HL313" i="7"/>
  <c r="HM313" i="7"/>
  <c r="HN313" i="7"/>
  <c r="HO313" i="7"/>
  <c r="HP313" i="7"/>
  <c r="HQ313" i="7"/>
  <c r="HR313" i="7"/>
  <c r="HS313" i="7"/>
  <c r="HT313" i="7"/>
  <c r="HU313" i="7"/>
  <c r="HV313" i="7"/>
  <c r="HW313" i="7"/>
  <c r="HX313" i="7"/>
  <c r="HY313" i="7"/>
  <c r="HZ313" i="7"/>
  <c r="IA313" i="7"/>
  <c r="IB313" i="7"/>
  <c r="IC313" i="7"/>
  <c r="ID313" i="7"/>
  <c r="IE313" i="7"/>
  <c r="IF313" i="7"/>
  <c r="IG313" i="7"/>
  <c r="IH313" i="7"/>
  <c r="II313" i="7"/>
  <c r="IJ313" i="7"/>
  <c r="IK313" i="7"/>
  <c r="IL313" i="7"/>
  <c r="IM313" i="7"/>
  <c r="IN313" i="7"/>
  <c r="IO313" i="7"/>
  <c r="IP313" i="7"/>
  <c r="IQ313" i="7"/>
  <c r="IR313" i="7"/>
  <c r="IS313" i="7"/>
  <c r="IT313" i="7"/>
  <c r="IU313" i="7"/>
  <c r="IV313" i="7"/>
  <c r="IW313" i="7"/>
  <c r="IX313" i="7"/>
  <c r="IY313" i="7"/>
  <c r="IZ313" i="7"/>
  <c r="JA313" i="7"/>
  <c r="JB313" i="7"/>
  <c r="JC313" i="7"/>
  <c r="JD313" i="7"/>
  <c r="JE313" i="7"/>
  <c r="JF313" i="7"/>
  <c r="JG313" i="7"/>
  <c r="JH313" i="7"/>
  <c r="JI313" i="7"/>
  <c r="JJ313" i="7"/>
  <c r="JK313" i="7"/>
  <c r="JL313" i="7"/>
  <c r="JM313" i="7"/>
  <c r="JN313" i="7"/>
  <c r="JO313" i="7"/>
  <c r="JP313" i="7"/>
  <c r="JQ313" i="7"/>
  <c r="JR313" i="7"/>
  <c r="JS313" i="7"/>
  <c r="JT313" i="7"/>
  <c r="JU313" i="7"/>
  <c r="JV313" i="7"/>
  <c r="JW313" i="7"/>
  <c r="JX313" i="7"/>
  <c r="JY313" i="7"/>
  <c r="JZ313" i="7"/>
  <c r="KA313" i="7"/>
  <c r="KB313" i="7"/>
  <c r="KC313" i="7"/>
  <c r="KD313" i="7"/>
  <c r="KE313" i="7"/>
  <c r="KF313" i="7"/>
  <c r="KG313" i="7"/>
  <c r="KH313" i="7"/>
  <c r="KI313" i="7"/>
  <c r="KJ313" i="7"/>
  <c r="KK313" i="7"/>
  <c r="KL313" i="7"/>
  <c r="KM313" i="7"/>
  <c r="KN313" i="7"/>
  <c r="KO313" i="7"/>
  <c r="KP313" i="7"/>
  <c r="KQ313" i="7"/>
  <c r="KR313" i="7"/>
  <c r="KS313" i="7"/>
  <c r="KT313" i="7"/>
  <c r="KU313" i="7"/>
  <c r="KV313" i="7"/>
  <c r="KW313" i="7"/>
  <c r="KX313" i="7"/>
  <c r="KY313" i="7"/>
  <c r="KZ313" i="7"/>
  <c r="LA313" i="7"/>
  <c r="LB313" i="7"/>
  <c r="LC313" i="7"/>
  <c r="LD313" i="7"/>
  <c r="LE313" i="7"/>
  <c r="LF313" i="7"/>
  <c r="LG313" i="7"/>
  <c r="LH313" i="7"/>
  <c r="LI313" i="7"/>
  <c r="LJ313" i="7"/>
  <c r="LK313" i="7"/>
  <c r="LL313" i="7"/>
  <c r="LM313" i="7"/>
  <c r="LN313" i="7"/>
  <c r="LO313" i="7"/>
  <c r="LP313" i="7"/>
  <c r="LQ313" i="7"/>
  <c r="LR313" i="7"/>
  <c r="LS313" i="7"/>
  <c r="LT313" i="7"/>
  <c r="LU313" i="7"/>
  <c r="LV313" i="7"/>
  <c r="LW313" i="7"/>
  <c r="LX313" i="7"/>
  <c r="LY313" i="7"/>
  <c r="LZ313" i="7"/>
  <c r="MA313" i="7"/>
  <c r="MB313" i="7"/>
  <c r="MC313" i="7"/>
  <c r="MD313" i="7"/>
  <c r="ME313" i="7"/>
  <c r="MF313" i="7"/>
  <c r="MG313" i="7"/>
  <c r="MH313" i="7"/>
  <c r="MI313" i="7"/>
  <c r="MJ313" i="7"/>
  <c r="MK313" i="7"/>
  <c r="ML313" i="7"/>
  <c r="MM313" i="7"/>
  <c r="MN313" i="7"/>
  <c r="MO313" i="7"/>
  <c r="MP313" i="7"/>
  <c r="MQ313" i="7"/>
  <c r="MR313" i="7"/>
  <c r="MS313" i="7"/>
  <c r="MT313" i="7"/>
  <c r="MU313" i="7"/>
  <c r="MV313" i="7"/>
  <c r="MW313" i="7"/>
  <c r="MX313" i="7"/>
  <c r="MY313" i="7"/>
  <c r="MZ313" i="7"/>
  <c r="NA313" i="7"/>
  <c r="NB313" i="7"/>
  <c r="NC313" i="7"/>
  <c r="ND313" i="7"/>
  <c r="NE313" i="7"/>
  <c r="NF313" i="7"/>
  <c r="NG313" i="7"/>
  <c r="NH313" i="7"/>
  <c r="NI313" i="7"/>
  <c r="NJ313" i="7"/>
  <c r="NK313" i="7"/>
  <c r="NL313" i="7"/>
  <c r="NM313" i="7"/>
  <c r="NN313" i="7"/>
  <c r="NO313" i="7"/>
  <c r="NP313" i="7"/>
  <c r="NQ313" i="7"/>
  <c r="NR313" i="7"/>
  <c r="NS313" i="7"/>
  <c r="NT313" i="7"/>
  <c r="NU313" i="7"/>
  <c r="NV313" i="7"/>
  <c r="NW313" i="7"/>
  <c r="NX313" i="7"/>
  <c r="NY313" i="7"/>
  <c r="NZ313" i="7"/>
  <c r="OA313" i="7"/>
  <c r="OB313" i="7"/>
  <c r="OC313" i="7"/>
  <c r="OD313" i="7"/>
  <c r="OE313" i="7"/>
  <c r="OF313" i="7"/>
  <c r="OG313" i="7"/>
  <c r="OH313" i="7"/>
  <c r="OI313" i="7"/>
  <c r="OJ313" i="7"/>
  <c r="OK313" i="7"/>
  <c r="OL313" i="7"/>
  <c r="OM313" i="7"/>
  <c r="ON313" i="7"/>
  <c r="OO313" i="7"/>
  <c r="OP313" i="7"/>
  <c r="OQ313" i="7"/>
  <c r="OR313" i="7"/>
  <c r="OS313" i="7"/>
  <c r="OT313" i="7"/>
  <c r="OU313" i="7"/>
  <c r="OV313" i="7"/>
  <c r="OW313" i="7"/>
  <c r="OX313" i="7"/>
  <c r="OY313" i="7"/>
  <c r="OZ313" i="7"/>
  <c r="PA313" i="7"/>
  <c r="PB313" i="7"/>
  <c r="PC313" i="7"/>
  <c r="PD313" i="7"/>
  <c r="PE313" i="7"/>
  <c r="PF313" i="7"/>
  <c r="PG313" i="7"/>
  <c r="PH313" i="7"/>
  <c r="PI313" i="7"/>
  <c r="PJ313" i="7"/>
  <c r="PK313" i="7"/>
  <c r="PL313" i="7"/>
  <c r="PM313" i="7"/>
  <c r="PN313" i="7"/>
  <c r="PO313" i="7"/>
  <c r="PP313" i="7"/>
  <c r="PQ313" i="7"/>
  <c r="PR313" i="7"/>
  <c r="PS313" i="7"/>
  <c r="PT313" i="7"/>
  <c r="PU313" i="7"/>
  <c r="PV313" i="7"/>
  <c r="PW313" i="7"/>
  <c r="PX313" i="7"/>
  <c r="PY313" i="7"/>
  <c r="PZ313" i="7"/>
  <c r="QA313" i="7"/>
  <c r="QB313" i="7"/>
  <c r="QC313" i="7"/>
  <c r="QD313" i="7"/>
  <c r="QE313" i="7"/>
  <c r="QF313" i="7"/>
  <c r="QG313" i="7"/>
  <c r="QH313" i="7"/>
  <c r="QI313" i="7"/>
  <c r="QJ313" i="7"/>
  <c r="QK313" i="7"/>
  <c r="QL313" i="7"/>
  <c r="QM313" i="7"/>
  <c r="QN313" i="7"/>
  <c r="QO313" i="7"/>
  <c r="QP313" i="7"/>
  <c r="QQ313" i="7"/>
  <c r="QR313" i="7"/>
  <c r="QS313" i="7"/>
  <c r="QT313" i="7"/>
  <c r="QU313" i="7"/>
  <c r="QV313" i="7"/>
  <c r="QW313" i="7"/>
  <c r="QX313" i="7"/>
  <c r="QY313" i="7"/>
  <c r="K313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K299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Y299" i="7"/>
  <c r="AZ299" i="7"/>
  <c r="BA299" i="7"/>
  <c r="BB299" i="7"/>
  <c r="BC299" i="7"/>
  <c r="BD299" i="7"/>
  <c r="BE299" i="7"/>
  <c r="BF299" i="7"/>
  <c r="BG299" i="7"/>
  <c r="BH299" i="7"/>
  <c r="BI299" i="7"/>
  <c r="BJ299" i="7"/>
  <c r="BK299" i="7"/>
  <c r="BL299" i="7"/>
  <c r="BM299" i="7"/>
  <c r="BN299" i="7"/>
  <c r="BO299" i="7"/>
  <c r="BP299" i="7"/>
  <c r="BQ299" i="7"/>
  <c r="BR299" i="7"/>
  <c r="BS299" i="7"/>
  <c r="BT299" i="7"/>
  <c r="BU299" i="7"/>
  <c r="BV299" i="7"/>
  <c r="BW299" i="7"/>
  <c r="BX299" i="7"/>
  <c r="BY299" i="7"/>
  <c r="BZ299" i="7"/>
  <c r="CA299" i="7"/>
  <c r="CB299" i="7"/>
  <c r="CC299" i="7"/>
  <c r="CD299" i="7"/>
  <c r="CE299" i="7"/>
  <c r="CF299" i="7"/>
  <c r="CG299" i="7"/>
  <c r="CH299" i="7"/>
  <c r="CI299" i="7"/>
  <c r="CJ299" i="7"/>
  <c r="CK299" i="7"/>
  <c r="CL299" i="7"/>
  <c r="CM299" i="7"/>
  <c r="CN299" i="7"/>
  <c r="CO299" i="7"/>
  <c r="CP299" i="7"/>
  <c r="CQ299" i="7"/>
  <c r="CR299" i="7"/>
  <c r="CS299" i="7"/>
  <c r="CT299" i="7"/>
  <c r="CU299" i="7"/>
  <c r="CV299" i="7"/>
  <c r="CW299" i="7"/>
  <c r="CX299" i="7"/>
  <c r="CY299" i="7"/>
  <c r="CZ299" i="7"/>
  <c r="DA299" i="7"/>
  <c r="DB299" i="7"/>
  <c r="DC299" i="7"/>
  <c r="DD299" i="7"/>
  <c r="DE299" i="7"/>
  <c r="DF299" i="7"/>
  <c r="DG299" i="7"/>
  <c r="DH299" i="7"/>
  <c r="DI299" i="7"/>
  <c r="DJ299" i="7"/>
  <c r="DK299" i="7"/>
  <c r="DL299" i="7"/>
  <c r="DM299" i="7"/>
  <c r="DN299" i="7"/>
  <c r="DO299" i="7"/>
  <c r="DP299" i="7"/>
  <c r="DQ299" i="7"/>
  <c r="DR299" i="7"/>
  <c r="DS299" i="7"/>
  <c r="DT299" i="7"/>
  <c r="DU299" i="7"/>
  <c r="DV299" i="7"/>
  <c r="DW299" i="7"/>
  <c r="DX299" i="7"/>
  <c r="DY299" i="7"/>
  <c r="DZ299" i="7"/>
  <c r="EA299" i="7"/>
  <c r="EB299" i="7"/>
  <c r="EC299" i="7"/>
  <c r="ED299" i="7"/>
  <c r="EE299" i="7"/>
  <c r="EF299" i="7"/>
  <c r="EG299" i="7"/>
  <c r="EH299" i="7"/>
  <c r="EI299" i="7"/>
  <c r="EJ299" i="7"/>
  <c r="EK299" i="7"/>
  <c r="EL299" i="7"/>
  <c r="EM299" i="7"/>
  <c r="EN299" i="7"/>
  <c r="EO299" i="7"/>
  <c r="EP299" i="7"/>
  <c r="EQ299" i="7"/>
  <c r="ER299" i="7"/>
  <c r="ES299" i="7"/>
  <c r="ET299" i="7"/>
  <c r="EU299" i="7"/>
  <c r="EV299" i="7"/>
  <c r="EW299" i="7"/>
  <c r="EX299" i="7"/>
  <c r="EY299" i="7"/>
  <c r="EZ299" i="7"/>
  <c r="FA299" i="7"/>
  <c r="FB299" i="7"/>
  <c r="FC299" i="7"/>
  <c r="FD299" i="7"/>
  <c r="FE299" i="7"/>
  <c r="FF299" i="7"/>
  <c r="FG299" i="7"/>
  <c r="FH299" i="7"/>
  <c r="FI299" i="7"/>
  <c r="FJ299" i="7"/>
  <c r="FK299" i="7"/>
  <c r="FL299" i="7"/>
  <c r="FM299" i="7"/>
  <c r="FN299" i="7"/>
  <c r="FO299" i="7"/>
  <c r="FP299" i="7"/>
  <c r="FQ299" i="7"/>
  <c r="FR299" i="7"/>
  <c r="FS299" i="7"/>
  <c r="FT299" i="7"/>
  <c r="FU299" i="7"/>
  <c r="FV299" i="7"/>
  <c r="FW299" i="7"/>
  <c r="FX299" i="7"/>
  <c r="FY299" i="7"/>
  <c r="FZ299" i="7"/>
  <c r="GA299" i="7"/>
  <c r="GB299" i="7"/>
  <c r="GC299" i="7"/>
  <c r="GD299" i="7"/>
  <c r="GE299" i="7"/>
  <c r="GF299" i="7"/>
  <c r="GG299" i="7"/>
  <c r="GH299" i="7"/>
  <c r="GI299" i="7"/>
  <c r="GJ299" i="7"/>
  <c r="GK299" i="7"/>
  <c r="GL299" i="7"/>
  <c r="GM299" i="7"/>
  <c r="GN299" i="7"/>
  <c r="GO299" i="7"/>
  <c r="GP299" i="7"/>
  <c r="GQ299" i="7"/>
  <c r="GR299" i="7"/>
  <c r="GS299" i="7"/>
  <c r="GT299" i="7"/>
  <c r="GU299" i="7"/>
  <c r="GV299" i="7"/>
  <c r="GW299" i="7"/>
  <c r="GX299" i="7"/>
  <c r="GY299" i="7"/>
  <c r="GZ299" i="7"/>
  <c r="HA299" i="7"/>
  <c r="HB299" i="7"/>
  <c r="HC299" i="7"/>
  <c r="HD299" i="7"/>
  <c r="HE299" i="7"/>
  <c r="HF299" i="7"/>
  <c r="HG299" i="7"/>
  <c r="HH299" i="7"/>
  <c r="HI299" i="7"/>
  <c r="HJ299" i="7"/>
  <c r="HK299" i="7"/>
  <c r="HL299" i="7"/>
  <c r="HM299" i="7"/>
  <c r="HN299" i="7"/>
  <c r="HO299" i="7"/>
  <c r="HP299" i="7"/>
  <c r="HQ299" i="7"/>
  <c r="HR299" i="7"/>
  <c r="HS299" i="7"/>
  <c r="HT299" i="7"/>
  <c r="HU299" i="7"/>
  <c r="HV299" i="7"/>
  <c r="HW299" i="7"/>
  <c r="HX299" i="7"/>
  <c r="HY299" i="7"/>
  <c r="HZ299" i="7"/>
  <c r="IA299" i="7"/>
  <c r="IB299" i="7"/>
  <c r="IC299" i="7"/>
  <c r="ID299" i="7"/>
  <c r="IE299" i="7"/>
  <c r="IF299" i="7"/>
  <c r="IG299" i="7"/>
  <c r="IH299" i="7"/>
  <c r="II299" i="7"/>
  <c r="IJ299" i="7"/>
  <c r="IK299" i="7"/>
  <c r="IL299" i="7"/>
  <c r="IM299" i="7"/>
  <c r="IN299" i="7"/>
  <c r="IO299" i="7"/>
  <c r="IP299" i="7"/>
  <c r="IQ299" i="7"/>
  <c r="IR299" i="7"/>
  <c r="IS299" i="7"/>
  <c r="IT299" i="7"/>
  <c r="IU299" i="7"/>
  <c r="IV299" i="7"/>
  <c r="IW299" i="7"/>
  <c r="IX299" i="7"/>
  <c r="IY299" i="7"/>
  <c r="IZ299" i="7"/>
  <c r="JA299" i="7"/>
  <c r="JB299" i="7"/>
  <c r="JC299" i="7"/>
  <c r="JD299" i="7"/>
  <c r="JE299" i="7"/>
  <c r="JF299" i="7"/>
  <c r="JG299" i="7"/>
  <c r="JH299" i="7"/>
  <c r="JI299" i="7"/>
  <c r="JJ299" i="7"/>
  <c r="JK299" i="7"/>
  <c r="JL299" i="7"/>
  <c r="JM299" i="7"/>
  <c r="JN299" i="7"/>
  <c r="JO299" i="7"/>
  <c r="JP299" i="7"/>
  <c r="JQ299" i="7"/>
  <c r="JR299" i="7"/>
  <c r="JS299" i="7"/>
  <c r="JT299" i="7"/>
  <c r="JU299" i="7"/>
  <c r="JV299" i="7"/>
  <c r="JW299" i="7"/>
  <c r="JX299" i="7"/>
  <c r="JY299" i="7"/>
  <c r="JZ299" i="7"/>
  <c r="KA299" i="7"/>
  <c r="KB299" i="7"/>
  <c r="KC299" i="7"/>
  <c r="KD299" i="7"/>
  <c r="KE299" i="7"/>
  <c r="KF299" i="7"/>
  <c r="KG299" i="7"/>
  <c r="KH299" i="7"/>
  <c r="KI299" i="7"/>
  <c r="KJ299" i="7"/>
  <c r="KK299" i="7"/>
  <c r="KL299" i="7"/>
  <c r="KM299" i="7"/>
  <c r="KN299" i="7"/>
  <c r="KO299" i="7"/>
  <c r="KP299" i="7"/>
  <c r="KQ299" i="7"/>
  <c r="KR299" i="7"/>
  <c r="KS299" i="7"/>
  <c r="KT299" i="7"/>
  <c r="KU299" i="7"/>
  <c r="KV299" i="7"/>
  <c r="KW299" i="7"/>
  <c r="KX299" i="7"/>
  <c r="KY299" i="7"/>
  <c r="KZ299" i="7"/>
  <c r="LA299" i="7"/>
  <c r="LB299" i="7"/>
  <c r="LC299" i="7"/>
  <c r="LD299" i="7"/>
  <c r="LE299" i="7"/>
  <c r="LF299" i="7"/>
  <c r="LG299" i="7"/>
  <c r="LH299" i="7"/>
  <c r="LI299" i="7"/>
  <c r="LJ299" i="7"/>
  <c r="LK299" i="7"/>
  <c r="LL299" i="7"/>
  <c r="LM299" i="7"/>
  <c r="LN299" i="7"/>
  <c r="LO299" i="7"/>
  <c r="LP299" i="7"/>
  <c r="LQ299" i="7"/>
  <c r="LR299" i="7"/>
  <c r="LS299" i="7"/>
  <c r="LT299" i="7"/>
  <c r="LU299" i="7"/>
  <c r="LV299" i="7"/>
  <c r="LW299" i="7"/>
  <c r="LX299" i="7"/>
  <c r="LY299" i="7"/>
  <c r="LZ299" i="7"/>
  <c r="MA299" i="7"/>
  <c r="MB299" i="7"/>
  <c r="MC299" i="7"/>
  <c r="MD299" i="7"/>
  <c r="ME299" i="7"/>
  <c r="MF299" i="7"/>
  <c r="MG299" i="7"/>
  <c r="MH299" i="7"/>
  <c r="MI299" i="7"/>
  <c r="MJ299" i="7"/>
  <c r="MK299" i="7"/>
  <c r="ML299" i="7"/>
  <c r="MM299" i="7"/>
  <c r="MN299" i="7"/>
  <c r="MO299" i="7"/>
  <c r="MP299" i="7"/>
  <c r="MQ299" i="7"/>
  <c r="MR299" i="7"/>
  <c r="MS299" i="7"/>
  <c r="MT299" i="7"/>
  <c r="MU299" i="7"/>
  <c r="MV299" i="7"/>
  <c r="MW299" i="7"/>
  <c r="MX299" i="7"/>
  <c r="MY299" i="7"/>
  <c r="MZ299" i="7"/>
  <c r="NA299" i="7"/>
  <c r="NB299" i="7"/>
  <c r="NC299" i="7"/>
  <c r="ND299" i="7"/>
  <c r="NE299" i="7"/>
  <c r="NF299" i="7"/>
  <c r="NG299" i="7"/>
  <c r="NH299" i="7"/>
  <c r="NI299" i="7"/>
  <c r="NJ299" i="7"/>
  <c r="NK299" i="7"/>
  <c r="NL299" i="7"/>
  <c r="NM299" i="7"/>
  <c r="NN299" i="7"/>
  <c r="NO299" i="7"/>
  <c r="NP299" i="7"/>
  <c r="NQ299" i="7"/>
  <c r="NR299" i="7"/>
  <c r="NS299" i="7"/>
  <c r="NT299" i="7"/>
  <c r="NU299" i="7"/>
  <c r="NV299" i="7"/>
  <c r="NW299" i="7"/>
  <c r="NX299" i="7"/>
  <c r="NY299" i="7"/>
  <c r="NZ299" i="7"/>
  <c r="OA299" i="7"/>
  <c r="OB299" i="7"/>
  <c r="OC299" i="7"/>
  <c r="OD299" i="7"/>
  <c r="OE299" i="7"/>
  <c r="OF299" i="7"/>
  <c r="OG299" i="7"/>
  <c r="OH299" i="7"/>
  <c r="OI299" i="7"/>
  <c r="OJ299" i="7"/>
  <c r="OK299" i="7"/>
  <c r="OL299" i="7"/>
  <c r="OM299" i="7"/>
  <c r="ON299" i="7"/>
  <c r="OO299" i="7"/>
  <c r="OP299" i="7"/>
  <c r="OQ299" i="7"/>
  <c r="OR299" i="7"/>
  <c r="OS299" i="7"/>
  <c r="OT299" i="7"/>
  <c r="OU299" i="7"/>
  <c r="OV299" i="7"/>
  <c r="OW299" i="7"/>
  <c r="OX299" i="7"/>
  <c r="OY299" i="7"/>
  <c r="OZ299" i="7"/>
  <c r="PA299" i="7"/>
  <c r="PB299" i="7"/>
  <c r="PC299" i="7"/>
  <c r="PD299" i="7"/>
  <c r="PE299" i="7"/>
  <c r="PF299" i="7"/>
  <c r="PG299" i="7"/>
  <c r="PH299" i="7"/>
  <c r="PI299" i="7"/>
  <c r="PJ299" i="7"/>
  <c r="PK299" i="7"/>
  <c r="PL299" i="7"/>
  <c r="PM299" i="7"/>
  <c r="PN299" i="7"/>
  <c r="PO299" i="7"/>
  <c r="PP299" i="7"/>
  <c r="PQ299" i="7"/>
  <c r="PR299" i="7"/>
  <c r="PS299" i="7"/>
  <c r="PT299" i="7"/>
  <c r="PU299" i="7"/>
  <c r="PV299" i="7"/>
  <c r="PW299" i="7"/>
  <c r="PX299" i="7"/>
  <c r="PY299" i="7"/>
  <c r="PZ299" i="7"/>
  <c r="QA299" i="7"/>
  <c r="QB299" i="7"/>
  <c r="QC299" i="7"/>
  <c r="QD299" i="7"/>
  <c r="QE299" i="7"/>
  <c r="QF299" i="7"/>
  <c r="QG299" i="7"/>
  <c r="QH299" i="7"/>
  <c r="QI299" i="7"/>
  <c r="QJ299" i="7"/>
  <c r="QK299" i="7"/>
  <c r="QL299" i="7"/>
  <c r="QM299" i="7"/>
  <c r="QN299" i="7"/>
  <c r="QO299" i="7"/>
  <c r="QP299" i="7"/>
  <c r="QQ299" i="7"/>
  <c r="QR299" i="7"/>
  <c r="QS299" i="7"/>
  <c r="QT299" i="7"/>
  <c r="QU299" i="7"/>
  <c r="QV299" i="7"/>
  <c r="QW299" i="7"/>
  <c r="QX299" i="7"/>
  <c r="QY299" i="7"/>
  <c r="K299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BK277" i="7"/>
  <c r="BL277" i="7"/>
  <c r="BM277" i="7"/>
  <c r="BN277" i="7"/>
  <c r="BO277" i="7"/>
  <c r="BP277" i="7"/>
  <c r="BQ277" i="7"/>
  <c r="BR277" i="7"/>
  <c r="BS277" i="7"/>
  <c r="BT277" i="7"/>
  <c r="BU277" i="7"/>
  <c r="BV277" i="7"/>
  <c r="BW277" i="7"/>
  <c r="BX277" i="7"/>
  <c r="BY277" i="7"/>
  <c r="BZ277" i="7"/>
  <c r="CA277" i="7"/>
  <c r="CB277" i="7"/>
  <c r="CC277" i="7"/>
  <c r="CD277" i="7"/>
  <c r="CE277" i="7"/>
  <c r="CF277" i="7"/>
  <c r="CG277" i="7"/>
  <c r="CH277" i="7"/>
  <c r="CI277" i="7"/>
  <c r="CJ277" i="7"/>
  <c r="CK277" i="7"/>
  <c r="CL277" i="7"/>
  <c r="CM277" i="7"/>
  <c r="CN277" i="7"/>
  <c r="CO277" i="7"/>
  <c r="CP277" i="7"/>
  <c r="CQ277" i="7"/>
  <c r="CR277" i="7"/>
  <c r="CS277" i="7"/>
  <c r="CT277" i="7"/>
  <c r="CU277" i="7"/>
  <c r="CV277" i="7"/>
  <c r="CW277" i="7"/>
  <c r="CX277" i="7"/>
  <c r="CY277" i="7"/>
  <c r="CZ277" i="7"/>
  <c r="DA277" i="7"/>
  <c r="DB277" i="7"/>
  <c r="DC277" i="7"/>
  <c r="DD277" i="7"/>
  <c r="DE277" i="7"/>
  <c r="DF277" i="7"/>
  <c r="DG277" i="7"/>
  <c r="DH277" i="7"/>
  <c r="DI277" i="7"/>
  <c r="DJ277" i="7"/>
  <c r="DK277" i="7"/>
  <c r="DL277" i="7"/>
  <c r="DM277" i="7"/>
  <c r="DN277" i="7"/>
  <c r="DO277" i="7"/>
  <c r="DP277" i="7"/>
  <c r="DQ277" i="7"/>
  <c r="DR277" i="7"/>
  <c r="DS277" i="7"/>
  <c r="DT277" i="7"/>
  <c r="DU277" i="7"/>
  <c r="DV277" i="7"/>
  <c r="DW277" i="7"/>
  <c r="DX277" i="7"/>
  <c r="DY277" i="7"/>
  <c r="DZ277" i="7"/>
  <c r="EA277" i="7"/>
  <c r="EB277" i="7"/>
  <c r="EC277" i="7"/>
  <c r="ED277" i="7"/>
  <c r="EE277" i="7"/>
  <c r="EF277" i="7"/>
  <c r="EG277" i="7"/>
  <c r="EH277" i="7"/>
  <c r="EI277" i="7"/>
  <c r="EJ277" i="7"/>
  <c r="EK277" i="7"/>
  <c r="EL277" i="7"/>
  <c r="EM277" i="7"/>
  <c r="EN277" i="7"/>
  <c r="EO277" i="7"/>
  <c r="EP277" i="7"/>
  <c r="EQ277" i="7"/>
  <c r="ER277" i="7"/>
  <c r="ES277" i="7"/>
  <c r="ET277" i="7"/>
  <c r="EU277" i="7"/>
  <c r="EV277" i="7"/>
  <c r="EW277" i="7"/>
  <c r="EX277" i="7"/>
  <c r="EY277" i="7"/>
  <c r="EZ277" i="7"/>
  <c r="FA277" i="7"/>
  <c r="FB277" i="7"/>
  <c r="FC277" i="7"/>
  <c r="FD277" i="7"/>
  <c r="FE277" i="7"/>
  <c r="FF277" i="7"/>
  <c r="FG277" i="7"/>
  <c r="FH277" i="7"/>
  <c r="FI277" i="7"/>
  <c r="FJ277" i="7"/>
  <c r="FK277" i="7"/>
  <c r="FL277" i="7"/>
  <c r="FM277" i="7"/>
  <c r="FN277" i="7"/>
  <c r="FO277" i="7"/>
  <c r="FP277" i="7"/>
  <c r="FQ277" i="7"/>
  <c r="FR277" i="7"/>
  <c r="FS277" i="7"/>
  <c r="FT277" i="7"/>
  <c r="FU277" i="7"/>
  <c r="FV277" i="7"/>
  <c r="FW277" i="7"/>
  <c r="FX277" i="7"/>
  <c r="FY277" i="7"/>
  <c r="FZ277" i="7"/>
  <c r="GA277" i="7"/>
  <c r="GB277" i="7"/>
  <c r="GC277" i="7"/>
  <c r="GD277" i="7"/>
  <c r="GE277" i="7"/>
  <c r="GF277" i="7"/>
  <c r="GG277" i="7"/>
  <c r="GH277" i="7"/>
  <c r="GI277" i="7"/>
  <c r="GJ277" i="7"/>
  <c r="GK277" i="7"/>
  <c r="GL277" i="7"/>
  <c r="GM277" i="7"/>
  <c r="GN277" i="7"/>
  <c r="GO277" i="7"/>
  <c r="GP277" i="7"/>
  <c r="GQ277" i="7"/>
  <c r="GR277" i="7"/>
  <c r="GS277" i="7"/>
  <c r="GT277" i="7"/>
  <c r="GU277" i="7"/>
  <c r="GV277" i="7"/>
  <c r="GW277" i="7"/>
  <c r="GX277" i="7"/>
  <c r="GY277" i="7"/>
  <c r="GZ277" i="7"/>
  <c r="HA277" i="7"/>
  <c r="HB277" i="7"/>
  <c r="HC277" i="7"/>
  <c r="HD277" i="7"/>
  <c r="HE277" i="7"/>
  <c r="HF277" i="7"/>
  <c r="HG277" i="7"/>
  <c r="HH277" i="7"/>
  <c r="HI277" i="7"/>
  <c r="HJ277" i="7"/>
  <c r="HK277" i="7"/>
  <c r="HL277" i="7"/>
  <c r="HM277" i="7"/>
  <c r="HN277" i="7"/>
  <c r="HO277" i="7"/>
  <c r="HP277" i="7"/>
  <c r="HQ277" i="7"/>
  <c r="HR277" i="7"/>
  <c r="HS277" i="7"/>
  <c r="HT277" i="7"/>
  <c r="HU277" i="7"/>
  <c r="HV277" i="7"/>
  <c r="HW277" i="7"/>
  <c r="HX277" i="7"/>
  <c r="HY277" i="7"/>
  <c r="HZ277" i="7"/>
  <c r="IA277" i="7"/>
  <c r="IB277" i="7"/>
  <c r="IC277" i="7"/>
  <c r="ID277" i="7"/>
  <c r="IE277" i="7"/>
  <c r="IF277" i="7"/>
  <c r="IG277" i="7"/>
  <c r="IH277" i="7"/>
  <c r="II277" i="7"/>
  <c r="IJ277" i="7"/>
  <c r="IK277" i="7"/>
  <c r="IL277" i="7"/>
  <c r="IM277" i="7"/>
  <c r="IN277" i="7"/>
  <c r="IO277" i="7"/>
  <c r="IP277" i="7"/>
  <c r="IQ277" i="7"/>
  <c r="IR277" i="7"/>
  <c r="IS277" i="7"/>
  <c r="IT277" i="7"/>
  <c r="IU277" i="7"/>
  <c r="IV277" i="7"/>
  <c r="IW277" i="7"/>
  <c r="IX277" i="7"/>
  <c r="IY277" i="7"/>
  <c r="IZ277" i="7"/>
  <c r="JA277" i="7"/>
  <c r="JB277" i="7"/>
  <c r="JC277" i="7"/>
  <c r="JD277" i="7"/>
  <c r="JE277" i="7"/>
  <c r="JF277" i="7"/>
  <c r="JG277" i="7"/>
  <c r="JH277" i="7"/>
  <c r="JI277" i="7"/>
  <c r="JJ277" i="7"/>
  <c r="JK277" i="7"/>
  <c r="JL277" i="7"/>
  <c r="JM277" i="7"/>
  <c r="JN277" i="7"/>
  <c r="JO277" i="7"/>
  <c r="JP277" i="7"/>
  <c r="JQ277" i="7"/>
  <c r="JR277" i="7"/>
  <c r="JS277" i="7"/>
  <c r="JT277" i="7"/>
  <c r="JU277" i="7"/>
  <c r="JV277" i="7"/>
  <c r="JW277" i="7"/>
  <c r="JX277" i="7"/>
  <c r="JY277" i="7"/>
  <c r="JZ277" i="7"/>
  <c r="KA277" i="7"/>
  <c r="KB277" i="7"/>
  <c r="KC277" i="7"/>
  <c r="KD277" i="7"/>
  <c r="KE277" i="7"/>
  <c r="KF277" i="7"/>
  <c r="KG277" i="7"/>
  <c r="KH277" i="7"/>
  <c r="KI277" i="7"/>
  <c r="KJ277" i="7"/>
  <c r="KK277" i="7"/>
  <c r="KL277" i="7"/>
  <c r="KM277" i="7"/>
  <c r="KN277" i="7"/>
  <c r="KO277" i="7"/>
  <c r="KP277" i="7"/>
  <c r="KQ277" i="7"/>
  <c r="KR277" i="7"/>
  <c r="KS277" i="7"/>
  <c r="KT277" i="7"/>
  <c r="KU277" i="7"/>
  <c r="KV277" i="7"/>
  <c r="KW277" i="7"/>
  <c r="KX277" i="7"/>
  <c r="KY277" i="7"/>
  <c r="KZ277" i="7"/>
  <c r="LA277" i="7"/>
  <c r="LB277" i="7"/>
  <c r="LC277" i="7"/>
  <c r="LD277" i="7"/>
  <c r="LE277" i="7"/>
  <c r="LF277" i="7"/>
  <c r="LG277" i="7"/>
  <c r="LH277" i="7"/>
  <c r="LI277" i="7"/>
  <c r="LJ277" i="7"/>
  <c r="LK277" i="7"/>
  <c r="LL277" i="7"/>
  <c r="LM277" i="7"/>
  <c r="LN277" i="7"/>
  <c r="LO277" i="7"/>
  <c r="LP277" i="7"/>
  <c r="LQ277" i="7"/>
  <c r="LR277" i="7"/>
  <c r="LS277" i="7"/>
  <c r="LT277" i="7"/>
  <c r="LU277" i="7"/>
  <c r="LV277" i="7"/>
  <c r="LW277" i="7"/>
  <c r="LX277" i="7"/>
  <c r="LY277" i="7"/>
  <c r="LZ277" i="7"/>
  <c r="MA277" i="7"/>
  <c r="MB277" i="7"/>
  <c r="MC277" i="7"/>
  <c r="MD277" i="7"/>
  <c r="ME277" i="7"/>
  <c r="MF277" i="7"/>
  <c r="MG277" i="7"/>
  <c r="MH277" i="7"/>
  <c r="MI277" i="7"/>
  <c r="MJ277" i="7"/>
  <c r="MK277" i="7"/>
  <c r="ML277" i="7"/>
  <c r="MM277" i="7"/>
  <c r="MN277" i="7"/>
  <c r="MO277" i="7"/>
  <c r="MP277" i="7"/>
  <c r="MQ277" i="7"/>
  <c r="MR277" i="7"/>
  <c r="MS277" i="7"/>
  <c r="MT277" i="7"/>
  <c r="MU277" i="7"/>
  <c r="MV277" i="7"/>
  <c r="MW277" i="7"/>
  <c r="MX277" i="7"/>
  <c r="MY277" i="7"/>
  <c r="MZ277" i="7"/>
  <c r="NA277" i="7"/>
  <c r="NB277" i="7"/>
  <c r="NC277" i="7"/>
  <c r="ND277" i="7"/>
  <c r="NE277" i="7"/>
  <c r="NF277" i="7"/>
  <c r="NG277" i="7"/>
  <c r="NH277" i="7"/>
  <c r="NI277" i="7"/>
  <c r="NJ277" i="7"/>
  <c r="NK277" i="7"/>
  <c r="NL277" i="7"/>
  <c r="NM277" i="7"/>
  <c r="NN277" i="7"/>
  <c r="NO277" i="7"/>
  <c r="NP277" i="7"/>
  <c r="NQ277" i="7"/>
  <c r="NR277" i="7"/>
  <c r="NS277" i="7"/>
  <c r="NT277" i="7"/>
  <c r="NU277" i="7"/>
  <c r="NV277" i="7"/>
  <c r="NW277" i="7"/>
  <c r="NX277" i="7"/>
  <c r="NY277" i="7"/>
  <c r="NZ277" i="7"/>
  <c r="OA277" i="7"/>
  <c r="OB277" i="7"/>
  <c r="OC277" i="7"/>
  <c r="OD277" i="7"/>
  <c r="OE277" i="7"/>
  <c r="OF277" i="7"/>
  <c r="OG277" i="7"/>
  <c r="OH277" i="7"/>
  <c r="OI277" i="7"/>
  <c r="OJ277" i="7"/>
  <c r="OK277" i="7"/>
  <c r="OL277" i="7"/>
  <c r="OM277" i="7"/>
  <c r="ON277" i="7"/>
  <c r="OO277" i="7"/>
  <c r="OP277" i="7"/>
  <c r="OQ277" i="7"/>
  <c r="OR277" i="7"/>
  <c r="OS277" i="7"/>
  <c r="OT277" i="7"/>
  <c r="OU277" i="7"/>
  <c r="OV277" i="7"/>
  <c r="OW277" i="7"/>
  <c r="OX277" i="7"/>
  <c r="OY277" i="7"/>
  <c r="OZ277" i="7"/>
  <c r="PA277" i="7"/>
  <c r="PB277" i="7"/>
  <c r="PC277" i="7"/>
  <c r="PD277" i="7"/>
  <c r="PE277" i="7"/>
  <c r="PF277" i="7"/>
  <c r="PG277" i="7"/>
  <c r="PH277" i="7"/>
  <c r="PI277" i="7"/>
  <c r="PJ277" i="7"/>
  <c r="PK277" i="7"/>
  <c r="PL277" i="7"/>
  <c r="PM277" i="7"/>
  <c r="PN277" i="7"/>
  <c r="PO277" i="7"/>
  <c r="PP277" i="7"/>
  <c r="PQ277" i="7"/>
  <c r="PR277" i="7"/>
  <c r="PS277" i="7"/>
  <c r="PT277" i="7"/>
  <c r="PV277" i="7"/>
  <c r="PW277" i="7"/>
  <c r="PX277" i="7"/>
  <c r="PY277" i="7"/>
  <c r="PZ277" i="7"/>
  <c r="QA277" i="7"/>
  <c r="QB277" i="7"/>
  <c r="QC277" i="7"/>
  <c r="QD277" i="7"/>
  <c r="QE277" i="7"/>
  <c r="QF277" i="7"/>
  <c r="QG277" i="7"/>
  <c r="QH277" i="7"/>
  <c r="QI277" i="7"/>
  <c r="QJ277" i="7"/>
  <c r="QK277" i="7"/>
  <c r="QL277" i="7"/>
  <c r="QM277" i="7"/>
  <c r="QN277" i="7"/>
  <c r="QO277" i="7"/>
  <c r="QP277" i="7"/>
  <c r="QQ277" i="7"/>
  <c r="QR277" i="7"/>
  <c r="QS277" i="7"/>
  <c r="QT277" i="7"/>
  <c r="QU277" i="7"/>
  <c r="QV277" i="7"/>
  <c r="QW277" i="7"/>
  <c r="QX277" i="7"/>
  <c r="QY277" i="7"/>
  <c r="K277" i="7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Z86" i="15"/>
  <c r="BA86" i="15"/>
  <c r="BB86" i="15"/>
  <c r="BC86" i="15"/>
  <c r="BD86" i="15"/>
  <c r="BE86" i="15"/>
  <c r="BF86" i="15"/>
  <c r="BG86" i="15"/>
  <c r="BH86" i="15"/>
  <c r="BI86" i="15"/>
  <c r="BJ86" i="15"/>
  <c r="BK86" i="15"/>
  <c r="BL86" i="15"/>
  <c r="BM86" i="15"/>
  <c r="BN86" i="15"/>
  <c r="BO86" i="15"/>
  <c r="BP86" i="15"/>
  <c r="BQ86" i="15"/>
  <c r="BR86" i="15"/>
  <c r="BS86" i="15"/>
  <c r="BT86" i="15"/>
  <c r="BU86" i="15"/>
  <c r="BV86" i="15"/>
  <c r="BW86" i="15"/>
  <c r="BX86" i="15"/>
  <c r="BY86" i="15"/>
  <c r="BZ86" i="15"/>
  <c r="CA86" i="15"/>
  <c r="CB86" i="15"/>
  <c r="CC86" i="15"/>
  <c r="CD86" i="15"/>
  <c r="CE86" i="15"/>
  <c r="CF86" i="15"/>
  <c r="CG86" i="15"/>
  <c r="CH86" i="15"/>
  <c r="CI86" i="15"/>
  <c r="CJ86" i="15"/>
  <c r="CK86" i="15"/>
  <c r="CL86" i="15"/>
  <c r="CM86" i="15"/>
  <c r="CN86" i="15"/>
  <c r="CO86" i="15"/>
  <c r="CP86" i="15"/>
  <c r="CQ86" i="15"/>
  <c r="CR86" i="15"/>
  <c r="CS86" i="15"/>
  <c r="CT86" i="15"/>
  <c r="CU86" i="15"/>
  <c r="CV86" i="15"/>
  <c r="CW86" i="15"/>
  <c r="CX86" i="15"/>
  <c r="CY86" i="15"/>
  <c r="CZ86" i="15"/>
  <c r="DA86" i="15"/>
  <c r="DB86" i="15"/>
  <c r="DC86" i="15"/>
  <c r="DD86" i="15"/>
  <c r="DE86" i="15"/>
  <c r="DF86" i="15"/>
  <c r="DG86" i="15"/>
  <c r="DH86" i="15"/>
  <c r="DI86" i="15"/>
  <c r="DJ86" i="15"/>
  <c r="DK86" i="15"/>
  <c r="DL86" i="15"/>
  <c r="DM86" i="15"/>
  <c r="DN86" i="15"/>
  <c r="DO86" i="15"/>
  <c r="DP86" i="15"/>
  <c r="DQ86" i="15"/>
  <c r="DR86" i="15"/>
  <c r="DS86" i="15"/>
  <c r="DT86" i="15"/>
  <c r="DU86" i="15"/>
  <c r="DV86" i="15"/>
  <c r="DW86" i="15"/>
  <c r="DX86" i="15"/>
  <c r="DY86" i="15"/>
  <c r="DZ86" i="15"/>
  <c r="EA86" i="15"/>
  <c r="EB86" i="15"/>
  <c r="EC86" i="15"/>
  <c r="ED86" i="15"/>
  <c r="EE86" i="15"/>
  <c r="EF86" i="15"/>
  <c r="EG86" i="15"/>
  <c r="EH86" i="15"/>
  <c r="EI86" i="15"/>
  <c r="EJ86" i="15"/>
  <c r="EK86" i="15"/>
  <c r="EL86" i="15"/>
  <c r="EM86" i="15"/>
  <c r="EN86" i="15"/>
  <c r="EO86" i="15"/>
  <c r="EP86" i="15"/>
  <c r="EQ86" i="15"/>
  <c r="ER86" i="15"/>
  <c r="ES86" i="15"/>
  <c r="ET86" i="15"/>
  <c r="EU86" i="15"/>
  <c r="EV86" i="15"/>
  <c r="EW86" i="15"/>
  <c r="EX86" i="15"/>
  <c r="EY86" i="15"/>
  <c r="EZ86" i="15"/>
  <c r="FA86" i="15"/>
  <c r="FB86" i="15"/>
  <c r="FC86" i="15"/>
  <c r="FD86" i="15"/>
  <c r="FE86" i="15"/>
  <c r="FF86" i="15"/>
  <c r="FG86" i="15"/>
  <c r="FH86" i="15"/>
  <c r="FI86" i="15"/>
  <c r="FJ86" i="15"/>
  <c r="FK86" i="15"/>
  <c r="FL86" i="15"/>
  <c r="FM86" i="15"/>
  <c r="FN86" i="15"/>
  <c r="FO86" i="15"/>
  <c r="FP86" i="15"/>
  <c r="FQ86" i="15"/>
  <c r="FR86" i="15"/>
  <c r="FS86" i="15"/>
  <c r="FT86" i="15"/>
  <c r="FU86" i="15"/>
  <c r="FV86" i="15"/>
  <c r="FW86" i="15"/>
  <c r="FX86" i="15"/>
  <c r="FY86" i="15"/>
  <c r="FZ86" i="15"/>
  <c r="GA86" i="15"/>
  <c r="GB86" i="15"/>
  <c r="GC86" i="15"/>
  <c r="GD86" i="15"/>
  <c r="GE86" i="15"/>
  <c r="GF86" i="15"/>
  <c r="GG86" i="15"/>
  <c r="GH86" i="15"/>
  <c r="GI86" i="15"/>
  <c r="GJ86" i="15"/>
  <c r="GK86" i="15"/>
  <c r="GL86" i="15"/>
  <c r="GM86" i="15"/>
  <c r="GN86" i="15"/>
  <c r="GO86" i="15"/>
  <c r="GP86" i="15"/>
  <c r="GQ86" i="15"/>
  <c r="GR86" i="15"/>
  <c r="GS86" i="15"/>
  <c r="GT86" i="15"/>
  <c r="GU86" i="15"/>
  <c r="GV86" i="15"/>
  <c r="GW86" i="15"/>
  <c r="GX86" i="15"/>
  <c r="GY86" i="15"/>
  <c r="GZ86" i="15"/>
  <c r="HA86" i="15"/>
  <c r="HB86" i="15"/>
  <c r="HC86" i="15"/>
  <c r="HD86" i="15"/>
  <c r="HE86" i="15"/>
  <c r="HF86" i="15"/>
  <c r="HG86" i="15"/>
  <c r="HH86" i="15"/>
  <c r="HI86" i="15"/>
  <c r="HJ86" i="15"/>
  <c r="HK86" i="15"/>
  <c r="HL86" i="15"/>
  <c r="HM86" i="15"/>
  <c r="HN86" i="15"/>
  <c r="HO86" i="15"/>
  <c r="HP86" i="15"/>
  <c r="HQ86" i="15"/>
  <c r="HR86" i="15"/>
  <c r="HS86" i="15"/>
  <c r="HT86" i="15"/>
  <c r="HU86" i="15"/>
  <c r="HV86" i="15"/>
  <c r="HW86" i="15"/>
  <c r="HX86" i="15"/>
  <c r="HY86" i="15"/>
  <c r="HZ86" i="15"/>
  <c r="IA86" i="15"/>
  <c r="IB86" i="15"/>
  <c r="IC86" i="15"/>
  <c r="ID86" i="15"/>
  <c r="IE86" i="15"/>
  <c r="IF86" i="15"/>
  <c r="IG86" i="15"/>
  <c r="IH86" i="15"/>
  <c r="II86" i="15"/>
  <c r="IJ86" i="15"/>
  <c r="IK86" i="15"/>
  <c r="IL86" i="15"/>
  <c r="IM86" i="15"/>
  <c r="IN86" i="15"/>
  <c r="IO86" i="15"/>
  <c r="IP86" i="15"/>
  <c r="IQ86" i="15"/>
  <c r="IR86" i="15"/>
  <c r="IS86" i="15"/>
  <c r="IT86" i="15"/>
  <c r="IU86" i="15"/>
  <c r="IV86" i="15"/>
  <c r="IW86" i="15"/>
  <c r="IX86" i="15"/>
  <c r="IY86" i="15"/>
  <c r="IZ86" i="15"/>
  <c r="JA86" i="15"/>
  <c r="JB86" i="15"/>
  <c r="JC86" i="15"/>
  <c r="JD86" i="15"/>
  <c r="JE86" i="15"/>
  <c r="JF86" i="15"/>
  <c r="JG86" i="15"/>
  <c r="JH86" i="15"/>
  <c r="JI86" i="15"/>
  <c r="JJ86" i="15"/>
  <c r="JK86" i="15"/>
  <c r="JL86" i="15"/>
  <c r="JM86" i="15"/>
  <c r="JN86" i="15"/>
  <c r="JO86" i="15"/>
  <c r="JP86" i="15"/>
  <c r="JQ86" i="15"/>
  <c r="JR86" i="15"/>
  <c r="JS86" i="15"/>
  <c r="JT86" i="15"/>
  <c r="JU86" i="15"/>
  <c r="JV86" i="15"/>
  <c r="JW86" i="15"/>
  <c r="JX86" i="15"/>
  <c r="JY86" i="15"/>
  <c r="JZ86" i="15"/>
  <c r="KA86" i="15"/>
  <c r="KB86" i="15"/>
  <c r="KC86" i="15"/>
  <c r="KD86" i="15"/>
  <c r="KE86" i="15"/>
  <c r="KF86" i="15"/>
  <c r="KG86" i="15"/>
  <c r="KH86" i="15"/>
  <c r="KI86" i="15"/>
  <c r="KJ86" i="15"/>
  <c r="KK86" i="15"/>
  <c r="KL86" i="15"/>
  <c r="KM86" i="15"/>
  <c r="KN86" i="15"/>
  <c r="KO86" i="15"/>
  <c r="KP86" i="15"/>
  <c r="KQ86" i="15"/>
  <c r="KR86" i="15"/>
  <c r="KS86" i="15"/>
  <c r="KT86" i="15"/>
  <c r="KU86" i="15"/>
  <c r="KV86" i="15"/>
  <c r="KW86" i="15"/>
  <c r="KX86" i="15"/>
  <c r="KY86" i="15"/>
  <c r="KZ86" i="15"/>
  <c r="LA86" i="15"/>
  <c r="LB86" i="15"/>
  <c r="LC86" i="15"/>
  <c r="LD86" i="15"/>
  <c r="LE86" i="15"/>
  <c r="LF86" i="15"/>
  <c r="LG86" i="15"/>
  <c r="LH86" i="15"/>
  <c r="LI86" i="15"/>
  <c r="LJ86" i="15"/>
  <c r="LK86" i="15"/>
  <c r="LL86" i="15"/>
  <c r="LM86" i="15"/>
  <c r="LN86" i="15"/>
  <c r="LO86" i="15"/>
  <c r="LP86" i="15"/>
  <c r="LQ86" i="15"/>
  <c r="LR86" i="15"/>
  <c r="LS86" i="15"/>
  <c r="LT86" i="15"/>
  <c r="LU86" i="15"/>
  <c r="LV86" i="15"/>
  <c r="LW86" i="15"/>
  <c r="LX86" i="15"/>
  <c r="LY86" i="15"/>
  <c r="LZ86" i="15"/>
  <c r="MA86" i="15"/>
  <c r="MB86" i="15"/>
  <c r="MC86" i="15"/>
  <c r="MD86" i="15"/>
  <c r="ME86" i="15"/>
  <c r="MF86" i="15"/>
  <c r="MG86" i="15"/>
  <c r="MH86" i="15"/>
  <c r="MI86" i="15"/>
  <c r="MJ86" i="15"/>
  <c r="MK86" i="15"/>
  <c r="ML86" i="15"/>
  <c r="MM86" i="15"/>
  <c r="MN86" i="15"/>
  <c r="MO86" i="15"/>
  <c r="MP86" i="15"/>
  <c r="MQ86" i="15"/>
  <c r="MR86" i="15"/>
  <c r="MS86" i="15"/>
  <c r="MT86" i="15"/>
  <c r="MU86" i="15"/>
  <c r="MV86" i="15"/>
  <c r="MW86" i="15"/>
  <c r="MX86" i="15"/>
  <c r="MY86" i="15"/>
  <c r="MZ86" i="15"/>
  <c r="NA86" i="15"/>
  <c r="NB86" i="15"/>
  <c r="NC86" i="15"/>
  <c r="ND86" i="15"/>
  <c r="NE86" i="15"/>
  <c r="NF86" i="15"/>
  <c r="NG86" i="15"/>
  <c r="NH86" i="15"/>
  <c r="NI86" i="15"/>
  <c r="NJ86" i="15"/>
  <c r="NK86" i="15"/>
  <c r="NL86" i="15"/>
  <c r="NM86" i="15"/>
  <c r="NN86" i="15"/>
  <c r="NO86" i="15"/>
  <c r="NP86" i="15"/>
  <c r="NQ86" i="15"/>
  <c r="NR86" i="15"/>
  <c r="NS86" i="15"/>
  <c r="NT86" i="15"/>
  <c r="NU86" i="15"/>
  <c r="NV86" i="15"/>
  <c r="NW86" i="15"/>
  <c r="NX86" i="15"/>
  <c r="NY86" i="15"/>
  <c r="NZ86" i="15"/>
  <c r="OA86" i="15"/>
  <c r="OB86" i="15"/>
  <c r="OC86" i="15"/>
  <c r="OD86" i="15"/>
  <c r="OE86" i="15"/>
  <c r="OF86" i="15"/>
  <c r="OG86" i="15"/>
  <c r="OH86" i="15"/>
  <c r="OI86" i="15"/>
  <c r="OJ86" i="15"/>
  <c r="OK86" i="15"/>
  <c r="OL86" i="15"/>
  <c r="OM86" i="15"/>
  <c r="ON86" i="15"/>
  <c r="OO86" i="15"/>
  <c r="OP86" i="15"/>
  <c r="OQ86" i="15"/>
  <c r="OR86" i="15"/>
  <c r="OS86" i="15"/>
  <c r="OT86" i="15"/>
  <c r="OU86" i="15"/>
  <c r="OV86" i="15"/>
  <c r="OW86" i="15"/>
  <c r="OX86" i="15"/>
  <c r="OY86" i="15"/>
  <c r="OZ86" i="15"/>
  <c r="PA86" i="15"/>
  <c r="PB86" i="15"/>
  <c r="PC86" i="15"/>
  <c r="PD86" i="15"/>
  <c r="PE86" i="15"/>
  <c r="PF86" i="15"/>
  <c r="PG86" i="15"/>
  <c r="PH86" i="15"/>
  <c r="PI86" i="15"/>
  <c r="PJ86" i="15"/>
  <c r="PK86" i="15"/>
  <c r="PL86" i="15"/>
  <c r="PM86" i="15"/>
  <c r="PN86" i="15"/>
  <c r="PO86" i="15"/>
  <c r="PP86" i="15"/>
  <c r="PQ86" i="15"/>
  <c r="PR86" i="15"/>
  <c r="PS86" i="15"/>
  <c r="PT86" i="15"/>
  <c r="PU86" i="15"/>
  <c r="PV86" i="15"/>
  <c r="PW86" i="15"/>
  <c r="PX86" i="15"/>
  <c r="PY86" i="15"/>
  <c r="PZ86" i="15"/>
  <c r="QA86" i="15"/>
  <c r="QB86" i="15"/>
  <c r="QC86" i="15"/>
  <c r="QD86" i="15"/>
  <c r="QE86" i="15"/>
  <c r="QF86" i="15"/>
  <c r="QG86" i="15"/>
  <c r="QH86" i="15"/>
  <c r="QI86" i="15"/>
  <c r="QJ86" i="15"/>
  <c r="QK86" i="15"/>
  <c r="QL86" i="15"/>
  <c r="QM86" i="15"/>
  <c r="QN86" i="15"/>
  <c r="QO86" i="15"/>
  <c r="QP86" i="15"/>
  <c r="QQ86" i="15"/>
  <c r="QR86" i="15"/>
  <c r="QS86" i="15"/>
  <c r="QT86" i="15"/>
  <c r="QU86" i="15"/>
  <c r="QV86" i="15"/>
  <c r="QW86" i="15"/>
  <c r="QX86" i="15"/>
  <c r="QY86" i="15"/>
  <c r="K86" i="15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Y285" i="7"/>
  <c r="AZ285" i="7"/>
  <c r="BA285" i="7"/>
  <c r="BB285" i="7"/>
  <c r="BC285" i="7"/>
  <c r="BD285" i="7"/>
  <c r="BE285" i="7"/>
  <c r="BF285" i="7"/>
  <c r="BG285" i="7"/>
  <c r="BH285" i="7"/>
  <c r="BI285" i="7"/>
  <c r="BJ285" i="7"/>
  <c r="BK285" i="7"/>
  <c r="BL285" i="7"/>
  <c r="BM285" i="7"/>
  <c r="BN285" i="7"/>
  <c r="BO285" i="7"/>
  <c r="BP285" i="7"/>
  <c r="BQ285" i="7"/>
  <c r="BR285" i="7"/>
  <c r="BS285" i="7"/>
  <c r="BT285" i="7"/>
  <c r="BU285" i="7"/>
  <c r="BV285" i="7"/>
  <c r="BW285" i="7"/>
  <c r="BX285" i="7"/>
  <c r="BY285" i="7"/>
  <c r="BZ285" i="7"/>
  <c r="CA285" i="7"/>
  <c r="CB285" i="7"/>
  <c r="CC285" i="7"/>
  <c r="CD285" i="7"/>
  <c r="CE285" i="7"/>
  <c r="CF285" i="7"/>
  <c r="CG285" i="7"/>
  <c r="CH285" i="7"/>
  <c r="CI285" i="7"/>
  <c r="CJ285" i="7"/>
  <c r="CK285" i="7"/>
  <c r="CL285" i="7"/>
  <c r="CM285" i="7"/>
  <c r="CN285" i="7"/>
  <c r="CO285" i="7"/>
  <c r="CP285" i="7"/>
  <c r="CQ285" i="7"/>
  <c r="CR285" i="7"/>
  <c r="CS285" i="7"/>
  <c r="CT285" i="7"/>
  <c r="CU285" i="7"/>
  <c r="CV285" i="7"/>
  <c r="CW285" i="7"/>
  <c r="CX285" i="7"/>
  <c r="CY285" i="7"/>
  <c r="CZ285" i="7"/>
  <c r="DA285" i="7"/>
  <c r="DB285" i="7"/>
  <c r="DC285" i="7"/>
  <c r="DD285" i="7"/>
  <c r="DE285" i="7"/>
  <c r="DF285" i="7"/>
  <c r="DG285" i="7"/>
  <c r="DH285" i="7"/>
  <c r="DI285" i="7"/>
  <c r="DJ285" i="7"/>
  <c r="DK285" i="7"/>
  <c r="DL285" i="7"/>
  <c r="DM285" i="7"/>
  <c r="DN285" i="7"/>
  <c r="DO285" i="7"/>
  <c r="DP285" i="7"/>
  <c r="DQ285" i="7"/>
  <c r="DR285" i="7"/>
  <c r="DS285" i="7"/>
  <c r="DT285" i="7"/>
  <c r="DU285" i="7"/>
  <c r="DV285" i="7"/>
  <c r="DW285" i="7"/>
  <c r="DX285" i="7"/>
  <c r="DY285" i="7"/>
  <c r="DZ285" i="7"/>
  <c r="EA285" i="7"/>
  <c r="EB285" i="7"/>
  <c r="EC285" i="7"/>
  <c r="ED285" i="7"/>
  <c r="EE285" i="7"/>
  <c r="EF285" i="7"/>
  <c r="EG285" i="7"/>
  <c r="EH285" i="7"/>
  <c r="EI285" i="7"/>
  <c r="EJ285" i="7"/>
  <c r="EK285" i="7"/>
  <c r="EL285" i="7"/>
  <c r="EM285" i="7"/>
  <c r="EN285" i="7"/>
  <c r="EO285" i="7"/>
  <c r="EP285" i="7"/>
  <c r="EQ285" i="7"/>
  <c r="ER285" i="7"/>
  <c r="ES285" i="7"/>
  <c r="ET285" i="7"/>
  <c r="EU285" i="7"/>
  <c r="EV285" i="7"/>
  <c r="EW285" i="7"/>
  <c r="EX285" i="7"/>
  <c r="EY285" i="7"/>
  <c r="EZ285" i="7"/>
  <c r="FA285" i="7"/>
  <c r="FB285" i="7"/>
  <c r="FC285" i="7"/>
  <c r="FD285" i="7"/>
  <c r="FE285" i="7"/>
  <c r="FF285" i="7"/>
  <c r="FG285" i="7"/>
  <c r="FH285" i="7"/>
  <c r="FI285" i="7"/>
  <c r="FJ285" i="7"/>
  <c r="FK285" i="7"/>
  <c r="FL285" i="7"/>
  <c r="FM285" i="7"/>
  <c r="FN285" i="7"/>
  <c r="FO285" i="7"/>
  <c r="FP285" i="7"/>
  <c r="FQ285" i="7"/>
  <c r="FR285" i="7"/>
  <c r="FS285" i="7"/>
  <c r="FT285" i="7"/>
  <c r="FU285" i="7"/>
  <c r="FV285" i="7"/>
  <c r="FW285" i="7"/>
  <c r="FX285" i="7"/>
  <c r="FY285" i="7"/>
  <c r="FZ285" i="7"/>
  <c r="GA285" i="7"/>
  <c r="GB285" i="7"/>
  <c r="GC285" i="7"/>
  <c r="GD285" i="7"/>
  <c r="GE285" i="7"/>
  <c r="GF285" i="7"/>
  <c r="GG285" i="7"/>
  <c r="GH285" i="7"/>
  <c r="GI285" i="7"/>
  <c r="GJ285" i="7"/>
  <c r="GK285" i="7"/>
  <c r="GL285" i="7"/>
  <c r="GM285" i="7"/>
  <c r="GN285" i="7"/>
  <c r="GO285" i="7"/>
  <c r="GP285" i="7"/>
  <c r="GQ285" i="7"/>
  <c r="GR285" i="7"/>
  <c r="GS285" i="7"/>
  <c r="GT285" i="7"/>
  <c r="GU285" i="7"/>
  <c r="GV285" i="7"/>
  <c r="GW285" i="7"/>
  <c r="GX285" i="7"/>
  <c r="GY285" i="7"/>
  <c r="GZ285" i="7"/>
  <c r="HA285" i="7"/>
  <c r="HB285" i="7"/>
  <c r="HC285" i="7"/>
  <c r="HD285" i="7"/>
  <c r="HE285" i="7"/>
  <c r="HF285" i="7"/>
  <c r="HG285" i="7"/>
  <c r="HH285" i="7"/>
  <c r="HI285" i="7"/>
  <c r="HJ285" i="7"/>
  <c r="HK285" i="7"/>
  <c r="HL285" i="7"/>
  <c r="HM285" i="7"/>
  <c r="HN285" i="7"/>
  <c r="HO285" i="7"/>
  <c r="HP285" i="7"/>
  <c r="HQ285" i="7"/>
  <c r="HR285" i="7"/>
  <c r="HS285" i="7"/>
  <c r="HT285" i="7"/>
  <c r="HU285" i="7"/>
  <c r="HV285" i="7"/>
  <c r="HW285" i="7"/>
  <c r="HX285" i="7"/>
  <c r="HY285" i="7"/>
  <c r="HZ285" i="7"/>
  <c r="IA285" i="7"/>
  <c r="IB285" i="7"/>
  <c r="IC285" i="7"/>
  <c r="ID285" i="7"/>
  <c r="IE285" i="7"/>
  <c r="IF285" i="7"/>
  <c r="IG285" i="7"/>
  <c r="IH285" i="7"/>
  <c r="II285" i="7"/>
  <c r="IJ285" i="7"/>
  <c r="IK285" i="7"/>
  <c r="IL285" i="7"/>
  <c r="IM285" i="7"/>
  <c r="IN285" i="7"/>
  <c r="IO285" i="7"/>
  <c r="IP285" i="7"/>
  <c r="IQ285" i="7"/>
  <c r="IR285" i="7"/>
  <c r="IS285" i="7"/>
  <c r="IT285" i="7"/>
  <c r="IU285" i="7"/>
  <c r="IV285" i="7"/>
  <c r="IW285" i="7"/>
  <c r="IX285" i="7"/>
  <c r="IY285" i="7"/>
  <c r="IZ285" i="7"/>
  <c r="JA285" i="7"/>
  <c r="JB285" i="7"/>
  <c r="JC285" i="7"/>
  <c r="JD285" i="7"/>
  <c r="JE285" i="7"/>
  <c r="JF285" i="7"/>
  <c r="JG285" i="7"/>
  <c r="JH285" i="7"/>
  <c r="JI285" i="7"/>
  <c r="JJ285" i="7"/>
  <c r="JK285" i="7"/>
  <c r="JL285" i="7"/>
  <c r="JM285" i="7"/>
  <c r="JN285" i="7"/>
  <c r="JO285" i="7"/>
  <c r="JP285" i="7"/>
  <c r="JQ285" i="7"/>
  <c r="JR285" i="7"/>
  <c r="JS285" i="7"/>
  <c r="JT285" i="7"/>
  <c r="JU285" i="7"/>
  <c r="JV285" i="7"/>
  <c r="JW285" i="7"/>
  <c r="JX285" i="7"/>
  <c r="JY285" i="7"/>
  <c r="JZ285" i="7"/>
  <c r="KA285" i="7"/>
  <c r="KB285" i="7"/>
  <c r="KC285" i="7"/>
  <c r="KD285" i="7"/>
  <c r="KE285" i="7"/>
  <c r="KF285" i="7"/>
  <c r="KG285" i="7"/>
  <c r="KH285" i="7"/>
  <c r="KI285" i="7"/>
  <c r="KJ285" i="7"/>
  <c r="KK285" i="7"/>
  <c r="KL285" i="7"/>
  <c r="KM285" i="7"/>
  <c r="KN285" i="7"/>
  <c r="KO285" i="7"/>
  <c r="KP285" i="7"/>
  <c r="KQ285" i="7"/>
  <c r="KR285" i="7"/>
  <c r="KS285" i="7"/>
  <c r="KT285" i="7"/>
  <c r="KU285" i="7"/>
  <c r="KV285" i="7"/>
  <c r="KW285" i="7"/>
  <c r="KX285" i="7"/>
  <c r="KY285" i="7"/>
  <c r="KZ285" i="7"/>
  <c r="LA285" i="7"/>
  <c r="LB285" i="7"/>
  <c r="LC285" i="7"/>
  <c r="LD285" i="7"/>
  <c r="LE285" i="7"/>
  <c r="LF285" i="7"/>
  <c r="LG285" i="7"/>
  <c r="LH285" i="7"/>
  <c r="LI285" i="7"/>
  <c r="LJ285" i="7"/>
  <c r="LK285" i="7"/>
  <c r="LL285" i="7"/>
  <c r="LM285" i="7"/>
  <c r="LN285" i="7"/>
  <c r="LO285" i="7"/>
  <c r="LP285" i="7"/>
  <c r="LQ285" i="7"/>
  <c r="LR285" i="7"/>
  <c r="LS285" i="7"/>
  <c r="LT285" i="7"/>
  <c r="LU285" i="7"/>
  <c r="LV285" i="7"/>
  <c r="LW285" i="7"/>
  <c r="LX285" i="7"/>
  <c r="LY285" i="7"/>
  <c r="LZ285" i="7"/>
  <c r="MA285" i="7"/>
  <c r="MB285" i="7"/>
  <c r="MC285" i="7"/>
  <c r="MD285" i="7"/>
  <c r="ME285" i="7"/>
  <c r="MF285" i="7"/>
  <c r="MG285" i="7"/>
  <c r="MH285" i="7"/>
  <c r="MI285" i="7"/>
  <c r="MJ285" i="7"/>
  <c r="MK285" i="7"/>
  <c r="ML285" i="7"/>
  <c r="MM285" i="7"/>
  <c r="MN285" i="7"/>
  <c r="MO285" i="7"/>
  <c r="MP285" i="7"/>
  <c r="MQ285" i="7"/>
  <c r="MR285" i="7"/>
  <c r="MS285" i="7"/>
  <c r="MT285" i="7"/>
  <c r="MU285" i="7"/>
  <c r="MV285" i="7"/>
  <c r="MW285" i="7"/>
  <c r="MX285" i="7"/>
  <c r="MY285" i="7"/>
  <c r="MZ285" i="7"/>
  <c r="NA285" i="7"/>
  <c r="NB285" i="7"/>
  <c r="NC285" i="7"/>
  <c r="ND285" i="7"/>
  <c r="NE285" i="7"/>
  <c r="NF285" i="7"/>
  <c r="NG285" i="7"/>
  <c r="NH285" i="7"/>
  <c r="NI285" i="7"/>
  <c r="NJ285" i="7"/>
  <c r="NK285" i="7"/>
  <c r="NL285" i="7"/>
  <c r="NM285" i="7"/>
  <c r="NN285" i="7"/>
  <c r="NO285" i="7"/>
  <c r="NP285" i="7"/>
  <c r="NQ285" i="7"/>
  <c r="NR285" i="7"/>
  <c r="NS285" i="7"/>
  <c r="NT285" i="7"/>
  <c r="NU285" i="7"/>
  <c r="NV285" i="7"/>
  <c r="NW285" i="7"/>
  <c r="NX285" i="7"/>
  <c r="NY285" i="7"/>
  <c r="NZ285" i="7"/>
  <c r="OA285" i="7"/>
  <c r="OB285" i="7"/>
  <c r="OC285" i="7"/>
  <c r="OD285" i="7"/>
  <c r="OE285" i="7"/>
  <c r="OF285" i="7"/>
  <c r="OG285" i="7"/>
  <c r="OH285" i="7"/>
  <c r="OI285" i="7"/>
  <c r="OJ285" i="7"/>
  <c r="OK285" i="7"/>
  <c r="OL285" i="7"/>
  <c r="OM285" i="7"/>
  <c r="ON285" i="7"/>
  <c r="OO285" i="7"/>
  <c r="OP285" i="7"/>
  <c r="OQ285" i="7"/>
  <c r="OR285" i="7"/>
  <c r="OS285" i="7"/>
  <c r="OT285" i="7"/>
  <c r="OU285" i="7"/>
  <c r="OV285" i="7"/>
  <c r="OW285" i="7"/>
  <c r="OX285" i="7"/>
  <c r="OY285" i="7"/>
  <c r="OZ285" i="7"/>
  <c r="PA285" i="7"/>
  <c r="PB285" i="7"/>
  <c r="PC285" i="7"/>
  <c r="PD285" i="7"/>
  <c r="PE285" i="7"/>
  <c r="PF285" i="7"/>
  <c r="PG285" i="7"/>
  <c r="PH285" i="7"/>
  <c r="PI285" i="7"/>
  <c r="PJ285" i="7"/>
  <c r="PK285" i="7"/>
  <c r="PL285" i="7"/>
  <c r="PM285" i="7"/>
  <c r="PN285" i="7"/>
  <c r="PO285" i="7"/>
  <c r="PP285" i="7"/>
  <c r="PQ285" i="7"/>
  <c r="PR285" i="7"/>
  <c r="PS285" i="7"/>
  <c r="PT285" i="7"/>
  <c r="PU285" i="7"/>
  <c r="PV285" i="7"/>
  <c r="PW285" i="7"/>
  <c r="PX285" i="7"/>
  <c r="PY285" i="7"/>
  <c r="PZ285" i="7"/>
  <c r="QA285" i="7"/>
  <c r="QB285" i="7"/>
  <c r="QC285" i="7"/>
  <c r="QD285" i="7"/>
  <c r="QE285" i="7"/>
  <c r="QF285" i="7"/>
  <c r="QG285" i="7"/>
  <c r="QH285" i="7"/>
  <c r="QI285" i="7"/>
  <c r="QJ285" i="7"/>
  <c r="QK285" i="7"/>
  <c r="QL285" i="7"/>
  <c r="QM285" i="7"/>
  <c r="QN285" i="7"/>
  <c r="QO285" i="7"/>
  <c r="QP285" i="7"/>
  <c r="QQ285" i="7"/>
  <c r="QR285" i="7"/>
  <c r="QS285" i="7"/>
  <c r="QT285" i="7"/>
  <c r="QU285" i="7"/>
  <c r="QV285" i="7"/>
  <c r="QW285" i="7"/>
  <c r="QX285" i="7"/>
  <c r="QY285" i="7"/>
  <c r="K285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K80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BK338" i="7"/>
  <c r="BL338" i="7"/>
  <c r="BM338" i="7"/>
  <c r="BN338" i="7"/>
  <c r="BO338" i="7"/>
  <c r="BP338" i="7"/>
  <c r="BQ338" i="7"/>
  <c r="BR338" i="7"/>
  <c r="BS338" i="7"/>
  <c r="BT338" i="7"/>
  <c r="BU338" i="7"/>
  <c r="BV338" i="7"/>
  <c r="BW338" i="7"/>
  <c r="BX338" i="7"/>
  <c r="BY338" i="7"/>
  <c r="BZ338" i="7"/>
  <c r="CA338" i="7"/>
  <c r="CB338" i="7"/>
  <c r="CC338" i="7"/>
  <c r="CD338" i="7"/>
  <c r="CE338" i="7"/>
  <c r="CF338" i="7"/>
  <c r="CG338" i="7"/>
  <c r="CH338" i="7"/>
  <c r="CI338" i="7"/>
  <c r="CJ338" i="7"/>
  <c r="CK338" i="7"/>
  <c r="CL338" i="7"/>
  <c r="CM338" i="7"/>
  <c r="CN338" i="7"/>
  <c r="CO338" i="7"/>
  <c r="CP338" i="7"/>
  <c r="CQ338" i="7"/>
  <c r="CR338" i="7"/>
  <c r="CS338" i="7"/>
  <c r="CT338" i="7"/>
  <c r="CU338" i="7"/>
  <c r="CV338" i="7"/>
  <c r="CW338" i="7"/>
  <c r="CX338" i="7"/>
  <c r="CY338" i="7"/>
  <c r="CZ338" i="7"/>
  <c r="DA338" i="7"/>
  <c r="DB338" i="7"/>
  <c r="DC338" i="7"/>
  <c r="DD338" i="7"/>
  <c r="DE338" i="7"/>
  <c r="DF338" i="7"/>
  <c r="DG338" i="7"/>
  <c r="DH338" i="7"/>
  <c r="DI338" i="7"/>
  <c r="DJ338" i="7"/>
  <c r="DK338" i="7"/>
  <c r="DL338" i="7"/>
  <c r="DM338" i="7"/>
  <c r="DN338" i="7"/>
  <c r="DO338" i="7"/>
  <c r="DP338" i="7"/>
  <c r="DQ338" i="7"/>
  <c r="DR338" i="7"/>
  <c r="DS338" i="7"/>
  <c r="DT338" i="7"/>
  <c r="DU338" i="7"/>
  <c r="DV338" i="7"/>
  <c r="DW338" i="7"/>
  <c r="DX338" i="7"/>
  <c r="DY338" i="7"/>
  <c r="DZ338" i="7"/>
  <c r="EA338" i="7"/>
  <c r="EB338" i="7"/>
  <c r="EC338" i="7"/>
  <c r="ED338" i="7"/>
  <c r="EE338" i="7"/>
  <c r="EF338" i="7"/>
  <c r="EG338" i="7"/>
  <c r="EH338" i="7"/>
  <c r="EI338" i="7"/>
  <c r="EJ338" i="7"/>
  <c r="EK338" i="7"/>
  <c r="EL338" i="7"/>
  <c r="EM338" i="7"/>
  <c r="EN338" i="7"/>
  <c r="EO338" i="7"/>
  <c r="EP338" i="7"/>
  <c r="EQ338" i="7"/>
  <c r="ER338" i="7"/>
  <c r="ES338" i="7"/>
  <c r="ET338" i="7"/>
  <c r="EU338" i="7"/>
  <c r="EV338" i="7"/>
  <c r="EW338" i="7"/>
  <c r="EX338" i="7"/>
  <c r="EY338" i="7"/>
  <c r="EZ338" i="7"/>
  <c r="FA338" i="7"/>
  <c r="FB338" i="7"/>
  <c r="FC338" i="7"/>
  <c r="FD338" i="7"/>
  <c r="FE338" i="7"/>
  <c r="FF338" i="7"/>
  <c r="FG338" i="7"/>
  <c r="FH338" i="7"/>
  <c r="FI338" i="7"/>
  <c r="FJ338" i="7"/>
  <c r="FK338" i="7"/>
  <c r="FL338" i="7"/>
  <c r="FM338" i="7"/>
  <c r="FN338" i="7"/>
  <c r="FO338" i="7"/>
  <c r="FP338" i="7"/>
  <c r="FQ338" i="7"/>
  <c r="FR338" i="7"/>
  <c r="FS338" i="7"/>
  <c r="FT338" i="7"/>
  <c r="FU338" i="7"/>
  <c r="FV338" i="7"/>
  <c r="FW338" i="7"/>
  <c r="FX338" i="7"/>
  <c r="FY338" i="7"/>
  <c r="FZ338" i="7"/>
  <c r="GA338" i="7"/>
  <c r="GB338" i="7"/>
  <c r="GC338" i="7"/>
  <c r="GD338" i="7"/>
  <c r="GE338" i="7"/>
  <c r="GF338" i="7"/>
  <c r="GG338" i="7"/>
  <c r="GH338" i="7"/>
  <c r="GI338" i="7"/>
  <c r="GJ338" i="7"/>
  <c r="GK338" i="7"/>
  <c r="GL338" i="7"/>
  <c r="GM338" i="7"/>
  <c r="GN338" i="7"/>
  <c r="GO338" i="7"/>
  <c r="GP338" i="7"/>
  <c r="GQ338" i="7"/>
  <c r="GR338" i="7"/>
  <c r="GS338" i="7"/>
  <c r="GT338" i="7"/>
  <c r="GU338" i="7"/>
  <c r="GV338" i="7"/>
  <c r="GW338" i="7"/>
  <c r="GX338" i="7"/>
  <c r="GY338" i="7"/>
  <c r="GZ338" i="7"/>
  <c r="HA338" i="7"/>
  <c r="HB338" i="7"/>
  <c r="HC338" i="7"/>
  <c r="HD338" i="7"/>
  <c r="HE338" i="7"/>
  <c r="HF338" i="7"/>
  <c r="HG338" i="7"/>
  <c r="HH338" i="7"/>
  <c r="HI338" i="7"/>
  <c r="HJ338" i="7"/>
  <c r="HK338" i="7"/>
  <c r="HL338" i="7"/>
  <c r="HM338" i="7"/>
  <c r="HN338" i="7"/>
  <c r="HO338" i="7"/>
  <c r="HP338" i="7"/>
  <c r="HQ338" i="7"/>
  <c r="HR338" i="7"/>
  <c r="HS338" i="7"/>
  <c r="HT338" i="7"/>
  <c r="HU338" i="7"/>
  <c r="HV338" i="7"/>
  <c r="HW338" i="7"/>
  <c r="HX338" i="7"/>
  <c r="HY338" i="7"/>
  <c r="HZ338" i="7"/>
  <c r="IA338" i="7"/>
  <c r="IB338" i="7"/>
  <c r="IC338" i="7"/>
  <c r="ID338" i="7"/>
  <c r="IE338" i="7"/>
  <c r="IF338" i="7"/>
  <c r="IG338" i="7"/>
  <c r="IH338" i="7"/>
  <c r="II338" i="7"/>
  <c r="IJ338" i="7"/>
  <c r="IK338" i="7"/>
  <c r="IL338" i="7"/>
  <c r="IM338" i="7"/>
  <c r="IN338" i="7"/>
  <c r="IO338" i="7"/>
  <c r="IP338" i="7"/>
  <c r="IQ338" i="7"/>
  <c r="IR338" i="7"/>
  <c r="IS338" i="7"/>
  <c r="IT338" i="7"/>
  <c r="IU338" i="7"/>
  <c r="IV338" i="7"/>
  <c r="IW338" i="7"/>
  <c r="IX338" i="7"/>
  <c r="IY338" i="7"/>
  <c r="IZ338" i="7"/>
  <c r="JA338" i="7"/>
  <c r="JB338" i="7"/>
  <c r="JC338" i="7"/>
  <c r="JD338" i="7"/>
  <c r="JE338" i="7"/>
  <c r="JF338" i="7"/>
  <c r="JG338" i="7"/>
  <c r="JH338" i="7"/>
  <c r="JI338" i="7"/>
  <c r="JJ338" i="7"/>
  <c r="JK338" i="7"/>
  <c r="JL338" i="7"/>
  <c r="JM338" i="7"/>
  <c r="JN338" i="7"/>
  <c r="JO338" i="7"/>
  <c r="JP338" i="7"/>
  <c r="JQ338" i="7"/>
  <c r="JR338" i="7"/>
  <c r="JS338" i="7"/>
  <c r="JT338" i="7"/>
  <c r="JU338" i="7"/>
  <c r="JV338" i="7"/>
  <c r="JW338" i="7"/>
  <c r="JX338" i="7"/>
  <c r="JY338" i="7"/>
  <c r="JZ338" i="7"/>
  <c r="KA338" i="7"/>
  <c r="KB338" i="7"/>
  <c r="KC338" i="7"/>
  <c r="KD338" i="7"/>
  <c r="KE338" i="7"/>
  <c r="KF338" i="7"/>
  <c r="KG338" i="7"/>
  <c r="KH338" i="7"/>
  <c r="KI338" i="7"/>
  <c r="KJ338" i="7"/>
  <c r="KK338" i="7"/>
  <c r="KL338" i="7"/>
  <c r="KM338" i="7"/>
  <c r="KN338" i="7"/>
  <c r="KO338" i="7"/>
  <c r="KP338" i="7"/>
  <c r="KQ338" i="7"/>
  <c r="KR338" i="7"/>
  <c r="KS338" i="7"/>
  <c r="KT338" i="7"/>
  <c r="KU338" i="7"/>
  <c r="KV338" i="7"/>
  <c r="KW338" i="7"/>
  <c r="KX338" i="7"/>
  <c r="KY338" i="7"/>
  <c r="KZ338" i="7"/>
  <c r="LA338" i="7"/>
  <c r="LB338" i="7"/>
  <c r="LC338" i="7"/>
  <c r="LD338" i="7"/>
  <c r="LE338" i="7"/>
  <c r="LF338" i="7"/>
  <c r="LG338" i="7"/>
  <c r="LH338" i="7"/>
  <c r="LI338" i="7"/>
  <c r="LJ338" i="7"/>
  <c r="LK338" i="7"/>
  <c r="LL338" i="7"/>
  <c r="LM338" i="7"/>
  <c r="LN338" i="7"/>
  <c r="LO338" i="7"/>
  <c r="LP338" i="7"/>
  <c r="LQ338" i="7"/>
  <c r="LR338" i="7"/>
  <c r="LS338" i="7"/>
  <c r="LT338" i="7"/>
  <c r="LU338" i="7"/>
  <c r="LV338" i="7"/>
  <c r="LW338" i="7"/>
  <c r="LX338" i="7"/>
  <c r="LY338" i="7"/>
  <c r="LZ338" i="7"/>
  <c r="MA338" i="7"/>
  <c r="MB338" i="7"/>
  <c r="MC338" i="7"/>
  <c r="MD338" i="7"/>
  <c r="ME338" i="7"/>
  <c r="MF338" i="7"/>
  <c r="MG338" i="7"/>
  <c r="MH338" i="7"/>
  <c r="MI338" i="7"/>
  <c r="MJ338" i="7"/>
  <c r="MK338" i="7"/>
  <c r="ML338" i="7"/>
  <c r="MM338" i="7"/>
  <c r="MN338" i="7"/>
  <c r="MO338" i="7"/>
  <c r="MP338" i="7"/>
  <c r="MQ338" i="7"/>
  <c r="MR338" i="7"/>
  <c r="MS338" i="7"/>
  <c r="MT338" i="7"/>
  <c r="MU338" i="7"/>
  <c r="MV338" i="7"/>
  <c r="MW338" i="7"/>
  <c r="MX338" i="7"/>
  <c r="MY338" i="7"/>
  <c r="MZ338" i="7"/>
  <c r="NA338" i="7"/>
  <c r="NB338" i="7"/>
  <c r="NC338" i="7"/>
  <c r="ND338" i="7"/>
  <c r="NE338" i="7"/>
  <c r="NF338" i="7"/>
  <c r="NG338" i="7"/>
  <c r="NH338" i="7"/>
  <c r="NI338" i="7"/>
  <c r="NJ338" i="7"/>
  <c r="NK338" i="7"/>
  <c r="NL338" i="7"/>
  <c r="NM338" i="7"/>
  <c r="NN338" i="7"/>
  <c r="NO338" i="7"/>
  <c r="NP338" i="7"/>
  <c r="NQ338" i="7"/>
  <c r="NR338" i="7"/>
  <c r="NS338" i="7"/>
  <c r="NT338" i="7"/>
  <c r="NU338" i="7"/>
  <c r="NV338" i="7"/>
  <c r="NW338" i="7"/>
  <c r="NX338" i="7"/>
  <c r="NY338" i="7"/>
  <c r="NZ338" i="7"/>
  <c r="OA338" i="7"/>
  <c r="OB338" i="7"/>
  <c r="OC338" i="7"/>
  <c r="OD338" i="7"/>
  <c r="OE338" i="7"/>
  <c r="OF338" i="7"/>
  <c r="OG338" i="7"/>
  <c r="OH338" i="7"/>
  <c r="OI338" i="7"/>
  <c r="OJ338" i="7"/>
  <c r="OK338" i="7"/>
  <c r="OL338" i="7"/>
  <c r="OM338" i="7"/>
  <c r="ON338" i="7"/>
  <c r="OO338" i="7"/>
  <c r="OP338" i="7"/>
  <c r="OQ338" i="7"/>
  <c r="OR338" i="7"/>
  <c r="OS338" i="7"/>
  <c r="OT338" i="7"/>
  <c r="OU338" i="7"/>
  <c r="OV338" i="7"/>
  <c r="OW338" i="7"/>
  <c r="OX338" i="7"/>
  <c r="OY338" i="7"/>
  <c r="OZ338" i="7"/>
  <c r="PA338" i="7"/>
  <c r="PB338" i="7"/>
  <c r="PC338" i="7"/>
  <c r="PD338" i="7"/>
  <c r="PE338" i="7"/>
  <c r="PF338" i="7"/>
  <c r="PG338" i="7"/>
  <c r="PH338" i="7"/>
  <c r="PI338" i="7"/>
  <c r="PJ338" i="7"/>
  <c r="PK338" i="7"/>
  <c r="PL338" i="7"/>
  <c r="PM338" i="7"/>
  <c r="PN338" i="7"/>
  <c r="PO338" i="7"/>
  <c r="PP338" i="7"/>
  <c r="PQ338" i="7"/>
  <c r="PR338" i="7"/>
  <c r="PS338" i="7"/>
  <c r="PT338" i="7"/>
  <c r="PU338" i="7"/>
  <c r="PV338" i="7"/>
  <c r="PW338" i="7"/>
  <c r="PX338" i="7"/>
  <c r="PY338" i="7"/>
  <c r="PZ338" i="7"/>
  <c r="QA338" i="7"/>
  <c r="QB338" i="7"/>
  <c r="QC338" i="7"/>
  <c r="QD338" i="7"/>
  <c r="QE338" i="7"/>
  <c r="QF338" i="7"/>
  <c r="QG338" i="7"/>
  <c r="QH338" i="7"/>
  <c r="QI338" i="7"/>
  <c r="QJ338" i="7"/>
  <c r="QK338" i="7"/>
  <c r="QL338" i="7"/>
  <c r="QM338" i="7"/>
  <c r="QN338" i="7"/>
  <c r="QO338" i="7"/>
  <c r="QP338" i="7"/>
  <c r="QQ338" i="7"/>
  <c r="QR338" i="7"/>
  <c r="QS338" i="7"/>
  <c r="QT338" i="7"/>
  <c r="QU338" i="7"/>
  <c r="QV338" i="7"/>
  <c r="QW338" i="7"/>
  <c r="QX338" i="7"/>
  <c r="K338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BK352" i="7"/>
  <c r="BL352" i="7"/>
  <c r="BM352" i="7"/>
  <c r="BN352" i="7"/>
  <c r="BO352" i="7"/>
  <c r="BP352" i="7"/>
  <c r="BQ352" i="7"/>
  <c r="BR352" i="7"/>
  <c r="BS352" i="7"/>
  <c r="BT352" i="7"/>
  <c r="BU352" i="7"/>
  <c r="BV352" i="7"/>
  <c r="BW352" i="7"/>
  <c r="BX352" i="7"/>
  <c r="BY352" i="7"/>
  <c r="BZ352" i="7"/>
  <c r="CA352" i="7"/>
  <c r="CB352" i="7"/>
  <c r="CC352" i="7"/>
  <c r="CD352" i="7"/>
  <c r="CE352" i="7"/>
  <c r="CF352" i="7"/>
  <c r="CG352" i="7"/>
  <c r="CH352" i="7"/>
  <c r="CI352" i="7"/>
  <c r="CJ352" i="7"/>
  <c r="CK352" i="7"/>
  <c r="CL352" i="7"/>
  <c r="CM352" i="7"/>
  <c r="CN352" i="7"/>
  <c r="CO352" i="7"/>
  <c r="CP352" i="7"/>
  <c r="CQ352" i="7"/>
  <c r="CR352" i="7"/>
  <c r="CS352" i="7"/>
  <c r="CT352" i="7"/>
  <c r="CU352" i="7"/>
  <c r="CV352" i="7"/>
  <c r="CW352" i="7"/>
  <c r="CX352" i="7"/>
  <c r="CY352" i="7"/>
  <c r="CZ352" i="7"/>
  <c r="DA352" i="7"/>
  <c r="DB352" i="7"/>
  <c r="DC352" i="7"/>
  <c r="DD352" i="7"/>
  <c r="DE352" i="7"/>
  <c r="DF352" i="7"/>
  <c r="DG352" i="7"/>
  <c r="DH352" i="7"/>
  <c r="DI352" i="7"/>
  <c r="DJ352" i="7"/>
  <c r="DK352" i="7"/>
  <c r="DL352" i="7"/>
  <c r="DM352" i="7"/>
  <c r="DN352" i="7"/>
  <c r="DO352" i="7"/>
  <c r="DP352" i="7"/>
  <c r="DQ352" i="7"/>
  <c r="DR352" i="7"/>
  <c r="DS352" i="7"/>
  <c r="DT352" i="7"/>
  <c r="DU352" i="7"/>
  <c r="DV352" i="7"/>
  <c r="DW352" i="7"/>
  <c r="DX352" i="7"/>
  <c r="DY352" i="7"/>
  <c r="DZ352" i="7"/>
  <c r="EA352" i="7"/>
  <c r="EB352" i="7"/>
  <c r="EC352" i="7"/>
  <c r="ED352" i="7"/>
  <c r="EE352" i="7"/>
  <c r="EF352" i="7"/>
  <c r="EG352" i="7"/>
  <c r="EH352" i="7"/>
  <c r="EI352" i="7"/>
  <c r="EJ352" i="7"/>
  <c r="EK352" i="7"/>
  <c r="EL352" i="7"/>
  <c r="EM352" i="7"/>
  <c r="EN352" i="7"/>
  <c r="EO352" i="7"/>
  <c r="EP352" i="7"/>
  <c r="EQ352" i="7"/>
  <c r="ER352" i="7"/>
  <c r="ES352" i="7"/>
  <c r="ET352" i="7"/>
  <c r="EU352" i="7"/>
  <c r="EV352" i="7"/>
  <c r="EW352" i="7"/>
  <c r="EX352" i="7"/>
  <c r="EY352" i="7"/>
  <c r="EZ352" i="7"/>
  <c r="FA352" i="7"/>
  <c r="FB352" i="7"/>
  <c r="FC352" i="7"/>
  <c r="FD352" i="7"/>
  <c r="FE352" i="7"/>
  <c r="FF352" i="7"/>
  <c r="FG352" i="7"/>
  <c r="FH352" i="7"/>
  <c r="FI352" i="7"/>
  <c r="FJ352" i="7"/>
  <c r="FK352" i="7"/>
  <c r="FL352" i="7"/>
  <c r="FM352" i="7"/>
  <c r="FN352" i="7"/>
  <c r="FO352" i="7"/>
  <c r="FP352" i="7"/>
  <c r="FQ352" i="7"/>
  <c r="FR352" i="7"/>
  <c r="FS352" i="7"/>
  <c r="FT352" i="7"/>
  <c r="FU352" i="7"/>
  <c r="FV352" i="7"/>
  <c r="FW352" i="7"/>
  <c r="FX352" i="7"/>
  <c r="FY352" i="7"/>
  <c r="FZ352" i="7"/>
  <c r="GA352" i="7"/>
  <c r="GB352" i="7"/>
  <c r="GC352" i="7"/>
  <c r="GD352" i="7"/>
  <c r="GE352" i="7"/>
  <c r="GF352" i="7"/>
  <c r="GG352" i="7"/>
  <c r="GH352" i="7"/>
  <c r="GI352" i="7"/>
  <c r="GJ352" i="7"/>
  <c r="GK352" i="7"/>
  <c r="GL352" i="7"/>
  <c r="GM352" i="7"/>
  <c r="GN352" i="7"/>
  <c r="GO352" i="7"/>
  <c r="GP352" i="7"/>
  <c r="GQ352" i="7"/>
  <c r="GR352" i="7"/>
  <c r="GS352" i="7"/>
  <c r="GT352" i="7"/>
  <c r="GU352" i="7"/>
  <c r="GV352" i="7"/>
  <c r="GW352" i="7"/>
  <c r="GX352" i="7"/>
  <c r="GY352" i="7"/>
  <c r="GZ352" i="7"/>
  <c r="HA352" i="7"/>
  <c r="HB352" i="7"/>
  <c r="HC352" i="7"/>
  <c r="HD352" i="7"/>
  <c r="HE352" i="7"/>
  <c r="HF352" i="7"/>
  <c r="HG352" i="7"/>
  <c r="HH352" i="7"/>
  <c r="HI352" i="7"/>
  <c r="HJ352" i="7"/>
  <c r="HK352" i="7"/>
  <c r="HL352" i="7"/>
  <c r="HM352" i="7"/>
  <c r="HN352" i="7"/>
  <c r="HO352" i="7"/>
  <c r="HP352" i="7"/>
  <c r="HQ352" i="7"/>
  <c r="HR352" i="7"/>
  <c r="HS352" i="7"/>
  <c r="HT352" i="7"/>
  <c r="HU352" i="7"/>
  <c r="HV352" i="7"/>
  <c r="HW352" i="7"/>
  <c r="HX352" i="7"/>
  <c r="HY352" i="7"/>
  <c r="HZ352" i="7"/>
  <c r="IA352" i="7"/>
  <c r="IB352" i="7"/>
  <c r="IC352" i="7"/>
  <c r="ID352" i="7"/>
  <c r="IE352" i="7"/>
  <c r="IF352" i="7"/>
  <c r="IG352" i="7"/>
  <c r="IH352" i="7"/>
  <c r="II352" i="7"/>
  <c r="IJ352" i="7"/>
  <c r="IK352" i="7"/>
  <c r="IL352" i="7"/>
  <c r="IM352" i="7"/>
  <c r="IN352" i="7"/>
  <c r="IO352" i="7"/>
  <c r="IP352" i="7"/>
  <c r="IQ352" i="7"/>
  <c r="IR352" i="7"/>
  <c r="IS352" i="7"/>
  <c r="IT352" i="7"/>
  <c r="IU352" i="7"/>
  <c r="IV352" i="7"/>
  <c r="IW352" i="7"/>
  <c r="IX352" i="7"/>
  <c r="IY352" i="7"/>
  <c r="IZ352" i="7"/>
  <c r="JA352" i="7"/>
  <c r="JB352" i="7"/>
  <c r="JC352" i="7"/>
  <c r="JD352" i="7"/>
  <c r="JE352" i="7"/>
  <c r="JF352" i="7"/>
  <c r="JG352" i="7"/>
  <c r="JH352" i="7"/>
  <c r="JI352" i="7"/>
  <c r="JJ352" i="7"/>
  <c r="JK352" i="7"/>
  <c r="JL352" i="7"/>
  <c r="JM352" i="7"/>
  <c r="JN352" i="7"/>
  <c r="JO352" i="7"/>
  <c r="JP352" i="7"/>
  <c r="JQ352" i="7"/>
  <c r="JR352" i="7"/>
  <c r="JS352" i="7"/>
  <c r="JT352" i="7"/>
  <c r="JU352" i="7"/>
  <c r="JV352" i="7"/>
  <c r="JW352" i="7"/>
  <c r="JX352" i="7"/>
  <c r="JY352" i="7"/>
  <c r="JZ352" i="7"/>
  <c r="KA352" i="7"/>
  <c r="KB352" i="7"/>
  <c r="KC352" i="7"/>
  <c r="KD352" i="7"/>
  <c r="KE352" i="7"/>
  <c r="KF352" i="7"/>
  <c r="KG352" i="7"/>
  <c r="KH352" i="7"/>
  <c r="KI352" i="7"/>
  <c r="KJ352" i="7"/>
  <c r="KK352" i="7"/>
  <c r="KL352" i="7"/>
  <c r="KM352" i="7"/>
  <c r="KN352" i="7"/>
  <c r="KO352" i="7"/>
  <c r="KP352" i="7"/>
  <c r="KQ352" i="7"/>
  <c r="KR352" i="7"/>
  <c r="KS352" i="7"/>
  <c r="KT352" i="7"/>
  <c r="KU352" i="7"/>
  <c r="KV352" i="7"/>
  <c r="KW352" i="7"/>
  <c r="KX352" i="7"/>
  <c r="KY352" i="7"/>
  <c r="KZ352" i="7"/>
  <c r="LA352" i="7"/>
  <c r="LB352" i="7"/>
  <c r="LC352" i="7"/>
  <c r="LD352" i="7"/>
  <c r="LE352" i="7"/>
  <c r="LF352" i="7"/>
  <c r="LG352" i="7"/>
  <c r="LH352" i="7"/>
  <c r="LI352" i="7"/>
  <c r="LJ352" i="7"/>
  <c r="LK352" i="7"/>
  <c r="LL352" i="7"/>
  <c r="LM352" i="7"/>
  <c r="LN352" i="7"/>
  <c r="LO352" i="7"/>
  <c r="LP352" i="7"/>
  <c r="LQ352" i="7"/>
  <c r="LR352" i="7"/>
  <c r="LS352" i="7"/>
  <c r="LT352" i="7"/>
  <c r="LU352" i="7"/>
  <c r="LV352" i="7"/>
  <c r="LW352" i="7"/>
  <c r="LX352" i="7"/>
  <c r="LY352" i="7"/>
  <c r="LZ352" i="7"/>
  <c r="MA352" i="7"/>
  <c r="MB352" i="7"/>
  <c r="MC352" i="7"/>
  <c r="MD352" i="7"/>
  <c r="ME352" i="7"/>
  <c r="MF352" i="7"/>
  <c r="MG352" i="7"/>
  <c r="MH352" i="7"/>
  <c r="MI352" i="7"/>
  <c r="MJ352" i="7"/>
  <c r="MK352" i="7"/>
  <c r="ML352" i="7"/>
  <c r="MM352" i="7"/>
  <c r="MN352" i="7"/>
  <c r="MO352" i="7"/>
  <c r="MP352" i="7"/>
  <c r="MQ352" i="7"/>
  <c r="MR352" i="7"/>
  <c r="MS352" i="7"/>
  <c r="MT352" i="7"/>
  <c r="MU352" i="7"/>
  <c r="MV352" i="7"/>
  <c r="MW352" i="7"/>
  <c r="MX352" i="7"/>
  <c r="MY352" i="7"/>
  <c r="MZ352" i="7"/>
  <c r="NA352" i="7"/>
  <c r="NB352" i="7"/>
  <c r="NC352" i="7"/>
  <c r="ND352" i="7"/>
  <c r="NE352" i="7"/>
  <c r="NF352" i="7"/>
  <c r="NG352" i="7"/>
  <c r="NH352" i="7"/>
  <c r="NI352" i="7"/>
  <c r="NJ352" i="7"/>
  <c r="NK352" i="7"/>
  <c r="NL352" i="7"/>
  <c r="NM352" i="7"/>
  <c r="NN352" i="7"/>
  <c r="NO352" i="7"/>
  <c r="NP352" i="7"/>
  <c r="NQ352" i="7"/>
  <c r="NR352" i="7"/>
  <c r="NS352" i="7"/>
  <c r="NT352" i="7"/>
  <c r="NU352" i="7"/>
  <c r="NV352" i="7"/>
  <c r="NW352" i="7"/>
  <c r="NX352" i="7"/>
  <c r="NY352" i="7"/>
  <c r="NZ352" i="7"/>
  <c r="OA352" i="7"/>
  <c r="OB352" i="7"/>
  <c r="OC352" i="7"/>
  <c r="OD352" i="7"/>
  <c r="OE352" i="7"/>
  <c r="OF352" i="7"/>
  <c r="OG352" i="7"/>
  <c r="OH352" i="7"/>
  <c r="OI352" i="7"/>
  <c r="OJ352" i="7"/>
  <c r="OK352" i="7"/>
  <c r="OL352" i="7"/>
  <c r="OM352" i="7"/>
  <c r="ON352" i="7"/>
  <c r="OO352" i="7"/>
  <c r="OP352" i="7"/>
  <c r="OQ352" i="7"/>
  <c r="OR352" i="7"/>
  <c r="OS352" i="7"/>
  <c r="OT352" i="7"/>
  <c r="OU352" i="7"/>
  <c r="OV352" i="7"/>
  <c r="OW352" i="7"/>
  <c r="OX352" i="7"/>
  <c r="OY352" i="7"/>
  <c r="OZ352" i="7"/>
  <c r="PA352" i="7"/>
  <c r="PB352" i="7"/>
  <c r="PC352" i="7"/>
  <c r="PD352" i="7"/>
  <c r="PE352" i="7"/>
  <c r="PF352" i="7"/>
  <c r="PG352" i="7"/>
  <c r="PH352" i="7"/>
  <c r="PI352" i="7"/>
  <c r="PJ352" i="7"/>
  <c r="PK352" i="7"/>
  <c r="PL352" i="7"/>
  <c r="PM352" i="7"/>
  <c r="PN352" i="7"/>
  <c r="PO352" i="7"/>
  <c r="PP352" i="7"/>
  <c r="PQ352" i="7"/>
  <c r="PR352" i="7"/>
  <c r="PS352" i="7"/>
  <c r="PT352" i="7"/>
  <c r="PU352" i="7"/>
  <c r="PV352" i="7"/>
  <c r="PW352" i="7"/>
  <c r="PX352" i="7"/>
  <c r="PY352" i="7"/>
  <c r="PZ352" i="7"/>
  <c r="QA352" i="7"/>
  <c r="QB352" i="7"/>
  <c r="QC352" i="7"/>
  <c r="QD352" i="7"/>
  <c r="QE352" i="7"/>
  <c r="QF352" i="7"/>
  <c r="QG352" i="7"/>
  <c r="QH352" i="7"/>
  <c r="QI352" i="7"/>
  <c r="QJ352" i="7"/>
  <c r="QK352" i="7"/>
  <c r="QL352" i="7"/>
  <c r="QM352" i="7"/>
  <c r="QN352" i="7"/>
  <c r="QO352" i="7"/>
  <c r="QP352" i="7"/>
  <c r="QQ352" i="7"/>
  <c r="QR352" i="7"/>
  <c r="QS352" i="7"/>
  <c r="QT352" i="7"/>
  <c r="QU352" i="7"/>
  <c r="QV352" i="7"/>
  <c r="QW352" i="7"/>
  <c r="QX352" i="7"/>
  <c r="K352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K314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Y314" i="7"/>
  <c r="AZ314" i="7"/>
  <c r="BA314" i="7"/>
  <c r="BB314" i="7"/>
  <c r="BC314" i="7"/>
  <c r="BD314" i="7"/>
  <c r="BE314" i="7"/>
  <c r="BF314" i="7"/>
  <c r="BG314" i="7"/>
  <c r="BH314" i="7"/>
  <c r="BI314" i="7"/>
  <c r="BJ314" i="7"/>
  <c r="BK314" i="7"/>
  <c r="BL314" i="7"/>
  <c r="BM314" i="7"/>
  <c r="BN314" i="7"/>
  <c r="BO314" i="7"/>
  <c r="BP314" i="7"/>
  <c r="BQ314" i="7"/>
  <c r="BR314" i="7"/>
  <c r="BS314" i="7"/>
  <c r="BT314" i="7"/>
  <c r="BU314" i="7"/>
  <c r="BV314" i="7"/>
  <c r="BW314" i="7"/>
  <c r="BX314" i="7"/>
  <c r="BY314" i="7"/>
  <c r="BZ314" i="7"/>
  <c r="CA314" i="7"/>
  <c r="CB314" i="7"/>
  <c r="CC314" i="7"/>
  <c r="CD314" i="7"/>
  <c r="CE314" i="7"/>
  <c r="CF314" i="7"/>
  <c r="CG314" i="7"/>
  <c r="CH314" i="7"/>
  <c r="CI314" i="7"/>
  <c r="CJ314" i="7"/>
  <c r="CK314" i="7"/>
  <c r="CL314" i="7"/>
  <c r="CM314" i="7"/>
  <c r="CN314" i="7"/>
  <c r="CO314" i="7"/>
  <c r="CP314" i="7"/>
  <c r="CQ314" i="7"/>
  <c r="CR314" i="7"/>
  <c r="CS314" i="7"/>
  <c r="CT314" i="7"/>
  <c r="CU314" i="7"/>
  <c r="CV314" i="7"/>
  <c r="CW314" i="7"/>
  <c r="CX314" i="7"/>
  <c r="CY314" i="7"/>
  <c r="CZ314" i="7"/>
  <c r="DA314" i="7"/>
  <c r="DB314" i="7"/>
  <c r="DC314" i="7"/>
  <c r="DD314" i="7"/>
  <c r="DE314" i="7"/>
  <c r="DF314" i="7"/>
  <c r="DG314" i="7"/>
  <c r="DH314" i="7"/>
  <c r="DI314" i="7"/>
  <c r="DJ314" i="7"/>
  <c r="DK314" i="7"/>
  <c r="DL314" i="7"/>
  <c r="DM314" i="7"/>
  <c r="DN314" i="7"/>
  <c r="DO314" i="7"/>
  <c r="DP314" i="7"/>
  <c r="DQ314" i="7"/>
  <c r="DR314" i="7"/>
  <c r="DS314" i="7"/>
  <c r="DT314" i="7"/>
  <c r="DU314" i="7"/>
  <c r="DV314" i="7"/>
  <c r="DW314" i="7"/>
  <c r="DX314" i="7"/>
  <c r="DY314" i="7"/>
  <c r="DZ314" i="7"/>
  <c r="EA314" i="7"/>
  <c r="EB314" i="7"/>
  <c r="EC314" i="7"/>
  <c r="ED314" i="7"/>
  <c r="EE314" i="7"/>
  <c r="EF314" i="7"/>
  <c r="EG314" i="7"/>
  <c r="EH314" i="7"/>
  <c r="EI314" i="7"/>
  <c r="EJ314" i="7"/>
  <c r="EK314" i="7"/>
  <c r="EL314" i="7"/>
  <c r="EM314" i="7"/>
  <c r="EN314" i="7"/>
  <c r="EO314" i="7"/>
  <c r="EP314" i="7"/>
  <c r="EQ314" i="7"/>
  <c r="ER314" i="7"/>
  <c r="ES314" i="7"/>
  <c r="ET314" i="7"/>
  <c r="EU314" i="7"/>
  <c r="EV314" i="7"/>
  <c r="EW314" i="7"/>
  <c r="EX314" i="7"/>
  <c r="EY314" i="7"/>
  <c r="EZ314" i="7"/>
  <c r="FA314" i="7"/>
  <c r="FB314" i="7"/>
  <c r="FC314" i="7"/>
  <c r="FD314" i="7"/>
  <c r="FE314" i="7"/>
  <c r="FF314" i="7"/>
  <c r="FG314" i="7"/>
  <c r="FH314" i="7"/>
  <c r="FI314" i="7"/>
  <c r="FJ314" i="7"/>
  <c r="FK314" i="7"/>
  <c r="FL314" i="7"/>
  <c r="FM314" i="7"/>
  <c r="FN314" i="7"/>
  <c r="FO314" i="7"/>
  <c r="FP314" i="7"/>
  <c r="FQ314" i="7"/>
  <c r="FR314" i="7"/>
  <c r="FS314" i="7"/>
  <c r="FT314" i="7"/>
  <c r="FU314" i="7"/>
  <c r="FV314" i="7"/>
  <c r="FW314" i="7"/>
  <c r="FX314" i="7"/>
  <c r="FY314" i="7"/>
  <c r="FZ314" i="7"/>
  <c r="GA314" i="7"/>
  <c r="GB314" i="7"/>
  <c r="GC314" i="7"/>
  <c r="GD314" i="7"/>
  <c r="GE314" i="7"/>
  <c r="GF314" i="7"/>
  <c r="GG314" i="7"/>
  <c r="GH314" i="7"/>
  <c r="GI314" i="7"/>
  <c r="GJ314" i="7"/>
  <c r="GK314" i="7"/>
  <c r="GL314" i="7"/>
  <c r="GM314" i="7"/>
  <c r="GN314" i="7"/>
  <c r="GO314" i="7"/>
  <c r="GP314" i="7"/>
  <c r="GQ314" i="7"/>
  <c r="GR314" i="7"/>
  <c r="GS314" i="7"/>
  <c r="GT314" i="7"/>
  <c r="GU314" i="7"/>
  <c r="GV314" i="7"/>
  <c r="GW314" i="7"/>
  <c r="GX314" i="7"/>
  <c r="GY314" i="7"/>
  <c r="GZ314" i="7"/>
  <c r="HA314" i="7"/>
  <c r="HB314" i="7"/>
  <c r="HC314" i="7"/>
  <c r="HD314" i="7"/>
  <c r="HE314" i="7"/>
  <c r="HF314" i="7"/>
  <c r="HG314" i="7"/>
  <c r="HH314" i="7"/>
  <c r="HI314" i="7"/>
  <c r="HJ314" i="7"/>
  <c r="HK314" i="7"/>
  <c r="HL314" i="7"/>
  <c r="HM314" i="7"/>
  <c r="HN314" i="7"/>
  <c r="HO314" i="7"/>
  <c r="HP314" i="7"/>
  <c r="HQ314" i="7"/>
  <c r="HR314" i="7"/>
  <c r="HS314" i="7"/>
  <c r="HT314" i="7"/>
  <c r="HU314" i="7"/>
  <c r="HV314" i="7"/>
  <c r="HW314" i="7"/>
  <c r="HX314" i="7"/>
  <c r="HY314" i="7"/>
  <c r="HZ314" i="7"/>
  <c r="IA314" i="7"/>
  <c r="IB314" i="7"/>
  <c r="IC314" i="7"/>
  <c r="ID314" i="7"/>
  <c r="IE314" i="7"/>
  <c r="IF314" i="7"/>
  <c r="IG314" i="7"/>
  <c r="IH314" i="7"/>
  <c r="II314" i="7"/>
  <c r="IJ314" i="7"/>
  <c r="IK314" i="7"/>
  <c r="IL314" i="7"/>
  <c r="IM314" i="7"/>
  <c r="IN314" i="7"/>
  <c r="IO314" i="7"/>
  <c r="IP314" i="7"/>
  <c r="IQ314" i="7"/>
  <c r="IR314" i="7"/>
  <c r="IS314" i="7"/>
  <c r="IT314" i="7"/>
  <c r="IU314" i="7"/>
  <c r="IV314" i="7"/>
  <c r="IW314" i="7"/>
  <c r="IX314" i="7"/>
  <c r="IY314" i="7"/>
  <c r="IZ314" i="7"/>
  <c r="JA314" i="7"/>
  <c r="JB314" i="7"/>
  <c r="JC314" i="7"/>
  <c r="JD314" i="7"/>
  <c r="JE314" i="7"/>
  <c r="JF314" i="7"/>
  <c r="JG314" i="7"/>
  <c r="JH314" i="7"/>
  <c r="JI314" i="7"/>
  <c r="JJ314" i="7"/>
  <c r="JK314" i="7"/>
  <c r="JL314" i="7"/>
  <c r="JM314" i="7"/>
  <c r="JN314" i="7"/>
  <c r="JO314" i="7"/>
  <c r="JP314" i="7"/>
  <c r="JQ314" i="7"/>
  <c r="JR314" i="7"/>
  <c r="JS314" i="7"/>
  <c r="JT314" i="7"/>
  <c r="JU314" i="7"/>
  <c r="JV314" i="7"/>
  <c r="JW314" i="7"/>
  <c r="JX314" i="7"/>
  <c r="JY314" i="7"/>
  <c r="JZ314" i="7"/>
  <c r="KA314" i="7"/>
  <c r="KB314" i="7"/>
  <c r="KC314" i="7"/>
  <c r="KD314" i="7"/>
  <c r="KE314" i="7"/>
  <c r="KF314" i="7"/>
  <c r="KG314" i="7"/>
  <c r="KH314" i="7"/>
  <c r="KI314" i="7"/>
  <c r="KJ314" i="7"/>
  <c r="KK314" i="7"/>
  <c r="KL314" i="7"/>
  <c r="KM314" i="7"/>
  <c r="KN314" i="7"/>
  <c r="KO314" i="7"/>
  <c r="KP314" i="7"/>
  <c r="KQ314" i="7"/>
  <c r="KR314" i="7"/>
  <c r="KS314" i="7"/>
  <c r="KT314" i="7"/>
  <c r="KU314" i="7"/>
  <c r="KV314" i="7"/>
  <c r="KW314" i="7"/>
  <c r="KX314" i="7"/>
  <c r="KY314" i="7"/>
  <c r="KZ314" i="7"/>
  <c r="LA314" i="7"/>
  <c r="LB314" i="7"/>
  <c r="LC314" i="7"/>
  <c r="LD314" i="7"/>
  <c r="LE314" i="7"/>
  <c r="LF314" i="7"/>
  <c r="LG314" i="7"/>
  <c r="LH314" i="7"/>
  <c r="LI314" i="7"/>
  <c r="LJ314" i="7"/>
  <c r="LK314" i="7"/>
  <c r="LL314" i="7"/>
  <c r="LM314" i="7"/>
  <c r="LN314" i="7"/>
  <c r="LO314" i="7"/>
  <c r="LP314" i="7"/>
  <c r="LQ314" i="7"/>
  <c r="LR314" i="7"/>
  <c r="LS314" i="7"/>
  <c r="LT314" i="7"/>
  <c r="LU314" i="7"/>
  <c r="LV314" i="7"/>
  <c r="LW314" i="7"/>
  <c r="LX314" i="7"/>
  <c r="LY314" i="7"/>
  <c r="LZ314" i="7"/>
  <c r="MA314" i="7"/>
  <c r="MB314" i="7"/>
  <c r="MC314" i="7"/>
  <c r="MD314" i="7"/>
  <c r="ME314" i="7"/>
  <c r="MF314" i="7"/>
  <c r="MG314" i="7"/>
  <c r="MH314" i="7"/>
  <c r="MI314" i="7"/>
  <c r="MJ314" i="7"/>
  <c r="MK314" i="7"/>
  <c r="ML314" i="7"/>
  <c r="MM314" i="7"/>
  <c r="MN314" i="7"/>
  <c r="MO314" i="7"/>
  <c r="MP314" i="7"/>
  <c r="MQ314" i="7"/>
  <c r="MR314" i="7"/>
  <c r="MS314" i="7"/>
  <c r="MT314" i="7"/>
  <c r="MU314" i="7"/>
  <c r="MV314" i="7"/>
  <c r="MW314" i="7"/>
  <c r="MX314" i="7"/>
  <c r="MY314" i="7"/>
  <c r="MZ314" i="7"/>
  <c r="NA314" i="7"/>
  <c r="NB314" i="7"/>
  <c r="NC314" i="7"/>
  <c r="ND314" i="7"/>
  <c r="NE314" i="7"/>
  <c r="NF314" i="7"/>
  <c r="NG314" i="7"/>
  <c r="NH314" i="7"/>
  <c r="NI314" i="7"/>
  <c r="NJ314" i="7"/>
  <c r="NK314" i="7"/>
  <c r="NL314" i="7"/>
  <c r="NM314" i="7"/>
  <c r="NN314" i="7"/>
  <c r="NO314" i="7"/>
  <c r="NP314" i="7"/>
  <c r="NQ314" i="7"/>
  <c r="NR314" i="7"/>
  <c r="NS314" i="7"/>
  <c r="NT314" i="7"/>
  <c r="NU314" i="7"/>
  <c r="NV314" i="7"/>
  <c r="NW314" i="7"/>
  <c r="NX314" i="7"/>
  <c r="NY314" i="7"/>
  <c r="NZ314" i="7"/>
  <c r="OA314" i="7"/>
  <c r="OB314" i="7"/>
  <c r="OC314" i="7"/>
  <c r="OD314" i="7"/>
  <c r="OE314" i="7"/>
  <c r="OF314" i="7"/>
  <c r="OG314" i="7"/>
  <c r="OH314" i="7"/>
  <c r="OI314" i="7"/>
  <c r="OJ314" i="7"/>
  <c r="OK314" i="7"/>
  <c r="OL314" i="7"/>
  <c r="OM314" i="7"/>
  <c r="ON314" i="7"/>
  <c r="OO314" i="7"/>
  <c r="OP314" i="7"/>
  <c r="OQ314" i="7"/>
  <c r="OR314" i="7"/>
  <c r="OS314" i="7"/>
  <c r="OT314" i="7"/>
  <c r="OU314" i="7"/>
  <c r="OV314" i="7"/>
  <c r="OW314" i="7"/>
  <c r="OX314" i="7"/>
  <c r="OY314" i="7"/>
  <c r="OZ314" i="7"/>
  <c r="PA314" i="7"/>
  <c r="PB314" i="7"/>
  <c r="PC314" i="7"/>
  <c r="PD314" i="7"/>
  <c r="PE314" i="7"/>
  <c r="PF314" i="7"/>
  <c r="PG314" i="7"/>
  <c r="PH314" i="7"/>
  <c r="PI314" i="7"/>
  <c r="PJ314" i="7"/>
  <c r="PK314" i="7"/>
  <c r="PL314" i="7"/>
  <c r="PM314" i="7"/>
  <c r="PN314" i="7"/>
  <c r="PO314" i="7"/>
  <c r="PP314" i="7"/>
  <c r="PQ314" i="7"/>
  <c r="PR314" i="7"/>
  <c r="PS314" i="7"/>
  <c r="PT314" i="7"/>
  <c r="PU314" i="7"/>
  <c r="PV314" i="7"/>
  <c r="PW314" i="7"/>
  <c r="PX314" i="7"/>
  <c r="PY314" i="7"/>
  <c r="PZ314" i="7"/>
  <c r="QA314" i="7"/>
  <c r="QB314" i="7"/>
  <c r="QC314" i="7"/>
  <c r="QD314" i="7"/>
  <c r="QE314" i="7"/>
  <c r="QF314" i="7"/>
  <c r="QG314" i="7"/>
  <c r="QH314" i="7"/>
  <c r="QI314" i="7"/>
  <c r="QJ314" i="7"/>
  <c r="QK314" i="7"/>
  <c r="QL314" i="7"/>
  <c r="QM314" i="7"/>
  <c r="QN314" i="7"/>
  <c r="QO314" i="7"/>
  <c r="QP314" i="7"/>
  <c r="QQ314" i="7"/>
  <c r="QR314" i="7"/>
  <c r="QS314" i="7"/>
  <c r="QT314" i="7"/>
  <c r="QU314" i="7"/>
  <c r="QV314" i="7"/>
  <c r="QW314" i="7"/>
  <c r="QX314" i="7"/>
  <c r="QY314" i="7"/>
  <c r="K314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BK297" i="7"/>
  <c r="BL297" i="7"/>
  <c r="BM297" i="7"/>
  <c r="BN297" i="7"/>
  <c r="BO297" i="7"/>
  <c r="BP297" i="7"/>
  <c r="BQ297" i="7"/>
  <c r="BR297" i="7"/>
  <c r="BS297" i="7"/>
  <c r="BT297" i="7"/>
  <c r="BU297" i="7"/>
  <c r="BV297" i="7"/>
  <c r="BW297" i="7"/>
  <c r="BX297" i="7"/>
  <c r="BY297" i="7"/>
  <c r="BZ297" i="7"/>
  <c r="CA297" i="7"/>
  <c r="CB297" i="7"/>
  <c r="CC297" i="7"/>
  <c r="CD297" i="7"/>
  <c r="CE297" i="7"/>
  <c r="CF297" i="7"/>
  <c r="CG297" i="7"/>
  <c r="CH297" i="7"/>
  <c r="CI297" i="7"/>
  <c r="CJ297" i="7"/>
  <c r="CK297" i="7"/>
  <c r="CL297" i="7"/>
  <c r="CM297" i="7"/>
  <c r="CN297" i="7"/>
  <c r="CO297" i="7"/>
  <c r="CP297" i="7"/>
  <c r="CQ297" i="7"/>
  <c r="CR297" i="7"/>
  <c r="CS297" i="7"/>
  <c r="CT297" i="7"/>
  <c r="CU297" i="7"/>
  <c r="CV297" i="7"/>
  <c r="CW297" i="7"/>
  <c r="CX297" i="7"/>
  <c r="CY297" i="7"/>
  <c r="CZ297" i="7"/>
  <c r="DA297" i="7"/>
  <c r="DB297" i="7"/>
  <c r="DC297" i="7"/>
  <c r="DD297" i="7"/>
  <c r="DE297" i="7"/>
  <c r="DF297" i="7"/>
  <c r="DG297" i="7"/>
  <c r="DH297" i="7"/>
  <c r="DI297" i="7"/>
  <c r="DJ297" i="7"/>
  <c r="DK297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FD297" i="7"/>
  <c r="FE297" i="7"/>
  <c r="FF297" i="7"/>
  <c r="FG297" i="7"/>
  <c r="FH297" i="7"/>
  <c r="FI297" i="7"/>
  <c r="FJ297" i="7"/>
  <c r="FK297" i="7"/>
  <c r="FL297" i="7"/>
  <c r="FM297" i="7"/>
  <c r="FN297" i="7"/>
  <c r="FO297" i="7"/>
  <c r="FP297" i="7"/>
  <c r="FQ297" i="7"/>
  <c r="FR297" i="7"/>
  <c r="FS297" i="7"/>
  <c r="FT297" i="7"/>
  <c r="FU297" i="7"/>
  <c r="FV297" i="7"/>
  <c r="FW297" i="7"/>
  <c r="FX297" i="7"/>
  <c r="FY297" i="7"/>
  <c r="FZ297" i="7"/>
  <c r="GA297" i="7"/>
  <c r="GB297" i="7"/>
  <c r="GC297" i="7"/>
  <c r="GD297" i="7"/>
  <c r="GE297" i="7"/>
  <c r="GF297" i="7"/>
  <c r="GG297" i="7"/>
  <c r="GH297" i="7"/>
  <c r="GI297" i="7"/>
  <c r="GJ297" i="7"/>
  <c r="GK297" i="7"/>
  <c r="GL297" i="7"/>
  <c r="GM297" i="7"/>
  <c r="GN297" i="7"/>
  <c r="GO297" i="7"/>
  <c r="GP297" i="7"/>
  <c r="GQ297" i="7"/>
  <c r="GR297" i="7"/>
  <c r="GS297" i="7"/>
  <c r="GT297" i="7"/>
  <c r="GU297" i="7"/>
  <c r="GV297" i="7"/>
  <c r="GW297" i="7"/>
  <c r="GX297" i="7"/>
  <c r="GY297" i="7"/>
  <c r="GZ297" i="7"/>
  <c r="HA297" i="7"/>
  <c r="HB297" i="7"/>
  <c r="HC297" i="7"/>
  <c r="HD297" i="7"/>
  <c r="HE297" i="7"/>
  <c r="HF297" i="7"/>
  <c r="HG297" i="7"/>
  <c r="HH297" i="7"/>
  <c r="HI297" i="7"/>
  <c r="HJ297" i="7"/>
  <c r="HK297" i="7"/>
  <c r="HL297" i="7"/>
  <c r="HM297" i="7"/>
  <c r="HN297" i="7"/>
  <c r="HO297" i="7"/>
  <c r="HP297" i="7"/>
  <c r="HQ297" i="7"/>
  <c r="HR297" i="7"/>
  <c r="HS297" i="7"/>
  <c r="HT297" i="7"/>
  <c r="HU297" i="7"/>
  <c r="HV297" i="7"/>
  <c r="HW297" i="7"/>
  <c r="HX297" i="7"/>
  <c r="HY297" i="7"/>
  <c r="HZ297" i="7"/>
  <c r="IA297" i="7"/>
  <c r="IB297" i="7"/>
  <c r="IC297" i="7"/>
  <c r="ID297" i="7"/>
  <c r="IE297" i="7"/>
  <c r="IF297" i="7"/>
  <c r="IG297" i="7"/>
  <c r="IH297" i="7"/>
  <c r="II297" i="7"/>
  <c r="IJ297" i="7"/>
  <c r="IK297" i="7"/>
  <c r="IL297" i="7"/>
  <c r="IM297" i="7"/>
  <c r="IN297" i="7"/>
  <c r="IO297" i="7"/>
  <c r="IP297" i="7"/>
  <c r="IQ297" i="7"/>
  <c r="IR297" i="7"/>
  <c r="IS297" i="7"/>
  <c r="IT297" i="7"/>
  <c r="IU297" i="7"/>
  <c r="IV297" i="7"/>
  <c r="IW297" i="7"/>
  <c r="IX297" i="7"/>
  <c r="IY297" i="7"/>
  <c r="IZ297" i="7"/>
  <c r="JA297" i="7"/>
  <c r="JB297" i="7"/>
  <c r="JC297" i="7"/>
  <c r="JD297" i="7"/>
  <c r="JE297" i="7"/>
  <c r="JF297" i="7"/>
  <c r="JG297" i="7"/>
  <c r="JH297" i="7"/>
  <c r="JI297" i="7"/>
  <c r="JJ297" i="7"/>
  <c r="JK297" i="7"/>
  <c r="JL297" i="7"/>
  <c r="JM297" i="7"/>
  <c r="JN297" i="7"/>
  <c r="JO297" i="7"/>
  <c r="JP297" i="7"/>
  <c r="JQ297" i="7"/>
  <c r="JR297" i="7"/>
  <c r="JS297" i="7"/>
  <c r="JT297" i="7"/>
  <c r="JU297" i="7"/>
  <c r="JV297" i="7"/>
  <c r="JW297" i="7"/>
  <c r="JX297" i="7"/>
  <c r="JY297" i="7"/>
  <c r="JZ297" i="7"/>
  <c r="KA297" i="7"/>
  <c r="KB297" i="7"/>
  <c r="KC297" i="7"/>
  <c r="KD297" i="7"/>
  <c r="KE297" i="7"/>
  <c r="KF297" i="7"/>
  <c r="KG297" i="7"/>
  <c r="KH297" i="7"/>
  <c r="KI297" i="7"/>
  <c r="KJ297" i="7"/>
  <c r="KK297" i="7"/>
  <c r="KL297" i="7"/>
  <c r="KM297" i="7"/>
  <c r="KN297" i="7"/>
  <c r="KO297" i="7"/>
  <c r="KP297" i="7"/>
  <c r="KQ297" i="7"/>
  <c r="KR297" i="7"/>
  <c r="KS297" i="7"/>
  <c r="KT297" i="7"/>
  <c r="KU297" i="7"/>
  <c r="KV297" i="7"/>
  <c r="KW297" i="7"/>
  <c r="KX297" i="7"/>
  <c r="KY297" i="7"/>
  <c r="KZ297" i="7"/>
  <c r="LA297" i="7"/>
  <c r="LB297" i="7"/>
  <c r="LC297" i="7"/>
  <c r="LD297" i="7"/>
  <c r="LE297" i="7"/>
  <c r="LF297" i="7"/>
  <c r="LG297" i="7"/>
  <c r="LH297" i="7"/>
  <c r="LI297" i="7"/>
  <c r="LJ297" i="7"/>
  <c r="LK297" i="7"/>
  <c r="LL297" i="7"/>
  <c r="LM297" i="7"/>
  <c r="LN297" i="7"/>
  <c r="LO297" i="7"/>
  <c r="LP297" i="7"/>
  <c r="LQ297" i="7"/>
  <c r="LR297" i="7"/>
  <c r="LS297" i="7"/>
  <c r="LT297" i="7"/>
  <c r="LU297" i="7"/>
  <c r="LV297" i="7"/>
  <c r="LW297" i="7"/>
  <c r="LX297" i="7"/>
  <c r="LY297" i="7"/>
  <c r="LZ297" i="7"/>
  <c r="MA297" i="7"/>
  <c r="MB297" i="7"/>
  <c r="MC297" i="7"/>
  <c r="MD297" i="7"/>
  <c r="ME297" i="7"/>
  <c r="MF297" i="7"/>
  <c r="MG297" i="7"/>
  <c r="MH297" i="7"/>
  <c r="MI297" i="7"/>
  <c r="MJ297" i="7"/>
  <c r="MK297" i="7"/>
  <c r="ML297" i="7"/>
  <c r="MM297" i="7"/>
  <c r="MN297" i="7"/>
  <c r="MO297" i="7"/>
  <c r="MP297" i="7"/>
  <c r="MQ297" i="7"/>
  <c r="MR297" i="7"/>
  <c r="MS297" i="7"/>
  <c r="MT297" i="7"/>
  <c r="MU297" i="7"/>
  <c r="MV297" i="7"/>
  <c r="MW297" i="7"/>
  <c r="MX297" i="7"/>
  <c r="MY297" i="7"/>
  <c r="MZ297" i="7"/>
  <c r="NA297" i="7"/>
  <c r="NB297" i="7"/>
  <c r="NC297" i="7"/>
  <c r="ND297" i="7"/>
  <c r="NE297" i="7"/>
  <c r="NF297" i="7"/>
  <c r="NG297" i="7"/>
  <c r="NH297" i="7"/>
  <c r="NI297" i="7"/>
  <c r="NJ297" i="7"/>
  <c r="NK297" i="7"/>
  <c r="NL297" i="7"/>
  <c r="NM297" i="7"/>
  <c r="NN297" i="7"/>
  <c r="NO297" i="7"/>
  <c r="NP297" i="7"/>
  <c r="NQ297" i="7"/>
  <c r="NR297" i="7"/>
  <c r="NS297" i="7"/>
  <c r="NT297" i="7"/>
  <c r="NU297" i="7"/>
  <c r="NV297" i="7"/>
  <c r="NW297" i="7"/>
  <c r="NX297" i="7"/>
  <c r="NY297" i="7"/>
  <c r="NZ297" i="7"/>
  <c r="OA297" i="7"/>
  <c r="OB297" i="7"/>
  <c r="OC297" i="7"/>
  <c r="OD297" i="7"/>
  <c r="OE297" i="7"/>
  <c r="OF297" i="7"/>
  <c r="OG297" i="7"/>
  <c r="OH297" i="7"/>
  <c r="OI297" i="7"/>
  <c r="OJ297" i="7"/>
  <c r="OK297" i="7"/>
  <c r="OL297" i="7"/>
  <c r="OM297" i="7"/>
  <c r="ON297" i="7"/>
  <c r="OO297" i="7"/>
  <c r="OP297" i="7"/>
  <c r="OQ297" i="7"/>
  <c r="OR297" i="7"/>
  <c r="OS297" i="7"/>
  <c r="OT297" i="7"/>
  <c r="OU297" i="7"/>
  <c r="OV297" i="7"/>
  <c r="OW297" i="7"/>
  <c r="OX297" i="7"/>
  <c r="OY297" i="7"/>
  <c r="OZ297" i="7"/>
  <c r="PA297" i="7"/>
  <c r="PB297" i="7"/>
  <c r="PC297" i="7"/>
  <c r="PD297" i="7"/>
  <c r="PE297" i="7"/>
  <c r="PF297" i="7"/>
  <c r="PG297" i="7"/>
  <c r="PH297" i="7"/>
  <c r="PI297" i="7"/>
  <c r="PJ297" i="7"/>
  <c r="PK297" i="7"/>
  <c r="PL297" i="7"/>
  <c r="PM297" i="7"/>
  <c r="PN297" i="7"/>
  <c r="PO297" i="7"/>
  <c r="PP297" i="7"/>
  <c r="PQ297" i="7"/>
  <c r="PR297" i="7"/>
  <c r="PS297" i="7"/>
  <c r="PT297" i="7"/>
  <c r="PU297" i="7"/>
  <c r="PV297" i="7"/>
  <c r="PW297" i="7"/>
  <c r="PX297" i="7"/>
  <c r="PY297" i="7"/>
  <c r="PZ297" i="7"/>
  <c r="QA297" i="7"/>
  <c r="QB297" i="7"/>
  <c r="QC297" i="7"/>
  <c r="QD297" i="7"/>
  <c r="QE297" i="7"/>
  <c r="QF297" i="7"/>
  <c r="QG297" i="7"/>
  <c r="QH297" i="7"/>
  <c r="QI297" i="7"/>
  <c r="QJ297" i="7"/>
  <c r="QK297" i="7"/>
  <c r="QL297" i="7"/>
  <c r="QM297" i="7"/>
  <c r="QN297" i="7"/>
  <c r="QO297" i="7"/>
  <c r="QP297" i="7"/>
  <c r="QQ297" i="7"/>
  <c r="QR297" i="7"/>
  <c r="QS297" i="7"/>
  <c r="QT297" i="7"/>
  <c r="QU297" i="7"/>
  <c r="QV297" i="7"/>
  <c r="QW297" i="7"/>
  <c r="QX297" i="7"/>
  <c r="QY297" i="7"/>
  <c r="K297" i="7"/>
  <c r="J149" i="1"/>
  <c r="I86" i="15" l="1"/>
  <c r="J86" i="15" s="1"/>
  <c r="I352" i="7"/>
  <c r="J352" i="7" s="1"/>
  <c r="I338" i="7"/>
  <c r="J338" i="7" s="1"/>
  <c r="I80" i="7"/>
  <c r="J80" i="7" s="1"/>
  <c r="I285" i="7"/>
  <c r="J285" i="7" s="1"/>
  <c r="I318" i="7"/>
  <c r="J318" i="7" s="1"/>
  <c r="I297" i="7"/>
  <c r="J297" i="7" s="1"/>
  <c r="I280" i="7"/>
  <c r="J280" i="7" s="1"/>
  <c r="I313" i="7"/>
  <c r="J313" i="7" s="1"/>
  <c r="I314" i="7"/>
  <c r="J314" i="7" s="1"/>
  <c r="I299" i="7"/>
  <c r="J299" i="7" s="1"/>
  <c r="J199" i="7"/>
  <c r="J90" i="1"/>
  <c r="J114" i="1"/>
  <c r="QN57" i="15"/>
  <c r="I57" i="15" s="1"/>
  <c r="J113" i="1"/>
  <c r="QA219" i="7"/>
  <c r="I219" i="7" s="1"/>
  <c r="PU277" i="7"/>
  <c r="I277" i="7" s="1"/>
  <c r="J138" i="1"/>
  <c r="QX48" i="15"/>
  <c r="I48" i="15" s="1"/>
  <c r="QX141" i="7"/>
  <c r="QN206" i="7"/>
  <c r="I206" i="7" s="1"/>
  <c r="MP11" i="7"/>
  <c r="J63" i="14"/>
  <c r="J17" i="14"/>
  <c r="J59" i="14"/>
  <c r="J55" i="14"/>
  <c r="J60" i="14"/>
  <c r="MZ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T11" i="7"/>
  <c r="LU11" i="7"/>
  <c r="LV11" i="7"/>
  <c r="LW11" i="7"/>
  <c r="LX11" i="7"/>
  <c r="LY11" i="7"/>
  <c r="LZ11" i="7"/>
  <c r="MA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Z11" i="7"/>
  <c r="OA11" i="7"/>
  <c r="OB11" i="7"/>
  <c r="OC11" i="7"/>
  <c r="OD11" i="7"/>
  <c r="OE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F11" i="7"/>
  <c r="PG11" i="7"/>
  <c r="PI11" i="7"/>
  <c r="PJ11" i="7"/>
  <c r="PK11" i="7"/>
  <c r="PL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K11" i="7"/>
  <c r="J11" i="7" l="1"/>
  <c r="J206" i="7"/>
  <c r="I141" i="7"/>
  <c r="J141" i="7" s="1"/>
  <c r="J219" i="7"/>
  <c r="J48" i="15"/>
  <c r="J277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GG248" i="7"/>
  <c r="GH248" i="7"/>
  <c r="GI248" i="7"/>
  <c r="GJ248" i="7"/>
  <c r="GK248" i="7"/>
  <c r="GL248" i="7"/>
  <c r="GM248" i="7"/>
  <c r="GN248" i="7"/>
  <c r="GO248" i="7"/>
  <c r="GP248" i="7"/>
  <c r="GQ248" i="7"/>
  <c r="GR248" i="7"/>
  <c r="GS248" i="7"/>
  <c r="GT248" i="7"/>
  <c r="GU248" i="7"/>
  <c r="GV248" i="7"/>
  <c r="GW248" i="7"/>
  <c r="GX248" i="7"/>
  <c r="GY248" i="7"/>
  <c r="GZ248" i="7"/>
  <c r="HA248" i="7"/>
  <c r="HB248" i="7"/>
  <c r="HC248" i="7"/>
  <c r="HD248" i="7"/>
  <c r="HE248" i="7"/>
  <c r="HF248" i="7"/>
  <c r="HG248" i="7"/>
  <c r="HH248" i="7"/>
  <c r="HI248" i="7"/>
  <c r="HJ248" i="7"/>
  <c r="HK248" i="7"/>
  <c r="HL248" i="7"/>
  <c r="HM248" i="7"/>
  <c r="HN248" i="7"/>
  <c r="HO248" i="7"/>
  <c r="HP248" i="7"/>
  <c r="HQ248" i="7"/>
  <c r="HR248" i="7"/>
  <c r="HS248" i="7"/>
  <c r="HT248" i="7"/>
  <c r="HU248" i="7"/>
  <c r="HV248" i="7"/>
  <c r="HW248" i="7"/>
  <c r="HX248" i="7"/>
  <c r="HY248" i="7"/>
  <c r="HZ248" i="7"/>
  <c r="IA248" i="7"/>
  <c r="IB248" i="7"/>
  <c r="IC248" i="7"/>
  <c r="ID248" i="7"/>
  <c r="IE248" i="7"/>
  <c r="IF248" i="7"/>
  <c r="IG248" i="7"/>
  <c r="IH248" i="7"/>
  <c r="II248" i="7"/>
  <c r="IJ248" i="7"/>
  <c r="IK248" i="7"/>
  <c r="IL248" i="7"/>
  <c r="IM248" i="7"/>
  <c r="IN248" i="7"/>
  <c r="IO248" i="7"/>
  <c r="IP248" i="7"/>
  <c r="IQ248" i="7"/>
  <c r="IR248" i="7"/>
  <c r="IS248" i="7"/>
  <c r="IT248" i="7"/>
  <c r="IU248" i="7"/>
  <c r="IV248" i="7"/>
  <c r="IW248" i="7"/>
  <c r="IX248" i="7"/>
  <c r="IY248" i="7"/>
  <c r="IZ248" i="7"/>
  <c r="JA248" i="7"/>
  <c r="JB248" i="7"/>
  <c r="JC248" i="7"/>
  <c r="JD248" i="7"/>
  <c r="JE248" i="7"/>
  <c r="JF248" i="7"/>
  <c r="JG248" i="7"/>
  <c r="JH248" i="7"/>
  <c r="JI248" i="7"/>
  <c r="JJ248" i="7"/>
  <c r="JK248" i="7"/>
  <c r="JL248" i="7"/>
  <c r="JM248" i="7"/>
  <c r="JN248" i="7"/>
  <c r="JO248" i="7"/>
  <c r="JP248" i="7"/>
  <c r="JQ248" i="7"/>
  <c r="JR248" i="7"/>
  <c r="JS248" i="7"/>
  <c r="JT248" i="7"/>
  <c r="JU248" i="7"/>
  <c r="JV248" i="7"/>
  <c r="JW248" i="7"/>
  <c r="JX248" i="7"/>
  <c r="JY248" i="7"/>
  <c r="JZ248" i="7"/>
  <c r="KA248" i="7"/>
  <c r="KB248" i="7"/>
  <c r="KC248" i="7"/>
  <c r="KD248" i="7"/>
  <c r="KE248" i="7"/>
  <c r="KF248" i="7"/>
  <c r="KG248" i="7"/>
  <c r="KH248" i="7"/>
  <c r="KI248" i="7"/>
  <c r="KJ248" i="7"/>
  <c r="KK248" i="7"/>
  <c r="KL248" i="7"/>
  <c r="KM248" i="7"/>
  <c r="KN248" i="7"/>
  <c r="KO248" i="7"/>
  <c r="KP248" i="7"/>
  <c r="KQ248" i="7"/>
  <c r="KR248" i="7"/>
  <c r="KS248" i="7"/>
  <c r="KT248" i="7"/>
  <c r="KU248" i="7"/>
  <c r="KV248" i="7"/>
  <c r="KW248" i="7"/>
  <c r="KX248" i="7"/>
  <c r="KY248" i="7"/>
  <c r="KZ248" i="7"/>
  <c r="LA248" i="7"/>
  <c r="LB248" i="7"/>
  <c r="LC248" i="7"/>
  <c r="LD248" i="7"/>
  <c r="LE248" i="7"/>
  <c r="LF248" i="7"/>
  <c r="LG248" i="7"/>
  <c r="LH248" i="7"/>
  <c r="LI248" i="7"/>
  <c r="LJ248" i="7"/>
  <c r="LK248" i="7"/>
  <c r="LL248" i="7"/>
  <c r="LM248" i="7"/>
  <c r="LN248" i="7"/>
  <c r="LO248" i="7"/>
  <c r="LP248" i="7"/>
  <c r="LQ248" i="7"/>
  <c r="LR248" i="7"/>
  <c r="LS248" i="7"/>
  <c r="LT248" i="7"/>
  <c r="LU248" i="7"/>
  <c r="LV248" i="7"/>
  <c r="LW248" i="7"/>
  <c r="LX248" i="7"/>
  <c r="LY248" i="7"/>
  <c r="LZ248" i="7"/>
  <c r="MA248" i="7"/>
  <c r="MB248" i="7"/>
  <c r="MC248" i="7"/>
  <c r="MD248" i="7"/>
  <c r="ME248" i="7"/>
  <c r="MF248" i="7"/>
  <c r="MG248" i="7"/>
  <c r="MH248" i="7"/>
  <c r="MI248" i="7"/>
  <c r="MJ248" i="7"/>
  <c r="MK248" i="7"/>
  <c r="ML248" i="7"/>
  <c r="MM248" i="7"/>
  <c r="MN248" i="7"/>
  <c r="MO248" i="7"/>
  <c r="MP248" i="7"/>
  <c r="MQ248" i="7"/>
  <c r="MR248" i="7"/>
  <c r="MS248" i="7"/>
  <c r="MT248" i="7"/>
  <c r="MU248" i="7"/>
  <c r="MV248" i="7"/>
  <c r="MW248" i="7"/>
  <c r="MX248" i="7"/>
  <c r="MY248" i="7"/>
  <c r="MZ248" i="7"/>
  <c r="NA248" i="7"/>
  <c r="NB248" i="7"/>
  <c r="NC248" i="7"/>
  <c r="ND248" i="7"/>
  <c r="NE248" i="7"/>
  <c r="NF248" i="7"/>
  <c r="NG248" i="7"/>
  <c r="NH248" i="7"/>
  <c r="NI248" i="7"/>
  <c r="NJ248" i="7"/>
  <c r="NK248" i="7"/>
  <c r="NL248" i="7"/>
  <c r="NM248" i="7"/>
  <c r="NN248" i="7"/>
  <c r="NO248" i="7"/>
  <c r="NP248" i="7"/>
  <c r="NQ248" i="7"/>
  <c r="NR248" i="7"/>
  <c r="NS248" i="7"/>
  <c r="NT248" i="7"/>
  <c r="NU248" i="7"/>
  <c r="NV248" i="7"/>
  <c r="NW248" i="7"/>
  <c r="NX248" i="7"/>
  <c r="NY248" i="7"/>
  <c r="NZ248" i="7"/>
  <c r="OA248" i="7"/>
  <c r="OB248" i="7"/>
  <c r="OC248" i="7"/>
  <c r="OD248" i="7"/>
  <c r="OE248" i="7"/>
  <c r="OF248" i="7"/>
  <c r="OG248" i="7"/>
  <c r="OH248" i="7"/>
  <c r="OI248" i="7"/>
  <c r="OJ248" i="7"/>
  <c r="OK248" i="7"/>
  <c r="OL248" i="7"/>
  <c r="OM248" i="7"/>
  <c r="ON248" i="7"/>
  <c r="OO248" i="7"/>
  <c r="OP248" i="7"/>
  <c r="OQ248" i="7"/>
  <c r="OR248" i="7"/>
  <c r="OS248" i="7"/>
  <c r="OT248" i="7"/>
  <c r="OU248" i="7"/>
  <c r="OV248" i="7"/>
  <c r="OW248" i="7"/>
  <c r="OX248" i="7"/>
  <c r="OY248" i="7"/>
  <c r="OZ248" i="7"/>
  <c r="PA248" i="7"/>
  <c r="PB248" i="7"/>
  <c r="PC248" i="7"/>
  <c r="PD248" i="7"/>
  <c r="PE248" i="7"/>
  <c r="PF248" i="7"/>
  <c r="PG248" i="7"/>
  <c r="PH248" i="7"/>
  <c r="PI248" i="7"/>
  <c r="PJ248" i="7"/>
  <c r="PK248" i="7"/>
  <c r="PL248" i="7"/>
  <c r="PM248" i="7"/>
  <c r="PN248" i="7"/>
  <c r="PO248" i="7"/>
  <c r="PQ248" i="7"/>
  <c r="PR248" i="7"/>
  <c r="PS248" i="7"/>
  <c r="PT248" i="7"/>
  <c r="PU248" i="7"/>
  <c r="PV248" i="7"/>
  <c r="PW248" i="7"/>
  <c r="PX248" i="7"/>
  <c r="PY248" i="7"/>
  <c r="PZ248" i="7"/>
  <c r="QA248" i="7"/>
  <c r="QB248" i="7"/>
  <c r="QC248" i="7"/>
  <c r="QD248" i="7"/>
  <c r="QE248" i="7"/>
  <c r="QF248" i="7"/>
  <c r="QG248" i="7"/>
  <c r="QH248" i="7"/>
  <c r="QI248" i="7"/>
  <c r="QJ248" i="7"/>
  <c r="QK248" i="7"/>
  <c r="QL248" i="7"/>
  <c r="QM248" i="7"/>
  <c r="QN248" i="7"/>
  <c r="QO248" i="7"/>
  <c r="QP248" i="7"/>
  <c r="QQ248" i="7"/>
  <c r="QR248" i="7"/>
  <c r="QS248" i="7"/>
  <c r="QT248" i="7"/>
  <c r="QU248" i="7"/>
  <c r="QV248" i="7"/>
  <c r="QW248" i="7"/>
  <c r="QX248" i="7"/>
  <c r="QY248" i="7"/>
  <c r="K248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BK249" i="7"/>
  <c r="BL249" i="7"/>
  <c r="BM249" i="7"/>
  <c r="BN249" i="7"/>
  <c r="BO249" i="7"/>
  <c r="BP249" i="7"/>
  <c r="BQ249" i="7"/>
  <c r="BR249" i="7"/>
  <c r="BS249" i="7"/>
  <c r="BT249" i="7"/>
  <c r="BU249" i="7"/>
  <c r="BV249" i="7"/>
  <c r="BW249" i="7"/>
  <c r="BX249" i="7"/>
  <c r="BY249" i="7"/>
  <c r="BZ249" i="7"/>
  <c r="CA249" i="7"/>
  <c r="CB249" i="7"/>
  <c r="CC249" i="7"/>
  <c r="CD249" i="7"/>
  <c r="CE249" i="7"/>
  <c r="CF249" i="7"/>
  <c r="CG249" i="7"/>
  <c r="CH249" i="7"/>
  <c r="CI249" i="7"/>
  <c r="CJ249" i="7"/>
  <c r="CK249" i="7"/>
  <c r="CL249" i="7"/>
  <c r="CM249" i="7"/>
  <c r="CN249" i="7"/>
  <c r="CO249" i="7"/>
  <c r="CP249" i="7"/>
  <c r="CQ249" i="7"/>
  <c r="CR249" i="7"/>
  <c r="CS249" i="7"/>
  <c r="CT249" i="7"/>
  <c r="CU249" i="7"/>
  <c r="CV249" i="7"/>
  <c r="CW249" i="7"/>
  <c r="CX249" i="7"/>
  <c r="CY249" i="7"/>
  <c r="CZ249" i="7"/>
  <c r="DA249" i="7"/>
  <c r="DB249" i="7"/>
  <c r="DC249" i="7"/>
  <c r="DD249" i="7"/>
  <c r="DE249" i="7"/>
  <c r="DF249" i="7"/>
  <c r="DG249" i="7"/>
  <c r="DH249" i="7"/>
  <c r="DI249" i="7"/>
  <c r="DJ249" i="7"/>
  <c r="DK249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FD249" i="7"/>
  <c r="FE249" i="7"/>
  <c r="FF249" i="7"/>
  <c r="FG249" i="7"/>
  <c r="FH249" i="7"/>
  <c r="FI249" i="7"/>
  <c r="FJ249" i="7"/>
  <c r="FK249" i="7"/>
  <c r="FL249" i="7"/>
  <c r="FM249" i="7"/>
  <c r="FN249" i="7"/>
  <c r="FO249" i="7"/>
  <c r="FP249" i="7"/>
  <c r="FQ249" i="7"/>
  <c r="FR249" i="7"/>
  <c r="FS249" i="7"/>
  <c r="FT249" i="7"/>
  <c r="FU249" i="7"/>
  <c r="FV249" i="7"/>
  <c r="FW249" i="7"/>
  <c r="FX249" i="7"/>
  <c r="FY249" i="7"/>
  <c r="FZ249" i="7"/>
  <c r="GA249" i="7"/>
  <c r="GB249" i="7"/>
  <c r="GC249" i="7"/>
  <c r="GD249" i="7"/>
  <c r="GE249" i="7"/>
  <c r="GF249" i="7"/>
  <c r="GG249" i="7"/>
  <c r="GH249" i="7"/>
  <c r="GI249" i="7"/>
  <c r="GJ249" i="7"/>
  <c r="GK249" i="7"/>
  <c r="GL249" i="7"/>
  <c r="GM249" i="7"/>
  <c r="GN249" i="7"/>
  <c r="GO249" i="7"/>
  <c r="GP249" i="7"/>
  <c r="GQ249" i="7"/>
  <c r="GR249" i="7"/>
  <c r="GS249" i="7"/>
  <c r="GT249" i="7"/>
  <c r="GU249" i="7"/>
  <c r="GV249" i="7"/>
  <c r="GW249" i="7"/>
  <c r="GX249" i="7"/>
  <c r="GY249" i="7"/>
  <c r="GZ249" i="7"/>
  <c r="HA249" i="7"/>
  <c r="HB249" i="7"/>
  <c r="HC249" i="7"/>
  <c r="HD249" i="7"/>
  <c r="HE249" i="7"/>
  <c r="HF249" i="7"/>
  <c r="HG249" i="7"/>
  <c r="HH249" i="7"/>
  <c r="HI249" i="7"/>
  <c r="HJ249" i="7"/>
  <c r="HK249" i="7"/>
  <c r="HL249" i="7"/>
  <c r="HM249" i="7"/>
  <c r="HN249" i="7"/>
  <c r="HO249" i="7"/>
  <c r="HP249" i="7"/>
  <c r="HQ249" i="7"/>
  <c r="HR249" i="7"/>
  <c r="HS249" i="7"/>
  <c r="HT249" i="7"/>
  <c r="HU249" i="7"/>
  <c r="HV249" i="7"/>
  <c r="HW249" i="7"/>
  <c r="HX249" i="7"/>
  <c r="HY249" i="7"/>
  <c r="HZ249" i="7"/>
  <c r="IA249" i="7"/>
  <c r="IB249" i="7"/>
  <c r="IC249" i="7"/>
  <c r="ID249" i="7"/>
  <c r="IE249" i="7"/>
  <c r="IF249" i="7"/>
  <c r="IG249" i="7"/>
  <c r="IH249" i="7"/>
  <c r="II249" i="7"/>
  <c r="IJ249" i="7"/>
  <c r="IK249" i="7"/>
  <c r="IL249" i="7"/>
  <c r="IM249" i="7"/>
  <c r="IN249" i="7"/>
  <c r="IO249" i="7"/>
  <c r="IP249" i="7"/>
  <c r="IQ249" i="7"/>
  <c r="IR249" i="7"/>
  <c r="IS249" i="7"/>
  <c r="IT249" i="7"/>
  <c r="IU249" i="7"/>
  <c r="IV249" i="7"/>
  <c r="IW249" i="7"/>
  <c r="IX249" i="7"/>
  <c r="IY249" i="7"/>
  <c r="IZ249" i="7"/>
  <c r="JA249" i="7"/>
  <c r="JB249" i="7"/>
  <c r="JC249" i="7"/>
  <c r="JD249" i="7"/>
  <c r="JE249" i="7"/>
  <c r="JF249" i="7"/>
  <c r="JG249" i="7"/>
  <c r="JH249" i="7"/>
  <c r="JI249" i="7"/>
  <c r="JJ249" i="7"/>
  <c r="JK249" i="7"/>
  <c r="JL249" i="7"/>
  <c r="JM249" i="7"/>
  <c r="JN249" i="7"/>
  <c r="JO249" i="7"/>
  <c r="JP249" i="7"/>
  <c r="JQ249" i="7"/>
  <c r="JR249" i="7"/>
  <c r="JS249" i="7"/>
  <c r="JT249" i="7"/>
  <c r="JU249" i="7"/>
  <c r="JV249" i="7"/>
  <c r="JW249" i="7"/>
  <c r="JX249" i="7"/>
  <c r="JY249" i="7"/>
  <c r="JZ249" i="7"/>
  <c r="KA249" i="7"/>
  <c r="KB249" i="7"/>
  <c r="KC249" i="7"/>
  <c r="KD249" i="7"/>
  <c r="KE249" i="7"/>
  <c r="KF249" i="7"/>
  <c r="KG249" i="7"/>
  <c r="KH249" i="7"/>
  <c r="KI249" i="7"/>
  <c r="KJ249" i="7"/>
  <c r="KK249" i="7"/>
  <c r="KL249" i="7"/>
  <c r="KM249" i="7"/>
  <c r="KN249" i="7"/>
  <c r="KO249" i="7"/>
  <c r="KP249" i="7"/>
  <c r="KQ249" i="7"/>
  <c r="KR249" i="7"/>
  <c r="KS249" i="7"/>
  <c r="KT249" i="7"/>
  <c r="KU249" i="7"/>
  <c r="KV249" i="7"/>
  <c r="KW249" i="7"/>
  <c r="KX249" i="7"/>
  <c r="KY249" i="7"/>
  <c r="KZ249" i="7"/>
  <c r="LA249" i="7"/>
  <c r="LB249" i="7"/>
  <c r="LC249" i="7"/>
  <c r="LD249" i="7"/>
  <c r="LE249" i="7"/>
  <c r="LF249" i="7"/>
  <c r="LG249" i="7"/>
  <c r="LH249" i="7"/>
  <c r="LI249" i="7"/>
  <c r="LJ249" i="7"/>
  <c r="LK249" i="7"/>
  <c r="LL249" i="7"/>
  <c r="LM249" i="7"/>
  <c r="LN249" i="7"/>
  <c r="LO249" i="7"/>
  <c r="LP249" i="7"/>
  <c r="LQ249" i="7"/>
  <c r="LR249" i="7"/>
  <c r="LS249" i="7"/>
  <c r="LT249" i="7"/>
  <c r="LU249" i="7"/>
  <c r="LV249" i="7"/>
  <c r="LW249" i="7"/>
  <c r="LX249" i="7"/>
  <c r="LY249" i="7"/>
  <c r="LZ249" i="7"/>
  <c r="MA249" i="7"/>
  <c r="MB249" i="7"/>
  <c r="MC249" i="7"/>
  <c r="MD249" i="7"/>
  <c r="ME249" i="7"/>
  <c r="MF249" i="7"/>
  <c r="MG249" i="7"/>
  <c r="MH249" i="7"/>
  <c r="MI249" i="7"/>
  <c r="MJ249" i="7"/>
  <c r="MK249" i="7"/>
  <c r="ML249" i="7"/>
  <c r="MM249" i="7"/>
  <c r="MN249" i="7"/>
  <c r="MO249" i="7"/>
  <c r="MP249" i="7"/>
  <c r="MQ249" i="7"/>
  <c r="MR249" i="7"/>
  <c r="MS249" i="7"/>
  <c r="MT249" i="7"/>
  <c r="MU249" i="7"/>
  <c r="MV249" i="7"/>
  <c r="MW249" i="7"/>
  <c r="MX249" i="7"/>
  <c r="MY249" i="7"/>
  <c r="MZ249" i="7"/>
  <c r="NA249" i="7"/>
  <c r="NB249" i="7"/>
  <c r="NC249" i="7"/>
  <c r="ND249" i="7"/>
  <c r="NE249" i="7"/>
  <c r="NF249" i="7"/>
  <c r="NG249" i="7"/>
  <c r="NH249" i="7"/>
  <c r="NI249" i="7"/>
  <c r="NJ249" i="7"/>
  <c r="NK249" i="7"/>
  <c r="NL249" i="7"/>
  <c r="NM249" i="7"/>
  <c r="NN249" i="7"/>
  <c r="NO249" i="7"/>
  <c r="NP249" i="7"/>
  <c r="NQ249" i="7"/>
  <c r="NR249" i="7"/>
  <c r="NS249" i="7"/>
  <c r="NT249" i="7"/>
  <c r="NU249" i="7"/>
  <c r="NV249" i="7"/>
  <c r="NW249" i="7"/>
  <c r="NX249" i="7"/>
  <c r="NY249" i="7"/>
  <c r="NZ249" i="7"/>
  <c r="OA249" i="7"/>
  <c r="OB249" i="7"/>
  <c r="OC249" i="7"/>
  <c r="OD249" i="7"/>
  <c r="OE249" i="7"/>
  <c r="OF249" i="7"/>
  <c r="OG249" i="7"/>
  <c r="OH249" i="7"/>
  <c r="OI249" i="7"/>
  <c r="OJ249" i="7"/>
  <c r="OK249" i="7"/>
  <c r="OL249" i="7"/>
  <c r="OM249" i="7"/>
  <c r="ON249" i="7"/>
  <c r="OO249" i="7"/>
  <c r="OP249" i="7"/>
  <c r="OQ249" i="7"/>
  <c r="OR249" i="7"/>
  <c r="OS249" i="7"/>
  <c r="OT249" i="7"/>
  <c r="OU249" i="7"/>
  <c r="OV249" i="7"/>
  <c r="OW249" i="7"/>
  <c r="OX249" i="7"/>
  <c r="OY249" i="7"/>
  <c r="OZ249" i="7"/>
  <c r="PA249" i="7"/>
  <c r="PB249" i="7"/>
  <c r="PC249" i="7"/>
  <c r="PD249" i="7"/>
  <c r="PE249" i="7"/>
  <c r="PF249" i="7"/>
  <c r="PG249" i="7"/>
  <c r="PH249" i="7"/>
  <c r="PI249" i="7"/>
  <c r="PJ249" i="7"/>
  <c r="PK249" i="7"/>
  <c r="PL249" i="7"/>
  <c r="PM249" i="7"/>
  <c r="PN249" i="7"/>
  <c r="PP249" i="7"/>
  <c r="PQ249" i="7"/>
  <c r="PR249" i="7"/>
  <c r="PS249" i="7"/>
  <c r="PT249" i="7"/>
  <c r="PU249" i="7"/>
  <c r="PV249" i="7"/>
  <c r="PW249" i="7"/>
  <c r="PX249" i="7"/>
  <c r="PY249" i="7"/>
  <c r="PZ249" i="7"/>
  <c r="QA249" i="7"/>
  <c r="QB249" i="7"/>
  <c r="QC249" i="7"/>
  <c r="QD249" i="7"/>
  <c r="QE249" i="7"/>
  <c r="QF249" i="7"/>
  <c r="QG249" i="7"/>
  <c r="QH249" i="7"/>
  <c r="QI249" i="7"/>
  <c r="QJ249" i="7"/>
  <c r="QK249" i="7"/>
  <c r="QL249" i="7"/>
  <c r="QM249" i="7"/>
  <c r="QN249" i="7"/>
  <c r="QO249" i="7"/>
  <c r="QP249" i="7"/>
  <c r="QQ249" i="7"/>
  <c r="QR249" i="7"/>
  <c r="QS249" i="7"/>
  <c r="QT249" i="7"/>
  <c r="QU249" i="7"/>
  <c r="QV249" i="7"/>
  <c r="QW249" i="7"/>
  <c r="QX249" i="7"/>
  <c r="QY249" i="7"/>
  <c r="K249" i="7"/>
  <c r="J52" i="14"/>
  <c r="I68" i="14"/>
  <c r="PP248" i="7" l="1"/>
  <c r="I248" i="7" s="1"/>
  <c r="J137" i="1"/>
  <c r="PO249" i="7"/>
  <c r="PM11" i="7"/>
  <c r="PH11" i="7"/>
  <c r="PE11" i="7"/>
  <c r="OW230" i="7"/>
  <c r="OW221" i="7"/>
  <c r="OU66" i="15"/>
  <c r="OU64" i="15"/>
  <c r="J97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K260" i="7"/>
  <c r="J134" i="1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Y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O64" i="15"/>
  <c r="OP64" i="15"/>
  <c r="OQ64" i="15"/>
  <c r="OR64" i="15"/>
  <c r="OS64" i="15"/>
  <c r="OT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M66" i="15"/>
  <c r="CN66" i="15"/>
  <c r="CO66" i="15"/>
  <c r="CP66" i="15"/>
  <c r="CQ66" i="15"/>
  <c r="CR66" i="15"/>
  <c r="CS66" i="15"/>
  <c r="CT66" i="15"/>
  <c r="CU66" i="15"/>
  <c r="CV66" i="15"/>
  <c r="CW66" i="15"/>
  <c r="CX66" i="15"/>
  <c r="CY66" i="15"/>
  <c r="CZ66" i="15"/>
  <c r="DA66" i="15"/>
  <c r="DB66" i="15"/>
  <c r="DC66" i="15"/>
  <c r="DD66" i="15"/>
  <c r="DE66" i="15"/>
  <c r="DF66" i="15"/>
  <c r="DG66" i="15"/>
  <c r="DH66" i="15"/>
  <c r="DI66" i="15"/>
  <c r="DJ66" i="15"/>
  <c r="DK66" i="15"/>
  <c r="DL66" i="15"/>
  <c r="DM66" i="15"/>
  <c r="DN66" i="15"/>
  <c r="DO66" i="15"/>
  <c r="DP66" i="15"/>
  <c r="DQ66" i="15"/>
  <c r="DR66" i="15"/>
  <c r="DS66" i="15"/>
  <c r="DT66" i="15"/>
  <c r="DU66" i="15"/>
  <c r="DV66" i="15"/>
  <c r="DW66" i="15"/>
  <c r="DX66" i="15"/>
  <c r="DY66" i="15"/>
  <c r="DZ66" i="15"/>
  <c r="EA66" i="15"/>
  <c r="EB66" i="15"/>
  <c r="EC66" i="15"/>
  <c r="ED66" i="15"/>
  <c r="EE66" i="15"/>
  <c r="EF66" i="15"/>
  <c r="EG66" i="15"/>
  <c r="EH66" i="15"/>
  <c r="EI66" i="15"/>
  <c r="EJ66" i="15"/>
  <c r="EK66" i="15"/>
  <c r="EL66" i="15"/>
  <c r="EM66" i="15"/>
  <c r="EN66" i="15"/>
  <c r="EO66" i="15"/>
  <c r="EP66" i="15"/>
  <c r="EQ66" i="15"/>
  <c r="ER66" i="15"/>
  <c r="ES66" i="15"/>
  <c r="ET66" i="15"/>
  <c r="EU66" i="15"/>
  <c r="EV66" i="15"/>
  <c r="EW66" i="15"/>
  <c r="EX66" i="15"/>
  <c r="EY66" i="15"/>
  <c r="EZ66" i="15"/>
  <c r="FA66" i="15"/>
  <c r="FB66" i="15"/>
  <c r="FC66" i="15"/>
  <c r="FD66" i="15"/>
  <c r="FE66" i="15"/>
  <c r="FF66" i="15"/>
  <c r="FG66" i="15"/>
  <c r="FH66" i="15"/>
  <c r="FI66" i="15"/>
  <c r="FJ66" i="15"/>
  <c r="FK66" i="15"/>
  <c r="FL66" i="15"/>
  <c r="FM66" i="15"/>
  <c r="FN66" i="15"/>
  <c r="FO66" i="15"/>
  <c r="FP66" i="15"/>
  <c r="FQ66" i="15"/>
  <c r="FR66" i="15"/>
  <c r="FS66" i="15"/>
  <c r="FT66" i="15"/>
  <c r="FU66" i="15"/>
  <c r="FV66" i="15"/>
  <c r="FW66" i="15"/>
  <c r="FX66" i="15"/>
  <c r="FY66" i="15"/>
  <c r="FZ66" i="15"/>
  <c r="GA66" i="15"/>
  <c r="GB66" i="15"/>
  <c r="GC66" i="15"/>
  <c r="GD66" i="15"/>
  <c r="GE66" i="15"/>
  <c r="GF66" i="15"/>
  <c r="GG66" i="15"/>
  <c r="GH66" i="15"/>
  <c r="GI66" i="15"/>
  <c r="GJ66" i="15"/>
  <c r="GK66" i="15"/>
  <c r="GL66" i="15"/>
  <c r="GM66" i="15"/>
  <c r="GN66" i="15"/>
  <c r="GO66" i="15"/>
  <c r="GP66" i="15"/>
  <c r="GQ66" i="15"/>
  <c r="GR66" i="15"/>
  <c r="GS66" i="15"/>
  <c r="GT66" i="15"/>
  <c r="GU66" i="15"/>
  <c r="GV66" i="15"/>
  <c r="GW66" i="15"/>
  <c r="GX66" i="15"/>
  <c r="GY66" i="15"/>
  <c r="GZ66" i="15"/>
  <c r="HA66" i="15"/>
  <c r="HB66" i="15"/>
  <c r="HC66" i="15"/>
  <c r="HD66" i="15"/>
  <c r="HE66" i="15"/>
  <c r="HF66" i="15"/>
  <c r="HG66" i="15"/>
  <c r="HH66" i="15"/>
  <c r="HI66" i="15"/>
  <c r="HJ66" i="15"/>
  <c r="HK66" i="15"/>
  <c r="HL66" i="15"/>
  <c r="HM66" i="15"/>
  <c r="HN66" i="15"/>
  <c r="HO66" i="15"/>
  <c r="HP66" i="15"/>
  <c r="HQ66" i="15"/>
  <c r="HR66" i="15"/>
  <c r="HS66" i="15"/>
  <c r="HT66" i="15"/>
  <c r="HU66" i="15"/>
  <c r="HV66" i="15"/>
  <c r="HW66" i="15"/>
  <c r="HX66" i="15"/>
  <c r="HY66" i="15"/>
  <c r="HZ66" i="15"/>
  <c r="IA66" i="15"/>
  <c r="IB66" i="15"/>
  <c r="IC66" i="15"/>
  <c r="ID66" i="15"/>
  <c r="IE66" i="15"/>
  <c r="IF66" i="15"/>
  <c r="IG66" i="15"/>
  <c r="IH66" i="15"/>
  <c r="II66" i="15"/>
  <c r="IJ66" i="15"/>
  <c r="IK66" i="15"/>
  <c r="IL66" i="15"/>
  <c r="IM66" i="15"/>
  <c r="IN66" i="15"/>
  <c r="IO66" i="15"/>
  <c r="IP66" i="15"/>
  <c r="IQ66" i="15"/>
  <c r="IR66" i="15"/>
  <c r="IS66" i="15"/>
  <c r="IT66" i="15"/>
  <c r="IU66" i="15"/>
  <c r="IV66" i="15"/>
  <c r="IW66" i="15"/>
  <c r="IX66" i="15"/>
  <c r="IY66" i="15"/>
  <c r="IZ66" i="15"/>
  <c r="JA66" i="15"/>
  <c r="JB66" i="15"/>
  <c r="JC66" i="15"/>
  <c r="JD66" i="15"/>
  <c r="JE66" i="15"/>
  <c r="JF66" i="15"/>
  <c r="JG66" i="15"/>
  <c r="JH66" i="15"/>
  <c r="JI66" i="15"/>
  <c r="JJ66" i="15"/>
  <c r="JK66" i="15"/>
  <c r="JL66" i="15"/>
  <c r="JM66" i="15"/>
  <c r="JN66" i="15"/>
  <c r="JO66" i="15"/>
  <c r="JP66" i="15"/>
  <c r="JQ66" i="15"/>
  <c r="JR66" i="15"/>
  <c r="JS66" i="15"/>
  <c r="JT66" i="15"/>
  <c r="JU66" i="15"/>
  <c r="JV66" i="15"/>
  <c r="JW66" i="15"/>
  <c r="JX66" i="15"/>
  <c r="JY66" i="15"/>
  <c r="JZ66" i="15"/>
  <c r="KA66" i="15"/>
  <c r="KB66" i="15"/>
  <c r="KC66" i="15"/>
  <c r="KD66" i="15"/>
  <c r="KE66" i="15"/>
  <c r="KF66" i="15"/>
  <c r="KG66" i="15"/>
  <c r="KH66" i="15"/>
  <c r="KI66" i="15"/>
  <c r="KJ66" i="15"/>
  <c r="KK66" i="15"/>
  <c r="KL66" i="15"/>
  <c r="KM66" i="15"/>
  <c r="KN66" i="15"/>
  <c r="KO66" i="15"/>
  <c r="KP66" i="15"/>
  <c r="KQ66" i="15"/>
  <c r="KR66" i="15"/>
  <c r="KS66" i="15"/>
  <c r="KT66" i="15"/>
  <c r="KU66" i="15"/>
  <c r="KV66" i="15"/>
  <c r="KW66" i="15"/>
  <c r="KX66" i="15"/>
  <c r="KY66" i="15"/>
  <c r="KZ66" i="15"/>
  <c r="LA66" i="15"/>
  <c r="LB66" i="15"/>
  <c r="LC66" i="15"/>
  <c r="LD66" i="15"/>
  <c r="LE66" i="15"/>
  <c r="LF66" i="15"/>
  <c r="LG66" i="15"/>
  <c r="LH66" i="15"/>
  <c r="LI66" i="15"/>
  <c r="LJ66" i="15"/>
  <c r="LK66" i="15"/>
  <c r="LL66" i="15"/>
  <c r="LM66" i="15"/>
  <c r="LN66" i="15"/>
  <c r="LO66" i="15"/>
  <c r="LP66" i="15"/>
  <c r="LQ66" i="15"/>
  <c r="LR66" i="15"/>
  <c r="LS66" i="15"/>
  <c r="LT66" i="15"/>
  <c r="LU66" i="15"/>
  <c r="LV66" i="15"/>
  <c r="LW66" i="15"/>
  <c r="LX66" i="15"/>
  <c r="LY66" i="15"/>
  <c r="LZ66" i="15"/>
  <c r="MA66" i="15"/>
  <c r="MB66" i="15"/>
  <c r="MC66" i="15"/>
  <c r="MD66" i="15"/>
  <c r="ME66" i="15"/>
  <c r="MF66" i="15"/>
  <c r="MG66" i="15"/>
  <c r="MH66" i="15"/>
  <c r="MI66" i="15"/>
  <c r="MJ66" i="15"/>
  <c r="MK66" i="15"/>
  <c r="ML66" i="15"/>
  <c r="MM66" i="15"/>
  <c r="MN66" i="15"/>
  <c r="MO66" i="15"/>
  <c r="MP66" i="15"/>
  <c r="MQ66" i="15"/>
  <c r="MR66" i="15"/>
  <c r="MS66" i="15"/>
  <c r="MT66" i="15"/>
  <c r="MU66" i="15"/>
  <c r="MV66" i="15"/>
  <c r="MW66" i="15"/>
  <c r="MX66" i="15"/>
  <c r="MY66" i="15"/>
  <c r="MZ66" i="15"/>
  <c r="NA66" i="15"/>
  <c r="NB66" i="15"/>
  <c r="NC66" i="15"/>
  <c r="ND66" i="15"/>
  <c r="NE66" i="15"/>
  <c r="NF66" i="15"/>
  <c r="NG66" i="15"/>
  <c r="NH66" i="15"/>
  <c r="NI66" i="15"/>
  <c r="NJ66" i="15"/>
  <c r="NK66" i="15"/>
  <c r="NL66" i="15"/>
  <c r="NM66" i="15"/>
  <c r="NN66" i="15"/>
  <c r="NO66" i="15"/>
  <c r="NP66" i="15"/>
  <c r="NQ66" i="15"/>
  <c r="NR66" i="15"/>
  <c r="NS66" i="15"/>
  <c r="NT66" i="15"/>
  <c r="NU66" i="15"/>
  <c r="NV66" i="15"/>
  <c r="NW66" i="15"/>
  <c r="NX66" i="15"/>
  <c r="NY66" i="15"/>
  <c r="NZ66" i="15"/>
  <c r="OA66" i="15"/>
  <c r="OB66" i="15"/>
  <c r="OC66" i="15"/>
  <c r="OD66" i="15"/>
  <c r="OE66" i="15"/>
  <c r="OF66" i="15"/>
  <c r="OG66" i="15"/>
  <c r="OH66" i="15"/>
  <c r="OI66" i="15"/>
  <c r="OJ66" i="15"/>
  <c r="OK66" i="15"/>
  <c r="OL66" i="15"/>
  <c r="OM66" i="15"/>
  <c r="OO66" i="15"/>
  <c r="OP66" i="15"/>
  <c r="OQ66" i="15"/>
  <c r="OR66" i="15"/>
  <c r="OS66" i="15"/>
  <c r="OT66" i="15"/>
  <c r="OV66" i="15"/>
  <c r="OW66" i="15"/>
  <c r="OX66" i="15"/>
  <c r="OY66" i="15"/>
  <c r="OZ66" i="15"/>
  <c r="PA66" i="15"/>
  <c r="PB66" i="15"/>
  <c r="PC66" i="15"/>
  <c r="PD66" i="15"/>
  <c r="PE66" i="15"/>
  <c r="PF66" i="15"/>
  <c r="PG66" i="15"/>
  <c r="PH66" i="15"/>
  <c r="PI66" i="15"/>
  <c r="PJ66" i="15"/>
  <c r="PK66" i="15"/>
  <c r="PL66" i="15"/>
  <c r="PM66" i="15"/>
  <c r="PN66" i="15"/>
  <c r="PO66" i="15"/>
  <c r="PP66" i="15"/>
  <c r="PQ66" i="15"/>
  <c r="PR66" i="15"/>
  <c r="PS66" i="15"/>
  <c r="PT66" i="15"/>
  <c r="PU66" i="15"/>
  <c r="PV66" i="15"/>
  <c r="PW66" i="15"/>
  <c r="PX66" i="15"/>
  <c r="PY66" i="15"/>
  <c r="PZ66" i="15"/>
  <c r="QA66" i="15"/>
  <c r="QB66" i="15"/>
  <c r="QC66" i="15"/>
  <c r="QD66" i="15"/>
  <c r="QE66" i="15"/>
  <c r="QF66" i="15"/>
  <c r="QG66" i="15"/>
  <c r="QH66" i="15"/>
  <c r="QI66" i="15"/>
  <c r="QJ66" i="15"/>
  <c r="QK66" i="15"/>
  <c r="QL66" i="15"/>
  <c r="QM66" i="15"/>
  <c r="QN66" i="15"/>
  <c r="QO66" i="15"/>
  <c r="QP66" i="15"/>
  <c r="QQ66" i="15"/>
  <c r="QR66" i="15"/>
  <c r="QS66" i="15"/>
  <c r="QT66" i="15"/>
  <c r="QU66" i="15"/>
  <c r="QV66" i="15"/>
  <c r="QW66" i="15"/>
  <c r="QX66" i="15"/>
  <c r="QY66" i="15"/>
  <c r="K66" i="15"/>
  <c r="K64" i="15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O223" i="7"/>
  <c r="OP223" i="7"/>
  <c r="OQ223" i="7"/>
  <c r="OR223" i="7"/>
  <c r="OS223" i="7"/>
  <c r="OT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O224" i="7"/>
  <c r="OP224" i="7"/>
  <c r="OQ224" i="7"/>
  <c r="OR224" i="7"/>
  <c r="OS224" i="7"/>
  <c r="OT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P221" i="7"/>
  <c r="OQ221" i="7"/>
  <c r="OR221" i="7"/>
  <c r="OS221" i="7"/>
  <c r="OT221" i="7"/>
  <c r="OU221" i="7"/>
  <c r="OV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P230" i="7"/>
  <c r="OQ230" i="7"/>
  <c r="OR230" i="7"/>
  <c r="OS230" i="7"/>
  <c r="OT230" i="7"/>
  <c r="OU230" i="7"/>
  <c r="OV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K224" i="7"/>
  <c r="K221" i="7"/>
  <c r="K230" i="7"/>
  <c r="K223" i="7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Z68" i="15"/>
  <c r="CA68" i="15"/>
  <c r="CB68" i="15"/>
  <c r="CC68" i="15"/>
  <c r="CD68" i="15"/>
  <c r="CE68" i="15"/>
  <c r="CF68" i="15"/>
  <c r="CG68" i="15"/>
  <c r="CH68" i="15"/>
  <c r="CI68" i="15"/>
  <c r="CJ68" i="15"/>
  <c r="CK68" i="15"/>
  <c r="CL68" i="15"/>
  <c r="CM68" i="15"/>
  <c r="CN68" i="15"/>
  <c r="CO68" i="15"/>
  <c r="CP68" i="15"/>
  <c r="CQ68" i="15"/>
  <c r="CR68" i="15"/>
  <c r="CS68" i="15"/>
  <c r="CT68" i="15"/>
  <c r="CU68" i="15"/>
  <c r="CV68" i="15"/>
  <c r="CW68" i="15"/>
  <c r="CX68" i="15"/>
  <c r="CY68" i="15"/>
  <c r="CZ68" i="15"/>
  <c r="DA68" i="15"/>
  <c r="DB68" i="15"/>
  <c r="DC68" i="15"/>
  <c r="DD68" i="15"/>
  <c r="DE68" i="15"/>
  <c r="DF68" i="15"/>
  <c r="DG68" i="15"/>
  <c r="DH68" i="15"/>
  <c r="DI68" i="15"/>
  <c r="DJ68" i="15"/>
  <c r="DK68" i="15"/>
  <c r="DL68" i="15"/>
  <c r="DM68" i="15"/>
  <c r="DN68" i="15"/>
  <c r="DO68" i="15"/>
  <c r="DP68" i="15"/>
  <c r="DQ68" i="15"/>
  <c r="DR68" i="15"/>
  <c r="DS68" i="15"/>
  <c r="DT68" i="15"/>
  <c r="DU68" i="15"/>
  <c r="DV68" i="15"/>
  <c r="DW68" i="15"/>
  <c r="DX68" i="15"/>
  <c r="DY68" i="15"/>
  <c r="DZ68" i="15"/>
  <c r="EA68" i="15"/>
  <c r="EB68" i="15"/>
  <c r="EC68" i="15"/>
  <c r="ED68" i="15"/>
  <c r="EE68" i="15"/>
  <c r="EF68" i="15"/>
  <c r="EG68" i="15"/>
  <c r="EH68" i="15"/>
  <c r="EI68" i="15"/>
  <c r="EJ68" i="15"/>
  <c r="EK68" i="15"/>
  <c r="EL68" i="15"/>
  <c r="EM68" i="15"/>
  <c r="EN68" i="15"/>
  <c r="EO68" i="15"/>
  <c r="EP68" i="15"/>
  <c r="EQ68" i="15"/>
  <c r="ER68" i="15"/>
  <c r="ES68" i="15"/>
  <c r="ET68" i="15"/>
  <c r="EU68" i="15"/>
  <c r="EV68" i="15"/>
  <c r="EW68" i="15"/>
  <c r="EX68" i="15"/>
  <c r="EY68" i="15"/>
  <c r="EZ68" i="15"/>
  <c r="FA68" i="15"/>
  <c r="FB68" i="15"/>
  <c r="FC68" i="15"/>
  <c r="FD68" i="15"/>
  <c r="FE68" i="15"/>
  <c r="FF68" i="15"/>
  <c r="FG68" i="15"/>
  <c r="FH68" i="15"/>
  <c r="FI68" i="15"/>
  <c r="FJ68" i="15"/>
  <c r="FK68" i="15"/>
  <c r="FL68" i="15"/>
  <c r="FM68" i="15"/>
  <c r="FN68" i="15"/>
  <c r="FO68" i="15"/>
  <c r="FP68" i="15"/>
  <c r="FQ68" i="15"/>
  <c r="FR68" i="15"/>
  <c r="FS68" i="15"/>
  <c r="FT68" i="15"/>
  <c r="FU68" i="15"/>
  <c r="FV68" i="15"/>
  <c r="FW68" i="15"/>
  <c r="FX68" i="15"/>
  <c r="FY68" i="15"/>
  <c r="FZ68" i="15"/>
  <c r="GA68" i="15"/>
  <c r="GB68" i="15"/>
  <c r="GC68" i="15"/>
  <c r="GD68" i="15"/>
  <c r="GE68" i="15"/>
  <c r="GF68" i="15"/>
  <c r="GG68" i="15"/>
  <c r="GH68" i="15"/>
  <c r="GI68" i="15"/>
  <c r="GJ68" i="15"/>
  <c r="GK68" i="15"/>
  <c r="GL68" i="15"/>
  <c r="GM68" i="15"/>
  <c r="GN68" i="15"/>
  <c r="GO68" i="15"/>
  <c r="GP68" i="15"/>
  <c r="GQ68" i="15"/>
  <c r="GR68" i="15"/>
  <c r="GS68" i="15"/>
  <c r="GT68" i="15"/>
  <c r="GU68" i="15"/>
  <c r="GV68" i="15"/>
  <c r="GW68" i="15"/>
  <c r="GX68" i="15"/>
  <c r="GY68" i="15"/>
  <c r="GZ68" i="15"/>
  <c r="HA68" i="15"/>
  <c r="HB68" i="15"/>
  <c r="HC68" i="15"/>
  <c r="HD68" i="15"/>
  <c r="HE68" i="15"/>
  <c r="HF68" i="15"/>
  <c r="HG68" i="15"/>
  <c r="HH68" i="15"/>
  <c r="HI68" i="15"/>
  <c r="HJ68" i="15"/>
  <c r="HK68" i="15"/>
  <c r="HL68" i="15"/>
  <c r="HM68" i="15"/>
  <c r="HN68" i="15"/>
  <c r="HO68" i="15"/>
  <c r="HP68" i="15"/>
  <c r="HQ68" i="15"/>
  <c r="HR68" i="15"/>
  <c r="HS68" i="15"/>
  <c r="HT68" i="15"/>
  <c r="HU68" i="15"/>
  <c r="HV68" i="15"/>
  <c r="HW68" i="15"/>
  <c r="HX68" i="15"/>
  <c r="HY68" i="15"/>
  <c r="HZ68" i="15"/>
  <c r="IA68" i="15"/>
  <c r="IB68" i="15"/>
  <c r="IC68" i="15"/>
  <c r="ID68" i="15"/>
  <c r="IE68" i="15"/>
  <c r="IF68" i="15"/>
  <c r="IG68" i="15"/>
  <c r="IH68" i="15"/>
  <c r="II68" i="15"/>
  <c r="IJ68" i="15"/>
  <c r="IK68" i="15"/>
  <c r="IL68" i="15"/>
  <c r="IM68" i="15"/>
  <c r="IN68" i="15"/>
  <c r="IO68" i="15"/>
  <c r="IP68" i="15"/>
  <c r="IQ68" i="15"/>
  <c r="IR68" i="15"/>
  <c r="IS68" i="15"/>
  <c r="IT68" i="15"/>
  <c r="IU68" i="15"/>
  <c r="IV68" i="15"/>
  <c r="IW68" i="15"/>
  <c r="IX68" i="15"/>
  <c r="IY68" i="15"/>
  <c r="IZ68" i="15"/>
  <c r="JA68" i="15"/>
  <c r="JB68" i="15"/>
  <c r="JC68" i="15"/>
  <c r="JD68" i="15"/>
  <c r="JE68" i="15"/>
  <c r="JF68" i="15"/>
  <c r="JG68" i="15"/>
  <c r="JH68" i="15"/>
  <c r="JI68" i="15"/>
  <c r="JJ68" i="15"/>
  <c r="JK68" i="15"/>
  <c r="JL68" i="15"/>
  <c r="JM68" i="15"/>
  <c r="JN68" i="15"/>
  <c r="JO68" i="15"/>
  <c r="JP68" i="15"/>
  <c r="JQ68" i="15"/>
  <c r="JR68" i="15"/>
  <c r="JS68" i="15"/>
  <c r="JT68" i="15"/>
  <c r="JU68" i="15"/>
  <c r="JV68" i="15"/>
  <c r="JW68" i="15"/>
  <c r="JX68" i="15"/>
  <c r="JY68" i="15"/>
  <c r="JZ68" i="15"/>
  <c r="KA68" i="15"/>
  <c r="KB68" i="15"/>
  <c r="KC68" i="15"/>
  <c r="KD68" i="15"/>
  <c r="KE68" i="15"/>
  <c r="KF68" i="15"/>
  <c r="KG68" i="15"/>
  <c r="KH68" i="15"/>
  <c r="KI68" i="15"/>
  <c r="KJ68" i="15"/>
  <c r="KK68" i="15"/>
  <c r="KL68" i="15"/>
  <c r="KM68" i="15"/>
  <c r="KN68" i="15"/>
  <c r="KO68" i="15"/>
  <c r="KP68" i="15"/>
  <c r="KQ68" i="15"/>
  <c r="KR68" i="15"/>
  <c r="KS68" i="15"/>
  <c r="KT68" i="15"/>
  <c r="KU68" i="15"/>
  <c r="KV68" i="15"/>
  <c r="KW68" i="15"/>
  <c r="KX68" i="15"/>
  <c r="KY68" i="15"/>
  <c r="KZ68" i="15"/>
  <c r="LA68" i="15"/>
  <c r="LB68" i="15"/>
  <c r="LC68" i="15"/>
  <c r="LD68" i="15"/>
  <c r="LE68" i="15"/>
  <c r="LF68" i="15"/>
  <c r="LG68" i="15"/>
  <c r="LH68" i="15"/>
  <c r="LI68" i="15"/>
  <c r="LJ68" i="15"/>
  <c r="LK68" i="15"/>
  <c r="LL68" i="15"/>
  <c r="LM68" i="15"/>
  <c r="LN68" i="15"/>
  <c r="LO68" i="15"/>
  <c r="LP68" i="15"/>
  <c r="LQ68" i="15"/>
  <c r="LR68" i="15"/>
  <c r="LS68" i="15"/>
  <c r="LT68" i="15"/>
  <c r="LU68" i="15"/>
  <c r="LV68" i="15"/>
  <c r="LW68" i="15"/>
  <c r="LX68" i="15"/>
  <c r="LY68" i="15"/>
  <c r="LZ68" i="15"/>
  <c r="MA68" i="15"/>
  <c r="MB68" i="15"/>
  <c r="MC68" i="15"/>
  <c r="MD68" i="15"/>
  <c r="ME68" i="15"/>
  <c r="MF68" i="15"/>
  <c r="MG68" i="15"/>
  <c r="MH68" i="15"/>
  <c r="MI68" i="15"/>
  <c r="MJ68" i="15"/>
  <c r="MK68" i="15"/>
  <c r="ML68" i="15"/>
  <c r="MM68" i="15"/>
  <c r="MN68" i="15"/>
  <c r="MO68" i="15"/>
  <c r="MP68" i="15"/>
  <c r="MQ68" i="15"/>
  <c r="MR68" i="15"/>
  <c r="MS68" i="15"/>
  <c r="MT68" i="15"/>
  <c r="MU68" i="15"/>
  <c r="MV68" i="15"/>
  <c r="MW68" i="15"/>
  <c r="MX68" i="15"/>
  <c r="MY68" i="15"/>
  <c r="MZ68" i="15"/>
  <c r="NA68" i="15"/>
  <c r="NB68" i="15"/>
  <c r="NC68" i="15"/>
  <c r="ND68" i="15"/>
  <c r="NE68" i="15"/>
  <c r="NF68" i="15"/>
  <c r="NG68" i="15"/>
  <c r="NH68" i="15"/>
  <c r="NI68" i="15"/>
  <c r="NJ68" i="15"/>
  <c r="NK68" i="15"/>
  <c r="NL68" i="15"/>
  <c r="NM68" i="15"/>
  <c r="NN68" i="15"/>
  <c r="NO68" i="15"/>
  <c r="NP68" i="15"/>
  <c r="NQ68" i="15"/>
  <c r="NR68" i="15"/>
  <c r="NS68" i="15"/>
  <c r="NT68" i="15"/>
  <c r="NU68" i="15"/>
  <c r="NV68" i="15"/>
  <c r="NW68" i="15"/>
  <c r="NX68" i="15"/>
  <c r="NY68" i="15"/>
  <c r="NZ68" i="15"/>
  <c r="OA68" i="15"/>
  <c r="OB68" i="15"/>
  <c r="OC68" i="15"/>
  <c r="OD68" i="15"/>
  <c r="OE68" i="15"/>
  <c r="OF68" i="15"/>
  <c r="OG68" i="15"/>
  <c r="OH68" i="15"/>
  <c r="OI68" i="15"/>
  <c r="OJ68" i="15"/>
  <c r="OK68" i="15"/>
  <c r="OL68" i="15"/>
  <c r="ON68" i="15"/>
  <c r="OO68" i="15"/>
  <c r="OP68" i="15"/>
  <c r="OQ68" i="15"/>
  <c r="OR68" i="15"/>
  <c r="OS68" i="15"/>
  <c r="OT68" i="15"/>
  <c r="OU68" i="15"/>
  <c r="OV68" i="15"/>
  <c r="OW68" i="15"/>
  <c r="OX68" i="15"/>
  <c r="OY68" i="15"/>
  <c r="OZ68" i="15"/>
  <c r="PA68" i="15"/>
  <c r="PB68" i="15"/>
  <c r="PC68" i="15"/>
  <c r="PD68" i="15"/>
  <c r="PE68" i="15"/>
  <c r="PF68" i="15"/>
  <c r="PG68" i="15"/>
  <c r="PH68" i="15"/>
  <c r="PI68" i="15"/>
  <c r="PJ68" i="15"/>
  <c r="PK68" i="15"/>
  <c r="PL68" i="15"/>
  <c r="PM68" i="15"/>
  <c r="PN68" i="15"/>
  <c r="PO68" i="15"/>
  <c r="PP68" i="15"/>
  <c r="PQ68" i="15"/>
  <c r="PR68" i="15"/>
  <c r="PS68" i="15"/>
  <c r="PT68" i="15"/>
  <c r="PU68" i="15"/>
  <c r="PV68" i="15"/>
  <c r="PW68" i="15"/>
  <c r="PX68" i="15"/>
  <c r="PY68" i="15"/>
  <c r="PZ68" i="15"/>
  <c r="QA68" i="15"/>
  <c r="QB68" i="15"/>
  <c r="QC68" i="15"/>
  <c r="QD68" i="15"/>
  <c r="QE68" i="15"/>
  <c r="QF68" i="15"/>
  <c r="QG68" i="15"/>
  <c r="QH68" i="15"/>
  <c r="QI68" i="15"/>
  <c r="QJ68" i="15"/>
  <c r="QK68" i="15"/>
  <c r="QL68" i="15"/>
  <c r="QM68" i="15"/>
  <c r="QN68" i="15"/>
  <c r="QO68" i="15"/>
  <c r="QP68" i="15"/>
  <c r="QQ68" i="15"/>
  <c r="QR68" i="15"/>
  <c r="QS68" i="15"/>
  <c r="QT68" i="15"/>
  <c r="QU68" i="15"/>
  <c r="QV68" i="15"/>
  <c r="QW68" i="15"/>
  <c r="QX68" i="15"/>
  <c r="QY68" i="15"/>
  <c r="K68" i="15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K160" i="7"/>
  <c r="J60" i="7"/>
  <c r="J56" i="3"/>
  <c r="NY7" i="7"/>
  <c r="NZ7" i="7"/>
  <c r="OA7" i="7"/>
  <c r="OB7" i="7"/>
  <c r="OC7" i="7"/>
  <c r="OD7" i="7"/>
  <c r="OE7" i="7"/>
  <c r="OF7" i="7"/>
  <c r="OG7" i="7"/>
  <c r="OH7" i="7"/>
  <c r="OI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Z7" i="7"/>
  <c r="PA7" i="7"/>
  <c r="PB7" i="7"/>
  <c r="PE7" i="7"/>
  <c r="PF7" i="7"/>
  <c r="PG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E7" i="7"/>
  <c r="QF7" i="7"/>
  <c r="QJ7" i="7"/>
  <c r="QK7" i="7"/>
  <c r="I260" i="7" l="1"/>
  <c r="J260" i="7" s="1"/>
  <c r="J248" i="7"/>
  <c r="I249" i="7"/>
  <c r="J249" i="7" s="1"/>
  <c r="OM160" i="7"/>
  <c r="I160" i="7" s="1"/>
  <c r="ON223" i="7"/>
  <c r="OM68" i="15"/>
  <c r="I68" i="15" s="1"/>
  <c r="ON224" i="7"/>
  <c r="OU223" i="7"/>
  <c r="ON64" i="15"/>
  <c r="I64" i="15" s="1"/>
  <c r="OO230" i="7"/>
  <c r="I230" i="7" s="1"/>
  <c r="OO221" i="7"/>
  <c r="I221" i="7" s="1"/>
  <c r="ON66" i="15"/>
  <c r="I66" i="15" s="1"/>
  <c r="OU224" i="7"/>
  <c r="OB13" i="15"/>
  <c r="OA13" i="15"/>
  <c r="NW13" i="15"/>
  <c r="NX13" i="15"/>
  <c r="NY13" i="15"/>
  <c r="NZ13" i="15"/>
  <c r="OC13" i="15"/>
  <c r="OD13" i="15"/>
  <c r="OE13" i="15"/>
  <c r="OF13" i="15"/>
  <c r="OG13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Q21" i="15"/>
  <c r="PR21" i="15"/>
  <c r="PS21" i="15"/>
  <c r="PT21" i="15"/>
  <c r="PU21" i="15"/>
  <c r="PV21" i="15"/>
  <c r="PW21" i="15"/>
  <c r="PX21" i="15"/>
  <c r="PY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Q21" i="15"/>
  <c r="QR21" i="15"/>
  <c r="QS21" i="15"/>
  <c r="QT21" i="15"/>
  <c r="QU21" i="15"/>
  <c r="QV21" i="15"/>
  <c r="QW21" i="15"/>
  <c r="QX21" i="15"/>
  <c r="QY21" i="15"/>
  <c r="NZ96" i="15"/>
  <c r="OA96" i="15"/>
  <c r="OB96" i="15"/>
  <c r="OC96" i="15"/>
  <c r="OD96" i="15"/>
  <c r="OE96" i="15"/>
  <c r="OF96" i="15"/>
  <c r="OG96" i="15"/>
  <c r="OH96" i="15"/>
  <c r="OI96" i="15"/>
  <c r="OJ96" i="15"/>
  <c r="OK96" i="15"/>
  <c r="OL96" i="15"/>
  <c r="OM96" i="15"/>
  <c r="ON96" i="15"/>
  <c r="OO96" i="15"/>
  <c r="OP96" i="15"/>
  <c r="OQ96" i="15"/>
  <c r="OR96" i="15"/>
  <c r="OS96" i="15"/>
  <c r="OT96" i="15"/>
  <c r="OU96" i="15"/>
  <c r="OV96" i="15"/>
  <c r="OW96" i="15"/>
  <c r="OX96" i="15"/>
  <c r="OY96" i="15"/>
  <c r="OZ96" i="15"/>
  <c r="PA96" i="15"/>
  <c r="PB96" i="15"/>
  <c r="PC96" i="15"/>
  <c r="PD96" i="15"/>
  <c r="PE96" i="15"/>
  <c r="PF96" i="15"/>
  <c r="PG96" i="15"/>
  <c r="PH96" i="15"/>
  <c r="PI96" i="15"/>
  <c r="PJ96" i="15"/>
  <c r="PK96" i="15"/>
  <c r="PL96" i="15"/>
  <c r="PM96" i="15"/>
  <c r="PN96" i="15"/>
  <c r="PO96" i="15"/>
  <c r="PP96" i="15"/>
  <c r="PQ96" i="15"/>
  <c r="PR96" i="15"/>
  <c r="PS96" i="15"/>
  <c r="PT96" i="15"/>
  <c r="PU96" i="15"/>
  <c r="PV96" i="15"/>
  <c r="PW96" i="15"/>
  <c r="PX96" i="15"/>
  <c r="PY96" i="15"/>
  <c r="PZ96" i="15"/>
  <c r="QA96" i="15"/>
  <c r="QB96" i="15"/>
  <c r="QC96" i="15"/>
  <c r="QD96" i="15"/>
  <c r="QE96" i="15"/>
  <c r="QF96" i="15"/>
  <c r="QG96" i="15"/>
  <c r="QH96" i="15"/>
  <c r="QI96" i="15"/>
  <c r="QJ96" i="15"/>
  <c r="QK96" i="15"/>
  <c r="QL96" i="15"/>
  <c r="QM96" i="15"/>
  <c r="QN96" i="15"/>
  <c r="QO96" i="15"/>
  <c r="QP96" i="15"/>
  <c r="QQ96" i="15"/>
  <c r="QR96" i="15"/>
  <c r="QS96" i="15"/>
  <c r="QT96" i="15"/>
  <c r="QU96" i="15"/>
  <c r="QV96" i="15"/>
  <c r="QW96" i="15"/>
  <c r="QX96" i="15"/>
  <c r="QY96" i="15"/>
  <c r="NZ91" i="15"/>
  <c r="OA91" i="15"/>
  <c r="OB91" i="15"/>
  <c r="OC91" i="15"/>
  <c r="OD91" i="15"/>
  <c r="OE91" i="15"/>
  <c r="OF91" i="15"/>
  <c r="OG91" i="15"/>
  <c r="OH91" i="15"/>
  <c r="OI91" i="15"/>
  <c r="OJ91" i="15"/>
  <c r="OK91" i="15"/>
  <c r="OL91" i="15"/>
  <c r="OM91" i="15"/>
  <c r="ON91" i="15"/>
  <c r="OO91" i="15"/>
  <c r="OP91" i="15"/>
  <c r="OQ91" i="15"/>
  <c r="OR91" i="15"/>
  <c r="OS91" i="15"/>
  <c r="OT91" i="15"/>
  <c r="OU91" i="15"/>
  <c r="OV91" i="15"/>
  <c r="OW91" i="15"/>
  <c r="OX91" i="15"/>
  <c r="OY91" i="15"/>
  <c r="OZ91" i="15"/>
  <c r="PA91" i="15"/>
  <c r="PB91" i="15"/>
  <c r="PC91" i="15"/>
  <c r="PD91" i="15"/>
  <c r="PE91" i="15"/>
  <c r="PF91" i="15"/>
  <c r="PG91" i="15"/>
  <c r="PH91" i="15"/>
  <c r="PI91" i="15"/>
  <c r="PJ91" i="15"/>
  <c r="PK91" i="15"/>
  <c r="PL91" i="15"/>
  <c r="PM91" i="15"/>
  <c r="PN91" i="15"/>
  <c r="PO91" i="15"/>
  <c r="PP91" i="15"/>
  <c r="PQ91" i="15"/>
  <c r="PR91" i="15"/>
  <c r="PS91" i="15"/>
  <c r="PT91" i="15"/>
  <c r="PU91" i="15"/>
  <c r="PV91" i="15"/>
  <c r="PW91" i="15"/>
  <c r="PX91" i="15"/>
  <c r="PY91" i="15"/>
  <c r="PZ91" i="15"/>
  <c r="QA91" i="15"/>
  <c r="QB91" i="15"/>
  <c r="QC91" i="15"/>
  <c r="QD91" i="15"/>
  <c r="QE91" i="15"/>
  <c r="QF91" i="15"/>
  <c r="QG91" i="15"/>
  <c r="QH91" i="15"/>
  <c r="QI91" i="15"/>
  <c r="QJ91" i="15"/>
  <c r="QK91" i="15"/>
  <c r="QL91" i="15"/>
  <c r="QM91" i="15"/>
  <c r="QN91" i="15"/>
  <c r="QO91" i="15"/>
  <c r="QP91" i="15"/>
  <c r="QQ91" i="15"/>
  <c r="QR91" i="15"/>
  <c r="QS91" i="15"/>
  <c r="QT91" i="15"/>
  <c r="QU91" i="15"/>
  <c r="QV91" i="15"/>
  <c r="QW91" i="15"/>
  <c r="QX91" i="15"/>
  <c r="QY91" i="15"/>
  <c r="NZ97" i="15"/>
  <c r="OA97" i="15"/>
  <c r="OB97" i="15"/>
  <c r="OC97" i="15"/>
  <c r="OD97" i="15"/>
  <c r="OE97" i="15"/>
  <c r="OF97" i="15"/>
  <c r="OG97" i="15"/>
  <c r="OH97" i="15"/>
  <c r="OI97" i="15"/>
  <c r="OJ97" i="15"/>
  <c r="OK97" i="15"/>
  <c r="OL97" i="15"/>
  <c r="OM97" i="15"/>
  <c r="ON97" i="15"/>
  <c r="OO97" i="15"/>
  <c r="OP97" i="15"/>
  <c r="OQ97" i="15"/>
  <c r="OR97" i="15"/>
  <c r="OS97" i="15"/>
  <c r="OT97" i="15"/>
  <c r="OU97" i="15"/>
  <c r="OV97" i="15"/>
  <c r="OW97" i="15"/>
  <c r="OX97" i="15"/>
  <c r="OY97" i="15"/>
  <c r="OZ97" i="15"/>
  <c r="PA97" i="15"/>
  <c r="PB97" i="15"/>
  <c r="PC97" i="15"/>
  <c r="PD97" i="15"/>
  <c r="PE97" i="15"/>
  <c r="PF97" i="15"/>
  <c r="PG97" i="15"/>
  <c r="PH97" i="15"/>
  <c r="PI97" i="15"/>
  <c r="PJ97" i="15"/>
  <c r="PK97" i="15"/>
  <c r="PL97" i="15"/>
  <c r="PM97" i="15"/>
  <c r="PN97" i="15"/>
  <c r="PO97" i="15"/>
  <c r="PP97" i="15"/>
  <c r="PQ97" i="15"/>
  <c r="PR97" i="15"/>
  <c r="PS97" i="15"/>
  <c r="PT97" i="15"/>
  <c r="PU97" i="15"/>
  <c r="PV97" i="15"/>
  <c r="PW97" i="15"/>
  <c r="PX97" i="15"/>
  <c r="PY97" i="15"/>
  <c r="PZ97" i="15"/>
  <c r="QA97" i="15"/>
  <c r="QB97" i="15"/>
  <c r="QC97" i="15"/>
  <c r="QD97" i="15"/>
  <c r="QE97" i="15"/>
  <c r="QF97" i="15"/>
  <c r="QG97" i="15"/>
  <c r="QH97" i="15"/>
  <c r="QI97" i="15"/>
  <c r="QJ97" i="15"/>
  <c r="QK97" i="15"/>
  <c r="QL97" i="15"/>
  <c r="QM97" i="15"/>
  <c r="QN97" i="15"/>
  <c r="QO97" i="15"/>
  <c r="QP97" i="15"/>
  <c r="QQ97" i="15"/>
  <c r="QR97" i="15"/>
  <c r="QS97" i="15"/>
  <c r="QT97" i="15"/>
  <c r="QU97" i="15"/>
  <c r="QV97" i="15"/>
  <c r="QW97" i="15"/>
  <c r="QX97" i="15"/>
  <c r="QY97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T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D27" i="15"/>
  <c r="PE27" i="15"/>
  <c r="PF27" i="15"/>
  <c r="PG27" i="15"/>
  <c r="PH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NZ65" i="15"/>
  <c r="OA65" i="15"/>
  <c r="OB65" i="15"/>
  <c r="OC65" i="15"/>
  <c r="OD65" i="15"/>
  <c r="OE65" i="15"/>
  <c r="OF65" i="15"/>
  <c r="OG65" i="15"/>
  <c r="OH65" i="15"/>
  <c r="OI65" i="15"/>
  <c r="OJ65" i="15"/>
  <c r="OK65" i="15"/>
  <c r="OL65" i="15"/>
  <c r="OM65" i="15"/>
  <c r="ON65" i="15"/>
  <c r="OO65" i="15"/>
  <c r="OP65" i="15"/>
  <c r="OQ65" i="15"/>
  <c r="OR65" i="15"/>
  <c r="OS65" i="15"/>
  <c r="OT65" i="15"/>
  <c r="OU65" i="15"/>
  <c r="OV65" i="15"/>
  <c r="OW65" i="15"/>
  <c r="OX65" i="15"/>
  <c r="OY65" i="15"/>
  <c r="OZ65" i="15"/>
  <c r="PA65" i="15"/>
  <c r="PB65" i="15"/>
  <c r="PC65" i="15"/>
  <c r="PD65" i="15"/>
  <c r="PE65" i="15"/>
  <c r="PF65" i="15"/>
  <c r="PG65" i="15"/>
  <c r="PH65" i="15"/>
  <c r="PI65" i="15"/>
  <c r="PJ65" i="15"/>
  <c r="PK65" i="15"/>
  <c r="PL65" i="15"/>
  <c r="PM65" i="15"/>
  <c r="PN65" i="15"/>
  <c r="PO65" i="15"/>
  <c r="PP65" i="15"/>
  <c r="PQ65" i="15"/>
  <c r="PR65" i="15"/>
  <c r="PS65" i="15"/>
  <c r="PT65" i="15"/>
  <c r="PW65" i="15"/>
  <c r="PX65" i="15"/>
  <c r="PY65" i="15"/>
  <c r="PZ65" i="15"/>
  <c r="QA65" i="15"/>
  <c r="QB65" i="15"/>
  <c r="QC65" i="15"/>
  <c r="QD65" i="15"/>
  <c r="QE65" i="15"/>
  <c r="QF65" i="15"/>
  <c r="QG65" i="15"/>
  <c r="QH65" i="15"/>
  <c r="QI65" i="15"/>
  <c r="QJ65" i="15"/>
  <c r="QK65" i="15"/>
  <c r="QL65" i="15"/>
  <c r="QM65" i="15"/>
  <c r="QN65" i="15"/>
  <c r="QO65" i="15"/>
  <c r="QP65" i="15"/>
  <c r="QQ65" i="15"/>
  <c r="QR65" i="15"/>
  <c r="QS65" i="15"/>
  <c r="QT65" i="15"/>
  <c r="QU65" i="15"/>
  <c r="QV65" i="15"/>
  <c r="QW65" i="15"/>
  <c r="QX65" i="15"/>
  <c r="QY65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NZ70" i="15"/>
  <c r="OA70" i="15"/>
  <c r="OB70" i="15"/>
  <c r="OC70" i="15"/>
  <c r="OD70" i="15"/>
  <c r="OE70" i="15"/>
  <c r="OF70" i="15"/>
  <c r="OG70" i="15"/>
  <c r="OH70" i="15"/>
  <c r="OI70" i="15"/>
  <c r="OJ70" i="15"/>
  <c r="OK70" i="15"/>
  <c r="OL70" i="15"/>
  <c r="OM70" i="15"/>
  <c r="ON70" i="15"/>
  <c r="OO70" i="15"/>
  <c r="OP70" i="15"/>
  <c r="OQ70" i="15"/>
  <c r="OR70" i="15"/>
  <c r="OS70" i="15"/>
  <c r="OT70" i="15"/>
  <c r="OU70" i="15"/>
  <c r="OV70" i="15"/>
  <c r="OW70" i="15"/>
  <c r="OX70" i="15"/>
  <c r="OY70" i="15"/>
  <c r="OZ70" i="15"/>
  <c r="PA70" i="15"/>
  <c r="PB70" i="15"/>
  <c r="PC70" i="15"/>
  <c r="PD70" i="15"/>
  <c r="PE70" i="15"/>
  <c r="PF70" i="15"/>
  <c r="PG70" i="15"/>
  <c r="PH70" i="15"/>
  <c r="PI70" i="15"/>
  <c r="PJ70" i="15"/>
  <c r="PK70" i="15"/>
  <c r="PL70" i="15"/>
  <c r="PM70" i="15"/>
  <c r="PN70" i="15"/>
  <c r="PO70" i="15"/>
  <c r="PP70" i="15"/>
  <c r="PQ70" i="15"/>
  <c r="PR70" i="15"/>
  <c r="PS70" i="15"/>
  <c r="PT70" i="15"/>
  <c r="PW70" i="15"/>
  <c r="PX70" i="15"/>
  <c r="PY70" i="15"/>
  <c r="PZ70" i="15"/>
  <c r="QA70" i="15"/>
  <c r="QB70" i="15"/>
  <c r="QC70" i="15"/>
  <c r="QD70" i="15"/>
  <c r="QE70" i="15"/>
  <c r="QF70" i="15"/>
  <c r="QG70" i="15"/>
  <c r="QH70" i="15"/>
  <c r="QI70" i="15"/>
  <c r="QJ70" i="15"/>
  <c r="QK70" i="15"/>
  <c r="QL70" i="15"/>
  <c r="QM70" i="15"/>
  <c r="QN70" i="15"/>
  <c r="QO70" i="15"/>
  <c r="QP70" i="15"/>
  <c r="QQ70" i="15"/>
  <c r="QR70" i="15"/>
  <c r="QS70" i="15"/>
  <c r="QT70" i="15"/>
  <c r="QU70" i="15"/>
  <c r="QV70" i="15"/>
  <c r="QW70" i="15"/>
  <c r="QX70" i="15"/>
  <c r="QY70" i="15"/>
  <c r="NZ71" i="15"/>
  <c r="OA71" i="15"/>
  <c r="OB71" i="15"/>
  <c r="OC71" i="15"/>
  <c r="OD71" i="15"/>
  <c r="OE71" i="15"/>
  <c r="OF71" i="15"/>
  <c r="OG71" i="15"/>
  <c r="OH71" i="15"/>
  <c r="OI71" i="15"/>
  <c r="OJ71" i="15"/>
  <c r="OK71" i="15"/>
  <c r="OL71" i="15"/>
  <c r="OM71" i="15"/>
  <c r="ON71" i="15"/>
  <c r="OO71" i="15"/>
  <c r="OP71" i="15"/>
  <c r="OQ71" i="15"/>
  <c r="OR71" i="15"/>
  <c r="OS71" i="15"/>
  <c r="OT71" i="15"/>
  <c r="OU71" i="15"/>
  <c r="OV71" i="15"/>
  <c r="OW71" i="15"/>
  <c r="OX71" i="15"/>
  <c r="OY71" i="15"/>
  <c r="OZ71" i="15"/>
  <c r="PA71" i="15"/>
  <c r="PB71" i="15"/>
  <c r="PC71" i="15"/>
  <c r="PD71" i="15"/>
  <c r="PE71" i="15"/>
  <c r="PF71" i="15"/>
  <c r="PG71" i="15"/>
  <c r="PH71" i="15"/>
  <c r="PI71" i="15"/>
  <c r="PJ71" i="15"/>
  <c r="PK71" i="15"/>
  <c r="PL71" i="15"/>
  <c r="PM71" i="15"/>
  <c r="PN71" i="15"/>
  <c r="PO71" i="15"/>
  <c r="PP71" i="15"/>
  <c r="PQ71" i="15"/>
  <c r="PR71" i="15"/>
  <c r="PS71" i="15"/>
  <c r="PT71" i="15"/>
  <c r="PU71" i="15"/>
  <c r="PV71" i="15"/>
  <c r="PW71" i="15"/>
  <c r="PX71" i="15"/>
  <c r="PY71" i="15"/>
  <c r="PZ71" i="15"/>
  <c r="QA71" i="15"/>
  <c r="QB71" i="15"/>
  <c r="QC71" i="15"/>
  <c r="QD71" i="15"/>
  <c r="QE71" i="15"/>
  <c r="QF71" i="15"/>
  <c r="QG71" i="15"/>
  <c r="QH71" i="15"/>
  <c r="QI71" i="15"/>
  <c r="QJ71" i="15"/>
  <c r="QK71" i="15"/>
  <c r="QL71" i="15"/>
  <c r="QM71" i="15"/>
  <c r="QN71" i="15"/>
  <c r="QO71" i="15"/>
  <c r="QP71" i="15"/>
  <c r="QQ71" i="15"/>
  <c r="QR71" i="15"/>
  <c r="QS71" i="15"/>
  <c r="QT71" i="15"/>
  <c r="QU71" i="15"/>
  <c r="QV71" i="15"/>
  <c r="QW71" i="15"/>
  <c r="QX71" i="15"/>
  <c r="QY7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NZ72" i="15"/>
  <c r="OA72" i="15"/>
  <c r="OB72" i="15"/>
  <c r="OC72" i="15"/>
  <c r="OD72" i="15"/>
  <c r="OE72" i="15"/>
  <c r="OF72" i="15"/>
  <c r="OG72" i="15"/>
  <c r="OH72" i="15"/>
  <c r="OI72" i="15"/>
  <c r="OJ72" i="15"/>
  <c r="OK72" i="15"/>
  <c r="OL72" i="15"/>
  <c r="OM72" i="15"/>
  <c r="ON72" i="15"/>
  <c r="OO72" i="15"/>
  <c r="OP72" i="15"/>
  <c r="OQ72" i="15"/>
  <c r="OR72" i="15"/>
  <c r="OS72" i="15"/>
  <c r="OT72" i="15"/>
  <c r="OU72" i="15"/>
  <c r="OV72" i="15"/>
  <c r="OW72" i="15"/>
  <c r="OX72" i="15"/>
  <c r="OY72" i="15"/>
  <c r="OZ72" i="15"/>
  <c r="PA72" i="15"/>
  <c r="PB72" i="15"/>
  <c r="PC72" i="15"/>
  <c r="PD72" i="15"/>
  <c r="PE72" i="15"/>
  <c r="PF72" i="15"/>
  <c r="PG72" i="15"/>
  <c r="PH72" i="15"/>
  <c r="PI72" i="15"/>
  <c r="PJ72" i="15"/>
  <c r="PK72" i="15"/>
  <c r="PL72" i="15"/>
  <c r="PM72" i="15"/>
  <c r="PN72" i="15"/>
  <c r="PO72" i="15"/>
  <c r="PP72" i="15"/>
  <c r="PQ72" i="15"/>
  <c r="PR72" i="15"/>
  <c r="PS72" i="15"/>
  <c r="PT72" i="15"/>
  <c r="PU72" i="15"/>
  <c r="PV72" i="15"/>
  <c r="PW72" i="15"/>
  <c r="PX72" i="15"/>
  <c r="PY72" i="15"/>
  <c r="PZ72" i="15"/>
  <c r="QA72" i="15"/>
  <c r="QB72" i="15"/>
  <c r="QC72" i="15"/>
  <c r="QD72" i="15"/>
  <c r="QE72" i="15"/>
  <c r="QF72" i="15"/>
  <c r="QG72" i="15"/>
  <c r="QH72" i="15"/>
  <c r="QI72" i="15"/>
  <c r="QJ72" i="15"/>
  <c r="QK72" i="15"/>
  <c r="QL72" i="15"/>
  <c r="QM72" i="15"/>
  <c r="QN72" i="15"/>
  <c r="QO72" i="15"/>
  <c r="QP72" i="15"/>
  <c r="QQ72" i="15"/>
  <c r="QR72" i="15"/>
  <c r="QS72" i="15"/>
  <c r="QT72" i="15"/>
  <c r="QU72" i="15"/>
  <c r="QV72" i="15"/>
  <c r="QW72" i="15"/>
  <c r="QX72" i="15"/>
  <c r="QY7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NZ73" i="15"/>
  <c r="OA73" i="15"/>
  <c r="OB73" i="15"/>
  <c r="OC73" i="15"/>
  <c r="OD73" i="15"/>
  <c r="OE73" i="15"/>
  <c r="OF73" i="15"/>
  <c r="OG73" i="15"/>
  <c r="OH73" i="15"/>
  <c r="OI73" i="15"/>
  <c r="OJ73" i="15"/>
  <c r="OK73" i="15"/>
  <c r="OL73" i="15"/>
  <c r="OM73" i="15"/>
  <c r="ON73" i="15"/>
  <c r="OO73" i="15"/>
  <c r="OP73" i="15"/>
  <c r="OQ73" i="15"/>
  <c r="OR73" i="15"/>
  <c r="OS73" i="15"/>
  <c r="OT73" i="15"/>
  <c r="OU73" i="15"/>
  <c r="OV73" i="15"/>
  <c r="OW73" i="15"/>
  <c r="OX73" i="15"/>
  <c r="OY73" i="15"/>
  <c r="OZ73" i="15"/>
  <c r="PA73" i="15"/>
  <c r="PB73" i="15"/>
  <c r="PC73" i="15"/>
  <c r="PD73" i="15"/>
  <c r="PE73" i="15"/>
  <c r="PF73" i="15"/>
  <c r="PG73" i="15"/>
  <c r="PH73" i="15"/>
  <c r="PI73" i="15"/>
  <c r="PJ73" i="15"/>
  <c r="PK73" i="15"/>
  <c r="PL73" i="15"/>
  <c r="PM73" i="15"/>
  <c r="PN73" i="15"/>
  <c r="PO73" i="15"/>
  <c r="PP73" i="15"/>
  <c r="PQ73" i="15"/>
  <c r="PR73" i="15"/>
  <c r="PS73" i="15"/>
  <c r="PT73" i="15"/>
  <c r="PU73" i="15"/>
  <c r="PV73" i="15"/>
  <c r="PW73" i="15"/>
  <c r="PX73" i="15"/>
  <c r="PY73" i="15"/>
  <c r="PZ73" i="15"/>
  <c r="QA73" i="15"/>
  <c r="QB73" i="15"/>
  <c r="QC73" i="15"/>
  <c r="QD73" i="15"/>
  <c r="QE73" i="15"/>
  <c r="QF73" i="15"/>
  <c r="QG73" i="15"/>
  <c r="QH73" i="15"/>
  <c r="QI73" i="15"/>
  <c r="QJ73" i="15"/>
  <c r="QK73" i="15"/>
  <c r="QL73" i="15"/>
  <c r="QM73" i="15"/>
  <c r="QN73" i="15"/>
  <c r="QO73" i="15"/>
  <c r="QP73" i="15"/>
  <c r="QQ73" i="15"/>
  <c r="QR73" i="15"/>
  <c r="QS73" i="15"/>
  <c r="QT73" i="15"/>
  <c r="QU73" i="15"/>
  <c r="QV73" i="15"/>
  <c r="QW73" i="15"/>
  <c r="QX73" i="15"/>
  <c r="QY73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NZ74" i="15"/>
  <c r="OA74" i="15"/>
  <c r="OB74" i="15"/>
  <c r="OC74" i="15"/>
  <c r="OD74" i="15"/>
  <c r="OE74" i="15"/>
  <c r="OF74" i="15"/>
  <c r="OG74" i="15"/>
  <c r="OH74" i="15"/>
  <c r="OI74" i="15"/>
  <c r="OJ74" i="15"/>
  <c r="OK74" i="15"/>
  <c r="OL74" i="15"/>
  <c r="OM74" i="15"/>
  <c r="ON74" i="15"/>
  <c r="OO74" i="15"/>
  <c r="OP74" i="15"/>
  <c r="OQ74" i="15"/>
  <c r="OR74" i="15"/>
  <c r="OS74" i="15"/>
  <c r="OT74" i="15"/>
  <c r="OU74" i="15"/>
  <c r="OV74" i="15"/>
  <c r="OW74" i="15"/>
  <c r="OX74" i="15"/>
  <c r="OY74" i="15"/>
  <c r="OZ74" i="15"/>
  <c r="PA74" i="15"/>
  <c r="PB74" i="15"/>
  <c r="PC74" i="15"/>
  <c r="PD74" i="15"/>
  <c r="PE74" i="15"/>
  <c r="PF74" i="15"/>
  <c r="PG74" i="15"/>
  <c r="PH74" i="15"/>
  <c r="PI74" i="15"/>
  <c r="PJ74" i="15"/>
  <c r="PK74" i="15"/>
  <c r="PL74" i="15"/>
  <c r="PM74" i="15"/>
  <c r="PN74" i="15"/>
  <c r="PO74" i="15"/>
  <c r="PP74" i="15"/>
  <c r="PQ74" i="15"/>
  <c r="PR74" i="15"/>
  <c r="PS74" i="15"/>
  <c r="PT74" i="15"/>
  <c r="PU74" i="15"/>
  <c r="PV74" i="15"/>
  <c r="PW74" i="15"/>
  <c r="PX74" i="15"/>
  <c r="PY74" i="15"/>
  <c r="PZ74" i="15"/>
  <c r="QA74" i="15"/>
  <c r="QB74" i="15"/>
  <c r="QC74" i="15"/>
  <c r="QD74" i="15"/>
  <c r="QE74" i="15"/>
  <c r="QF74" i="15"/>
  <c r="QG74" i="15"/>
  <c r="QH74" i="15"/>
  <c r="QI74" i="15"/>
  <c r="QJ74" i="15"/>
  <c r="QK74" i="15"/>
  <c r="QL74" i="15"/>
  <c r="QM74" i="15"/>
  <c r="QN74" i="15"/>
  <c r="QO74" i="15"/>
  <c r="QP74" i="15"/>
  <c r="QQ74" i="15"/>
  <c r="QR74" i="15"/>
  <c r="QS74" i="15"/>
  <c r="QT74" i="15"/>
  <c r="QU74" i="15"/>
  <c r="QV74" i="15"/>
  <c r="QW74" i="15"/>
  <c r="QX74" i="15"/>
  <c r="QY74" i="15"/>
  <c r="NZ75" i="15"/>
  <c r="OA75" i="15"/>
  <c r="OB75" i="15"/>
  <c r="OC75" i="15"/>
  <c r="OD75" i="15"/>
  <c r="OE75" i="15"/>
  <c r="OF75" i="15"/>
  <c r="OG75" i="15"/>
  <c r="OH75" i="15"/>
  <c r="OI75" i="15"/>
  <c r="OJ75" i="15"/>
  <c r="OK75" i="15"/>
  <c r="OL75" i="15"/>
  <c r="OM75" i="15"/>
  <c r="ON75" i="15"/>
  <c r="OO75" i="15"/>
  <c r="OP75" i="15"/>
  <c r="OQ75" i="15"/>
  <c r="OR75" i="15"/>
  <c r="OS75" i="15"/>
  <c r="OT75" i="15"/>
  <c r="OU75" i="15"/>
  <c r="OV75" i="15"/>
  <c r="OW75" i="15"/>
  <c r="OX75" i="15"/>
  <c r="OY75" i="15"/>
  <c r="OZ75" i="15"/>
  <c r="PA75" i="15"/>
  <c r="PB75" i="15"/>
  <c r="PC75" i="15"/>
  <c r="PD75" i="15"/>
  <c r="PE75" i="15"/>
  <c r="PF75" i="15"/>
  <c r="PG75" i="15"/>
  <c r="PH75" i="15"/>
  <c r="PI75" i="15"/>
  <c r="PJ75" i="15"/>
  <c r="PK75" i="15"/>
  <c r="PL75" i="15"/>
  <c r="PM75" i="15"/>
  <c r="PN75" i="15"/>
  <c r="PO75" i="15"/>
  <c r="PP75" i="15"/>
  <c r="PQ75" i="15"/>
  <c r="PR75" i="15"/>
  <c r="PS75" i="15"/>
  <c r="PT75" i="15"/>
  <c r="PU75" i="15"/>
  <c r="PV75" i="15"/>
  <c r="PW75" i="15"/>
  <c r="PX75" i="15"/>
  <c r="PY75" i="15"/>
  <c r="PZ75" i="15"/>
  <c r="QA75" i="15"/>
  <c r="QB75" i="15"/>
  <c r="QC75" i="15"/>
  <c r="QD75" i="15"/>
  <c r="QE75" i="15"/>
  <c r="QF75" i="15"/>
  <c r="QG75" i="15"/>
  <c r="QH75" i="15"/>
  <c r="QI75" i="15"/>
  <c r="QJ75" i="15"/>
  <c r="QK75" i="15"/>
  <c r="QL75" i="15"/>
  <c r="QM75" i="15"/>
  <c r="QN75" i="15"/>
  <c r="QO75" i="15"/>
  <c r="QP75" i="15"/>
  <c r="QQ75" i="15"/>
  <c r="QR75" i="15"/>
  <c r="QS75" i="15"/>
  <c r="QT75" i="15"/>
  <c r="QU75" i="15"/>
  <c r="QV75" i="15"/>
  <c r="QW75" i="15"/>
  <c r="QX75" i="15"/>
  <c r="QY75" i="15"/>
  <c r="NZ76" i="15"/>
  <c r="OA76" i="15"/>
  <c r="OB76" i="15"/>
  <c r="OC76" i="15"/>
  <c r="OD76" i="15"/>
  <c r="OE76" i="15"/>
  <c r="OF76" i="15"/>
  <c r="OG76" i="15"/>
  <c r="OH76" i="15"/>
  <c r="OI76" i="15"/>
  <c r="OJ76" i="15"/>
  <c r="OK76" i="15"/>
  <c r="OL76" i="15"/>
  <c r="OM76" i="15"/>
  <c r="ON76" i="15"/>
  <c r="OO76" i="15"/>
  <c r="OP76" i="15"/>
  <c r="OQ76" i="15"/>
  <c r="OR76" i="15"/>
  <c r="OS76" i="15"/>
  <c r="OT76" i="15"/>
  <c r="OU76" i="15"/>
  <c r="OV76" i="15"/>
  <c r="OW76" i="15"/>
  <c r="OX76" i="15"/>
  <c r="OY76" i="15"/>
  <c r="OZ76" i="15"/>
  <c r="PA76" i="15"/>
  <c r="PB76" i="15"/>
  <c r="PC76" i="15"/>
  <c r="PD76" i="15"/>
  <c r="PE76" i="15"/>
  <c r="PF76" i="15"/>
  <c r="PG76" i="15"/>
  <c r="PH76" i="15"/>
  <c r="PI76" i="15"/>
  <c r="PJ76" i="15"/>
  <c r="PK76" i="15"/>
  <c r="PL76" i="15"/>
  <c r="PM76" i="15"/>
  <c r="PN76" i="15"/>
  <c r="PO76" i="15"/>
  <c r="PP76" i="15"/>
  <c r="PQ76" i="15"/>
  <c r="PR76" i="15"/>
  <c r="PS76" i="15"/>
  <c r="PT76" i="15"/>
  <c r="PU76" i="15"/>
  <c r="PV76" i="15"/>
  <c r="PW76" i="15"/>
  <c r="PX76" i="15"/>
  <c r="PY76" i="15"/>
  <c r="PZ76" i="15"/>
  <c r="QA76" i="15"/>
  <c r="QB76" i="15"/>
  <c r="QC76" i="15"/>
  <c r="QD76" i="15"/>
  <c r="QE76" i="15"/>
  <c r="QF76" i="15"/>
  <c r="QG76" i="15"/>
  <c r="QH76" i="15"/>
  <c r="QI76" i="15"/>
  <c r="QJ76" i="15"/>
  <c r="QK76" i="15"/>
  <c r="QL76" i="15"/>
  <c r="QM76" i="15"/>
  <c r="QN76" i="15"/>
  <c r="QO76" i="15"/>
  <c r="QP76" i="15"/>
  <c r="QQ76" i="15"/>
  <c r="QR76" i="15"/>
  <c r="QS76" i="15"/>
  <c r="QT76" i="15"/>
  <c r="QU76" i="15"/>
  <c r="QV76" i="15"/>
  <c r="QW76" i="15"/>
  <c r="QX76" i="15"/>
  <c r="QY7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Z36" i="15"/>
  <c r="QA36" i="15"/>
  <c r="QB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NZ78" i="15"/>
  <c r="OA78" i="15"/>
  <c r="OB78" i="15"/>
  <c r="OC78" i="15"/>
  <c r="OD78" i="15"/>
  <c r="OE78" i="15"/>
  <c r="OF78" i="15"/>
  <c r="OG78" i="15"/>
  <c r="OH78" i="15"/>
  <c r="OI78" i="15"/>
  <c r="OJ78" i="15"/>
  <c r="OK78" i="15"/>
  <c r="OL78" i="15"/>
  <c r="OM78" i="15"/>
  <c r="ON78" i="15"/>
  <c r="OO78" i="15"/>
  <c r="OP78" i="15"/>
  <c r="OQ78" i="15"/>
  <c r="OR78" i="15"/>
  <c r="OS78" i="15"/>
  <c r="OT78" i="15"/>
  <c r="OU78" i="15"/>
  <c r="OV78" i="15"/>
  <c r="OW78" i="15"/>
  <c r="OX78" i="15"/>
  <c r="OY78" i="15"/>
  <c r="OZ78" i="15"/>
  <c r="PA78" i="15"/>
  <c r="PB78" i="15"/>
  <c r="PC78" i="15"/>
  <c r="PD78" i="15"/>
  <c r="PE78" i="15"/>
  <c r="PF78" i="15"/>
  <c r="PG78" i="15"/>
  <c r="PH78" i="15"/>
  <c r="PI78" i="15"/>
  <c r="PJ78" i="15"/>
  <c r="PK78" i="15"/>
  <c r="PL78" i="15"/>
  <c r="PM78" i="15"/>
  <c r="PN78" i="15"/>
  <c r="PO78" i="15"/>
  <c r="PP78" i="15"/>
  <c r="PQ78" i="15"/>
  <c r="PR78" i="15"/>
  <c r="PS78" i="15"/>
  <c r="PT78" i="15"/>
  <c r="PU78" i="15"/>
  <c r="PV78" i="15"/>
  <c r="PW78" i="15"/>
  <c r="PX78" i="15"/>
  <c r="PY78" i="15"/>
  <c r="PZ78" i="15"/>
  <c r="QA78" i="15"/>
  <c r="QB78" i="15"/>
  <c r="QC78" i="15"/>
  <c r="QD78" i="15"/>
  <c r="QE78" i="15"/>
  <c r="QF78" i="15"/>
  <c r="QG78" i="15"/>
  <c r="QH78" i="15"/>
  <c r="QI78" i="15"/>
  <c r="QJ78" i="15"/>
  <c r="QK78" i="15"/>
  <c r="QL78" i="15"/>
  <c r="QM78" i="15"/>
  <c r="QN78" i="15"/>
  <c r="QO78" i="15"/>
  <c r="QP78" i="15"/>
  <c r="QQ78" i="15"/>
  <c r="QR78" i="15"/>
  <c r="QS78" i="15"/>
  <c r="QT78" i="15"/>
  <c r="QU78" i="15"/>
  <c r="QV78" i="15"/>
  <c r="QW78" i="15"/>
  <c r="QX78" i="15"/>
  <c r="QY78" i="15"/>
  <c r="NZ80" i="15"/>
  <c r="OA80" i="15"/>
  <c r="OB80" i="15"/>
  <c r="OC80" i="15"/>
  <c r="OD80" i="15"/>
  <c r="OE80" i="15"/>
  <c r="OF80" i="15"/>
  <c r="OG80" i="15"/>
  <c r="OH80" i="15"/>
  <c r="OI80" i="15"/>
  <c r="OJ80" i="15"/>
  <c r="OK80" i="15"/>
  <c r="OL80" i="15"/>
  <c r="OM80" i="15"/>
  <c r="ON80" i="15"/>
  <c r="OO80" i="15"/>
  <c r="OP80" i="15"/>
  <c r="OQ80" i="15"/>
  <c r="OR80" i="15"/>
  <c r="OS80" i="15"/>
  <c r="OT80" i="15"/>
  <c r="OU80" i="15"/>
  <c r="OV80" i="15"/>
  <c r="OW80" i="15"/>
  <c r="OX80" i="15"/>
  <c r="OY80" i="15"/>
  <c r="OZ80" i="15"/>
  <c r="PA80" i="15"/>
  <c r="PB80" i="15"/>
  <c r="PC80" i="15"/>
  <c r="PD80" i="15"/>
  <c r="PE80" i="15"/>
  <c r="PF80" i="15"/>
  <c r="PG80" i="15"/>
  <c r="PH80" i="15"/>
  <c r="PI80" i="15"/>
  <c r="PJ80" i="15"/>
  <c r="PK80" i="15"/>
  <c r="PL80" i="15"/>
  <c r="PM80" i="15"/>
  <c r="PN80" i="15"/>
  <c r="PO80" i="15"/>
  <c r="PP80" i="15"/>
  <c r="PQ80" i="15"/>
  <c r="PR80" i="15"/>
  <c r="PS80" i="15"/>
  <c r="PT80" i="15"/>
  <c r="PU80" i="15"/>
  <c r="PV80" i="15"/>
  <c r="PW80" i="15"/>
  <c r="PX80" i="15"/>
  <c r="PY80" i="15"/>
  <c r="PZ80" i="15"/>
  <c r="QA80" i="15"/>
  <c r="QB80" i="15"/>
  <c r="QC80" i="15"/>
  <c r="QD80" i="15"/>
  <c r="QE80" i="15"/>
  <c r="QF80" i="15"/>
  <c r="QG80" i="15"/>
  <c r="QH80" i="15"/>
  <c r="QI80" i="15"/>
  <c r="QJ80" i="15"/>
  <c r="QK80" i="15"/>
  <c r="QL80" i="15"/>
  <c r="QM80" i="15"/>
  <c r="QN80" i="15"/>
  <c r="QO80" i="15"/>
  <c r="QP80" i="15"/>
  <c r="QQ80" i="15"/>
  <c r="QR80" i="15"/>
  <c r="QS80" i="15"/>
  <c r="QT80" i="15"/>
  <c r="QU80" i="15"/>
  <c r="QV80" i="15"/>
  <c r="QW80" i="15"/>
  <c r="QX80" i="15"/>
  <c r="QY80" i="15"/>
  <c r="NZ79" i="15"/>
  <c r="OA79" i="15"/>
  <c r="OB79" i="15"/>
  <c r="OC79" i="15"/>
  <c r="OD79" i="15"/>
  <c r="OE79" i="15"/>
  <c r="OF79" i="15"/>
  <c r="OG79" i="15"/>
  <c r="OH79" i="15"/>
  <c r="OI79" i="15"/>
  <c r="OJ79" i="15"/>
  <c r="OK79" i="15"/>
  <c r="OL79" i="15"/>
  <c r="OM79" i="15"/>
  <c r="ON79" i="15"/>
  <c r="OO79" i="15"/>
  <c r="OP79" i="15"/>
  <c r="OQ79" i="15"/>
  <c r="OR79" i="15"/>
  <c r="OS79" i="15"/>
  <c r="OT79" i="15"/>
  <c r="OU79" i="15"/>
  <c r="OV79" i="15"/>
  <c r="OW79" i="15"/>
  <c r="OX79" i="15"/>
  <c r="OY79" i="15"/>
  <c r="OZ79" i="15"/>
  <c r="PA79" i="15"/>
  <c r="PB79" i="15"/>
  <c r="PC79" i="15"/>
  <c r="PD79" i="15"/>
  <c r="PE79" i="15"/>
  <c r="PF79" i="15"/>
  <c r="PG79" i="15"/>
  <c r="PH79" i="15"/>
  <c r="PI79" i="15"/>
  <c r="PJ79" i="15"/>
  <c r="PK79" i="15"/>
  <c r="PL79" i="15"/>
  <c r="PM79" i="15"/>
  <c r="PN79" i="15"/>
  <c r="PO79" i="15"/>
  <c r="PP79" i="15"/>
  <c r="PQ79" i="15"/>
  <c r="PR79" i="15"/>
  <c r="PS79" i="15"/>
  <c r="PT79" i="15"/>
  <c r="PU79" i="15"/>
  <c r="PV79" i="15"/>
  <c r="PW79" i="15"/>
  <c r="PX79" i="15"/>
  <c r="PY79" i="15"/>
  <c r="PZ79" i="15"/>
  <c r="QA79" i="15"/>
  <c r="QB79" i="15"/>
  <c r="QC79" i="15"/>
  <c r="QD79" i="15"/>
  <c r="QE79" i="15"/>
  <c r="QF79" i="15"/>
  <c r="QG79" i="15"/>
  <c r="QH79" i="15"/>
  <c r="QI79" i="15"/>
  <c r="QJ79" i="15"/>
  <c r="QK79" i="15"/>
  <c r="QL79" i="15"/>
  <c r="QM79" i="15"/>
  <c r="QN79" i="15"/>
  <c r="QO79" i="15"/>
  <c r="QP79" i="15"/>
  <c r="QQ79" i="15"/>
  <c r="QR79" i="15"/>
  <c r="QS79" i="15"/>
  <c r="QT79" i="15"/>
  <c r="QU79" i="15"/>
  <c r="QV79" i="15"/>
  <c r="QW79" i="15"/>
  <c r="QX79" i="15"/>
  <c r="QY79" i="15"/>
  <c r="NZ81" i="15"/>
  <c r="OA81" i="15"/>
  <c r="OB81" i="15"/>
  <c r="OC81" i="15"/>
  <c r="OD81" i="15"/>
  <c r="OE81" i="15"/>
  <c r="OF81" i="15"/>
  <c r="OG81" i="15"/>
  <c r="OH81" i="15"/>
  <c r="OI81" i="15"/>
  <c r="OJ81" i="15"/>
  <c r="OK81" i="15"/>
  <c r="OL81" i="15"/>
  <c r="OM81" i="15"/>
  <c r="ON81" i="15"/>
  <c r="OO81" i="15"/>
  <c r="OP81" i="15"/>
  <c r="OQ81" i="15"/>
  <c r="OR81" i="15"/>
  <c r="OS81" i="15"/>
  <c r="OT81" i="15"/>
  <c r="OU81" i="15"/>
  <c r="OV81" i="15"/>
  <c r="OW81" i="15"/>
  <c r="OX81" i="15"/>
  <c r="OY81" i="15"/>
  <c r="OZ81" i="15"/>
  <c r="PA81" i="15"/>
  <c r="PB81" i="15"/>
  <c r="PC81" i="15"/>
  <c r="PD81" i="15"/>
  <c r="PE81" i="15"/>
  <c r="PF81" i="15"/>
  <c r="PG81" i="15"/>
  <c r="PH81" i="15"/>
  <c r="PI81" i="15"/>
  <c r="PJ81" i="15"/>
  <c r="PK81" i="15"/>
  <c r="PL81" i="15"/>
  <c r="PM81" i="15"/>
  <c r="PN81" i="15"/>
  <c r="PO81" i="15"/>
  <c r="PP81" i="15"/>
  <c r="PQ81" i="15"/>
  <c r="PR81" i="15"/>
  <c r="PS81" i="15"/>
  <c r="PT81" i="15"/>
  <c r="PU81" i="15"/>
  <c r="PW81" i="15"/>
  <c r="PX81" i="15"/>
  <c r="PY81" i="15"/>
  <c r="PZ81" i="15"/>
  <c r="QA81" i="15"/>
  <c r="QB81" i="15"/>
  <c r="QC81" i="15"/>
  <c r="QD81" i="15"/>
  <c r="QE81" i="15"/>
  <c r="QF81" i="15"/>
  <c r="QG81" i="15"/>
  <c r="QH81" i="15"/>
  <c r="QI81" i="15"/>
  <c r="QJ81" i="15"/>
  <c r="QK81" i="15"/>
  <c r="QL81" i="15"/>
  <c r="QM81" i="15"/>
  <c r="QN81" i="15"/>
  <c r="QO81" i="15"/>
  <c r="QP81" i="15"/>
  <c r="QQ81" i="15"/>
  <c r="QR81" i="15"/>
  <c r="QS81" i="15"/>
  <c r="QT81" i="15"/>
  <c r="QU81" i="15"/>
  <c r="QV81" i="15"/>
  <c r="QW81" i="15"/>
  <c r="QX81" i="15"/>
  <c r="QY81" i="15"/>
  <c r="NZ83" i="15"/>
  <c r="OA83" i="15"/>
  <c r="OB83" i="15"/>
  <c r="OC83" i="15"/>
  <c r="OD83" i="15"/>
  <c r="OE83" i="15"/>
  <c r="OF83" i="15"/>
  <c r="OG83" i="15"/>
  <c r="OH83" i="15"/>
  <c r="OI83" i="15"/>
  <c r="OJ83" i="15"/>
  <c r="OK83" i="15"/>
  <c r="OL83" i="15"/>
  <c r="OM83" i="15"/>
  <c r="ON83" i="15"/>
  <c r="OO83" i="15"/>
  <c r="OP83" i="15"/>
  <c r="OQ83" i="15"/>
  <c r="OR83" i="15"/>
  <c r="OS83" i="15"/>
  <c r="OT83" i="15"/>
  <c r="OU83" i="15"/>
  <c r="OV83" i="15"/>
  <c r="OW83" i="15"/>
  <c r="OX83" i="15"/>
  <c r="OY83" i="15"/>
  <c r="OZ83" i="15"/>
  <c r="PA83" i="15"/>
  <c r="PB83" i="15"/>
  <c r="PC83" i="15"/>
  <c r="PD83" i="15"/>
  <c r="PE83" i="15"/>
  <c r="PF83" i="15"/>
  <c r="PG83" i="15"/>
  <c r="PH83" i="15"/>
  <c r="PI83" i="15"/>
  <c r="PJ83" i="15"/>
  <c r="PK83" i="15"/>
  <c r="PL83" i="15"/>
  <c r="PM83" i="15"/>
  <c r="PN83" i="15"/>
  <c r="PO83" i="15"/>
  <c r="PP83" i="15"/>
  <c r="PQ83" i="15"/>
  <c r="PR83" i="15"/>
  <c r="PS83" i="15"/>
  <c r="PT83" i="15"/>
  <c r="PU83" i="15"/>
  <c r="PV83" i="15"/>
  <c r="PW83" i="15"/>
  <c r="PX83" i="15"/>
  <c r="PY83" i="15"/>
  <c r="PZ83" i="15"/>
  <c r="QA83" i="15"/>
  <c r="QB83" i="15"/>
  <c r="QC83" i="15"/>
  <c r="QD83" i="15"/>
  <c r="QE83" i="15"/>
  <c r="QF83" i="15"/>
  <c r="QG83" i="15"/>
  <c r="QH83" i="15"/>
  <c r="QI83" i="15"/>
  <c r="QJ83" i="15"/>
  <c r="QK83" i="15"/>
  <c r="QL83" i="15"/>
  <c r="QM83" i="15"/>
  <c r="QN83" i="15"/>
  <c r="QO83" i="15"/>
  <c r="QP83" i="15"/>
  <c r="QQ83" i="15"/>
  <c r="QR83" i="15"/>
  <c r="QS83" i="15"/>
  <c r="QT83" i="15"/>
  <c r="QU83" i="15"/>
  <c r="QV83" i="15"/>
  <c r="QW83" i="15"/>
  <c r="QX83" i="15"/>
  <c r="QY83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NZ82" i="15"/>
  <c r="OA82" i="15"/>
  <c r="OB82" i="15"/>
  <c r="OC82" i="15"/>
  <c r="OD82" i="15"/>
  <c r="OE82" i="15"/>
  <c r="OF82" i="15"/>
  <c r="OG82" i="15"/>
  <c r="OH82" i="15"/>
  <c r="OI82" i="15"/>
  <c r="OJ82" i="15"/>
  <c r="OK82" i="15"/>
  <c r="OL82" i="15"/>
  <c r="OM82" i="15"/>
  <c r="ON82" i="15"/>
  <c r="OO82" i="15"/>
  <c r="OP82" i="15"/>
  <c r="OQ82" i="15"/>
  <c r="OR82" i="15"/>
  <c r="OS82" i="15"/>
  <c r="OT82" i="15"/>
  <c r="OU82" i="15"/>
  <c r="OV82" i="15"/>
  <c r="OW82" i="15"/>
  <c r="OX82" i="15"/>
  <c r="OY82" i="15"/>
  <c r="OZ82" i="15"/>
  <c r="PA82" i="15"/>
  <c r="PB82" i="15"/>
  <c r="PC82" i="15"/>
  <c r="PD82" i="15"/>
  <c r="PE82" i="15"/>
  <c r="PF82" i="15"/>
  <c r="PG82" i="15"/>
  <c r="PH82" i="15"/>
  <c r="PI82" i="15"/>
  <c r="PJ82" i="15"/>
  <c r="PK82" i="15"/>
  <c r="PL82" i="15"/>
  <c r="PM82" i="15"/>
  <c r="PN82" i="15"/>
  <c r="PO82" i="15"/>
  <c r="PP82" i="15"/>
  <c r="PQ82" i="15"/>
  <c r="PR82" i="15"/>
  <c r="PS82" i="15"/>
  <c r="PT82" i="15"/>
  <c r="PU82" i="15"/>
  <c r="PV82" i="15"/>
  <c r="PW82" i="15"/>
  <c r="PX82" i="15"/>
  <c r="PY82" i="15"/>
  <c r="PZ82" i="15"/>
  <c r="QA82" i="15"/>
  <c r="QB82" i="15"/>
  <c r="QC82" i="15"/>
  <c r="QD82" i="15"/>
  <c r="QE82" i="15"/>
  <c r="QF82" i="15"/>
  <c r="QG82" i="15"/>
  <c r="QH82" i="15"/>
  <c r="QI82" i="15"/>
  <c r="QJ82" i="15"/>
  <c r="QK82" i="15"/>
  <c r="QL82" i="15"/>
  <c r="QM82" i="15"/>
  <c r="QN82" i="15"/>
  <c r="QO82" i="15"/>
  <c r="QP82" i="15"/>
  <c r="QQ82" i="15"/>
  <c r="QR82" i="15"/>
  <c r="QS82" i="15"/>
  <c r="QT82" i="15"/>
  <c r="QU82" i="15"/>
  <c r="QV82" i="15"/>
  <c r="QW82" i="15"/>
  <c r="QX82" i="15"/>
  <c r="QY82" i="15"/>
  <c r="NZ85" i="15"/>
  <c r="OA85" i="15"/>
  <c r="OB85" i="15"/>
  <c r="OC85" i="15"/>
  <c r="OD85" i="15"/>
  <c r="OE85" i="15"/>
  <c r="OF85" i="15"/>
  <c r="OG85" i="15"/>
  <c r="OH85" i="15"/>
  <c r="OI85" i="15"/>
  <c r="OJ85" i="15"/>
  <c r="OK85" i="15"/>
  <c r="OL85" i="15"/>
  <c r="OM85" i="15"/>
  <c r="ON85" i="15"/>
  <c r="OO85" i="15"/>
  <c r="OP85" i="15"/>
  <c r="OQ85" i="15"/>
  <c r="OR85" i="15"/>
  <c r="OS85" i="15"/>
  <c r="OT85" i="15"/>
  <c r="OU85" i="15"/>
  <c r="OV85" i="15"/>
  <c r="OW85" i="15"/>
  <c r="OX85" i="15"/>
  <c r="OY85" i="15"/>
  <c r="OZ85" i="15"/>
  <c r="PA85" i="15"/>
  <c r="PB85" i="15"/>
  <c r="PC85" i="15"/>
  <c r="PD85" i="15"/>
  <c r="PE85" i="15"/>
  <c r="PF85" i="15"/>
  <c r="PG85" i="15"/>
  <c r="PH85" i="15"/>
  <c r="PI85" i="15"/>
  <c r="PJ85" i="15"/>
  <c r="PK85" i="15"/>
  <c r="PL85" i="15"/>
  <c r="PM85" i="15"/>
  <c r="PN85" i="15"/>
  <c r="PO85" i="15"/>
  <c r="PP85" i="15"/>
  <c r="PQ85" i="15"/>
  <c r="PR85" i="15"/>
  <c r="PS85" i="15"/>
  <c r="PT85" i="15"/>
  <c r="PU85" i="15"/>
  <c r="PV85" i="15"/>
  <c r="PW85" i="15"/>
  <c r="PX85" i="15"/>
  <c r="PY85" i="15"/>
  <c r="PZ85" i="15"/>
  <c r="QA85" i="15"/>
  <c r="QB85" i="15"/>
  <c r="QC85" i="15"/>
  <c r="QD85" i="15"/>
  <c r="QE85" i="15"/>
  <c r="QF85" i="15"/>
  <c r="QG85" i="15"/>
  <c r="QH85" i="15"/>
  <c r="QI85" i="15"/>
  <c r="QJ85" i="15"/>
  <c r="QK85" i="15"/>
  <c r="QL85" i="15"/>
  <c r="QM85" i="15"/>
  <c r="QN85" i="15"/>
  <c r="QO85" i="15"/>
  <c r="QP85" i="15"/>
  <c r="QQ85" i="15"/>
  <c r="QR85" i="15"/>
  <c r="QS85" i="15"/>
  <c r="QT85" i="15"/>
  <c r="QU85" i="15"/>
  <c r="QV85" i="15"/>
  <c r="QW85" i="15"/>
  <c r="QX85" i="15"/>
  <c r="QY85" i="15"/>
  <c r="NZ87" i="15"/>
  <c r="OA87" i="15"/>
  <c r="OB87" i="15"/>
  <c r="OC87" i="15"/>
  <c r="OD87" i="15"/>
  <c r="OE87" i="15"/>
  <c r="OF87" i="15"/>
  <c r="OG87" i="15"/>
  <c r="OH87" i="15"/>
  <c r="OI87" i="15"/>
  <c r="OJ87" i="15"/>
  <c r="OK87" i="15"/>
  <c r="OL87" i="15"/>
  <c r="OM87" i="15"/>
  <c r="ON87" i="15"/>
  <c r="OO87" i="15"/>
  <c r="OP87" i="15"/>
  <c r="OQ87" i="15"/>
  <c r="OR87" i="15"/>
  <c r="OS87" i="15"/>
  <c r="OT87" i="15"/>
  <c r="OU87" i="15"/>
  <c r="OV87" i="15"/>
  <c r="OW87" i="15"/>
  <c r="OX87" i="15"/>
  <c r="OY87" i="15"/>
  <c r="OZ87" i="15"/>
  <c r="PA87" i="15"/>
  <c r="PB87" i="15"/>
  <c r="PC87" i="15"/>
  <c r="PD87" i="15"/>
  <c r="PE87" i="15"/>
  <c r="PF87" i="15"/>
  <c r="PG87" i="15"/>
  <c r="PH87" i="15"/>
  <c r="PI87" i="15"/>
  <c r="PJ87" i="15"/>
  <c r="PK87" i="15"/>
  <c r="PL87" i="15"/>
  <c r="PM87" i="15"/>
  <c r="PN87" i="15"/>
  <c r="PO87" i="15"/>
  <c r="PP87" i="15"/>
  <c r="PQ87" i="15"/>
  <c r="PR87" i="15"/>
  <c r="PS87" i="15"/>
  <c r="PT87" i="15"/>
  <c r="PU87" i="15"/>
  <c r="PV87" i="15"/>
  <c r="PW87" i="15"/>
  <c r="PX87" i="15"/>
  <c r="PY87" i="15"/>
  <c r="PZ87" i="15"/>
  <c r="QA87" i="15"/>
  <c r="QB87" i="15"/>
  <c r="QC87" i="15"/>
  <c r="QD87" i="15"/>
  <c r="QE87" i="15"/>
  <c r="QF87" i="15"/>
  <c r="QG87" i="15"/>
  <c r="QH87" i="15"/>
  <c r="QI87" i="15"/>
  <c r="QJ87" i="15"/>
  <c r="QK87" i="15"/>
  <c r="QL87" i="15"/>
  <c r="QM87" i="15"/>
  <c r="QN87" i="15"/>
  <c r="QO87" i="15"/>
  <c r="QP87" i="15"/>
  <c r="QQ87" i="15"/>
  <c r="QR87" i="15"/>
  <c r="QS87" i="15"/>
  <c r="QT87" i="15"/>
  <c r="QU87" i="15"/>
  <c r="QV87" i="15"/>
  <c r="QW87" i="15"/>
  <c r="QX87" i="15"/>
  <c r="QY87" i="15"/>
  <c r="OH6" i="15"/>
  <c r="OI6" i="15"/>
  <c r="OL6" i="15"/>
  <c r="OM6" i="15"/>
  <c r="ON6" i="15"/>
  <c r="OO6" i="15"/>
  <c r="OP6" i="15"/>
  <c r="OQ6" i="15"/>
  <c r="OR6" i="15"/>
  <c r="OS6" i="15"/>
  <c r="OT6" i="15"/>
  <c r="OU6" i="15"/>
  <c r="OV6" i="15"/>
  <c r="OW6" i="15"/>
  <c r="OX6" i="15"/>
  <c r="OZ6" i="15"/>
  <c r="PA6" i="15"/>
  <c r="PB6" i="15"/>
  <c r="PE6" i="15"/>
  <c r="PF6" i="15"/>
  <c r="PG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E6" i="15"/>
  <c r="QF6" i="15"/>
  <c r="QH6" i="15"/>
  <c r="QI6" i="15"/>
  <c r="QJ6" i="15"/>
  <c r="QK6" i="15"/>
  <c r="OH7" i="15"/>
  <c r="OI7" i="15"/>
  <c r="OL7" i="15"/>
  <c r="OM7" i="15"/>
  <c r="ON7" i="15"/>
  <c r="OO7" i="15"/>
  <c r="OP7" i="15"/>
  <c r="OQ7" i="15"/>
  <c r="OR7" i="15"/>
  <c r="OS7" i="15"/>
  <c r="OT7" i="15"/>
  <c r="OU7" i="15"/>
  <c r="OV7" i="15"/>
  <c r="OW7" i="15"/>
  <c r="OX7" i="15"/>
  <c r="OZ7" i="15"/>
  <c r="PA7" i="15"/>
  <c r="PB7" i="15"/>
  <c r="PE7" i="15"/>
  <c r="PF7" i="15"/>
  <c r="PG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E7" i="15"/>
  <c r="QF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J68" i="15" l="1"/>
  <c r="I223" i="7"/>
  <c r="J223" i="7" s="1"/>
  <c r="I224" i="7"/>
  <c r="J224" i="7" s="1"/>
  <c r="J160" i="7"/>
  <c r="J230" i="7"/>
  <c r="J64" i="15"/>
  <c r="J221" i="7"/>
  <c r="J66" i="15"/>
  <c r="NZ323" i="7"/>
  <c r="OA323" i="7"/>
  <c r="OB323" i="7"/>
  <c r="OC323" i="7"/>
  <c r="OD323" i="7"/>
  <c r="OE323" i="7"/>
  <c r="OF323" i="7"/>
  <c r="OG323" i="7"/>
  <c r="OH323" i="7"/>
  <c r="OI323" i="7"/>
  <c r="OJ323" i="7"/>
  <c r="OK323" i="7"/>
  <c r="OL323" i="7"/>
  <c r="OM323" i="7"/>
  <c r="ON323" i="7"/>
  <c r="OO323" i="7"/>
  <c r="OP323" i="7"/>
  <c r="OQ323" i="7"/>
  <c r="OR323" i="7"/>
  <c r="OS323" i="7"/>
  <c r="OT323" i="7"/>
  <c r="OU323" i="7"/>
  <c r="OV323" i="7"/>
  <c r="OW323" i="7"/>
  <c r="OX323" i="7"/>
  <c r="OY323" i="7"/>
  <c r="OZ323" i="7"/>
  <c r="PA323" i="7"/>
  <c r="PB323" i="7"/>
  <c r="PC323" i="7"/>
  <c r="PD323" i="7"/>
  <c r="PE323" i="7"/>
  <c r="PF323" i="7"/>
  <c r="PG323" i="7"/>
  <c r="PH323" i="7"/>
  <c r="PI323" i="7"/>
  <c r="PJ323" i="7"/>
  <c r="PK323" i="7"/>
  <c r="PL323" i="7"/>
  <c r="PM323" i="7"/>
  <c r="PN323" i="7"/>
  <c r="PO323" i="7"/>
  <c r="PP323" i="7"/>
  <c r="PQ323" i="7"/>
  <c r="PR323" i="7"/>
  <c r="PS323" i="7"/>
  <c r="PT323" i="7"/>
  <c r="PU323" i="7"/>
  <c r="PV323" i="7"/>
  <c r="PW323" i="7"/>
  <c r="PX323" i="7"/>
  <c r="PY323" i="7"/>
  <c r="PZ323" i="7"/>
  <c r="QA323" i="7"/>
  <c r="QB323" i="7"/>
  <c r="QC323" i="7"/>
  <c r="QD323" i="7"/>
  <c r="QE323" i="7"/>
  <c r="QF323" i="7"/>
  <c r="QG323" i="7"/>
  <c r="QH323" i="7"/>
  <c r="QI323" i="7"/>
  <c r="QJ323" i="7"/>
  <c r="QK323" i="7"/>
  <c r="QL323" i="7"/>
  <c r="QM323" i="7"/>
  <c r="QN323" i="7"/>
  <c r="QO323" i="7"/>
  <c r="QP323" i="7"/>
  <c r="QQ323" i="7"/>
  <c r="QR323" i="7"/>
  <c r="QS323" i="7"/>
  <c r="QT323" i="7"/>
  <c r="QU323" i="7"/>
  <c r="QV323" i="7"/>
  <c r="QW323" i="7"/>
  <c r="QX323" i="7"/>
  <c r="NZ294" i="7"/>
  <c r="OA294" i="7"/>
  <c r="OB294" i="7"/>
  <c r="OC294" i="7"/>
  <c r="OD294" i="7"/>
  <c r="OE294" i="7"/>
  <c r="OF294" i="7"/>
  <c r="OG294" i="7"/>
  <c r="OH294" i="7"/>
  <c r="OI294" i="7"/>
  <c r="OJ294" i="7"/>
  <c r="OK294" i="7"/>
  <c r="OL294" i="7"/>
  <c r="OM294" i="7"/>
  <c r="ON294" i="7"/>
  <c r="OO294" i="7"/>
  <c r="OP294" i="7"/>
  <c r="OQ294" i="7"/>
  <c r="OR294" i="7"/>
  <c r="OS294" i="7"/>
  <c r="OT294" i="7"/>
  <c r="OU294" i="7"/>
  <c r="OV294" i="7"/>
  <c r="OW294" i="7"/>
  <c r="OX294" i="7"/>
  <c r="OY294" i="7"/>
  <c r="OZ294" i="7"/>
  <c r="PA294" i="7"/>
  <c r="PB294" i="7"/>
  <c r="PC294" i="7"/>
  <c r="PD294" i="7"/>
  <c r="PE294" i="7"/>
  <c r="PF294" i="7"/>
  <c r="PG294" i="7"/>
  <c r="PH294" i="7"/>
  <c r="PI294" i="7"/>
  <c r="PJ294" i="7"/>
  <c r="PK294" i="7"/>
  <c r="PL294" i="7"/>
  <c r="PM294" i="7"/>
  <c r="PN294" i="7"/>
  <c r="PO294" i="7"/>
  <c r="PP294" i="7"/>
  <c r="PQ294" i="7"/>
  <c r="PR294" i="7"/>
  <c r="PS294" i="7"/>
  <c r="PT294" i="7"/>
  <c r="PU294" i="7"/>
  <c r="PV294" i="7"/>
  <c r="PW294" i="7"/>
  <c r="PX294" i="7"/>
  <c r="PY294" i="7"/>
  <c r="PZ294" i="7"/>
  <c r="QA294" i="7"/>
  <c r="QB294" i="7"/>
  <c r="QC294" i="7"/>
  <c r="QD294" i="7"/>
  <c r="QE294" i="7"/>
  <c r="QF294" i="7"/>
  <c r="QG294" i="7"/>
  <c r="QH294" i="7"/>
  <c r="QI294" i="7"/>
  <c r="QJ294" i="7"/>
  <c r="QK294" i="7"/>
  <c r="QL294" i="7"/>
  <c r="QM294" i="7"/>
  <c r="QN294" i="7"/>
  <c r="QO294" i="7"/>
  <c r="QP294" i="7"/>
  <c r="QQ294" i="7"/>
  <c r="QR294" i="7"/>
  <c r="QS294" i="7"/>
  <c r="QT294" i="7"/>
  <c r="QU294" i="7"/>
  <c r="QV294" i="7"/>
  <c r="QW294" i="7"/>
  <c r="QX294" i="7"/>
  <c r="QY294" i="7"/>
  <c r="NZ309" i="7"/>
  <c r="OA309" i="7"/>
  <c r="OB309" i="7"/>
  <c r="OC309" i="7"/>
  <c r="OD309" i="7"/>
  <c r="OE309" i="7"/>
  <c r="OF309" i="7"/>
  <c r="OG309" i="7"/>
  <c r="OH309" i="7"/>
  <c r="OI309" i="7"/>
  <c r="OJ309" i="7"/>
  <c r="OK309" i="7"/>
  <c r="OL309" i="7"/>
  <c r="OM309" i="7"/>
  <c r="ON309" i="7"/>
  <c r="OO309" i="7"/>
  <c r="OP309" i="7"/>
  <c r="OQ309" i="7"/>
  <c r="OR309" i="7"/>
  <c r="OS309" i="7"/>
  <c r="OT309" i="7"/>
  <c r="OU309" i="7"/>
  <c r="OV309" i="7"/>
  <c r="OW309" i="7"/>
  <c r="OX309" i="7"/>
  <c r="OY309" i="7"/>
  <c r="OZ309" i="7"/>
  <c r="PA309" i="7"/>
  <c r="PB309" i="7"/>
  <c r="PC309" i="7"/>
  <c r="PD309" i="7"/>
  <c r="PE309" i="7"/>
  <c r="PF309" i="7"/>
  <c r="PG309" i="7"/>
  <c r="PH309" i="7"/>
  <c r="PI309" i="7"/>
  <c r="PJ309" i="7"/>
  <c r="PK309" i="7"/>
  <c r="PL309" i="7"/>
  <c r="PM309" i="7"/>
  <c r="PN309" i="7"/>
  <c r="PO309" i="7"/>
  <c r="PP309" i="7"/>
  <c r="PQ309" i="7"/>
  <c r="PR309" i="7"/>
  <c r="PS309" i="7"/>
  <c r="PT309" i="7"/>
  <c r="PU309" i="7"/>
  <c r="PV309" i="7"/>
  <c r="PW309" i="7"/>
  <c r="PX309" i="7"/>
  <c r="PY309" i="7"/>
  <c r="PZ309" i="7"/>
  <c r="QA309" i="7"/>
  <c r="QB309" i="7"/>
  <c r="QC309" i="7"/>
  <c r="QD309" i="7"/>
  <c r="QE309" i="7"/>
  <c r="QF309" i="7"/>
  <c r="QG309" i="7"/>
  <c r="QH309" i="7"/>
  <c r="QI309" i="7"/>
  <c r="QJ309" i="7"/>
  <c r="QK309" i="7"/>
  <c r="QL309" i="7"/>
  <c r="QM309" i="7"/>
  <c r="QN309" i="7"/>
  <c r="QO309" i="7"/>
  <c r="QP309" i="7"/>
  <c r="QQ309" i="7"/>
  <c r="QR309" i="7"/>
  <c r="QS309" i="7"/>
  <c r="QT309" i="7"/>
  <c r="QU309" i="7"/>
  <c r="QV309" i="7"/>
  <c r="QW309" i="7"/>
  <c r="QX309" i="7"/>
  <c r="NZ319" i="7"/>
  <c r="OA319" i="7"/>
  <c r="OB319" i="7"/>
  <c r="OC319" i="7"/>
  <c r="OD319" i="7"/>
  <c r="OE319" i="7"/>
  <c r="OF319" i="7"/>
  <c r="OG319" i="7"/>
  <c r="OH319" i="7"/>
  <c r="OI319" i="7"/>
  <c r="OJ319" i="7"/>
  <c r="OK319" i="7"/>
  <c r="OL319" i="7"/>
  <c r="OM319" i="7"/>
  <c r="ON319" i="7"/>
  <c r="OO319" i="7"/>
  <c r="OP319" i="7"/>
  <c r="OQ319" i="7"/>
  <c r="OR319" i="7"/>
  <c r="OS319" i="7"/>
  <c r="OT319" i="7"/>
  <c r="OU319" i="7"/>
  <c r="OV319" i="7"/>
  <c r="OW319" i="7"/>
  <c r="OX319" i="7"/>
  <c r="OY319" i="7"/>
  <c r="OZ319" i="7"/>
  <c r="PA319" i="7"/>
  <c r="PB319" i="7"/>
  <c r="PC319" i="7"/>
  <c r="PD319" i="7"/>
  <c r="PE319" i="7"/>
  <c r="PF319" i="7"/>
  <c r="PG319" i="7"/>
  <c r="PH319" i="7"/>
  <c r="PI319" i="7"/>
  <c r="PJ319" i="7"/>
  <c r="PK319" i="7"/>
  <c r="PL319" i="7"/>
  <c r="PM319" i="7"/>
  <c r="PN319" i="7"/>
  <c r="PO319" i="7"/>
  <c r="PP319" i="7"/>
  <c r="PQ319" i="7"/>
  <c r="PR319" i="7"/>
  <c r="PS319" i="7"/>
  <c r="PT319" i="7"/>
  <c r="PU319" i="7"/>
  <c r="PV319" i="7"/>
  <c r="PW319" i="7"/>
  <c r="PX319" i="7"/>
  <c r="PY319" i="7"/>
  <c r="PZ319" i="7"/>
  <c r="QA319" i="7"/>
  <c r="QB319" i="7"/>
  <c r="QC319" i="7"/>
  <c r="QD319" i="7"/>
  <c r="QE319" i="7"/>
  <c r="QF319" i="7"/>
  <c r="QG319" i="7"/>
  <c r="QH319" i="7"/>
  <c r="QI319" i="7"/>
  <c r="QJ319" i="7"/>
  <c r="QK319" i="7"/>
  <c r="QL319" i="7"/>
  <c r="QM319" i="7"/>
  <c r="QN319" i="7"/>
  <c r="QO319" i="7"/>
  <c r="QP319" i="7"/>
  <c r="QQ319" i="7"/>
  <c r="QR319" i="7"/>
  <c r="QS319" i="7"/>
  <c r="QT319" i="7"/>
  <c r="QU319" i="7"/>
  <c r="QV319" i="7"/>
  <c r="QW319" i="7"/>
  <c r="QX319" i="7"/>
  <c r="NZ349" i="7"/>
  <c r="OA349" i="7"/>
  <c r="OB349" i="7"/>
  <c r="OC349" i="7"/>
  <c r="OD349" i="7"/>
  <c r="OE349" i="7"/>
  <c r="OF349" i="7"/>
  <c r="OG349" i="7"/>
  <c r="OH349" i="7"/>
  <c r="OI349" i="7"/>
  <c r="OJ349" i="7"/>
  <c r="OK349" i="7"/>
  <c r="OL349" i="7"/>
  <c r="OM349" i="7"/>
  <c r="ON349" i="7"/>
  <c r="OO349" i="7"/>
  <c r="OP349" i="7"/>
  <c r="OQ349" i="7"/>
  <c r="OR349" i="7"/>
  <c r="OS349" i="7"/>
  <c r="OT349" i="7"/>
  <c r="OU349" i="7"/>
  <c r="OV349" i="7"/>
  <c r="OW349" i="7"/>
  <c r="OX349" i="7"/>
  <c r="OY349" i="7"/>
  <c r="OZ349" i="7"/>
  <c r="PA349" i="7"/>
  <c r="PB349" i="7"/>
  <c r="PC349" i="7"/>
  <c r="PD349" i="7"/>
  <c r="PE349" i="7"/>
  <c r="PF349" i="7"/>
  <c r="PG349" i="7"/>
  <c r="PH349" i="7"/>
  <c r="PI349" i="7"/>
  <c r="PJ349" i="7"/>
  <c r="PK349" i="7"/>
  <c r="PL349" i="7"/>
  <c r="PM349" i="7"/>
  <c r="PN349" i="7"/>
  <c r="PO349" i="7"/>
  <c r="PP349" i="7"/>
  <c r="PQ349" i="7"/>
  <c r="PR349" i="7"/>
  <c r="PS349" i="7"/>
  <c r="PT349" i="7"/>
  <c r="PU349" i="7"/>
  <c r="PV349" i="7"/>
  <c r="PW349" i="7"/>
  <c r="PX349" i="7"/>
  <c r="PY349" i="7"/>
  <c r="PZ349" i="7"/>
  <c r="QA349" i="7"/>
  <c r="QB349" i="7"/>
  <c r="QC349" i="7"/>
  <c r="QD349" i="7"/>
  <c r="QE349" i="7"/>
  <c r="QF349" i="7"/>
  <c r="QG349" i="7"/>
  <c r="QH349" i="7"/>
  <c r="QI349" i="7"/>
  <c r="QJ349" i="7"/>
  <c r="QK349" i="7"/>
  <c r="QL349" i="7"/>
  <c r="QM349" i="7"/>
  <c r="QN349" i="7"/>
  <c r="QO349" i="7"/>
  <c r="QP349" i="7"/>
  <c r="QQ349" i="7"/>
  <c r="QR349" i="7"/>
  <c r="QS349" i="7"/>
  <c r="QT349" i="7"/>
  <c r="QU349" i="7"/>
  <c r="QV349" i="7"/>
  <c r="QW349" i="7"/>
  <c r="QX349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NZ328" i="7"/>
  <c r="OA328" i="7"/>
  <c r="OB328" i="7"/>
  <c r="OC328" i="7"/>
  <c r="OD328" i="7"/>
  <c r="OE328" i="7"/>
  <c r="OF328" i="7"/>
  <c r="OG328" i="7"/>
  <c r="OH328" i="7"/>
  <c r="OI328" i="7"/>
  <c r="OJ328" i="7"/>
  <c r="OK328" i="7"/>
  <c r="OL328" i="7"/>
  <c r="OM328" i="7"/>
  <c r="ON328" i="7"/>
  <c r="OO328" i="7"/>
  <c r="OP328" i="7"/>
  <c r="OQ328" i="7"/>
  <c r="OR328" i="7"/>
  <c r="OS328" i="7"/>
  <c r="OT328" i="7"/>
  <c r="OU328" i="7"/>
  <c r="OV328" i="7"/>
  <c r="OW328" i="7"/>
  <c r="OX328" i="7"/>
  <c r="OY328" i="7"/>
  <c r="OZ328" i="7"/>
  <c r="PA328" i="7"/>
  <c r="PB328" i="7"/>
  <c r="PC328" i="7"/>
  <c r="PD328" i="7"/>
  <c r="PE328" i="7"/>
  <c r="PF328" i="7"/>
  <c r="PG328" i="7"/>
  <c r="PH328" i="7"/>
  <c r="PI328" i="7"/>
  <c r="PJ328" i="7"/>
  <c r="PK328" i="7"/>
  <c r="PL328" i="7"/>
  <c r="PM328" i="7"/>
  <c r="PN328" i="7"/>
  <c r="PO328" i="7"/>
  <c r="PP328" i="7"/>
  <c r="PQ328" i="7"/>
  <c r="PR328" i="7"/>
  <c r="PS328" i="7"/>
  <c r="PT328" i="7"/>
  <c r="PU328" i="7"/>
  <c r="PV328" i="7"/>
  <c r="PW328" i="7"/>
  <c r="PX328" i="7"/>
  <c r="PY328" i="7"/>
  <c r="PZ328" i="7"/>
  <c r="QA328" i="7"/>
  <c r="QB328" i="7"/>
  <c r="QC328" i="7"/>
  <c r="QD328" i="7"/>
  <c r="QE328" i="7"/>
  <c r="QF328" i="7"/>
  <c r="QG328" i="7"/>
  <c r="QH328" i="7"/>
  <c r="QI328" i="7"/>
  <c r="QJ328" i="7"/>
  <c r="QK328" i="7"/>
  <c r="QL328" i="7"/>
  <c r="QM328" i="7"/>
  <c r="QN328" i="7"/>
  <c r="QO328" i="7"/>
  <c r="QP328" i="7"/>
  <c r="QQ328" i="7"/>
  <c r="QR328" i="7"/>
  <c r="QS328" i="7"/>
  <c r="QT328" i="7"/>
  <c r="QU328" i="7"/>
  <c r="QV328" i="7"/>
  <c r="QW328" i="7"/>
  <c r="QX328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QY251" i="7"/>
  <c r="NZ329" i="7"/>
  <c r="OA329" i="7"/>
  <c r="OB329" i="7"/>
  <c r="OC329" i="7"/>
  <c r="OD329" i="7"/>
  <c r="OE329" i="7"/>
  <c r="OF329" i="7"/>
  <c r="OG329" i="7"/>
  <c r="OH329" i="7"/>
  <c r="OI329" i="7"/>
  <c r="OJ329" i="7"/>
  <c r="OK329" i="7"/>
  <c r="OL329" i="7"/>
  <c r="OM329" i="7"/>
  <c r="ON329" i="7"/>
  <c r="OO329" i="7"/>
  <c r="OP329" i="7"/>
  <c r="OQ329" i="7"/>
  <c r="OR329" i="7"/>
  <c r="OS329" i="7"/>
  <c r="OT329" i="7"/>
  <c r="OU329" i="7"/>
  <c r="OV329" i="7"/>
  <c r="OW329" i="7"/>
  <c r="OX329" i="7"/>
  <c r="OY329" i="7"/>
  <c r="OZ329" i="7"/>
  <c r="PA329" i="7"/>
  <c r="PB329" i="7"/>
  <c r="PC329" i="7"/>
  <c r="PD329" i="7"/>
  <c r="PE329" i="7"/>
  <c r="PF329" i="7"/>
  <c r="PG329" i="7"/>
  <c r="PH329" i="7"/>
  <c r="PI329" i="7"/>
  <c r="PJ329" i="7"/>
  <c r="PK329" i="7"/>
  <c r="PL329" i="7"/>
  <c r="PM329" i="7"/>
  <c r="PN329" i="7"/>
  <c r="PO329" i="7"/>
  <c r="PP329" i="7"/>
  <c r="PQ329" i="7"/>
  <c r="PR329" i="7"/>
  <c r="PS329" i="7"/>
  <c r="PT329" i="7"/>
  <c r="PU329" i="7"/>
  <c r="PV329" i="7"/>
  <c r="PW329" i="7"/>
  <c r="PX329" i="7"/>
  <c r="PY329" i="7"/>
  <c r="PZ329" i="7"/>
  <c r="QA329" i="7"/>
  <c r="QB329" i="7"/>
  <c r="QC329" i="7"/>
  <c r="QD329" i="7"/>
  <c r="QE329" i="7"/>
  <c r="QF329" i="7"/>
  <c r="QG329" i="7"/>
  <c r="QH329" i="7"/>
  <c r="QI329" i="7"/>
  <c r="QJ329" i="7"/>
  <c r="QK329" i="7"/>
  <c r="QL329" i="7"/>
  <c r="QM329" i="7"/>
  <c r="QN329" i="7"/>
  <c r="QO329" i="7"/>
  <c r="QP329" i="7"/>
  <c r="QQ329" i="7"/>
  <c r="QR329" i="7"/>
  <c r="QS329" i="7"/>
  <c r="QT329" i="7"/>
  <c r="QU329" i="7"/>
  <c r="QV329" i="7"/>
  <c r="QW329" i="7"/>
  <c r="QX329" i="7"/>
  <c r="NZ324" i="7"/>
  <c r="OA324" i="7"/>
  <c r="OB324" i="7"/>
  <c r="OC324" i="7"/>
  <c r="OD324" i="7"/>
  <c r="OE324" i="7"/>
  <c r="OF324" i="7"/>
  <c r="OG324" i="7"/>
  <c r="OH324" i="7"/>
  <c r="OI324" i="7"/>
  <c r="OJ324" i="7"/>
  <c r="OK324" i="7"/>
  <c r="OL324" i="7"/>
  <c r="OM324" i="7"/>
  <c r="ON324" i="7"/>
  <c r="OO324" i="7"/>
  <c r="OP324" i="7"/>
  <c r="OQ324" i="7"/>
  <c r="OR324" i="7"/>
  <c r="OS324" i="7"/>
  <c r="OT324" i="7"/>
  <c r="OU324" i="7"/>
  <c r="OV324" i="7"/>
  <c r="OW324" i="7"/>
  <c r="OX324" i="7"/>
  <c r="OY324" i="7"/>
  <c r="OZ324" i="7"/>
  <c r="PA324" i="7"/>
  <c r="PB324" i="7"/>
  <c r="PC324" i="7"/>
  <c r="PD324" i="7"/>
  <c r="PE324" i="7"/>
  <c r="PF324" i="7"/>
  <c r="PG324" i="7"/>
  <c r="PH324" i="7"/>
  <c r="PI324" i="7"/>
  <c r="PJ324" i="7"/>
  <c r="PK324" i="7"/>
  <c r="PL324" i="7"/>
  <c r="PM324" i="7"/>
  <c r="PN324" i="7"/>
  <c r="PO324" i="7"/>
  <c r="PP324" i="7"/>
  <c r="PQ324" i="7"/>
  <c r="PR324" i="7"/>
  <c r="PS324" i="7"/>
  <c r="PT324" i="7"/>
  <c r="PU324" i="7"/>
  <c r="PV324" i="7"/>
  <c r="PW324" i="7"/>
  <c r="PX324" i="7"/>
  <c r="PY324" i="7"/>
  <c r="PZ324" i="7"/>
  <c r="QA324" i="7"/>
  <c r="QB324" i="7"/>
  <c r="QC324" i="7"/>
  <c r="QD324" i="7"/>
  <c r="QE324" i="7"/>
  <c r="QF324" i="7"/>
  <c r="QG324" i="7"/>
  <c r="QH324" i="7"/>
  <c r="QI324" i="7"/>
  <c r="QJ324" i="7"/>
  <c r="QK324" i="7"/>
  <c r="QL324" i="7"/>
  <c r="QM324" i="7"/>
  <c r="QN324" i="7"/>
  <c r="QO324" i="7"/>
  <c r="QP324" i="7"/>
  <c r="QQ324" i="7"/>
  <c r="QR324" i="7"/>
  <c r="QS324" i="7"/>
  <c r="QT324" i="7"/>
  <c r="QU324" i="7"/>
  <c r="QV324" i="7"/>
  <c r="QW324" i="7"/>
  <c r="QX324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NZ333" i="7"/>
  <c r="OA333" i="7"/>
  <c r="OB333" i="7"/>
  <c r="OC333" i="7"/>
  <c r="OD333" i="7"/>
  <c r="OE333" i="7"/>
  <c r="OF333" i="7"/>
  <c r="OG333" i="7"/>
  <c r="OH333" i="7"/>
  <c r="OI333" i="7"/>
  <c r="OJ333" i="7"/>
  <c r="OK333" i="7"/>
  <c r="OL333" i="7"/>
  <c r="OM333" i="7"/>
  <c r="ON333" i="7"/>
  <c r="OO333" i="7"/>
  <c r="OP333" i="7"/>
  <c r="OQ333" i="7"/>
  <c r="OR333" i="7"/>
  <c r="OS333" i="7"/>
  <c r="OT333" i="7"/>
  <c r="OU333" i="7"/>
  <c r="OV333" i="7"/>
  <c r="OW333" i="7"/>
  <c r="OX333" i="7"/>
  <c r="OY333" i="7"/>
  <c r="OZ333" i="7"/>
  <c r="PA333" i="7"/>
  <c r="PB333" i="7"/>
  <c r="PC333" i="7"/>
  <c r="PD333" i="7"/>
  <c r="PE333" i="7"/>
  <c r="PF333" i="7"/>
  <c r="PG333" i="7"/>
  <c r="PH333" i="7"/>
  <c r="PI333" i="7"/>
  <c r="PJ333" i="7"/>
  <c r="PK333" i="7"/>
  <c r="PL333" i="7"/>
  <c r="PM333" i="7"/>
  <c r="PN333" i="7"/>
  <c r="PO333" i="7"/>
  <c r="PP333" i="7"/>
  <c r="PQ333" i="7"/>
  <c r="PR333" i="7"/>
  <c r="PS333" i="7"/>
  <c r="PT333" i="7"/>
  <c r="PU333" i="7"/>
  <c r="PV333" i="7"/>
  <c r="PW333" i="7"/>
  <c r="PX333" i="7"/>
  <c r="PY333" i="7"/>
  <c r="PZ333" i="7"/>
  <c r="QA333" i="7"/>
  <c r="QB333" i="7"/>
  <c r="QC333" i="7"/>
  <c r="QD333" i="7"/>
  <c r="QE333" i="7"/>
  <c r="QF333" i="7"/>
  <c r="QG333" i="7"/>
  <c r="QH333" i="7"/>
  <c r="QI333" i="7"/>
  <c r="QJ333" i="7"/>
  <c r="QK333" i="7"/>
  <c r="QL333" i="7"/>
  <c r="QM333" i="7"/>
  <c r="QN333" i="7"/>
  <c r="QO333" i="7"/>
  <c r="QP333" i="7"/>
  <c r="QQ333" i="7"/>
  <c r="QR333" i="7"/>
  <c r="QS333" i="7"/>
  <c r="QT333" i="7"/>
  <c r="QU333" i="7"/>
  <c r="QV333" i="7"/>
  <c r="QW333" i="7"/>
  <c r="QX333" i="7"/>
  <c r="NZ306" i="7"/>
  <c r="OA306" i="7"/>
  <c r="OB306" i="7"/>
  <c r="OC306" i="7"/>
  <c r="OD306" i="7"/>
  <c r="OE306" i="7"/>
  <c r="OF306" i="7"/>
  <c r="OG306" i="7"/>
  <c r="OH306" i="7"/>
  <c r="OI306" i="7"/>
  <c r="OJ306" i="7"/>
  <c r="OK306" i="7"/>
  <c r="OL306" i="7"/>
  <c r="OM306" i="7"/>
  <c r="ON306" i="7"/>
  <c r="OO306" i="7"/>
  <c r="OP306" i="7"/>
  <c r="OQ306" i="7"/>
  <c r="OR306" i="7"/>
  <c r="OS306" i="7"/>
  <c r="OT306" i="7"/>
  <c r="OU306" i="7"/>
  <c r="OV306" i="7"/>
  <c r="OW306" i="7"/>
  <c r="OX306" i="7"/>
  <c r="OY306" i="7"/>
  <c r="OZ306" i="7"/>
  <c r="PA306" i="7"/>
  <c r="PB306" i="7"/>
  <c r="PC306" i="7"/>
  <c r="PD306" i="7"/>
  <c r="PE306" i="7"/>
  <c r="PF306" i="7"/>
  <c r="PG306" i="7"/>
  <c r="PH306" i="7"/>
  <c r="PI306" i="7"/>
  <c r="PJ306" i="7"/>
  <c r="PK306" i="7"/>
  <c r="PL306" i="7"/>
  <c r="PM306" i="7"/>
  <c r="PN306" i="7"/>
  <c r="PO306" i="7"/>
  <c r="PP306" i="7"/>
  <c r="PQ306" i="7"/>
  <c r="PR306" i="7"/>
  <c r="PS306" i="7"/>
  <c r="PT306" i="7"/>
  <c r="PU306" i="7"/>
  <c r="PV306" i="7"/>
  <c r="PW306" i="7"/>
  <c r="PX306" i="7"/>
  <c r="PY306" i="7"/>
  <c r="PZ306" i="7"/>
  <c r="QA306" i="7"/>
  <c r="QB306" i="7"/>
  <c r="QC306" i="7"/>
  <c r="QD306" i="7"/>
  <c r="QE306" i="7"/>
  <c r="QF306" i="7"/>
  <c r="QG306" i="7"/>
  <c r="QH306" i="7"/>
  <c r="QI306" i="7"/>
  <c r="QJ306" i="7"/>
  <c r="QK306" i="7"/>
  <c r="QL306" i="7"/>
  <c r="QM306" i="7"/>
  <c r="QN306" i="7"/>
  <c r="QO306" i="7"/>
  <c r="QP306" i="7"/>
  <c r="QQ306" i="7"/>
  <c r="QR306" i="7"/>
  <c r="QS306" i="7"/>
  <c r="QT306" i="7"/>
  <c r="QU306" i="7"/>
  <c r="QV306" i="7"/>
  <c r="QW306" i="7"/>
  <c r="QX306" i="7"/>
  <c r="QY306" i="7"/>
  <c r="NZ351" i="7"/>
  <c r="OA351" i="7"/>
  <c r="OB351" i="7"/>
  <c r="OC351" i="7"/>
  <c r="OD351" i="7"/>
  <c r="OE351" i="7"/>
  <c r="OF351" i="7"/>
  <c r="OG351" i="7"/>
  <c r="OH351" i="7"/>
  <c r="OI351" i="7"/>
  <c r="OJ351" i="7"/>
  <c r="OK351" i="7"/>
  <c r="OL351" i="7"/>
  <c r="OM351" i="7"/>
  <c r="ON351" i="7"/>
  <c r="OO351" i="7"/>
  <c r="OP351" i="7"/>
  <c r="OQ351" i="7"/>
  <c r="OR351" i="7"/>
  <c r="OS351" i="7"/>
  <c r="OT351" i="7"/>
  <c r="OU351" i="7"/>
  <c r="OV351" i="7"/>
  <c r="OW351" i="7"/>
  <c r="OX351" i="7"/>
  <c r="OY351" i="7"/>
  <c r="OZ351" i="7"/>
  <c r="PA351" i="7"/>
  <c r="PB351" i="7"/>
  <c r="PC351" i="7"/>
  <c r="PD351" i="7"/>
  <c r="PE351" i="7"/>
  <c r="PF351" i="7"/>
  <c r="PG351" i="7"/>
  <c r="PH351" i="7"/>
  <c r="PI351" i="7"/>
  <c r="PJ351" i="7"/>
  <c r="PK351" i="7"/>
  <c r="PL351" i="7"/>
  <c r="PM351" i="7"/>
  <c r="PN351" i="7"/>
  <c r="PO351" i="7"/>
  <c r="PP351" i="7"/>
  <c r="PQ351" i="7"/>
  <c r="PR351" i="7"/>
  <c r="PS351" i="7"/>
  <c r="PT351" i="7"/>
  <c r="PU351" i="7"/>
  <c r="PV351" i="7"/>
  <c r="PW351" i="7"/>
  <c r="PX351" i="7"/>
  <c r="PY351" i="7"/>
  <c r="PZ351" i="7"/>
  <c r="QA351" i="7"/>
  <c r="QB351" i="7"/>
  <c r="QC351" i="7"/>
  <c r="QD351" i="7"/>
  <c r="QE351" i="7"/>
  <c r="QF351" i="7"/>
  <c r="QG351" i="7"/>
  <c r="QH351" i="7"/>
  <c r="QI351" i="7"/>
  <c r="QJ351" i="7"/>
  <c r="QK351" i="7"/>
  <c r="QL351" i="7"/>
  <c r="QM351" i="7"/>
  <c r="QN351" i="7"/>
  <c r="QO351" i="7"/>
  <c r="QP351" i="7"/>
  <c r="QQ351" i="7"/>
  <c r="QR351" i="7"/>
  <c r="QS351" i="7"/>
  <c r="QT351" i="7"/>
  <c r="QU351" i="7"/>
  <c r="QV351" i="7"/>
  <c r="QW351" i="7"/>
  <c r="QX351" i="7"/>
  <c r="QY351" i="7"/>
  <c r="NZ346" i="7"/>
  <c r="OA346" i="7"/>
  <c r="OB346" i="7"/>
  <c r="OC346" i="7"/>
  <c r="OD346" i="7"/>
  <c r="OE346" i="7"/>
  <c r="OF346" i="7"/>
  <c r="OG346" i="7"/>
  <c r="OH346" i="7"/>
  <c r="OI346" i="7"/>
  <c r="OJ346" i="7"/>
  <c r="OK346" i="7"/>
  <c r="OL346" i="7"/>
  <c r="OM346" i="7"/>
  <c r="ON346" i="7"/>
  <c r="OO346" i="7"/>
  <c r="OP346" i="7"/>
  <c r="OQ346" i="7"/>
  <c r="OR346" i="7"/>
  <c r="OS346" i="7"/>
  <c r="OT346" i="7"/>
  <c r="OU346" i="7"/>
  <c r="OV346" i="7"/>
  <c r="OW346" i="7"/>
  <c r="OX346" i="7"/>
  <c r="OY346" i="7"/>
  <c r="OZ346" i="7"/>
  <c r="PA346" i="7"/>
  <c r="PB346" i="7"/>
  <c r="PC346" i="7"/>
  <c r="PD346" i="7"/>
  <c r="PE346" i="7"/>
  <c r="PF346" i="7"/>
  <c r="PG346" i="7"/>
  <c r="PH346" i="7"/>
  <c r="PI346" i="7"/>
  <c r="PJ346" i="7"/>
  <c r="PK346" i="7"/>
  <c r="PL346" i="7"/>
  <c r="PM346" i="7"/>
  <c r="PN346" i="7"/>
  <c r="PO346" i="7"/>
  <c r="PP346" i="7"/>
  <c r="PQ346" i="7"/>
  <c r="PR346" i="7"/>
  <c r="PS346" i="7"/>
  <c r="PT346" i="7"/>
  <c r="PU346" i="7"/>
  <c r="PV346" i="7"/>
  <c r="PW346" i="7"/>
  <c r="PX346" i="7"/>
  <c r="PY346" i="7"/>
  <c r="PZ346" i="7"/>
  <c r="QA346" i="7"/>
  <c r="QB346" i="7"/>
  <c r="QC346" i="7"/>
  <c r="QD346" i="7"/>
  <c r="QE346" i="7"/>
  <c r="QF346" i="7"/>
  <c r="QG346" i="7"/>
  <c r="QH346" i="7"/>
  <c r="QI346" i="7"/>
  <c r="QJ346" i="7"/>
  <c r="QK346" i="7"/>
  <c r="QL346" i="7"/>
  <c r="QM346" i="7"/>
  <c r="QN346" i="7"/>
  <c r="QO346" i="7"/>
  <c r="QP346" i="7"/>
  <c r="QQ346" i="7"/>
  <c r="QR346" i="7"/>
  <c r="QS346" i="7"/>
  <c r="QT346" i="7"/>
  <c r="QU346" i="7"/>
  <c r="QV346" i="7"/>
  <c r="QW346" i="7"/>
  <c r="QX346" i="7"/>
  <c r="QY346" i="7"/>
  <c r="NZ331" i="7"/>
  <c r="OA331" i="7"/>
  <c r="OB331" i="7"/>
  <c r="OC331" i="7"/>
  <c r="OD331" i="7"/>
  <c r="OE331" i="7"/>
  <c r="OF331" i="7"/>
  <c r="OG331" i="7"/>
  <c r="OH331" i="7"/>
  <c r="OI331" i="7"/>
  <c r="OJ331" i="7"/>
  <c r="OK331" i="7"/>
  <c r="OL331" i="7"/>
  <c r="OM331" i="7"/>
  <c r="ON331" i="7"/>
  <c r="OO331" i="7"/>
  <c r="OP331" i="7"/>
  <c r="OQ331" i="7"/>
  <c r="OR331" i="7"/>
  <c r="OS331" i="7"/>
  <c r="OT331" i="7"/>
  <c r="OU331" i="7"/>
  <c r="OV331" i="7"/>
  <c r="OW331" i="7"/>
  <c r="OX331" i="7"/>
  <c r="OY331" i="7"/>
  <c r="OZ331" i="7"/>
  <c r="PA331" i="7"/>
  <c r="PB331" i="7"/>
  <c r="PC331" i="7"/>
  <c r="PD331" i="7"/>
  <c r="PE331" i="7"/>
  <c r="PF331" i="7"/>
  <c r="PG331" i="7"/>
  <c r="PH331" i="7"/>
  <c r="PI331" i="7"/>
  <c r="PJ331" i="7"/>
  <c r="PK331" i="7"/>
  <c r="PL331" i="7"/>
  <c r="PM331" i="7"/>
  <c r="PN331" i="7"/>
  <c r="PO331" i="7"/>
  <c r="PP331" i="7"/>
  <c r="PQ331" i="7"/>
  <c r="PR331" i="7"/>
  <c r="PS331" i="7"/>
  <c r="PT331" i="7"/>
  <c r="PU331" i="7"/>
  <c r="PV331" i="7"/>
  <c r="PW331" i="7"/>
  <c r="PX331" i="7"/>
  <c r="PY331" i="7"/>
  <c r="PZ331" i="7"/>
  <c r="QA331" i="7"/>
  <c r="QB331" i="7"/>
  <c r="QC331" i="7"/>
  <c r="QD331" i="7"/>
  <c r="QE331" i="7"/>
  <c r="QF331" i="7"/>
  <c r="QG331" i="7"/>
  <c r="QH331" i="7"/>
  <c r="QI331" i="7"/>
  <c r="QJ331" i="7"/>
  <c r="QK331" i="7"/>
  <c r="QL331" i="7"/>
  <c r="QM331" i="7"/>
  <c r="QN331" i="7"/>
  <c r="QO331" i="7"/>
  <c r="QP331" i="7"/>
  <c r="QQ331" i="7"/>
  <c r="QR331" i="7"/>
  <c r="QS331" i="7"/>
  <c r="QT331" i="7"/>
  <c r="QU331" i="7"/>
  <c r="QV331" i="7"/>
  <c r="QW331" i="7"/>
  <c r="QX331" i="7"/>
  <c r="QY331" i="7"/>
  <c r="NZ310" i="7"/>
  <c r="OA310" i="7"/>
  <c r="OB310" i="7"/>
  <c r="OC310" i="7"/>
  <c r="OD310" i="7"/>
  <c r="OE310" i="7"/>
  <c r="OF310" i="7"/>
  <c r="OG310" i="7"/>
  <c r="OH310" i="7"/>
  <c r="OI310" i="7"/>
  <c r="OJ310" i="7"/>
  <c r="OK310" i="7"/>
  <c r="OL310" i="7"/>
  <c r="OM310" i="7"/>
  <c r="ON310" i="7"/>
  <c r="OO310" i="7"/>
  <c r="OP310" i="7"/>
  <c r="OQ310" i="7"/>
  <c r="OR310" i="7"/>
  <c r="OS310" i="7"/>
  <c r="OT310" i="7"/>
  <c r="OU310" i="7"/>
  <c r="OV310" i="7"/>
  <c r="OW310" i="7"/>
  <c r="OX310" i="7"/>
  <c r="OY310" i="7"/>
  <c r="OZ310" i="7"/>
  <c r="PA310" i="7"/>
  <c r="PB310" i="7"/>
  <c r="PC310" i="7"/>
  <c r="PD310" i="7"/>
  <c r="PE310" i="7"/>
  <c r="PF310" i="7"/>
  <c r="PG310" i="7"/>
  <c r="PH310" i="7"/>
  <c r="PI310" i="7"/>
  <c r="PJ310" i="7"/>
  <c r="PK310" i="7"/>
  <c r="PL310" i="7"/>
  <c r="PM310" i="7"/>
  <c r="PN310" i="7"/>
  <c r="PO310" i="7"/>
  <c r="PP310" i="7"/>
  <c r="PQ310" i="7"/>
  <c r="PR310" i="7"/>
  <c r="PS310" i="7"/>
  <c r="PT310" i="7"/>
  <c r="PU310" i="7"/>
  <c r="PV310" i="7"/>
  <c r="PW310" i="7"/>
  <c r="PX310" i="7"/>
  <c r="PY310" i="7"/>
  <c r="PZ310" i="7"/>
  <c r="QA310" i="7"/>
  <c r="QB310" i="7"/>
  <c r="QC310" i="7"/>
  <c r="QD310" i="7"/>
  <c r="QE310" i="7"/>
  <c r="QF310" i="7"/>
  <c r="QG310" i="7"/>
  <c r="QH310" i="7"/>
  <c r="QI310" i="7"/>
  <c r="QJ310" i="7"/>
  <c r="QK310" i="7"/>
  <c r="QL310" i="7"/>
  <c r="QM310" i="7"/>
  <c r="QN310" i="7"/>
  <c r="QO310" i="7"/>
  <c r="QP310" i="7"/>
  <c r="QQ310" i="7"/>
  <c r="QR310" i="7"/>
  <c r="QS310" i="7"/>
  <c r="QT310" i="7"/>
  <c r="QU310" i="7"/>
  <c r="QV310" i="7"/>
  <c r="QW310" i="7"/>
  <c r="QX310" i="7"/>
  <c r="QY310" i="7"/>
  <c r="NZ337" i="7"/>
  <c r="OA337" i="7"/>
  <c r="OB337" i="7"/>
  <c r="OC337" i="7"/>
  <c r="OD337" i="7"/>
  <c r="OE337" i="7"/>
  <c r="OF337" i="7"/>
  <c r="OG337" i="7"/>
  <c r="OH337" i="7"/>
  <c r="OI337" i="7"/>
  <c r="OJ337" i="7"/>
  <c r="OK337" i="7"/>
  <c r="OL337" i="7"/>
  <c r="OM337" i="7"/>
  <c r="ON337" i="7"/>
  <c r="OO337" i="7"/>
  <c r="OP337" i="7"/>
  <c r="OQ337" i="7"/>
  <c r="OR337" i="7"/>
  <c r="OS337" i="7"/>
  <c r="OT337" i="7"/>
  <c r="OU337" i="7"/>
  <c r="OV337" i="7"/>
  <c r="OW337" i="7"/>
  <c r="OX337" i="7"/>
  <c r="OY337" i="7"/>
  <c r="OZ337" i="7"/>
  <c r="PA337" i="7"/>
  <c r="PB337" i="7"/>
  <c r="PC337" i="7"/>
  <c r="PD337" i="7"/>
  <c r="PE337" i="7"/>
  <c r="PF337" i="7"/>
  <c r="PG337" i="7"/>
  <c r="PH337" i="7"/>
  <c r="PI337" i="7"/>
  <c r="PJ337" i="7"/>
  <c r="PK337" i="7"/>
  <c r="PL337" i="7"/>
  <c r="PM337" i="7"/>
  <c r="PN337" i="7"/>
  <c r="PO337" i="7"/>
  <c r="PP337" i="7"/>
  <c r="PQ337" i="7"/>
  <c r="PR337" i="7"/>
  <c r="PS337" i="7"/>
  <c r="PT337" i="7"/>
  <c r="PU337" i="7"/>
  <c r="PV337" i="7"/>
  <c r="PW337" i="7"/>
  <c r="PX337" i="7"/>
  <c r="PY337" i="7"/>
  <c r="PZ337" i="7"/>
  <c r="QA337" i="7"/>
  <c r="QB337" i="7"/>
  <c r="QC337" i="7"/>
  <c r="QD337" i="7"/>
  <c r="QE337" i="7"/>
  <c r="QF337" i="7"/>
  <c r="QG337" i="7"/>
  <c r="QH337" i="7"/>
  <c r="QI337" i="7"/>
  <c r="QJ337" i="7"/>
  <c r="QK337" i="7"/>
  <c r="QL337" i="7"/>
  <c r="QM337" i="7"/>
  <c r="QN337" i="7"/>
  <c r="QO337" i="7"/>
  <c r="QP337" i="7"/>
  <c r="QQ337" i="7"/>
  <c r="QR337" i="7"/>
  <c r="QS337" i="7"/>
  <c r="QT337" i="7"/>
  <c r="QU337" i="7"/>
  <c r="QV337" i="7"/>
  <c r="QW337" i="7"/>
  <c r="QX337" i="7"/>
  <c r="QY337" i="7"/>
  <c r="NZ312" i="7"/>
  <c r="OA312" i="7"/>
  <c r="OB312" i="7"/>
  <c r="OC312" i="7"/>
  <c r="OD312" i="7"/>
  <c r="OE312" i="7"/>
  <c r="OF312" i="7"/>
  <c r="OG312" i="7"/>
  <c r="OH312" i="7"/>
  <c r="OI312" i="7"/>
  <c r="OJ312" i="7"/>
  <c r="OK312" i="7"/>
  <c r="OL312" i="7"/>
  <c r="OM312" i="7"/>
  <c r="ON312" i="7"/>
  <c r="OO312" i="7"/>
  <c r="OP312" i="7"/>
  <c r="OQ312" i="7"/>
  <c r="OR312" i="7"/>
  <c r="OS312" i="7"/>
  <c r="OT312" i="7"/>
  <c r="OU312" i="7"/>
  <c r="OV312" i="7"/>
  <c r="OW312" i="7"/>
  <c r="OX312" i="7"/>
  <c r="OY312" i="7"/>
  <c r="OZ312" i="7"/>
  <c r="PA312" i="7"/>
  <c r="PB312" i="7"/>
  <c r="PC312" i="7"/>
  <c r="PD312" i="7"/>
  <c r="PE312" i="7"/>
  <c r="PF312" i="7"/>
  <c r="PG312" i="7"/>
  <c r="PH312" i="7"/>
  <c r="PI312" i="7"/>
  <c r="PJ312" i="7"/>
  <c r="PK312" i="7"/>
  <c r="PL312" i="7"/>
  <c r="PM312" i="7"/>
  <c r="PN312" i="7"/>
  <c r="PO312" i="7"/>
  <c r="PP312" i="7"/>
  <c r="PQ312" i="7"/>
  <c r="PR312" i="7"/>
  <c r="PS312" i="7"/>
  <c r="PT312" i="7"/>
  <c r="PU312" i="7"/>
  <c r="PV312" i="7"/>
  <c r="PW312" i="7"/>
  <c r="PX312" i="7"/>
  <c r="PY312" i="7"/>
  <c r="PZ312" i="7"/>
  <c r="QA312" i="7"/>
  <c r="QB312" i="7"/>
  <c r="QC312" i="7"/>
  <c r="QD312" i="7"/>
  <c r="QE312" i="7"/>
  <c r="QF312" i="7"/>
  <c r="QG312" i="7"/>
  <c r="QH312" i="7"/>
  <c r="QI312" i="7"/>
  <c r="QJ312" i="7"/>
  <c r="QK312" i="7"/>
  <c r="QL312" i="7"/>
  <c r="QM312" i="7"/>
  <c r="QN312" i="7"/>
  <c r="QO312" i="7"/>
  <c r="QP312" i="7"/>
  <c r="QQ312" i="7"/>
  <c r="QR312" i="7"/>
  <c r="QS312" i="7"/>
  <c r="QT312" i="7"/>
  <c r="QU312" i="7"/>
  <c r="QV312" i="7"/>
  <c r="QW312" i="7"/>
  <c r="QX312" i="7"/>
  <c r="QY31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NZ307" i="7"/>
  <c r="OA307" i="7"/>
  <c r="OB307" i="7"/>
  <c r="OC307" i="7"/>
  <c r="OD307" i="7"/>
  <c r="OE307" i="7"/>
  <c r="OF307" i="7"/>
  <c r="OG307" i="7"/>
  <c r="OH307" i="7"/>
  <c r="OI307" i="7"/>
  <c r="OJ307" i="7"/>
  <c r="OK307" i="7"/>
  <c r="OL307" i="7"/>
  <c r="OM307" i="7"/>
  <c r="ON307" i="7"/>
  <c r="OO307" i="7"/>
  <c r="OP307" i="7"/>
  <c r="OQ307" i="7"/>
  <c r="OR307" i="7"/>
  <c r="OS307" i="7"/>
  <c r="OT307" i="7"/>
  <c r="OU307" i="7"/>
  <c r="OV307" i="7"/>
  <c r="OW307" i="7"/>
  <c r="OX307" i="7"/>
  <c r="OY307" i="7"/>
  <c r="OZ307" i="7"/>
  <c r="PA307" i="7"/>
  <c r="PB307" i="7"/>
  <c r="PC307" i="7"/>
  <c r="PD307" i="7"/>
  <c r="PE307" i="7"/>
  <c r="PF307" i="7"/>
  <c r="PG307" i="7"/>
  <c r="PH307" i="7"/>
  <c r="PI307" i="7"/>
  <c r="PJ307" i="7"/>
  <c r="PK307" i="7"/>
  <c r="PL307" i="7"/>
  <c r="PM307" i="7"/>
  <c r="PN307" i="7"/>
  <c r="PO307" i="7"/>
  <c r="PP307" i="7"/>
  <c r="PQ307" i="7"/>
  <c r="PR307" i="7"/>
  <c r="PS307" i="7"/>
  <c r="PT307" i="7"/>
  <c r="PU307" i="7"/>
  <c r="PV307" i="7"/>
  <c r="PW307" i="7"/>
  <c r="PX307" i="7"/>
  <c r="PY307" i="7"/>
  <c r="PZ307" i="7"/>
  <c r="QA307" i="7"/>
  <c r="QB307" i="7"/>
  <c r="QC307" i="7"/>
  <c r="QD307" i="7"/>
  <c r="QE307" i="7"/>
  <c r="QF307" i="7"/>
  <c r="QG307" i="7"/>
  <c r="QH307" i="7"/>
  <c r="QI307" i="7"/>
  <c r="QJ307" i="7"/>
  <c r="QK307" i="7"/>
  <c r="QL307" i="7"/>
  <c r="QM307" i="7"/>
  <c r="QN307" i="7"/>
  <c r="QO307" i="7"/>
  <c r="QP307" i="7"/>
  <c r="QQ307" i="7"/>
  <c r="QR307" i="7"/>
  <c r="QS307" i="7"/>
  <c r="QT307" i="7"/>
  <c r="QU307" i="7"/>
  <c r="QV307" i="7"/>
  <c r="QW307" i="7"/>
  <c r="QX307" i="7"/>
  <c r="QY307" i="7"/>
  <c r="NZ344" i="7"/>
  <c r="OA344" i="7"/>
  <c r="OB344" i="7"/>
  <c r="OC344" i="7"/>
  <c r="OD344" i="7"/>
  <c r="OE344" i="7"/>
  <c r="OF344" i="7"/>
  <c r="OG344" i="7"/>
  <c r="OH344" i="7"/>
  <c r="OI344" i="7"/>
  <c r="OJ344" i="7"/>
  <c r="OK344" i="7"/>
  <c r="OL344" i="7"/>
  <c r="OM344" i="7"/>
  <c r="ON344" i="7"/>
  <c r="OO344" i="7"/>
  <c r="OP344" i="7"/>
  <c r="OQ344" i="7"/>
  <c r="OR344" i="7"/>
  <c r="OS344" i="7"/>
  <c r="OT344" i="7"/>
  <c r="OU344" i="7"/>
  <c r="OV344" i="7"/>
  <c r="OW344" i="7"/>
  <c r="OX344" i="7"/>
  <c r="OY344" i="7"/>
  <c r="OZ344" i="7"/>
  <c r="PA344" i="7"/>
  <c r="PB344" i="7"/>
  <c r="PC344" i="7"/>
  <c r="PD344" i="7"/>
  <c r="PE344" i="7"/>
  <c r="PF344" i="7"/>
  <c r="PG344" i="7"/>
  <c r="PH344" i="7"/>
  <c r="PI344" i="7"/>
  <c r="PJ344" i="7"/>
  <c r="PK344" i="7"/>
  <c r="PL344" i="7"/>
  <c r="PM344" i="7"/>
  <c r="PN344" i="7"/>
  <c r="PO344" i="7"/>
  <c r="PP344" i="7"/>
  <c r="PQ344" i="7"/>
  <c r="PR344" i="7"/>
  <c r="PS344" i="7"/>
  <c r="PT344" i="7"/>
  <c r="PU344" i="7"/>
  <c r="PV344" i="7"/>
  <c r="PW344" i="7"/>
  <c r="PX344" i="7"/>
  <c r="PY344" i="7"/>
  <c r="PZ344" i="7"/>
  <c r="QA344" i="7"/>
  <c r="QB344" i="7"/>
  <c r="QC344" i="7"/>
  <c r="QD344" i="7"/>
  <c r="QE344" i="7"/>
  <c r="QF344" i="7"/>
  <c r="QG344" i="7"/>
  <c r="QH344" i="7"/>
  <c r="QI344" i="7"/>
  <c r="QJ344" i="7"/>
  <c r="QK344" i="7"/>
  <c r="QL344" i="7"/>
  <c r="QM344" i="7"/>
  <c r="QN344" i="7"/>
  <c r="QO344" i="7"/>
  <c r="QP344" i="7"/>
  <c r="QQ344" i="7"/>
  <c r="QR344" i="7"/>
  <c r="QS344" i="7"/>
  <c r="QT344" i="7"/>
  <c r="QU344" i="7"/>
  <c r="QV344" i="7"/>
  <c r="QW344" i="7"/>
  <c r="QX344" i="7"/>
  <c r="QY344" i="7"/>
  <c r="NZ343" i="7"/>
  <c r="OA343" i="7"/>
  <c r="OB343" i="7"/>
  <c r="OC343" i="7"/>
  <c r="OD343" i="7"/>
  <c r="OE343" i="7"/>
  <c r="OF343" i="7"/>
  <c r="OG343" i="7"/>
  <c r="OH343" i="7"/>
  <c r="OI343" i="7"/>
  <c r="OJ343" i="7"/>
  <c r="OK343" i="7"/>
  <c r="OL343" i="7"/>
  <c r="OM343" i="7"/>
  <c r="ON343" i="7"/>
  <c r="OO343" i="7"/>
  <c r="OP343" i="7"/>
  <c r="OQ343" i="7"/>
  <c r="OR343" i="7"/>
  <c r="OS343" i="7"/>
  <c r="OT343" i="7"/>
  <c r="OU343" i="7"/>
  <c r="OV343" i="7"/>
  <c r="OW343" i="7"/>
  <c r="OX343" i="7"/>
  <c r="OY343" i="7"/>
  <c r="OZ343" i="7"/>
  <c r="PA343" i="7"/>
  <c r="PB343" i="7"/>
  <c r="PC343" i="7"/>
  <c r="PD343" i="7"/>
  <c r="PE343" i="7"/>
  <c r="PF343" i="7"/>
  <c r="PG343" i="7"/>
  <c r="PH343" i="7"/>
  <c r="PI343" i="7"/>
  <c r="PJ343" i="7"/>
  <c r="PK343" i="7"/>
  <c r="PL343" i="7"/>
  <c r="PM343" i="7"/>
  <c r="PN343" i="7"/>
  <c r="PO343" i="7"/>
  <c r="PP343" i="7"/>
  <c r="PQ343" i="7"/>
  <c r="PR343" i="7"/>
  <c r="PS343" i="7"/>
  <c r="PT343" i="7"/>
  <c r="PU343" i="7"/>
  <c r="PV343" i="7"/>
  <c r="PW343" i="7"/>
  <c r="PX343" i="7"/>
  <c r="PY343" i="7"/>
  <c r="PZ343" i="7"/>
  <c r="QA343" i="7"/>
  <c r="QB343" i="7"/>
  <c r="QC343" i="7"/>
  <c r="QD343" i="7"/>
  <c r="QE343" i="7"/>
  <c r="QF343" i="7"/>
  <c r="QG343" i="7"/>
  <c r="QH343" i="7"/>
  <c r="QI343" i="7"/>
  <c r="QJ343" i="7"/>
  <c r="QK343" i="7"/>
  <c r="QL343" i="7"/>
  <c r="QM343" i="7"/>
  <c r="QN343" i="7"/>
  <c r="QO343" i="7"/>
  <c r="QP343" i="7"/>
  <c r="QQ343" i="7"/>
  <c r="QR343" i="7"/>
  <c r="QS343" i="7"/>
  <c r="QT343" i="7"/>
  <c r="QU343" i="7"/>
  <c r="QV343" i="7"/>
  <c r="QW343" i="7"/>
  <c r="QX343" i="7"/>
  <c r="QY343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NZ321" i="7"/>
  <c r="OA321" i="7"/>
  <c r="OB321" i="7"/>
  <c r="OC321" i="7"/>
  <c r="OD321" i="7"/>
  <c r="OE321" i="7"/>
  <c r="OF321" i="7"/>
  <c r="OG321" i="7"/>
  <c r="OH321" i="7"/>
  <c r="OI321" i="7"/>
  <c r="OJ321" i="7"/>
  <c r="OK321" i="7"/>
  <c r="OL321" i="7"/>
  <c r="OM321" i="7"/>
  <c r="ON321" i="7"/>
  <c r="OO321" i="7"/>
  <c r="OP321" i="7"/>
  <c r="OQ321" i="7"/>
  <c r="OR321" i="7"/>
  <c r="OS321" i="7"/>
  <c r="OT321" i="7"/>
  <c r="OU321" i="7"/>
  <c r="OV321" i="7"/>
  <c r="OW321" i="7"/>
  <c r="OX321" i="7"/>
  <c r="OY321" i="7"/>
  <c r="OZ321" i="7"/>
  <c r="PA321" i="7"/>
  <c r="PB321" i="7"/>
  <c r="PC321" i="7"/>
  <c r="PD321" i="7"/>
  <c r="PE321" i="7"/>
  <c r="PF321" i="7"/>
  <c r="PG321" i="7"/>
  <c r="PH321" i="7"/>
  <c r="PI321" i="7"/>
  <c r="PJ321" i="7"/>
  <c r="PK321" i="7"/>
  <c r="PL321" i="7"/>
  <c r="PM321" i="7"/>
  <c r="PN321" i="7"/>
  <c r="PO321" i="7"/>
  <c r="PP321" i="7"/>
  <c r="PQ321" i="7"/>
  <c r="PR321" i="7"/>
  <c r="PS321" i="7"/>
  <c r="PT321" i="7"/>
  <c r="PU321" i="7"/>
  <c r="PV321" i="7"/>
  <c r="PW321" i="7"/>
  <c r="PX321" i="7"/>
  <c r="PY321" i="7"/>
  <c r="PZ321" i="7"/>
  <c r="QA321" i="7"/>
  <c r="QB321" i="7"/>
  <c r="QC321" i="7"/>
  <c r="QD321" i="7"/>
  <c r="QE321" i="7"/>
  <c r="QF321" i="7"/>
  <c r="QG321" i="7"/>
  <c r="QH321" i="7"/>
  <c r="QI321" i="7"/>
  <c r="QJ321" i="7"/>
  <c r="QK321" i="7"/>
  <c r="QL321" i="7"/>
  <c r="QM321" i="7"/>
  <c r="QN321" i="7"/>
  <c r="QO321" i="7"/>
  <c r="QP321" i="7"/>
  <c r="QQ321" i="7"/>
  <c r="QR321" i="7"/>
  <c r="QS321" i="7"/>
  <c r="QT321" i="7"/>
  <c r="QU321" i="7"/>
  <c r="QV321" i="7"/>
  <c r="QW321" i="7"/>
  <c r="QX321" i="7"/>
  <c r="QY321" i="7"/>
  <c r="NZ261" i="7"/>
  <c r="OA261" i="7"/>
  <c r="OB261" i="7"/>
  <c r="OC261" i="7"/>
  <c r="OD261" i="7"/>
  <c r="OE261" i="7"/>
  <c r="OF261" i="7"/>
  <c r="OG261" i="7"/>
  <c r="OH261" i="7"/>
  <c r="OI261" i="7"/>
  <c r="OJ261" i="7"/>
  <c r="OK261" i="7"/>
  <c r="OL261" i="7"/>
  <c r="OM261" i="7"/>
  <c r="ON261" i="7"/>
  <c r="OO261" i="7"/>
  <c r="OP261" i="7"/>
  <c r="OQ261" i="7"/>
  <c r="OR261" i="7"/>
  <c r="OS261" i="7"/>
  <c r="OT261" i="7"/>
  <c r="OU261" i="7"/>
  <c r="OV261" i="7"/>
  <c r="OW261" i="7"/>
  <c r="OX261" i="7"/>
  <c r="OY261" i="7"/>
  <c r="OZ261" i="7"/>
  <c r="PA261" i="7"/>
  <c r="PB261" i="7"/>
  <c r="PC261" i="7"/>
  <c r="PD261" i="7"/>
  <c r="PE261" i="7"/>
  <c r="PF261" i="7"/>
  <c r="PG261" i="7"/>
  <c r="PH261" i="7"/>
  <c r="PI261" i="7"/>
  <c r="PJ261" i="7"/>
  <c r="PK261" i="7"/>
  <c r="PL261" i="7"/>
  <c r="PM261" i="7"/>
  <c r="PN261" i="7"/>
  <c r="PO261" i="7"/>
  <c r="PP261" i="7"/>
  <c r="PQ261" i="7"/>
  <c r="PR261" i="7"/>
  <c r="PS261" i="7"/>
  <c r="PT261" i="7"/>
  <c r="PU261" i="7"/>
  <c r="PV261" i="7"/>
  <c r="PW261" i="7"/>
  <c r="PX261" i="7"/>
  <c r="PY261" i="7"/>
  <c r="PZ261" i="7"/>
  <c r="QA261" i="7"/>
  <c r="QB261" i="7"/>
  <c r="QC261" i="7"/>
  <c r="QD261" i="7"/>
  <c r="QE261" i="7"/>
  <c r="QF261" i="7"/>
  <c r="QG261" i="7"/>
  <c r="QH261" i="7"/>
  <c r="QI261" i="7"/>
  <c r="QJ261" i="7"/>
  <c r="QK261" i="7"/>
  <c r="QL261" i="7"/>
  <c r="QM261" i="7"/>
  <c r="QN261" i="7"/>
  <c r="QO261" i="7"/>
  <c r="QP261" i="7"/>
  <c r="QQ261" i="7"/>
  <c r="QR261" i="7"/>
  <c r="QS261" i="7"/>
  <c r="QT261" i="7"/>
  <c r="QU261" i="7"/>
  <c r="QV261" i="7"/>
  <c r="QW261" i="7"/>
  <c r="QX261" i="7"/>
  <c r="QY261" i="7"/>
  <c r="NZ262" i="7"/>
  <c r="OA262" i="7"/>
  <c r="OB262" i="7"/>
  <c r="OC262" i="7"/>
  <c r="OD262" i="7"/>
  <c r="OE262" i="7"/>
  <c r="OF262" i="7"/>
  <c r="OG262" i="7"/>
  <c r="OH262" i="7"/>
  <c r="OI262" i="7"/>
  <c r="OJ262" i="7"/>
  <c r="OK262" i="7"/>
  <c r="OL262" i="7"/>
  <c r="OM262" i="7"/>
  <c r="ON262" i="7"/>
  <c r="OO262" i="7"/>
  <c r="OP262" i="7"/>
  <c r="OQ262" i="7"/>
  <c r="OR262" i="7"/>
  <c r="OS262" i="7"/>
  <c r="OT262" i="7"/>
  <c r="OU262" i="7"/>
  <c r="OV262" i="7"/>
  <c r="OW262" i="7"/>
  <c r="OX262" i="7"/>
  <c r="OY262" i="7"/>
  <c r="OZ262" i="7"/>
  <c r="PA262" i="7"/>
  <c r="PB262" i="7"/>
  <c r="PC262" i="7"/>
  <c r="PD262" i="7"/>
  <c r="PE262" i="7"/>
  <c r="PF262" i="7"/>
  <c r="PG262" i="7"/>
  <c r="PH262" i="7"/>
  <c r="PI262" i="7"/>
  <c r="PJ262" i="7"/>
  <c r="PK262" i="7"/>
  <c r="PL262" i="7"/>
  <c r="PM262" i="7"/>
  <c r="PN262" i="7"/>
  <c r="PO262" i="7"/>
  <c r="PP262" i="7"/>
  <c r="PQ262" i="7"/>
  <c r="PR262" i="7"/>
  <c r="PS262" i="7"/>
  <c r="PT262" i="7"/>
  <c r="PU262" i="7"/>
  <c r="PV262" i="7"/>
  <c r="PW262" i="7"/>
  <c r="PX262" i="7"/>
  <c r="PY262" i="7"/>
  <c r="PZ262" i="7"/>
  <c r="QA262" i="7"/>
  <c r="QB262" i="7"/>
  <c r="QC262" i="7"/>
  <c r="QD262" i="7"/>
  <c r="QE262" i="7"/>
  <c r="QF262" i="7"/>
  <c r="QG262" i="7"/>
  <c r="QH262" i="7"/>
  <c r="QI262" i="7"/>
  <c r="QJ262" i="7"/>
  <c r="QK262" i="7"/>
  <c r="QL262" i="7"/>
  <c r="QM262" i="7"/>
  <c r="QN262" i="7"/>
  <c r="QO262" i="7"/>
  <c r="QP262" i="7"/>
  <c r="QQ262" i="7"/>
  <c r="QR262" i="7"/>
  <c r="QS262" i="7"/>
  <c r="QT262" i="7"/>
  <c r="QU262" i="7"/>
  <c r="QV262" i="7"/>
  <c r="QW262" i="7"/>
  <c r="QX262" i="7"/>
  <c r="QY262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NZ336" i="7"/>
  <c r="OA336" i="7"/>
  <c r="OB336" i="7"/>
  <c r="OC336" i="7"/>
  <c r="OD336" i="7"/>
  <c r="OE336" i="7"/>
  <c r="OF336" i="7"/>
  <c r="OG336" i="7"/>
  <c r="OH336" i="7"/>
  <c r="OI336" i="7"/>
  <c r="OJ336" i="7"/>
  <c r="OK336" i="7"/>
  <c r="OL336" i="7"/>
  <c r="OM336" i="7"/>
  <c r="ON336" i="7"/>
  <c r="OO336" i="7"/>
  <c r="OP336" i="7"/>
  <c r="OQ336" i="7"/>
  <c r="OR336" i="7"/>
  <c r="OS336" i="7"/>
  <c r="OT336" i="7"/>
  <c r="OU336" i="7"/>
  <c r="OV336" i="7"/>
  <c r="OW336" i="7"/>
  <c r="OX336" i="7"/>
  <c r="OY336" i="7"/>
  <c r="OZ336" i="7"/>
  <c r="PA336" i="7"/>
  <c r="PB336" i="7"/>
  <c r="PC336" i="7"/>
  <c r="PD336" i="7"/>
  <c r="PE336" i="7"/>
  <c r="PF336" i="7"/>
  <c r="PG336" i="7"/>
  <c r="PH336" i="7"/>
  <c r="PI336" i="7"/>
  <c r="PJ336" i="7"/>
  <c r="PK336" i="7"/>
  <c r="PL336" i="7"/>
  <c r="PM336" i="7"/>
  <c r="PN336" i="7"/>
  <c r="PO336" i="7"/>
  <c r="PP336" i="7"/>
  <c r="PQ336" i="7"/>
  <c r="PR336" i="7"/>
  <c r="PS336" i="7"/>
  <c r="PT336" i="7"/>
  <c r="PU336" i="7"/>
  <c r="PV336" i="7"/>
  <c r="PW336" i="7"/>
  <c r="PX336" i="7"/>
  <c r="PY336" i="7"/>
  <c r="PZ336" i="7"/>
  <c r="QA336" i="7"/>
  <c r="QB336" i="7"/>
  <c r="QC336" i="7"/>
  <c r="QD336" i="7"/>
  <c r="QE336" i="7"/>
  <c r="QF336" i="7"/>
  <c r="QG336" i="7"/>
  <c r="QH336" i="7"/>
  <c r="QI336" i="7"/>
  <c r="QJ336" i="7"/>
  <c r="QK336" i="7"/>
  <c r="QL336" i="7"/>
  <c r="QM336" i="7"/>
  <c r="QN336" i="7"/>
  <c r="QO336" i="7"/>
  <c r="QP336" i="7"/>
  <c r="QQ336" i="7"/>
  <c r="QR336" i="7"/>
  <c r="QS336" i="7"/>
  <c r="QT336" i="7"/>
  <c r="QU336" i="7"/>
  <c r="QV336" i="7"/>
  <c r="QW336" i="7"/>
  <c r="QX336" i="7"/>
  <c r="QY336" i="7"/>
  <c r="NZ272" i="7"/>
  <c r="OA272" i="7"/>
  <c r="OB272" i="7"/>
  <c r="OC272" i="7"/>
  <c r="OD272" i="7"/>
  <c r="OE272" i="7"/>
  <c r="OF272" i="7"/>
  <c r="OG272" i="7"/>
  <c r="OH272" i="7"/>
  <c r="OI272" i="7"/>
  <c r="OJ272" i="7"/>
  <c r="OK272" i="7"/>
  <c r="OL272" i="7"/>
  <c r="OM272" i="7"/>
  <c r="ON272" i="7"/>
  <c r="OO272" i="7"/>
  <c r="OP272" i="7"/>
  <c r="OQ272" i="7"/>
  <c r="OR272" i="7"/>
  <c r="OS272" i="7"/>
  <c r="OT272" i="7"/>
  <c r="OU272" i="7"/>
  <c r="OV272" i="7"/>
  <c r="OW272" i="7"/>
  <c r="OX272" i="7"/>
  <c r="OY272" i="7"/>
  <c r="OZ272" i="7"/>
  <c r="PA272" i="7"/>
  <c r="PB272" i="7"/>
  <c r="PC272" i="7"/>
  <c r="PD272" i="7"/>
  <c r="PE272" i="7"/>
  <c r="PF272" i="7"/>
  <c r="PG272" i="7"/>
  <c r="PH272" i="7"/>
  <c r="PI272" i="7"/>
  <c r="PJ272" i="7"/>
  <c r="PK272" i="7"/>
  <c r="PL272" i="7"/>
  <c r="PM272" i="7"/>
  <c r="PN272" i="7"/>
  <c r="PO272" i="7"/>
  <c r="PP272" i="7"/>
  <c r="PQ272" i="7"/>
  <c r="PR272" i="7"/>
  <c r="PS272" i="7"/>
  <c r="PT272" i="7"/>
  <c r="PU272" i="7"/>
  <c r="PV272" i="7"/>
  <c r="PW272" i="7"/>
  <c r="PX272" i="7"/>
  <c r="PY272" i="7"/>
  <c r="PZ272" i="7"/>
  <c r="QA272" i="7"/>
  <c r="QB272" i="7"/>
  <c r="QC272" i="7"/>
  <c r="QD272" i="7"/>
  <c r="QE272" i="7"/>
  <c r="QF272" i="7"/>
  <c r="QG272" i="7"/>
  <c r="QH272" i="7"/>
  <c r="QI272" i="7"/>
  <c r="QJ272" i="7"/>
  <c r="QK272" i="7"/>
  <c r="QL272" i="7"/>
  <c r="QM272" i="7"/>
  <c r="QN272" i="7"/>
  <c r="QO272" i="7"/>
  <c r="QP272" i="7"/>
  <c r="QQ272" i="7"/>
  <c r="QR272" i="7"/>
  <c r="QS272" i="7"/>
  <c r="QT272" i="7"/>
  <c r="QU272" i="7"/>
  <c r="QV272" i="7"/>
  <c r="QW272" i="7"/>
  <c r="QX272" i="7"/>
  <c r="QY272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NZ301" i="7"/>
  <c r="OA301" i="7"/>
  <c r="OB301" i="7"/>
  <c r="OC301" i="7"/>
  <c r="OD301" i="7"/>
  <c r="OE301" i="7"/>
  <c r="OF301" i="7"/>
  <c r="OG301" i="7"/>
  <c r="OH301" i="7"/>
  <c r="OI301" i="7"/>
  <c r="OJ301" i="7"/>
  <c r="OK301" i="7"/>
  <c r="OL301" i="7"/>
  <c r="OM301" i="7"/>
  <c r="ON301" i="7"/>
  <c r="OO301" i="7"/>
  <c r="OP301" i="7"/>
  <c r="OQ301" i="7"/>
  <c r="OR301" i="7"/>
  <c r="OS301" i="7"/>
  <c r="OT301" i="7"/>
  <c r="OU301" i="7"/>
  <c r="OV301" i="7"/>
  <c r="OW301" i="7"/>
  <c r="OX301" i="7"/>
  <c r="OY301" i="7"/>
  <c r="OZ301" i="7"/>
  <c r="PA301" i="7"/>
  <c r="PB301" i="7"/>
  <c r="PC301" i="7"/>
  <c r="PD301" i="7"/>
  <c r="PE301" i="7"/>
  <c r="PF301" i="7"/>
  <c r="PG301" i="7"/>
  <c r="PH301" i="7"/>
  <c r="PI301" i="7"/>
  <c r="PJ301" i="7"/>
  <c r="PK301" i="7"/>
  <c r="PL301" i="7"/>
  <c r="PM301" i="7"/>
  <c r="PN301" i="7"/>
  <c r="PO301" i="7"/>
  <c r="PP301" i="7"/>
  <c r="PQ301" i="7"/>
  <c r="PR301" i="7"/>
  <c r="PT301" i="7"/>
  <c r="PU301" i="7"/>
  <c r="PV301" i="7"/>
  <c r="PW301" i="7"/>
  <c r="PX301" i="7"/>
  <c r="PY301" i="7"/>
  <c r="PZ301" i="7"/>
  <c r="QA301" i="7"/>
  <c r="QB301" i="7"/>
  <c r="QC301" i="7"/>
  <c r="QD301" i="7"/>
  <c r="QE301" i="7"/>
  <c r="QF301" i="7"/>
  <c r="QG301" i="7"/>
  <c r="QH301" i="7"/>
  <c r="QI301" i="7"/>
  <c r="QJ301" i="7"/>
  <c r="QK301" i="7"/>
  <c r="QL301" i="7"/>
  <c r="QM301" i="7"/>
  <c r="QN301" i="7"/>
  <c r="QO301" i="7"/>
  <c r="QP301" i="7"/>
  <c r="QQ301" i="7"/>
  <c r="QR301" i="7"/>
  <c r="QS301" i="7"/>
  <c r="QT301" i="7"/>
  <c r="QU301" i="7"/>
  <c r="QV301" i="7"/>
  <c r="QW301" i="7"/>
  <c r="QX301" i="7"/>
  <c r="QY301" i="7"/>
  <c r="NZ293" i="7"/>
  <c r="OA293" i="7"/>
  <c r="OB293" i="7"/>
  <c r="OC293" i="7"/>
  <c r="OD293" i="7"/>
  <c r="OE293" i="7"/>
  <c r="OF293" i="7"/>
  <c r="OG293" i="7"/>
  <c r="OH293" i="7"/>
  <c r="OI293" i="7"/>
  <c r="OJ293" i="7"/>
  <c r="OK293" i="7"/>
  <c r="OL293" i="7"/>
  <c r="OM293" i="7"/>
  <c r="ON293" i="7"/>
  <c r="OO293" i="7"/>
  <c r="OP293" i="7"/>
  <c r="OQ293" i="7"/>
  <c r="OR293" i="7"/>
  <c r="OS293" i="7"/>
  <c r="OT293" i="7"/>
  <c r="OU293" i="7"/>
  <c r="OV293" i="7"/>
  <c r="OW293" i="7"/>
  <c r="OX293" i="7"/>
  <c r="OY293" i="7"/>
  <c r="OZ293" i="7"/>
  <c r="PA293" i="7"/>
  <c r="PB293" i="7"/>
  <c r="PC293" i="7"/>
  <c r="PD293" i="7"/>
  <c r="PE293" i="7"/>
  <c r="PF293" i="7"/>
  <c r="PG293" i="7"/>
  <c r="PH293" i="7"/>
  <c r="PI293" i="7"/>
  <c r="PJ293" i="7"/>
  <c r="PK293" i="7"/>
  <c r="PL293" i="7"/>
  <c r="PM293" i="7"/>
  <c r="PN293" i="7"/>
  <c r="PO293" i="7"/>
  <c r="PP293" i="7"/>
  <c r="PQ293" i="7"/>
  <c r="PR293" i="7"/>
  <c r="PS293" i="7"/>
  <c r="PT293" i="7"/>
  <c r="PU293" i="7"/>
  <c r="PV293" i="7"/>
  <c r="PW293" i="7"/>
  <c r="PX293" i="7"/>
  <c r="PY293" i="7"/>
  <c r="PZ293" i="7"/>
  <c r="QA293" i="7"/>
  <c r="QB293" i="7"/>
  <c r="QC293" i="7"/>
  <c r="QD293" i="7"/>
  <c r="QE293" i="7"/>
  <c r="QF293" i="7"/>
  <c r="QG293" i="7"/>
  <c r="QH293" i="7"/>
  <c r="QI293" i="7"/>
  <c r="QJ293" i="7"/>
  <c r="QK293" i="7"/>
  <c r="QL293" i="7"/>
  <c r="QM293" i="7"/>
  <c r="QN293" i="7"/>
  <c r="QO293" i="7"/>
  <c r="QP293" i="7"/>
  <c r="QQ293" i="7"/>
  <c r="QR293" i="7"/>
  <c r="QS293" i="7"/>
  <c r="QT293" i="7"/>
  <c r="QU293" i="7"/>
  <c r="QV293" i="7"/>
  <c r="QW293" i="7"/>
  <c r="QX293" i="7"/>
  <c r="QY293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NZ278" i="7"/>
  <c r="OA278" i="7"/>
  <c r="OB278" i="7"/>
  <c r="OC278" i="7"/>
  <c r="OD278" i="7"/>
  <c r="OE278" i="7"/>
  <c r="OF278" i="7"/>
  <c r="OG278" i="7"/>
  <c r="OH278" i="7"/>
  <c r="OI278" i="7"/>
  <c r="OJ278" i="7"/>
  <c r="OK278" i="7"/>
  <c r="OL278" i="7"/>
  <c r="OM278" i="7"/>
  <c r="ON278" i="7"/>
  <c r="OO278" i="7"/>
  <c r="OP278" i="7"/>
  <c r="OQ278" i="7"/>
  <c r="OR278" i="7"/>
  <c r="OS278" i="7"/>
  <c r="OT278" i="7"/>
  <c r="OU278" i="7"/>
  <c r="OV278" i="7"/>
  <c r="OW278" i="7"/>
  <c r="OX278" i="7"/>
  <c r="OY278" i="7"/>
  <c r="OZ278" i="7"/>
  <c r="PA278" i="7"/>
  <c r="PB278" i="7"/>
  <c r="PC278" i="7"/>
  <c r="PD278" i="7"/>
  <c r="PE278" i="7"/>
  <c r="PF278" i="7"/>
  <c r="PG278" i="7"/>
  <c r="PH278" i="7"/>
  <c r="PI278" i="7"/>
  <c r="PJ278" i="7"/>
  <c r="PK278" i="7"/>
  <c r="PL278" i="7"/>
  <c r="PM278" i="7"/>
  <c r="PN278" i="7"/>
  <c r="PO278" i="7"/>
  <c r="PP278" i="7"/>
  <c r="PQ278" i="7"/>
  <c r="PR278" i="7"/>
  <c r="PS278" i="7"/>
  <c r="PT278" i="7"/>
  <c r="PU278" i="7"/>
  <c r="PV278" i="7"/>
  <c r="PW278" i="7"/>
  <c r="PX278" i="7"/>
  <c r="PY278" i="7"/>
  <c r="PZ278" i="7"/>
  <c r="QA278" i="7"/>
  <c r="QB278" i="7"/>
  <c r="QC278" i="7"/>
  <c r="QD278" i="7"/>
  <c r="QE278" i="7"/>
  <c r="QF278" i="7"/>
  <c r="QG278" i="7"/>
  <c r="QH278" i="7"/>
  <c r="QI278" i="7"/>
  <c r="QJ278" i="7"/>
  <c r="QK278" i="7"/>
  <c r="QL278" i="7"/>
  <c r="QM278" i="7"/>
  <c r="QN278" i="7"/>
  <c r="QO278" i="7"/>
  <c r="QP278" i="7"/>
  <c r="QQ278" i="7"/>
  <c r="QR278" i="7"/>
  <c r="QS278" i="7"/>
  <c r="QT278" i="7"/>
  <c r="QU278" i="7"/>
  <c r="QV278" i="7"/>
  <c r="QW278" i="7"/>
  <c r="QX278" i="7"/>
  <c r="QY278" i="7"/>
  <c r="NZ290" i="7"/>
  <c r="OA290" i="7"/>
  <c r="OB290" i="7"/>
  <c r="OC290" i="7"/>
  <c r="OD290" i="7"/>
  <c r="OE290" i="7"/>
  <c r="OF290" i="7"/>
  <c r="OG290" i="7"/>
  <c r="OH290" i="7"/>
  <c r="OI290" i="7"/>
  <c r="OJ290" i="7"/>
  <c r="OK290" i="7"/>
  <c r="OL290" i="7"/>
  <c r="OM290" i="7"/>
  <c r="ON290" i="7"/>
  <c r="OO290" i="7"/>
  <c r="OP290" i="7"/>
  <c r="OQ290" i="7"/>
  <c r="OR290" i="7"/>
  <c r="OS290" i="7"/>
  <c r="OT290" i="7"/>
  <c r="OU290" i="7"/>
  <c r="OV290" i="7"/>
  <c r="OW290" i="7"/>
  <c r="OX290" i="7"/>
  <c r="OY290" i="7"/>
  <c r="OZ290" i="7"/>
  <c r="PA290" i="7"/>
  <c r="PB290" i="7"/>
  <c r="PC290" i="7"/>
  <c r="PD290" i="7"/>
  <c r="PE290" i="7"/>
  <c r="PF290" i="7"/>
  <c r="PG290" i="7"/>
  <c r="PH290" i="7"/>
  <c r="PI290" i="7"/>
  <c r="PJ290" i="7"/>
  <c r="PK290" i="7"/>
  <c r="PL290" i="7"/>
  <c r="PM290" i="7"/>
  <c r="PN290" i="7"/>
  <c r="PO290" i="7"/>
  <c r="PP290" i="7"/>
  <c r="PQ290" i="7"/>
  <c r="PR290" i="7"/>
  <c r="PS290" i="7"/>
  <c r="PT290" i="7"/>
  <c r="PU290" i="7"/>
  <c r="PV290" i="7"/>
  <c r="PW290" i="7"/>
  <c r="PX290" i="7"/>
  <c r="PY290" i="7"/>
  <c r="PZ290" i="7"/>
  <c r="QA290" i="7"/>
  <c r="QB290" i="7"/>
  <c r="QC290" i="7"/>
  <c r="QD290" i="7"/>
  <c r="QE290" i="7"/>
  <c r="QF290" i="7"/>
  <c r="QG290" i="7"/>
  <c r="QH290" i="7"/>
  <c r="QI290" i="7"/>
  <c r="QJ290" i="7"/>
  <c r="QK290" i="7"/>
  <c r="QL290" i="7"/>
  <c r="QM290" i="7"/>
  <c r="QN290" i="7"/>
  <c r="QO290" i="7"/>
  <c r="QP290" i="7"/>
  <c r="QQ290" i="7"/>
  <c r="QR290" i="7"/>
  <c r="QS290" i="7"/>
  <c r="QT290" i="7"/>
  <c r="QU290" i="7"/>
  <c r="QV290" i="7"/>
  <c r="QW290" i="7"/>
  <c r="QX290" i="7"/>
  <c r="QY290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NZ279" i="7"/>
  <c r="OA279" i="7"/>
  <c r="OB279" i="7"/>
  <c r="OC279" i="7"/>
  <c r="OD279" i="7"/>
  <c r="OE279" i="7"/>
  <c r="OF279" i="7"/>
  <c r="OG279" i="7"/>
  <c r="OH279" i="7"/>
  <c r="OI279" i="7"/>
  <c r="OJ279" i="7"/>
  <c r="OK279" i="7"/>
  <c r="OL279" i="7"/>
  <c r="OM279" i="7"/>
  <c r="ON279" i="7"/>
  <c r="OO279" i="7"/>
  <c r="OP279" i="7"/>
  <c r="OQ279" i="7"/>
  <c r="OR279" i="7"/>
  <c r="OS279" i="7"/>
  <c r="OT279" i="7"/>
  <c r="OU279" i="7"/>
  <c r="OV279" i="7"/>
  <c r="OW279" i="7"/>
  <c r="OX279" i="7"/>
  <c r="OY279" i="7"/>
  <c r="OZ279" i="7"/>
  <c r="PA279" i="7"/>
  <c r="PB279" i="7"/>
  <c r="PC279" i="7"/>
  <c r="PD279" i="7"/>
  <c r="PE279" i="7"/>
  <c r="PF279" i="7"/>
  <c r="PG279" i="7"/>
  <c r="PH279" i="7"/>
  <c r="PI279" i="7"/>
  <c r="PJ279" i="7"/>
  <c r="PK279" i="7"/>
  <c r="PL279" i="7"/>
  <c r="PM279" i="7"/>
  <c r="PN279" i="7"/>
  <c r="PO279" i="7"/>
  <c r="PP279" i="7"/>
  <c r="PQ279" i="7"/>
  <c r="PR279" i="7"/>
  <c r="PS279" i="7"/>
  <c r="PT279" i="7"/>
  <c r="PU279" i="7"/>
  <c r="PV279" i="7"/>
  <c r="PW279" i="7"/>
  <c r="PX279" i="7"/>
  <c r="PY279" i="7"/>
  <c r="PZ279" i="7"/>
  <c r="QA279" i="7"/>
  <c r="QB279" i="7"/>
  <c r="QC279" i="7"/>
  <c r="QD279" i="7"/>
  <c r="QE279" i="7"/>
  <c r="QF279" i="7"/>
  <c r="QG279" i="7"/>
  <c r="QH279" i="7"/>
  <c r="QI279" i="7"/>
  <c r="QJ279" i="7"/>
  <c r="QK279" i="7"/>
  <c r="QL279" i="7"/>
  <c r="QM279" i="7"/>
  <c r="QN279" i="7"/>
  <c r="QO279" i="7"/>
  <c r="QP279" i="7"/>
  <c r="QQ279" i="7"/>
  <c r="QR279" i="7"/>
  <c r="QS279" i="7"/>
  <c r="QT279" i="7"/>
  <c r="QU279" i="7"/>
  <c r="QV279" i="7"/>
  <c r="QW279" i="7"/>
  <c r="QX279" i="7"/>
  <c r="QY279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NZ283" i="7"/>
  <c r="OA283" i="7"/>
  <c r="OB283" i="7"/>
  <c r="OC283" i="7"/>
  <c r="OD283" i="7"/>
  <c r="OE283" i="7"/>
  <c r="OF283" i="7"/>
  <c r="OG283" i="7"/>
  <c r="OH283" i="7"/>
  <c r="OI283" i="7"/>
  <c r="OJ283" i="7"/>
  <c r="OK283" i="7"/>
  <c r="OL283" i="7"/>
  <c r="OM283" i="7"/>
  <c r="ON283" i="7"/>
  <c r="OO283" i="7"/>
  <c r="OP283" i="7"/>
  <c r="OQ283" i="7"/>
  <c r="OR283" i="7"/>
  <c r="OS283" i="7"/>
  <c r="OT283" i="7"/>
  <c r="OU283" i="7"/>
  <c r="OV283" i="7"/>
  <c r="OW283" i="7"/>
  <c r="OX283" i="7"/>
  <c r="OY283" i="7"/>
  <c r="OZ283" i="7"/>
  <c r="PA283" i="7"/>
  <c r="PB283" i="7"/>
  <c r="PC283" i="7"/>
  <c r="PD283" i="7"/>
  <c r="PE283" i="7"/>
  <c r="PF283" i="7"/>
  <c r="PG283" i="7"/>
  <c r="PH283" i="7"/>
  <c r="PI283" i="7"/>
  <c r="PJ283" i="7"/>
  <c r="PK283" i="7"/>
  <c r="PL283" i="7"/>
  <c r="PM283" i="7"/>
  <c r="PN283" i="7"/>
  <c r="PO283" i="7"/>
  <c r="PP283" i="7"/>
  <c r="PQ283" i="7"/>
  <c r="PR283" i="7"/>
  <c r="PS283" i="7"/>
  <c r="PT283" i="7"/>
  <c r="PU283" i="7"/>
  <c r="PV283" i="7"/>
  <c r="PW283" i="7"/>
  <c r="PX283" i="7"/>
  <c r="PY283" i="7"/>
  <c r="PZ283" i="7"/>
  <c r="QA283" i="7"/>
  <c r="QB283" i="7"/>
  <c r="QC283" i="7"/>
  <c r="QD283" i="7"/>
  <c r="QE283" i="7"/>
  <c r="QF283" i="7"/>
  <c r="QG283" i="7"/>
  <c r="QH283" i="7"/>
  <c r="QI283" i="7"/>
  <c r="QJ283" i="7"/>
  <c r="QK283" i="7"/>
  <c r="QL283" i="7"/>
  <c r="QM283" i="7"/>
  <c r="QN283" i="7"/>
  <c r="QO283" i="7"/>
  <c r="QP283" i="7"/>
  <c r="QQ283" i="7"/>
  <c r="QR283" i="7"/>
  <c r="QS283" i="7"/>
  <c r="QT283" i="7"/>
  <c r="QU283" i="7"/>
  <c r="QV283" i="7"/>
  <c r="QW283" i="7"/>
  <c r="QX283" i="7"/>
  <c r="QY283" i="7"/>
  <c r="NZ286" i="7"/>
  <c r="OA286" i="7"/>
  <c r="OB286" i="7"/>
  <c r="OC286" i="7"/>
  <c r="OD286" i="7"/>
  <c r="OE286" i="7"/>
  <c r="OF286" i="7"/>
  <c r="OG286" i="7"/>
  <c r="OH286" i="7"/>
  <c r="OI286" i="7"/>
  <c r="OJ286" i="7"/>
  <c r="OK286" i="7"/>
  <c r="OL286" i="7"/>
  <c r="OM286" i="7"/>
  <c r="ON286" i="7"/>
  <c r="OO286" i="7"/>
  <c r="OP286" i="7"/>
  <c r="OQ286" i="7"/>
  <c r="OR286" i="7"/>
  <c r="OS286" i="7"/>
  <c r="OT286" i="7"/>
  <c r="OU286" i="7"/>
  <c r="OV286" i="7"/>
  <c r="OW286" i="7"/>
  <c r="OX286" i="7"/>
  <c r="OY286" i="7"/>
  <c r="OZ286" i="7"/>
  <c r="PA286" i="7"/>
  <c r="PB286" i="7"/>
  <c r="PC286" i="7"/>
  <c r="PD286" i="7"/>
  <c r="PE286" i="7"/>
  <c r="PF286" i="7"/>
  <c r="PG286" i="7"/>
  <c r="PH286" i="7"/>
  <c r="PI286" i="7"/>
  <c r="PJ286" i="7"/>
  <c r="PK286" i="7"/>
  <c r="PL286" i="7"/>
  <c r="PM286" i="7"/>
  <c r="PN286" i="7"/>
  <c r="PO286" i="7"/>
  <c r="PP286" i="7"/>
  <c r="PQ286" i="7"/>
  <c r="PR286" i="7"/>
  <c r="PS286" i="7"/>
  <c r="PT286" i="7"/>
  <c r="PU286" i="7"/>
  <c r="PV286" i="7"/>
  <c r="PW286" i="7"/>
  <c r="PX286" i="7"/>
  <c r="PY286" i="7"/>
  <c r="PZ286" i="7"/>
  <c r="QA286" i="7"/>
  <c r="QB286" i="7"/>
  <c r="QC286" i="7"/>
  <c r="QD286" i="7"/>
  <c r="QE286" i="7"/>
  <c r="QF286" i="7"/>
  <c r="QG286" i="7"/>
  <c r="QH286" i="7"/>
  <c r="QI286" i="7"/>
  <c r="QJ286" i="7"/>
  <c r="QK286" i="7"/>
  <c r="QL286" i="7"/>
  <c r="QM286" i="7"/>
  <c r="QN286" i="7"/>
  <c r="QO286" i="7"/>
  <c r="QP286" i="7"/>
  <c r="QQ286" i="7"/>
  <c r="QR286" i="7"/>
  <c r="QS286" i="7"/>
  <c r="QT286" i="7"/>
  <c r="QU286" i="7"/>
  <c r="QV286" i="7"/>
  <c r="QW286" i="7"/>
  <c r="QX286" i="7"/>
  <c r="QY286" i="7"/>
  <c r="NZ281" i="7"/>
  <c r="OA281" i="7"/>
  <c r="OB281" i="7"/>
  <c r="OC281" i="7"/>
  <c r="OD281" i="7"/>
  <c r="OE281" i="7"/>
  <c r="OF281" i="7"/>
  <c r="OG281" i="7"/>
  <c r="OH281" i="7"/>
  <c r="OI281" i="7"/>
  <c r="OJ281" i="7"/>
  <c r="OK281" i="7"/>
  <c r="OL281" i="7"/>
  <c r="OM281" i="7"/>
  <c r="ON281" i="7"/>
  <c r="OO281" i="7"/>
  <c r="OP281" i="7"/>
  <c r="OQ281" i="7"/>
  <c r="OR281" i="7"/>
  <c r="OS281" i="7"/>
  <c r="OT281" i="7"/>
  <c r="OU281" i="7"/>
  <c r="OV281" i="7"/>
  <c r="OW281" i="7"/>
  <c r="OX281" i="7"/>
  <c r="OY281" i="7"/>
  <c r="OZ281" i="7"/>
  <c r="PA281" i="7"/>
  <c r="PB281" i="7"/>
  <c r="PC281" i="7"/>
  <c r="PD281" i="7"/>
  <c r="PE281" i="7"/>
  <c r="PF281" i="7"/>
  <c r="PG281" i="7"/>
  <c r="PH281" i="7"/>
  <c r="PI281" i="7"/>
  <c r="PJ281" i="7"/>
  <c r="PK281" i="7"/>
  <c r="PL281" i="7"/>
  <c r="PM281" i="7"/>
  <c r="PN281" i="7"/>
  <c r="PO281" i="7"/>
  <c r="PP281" i="7"/>
  <c r="PQ281" i="7"/>
  <c r="PR281" i="7"/>
  <c r="PS281" i="7"/>
  <c r="PT281" i="7"/>
  <c r="PU281" i="7"/>
  <c r="PV281" i="7"/>
  <c r="PW281" i="7"/>
  <c r="PX281" i="7"/>
  <c r="PY281" i="7"/>
  <c r="PZ281" i="7"/>
  <c r="QA281" i="7"/>
  <c r="QB281" i="7"/>
  <c r="QC281" i="7"/>
  <c r="QD281" i="7"/>
  <c r="QE281" i="7"/>
  <c r="QF281" i="7"/>
  <c r="QG281" i="7"/>
  <c r="QH281" i="7"/>
  <c r="QI281" i="7"/>
  <c r="QJ281" i="7"/>
  <c r="QK281" i="7"/>
  <c r="QL281" i="7"/>
  <c r="QM281" i="7"/>
  <c r="QN281" i="7"/>
  <c r="QO281" i="7"/>
  <c r="QP281" i="7"/>
  <c r="QQ281" i="7"/>
  <c r="QR281" i="7"/>
  <c r="QS281" i="7"/>
  <c r="QT281" i="7"/>
  <c r="QU281" i="7"/>
  <c r="QV281" i="7"/>
  <c r="QW281" i="7"/>
  <c r="QX281" i="7"/>
  <c r="QY281" i="7"/>
  <c r="NZ282" i="7"/>
  <c r="OA282" i="7"/>
  <c r="OB282" i="7"/>
  <c r="OC282" i="7"/>
  <c r="OD282" i="7"/>
  <c r="OE282" i="7"/>
  <c r="OF282" i="7"/>
  <c r="OG282" i="7"/>
  <c r="OH282" i="7"/>
  <c r="OI282" i="7"/>
  <c r="OJ282" i="7"/>
  <c r="OK282" i="7"/>
  <c r="OL282" i="7"/>
  <c r="OM282" i="7"/>
  <c r="ON282" i="7"/>
  <c r="OO282" i="7"/>
  <c r="OP282" i="7"/>
  <c r="OQ282" i="7"/>
  <c r="OR282" i="7"/>
  <c r="OS282" i="7"/>
  <c r="OT282" i="7"/>
  <c r="OU282" i="7"/>
  <c r="OV282" i="7"/>
  <c r="OW282" i="7"/>
  <c r="OX282" i="7"/>
  <c r="OY282" i="7"/>
  <c r="OZ282" i="7"/>
  <c r="PA282" i="7"/>
  <c r="PB282" i="7"/>
  <c r="PC282" i="7"/>
  <c r="PD282" i="7"/>
  <c r="PE282" i="7"/>
  <c r="PF282" i="7"/>
  <c r="PG282" i="7"/>
  <c r="PH282" i="7"/>
  <c r="PI282" i="7"/>
  <c r="PJ282" i="7"/>
  <c r="PK282" i="7"/>
  <c r="PL282" i="7"/>
  <c r="PM282" i="7"/>
  <c r="PN282" i="7"/>
  <c r="PO282" i="7"/>
  <c r="PP282" i="7"/>
  <c r="PQ282" i="7"/>
  <c r="PR282" i="7"/>
  <c r="PS282" i="7"/>
  <c r="PT282" i="7"/>
  <c r="PU282" i="7"/>
  <c r="PV282" i="7"/>
  <c r="PW282" i="7"/>
  <c r="PX282" i="7"/>
  <c r="PY282" i="7"/>
  <c r="PZ282" i="7"/>
  <c r="QA282" i="7"/>
  <c r="QB282" i="7"/>
  <c r="QC282" i="7"/>
  <c r="QD282" i="7"/>
  <c r="QE282" i="7"/>
  <c r="QF282" i="7"/>
  <c r="QG282" i="7"/>
  <c r="QH282" i="7"/>
  <c r="QI282" i="7"/>
  <c r="QJ282" i="7"/>
  <c r="QK282" i="7"/>
  <c r="QL282" i="7"/>
  <c r="QM282" i="7"/>
  <c r="QN282" i="7"/>
  <c r="QO282" i="7"/>
  <c r="QP282" i="7"/>
  <c r="QQ282" i="7"/>
  <c r="QR282" i="7"/>
  <c r="QS282" i="7"/>
  <c r="QT282" i="7"/>
  <c r="QU282" i="7"/>
  <c r="QV282" i="7"/>
  <c r="QW282" i="7"/>
  <c r="QX282" i="7"/>
  <c r="QY282" i="7"/>
  <c r="NZ275" i="7"/>
  <c r="OA275" i="7"/>
  <c r="OB275" i="7"/>
  <c r="OC275" i="7"/>
  <c r="OD275" i="7"/>
  <c r="OE275" i="7"/>
  <c r="OF275" i="7"/>
  <c r="OG275" i="7"/>
  <c r="OH275" i="7"/>
  <c r="OI275" i="7"/>
  <c r="OJ275" i="7"/>
  <c r="OK275" i="7"/>
  <c r="OL275" i="7"/>
  <c r="OM275" i="7"/>
  <c r="ON275" i="7"/>
  <c r="OO275" i="7"/>
  <c r="OP275" i="7"/>
  <c r="OQ275" i="7"/>
  <c r="OR275" i="7"/>
  <c r="OS275" i="7"/>
  <c r="OT275" i="7"/>
  <c r="OU275" i="7"/>
  <c r="OV275" i="7"/>
  <c r="OW275" i="7"/>
  <c r="OX275" i="7"/>
  <c r="OY275" i="7"/>
  <c r="OZ275" i="7"/>
  <c r="PA275" i="7"/>
  <c r="PB275" i="7"/>
  <c r="PC275" i="7"/>
  <c r="PD275" i="7"/>
  <c r="PE275" i="7"/>
  <c r="PF275" i="7"/>
  <c r="PG275" i="7"/>
  <c r="PH275" i="7"/>
  <c r="PI275" i="7"/>
  <c r="PJ275" i="7"/>
  <c r="PK275" i="7"/>
  <c r="PL275" i="7"/>
  <c r="PM275" i="7"/>
  <c r="PN275" i="7"/>
  <c r="PO275" i="7"/>
  <c r="PP275" i="7"/>
  <c r="PQ275" i="7"/>
  <c r="PR275" i="7"/>
  <c r="PS275" i="7"/>
  <c r="PT275" i="7"/>
  <c r="PU275" i="7"/>
  <c r="PV275" i="7"/>
  <c r="PW275" i="7"/>
  <c r="PX275" i="7"/>
  <c r="PY275" i="7"/>
  <c r="PZ275" i="7"/>
  <c r="QA275" i="7"/>
  <c r="QB275" i="7"/>
  <c r="QC275" i="7"/>
  <c r="QD275" i="7"/>
  <c r="QE275" i="7"/>
  <c r="QF275" i="7"/>
  <c r="QG275" i="7"/>
  <c r="QH275" i="7"/>
  <c r="QI275" i="7"/>
  <c r="QJ275" i="7"/>
  <c r="QK275" i="7"/>
  <c r="QL275" i="7"/>
  <c r="QM275" i="7"/>
  <c r="QN275" i="7"/>
  <c r="QO275" i="7"/>
  <c r="QP275" i="7"/>
  <c r="QQ275" i="7"/>
  <c r="QR275" i="7"/>
  <c r="QS275" i="7"/>
  <c r="QT275" i="7"/>
  <c r="QU275" i="7"/>
  <c r="QV275" i="7"/>
  <c r="QW275" i="7"/>
  <c r="QX275" i="7"/>
  <c r="QY275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NZ266" i="7"/>
  <c r="OA266" i="7"/>
  <c r="OB266" i="7"/>
  <c r="OC266" i="7"/>
  <c r="OD266" i="7"/>
  <c r="OE266" i="7"/>
  <c r="OF266" i="7"/>
  <c r="OG266" i="7"/>
  <c r="OH266" i="7"/>
  <c r="OI266" i="7"/>
  <c r="OJ266" i="7"/>
  <c r="OK266" i="7"/>
  <c r="OL266" i="7"/>
  <c r="OM266" i="7"/>
  <c r="ON266" i="7"/>
  <c r="OO266" i="7"/>
  <c r="OP266" i="7"/>
  <c r="OQ266" i="7"/>
  <c r="OR266" i="7"/>
  <c r="OS266" i="7"/>
  <c r="OT266" i="7"/>
  <c r="OU266" i="7"/>
  <c r="OV266" i="7"/>
  <c r="OW266" i="7"/>
  <c r="OX266" i="7"/>
  <c r="OY266" i="7"/>
  <c r="OZ266" i="7"/>
  <c r="PA266" i="7"/>
  <c r="PB266" i="7"/>
  <c r="PC266" i="7"/>
  <c r="PD266" i="7"/>
  <c r="PE266" i="7"/>
  <c r="PF266" i="7"/>
  <c r="PG266" i="7"/>
  <c r="PH266" i="7"/>
  <c r="PI266" i="7"/>
  <c r="PJ266" i="7"/>
  <c r="PK266" i="7"/>
  <c r="PL266" i="7"/>
  <c r="PM266" i="7"/>
  <c r="PN266" i="7"/>
  <c r="PO266" i="7"/>
  <c r="PP266" i="7"/>
  <c r="PQ266" i="7"/>
  <c r="PR266" i="7"/>
  <c r="PS266" i="7"/>
  <c r="PT266" i="7"/>
  <c r="PU266" i="7"/>
  <c r="PV266" i="7"/>
  <c r="PW266" i="7"/>
  <c r="PX266" i="7"/>
  <c r="PY266" i="7"/>
  <c r="PZ266" i="7"/>
  <c r="QA266" i="7"/>
  <c r="QB266" i="7"/>
  <c r="QC266" i="7"/>
  <c r="QD266" i="7"/>
  <c r="QE266" i="7"/>
  <c r="QF266" i="7"/>
  <c r="QG266" i="7"/>
  <c r="QH266" i="7"/>
  <c r="QI266" i="7"/>
  <c r="QJ266" i="7"/>
  <c r="QK266" i="7"/>
  <c r="QL266" i="7"/>
  <c r="QM266" i="7"/>
  <c r="QN266" i="7"/>
  <c r="QO266" i="7"/>
  <c r="QP266" i="7"/>
  <c r="QQ266" i="7"/>
  <c r="QR266" i="7"/>
  <c r="QS266" i="7"/>
  <c r="QT266" i="7"/>
  <c r="QU266" i="7"/>
  <c r="QV266" i="7"/>
  <c r="QW266" i="7"/>
  <c r="QX266" i="7"/>
  <c r="QY266" i="7"/>
  <c r="NZ267" i="7"/>
  <c r="OA267" i="7"/>
  <c r="OB267" i="7"/>
  <c r="OC267" i="7"/>
  <c r="OD267" i="7"/>
  <c r="OE267" i="7"/>
  <c r="OF267" i="7"/>
  <c r="OG267" i="7"/>
  <c r="OH267" i="7"/>
  <c r="OI267" i="7"/>
  <c r="OJ267" i="7"/>
  <c r="OK267" i="7"/>
  <c r="OL267" i="7"/>
  <c r="OM267" i="7"/>
  <c r="ON267" i="7"/>
  <c r="OO267" i="7"/>
  <c r="OP267" i="7"/>
  <c r="OQ267" i="7"/>
  <c r="OR267" i="7"/>
  <c r="OS267" i="7"/>
  <c r="OT267" i="7"/>
  <c r="OU267" i="7"/>
  <c r="OV267" i="7"/>
  <c r="OW267" i="7"/>
  <c r="OX267" i="7"/>
  <c r="OY267" i="7"/>
  <c r="OZ267" i="7"/>
  <c r="PA267" i="7"/>
  <c r="PB267" i="7"/>
  <c r="PC267" i="7"/>
  <c r="PD267" i="7"/>
  <c r="PE267" i="7"/>
  <c r="PF267" i="7"/>
  <c r="PG267" i="7"/>
  <c r="PH267" i="7"/>
  <c r="PI267" i="7"/>
  <c r="PJ267" i="7"/>
  <c r="PK267" i="7"/>
  <c r="PL267" i="7"/>
  <c r="PM267" i="7"/>
  <c r="PN267" i="7"/>
  <c r="PO267" i="7"/>
  <c r="PP267" i="7"/>
  <c r="PQ267" i="7"/>
  <c r="PR267" i="7"/>
  <c r="PS267" i="7"/>
  <c r="PT267" i="7"/>
  <c r="PU267" i="7"/>
  <c r="PV267" i="7"/>
  <c r="PW267" i="7"/>
  <c r="PX267" i="7"/>
  <c r="PY267" i="7"/>
  <c r="PZ267" i="7"/>
  <c r="QA267" i="7"/>
  <c r="QB267" i="7"/>
  <c r="QC267" i="7"/>
  <c r="QD267" i="7"/>
  <c r="QE267" i="7"/>
  <c r="QF267" i="7"/>
  <c r="QG267" i="7"/>
  <c r="QH267" i="7"/>
  <c r="QI267" i="7"/>
  <c r="QJ267" i="7"/>
  <c r="QK267" i="7"/>
  <c r="QL267" i="7"/>
  <c r="QM267" i="7"/>
  <c r="QN267" i="7"/>
  <c r="QO267" i="7"/>
  <c r="QP267" i="7"/>
  <c r="QQ267" i="7"/>
  <c r="QR267" i="7"/>
  <c r="QS267" i="7"/>
  <c r="QT267" i="7"/>
  <c r="QU267" i="7"/>
  <c r="QV267" i="7"/>
  <c r="QW267" i="7"/>
  <c r="QX267" i="7"/>
  <c r="QY267" i="7"/>
  <c r="NZ268" i="7"/>
  <c r="OA268" i="7"/>
  <c r="OB268" i="7"/>
  <c r="OC268" i="7"/>
  <c r="OD268" i="7"/>
  <c r="OE268" i="7"/>
  <c r="OF268" i="7"/>
  <c r="OG268" i="7"/>
  <c r="OH268" i="7"/>
  <c r="OI268" i="7"/>
  <c r="OJ268" i="7"/>
  <c r="OK268" i="7"/>
  <c r="OL268" i="7"/>
  <c r="OM268" i="7"/>
  <c r="ON268" i="7"/>
  <c r="OO268" i="7"/>
  <c r="OP268" i="7"/>
  <c r="OQ268" i="7"/>
  <c r="OR268" i="7"/>
  <c r="OS268" i="7"/>
  <c r="OT268" i="7"/>
  <c r="OU268" i="7"/>
  <c r="OV268" i="7"/>
  <c r="OW268" i="7"/>
  <c r="OX268" i="7"/>
  <c r="OY268" i="7"/>
  <c r="OZ268" i="7"/>
  <c r="PA268" i="7"/>
  <c r="PB268" i="7"/>
  <c r="PC268" i="7"/>
  <c r="PD268" i="7"/>
  <c r="PE268" i="7"/>
  <c r="PF268" i="7"/>
  <c r="PG268" i="7"/>
  <c r="PH268" i="7"/>
  <c r="PI268" i="7"/>
  <c r="PJ268" i="7"/>
  <c r="PK268" i="7"/>
  <c r="PL268" i="7"/>
  <c r="PM268" i="7"/>
  <c r="PN268" i="7"/>
  <c r="PO268" i="7"/>
  <c r="PP268" i="7"/>
  <c r="PQ268" i="7"/>
  <c r="PR268" i="7"/>
  <c r="PS268" i="7"/>
  <c r="PT268" i="7"/>
  <c r="PU268" i="7"/>
  <c r="PV268" i="7"/>
  <c r="PW268" i="7"/>
  <c r="PX268" i="7"/>
  <c r="PY268" i="7"/>
  <c r="PZ268" i="7"/>
  <c r="QA268" i="7"/>
  <c r="QB268" i="7"/>
  <c r="QC268" i="7"/>
  <c r="QD268" i="7"/>
  <c r="QE268" i="7"/>
  <c r="QF268" i="7"/>
  <c r="QG268" i="7"/>
  <c r="QH268" i="7"/>
  <c r="QI268" i="7"/>
  <c r="QJ268" i="7"/>
  <c r="QK268" i="7"/>
  <c r="QL268" i="7"/>
  <c r="QM268" i="7"/>
  <c r="QN268" i="7"/>
  <c r="QO268" i="7"/>
  <c r="QP268" i="7"/>
  <c r="QQ268" i="7"/>
  <c r="QR268" i="7"/>
  <c r="QS268" i="7"/>
  <c r="QT268" i="7"/>
  <c r="QU268" i="7"/>
  <c r="QV268" i="7"/>
  <c r="QW268" i="7"/>
  <c r="QX268" i="7"/>
  <c r="QY268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NZ265" i="7"/>
  <c r="OA265" i="7"/>
  <c r="OB265" i="7"/>
  <c r="OC265" i="7"/>
  <c r="OD265" i="7"/>
  <c r="OE265" i="7"/>
  <c r="OF265" i="7"/>
  <c r="OG265" i="7"/>
  <c r="OH265" i="7"/>
  <c r="OI265" i="7"/>
  <c r="OJ265" i="7"/>
  <c r="OK265" i="7"/>
  <c r="OL265" i="7"/>
  <c r="OM265" i="7"/>
  <c r="ON265" i="7"/>
  <c r="OO265" i="7"/>
  <c r="OP265" i="7"/>
  <c r="OQ265" i="7"/>
  <c r="OR265" i="7"/>
  <c r="OS265" i="7"/>
  <c r="OT265" i="7"/>
  <c r="OU265" i="7"/>
  <c r="OV265" i="7"/>
  <c r="OW265" i="7"/>
  <c r="OX265" i="7"/>
  <c r="OY265" i="7"/>
  <c r="OZ265" i="7"/>
  <c r="PA265" i="7"/>
  <c r="PB265" i="7"/>
  <c r="PC265" i="7"/>
  <c r="PD265" i="7"/>
  <c r="PE265" i="7"/>
  <c r="PF265" i="7"/>
  <c r="PG265" i="7"/>
  <c r="PH265" i="7"/>
  <c r="PI265" i="7"/>
  <c r="PJ265" i="7"/>
  <c r="PK265" i="7"/>
  <c r="PL265" i="7"/>
  <c r="PM265" i="7"/>
  <c r="PN265" i="7"/>
  <c r="PO265" i="7"/>
  <c r="PP265" i="7"/>
  <c r="PQ265" i="7"/>
  <c r="PR265" i="7"/>
  <c r="PS265" i="7"/>
  <c r="PT265" i="7"/>
  <c r="PU265" i="7"/>
  <c r="PV265" i="7"/>
  <c r="PW265" i="7"/>
  <c r="PX265" i="7"/>
  <c r="PY265" i="7"/>
  <c r="PZ265" i="7"/>
  <c r="QA265" i="7"/>
  <c r="QB265" i="7"/>
  <c r="QC265" i="7"/>
  <c r="QD265" i="7"/>
  <c r="QE265" i="7"/>
  <c r="QF265" i="7"/>
  <c r="QG265" i="7"/>
  <c r="QH265" i="7"/>
  <c r="QI265" i="7"/>
  <c r="QJ265" i="7"/>
  <c r="QK265" i="7"/>
  <c r="QL265" i="7"/>
  <c r="QM265" i="7"/>
  <c r="QN265" i="7"/>
  <c r="QO265" i="7"/>
  <c r="QP265" i="7"/>
  <c r="QQ265" i="7"/>
  <c r="QR265" i="7"/>
  <c r="QS265" i="7"/>
  <c r="QT265" i="7"/>
  <c r="QU265" i="7"/>
  <c r="QV265" i="7"/>
  <c r="QW265" i="7"/>
  <c r="QX265" i="7"/>
  <c r="QY265" i="7"/>
  <c r="NZ149" i="7"/>
  <c r="OA149" i="7"/>
  <c r="OB149" i="7"/>
  <c r="OC149" i="7"/>
  <c r="OD149" i="7"/>
  <c r="OE149" i="7"/>
  <c r="OF149" i="7"/>
  <c r="OG149" i="7"/>
  <c r="OH149" i="7"/>
  <c r="OI149" i="7"/>
  <c r="OJ149" i="7"/>
  <c r="OK149" i="7"/>
  <c r="OL149" i="7"/>
  <c r="OM149" i="7"/>
  <c r="ON149" i="7"/>
  <c r="OO149" i="7"/>
  <c r="OP149" i="7"/>
  <c r="OQ149" i="7"/>
  <c r="OR149" i="7"/>
  <c r="OS149" i="7"/>
  <c r="OT149" i="7"/>
  <c r="OU149" i="7"/>
  <c r="OV149" i="7"/>
  <c r="OW149" i="7"/>
  <c r="OX149" i="7"/>
  <c r="OY149" i="7"/>
  <c r="OZ149" i="7"/>
  <c r="PA149" i="7"/>
  <c r="PB149" i="7"/>
  <c r="PC149" i="7"/>
  <c r="PD149" i="7"/>
  <c r="PE149" i="7"/>
  <c r="PF149" i="7"/>
  <c r="PG149" i="7"/>
  <c r="PH149" i="7"/>
  <c r="PI149" i="7"/>
  <c r="PJ149" i="7"/>
  <c r="PK149" i="7"/>
  <c r="PL149" i="7"/>
  <c r="PM149" i="7"/>
  <c r="PN149" i="7"/>
  <c r="PO149" i="7"/>
  <c r="PP149" i="7"/>
  <c r="PQ149" i="7"/>
  <c r="PR149" i="7"/>
  <c r="PS149" i="7"/>
  <c r="PT149" i="7"/>
  <c r="PU149" i="7"/>
  <c r="PV149" i="7"/>
  <c r="PW149" i="7"/>
  <c r="PX149" i="7"/>
  <c r="PY149" i="7"/>
  <c r="PZ149" i="7"/>
  <c r="QA149" i="7"/>
  <c r="QB149" i="7"/>
  <c r="QC149" i="7"/>
  <c r="QD149" i="7"/>
  <c r="QE149" i="7"/>
  <c r="QF149" i="7"/>
  <c r="QG149" i="7"/>
  <c r="QH149" i="7"/>
  <c r="QI149" i="7"/>
  <c r="QJ149" i="7"/>
  <c r="QK149" i="7"/>
  <c r="QL149" i="7"/>
  <c r="QM149" i="7"/>
  <c r="QN149" i="7"/>
  <c r="QO149" i="7"/>
  <c r="QP149" i="7"/>
  <c r="QQ149" i="7"/>
  <c r="QR149" i="7"/>
  <c r="QS149" i="7"/>
  <c r="QT149" i="7"/>
  <c r="QU149" i="7"/>
  <c r="QV149" i="7"/>
  <c r="QW149" i="7"/>
  <c r="QX149" i="7"/>
  <c r="QY149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NZ256" i="7"/>
  <c r="OA256" i="7"/>
  <c r="OB256" i="7"/>
  <c r="OC256" i="7"/>
  <c r="OD256" i="7"/>
  <c r="OE256" i="7"/>
  <c r="OF256" i="7"/>
  <c r="OG256" i="7"/>
  <c r="OH256" i="7"/>
  <c r="OI256" i="7"/>
  <c r="OJ256" i="7"/>
  <c r="OK256" i="7"/>
  <c r="OL256" i="7"/>
  <c r="OM256" i="7"/>
  <c r="ON256" i="7"/>
  <c r="OO256" i="7"/>
  <c r="OP256" i="7"/>
  <c r="OQ256" i="7"/>
  <c r="OR256" i="7"/>
  <c r="OS256" i="7"/>
  <c r="OT256" i="7"/>
  <c r="OU256" i="7"/>
  <c r="OV256" i="7"/>
  <c r="OW256" i="7"/>
  <c r="OX256" i="7"/>
  <c r="OY256" i="7"/>
  <c r="OZ256" i="7"/>
  <c r="PA256" i="7"/>
  <c r="PB256" i="7"/>
  <c r="PC256" i="7"/>
  <c r="PD256" i="7"/>
  <c r="PE256" i="7"/>
  <c r="PF256" i="7"/>
  <c r="PG256" i="7"/>
  <c r="PH256" i="7"/>
  <c r="PI256" i="7"/>
  <c r="PJ256" i="7"/>
  <c r="PK256" i="7"/>
  <c r="PL256" i="7"/>
  <c r="PM256" i="7"/>
  <c r="PN256" i="7"/>
  <c r="PO256" i="7"/>
  <c r="PP256" i="7"/>
  <c r="PQ256" i="7"/>
  <c r="PR256" i="7"/>
  <c r="PS256" i="7"/>
  <c r="PT256" i="7"/>
  <c r="PU256" i="7"/>
  <c r="PV256" i="7"/>
  <c r="PW256" i="7"/>
  <c r="PX256" i="7"/>
  <c r="PY256" i="7"/>
  <c r="PZ256" i="7"/>
  <c r="QA256" i="7"/>
  <c r="QB256" i="7"/>
  <c r="QC256" i="7"/>
  <c r="QD256" i="7"/>
  <c r="QE256" i="7"/>
  <c r="QF256" i="7"/>
  <c r="QG256" i="7"/>
  <c r="QH256" i="7"/>
  <c r="QI256" i="7"/>
  <c r="QJ256" i="7"/>
  <c r="QK256" i="7"/>
  <c r="QL256" i="7"/>
  <c r="QM256" i="7"/>
  <c r="QN256" i="7"/>
  <c r="QO256" i="7"/>
  <c r="QP256" i="7"/>
  <c r="QQ256" i="7"/>
  <c r="QR256" i="7"/>
  <c r="QS256" i="7"/>
  <c r="QT256" i="7"/>
  <c r="QU256" i="7"/>
  <c r="QV256" i="7"/>
  <c r="QW256" i="7"/>
  <c r="QX256" i="7"/>
  <c r="QY256" i="7"/>
  <c r="NZ257" i="7"/>
  <c r="OA257" i="7"/>
  <c r="OB257" i="7"/>
  <c r="OC257" i="7"/>
  <c r="OD257" i="7"/>
  <c r="OE257" i="7"/>
  <c r="OF257" i="7"/>
  <c r="OG257" i="7"/>
  <c r="OH257" i="7"/>
  <c r="OI257" i="7"/>
  <c r="OJ257" i="7"/>
  <c r="OK257" i="7"/>
  <c r="OL257" i="7"/>
  <c r="OM257" i="7"/>
  <c r="ON257" i="7"/>
  <c r="OO257" i="7"/>
  <c r="OP257" i="7"/>
  <c r="OQ257" i="7"/>
  <c r="OR257" i="7"/>
  <c r="OS257" i="7"/>
  <c r="OT257" i="7"/>
  <c r="OU257" i="7"/>
  <c r="OV257" i="7"/>
  <c r="OW257" i="7"/>
  <c r="OX257" i="7"/>
  <c r="OY257" i="7"/>
  <c r="OZ257" i="7"/>
  <c r="PA257" i="7"/>
  <c r="PB257" i="7"/>
  <c r="PC257" i="7"/>
  <c r="PD257" i="7"/>
  <c r="PE257" i="7"/>
  <c r="PF257" i="7"/>
  <c r="PG257" i="7"/>
  <c r="PH257" i="7"/>
  <c r="PI257" i="7"/>
  <c r="PJ257" i="7"/>
  <c r="PK257" i="7"/>
  <c r="PL257" i="7"/>
  <c r="PM257" i="7"/>
  <c r="PN257" i="7"/>
  <c r="PO257" i="7"/>
  <c r="PP257" i="7"/>
  <c r="PQ257" i="7"/>
  <c r="PR257" i="7"/>
  <c r="PS257" i="7"/>
  <c r="PT257" i="7"/>
  <c r="PU257" i="7"/>
  <c r="PV257" i="7"/>
  <c r="PW257" i="7"/>
  <c r="PX257" i="7"/>
  <c r="PY257" i="7"/>
  <c r="PZ257" i="7"/>
  <c r="QA257" i="7"/>
  <c r="QB257" i="7"/>
  <c r="QC257" i="7"/>
  <c r="QD257" i="7"/>
  <c r="QE257" i="7"/>
  <c r="QF257" i="7"/>
  <c r="QG257" i="7"/>
  <c r="QH257" i="7"/>
  <c r="QI257" i="7"/>
  <c r="QJ257" i="7"/>
  <c r="QK257" i="7"/>
  <c r="QL257" i="7"/>
  <c r="QM257" i="7"/>
  <c r="QN257" i="7"/>
  <c r="QO257" i="7"/>
  <c r="QP257" i="7"/>
  <c r="QQ257" i="7"/>
  <c r="QR257" i="7"/>
  <c r="QS257" i="7"/>
  <c r="QT257" i="7"/>
  <c r="QU257" i="7"/>
  <c r="QV257" i="7"/>
  <c r="QW257" i="7"/>
  <c r="QX257" i="7"/>
  <c r="QY257" i="7"/>
  <c r="NZ258" i="7"/>
  <c r="OA258" i="7"/>
  <c r="OB258" i="7"/>
  <c r="OC258" i="7"/>
  <c r="OD258" i="7"/>
  <c r="OE258" i="7"/>
  <c r="OF258" i="7"/>
  <c r="OG258" i="7"/>
  <c r="OH258" i="7"/>
  <c r="OI258" i="7"/>
  <c r="OJ258" i="7"/>
  <c r="OK258" i="7"/>
  <c r="OL258" i="7"/>
  <c r="OM258" i="7"/>
  <c r="ON258" i="7"/>
  <c r="OO258" i="7"/>
  <c r="OP258" i="7"/>
  <c r="OQ258" i="7"/>
  <c r="OR258" i="7"/>
  <c r="OS258" i="7"/>
  <c r="OT258" i="7"/>
  <c r="OU258" i="7"/>
  <c r="OV258" i="7"/>
  <c r="OW258" i="7"/>
  <c r="OX258" i="7"/>
  <c r="OY258" i="7"/>
  <c r="OZ258" i="7"/>
  <c r="PA258" i="7"/>
  <c r="PB258" i="7"/>
  <c r="PC258" i="7"/>
  <c r="PD258" i="7"/>
  <c r="PE258" i="7"/>
  <c r="PF258" i="7"/>
  <c r="PG258" i="7"/>
  <c r="PH258" i="7"/>
  <c r="PI258" i="7"/>
  <c r="PJ258" i="7"/>
  <c r="PK258" i="7"/>
  <c r="PL258" i="7"/>
  <c r="PM258" i="7"/>
  <c r="PN258" i="7"/>
  <c r="PO258" i="7"/>
  <c r="PP258" i="7"/>
  <c r="PQ258" i="7"/>
  <c r="PR258" i="7"/>
  <c r="PS258" i="7"/>
  <c r="PT258" i="7"/>
  <c r="PU258" i="7"/>
  <c r="PV258" i="7"/>
  <c r="PW258" i="7"/>
  <c r="PX258" i="7"/>
  <c r="PY258" i="7"/>
  <c r="PZ258" i="7"/>
  <c r="QA258" i="7"/>
  <c r="QB258" i="7"/>
  <c r="QC258" i="7"/>
  <c r="QD258" i="7"/>
  <c r="QE258" i="7"/>
  <c r="QF258" i="7"/>
  <c r="QG258" i="7"/>
  <c r="QH258" i="7"/>
  <c r="QI258" i="7"/>
  <c r="QJ258" i="7"/>
  <c r="QK258" i="7"/>
  <c r="QL258" i="7"/>
  <c r="QM258" i="7"/>
  <c r="QN258" i="7"/>
  <c r="QO258" i="7"/>
  <c r="QP258" i="7"/>
  <c r="QQ258" i="7"/>
  <c r="QR258" i="7"/>
  <c r="QS258" i="7"/>
  <c r="QT258" i="7"/>
  <c r="QU258" i="7"/>
  <c r="QV258" i="7"/>
  <c r="QW258" i="7"/>
  <c r="QX258" i="7"/>
  <c r="QY258" i="7"/>
  <c r="NZ263" i="7"/>
  <c r="OA263" i="7"/>
  <c r="OB263" i="7"/>
  <c r="OC263" i="7"/>
  <c r="OD263" i="7"/>
  <c r="OE263" i="7"/>
  <c r="OF263" i="7"/>
  <c r="OG263" i="7"/>
  <c r="OH263" i="7"/>
  <c r="OI263" i="7"/>
  <c r="OJ263" i="7"/>
  <c r="OK263" i="7"/>
  <c r="OL263" i="7"/>
  <c r="OM263" i="7"/>
  <c r="ON263" i="7"/>
  <c r="OO263" i="7"/>
  <c r="OP263" i="7"/>
  <c r="OQ263" i="7"/>
  <c r="OR263" i="7"/>
  <c r="OS263" i="7"/>
  <c r="OT263" i="7"/>
  <c r="OU263" i="7"/>
  <c r="OV263" i="7"/>
  <c r="OW263" i="7"/>
  <c r="OX263" i="7"/>
  <c r="OY263" i="7"/>
  <c r="OZ263" i="7"/>
  <c r="PA263" i="7"/>
  <c r="PB263" i="7"/>
  <c r="PC263" i="7"/>
  <c r="PD263" i="7"/>
  <c r="PE263" i="7"/>
  <c r="PF263" i="7"/>
  <c r="PG263" i="7"/>
  <c r="PH263" i="7"/>
  <c r="PI263" i="7"/>
  <c r="PJ263" i="7"/>
  <c r="PK263" i="7"/>
  <c r="PL263" i="7"/>
  <c r="PM263" i="7"/>
  <c r="PN263" i="7"/>
  <c r="PO263" i="7"/>
  <c r="PP263" i="7"/>
  <c r="PQ263" i="7"/>
  <c r="PR263" i="7"/>
  <c r="PS263" i="7"/>
  <c r="PT263" i="7"/>
  <c r="PU263" i="7"/>
  <c r="PV263" i="7"/>
  <c r="PW263" i="7"/>
  <c r="PX263" i="7"/>
  <c r="PY263" i="7"/>
  <c r="PZ263" i="7"/>
  <c r="QA263" i="7"/>
  <c r="QB263" i="7"/>
  <c r="QC263" i="7"/>
  <c r="QD263" i="7"/>
  <c r="QE263" i="7"/>
  <c r="QF263" i="7"/>
  <c r="QG263" i="7"/>
  <c r="QH263" i="7"/>
  <c r="QI263" i="7"/>
  <c r="QJ263" i="7"/>
  <c r="QK263" i="7"/>
  <c r="QL263" i="7"/>
  <c r="QM263" i="7"/>
  <c r="QN263" i="7"/>
  <c r="QO263" i="7"/>
  <c r="QP263" i="7"/>
  <c r="QQ263" i="7"/>
  <c r="QR263" i="7"/>
  <c r="QS263" i="7"/>
  <c r="QT263" i="7"/>
  <c r="QU263" i="7"/>
  <c r="QV263" i="7"/>
  <c r="QW263" i="7"/>
  <c r="QX263" i="7"/>
  <c r="QY263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NZ241" i="7"/>
  <c r="OA241" i="7"/>
  <c r="OB241" i="7"/>
  <c r="OC241" i="7"/>
  <c r="OD241" i="7"/>
  <c r="OE241" i="7"/>
  <c r="OF241" i="7"/>
  <c r="OG241" i="7"/>
  <c r="OH241" i="7"/>
  <c r="OI241" i="7"/>
  <c r="OJ241" i="7"/>
  <c r="OK241" i="7"/>
  <c r="OL241" i="7"/>
  <c r="OM241" i="7"/>
  <c r="ON241" i="7"/>
  <c r="OO241" i="7"/>
  <c r="OP241" i="7"/>
  <c r="OQ241" i="7"/>
  <c r="OR241" i="7"/>
  <c r="OS241" i="7"/>
  <c r="OT241" i="7"/>
  <c r="OU241" i="7"/>
  <c r="OV241" i="7"/>
  <c r="OW241" i="7"/>
  <c r="OX241" i="7"/>
  <c r="OY241" i="7"/>
  <c r="OZ241" i="7"/>
  <c r="PA241" i="7"/>
  <c r="PB241" i="7"/>
  <c r="PC241" i="7"/>
  <c r="PD241" i="7"/>
  <c r="PE241" i="7"/>
  <c r="PF241" i="7"/>
  <c r="PG241" i="7"/>
  <c r="PH241" i="7"/>
  <c r="PI241" i="7"/>
  <c r="PJ241" i="7"/>
  <c r="PK241" i="7"/>
  <c r="PL241" i="7"/>
  <c r="PM241" i="7"/>
  <c r="PN241" i="7"/>
  <c r="PO241" i="7"/>
  <c r="PP241" i="7"/>
  <c r="PQ241" i="7"/>
  <c r="PR241" i="7"/>
  <c r="PS241" i="7"/>
  <c r="PT241" i="7"/>
  <c r="PU241" i="7"/>
  <c r="PV241" i="7"/>
  <c r="PW241" i="7"/>
  <c r="PX241" i="7"/>
  <c r="PY241" i="7"/>
  <c r="PZ241" i="7"/>
  <c r="QA241" i="7"/>
  <c r="QB241" i="7"/>
  <c r="QC241" i="7"/>
  <c r="QD241" i="7"/>
  <c r="QE241" i="7"/>
  <c r="QF241" i="7"/>
  <c r="QG241" i="7"/>
  <c r="QH241" i="7"/>
  <c r="QI241" i="7"/>
  <c r="QJ241" i="7"/>
  <c r="QK241" i="7"/>
  <c r="QL241" i="7"/>
  <c r="QM241" i="7"/>
  <c r="QN241" i="7"/>
  <c r="QO241" i="7"/>
  <c r="QP241" i="7"/>
  <c r="QQ241" i="7"/>
  <c r="QR241" i="7"/>
  <c r="QS241" i="7"/>
  <c r="QT241" i="7"/>
  <c r="QU241" i="7"/>
  <c r="QV241" i="7"/>
  <c r="QW241" i="7"/>
  <c r="QX241" i="7"/>
  <c r="QY241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NZ237" i="7"/>
  <c r="OA237" i="7"/>
  <c r="OB237" i="7"/>
  <c r="OC237" i="7"/>
  <c r="OD237" i="7"/>
  <c r="OE237" i="7"/>
  <c r="OF237" i="7"/>
  <c r="OG237" i="7"/>
  <c r="OH237" i="7"/>
  <c r="OI237" i="7"/>
  <c r="OJ237" i="7"/>
  <c r="OK237" i="7"/>
  <c r="OL237" i="7"/>
  <c r="OM237" i="7"/>
  <c r="ON237" i="7"/>
  <c r="OO237" i="7"/>
  <c r="OP237" i="7"/>
  <c r="OQ237" i="7"/>
  <c r="OR237" i="7"/>
  <c r="OS237" i="7"/>
  <c r="OT237" i="7"/>
  <c r="OU237" i="7"/>
  <c r="OV237" i="7"/>
  <c r="OW237" i="7"/>
  <c r="OX237" i="7"/>
  <c r="OY237" i="7"/>
  <c r="OZ237" i="7"/>
  <c r="PA237" i="7"/>
  <c r="PB237" i="7"/>
  <c r="PC237" i="7"/>
  <c r="PD237" i="7"/>
  <c r="PE237" i="7"/>
  <c r="PF237" i="7"/>
  <c r="PG237" i="7"/>
  <c r="PH237" i="7"/>
  <c r="PI237" i="7"/>
  <c r="PJ237" i="7"/>
  <c r="PK237" i="7"/>
  <c r="PL237" i="7"/>
  <c r="PM237" i="7"/>
  <c r="PN237" i="7"/>
  <c r="PO237" i="7"/>
  <c r="PP237" i="7"/>
  <c r="PQ237" i="7"/>
  <c r="PR237" i="7"/>
  <c r="PS237" i="7"/>
  <c r="PT237" i="7"/>
  <c r="PU237" i="7"/>
  <c r="PV237" i="7"/>
  <c r="PW237" i="7"/>
  <c r="PX237" i="7"/>
  <c r="PY237" i="7"/>
  <c r="PZ237" i="7"/>
  <c r="QA237" i="7"/>
  <c r="QB237" i="7"/>
  <c r="QC237" i="7"/>
  <c r="QD237" i="7"/>
  <c r="QE237" i="7"/>
  <c r="QF237" i="7"/>
  <c r="QG237" i="7"/>
  <c r="QH237" i="7"/>
  <c r="QI237" i="7"/>
  <c r="QJ237" i="7"/>
  <c r="QK237" i="7"/>
  <c r="QL237" i="7"/>
  <c r="QM237" i="7"/>
  <c r="QN237" i="7"/>
  <c r="QO237" i="7"/>
  <c r="QP237" i="7"/>
  <c r="QQ237" i="7"/>
  <c r="QR237" i="7"/>
  <c r="QS237" i="7"/>
  <c r="QT237" i="7"/>
  <c r="QU237" i="7"/>
  <c r="QV237" i="7"/>
  <c r="QW237" i="7"/>
  <c r="QX237" i="7"/>
  <c r="QY237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NZ239" i="7"/>
  <c r="OA239" i="7"/>
  <c r="OB239" i="7"/>
  <c r="OC239" i="7"/>
  <c r="OD239" i="7"/>
  <c r="OE239" i="7"/>
  <c r="OF239" i="7"/>
  <c r="OG239" i="7"/>
  <c r="OH239" i="7"/>
  <c r="OI239" i="7"/>
  <c r="OJ239" i="7"/>
  <c r="OK239" i="7"/>
  <c r="OL239" i="7"/>
  <c r="OM239" i="7"/>
  <c r="ON239" i="7"/>
  <c r="OO239" i="7"/>
  <c r="OP239" i="7"/>
  <c r="OQ239" i="7"/>
  <c r="OR239" i="7"/>
  <c r="OS239" i="7"/>
  <c r="OT239" i="7"/>
  <c r="OU239" i="7"/>
  <c r="OV239" i="7"/>
  <c r="OW239" i="7"/>
  <c r="OX239" i="7"/>
  <c r="OY239" i="7"/>
  <c r="OZ239" i="7"/>
  <c r="PA239" i="7"/>
  <c r="PB239" i="7"/>
  <c r="PC239" i="7"/>
  <c r="PD239" i="7"/>
  <c r="PE239" i="7"/>
  <c r="PF239" i="7"/>
  <c r="PG239" i="7"/>
  <c r="PH239" i="7"/>
  <c r="PI239" i="7"/>
  <c r="PJ239" i="7"/>
  <c r="PK239" i="7"/>
  <c r="PL239" i="7"/>
  <c r="PM239" i="7"/>
  <c r="PN239" i="7"/>
  <c r="PO239" i="7"/>
  <c r="PP239" i="7"/>
  <c r="PQ239" i="7"/>
  <c r="PR239" i="7"/>
  <c r="PS239" i="7"/>
  <c r="PT239" i="7"/>
  <c r="PU239" i="7"/>
  <c r="PV239" i="7"/>
  <c r="PW239" i="7"/>
  <c r="PX239" i="7"/>
  <c r="PY239" i="7"/>
  <c r="PZ239" i="7"/>
  <c r="QA239" i="7"/>
  <c r="QB239" i="7"/>
  <c r="QC239" i="7"/>
  <c r="QD239" i="7"/>
  <c r="QE239" i="7"/>
  <c r="QF239" i="7"/>
  <c r="QG239" i="7"/>
  <c r="QH239" i="7"/>
  <c r="QI239" i="7"/>
  <c r="QJ239" i="7"/>
  <c r="QK239" i="7"/>
  <c r="QL239" i="7"/>
  <c r="QM239" i="7"/>
  <c r="QN239" i="7"/>
  <c r="QO239" i="7"/>
  <c r="QP239" i="7"/>
  <c r="QQ239" i="7"/>
  <c r="QR239" i="7"/>
  <c r="QS239" i="7"/>
  <c r="QT239" i="7"/>
  <c r="QU239" i="7"/>
  <c r="QV239" i="7"/>
  <c r="QW239" i="7"/>
  <c r="QX239" i="7"/>
  <c r="QY239" i="7"/>
  <c r="NZ243" i="7"/>
  <c r="OA243" i="7"/>
  <c r="OB243" i="7"/>
  <c r="OC243" i="7"/>
  <c r="OD243" i="7"/>
  <c r="OE243" i="7"/>
  <c r="OF243" i="7"/>
  <c r="OG243" i="7"/>
  <c r="OH243" i="7"/>
  <c r="OI243" i="7"/>
  <c r="OJ243" i="7"/>
  <c r="OK243" i="7"/>
  <c r="OL243" i="7"/>
  <c r="OM243" i="7"/>
  <c r="ON243" i="7"/>
  <c r="OO243" i="7"/>
  <c r="OP243" i="7"/>
  <c r="OQ243" i="7"/>
  <c r="OR243" i="7"/>
  <c r="OS243" i="7"/>
  <c r="OT243" i="7"/>
  <c r="OU243" i="7"/>
  <c r="OV243" i="7"/>
  <c r="OW243" i="7"/>
  <c r="OX243" i="7"/>
  <c r="OY243" i="7"/>
  <c r="OZ243" i="7"/>
  <c r="PA243" i="7"/>
  <c r="PB243" i="7"/>
  <c r="PC243" i="7"/>
  <c r="PD243" i="7"/>
  <c r="PE243" i="7"/>
  <c r="PF243" i="7"/>
  <c r="PG243" i="7"/>
  <c r="PH243" i="7"/>
  <c r="PI243" i="7"/>
  <c r="PJ243" i="7"/>
  <c r="PK243" i="7"/>
  <c r="PL243" i="7"/>
  <c r="PM243" i="7"/>
  <c r="PN243" i="7"/>
  <c r="PO243" i="7"/>
  <c r="PP243" i="7"/>
  <c r="PQ243" i="7"/>
  <c r="PR243" i="7"/>
  <c r="PS243" i="7"/>
  <c r="PT243" i="7"/>
  <c r="PU243" i="7"/>
  <c r="PV243" i="7"/>
  <c r="PW243" i="7"/>
  <c r="PX243" i="7"/>
  <c r="PY243" i="7"/>
  <c r="PZ243" i="7"/>
  <c r="QA243" i="7"/>
  <c r="QB243" i="7"/>
  <c r="QC243" i="7"/>
  <c r="QD243" i="7"/>
  <c r="QE243" i="7"/>
  <c r="QF243" i="7"/>
  <c r="QG243" i="7"/>
  <c r="QH243" i="7"/>
  <c r="QI243" i="7"/>
  <c r="QJ243" i="7"/>
  <c r="QK243" i="7"/>
  <c r="QL243" i="7"/>
  <c r="QM243" i="7"/>
  <c r="QN243" i="7"/>
  <c r="QO243" i="7"/>
  <c r="QP243" i="7"/>
  <c r="QQ243" i="7"/>
  <c r="QR243" i="7"/>
  <c r="QS243" i="7"/>
  <c r="QT243" i="7"/>
  <c r="QU243" i="7"/>
  <c r="QV243" i="7"/>
  <c r="QW243" i="7"/>
  <c r="QX243" i="7"/>
  <c r="QY243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NZ236" i="7"/>
  <c r="OA236" i="7"/>
  <c r="OB236" i="7"/>
  <c r="OC236" i="7"/>
  <c r="OD236" i="7"/>
  <c r="OE236" i="7"/>
  <c r="OF236" i="7"/>
  <c r="OG236" i="7"/>
  <c r="OH236" i="7"/>
  <c r="OI236" i="7"/>
  <c r="OJ236" i="7"/>
  <c r="OK236" i="7"/>
  <c r="OL236" i="7"/>
  <c r="OM236" i="7"/>
  <c r="ON236" i="7"/>
  <c r="OO236" i="7"/>
  <c r="OP236" i="7"/>
  <c r="OQ236" i="7"/>
  <c r="OR236" i="7"/>
  <c r="OS236" i="7"/>
  <c r="OT236" i="7"/>
  <c r="OU236" i="7"/>
  <c r="OV236" i="7"/>
  <c r="OW236" i="7"/>
  <c r="OX236" i="7"/>
  <c r="OY236" i="7"/>
  <c r="OZ236" i="7"/>
  <c r="PA236" i="7"/>
  <c r="PB236" i="7"/>
  <c r="PC236" i="7"/>
  <c r="PD236" i="7"/>
  <c r="PE236" i="7"/>
  <c r="PF236" i="7"/>
  <c r="PG236" i="7"/>
  <c r="PH236" i="7"/>
  <c r="PI236" i="7"/>
  <c r="PJ236" i="7"/>
  <c r="PK236" i="7"/>
  <c r="PL236" i="7"/>
  <c r="PM236" i="7"/>
  <c r="PN236" i="7"/>
  <c r="PO236" i="7"/>
  <c r="PP236" i="7"/>
  <c r="PQ236" i="7"/>
  <c r="PR236" i="7"/>
  <c r="PS236" i="7"/>
  <c r="PT236" i="7"/>
  <c r="PU236" i="7"/>
  <c r="PV236" i="7"/>
  <c r="PW236" i="7"/>
  <c r="PX236" i="7"/>
  <c r="PY236" i="7"/>
  <c r="PZ236" i="7"/>
  <c r="QA236" i="7"/>
  <c r="QB236" i="7"/>
  <c r="QC236" i="7"/>
  <c r="QD236" i="7"/>
  <c r="QE236" i="7"/>
  <c r="QF236" i="7"/>
  <c r="QG236" i="7"/>
  <c r="QH236" i="7"/>
  <c r="QI236" i="7"/>
  <c r="QJ236" i="7"/>
  <c r="QK236" i="7"/>
  <c r="QL236" i="7"/>
  <c r="QM236" i="7"/>
  <c r="QN236" i="7"/>
  <c r="QO236" i="7"/>
  <c r="QP236" i="7"/>
  <c r="QQ236" i="7"/>
  <c r="QR236" i="7"/>
  <c r="QS236" i="7"/>
  <c r="QT236" i="7"/>
  <c r="QU236" i="7"/>
  <c r="QV236" i="7"/>
  <c r="QW236" i="7"/>
  <c r="QX236" i="7"/>
  <c r="QY236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NZ198" i="7"/>
  <c r="OA198" i="7"/>
  <c r="OB198" i="7"/>
  <c r="OC198" i="7"/>
  <c r="OD198" i="7"/>
  <c r="OE198" i="7"/>
  <c r="OF198" i="7"/>
  <c r="OG198" i="7"/>
  <c r="OH198" i="7"/>
  <c r="OI198" i="7"/>
  <c r="OJ198" i="7"/>
  <c r="OK198" i="7"/>
  <c r="OL198" i="7"/>
  <c r="OM198" i="7"/>
  <c r="ON198" i="7"/>
  <c r="OO198" i="7"/>
  <c r="OP198" i="7"/>
  <c r="OQ198" i="7"/>
  <c r="OR198" i="7"/>
  <c r="OS198" i="7"/>
  <c r="OT198" i="7"/>
  <c r="OU198" i="7"/>
  <c r="OV198" i="7"/>
  <c r="OW198" i="7"/>
  <c r="OX198" i="7"/>
  <c r="OY198" i="7"/>
  <c r="OZ198" i="7"/>
  <c r="PA198" i="7"/>
  <c r="PB198" i="7"/>
  <c r="PC198" i="7"/>
  <c r="PD198" i="7"/>
  <c r="PE198" i="7"/>
  <c r="PF198" i="7"/>
  <c r="PG198" i="7"/>
  <c r="PH198" i="7"/>
  <c r="PI198" i="7"/>
  <c r="PJ198" i="7"/>
  <c r="PK198" i="7"/>
  <c r="PL198" i="7"/>
  <c r="PM198" i="7"/>
  <c r="PN198" i="7"/>
  <c r="PO198" i="7"/>
  <c r="PP198" i="7"/>
  <c r="PQ198" i="7"/>
  <c r="PR198" i="7"/>
  <c r="PS198" i="7"/>
  <c r="PT198" i="7"/>
  <c r="PU198" i="7"/>
  <c r="PV198" i="7"/>
  <c r="PW198" i="7"/>
  <c r="PX198" i="7"/>
  <c r="PY198" i="7"/>
  <c r="PZ198" i="7"/>
  <c r="QA198" i="7"/>
  <c r="QB198" i="7"/>
  <c r="QC198" i="7"/>
  <c r="QD198" i="7"/>
  <c r="QE198" i="7"/>
  <c r="QF198" i="7"/>
  <c r="QG198" i="7"/>
  <c r="QH198" i="7"/>
  <c r="QI198" i="7"/>
  <c r="QJ198" i="7"/>
  <c r="QK198" i="7"/>
  <c r="QL198" i="7"/>
  <c r="QM198" i="7"/>
  <c r="QN198" i="7"/>
  <c r="QO198" i="7"/>
  <c r="QP198" i="7"/>
  <c r="QQ198" i="7"/>
  <c r="QR198" i="7"/>
  <c r="QS198" i="7"/>
  <c r="QT198" i="7"/>
  <c r="QU198" i="7"/>
  <c r="QV198" i="7"/>
  <c r="QW198" i="7"/>
  <c r="QX198" i="7"/>
  <c r="QY19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QY233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NZ51" i="7"/>
  <c r="OA51" i="7"/>
  <c r="OB51" i="7"/>
  <c r="OC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NZ30" i="7"/>
  <c r="OA30" i="7"/>
  <c r="OB30" i="7"/>
  <c r="OC30" i="7"/>
  <c r="OD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15" i="7"/>
  <c r="OA15" i="7"/>
  <c r="OB15" i="7"/>
  <c r="OC15" i="7"/>
  <c r="OD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NZ210" i="7"/>
  <c r="OA210" i="7"/>
  <c r="OB210" i="7"/>
  <c r="OC210" i="7"/>
  <c r="OD210" i="7"/>
  <c r="OE210" i="7"/>
  <c r="OF210" i="7"/>
  <c r="OG210" i="7"/>
  <c r="OH210" i="7"/>
  <c r="OI210" i="7"/>
  <c r="OJ210" i="7"/>
  <c r="OK210" i="7"/>
  <c r="OL210" i="7"/>
  <c r="OM210" i="7"/>
  <c r="ON210" i="7"/>
  <c r="OO210" i="7"/>
  <c r="OP210" i="7"/>
  <c r="OQ210" i="7"/>
  <c r="OR210" i="7"/>
  <c r="OS210" i="7"/>
  <c r="OT210" i="7"/>
  <c r="OU210" i="7"/>
  <c r="OV210" i="7"/>
  <c r="OW210" i="7"/>
  <c r="OX210" i="7"/>
  <c r="OY210" i="7"/>
  <c r="OZ210" i="7"/>
  <c r="PA210" i="7"/>
  <c r="PB210" i="7"/>
  <c r="PC210" i="7"/>
  <c r="PD210" i="7"/>
  <c r="PE210" i="7"/>
  <c r="PF210" i="7"/>
  <c r="PG210" i="7"/>
  <c r="PH210" i="7"/>
  <c r="PI210" i="7"/>
  <c r="PJ210" i="7"/>
  <c r="PK210" i="7"/>
  <c r="PL210" i="7"/>
  <c r="PM210" i="7"/>
  <c r="PN210" i="7"/>
  <c r="PO210" i="7"/>
  <c r="PP210" i="7"/>
  <c r="PQ210" i="7"/>
  <c r="PR210" i="7"/>
  <c r="PS210" i="7"/>
  <c r="PT210" i="7"/>
  <c r="PU210" i="7"/>
  <c r="PV210" i="7"/>
  <c r="PW210" i="7"/>
  <c r="PX210" i="7"/>
  <c r="PY210" i="7"/>
  <c r="PZ210" i="7"/>
  <c r="QA210" i="7"/>
  <c r="QB210" i="7"/>
  <c r="QC210" i="7"/>
  <c r="QD210" i="7"/>
  <c r="QE210" i="7"/>
  <c r="QF210" i="7"/>
  <c r="QG210" i="7"/>
  <c r="QH210" i="7"/>
  <c r="QI210" i="7"/>
  <c r="QJ210" i="7"/>
  <c r="QK210" i="7"/>
  <c r="QL210" i="7"/>
  <c r="QM210" i="7"/>
  <c r="QN210" i="7"/>
  <c r="QO210" i="7"/>
  <c r="QP210" i="7"/>
  <c r="QQ210" i="7"/>
  <c r="QR210" i="7"/>
  <c r="QS210" i="7"/>
  <c r="QT210" i="7"/>
  <c r="QU210" i="7"/>
  <c r="QV210" i="7"/>
  <c r="QW210" i="7"/>
  <c r="QX210" i="7"/>
  <c r="NZ117" i="7"/>
  <c r="OA117" i="7"/>
  <c r="OB117" i="7"/>
  <c r="OC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NZ24" i="7"/>
  <c r="OA24" i="7"/>
  <c r="OB24" i="7"/>
  <c r="OC24" i="7"/>
  <c r="OD24" i="7"/>
  <c r="OE24" i="7"/>
  <c r="OF24" i="7"/>
  <c r="OG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OA9" i="7"/>
  <c r="OB9" i="7"/>
  <c r="OC9" i="7"/>
  <c r="OD9" i="7"/>
  <c r="OE9" i="7"/>
  <c r="OF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OA12" i="7"/>
  <c r="OB12" i="7"/>
  <c r="OC12" i="7"/>
  <c r="OD12" i="7"/>
  <c r="OE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NZ204" i="7"/>
  <c r="OA204" i="7"/>
  <c r="OB204" i="7"/>
  <c r="OC204" i="7"/>
  <c r="OD204" i="7"/>
  <c r="OE204" i="7"/>
  <c r="OF204" i="7"/>
  <c r="OG204" i="7"/>
  <c r="OH204" i="7"/>
  <c r="OI204" i="7"/>
  <c r="OJ204" i="7"/>
  <c r="OK204" i="7"/>
  <c r="OL204" i="7"/>
  <c r="OM204" i="7"/>
  <c r="ON204" i="7"/>
  <c r="OO204" i="7"/>
  <c r="OP204" i="7"/>
  <c r="OQ204" i="7"/>
  <c r="OR204" i="7"/>
  <c r="OS204" i="7"/>
  <c r="OT204" i="7"/>
  <c r="OU204" i="7"/>
  <c r="OV204" i="7"/>
  <c r="OW204" i="7"/>
  <c r="OX204" i="7"/>
  <c r="OY204" i="7"/>
  <c r="OZ204" i="7"/>
  <c r="PA204" i="7"/>
  <c r="PB204" i="7"/>
  <c r="PC204" i="7"/>
  <c r="PD204" i="7"/>
  <c r="PE204" i="7"/>
  <c r="PF204" i="7"/>
  <c r="PG204" i="7"/>
  <c r="PH204" i="7"/>
  <c r="PI204" i="7"/>
  <c r="PJ204" i="7"/>
  <c r="PK204" i="7"/>
  <c r="PL204" i="7"/>
  <c r="PM204" i="7"/>
  <c r="PN204" i="7"/>
  <c r="PO204" i="7"/>
  <c r="PP204" i="7"/>
  <c r="PQ204" i="7"/>
  <c r="PR204" i="7"/>
  <c r="PS204" i="7"/>
  <c r="PT204" i="7"/>
  <c r="PU204" i="7"/>
  <c r="PV204" i="7"/>
  <c r="PW204" i="7"/>
  <c r="PX204" i="7"/>
  <c r="PY204" i="7"/>
  <c r="PZ204" i="7"/>
  <c r="QA204" i="7"/>
  <c r="QB204" i="7"/>
  <c r="QC204" i="7"/>
  <c r="QD204" i="7"/>
  <c r="QE204" i="7"/>
  <c r="QF204" i="7"/>
  <c r="QG204" i="7"/>
  <c r="QH204" i="7"/>
  <c r="QI204" i="7"/>
  <c r="QJ204" i="7"/>
  <c r="QK204" i="7"/>
  <c r="QL204" i="7"/>
  <c r="QM204" i="7"/>
  <c r="QN204" i="7"/>
  <c r="QO204" i="7"/>
  <c r="QP204" i="7"/>
  <c r="QQ204" i="7"/>
  <c r="QR204" i="7"/>
  <c r="QS204" i="7"/>
  <c r="QT204" i="7"/>
  <c r="QU204" i="7"/>
  <c r="QV204" i="7"/>
  <c r="QW204" i="7"/>
  <c r="QX204" i="7"/>
  <c r="OA20" i="7"/>
  <c r="OB20" i="7"/>
  <c r="OC20" i="7"/>
  <c r="OD20" i="7"/>
  <c r="OE20" i="7"/>
  <c r="OF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NY6" i="7"/>
  <c r="NZ6" i="7"/>
  <c r="OA6" i="7"/>
  <c r="OB6" i="7"/>
  <c r="OC6" i="7"/>
  <c r="OD6" i="7"/>
  <c r="OE6" i="7"/>
  <c r="OF6" i="7"/>
  <c r="OG6" i="7"/>
  <c r="OH6" i="7"/>
  <c r="OI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Z6" i="7"/>
  <c r="PA6" i="7"/>
  <c r="PB6" i="7"/>
  <c r="PE6" i="7"/>
  <c r="PF6" i="7"/>
  <c r="PG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E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55" i="3"/>
  <c r="OG9" i="7" l="1"/>
  <c r="OG20" i="7"/>
  <c r="OG12" i="7"/>
  <c r="OF12" i="7"/>
  <c r="OF11" i="7"/>
  <c r="OE51" i="7"/>
  <c r="OE15" i="7"/>
  <c r="OE30" i="7"/>
  <c r="OD117" i="7"/>
  <c r="OD51" i="7"/>
  <c r="NZ12" i="7"/>
  <c r="NZ9" i="7"/>
  <c r="NZ20" i="7"/>
  <c r="NY11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K159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K148" i="7"/>
  <c r="MY6" i="15"/>
  <c r="MZ6" i="15"/>
  <c r="NA6" i="15"/>
  <c r="ND6" i="15"/>
  <c r="NE6" i="15"/>
  <c r="NF6" i="15"/>
  <c r="NG6" i="15"/>
  <c r="NH6" i="15"/>
  <c r="NI6" i="15"/>
  <c r="NJ6" i="15"/>
  <c r="NM6" i="15"/>
  <c r="NN6" i="15"/>
  <c r="NQ6" i="15"/>
  <c r="NR6" i="15"/>
  <c r="NS6" i="15"/>
  <c r="NU6" i="15"/>
  <c r="NY6" i="15"/>
  <c r="NZ6" i="15"/>
  <c r="OA6" i="15"/>
  <c r="OB6" i="15"/>
  <c r="OC6" i="15"/>
  <c r="OD6" i="15"/>
  <c r="OE6" i="15"/>
  <c r="OF6" i="15"/>
  <c r="OG6" i="15"/>
  <c r="MY7" i="15"/>
  <c r="MZ7" i="15"/>
  <c r="NA7" i="15"/>
  <c r="ND7" i="15"/>
  <c r="NE7" i="15"/>
  <c r="NF7" i="15"/>
  <c r="NG7" i="15"/>
  <c r="NH7" i="15"/>
  <c r="NI7" i="15"/>
  <c r="NJ7" i="15"/>
  <c r="NM7" i="15"/>
  <c r="NN7" i="15"/>
  <c r="NQ7" i="15"/>
  <c r="NR7" i="15"/>
  <c r="NS7" i="15"/>
  <c r="NU7" i="15"/>
  <c r="NY7" i="15"/>
  <c r="NZ7" i="15"/>
  <c r="OA7" i="15"/>
  <c r="OB7" i="15"/>
  <c r="OC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9" i="15"/>
  <c r="MX10" i="15"/>
  <c r="MX56" i="15"/>
  <c r="MX19" i="15"/>
  <c r="MX12" i="15"/>
  <c r="MX13" i="15"/>
  <c r="J231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Y262" i="7"/>
  <c r="AZ262" i="7"/>
  <c r="BA262" i="7"/>
  <c r="BB262" i="7"/>
  <c r="BC262" i="7"/>
  <c r="BD262" i="7"/>
  <c r="BE262" i="7"/>
  <c r="BF262" i="7"/>
  <c r="BG262" i="7"/>
  <c r="BH262" i="7"/>
  <c r="BI262" i="7"/>
  <c r="BJ262" i="7"/>
  <c r="BK262" i="7"/>
  <c r="BL262" i="7"/>
  <c r="BM262" i="7"/>
  <c r="BN262" i="7"/>
  <c r="BO262" i="7"/>
  <c r="BP262" i="7"/>
  <c r="BQ262" i="7"/>
  <c r="BR262" i="7"/>
  <c r="BS262" i="7"/>
  <c r="BT262" i="7"/>
  <c r="BU262" i="7"/>
  <c r="BV262" i="7"/>
  <c r="BW262" i="7"/>
  <c r="BX262" i="7"/>
  <c r="BY262" i="7"/>
  <c r="BZ262" i="7"/>
  <c r="CA262" i="7"/>
  <c r="CB262" i="7"/>
  <c r="CC262" i="7"/>
  <c r="CD262" i="7"/>
  <c r="CE262" i="7"/>
  <c r="CF262" i="7"/>
  <c r="CG262" i="7"/>
  <c r="CH262" i="7"/>
  <c r="CI262" i="7"/>
  <c r="CJ262" i="7"/>
  <c r="CK262" i="7"/>
  <c r="CL262" i="7"/>
  <c r="CM262" i="7"/>
  <c r="CN262" i="7"/>
  <c r="CO262" i="7"/>
  <c r="CP262" i="7"/>
  <c r="CQ262" i="7"/>
  <c r="CR262" i="7"/>
  <c r="CS262" i="7"/>
  <c r="CT262" i="7"/>
  <c r="CU262" i="7"/>
  <c r="CV262" i="7"/>
  <c r="CW262" i="7"/>
  <c r="CX262" i="7"/>
  <c r="CY262" i="7"/>
  <c r="CZ262" i="7"/>
  <c r="DA262" i="7"/>
  <c r="DB262" i="7"/>
  <c r="DC262" i="7"/>
  <c r="DD262" i="7"/>
  <c r="DE262" i="7"/>
  <c r="DF262" i="7"/>
  <c r="DG262" i="7"/>
  <c r="DH262" i="7"/>
  <c r="DI262" i="7"/>
  <c r="DJ262" i="7"/>
  <c r="DK262" i="7"/>
  <c r="DL262" i="7"/>
  <c r="DM262" i="7"/>
  <c r="DN262" i="7"/>
  <c r="DO262" i="7"/>
  <c r="DP262" i="7"/>
  <c r="DQ262" i="7"/>
  <c r="DR262" i="7"/>
  <c r="DS262" i="7"/>
  <c r="DT262" i="7"/>
  <c r="DU262" i="7"/>
  <c r="DV262" i="7"/>
  <c r="DW262" i="7"/>
  <c r="DX262" i="7"/>
  <c r="DY262" i="7"/>
  <c r="DZ262" i="7"/>
  <c r="EA262" i="7"/>
  <c r="EB262" i="7"/>
  <c r="EC262" i="7"/>
  <c r="ED262" i="7"/>
  <c r="EE262" i="7"/>
  <c r="EF262" i="7"/>
  <c r="EG262" i="7"/>
  <c r="EH262" i="7"/>
  <c r="EI262" i="7"/>
  <c r="EJ262" i="7"/>
  <c r="EK262" i="7"/>
  <c r="EL262" i="7"/>
  <c r="EM262" i="7"/>
  <c r="EN262" i="7"/>
  <c r="EO262" i="7"/>
  <c r="EP262" i="7"/>
  <c r="EQ262" i="7"/>
  <c r="ER262" i="7"/>
  <c r="ES262" i="7"/>
  <c r="ET262" i="7"/>
  <c r="EU262" i="7"/>
  <c r="EV262" i="7"/>
  <c r="EW262" i="7"/>
  <c r="EX262" i="7"/>
  <c r="EY262" i="7"/>
  <c r="EZ262" i="7"/>
  <c r="FA262" i="7"/>
  <c r="FB262" i="7"/>
  <c r="FC262" i="7"/>
  <c r="FD262" i="7"/>
  <c r="FE262" i="7"/>
  <c r="FF262" i="7"/>
  <c r="FG262" i="7"/>
  <c r="FH262" i="7"/>
  <c r="FI262" i="7"/>
  <c r="FJ262" i="7"/>
  <c r="FK262" i="7"/>
  <c r="FL262" i="7"/>
  <c r="FM262" i="7"/>
  <c r="FN262" i="7"/>
  <c r="FO262" i="7"/>
  <c r="FP262" i="7"/>
  <c r="FQ262" i="7"/>
  <c r="FR262" i="7"/>
  <c r="FS262" i="7"/>
  <c r="FT262" i="7"/>
  <c r="FU262" i="7"/>
  <c r="FV262" i="7"/>
  <c r="FW262" i="7"/>
  <c r="FX262" i="7"/>
  <c r="FY262" i="7"/>
  <c r="FZ262" i="7"/>
  <c r="GA262" i="7"/>
  <c r="GB262" i="7"/>
  <c r="GC262" i="7"/>
  <c r="GD262" i="7"/>
  <c r="GE262" i="7"/>
  <c r="GF262" i="7"/>
  <c r="GG262" i="7"/>
  <c r="GH262" i="7"/>
  <c r="GI262" i="7"/>
  <c r="GJ262" i="7"/>
  <c r="GK262" i="7"/>
  <c r="GL262" i="7"/>
  <c r="GM262" i="7"/>
  <c r="GN262" i="7"/>
  <c r="GO262" i="7"/>
  <c r="GP262" i="7"/>
  <c r="GQ262" i="7"/>
  <c r="GR262" i="7"/>
  <c r="GS262" i="7"/>
  <c r="GT262" i="7"/>
  <c r="GU262" i="7"/>
  <c r="GV262" i="7"/>
  <c r="GW262" i="7"/>
  <c r="GX262" i="7"/>
  <c r="GY262" i="7"/>
  <c r="GZ262" i="7"/>
  <c r="HA262" i="7"/>
  <c r="HB262" i="7"/>
  <c r="HC262" i="7"/>
  <c r="HD262" i="7"/>
  <c r="HE262" i="7"/>
  <c r="HF262" i="7"/>
  <c r="HG262" i="7"/>
  <c r="HH262" i="7"/>
  <c r="HI262" i="7"/>
  <c r="HJ262" i="7"/>
  <c r="HK262" i="7"/>
  <c r="HL262" i="7"/>
  <c r="HM262" i="7"/>
  <c r="HN262" i="7"/>
  <c r="HO262" i="7"/>
  <c r="HP262" i="7"/>
  <c r="HQ262" i="7"/>
  <c r="HR262" i="7"/>
  <c r="HS262" i="7"/>
  <c r="HT262" i="7"/>
  <c r="HU262" i="7"/>
  <c r="HV262" i="7"/>
  <c r="HW262" i="7"/>
  <c r="HX262" i="7"/>
  <c r="HY262" i="7"/>
  <c r="HZ262" i="7"/>
  <c r="IA262" i="7"/>
  <c r="IB262" i="7"/>
  <c r="IC262" i="7"/>
  <c r="ID262" i="7"/>
  <c r="IE262" i="7"/>
  <c r="IF262" i="7"/>
  <c r="IG262" i="7"/>
  <c r="IH262" i="7"/>
  <c r="II262" i="7"/>
  <c r="IJ262" i="7"/>
  <c r="IK262" i="7"/>
  <c r="IL262" i="7"/>
  <c r="IM262" i="7"/>
  <c r="IN262" i="7"/>
  <c r="IO262" i="7"/>
  <c r="IP262" i="7"/>
  <c r="IQ262" i="7"/>
  <c r="IR262" i="7"/>
  <c r="IS262" i="7"/>
  <c r="IT262" i="7"/>
  <c r="IU262" i="7"/>
  <c r="IV262" i="7"/>
  <c r="IW262" i="7"/>
  <c r="IX262" i="7"/>
  <c r="IY262" i="7"/>
  <c r="IZ262" i="7"/>
  <c r="JA262" i="7"/>
  <c r="JB262" i="7"/>
  <c r="JC262" i="7"/>
  <c r="JD262" i="7"/>
  <c r="JE262" i="7"/>
  <c r="JF262" i="7"/>
  <c r="JG262" i="7"/>
  <c r="JH262" i="7"/>
  <c r="JI262" i="7"/>
  <c r="JJ262" i="7"/>
  <c r="JK262" i="7"/>
  <c r="JL262" i="7"/>
  <c r="JM262" i="7"/>
  <c r="JN262" i="7"/>
  <c r="JO262" i="7"/>
  <c r="JP262" i="7"/>
  <c r="JQ262" i="7"/>
  <c r="JR262" i="7"/>
  <c r="JS262" i="7"/>
  <c r="JT262" i="7"/>
  <c r="JU262" i="7"/>
  <c r="JV262" i="7"/>
  <c r="JW262" i="7"/>
  <c r="JX262" i="7"/>
  <c r="JY262" i="7"/>
  <c r="JZ262" i="7"/>
  <c r="KA262" i="7"/>
  <c r="KB262" i="7"/>
  <c r="KC262" i="7"/>
  <c r="KD262" i="7"/>
  <c r="KE262" i="7"/>
  <c r="KF262" i="7"/>
  <c r="KG262" i="7"/>
  <c r="KH262" i="7"/>
  <c r="KI262" i="7"/>
  <c r="KJ262" i="7"/>
  <c r="KK262" i="7"/>
  <c r="KL262" i="7"/>
  <c r="KM262" i="7"/>
  <c r="KN262" i="7"/>
  <c r="KO262" i="7"/>
  <c r="KP262" i="7"/>
  <c r="KQ262" i="7"/>
  <c r="KR262" i="7"/>
  <c r="KS262" i="7"/>
  <c r="KT262" i="7"/>
  <c r="KU262" i="7"/>
  <c r="KV262" i="7"/>
  <c r="KW262" i="7"/>
  <c r="KX262" i="7"/>
  <c r="KY262" i="7"/>
  <c r="KZ262" i="7"/>
  <c r="LA262" i="7"/>
  <c r="LB262" i="7"/>
  <c r="LC262" i="7"/>
  <c r="LD262" i="7"/>
  <c r="LE262" i="7"/>
  <c r="LF262" i="7"/>
  <c r="LG262" i="7"/>
  <c r="LH262" i="7"/>
  <c r="LI262" i="7"/>
  <c r="LJ262" i="7"/>
  <c r="LK262" i="7"/>
  <c r="LL262" i="7"/>
  <c r="LM262" i="7"/>
  <c r="LN262" i="7"/>
  <c r="LO262" i="7"/>
  <c r="LP262" i="7"/>
  <c r="LQ262" i="7"/>
  <c r="LR262" i="7"/>
  <c r="LS262" i="7"/>
  <c r="LT262" i="7"/>
  <c r="LU262" i="7"/>
  <c r="LV262" i="7"/>
  <c r="LW262" i="7"/>
  <c r="LX262" i="7"/>
  <c r="LY262" i="7"/>
  <c r="LZ262" i="7"/>
  <c r="MA262" i="7"/>
  <c r="MB262" i="7"/>
  <c r="MC262" i="7"/>
  <c r="MD262" i="7"/>
  <c r="ME262" i="7"/>
  <c r="MF262" i="7"/>
  <c r="MG262" i="7"/>
  <c r="MH262" i="7"/>
  <c r="MI262" i="7"/>
  <c r="MJ262" i="7"/>
  <c r="MK262" i="7"/>
  <c r="ML262" i="7"/>
  <c r="MM262" i="7"/>
  <c r="MN262" i="7"/>
  <c r="MO262" i="7"/>
  <c r="MP262" i="7"/>
  <c r="MQ262" i="7"/>
  <c r="MR262" i="7"/>
  <c r="MS262" i="7"/>
  <c r="MT262" i="7"/>
  <c r="MU262" i="7"/>
  <c r="MV262" i="7"/>
  <c r="MW262" i="7"/>
  <c r="MX262" i="7"/>
  <c r="MY262" i="7"/>
  <c r="MZ262" i="7"/>
  <c r="NA262" i="7"/>
  <c r="NB262" i="7"/>
  <c r="NC262" i="7"/>
  <c r="ND262" i="7"/>
  <c r="NE262" i="7"/>
  <c r="NF262" i="7"/>
  <c r="NG262" i="7"/>
  <c r="NH262" i="7"/>
  <c r="NI262" i="7"/>
  <c r="NJ262" i="7"/>
  <c r="NK262" i="7"/>
  <c r="NL262" i="7"/>
  <c r="NM262" i="7"/>
  <c r="NN262" i="7"/>
  <c r="NP262" i="7"/>
  <c r="NQ262" i="7"/>
  <c r="NR262" i="7"/>
  <c r="NS262" i="7"/>
  <c r="NT262" i="7"/>
  <c r="NU262" i="7"/>
  <c r="NV262" i="7"/>
  <c r="NW262" i="7"/>
  <c r="NX262" i="7"/>
  <c r="NY262" i="7"/>
  <c r="K262" i="7"/>
  <c r="NE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K35" i="7"/>
  <c r="J142" i="1"/>
  <c r="J141" i="1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Y290" i="7"/>
  <c r="AZ290" i="7"/>
  <c r="BA290" i="7"/>
  <c r="BB290" i="7"/>
  <c r="BC290" i="7"/>
  <c r="BD290" i="7"/>
  <c r="BE290" i="7"/>
  <c r="BF290" i="7"/>
  <c r="BG290" i="7"/>
  <c r="BH290" i="7"/>
  <c r="BI290" i="7"/>
  <c r="BJ290" i="7"/>
  <c r="BK290" i="7"/>
  <c r="BL290" i="7"/>
  <c r="BM290" i="7"/>
  <c r="BN290" i="7"/>
  <c r="BO290" i="7"/>
  <c r="BP290" i="7"/>
  <c r="BQ290" i="7"/>
  <c r="BR290" i="7"/>
  <c r="BS290" i="7"/>
  <c r="BT290" i="7"/>
  <c r="BU290" i="7"/>
  <c r="BV290" i="7"/>
  <c r="BW290" i="7"/>
  <c r="BX290" i="7"/>
  <c r="BY290" i="7"/>
  <c r="BZ290" i="7"/>
  <c r="CA290" i="7"/>
  <c r="CB290" i="7"/>
  <c r="CC290" i="7"/>
  <c r="CD290" i="7"/>
  <c r="CE290" i="7"/>
  <c r="CF290" i="7"/>
  <c r="CG290" i="7"/>
  <c r="CH290" i="7"/>
  <c r="CI290" i="7"/>
  <c r="CJ290" i="7"/>
  <c r="CK290" i="7"/>
  <c r="CL290" i="7"/>
  <c r="CM290" i="7"/>
  <c r="CN290" i="7"/>
  <c r="CO290" i="7"/>
  <c r="CP290" i="7"/>
  <c r="CQ290" i="7"/>
  <c r="CR290" i="7"/>
  <c r="CS290" i="7"/>
  <c r="CT290" i="7"/>
  <c r="CU290" i="7"/>
  <c r="CV290" i="7"/>
  <c r="CW290" i="7"/>
  <c r="CX290" i="7"/>
  <c r="CY290" i="7"/>
  <c r="CZ290" i="7"/>
  <c r="DA290" i="7"/>
  <c r="DB290" i="7"/>
  <c r="DC290" i="7"/>
  <c r="DD290" i="7"/>
  <c r="DE290" i="7"/>
  <c r="DF290" i="7"/>
  <c r="DG290" i="7"/>
  <c r="DH290" i="7"/>
  <c r="DI290" i="7"/>
  <c r="DJ290" i="7"/>
  <c r="DK290" i="7"/>
  <c r="DL290" i="7"/>
  <c r="DM290" i="7"/>
  <c r="DN290" i="7"/>
  <c r="DO290" i="7"/>
  <c r="DP290" i="7"/>
  <c r="DQ290" i="7"/>
  <c r="DR290" i="7"/>
  <c r="DS290" i="7"/>
  <c r="DT290" i="7"/>
  <c r="DU290" i="7"/>
  <c r="DV290" i="7"/>
  <c r="DW290" i="7"/>
  <c r="DX290" i="7"/>
  <c r="DY290" i="7"/>
  <c r="DZ290" i="7"/>
  <c r="EA290" i="7"/>
  <c r="EB290" i="7"/>
  <c r="EC290" i="7"/>
  <c r="ED290" i="7"/>
  <c r="EE290" i="7"/>
  <c r="EF290" i="7"/>
  <c r="EG290" i="7"/>
  <c r="EH290" i="7"/>
  <c r="EI290" i="7"/>
  <c r="EJ290" i="7"/>
  <c r="EK290" i="7"/>
  <c r="EL290" i="7"/>
  <c r="EM290" i="7"/>
  <c r="EN290" i="7"/>
  <c r="EO290" i="7"/>
  <c r="EP290" i="7"/>
  <c r="EQ290" i="7"/>
  <c r="ER290" i="7"/>
  <c r="ES290" i="7"/>
  <c r="ET290" i="7"/>
  <c r="EU290" i="7"/>
  <c r="EV290" i="7"/>
  <c r="EW290" i="7"/>
  <c r="EX290" i="7"/>
  <c r="EY290" i="7"/>
  <c r="EZ290" i="7"/>
  <c r="FA290" i="7"/>
  <c r="FB290" i="7"/>
  <c r="FC290" i="7"/>
  <c r="FD290" i="7"/>
  <c r="FE290" i="7"/>
  <c r="FF290" i="7"/>
  <c r="FG290" i="7"/>
  <c r="FH290" i="7"/>
  <c r="FI290" i="7"/>
  <c r="FJ290" i="7"/>
  <c r="FK290" i="7"/>
  <c r="FL290" i="7"/>
  <c r="FM290" i="7"/>
  <c r="FN290" i="7"/>
  <c r="FO290" i="7"/>
  <c r="FP290" i="7"/>
  <c r="FQ290" i="7"/>
  <c r="FR290" i="7"/>
  <c r="FS290" i="7"/>
  <c r="FT290" i="7"/>
  <c r="FU290" i="7"/>
  <c r="FV290" i="7"/>
  <c r="FW290" i="7"/>
  <c r="FX290" i="7"/>
  <c r="FY290" i="7"/>
  <c r="FZ290" i="7"/>
  <c r="GA290" i="7"/>
  <c r="GB290" i="7"/>
  <c r="GC290" i="7"/>
  <c r="GD290" i="7"/>
  <c r="GE290" i="7"/>
  <c r="GF290" i="7"/>
  <c r="GG290" i="7"/>
  <c r="GH290" i="7"/>
  <c r="GI290" i="7"/>
  <c r="GJ290" i="7"/>
  <c r="GK290" i="7"/>
  <c r="GL290" i="7"/>
  <c r="GM290" i="7"/>
  <c r="GN290" i="7"/>
  <c r="GO290" i="7"/>
  <c r="GP290" i="7"/>
  <c r="GQ290" i="7"/>
  <c r="GR290" i="7"/>
  <c r="GS290" i="7"/>
  <c r="GT290" i="7"/>
  <c r="GU290" i="7"/>
  <c r="GV290" i="7"/>
  <c r="GW290" i="7"/>
  <c r="GX290" i="7"/>
  <c r="GY290" i="7"/>
  <c r="GZ290" i="7"/>
  <c r="HA290" i="7"/>
  <c r="HB290" i="7"/>
  <c r="HC290" i="7"/>
  <c r="HD290" i="7"/>
  <c r="HE290" i="7"/>
  <c r="HF290" i="7"/>
  <c r="HG290" i="7"/>
  <c r="HH290" i="7"/>
  <c r="HI290" i="7"/>
  <c r="HJ290" i="7"/>
  <c r="HK290" i="7"/>
  <c r="HL290" i="7"/>
  <c r="HM290" i="7"/>
  <c r="HN290" i="7"/>
  <c r="HO290" i="7"/>
  <c r="HP290" i="7"/>
  <c r="HQ290" i="7"/>
  <c r="HR290" i="7"/>
  <c r="HS290" i="7"/>
  <c r="HT290" i="7"/>
  <c r="HU290" i="7"/>
  <c r="HV290" i="7"/>
  <c r="HW290" i="7"/>
  <c r="HX290" i="7"/>
  <c r="HY290" i="7"/>
  <c r="HZ290" i="7"/>
  <c r="IA290" i="7"/>
  <c r="IB290" i="7"/>
  <c r="IC290" i="7"/>
  <c r="ID290" i="7"/>
  <c r="IE290" i="7"/>
  <c r="IF290" i="7"/>
  <c r="IG290" i="7"/>
  <c r="IH290" i="7"/>
  <c r="II290" i="7"/>
  <c r="IJ290" i="7"/>
  <c r="IK290" i="7"/>
  <c r="IL290" i="7"/>
  <c r="IM290" i="7"/>
  <c r="IN290" i="7"/>
  <c r="IO290" i="7"/>
  <c r="IP290" i="7"/>
  <c r="IQ290" i="7"/>
  <c r="IR290" i="7"/>
  <c r="IS290" i="7"/>
  <c r="IT290" i="7"/>
  <c r="IU290" i="7"/>
  <c r="IV290" i="7"/>
  <c r="IW290" i="7"/>
  <c r="IX290" i="7"/>
  <c r="IY290" i="7"/>
  <c r="IZ290" i="7"/>
  <c r="JA290" i="7"/>
  <c r="JB290" i="7"/>
  <c r="JC290" i="7"/>
  <c r="JD290" i="7"/>
  <c r="JE290" i="7"/>
  <c r="JF290" i="7"/>
  <c r="JG290" i="7"/>
  <c r="JH290" i="7"/>
  <c r="JI290" i="7"/>
  <c r="JJ290" i="7"/>
  <c r="JK290" i="7"/>
  <c r="JL290" i="7"/>
  <c r="JM290" i="7"/>
  <c r="JN290" i="7"/>
  <c r="JO290" i="7"/>
  <c r="JP290" i="7"/>
  <c r="JQ290" i="7"/>
  <c r="JR290" i="7"/>
  <c r="JS290" i="7"/>
  <c r="JT290" i="7"/>
  <c r="JU290" i="7"/>
  <c r="JV290" i="7"/>
  <c r="JW290" i="7"/>
  <c r="JX290" i="7"/>
  <c r="JY290" i="7"/>
  <c r="JZ290" i="7"/>
  <c r="KA290" i="7"/>
  <c r="KB290" i="7"/>
  <c r="KC290" i="7"/>
  <c r="KD290" i="7"/>
  <c r="KE290" i="7"/>
  <c r="KF290" i="7"/>
  <c r="KG290" i="7"/>
  <c r="KH290" i="7"/>
  <c r="KI290" i="7"/>
  <c r="KJ290" i="7"/>
  <c r="KK290" i="7"/>
  <c r="KL290" i="7"/>
  <c r="KM290" i="7"/>
  <c r="KN290" i="7"/>
  <c r="KO290" i="7"/>
  <c r="KP290" i="7"/>
  <c r="KQ290" i="7"/>
  <c r="KR290" i="7"/>
  <c r="KS290" i="7"/>
  <c r="KT290" i="7"/>
  <c r="KU290" i="7"/>
  <c r="KV290" i="7"/>
  <c r="KW290" i="7"/>
  <c r="KX290" i="7"/>
  <c r="KY290" i="7"/>
  <c r="KZ290" i="7"/>
  <c r="LA290" i="7"/>
  <c r="LB290" i="7"/>
  <c r="LC290" i="7"/>
  <c r="LD290" i="7"/>
  <c r="LE290" i="7"/>
  <c r="LF290" i="7"/>
  <c r="LG290" i="7"/>
  <c r="LH290" i="7"/>
  <c r="LI290" i="7"/>
  <c r="LJ290" i="7"/>
  <c r="LK290" i="7"/>
  <c r="LL290" i="7"/>
  <c r="LM290" i="7"/>
  <c r="LN290" i="7"/>
  <c r="LO290" i="7"/>
  <c r="LP290" i="7"/>
  <c r="LQ290" i="7"/>
  <c r="LR290" i="7"/>
  <c r="LS290" i="7"/>
  <c r="LT290" i="7"/>
  <c r="LU290" i="7"/>
  <c r="LV290" i="7"/>
  <c r="LW290" i="7"/>
  <c r="LX290" i="7"/>
  <c r="LY290" i="7"/>
  <c r="LZ290" i="7"/>
  <c r="MA290" i="7"/>
  <c r="MB290" i="7"/>
  <c r="MC290" i="7"/>
  <c r="MD290" i="7"/>
  <c r="ME290" i="7"/>
  <c r="MF290" i="7"/>
  <c r="MG290" i="7"/>
  <c r="MH290" i="7"/>
  <c r="MI290" i="7"/>
  <c r="MJ290" i="7"/>
  <c r="MK290" i="7"/>
  <c r="ML290" i="7"/>
  <c r="MM290" i="7"/>
  <c r="MN290" i="7"/>
  <c r="MO290" i="7"/>
  <c r="MP290" i="7"/>
  <c r="MQ290" i="7"/>
  <c r="MR290" i="7"/>
  <c r="MS290" i="7"/>
  <c r="MT290" i="7"/>
  <c r="MU290" i="7"/>
  <c r="MV290" i="7"/>
  <c r="MW290" i="7"/>
  <c r="MX290" i="7"/>
  <c r="MY290" i="7"/>
  <c r="MZ290" i="7"/>
  <c r="NA290" i="7"/>
  <c r="NB290" i="7"/>
  <c r="NC290" i="7"/>
  <c r="ND290" i="7"/>
  <c r="NE290" i="7"/>
  <c r="NF290" i="7"/>
  <c r="NG290" i="7"/>
  <c r="NH290" i="7"/>
  <c r="NI290" i="7"/>
  <c r="NJ290" i="7"/>
  <c r="NK290" i="7"/>
  <c r="NL290" i="7"/>
  <c r="NM290" i="7"/>
  <c r="NN290" i="7"/>
  <c r="NO290" i="7"/>
  <c r="NP290" i="7"/>
  <c r="NQ290" i="7"/>
  <c r="NR290" i="7"/>
  <c r="NS290" i="7"/>
  <c r="NT290" i="7"/>
  <c r="NU290" i="7"/>
  <c r="NV290" i="7"/>
  <c r="NW290" i="7"/>
  <c r="NX290" i="7"/>
  <c r="NY290" i="7"/>
  <c r="K290" i="7"/>
  <c r="J80" i="2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BK261" i="7"/>
  <c r="BL261" i="7"/>
  <c r="BM261" i="7"/>
  <c r="BN261" i="7"/>
  <c r="BO261" i="7"/>
  <c r="BP261" i="7"/>
  <c r="BQ261" i="7"/>
  <c r="BR261" i="7"/>
  <c r="BS261" i="7"/>
  <c r="BT261" i="7"/>
  <c r="BU261" i="7"/>
  <c r="BV261" i="7"/>
  <c r="BW261" i="7"/>
  <c r="BX261" i="7"/>
  <c r="BY261" i="7"/>
  <c r="BZ261" i="7"/>
  <c r="CA261" i="7"/>
  <c r="CB261" i="7"/>
  <c r="CC261" i="7"/>
  <c r="CD261" i="7"/>
  <c r="CE261" i="7"/>
  <c r="CF261" i="7"/>
  <c r="CG261" i="7"/>
  <c r="CH261" i="7"/>
  <c r="CI261" i="7"/>
  <c r="CJ261" i="7"/>
  <c r="CK261" i="7"/>
  <c r="CL261" i="7"/>
  <c r="CM261" i="7"/>
  <c r="CN261" i="7"/>
  <c r="CO261" i="7"/>
  <c r="CP261" i="7"/>
  <c r="CQ261" i="7"/>
  <c r="CR261" i="7"/>
  <c r="CS261" i="7"/>
  <c r="CT261" i="7"/>
  <c r="CU261" i="7"/>
  <c r="CV261" i="7"/>
  <c r="CW261" i="7"/>
  <c r="CX261" i="7"/>
  <c r="CY261" i="7"/>
  <c r="CZ261" i="7"/>
  <c r="DA261" i="7"/>
  <c r="DB261" i="7"/>
  <c r="DC261" i="7"/>
  <c r="DD261" i="7"/>
  <c r="DE261" i="7"/>
  <c r="DF261" i="7"/>
  <c r="DG261" i="7"/>
  <c r="DH261" i="7"/>
  <c r="DI261" i="7"/>
  <c r="DJ261" i="7"/>
  <c r="DK261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FD261" i="7"/>
  <c r="FE261" i="7"/>
  <c r="FF261" i="7"/>
  <c r="FG261" i="7"/>
  <c r="FH261" i="7"/>
  <c r="FI261" i="7"/>
  <c r="FJ261" i="7"/>
  <c r="FK261" i="7"/>
  <c r="FL261" i="7"/>
  <c r="FM261" i="7"/>
  <c r="FN261" i="7"/>
  <c r="FO261" i="7"/>
  <c r="FP261" i="7"/>
  <c r="FQ261" i="7"/>
  <c r="FR261" i="7"/>
  <c r="FS261" i="7"/>
  <c r="FT261" i="7"/>
  <c r="FU261" i="7"/>
  <c r="FV261" i="7"/>
  <c r="FW261" i="7"/>
  <c r="FX261" i="7"/>
  <c r="FY261" i="7"/>
  <c r="FZ261" i="7"/>
  <c r="GA261" i="7"/>
  <c r="GB261" i="7"/>
  <c r="GC261" i="7"/>
  <c r="GD261" i="7"/>
  <c r="GE261" i="7"/>
  <c r="GF261" i="7"/>
  <c r="GG261" i="7"/>
  <c r="GH261" i="7"/>
  <c r="GI261" i="7"/>
  <c r="GJ261" i="7"/>
  <c r="GK261" i="7"/>
  <c r="GL261" i="7"/>
  <c r="GM261" i="7"/>
  <c r="GN261" i="7"/>
  <c r="GO261" i="7"/>
  <c r="GP261" i="7"/>
  <c r="GQ261" i="7"/>
  <c r="GR261" i="7"/>
  <c r="GS261" i="7"/>
  <c r="GT261" i="7"/>
  <c r="GU261" i="7"/>
  <c r="GV261" i="7"/>
  <c r="GW261" i="7"/>
  <c r="GX261" i="7"/>
  <c r="GY261" i="7"/>
  <c r="GZ261" i="7"/>
  <c r="HA261" i="7"/>
  <c r="HB261" i="7"/>
  <c r="HC261" i="7"/>
  <c r="HD261" i="7"/>
  <c r="HE261" i="7"/>
  <c r="HF261" i="7"/>
  <c r="HG261" i="7"/>
  <c r="HH261" i="7"/>
  <c r="HI261" i="7"/>
  <c r="HJ261" i="7"/>
  <c r="HK261" i="7"/>
  <c r="HL261" i="7"/>
  <c r="HM261" i="7"/>
  <c r="HN261" i="7"/>
  <c r="HO261" i="7"/>
  <c r="HP261" i="7"/>
  <c r="HQ261" i="7"/>
  <c r="HR261" i="7"/>
  <c r="HS261" i="7"/>
  <c r="HT261" i="7"/>
  <c r="HU261" i="7"/>
  <c r="HV261" i="7"/>
  <c r="HW261" i="7"/>
  <c r="HX261" i="7"/>
  <c r="HY261" i="7"/>
  <c r="HZ261" i="7"/>
  <c r="IA261" i="7"/>
  <c r="IB261" i="7"/>
  <c r="IC261" i="7"/>
  <c r="ID261" i="7"/>
  <c r="IE261" i="7"/>
  <c r="IF261" i="7"/>
  <c r="IG261" i="7"/>
  <c r="IH261" i="7"/>
  <c r="II261" i="7"/>
  <c r="IJ261" i="7"/>
  <c r="IK261" i="7"/>
  <c r="IL261" i="7"/>
  <c r="IM261" i="7"/>
  <c r="IN261" i="7"/>
  <c r="IO261" i="7"/>
  <c r="IP261" i="7"/>
  <c r="IQ261" i="7"/>
  <c r="IR261" i="7"/>
  <c r="IS261" i="7"/>
  <c r="IT261" i="7"/>
  <c r="IU261" i="7"/>
  <c r="IV261" i="7"/>
  <c r="IW261" i="7"/>
  <c r="IX261" i="7"/>
  <c r="IY261" i="7"/>
  <c r="IZ261" i="7"/>
  <c r="JA261" i="7"/>
  <c r="JB261" i="7"/>
  <c r="JC261" i="7"/>
  <c r="JD261" i="7"/>
  <c r="JE261" i="7"/>
  <c r="JF261" i="7"/>
  <c r="JG261" i="7"/>
  <c r="JH261" i="7"/>
  <c r="JI261" i="7"/>
  <c r="JJ261" i="7"/>
  <c r="JK261" i="7"/>
  <c r="JL261" i="7"/>
  <c r="JM261" i="7"/>
  <c r="JN261" i="7"/>
  <c r="JO261" i="7"/>
  <c r="JP261" i="7"/>
  <c r="JQ261" i="7"/>
  <c r="JR261" i="7"/>
  <c r="JS261" i="7"/>
  <c r="JT261" i="7"/>
  <c r="JU261" i="7"/>
  <c r="JV261" i="7"/>
  <c r="JW261" i="7"/>
  <c r="JX261" i="7"/>
  <c r="JY261" i="7"/>
  <c r="JZ261" i="7"/>
  <c r="KA261" i="7"/>
  <c r="KB261" i="7"/>
  <c r="KC261" i="7"/>
  <c r="KD261" i="7"/>
  <c r="KE261" i="7"/>
  <c r="KF261" i="7"/>
  <c r="KG261" i="7"/>
  <c r="KH261" i="7"/>
  <c r="KI261" i="7"/>
  <c r="KJ261" i="7"/>
  <c r="KK261" i="7"/>
  <c r="KL261" i="7"/>
  <c r="KM261" i="7"/>
  <c r="KN261" i="7"/>
  <c r="KO261" i="7"/>
  <c r="KP261" i="7"/>
  <c r="KQ261" i="7"/>
  <c r="KR261" i="7"/>
  <c r="KS261" i="7"/>
  <c r="KT261" i="7"/>
  <c r="KU261" i="7"/>
  <c r="KV261" i="7"/>
  <c r="KW261" i="7"/>
  <c r="KX261" i="7"/>
  <c r="KY261" i="7"/>
  <c r="KZ261" i="7"/>
  <c r="LA261" i="7"/>
  <c r="LB261" i="7"/>
  <c r="LC261" i="7"/>
  <c r="LD261" i="7"/>
  <c r="LE261" i="7"/>
  <c r="LF261" i="7"/>
  <c r="LG261" i="7"/>
  <c r="LH261" i="7"/>
  <c r="LI261" i="7"/>
  <c r="LJ261" i="7"/>
  <c r="LK261" i="7"/>
  <c r="LL261" i="7"/>
  <c r="LM261" i="7"/>
  <c r="LN261" i="7"/>
  <c r="LO261" i="7"/>
  <c r="LP261" i="7"/>
  <c r="LQ261" i="7"/>
  <c r="LR261" i="7"/>
  <c r="LS261" i="7"/>
  <c r="LT261" i="7"/>
  <c r="LU261" i="7"/>
  <c r="LV261" i="7"/>
  <c r="LW261" i="7"/>
  <c r="LX261" i="7"/>
  <c r="LY261" i="7"/>
  <c r="LZ261" i="7"/>
  <c r="MA261" i="7"/>
  <c r="MB261" i="7"/>
  <c r="MC261" i="7"/>
  <c r="MD261" i="7"/>
  <c r="ME261" i="7"/>
  <c r="MF261" i="7"/>
  <c r="MG261" i="7"/>
  <c r="MH261" i="7"/>
  <c r="MI261" i="7"/>
  <c r="MJ261" i="7"/>
  <c r="MK261" i="7"/>
  <c r="ML261" i="7"/>
  <c r="MM261" i="7"/>
  <c r="MN261" i="7"/>
  <c r="MO261" i="7"/>
  <c r="MP261" i="7"/>
  <c r="MQ261" i="7"/>
  <c r="MR261" i="7"/>
  <c r="MS261" i="7"/>
  <c r="MT261" i="7"/>
  <c r="MU261" i="7"/>
  <c r="MV261" i="7"/>
  <c r="MW261" i="7"/>
  <c r="MX261" i="7"/>
  <c r="MY261" i="7"/>
  <c r="MZ261" i="7"/>
  <c r="NA261" i="7"/>
  <c r="NB261" i="7"/>
  <c r="NC261" i="7"/>
  <c r="ND261" i="7"/>
  <c r="NE261" i="7"/>
  <c r="NF261" i="7"/>
  <c r="NG261" i="7"/>
  <c r="NH261" i="7"/>
  <c r="NI261" i="7"/>
  <c r="NJ261" i="7"/>
  <c r="NK261" i="7"/>
  <c r="NL261" i="7"/>
  <c r="NM261" i="7"/>
  <c r="NN261" i="7"/>
  <c r="NO261" i="7"/>
  <c r="NP261" i="7"/>
  <c r="NQ261" i="7"/>
  <c r="NR261" i="7"/>
  <c r="NS261" i="7"/>
  <c r="NT261" i="7"/>
  <c r="NU261" i="7"/>
  <c r="NV261" i="7"/>
  <c r="NW261" i="7"/>
  <c r="NX261" i="7"/>
  <c r="NY261" i="7"/>
  <c r="K26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Y321" i="7"/>
  <c r="AZ321" i="7"/>
  <c r="BA321" i="7"/>
  <c r="BB321" i="7"/>
  <c r="BC321" i="7"/>
  <c r="BD321" i="7"/>
  <c r="BE321" i="7"/>
  <c r="BF321" i="7"/>
  <c r="BG321" i="7"/>
  <c r="BH321" i="7"/>
  <c r="BI321" i="7"/>
  <c r="BJ321" i="7"/>
  <c r="BK321" i="7"/>
  <c r="BL321" i="7"/>
  <c r="BM321" i="7"/>
  <c r="BN321" i="7"/>
  <c r="BO321" i="7"/>
  <c r="BP321" i="7"/>
  <c r="BQ321" i="7"/>
  <c r="BR321" i="7"/>
  <c r="BS321" i="7"/>
  <c r="BT321" i="7"/>
  <c r="BU321" i="7"/>
  <c r="BV321" i="7"/>
  <c r="BW321" i="7"/>
  <c r="BX321" i="7"/>
  <c r="BY321" i="7"/>
  <c r="BZ321" i="7"/>
  <c r="CA321" i="7"/>
  <c r="CB321" i="7"/>
  <c r="CC321" i="7"/>
  <c r="CD321" i="7"/>
  <c r="CE321" i="7"/>
  <c r="CF321" i="7"/>
  <c r="CG321" i="7"/>
  <c r="CH321" i="7"/>
  <c r="CI321" i="7"/>
  <c r="CJ321" i="7"/>
  <c r="CK321" i="7"/>
  <c r="CL321" i="7"/>
  <c r="CM321" i="7"/>
  <c r="CN321" i="7"/>
  <c r="CO321" i="7"/>
  <c r="CP321" i="7"/>
  <c r="CQ321" i="7"/>
  <c r="CR321" i="7"/>
  <c r="CS321" i="7"/>
  <c r="CT321" i="7"/>
  <c r="CU321" i="7"/>
  <c r="CV321" i="7"/>
  <c r="CW321" i="7"/>
  <c r="CX321" i="7"/>
  <c r="CY321" i="7"/>
  <c r="CZ321" i="7"/>
  <c r="DA321" i="7"/>
  <c r="DB321" i="7"/>
  <c r="DC321" i="7"/>
  <c r="DD321" i="7"/>
  <c r="DE321" i="7"/>
  <c r="DF321" i="7"/>
  <c r="DG321" i="7"/>
  <c r="DH321" i="7"/>
  <c r="DI321" i="7"/>
  <c r="DJ321" i="7"/>
  <c r="DK321" i="7"/>
  <c r="DL321" i="7"/>
  <c r="DM321" i="7"/>
  <c r="DN321" i="7"/>
  <c r="DO321" i="7"/>
  <c r="DP321" i="7"/>
  <c r="DQ321" i="7"/>
  <c r="DR321" i="7"/>
  <c r="DS321" i="7"/>
  <c r="DT321" i="7"/>
  <c r="DU321" i="7"/>
  <c r="DV321" i="7"/>
  <c r="DW321" i="7"/>
  <c r="DX321" i="7"/>
  <c r="DY321" i="7"/>
  <c r="DZ321" i="7"/>
  <c r="EA321" i="7"/>
  <c r="EB321" i="7"/>
  <c r="EC321" i="7"/>
  <c r="ED321" i="7"/>
  <c r="EE321" i="7"/>
  <c r="EF321" i="7"/>
  <c r="EG321" i="7"/>
  <c r="EH321" i="7"/>
  <c r="EI321" i="7"/>
  <c r="EJ321" i="7"/>
  <c r="EK321" i="7"/>
  <c r="EL321" i="7"/>
  <c r="EM321" i="7"/>
  <c r="EN321" i="7"/>
  <c r="EO321" i="7"/>
  <c r="EP321" i="7"/>
  <c r="EQ321" i="7"/>
  <c r="ER321" i="7"/>
  <c r="ES321" i="7"/>
  <c r="ET321" i="7"/>
  <c r="EU321" i="7"/>
  <c r="EV321" i="7"/>
  <c r="EW321" i="7"/>
  <c r="EX321" i="7"/>
  <c r="EY321" i="7"/>
  <c r="EZ321" i="7"/>
  <c r="FA321" i="7"/>
  <c r="FB321" i="7"/>
  <c r="FC321" i="7"/>
  <c r="FD321" i="7"/>
  <c r="FE321" i="7"/>
  <c r="FF321" i="7"/>
  <c r="FG321" i="7"/>
  <c r="FH321" i="7"/>
  <c r="FI321" i="7"/>
  <c r="FJ321" i="7"/>
  <c r="FK321" i="7"/>
  <c r="FL321" i="7"/>
  <c r="FM321" i="7"/>
  <c r="FN321" i="7"/>
  <c r="FO321" i="7"/>
  <c r="FP321" i="7"/>
  <c r="FQ321" i="7"/>
  <c r="FR321" i="7"/>
  <c r="FS321" i="7"/>
  <c r="FT321" i="7"/>
  <c r="FU321" i="7"/>
  <c r="FV321" i="7"/>
  <c r="FW321" i="7"/>
  <c r="FX321" i="7"/>
  <c r="FY321" i="7"/>
  <c r="FZ321" i="7"/>
  <c r="GA321" i="7"/>
  <c r="GB321" i="7"/>
  <c r="GC321" i="7"/>
  <c r="GD321" i="7"/>
  <c r="GE321" i="7"/>
  <c r="GF321" i="7"/>
  <c r="GG321" i="7"/>
  <c r="GH321" i="7"/>
  <c r="GI321" i="7"/>
  <c r="GJ321" i="7"/>
  <c r="GK321" i="7"/>
  <c r="GL321" i="7"/>
  <c r="GM321" i="7"/>
  <c r="GN321" i="7"/>
  <c r="GO321" i="7"/>
  <c r="GP321" i="7"/>
  <c r="GQ321" i="7"/>
  <c r="GR321" i="7"/>
  <c r="GS321" i="7"/>
  <c r="GT321" i="7"/>
  <c r="GU321" i="7"/>
  <c r="GV321" i="7"/>
  <c r="GW321" i="7"/>
  <c r="GX321" i="7"/>
  <c r="GY321" i="7"/>
  <c r="GZ321" i="7"/>
  <c r="HA321" i="7"/>
  <c r="HB321" i="7"/>
  <c r="HC321" i="7"/>
  <c r="HD321" i="7"/>
  <c r="HE321" i="7"/>
  <c r="HF321" i="7"/>
  <c r="HG321" i="7"/>
  <c r="HH321" i="7"/>
  <c r="HI321" i="7"/>
  <c r="HJ321" i="7"/>
  <c r="HK321" i="7"/>
  <c r="HL321" i="7"/>
  <c r="HM321" i="7"/>
  <c r="HN321" i="7"/>
  <c r="HO321" i="7"/>
  <c r="HP321" i="7"/>
  <c r="HQ321" i="7"/>
  <c r="HR321" i="7"/>
  <c r="HS321" i="7"/>
  <c r="HT321" i="7"/>
  <c r="HU321" i="7"/>
  <c r="HV321" i="7"/>
  <c r="HW321" i="7"/>
  <c r="HX321" i="7"/>
  <c r="HY321" i="7"/>
  <c r="HZ321" i="7"/>
  <c r="IA321" i="7"/>
  <c r="IB321" i="7"/>
  <c r="IC321" i="7"/>
  <c r="ID321" i="7"/>
  <c r="IE321" i="7"/>
  <c r="IF321" i="7"/>
  <c r="IG321" i="7"/>
  <c r="IH321" i="7"/>
  <c r="II321" i="7"/>
  <c r="IJ321" i="7"/>
  <c r="IK321" i="7"/>
  <c r="IL321" i="7"/>
  <c r="IM321" i="7"/>
  <c r="IN321" i="7"/>
  <c r="IO321" i="7"/>
  <c r="IP321" i="7"/>
  <c r="IQ321" i="7"/>
  <c r="IR321" i="7"/>
  <c r="IS321" i="7"/>
  <c r="IT321" i="7"/>
  <c r="IU321" i="7"/>
  <c r="IV321" i="7"/>
  <c r="IW321" i="7"/>
  <c r="IX321" i="7"/>
  <c r="IY321" i="7"/>
  <c r="IZ321" i="7"/>
  <c r="JA321" i="7"/>
  <c r="JB321" i="7"/>
  <c r="JC321" i="7"/>
  <c r="JD321" i="7"/>
  <c r="JE321" i="7"/>
  <c r="JF321" i="7"/>
  <c r="JG321" i="7"/>
  <c r="JH321" i="7"/>
  <c r="JI321" i="7"/>
  <c r="JJ321" i="7"/>
  <c r="JK321" i="7"/>
  <c r="JL321" i="7"/>
  <c r="JM321" i="7"/>
  <c r="JN321" i="7"/>
  <c r="JO321" i="7"/>
  <c r="JP321" i="7"/>
  <c r="JQ321" i="7"/>
  <c r="JR321" i="7"/>
  <c r="JS321" i="7"/>
  <c r="JT321" i="7"/>
  <c r="JU321" i="7"/>
  <c r="JV321" i="7"/>
  <c r="JW321" i="7"/>
  <c r="JX321" i="7"/>
  <c r="JY321" i="7"/>
  <c r="JZ321" i="7"/>
  <c r="KA321" i="7"/>
  <c r="KB321" i="7"/>
  <c r="KC321" i="7"/>
  <c r="KD321" i="7"/>
  <c r="KE321" i="7"/>
  <c r="KF321" i="7"/>
  <c r="KG321" i="7"/>
  <c r="KH321" i="7"/>
  <c r="KI321" i="7"/>
  <c r="KJ321" i="7"/>
  <c r="KK321" i="7"/>
  <c r="KL321" i="7"/>
  <c r="KM321" i="7"/>
  <c r="KN321" i="7"/>
  <c r="KO321" i="7"/>
  <c r="KP321" i="7"/>
  <c r="KQ321" i="7"/>
  <c r="KR321" i="7"/>
  <c r="KS321" i="7"/>
  <c r="KT321" i="7"/>
  <c r="KU321" i="7"/>
  <c r="KV321" i="7"/>
  <c r="KW321" i="7"/>
  <c r="KX321" i="7"/>
  <c r="KY321" i="7"/>
  <c r="KZ321" i="7"/>
  <c r="LA321" i="7"/>
  <c r="LB321" i="7"/>
  <c r="LC321" i="7"/>
  <c r="LD321" i="7"/>
  <c r="LE321" i="7"/>
  <c r="LF321" i="7"/>
  <c r="LG321" i="7"/>
  <c r="LH321" i="7"/>
  <c r="LI321" i="7"/>
  <c r="LJ321" i="7"/>
  <c r="LK321" i="7"/>
  <c r="LL321" i="7"/>
  <c r="LM321" i="7"/>
  <c r="LN321" i="7"/>
  <c r="LO321" i="7"/>
  <c r="LP321" i="7"/>
  <c r="LQ321" i="7"/>
  <c r="LR321" i="7"/>
  <c r="LS321" i="7"/>
  <c r="LT321" i="7"/>
  <c r="LU321" i="7"/>
  <c r="LV321" i="7"/>
  <c r="LW321" i="7"/>
  <c r="LX321" i="7"/>
  <c r="LY321" i="7"/>
  <c r="LZ321" i="7"/>
  <c r="MA321" i="7"/>
  <c r="MB321" i="7"/>
  <c r="MC321" i="7"/>
  <c r="MD321" i="7"/>
  <c r="ME321" i="7"/>
  <c r="MF321" i="7"/>
  <c r="MG321" i="7"/>
  <c r="MH321" i="7"/>
  <c r="MI321" i="7"/>
  <c r="MJ321" i="7"/>
  <c r="MK321" i="7"/>
  <c r="ML321" i="7"/>
  <c r="MM321" i="7"/>
  <c r="MN321" i="7"/>
  <c r="MO321" i="7"/>
  <c r="MP321" i="7"/>
  <c r="MQ321" i="7"/>
  <c r="MR321" i="7"/>
  <c r="MS321" i="7"/>
  <c r="MT321" i="7"/>
  <c r="MU321" i="7"/>
  <c r="MV321" i="7"/>
  <c r="MW321" i="7"/>
  <c r="MX321" i="7"/>
  <c r="MY321" i="7"/>
  <c r="MZ321" i="7"/>
  <c r="NA321" i="7"/>
  <c r="NB321" i="7"/>
  <c r="NC321" i="7"/>
  <c r="ND321" i="7"/>
  <c r="NE321" i="7"/>
  <c r="NF321" i="7"/>
  <c r="NG321" i="7"/>
  <c r="NH321" i="7"/>
  <c r="NI321" i="7"/>
  <c r="NJ321" i="7"/>
  <c r="NK321" i="7"/>
  <c r="NL321" i="7"/>
  <c r="NM321" i="7"/>
  <c r="NN321" i="7"/>
  <c r="NO321" i="7"/>
  <c r="NP321" i="7"/>
  <c r="NQ321" i="7"/>
  <c r="NR321" i="7"/>
  <c r="NS321" i="7"/>
  <c r="NT321" i="7"/>
  <c r="NU321" i="7"/>
  <c r="NV321" i="7"/>
  <c r="NW321" i="7"/>
  <c r="NX321" i="7"/>
  <c r="NY321" i="7"/>
  <c r="K321" i="7"/>
  <c r="I159" i="7" l="1"/>
  <c r="J159" i="7" s="1"/>
  <c r="I261" i="7"/>
  <c r="J261" i="7" s="1"/>
  <c r="I290" i="7"/>
  <c r="J290" i="7" s="1"/>
  <c r="I148" i="7"/>
  <c r="J148" i="7" s="1"/>
  <c r="I321" i="7"/>
  <c r="J321" i="7" s="1"/>
  <c r="J55" i="1"/>
  <c r="NO262" i="7"/>
  <c r="J59" i="7"/>
  <c r="ND35" i="7"/>
  <c r="I35" i="7" s="1"/>
  <c r="J133" i="1"/>
  <c r="OH13" i="15"/>
  <c r="OH24" i="7"/>
  <c r="MD78" i="15"/>
  <c r="ME78" i="15"/>
  <c r="MF78" i="15"/>
  <c r="MG78" i="15"/>
  <c r="MH78" i="15"/>
  <c r="MI78" i="15"/>
  <c r="MJ78" i="15"/>
  <c r="MK78" i="15"/>
  <c r="ML78" i="15"/>
  <c r="MM78" i="15"/>
  <c r="MN78" i="15"/>
  <c r="MO78" i="15"/>
  <c r="MP78" i="15"/>
  <c r="MQ78" i="15"/>
  <c r="MR78" i="15"/>
  <c r="MS78" i="15"/>
  <c r="MT78" i="15"/>
  <c r="MU78" i="15"/>
  <c r="MV78" i="15"/>
  <c r="MW78" i="15"/>
  <c r="MX78" i="15"/>
  <c r="MY78" i="15"/>
  <c r="MZ78" i="15"/>
  <c r="NA78" i="15"/>
  <c r="NB78" i="15"/>
  <c r="NC78" i="15"/>
  <c r="ND78" i="15"/>
  <c r="NE78" i="15"/>
  <c r="NF78" i="15"/>
  <c r="NG78" i="15"/>
  <c r="NH78" i="15"/>
  <c r="NI78" i="15"/>
  <c r="NJ78" i="15"/>
  <c r="NK78" i="15"/>
  <c r="NL78" i="15"/>
  <c r="NM78" i="15"/>
  <c r="NN78" i="15"/>
  <c r="NO78" i="15"/>
  <c r="NP78" i="15"/>
  <c r="NQ78" i="15"/>
  <c r="NR78" i="15"/>
  <c r="NS78" i="15"/>
  <c r="NT78" i="15"/>
  <c r="NU78" i="15"/>
  <c r="NV78" i="15"/>
  <c r="NW78" i="15"/>
  <c r="NX78" i="15"/>
  <c r="NY78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MD91" i="15"/>
  <c r="ME91" i="15"/>
  <c r="MF91" i="15"/>
  <c r="MG91" i="15"/>
  <c r="MH91" i="15"/>
  <c r="MI91" i="15"/>
  <c r="MJ91" i="15"/>
  <c r="MK91" i="15"/>
  <c r="ML91" i="15"/>
  <c r="MM91" i="15"/>
  <c r="MN91" i="15"/>
  <c r="MO91" i="15"/>
  <c r="MP91" i="15"/>
  <c r="MQ91" i="15"/>
  <c r="MR91" i="15"/>
  <c r="MS91" i="15"/>
  <c r="MT91" i="15"/>
  <c r="MU91" i="15"/>
  <c r="MV91" i="15"/>
  <c r="MW91" i="15"/>
  <c r="MX91" i="15"/>
  <c r="MY91" i="15"/>
  <c r="MZ91" i="15"/>
  <c r="NA91" i="15"/>
  <c r="NB91" i="15"/>
  <c r="NC91" i="15"/>
  <c r="ND91" i="15"/>
  <c r="NE91" i="15"/>
  <c r="NF91" i="15"/>
  <c r="NG91" i="15"/>
  <c r="NH91" i="15"/>
  <c r="NI91" i="15"/>
  <c r="NJ91" i="15"/>
  <c r="NK91" i="15"/>
  <c r="NL91" i="15"/>
  <c r="NM91" i="15"/>
  <c r="NN91" i="15"/>
  <c r="NO91" i="15"/>
  <c r="NP91" i="15"/>
  <c r="NQ91" i="15"/>
  <c r="NR91" i="15"/>
  <c r="NS91" i="15"/>
  <c r="NT91" i="15"/>
  <c r="NU91" i="15"/>
  <c r="NV91" i="15"/>
  <c r="NW91" i="15"/>
  <c r="NX91" i="15"/>
  <c r="NY91" i="15"/>
  <c r="MD97" i="15"/>
  <c r="ME97" i="15"/>
  <c r="MF97" i="15"/>
  <c r="MG97" i="15"/>
  <c r="MH97" i="15"/>
  <c r="MI97" i="15"/>
  <c r="MJ97" i="15"/>
  <c r="MK97" i="15"/>
  <c r="ML97" i="15"/>
  <c r="MM97" i="15"/>
  <c r="MN97" i="15"/>
  <c r="MO97" i="15"/>
  <c r="MP97" i="15"/>
  <c r="MQ97" i="15"/>
  <c r="MR97" i="15"/>
  <c r="MS97" i="15"/>
  <c r="MT97" i="15"/>
  <c r="MU97" i="15"/>
  <c r="MV97" i="15"/>
  <c r="MW97" i="15"/>
  <c r="MX97" i="15"/>
  <c r="MY97" i="15"/>
  <c r="MZ97" i="15"/>
  <c r="NA97" i="15"/>
  <c r="NB97" i="15"/>
  <c r="NC97" i="15"/>
  <c r="ND97" i="15"/>
  <c r="NE97" i="15"/>
  <c r="NF97" i="15"/>
  <c r="NG97" i="15"/>
  <c r="NH97" i="15"/>
  <c r="NI97" i="15"/>
  <c r="NJ97" i="15"/>
  <c r="NK97" i="15"/>
  <c r="NL97" i="15"/>
  <c r="NM97" i="15"/>
  <c r="NN97" i="15"/>
  <c r="NO97" i="15"/>
  <c r="NP97" i="15"/>
  <c r="NQ97" i="15"/>
  <c r="NR97" i="15"/>
  <c r="NS97" i="15"/>
  <c r="NT97" i="15"/>
  <c r="NU97" i="15"/>
  <c r="NV97" i="15"/>
  <c r="NW97" i="15"/>
  <c r="NX97" i="15"/>
  <c r="NY97" i="15"/>
  <c r="MD36" i="15"/>
  <c r="ME36" i="15"/>
  <c r="MF36" i="15"/>
  <c r="MG36" i="15"/>
  <c r="MH36" i="15"/>
  <c r="MJ36" i="15"/>
  <c r="MK36" i="15"/>
  <c r="ML36" i="15"/>
  <c r="MN36" i="15"/>
  <c r="MO36" i="15"/>
  <c r="MP36" i="15"/>
  <c r="MQ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MD80" i="15"/>
  <c r="ME80" i="15"/>
  <c r="MF80" i="15"/>
  <c r="MG80" i="15"/>
  <c r="MH80" i="15"/>
  <c r="MI80" i="15"/>
  <c r="MJ80" i="15"/>
  <c r="MK80" i="15"/>
  <c r="ML80" i="15"/>
  <c r="MM80" i="15"/>
  <c r="MN80" i="15"/>
  <c r="MO80" i="15"/>
  <c r="MP80" i="15"/>
  <c r="MQ80" i="15"/>
  <c r="MR80" i="15"/>
  <c r="MS80" i="15"/>
  <c r="MT80" i="15"/>
  <c r="MU80" i="15"/>
  <c r="MV80" i="15"/>
  <c r="MW80" i="15"/>
  <c r="MX80" i="15"/>
  <c r="MY80" i="15"/>
  <c r="MZ80" i="15"/>
  <c r="NA80" i="15"/>
  <c r="NB80" i="15"/>
  <c r="NC80" i="15"/>
  <c r="ND80" i="15"/>
  <c r="NE80" i="15"/>
  <c r="NF80" i="15"/>
  <c r="NG80" i="15"/>
  <c r="NH80" i="15"/>
  <c r="NI80" i="15"/>
  <c r="NJ80" i="15"/>
  <c r="NK80" i="15"/>
  <c r="NL80" i="15"/>
  <c r="NM80" i="15"/>
  <c r="NN80" i="15"/>
  <c r="NO80" i="15"/>
  <c r="NP80" i="15"/>
  <c r="NQ80" i="15"/>
  <c r="NR80" i="15"/>
  <c r="NS80" i="15"/>
  <c r="NT80" i="15"/>
  <c r="NU80" i="15"/>
  <c r="NV80" i="15"/>
  <c r="NW80" i="15"/>
  <c r="NX80" i="15"/>
  <c r="NY80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MD81" i="15"/>
  <c r="ME81" i="15"/>
  <c r="MF81" i="15"/>
  <c r="MG81" i="15"/>
  <c r="MH81" i="15"/>
  <c r="MI81" i="15"/>
  <c r="MJ81" i="15"/>
  <c r="ML81" i="15"/>
  <c r="MM81" i="15"/>
  <c r="MO81" i="15"/>
  <c r="MP81" i="15"/>
  <c r="MQ81" i="15"/>
  <c r="MR81" i="15"/>
  <c r="MS81" i="15"/>
  <c r="MT81" i="15"/>
  <c r="MU81" i="15"/>
  <c r="MV81" i="15"/>
  <c r="MW81" i="15"/>
  <c r="MX81" i="15"/>
  <c r="MY81" i="15"/>
  <c r="MZ81" i="15"/>
  <c r="NA81" i="15"/>
  <c r="NB81" i="15"/>
  <c r="NC81" i="15"/>
  <c r="ND81" i="15"/>
  <c r="NE81" i="15"/>
  <c r="NF81" i="15"/>
  <c r="NG81" i="15"/>
  <c r="NH81" i="15"/>
  <c r="NI81" i="15"/>
  <c r="NJ81" i="15"/>
  <c r="NK81" i="15"/>
  <c r="NL81" i="15"/>
  <c r="NM81" i="15"/>
  <c r="NN81" i="15"/>
  <c r="NO81" i="15"/>
  <c r="NP81" i="15"/>
  <c r="NQ81" i="15"/>
  <c r="NR81" i="15"/>
  <c r="NS81" i="15"/>
  <c r="NT81" i="15"/>
  <c r="NU81" i="15"/>
  <c r="NV81" i="15"/>
  <c r="NW81" i="15"/>
  <c r="NX81" i="15"/>
  <c r="NY81" i="15"/>
  <c r="MD70" i="15"/>
  <c r="ME70" i="15"/>
  <c r="MF70" i="15"/>
  <c r="MG70" i="15"/>
  <c r="MH70" i="15"/>
  <c r="MI70" i="15"/>
  <c r="MK70" i="15"/>
  <c r="ML70" i="15"/>
  <c r="MM70" i="15"/>
  <c r="MN70" i="15"/>
  <c r="MO70" i="15"/>
  <c r="MP70" i="15"/>
  <c r="MQ70" i="15"/>
  <c r="MR70" i="15"/>
  <c r="MT70" i="15"/>
  <c r="MU70" i="15"/>
  <c r="MV70" i="15"/>
  <c r="MW70" i="15"/>
  <c r="MX70" i="15"/>
  <c r="MY70" i="15"/>
  <c r="MZ70" i="15"/>
  <c r="NA70" i="15"/>
  <c r="NB70" i="15"/>
  <c r="NC70" i="15"/>
  <c r="ND70" i="15"/>
  <c r="NE70" i="15"/>
  <c r="NF70" i="15"/>
  <c r="NG70" i="15"/>
  <c r="NH70" i="15"/>
  <c r="NI70" i="15"/>
  <c r="NJ70" i="15"/>
  <c r="NK70" i="15"/>
  <c r="NL70" i="15"/>
  <c r="NM70" i="15"/>
  <c r="NN70" i="15"/>
  <c r="NO70" i="15"/>
  <c r="NP70" i="15"/>
  <c r="NQ70" i="15"/>
  <c r="NR70" i="15"/>
  <c r="NS70" i="15"/>
  <c r="NT70" i="15"/>
  <c r="NU70" i="15"/>
  <c r="NV70" i="15"/>
  <c r="NW70" i="15"/>
  <c r="NX70" i="15"/>
  <c r="NY70" i="15"/>
  <c r="MD96" i="15"/>
  <c r="ME96" i="15"/>
  <c r="MF96" i="15"/>
  <c r="MG96" i="15"/>
  <c r="MH96" i="15"/>
  <c r="MI96" i="15"/>
  <c r="MJ96" i="15"/>
  <c r="MK96" i="15"/>
  <c r="ML96" i="15"/>
  <c r="MM96" i="15"/>
  <c r="MN96" i="15"/>
  <c r="MO96" i="15"/>
  <c r="MP96" i="15"/>
  <c r="MQ96" i="15"/>
  <c r="MR96" i="15"/>
  <c r="MS96" i="15"/>
  <c r="MT96" i="15"/>
  <c r="MU96" i="15"/>
  <c r="MV96" i="15"/>
  <c r="MW96" i="15"/>
  <c r="MX96" i="15"/>
  <c r="MY96" i="15"/>
  <c r="MZ96" i="15"/>
  <c r="NA96" i="15"/>
  <c r="NB96" i="15"/>
  <c r="NC96" i="15"/>
  <c r="ND96" i="15"/>
  <c r="NE96" i="15"/>
  <c r="NF96" i="15"/>
  <c r="NG96" i="15"/>
  <c r="NH96" i="15"/>
  <c r="NI96" i="15"/>
  <c r="NJ96" i="15"/>
  <c r="NK96" i="15"/>
  <c r="NL96" i="15"/>
  <c r="NM96" i="15"/>
  <c r="NN96" i="15"/>
  <c r="NO96" i="15"/>
  <c r="NP96" i="15"/>
  <c r="NQ96" i="15"/>
  <c r="NR96" i="15"/>
  <c r="NS96" i="15"/>
  <c r="NT96" i="15"/>
  <c r="NU96" i="15"/>
  <c r="NV96" i="15"/>
  <c r="NW96" i="15"/>
  <c r="NX96" i="15"/>
  <c r="NY96" i="15"/>
  <c r="MD9" i="15"/>
  <c r="ME9" i="15"/>
  <c r="MF9" i="15"/>
  <c r="MG9" i="15"/>
  <c r="MH9" i="15"/>
  <c r="MJ9" i="15"/>
  <c r="MK9" i="15"/>
  <c r="ML9" i="15"/>
  <c r="MM9" i="15"/>
  <c r="MN9" i="15"/>
  <c r="MO9" i="15"/>
  <c r="MP9" i="15"/>
  <c r="MQ9" i="15"/>
  <c r="MS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56" i="15"/>
  <c r="ME56" i="15"/>
  <c r="MF56" i="15"/>
  <c r="MG56" i="15"/>
  <c r="MH56" i="15"/>
  <c r="MK56" i="15"/>
  <c r="ML56" i="15"/>
  <c r="MM56" i="15"/>
  <c r="MN56" i="15"/>
  <c r="MO56" i="15"/>
  <c r="MP56" i="15"/>
  <c r="MQ56" i="15"/>
  <c r="MT56" i="15"/>
  <c r="MU56" i="15"/>
  <c r="MV56" i="15"/>
  <c r="MW56" i="15"/>
  <c r="MY56" i="15"/>
  <c r="MZ56" i="15"/>
  <c r="NA56" i="15"/>
  <c r="NB56" i="15"/>
  <c r="NC56" i="15"/>
  <c r="ND56" i="15"/>
  <c r="NE56" i="15"/>
  <c r="NF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10" i="15"/>
  <c r="ME10" i="15"/>
  <c r="MF10" i="15"/>
  <c r="MG10" i="15"/>
  <c r="MH10" i="15"/>
  <c r="MI10" i="15"/>
  <c r="MK10" i="15"/>
  <c r="ML10" i="15"/>
  <c r="MM10" i="15"/>
  <c r="MN10" i="15"/>
  <c r="MO10" i="15"/>
  <c r="MP10" i="15"/>
  <c r="MQ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27" i="15"/>
  <c r="ME27" i="15"/>
  <c r="MF27" i="15"/>
  <c r="MG27" i="15"/>
  <c r="MH27" i="15"/>
  <c r="MI27" i="15"/>
  <c r="MK27" i="15"/>
  <c r="ML27" i="15"/>
  <c r="MM27" i="15"/>
  <c r="MN27" i="15"/>
  <c r="MO27" i="15"/>
  <c r="MP27" i="15"/>
  <c r="MQ27" i="15"/>
  <c r="MR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MD12" i="15"/>
  <c r="ME12" i="15"/>
  <c r="MF12" i="15"/>
  <c r="MG12" i="15"/>
  <c r="MH12" i="15"/>
  <c r="MI12" i="15"/>
  <c r="MK12" i="15"/>
  <c r="ML12" i="15"/>
  <c r="MM12" i="15"/>
  <c r="MN12" i="15"/>
  <c r="MO12" i="15"/>
  <c r="MP12" i="15"/>
  <c r="MQ12" i="15"/>
  <c r="MR12" i="15"/>
  <c r="MT12" i="15"/>
  <c r="MU12" i="15"/>
  <c r="MV12" i="15"/>
  <c r="MW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MD13" i="15"/>
  <c r="ME13" i="15"/>
  <c r="MF13" i="15"/>
  <c r="MG13" i="15"/>
  <c r="MH13" i="15"/>
  <c r="MK13" i="15"/>
  <c r="ML13" i="15"/>
  <c r="MM13" i="15"/>
  <c r="MN13" i="15"/>
  <c r="MO13" i="15"/>
  <c r="MP13" i="15"/>
  <c r="MQ13" i="15"/>
  <c r="MR13" i="15"/>
  <c r="MT13" i="15"/>
  <c r="MU13" i="15"/>
  <c r="MV13" i="15"/>
  <c r="MW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MD58" i="15"/>
  <c r="ME58" i="15"/>
  <c r="MF58" i="15"/>
  <c r="MG58" i="15"/>
  <c r="MH58" i="15"/>
  <c r="MJ58" i="15"/>
  <c r="MK58" i="15"/>
  <c r="ML58" i="15"/>
  <c r="MM58" i="15"/>
  <c r="MN58" i="15"/>
  <c r="MO58" i="15"/>
  <c r="MP58" i="15"/>
  <c r="MQ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E58" i="15"/>
  <c r="NF58" i="15"/>
  <c r="NG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MD65" i="15"/>
  <c r="ME65" i="15"/>
  <c r="MF65" i="15"/>
  <c r="MG65" i="15"/>
  <c r="MH65" i="15"/>
  <c r="MI65" i="15"/>
  <c r="MJ65" i="15"/>
  <c r="MK65" i="15"/>
  <c r="ML65" i="15"/>
  <c r="MM65" i="15"/>
  <c r="MN65" i="15"/>
  <c r="MO65" i="15"/>
  <c r="MP65" i="15"/>
  <c r="MQ65" i="15"/>
  <c r="MR65" i="15"/>
  <c r="MS65" i="15"/>
  <c r="MT65" i="15"/>
  <c r="MU65" i="15"/>
  <c r="MV65" i="15"/>
  <c r="MW65" i="15"/>
  <c r="MX65" i="15"/>
  <c r="MY65" i="15"/>
  <c r="MZ65" i="15"/>
  <c r="NA65" i="15"/>
  <c r="NB65" i="15"/>
  <c r="NC65" i="15"/>
  <c r="ND65" i="15"/>
  <c r="NE65" i="15"/>
  <c r="NF65" i="15"/>
  <c r="NG65" i="15"/>
  <c r="NH65" i="15"/>
  <c r="NI65" i="15"/>
  <c r="NJ65" i="15"/>
  <c r="NK65" i="15"/>
  <c r="NL65" i="15"/>
  <c r="NM65" i="15"/>
  <c r="NN65" i="15"/>
  <c r="NO65" i="15"/>
  <c r="NP65" i="15"/>
  <c r="NQ65" i="15"/>
  <c r="NR65" i="15"/>
  <c r="NS65" i="15"/>
  <c r="NT65" i="15"/>
  <c r="NU65" i="15"/>
  <c r="NV65" i="15"/>
  <c r="NW65" i="15"/>
  <c r="NX65" i="15"/>
  <c r="NY65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Q37" i="15"/>
  <c r="NR37" i="15"/>
  <c r="NS37" i="15"/>
  <c r="NT37" i="15"/>
  <c r="NU37" i="15"/>
  <c r="NV37" i="15"/>
  <c r="NW37" i="15"/>
  <c r="NX37" i="15"/>
  <c r="NY37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MD72" i="15"/>
  <c r="ME72" i="15"/>
  <c r="MF72" i="15"/>
  <c r="MG72" i="15"/>
  <c r="MH72" i="15"/>
  <c r="MI72" i="15"/>
  <c r="MJ72" i="15"/>
  <c r="MK72" i="15"/>
  <c r="ML72" i="15"/>
  <c r="MM72" i="15"/>
  <c r="MN72" i="15"/>
  <c r="MO72" i="15"/>
  <c r="MP72" i="15"/>
  <c r="MQ72" i="15"/>
  <c r="MR72" i="15"/>
  <c r="MS72" i="15"/>
  <c r="MT72" i="15"/>
  <c r="MU72" i="15"/>
  <c r="MV72" i="15"/>
  <c r="MW72" i="15"/>
  <c r="MX72" i="15"/>
  <c r="MY72" i="15"/>
  <c r="MZ72" i="15"/>
  <c r="NA72" i="15"/>
  <c r="NB72" i="15"/>
  <c r="NC72" i="15"/>
  <c r="ND72" i="15"/>
  <c r="NE72" i="15"/>
  <c r="NF72" i="15"/>
  <c r="NG72" i="15"/>
  <c r="NH72" i="15"/>
  <c r="NI72" i="15"/>
  <c r="NJ72" i="15"/>
  <c r="NK72" i="15"/>
  <c r="NL72" i="15"/>
  <c r="NM72" i="15"/>
  <c r="NN72" i="15"/>
  <c r="NO72" i="15"/>
  <c r="NP72" i="15"/>
  <c r="NQ72" i="15"/>
  <c r="NR72" i="15"/>
  <c r="NS72" i="15"/>
  <c r="NT72" i="15"/>
  <c r="NU72" i="15"/>
  <c r="NV72" i="15"/>
  <c r="NW72" i="15"/>
  <c r="NX72" i="15"/>
  <c r="NY72" i="15"/>
  <c r="MD71" i="15"/>
  <c r="ME71" i="15"/>
  <c r="MF71" i="15"/>
  <c r="MG71" i="15"/>
  <c r="MH71" i="15"/>
  <c r="MI71" i="15"/>
  <c r="MJ71" i="15"/>
  <c r="MK71" i="15"/>
  <c r="ML71" i="15"/>
  <c r="MM71" i="15"/>
  <c r="MN71" i="15"/>
  <c r="MO71" i="15"/>
  <c r="MP71" i="15"/>
  <c r="MQ71" i="15"/>
  <c r="MR71" i="15"/>
  <c r="MS71" i="15"/>
  <c r="MT71" i="15"/>
  <c r="MU71" i="15"/>
  <c r="MV71" i="15"/>
  <c r="MW71" i="15"/>
  <c r="MX71" i="15"/>
  <c r="MY71" i="15"/>
  <c r="MZ71" i="15"/>
  <c r="NA71" i="15"/>
  <c r="NB71" i="15"/>
  <c r="NC71" i="15"/>
  <c r="ND71" i="15"/>
  <c r="NE71" i="15"/>
  <c r="NF71" i="15"/>
  <c r="NG71" i="15"/>
  <c r="NH71" i="15"/>
  <c r="NI71" i="15"/>
  <c r="NJ71" i="15"/>
  <c r="NK71" i="15"/>
  <c r="NL71" i="15"/>
  <c r="NM71" i="15"/>
  <c r="NN71" i="15"/>
  <c r="NO71" i="15"/>
  <c r="NP71" i="15"/>
  <c r="NQ71" i="15"/>
  <c r="NR71" i="15"/>
  <c r="NS71" i="15"/>
  <c r="NT71" i="15"/>
  <c r="NU71" i="15"/>
  <c r="NV71" i="15"/>
  <c r="NW71" i="15"/>
  <c r="NX71" i="15"/>
  <c r="NY71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N62" i="15"/>
  <c r="NO62" i="15"/>
  <c r="NP62" i="15"/>
  <c r="NQ62" i="15"/>
  <c r="NR62" i="15"/>
  <c r="NS62" i="15"/>
  <c r="NT62" i="15"/>
  <c r="NU62" i="15"/>
  <c r="NV62" i="15"/>
  <c r="NW62" i="15"/>
  <c r="NX62" i="15"/>
  <c r="NY62" i="15"/>
  <c r="MD73" i="15"/>
  <c r="ME73" i="15"/>
  <c r="MF73" i="15"/>
  <c r="MG73" i="15"/>
  <c r="MH73" i="15"/>
  <c r="MI73" i="15"/>
  <c r="MJ73" i="15"/>
  <c r="MK73" i="15"/>
  <c r="ML73" i="15"/>
  <c r="MM73" i="15"/>
  <c r="MN73" i="15"/>
  <c r="MO73" i="15"/>
  <c r="MP73" i="15"/>
  <c r="MQ73" i="15"/>
  <c r="MR73" i="15"/>
  <c r="MS73" i="15"/>
  <c r="MT73" i="15"/>
  <c r="MU73" i="15"/>
  <c r="MV73" i="15"/>
  <c r="MW73" i="15"/>
  <c r="MX73" i="15"/>
  <c r="MY73" i="15"/>
  <c r="MZ73" i="15"/>
  <c r="NA73" i="15"/>
  <c r="NB73" i="15"/>
  <c r="NC73" i="15"/>
  <c r="ND73" i="15"/>
  <c r="NE73" i="15"/>
  <c r="NF73" i="15"/>
  <c r="NG73" i="15"/>
  <c r="NH73" i="15"/>
  <c r="NI73" i="15"/>
  <c r="NJ73" i="15"/>
  <c r="NK73" i="15"/>
  <c r="NL73" i="15"/>
  <c r="NM73" i="15"/>
  <c r="NN73" i="15"/>
  <c r="NO73" i="15"/>
  <c r="NP73" i="15"/>
  <c r="NQ73" i="15"/>
  <c r="NR73" i="15"/>
  <c r="NS73" i="15"/>
  <c r="NT73" i="15"/>
  <c r="NU73" i="15"/>
  <c r="NV73" i="15"/>
  <c r="NW73" i="15"/>
  <c r="NX73" i="15"/>
  <c r="NY73" i="15"/>
  <c r="MD74" i="15"/>
  <c r="ME74" i="15"/>
  <c r="MF74" i="15"/>
  <c r="MG74" i="15"/>
  <c r="MH74" i="15"/>
  <c r="MI74" i="15"/>
  <c r="MJ74" i="15"/>
  <c r="MK74" i="15"/>
  <c r="ML74" i="15"/>
  <c r="MM74" i="15"/>
  <c r="MN74" i="15"/>
  <c r="MO74" i="15"/>
  <c r="MP74" i="15"/>
  <c r="MQ74" i="15"/>
  <c r="MR74" i="15"/>
  <c r="MS74" i="15"/>
  <c r="MT74" i="15"/>
  <c r="MU74" i="15"/>
  <c r="MV74" i="15"/>
  <c r="MW74" i="15"/>
  <c r="MX74" i="15"/>
  <c r="MY74" i="15"/>
  <c r="MZ74" i="15"/>
  <c r="NA74" i="15"/>
  <c r="NB74" i="15"/>
  <c r="NC74" i="15"/>
  <c r="ND74" i="15"/>
  <c r="NE74" i="15"/>
  <c r="NF74" i="15"/>
  <c r="NG74" i="15"/>
  <c r="NH74" i="15"/>
  <c r="NI74" i="15"/>
  <c r="NJ74" i="15"/>
  <c r="NK74" i="15"/>
  <c r="NL74" i="15"/>
  <c r="NM74" i="15"/>
  <c r="NN74" i="15"/>
  <c r="NO74" i="15"/>
  <c r="NP74" i="15"/>
  <c r="NQ74" i="15"/>
  <c r="NR74" i="15"/>
  <c r="NS74" i="15"/>
  <c r="NT74" i="15"/>
  <c r="NU74" i="15"/>
  <c r="NV74" i="15"/>
  <c r="NW74" i="15"/>
  <c r="NX74" i="15"/>
  <c r="NY74" i="15"/>
  <c r="MD75" i="15"/>
  <c r="ME75" i="15"/>
  <c r="MF75" i="15"/>
  <c r="MG75" i="15"/>
  <c r="MH75" i="15"/>
  <c r="MI75" i="15"/>
  <c r="MJ75" i="15"/>
  <c r="MK75" i="15"/>
  <c r="ML75" i="15"/>
  <c r="MM75" i="15"/>
  <c r="MN75" i="15"/>
  <c r="MO75" i="15"/>
  <c r="MP75" i="15"/>
  <c r="MQ75" i="15"/>
  <c r="MR75" i="15"/>
  <c r="MS75" i="15"/>
  <c r="MT75" i="15"/>
  <c r="MU75" i="15"/>
  <c r="MV75" i="15"/>
  <c r="MW75" i="15"/>
  <c r="MX75" i="15"/>
  <c r="MY75" i="15"/>
  <c r="MZ75" i="15"/>
  <c r="NA75" i="15"/>
  <c r="NB75" i="15"/>
  <c r="NC75" i="15"/>
  <c r="ND75" i="15"/>
  <c r="NE75" i="15"/>
  <c r="NF75" i="15"/>
  <c r="NG75" i="15"/>
  <c r="NH75" i="15"/>
  <c r="NI75" i="15"/>
  <c r="NJ75" i="15"/>
  <c r="NK75" i="15"/>
  <c r="NL75" i="15"/>
  <c r="NM75" i="15"/>
  <c r="NN75" i="15"/>
  <c r="NO75" i="15"/>
  <c r="NP75" i="15"/>
  <c r="NQ75" i="15"/>
  <c r="NR75" i="15"/>
  <c r="NS75" i="15"/>
  <c r="NT75" i="15"/>
  <c r="NU75" i="15"/>
  <c r="NV75" i="15"/>
  <c r="NW75" i="15"/>
  <c r="NX75" i="15"/>
  <c r="NY75" i="15"/>
  <c r="MD76" i="15"/>
  <c r="ME76" i="15"/>
  <c r="MF76" i="15"/>
  <c r="MG76" i="15"/>
  <c r="MH76" i="15"/>
  <c r="MI76" i="15"/>
  <c r="MJ76" i="15"/>
  <c r="MK76" i="15"/>
  <c r="ML76" i="15"/>
  <c r="MM76" i="15"/>
  <c r="MN76" i="15"/>
  <c r="MO76" i="15"/>
  <c r="MP76" i="15"/>
  <c r="MQ76" i="15"/>
  <c r="MR76" i="15"/>
  <c r="MS76" i="15"/>
  <c r="MT76" i="15"/>
  <c r="MU76" i="15"/>
  <c r="MV76" i="15"/>
  <c r="MW76" i="15"/>
  <c r="MX76" i="15"/>
  <c r="MY76" i="15"/>
  <c r="MZ76" i="15"/>
  <c r="NA76" i="15"/>
  <c r="NB76" i="15"/>
  <c r="NC76" i="15"/>
  <c r="ND76" i="15"/>
  <c r="NE76" i="15"/>
  <c r="NF76" i="15"/>
  <c r="NG76" i="15"/>
  <c r="NH76" i="15"/>
  <c r="NI76" i="15"/>
  <c r="NJ76" i="15"/>
  <c r="NK76" i="15"/>
  <c r="NL76" i="15"/>
  <c r="NM76" i="15"/>
  <c r="NN76" i="15"/>
  <c r="NO76" i="15"/>
  <c r="NP76" i="15"/>
  <c r="NQ76" i="15"/>
  <c r="NR76" i="15"/>
  <c r="NS76" i="15"/>
  <c r="NT76" i="15"/>
  <c r="NU76" i="15"/>
  <c r="NV76" i="15"/>
  <c r="NW76" i="15"/>
  <c r="NX76" i="15"/>
  <c r="NY76" i="15"/>
  <c r="MD16" i="15"/>
  <c r="ME16" i="15"/>
  <c r="MF16" i="15"/>
  <c r="MG16" i="15"/>
  <c r="MH16" i="15"/>
  <c r="MK16" i="15"/>
  <c r="ML16" i="15"/>
  <c r="MM16" i="15"/>
  <c r="MN16" i="15"/>
  <c r="MO16" i="15"/>
  <c r="MP16" i="15"/>
  <c r="MQ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MD79" i="15"/>
  <c r="ME79" i="15"/>
  <c r="MF79" i="15"/>
  <c r="MG79" i="15"/>
  <c r="MH79" i="15"/>
  <c r="MI79" i="15"/>
  <c r="MJ79" i="15"/>
  <c r="MK79" i="15"/>
  <c r="ML79" i="15"/>
  <c r="MM79" i="15"/>
  <c r="MN79" i="15"/>
  <c r="MO79" i="15"/>
  <c r="MP79" i="15"/>
  <c r="MQ79" i="15"/>
  <c r="MR79" i="15"/>
  <c r="MS79" i="15"/>
  <c r="MT79" i="15"/>
  <c r="MU79" i="15"/>
  <c r="MV79" i="15"/>
  <c r="MW79" i="15"/>
  <c r="MX79" i="15"/>
  <c r="MY79" i="15"/>
  <c r="MZ79" i="15"/>
  <c r="NA79" i="15"/>
  <c r="NB79" i="15"/>
  <c r="NC79" i="15"/>
  <c r="ND79" i="15"/>
  <c r="NE79" i="15"/>
  <c r="NF79" i="15"/>
  <c r="NG79" i="15"/>
  <c r="NH79" i="15"/>
  <c r="NI79" i="15"/>
  <c r="NJ79" i="15"/>
  <c r="NK79" i="15"/>
  <c r="NL79" i="15"/>
  <c r="NM79" i="15"/>
  <c r="NN79" i="15"/>
  <c r="NO79" i="15"/>
  <c r="NP79" i="15"/>
  <c r="NQ79" i="15"/>
  <c r="NR79" i="15"/>
  <c r="NS79" i="15"/>
  <c r="NT79" i="15"/>
  <c r="NU79" i="15"/>
  <c r="NV79" i="15"/>
  <c r="NW79" i="15"/>
  <c r="NX79" i="15"/>
  <c r="NY79" i="15"/>
  <c r="MD83" i="15"/>
  <c r="ME83" i="15"/>
  <c r="MF83" i="15"/>
  <c r="MG83" i="15"/>
  <c r="MH83" i="15"/>
  <c r="MI83" i="15"/>
  <c r="MJ83" i="15"/>
  <c r="MK83" i="15"/>
  <c r="ML83" i="15"/>
  <c r="MM83" i="15"/>
  <c r="MN83" i="15"/>
  <c r="MO83" i="15"/>
  <c r="MP83" i="15"/>
  <c r="MQ83" i="15"/>
  <c r="MR83" i="15"/>
  <c r="MS83" i="15"/>
  <c r="MT83" i="15"/>
  <c r="MU83" i="15"/>
  <c r="MV83" i="15"/>
  <c r="MW83" i="15"/>
  <c r="MX83" i="15"/>
  <c r="MY83" i="15"/>
  <c r="MZ83" i="15"/>
  <c r="NA83" i="15"/>
  <c r="NB83" i="15"/>
  <c r="NC83" i="15"/>
  <c r="ND83" i="15"/>
  <c r="NE83" i="15"/>
  <c r="NF83" i="15"/>
  <c r="NG83" i="15"/>
  <c r="NH83" i="15"/>
  <c r="NI83" i="15"/>
  <c r="NJ83" i="15"/>
  <c r="NK83" i="15"/>
  <c r="NL83" i="15"/>
  <c r="NM83" i="15"/>
  <c r="NN83" i="15"/>
  <c r="NO83" i="15"/>
  <c r="NP83" i="15"/>
  <c r="NQ83" i="15"/>
  <c r="NR83" i="15"/>
  <c r="NS83" i="15"/>
  <c r="NT83" i="15"/>
  <c r="NU83" i="15"/>
  <c r="NV83" i="15"/>
  <c r="NW83" i="15"/>
  <c r="NX83" i="15"/>
  <c r="NY83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MD82" i="15"/>
  <c r="ME82" i="15"/>
  <c r="MF82" i="15"/>
  <c r="MG82" i="15"/>
  <c r="MH82" i="15"/>
  <c r="MI82" i="15"/>
  <c r="MJ82" i="15"/>
  <c r="MK82" i="15"/>
  <c r="ML82" i="15"/>
  <c r="MM82" i="15"/>
  <c r="MN82" i="15"/>
  <c r="MO82" i="15"/>
  <c r="MP82" i="15"/>
  <c r="MQ82" i="15"/>
  <c r="MR82" i="15"/>
  <c r="MS82" i="15"/>
  <c r="MT82" i="15"/>
  <c r="MU82" i="15"/>
  <c r="MV82" i="15"/>
  <c r="MW82" i="15"/>
  <c r="MX82" i="15"/>
  <c r="MY82" i="15"/>
  <c r="MZ82" i="15"/>
  <c r="NA82" i="15"/>
  <c r="NB82" i="15"/>
  <c r="NC82" i="15"/>
  <c r="ND82" i="15"/>
  <c r="NE82" i="15"/>
  <c r="NF82" i="15"/>
  <c r="NG82" i="15"/>
  <c r="NH82" i="15"/>
  <c r="NI82" i="15"/>
  <c r="NJ82" i="15"/>
  <c r="NK82" i="15"/>
  <c r="NL82" i="15"/>
  <c r="NM82" i="15"/>
  <c r="NN82" i="15"/>
  <c r="NO82" i="15"/>
  <c r="NP82" i="15"/>
  <c r="NQ82" i="15"/>
  <c r="NR82" i="15"/>
  <c r="NS82" i="15"/>
  <c r="NT82" i="15"/>
  <c r="NU82" i="15"/>
  <c r="NV82" i="15"/>
  <c r="NW82" i="15"/>
  <c r="NX82" i="15"/>
  <c r="NY82" i="15"/>
  <c r="MD85" i="15"/>
  <c r="ME85" i="15"/>
  <c r="MF85" i="15"/>
  <c r="MG85" i="15"/>
  <c r="MH85" i="15"/>
  <c r="MI85" i="15"/>
  <c r="MJ85" i="15"/>
  <c r="MK85" i="15"/>
  <c r="ML85" i="15"/>
  <c r="MM85" i="15"/>
  <c r="MN85" i="15"/>
  <c r="MO85" i="15"/>
  <c r="MP85" i="15"/>
  <c r="MQ85" i="15"/>
  <c r="MR85" i="15"/>
  <c r="MS85" i="15"/>
  <c r="MT85" i="15"/>
  <c r="MU85" i="15"/>
  <c r="MV85" i="15"/>
  <c r="MW85" i="15"/>
  <c r="MX85" i="15"/>
  <c r="MY85" i="15"/>
  <c r="MZ85" i="15"/>
  <c r="NA85" i="15"/>
  <c r="NB85" i="15"/>
  <c r="NC85" i="15"/>
  <c r="ND85" i="15"/>
  <c r="NE85" i="15"/>
  <c r="NF85" i="15"/>
  <c r="NG85" i="15"/>
  <c r="NH85" i="15"/>
  <c r="NI85" i="15"/>
  <c r="NJ85" i="15"/>
  <c r="NK85" i="15"/>
  <c r="NL85" i="15"/>
  <c r="NM85" i="15"/>
  <c r="NN85" i="15"/>
  <c r="NO85" i="15"/>
  <c r="NP85" i="15"/>
  <c r="NQ85" i="15"/>
  <c r="NR85" i="15"/>
  <c r="NS85" i="15"/>
  <c r="NT85" i="15"/>
  <c r="NU85" i="15"/>
  <c r="NV85" i="15"/>
  <c r="NW85" i="15"/>
  <c r="NX85" i="15"/>
  <c r="NY85" i="15"/>
  <c r="MD87" i="15"/>
  <c r="ME87" i="15"/>
  <c r="MF87" i="15"/>
  <c r="MG87" i="15"/>
  <c r="MH87" i="15"/>
  <c r="MI87" i="15"/>
  <c r="MJ87" i="15"/>
  <c r="MK87" i="15"/>
  <c r="ML87" i="15"/>
  <c r="MM87" i="15"/>
  <c r="MN87" i="15"/>
  <c r="MO87" i="15"/>
  <c r="MP87" i="15"/>
  <c r="MQ87" i="15"/>
  <c r="MR87" i="15"/>
  <c r="MS87" i="15"/>
  <c r="MT87" i="15"/>
  <c r="MU87" i="15"/>
  <c r="MV87" i="15"/>
  <c r="MW87" i="15"/>
  <c r="MX87" i="15"/>
  <c r="MY87" i="15"/>
  <c r="MZ87" i="15"/>
  <c r="NA87" i="15"/>
  <c r="NB87" i="15"/>
  <c r="NC87" i="15"/>
  <c r="ND87" i="15"/>
  <c r="NE87" i="15"/>
  <c r="NF87" i="15"/>
  <c r="NG87" i="15"/>
  <c r="NH87" i="15"/>
  <c r="NI87" i="15"/>
  <c r="NJ87" i="15"/>
  <c r="NK87" i="15"/>
  <c r="NL87" i="15"/>
  <c r="NM87" i="15"/>
  <c r="NN87" i="15"/>
  <c r="NO87" i="15"/>
  <c r="NP87" i="15"/>
  <c r="NQ87" i="15"/>
  <c r="NR87" i="15"/>
  <c r="NS87" i="15"/>
  <c r="NT87" i="15"/>
  <c r="NU87" i="15"/>
  <c r="NV87" i="15"/>
  <c r="NW87" i="15"/>
  <c r="NX87" i="15"/>
  <c r="NY87" i="15"/>
  <c r="LK6" i="15"/>
  <c r="LN6" i="15"/>
  <c r="LK7" i="15"/>
  <c r="LN7" i="15"/>
  <c r="MZ6" i="7"/>
  <c r="NA6" i="7"/>
  <c r="ND6" i="7"/>
  <c r="NE6" i="7"/>
  <c r="NF6" i="7"/>
  <c r="NG6" i="7"/>
  <c r="NH6" i="7"/>
  <c r="NI6" i="7"/>
  <c r="NJ6" i="7"/>
  <c r="NM6" i="7"/>
  <c r="NN6" i="7"/>
  <c r="NQ6" i="7"/>
  <c r="NR6" i="7"/>
  <c r="NS6" i="7"/>
  <c r="NU6" i="7"/>
  <c r="NX6" i="7"/>
  <c r="MZ7" i="7"/>
  <c r="NA7" i="7"/>
  <c r="ND7" i="7"/>
  <c r="NE7" i="7"/>
  <c r="NF7" i="7"/>
  <c r="NG7" i="7"/>
  <c r="NH7" i="7"/>
  <c r="NI7" i="7"/>
  <c r="NJ7" i="7"/>
  <c r="NM7" i="7"/>
  <c r="NN7" i="7"/>
  <c r="NQ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MD323" i="7"/>
  <c r="ME323" i="7"/>
  <c r="MF323" i="7"/>
  <c r="MG323" i="7"/>
  <c r="MH323" i="7"/>
  <c r="MI323" i="7"/>
  <c r="MJ323" i="7"/>
  <c r="MK323" i="7"/>
  <c r="ML323" i="7"/>
  <c r="MM323" i="7"/>
  <c r="MN323" i="7"/>
  <c r="MO323" i="7"/>
  <c r="MP323" i="7"/>
  <c r="MQ323" i="7"/>
  <c r="MR323" i="7"/>
  <c r="MS323" i="7"/>
  <c r="MT323" i="7"/>
  <c r="MU323" i="7"/>
  <c r="MV323" i="7"/>
  <c r="MW323" i="7"/>
  <c r="MX323" i="7"/>
  <c r="MY323" i="7"/>
  <c r="MZ323" i="7"/>
  <c r="NA323" i="7"/>
  <c r="NB323" i="7"/>
  <c r="NC323" i="7"/>
  <c r="ND323" i="7"/>
  <c r="NE323" i="7"/>
  <c r="NF323" i="7"/>
  <c r="NG323" i="7"/>
  <c r="NH323" i="7"/>
  <c r="NI323" i="7"/>
  <c r="NJ323" i="7"/>
  <c r="NK323" i="7"/>
  <c r="NL323" i="7"/>
  <c r="NM323" i="7"/>
  <c r="NN323" i="7"/>
  <c r="NO323" i="7"/>
  <c r="NP323" i="7"/>
  <c r="NQ323" i="7"/>
  <c r="NR323" i="7"/>
  <c r="NS323" i="7"/>
  <c r="NT323" i="7"/>
  <c r="NU323" i="7"/>
  <c r="NV323" i="7"/>
  <c r="NW323" i="7"/>
  <c r="NX323" i="7"/>
  <c r="NY323" i="7"/>
  <c r="MD294" i="7"/>
  <c r="ME294" i="7"/>
  <c r="MF294" i="7"/>
  <c r="MG294" i="7"/>
  <c r="MH294" i="7"/>
  <c r="MI294" i="7"/>
  <c r="MJ294" i="7"/>
  <c r="MK294" i="7"/>
  <c r="ML294" i="7"/>
  <c r="MM294" i="7"/>
  <c r="MN294" i="7"/>
  <c r="MO294" i="7"/>
  <c r="MP294" i="7"/>
  <c r="MQ294" i="7"/>
  <c r="MR294" i="7"/>
  <c r="MS294" i="7"/>
  <c r="MT294" i="7"/>
  <c r="MU294" i="7"/>
  <c r="MV294" i="7"/>
  <c r="MW294" i="7"/>
  <c r="MX294" i="7"/>
  <c r="MY294" i="7"/>
  <c r="MZ294" i="7"/>
  <c r="NA294" i="7"/>
  <c r="NB294" i="7"/>
  <c r="NC294" i="7"/>
  <c r="ND294" i="7"/>
  <c r="NE294" i="7"/>
  <c r="NF294" i="7"/>
  <c r="NG294" i="7"/>
  <c r="NH294" i="7"/>
  <c r="NI294" i="7"/>
  <c r="NJ294" i="7"/>
  <c r="NK294" i="7"/>
  <c r="NL294" i="7"/>
  <c r="NM294" i="7"/>
  <c r="NN294" i="7"/>
  <c r="NO294" i="7"/>
  <c r="NP294" i="7"/>
  <c r="NR294" i="7"/>
  <c r="NS294" i="7"/>
  <c r="NT294" i="7"/>
  <c r="NU294" i="7"/>
  <c r="NV294" i="7"/>
  <c r="NW294" i="7"/>
  <c r="NX294" i="7"/>
  <c r="NY294" i="7"/>
  <c r="MD309" i="7"/>
  <c r="ME309" i="7"/>
  <c r="MF309" i="7"/>
  <c r="MG309" i="7"/>
  <c r="MH309" i="7"/>
  <c r="MI309" i="7"/>
  <c r="MJ309" i="7"/>
  <c r="MK309" i="7"/>
  <c r="ML309" i="7"/>
  <c r="MM309" i="7"/>
  <c r="MN309" i="7"/>
  <c r="MO309" i="7"/>
  <c r="MP309" i="7"/>
  <c r="MQ309" i="7"/>
  <c r="MR309" i="7"/>
  <c r="MS309" i="7"/>
  <c r="MT309" i="7"/>
  <c r="MU309" i="7"/>
  <c r="MV309" i="7"/>
  <c r="MW309" i="7"/>
  <c r="MX309" i="7"/>
  <c r="MY309" i="7"/>
  <c r="MZ309" i="7"/>
  <c r="NA309" i="7"/>
  <c r="NB309" i="7"/>
  <c r="NC309" i="7"/>
  <c r="ND309" i="7"/>
  <c r="NE309" i="7"/>
  <c r="NF309" i="7"/>
  <c r="NG309" i="7"/>
  <c r="NH309" i="7"/>
  <c r="NI309" i="7"/>
  <c r="NJ309" i="7"/>
  <c r="NK309" i="7"/>
  <c r="NL309" i="7"/>
  <c r="NM309" i="7"/>
  <c r="NN309" i="7"/>
  <c r="NO309" i="7"/>
  <c r="NP309" i="7"/>
  <c r="NQ309" i="7"/>
  <c r="NR309" i="7"/>
  <c r="NS309" i="7"/>
  <c r="NT309" i="7"/>
  <c r="NU309" i="7"/>
  <c r="NV309" i="7"/>
  <c r="NW309" i="7"/>
  <c r="NX309" i="7"/>
  <c r="NY309" i="7"/>
  <c r="MD319" i="7"/>
  <c r="ME319" i="7"/>
  <c r="MF319" i="7"/>
  <c r="MG319" i="7"/>
  <c r="MH319" i="7"/>
  <c r="MI319" i="7"/>
  <c r="MJ319" i="7"/>
  <c r="MK319" i="7"/>
  <c r="ML319" i="7"/>
  <c r="MM319" i="7"/>
  <c r="MN319" i="7"/>
  <c r="MO319" i="7"/>
  <c r="MP319" i="7"/>
  <c r="MQ319" i="7"/>
  <c r="MR319" i="7"/>
  <c r="MS319" i="7"/>
  <c r="MT319" i="7"/>
  <c r="MU319" i="7"/>
  <c r="MV319" i="7"/>
  <c r="MW319" i="7"/>
  <c r="MX319" i="7"/>
  <c r="MY319" i="7"/>
  <c r="MZ319" i="7"/>
  <c r="NA319" i="7"/>
  <c r="NB319" i="7"/>
  <c r="NC319" i="7"/>
  <c r="ND319" i="7"/>
  <c r="NE319" i="7"/>
  <c r="NF319" i="7"/>
  <c r="NG319" i="7"/>
  <c r="NH319" i="7"/>
  <c r="NI319" i="7"/>
  <c r="NJ319" i="7"/>
  <c r="NK319" i="7"/>
  <c r="NL319" i="7"/>
  <c r="NM319" i="7"/>
  <c r="NN319" i="7"/>
  <c r="NO319" i="7"/>
  <c r="NP319" i="7"/>
  <c r="NQ319" i="7"/>
  <c r="NR319" i="7"/>
  <c r="NS319" i="7"/>
  <c r="NT319" i="7"/>
  <c r="NU319" i="7"/>
  <c r="NV319" i="7"/>
  <c r="NW319" i="7"/>
  <c r="NX319" i="7"/>
  <c r="NY319" i="7"/>
  <c r="MD349" i="7"/>
  <c r="ME349" i="7"/>
  <c r="MF349" i="7"/>
  <c r="MG349" i="7"/>
  <c r="MH349" i="7"/>
  <c r="MI349" i="7"/>
  <c r="MJ349" i="7"/>
  <c r="MK349" i="7"/>
  <c r="ML349" i="7"/>
  <c r="MM349" i="7"/>
  <c r="MN349" i="7"/>
  <c r="MO349" i="7"/>
  <c r="MP349" i="7"/>
  <c r="MQ349" i="7"/>
  <c r="MR349" i="7"/>
  <c r="MS349" i="7"/>
  <c r="MT349" i="7"/>
  <c r="MU349" i="7"/>
  <c r="MV349" i="7"/>
  <c r="MW349" i="7"/>
  <c r="MX349" i="7"/>
  <c r="MY349" i="7"/>
  <c r="MZ349" i="7"/>
  <c r="NA349" i="7"/>
  <c r="NB349" i="7"/>
  <c r="NC349" i="7"/>
  <c r="ND349" i="7"/>
  <c r="NE349" i="7"/>
  <c r="NF349" i="7"/>
  <c r="NG349" i="7"/>
  <c r="NH349" i="7"/>
  <c r="NI349" i="7"/>
  <c r="NJ349" i="7"/>
  <c r="NK349" i="7"/>
  <c r="NL349" i="7"/>
  <c r="NM349" i="7"/>
  <c r="NN349" i="7"/>
  <c r="NO349" i="7"/>
  <c r="NP349" i="7"/>
  <c r="NQ349" i="7"/>
  <c r="NR349" i="7"/>
  <c r="NS349" i="7"/>
  <c r="NT349" i="7"/>
  <c r="NU349" i="7"/>
  <c r="NV349" i="7"/>
  <c r="NW349" i="7"/>
  <c r="NX349" i="7"/>
  <c r="NY349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MD328" i="7"/>
  <c r="ME328" i="7"/>
  <c r="MF328" i="7"/>
  <c r="MG328" i="7"/>
  <c r="MH328" i="7"/>
  <c r="MI328" i="7"/>
  <c r="MJ328" i="7"/>
  <c r="MK328" i="7"/>
  <c r="ML328" i="7"/>
  <c r="MM328" i="7"/>
  <c r="MN328" i="7"/>
  <c r="MO328" i="7"/>
  <c r="MP328" i="7"/>
  <c r="MQ328" i="7"/>
  <c r="MR328" i="7"/>
  <c r="MS328" i="7"/>
  <c r="MT328" i="7"/>
  <c r="MU328" i="7"/>
  <c r="MV328" i="7"/>
  <c r="MW328" i="7"/>
  <c r="MX328" i="7"/>
  <c r="MY328" i="7"/>
  <c r="MZ328" i="7"/>
  <c r="NA328" i="7"/>
  <c r="NB328" i="7"/>
  <c r="NC328" i="7"/>
  <c r="ND328" i="7"/>
  <c r="NE328" i="7"/>
  <c r="NF328" i="7"/>
  <c r="NG328" i="7"/>
  <c r="NH328" i="7"/>
  <c r="NI328" i="7"/>
  <c r="NJ328" i="7"/>
  <c r="NK328" i="7"/>
  <c r="NL328" i="7"/>
  <c r="NM328" i="7"/>
  <c r="NN328" i="7"/>
  <c r="NO328" i="7"/>
  <c r="NP328" i="7"/>
  <c r="NQ328" i="7"/>
  <c r="NR328" i="7"/>
  <c r="NS328" i="7"/>
  <c r="NT328" i="7"/>
  <c r="NU328" i="7"/>
  <c r="NV328" i="7"/>
  <c r="NW328" i="7"/>
  <c r="NX328" i="7"/>
  <c r="NY328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MD329" i="7"/>
  <c r="ME329" i="7"/>
  <c r="MF329" i="7"/>
  <c r="MG329" i="7"/>
  <c r="MH329" i="7"/>
  <c r="MI329" i="7"/>
  <c r="MJ329" i="7"/>
  <c r="MK329" i="7"/>
  <c r="ML329" i="7"/>
  <c r="MM329" i="7"/>
  <c r="MN329" i="7"/>
  <c r="MO329" i="7"/>
  <c r="MP329" i="7"/>
  <c r="MQ329" i="7"/>
  <c r="MR329" i="7"/>
  <c r="MS329" i="7"/>
  <c r="MT329" i="7"/>
  <c r="MU329" i="7"/>
  <c r="MV329" i="7"/>
  <c r="MW329" i="7"/>
  <c r="MX329" i="7"/>
  <c r="MY329" i="7"/>
  <c r="MZ329" i="7"/>
  <c r="NA329" i="7"/>
  <c r="NB329" i="7"/>
  <c r="NC329" i="7"/>
  <c r="ND329" i="7"/>
  <c r="NE329" i="7"/>
  <c r="NF329" i="7"/>
  <c r="NG329" i="7"/>
  <c r="NH329" i="7"/>
  <c r="NI329" i="7"/>
  <c r="NJ329" i="7"/>
  <c r="NK329" i="7"/>
  <c r="NL329" i="7"/>
  <c r="NM329" i="7"/>
  <c r="NN329" i="7"/>
  <c r="NO329" i="7"/>
  <c r="NP329" i="7"/>
  <c r="NQ329" i="7"/>
  <c r="NR329" i="7"/>
  <c r="NS329" i="7"/>
  <c r="NT329" i="7"/>
  <c r="NU329" i="7"/>
  <c r="NV329" i="7"/>
  <c r="NW329" i="7"/>
  <c r="NX329" i="7"/>
  <c r="NY329" i="7"/>
  <c r="MD324" i="7"/>
  <c r="ME324" i="7"/>
  <c r="MF324" i="7"/>
  <c r="MG324" i="7"/>
  <c r="MH324" i="7"/>
  <c r="MI324" i="7"/>
  <c r="MJ324" i="7"/>
  <c r="MK324" i="7"/>
  <c r="ML324" i="7"/>
  <c r="MM324" i="7"/>
  <c r="MN324" i="7"/>
  <c r="MO324" i="7"/>
  <c r="MP324" i="7"/>
  <c r="MQ324" i="7"/>
  <c r="MR324" i="7"/>
  <c r="MS324" i="7"/>
  <c r="MT324" i="7"/>
  <c r="MU324" i="7"/>
  <c r="MV324" i="7"/>
  <c r="MW324" i="7"/>
  <c r="MX324" i="7"/>
  <c r="MY324" i="7"/>
  <c r="MZ324" i="7"/>
  <c r="NA324" i="7"/>
  <c r="NB324" i="7"/>
  <c r="NC324" i="7"/>
  <c r="ND324" i="7"/>
  <c r="NE324" i="7"/>
  <c r="NF324" i="7"/>
  <c r="NG324" i="7"/>
  <c r="NH324" i="7"/>
  <c r="NI324" i="7"/>
  <c r="NJ324" i="7"/>
  <c r="NK324" i="7"/>
  <c r="NL324" i="7"/>
  <c r="NM324" i="7"/>
  <c r="NN324" i="7"/>
  <c r="NO324" i="7"/>
  <c r="NP324" i="7"/>
  <c r="NQ324" i="7"/>
  <c r="NR324" i="7"/>
  <c r="NS324" i="7"/>
  <c r="NT324" i="7"/>
  <c r="NU324" i="7"/>
  <c r="NV324" i="7"/>
  <c r="NW324" i="7"/>
  <c r="NX324" i="7"/>
  <c r="NY324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MD333" i="7"/>
  <c r="ME333" i="7"/>
  <c r="MF333" i="7"/>
  <c r="MG333" i="7"/>
  <c r="MH333" i="7"/>
  <c r="MI333" i="7"/>
  <c r="MJ333" i="7"/>
  <c r="MK333" i="7"/>
  <c r="ML333" i="7"/>
  <c r="MM333" i="7"/>
  <c r="MN333" i="7"/>
  <c r="MO333" i="7"/>
  <c r="MP333" i="7"/>
  <c r="MQ333" i="7"/>
  <c r="MR333" i="7"/>
  <c r="MS333" i="7"/>
  <c r="MT333" i="7"/>
  <c r="MU333" i="7"/>
  <c r="MV333" i="7"/>
  <c r="MW333" i="7"/>
  <c r="MX333" i="7"/>
  <c r="MY333" i="7"/>
  <c r="MZ333" i="7"/>
  <c r="NA333" i="7"/>
  <c r="NB333" i="7"/>
  <c r="NC333" i="7"/>
  <c r="ND333" i="7"/>
  <c r="NE333" i="7"/>
  <c r="NF333" i="7"/>
  <c r="NG333" i="7"/>
  <c r="NH333" i="7"/>
  <c r="NI333" i="7"/>
  <c r="NJ333" i="7"/>
  <c r="NK333" i="7"/>
  <c r="NL333" i="7"/>
  <c r="NM333" i="7"/>
  <c r="NN333" i="7"/>
  <c r="NO333" i="7"/>
  <c r="NP333" i="7"/>
  <c r="NQ333" i="7"/>
  <c r="NR333" i="7"/>
  <c r="NS333" i="7"/>
  <c r="NT333" i="7"/>
  <c r="NU333" i="7"/>
  <c r="NV333" i="7"/>
  <c r="NW333" i="7"/>
  <c r="NX333" i="7"/>
  <c r="NY333" i="7"/>
  <c r="MD306" i="7"/>
  <c r="ME306" i="7"/>
  <c r="MF306" i="7"/>
  <c r="MG306" i="7"/>
  <c r="MH306" i="7"/>
  <c r="MI306" i="7"/>
  <c r="MJ306" i="7"/>
  <c r="MK306" i="7"/>
  <c r="ML306" i="7"/>
  <c r="MM306" i="7"/>
  <c r="MN306" i="7"/>
  <c r="MO306" i="7"/>
  <c r="MP306" i="7"/>
  <c r="MQ306" i="7"/>
  <c r="MR306" i="7"/>
  <c r="MS306" i="7"/>
  <c r="MT306" i="7"/>
  <c r="MU306" i="7"/>
  <c r="MV306" i="7"/>
  <c r="MW306" i="7"/>
  <c r="MX306" i="7"/>
  <c r="MY306" i="7"/>
  <c r="MZ306" i="7"/>
  <c r="NA306" i="7"/>
  <c r="NB306" i="7"/>
  <c r="NC306" i="7"/>
  <c r="ND306" i="7"/>
  <c r="NE306" i="7"/>
  <c r="NF306" i="7"/>
  <c r="NG306" i="7"/>
  <c r="NH306" i="7"/>
  <c r="NI306" i="7"/>
  <c r="NJ306" i="7"/>
  <c r="NK306" i="7"/>
  <c r="NL306" i="7"/>
  <c r="NM306" i="7"/>
  <c r="NN306" i="7"/>
  <c r="NO306" i="7"/>
  <c r="NP306" i="7"/>
  <c r="NQ306" i="7"/>
  <c r="NR306" i="7"/>
  <c r="NS306" i="7"/>
  <c r="NT306" i="7"/>
  <c r="NU306" i="7"/>
  <c r="NV306" i="7"/>
  <c r="NW306" i="7"/>
  <c r="NX306" i="7"/>
  <c r="NY306" i="7"/>
  <c r="MD351" i="7"/>
  <c r="ME351" i="7"/>
  <c r="MF351" i="7"/>
  <c r="MG351" i="7"/>
  <c r="MH351" i="7"/>
  <c r="MI351" i="7"/>
  <c r="MJ351" i="7"/>
  <c r="MK351" i="7"/>
  <c r="ML351" i="7"/>
  <c r="MM351" i="7"/>
  <c r="MN351" i="7"/>
  <c r="MO351" i="7"/>
  <c r="MP351" i="7"/>
  <c r="MQ351" i="7"/>
  <c r="MR351" i="7"/>
  <c r="MS351" i="7"/>
  <c r="MT351" i="7"/>
  <c r="MU351" i="7"/>
  <c r="MV351" i="7"/>
  <c r="MW351" i="7"/>
  <c r="MX351" i="7"/>
  <c r="MY351" i="7"/>
  <c r="MZ351" i="7"/>
  <c r="NA351" i="7"/>
  <c r="NB351" i="7"/>
  <c r="NC351" i="7"/>
  <c r="ND351" i="7"/>
  <c r="NE351" i="7"/>
  <c r="NF351" i="7"/>
  <c r="NG351" i="7"/>
  <c r="NH351" i="7"/>
  <c r="NI351" i="7"/>
  <c r="NJ351" i="7"/>
  <c r="NK351" i="7"/>
  <c r="NL351" i="7"/>
  <c r="NM351" i="7"/>
  <c r="NN351" i="7"/>
  <c r="NO351" i="7"/>
  <c r="NP351" i="7"/>
  <c r="NQ351" i="7"/>
  <c r="NR351" i="7"/>
  <c r="NS351" i="7"/>
  <c r="NT351" i="7"/>
  <c r="NU351" i="7"/>
  <c r="NV351" i="7"/>
  <c r="NW351" i="7"/>
  <c r="NX351" i="7"/>
  <c r="NY351" i="7"/>
  <c r="MD346" i="7"/>
  <c r="ME346" i="7"/>
  <c r="MF346" i="7"/>
  <c r="MG346" i="7"/>
  <c r="MH346" i="7"/>
  <c r="MI346" i="7"/>
  <c r="MJ346" i="7"/>
  <c r="MK346" i="7"/>
  <c r="ML346" i="7"/>
  <c r="MM346" i="7"/>
  <c r="MN346" i="7"/>
  <c r="MO346" i="7"/>
  <c r="MP346" i="7"/>
  <c r="MQ346" i="7"/>
  <c r="MR346" i="7"/>
  <c r="MS346" i="7"/>
  <c r="MT346" i="7"/>
  <c r="MU346" i="7"/>
  <c r="MV346" i="7"/>
  <c r="MW346" i="7"/>
  <c r="MX346" i="7"/>
  <c r="MY346" i="7"/>
  <c r="MZ346" i="7"/>
  <c r="NA346" i="7"/>
  <c r="NB346" i="7"/>
  <c r="NC346" i="7"/>
  <c r="ND346" i="7"/>
  <c r="NE346" i="7"/>
  <c r="NF346" i="7"/>
  <c r="NG346" i="7"/>
  <c r="NH346" i="7"/>
  <c r="NI346" i="7"/>
  <c r="NJ346" i="7"/>
  <c r="NK346" i="7"/>
  <c r="NL346" i="7"/>
  <c r="NM346" i="7"/>
  <c r="NN346" i="7"/>
  <c r="NO346" i="7"/>
  <c r="NP346" i="7"/>
  <c r="NQ346" i="7"/>
  <c r="NR346" i="7"/>
  <c r="NS346" i="7"/>
  <c r="NT346" i="7"/>
  <c r="NU346" i="7"/>
  <c r="NV346" i="7"/>
  <c r="NW346" i="7"/>
  <c r="NX346" i="7"/>
  <c r="NY346" i="7"/>
  <c r="MD331" i="7"/>
  <c r="ME331" i="7"/>
  <c r="MF331" i="7"/>
  <c r="MG331" i="7"/>
  <c r="MH331" i="7"/>
  <c r="MI331" i="7"/>
  <c r="MJ331" i="7"/>
  <c r="MK331" i="7"/>
  <c r="ML331" i="7"/>
  <c r="MM331" i="7"/>
  <c r="MN331" i="7"/>
  <c r="MO331" i="7"/>
  <c r="MP331" i="7"/>
  <c r="MQ331" i="7"/>
  <c r="MR331" i="7"/>
  <c r="MS331" i="7"/>
  <c r="MT331" i="7"/>
  <c r="MU331" i="7"/>
  <c r="MV331" i="7"/>
  <c r="MW331" i="7"/>
  <c r="MX331" i="7"/>
  <c r="MY331" i="7"/>
  <c r="MZ331" i="7"/>
  <c r="NA331" i="7"/>
  <c r="NB331" i="7"/>
  <c r="NC331" i="7"/>
  <c r="ND331" i="7"/>
  <c r="NE331" i="7"/>
  <c r="NF331" i="7"/>
  <c r="NG331" i="7"/>
  <c r="NH331" i="7"/>
  <c r="NI331" i="7"/>
  <c r="NJ331" i="7"/>
  <c r="NK331" i="7"/>
  <c r="NL331" i="7"/>
  <c r="NM331" i="7"/>
  <c r="NN331" i="7"/>
  <c r="NO331" i="7"/>
  <c r="NP331" i="7"/>
  <c r="NQ331" i="7"/>
  <c r="NR331" i="7"/>
  <c r="NS331" i="7"/>
  <c r="NT331" i="7"/>
  <c r="NU331" i="7"/>
  <c r="NV331" i="7"/>
  <c r="NW331" i="7"/>
  <c r="NX331" i="7"/>
  <c r="NY331" i="7"/>
  <c r="MD310" i="7"/>
  <c r="ME310" i="7"/>
  <c r="MF310" i="7"/>
  <c r="MG310" i="7"/>
  <c r="MH310" i="7"/>
  <c r="MI310" i="7"/>
  <c r="MJ310" i="7"/>
  <c r="MK310" i="7"/>
  <c r="ML310" i="7"/>
  <c r="MM310" i="7"/>
  <c r="MN310" i="7"/>
  <c r="MO310" i="7"/>
  <c r="MP310" i="7"/>
  <c r="MQ310" i="7"/>
  <c r="MR310" i="7"/>
  <c r="MS310" i="7"/>
  <c r="MT310" i="7"/>
  <c r="MU310" i="7"/>
  <c r="MV310" i="7"/>
  <c r="MW310" i="7"/>
  <c r="MX310" i="7"/>
  <c r="MY310" i="7"/>
  <c r="MZ310" i="7"/>
  <c r="NA310" i="7"/>
  <c r="NB310" i="7"/>
  <c r="NC310" i="7"/>
  <c r="ND310" i="7"/>
  <c r="NE310" i="7"/>
  <c r="NF310" i="7"/>
  <c r="NG310" i="7"/>
  <c r="NH310" i="7"/>
  <c r="NI310" i="7"/>
  <c r="NJ310" i="7"/>
  <c r="NK310" i="7"/>
  <c r="NL310" i="7"/>
  <c r="NM310" i="7"/>
  <c r="NN310" i="7"/>
  <c r="NO310" i="7"/>
  <c r="NP310" i="7"/>
  <c r="NQ310" i="7"/>
  <c r="NR310" i="7"/>
  <c r="NS310" i="7"/>
  <c r="NT310" i="7"/>
  <c r="NU310" i="7"/>
  <c r="NV310" i="7"/>
  <c r="NW310" i="7"/>
  <c r="NX310" i="7"/>
  <c r="NY310" i="7"/>
  <c r="MD337" i="7"/>
  <c r="ME337" i="7"/>
  <c r="MF337" i="7"/>
  <c r="MG337" i="7"/>
  <c r="MH337" i="7"/>
  <c r="MI337" i="7"/>
  <c r="MJ337" i="7"/>
  <c r="MK337" i="7"/>
  <c r="ML337" i="7"/>
  <c r="MM337" i="7"/>
  <c r="MN337" i="7"/>
  <c r="MO337" i="7"/>
  <c r="MP337" i="7"/>
  <c r="MQ337" i="7"/>
  <c r="MR337" i="7"/>
  <c r="MS337" i="7"/>
  <c r="MT337" i="7"/>
  <c r="MU337" i="7"/>
  <c r="MV337" i="7"/>
  <c r="MW337" i="7"/>
  <c r="MX337" i="7"/>
  <c r="MY337" i="7"/>
  <c r="MZ337" i="7"/>
  <c r="NA337" i="7"/>
  <c r="NB337" i="7"/>
  <c r="NC337" i="7"/>
  <c r="ND337" i="7"/>
  <c r="NE337" i="7"/>
  <c r="NF337" i="7"/>
  <c r="NG337" i="7"/>
  <c r="NH337" i="7"/>
  <c r="NI337" i="7"/>
  <c r="NJ337" i="7"/>
  <c r="NK337" i="7"/>
  <c r="NL337" i="7"/>
  <c r="NM337" i="7"/>
  <c r="NN337" i="7"/>
  <c r="NO337" i="7"/>
  <c r="NP337" i="7"/>
  <c r="NQ337" i="7"/>
  <c r="NR337" i="7"/>
  <c r="NS337" i="7"/>
  <c r="NT337" i="7"/>
  <c r="NU337" i="7"/>
  <c r="NV337" i="7"/>
  <c r="NW337" i="7"/>
  <c r="NX337" i="7"/>
  <c r="NY337" i="7"/>
  <c r="MD312" i="7"/>
  <c r="ME312" i="7"/>
  <c r="MF312" i="7"/>
  <c r="MG312" i="7"/>
  <c r="MH312" i="7"/>
  <c r="MI312" i="7"/>
  <c r="MJ312" i="7"/>
  <c r="MK312" i="7"/>
  <c r="ML312" i="7"/>
  <c r="MM312" i="7"/>
  <c r="MN312" i="7"/>
  <c r="MO312" i="7"/>
  <c r="MP312" i="7"/>
  <c r="MQ312" i="7"/>
  <c r="MR312" i="7"/>
  <c r="MS312" i="7"/>
  <c r="MT312" i="7"/>
  <c r="MU312" i="7"/>
  <c r="MV312" i="7"/>
  <c r="MW312" i="7"/>
  <c r="MX312" i="7"/>
  <c r="MY312" i="7"/>
  <c r="MZ312" i="7"/>
  <c r="NA312" i="7"/>
  <c r="NB312" i="7"/>
  <c r="NC312" i="7"/>
  <c r="ND312" i="7"/>
  <c r="NE312" i="7"/>
  <c r="NF312" i="7"/>
  <c r="NG312" i="7"/>
  <c r="NH312" i="7"/>
  <c r="NI312" i="7"/>
  <c r="NJ312" i="7"/>
  <c r="NK312" i="7"/>
  <c r="NL312" i="7"/>
  <c r="NM312" i="7"/>
  <c r="NN312" i="7"/>
  <c r="NO312" i="7"/>
  <c r="NP312" i="7"/>
  <c r="NQ312" i="7"/>
  <c r="NR312" i="7"/>
  <c r="NS312" i="7"/>
  <c r="NT312" i="7"/>
  <c r="NU312" i="7"/>
  <c r="NV312" i="7"/>
  <c r="NW312" i="7"/>
  <c r="NX312" i="7"/>
  <c r="NY312" i="7"/>
  <c r="MD278" i="7"/>
  <c r="ME278" i="7"/>
  <c r="MF278" i="7"/>
  <c r="MG278" i="7"/>
  <c r="MH278" i="7"/>
  <c r="MI278" i="7"/>
  <c r="MJ278" i="7"/>
  <c r="MK278" i="7"/>
  <c r="ML278" i="7"/>
  <c r="MM278" i="7"/>
  <c r="MN278" i="7"/>
  <c r="MO278" i="7"/>
  <c r="MP278" i="7"/>
  <c r="MQ278" i="7"/>
  <c r="MR278" i="7"/>
  <c r="MS278" i="7"/>
  <c r="MT278" i="7"/>
  <c r="MU278" i="7"/>
  <c r="MV278" i="7"/>
  <c r="MW278" i="7"/>
  <c r="MX278" i="7"/>
  <c r="MY278" i="7"/>
  <c r="MZ278" i="7"/>
  <c r="NA278" i="7"/>
  <c r="NB278" i="7"/>
  <c r="NC278" i="7"/>
  <c r="ND278" i="7"/>
  <c r="NE278" i="7"/>
  <c r="NF278" i="7"/>
  <c r="NG278" i="7"/>
  <c r="NH278" i="7"/>
  <c r="NI278" i="7"/>
  <c r="NJ278" i="7"/>
  <c r="NK278" i="7"/>
  <c r="NL278" i="7"/>
  <c r="NM278" i="7"/>
  <c r="NN278" i="7"/>
  <c r="NO278" i="7"/>
  <c r="NP278" i="7"/>
  <c r="NQ278" i="7"/>
  <c r="NR278" i="7"/>
  <c r="NS278" i="7"/>
  <c r="NT278" i="7"/>
  <c r="NU278" i="7"/>
  <c r="NV278" i="7"/>
  <c r="NW278" i="7"/>
  <c r="NX278" i="7"/>
  <c r="NY278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MD307" i="7"/>
  <c r="ME307" i="7"/>
  <c r="MF307" i="7"/>
  <c r="MG307" i="7"/>
  <c r="MH307" i="7"/>
  <c r="MI307" i="7"/>
  <c r="MJ307" i="7"/>
  <c r="MK307" i="7"/>
  <c r="ML307" i="7"/>
  <c r="MM307" i="7"/>
  <c r="MN307" i="7"/>
  <c r="MO307" i="7"/>
  <c r="MP307" i="7"/>
  <c r="MQ307" i="7"/>
  <c r="MR307" i="7"/>
  <c r="MS307" i="7"/>
  <c r="MT307" i="7"/>
  <c r="MU307" i="7"/>
  <c r="MV307" i="7"/>
  <c r="MW307" i="7"/>
  <c r="MX307" i="7"/>
  <c r="MY307" i="7"/>
  <c r="MZ307" i="7"/>
  <c r="NA307" i="7"/>
  <c r="NB307" i="7"/>
  <c r="NC307" i="7"/>
  <c r="ND307" i="7"/>
  <c r="NE307" i="7"/>
  <c r="NF307" i="7"/>
  <c r="NG307" i="7"/>
  <c r="NH307" i="7"/>
  <c r="NI307" i="7"/>
  <c r="NJ307" i="7"/>
  <c r="NK307" i="7"/>
  <c r="NL307" i="7"/>
  <c r="NM307" i="7"/>
  <c r="NN307" i="7"/>
  <c r="NO307" i="7"/>
  <c r="NP307" i="7"/>
  <c r="NQ307" i="7"/>
  <c r="NR307" i="7"/>
  <c r="NS307" i="7"/>
  <c r="NT307" i="7"/>
  <c r="NU307" i="7"/>
  <c r="NV307" i="7"/>
  <c r="NW307" i="7"/>
  <c r="NX307" i="7"/>
  <c r="NY307" i="7"/>
  <c r="MD344" i="7"/>
  <c r="ME344" i="7"/>
  <c r="MF344" i="7"/>
  <c r="MG344" i="7"/>
  <c r="MH344" i="7"/>
  <c r="MI344" i="7"/>
  <c r="MJ344" i="7"/>
  <c r="MK344" i="7"/>
  <c r="ML344" i="7"/>
  <c r="MM344" i="7"/>
  <c r="MN344" i="7"/>
  <c r="MO344" i="7"/>
  <c r="MP344" i="7"/>
  <c r="MQ344" i="7"/>
  <c r="MR344" i="7"/>
  <c r="MS344" i="7"/>
  <c r="MT344" i="7"/>
  <c r="MU344" i="7"/>
  <c r="MV344" i="7"/>
  <c r="MW344" i="7"/>
  <c r="MX344" i="7"/>
  <c r="MY344" i="7"/>
  <c r="MZ344" i="7"/>
  <c r="NA344" i="7"/>
  <c r="NB344" i="7"/>
  <c r="NC344" i="7"/>
  <c r="ND344" i="7"/>
  <c r="NE344" i="7"/>
  <c r="NF344" i="7"/>
  <c r="NG344" i="7"/>
  <c r="NH344" i="7"/>
  <c r="NI344" i="7"/>
  <c r="NJ344" i="7"/>
  <c r="NK344" i="7"/>
  <c r="NL344" i="7"/>
  <c r="NM344" i="7"/>
  <c r="NN344" i="7"/>
  <c r="NO344" i="7"/>
  <c r="NP344" i="7"/>
  <c r="NQ344" i="7"/>
  <c r="NR344" i="7"/>
  <c r="NS344" i="7"/>
  <c r="NT344" i="7"/>
  <c r="NU344" i="7"/>
  <c r="NV344" i="7"/>
  <c r="NW344" i="7"/>
  <c r="NX344" i="7"/>
  <c r="NY344" i="7"/>
  <c r="MD343" i="7"/>
  <c r="ME343" i="7"/>
  <c r="MF343" i="7"/>
  <c r="MG343" i="7"/>
  <c r="MH343" i="7"/>
  <c r="MI343" i="7"/>
  <c r="MJ343" i="7"/>
  <c r="MK343" i="7"/>
  <c r="ML343" i="7"/>
  <c r="MM343" i="7"/>
  <c r="MN343" i="7"/>
  <c r="MO343" i="7"/>
  <c r="MP343" i="7"/>
  <c r="MQ343" i="7"/>
  <c r="MR343" i="7"/>
  <c r="MS343" i="7"/>
  <c r="MT343" i="7"/>
  <c r="MU343" i="7"/>
  <c r="MV343" i="7"/>
  <c r="MW343" i="7"/>
  <c r="MX343" i="7"/>
  <c r="MY343" i="7"/>
  <c r="MZ343" i="7"/>
  <c r="NA343" i="7"/>
  <c r="NB343" i="7"/>
  <c r="NC343" i="7"/>
  <c r="ND343" i="7"/>
  <c r="NE343" i="7"/>
  <c r="NF343" i="7"/>
  <c r="NG343" i="7"/>
  <c r="NH343" i="7"/>
  <c r="NI343" i="7"/>
  <c r="NJ343" i="7"/>
  <c r="NK343" i="7"/>
  <c r="NL343" i="7"/>
  <c r="NM343" i="7"/>
  <c r="NN343" i="7"/>
  <c r="NO343" i="7"/>
  <c r="NP343" i="7"/>
  <c r="NQ343" i="7"/>
  <c r="NR343" i="7"/>
  <c r="NS343" i="7"/>
  <c r="NT343" i="7"/>
  <c r="NU343" i="7"/>
  <c r="NV343" i="7"/>
  <c r="NW343" i="7"/>
  <c r="NX343" i="7"/>
  <c r="NY343" i="7"/>
  <c r="MD336" i="7"/>
  <c r="ME336" i="7"/>
  <c r="MF336" i="7"/>
  <c r="MG336" i="7"/>
  <c r="MH336" i="7"/>
  <c r="MI336" i="7"/>
  <c r="MJ336" i="7"/>
  <c r="MK336" i="7"/>
  <c r="ML336" i="7"/>
  <c r="MM336" i="7"/>
  <c r="MN336" i="7"/>
  <c r="MO336" i="7"/>
  <c r="MP336" i="7"/>
  <c r="MQ336" i="7"/>
  <c r="MR336" i="7"/>
  <c r="MS336" i="7"/>
  <c r="MT336" i="7"/>
  <c r="MU336" i="7"/>
  <c r="MV336" i="7"/>
  <c r="MW336" i="7"/>
  <c r="MX336" i="7"/>
  <c r="MY336" i="7"/>
  <c r="MZ336" i="7"/>
  <c r="NA336" i="7"/>
  <c r="NB336" i="7"/>
  <c r="NC336" i="7"/>
  <c r="ND336" i="7"/>
  <c r="NE336" i="7"/>
  <c r="NF336" i="7"/>
  <c r="NG336" i="7"/>
  <c r="NH336" i="7"/>
  <c r="NI336" i="7"/>
  <c r="NJ336" i="7"/>
  <c r="NK336" i="7"/>
  <c r="NL336" i="7"/>
  <c r="NM336" i="7"/>
  <c r="NN336" i="7"/>
  <c r="NO336" i="7"/>
  <c r="NP336" i="7"/>
  <c r="NQ336" i="7"/>
  <c r="NR336" i="7"/>
  <c r="NS336" i="7"/>
  <c r="NT336" i="7"/>
  <c r="NU336" i="7"/>
  <c r="NV336" i="7"/>
  <c r="NW336" i="7"/>
  <c r="NX336" i="7"/>
  <c r="NY336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MD272" i="7"/>
  <c r="ME272" i="7"/>
  <c r="MF272" i="7"/>
  <c r="MG272" i="7"/>
  <c r="MH272" i="7"/>
  <c r="MI272" i="7"/>
  <c r="MJ272" i="7"/>
  <c r="MK272" i="7"/>
  <c r="ML272" i="7"/>
  <c r="MM272" i="7"/>
  <c r="MN272" i="7"/>
  <c r="MO272" i="7"/>
  <c r="MP272" i="7"/>
  <c r="MQ272" i="7"/>
  <c r="MR272" i="7"/>
  <c r="MS272" i="7"/>
  <c r="MT272" i="7"/>
  <c r="MU272" i="7"/>
  <c r="MV272" i="7"/>
  <c r="MW272" i="7"/>
  <c r="MX272" i="7"/>
  <c r="MY272" i="7"/>
  <c r="MZ272" i="7"/>
  <c r="NA272" i="7"/>
  <c r="NB272" i="7"/>
  <c r="NC272" i="7"/>
  <c r="ND272" i="7"/>
  <c r="NE272" i="7"/>
  <c r="NF272" i="7"/>
  <c r="NG272" i="7"/>
  <c r="NH272" i="7"/>
  <c r="NI272" i="7"/>
  <c r="NJ272" i="7"/>
  <c r="NK272" i="7"/>
  <c r="NL272" i="7"/>
  <c r="NM272" i="7"/>
  <c r="NN272" i="7"/>
  <c r="NO272" i="7"/>
  <c r="NP272" i="7"/>
  <c r="NQ272" i="7"/>
  <c r="NR272" i="7"/>
  <c r="NS272" i="7"/>
  <c r="NT272" i="7"/>
  <c r="NU272" i="7"/>
  <c r="NV272" i="7"/>
  <c r="NW272" i="7"/>
  <c r="NX272" i="7"/>
  <c r="NY272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MD301" i="7"/>
  <c r="ME301" i="7"/>
  <c r="MF301" i="7"/>
  <c r="MG301" i="7"/>
  <c r="MH301" i="7"/>
  <c r="MI301" i="7"/>
  <c r="MJ301" i="7"/>
  <c r="MK301" i="7"/>
  <c r="ML301" i="7"/>
  <c r="MM301" i="7"/>
  <c r="MN301" i="7"/>
  <c r="MO301" i="7"/>
  <c r="MP301" i="7"/>
  <c r="MQ301" i="7"/>
  <c r="MR301" i="7"/>
  <c r="MS301" i="7"/>
  <c r="MT301" i="7"/>
  <c r="MU301" i="7"/>
  <c r="MV301" i="7"/>
  <c r="MW301" i="7"/>
  <c r="MX301" i="7"/>
  <c r="MY301" i="7"/>
  <c r="MZ301" i="7"/>
  <c r="NA301" i="7"/>
  <c r="NB301" i="7"/>
  <c r="NC301" i="7"/>
  <c r="ND301" i="7"/>
  <c r="NE301" i="7"/>
  <c r="NF301" i="7"/>
  <c r="NG301" i="7"/>
  <c r="NH301" i="7"/>
  <c r="NI301" i="7"/>
  <c r="NJ301" i="7"/>
  <c r="NK301" i="7"/>
  <c r="NL301" i="7"/>
  <c r="NM301" i="7"/>
  <c r="NN301" i="7"/>
  <c r="NO301" i="7"/>
  <c r="NP301" i="7"/>
  <c r="NQ301" i="7"/>
  <c r="NR301" i="7"/>
  <c r="NS301" i="7"/>
  <c r="NT301" i="7"/>
  <c r="NU301" i="7"/>
  <c r="NV301" i="7"/>
  <c r="NW301" i="7"/>
  <c r="NX301" i="7"/>
  <c r="NY301" i="7"/>
  <c r="MD293" i="7"/>
  <c r="ME293" i="7"/>
  <c r="MF293" i="7"/>
  <c r="MG293" i="7"/>
  <c r="MH293" i="7"/>
  <c r="MI293" i="7"/>
  <c r="MJ293" i="7"/>
  <c r="MK293" i="7"/>
  <c r="ML293" i="7"/>
  <c r="MM293" i="7"/>
  <c r="MN293" i="7"/>
  <c r="MO293" i="7"/>
  <c r="MP293" i="7"/>
  <c r="MQ293" i="7"/>
  <c r="MR293" i="7"/>
  <c r="MS293" i="7"/>
  <c r="MT293" i="7"/>
  <c r="MU293" i="7"/>
  <c r="MV293" i="7"/>
  <c r="MW293" i="7"/>
  <c r="MX293" i="7"/>
  <c r="MY293" i="7"/>
  <c r="MZ293" i="7"/>
  <c r="NA293" i="7"/>
  <c r="NB293" i="7"/>
  <c r="NC293" i="7"/>
  <c r="ND293" i="7"/>
  <c r="NE293" i="7"/>
  <c r="NF293" i="7"/>
  <c r="NG293" i="7"/>
  <c r="NH293" i="7"/>
  <c r="NI293" i="7"/>
  <c r="NJ293" i="7"/>
  <c r="NK293" i="7"/>
  <c r="NL293" i="7"/>
  <c r="NM293" i="7"/>
  <c r="NN293" i="7"/>
  <c r="NO293" i="7"/>
  <c r="NP293" i="7"/>
  <c r="NQ293" i="7"/>
  <c r="NR293" i="7"/>
  <c r="NS293" i="7"/>
  <c r="NT293" i="7"/>
  <c r="NU293" i="7"/>
  <c r="NV293" i="7"/>
  <c r="NW293" i="7"/>
  <c r="NX293" i="7"/>
  <c r="NY293" i="7"/>
  <c r="MD67" i="7"/>
  <c r="ME67" i="7"/>
  <c r="MF67" i="7"/>
  <c r="MG67" i="7"/>
  <c r="MH67" i="7"/>
  <c r="MJ67" i="7"/>
  <c r="MK67" i="7"/>
  <c r="ML67" i="7"/>
  <c r="MM67" i="7"/>
  <c r="MN67" i="7"/>
  <c r="MO67" i="7"/>
  <c r="MP67" i="7"/>
  <c r="MQ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MD279" i="7"/>
  <c r="ME279" i="7"/>
  <c r="MF279" i="7"/>
  <c r="MG279" i="7"/>
  <c r="MH279" i="7"/>
  <c r="MI279" i="7"/>
  <c r="MJ279" i="7"/>
  <c r="MK279" i="7"/>
  <c r="ML279" i="7"/>
  <c r="MM279" i="7"/>
  <c r="MN279" i="7"/>
  <c r="MO279" i="7"/>
  <c r="MP279" i="7"/>
  <c r="MQ279" i="7"/>
  <c r="MR279" i="7"/>
  <c r="MS279" i="7"/>
  <c r="MT279" i="7"/>
  <c r="MU279" i="7"/>
  <c r="MV279" i="7"/>
  <c r="MW279" i="7"/>
  <c r="MX279" i="7"/>
  <c r="MY279" i="7"/>
  <c r="MZ279" i="7"/>
  <c r="NA279" i="7"/>
  <c r="NB279" i="7"/>
  <c r="NC279" i="7"/>
  <c r="ND279" i="7"/>
  <c r="NE279" i="7"/>
  <c r="NF279" i="7"/>
  <c r="NG279" i="7"/>
  <c r="NH279" i="7"/>
  <c r="NI279" i="7"/>
  <c r="NJ279" i="7"/>
  <c r="NK279" i="7"/>
  <c r="NL279" i="7"/>
  <c r="NM279" i="7"/>
  <c r="NN279" i="7"/>
  <c r="NO279" i="7"/>
  <c r="NP279" i="7"/>
  <c r="NQ279" i="7"/>
  <c r="NR279" i="7"/>
  <c r="NS279" i="7"/>
  <c r="NT279" i="7"/>
  <c r="NU279" i="7"/>
  <c r="NV279" i="7"/>
  <c r="NW279" i="7"/>
  <c r="NX279" i="7"/>
  <c r="NY279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MD283" i="7"/>
  <c r="ME283" i="7"/>
  <c r="MF283" i="7"/>
  <c r="MG283" i="7"/>
  <c r="MH283" i="7"/>
  <c r="MI283" i="7"/>
  <c r="MJ283" i="7"/>
  <c r="MK283" i="7"/>
  <c r="ML283" i="7"/>
  <c r="MM283" i="7"/>
  <c r="MN283" i="7"/>
  <c r="MO283" i="7"/>
  <c r="MP283" i="7"/>
  <c r="MQ283" i="7"/>
  <c r="MR283" i="7"/>
  <c r="MS283" i="7"/>
  <c r="MT283" i="7"/>
  <c r="MU283" i="7"/>
  <c r="MV283" i="7"/>
  <c r="MW283" i="7"/>
  <c r="MX283" i="7"/>
  <c r="MY283" i="7"/>
  <c r="MZ283" i="7"/>
  <c r="NA283" i="7"/>
  <c r="NB283" i="7"/>
  <c r="NC283" i="7"/>
  <c r="ND283" i="7"/>
  <c r="NE283" i="7"/>
  <c r="NF283" i="7"/>
  <c r="NG283" i="7"/>
  <c r="NH283" i="7"/>
  <c r="NI283" i="7"/>
  <c r="NJ283" i="7"/>
  <c r="NK283" i="7"/>
  <c r="NL283" i="7"/>
  <c r="NM283" i="7"/>
  <c r="NN283" i="7"/>
  <c r="NO283" i="7"/>
  <c r="NP283" i="7"/>
  <c r="NQ283" i="7"/>
  <c r="NR283" i="7"/>
  <c r="NS283" i="7"/>
  <c r="NT283" i="7"/>
  <c r="NU283" i="7"/>
  <c r="NV283" i="7"/>
  <c r="NW283" i="7"/>
  <c r="NX283" i="7"/>
  <c r="NY283" i="7"/>
  <c r="MD286" i="7"/>
  <c r="ME286" i="7"/>
  <c r="MF286" i="7"/>
  <c r="MG286" i="7"/>
  <c r="MH286" i="7"/>
  <c r="MI286" i="7"/>
  <c r="MJ286" i="7"/>
  <c r="MK286" i="7"/>
  <c r="ML286" i="7"/>
  <c r="MM286" i="7"/>
  <c r="MN286" i="7"/>
  <c r="MO286" i="7"/>
  <c r="MP286" i="7"/>
  <c r="MQ286" i="7"/>
  <c r="MR286" i="7"/>
  <c r="MS286" i="7"/>
  <c r="MT286" i="7"/>
  <c r="MU286" i="7"/>
  <c r="MV286" i="7"/>
  <c r="MW286" i="7"/>
  <c r="MX286" i="7"/>
  <c r="MY286" i="7"/>
  <c r="MZ286" i="7"/>
  <c r="NA286" i="7"/>
  <c r="NB286" i="7"/>
  <c r="NC286" i="7"/>
  <c r="ND286" i="7"/>
  <c r="NE286" i="7"/>
  <c r="NF286" i="7"/>
  <c r="NG286" i="7"/>
  <c r="NH286" i="7"/>
  <c r="NI286" i="7"/>
  <c r="NJ286" i="7"/>
  <c r="NK286" i="7"/>
  <c r="NL286" i="7"/>
  <c r="NM286" i="7"/>
  <c r="NN286" i="7"/>
  <c r="NO286" i="7"/>
  <c r="NP286" i="7"/>
  <c r="NQ286" i="7"/>
  <c r="NR286" i="7"/>
  <c r="NS286" i="7"/>
  <c r="NT286" i="7"/>
  <c r="NU286" i="7"/>
  <c r="NV286" i="7"/>
  <c r="NW286" i="7"/>
  <c r="NX286" i="7"/>
  <c r="NY286" i="7"/>
  <c r="MD265" i="7"/>
  <c r="ME265" i="7"/>
  <c r="MF265" i="7"/>
  <c r="MG265" i="7"/>
  <c r="MH265" i="7"/>
  <c r="MI265" i="7"/>
  <c r="MJ265" i="7"/>
  <c r="MK265" i="7"/>
  <c r="ML265" i="7"/>
  <c r="MM265" i="7"/>
  <c r="MN265" i="7"/>
  <c r="MO265" i="7"/>
  <c r="MP265" i="7"/>
  <c r="MQ265" i="7"/>
  <c r="MR265" i="7"/>
  <c r="MS265" i="7"/>
  <c r="MT265" i="7"/>
  <c r="MU265" i="7"/>
  <c r="MV265" i="7"/>
  <c r="MW265" i="7"/>
  <c r="MX265" i="7"/>
  <c r="MY265" i="7"/>
  <c r="MZ265" i="7"/>
  <c r="NA265" i="7"/>
  <c r="NB265" i="7"/>
  <c r="NC265" i="7"/>
  <c r="ND265" i="7"/>
  <c r="NE265" i="7"/>
  <c r="NF265" i="7"/>
  <c r="NG265" i="7"/>
  <c r="NH265" i="7"/>
  <c r="NI265" i="7"/>
  <c r="NJ265" i="7"/>
  <c r="NK265" i="7"/>
  <c r="NL265" i="7"/>
  <c r="NM265" i="7"/>
  <c r="NN265" i="7"/>
  <c r="NO265" i="7"/>
  <c r="NP265" i="7"/>
  <c r="NQ265" i="7"/>
  <c r="NR265" i="7"/>
  <c r="NS265" i="7"/>
  <c r="NT265" i="7"/>
  <c r="NU265" i="7"/>
  <c r="NV265" i="7"/>
  <c r="NW265" i="7"/>
  <c r="NX265" i="7"/>
  <c r="NY265" i="7"/>
  <c r="MD282" i="7"/>
  <c r="ME282" i="7"/>
  <c r="MF282" i="7"/>
  <c r="MG282" i="7"/>
  <c r="MH282" i="7"/>
  <c r="MI282" i="7"/>
  <c r="MJ282" i="7"/>
  <c r="MK282" i="7"/>
  <c r="ML282" i="7"/>
  <c r="MM282" i="7"/>
  <c r="MN282" i="7"/>
  <c r="MO282" i="7"/>
  <c r="MP282" i="7"/>
  <c r="MQ282" i="7"/>
  <c r="MR282" i="7"/>
  <c r="MS282" i="7"/>
  <c r="MT282" i="7"/>
  <c r="MU282" i="7"/>
  <c r="MV282" i="7"/>
  <c r="MW282" i="7"/>
  <c r="MX282" i="7"/>
  <c r="MY282" i="7"/>
  <c r="MZ282" i="7"/>
  <c r="NA282" i="7"/>
  <c r="NB282" i="7"/>
  <c r="NC282" i="7"/>
  <c r="ND282" i="7"/>
  <c r="NE282" i="7"/>
  <c r="NF282" i="7"/>
  <c r="NG282" i="7"/>
  <c r="NH282" i="7"/>
  <c r="NI282" i="7"/>
  <c r="NJ282" i="7"/>
  <c r="NK282" i="7"/>
  <c r="NL282" i="7"/>
  <c r="NM282" i="7"/>
  <c r="NN282" i="7"/>
  <c r="NO282" i="7"/>
  <c r="NP282" i="7"/>
  <c r="NQ282" i="7"/>
  <c r="NR282" i="7"/>
  <c r="NS282" i="7"/>
  <c r="NT282" i="7"/>
  <c r="NU282" i="7"/>
  <c r="NV282" i="7"/>
  <c r="NW282" i="7"/>
  <c r="NX282" i="7"/>
  <c r="NY282" i="7"/>
  <c r="MD281" i="7"/>
  <c r="ME281" i="7"/>
  <c r="MF281" i="7"/>
  <c r="MG281" i="7"/>
  <c r="MH281" i="7"/>
  <c r="MI281" i="7"/>
  <c r="MJ281" i="7"/>
  <c r="MK281" i="7"/>
  <c r="ML281" i="7"/>
  <c r="MM281" i="7"/>
  <c r="MN281" i="7"/>
  <c r="MO281" i="7"/>
  <c r="MP281" i="7"/>
  <c r="MQ281" i="7"/>
  <c r="MR281" i="7"/>
  <c r="MS281" i="7"/>
  <c r="MT281" i="7"/>
  <c r="MU281" i="7"/>
  <c r="MV281" i="7"/>
  <c r="MW281" i="7"/>
  <c r="MX281" i="7"/>
  <c r="MY281" i="7"/>
  <c r="MZ281" i="7"/>
  <c r="NA281" i="7"/>
  <c r="NB281" i="7"/>
  <c r="NC281" i="7"/>
  <c r="ND281" i="7"/>
  <c r="NE281" i="7"/>
  <c r="NF281" i="7"/>
  <c r="NG281" i="7"/>
  <c r="NH281" i="7"/>
  <c r="NI281" i="7"/>
  <c r="NJ281" i="7"/>
  <c r="NK281" i="7"/>
  <c r="NL281" i="7"/>
  <c r="NM281" i="7"/>
  <c r="NN281" i="7"/>
  <c r="NO281" i="7"/>
  <c r="NP281" i="7"/>
  <c r="NQ281" i="7"/>
  <c r="NR281" i="7"/>
  <c r="NS281" i="7"/>
  <c r="NT281" i="7"/>
  <c r="NU281" i="7"/>
  <c r="NV281" i="7"/>
  <c r="NW281" i="7"/>
  <c r="NX281" i="7"/>
  <c r="NY281" i="7"/>
  <c r="MD275" i="7"/>
  <c r="ME275" i="7"/>
  <c r="MF275" i="7"/>
  <c r="MG275" i="7"/>
  <c r="MH275" i="7"/>
  <c r="MI275" i="7"/>
  <c r="MJ275" i="7"/>
  <c r="MK275" i="7"/>
  <c r="ML275" i="7"/>
  <c r="MM275" i="7"/>
  <c r="MN275" i="7"/>
  <c r="MO275" i="7"/>
  <c r="MP275" i="7"/>
  <c r="MQ275" i="7"/>
  <c r="MR275" i="7"/>
  <c r="MS275" i="7"/>
  <c r="MT275" i="7"/>
  <c r="MU275" i="7"/>
  <c r="MV275" i="7"/>
  <c r="MW275" i="7"/>
  <c r="MX275" i="7"/>
  <c r="MY275" i="7"/>
  <c r="MZ275" i="7"/>
  <c r="NA275" i="7"/>
  <c r="NB275" i="7"/>
  <c r="NC275" i="7"/>
  <c r="ND275" i="7"/>
  <c r="NE275" i="7"/>
  <c r="NF275" i="7"/>
  <c r="NG275" i="7"/>
  <c r="NH275" i="7"/>
  <c r="NI275" i="7"/>
  <c r="NJ275" i="7"/>
  <c r="NK275" i="7"/>
  <c r="NL275" i="7"/>
  <c r="NM275" i="7"/>
  <c r="NN275" i="7"/>
  <c r="NO275" i="7"/>
  <c r="NP275" i="7"/>
  <c r="NQ275" i="7"/>
  <c r="NR275" i="7"/>
  <c r="NS275" i="7"/>
  <c r="NT275" i="7"/>
  <c r="NU275" i="7"/>
  <c r="NV275" i="7"/>
  <c r="NW275" i="7"/>
  <c r="NX275" i="7"/>
  <c r="NY275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MD266" i="7"/>
  <c r="ME266" i="7"/>
  <c r="MF266" i="7"/>
  <c r="MG266" i="7"/>
  <c r="MH266" i="7"/>
  <c r="MI266" i="7"/>
  <c r="MJ266" i="7"/>
  <c r="MK266" i="7"/>
  <c r="ML266" i="7"/>
  <c r="MM266" i="7"/>
  <c r="MN266" i="7"/>
  <c r="MO266" i="7"/>
  <c r="MP266" i="7"/>
  <c r="MQ266" i="7"/>
  <c r="MR266" i="7"/>
  <c r="MS266" i="7"/>
  <c r="MT266" i="7"/>
  <c r="MU266" i="7"/>
  <c r="MV266" i="7"/>
  <c r="MW266" i="7"/>
  <c r="MX266" i="7"/>
  <c r="MY266" i="7"/>
  <c r="MZ266" i="7"/>
  <c r="NA266" i="7"/>
  <c r="NB266" i="7"/>
  <c r="NC266" i="7"/>
  <c r="ND266" i="7"/>
  <c r="NE266" i="7"/>
  <c r="NF266" i="7"/>
  <c r="NG266" i="7"/>
  <c r="NH266" i="7"/>
  <c r="NI266" i="7"/>
  <c r="NJ266" i="7"/>
  <c r="NK266" i="7"/>
  <c r="NL266" i="7"/>
  <c r="NM266" i="7"/>
  <c r="NN266" i="7"/>
  <c r="NO266" i="7"/>
  <c r="NP266" i="7"/>
  <c r="NQ266" i="7"/>
  <c r="NR266" i="7"/>
  <c r="NS266" i="7"/>
  <c r="NT266" i="7"/>
  <c r="NU266" i="7"/>
  <c r="NV266" i="7"/>
  <c r="NW266" i="7"/>
  <c r="NX266" i="7"/>
  <c r="NY266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MD267" i="7"/>
  <c r="ME267" i="7"/>
  <c r="MF267" i="7"/>
  <c r="MG267" i="7"/>
  <c r="MH267" i="7"/>
  <c r="MI267" i="7"/>
  <c r="MJ267" i="7"/>
  <c r="MK267" i="7"/>
  <c r="ML267" i="7"/>
  <c r="MM267" i="7"/>
  <c r="MN267" i="7"/>
  <c r="MO267" i="7"/>
  <c r="MP267" i="7"/>
  <c r="MQ267" i="7"/>
  <c r="MR267" i="7"/>
  <c r="MS267" i="7"/>
  <c r="MT267" i="7"/>
  <c r="MU267" i="7"/>
  <c r="MV267" i="7"/>
  <c r="MW267" i="7"/>
  <c r="MX267" i="7"/>
  <c r="MY267" i="7"/>
  <c r="MZ267" i="7"/>
  <c r="NA267" i="7"/>
  <c r="NB267" i="7"/>
  <c r="NC267" i="7"/>
  <c r="ND267" i="7"/>
  <c r="NE267" i="7"/>
  <c r="NF267" i="7"/>
  <c r="NG267" i="7"/>
  <c r="NH267" i="7"/>
  <c r="NI267" i="7"/>
  <c r="NJ267" i="7"/>
  <c r="NK267" i="7"/>
  <c r="NL267" i="7"/>
  <c r="NM267" i="7"/>
  <c r="NN267" i="7"/>
  <c r="NO267" i="7"/>
  <c r="NP267" i="7"/>
  <c r="NQ267" i="7"/>
  <c r="NR267" i="7"/>
  <c r="NS267" i="7"/>
  <c r="NT267" i="7"/>
  <c r="NU267" i="7"/>
  <c r="NV267" i="7"/>
  <c r="NW267" i="7"/>
  <c r="NX267" i="7"/>
  <c r="NY267" i="7"/>
  <c r="MD268" i="7"/>
  <c r="ME268" i="7"/>
  <c r="MF268" i="7"/>
  <c r="MG268" i="7"/>
  <c r="MH268" i="7"/>
  <c r="MI268" i="7"/>
  <c r="MJ268" i="7"/>
  <c r="MK268" i="7"/>
  <c r="ML268" i="7"/>
  <c r="MM268" i="7"/>
  <c r="MN268" i="7"/>
  <c r="MO268" i="7"/>
  <c r="MP268" i="7"/>
  <c r="MQ268" i="7"/>
  <c r="MR268" i="7"/>
  <c r="MS268" i="7"/>
  <c r="MT268" i="7"/>
  <c r="MU268" i="7"/>
  <c r="MV268" i="7"/>
  <c r="MW268" i="7"/>
  <c r="MX268" i="7"/>
  <c r="MY268" i="7"/>
  <c r="MZ268" i="7"/>
  <c r="NA268" i="7"/>
  <c r="NB268" i="7"/>
  <c r="NC268" i="7"/>
  <c r="ND268" i="7"/>
  <c r="NE268" i="7"/>
  <c r="NF268" i="7"/>
  <c r="NG268" i="7"/>
  <c r="NH268" i="7"/>
  <c r="NI268" i="7"/>
  <c r="NJ268" i="7"/>
  <c r="NK268" i="7"/>
  <c r="NL268" i="7"/>
  <c r="NM268" i="7"/>
  <c r="NN268" i="7"/>
  <c r="NO268" i="7"/>
  <c r="NP268" i="7"/>
  <c r="NQ268" i="7"/>
  <c r="NR268" i="7"/>
  <c r="NS268" i="7"/>
  <c r="NT268" i="7"/>
  <c r="NU268" i="7"/>
  <c r="NV268" i="7"/>
  <c r="NW268" i="7"/>
  <c r="NX268" i="7"/>
  <c r="NY268" i="7"/>
  <c r="MD75" i="7"/>
  <c r="ME75" i="7"/>
  <c r="MF75" i="7"/>
  <c r="MG75" i="7"/>
  <c r="MH75" i="7"/>
  <c r="MI75" i="7"/>
  <c r="MJ75" i="7"/>
  <c r="MK75" i="7"/>
  <c r="MM75" i="7"/>
  <c r="MN75" i="7"/>
  <c r="MO75" i="7"/>
  <c r="MP75" i="7"/>
  <c r="MQ75" i="7"/>
  <c r="MR75" i="7"/>
  <c r="MS75" i="7"/>
  <c r="MT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MD256" i="7"/>
  <c r="ME256" i="7"/>
  <c r="MF256" i="7"/>
  <c r="MG256" i="7"/>
  <c r="MH256" i="7"/>
  <c r="MI256" i="7"/>
  <c r="MJ256" i="7"/>
  <c r="MK256" i="7"/>
  <c r="ML256" i="7"/>
  <c r="MM256" i="7"/>
  <c r="MN256" i="7"/>
  <c r="MO256" i="7"/>
  <c r="MP256" i="7"/>
  <c r="MQ256" i="7"/>
  <c r="MR256" i="7"/>
  <c r="MS256" i="7"/>
  <c r="MT256" i="7"/>
  <c r="MU256" i="7"/>
  <c r="MV256" i="7"/>
  <c r="MW256" i="7"/>
  <c r="MX256" i="7"/>
  <c r="MY256" i="7"/>
  <c r="MZ256" i="7"/>
  <c r="NA256" i="7"/>
  <c r="NB256" i="7"/>
  <c r="NC256" i="7"/>
  <c r="ND256" i="7"/>
  <c r="NE256" i="7"/>
  <c r="NF256" i="7"/>
  <c r="NG256" i="7"/>
  <c r="NH256" i="7"/>
  <c r="NI256" i="7"/>
  <c r="NJ256" i="7"/>
  <c r="NK256" i="7"/>
  <c r="NL256" i="7"/>
  <c r="NM256" i="7"/>
  <c r="NN256" i="7"/>
  <c r="NO256" i="7"/>
  <c r="NP256" i="7"/>
  <c r="NQ256" i="7"/>
  <c r="NR256" i="7"/>
  <c r="NS256" i="7"/>
  <c r="NT256" i="7"/>
  <c r="NU256" i="7"/>
  <c r="NV256" i="7"/>
  <c r="NW256" i="7"/>
  <c r="NX256" i="7"/>
  <c r="NY256" i="7"/>
  <c r="MD263" i="7"/>
  <c r="ME263" i="7"/>
  <c r="MF263" i="7"/>
  <c r="MG263" i="7"/>
  <c r="MH263" i="7"/>
  <c r="MI263" i="7"/>
  <c r="MJ263" i="7"/>
  <c r="MK263" i="7"/>
  <c r="ML263" i="7"/>
  <c r="MM263" i="7"/>
  <c r="MN263" i="7"/>
  <c r="MO263" i="7"/>
  <c r="MP263" i="7"/>
  <c r="MQ263" i="7"/>
  <c r="MR263" i="7"/>
  <c r="MS263" i="7"/>
  <c r="MT263" i="7"/>
  <c r="MU263" i="7"/>
  <c r="MV263" i="7"/>
  <c r="MW263" i="7"/>
  <c r="MX263" i="7"/>
  <c r="MY263" i="7"/>
  <c r="MZ263" i="7"/>
  <c r="NA263" i="7"/>
  <c r="NB263" i="7"/>
  <c r="NC263" i="7"/>
  <c r="ND263" i="7"/>
  <c r="NE263" i="7"/>
  <c r="NF263" i="7"/>
  <c r="NG263" i="7"/>
  <c r="NH263" i="7"/>
  <c r="NI263" i="7"/>
  <c r="NJ263" i="7"/>
  <c r="NK263" i="7"/>
  <c r="NL263" i="7"/>
  <c r="NM263" i="7"/>
  <c r="NN263" i="7"/>
  <c r="NO263" i="7"/>
  <c r="NP263" i="7"/>
  <c r="NQ263" i="7"/>
  <c r="NR263" i="7"/>
  <c r="NS263" i="7"/>
  <c r="NT263" i="7"/>
  <c r="NU263" i="7"/>
  <c r="NV263" i="7"/>
  <c r="NW263" i="7"/>
  <c r="NX263" i="7"/>
  <c r="NY263" i="7"/>
  <c r="MD149" i="7"/>
  <c r="ME149" i="7"/>
  <c r="MF149" i="7"/>
  <c r="MG149" i="7"/>
  <c r="MH149" i="7"/>
  <c r="MI149" i="7"/>
  <c r="MJ149" i="7"/>
  <c r="MK149" i="7"/>
  <c r="ML149" i="7"/>
  <c r="MM149" i="7"/>
  <c r="MN149" i="7"/>
  <c r="MO149" i="7"/>
  <c r="MP149" i="7"/>
  <c r="MQ149" i="7"/>
  <c r="MR149" i="7"/>
  <c r="MS149" i="7"/>
  <c r="MT149" i="7"/>
  <c r="MU149" i="7"/>
  <c r="MV149" i="7"/>
  <c r="MW149" i="7"/>
  <c r="MX149" i="7"/>
  <c r="MY149" i="7"/>
  <c r="MZ149" i="7"/>
  <c r="NA149" i="7"/>
  <c r="NB149" i="7"/>
  <c r="NC149" i="7"/>
  <c r="ND149" i="7"/>
  <c r="NE149" i="7"/>
  <c r="NF149" i="7"/>
  <c r="NG149" i="7"/>
  <c r="NH149" i="7"/>
  <c r="NI149" i="7"/>
  <c r="NJ149" i="7"/>
  <c r="NK149" i="7"/>
  <c r="NL149" i="7"/>
  <c r="NM149" i="7"/>
  <c r="NN149" i="7"/>
  <c r="NO149" i="7"/>
  <c r="NP149" i="7"/>
  <c r="NQ149" i="7"/>
  <c r="NR149" i="7"/>
  <c r="NS149" i="7"/>
  <c r="NT149" i="7"/>
  <c r="NU149" i="7"/>
  <c r="NV149" i="7"/>
  <c r="NW149" i="7"/>
  <c r="NX149" i="7"/>
  <c r="NY149" i="7"/>
  <c r="MD257" i="7"/>
  <c r="ME257" i="7"/>
  <c r="MF257" i="7"/>
  <c r="MG257" i="7"/>
  <c r="MH257" i="7"/>
  <c r="MI257" i="7"/>
  <c r="MJ257" i="7"/>
  <c r="MK257" i="7"/>
  <c r="ML257" i="7"/>
  <c r="MM257" i="7"/>
  <c r="MN257" i="7"/>
  <c r="MO257" i="7"/>
  <c r="MP257" i="7"/>
  <c r="MQ257" i="7"/>
  <c r="MR257" i="7"/>
  <c r="MS257" i="7"/>
  <c r="MT257" i="7"/>
  <c r="MU257" i="7"/>
  <c r="MV257" i="7"/>
  <c r="MW257" i="7"/>
  <c r="MX257" i="7"/>
  <c r="MY257" i="7"/>
  <c r="MZ257" i="7"/>
  <c r="NA257" i="7"/>
  <c r="NB257" i="7"/>
  <c r="NC257" i="7"/>
  <c r="ND257" i="7"/>
  <c r="NE257" i="7"/>
  <c r="NF257" i="7"/>
  <c r="NG257" i="7"/>
  <c r="NH257" i="7"/>
  <c r="NI257" i="7"/>
  <c r="NJ257" i="7"/>
  <c r="NK257" i="7"/>
  <c r="NL257" i="7"/>
  <c r="NM257" i="7"/>
  <c r="NN257" i="7"/>
  <c r="NO257" i="7"/>
  <c r="NP257" i="7"/>
  <c r="NQ257" i="7"/>
  <c r="NR257" i="7"/>
  <c r="NS257" i="7"/>
  <c r="NT257" i="7"/>
  <c r="NU257" i="7"/>
  <c r="NV257" i="7"/>
  <c r="NW257" i="7"/>
  <c r="NX257" i="7"/>
  <c r="NY257" i="7"/>
  <c r="MD258" i="7"/>
  <c r="ME258" i="7"/>
  <c r="MF258" i="7"/>
  <c r="MG258" i="7"/>
  <c r="MH258" i="7"/>
  <c r="MI258" i="7"/>
  <c r="MJ258" i="7"/>
  <c r="MK258" i="7"/>
  <c r="ML258" i="7"/>
  <c r="MM258" i="7"/>
  <c r="MN258" i="7"/>
  <c r="MO258" i="7"/>
  <c r="MP258" i="7"/>
  <c r="MQ258" i="7"/>
  <c r="MR258" i="7"/>
  <c r="MS258" i="7"/>
  <c r="MT258" i="7"/>
  <c r="MU258" i="7"/>
  <c r="MV258" i="7"/>
  <c r="MW258" i="7"/>
  <c r="MX258" i="7"/>
  <c r="MY258" i="7"/>
  <c r="MZ258" i="7"/>
  <c r="NA258" i="7"/>
  <c r="NB258" i="7"/>
  <c r="NC258" i="7"/>
  <c r="ND258" i="7"/>
  <c r="NE258" i="7"/>
  <c r="NF258" i="7"/>
  <c r="NG258" i="7"/>
  <c r="NH258" i="7"/>
  <c r="NI258" i="7"/>
  <c r="NJ258" i="7"/>
  <c r="NK258" i="7"/>
  <c r="NL258" i="7"/>
  <c r="NM258" i="7"/>
  <c r="NN258" i="7"/>
  <c r="NO258" i="7"/>
  <c r="NP258" i="7"/>
  <c r="NQ258" i="7"/>
  <c r="NR258" i="7"/>
  <c r="NS258" i="7"/>
  <c r="NT258" i="7"/>
  <c r="NU258" i="7"/>
  <c r="NV258" i="7"/>
  <c r="NW258" i="7"/>
  <c r="NX258" i="7"/>
  <c r="NY258" i="7"/>
  <c r="MD46" i="7"/>
  <c r="ME46" i="7"/>
  <c r="MF46" i="7"/>
  <c r="MG46" i="7"/>
  <c r="MH46" i="7"/>
  <c r="MI46" i="7"/>
  <c r="MJ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MD237" i="7"/>
  <c r="ME237" i="7"/>
  <c r="MF237" i="7"/>
  <c r="MG237" i="7"/>
  <c r="MH237" i="7"/>
  <c r="MI237" i="7"/>
  <c r="MJ237" i="7"/>
  <c r="MK237" i="7"/>
  <c r="ML237" i="7"/>
  <c r="MM237" i="7"/>
  <c r="MN237" i="7"/>
  <c r="MO237" i="7"/>
  <c r="MP237" i="7"/>
  <c r="MQ237" i="7"/>
  <c r="MR237" i="7"/>
  <c r="MS237" i="7"/>
  <c r="MT237" i="7"/>
  <c r="MU237" i="7"/>
  <c r="MV237" i="7"/>
  <c r="MW237" i="7"/>
  <c r="MX237" i="7"/>
  <c r="MY237" i="7"/>
  <c r="MZ237" i="7"/>
  <c r="NA237" i="7"/>
  <c r="NB237" i="7"/>
  <c r="NC237" i="7"/>
  <c r="ND237" i="7"/>
  <c r="NE237" i="7"/>
  <c r="NF237" i="7"/>
  <c r="NG237" i="7"/>
  <c r="NH237" i="7"/>
  <c r="NI237" i="7"/>
  <c r="NJ237" i="7"/>
  <c r="NK237" i="7"/>
  <c r="NL237" i="7"/>
  <c r="NM237" i="7"/>
  <c r="NN237" i="7"/>
  <c r="NO237" i="7"/>
  <c r="NP237" i="7"/>
  <c r="NQ237" i="7"/>
  <c r="NR237" i="7"/>
  <c r="NS237" i="7"/>
  <c r="NT237" i="7"/>
  <c r="NU237" i="7"/>
  <c r="NV237" i="7"/>
  <c r="NW237" i="7"/>
  <c r="NX237" i="7"/>
  <c r="NY23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MD241" i="7"/>
  <c r="ME241" i="7"/>
  <c r="MF241" i="7"/>
  <c r="MG241" i="7"/>
  <c r="MH241" i="7"/>
  <c r="MI241" i="7"/>
  <c r="MJ241" i="7"/>
  <c r="MK241" i="7"/>
  <c r="ML241" i="7"/>
  <c r="MM241" i="7"/>
  <c r="MN241" i="7"/>
  <c r="MO241" i="7"/>
  <c r="MP241" i="7"/>
  <c r="MQ241" i="7"/>
  <c r="MR241" i="7"/>
  <c r="MS241" i="7"/>
  <c r="MT241" i="7"/>
  <c r="MU241" i="7"/>
  <c r="MV241" i="7"/>
  <c r="MW241" i="7"/>
  <c r="MX241" i="7"/>
  <c r="MY241" i="7"/>
  <c r="MZ241" i="7"/>
  <c r="NA241" i="7"/>
  <c r="NB241" i="7"/>
  <c r="NC241" i="7"/>
  <c r="ND241" i="7"/>
  <c r="NE241" i="7"/>
  <c r="NF241" i="7"/>
  <c r="NG241" i="7"/>
  <c r="NH241" i="7"/>
  <c r="NI241" i="7"/>
  <c r="NJ241" i="7"/>
  <c r="NK241" i="7"/>
  <c r="NL241" i="7"/>
  <c r="NM241" i="7"/>
  <c r="NN241" i="7"/>
  <c r="NO241" i="7"/>
  <c r="NP241" i="7"/>
  <c r="NQ241" i="7"/>
  <c r="NR241" i="7"/>
  <c r="NS241" i="7"/>
  <c r="NT241" i="7"/>
  <c r="NU241" i="7"/>
  <c r="NV241" i="7"/>
  <c r="NW241" i="7"/>
  <c r="NX241" i="7"/>
  <c r="NY241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MD239" i="7"/>
  <c r="ME239" i="7"/>
  <c r="MF239" i="7"/>
  <c r="MG239" i="7"/>
  <c r="MH239" i="7"/>
  <c r="MI239" i="7"/>
  <c r="MJ239" i="7"/>
  <c r="MK239" i="7"/>
  <c r="ML239" i="7"/>
  <c r="MM239" i="7"/>
  <c r="MN239" i="7"/>
  <c r="MO239" i="7"/>
  <c r="MP239" i="7"/>
  <c r="MQ239" i="7"/>
  <c r="MR239" i="7"/>
  <c r="MS239" i="7"/>
  <c r="MT239" i="7"/>
  <c r="MU239" i="7"/>
  <c r="MV239" i="7"/>
  <c r="MW239" i="7"/>
  <c r="MX239" i="7"/>
  <c r="MY239" i="7"/>
  <c r="MZ239" i="7"/>
  <c r="NA239" i="7"/>
  <c r="NB239" i="7"/>
  <c r="NC239" i="7"/>
  <c r="ND239" i="7"/>
  <c r="NE239" i="7"/>
  <c r="NF239" i="7"/>
  <c r="NG239" i="7"/>
  <c r="NH239" i="7"/>
  <c r="NI239" i="7"/>
  <c r="NJ239" i="7"/>
  <c r="NK239" i="7"/>
  <c r="NL239" i="7"/>
  <c r="NM239" i="7"/>
  <c r="NN239" i="7"/>
  <c r="NO239" i="7"/>
  <c r="NP239" i="7"/>
  <c r="NQ239" i="7"/>
  <c r="NR239" i="7"/>
  <c r="NS239" i="7"/>
  <c r="NT239" i="7"/>
  <c r="NU239" i="7"/>
  <c r="NV239" i="7"/>
  <c r="NW239" i="7"/>
  <c r="NX239" i="7"/>
  <c r="NY239" i="7"/>
  <c r="MD243" i="7"/>
  <c r="ME243" i="7"/>
  <c r="MF243" i="7"/>
  <c r="MG243" i="7"/>
  <c r="MH243" i="7"/>
  <c r="MI243" i="7"/>
  <c r="MJ243" i="7"/>
  <c r="MK243" i="7"/>
  <c r="ML243" i="7"/>
  <c r="MM243" i="7"/>
  <c r="MN243" i="7"/>
  <c r="MO243" i="7"/>
  <c r="MP243" i="7"/>
  <c r="MQ243" i="7"/>
  <c r="MR243" i="7"/>
  <c r="MS243" i="7"/>
  <c r="MT243" i="7"/>
  <c r="MU243" i="7"/>
  <c r="MV243" i="7"/>
  <c r="MW243" i="7"/>
  <c r="MX243" i="7"/>
  <c r="MY243" i="7"/>
  <c r="MZ243" i="7"/>
  <c r="NA243" i="7"/>
  <c r="NB243" i="7"/>
  <c r="NC243" i="7"/>
  <c r="ND243" i="7"/>
  <c r="NE243" i="7"/>
  <c r="NF243" i="7"/>
  <c r="NG243" i="7"/>
  <c r="NH243" i="7"/>
  <c r="NI243" i="7"/>
  <c r="NJ243" i="7"/>
  <c r="NK243" i="7"/>
  <c r="NL243" i="7"/>
  <c r="NM243" i="7"/>
  <c r="NN243" i="7"/>
  <c r="NO243" i="7"/>
  <c r="NP243" i="7"/>
  <c r="NQ243" i="7"/>
  <c r="NR243" i="7"/>
  <c r="NS243" i="7"/>
  <c r="NT243" i="7"/>
  <c r="NU243" i="7"/>
  <c r="NV243" i="7"/>
  <c r="NW243" i="7"/>
  <c r="NX243" i="7"/>
  <c r="NY243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MD236" i="7"/>
  <c r="ME236" i="7"/>
  <c r="MF236" i="7"/>
  <c r="MG236" i="7"/>
  <c r="MH236" i="7"/>
  <c r="MI236" i="7"/>
  <c r="MJ236" i="7"/>
  <c r="MK236" i="7"/>
  <c r="ML236" i="7"/>
  <c r="MM236" i="7"/>
  <c r="MN236" i="7"/>
  <c r="MO236" i="7"/>
  <c r="MP236" i="7"/>
  <c r="MQ236" i="7"/>
  <c r="MR236" i="7"/>
  <c r="MS236" i="7"/>
  <c r="MT236" i="7"/>
  <c r="MU236" i="7"/>
  <c r="MV236" i="7"/>
  <c r="MW236" i="7"/>
  <c r="MX236" i="7"/>
  <c r="MY236" i="7"/>
  <c r="MZ236" i="7"/>
  <c r="NA236" i="7"/>
  <c r="NB236" i="7"/>
  <c r="NC236" i="7"/>
  <c r="ND236" i="7"/>
  <c r="NE236" i="7"/>
  <c r="NF236" i="7"/>
  <c r="NG236" i="7"/>
  <c r="NH236" i="7"/>
  <c r="NI236" i="7"/>
  <c r="NJ236" i="7"/>
  <c r="NK236" i="7"/>
  <c r="NL236" i="7"/>
  <c r="NM236" i="7"/>
  <c r="NN236" i="7"/>
  <c r="NO236" i="7"/>
  <c r="NP236" i="7"/>
  <c r="NQ236" i="7"/>
  <c r="NR236" i="7"/>
  <c r="NS236" i="7"/>
  <c r="NT236" i="7"/>
  <c r="NU236" i="7"/>
  <c r="NV236" i="7"/>
  <c r="NW236" i="7"/>
  <c r="NX236" i="7"/>
  <c r="NY236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MD198" i="7"/>
  <c r="ME198" i="7"/>
  <c r="MF198" i="7"/>
  <c r="MG198" i="7"/>
  <c r="MH198" i="7"/>
  <c r="MI198" i="7"/>
  <c r="MJ198" i="7"/>
  <c r="MK198" i="7"/>
  <c r="ML198" i="7"/>
  <c r="MM198" i="7"/>
  <c r="MN198" i="7"/>
  <c r="MO198" i="7"/>
  <c r="MP198" i="7"/>
  <c r="MQ198" i="7"/>
  <c r="MR198" i="7"/>
  <c r="MS198" i="7"/>
  <c r="MT198" i="7"/>
  <c r="MU198" i="7"/>
  <c r="MV198" i="7"/>
  <c r="MW198" i="7"/>
  <c r="MX198" i="7"/>
  <c r="MY198" i="7"/>
  <c r="MZ198" i="7"/>
  <c r="NA198" i="7"/>
  <c r="NB198" i="7"/>
  <c r="NC198" i="7"/>
  <c r="ND198" i="7"/>
  <c r="NE198" i="7"/>
  <c r="NF198" i="7"/>
  <c r="NG198" i="7"/>
  <c r="NH198" i="7"/>
  <c r="NI198" i="7"/>
  <c r="NJ198" i="7"/>
  <c r="NK198" i="7"/>
  <c r="NL198" i="7"/>
  <c r="NM198" i="7"/>
  <c r="NN198" i="7"/>
  <c r="NO198" i="7"/>
  <c r="NP198" i="7"/>
  <c r="NQ198" i="7"/>
  <c r="NR198" i="7"/>
  <c r="NS198" i="7"/>
  <c r="NT198" i="7"/>
  <c r="NU198" i="7"/>
  <c r="NV198" i="7"/>
  <c r="NW198" i="7"/>
  <c r="NX198" i="7"/>
  <c r="NY19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MD212" i="7"/>
  <c r="ME212" i="7"/>
  <c r="MF212" i="7"/>
  <c r="MG212" i="7"/>
  <c r="MH212" i="7"/>
  <c r="MI212" i="7"/>
  <c r="MJ212" i="7"/>
  <c r="MK212" i="7"/>
  <c r="ML212" i="7"/>
  <c r="MM212" i="7"/>
  <c r="MN212" i="7"/>
  <c r="MP212" i="7"/>
  <c r="MQ212" i="7"/>
  <c r="MR212" i="7"/>
  <c r="MS212" i="7"/>
  <c r="MT212" i="7"/>
  <c r="MU212" i="7"/>
  <c r="MV212" i="7"/>
  <c r="MW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MD117" i="7"/>
  <c r="ME117" i="7"/>
  <c r="MF117" i="7"/>
  <c r="MG117" i="7"/>
  <c r="MH117" i="7"/>
  <c r="MI117" i="7"/>
  <c r="MJ117" i="7"/>
  <c r="MK117" i="7"/>
  <c r="ML117" i="7"/>
  <c r="MM117" i="7"/>
  <c r="MP117" i="7"/>
  <c r="MQ117" i="7"/>
  <c r="MR117" i="7"/>
  <c r="MS117" i="7"/>
  <c r="MT117" i="7"/>
  <c r="MU117" i="7"/>
  <c r="MV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Y117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MD51" i="7"/>
  <c r="ME51" i="7"/>
  <c r="MF51" i="7"/>
  <c r="MG51" i="7"/>
  <c r="MH51" i="7"/>
  <c r="MI51" i="7"/>
  <c r="MJ51" i="7"/>
  <c r="MK51" i="7"/>
  <c r="ML51" i="7"/>
  <c r="MM51" i="7"/>
  <c r="MP51" i="7"/>
  <c r="MQ51" i="7"/>
  <c r="MR51" i="7"/>
  <c r="MS51" i="7"/>
  <c r="MT51" i="7"/>
  <c r="MU51" i="7"/>
  <c r="MV51" i="7"/>
  <c r="MW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MD41" i="7"/>
  <c r="ME41" i="7"/>
  <c r="MF41" i="7"/>
  <c r="MG41" i="7"/>
  <c r="MH41" i="7"/>
  <c r="MK41" i="7"/>
  <c r="ML41" i="7"/>
  <c r="MM41" i="7"/>
  <c r="MN41" i="7"/>
  <c r="MO41" i="7"/>
  <c r="MP41" i="7"/>
  <c r="MQ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MD210" i="7"/>
  <c r="ME210" i="7"/>
  <c r="MF210" i="7"/>
  <c r="MG210" i="7"/>
  <c r="MH210" i="7"/>
  <c r="MJ210" i="7"/>
  <c r="MK210" i="7"/>
  <c r="ML210" i="7"/>
  <c r="MM210" i="7"/>
  <c r="MN210" i="7"/>
  <c r="MO210" i="7"/>
  <c r="MP210" i="7"/>
  <c r="MQ210" i="7"/>
  <c r="MS210" i="7"/>
  <c r="MT210" i="7"/>
  <c r="MU210" i="7"/>
  <c r="MV210" i="7"/>
  <c r="MW210" i="7"/>
  <c r="MX210" i="7"/>
  <c r="MY210" i="7"/>
  <c r="MZ210" i="7"/>
  <c r="NA210" i="7"/>
  <c r="NB210" i="7"/>
  <c r="NC210" i="7"/>
  <c r="ND210" i="7"/>
  <c r="NE210" i="7"/>
  <c r="NF210" i="7"/>
  <c r="NG210" i="7"/>
  <c r="NH210" i="7"/>
  <c r="NI210" i="7"/>
  <c r="NJ210" i="7"/>
  <c r="NK210" i="7"/>
  <c r="NL210" i="7"/>
  <c r="NM210" i="7"/>
  <c r="NN210" i="7"/>
  <c r="NO210" i="7"/>
  <c r="NP210" i="7"/>
  <c r="NQ210" i="7"/>
  <c r="NR210" i="7"/>
  <c r="NS210" i="7"/>
  <c r="NT210" i="7"/>
  <c r="NU210" i="7"/>
  <c r="NV210" i="7"/>
  <c r="NW210" i="7"/>
  <c r="NX210" i="7"/>
  <c r="NY210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MD24" i="7"/>
  <c r="ME24" i="7"/>
  <c r="MF24" i="7"/>
  <c r="MG24" i="7"/>
  <c r="MH24" i="7"/>
  <c r="MK24" i="7"/>
  <c r="ML24" i="7"/>
  <c r="MM24" i="7"/>
  <c r="MN24" i="7"/>
  <c r="MO24" i="7"/>
  <c r="MP24" i="7"/>
  <c r="MQ24" i="7"/>
  <c r="MR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MD68" i="7"/>
  <c r="ME68" i="7"/>
  <c r="MF68" i="7"/>
  <c r="MG68" i="7"/>
  <c r="MH68" i="7"/>
  <c r="MI68" i="7"/>
  <c r="MK68" i="7"/>
  <c r="ML68" i="7"/>
  <c r="MM68" i="7"/>
  <c r="MN68" i="7"/>
  <c r="MO68" i="7"/>
  <c r="MP68" i="7"/>
  <c r="MQ68" i="7"/>
  <c r="MR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MD47" i="7"/>
  <c r="ME47" i="7"/>
  <c r="MF47" i="7"/>
  <c r="MG47" i="7"/>
  <c r="MH47" i="7"/>
  <c r="MI47" i="7"/>
  <c r="MJ47" i="7"/>
  <c r="MK47" i="7"/>
  <c r="ML47" i="7"/>
  <c r="MM47" i="7"/>
  <c r="MN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23" i="7"/>
  <c r="ME23" i="7"/>
  <c r="MF23" i="7"/>
  <c r="MG23" i="7"/>
  <c r="MH23" i="7"/>
  <c r="MI23" i="7"/>
  <c r="MK23" i="7"/>
  <c r="ML23" i="7"/>
  <c r="MM23" i="7"/>
  <c r="MN23" i="7"/>
  <c r="MO23" i="7"/>
  <c r="MP23" i="7"/>
  <c r="MQ23" i="7"/>
  <c r="MR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MD17" i="7"/>
  <c r="ME17" i="7"/>
  <c r="MF17" i="7"/>
  <c r="MG17" i="7"/>
  <c r="MH17" i="7"/>
  <c r="MI17" i="7"/>
  <c r="MK17" i="7"/>
  <c r="ML17" i="7"/>
  <c r="MM17" i="7"/>
  <c r="MN17" i="7"/>
  <c r="MO17" i="7"/>
  <c r="MP17" i="7"/>
  <c r="MQ17" i="7"/>
  <c r="MR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K18" i="7"/>
  <c r="ML18" i="7"/>
  <c r="MM18" i="7"/>
  <c r="MN18" i="7"/>
  <c r="MO18" i="7"/>
  <c r="MP18" i="7"/>
  <c r="MQ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205" i="7"/>
  <c r="ME205" i="7"/>
  <c r="MF205" i="7"/>
  <c r="MG205" i="7"/>
  <c r="MH205" i="7"/>
  <c r="MK205" i="7"/>
  <c r="ML205" i="7"/>
  <c r="MM205" i="7"/>
  <c r="MN205" i="7"/>
  <c r="MO205" i="7"/>
  <c r="MP205" i="7"/>
  <c r="MQ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MD13" i="7"/>
  <c r="ME13" i="7"/>
  <c r="MF13" i="7"/>
  <c r="MG13" i="7"/>
  <c r="MH13" i="7"/>
  <c r="MJ13" i="7"/>
  <c r="MK13" i="7"/>
  <c r="ML13" i="7"/>
  <c r="MM13" i="7"/>
  <c r="MN13" i="7"/>
  <c r="MO13" i="7"/>
  <c r="MP13" i="7"/>
  <c r="MQ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MD9" i="7"/>
  <c r="ME9" i="7"/>
  <c r="MF9" i="7"/>
  <c r="MG9" i="7"/>
  <c r="MH9" i="7"/>
  <c r="MI9" i="7"/>
  <c r="MJ9" i="7"/>
  <c r="MK9" i="7"/>
  <c r="ML9" i="7"/>
  <c r="MM9" i="7"/>
  <c r="MN9" i="7"/>
  <c r="MO9" i="7"/>
  <c r="MQ9" i="7"/>
  <c r="MR9" i="7"/>
  <c r="MS9" i="7"/>
  <c r="MT9" i="7"/>
  <c r="MU9" i="7"/>
  <c r="MV9" i="7"/>
  <c r="MW9" i="7"/>
  <c r="MX9" i="7"/>
  <c r="MY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R12" i="7"/>
  <c r="MS12" i="7"/>
  <c r="MT12" i="7"/>
  <c r="MU12" i="7"/>
  <c r="MV12" i="7"/>
  <c r="MW12" i="7"/>
  <c r="MX12" i="7"/>
  <c r="MY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MD204" i="7"/>
  <c r="ME204" i="7"/>
  <c r="MF204" i="7"/>
  <c r="MG204" i="7"/>
  <c r="MH204" i="7"/>
  <c r="MI204" i="7"/>
  <c r="MJ204" i="7"/>
  <c r="MK204" i="7"/>
  <c r="ML204" i="7"/>
  <c r="MM204" i="7"/>
  <c r="MN204" i="7"/>
  <c r="MO204" i="7"/>
  <c r="MQ204" i="7"/>
  <c r="MR204" i="7"/>
  <c r="MS204" i="7"/>
  <c r="MT204" i="7"/>
  <c r="MU204" i="7"/>
  <c r="MV204" i="7"/>
  <c r="MW204" i="7"/>
  <c r="MX204" i="7"/>
  <c r="MY204" i="7"/>
  <c r="NA204" i="7"/>
  <c r="NB204" i="7"/>
  <c r="NC204" i="7"/>
  <c r="ND204" i="7"/>
  <c r="NE204" i="7"/>
  <c r="NF204" i="7"/>
  <c r="NG204" i="7"/>
  <c r="NH204" i="7"/>
  <c r="NI204" i="7"/>
  <c r="NJ204" i="7"/>
  <c r="NK204" i="7"/>
  <c r="NL204" i="7"/>
  <c r="NM204" i="7"/>
  <c r="NN204" i="7"/>
  <c r="NO204" i="7"/>
  <c r="NP204" i="7"/>
  <c r="NQ204" i="7"/>
  <c r="NR204" i="7"/>
  <c r="NS204" i="7"/>
  <c r="NT204" i="7"/>
  <c r="NU204" i="7"/>
  <c r="NV204" i="7"/>
  <c r="NW204" i="7"/>
  <c r="NX204" i="7"/>
  <c r="NY204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R20" i="7"/>
  <c r="MS20" i="7"/>
  <c r="MT20" i="7"/>
  <c r="MU20" i="7"/>
  <c r="MV20" i="7"/>
  <c r="MW20" i="7"/>
  <c r="MX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J51" i="3"/>
  <c r="J21" i="3"/>
  <c r="MZ12" i="7"/>
  <c r="MZ9" i="7"/>
  <c r="MZ204" i="7"/>
  <c r="MY55" i="7"/>
  <c r="MY15" i="7"/>
  <c r="MY20" i="7"/>
  <c r="MX51" i="7"/>
  <c r="MX15" i="7"/>
  <c r="MX212" i="7"/>
  <c r="MW117" i="7"/>
  <c r="MU75" i="7"/>
  <c r="MS17" i="7"/>
  <c r="MS27" i="15"/>
  <c r="MS68" i="7"/>
  <c r="MS24" i="7"/>
  <c r="MS205" i="7"/>
  <c r="MS10" i="15"/>
  <c r="MS16" i="15"/>
  <c r="MR18" i="7"/>
  <c r="MR205" i="7"/>
  <c r="MR16" i="15"/>
  <c r="MR36" i="15"/>
  <c r="MR9" i="15"/>
  <c r="MR210" i="7"/>
  <c r="MQ12" i="7"/>
  <c r="MQ20" i="7"/>
  <c r="MP47" i="7"/>
  <c r="MP20" i="7"/>
  <c r="MP12" i="7"/>
  <c r="MP9" i="7"/>
  <c r="MP204" i="7"/>
  <c r="MO47" i="7"/>
  <c r="MO51" i="7"/>
  <c r="MO117" i="7"/>
  <c r="MO212" i="7"/>
  <c r="MN51" i="7"/>
  <c r="MN117" i="7"/>
  <c r="ML75" i="7"/>
  <c r="MK46" i="7"/>
  <c r="MJ27" i="15"/>
  <c r="MJ10" i="15"/>
  <c r="MJ24" i="7"/>
  <c r="MJ16" i="15"/>
  <c r="MJ70" i="15"/>
  <c r="MJ12" i="15"/>
  <c r="MJ205" i="7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9" i="15"/>
  <c r="MC56" i="15"/>
  <c r="MC19" i="15"/>
  <c r="MC10" i="15"/>
  <c r="MC39" i="15"/>
  <c r="MC59" i="15"/>
  <c r="MC60" i="15"/>
  <c r="MC18" i="15"/>
  <c r="MC27" i="15"/>
  <c r="MC12" i="15"/>
  <c r="MC13" i="15"/>
  <c r="MC58" i="15"/>
  <c r="MC61" i="15"/>
  <c r="MC25" i="15"/>
  <c r="MC65" i="15"/>
  <c r="MC37" i="15"/>
  <c r="MC11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55" i="7"/>
  <c r="MC9" i="7"/>
  <c r="MC12" i="7"/>
  <c r="MC204" i="7"/>
  <c r="MC20" i="7"/>
  <c r="MC207" i="7"/>
  <c r="MC18" i="7"/>
  <c r="MC205" i="7"/>
  <c r="MC13" i="7"/>
  <c r="MC49" i="7"/>
  <c r="MC43" i="7"/>
  <c r="MC47" i="7"/>
  <c r="MC23" i="7"/>
  <c r="MC17" i="7"/>
  <c r="MC209" i="7"/>
  <c r="MC137" i="7"/>
  <c r="MC73" i="7"/>
  <c r="MC31" i="7"/>
  <c r="MC24" i="7"/>
  <c r="MC213" i="7"/>
  <c r="MC68" i="7"/>
  <c r="MC214" i="7"/>
  <c r="MC210" i="7"/>
  <c r="MC15" i="7"/>
  <c r="MC108" i="7"/>
  <c r="MC218" i="7"/>
  <c r="MC211" i="7"/>
  <c r="MC212" i="7"/>
  <c r="MC117" i="7"/>
  <c r="MC66" i="7"/>
  <c r="MC10" i="7"/>
  <c r="MC222" i="7"/>
  <c r="MC30" i="7"/>
  <c r="MC51" i="7"/>
  <c r="MC41" i="7"/>
  <c r="MC45" i="7"/>
  <c r="MC65" i="7"/>
  <c r="MC14" i="7"/>
  <c r="MC233" i="7"/>
  <c r="MC127" i="7"/>
  <c r="MC198" i="7"/>
  <c r="MC48" i="7"/>
  <c r="MC92" i="7"/>
  <c r="MC28" i="7"/>
  <c r="MC235" i="7"/>
  <c r="MC236" i="7"/>
  <c r="MC215" i="7"/>
  <c r="MC232" i="7"/>
  <c r="MC239" i="7"/>
  <c r="MC243" i="7"/>
  <c r="MC241" i="7"/>
  <c r="MC245" i="7"/>
  <c r="MC229" i="7"/>
  <c r="MC116" i="7"/>
  <c r="MC246" i="7"/>
  <c r="MC237" i="7"/>
  <c r="MC247" i="7"/>
  <c r="MC250" i="7"/>
  <c r="MC70" i="7"/>
  <c r="MC91" i="7"/>
  <c r="MC234" i="7"/>
  <c r="MC46" i="7"/>
  <c r="MC104" i="7"/>
  <c r="MC71" i="7"/>
  <c r="MC87" i="7"/>
  <c r="MC256" i="7"/>
  <c r="MC263" i="7"/>
  <c r="MC149" i="7"/>
  <c r="MC257" i="7"/>
  <c r="MC258" i="7"/>
  <c r="MC266" i="7"/>
  <c r="MC225" i="7"/>
  <c r="MC267" i="7"/>
  <c r="MC268" i="7"/>
  <c r="MC75" i="7"/>
  <c r="MC115" i="7"/>
  <c r="MC83" i="7"/>
  <c r="MC275" i="7"/>
  <c r="MC134" i="7"/>
  <c r="MC281" i="7"/>
  <c r="MC265" i="7"/>
  <c r="MI56" i="15"/>
  <c r="MI24" i="7"/>
  <c r="MI41" i="7"/>
  <c r="MI13" i="7"/>
  <c r="MI210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BK336" i="7"/>
  <c r="BL336" i="7"/>
  <c r="BM336" i="7"/>
  <c r="BN336" i="7"/>
  <c r="BO336" i="7"/>
  <c r="BP336" i="7"/>
  <c r="BQ336" i="7"/>
  <c r="BR336" i="7"/>
  <c r="BS336" i="7"/>
  <c r="BT336" i="7"/>
  <c r="BU336" i="7"/>
  <c r="BV336" i="7"/>
  <c r="BW336" i="7"/>
  <c r="BX336" i="7"/>
  <c r="BY336" i="7"/>
  <c r="BZ336" i="7"/>
  <c r="CA336" i="7"/>
  <c r="CB336" i="7"/>
  <c r="CC336" i="7"/>
  <c r="CD336" i="7"/>
  <c r="CE336" i="7"/>
  <c r="CF336" i="7"/>
  <c r="CG336" i="7"/>
  <c r="CH336" i="7"/>
  <c r="CI336" i="7"/>
  <c r="CJ336" i="7"/>
  <c r="CK336" i="7"/>
  <c r="CL336" i="7"/>
  <c r="CM336" i="7"/>
  <c r="CN336" i="7"/>
  <c r="CO336" i="7"/>
  <c r="CP336" i="7"/>
  <c r="CQ336" i="7"/>
  <c r="CR336" i="7"/>
  <c r="CS336" i="7"/>
  <c r="CT336" i="7"/>
  <c r="CU336" i="7"/>
  <c r="CV336" i="7"/>
  <c r="CW336" i="7"/>
  <c r="CX336" i="7"/>
  <c r="CY336" i="7"/>
  <c r="CZ336" i="7"/>
  <c r="DA336" i="7"/>
  <c r="DB336" i="7"/>
  <c r="DC336" i="7"/>
  <c r="DD336" i="7"/>
  <c r="DE336" i="7"/>
  <c r="DF336" i="7"/>
  <c r="DG336" i="7"/>
  <c r="DH336" i="7"/>
  <c r="DI336" i="7"/>
  <c r="DJ336" i="7"/>
  <c r="DK336" i="7"/>
  <c r="DL336" i="7"/>
  <c r="DM336" i="7"/>
  <c r="DN336" i="7"/>
  <c r="DO336" i="7"/>
  <c r="DP336" i="7"/>
  <c r="DQ336" i="7"/>
  <c r="DR336" i="7"/>
  <c r="DS336" i="7"/>
  <c r="DT336" i="7"/>
  <c r="DU336" i="7"/>
  <c r="DV336" i="7"/>
  <c r="DW336" i="7"/>
  <c r="DX336" i="7"/>
  <c r="DY336" i="7"/>
  <c r="DZ336" i="7"/>
  <c r="EA336" i="7"/>
  <c r="EB336" i="7"/>
  <c r="EC336" i="7"/>
  <c r="ED336" i="7"/>
  <c r="EE336" i="7"/>
  <c r="EF336" i="7"/>
  <c r="EG336" i="7"/>
  <c r="EH336" i="7"/>
  <c r="EI336" i="7"/>
  <c r="EJ336" i="7"/>
  <c r="EK336" i="7"/>
  <c r="EL336" i="7"/>
  <c r="EM336" i="7"/>
  <c r="EN336" i="7"/>
  <c r="EO336" i="7"/>
  <c r="EP336" i="7"/>
  <c r="EQ336" i="7"/>
  <c r="ER336" i="7"/>
  <c r="ES336" i="7"/>
  <c r="ET336" i="7"/>
  <c r="EU336" i="7"/>
  <c r="EV336" i="7"/>
  <c r="EW336" i="7"/>
  <c r="EX336" i="7"/>
  <c r="EY336" i="7"/>
  <c r="EZ336" i="7"/>
  <c r="FA336" i="7"/>
  <c r="FB336" i="7"/>
  <c r="FC336" i="7"/>
  <c r="FD336" i="7"/>
  <c r="FE336" i="7"/>
  <c r="FF336" i="7"/>
  <c r="FG336" i="7"/>
  <c r="FH336" i="7"/>
  <c r="FI336" i="7"/>
  <c r="FJ336" i="7"/>
  <c r="FK336" i="7"/>
  <c r="FL336" i="7"/>
  <c r="FM336" i="7"/>
  <c r="FN336" i="7"/>
  <c r="FO336" i="7"/>
  <c r="FP336" i="7"/>
  <c r="FQ336" i="7"/>
  <c r="FR336" i="7"/>
  <c r="FS336" i="7"/>
  <c r="FT336" i="7"/>
  <c r="FU336" i="7"/>
  <c r="FV336" i="7"/>
  <c r="FW336" i="7"/>
  <c r="FX336" i="7"/>
  <c r="FY336" i="7"/>
  <c r="FZ336" i="7"/>
  <c r="GA336" i="7"/>
  <c r="GB336" i="7"/>
  <c r="GC336" i="7"/>
  <c r="GD336" i="7"/>
  <c r="GE336" i="7"/>
  <c r="GF336" i="7"/>
  <c r="GG336" i="7"/>
  <c r="GH336" i="7"/>
  <c r="GI336" i="7"/>
  <c r="GJ336" i="7"/>
  <c r="GK336" i="7"/>
  <c r="GL336" i="7"/>
  <c r="GM336" i="7"/>
  <c r="GN336" i="7"/>
  <c r="GO336" i="7"/>
  <c r="GP336" i="7"/>
  <c r="GQ336" i="7"/>
  <c r="GR336" i="7"/>
  <c r="GS336" i="7"/>
  <c r="GT336" i="7"/>
  <c r="GU336" i="7"/>
  <c r="GV336" i="7"/>
  <c r="GW336" i="7"/>
  <c r="GX336" i="7"/>
  <c r="GY336" i="7"/>
  <c r="GZ336" i="7"/>
  <c r="HA336" i="7"/>
  <c r="HB336" i="7"/>
  <c r="HC336" i="7"/>
  <c r="HD336" i="7"/>
  <c r="HE336" i="7"/>
  <c r="HF336" i="7"/>
  <c r="HG336" i="7"/>
  <c r="HH336" i="7"/>
  <c r="HI336" i="7"/>
  <c r="HJ336" i="7"/>
  <c r="HK336" i="7"/>
  <c r="HL336" i="7"/>
  <c r="HM336" i="7"/>
  <c r="HN336" i="7"/>
  <c r="HO336" i="7"/>
  <c r="HP336" i="7"/>
  <c r="HQ336" i="7"/>
  <c r="HR336" i="7"/>
  <c r="HS336" i="7"/>
  <c r="HT336" i="7"/>
  <c r="HU336" i="7"/>
  <c r="HV336" i="7"/>
  <c r="HW336" i="7"/>
  <c r="HX336" i="7"/>
  <c r="HY336" i="7"/>
  <c r="HZ336" i="7"/>
  <c r="IA336" i="7"/>
  <c r="IB336" i="7"/>
  <c r="IC336" i="7"/>
  <c r="ID336" i="7"/>
  <c r="IE336" i="7"/>
  <c r="IF336" i="7"/>
  <c r="IG336" i="7"/>
  <c r="IH336" i="7"/>
  <c r="II336" i="7"/>
  <c r="IJ336" i="7"/>
  <c r="IK336" i="7"/>
  <c r="IL336" i="7"/>
  <c r="IM336" i="7"/>
  <c r="IN336" i="7"/>
  <c r="IO336" i="7"/>
  <c r="IP336" i="7"/>
  <c r="IQ336" i="7"/>
  <c r="IR336" i="7"/>
  <c r="IS336" i="7"/>
  <c r="IT336" i="7"/>
  <c r="IU336" i="7"/>
  <c r="IV336" i="7"/>
  <c r="IW336" i="7"/>
  <c r="IX336" i="7"/>
  <c r="IY336" i="7"/>
  <c r="IZ336" i="7"/>
  <c r="JA336" i="7"/>
  <c r="JB336" i="7"/>
  <c r="JC336" i="7"/>
  <c r="JD336" i="7"/>
  <c r="JE336" i="7"/>
  <c r="JF336" i="7"/>
  <c r="JG336" i="7"/>
  <c r="JH336" i="7"/>
  <c r="JI336" i="7"/>
  <c r="JJ336" i="7"/>
  <c r="JK336" i="7"/>
  <c r="JL336" i="7"/>
  <c r="JM336" i="7"/>
  <c r="JN336" i="7"/>
  <c r="JO336" i="7"/>
  <c r="JP336" i="7"/>
  <c r="JQ336" i="7"/>
  <c r="JR336" i="7"/>
  <c r="JS336" i="7"/>
  <c r="JT336" i="7"/>
  <c r="JU336" i="7"/>
  <c r="JV336" i="7"/>
  <c r="JW336" i="7"/>
  <c r="JX336" i="7"/>
  <c r="JY336" i="7"/>
  <c r="JZ336" i="7"/>
  <c r="KA336" i="7"/>
  <c r="KB336" i="7"/>
  <c r="KC336" i="7"/>
  <c r="KD336" i="7"/>
  <c r="KE336" i="7"/>
  <c r="KF336" i="7"/>
  <c r="KG336" i="7"/>
  <c r="KH336" i="7"/>
  <c r="KI336" i="7"/>
  <c r="KJ336" i="7"/>
  <c r="KK336" i="7"/>
  <c r="KL336" i="7"/>
  <c r="KM336" i="7"/>
  <c r="KN336" i="7"/>
  <c r="KO336" i="7"/>
  <c r="KP336" i="7"/>
  <c r="KQ336" i="7"/>
  <c r="KR336" i="7"/>
  <c r="KS336" i="7"/>
  <c r="KT336" i="7"/>
  <c r="KU336" i="7"/>
  <c r="KV336" i="7"/>
  <c r="KW336" i="7"/>
  <c r="KX336" i="7"/>
  <c r="KY336" i="7"/>
  <c r="KZ336" i="7"/>
  <c r="LA336" i="7"/>
  <c r="LB336" i="7"/>
  <c r="LC336" i="7"/>
  <c r="LD336" i="7"/>
  <c r="LE336" i="7"/>
  <c r="LF336" i="7"/>
  <c r="LG336" i="7"/>
  <c r="LH336" i="7"/>
  <c r="LI336" i="7"/>
  <c r="LJ336" i="7"/>
  <c r="LK336" i="7"/>
  <c r="LL336" i="7"/>
  <c r="LM336" i="7"/>
  <c r="LN336" i="7"/>
  <c r="LO336" i="7"/>
  <c r="LP336" i="7"/>
  <c r="LQ336" i="7"/>
  <c r="LR336" i="7"/>
  <c r="LS336" i="7"/>
  <c r="LT336" i="7"/>
  <c r="LU336" i="7"/>
  <c r="LV336" i="7"/>
  <c r="LW336" i="7"/>
  <c r="LX336" i="7"/>
  <c r="LY336" i="7"/>
  <c r="LZ336" i="7"/>
  <c r="MA336" i="7"/>
  <c r="MB336" i="7"/>
  <c r="MC336" i="7"/>
  <c r="K336" i="7"/>
  <c r="MB11" i="7"/>
  <c r="LK7" i="7"/>
  <c r="LK6" i="7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BB85" i="15"/>
  <c r="BC85" i="15"/>
  <c r="BD85" i="15"/>
  <c r="BE85" i="15"/>
  <c r="BF85" i="15"/>
  <c r="BG85" i="15"/>
  <c r="BH85" i="15"/>
  <c r="BI85" i="15"/>
  <c r="BJ85" i="15"/>
  <c r="BK85" i="15"/>
  <c r="BL85" i="15"/>
  <c r="BM85" i="15"/>
  <c r="BN85" i="15"/>
  <c r="BO85" i="15"/>
  <c r="BP85" i="15"/>
  <c r="BQ85" i="15"/>
  <c r="BR85" i="15"/>
  <c r="BS85" i="15"/>
  <c r="BT85" i="15"/>
  <c r="BU85" i="15"/>
  <c r="BV85" i="15"/>
  <c r="BW85" i="15"/>
  <c r="BX85" i="15"/>
  <c r="BY85" i="15"/>
  <c r="BZ85" i="15"/>
  <c r="CA85" i="15"/>
  <c r="CB85" i="15"/>
  <c r="CC85" i="15"/>
  <c r="CD85" i="15"/>
  <c r="CE85" i="15"/>
  <c r="CF85" i="15"/>
  <c r="CG85" i="15"/>
  <c r="CH85" i="15"/>
  <c r="CI85" i="15"/>
  <c r="CJ85" i="15"/>
  <c r="CK85" i="15"/>
  <c r="CL85" i="15"/>
  <c r="CM85" i="15"/>
  <c r="CN85" i="15"/>
  <c r="CO85" i="15"/>
  <c r="CP85" i="15"/>
  <c r="CQ85" i="15"/>
  <c r="CR85" i="15"/>
  <c r="CS85" i="15"/>
  <c r="CT85" i="15"/>
  <c r="CU85" i="15"/>
  <c r="CV85" i="15"/>
  <c r="CW85" i="15"/>
  <c r="CX85" i="15"/>
  <c r="CY85" i="15"/>
  <c r="CZ85" i="15"/>
  <c r="DA85" i="15"/>
  <c r="DB85" i="15"/>
  <c r="DC85" i="15"/>
  <c r="DD85" i="15"/>
  <c r="DE85" i="15"/>
  <c r="DF85" i="15"/>
  <c r="DG85" i="15"/>
  <c r="DH85" i="15"/>
  <c r="DI85" i="15"/>
  <c r="DJ85" i="15"/>
  <c r="DK85" i="15"/>
  <c r="DL85" i="15"/>
  <c r="DM85" i="15"/>
  <c r="DN85" i="15"/>
  <c r="DO85" i="15"/>
  <c r="DP85" i="15"/>
  <c r="DQ85" i="15"/>
  <c r="DR85" i="15"/>
  <c r="DS85" i="15"/>
  <c r="DT85" i="15"/>
  <c r="DU85" i="15"/>
  <c r="DV85" i="15"/>
  <c r="DW85" i="15"/>
  <c r="DX85" i="15"/>
  <c r="DY85" i="15"/>
  <c r="DZ85" i="15"/>
  <c r="EA85" i="15"/>
  <c r="EB85" i="15"/>
  <c r="EC85" i="15"/>
  <c r="ED85" i="15"/>
  <c r="EE85" i="15"/>
  <c r="EF85" i="15"/>
  <c r="EG85" i="15"/>
  <c r="EH85" i="15"/>
  <c r="EI85" i="15"/>
  <c r="EJ85" i="15"/>
  <c r="EK85" i="15"/>
  <c r="EL85" i="15"/>
  <c r="EM85" i="15"/>
  <c r="EN85" i="15"/>
  <c r="EO85" i="15"/>
  <c r="EP85" i="15"/>
  <c r="EQ85" i="15"/>
  <c r="ER85" i="15"/>
  <c r="ES85" i="15"/>
  <c r="ET85" i="15"/>
  <c r="EU85" i="15"/>
  <c r="EV85" i="15"/>
  <c r="EW85" i="15"/>
  <c r="EX85" i="15"/>
  <c r="EY85" i="15"/>
  <c r="EZ85" i="15"/>
  <c r="FA85" i="15"/>
  <c r="FB85" i="15"/>
  <c r="FC85" i="15"/>
  <c r="FD85" i="15"/>
  <c r="FE85" i="15"/>
  <c r="FF85" i="15"/>
  <c r="FG85" i="15"/>
  <c r="FH85" i="15"/>
  <c r="FI85" i="15"/>
  <c r="FJ85" i="15"/>
  <c r="FK85" i="15"/>
  <c r="FL85" i="15"/>
  <c r="FM85" i="15"/>
  <c r="FN85" i="15"/>
  <c r="FO85" i="15"/>
  <c r="FP85" i="15"/>
  <c r="FQ85" i="15"/>
  <c r="FR85" i="15"/>
  <c r="FS85" i="15"/>
  <c r="FT85" i="15"/>
  <c r="FU85" i="15"/>
  <c r="FV85" i="15"/>
  <c r="FW85" i="15"/>
  <c r="FX85" i="15"/>
  <c r="FY85" i="15"/>
  <c r="FZ85" i="15"/>
  <c r="GA85" i="15"/>
  <c r="GB85" i="15"/>
  <c r="GC85" i="15"/>
  <c r="GD85" i="15"/>
  <c r="GE85" i="15"/>
  <c r="GF85" i="15"/>
  <c r="GG85" i="15"/>
  <c r="GH85" i="15"/>
  <c r="GI85" i="15"/>
  <c r="GJ85" i="15"/>
  <c r="GK85" i="15"/>
  <c r="GL85" i="15"/>
  <c r="GM85" i="15"/>
  <c r="GN85" i="15"/>
  <c r="GO85" i="15"/>
  <c r="GP85" i="15"/>
  <c r="GQ85" i="15"/>
  <c r="GR85" i="15"/>
  <c r="GS85" i="15"/>
  <c r="GT85" i="15"/>
  <c r="GU85" i="15"/>
  <c r="GV85" i="15"/>
  <c r="GW85" i="15"/>
  <c r="GX85" i="15"/>
  <c r="GY85" i="15"/>
  <c r="GZ85" i="15"/>
  <c r="HA85" i="15"/>
  <c r="HB85" i="15"/>
  <c r="HC85" i="15"/>
  <c r="HD85" i="15"/>
  <c r="HE85" i="15"/>
  <c r="HF85" i="15"/>
  <c r="HG85" i="15"/>
  <c r="HH85" i="15"/>
  <c r="HI85" i="15"/>
  <c r="HJ85" i="15"/>
  <c r="HK85" i="15"/>
  <c r="HL85" i="15"/>
  <c r="HM85" i="15"/>
  <c r="HN85" i="15"/>
  <c r="HO85" i="15"/>
  <c r="HP85" i="15"/>
  <c r="HQ85" i="15"/>
  <c r="HR85" i="15"/>
  <c r="HS85" i="15"/>
  <c r="HT85" i="15"/>
  <c r="HU85" i="15"/>
  <c r="HV85" i="15"/>
  <c r="HW85" i="15"/>
  <c r="HX85" i="15"/>
  <c r="HY85" i="15"/>
  <c r="HZ85" i="15"/>
  <c r="IA85" i="15"/>
  <c r="IB85" i="15"/>
  <c r="IC85" i="15"/>
  <c r="ID85" i="15"/>
  <c r="IE85" i="15"/>
  <c r="IF85" i="15"/>
  <c r="IG85" i="15"/>
  <c r="IH85" i="15"/>
  <c r="II85" i="15"/>
  <c r="IJ85" i="15"/>
  <c r="IK85" i="15"/>
  <c r="IL85" i="15"/>
  <c r="IM85" i="15"/>
  <c r="IN85" i="15"/>
  <c r="IO85" i="15"/>
  <c r="IP85" i="15"/>
  <c r="IQ85" i="15"/>
  <c r="IR85" i="15"/>
  <c r="IS85" i="15"/>
  <c r="IT85" i="15"/>
  <c r="IU85" i="15"/>
  <c r="IV85" i="15"/>
  <c r="IW85" i="15"/>
  <c r="IX85" i="15"/>
  <c r="IY85" i="15"/>
  <c r="IZ85" i="15"/>
  <c r="JA85" i="15"/>
  <c r="JB85" i="15"/>
  <c r="JC85" i="15"/>
  <c r="JD85" i="15"/>
  <c r="JE85" i="15"/>
  <c r="JF85" i="15"/>
  <c r="JG85" i="15"/>
  <c r="JH85" i="15"/>
  <c r="JI85" i="15"/>
  <c r="JJ85" i="15"/>
  <c r="JK85" i="15"/>
  <c r="JL85" i="15"/>
  <c r="JM85" i="15"/>
  <c r="JN85" i="15"/>
  <c r="JO85" i="15"/>
  <c r="JP85" i="15"/>
  <c r="JQ85" i="15"/>
  <c r="JR85" i="15"/>
  <c r="JS85" i="15"/>
  <c r="JT85" i="15"/>
  <c r="JU85" i="15"/>
  <c r="JV85" i="15"/>
  <c r="JW85" i="15"/>
  <c r="JX85" i="15"/>
  <c r="JY85" i="15"/>
  <c r="JZ85" i="15"/>
  <c r="KA85" i="15"/>
  <c r="KB85" i="15"/>
  <c r="KC85" i="15"/>
  <c r="KD85" i="15"/>
  <c r="KE85" i="15"/>
  <c r="KF85" i="15"/>
  <c r="KG85" i="15"/>
  <c r="KH85" i="15"/>
  <c r="KI85" i="15"/>
  <c r="KJ85" i="15"/>
  <c r="KK85" i="15"/>
  <c r="KL85" i="15"/>
  <c r="KM85" i="15"/>
  <c r="KN85" i="15"/>
  <c r="KO85" i="15"/>
  <c r="KP85" i="15"/>
  <c r="KQ85" i="15"/>
  <c r="KR85" i="15"/>
  <c r="KS85" i="15"/>
  <c r="KT85" i="15"/>
  <c r="KU85" i="15"/>
  <c r="KV85" i="15"/>
  <c r="KW85" i="15"/>
  <c r="KX85" i="15"/>
  <c r="KY85" i="15"/>
  <c r="KZ85" i="15"/>
  <c r="LA85" i="15"/>
  <c r="LB85" i="15"/>
  <c r="LC85" i="15"/>
  <c r="LD85" i="15"/>
  <c r="LE85" i="15"/>
  <c r="LF85" i="15"/>
  <c r="LG85" i="15"/>
  <c r="LH85" i="15"/>
  <c r="LI85" i="15"/>
  <c r="LJ85" i="15"/>
  <c r="LL85" i="15"/>
  <c r="LM85" i="15"/>
  <c r="LN85" i="15"/>
  <c r="LO85" i="15"/>
  <c r="LP85" i="15"/>
  <c r="LQ85" i="15"/>
  <c r="LR85" i="15"/>
  <c r="LS85" i="15"/>
  <c r="LT85" i="15"/>
  <c r="LU85" i="15"/>
  <c r="LV85" i="15"/>
  <c r="LW85" i="15"/>
  <c r="LX85" i="15"/>
  <c r="LY85" i="15"/>
  <c r="LZ85" i="15"/>
  <c r="MA85" i="15"/>
  <c r="MB85" i="15"/>
  <c r="MC85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Z87" i="15"/>
  <c r="BA87" i="15"/>
  <c r="BB87" i="15"/>
  <c r="BC87" i="15"/>
  <c r="BD87" i="15"/>
  <c r="BE87" i="15"/>
  <c r="BF87" i="15"/>
  <c r="BG87" i="15"/>
  <c r="BH87" i="15"/>
  <c r="BI87" i="15"/>
  <c r="BJ87" i="15"/>
  <c r="BK87" i="15"/>
  <c r="BL87" i="15"/>
  <c r="BM87" i="15"/>
  <c r="BN87" i="15"/>
  <c r="BO87" i="15"/>
  <c r="BP87" i="15"/>
  <c r="BQ87" i="15"/>
  <c r="BR87" i="15"/>
  <c r="BS87" i="15"/>
  <c r="BT87" i="15"/>
  <c r="BU87" i="15"/>
  <c r="BV87" i="15"/>
  <c r="BW87" i="15"/>
  <c r="BX87" i="15"/>
  <c r="BY87" i="15"/>
  <c r="BZ87" i="15"/>
  <c r="CA87" i="15"/>
  <c r="CB87" i="15"/>
  <c r="CC87" i="15"/>
  <c r="CD87" i="15"/>
  <c r="CE87" i="15"/>
  <c r="CF87" i="15"/>
  <c r="CG87" i="15"/>
  <c r="CH87" i="15"/>
  <c r="CI87" i="15"/>
  <c r="CJ87" i="15"/>
  <c r="CK87" i="15"/>
  <c r="CL87" i="15"/>
  <c r="CM87" i="15"/>
  <c r="CN87" i="15"/>
  <c r="CO87" i="15"/>
  <c r="CP87" i="15"/>
  <c r="CQ87" i="15"/>
  <c r="CR87" i="15"/>
  <c r="CS87" i="15"/>
  <c r="CT87" i="15"/>
  <c r="CU87" i="15"/>
  <c r="CV87" i="15"/>
  <c r="CW87" i="15"/>
  <c r="CX87" i="15"/>
  <c r="CY87" i="15"/>
  <c r="CZ87" i="15"/>
  <c r="DA87" i="15"/>
  <c r="DB87" i="15"/>
  <c r="DC87" i="15"/>
  <c r="DD87" i="15"/>
  <c r="DE87" i="15"/>
  <c r="DF87" i="15"/>
  <c r="DG87" i="15"/>
  <c r="DH87" i="15"/>
  <c r="DI87" i="15"/>
  <c r="DJ87" i="15"/>
  <c r="DK87" i="15"/>
  <c r="DL87" i="15"/>
  <c r="DM87" i="15"/>
  <c r="DN87" i="15"/>
  <c r="DO87" i="15"/>
  <c r="DP87" i="15"/>
  <c r="DQ87" i="15"/>
  <c r="DR87" i="15"/>
  <c r="DS87" i="15"/>
  <c r="DT87" i="15"/>
  <c r="DU87" i="15"/>
  <c r="DV87" i="15"/>
  <c r="DW87" i="15"/>
  <c r="DX87" i="15"/>
  <c r="DY87" i="15"/>
  <c r="DZ87" i="15"/>
  <c r="EA87" i="15"/>
  <c r="EB87" i="15"/>
  <c r="EC87" i="15"/>
  <c r="ED87" i="15"/>
  <c r="EE87" i="15"/>
  <c r="EF87" i="15"/>
  <c r="EG87" i="15"/>
  <c r="EH87" i="15"/>
  <c r="EI87" i="15"/>
  <c r="EJ87" i="15"/>
  <c r="EK87" i="15"/>
  <c r="EL87" i="15"/>
  <c r="EM87" i="15"/>
  <c r="EN87" i="15"/>
  <c r="EO87" i="15"/>
  <c r="EP87" i="15"/>
  <c r="EQ87" i="15"/>
  <c r="ER87" i="15"/>
  <c r="ES87" i="15"/>
  <c r="ET87" i="15"/>
  <c r="EU87" i="15"/>
  <c r="EV87" i="15"/>
  <c r="EW87" i="15"/>
  <c r="EX87" i="15"/>
  <c r="EY87" i="15"/>
  <c r="EZ87" i="15"/>
  <c r="FA87" i="15"/>
  <c r="FB87" i="15"/>
  <c r="FC87" i="15"/>
  <c r="FD87" i="15"/>
  <c r="FE87" i="15"/>
  <c r="FF87" i="15"/>
  <c r="FG87" i="15"/>
  <c r="FH87" i="15"/>
  <c r="FI87" i="15"/>
  <c r="FJ87" i="15"/>
  <c r="FK87" i="15"/>
  <c r="FL87" i="15"/>
  <c r="FM87" i="15"/>
  <c r="FN87" i="15"/>
  <c r="FO87" i="15"/>
  <c r="FP87" i="15"/>
  <c r="FQ87" i="15"/>
  <c r="FR87" i="15"/>
  <c r="FS87" i="15"/>
  <c r="FT87" i="15"/>
  <c r="FU87" i="15"/>
  <c r="FV87" i="15"/>
  <c r="FW87" i="15"/>
  <c r="FX87" i="15"/>
  <c r="FY87" i="15"/>
  <c r="FZ87" i="15"/>
  <c r="GA87" i="15"/>
  <c r="GB87" i="15"/>
  <c r="GC87" i="15"/>
  <c r="GD87" i="15"/>
  <c r="GE87" i="15"/>
  <c r="GF87" i="15"/>
  <c r="GG87" i="15"/>
  <c r="GH87" i="15"/>
  <c r="GI87" i="15"/>
  <c r="GJ87" i="15"/>
  <c r="GK87" i="15"/>
  <c r="GL87" i="15"/>
  <c r="GM87" i="15"/>
  <c r="GN87" i="15"/>
  <c r="GO87" i="15"/>
  <c r="GP87" i="15"/>
  <c r="GQ87" i="15"/>
  <c r="GR87" i="15"/>
  <c r="GS87" i="15"/>
  <c r="GT87" i="15"/>
  <c r="GU87" i="15"/>
  <c r="GV87" i="15"/>
  <c r="GW87" i="15"/>
  <c r="GX87" i="15"/>
  <c r="GY87" i="15"/>
  <c r="GZ87" i="15"/>
  <c r="HA87" i="15"/>
  <c r="HB87" i="15"/>
  <c r="HC87" i="15"/>
  <c r="HD87" i="15"/>
  <c r="HE87" i="15"/>
  <c r="HF87" i="15"/>
  <c r="HG87" i="15"/>
  <c r="HH87" i="15"/>
  <c r="HI87" i="15"/>
  <c r="HJ87" i="15"/>
  <c r="HK87" i="15"/>
  <c r="HL87" i="15"/>
  <c r="HM87" i="15"/>
  <c r="HN87" i="15"/>
  <c r="HO87" i="15"/>
  <c r="HP87" i="15"/>
  <c r="HQ87" i="15"/>
  <c r="HR87" i="15"/>
  <c r="HS87" i="15"/>
  <c r="HT87" i="15"/>
  <c r="HU87" i="15"/>
  <c r="HV87" i="15"/>
  <c r="HW87" i="15"/>
  <c r="HX87" i="15"/>
  <c r="HY87" i="15"/>
  <c r="HZ87" i="15"/>
  <c r="IA87" i="15"/>
  <c r="IB87" i="15"/>
  <c r="IC87" i="15"/>
  <c r="ID87" i="15"/>
  <c r="IE87" i="15"/>
  <c r="IF87" i="15"/>
  <c r="IG87" i="15"/>
  <c r="IH87" i="15"/>
  <c r="II87" i="15"/>
  <c r="IJ87" i="15"/>
  <c r="IK87" i="15"/>
  <c r="IL87" i="15"/>
  <c r="IM87" i="15"/>
  <c r="IN87" i="15"/>
  <c r="IO87" i="15"/>
  <c r="IP87" i="15"/>
  <c r="IQ87" i="15"/>
  <c r="IR87" i="15"/>
  <c r="IS87" i="15"/>
  <c r="IT87" i="15"/>
  <c r="IU87" i="15"/>
  <c r="IV87" i="15"/>
  <c r="IW87" i="15"/>
  <c r="IX87" i="15"/>
  <c r="IY87" i="15"/>
  <c r="IZ87" i="15"/>
  <c r="JA87" i="15"/>
  <c r="JB87" i="15"/>
  <c r="JC87" i="15"/>
  <c r="JD87" i="15"/>
  <c r="JE87" i="15"/>
  <c r="JF87" i="15"/>
  <c r="JG87" i="15"/>
  <c r="JH87" i="15"/>
  <c r="JI87" i="15"/>
  <c r="JJ87" i="15"/>
  <c r="JK87" i="15"/>
  <c r="JL87" i="15"/>
  <c r="JM87" i="15"/>
  <c r="JN87" i="15"/>
  <c r="JO87" i="15"/>
  <c r="JP87" i="15"/>
  <c r="JQ87" i="15"/>
  <c r="JR87" i="15"/>
  <c r="JS87" i="15"/>
  <c r="JT87" i="15"/>
  <c r="JU87" i="15"/>
  <c r="JV87" i="15"/>
  <c r="JW87" i="15"/>
  <c r="JX87" i="15"/>
  <c r="JY87" i="15"/>
  <c r="JZ87" i="15"/>
  <c r="KA87" i="15"/>
  <c r="KB87" i="15"/>
  <c r="KC87" i="15"/>
  <c r="KD87" i="15"/>
  <c r="KE87" i="15"/>
  <c r="KF87" i="15"/>
  <c r="KG87" i="15"/>
  <c r="KH87" i="15"/>
  <c r="KI87" i="15"/>
  <c r="KJ87" i="15"/>
  <c r="KK87" i="15"/>
  <c r="KL87" i="15"/>
  <c r="KM87" i="15"/>
  <c r="KN87" i="15"/>
  <c r="KO87" i="15"/>
  <c r="KP87" i="15"/>
  <c r="KQ87" i="15"/>
  <c r="KR87" i="15"/>
  <c r="KS87" i="15"/>
  <c r="KT87" i="15"/>
  <c r="KU87" i="15"/>
  <c r="KV87" i="15"/>
  <c r="KW87" i="15"/>
  <c r="KX87" i="15"/>
  <c r="KY87" i="15"/>
  <c r="KZ87" i="15"/>
  <c r="LA87" i="15"/>
  <c r="LB87" i="15"/>
  <c r="LC87" i="15"/>
  <c r="LD87" i="15"/>
  <c r="LE87" i="15"/>
  <c r="LF87" i="15"/>
  <c r="LG87" i="15"/>
  <c r="LH87" i="15"/>
  <c r="LI87" i="15"/>
  <c r="LJ87" i="15"/>
  <c r="LK87" i="15"/>
  <c r="LL87" i="15"/>
  <c r="LM87" i="15"/>
  <c r="LN87" i="15"/>
  <c r="LO87" i="15"/>
  <c r="LP87" i="15"/>
  <c r="LQ87" i="15"/>
  <c r="LR87" i="15"/>
  <c r="LS87" i="15"/>
  <c r="LT87" i="15"/>
  <c r="LU87" i="15"/>
  <c r="LV87" i="15"/>
  <c r="LW87" i="15"/>
  <c r="LX87" i="15"/>
  <c r="LY87" i="15"/>
  <c r="LZ87" i="15"/>
  <c r="MA87" i="15"/>
  <c r="MB87" i="15"/>
  <c r="MC87" i="15"/>
  <c r="K87" i="15"/>
  <c r="K85" i="15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Y286" i="7"/>
  <c r="AZ286" i="7"/>
  <c r="BA286" i="7"/>
  <c r="BB286" i="7"/>
  <c r="BC286" i="7"/>
  <c r="BD286" i="7"/>
  <c r="BE286" i="7"/>
  <c r="BF286" i="7"/>
  <c r="BG286" i="7"/>
  <c r="BH286" i="7"/>
  <c r="BI286" i="7"/>
  <c r="BJ286" i="7"/>
  <c r="BK286" i="7"/>
  <c r="BL286" i="7"/>
  <c r="BM286" i="7"/>
  <c r="BN286" i="7"/>
  <c r="BO286" i="7"/>
  <c r="BP286" i="7"/>
  <c r="BQ286" i="7"/>
  <c r="BR286" i="7"/>
  <c r="BS286" i="7"/>
  <c r="BT286" i="7"/>
  <c r="BU286" i="7"/>
  <c r="BV286" i="7"/>
  <c r="BW286" i="7"/>
  <c r="BX286" i="7"/>
  <c r="BY286" i="7"/>
  <c r="BZ286" i="7"/>
  <c r="CA286" i="7"/>
  <c r="CB286" i="7"/>
  <c r="CC286" i="7"/>
  <c r="CD286" i="7"/>
  <c r="CE286" i="7"/>
  <c r="CF286" i="7"/>
  <c r="CG286" i="7"/>
  <c r="CH286" i="7"/>
  <c r="CI286" i="7"/>
  <c r="CJ286" i="7"/>
  <c r="CK286" i="7"/>
  <c r="CL286" i="7"/>
  <c r="CM286" i="7"/>
  <c r="CN286" i="7"/>
  <c r="CO286" i="7"/>
  <c r="CP286" i="7"/>
  <c r="CQ286" i="7"/>
  <c r="CR286" i="7"/>
  <c r="CS286" i="7"/>
  <c r="CT286" i="7"/>
  <c r="CU286" i="7"/>
  <c r="CV286" i="7"/>
  <c r="CW286" i="7"/>
  <c r="CX286" i="7"/>
  <c r="CY286" i="7"/>
  <c r="CZ286" i="7"/>
  <c r="DA286" i="7"/>
  <c r="DB286" i="7"/>
  <c r="DC286" i="7"/>
  <c r="DD286" i="7"/>
  <c r="DE286" i="7"/>
  <c r="DF286" i="7"/>
  <c r="DG286" i="7"/>
  <c r="DH286" i="7"/>
  <c r="DI286" i="7"/>
  <c r="DJ286" i="7"/>
  <c r="DK286" i="7"/>
  <c r="DL286" i="7"/>
  <c r="DM286" i="7"/>
  <c r="DN286" i="7"/>
  <c r="DO286" i="7"/>
  <c r="DP286" i="7"/>
  <c r="DQ286" i="7"/>
  <c r="DR286" i="7"/>
  <c r="DS286" i="7"/>
  <c r="DT286" i="7"/>
  <c r="DU286" i="7"/>
  <c r="DV286" i="7"/>
  <c r="DW286" i="7"/>
  <c r="DX286" i="7"/>
  <c r="DY286" i="7"/>
  <c r="DZ286" i="7"/>
  <c r="EA286" i="7"/>
  <c r="EB286" i="7"/>
  <c r="EC286" i="7"/>
  <c r="ED286" i="7"/>
  <c r="EE286" i="7"/>
  <c r="EF286" i="7"/>
  <c r="EG286" i="7"/>
  <c r="EH286" i="7"/>
  <c r="EI286" i="7"/>
  <c r="EJ286" i="7"/>
  <c r="EK286" i="7"/>
  <c r="EL286" i="7"/>
  <c r="EM286" i="7"/>
  <c r="EN286" i="7"/>
  <c r="EO286" i="7"/>
  <c r="EP286" i="7"/>
  <c r="EQ286" i="7"/>
  <c r="ER286" i="7"/>
  <c r="ES286" i="7"/>
  <c r="ET286" i="7"/>
  <c r="EU286" i="7"/>
  <c r="EV286" i="7"/>
  <c r="EW286" i="7"/>
  <c r="EX286" i="7"/>
  <c r="EY286" i="7"/>
  <c r="EZ286" i="7"/>
  <c r="FA286" i="7"/>
  <c r="FB286" i="7"/>
  <c r="FC286" i="7"/>
  <c r="FD286" i="7"/>
  <c r="FE286" i="7"/>
  <c r="FF286" i="7"/>
  <c r="FG286" i="7"/>
  <c r="FH286" i="7"/>
  <c r="FI286" i="7"/>
  <c r="FJ286" i="7"/>
  <c r="FK286" i="7"/>
  <c r="FL286" i="7"/>
  <c r="FM286" i="7"/>
  <c r="FN286" i="7"/>
  <c r="FO286" i="7"/>
  <c r="FP286" i="7"/>
  <c r="FQ286" i="7"/>
  <c r="FR286" i="7"/>
  <c r="FS286" i="7"/>
  <c r="FT286" i="7"/>
  <c r="FU286" i="7"/>
  <c r="FV286" i="7"/>
  <c r="FW286" i="7"/>
  <c r="FX286" i="7"/>
  <c r="FY286" i="7"/>
  <c r="FZ286" i="7"/>
  <c r="GA286" i="7"/>
  <c r="GB286" i="7"/>
  <c r="GC286" i="7"/>
  <c r="GD286" i="7"/>
  <c r="GE286" i="7"/>
  <c r="GF286" i="7"/>
  <c r="GG286" i="7"/>
  <c r="GH286" i="7"/>
  <c r="GI286" i="7"/>
  <c r="GJ286" i="7"/>
  <c r="GK286" i="7"/>
  <c r="GL286" i="7"/>
  <c r="GM286" i="7"/>
  <c r="GN286" i="7"/>
  <c r="GO286" i="7"/>
  <c r="GP286" i="7"/>
  <c r="GQ286" i="7"/>
  <c r="GR286" i="7"/>
  <c r="GS286" i="7"/>
  <c r="GT286" i="7"/>
  <c r="GU286" i="7"/>
  <c r="GV286" i="7"/>
  <c r="GW286" i="7"/>
  <c r="GX286" i="7"/>
  <c r="GY286" i="7"/>
  <c r="GZ286" i="7"/>
  <c r="HA286" i="7"/>
  <c r="HB286" i="7"/>
  <c r="HC286" i="7"/>
  <c r="HD286" i="7"/>
  <c r="HE286" i="7"/>
  <c r="HF286" i="7"/>
  <c r="HG286" i="7"/>
  <c r="HH286" i="7"/>
  <c r="HI286" i="7"/>
  <c r="HJ286" i="7"/>
  <c r="HK286" i="7"/>
  <c r="HL286" i="7"/>
  <c r="HM286" i="7"/>
  <c r="HN286" i="7"/>
  <c r="HO286" i="7"/>
  <c r="HP286" i="7"/>
  <c r="HQ286" i="7"/>
  <c r="HR286" i="7"/>
  <c r="HS286" i="7"/>
  <c r="HT286" i="7"/>
  <c r="HU286" i="7"/>
  <c r="HV286" i="7"/>
  <c r="HW286" i="7"/>
  <c r="HX286" i="7"/>
  <c r="HY286" i="7"/>
  <c r="HZ286" i="7"/>
  <c r="IA286" i="7"/>
  <c r="IB286" i="7"/>
  <c r="IC286" i="7"/>
  <c r="ID286" i="7"/>
  <c r="IE286" i="7"/>
  <c r="IF286" i="7"/>
  <c r="IG286" i="7"/>
  <c r="IH286" i="7"/>
  <c r="II286" i="7"/>
  <c r="IJ286" i="7"/>
  <c r="IK286" i="7"/>
  <c r="IL286" i="7"/>
  <c r="IM286" i="7"/>
  <c r="IN286" i="7"/>
  <c r="IO286" i="7"/>
  <c r="IP286" i="7"/>
  <c r="IQ286" i="7"/>
  <c r="IR286" i="7"/>
  <c r="IS286" i="7"/>
  <c r="IT286" i="7"/>
  <c r="IU286" i="7"/>
  <c r="IV286" i="7"/>
  <c r="IW286" i="7"/>
  <c r="IX286" i="7"/>
  <c r="IY286" i="7"/>
  <c r="IZ286" i="7"/>
  <c r="JA286" i="7"/>
  <c r="JB286" i="7"/>
  <c r="JC286" i="7"/>
  <c r="JD286" i="7"/>
  <c r="JE286" i="7"/>
  <c r="JF286" i="7"/>
  <c r="JG286" i="7"/>
  <c r="JH286" i="7"/>
  <c r="JI286" i="7"/>
  <c r="JJ286" i="7"/>
  <c r="JK286" i="7"/>
  <c r="JL286" i="7"/>
  <c r="JM286" i="7"/>
  <c r="JN286" i="7"/>
  <c r="JO286" i="7"/>
  <c r="JP286" i="7"/>
  <c r="JQ286" i="7"/>
  <c r="JR286" i="7"/>
  <c r="JS286" i="7"/>
  <c r="JT286" i="7"/>
  <c r="JU286" i="7"/>
  <c r="JV286" i="7"/>
  <c r="JW286" i="7"/>
  <c r="JX286" i="7"/>
  <c r="JY286" i="7"/>
  <c r="JZ286" i="7"/>
  <c r="KA286" i="7"/>
  <c r="KB286" i="7"/>
  <c r="KC286" i="7"/>
  <c r="KD286" i="7"/>
  <c r="KE286" i="7"/>
  <c r="KF286" i="7"/>
  <c r="KG286" i="7"/>
  <c r="KH286" i="7"/>
  <c r="KI286" i="7"/>
  <c r="KJ286" i="7"/>
  <c r="KK286" i="7"/>
  <c r="KL286" i="7"/>
  <c r="KM286" i="7"/>
  <c r="KN286" i="7"/>
  <c r="KO286" i="7"/>
  <c r="KP286" i="7"/>
  <c r="KQ286" i="7"/>
  <c r="KR286" i="7"/>
  <c r="KS286" i="7"/>
  <c r="KT286" i="7"/>
  <c r="KU286" i="7"/>
  <c r="KV286" i="7"/>
  <c r="KW286" i="7"/>
  <c r="KX286" i="7"/>
  <c r="KY286" i="7"/>
  <c r="KZ286" i="7"/>
  <c r="LA286" i="7"/>
  <c r="LB286" i="7"/>
  <c r="LC286" i="7"/>
  <c r="LD286" i="7"/>
  <c r="LE286" i="7"/>
  <c r="LF286" i="7"/>
  <c r="LG286" i="7"/>
  <c r="LH286" i="7"/>
  <c r="LI286" i="7"/>
  <c r="LJ286" i="7"/>
  <c r="LK286" i="7"/>
  <c r="LL286" i="7"/>
  <c r="LM286" i="7"/>
  <c r="LN286" i="7"/>
  <c r="LO286" i="7"/>
  <c r="LP286" i="7"/>
  <c r="LQ286" i="7"/>
  <c r="LR286" i="7"/>
  <c r="LS286" i="7"/>
  <c r="LT286" i="7"/>
  <c r="LU286" i="7"/>
  <c r="LV286" i="7"/>
  <c r="LW286" i="7"/>
  <c r="LX286" i="7"/>
  <c r="LY286" i="7"/>
  <c r="LZ286" i="7"/>
  <c r="MA286" i="7"/>
  <c r="MB286" i="7"/>
  <c r="MC286" i="7"/>
  <c r="K286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Y283" i="7"/>
  <c r="AZ283" i="7"/>
  <c r="BA283" i="7"/>
  <c r="BB283" i="7"/>
  <c r="BC283" i="7"/>
  <c r="BD283" i="7"/>
  <c r="BE283" i="7"/>
  <c r="BF283" i="7"/>
  <c r="BG283" i="7"/>
  <c r="BH283" i="7"/>
  <c r="BI283" i="7"/>
  <c r="BJ283" i="7"/>
  <c r="BK283" i="7"/>
  <c r="BL283" i="7"/>
  <c r="BM283" i="7"/>
  <c r="BN283" i="7"/>
  <c r="BO283" i="7"/>
  <c r="BP283" i="7"/>
  <c r="BQ283" i="7"/>
  <c r="BR283" i="7"/>
  <c r="BS283" i="7"/>
  <c r="BT283" i="7"/>
  <c r="BU283" i="7"/>
  <c r="BV283" i="7"/>
  <c r="BW283" i="7"/>
  <c r="BX283" i="7"/>
  <c r="BY283" i="7"/>
  <c r="BZ283" i="7"/>
  <c r="CA283" i="7"/>
  <c r="CB283" i="7"/>
  <c r="CC283" i="7"/>
  <c r="CD283" i="7"/>
  <c r="CE283" i="7"/>
  <c r="CF283" i="7"/>
  <c r="CG283" i="7"/>
  <c r="CH283" i="7"/>
  <c r="CI283" i="7"/>
  <c r="CJ283" i="7"/>
  <c r="CK283" i="7"/>
  <c r="CL283" i="7"/>
  <c r="CM283" i="7"/>
  <c r="CN283" i="7"/>
  <c r="CO283" i="7"/>
  <c r="CP283" i="7"/>
  <c r="CQ283" i="7"/>
  <c r="CR283" i="7"/>
  <c r="CS283" i="7"/>
  <c r="CT283" i="7"/>
  <c r="CU283" i="7"/>
  <c r="CV283" i="7"/>
  <c r="CW283" i="7"/>
  <c r="CX283" i="7"/>
  <c r="CY283" i="7"/>
  <c r="CZ283" i="7"/>
  <c r="DA283" i="7"/>
  <c r="DB283" i="7"/>
  <c r="DC283" i="7"/>
  <c r="DD283" i="7"/>
  <c r="DE283" i="7"/>
  <c r="DF283" i="7"/>
  <c r="DG283" i="7"/>
  <c r="DH283" i="7"/>
  <c r="DI283" i="7"/>
  <c r="DJ283" i="7"/>
  <c r="DK283" i="7"/>
  <c r="DL283" i="7"/>
  <c r="DM283" i="7"/>
  <c r="DN283" i="7"/>
  <c r="DO283" i="7"/>
  <c r="DP283" i="7"/>
  <c r="DQ283" i="7"/>
  <c r="DR283" i="7"/>
  <c r="DS283" i="7"/>
  <c r="DT283" i="7"/>
  <c r="DU283" i="7"/>
  <c r="DV283" i="7"/>
  <c r="DW283" i="7"/>
  <c r="DX283" i="7"/>
  <c r="DY283" i="7"/>
  <c r="DZ283" i="7"/>
  <c r="EA283" i="7"/>
  <c r="EB283" i="7"/>
  <c r="EC283" i="7"/>
  <c r="ED283" i="7"/>
  <c r="EE283" i="7"/>
  <c r="EF283" i="7"/>
  <c r="EG283" i="7"/>
  <c r="EH283" i="7"/>
  <c r="EI283" i="7"/>
  <c r="EJ283" i="7"/>
  <c r="EK283" i="7"/>
  <c r="EL283" i="7"/>
  <c r="EM283" i="7"/>
  <c r="EN283" i="7"/>
  <c r="EO283" i="7"/>
  <c r="EP283" i="7"/>
  <c r="EQ283" i="7"/>
  <c r="ER283" i="7"/>
  <c r="ES283" i="7"/>
  <c r="ET283" i="7"/>
  <c r="EU283" i="7"/>
  <c r="EV283" i="7"/>
  <c r="EW283" i="7"/>
  <c r="EX283" i="7"/>
  <c r="EY283" i="7"/>
  <c r="EZ283" i="7"/>
  <c r="FA283" i="7"/>
  <c r="FB283" i="7"/>
  <c r="FC283" i="7"/>
  <c r="FD283" i="7"/>
  <c r="FE283" i="7"/>
  <c r="FF283" i="7"/>
  <c r="FG283" i="7"/>
  <c r="FH283" i="7"/>
  <c r="FI283" i="7"/>
  <c r="FJ283" i="7"/>
  <c r="FK283" i="7"/>
  <c r="FL283" i="7"/>
  <c r="FM283" i="7"/>
  <c r="FN283" i="7"/>
  <c r="FO283" i="7"/>
  <c r="FP283" i="7"/>
  <c r="FQ283" i="7"/>
  <c r="FR283" i="7"/>
  <c r="FS283" i="7"/>
  <c r="FT283" i="7"/>
  <c r="FU283" i="7"/>
  <c r="FV283" i="7"/>
  <c r="FW283" i="7"/>
  <c r="FX283" i="7"/>
  <c r="FY283" i="7"/>
  <c r="FZ283" i="7"/>
  <c r="GA283" i="7"/>
  <c r="GB283" i="7"/>
  <c r="GC283" i="7"/>
  <c r="GD283" i="7"/>
  <c r="GE283" i="7"/>
  <c r="GF283" i="7"/>
  <c r="GG283" i="7"/>
  <c r="GH283" i="7"/>
  <c r="GI283" i="7"/>
  <c r="GJ283" i="7"/>
  <c r="GK283" i="7"/>
  <c r="GL283" i="7"/>
  <c r="GM283" i="7"/>
  <c r="GN283" i="7"/>
  <c r="GO283" i="7"/>
  <c r="GP283" i="7"/>
  <c r="GQ283" i="7"/>
  <c r="GR283" i="7"/>
  <c r="GS283" i="7"/>
  <c r="GT283" i="7"/>
  <c r="GU283" i="7"/>
  <c r="GV283" i="7"/>
  <c r="GW283" i="7"/>
  <c r="GX283" i="7"/>
  <c r="GY283" i="7"/>
  <c r="GZ283" i="7"/>
  <c r="HA283" i="7"/>
  <c r="HB283" i="7"/>
  <c r="HC283" i="7"/>
  <c r="HD283" i="7"/>
  <c r="HE283" i="7"/>
  <c r="HF283" i="7"/>
  <c r="HG283" i="7"/>
  <c r="HH283" i="7"/>
  <c r="HI283" i="7"/>
  <c r="HJ283" i="7"/>
  <c r="HK283" i="7"/>
  <c r="HL283" i="7"/>
  <c r="HM283" i="7"/>
  <c r="HN283" i="7"/>
  <c r="HO283" i="7"/>
  <c r="HP283" i="7"/>
  <c r="HQ283" i="7"/>
  <c r="HR283" i="7"/>
  <c r="HS283" i="7"/>
  <c r="HT283" i="7"/>
  <c r="HU283" i="7"/>
  <c r="HV283" i="7"/>
  <c r="HW283" i="7"/>
  <c r="HX283" i="7"/>
  <c r="HY283" i="7"/>
  <c r="HZ283" i="7"/>
  <c r="IA283" i="7"/>
  <c r="IB283" i="7"/>
  <c r="IC283" i="7"/>
  <c r="ID283" i="7"/>
  <c r="IE283" i="7"/>
  <c r="IF283" i="7"/>
  <c r="IG283" i="7"/>
  <c r="IH283" i="7"/>
  <c r="II283" i="7"/>
  <c r="IJ283" i="7"/>
  <c r="IK283" i="7"/>
  <c r="IL283" i="7"/>
  <c r="IM283" i="7"/>
  <c r="IN283" i="7"/>
  <c r="IO283" i="7"/>
  <c r="IP283" i="7"/>
  <c r="IQ283" i="7"/>
  <c r="IR283" i="7"/>
  <c r="IS283" i="7"/>
  <c r="IT283" i="7"/>
  <c r="IU283" i="7"/>
  <c r="IV283" i="7"/>
  <c r="IW283" i="7"/>
  <c r="IX283" i="7"/>
  <c r="IY283" i="7"/>
  <c r="IZ283" i="7"/>
  <c r="JA283" i="7"/>
  <c r="JB283" i="7"/>
  <c r="JC283" i="7"/>
  <c r="JD283" i="7"/>
  <c r="JE283" i="7"/>
  <c r="JF283" i="7"/>
  <c r="JG283" i="7"/>
  <c r="JH283" i="7"/>
  <c r="JI283" i="7"/>
  <c r="JJ283" i="7"/>
  <c r="JK283" i="7"/>
  <c r="JL283" i="7"/>
  <c r="JM283" i="7"/>
  <c r="JN283" i="7"/>
  <c r="JO283" i="7"/>
  <c r="JP283" i="7"/>
  <c r="JQ283" i="7"/>
  <c r="JR283" i="7"/>
  <c r="JS283" i="7"/>
  <c r="JT283" i="7"/>
  <c r="JU283" i="7"/>
  <c r="JV283" i="7"/>
  <c r="JW283" i="7"/>
  <c r="JX283" i="7"/>
  <c r="JY283" i="7"/>
  <c r="JZ283" i="7"/>
  <c r="KA283" i="7"/>
  <c r="KB283" i="7"/>
  <c r="KC283" i="7"/>
  <c r="KD283" i="7"/>
  <c r="KE283" i="7"/>
  <c r="KF283" i="7"/>
  <c r="KG283" i="7"/>
  <c r="KH283" i="7"/>
  <c r="KI283" i="7"/>
  <c r="KJ283" i="7"/>
  <c r="KK283" i="7"/>
  <c r="KL283" i="7"/>
  <c r="KM283" i="7"/>
  <c r="KN283" i="7"/>
  <c r="KO283" i="7"/>
  <c r="KP283" i="7"/>
  <c r="KQ283" i="7"/>
  <c r="KR283" i="7"/>
  <c r="KS283" i="7"/>
  <c r="KT283" i="7"/>
  <c r="KU283" i="7"/>
  <c r="KV283" i="7"/>
  <c r="KW283" i="7"/>
  <c r="KX283" i="7"/>
  <c r="KY283" i="7"/>
  <c r="KZ283" i="7"/>
  <c r="LA283" i="7"/>
  <c r="LB283" i="7"/>
  <c r="LC283" i="7"/>
  <c r="LD283" i="7"/>
  <c r="LE283" i="7"/>
  <c r="LF283" i="7"/>
  <c r="LG283" i="7"/>
  <c r="LH283" i="7"/>
  <c r="LI283" i="7"/>
  <c r="LJ283" i="7"/>
  <c r="LL283" i="7"/>
  <c r="LM283" i="7"/>
  <c r="LN283" i="7"/>
  <c r="LO283" i="7"/>
  <c r="LP283" i="7"/>
  <c r="LQ283" i="7"/>
  <c r="LR283" i="7"/>
  <c r="LS283" i="7"/>
  <c r="LT283" i="7"/>
  <c r="LU283" i="7"/>
  <c r="LV283" i="7"/>
  <c r="LW283" i="7"/>
  <c r="LX283" i="7"/>
  <c r="LY283" i="7"/>
  <c r="LZ283" i="7"/>
  <c r="MA283" i="7"/>
  <c r="MB283" i="7"/>
  <c r="MC283" i="7"/>
  <c r="K283" i="7"/>
  <c r="I87" i="15" l="1"/>
  <c r="J87" i="15" s="1"/>
  <c r="I336" i="7"/>
  <c r="J336" i="7" s="1"/>
  <c r="I286" i="7"/>
  <c r="J286" i="7" s="1"/>
  <c r="I262" i="7"/>
  <c r="J262" i="7" s="1"/>
  <c r="J35" i="7"/>
  <c r="LS11" i="7"/>
  <c r="MK81" i="15"/>
  <c r="MS23" i="7"/>
  <c r="MI36" i="15"/>
  <c r="MI205" i="7"/>
  <c r="LK283" i="7"/>
  <c r="J139" i="1"/>
  <c r="MJ68" i="7"/>
  <c r="MJ18" i="7"/>
  <c r="MI16" i="15"/>
  <c r="MR58" i="15"/>
  <c r="MS13" i="15"/>
  <c r="MR10" i="15"/>
  <c r="MI9" i="15"/>
  <c r="MJ23" i="7"/>
  <c r="MS41" i="7"/>
  <c r="MR67" i="7"/>
  <c r="MI58" i="15"/>
  <c r="MJ13" i="15"/>
  <c r="MS12" i="15"/>
  <c r="MS56" i="15"/>
  <c r="MS70" i="15"/>
  <c r="MJ17" i="7"/>
  <c r="MR13" i="7"/>
  <c r="MR41" i="7"/>
  <c r="MJ41" i="7"/>
  <c r="MI67" i="7"/>
  <c r="MI13" i="15"/>
  <c r="MR56" i="15"/>
  <c r="MJ56" i="15"/>
  <c r="MS18" i="7"/>
  <c r="LK85" i="15"/>
  <c r="I85" i="15" s="1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S239" i="7"/>
  <c r="DT239" i="7"/>
  <c r="DU239" i="7"/>
  <c r="DV239" i="7"/>
  <c r="DW239" i="7"/>
  <c r="DX239" i="7"/>
  <c r="DY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HQ239" i="7"/>
  <c r="HR239" i="7"/>
  <c r="HS239" i="7"/>
  <c r="HT239" i="7"/>
  <c r="HU239" i="7"/>
  <c r="HV239" i="7"/>
  <c r="HW239" i="7"/>
  <c r="HX239" i="7"/>
  <c r="HY239" i="7"/>
  <c r="HZ239" i="7"/>
  <c r="IA239" i="7"/>
  <c r="IB239" i="7"/>
  <c r="IC239" i="7"/>
  <c r="ID239" i="7"/>
  <c r="IE239" i="7"/>
  <c r="IF239" i="7"/>
  <c r="IG239" i="7"/>
  <c r="IH239" i="7"/>
  <c r="II239" i="7"/>
  <c r="IJ239" i="7"/>
  <c r="IK239" i="7"/>
  <c r="IL239" i="7"/>
  <c r="IM239" i="7"/>
  <c r="IN239" i="7"/>
  <c r="IO239" i="7"/>
  <c r="IP239" i="7"/>
  <c r="IQ239" i="7"/>
  <c r="IR239" i="7"/>
  <c r="IS239" i="7"/>
  <c r="IT239" i="7"/>
  <c r="IU239" i="7"/>
  <c r="IV239" i="7"/>
  <c r="IW239" i="7"/>
  <c r="IX239" i="7"/>
  <c r="IY239" i="7"/>
  <c r="IZ239" i="7"/>
  <c r="JA239" i="7"/>
  <c r="JB239" i="7"/>
  <c r="JC239" i="7"/>
  <c r="JD239" i="7"/>
  <c r="JE239" i="7"/>
  <c r="JF239" i="7"/>
  <c r="JG239" i="7"/>
  <c r="JH239" i="7"/>
  <c r="JI239" i="7"/>
  <c r="JJ239" i="7"/>
  <c r="JK239" i="7"/>
  <c r="JL239" i="7"/>
  <c r="JM239" i="7"/>
  <c r="JN239" i="7"/>
  <c r="JO239" i="7"/>
  <c r="JP239" i="7"/>
  <c r="JQ239" i="7"/>
  <c r="JR239" i="7"/>
  <c r="JS239" i="7"/>
  <c r="JT239" i="7"/>
  <c r="JU239" i="7"/>
  <c r="JV239" i="7"/>
  <c r="JW239" i="7"/>
  <c r="JX239" i="7"/>
  <c r="JY239" i="7"/>
  <c r="JZ239" i="7"/>
  <c r="KA239" i="7"/>
  <c r="KB239" i="7"/>
  <c r="KC239" i="7"/>
  <c r="KD239" i="7"/>
  <c r="KE239" i="7"/>
  <c r="KF239" i="7"/>
  <c r="KG239" i="7"/>
  <c r="KH239" i="7"/>
  <c r="KI239" i="7"/>
  <c r="KJ239" i="7"/>
  <c r="KK239" i="7"/>
  <c r="KL239" i="7"/>
  <c r="KM239" i="7"/>
  <c r="KN239" i="7"/>
  <c r="KO239" i="7"/>
  <c r="KP239" i="7"/>
  <c r="KQ239" i="7"/>
  <c r="KR239" i="7"/>
  <c r="KS239" i="7"/>
  <c r="KT239" i="7"/>
  <c r="KU239" i="7"/>
  <c r="KV239" i="7"/>
  <c r="KW239" i="7"/>
  <c r="KX239" i="7"/>
  <c r="KY239" i="7"/>
  <c r="KZ239" i="7"/>
  <c r="LA239" i="7"/>
  <c r="LB239" i="7"/>
  <c r="LC239" i="7"/>
  <c r="LD239" i="7"/>
  <c r="LE239" i="7"/>
  <c r="LF239" i="7"/>
  <c r="LG239" i="7"/>
  <c r="LH239" i="7"/>
  <c r="LI239" i="7"/>
  <c r="LJ239" i="7"/>
  <c r="LK239" i="7"/>
  <c r="LL239" i="7"/>
  <c r="LM239" i="7"/>
  <c r="LN239" i="7"/>
  <c r="LO239" i="7"/>
  <c r="LP239" i="7"/>
  <c r="LQ239" i="7"/>
  <c r="LR239" i="7"/>
  <c r="LS239" i="7"/>
  <c r="LT239" i="7"/>
  <c r="LU239" i="7"/>
  <c r="LV239" i="7"/>
  <c r="LW239" i="7"/>
  <c r="LX239" i="7"/>
  <c r="LY239" i="7"/>
  <c r="LZ239" i="7"/>
  <c r="MA239" i="7"/>
  <c r="MB239" i="7"/>
  <c r="K239" i="7"/>
  <c r="I283" i="7" l="1"/>
  <c r="J283" i="7" s="1"/>
  <c r="I11" i="7"/>
  <c r="J85" i="15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H9" i="7"/>
  <c r="BI9" i="7"/>
  <c r="BJ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Y9" i="7"/>
  <c r="DZ9" i="7"/>
  <c r="EA9" i="7"/>
  <c r="EB9" i="7"/>
  <c r="EC9" i="7"/>
  <c r="ED9" i="7"/>
  <c r="EG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F9" i="7"/>
  <c r="KG9" i="7"/>
  <c r="KH9" i="7"/>
  <c r="KI9" i="7"/>
  <c r="KJ9" i="7"/>
  <c r="KM9" i="7"/>
  <c r="KN9" i="7"/>
  <c r="KO9" i="7"/>
  <c r="KP9" i="7"/>
  <c r="KQ9" i="7"/>
  <c r="KR9" i="7"/>
  <c r="KS9" i="7"/>
  <c r="KT9" i="7"/>
  <c r="KU9" i="7"/>
  <c r="KW9" i="7"/>
  <c r="KX9" i="7"/>
  <c r="KY9" i="7"/>
  <c r="KZ9" i="7"/>
  <c r="LA9" i="7"/>
  <c r="LB9" i="7"/>
  <c r="LC9" i="7"/>
  <c r="LF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I10" i="14"/>
  <c r="J58" i="14"/>
  <c r="J51" i="14"/>
  <c r="J24" i="14"/>
  <c r="J54" i="14"/>
  <c r="J39" i="14"/>
  <c r="J64" i="14"/>
  <c r="J66" i="14"/>
  <c r="J67" i="14"/>
  <c r="J68" i="14"/>
  <c r="J71" i="3"/>
  <c r="J72" i="3"/>
  <c r="J104" i="3"/>
  <c r="J117" i="3"/>
  <c r="J102" i="3"/>
  <c r="J79" i="2"/>
  <c r="J70" i="2"/>
  <c r="J71" i="2"/>
  <c r="J76" i="2"/>
  <c r="J82" i="2"/>
  <c r="J41" i="2"/>
  <c r="J73" i="2"/>
  <c r="J74" i="2"/>
  <c r="J78" i="2"/>
  <c r="J21" i="13"/>
  <c r="LE9" i="7"/>
  <c r="LG9" i="7"/>
  <c r="J62" i="1"/>
  <c r="J81" i="1"/>
  <c r="J143" i="1"/>
  <c r="J129" i="1"/>
  <c r="J135" i="1"/>
  <c r="LD30" i="7"/>
  <c r="LD15" i="7"/>
  <c r="LD9" i="7"/>
  <c r="LC15" i="7"/>
  <c r="J254" i="7"/>
  <c r="J84" i="7"/>
  <c r="KW217" i="7"/>
  <c r="KV30" i="7"/>
  <c r="KV15" i="7"/>
  <c r="KV9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W15" i="7"/>
  <c r="KX15" i="7"/>
  <c r="KY15" i="7"/>
  <c r="KZ15" i="7"/>
  <c r="LA15" i="7"/>
  <c r="LB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W30" i="7"/>
  <c r="KX30" i="7"/>
  <c r="KY30" i="7"/>
  <c r="KZ30" i="7"/>
  <c r="LA30" i="7"/>
  <c r="LB30" i="7"/>
  <c r="LC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K30" i="7"/>
  <c r="K15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BK351" i="7"/>
  <c r="BL351" i="7"/>
  <c r="BM351" i="7"/>
  <c r="BN351" i="7"/>
  <c r="BO351" i="7"/>
  <c r="BP351" i="7"/>
  <c r="BQ351" i="7"/>
  <c r="BR351" i="7"/>
  <c r="BS351" i="7"/>
  <c r="BT351" i="7"/>
  <c r="BU351" i="7"/>
  <c r="BV351" i="7"/>
  <c r="BW351" i="7"/>
  <c r="BX351" i="7"/>
  <c r="BY351" i="7"/>
  <c r="BZ351" i="7"/>
  <c r="CA351" i="7"/>
  <c r="CB351" i="7"/>
  <c r="CC351" i="7"/>
  <c r="CD351" i="7"/>
  <c r="CE351" i="7"/>
  <c r="CF351" i="7"/>
  <c r="CG351" i="7"/>
  <c r="CH351" i="7"/>
  <c r="CI351" i="7"/>
  <c r="CJ351" i="7"/>
  <c r="CK351" i="7"/>
  <c r="CL351" i="7"/>
  <c r="CM351" i="7"/>
  <c r="CN351" i="7"/>
  <c r="CO351" i="7"/>
  <c r="CP351" i="7"/>
  <c r="CQ351" i="7"/>
  <c r="CR351" i="7"/>
  <c r="CS351" i="7"/>
  <c r="CT351" i="7"/>
  <c r="CU351" i="7"/>
  <c r="CV351" i="7"/>
  <c r="CW351" i="7"/>
  <c r="CX351" i="7"/>
  <c r="CY351" i="7"/>
  <c r="CZ351" i="7"/>
  <c r="DA351" i="7"/>
  <c r="DB351" i="7"/>
  <c r="DC351" i="7"/>
  <c r="DD351" i="7"/>
  <c r="DE351" i="7"/>
  <c r="DF351" i="7"/>
  <c r="DG351" i="7"/>
  <c r="DH351" i="7"/>
  <c r="DI351" i="7"/>
  <c r="DJ351" i="7"/>
  <c r="DK351" i="7"/>
  <c r="DL351" i="7"/>
  <c r="DM351" i="7"/>
  <c r="DN351" i="7"/>
  <c r="DO351" i="7"/>
  <c r="DP351" i="7"/>
  <c r="DQ351" i="7"/>
  <c r="DR351" i="7"/>
  <c r="DS351" i="7"/>
  <c r="DT351" i="7"/>
  <c r="DU351" i="7"/>
  <c r="DV351" i="7"/>
  <c r="DW351" i="7"/>
  <c r="DX351" i="7"/>
  <c r="DY351" i="7"/>
  <c r="DZ351" i="7"/>
  <c r="EA351" i="7"/>
  <c r="EB351" i="7"/>
  <c r="EC351" i="7"/>
  <c r="ED351" i="7"/>
  <c r="EE351" i="7"/>
  <c r="EF351" i="7"/>
  <c r="EG351" i="7"/>
  <c r="EH351" i="7"/>
  <c r="EI351" i="7"/>
  <c r="EJ351" i="7"/>
  <c r="EK351" i="7"/>
  <c r="EL351" i="7"/>
  <c r="EM351" i="7"/>
  <c r="EN351" i="7"/>
  <c r="EO351" i="7"/>
  <c r="EP351" i="7"/>
  <c r="EQ351" i="7"/>
  <c r="ER351" i="7"/>
  <c r="ES351" i="7"/>
  <c r="ET351" i="7"/>
  <c r="EU351" i="7"/>
  <c r="EV351" i="7"/>
  <c r="EW351" i="7"/>
  <c r="EX351" i="7"/>
  <c r="EY351" i="7"/>
  <c r="EZ351" i="7"/>
  <c r="FA351" i="7"/>
  <c r="FB351" i="7"/>
  <c r="FC351" i="7"/>
  <c r="FD351" i="7"/>
  <c r="FE351" i="7"/>
  <c r="FF351" i="7"/>
  <c r="FG351" i="7"/>
  <c r="FH351" i="7"/>
  <c r="FI351" i="7"/>
  <c r="FJ351" i="7"/>
  <c r="FK351" i="7"/>
  <c r="FL351" i="7"/>
  <c r="FM351" i="7"/>
  <c r="FN351" i="7"/>
  <c r="FO351" i="7"/>
  <c r="FP351" i="7"/>
  <c r="FQ351" i="7"/>
  <c r="FR351" i="7"/>
  <c r="FS351" i="7"/>
  <c r="FT351" i="7"/>
  <c r="FU351" i="7"/>
  <c r="FV351" i="7"/>
  <c r="FW351" i="7"/>
  <c r="FX351" i="7"/>
  <c r="FY351" i="7"/>
  <c r="FZ351" i="7"/>
  <c r="GA351" i="7"/>
  <c r="GB351" i="7"/>
  <c r="GC351" i="7"/>
  <c r="GD351" i="7"/>
  <c r="GE351" i="7"/>
  <c r="GF351" i="7"/>
  <c r="GG351" i="7"/>
  <c r="GH351" i="7"/>
  <c r="GI351" i="7"/>
  <c r="GJ351" i="7"/>
  <c r="GK351" i="7"/>
  <c r="GL351" i="7"/>
  <c r="GM351" i="7"/>
  <c r="GN351" i="7"/>
  <c r="GO351" i="7"/>
  <c r="GP351" i="7"/>
  <c r="GQ351" i="7"/>
  <c r="GR351" i="7"/>
  <c r="GS351" i="7"/>
  <c r="GT351" i="7"/>
  <c r="GU351" i="7"/>
  <c r="GV351" i="7"/>
  <c r="GW351" i="7"/>
  <c r="GX351" i="7"/>
  <c r="GY351" i="7"/>
  <c r="GZ351" i="7"/>
  <c r="HA351" i="7"/>
  <c r="HB351" i="7"/>
  <c r="HC351" i="7"/>
  <c r="HD351" i="7"/>
  <c r="HE351" i="7"/>
  <c r="HF351" i="7"/>
  <c r="HG351" i="7"/>
  <c r="HH351" i="7"/>
  <c r="HI351" i="7"/>
  <c r="HJ351" i="7"/>
  <c r="HK351" i="7"/>
  <c r="HL351" i="7"/>
  <c r="HM351" i="7"/>
  <c r="HN351" i="7"/>
  <c r="HO351" i="7"/>
  <c r="HP351" i="7"/>
  <c r="HQ351" i="7"/>
  <c r="HR351" i="7"/>
  <c r="HS351" i="7"/>
  <c r="HT351" i="7"/>
  <c r="HU351" i="7"/>
  <c r="HV351" i="7"/>
  <c r="HW351" i="7"/>
  <c r="HX351" i="7"/>
  <c r="HY351" i="7"/>
  <c r="HZ351" i="7"/>
  <c r="IA351" i="7"/>
  <c r="IB351" i="7"/>
  <c r="IC351" i="7"/>
  <c r="ID351" i="7"/>
  <c r="IE351" i="7"/>
  <c r="IF351" i="7"/>
  <c r="IG351" i="7"/>
  <c r="IH351" i="7"/>
  <c r="II351" i="7"/>
  <c r="IJ351" i="7"/>
  <c r="IK351" i="7"/>
  <c r="IL351" i="7"/>
  <c r="IM351" i="7"/>
  <c r="IN351" i="7"/>
  <c r="IO351" i="7"/>
  <c r="IP351" i="7"/>
  <c r="IQ351" i="7"/>
  <c r="IR351" i="7"/>
  <c r="IS351" i="7"/>
  <c r="IT351" i="7"/>
  <c r="IU351" i="7"/>
  <c r="IV351" i="7"/>
  <c r="IW351" i="7"/>
  <c r="IX351" i="7"/>
  <c r="IY351" i="7"/>
  <c r="IZ351" i="7"/>
  <c r="JA351" i="7"/>
  <c r="JB351" i="7"/>
  <c r="JC351" i="7"/>
  <c r="JD351" i="7"/>
  <c r="JE351" i="7"/>
  <c r="JF351" i="7"/>
  <c r="JG351" i="7"/>
  <c r="JH351" i="7"/>
  <c r="JI351" i="7"/>
  <c r="JJ351" i="7"/>
  <c r="JK351" i="7"/>
  <c r="JL351" i="7"/>
  <c r="JM351" i="7"/>
  <c r="JN351" i="7"/>
  <c r="JO351" i="7"/>
  <c r="JP351" i="7"/>
  <c r="JQ351" i="7"/>
  <c r="JR351" i="7"/>
  <c r="JS351" i="7"/>
  <c r="JT351" i="7"/>
  <c r="JU351" i="7"/>
  <c r="JV351" i="7"/>
  <c r="JW351" i="7"/>
  <c r="JX351" i="7"/>
  <c r="JY351" i="7"/>
  <c r="JZ351" i="7"/>
  <c r="KA351" i="7"/>
  <c r="KB351" i="7"/>
  <c r="KC351" i="7"/>
  <c r="KD351" i="7"/>
  <c r="KE351" i="7"/>
  <c r="KF351" i="7"/>
  <c r="KG351" i="7"/>
  <c r="KH351" i="7"/>
  <c r="KI351" i="7"/>
  <c r="KJ351" i="7"/>
  <c r="KK351" i="7"/>
  <c r="KL351" i="7"/>
  <c r="KM351" i="7"/>
  <c r="KN351" i="7"/>
  <c r="KO351" i="7"/>
  <c r="KP351" i="7"/>
  <c r="KQ351" i="7"/>
  <c r="KR351" i="7"/>
  <c r="KS351" i="7"/>
  <c r="KT351" i="7"/>
  <c r="KU351" i="7"/>
  <c r="KV351" i="7"/>
  <c r="KW351" i="7"/>
  <c r="KX351" i="7"/>
  <c r="KY351" i="7"/>
  <c r="KZ351" i="7"/>
  <c r="LA351" i="7"/>
  <c r="LB351" i="7"/>
  <c r="LC351" i="7"/>
  <c r="LD351" i="7"/>
  <c r="LE351" i="7"/>
  <c r="LF351" i="7"/>
  <c r="LG351" i="7"/>
  <c r="LH351" i="7"/>
  <c r="LI351" i="7"/>
  <c r="LJ351" i="7"/>
  <c r="LK351" i="7"/>
  <c r="LL351" i="7"/>
  <c r="LM351" i="7"/>
  <c r="LN351" i="7"/>
  <c r="LO351" i="7"/>
  <c r="LP351" i="7"/>
  <c r="LQ351" i="7"/>
  <c r="LR351" i="7"/>
  <c r="LS351" i="7"/>
  <c r="LT351" i="7"/>
  <c r="LU351" i="7"/>
  <c r="LV351" i="7"/>
  <c r="LW351" i="7"/>
  <c r="LX351" i="7"/>
  <c r="LY351" i="7"/>
  <c r="LZ351" i="7"/>
  <c r="MA351" i="7"/>
  <c r="MB351" i="7"/>
  <c r="MC351" i="7"/>
  <c r="K351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Y278" i="7"/>
  <c r="AZ278" i="7"/>
  <c r="BA278" i="7"/>
  <c r="BB278" i="7"/>
  <c r="BC278" i="7"/>
  <c r="BD278" i="7"/>
  <c r="BE278" i="7"/>
  <c r="BF278" i="7"/>
  <c r="BG278" i="7"/>
  <c r="BH278" i="7"/>
  <c r="BI278" i="7"/>
  <c r="BJ278" i="7"/>
  <c r="BK278" i="7"/>
  <c r="BL278" i="7"/>
  <c r="BM278" i="7"/>
  <c r="BN278" i="7"/>
  <c r="BO278" i="7"/>
  <c r="BP278" i="7"/>
  <c r="BQ278" i="7"/>
  <c r="BR278" i="7"/>
  <c r="BS278" i="7"/>
  <c r="BT278" i="7"/>
  <c r="BU278" i="7"/>
  <c r="BV278" i="7"/>
  <c r="BW278" i="7"/>
  <c r="BX278" i="7"/>
  <c r="BY278" i="7"/>
  <c r="BZ278" i="7"/>
  <c r="CA278" i="7"/>
  <c r="CB278" i="7"/>
  <c r="CC278" i="7"/>
  <c r="CD278" i="7"/>
  <c r="CE278" i="7"/>
  <c r="CF278" i="7"/>
  <c r="CG278" i="7"/>
  <c r="CH278" i="7"/>
  <c r="CI278" i="7"/>
  <c r="CJ278" i="7"/>
  <c r="CK278" i="7"/>
  <c r="CL278" i="7"/>
  <c r="CM278" i="7"/>
  <c r="CN278" i="7"/>
  <c r="CO278" i="7"/>
  <c r="CP278" i="7"/>
  <c r="CQ278" i="7"/>
  <c r="CR278" i="7"/>
  <c r="CS278" i="7"/>
  <c r="CT278" i="7"/>
  <c r="CU278" i="7"/>
  <c r="CV278" i="7"/>
  <c r="CW278" i="7"/>
  <c r="CX278" i="7"/>
  <c r="CY278" i="7"/>
  <c r="CZ278" i="7"/>
  <c r="DA278" i="7"/>
  <c r="DB278" i="7"/>
  <c r="DC278" i="7"/>
  <c r="DD278" i="7"/>
  <c r="DE278" i="7"/>
  <c r="DF278" i="7"/>
  <c r="DG278" i="7"/>
  <c r="DH278" i="7"/>
  <c r="DI278" i="7"/>
  <c r="DJ278" i="7"/>
  <c r="DK278" i="7"/>
  <c r="DL278" i="7"/>
  <c r="DM278" i="7"/>
  <c r="DN278" i="7"/>
  <c r="DO278" i="7"/>
  <c r="DP278" i="7"/>
  <c r="DQ278" i="7"/>
  <c r="DR278" i="7"/>
  <c r="DS278" i="7"/>
  <c r="DT278" i="7"/>
  <c r="DU278" i="7"/>
  <c r="DV278" i="7"/>
  <c r="DW278" i="7"/>
  <c r="DX278" i="7"/>
  <c r="DY278" i="7"/>
  <c r="DZ278" i="7"/>
  <c r="EA278" i="7"/>
  <c r="EB278" i="7"/>
  <c r="EC278" i="7"/>
  <c r="ED278" i="7"/>
  <c r="EE278" i="7"/>
  <c r="EF278" i="7"/>
  <c r="EG278" i="7"/>
  <c r="EH278" i="7"/>
  <c r="EI278" i="7"/>
  <c r="EJ278" i="7"/>
  <c r="EK278" i="7"/>
  <c r="EL278" i="7"/>
  <c r="EM278" i="7"/>
  <c r="EN278" i="7"/>
  <c r="EO278" i="7"/>
  <c r="EP278" i="7"/>
  <c r="EQ278" i="7"/>
  <c r="ER278" i="7"/>
  <c r="ES278" i="7"/>
  <c r="ET278" i="7"/>
  <c r="EU278" i="7"/>
  <c r="EV278" i="7"/>
  <c r="EW278" i="7"/>
  <c r="EX278" i="7"/>
  <c r="EY278" i="7"/>
  <c r="EZ278" i="7"/>
  <c r="FA278" i="7"/>
  <c r="FB278" i="7"/>
  <c r="FC278" i="7"/>
  <c r="FD278" i="7"/>
  <c r="FE278" i="7"/>
  <c r="FF278" i="7"/>
  <c r="FG278" i="7"/>
  <c r="FH278" i="7"/>
  <c r="FI278" i="7"/>
  <c r="FJ278" i="7"/>
  <c r="FK278" i="7"/>
  <c r="FL278" i="7"/>
  <c r="FM278" i="7"/>
  <c r="FN278" i="7"/>
  <c r="FO278" i="7"/>
  <c r="FP278" i="7"/>
  <c r="FQ278" i="7"/>
  <c r="FR278" i="7"/>
  <c r="FS278" i="7"/>
  <c r="FT278" i="7"/>
  <c r="FU278" i="7"/>
  <c r="FV278" i="7"/>
  <c r="FW278" i="7"/>
  <c r="FX278" i="7"/>
  <c r="FY278" i="7"/>
  <c r="FZ278" i="7"/>
  <c r="GA278" i="7"/>
  <c r="GB278" i="7"/>
  <c r="GC278" i="7"/>
  <c r="GD278" i="7"/>
  <c r="GE278" i="7"/>
  <c r="GF278" i="7"/>
  <c r="GG278" i="7"/>
  <c r="GH278" i="7"/>
  <c r="GI278" i="7"/>
  <c r="GJ278" i="7"/>
  <c r="GK278" i="7"/>
  <c r="GL278" i="7"/>
  <c r="GM278" i="7"/>
  <c r="GN278" i="7"/>
  <c r="GO278" i="7"/>
  <c r="GP278" i="7"/>
  <c r="GQ278" i="7"/>
  <c r="GR278" i="7"/>
  <c r="GS278" i="7"/>
  <c r="GT278" i="7"/>
  <c r="GU278" i="7"/>
  <c r="GV278" i="7"/>
  <c r="GW278" i="7"/>
  <c r="GX278" i="7"/>
  <c r="GY278" i="7"/>
  <c r="GZ278" i="7"/>
  <c r="HA278" i="7"/>
  <c r="HB278" i="7"/>
  <c r="HC278" i="7"/>
  <c r="HD278" i="7"/>
  <c r="HE278" i="7"/>
  <c r="HF278" i="7"/>
  <c r="HG278" i="7"/>
  <c r="HH278" i="7"/>
  <c r="HI278" i="7"/>
  <c r="HJ278" i="7"/>
  <c r="HK278" i="7"/>
  <c r="HL278" i="7"/>
  <c r="HM278" i="7"/>
  <c r="HN278" i="7"/>
  <c r="HO278" i="7"/>
  <c r="HP278" i="7"/>
  <c r="HQ278" i="7"/>
  <c r="HR278" i="7"/>
  <c r="HS278" i="7"/>
  <c r="HT278" i="7"/>
  <c r="HU278" i="7"/>
  <c r="HV278" i="7"/>
  <c r="HW278" i="7"/>
  <c r="HX278" i="7"/>
  <c r="HY278" i="7"/>
  <c r="HZ278" i="7"/>
  <c r="IA278" i="7"/>
  <c r="IB278" i="7"/>
  <c r="IC278" i="7"/>
  <c r="ID278" i="7"/>
  <c r="IE278" i="7"/>
  <c r="IF278" i="7"/>
  <c r="IG278" i="7"/>
  <c r="IH278" i="7"/>
  <c r="II278" i="7"/>
  <c r="IJ278" i="7"/>
  <c r="IK278" i="7"/>
  <c r="IL278" i="7"/>
  <c r="IM278" i="7"/>
  <c r="IN278" i="7"/>
  <c r="IO278" i="7"/>
  <c r="IP278" i="7"/>
  <c r="IQ278" i="7"/>
  <c r="IR278" i="7"/>
  <c r="IS278" i="7"/>
  <c r="IT278" i="7"/>
  <c r="IU278" i="7"/>
  <c r="IV278" i="7"/>
  <c r="IW278" i="7"/>
  <c r="IX278" i="7"/>
  <c r="IY278" i="7"/>
  <c r="IZ278" i="7"/>
  <c r="JA278" i="7"/>
  <c r="JB278" i="7"/>
  <c r="JC278" i="7"/>
  <c r="JD278" i="7"/>
  <c r="JE278" i="7"/>
  <c r="JF278" i="7"/>
  <c r="JG278" i="7"/>
  <c r="JH278" i="7"/>
  <c r="JI278" i="7"/>
  <c r="JJ278" i="7"/>
  <c r="JK278" i="7"/>
  <c r="JL278" i="7"/>
  <c r="JM278" i="7"/>
  <c r="JN278" i="7"/>
  <c r="JO278" i="7"/>
  <c r="JP278" i="7"/>
  <c r="JQ278" i="7"/>
  <c r="JR278" i="7"/>
  <c r="JS278" i="7"/>
  <c r="JT278" i="7"/>
  <c r="JU278" i="7"/>
  <c r="JV278" i="7"/>
  <c r="JW278" i="7"/>
  <c r="JX278" i="7"/>
  <c r="JY278" i="7"/>
  <c r="JZ278" i="7"/>
  <c r="KA278" i="7"/>
  <c r="KB278" i="7"/>
  <c r="KC278" i="7"/>
  <c r="KD278" i="7"/>
  <c r="KE278" i="7"/>
  <c r="KF278" i="7"/>
  <c r="KG278" i="7"/>
  <c r="KH278" i="7"/>
  <c r="KI278" i="7"/>
  <c r="KJ278" i="7"/>
  <c r="KK278" i="7"/>
  <c r="KL278" i="7"/>
  <c r="KM278" i="7"/>
  <c r="KN278" i="7"/>
  <c r="KO278" i="7"/>
  <c r="KP278" i="7"/>
  <c r="KQ278" i="7"/>
  <c r="KR278" i="7"/>
  <c r="KS278" i="7"/>
  <c r="KT278" i="7"/>
  <c r="KU278" i="7"/>
  <c r="KV278" i="7"/>
  <c r="KW278" i="7"/>
  <c r="KX278" i="7"/>
  <c r="KY278" i="7"/>
  <c r="KZ278" i="7"/>
  <c r="LA278" i="7"/>
  <c r="LB278" i="7"/>
  <c r="LC278" i="7"/>
  <c r="LD278" i="7"/>
  <c r="LE278" i="7"/>
  <c r="LF278" i="7"/>
  <c r="LG278" i="7"/>
  <c r="LH278" i="7"/>
  <c r="LI278" i="7"/>
  <c r="LJ278" i="7"/>
  <c r="LK278" i="7"/>
  <c r="LL278" i="7"/>
  <c r="LM278" i="7"/>
  <c r="LN278" i="7"/>
  <c r="LO278" i="7"/>
  <c r="LP278" i="7"/>
  <c r="LQ278" i="7"/>
  <c r="LR278" i="7"/>
  <c r="LS278" i="7"/>
  <c r="LT278" i="7"/>
  <c r="LU278" i="7"/>
  <c r="LV278" i="7"/>
  <c r="LW278" i="7"/>
  <c r="LX278" i="7"/>
  <c r="LY278" i="7"/>
  <c r="LZ278" i="7"/>
  <c r="MA278" i="7"/>
  <c r="MB278" i="7"/>
  <c r="MC278" i="7"/>
  <c r="K278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K22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K75" i="7"/>
  <c r="KO7" i="7"/>
  <c r="KO6" i="7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V36" i="15"/>
  <c r="DW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J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X36" i="15"/>
  <c r="IY36" i="15"/>
  <c r="IZ36" i="15"/>
  <c r="JA36" i="15"/>
  <c r="JB36" i="15"/>
  <c r="JC36" i="15"/>
  <c r="JD36" i="15"/>
  <c r="JE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T36" i="15"/>
  <c r="KU36" i="15"/>
  <c r="KV36" i="15"/>
  <c r="KW36" i="15"/>
  <c r="KX36" i="15"/>
  <c r="KY36" i="15"/>
  <c r="KZ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K36" i="15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K67" i="7"/>
  <c r="KO217" i="7"/>
  <c r="KL9" i="7"/>
  <c r="KK9" i="7"/>
  <c r="KE9" i="7"/>
  <c r="KD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K279" i="7"/>
  <c r="AL279" i="7"/>
  <c r="AM279" i="7"/>
  <c r="AN279" i="7"/>
  <c r="AO279" i="7"/>
  <c r="AP279" i="7"/>
  <c r="AQ279" i="7"/>
  <c r="AR279" i="7"/>
  <c r="AS279" i="7"/>
  <c r="AT279" i="7"/>
  <c r="AU279" i="7"/>
  <c r="AV279" i="7"/>
  <c r="AW279" i="7"/>
  <c r="AX279" i="7"/>
  <c r="AY279" i="7"/>
  <c r="AZ279" i="7"/>
  <c r="BA279" i="7"/>
  <c r="BB279" i="7"/>
  <c r="BC279" i="7"/>
  <c r="BD279" i="7"/>
  <c r="BE279" i="7"/>
  <c r="BF279" i="7"/>
  <c r="BG279" i="7"/>
  <c r="BH279" i="7"/>
  <c r="BI279" i="7"/>
  <c r="BJ279" i="7"/>
  <c r="BK279" i="7"/>
  <c r="BL279" i="7"/>
  <c r="BM279" i="7"/>
  <c r="BN279" i="7"/>
  <c r="BO279" i="7"/>
  <c r="BP279" i="7"/>
  <c r="BQ279" i="7"/>
  <c r="BR279" i="7"/>
  <c r="BS279" i="7"/>
  <c r="BT279" i="7"/>
  <c r="BU279" i="7"/>
  <c r="BV279" i="7"/>
  <c r="BW279" i="7"/>
  <c r="BX279" i="7"/>
  <c r="BY279" i="7"/>
  <c r="BZ279" i="7"/>
  <c r="CA279" i="7"/>
  <c r="CB279" i="7"/>
  <c r="CC279" i="7"/>
  <c r="CD279" i="7"/>
  <c r="CE279" i="7"/>
  <c r="CF279" i="7"/>
  <c r="CG279" i="7"/>
  <c r="CH279" i="7"/>
  <c r="CI279" i="7"/>
  <c r="CJ279" i="7"/>
  <c r="CK279" i="7"/>
  <c r="CL279" i="7"/>
  <c r="CM279" i="7"/>
  <c r="CN279" i="7"/>
  <c r="CO279" i="7"/>
  <c r="CP279" i="7"/>
  <c r="CQ279" i="7"/>
  <c r="CR279" i="7"/>
  <c r="CS279" i="7"/>
  <c r="CT279" i="7"/>
  <c r="CU279" i="7"/>
  <c r="CV279" i="7"/>
  <c r="CW279" i="7"/>
  <c r="CX279" i="7"/>
  <c r="CY279" i="7"/>
  <c r="CZ279" i="7"/>
  <c r="DA279" i="7"/>
  <c r="DB279" i="7"/>
  <c r="DC279" i="7"/>
  <c r="DD279" i="7"/>
  <c r="DE279" i="7"/>
  <c r="DF279" i="7"/>
  <c r="DG279" i="7"/>
  <c r="DH279" i="7"/>
  <c r="DI279" i="7"/>
  <c r="DJ279" i="7"/>
  <c r="DK279" i="7"/>
  <c r="DL279" i="7"/>
  <c r="DM279" i="7"/>
  <c r="DN279" i="7"/>
  <c r="DO279" i="7"/>
  <c r="DP279" i="7"/>
  <c r="DQ279" i="7"/>
  <c r="DR279" i="7"/>
  <c r="DS279" i="7"/>
  <c r="DT279" i="7"/>
  <c r="DU279" i="7"/>
  <c r="DV279" i="7"/>
  <c r="DW279" i="7"/>
  <c r="DX279" i="7"/>
  <c r="DY279" i="7"/>
  <c r="DZ279" i="7"/>
  <c r="EA279" i="7"/>
  <c r="EB279" i="7"/>
  <c r="EC279" i="7"/>
  <c r="ED279" i="7"/>
  <c r="EE279" i="7"/>
  <c r="EF279" i="7"/>
  <c r="EG279" i="7"/>
  <c r="EH279" i="7"/>
  <c r="EI279" i="7"/>
  <c r="EJ279" i="7"/>
  <c r="EK279" i="7"/>
  <c r="EL279" i="7"/>
  <c r="EM279" i="7"/>
  <c r="EN279" i="7"/>
  <c r="EO279" i="7"/>
  <c r="EP279" i="7"/>
  <c r="EQ279" i="7"/>
  <c r="ER279" i="7"/>
  <c r="ES279" i="7"/>
  <c r="ET279" i="7"/>
  <c r="EU279" i="7"/>
  <c r="EV279" i="7"/>
  <c r="EW279" i="7"/>
  <c r="EX279" i="7"/>
  <c r="EY279" i="7"/>
  <c r="EZ279" i="7"/>
  <c r="FA279" i="7"/>
  <c r="FB279" i="7"/>
  <c r="FC279" i="7"/>
  <c r="FD279" i="7"/>
  <c r="FE279" i="7"/>
  <c r="FF279" i="7"/>
  <c r="FG279" i="7"/>
  <c r="FH279" i="7"/>
  <c r="FI279" i="7"/>
  <c r="FJ279" i="7"/>
  <c r="FK279" i="7"/>
  <c r="FL279" i="7"/>
  <c r="FM279" i="7"/>
  <c r="FN279" i="7"/>
  <c r="FO279" i="7"/>
  <c r="FP279" i="7"/>
  <c r="FQ279" i="7"/>
  <c r="FR279" i="7"/>
  <c r="FS279" i="7"/>
  <c r="FT279" i="7"/>
  <c r="FU279" i="7"/>
  <c r="FV279" i="7"/>
  <c r="FW279" i="7"/>
  <c r="FX279" i="7"/>
  <c r="FY279" i="7"/>
  <c r="FZ279" i="7"/>
  <c r="GA279" i="7"/>
  <c r="GB279" i="7"/>
  <c r="GC279" i="7"/>
  <c r="GD279" i="7"/>
  <c r="GE279" i="7"/>
  <c r="GF279" i="7"/>
  <c r="GG279" i="7"/>
  <c r="GH279" i="7"/>
  <c r="GI279" i="7"/>
  <c r="GJ279" i="7"/>
  <c r="GK279" i="7"/>
  <c r="GL279" i="7"/>
  <c r="GM279" i="7"/>
  <c r="GN279" i="7"/>
  <c r="GO279" i="7"/>
  <c r="GP279" i="7"/>
  <c r="GQ279" i="7"/>
  <c r="GR279" i="7"/>
  <c r="GS279" i="7"/>
  <c r="GT279" i="7"/>
  <c r="GU279" i="7"/>
  <c r="GV279" i="7"/>
  <c r="GW279" i="7"/>
  <c r="GX279" i="7"/>
  <c r="GY279" i="7"/>
  <c r="GZ279" i="7"/>
  <c r="HA279" i="7"/>
  <c r="HB279" i="7"/>
  <c r="HC279" i="7"/>
  <c r="HD279" i="7"/>
  <c r="HE279" i="7"/>
  <c r="HF279" i="7"/>
  <c r="HG279" i="7"/>
  <c r="HH279" i="7"/>
  <c r="HI279" i="7"/>
  <c r="HJ279" i="7"/>
  <c r="HK279" i="7"/>
  <c r="HL279" i="7"/>
  <c r="HM279" i="7"/>
  <c r="HN279" i="7"/>
  <c r="HO279" i="7"/>
  <c r="HP279" i="7"/>
  <c r="HQ279" i="7"/>
  <c r="HR279" i="7"/>
  <c r="HS279" i="7"/>
  <c r="HT279" i="7"/>
  <c r="HU279" i="7"/>
  <c r="HV279" i="7"/>
  <c r="HW279" i="7"/>
  <c r="HX279" i="7"/>
  <c r="HY279" i="7"/>
  <c r="HZ279" i="7"/>
  <c r="IA279" i="7"/>
  <c r="IB279" i="7"/>
  <c r="IC279" i="7"/>
  <c r="ID279" i="7"/>
  <c r="IE279" i="7"/>
  <c r="IF279" i="7"/>
  <c r="IG279" i="7"/>
  <c r="IH279" i="7"/>
  <c r="II279" i="7"/>
  <c r="IJ279" i="7"/>
  <c r="IK279" i="7"/>
  <c r="IL279" i="7"/>
  <c r="IM279" i="7"/>
  <c r="IN279" i="7"/>
  <c r="IO279" i="7"/>
  <c r="IP279" i="7"/>
  <c r="IQ279" i="7"/>
  <c r="IR279" i="7"/>
  <c r="IS279" i="7"/>
  <c r="IT279" i="7"/>
  <c r="IU279" i="7"/>
  <c r="IV279" i="7"/>
  <c r="IW279" i="7"/>
  <c r="IX279" i="7"/>
  <c r="IY279" i="7"/>
  <c r="IZ279" i="7"/>
  <c r="JA279" i="7"/>
  <c r="JB279" i="7"/>
  <c r="JC279" i="7"/>
  <c r="JD279" i="7"/>
  <c r="JE279" i="7"/>
  <c r="JF279" i="7"/>
  <c r="JG279" i="7"/>
  <c r="JH279" i="7"/>
  <c r="JI279" i="7"/>
  <c r="JJ279" i="7"/>
  <c r="JK279" i="7"/>
  <c r="JL279" i="7"/>
  <c r="JM279" i="7"/>
  <c r="JN279" i="7"/>
  <c r="JO279" i="7"/>
  <c r="JP279" i="7"/>
  <c r="JQ279" i="7"/>
  <c r="JR279" i="7"/>
  <c r="JS279" i="7"/>
  <c r="JT279" i="7"/>
  <c r="JU279" i="7"/>
  <c r="JV279" i="7"/>
  <c r="JW279" i="7"/>
  <c r="JX279" i="7"/>
  <c r="JY279" i="7"/>
  <c r="JZ279" i="7"/>
  <c r="KA279" i="7"/>
  <c r="KB279" i="7"/>
  <c r="KC279" i="7"/>
  <c r="KD279" i="7"/>
  <c r="KE279" i="7"/>
  <c r="KF279" i="7"/>
  <c r="KG279" i="7"/>
  <c r="KH279" i="7"/>
  <c r="KI279" i="7"/>
  <c r="KJ279" i="7"/>
  <c r="KK279" i="7"/>
  <c r="KL279" i="7"/>
  <c r="KM279" i="7"/>
  <c r="KN279" i="7"/>
  <c r="KO279" i="7"/>
  <c r="KP279" i="7"/>
  <c r="KQ279" i="7"/>
  <c r="KR279" i="7"/>
  <c r="KS279" i="7"/>
  <c r="KT279" i="7"/>
  <c r="KU279" i="7"/>
  <c r="KV279" i="7"/>
  <c r="KW279" i="7"/>
  <c r="KX279" i="7"/>
  <c r="KY279" i="7"/>
  <c r="KZ279" i="7"/>
  <c r="LA279" i="7"/>
  <c r="LB279" i="7"/>
  <c r="LC279" i="7"/>
  <c r="LD279" i="7"/>
  <c r="LE279" i="7"/>
  <c r="LF279" i="7"/>
  <c r="LG279" i="7"/>
  <c r="LH279" i="7"/>
  <c r="LI279" i="7"/>
  <c r="LJ279" i="7"/>
  <c r="LK279" i="7"/>
  <c r="LL279" i="7"/>
  <c r="LM279" i="7"/>
  <c r="LN279" i="7"/>
  <c r="LO279" i="7"/>
  <c r="LP279" i="7"/>
  <c r="LQ279" i="7"/>
  <c r="LR279" i="7"/>
  <c r="LS279" i="7"/>
  <c r="LT279" i="7"/>
  <c r="LU279" i="7"/>
  <c r="LV279" i="7"/>
  <c r="LW279" i="7"/>
  <c r="LX279" i="7"/>
  <c r="LY279" i="7"/>
  <c r="LZ279" i="7"/>
  <c r="MA279" i="7"/>
  <c r="MB279" i="7"/>
  <c r="MC279" i="7"/>
  <c r="K279" i="7"/>
  <c r="JM7" i="7"/>
  <c r="JM6" i="7"/>
  <c r="J228" i="7"/>
  <c r="J177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K115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BK337" i="7"/>
  <c r="BL337" i="7"/>
  <c r="BM337" i="7"/>
  <c r="BN337" i="7"/>
  <c r="BO337" i="7"/>
  <c r="BP337" i="7"/>
  <c r="BQ337" i="7"/>
  <c r="BR337" i="7"/>
  <c r="BS337" i="7"/>
  <c r="BT337" i="7"/>
  <c r="BU337" i="7"/>
  <c r="BV337" i="7"/>
  <c r="BW337" i="7"/>
  <c r="BX337" i="7"/>
  <c r="BY337" i="7"/>
  <c r="BZ337" i="7"/>
  <c r="CA337" i="7"/>
  <c r="CB337" i="7"/>
  <c r="CC337" i="7"/>
  <c r="CD337" i="7"/>
  <c r="CE337" i="7"/>
  <c r="CF337" i="7"/>
  <c r="CG337" i="7"/>
  <c r="CH337" i="7"/>
  <c r="CI337" i="7"/>
  <c r="CJ337" i="7"/>
  <c r="CK337" i="7"/>
  <c r="CL337" i="7"/>
  <c r="CM337" i="7"/>
  <c r="CN337" i="7"/>
  <c r="CO337" i="7"/>
  <c r="CP337" i="7"/>
  <c r="CQ337" i="7"/>
  <c r="CR337" i="7"/>
  <c r="CS337" i="7"/>
  <c r="CT337" i="7"/>
  <c r="CU337" i="7"/>
  <c r="CV337" i="7"/>
  <c r="CW337" i="7"/>
  <c r="CX337" i="7"/>
  <c r="CY337" i="7"/>
  <c r="CZ337" i="7"/>
  <c r="DA337" i="7"/>
  <c r="DB337" i="7"/>
  <c r="DC337" i="7"/>
  <c r="DD337" i="7"/>
  <c r="DE337" i="7"/>
  <c r="DF337" i="7"/>
  <c r="DG337" i="7"/>
  <c r="DH337" i="7"/>
  <c r="DI337" i="7"/>
  <c r="DJ337" i="7"/>
  <c r="DK337" i="7"/>
  <c r="DL337" i="7"/>
  <c r="DM337" i="7"/>
  <c r="DN337" i="7"/>
  <c r="DO337" i="7"/>
  <c r="DP337" i="7"/>
  <c r="DQ337" i="7"/>
  <c r="DR337" i="7"/>
  <c r="DS337" i="7"/>
  <c r="DT337" i="7"/>
  <c r="DU337" i="7"/>
  <c r="DV337" i="7"/>
  <c r="DW337" i="7"/>
  <c r="DX337" i="7"/>
  <c r="DY337" i="7"/>
  <c r="DZ337" i="7"/>
  <c r="EA337" i="7"/>
  <c r="EB337" i="7"/>
  <c r="EC337" i="7"/>
  <c r="ED337" i="7"/>
  <c r="EE337" i="7"/>
  <c r="EF337" i="7"/>
  <c r="EG337" i="7"/>
  <c r="EH337" i="7"/>
  <c r="EI337" i="7"/>
  <c r="EJ337" i="7"/>
  <c r="EK337" i="7"/>
  <c r="EL337" i="7"/>
  <c r="EM337" i="7"/>
  <c r="EN337" i="7"/>
  <c r="EO337" i="7"/>
  <c r="EP337" i="7"/>
  <c r="EQ337" i="7"/>
  <c r="ER337" i="7"/>
  <c r="ES337" i="7"/>
  <c r="ET337" i="7"/>
  <c r="EU337" i="7"/>
  <c r="EV337" i="7"/>
  <c r="EW337" i="7"/>
  <c r="EX337" i="7"/>
  <c r="EY337" i="7"/>
  <c r="EZ337" i="7"/>
  <c r="FA337" i="7"/>
  <c r="FB337" i="7"/>
  <c r="FC337" i="7"/>
  <c r="FD337" i="7"/>
  <c r="FE337" i="7"/>
  <c r="FF337" i="7"/>
  <c r="FG337" i="7"/>
  <c r="FH337" i="7"/>
  <c r="FI337" i="7"/>
  <c r="FJ337" i="7"/>
  <c r="FK337" i="7"/>
  <c r="FL337" i="7"/>
  <c r="FM337" i="7"/>
  <c r="FN337" i="7"/>
  <c r="FO337" i="7"/>
  <c r="FP337" i="7"/>
  <c r="FQ337" i="7"/>
  <c r="FR337" i="7"/>
  <c r="FS337" i="7"/>
  <c r="FT337" i="7"/>
  <c r="FU337" i="7"/>
  <c r="FV337" i="7"/>
  <c r="FW337" i="7"/>
  <c r="FX337" i="7"/>
  <c r="FY337" i="7"/>
  <c r="FZ337" i="7"/>
  <c r="GA337" i="7"/>
  <c r="GB337" i="7"/>
  <c r="GC337" i="7"/>
  <c r="GD337" i="7"/>
  <c r="GE337" i="7"/>
  <c r="GF337" i="7"/>
  <c r="GG337" i="7"/>
  <c r="GH337" i="7"/>
  <c r="GI337" i="7"/>
  <c r="GJ337" i="7"/>
  <c r="GK337" i="7"/>
  <c r="GL337" i="7"/>
  <c r="GM337" i="7"/>
  <c r="GN337" i="7"/>
  <c r="GO337" i="7"/>
  <c r="GP337" i="7"/>
  <c r="GQ337" i="7"/>
  <c r="GR337" i="7"/>
  <c r="GS337" i="7"/>
  <c r="GT337" i="7"/>
  <c r="GU337" i="7"/>
  <c r="GV337" i="7"/>
  <c r="GW337" i="7"/>
  <c r="GX337" i="7"/>
  <c r="GY337" i="7"/>
  <c r="GZ337" i="7"/>
  <c r="HA337" i="7"/>
  <c r="HB337" i="7"/>
  <c r="HC337" i="7"/>
  <c r="HD337" i="7"/>
  <c r="HE337" i="7"/>
  <c r="HF337" i="7"/>
  <c r="HG337" i="7"/>
  <c r="HH337" i="7"/>
  <c r="HI337" i="7"/>
  <c r="HJ337" i="7"/>
  <c r="HK337" i="7"/>
  <c r="HL337" i="7"/>
  <c r="HM337" i="7"/>
  <c r="HN337" i="7"/>
  <c r="HO337" i="7"/>
  <c r="HP337" i="7"/>
  <c r="HQ337" i="7"/>
  <c r="HR337" i="7"/>
  <c r="HS337" i="7"/>
  <c r="HT337" i="7"/>
  <c r="HU337" i="7"/>
  <c r="HV337" i="7"/>
  <c r="HW337" i="7"/>
  <c r="HX337" i="7"/>
  <c r="HY337" i="7"/>
  <c r="HZ337" i="7"/>
  <c r="IA337" i="7"/>
  <c r="IB337" i="7"/>
  <c r="IC337" i="7"/>
  <c r="ID337" i="7"/>
  <c r="IE337" i="7"/>
  <c r="IF337" i="7"/>
  <c r="IG337" i="7"/>
  <c r="IH337" i="7"/>
  <c r="II337" i="7"/>
  <c r="IJ337" i="7"/>
  <c r="IK337" i="7"/>
  <c r="IL337" i="7"/>
  <c r="IM337" i="7"/>
  <c r="IN337" i="7"/>
  <c r="IO337" i="7"/>
  <c r="IP337" i="7"/>
  <c r="IQ337" i="7"/>
  <c r="IR337" i="7"/>
  <c r="IS337" i="7"/>
  <c r="IT337" i="7"/>
  <c r="IU337" i="7"/>
  <c r="IV337" i="7"/>
  <c r="IW337" i="7"/>
  <c r="IX337" i="7"/>
  <c r="IY337" i="7"/>
  <c r="IZ337" i="7"/>
  <c r="JA337" i="7"/>
  <c r="JB337" i="7"/>
  <c r="JC337" i="7"/>
  <c r="JD337" i="7"/>
  <c r="JE337" i="7"/>
  <c r="JF337" i="7"/>
  <c r="JG337" i="7"/>
  <c r="JH337" i="7"/>
  <c r="JI337" i="7"/>
  <c r="JJ337" i="7"/>
  <c r="JK337" i="7"/>
  <c r="JL337" i="7"/>
  <c r="JM337" i="7"/>
  <c r="JN337" i="7"/>
  <c r="JO337" i="7"/>
  <c r="JP337" i="7"/>
  <c r="JQ337" i="7"/>
  <c r="JR337" i="7"/>
  <c r="JS337" i="7"/>
  <c r="JT337" i="7"/>
  <c r="JU337" i="7"/>
  <c r="JV337" i="7"/>
  <c r="JW337" i="7"/>
  <c r="JX337" i="7"/>
  <c r="JY337" i="7"/>
  <c r="JZ337" i="7"/>
  <c r="KA337" i="7"/>
  <c r="KB337" i="7"/>
  <c r="KC337" i="7"/>
  <c r="KD337" i="7"/>
  <c r="KE337" i="7"/>
  <c r="KF337" i="7"/>
  <c r="KG337" i="7"/>
  <c r="KH337" i="7"/>
  <c r="KI337" i="7"/>
  <c r="KJ337" i="7"/>
  <c r="KK337" i="7"/>
  <c r="KL337" i="7"/>
  <c r="KM337" i="7"/>
  <c r="KN337" i="7"/>
  <c r="KO337" i="7"/>
  <c r="KP337" i="7"/>
  <c r="KQ337" i="7"/>
  <c r="KR337" i="7"/>
  <c r="KS337" i="7"/>
  <c r="KT337" i="7"/>
  <c r="KU337" i="7"/>
  <c r="KV337" i="7"/>
  <c r="KW337" i="7"/>
  <c r="KX337" i="7"/>
  <c r="KY337" i="7"/>
  <c r="KZ337" i="7"/>
  <c r="LA337" i="7"/>
  <c r="LB337" i="7"/>
  <c r="LC337" i="7"/>
  <c r="LD337" i="7"/>
  <c r="LE337" i="7"/>
  <c r="LF337" i="7"/>
  <c r="LG337" i="7"/>
  <c r="LH337" i="7"/>
  <c r="LI337" i="7"/>
  <c r="LJ337" i="7"/>
  <c r="LK337" i="7"/>
  <c r="LL337" i="7"/>
  <c r="LM337" i="7"/>
  <c r="LN337" i="7"/>
  <c r="LO337" i="7"/>
  <c r="LP337" i="7"/>
  <c r="LQ337" i="7"/>
  <c r="LR337" i="7"/>
  <c r="LS337" i="7"/>
  <c r="LT337" i="7"/>
  <c r="LU337" i="7"/>
  <c r="LV337" i="7"/>
  <c r="LW337" i="7"/>
  <c r="LX337" i="7"/>
  <c r="LY337" i="7"/>
  <c r="LZ337" i="7"/>
  <c r="MA337" i="7"/>
  <c r="MB337" i="7"/>
  <c r="MC337" i="7"/>
  <c r="K337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K324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Y324" i="7"/>
  <c r="AZ324" i="7"/>
  <c r="BA324" i="7"/>
  <c r="BB324" i="7"/>
  <c r="BC324" i="7"/>
  <c r="BD324" i="7"/>
  <c r="BE324" i="7"/>
  <c r="BF324" i="7"/>
  <c r="BG324" i="7"/>
  <c r="BH324" i="7"/>
  <c r="BI324" i="7"/>
  <c r="BJ324" i="7"/>
  <c r="BK324" i="7"/>
  <c r="BL324" i="7"/>
  <c r="BM324" i="7"/>
  <c r="BN324" i="7"/>
  <c r="BO324" i="7"/>
  <c r="BP324" i="7"/>
  <c r="BQ324" i="7"/>
  <c r="BR324" i="7"/>
  <c r="BS324" i="7"/>
  <c r="BT324" i="7"/>
  <c r="BU324" i="7"/>
  <c r="BV324" i="7"/>
  <c r="BW324" i="7"/>
  <c r="BX324" i="7"/>
  <c r="BY324" i="7"/>
  <c r="BZ324" i="7"/>
  <c r="CA324" i="7"/>
  <c r="CB324" i="7"/>
  <c r="CC324" i="7"/>
  <c r="CD324" i="7"/>
  <c r="CE324" i="7"/>
  <c r="CF324" i="7"/>
  <c r="CG324" i="7"/>
  <c r="CH324" i="7"/>
  <c r="CI324" i="7"/>
  <c r="CJ324" i="7"/>
  <c r="CK324" i="7"/>
  <c r="CL324" i="7"/>
  <c r="CM324" i="7"/>
  <c r="CN324" i="7"/>
  <c r="CO324" i="7"/>
  <c r="CP324" i="7"/>
  <c r="CQ324" i="7"/>
  <c r="CR324" i="7"/>
  <c r="CS324" i="7"/>
  <c r="CT324" i="7"/>
  <c r="CU324" i="7"/>
  <c r="CV324" i="7"/>
  <c r="CW324" i="7"/>
  <c r="CX324" i="7"/>
  <c r="CY324" i="7"/>
  <c r="CZ324" i="7"/>
  <c r="DA324" i="7"/>
  <c r="DB324" i="7"/>
  <c r="DC324" i="7"/>
  <c r="DD324" i="7"/>
  <c r="DE324" i="7"/>
  <c r="DF324" i="7"/>
  <c r="DG324" i="7"/>
  <c r="DH324" i="7"/>
  <c r="DI324" i="7"/>
  <c r="DJ324" i="7"/>
  <c r="DK324" i="7"/>
  <c r="DL324" i="7"/>
  <c r="DM324" i="7"/>
  <c r="DN324" i="7"/>
  <c r="DO324" i="7"/>
  <c r="DP324" i="7"/>
  <c r="DQ324" i="7"/>
  <c r="DR324" i="7"/>
  <c r="DS324" i="7"/>
  <c r="DT324" i="7"/>
  <c r="DU324" i="7"/>
  <c r="DV324" i="7"/>
  <c r="DW324" i="7"/>
  <c r="DX324" i="7"/>
  <c r="DY324" i="7"/>
  <c r="DZ324" i="7"/>
  <c r="EA324" i="7"/>
  <c r="EB324" i="7"/>
  <c r="EC324" i="7"/>
  <c r="ED324" i="7"/>
  <c r="EE324" i="7"/>
  <c r="EF324" i="7"/>
  <c r="EG324" i="7"/>
  <c r="EH324" i="7"/>
  <c r="EI324" i="7"/>
  <c r="EJ324" i="7"/>
  <c r="EK324" i="7"/>
  <c r="EL324" i="7"/>
  <c r="EM324" i="7"/>
  <c r="EN324" i="7"/>
  <c r="EO324" i="7"/>
  <c r="EP324" i="7"/>
  <c r="EQ324" i="7"/>
  <c r="ER324" i="7"/>
  <c r="ES324" i="7"/>
  <c r="ET324" i="7"/>
  <c r="EU324" i="7"/>
  <c r="EV324" i="7"/>
  <c r="EW324" i="7"/>
  <c r="EX324" i="7"/>
  <c r="EY324" i="7"/>
  <c r="EZ324" i="7"/>
  <c r="FA324" i="7"/>
  <c r="FB324" i="7"/>
  <c r="FC324" i="7"/>
  <c r="FD324" i="7"/>
  <c r="FE324" i="7"/>
  <c r="FF324" i="7"/>
  <c r="FG324" i="7"/>
  <c r="FH324" i="7"/>
  <c r="FI324" i="7"/>
  <c r="FJ324" i="7"/>
  <c r="FK324" i="7"/>
  <c r="FL324" i="7"/>
  <c r="FM324" i="7"/>
  <c r="FN324" i="7"/>
  <c r="FO324" i="7"/>
  <c r="FP324" i="7"/>
  <c r="FQ324" i="7"/>
  <c r="FR324" i="7"/>
  <c r="FS324" i="7"/>
  <c r="FT324" i="7"/>
  <c r="FU324" i="7"/>
  <c r="FV324" i="7"/>
  <c r="FW324" i="7"/>
  <c r="FX324" i="7"/>
  <c r="FY324" i="7"/>
  <c r="FZ324" i="7"/>
  <c r="GA324" i="7"/>
  <c r="GB324" i="7"/>
  <c r="GC324" i="7"/>
  <c r="GD324" i="7"/>
  <c r="GE324" i="7"/>
  <c r="GF324" i="7"/>
  <c r="GG324" i="7"/>
  <c r="GH324" i="7"/>
  <c r="GI324" i="7"/>
  <c r="GJ324" i="7"/>
  <c r="GK324" i="7"/>
  <c r="GL324" i="7"/>
  <c r="GM324" i="7"/>
  <c r="GN324" i="7"/>
  <c r="GO324" i="7"/>
  <c r="GP324" i="7"/>
  <c r="GQ324" i="7"/>
  <c r="GR324" i="7"/>
  <c r="GS324" i="7"/>
  <c r="GT324" i="7"/>
  <c r="GU324" i="7"/>
  <c r="GV324" i="7"/>
  <c r="GW324" i="7"/>
  <c r="GX324" i="7"/>
  <c r="GY324" i="7"/>
  <c r="GZ324" i="7"/>
  <c r="HA324" i="7"/>
  <c r="HB324" i="7"/>
  <c r="HC324" i="7"/>
  <c r="HD324" i="7"/>
  <c r="HE324" i="7"/>
  <c r="HF324" i="7"/>
  <c r="HG324" i="7"/>
  <c r="HH324" i="7"/>
  <c r="HI324" i="7"/>
  <c r="HJ324" i="7"/>
  <c r="HK324" i="7"/>
  <c r="HL324" i="7"/>
  <c r="HM324" i="7"/>
  <c r="HN324" i="7"/>
  <c r="HO324" i="7"/>
  <c r="HP324" i="7"/>
  <c r="HQ324" i="7"/>
  <c r="HR324" i="7"/>
  <c r="HS324" i="7"/>
  <c r="HT324" i="7"/>
  <c r="HU324" i="7"/>
  <c r="HV324" i="7"/>
  <c r="HW324" i="7"/>
  <c r="HX324" i="7"/>
  <c r="HY324" i="7"/>
  <c r="HZ324" i="7"/>
  <c r="IA324" i="7"/>
  <c r="IB324" i="7"/>
  <c r="IC324" i="7"/>
  <c r="ID324" i="7"/>
  <c r="IE324" i="7"/>
  <c r="IF324" i="7"/>
  <c r="IG324" i="7"/>
  <c r="IH324" i="7"/>
  <c r="II324" i="7"/>
  <c r="IJ324" i="7"/>
  <c r="IK324" i="7"/>
  <c r="IL324" i="7"/>
  <c r="IM324" i="7"/>
  <c r="IN324" i="7"/>
  <c r="IO324" i="7"/>
  <c r="IP324" i="7"/>
  <c r="IQ324" i="7"/>
  <c r="IR324" i="7"/>
  <c r="IS324" i="7"/>
  <c r="IT324" i="7"/>
  <c r="IU324" i="7"/>
  <c r="IV324" i="7"/>
  <c r="IW324" i="7"/>
  <c r="IX324" i="7"/>
  <c r="IY324" i="7"/>
  <c r="IZ324" i="7"/>
  <c r="JA324" i="7"/>
  <c r="JB324" i="7"/>
  <c r="JC324" i="7"/>
  <c r="JD324" i="7"/>
  <c r="JE324" i="7"/>
  <c r="JF324" i="7"/>
  <c r="JG324" i="7"/>
  <c r="JH324" i="7"/>
  <c r="JI324" i="7"/>
  <c r="JJ324" i="7"/>
  <c r="JK324" i="7"/>
  <c r="JL324" i="7"/>
  <c r="JM324" i="7"/>
  <c r="JN324" i="7"/>
  <c r="JO324" i="7"/>
  <c r="JP324" i="7"/>
  <c r="JQ324" i="7"/>
  <c r="JR324" i="7"/>
  <c r="JS324" i="7"/>
  <c r="JT324" i="7"/>
  <c r="JU324" i="7"/>
  <c r="JV324" i="7"/>
  <c r="JW324" i="7"/>
  <c r="JX324" i="7"/>
  <c r="JY324" i="7"/>
  <c r="JZ324" i="7"/>
  <c r="KA324" i="7"/>
  <c r="KB324" i="7"/>
  <c r="KC324" i="7"/>
  <c r="KD324" i="7"/>
  <c r="KE324" i="7"/>
  <c r="KF324" i="7"/>
  <c r="KG324" i="7"/>
  <c r="KH324" i="7"/>
  <c r="KI324" i="7"/>
  <c r="KJ324" i="7"/>
  <c r="KK324" i="7"/>
  <c r="KL324" i="7"/>
  <c r="KM324" i="7"/>
  <c r="KN324" i="7"/>
  <c r="KO324" i="7"/>
  <c r="KP324" i="7"/>
  <c r="KQ324" i="7"/>
  <c r="KR324" i="7"/>
  <c r="KS324" i="7"/>
  <c r="KT324" i="7"/>
  <c r="KU324" i="7"/>
  <c r="KV324" i="7"/>
  <c r="KW324" i="7"/>
  <c r="KX324" i="7"/>
  <c r="KY324" i="7"/>
  <c r="KZ324" i="7"/>
  <c r="LA324" i="7"/>
  <c r="LB324" i="7"/>
  <c r="LC324" i="7"/>
  <c r="LD324" i="7"/>
  <c r="LE324" i="7"/>
  <c r="LF324" i="7"/>
  <c r="LG324" i="7"/>
  <c r="LH324" i="7"/>
  <c r="LI324" i="7"/>
  <c r="LJ324" i="7"/>
  <c r="LK324" i="7"/>
  <c r="LL324" i="7"/>
  <c r="LM324" i="7"/>
  <c r="LN324" i="7"/>
  <c r="LO324" i="7"/>
  <c r="LP324" i="7"/>
  <c r="LQ324" i="7"/>
  <c r="LR324" i="7"/>
  <c r="LS324" i="7"/>
  <c r="LT324" i="7"/>
  <c r="LU324" i="7"/>
  <c r="LV324" i="7"/>
  <c r="LW324" i="7"/>
  <c r="LX324" i="7"/>
  <c r="LY324" i="7"/>
  <c r="LZ324" i="7"/>
  <c r="MA324" i="7"/>
  <c r="MB324" i="7"/>
  <c r="MC324" i="7"/>
  <c r="K324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BK263" i="7"/>
  <c r="BL263" i="7"/>
  <c r="BM263" i="7"/>
  <c r="BN263" i="7"/>
  <c r="BO263" i="7"/>
  <c r="BP263" i="7"/>
  <c r="BQ263" i="7"/>
  <c r="BR263" i="7"/>
  <c r="BS263" i="7"/>
  <c r="BT263" i="7"/>
  <c r="BU263" i="7"/>
  <c r="BV263" i="7"/>
  <c r="BW263" i="7"/>
  <c r="BX263" i="7"/>
  <c r="BY263" i="7"/>
  <c r="BZ263" i="7"/>
  <c r="CA263" i="7"/>
  <c r="CB263" i="7"/>
  <c r="CC263" i="7"/>
  <c r="CD263" i="7"/>
  <c r="CE263" i="7"/>
  <c r="CF263" i="7"/>
  <c r="CG263" i="7"/>
  <c r="CH263" i="7"/>
  <c r="CI263" i="7"/>
  <c r="CJ263" i="7"/>
  <c r="CK263" i="7"/>
  <c r="CL263" i="7"/>
  <c r="CM263" i="7"/>
  <c r="CN263" i="7"/>
  <c r="CO263" i="7"/>
  <c r="CP263" i="7"/>
  <c r="CQ263" i="7"/>
  <c r="CR263" i="7"/>
  <c r="CS263" i="7"/>
  <c r="CT263" i="7"/>
  <c r="CU263" i="7"/>
  <c r="CV263" i="7"/>
  <c r="CW263" i="7"/>
  <c r="CX263" i="7"/>
  <c r="CY263" i="7"/>
  <c r="CZ263" i="7"/>
  <c r="DA263" i="7"/>
  <c r="DB263" i="7"/>
  <c r="DC263" i="7"/>
  <c r="DD263" i="7"/>
  <c r="DE263" i="7"/>
  <c r="DF263" i="7"/>
  <c r="DG263" i="7"/>
  <c r="DH263" i="7"/>
  <c r="DI263" i="7"/>
  <c r="DJ263" i="7"/>
  <c r="DK263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FD263" i="7"/>
  <c r="FE263" i="7"/>
  <c r="FF263" i="7"/>
  <c r="FG263" i="7"/>
  <c r="FH263" i="7"/>
  <c r="FI263" i="7"/>
  <c r="FJ263" i="7"/>
  <c r="FK263" i="7"/>
  <c r="FL263" i="7"/>
  <c r="FM263" i="7"/>
  <c r="FN263" i="7"/>
  <c r="FO263" i="7"/>
  <c r="FP263" i="7"/>
  <c r="FQ263" i="7"/>
  <c r="FR263" i="7"/>
  <c r="FS263" i="7"/>
  <c r="FT263" i="7"/>
  <c r="FU263" i="7"/>
  <c r="FV263" i="7"/>
  <c r="FW263" i="7"/>
  <c r="FX263" i="7"/>
  <c r="FY263" i="7"/>
  <c r="FZ263" i="7"/>
  <c r="GA263" i="7"/>
  <c r="GB263" i="7"/>
  <c r="GC263" i="7"/>
  <c r="GD263" i="7"/>
  <c r="GE263" i="7"/>
  <c r="GF263" i="7"/>
  <c r="GG263" i="7"/>
  <c r="GH263" i="7"/>
  <c r="GI263" i="7"/>
  <c r="GJ263" i="7"/>
  <c r="GK263" i="7"/>
  <c r="GL263" i="7"/>
  <c r="GM263" i="7"/>
  <c r="GN263" i="7"/>
  <c r="GO263" i="7"/>
  <c r="GP263" i="7"/>
  <c r="GQ263" i="7"/>
  <c r="GR263" i="7"/>
  <c r="GS263" i="7"/>
  <c r="GT263" i="7"/>
  <c r="GU263" i="7"/>
  <c r="GV263" i="7"/>
  <c r="GW263" i="7"/>
  <c r="GX263" i="7"/>
  <c r="GY263" i="7"/>
  <c r="GZ263" i="7"/>
  <c r="HA263" i="7"/>
  <c r="HB263" i="7"/>
  <c r="HC263" i="7"/>
  <c r="HD263" i="7"/>
  <c r="HE263" i="7"/>
  <c r="HF263" i="7"/>
  <c r="HG263" i="7"/>
  <c r="HH263" i="7"/>
  <c r="HI263" i="7"/>
  <c r="HJ263" i="7"/>
  <c r="HK263" i="7"/>
  <c r="HL263" i="7"/>
  <c r="HM263" i="7"/>
  <c r="HN263" i="7"/>
  <c r="HO263" i="7"/>
  <c r="HP263" i="7"/>
  <c r="HQ263" i="7"/>
  <c r="HR263" i="7"/>
  <c r="HS263" i="7"/>
  <c r="HT263" i="7"/>
  <c r="HU263" i="7"/>
  <c r="HV263" i="7"/>
  <c r="HW263" i="7"/>
  <c r="HX263" i="7"/>
  <c r="HY263" i="7"/>
  <c r="HZ263" i="7"/>
  <c r="IA263" i="7"/>
  <c r="IB263" i="7"/>
  <c r="IC263" i="7"/>
  <c r="ID263" i="7"/>
  <c r="IE263" i="7"/>
  <c r="IF263" i="7"/>
  <c r="IG263" i="7"/>
  <c r="IH263" i="7"/>
  <c r="II263" i="7"/>
  <c r="IJ263" i="7"/>
  <c r="IK263" i="7"/>
  <c r="IL263" i="7"/>
  <c r="IM263" i="7"/>
  <c r="IN263" i="7"/>
  <c r="IO263" i="7"/>
  <c r="IP263" i="7"/>
  <c r="IQ263" i="7"/>
  <c r="IR263" i="7"/>
  <c r="IS263" i="7"/>
  <c r="IT263" i="7"/>
  <c r="IU263" i="7"/>
  <c r="IV263" i="7"/>
  <c r="IW263" i="7"/>
  <c r="IX263" i="7"/>
  <c r="IY263" i="7"/>
  <c r="IZ263" i="7"/>
  <c r="JA263" i="7"/>
  <c r="JB263" i="7"/>
  <c r="JC263" i="7"/>
  <c r="JD263" i="7"/>
  <c r="JE263" i="7"/>
  <c r="JF263" i="7"/>
  <c r="JG263" i="7"/>
  <c r="JH263" i="7"/>
  <c r="JI263" i="7"/>
  <c r="JJ263" i="7"/>
  <c r="JK263" i="7"/>
  <c r="JL263" i="7"/>
  <c r="JM263" i="7"/>
  <c r="JN263" i="7"/>
  <c r="JO263" i="7"/>
  <c r="JP263" i="7"/>
  <c r="JQ263" i="7"/>
  <c r="JR263" i="7"/>
  <c r="JS263" i="7"/>
  <c r="JT263" i="7"/>
  <c r="JU263" i="7"/>
  <c r="JV263" i="7"/>
  <c r="JW263" i="7"/>
  <c r="JX263" i="7"/>
  <c r="JY263" i="7"/>
  <c r="JZ263" i="7"/>
  <c r="KA263" i="7"/>
  <c r="KB263" i="7"/>
  <c r="KC263" i="7"/>
  <c r="KD263" i="7"/>
  <c r="KE263" i="7"/>
  <c r="KF263" i="7"/>
  <c r="KG263" i="7"/>
  <c r="KH263" i="7"/>
  <c r="KI263" i="7"/>
  <c r="KJ263" i="7"/>
  <c r="KK263" i="7"/>
  <c r="KL263" i="7"/>
  <c r="KM263" i="7"/>
  <c r="KN263" i="7"/>
  <c r="KO263" i="7"/>
  <c r="KP263" i="7"/>
  <c r="KQ263" i="7"/>
  <c r="KR263" i="7"/>
  <c r="KS263" i="7"/>
  <c r="KT263" i="7"/>
  <c r="KU263" i="7"/>
  <c r="KV263" i="7"/>
  <c r="KW263" i="7"/>
  <c r="KX263" i="7"/>
  <c r="KY263" i="7"/>
  <c r="KZ263" i="7"/>
  <c r="LA263" i="7"/>
  <c r="LB263" i="7"/>
  <c r="LC263" i="7"/>
  <c r="LD263" i="7"/>
  <c r="LE263" i="7"/>
  <c r="LF263" i="7"/>
  <c r="LG263" i="7"/>
  <c r="LH263" i="7"/>
  <c r="LI263" i="7"/>
  <c r="LJ263" i="7"/>
  <c r="LK263" i="7"/>
  <c r="LL263" i="7"/>
  <c r="LM263" i="7"/>
  <c r="LN263" i="7"/>
  <c r="LO263" i="7"/>
  <c r="LP263" i="7"/>
  <c r="LQ263" i="7"/>
  <c r="LR263" i="7"/>
  <c r="LS263" i="7"/>
  <c r="LT263" i="7"/>
  <c r="LU263" i="7"/>
  <c r="LV263" i="7"/>
  <c r="LW263" i="7"/>
  <c r="LX263" i="7"/>
  <c r="LY263" i="7"/>
  <c r="LZ263" i="7"/>
  <c r="MA263" i="7"/>
  <c r="MB263" i="7"/>
  <c r="K263" i="7"/>
  <c r="L29" i="15"/>
  <c r="M29" i="15"/>
  <c r="N29" i="15"/>
  <c r="O29" i="15"/>
  <c r="P29" i="15"/>
  <c r="R29" i="15"/>
  <c r="S29" i="15"/>
  <c r="T29" i="15"/>
  <c r="U29" i="15"/>
  <c r="V29" i="15"/>
  <c r="W29" i="15"/>
  <c r="X29" i="15"/>
  <c r="Y29" i="15"/>
  <c r="Z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Z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F29" i="15"/>
  <c r="JG29" i="15"/>
  <c r="JH29" i="15"/>
  <c r="JI29" i="15"/>
  <c r="JJ29" i="15"/>
  <c r="JK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K29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BB82" i="15"/>
  <c r="BC82" i="15"/>
  <c r="BD82" i="15"/>
  <c r="BE82" i="15"/>
  <c r="BF82" i="15"/>
  <c r="BG82" i="15"/>
  <c r="BH82" i="15"/>
  <c r="BI82" i="15"/>
  <c r="BJ82" i="15"/>
  <c r="BK82" i="15"/>
  <c r="BL82" i="15"/>
  <c r="BM82" i="15"/>
  <c r="BN82" i="15"/>
  <c r="BO82" i="15"/>
  <c r="BP82" i="15"/>
  <c r="BQ82" i="15"/>
  <c r="BR82" i="15"/>
  <c r="BS82" i="15"/>
  <c r="BT82" i="15"/>
  <c r="BU82" i="15"/>
  <c r="BV82" i="15"/>
  <c r="BW82" i="15"/>
  <c r="BX82" i="15"/>
  <c r="BY82" i="15"/>
  <c r="BZ82" i="15"/>
  <c r="CA82" i="15"/>
  <c r="CB82" i="15"/>
  <c r="CC82" i="15"/>
  <c r="CD82" i="15"/>
  <c r="CE82" i="15"/>
  <c r="CF82" i="15"/>
  <c r="CG82" i="15"/>
  <c r="CH82" i="15"/>
  <c r="CI82" i="15"/>
  <c r="CJ82" i="15"/>
  <c r="CK82" i="15"/>
  <c r="CL82" i="15"/>
  <c r="CM82" i="15"/>
  <c r="CN82" i="15"/>
  <c r="CO82" i="15"/>
  <c r="CP82" i="15"/>
  <c r="CQ82" i="15"/>
  <c r="CR82" i="15"/>
  <c r="CS82" i="15"/>
  <c r="CT82" i="15"/>
  <c r="CU82" i="15"/>
  <c r="CV82" i="15"/>
  <c r="CW82" i="15"/>
  <c r="CX82" i="15"/>
  <c r="CY82" i="15"/>
  <c r="CZ82" i="15"/>
  <c r="DA82" i="15"/>
  <c r="DB82" i="15"/>
  <c r="DC82" i="15"/>
  <c r="DD82" i="15"/>
  <c r="DE82" i="15"/>
  <c r="DF82" i="15"/>
  <c r="DG82" i="15"/>
  <c r="DH82" i="15"/>
  <c r="DI82" i="15"/>
  <c r="DJ82" i="15"/>
  <c r="DK82" i="15"/>
  <c r="DL82" i="15"/>
  <c r="DM82" i="15"/>
  <c r="DN82" i="15"/>
  <c r="DO82" i="15"/>
  <c r="DP82" i="15"/>
  <c r="DQ82" i="15"/>
  <c r="DR82" i="15"/>
  <c r="DS82" i="15"/>
  <c r="DT82" i="15"/>
  <c r="DU82" i="15"/>
  <c r="DV82" i="15"/>
  <c r="DW82" i="15"/>
  <c r="DX82" i="15"/>
  <c r="DY82" i="15"/>
  <c r="DZ82" i="15"/>
  <c r="EA82" i="15"/>
  <c r="EB82" i="15"/>
  <c r="EC82" i="15"/>
  <c r="ED82" i="15"/>
  <c r="EE82" i="15"/>
  <c r="EF82" i="15"/>
  <c r="EG82" i="15"/>
  <c r="EH82" i="15"/>
  <c r="EI82" i="15"/>
  <c r="EJ82" i="15"/>
  <c r="EK82" i="15"/>
  <c r="EL82" i="15"/>
  <c r="EM82" i="15"/>
  <c r="EN82" i="15"/>
  <c r="EO82" i="15"/>
  <c r="EP82" i="15"/>
  <c r="EQ82" i="15"/>
  <c r="ER82" i="15"/>
  <c r="ES82" i="15"/>
  <c r="ET82" i="15"/>
  <c r="EU82" i="15"/>
  <c r="EV82" i="15"/>
  <c r="EW82" i="15"/>
  <c r="EX82" i="15"/>
  <c r="EY82" i="15"/>
  <c r="EZ82" i="15"/>
  <c r="FA82" i="15"/>
  <c r="FB82" i="15"/>
  <c r="FC82" i="15"/>
  <c r="FD82" i="15"/>
  <c r="FE82" i="15"/>
  <c r="FF82" i="15"/>
  <c r="FG82" i="15"/>
  <c r="FH82" i="15"/>
  <c r="FI82" i="15"/>
  <c r="FJ82" i="15"/>
  <c r="FK82" i="15"/>
  <c r="FL82" i="15"/>
  <c r="FM82" i="15"/>
  <c r="FN82" i="15"/>
  <c r="FO82" i="15"/>
  <c r="FP82" i="15"/>
  <c r="FQ82" i="15"/>
  <c r="FR82" i="15"/>
  <c r="FS82" i="15"/>
  <c r="FT82" i="15"/>
  <c r="FU82" i="15"/>
  <c r="FV82" i="15"/>
  <c r="FW82" i="15"/>
  <c r="FX82" i="15"/>
  <c r="FY82" i="15"/>
  <c r="FZ82" i="15"/>
  <c r="GA82" i="15"/>
  <c r="GB82" i="15"/>
  <c r="GC82" i="15"/>
  <c r="GD82" i="15"/>
  <c r="GE82" i="15"/>
  <c r="GF82" i="15"/>
  <c r="GG82" i="15"/>
  <c r="GH82" i="15"/>
  <c r="GI82" i="15"/>
  <c r="GJ82" i="15"/>
  <c r="GK82" i="15"/>
  <c r="GL82" i="15"/>
  <c r="GM82" i="15"/>
  <c r="GN82" i="15"/>
  <c r="GO82" i="15"/>
  <c r="GP82" i="15"/>
  <c r="GQ82" i="15"/>
  <c r="GR82" i="15"/>
  <c r="GS82" i="15"/>
  <c r="GT82" i="15"/>
  <c r="GU82" i="15"/>
  <c r="GV82" i="15"/>
  <c r="GW82" i="15"/>
  <c r="GX82" i="15"/>
  <c r="GY82" i="15"/>
  <c r="GZ82" i="15"/>
  <c r="HA82" i="15"/>
  <c r="HB82" i="15"/>
  <c r="HC82" i="15"/>
  <c r="HD82" i="15"/>
  <c r="HE82" i="15"/>
  <c r="HF82" i="15"/>
  <c r="HG82" i="15"/>
  <c r="HH82" i="15"/>
  <c r="HI82" i="15"/>
  <c r="HJ82" i="15"/>
  <c r="HK82" i="15"/>
  <c r="HL82" i="15"/>
  <c r="HM82" i="15"/>
  <c r="HN82" i="15"/>
  <c r="HO82" i="15"/>
  <c r="HP82" i="15"/>
  <c r="HQ82" i="15"/>
  <c r="HR82" i="15"/>
  <c r="HS82" i="15"/>
  <c r="HT82" i="15"/>
  <c r="HU82" i="15"/>
  <c r="HV82" i="15"/>
  <c r="HW82" i="15"/>
  <c r="HX82" i="15"/>
  <c r="HY82" i="15"/>
  <c r="HZ82" i="15"/>
  <c r="IA82" i="15"/>
  <c r="IB82" i="15"/>
  <c r="IC82" i="15"/>
  <c r="ID82" i="15"/>
  <c r="IE82" i="15"/>
  <c r="IF82" i="15"/>
  <c r="IG82" i="15"/>
  <c r="IH82" i="15"/>
  <c r="II82" i="15"/>
  <c r="IJ82" i="15"/>
  <c r="IK82" i="15"/>
  <c r="IL82" i="15"/>
  <c r="IM82" i="15"/>
  <c r="IN82" i="15"/>
  <c r="IO82" i="15"/>
  <c r="IP82" i="15"/>
  <c r="IQ82" i="15"/>
  <c r="IR82" i="15"/>
  <c r="IS82" i="15"/>
  <c r="IT82" i="15"/>
  <c r="IU82" i="15"/>
  <c r="IV82" i="15"/>
  <c r="IW82" i="15"/>
  <c r="IX82" i="15"/>
  <c r="IY82" i="15"/>
  <c r="IZ82" i="15"/>
  <c r="JA82" i="15"/>
  <c r="JB82" i="15"/>
  <c r="JC82" i="15"/>
  <c r="JD82" i="15"/>
  <c r="JG82" i="15"/>
  <c r="JH82" i="15"/>
  <c r="JI82" i="15"/>
  <c r="JJ82" i="15"/>
  <c r="JK82" i="15"/>
  <c r="JL82" i="15"/>
  <c r="JM82" i="15"/>
  <c r="JN82" i="15"/>
  <c r="JO82" i="15"/>
  <c r="JP82" i="15"/>
  <c r="JQ82" i="15"/>
  <c r="JR82" i="15"/>
  <c r="JS82" i="15"/>
  <c r="JT82" i="15"/>
  <c r="JU82" i="15"/>
  <c r="JV82" i="15"/>
  <c r="JW82" i="15"/>
  <c r="JX82" i="15"/>
  <c r="JY82" i="15"/>
  <c r="JZ82" i="15"/>
  <c r="KA82" i="15"/>
  <c r="KB82" i="15"/>
  <c r="KC82" i="15"/>
  <c r="KD82" i="15"/>
  <c r="KE82" i="15"/>
  <c r="KF82" i="15"/>
  <c r="KG82" i="15"/>
  <c r="KH82" i="15"/>
  <c r="KI82" i="15"/>
  <c r="KJ82" i="15"/>
  <c r="KK82" i="15"/>
  <c r="KL82" i="15"/>
  <c r="KM82" i="15"/>
  <c r="KN82" i="15"/>
  <c r="KO82" i="15"/>
  <c r="KP82" i="15"/>
  <c r="KQ82" i="15"/>
  <c r="KR82" i="15"/>
  <c r="KS82" i="15"/>
  <c r="KT82" i="15"/>
  <c r="KU82" i="15"/>
  <c r="KV82" i="15"/>
  <c r="KW82" i="15"/>
  <c r="KX82" i="15"/>
  <c r="KY82" i="15"/>
  <c r="KZ82" i="15"/>
  <c r="LA82" i="15"/>
  <c r="LB82" i="15"/>
  <c r="LC82" i="15"/>
  <c r="LD82" i="15"/>
  <c r="LE82" i="15"/>
  <c r="LF82" i="15"/>
  <c r="LG82" i="15"/>
  <c r="LH82" i="15"/>
  <c r="LI82" i="15"/>
  <c r="LJ82" i="15"/>
  <c r="LK82" i="15"/>
  <c r="LL82" i="15"/>
  <c r="LM82" i="15"/>
  <c r="LN82" i="15"/>
  <c r="LO82" i="15"/>
  <c r="LP82" i="15"/>
  <c r="LQ82" i="15"/>
  <c r="LR82" i="15"/>
  <c r="LS82" i="15"/>
  <c r="LT82" i="15"/>
  <c r="LU82" i="15"/>
  <c r="LV82" i="15"/>
  <c r="LW82" i="15"/>
  <c r="LX82" i="15"/>
  <c r="LY82" i="15"/>
  <c r="LZ82" i="15"/>
  <c r="MA82" i="15"/>
  <c r="MB82" i="15"/>
  <c r="MC82" i="15"/>
  <c r="K82" i="15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BD328" i="7"/>
  <c r="BE328" i="7"/>
  <c r="BF328" i="7"/>
  <c r="BG328" i="7"/>
  <c r="BH328" i="7"/>
  <c r="BI328" i="7"/>
  <c r="BJ328" i="7"/>
  <c r="BK328" i="7"/>
  <c r="BL328" i="7"/>
  <c r="BM328" i="7"/>
  <c r="BN328" i="7"/>
  <c r="BO328" i="7"/>
  <c r="BP328" i="7"/>
  <c r="BQ328" i="7"/>
  <c r="BR328" i="7"/>
  <c r="BS328" i="7"/>
  <c r="BT328" i="7"/>
  <c r="BU328" i="7"/>
  <c r="BV328" i="7"/>
  <c r="BW328" i="7"/>
  <c r="BX328" i="7"/>
  <c r="BY328" i="7"/>
  <c r="BZ328" i="7"/>
  <c r="CA328" i="7"/>
  <c r="CB328" i="7"/>
  <c r="CC328" i="7"/>
  <c r="CD328" i="7"/>
  <c r="CE328" i="7"/>
  <c r="CF328" i="7"/>
  <c r="CG328" i="7"/>
  <c r="CH328" i="7"/>
  <c r="CI328" i="7"/>
  <c r="CJ328" i="7"/>
  <c r="CK328" i="7"/>
  <c r="CL328" i="7"/>
  <c r="CM328" i="7"/>
  <c r="CN328" i="7"/>
  <c r="CO328" i="7"/>
  <c r="CP328" i="7"/>
  <c r="CQ328" i="7"/>
  <c r="CR328" i="7"/>
  <c r="CS328" i="7"/>
  <c r="CT328" i="7"/>
  <c r="CU328" i="7"/>
  <c r="CV328" i="7"/>
  <c r="CW328" i="7"/>
  <c r="CX328" i="7"/>
  <c r="CY328" i="7"/>
  <c r="CZ328" i="7"/>
  <c r="DA328" i="7"/>
  <c r="DB328" i="7"/>
  <c r="DC328" i="7"/>
  <c r="DD328" i="7"/>
  <c r="DE328" i="7"/>
  <c r="DF328" i="7"/>
  <c r="DG328" i="7"/>
  <c r="DH328" i="7"/>
  <c r="DI328" i="7"/>
  <c r="DJ328" i="7"/>
  <c r="DK328" i="7"/>
  <c r="DL328" i="7"/>
  <c r="DM328" i="7"/>
  <c r="DN328" i="7"/>
  <c r="DO328" i="7"/>
  <c r="DP328" i="7"/>
  <c r="DQ328" i="7"/>
  <c r="DR328" i="7"/>
  <c r="DS328" i="7"/>
  <c r="DT328" i="7"/>
  <c r="DU328" i="7"/>
  <c r="DV328" i="7"/>
  <c r="DW328" i="7"/>
  <c r="DX328" i="7"/>
  <c r="DY328" i="7"/>
  <c r="DZ328" i="7"/>
  <c r="EA328" i="7"/>
  <c r="EB328" i="7"/>
  <c r="EC328" i="7"/>
  <c r="ED328" i="7"/>
  <c r="EE328" i="7"/>
  <c r="EF328" i="7"/>
  <c r="EG328" i="7"/>
  <c r="EH328" i="7"/>
  <c r="EI328" i="7"/>
  <c r="EJ328" i="7"/>
  <c r="EK328" i="7"/>
  <c r="EL328" i="7"/>
  <c r="EM328" i="7"/>
  <c r="EN328" i="7"/>
  <c r="EO328" i="7"/>
  <c r="EP328" i="7"/>
  <c r="EQ328" i="7"/>
  <c r="ER328" i="7"/>
  <c r="ES328" i="7"/>
  <c r="ET328" i="7"/>
  <c r="EU328" i="7"/>
  <c r="EV328" i="7"/>
  <c r="EW328" i="7"/>
  <c r="EX328" i="7"/>
  <c r="EY328" i="7"/>
  <c r="EZ328" i="7"/>
  <c r="FA328" i="7"/>
  <c r="FB328" i="7"/>
  <c r="FC328" i="7"/>
  <c r="FD328" i="7"/>
  <c r="FE328" i="7"/>
  <c r="FF328" i="7"/>
  <c r="FG328" i="7"/>
  <c r="FH328" i="7"/>
  <c r="FI328" i="7"/>
  <c r="FJ328" i="7"/>
  <c r="FK328" i="7"/>
  <c r="FL328" i="7"/>
  <c r="FM328" i="7"/>
  <c r="FN328" i="7"/>
  <c r="FO328" i="7"/>
  <c r="FP328" i="7"/>
  <c r="FQ328" i="7"/>
  <c r="FR328" i="7"/>
  <c r="FS328" i="7"/>
  <c r="FT328" i="7"/>
  <c r="FU328" i="7"/>
  <c r="FV328" i="7"/>
  <c r="FW328" i="7"/>
  <c r="FX328" i="7"/>
  <c r="FY328" i="7"/>
  <c r="FZ328" i="7"/>
  <c r="GA328" i="7"/>
  <c r="GB328" i="7"/>
  <c r="GC328" i="7"/>
  <c r="GD328" i="7"/>
  <c r="GE328" i="7"/>
  <c r="GF328" i="7"/>
  <c r="GG328" i="7"/>
  <c r="GH328" i="7"/>
  <c r="GI328" i="7"/>
  <c r="GJ328" i="7"/>
  <c r="GK328" i="7"/>
  <c r="GL328" i="7"/>
  <c r="GM328" i="7"/>
  <c r="GN328" i="7"/>
  <c r="GO328" i="7"/>
  <c r="GP328" i="7"/>
  <c r="GQ328" i="7"/>
  <c r="GR328" i="7"/>
  <c r="GS328" i="7"/>
  <c r="GT328" i="7"/>
  <c r="GU328" i="7"/>
  <c r="GV328" i="7"/>
  <c r="GW328" i="7"/>
  <c r="GX328" i="7"/>
  <c r="GY328" i="7"/>
  <c r="GZ328" i="7"/>
  <c r="HA328" i="7"/>
  <c r="HB328" i="7"/>
  <c r="HC328" i="7"/>
  <c r="HD328" i="7"/>
  <c r="HE328" i="7"/>
  <c r="HF328" i="7"/>
  <c r="HG328" i="7"/>
  <c r="HH328" i="7"/>
  <c r="HI328" i="7"/>
  <c r="HJ328" i="7"/>
  <c r="HK328" i="7"/>
  <c r="HL328" i="7"/>
  <c r="HM328" i="7"/>
  <c r="HN328" i="7"/>
  <c r="HO328" i="7"/>
  <c r="HP328" i="7"/>
  <c r="HQ328" i="7"/>
  <c r="HR328" i="7"/>
  <c r="HS328" i="7"/>
  <c r="HT328" i="7"/>
  <c r="HU328" i="7"/>
  <c r="HV328" i="7"/>
  <c r="HW328" i="7"/>
  <c r="HX328" i="7"/>
  <c r="HY328" i="7"/>
  <c r="HZ328" i="7"/>
  <c r="IA328" i="7"/>
  <c r="IB328" i="7"/>
  <c r="IC328" i="7"/>
  <c r="ID328" i="7"/>
  <c r="IE328" i="7"/>
  <c r="IF328" i="7"/>
  <c r="IG328" i="7"/>
  <c r="IH328" i="7"/>
  <c r="II328" i="7"/>
  <c r="IJ328" i="7"/>
  <c r="IK328" i="7"/>
  <c r="IL328" i="7"/>
  <c r="IM328" i="7"/>
  <c r="IN328" i="7"/>
  <c r="IO328" i="7"/>
  <c r="IP328" i="7"/>
  <c r="IQ328" i="7"/>
  <c r="IR328" i="7"/>
  <c r="IS328" i="7"/>
  <c r="IT328" i="7"/>
  <c r="IU328" i="7"/>
  <c r="IV328" i="7"/>
  <c r="IW328" i="7"/>
  <c r="IX328" i="7"/>
  <c r="IY328" i="7"/>
  <c r="IZ328" i="7"/>
  <c r="JA328" i="7"/>
  <c r="JB328" i="7"/>
  <c r="JC328" i="7"/>
  <c r="JD328" i="7"/>
  <c r="JE328" i="7"/>
  <c r="JF328" i="7"/>
  <c r="JG328" i="7"/>
  <c r="JH328" i="7"/>
  <c r="JI328" i="7"/>
  <c r="JJ328" i="7"/>
  <c r="JK328" i="7"/>
  <c r="JL328" i="7"/>
  <c r="JM328" i="7"/>
  <c r="JN328" i="7"/>
  <c r="JO328" i="7"/>
  <c r="JP328" i="7"/>
  <c r="JQ328" i="7"/>
  <c r="JR328" i="7"/>
  <c r="JS328" i="7"/>
  <c r="JT328" i="7"/>
  <c r="JU328" i="7"/>
  <c r="JV328" i="7"/>
  <c r="JW328" i="7"/>
  <c r="JX328" i="7"/>
  <c r="JY328" i="7"/>
  <c r="JZ328" i="7"/>
  <c r="KA328" i="7"/>
  <c r="KB328" i="7"/>
  <c r="KC328" i="7"/>
  <c r="KD328" i="7"/>
  <c r="KE328" i="7"/>
  <c r="KF328" i="7"/>
  <c r="KG328" i="7"/>
  <c r="KH328" i="7"/>
  <c r="KI328" i="7"/>
  <c r="KJ328" i="7"/>
  <c r="KK328" i="7"/>
  <c r="KL328" i="7"/>
  <c r="KM328" i="7"/>
  <c r="KN328" i="7"/>
  <c r="KO328" i="7"/>
  <c r="KP328" i="7"/>
  <c r="KQ328" i="7"/>
  <c r="KR328" i="7"/>
  <c r="KS328" i="7"/>
  <c r="KT328" i="7"/>
  <c r="KU328" i="7"/>
  <c r="KV328" i="7"/>
  <c r="KW328" i="7"/>
  <c r="KX328" i="7"/>
  <c r="KY328" i="7"/>
  <c r="KZ328" i="7"/>
  <c r="LA328" i="7"/>
  <c r="LB328" i="7"/>
  <c r="LC328" i="7"/>
  <c r="LD328" i="7"/>
  <c r="LE328" i="7"/>
  <c r="LF328" i="7"/>
  <c r="LG328" i="7"/>
  <c r="LH328" i="7"/>
  <c r="LI328" i="7"/>
  <c r="LJ328" i="7"/>
  <c r="LK328" i="7"/>
  <c r="LL328" i="7"/>
  <c r="LM328" i="7"/>
  <c r="LN328" i="7"/>
  <c r="LO328" i="7"/>
  <c r="LP328" i="7"/>
  <c r="LQ328" i="7"/>
  <c r="LR328" i="7"/>
  <c r="LS328" i="7"/>
  <c r="LT328" i="7"/>
  <c r="LU328" i="7"/>
  <c r="LV328" i="7"/>
  <c r="LW328" i="7"/>
  <c r="LX328" i="7"/>
  <c r="LY328" i="7"/>
  <c r="LZ328" i="7"/>
  <c r="MA328" i="7"/>
  <c r="MB328" i="7"/>
  <c r="MC328" i="7"/>
  <c r="K328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BK267" i="7"/>
  <c r="BL267" i="7"/>
  <c r="BM267" i="7"/>
  <c r="BN267" i="7"/>
  <c r="BO267" i="7"/>
  <c r="BP267" i="7"/>
  <c r="BQ267" i="7"/>
  <c r="BR267" i="7"/>
  <c r="BS267" i="7"/>
  <c r="BT267" i="7"/>
  <c r="BU267" i="7"/>
  <c r="BV267" i="7"/>
  <c r="BW267" i="7"/>
  <c r="BX267" i="7"/>
  <c r="BY267" i="7"/>
  <c r="BZ267" i="7"/>
  <c r="CA267" i="7"/>
  <c r="CB267" i="7"/>
  <c r="CC267" i="7"/>
  <c r="CD267" i="7"/>
  <c r="CE267" i="7"/>
  <c r="CF267" i="7"/>
  <c r="CG267" i="7"/>
  <c r="CH267" i="7"/>
  <c r="CI267" i="7"/>
  <c r="CJ267" i="7"/>
  <c r="CK267" i="7"/>
  <c r="CL267" i="7"/>
  <c r="CM267" i="7"/>
  <c r="CN267" i="7"/>
  <c r="CO267" i="7"/>
  <c r="CP267" i="7"/>
  <c r="CQ267" i="7"/>
  <c r="CR267" i="7"/>
  <c r="CS267" i="7"/>
  <c r="CT267" i="7"/>
  <c r="CU267" i="7"/>
  <c r="CV267" i="7"/>
  <c r="CW267" i="7"/>
  <c r="CX267" i="7"/>
  <c r="CY267" i="7"/>
  <c r="CZ267" i="7"/>
  <c r="DA267" i="7"/>
  <c r="DB267" i="7"/>
  <c r="DC267" i="7"/>
  <c r="DD267" i="7"/>
  <c r="DE267" i="7"/>
  <c r="DF267" i="7"/>
  <c r="DG267" i="7"/>
  <c r="DH267" i="7"/>
  <c r="DI267" i="7"/>
  <c r="DJ267" i="7"/>
  <c r="DK267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FD267" i="7"/>
  <c r="FE267" i="7"/>
  <c r="FF267" i="7"/>
  <c r="FG267" i="7"/>
  <c r="FH267" i="7"/>
  <c r="FI267" i="7"/>
  <c r="FJ267" i="7"/>
  <c r="FK267" i="7"/>
  <c r="FL267" i="7"/>
  <c r="FM267" i="7"/>
  <c r="FN267" i="7"/>
  <c r="FO267" i="7"/>
  <c r="FP267" i="7"/>
  <c r="FQ267" i="7"/>
  <c r="FR267" i="7"/>
  <c r="FS267" i="7"/>
  <c r="FT267" i="7"/>
  <c r="FU267" i="7"/>
  <c r="FV267" i="7"/>
  <c r="FW267" i="7"/>
  <c r="FX267" i="7"/>
  <c r="FY267" i="7"/>
  <c r="FZ267" i="7"/>
  <c r="GA267" i="7"/>
  <c r="GB267" i="7"/>
  <c r="GC267" i="7"/>
  <c r="GD267" i="7"/>
  <c r="GE267" i="7"/>
  <c r="GF267" i="7"/>
  <c r="GG267" i="7"/>
  <c r="GH267" i="7"/>
  <c r="GI267" i="7"/>
  <c r="GJ267" i="7"/>
  <c r="GK267" i="7"/>
  <c r="GL267" i="7"/>
  <c r="GM267" i="7"/>
  <c r="GN267" i="7"/>
  <c r="GO267" i="7"/>
  <c r="GP267" i="7"/>
  <c r="GQ267" i="7"/>
  <c r="GR267" i="7"/>
  <c r="GS267" i="7"/>
  <c r="GT267" i="7"/>
  <c r="GU267" i="7"/>
  <c r="GV267" i="7"/>
  <c r="GW267" i="7"/>
  <c r="GX267" i="7"/>
  <c r="GY267" i="7"/>
  <c r="GZ267" i="7"/>
  <c r="HA267" i="7"/>
  <c r="HB267" i="7"/>
  <c r="HC267" i="7"/>
  <c r="HD267" i="7"/>
  <c r="HE267" i="7"/>
  <c r="HF267" i="7"/>
  <c r="HG267" i="7"/>
  <c r="HH267" i="7"/>
  <c r="HI267" i="7"/>
  <c r="HJ267" i="7"/>
  <c r="HK267" i="7"/>
  <c r="HL267" i="7"/>
  <c r="HM267" i="7"/>
  <c r="HN267" i="7"/>
  <c r="HO267" i="7"/>
  <c r="HP267" i="7"/>
  <c r="HQ267" i="7"/>
  <c r="HR267" i="7"/>
  <c r="HS267" i="7"/>
  <c r="HT267" i="7"/>
  <c r="HU267" i="7"/>
  <c r="HV267" i="7"/>
  <c r="HW267" i="7"/>
  <c r="HX267" i="7"/>
  <c r="HY267" i="7"/>
  <c r="HZ267" i="7"/>
  <c r="IA267" i="7"/>
  <c r="IB267" i="7"/>
  <c r="IC267" i="7"/>
  <c r="ID267" i="7"/>
  <c r="IE267" i="7"/>
  <c r="IF267" i="7"/>
  <c r="IG267" i="7"/>
  <c r="IH267" i="7"/>
  <c r="II267" i="7"/>
  <c r="IJ267" i="7"/>
  <c r="IK267" i="7"/>
  <c r="IL267" i="7"/>
  <c r="IM267" i="7"/>
  <c r="IN267" i="7"/>
  <c r="IO267" i="7"/>
  <c r="IP267" i="7"/>
  <c r="IQ267" i="7"/>
  <c r="IR267" i="7"/>
  <c r="IS267" i="7"/>
  <c r="IT267" i="7"/>
  <c r="IU267" i="7"/>
  <c r="IV267" i="7"/>
  <c r="IW267" i="7"/>
  <c r="IX267" i="7"/>
  <c r="IY267" i="7"/>
  <c r="IZ267" i="7"/>
  <c r="JA267" i="7"/>
  <c r="JB267" i="7"/>
  <c r="JC267" i="7"/>
  <c r="JD267" i="7"/>
  <c r="JE267" i="7"/>
  <c r="JG267" i="7"/>
  <c r="JH267" i="7"/>
  <c r="JI267" i="7"/>
  <c r="JJ267" i="7"/>
  <c r="JK267" i="7"/>
  <c r="JL267" i="7"/>
  <c r="JM267" i="7"/>
  <c r="JN267" i="7"/>
  <c r="JO267" i="7"/>
  <c r="JP267" i="7"/>
  <c r="JQ267" i="7"/>
  <c r="JR267" i="7"/>
  <c r="JS267" i="7"/>
  <c r="JT267" i="7"/>
  <c r="JU267" i="7"/>
  <c r="JV267" i="7"/>
  <c r="JW267" i="7"/>
  <c r="JX267" i="7"/>
  <c r="JY267" i="7"/>
  <c r="JZ267" i="7"/>
  <c r="KA267" i="7"/>
  <c r="KB267" i="7"/>
  <c r="KC267" i="7"/>
  <c r="KD267" i="7"/>
  <c r="KE267" i="7"/>
  <c r="KF267" i="7"/>
  <c r="KG267" i="7"/>
  <c r="KH267" i="7"/>
  <c r="KI267" i="7"/>
  <c r="KJ267" i="7"/>
  <c r="KK267" i="7"/>
  <c r="KL267" i="7"/>
  <c r="KM267" i="7"/>
  <c r="KN267" i="7"/>
  <c r="KO267" i="7"/>
  <c r="KP267" i="7"/>
  <c r="KQ267" i="7"/>
  <c r="KR267" i="7"/>
  <c r="KS267" i="7"/>
  <c r="KT267" i="7"/>
  <c r="KU267" i="7"/>
  <c r="KV267" i="7"/>
  <c r="KW267" i="7"/>
  <c r="KX267" i="7"/>
  <c r="KY267" i="7"/>
  <c r="KZ267" i="7"/>
  <c r="LA267" i="7"/>
  <c r="LB267" i="7"/>
  <c r="LC267" i="7"/>
  <c r="LD267" i="7"/>
  <c r="LE267" i="7"/>
  <c r="LF267" i="7"/>
  <c r="LG267" i="7"/>
  <c r="LH267" i="7"/>
  <c r="LI267" i="7"/>
  <c r="LJ267" i="7"/>
  <c r="LK267" i="7"/>
  <c r="LL267" i="7"/>
  <c r="LM267" i="7"/>
  <c r="LN267" i="7"/>
  <c r="LO267" i="7"/>
  <c r="LP267" i="7"/>
  <c r="LQ267" i="7"/>
  <c r="LR267" i="7"/>
  <c r="LS267" i="7"/>
  <c r="LT267" i="7"/>
  <c r="LU267" i="7"/>
  <c r="LV267" i="7"/>
  <c r="LW267" i="7"/>
  <c r="LX267" i="7"/>
  <c r="LY267" i="7"/>
  <c r="LZ267" i="7"/>
  <c r="MA267" i="7"/>
  <c r="MB267" i="7"/>
  <c r="K267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DB256" i="7"/>
  <c r="DC256" i="7"/>
  <c r="DD256" i="7"/>
  <c r="DE256" i="7"/>
  <c r="DF256" i="7"/>
  <c r="DG256" i="7"/>
  <c r="DH256" i="7"/>
  <c r="DI256" i="7"/>
  <c r="DJ256" i="7"/>
  <c r="DK256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FD256" i="7"/>
  <c r="FE256" i="7"/>
  <c r="FF256" i="7"/>
  <c r="FG256" i="7"/>
  <c r="FH256" i="7"/>
  <c r="FI256" i="7"/>
  <c r="FJ256" i="7"/>
  <c r="FK256" i="7"/>
  <c r="FL256" i="7"/>
  <c r="FM256" i="7"/>
  <c r="FN256" i="7"/>
  <c r="FO256" i="7"/>
  <c r="FP256" i="7"/>
  <c r="FQ256" i="7"/>
  <c r="FR256" i="7"/>
  <c r="FS256" i="7"/>
  <c r="FT256" i="7"/>
  <c r="FU256" i="7"/>
  <c r="FV256" i="7"/>
  <c r="FW256" i="7"/>
  <c r="FX256" i="7"/>
  <c r="FY256" i="7"/>
  <c r="FZ256" i="7"/>
  <c r="GA256" i="7"/>
  <c r="GB256" i="7"/>
  <c r="GC256" i="7"/>
  <c r="GD256" i="7"/>
  <c r="GE256" i="7"/>
  <c r="GF256" i="7"/>
  <c r="GG256" i="7"/>
  <c r="GH256" i="7"/>
  <c r="GI256" i="7"/>
  <c r="GJ256" i="7"/>
  <c r="GK256" i="7"/>
  <c r="GL256" i="7"/>
  <c r="GM256" i="7"/>
  <c r="GN256" i="7"/>
  <c r="GO256" i="7"/>
  <c r="GP256" i="7"/>
  <c r="GQ256" i="7"/>
  <c r="GR256" i="7"/>
  <c r="GS256" i="7"/>
  <c r="GT256" i="7"/>
  <c r="GU256" i="7"/>
  <c r="GV256" i="7"/>
  <c r="GW256" i="7"/>
  <c r="GX256" i="7"/>
  <c r="GY256" i="7"/>
  <c r="GZ256" i="7"/>
  <c r="HA256" i="7"/>
  <c r="HB256" i="7"/>
  <c r="HC256" i="7"/>
  <c r="HD256" i="7"/>
  <c r="HE256" i="7"/>
  <c r="HF256" i="7"/>
  <c r="HG256" i="7"/>
  <c r="HH256" i="7"/>
  <c r="HI256" i="7"/>
  <c r="HJ256" i="7"/>
  <c r="HK256" i="7"/>
  <c r="HL256" i="7"/>
  <c r="HM256" i="7"/>
  <c r="HN256" i="7"/>
  <c r="HO256" i="7"/>
  <c r="HP256" i="7"/>
  <c r="HQ256" i="7"/>
  <c r="HR256" i="7"/>
  <c r="HS256" i="7"/>
  <c r="HT256" i="7"/>
  <c r="HU256" i="7"/>
  <c r="HV256" i="7"/>
  <c r="HW256" i="7"/>
  <c r="HX256" i="7"/>
  <c r="HY256" i="7"/>
  <c r="HZ256" i="7"/>
  <c r="IA256" i="7"/>
  <c r="IB256" i="7"/>
  <c r="IC256" i="7"/>
  <c r="ID256" i="7"/>
  <c r="IE256" i="7"/>
  <c r="IF256" i="7"/>
  <c r="IG256" i="7"/>
  <c r="IH256" i="7"/>
  <c r="II256" i="7"/>
  <c r="IJ256" i="7"/>
  <c r="IK256" i="7"/>
  <c r="IL256" i="7"/>
  <c r="IM256" i="7"/>
  <c r="IN256" i="7"/>
  <c r="IO256" i="7"/>
  <c r="IP256" i="7"/>
  <c r="IQ256" i="7"/>
  <c r="IR256" i="7"/>
  <c r="IS256" i="7"/>
  <c r="IT256" i="7"/>
  <c r="IU256" i="7"/>
  <c r="IV256" i="7"/>
  <c r="IW256" i="7"/>
  <c r="IX256" i="7"/>
  <c r="IY256" i="7"/>
  <c r="IZ256" i="7"/>
  <c r="JA256" i="7"/>
  <c r="JB256" i="7"/>
  <c r="JC256" i="7"/>
  <c r="JD256" i="7"/>
  <c r="JE256" i="7"/>
  <c r="JG256" i="7"/>
  <c r="JH256" i="7"/>
  <c r="JI256" i="7"/>
  <c r="JJ256" i="7"/>
  <c r="JK256" i="7"/>
  <c r="JL256" i="7"/>
  <c r="JM256" i="7"/>
  <c r="JN256" i="7"/>
  <c r="JO256" i="7"/>
  <c r="JP256" i="7"/>
  <c r="JQ256" i="7"/>
  <c r="JR256" i="7"/>
  <c r="JS256" i="7"/>
  <c r="JT256" i="7"/>
  <c r="JU256" i="7"/>
  <c r="JV256" i="7"/>
  <c r="JW256" i="7"/>
  <c r="JX256" i="7"/>
  <c r="JY256" i="7"/>
  <c r="JZ256" i="7"/>
  <c r="KA256" i="7"/>
  <c r="KB256" i="7"/>
  <c r="KC256" i="7"/>
  <c r="KD256" i="7"/>
  <c r="KE256" i="7"/>
  <c r="KF256" i="7"/>
  <c r="KG256" i="7"/>
  <c r="KH256" i="7"/>
  <c r="KI256" i="7"/>
  <c r="KJ256" i="7"/>
  <c r="KK256" i="7"/>
  <c r="KL256" i="7"/>
  <c r="KM256" i="7"/>
  <c r="KN256" i="7"/>
  <c r="KO256" i="7"/>
  <c r="KP256" i="7"/>
  <c r="KQ256" i="7"/>
  <c r="KR256" i="7"/>
  <c r="KS256" i="7"/>
  <c r="KT256" i="7"/>
  <c r="KU256" i="7"/>
  <c r="KV256" i="7"/>
  <c r="KW256" i="7"/>
  <c r="KX256" i="7"/>
  <c r="KY256" i="7"/>
  <c r="KZ256" i="7"/>
  <c r="LA256" i="7"/>
  <c r="LB256" i="7"/>
  <c r="LC256" i="7"/>
  <c r="LD256" i="7"/>
  <c r="LE256" i="7"/>
  <c r="LF256" i="7"/>
  <c r="LG256" i="7"/>
  <c r="LH256" i="7"/>
  <c r="LI256" i="7"/>
  <c r="LJ256" i="7"/>
  <c r="LK256" i="7"/>
  <c r="LL256" i="7"/>
  <c r="LM256" i="7"/>
  <c r="LN256" i="7"/>
  <c r="LO256" i="7"/>
  <c r="LP256" i="7"/>
  <c r="LQ256" i="7"/>
  <c r="LR256" i="7"/>
  <c r="LS256" i="7"/>
  <c r="LT256" i="7"/>
  <c r="LU256" i="7"/>
  <c r="LV256" i="7"/>
  <c r="LW256" i="7"/>
  <c r="LX256" i="7"/>
  <c r="LY256" i="7"/>
  <c r="LZ256" i="7"/>
  <c r="MA256" i="7"/>
  <c r="MB256" i="7"/>
  <c r="K256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K178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K307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Y307" i="7"/>
  <c r="AZ307" i="7"/>
  <c r="BA307" i="7"/>
  <c r="BB307" i="7"/>
  <c r="BC307" i="7"/>
  <c r="BD307" i="7"/>
  <c r="BE307" i="7"/>
  <c r="BF307" i="7"/>
  <c r="BG307" i="7"/>
  <c r="BH307" i="7"/>
  <c r="BI307" i="7"/>
  <c r="BJ307" i="7"/>
  <c r="BK307" i="7"/>
  <c r="BL307" i="7"/>
  <c r="BM307" i="7"/>
  <c r="BN307" i="7"/>
  <c r="BO307" i="7"/>
  <c r="BP307" i="7"/>
  <c r="BQ307" i="7"/>
  <c r="BR307" i="7"/>
  <c r="BS307" i="7"/>
  <c r="BT307" i="7"/>
  <c r="BU307" i="7"/>
  <c r="BV307" i="7"/>
  <c r="BW307" i="7"/>
  <c r="BX307" i="7"/>
  <c r="BY307" i="7"/>
  <c r="BZ307" i="7"/>
  <c r="CA307" i="7"/>
  <c r="CB307" i="7"/>
  <c r="CC307" i="7"/>
  <c r="CD307" i="7"/>
  <c r="CE307" i="7"/>
  <c r="CF307" i="7"/>
  <c r="CG307" i="7"/>
  <c r="CH307" i="7"/>
  <c r="CI307" i="7"/>
  <c r="CJ307" i="7"/>
  <c r="CK307" i="7"/>
  <c r="CL307" i="7"/>
  <c r="CM307" i="7"/>
  <c r="CN307" i="7"/>
  <c r="CO307" i="7"/>
  <c r="CP307" i="7"/>
  <c r="CQ307" i="7"/>
  <c r="CR307" i="7"/>
  <c r="CS307" i="7"/>
  <c r="CT307" i="7"/>
  <c r="CU307" i="7"/>
  <c r="CV307" i="7"/>
  <c r="CW307" i="7"/>
  <c r="CX307" i="7"/>
  <c r="CY307" i="7"/>
  <c r="CZ307" i="7"/>
  <c r="DA307" i="7"/>
  <c r="DB307" i="7"/>
  <c r="DC307" i="7"/>
  <c r="DD307" i="7"/>
  <c r="DE307" i="7"/>
  <c r="DF307" i="7"/>
  <c r="DG307" i="7"/>
  <c r="DH307" i="7"/>
  <c r="DI307" i="7"/>
  <c r="DJ307" i="7"/>
  <c r="DK307" i="7"/>
  <c r="DL307" i="7"/>
  <c r="DM307" i="7"/>
  <c r="DN307" i="7"/>
  <c r="DO307" i="7"/>
  <c r="DP307" i="7"/>
  <c r="DQ307" i="7"/>
  <c r="DR307" i="7"/>
  <c r="DS307" i="7"/>
  <c r="DT307" i="7"/>
  <c r="DU307" i="7"/>
  <c r="DV307" i="7"/>
  <c r="DW307" i="7"/>
  <c r="DX307" i="7"/>
  <c r="DY307" i="7"/>
  <c r="DZ307" i="7"/>
  <c r="EA307" i="7"/>
  <c r="EB307" i="7"/>
  <c r="EC307" i="7"/>
  <c r="ED307" i="7"/>
  <c r="EE307" i="7"/>
  <c r="EF307" i="7"/>
  <c r="EG307" i="7"/>
  <c r="EH307" i="7"/>
  <c r="EI307" i="7"/>
  <c r="EJ307" i="7"/>
  <c r="EK307" i="7"/>
  <c r="EL307" i="7"/>
  <c r="EM307" i="7"/>
  <c r="EN307" i="7"/>
  <c r="EO307" i="7"/>
  <c r="EP307" i="7"/>
  <c r="EQ307" i="7"/>
  <c r="ER307" i="7"/>
  <c r="ES307" i="7"/>
  <c r="ET307" i="7"/>
  <c r="EU307" i="7"/>
  <c r="EV307" i="7"/>
  <c r="EW307" i="7"/>
  <c r="EX307" i="7"/>
  <c r="EY307" i="7"/>
  <c r="EZ307" i="7"/>
  <c r="FA307" i="7"/>
  <c r="FB307" i="7"/>
  <c r="FC307" i="7"/>
  <c r="FD307" i="7"/>
  <c r="FE307" i="7"/>
  <c r="FF307" i="7"/>
  <c r="FG307" i="7"/>
  <c r="FH307" i="7"/>
  <c r="FI307" i="7"/>
  <c r="FJ307" i="7"/>
  <c r="FK307" i="7"/>
  <c r="FL307" i="7"/>
  <c r="FM307" i="7"/>
  <c r="FN307" i="7"/>
  <c r="FO307" i="7"/>
  <c r="FP307" i="7"/>
  <c r="FQ307" i="7"/>
  <c r="FR307" i="7"/>
  <c r="FS307" i="7"/>
  <c r="FT307" i="7"/>
  <c r="FU307" i="7"/>
  <c r="FV307" i="7"/>
  <c r="FW307" i="7"/>
  <c r="FX307" i="7"/>
  <c r="FY307" i="7"/>
  <c r="FZ307" i="7"/>
  <c r="GA307" i="7"/>
  <c r="GB307" i="7"/>
  <c r="GC307" i="7"/>
  <c r="GD307" i="7"/>
  <c r="GE307" i="7"/>
  <c r="GF307" i="7"/>
  <c r="GG307" i="7"/>
  <c r="GH307" i="7"/>
  <c r="GI307" i="7"/>
  <c r="GJ307" i="7"/>
  <c r="GK307" i="7"/>
  <c r="GL307" i="7"/>
  <c r="GM307" i="7"/>
  <c r="GN307" i="7"/>
  <c r="GO307" i="7"/>
  <c r="GP307" i="7"/>
  <c r="GQ307" i="7"/>
  <c r="GR307" i="7"/>
  <c r="GS307" i="7"/>
  <c r="GT307" i="7"/>
  <c r="GU307" i="7"/>
  <c r="GV307" i="7"/>
  <c r="GW307" i="7"/>
  <c r="GX307" i="7"/>
  <c r="GY307" i="7"/>
  <c r="GZ307" i="7"/>
  <c r="HA307" i="7"/>
  <c r="HB307" i="7"/>
  <c r="HC307" i="7"/>
  <c r="HD307" i="7"/>
  <c r="HE307" i="7"/>
  <c r="HF307" i="7"/>
  <c r="HG307" i="7"/>
  <c r="HH307" i="7"/>
  <c r="HI307" i="7"/>
  <c r="HJ307" i="7"/>
  <c r="HK307" i="7"/>
  <c r="HL307" i="7"/>
  <c r="HM307" i="7"/>
  <c r="HN307" i="7"/>
  <c r="HO307" i="7"/>
  <c r="HP307" i="7"/>
  <c r="HQ307" i="7"/>
  <c r="HR307" i="7"/>
  <c r="HS307" i="7"/>
  <c r="HT307" i="7"/>
  <c r="HU307" i="7"/>
  <c r="HV307" i="7"/>
  <c r="HW307" i="7"/>
  <c r="HX307" i="7"/>
  <c r="HY307" i="7"/>
  <c r="HZ307" i="7"/>
  <c r="IA307" i="7"/>
  <c r="IB307" i="7"/>
  <c r="IC307" i="7"/>
  <c r="ID307" i="7"/>
  <c r="IE307" i="7"/>
  <c r="IF307" i="7"/>
  <c r="IG307" i="7"/>
  <c r="IH307" i="7"/>
  <c r="II307" i="7"/>
  <c r="IJ307" i="7"/>
  <c r="IK307" i="7"/>
  <c r="IL307" i="7"/>
  <c r="IM307" i="7"/>
  <c r="IN307" i="7"/>
  <c r="IO307" i="7"/>
  <c r="IP307" i="7"/>
  <c r="IQ307" i="7"/>
  <c r="IR307" i="7"/>
  <c r="IS307" i="7"/>
  <c r="IT307" i="7"/>
  <c r="IU307" i="7"/>
  <c r="IV307" i="7"/>
  <c r="IW307" i="7"/>
  <c r="IX307" i="7"/>
  <c r="IY307" i="7"/>
  <c r="IZ307" i="7"/>
  <c r="JA307" i="7"/>
  <c r="JB307" i="7"/>
  <c r="JC307" i="7"/>
  <c r="JD307" i="7"/>
  <c r="JE307" i="7"/>
  <c r="JF307" i="7"/>
  <c r="JG307" i="7"/>
  <c r="JH307" i="7"/>
  <c r="JI307" i="7"/>
  <c r="JJ307" i="7"/>
  <c r="JK307" i="7"/>
  <c r="JL307" i="7"/>
  <c r="JM307" i="7"/>
  <c r="JN307" i="7"/>
  <c r="JO307" i="7"/>
  <c r="JP307" i="7"/>
  <c r="JQ307" i="7"/>
  <c r="JR307" i="7"/>
  <c r="JS307" i="7"/>
  <c r="JT307" i="7"/>
  <c r="JU307" i="7"/>
  <c r="JV307" i="7"/>
  <c r="JW307" i="7"/>
  <c r="JX307" i="7"/>
  <c r="JY307" i="7"/>
  <c r="JZ307" i="7"/>
  <c r="KA307" i="7"/>
  <c r="KB307" i="7"/>
  <c r="KC307" i="7"/>
  <c r="KD307" i="7"/>
  <c r="KE307" i="7"/>
  <c r="KF307" i="7"/>
  <c r="KG307" i="7"/>
  <c r="KH307" i="7"/>
  <c r="KI307" i="7"/>
  <c r="KJ307" i="7"/>
  <c r="KK307" i="7"/>
  <c r="KL307" i="7"/>
  <c r="KM307" i="7"/>
  <c r="KN307" i="7"/>
  <c r="KO307" i="7"/>
  <c r="KP307" i="7"/>
  <c r="KQ307" i="7"/>
  <c r="KR307" i="7"/>
  <c r="KS307" i="7"/>
  <c r="KT307" i="7"/>
  <c r="KU307" i="7"/>
  <c r="KV307" i="7"/>
  <c r="KW307" i="7"/>
  <c r="KX307" i="7"/>
  <c r="KY307" i="7"/>
  <c r="KZ307" i="7"/>
  <c r="LA307" i="7"/>
  <c r="LB307" i="7"/>
  <c r="LC307" i="7"/>
  <c r="LD307" i="7"/>
  <c r="LE307" i="7"/>
  <c r="LF307" i="7"/>
  <c r="LG307" i="7"/>
  <c r="LH307" i="7"/>
  <c r="LI307" i="7"/>
  <c r="LJ307" i="7"/>
  <c r="LK307" i="7"/>
  <c r="LL307" i="7"/>
  <c r="LM307" i="7"/>
  <c r="LN307" i="7"/>
  <c r="LO307" i="7"/>
  <c r="LP307" i="7"/>
  <c r="LQ307" i="7"/>
  <c r="LR307" i="7"/>
  <c r="LS307" i="7"/>
  <c r="LT307" i="7"/>
  <c r="LU307" i="7"/>
  <c r="LV307" i="7"/>
  <c r="LW307" i="7"/>
  <c r="LX307" i="7"/>
  <c r="LY307" i="7"/>
  <c r="LZ307" i="7"/>
  <c r="MA307" i="7"/>
  <c r="MB307" i="7"/>
  <c r="MC307" i="7"/>
  <c r="K307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K312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Y312" i="7"/>
  <c r="AZ312" i="7"/>
  <c r="BA312" i="7"/>
  <c r="BB312" i="7"/>
  <c r="BC312" i="7"/>
  <c r="BD312" i="7"/>
  <c r="BE312" i="7"/>
  <c r="BF312" i="7"/>
  <c r="BG312" i="7"/>
  <c r="BH312" i="7"/>
  <c r="BI312" i="7"/>
  <c r="BJ312" i="7"/>
  <c r="BK312" i="7"/>
  <c r="BL312" i="7"/>
  <c r="BM312" i="7"/>
  <c r="BN312" i="7"/>
  <c r="BO312" i="7"/>
  <c r="BP312" i="7"/>
  <c r="BQ312" i="7"/>
  <c r="BR312" i="7"/>
  <c r="BS312" i="7"/>
  <c r="BT312" i="7"/>
  <c r="BU312" i="7"/>
  <c r="BV312" i="7"/>
  <c r="BW312" i="7"/>
  <c r="BX312" i="7"/>
  <c r="BY312" i="7"/>
  <c r="BZ312" i="7"/>
  <c r="CA312" i="7"/>
  <c r="CB312" i="7"/>
  <c r="CC312" i="7"/>
  <c r="CD312" i="7"/>
  <c r="CE312" i="7"/>
  <c r="CF312" i="7"/>
  <c r="CG312" i="7"/>
  <c r="CH312" i="7"/>
  <c r="CI312" i="7"/>
  <c r="CJ312" i="7"/>
  <c r="CK312" i="7"/>
  <c r="CL312" i="7"/>
  <c r="CM312" i="7"/>
  <c r="CN312" i="7"/>
  <c r="CO312" i="7"/>
  <c r="CP312" i="7"/>
  <c r="CQ312" i="7"/>
  <c r="CR312" i="7"/>
  <c r="CS312" i="7"/>
  <c r="CT312" i="7"/>
  <c r="CU312" i="7"/>
  <c r="CV312" i="7"/>
  <c r="CW312" i="7"/>
  <c r="CX312" i="7"/>
  <c r="CY312" i="7"/>
  <c r="CZ312" i="7"/>
  <c r="DA312" i="7"/>
  <c r="DB312" i="7"/>
  <c r="DC312" i="7"/>
  <c r="DD312" i="7"/>
  <c r="DE312" i="7"/>
  <c r="DF312" i="7"/>
  <c r="DG312" i="7"/>
  <c r="DH312" i="7"/>
  <c r="DI312" i="7"/>
  <c r="DJ312" i="7"/>
  <c r="DK312" i="7"/>
  <c r="DL312" i="7"/>
  <c r="DM312" i="7"/>
  <c r="DN312" i="7"/>
  <c r="DO312" i="7"/>
  <c r="DP312" i="7"/>
  <c r="DQ312" i="7"/>
  <c r="DR312" i="7"/>
  <c r="DS312" i="7"/>
  <c r="DT312" i="7"/>
  <c r="DU312" i="7"/>
  <c r="DV312" i="7"/>
  <c r="DW312" i="7"/>
  <c r="DX312" i="7"/>
  <c r="DY312" i="7"/>
  <c r="DZ312" i="7"/>
  <c r="EA312" i="7"/>
  <c r="EB312" i="7"/>
  <c r="EC312" i="7"/>
  <c r="ED312" i="7"/>
  <c r="EE312" i="7"/>
  <c r="EF312" i="7"/>
  <c r="EG312" i="7"/>
  <c r="EH312" i="7"/>
  <c r="EI312" i="7"/>
  <c r="EJ312" i="7"/>
  <c r="EK312" i="7"/>
  <c r="EL312" i="7"/>
  <c r="EM312" i="7"/>
  <c r="EN312" i="7"/>
  <c r="EO312" i="7"/>
  <c r="EP312" i="7"/>
  <c r="EQ312" i="7"/>
  <c r="ER312" i="7"/>
  <c r="ES312" i="7"/>
  <c r="ET312" i="7"/>
  <c r="EU312" i="7"/>
  <c r="EV312" i="7"/>
  <c r="EW312" i="7"/>
  <c r="EX312" i="7"/>
  <c r="EY312" i="7"/>
  <c r="EZ312" i="7"/>
  <c r="FA312" i="7"/>
  <c r="FB312" i="7"/>
  <c r="FC312" i="7"/>
  <c r="FD312" i="7"/>
  <c r="FE312" i="7"/>
  <c r="FF312" i="7"/>
  <c r="FG312" i="7"/>
  <c r="FH312" i="7"/>
  <c r="FI312" i="7"/>
  <c r="FJ312" i="7"/>
  <c r="FK312" i="7"/>
  <c r="FL312" i="7"/>
  <c r="FM312" i="7"/>
  <c r="FN312" i="7"/>
  <c r="FO312" i="7"/>
  <c r="FP312" i="7"/>
  <c r="FQ312" i="7"/>
  <c r="FR312" i="7"/>
  <c r="FS312" i="7"/>
  <c r="FT312" i="7"/>
  <c r="FU312" i="7"/>
  <c r="FV312" i="7"/>
  <c r="FW312" i="7"/>
  <c r="FX312" i="7"/>
  <c r="FY312" i="7"/>
  <c r="FZ312" i="7"/>
  <c r="GA312" i="7"/>
  <c r="GB312" i="7"/>
  <c r="GC312" i="7"/>
  <c r="GD312" i="7"/>
  <c r="GE312" i="7"/>
  <c r="GF312" i="7"/>
  <c r="GG312" i="7"/>
  <c r="GH312" i="7"/>
  <c r="GI312" i="7"/>
  <c r="GJ312" i="7"/>
  <c r="GK312" i="7"/>
  <c r="GL312" i="7"/>
  <c r="GM312" i="7"/>
  <c r="GN312" i="7"/>
  <c r="GO312" i="7"/>
  <c r="GP312" i="7"/>
  <c r="GQ312" i="7"/>
  <c r="GR312" i="7"/>
  <c r="GS312" i="7"/>
  <c r="GT312" i="7"/>
  <c r="GU312" i="7"/>
  <c r="GV312" i="7"/>
  <c r="GW312" i="7"/>
  <c r="GX312" i="7"/>
  <c r="GY312" i="7"/>
  <c r="GZ312" i="7"/>
  <c r="HA312" i="7"/>
  <c r="HB312" i="7"/>
  <c r="HC312" i="7"/>
  <c r="HD312" i="7"/>
  <c r="HE312" i="7"/>
  <c r="HF312" i="7"/>
  <c r="HG312" i="7"/>
  <c r="HH312" i="7"/>
  <c r="HI312" i="7"/>
  <c r="HJ312" i="7"/>
  <c r="HK312" i="7"/>
  <c r="HL312" i="7"/>
  <c r="HM312" i="7"/>
  <c r="HN312" i="7"/>
  <c r="HO312" i="7"/>
  <c r="HP312" i="7"/>
  <c r="HQ312" i="7"/>
  <c r="HR312" i="7"/>
  <c r="HS312" i="7"/>
  <c r="HT312" i="7"/>
  <c r="HU312" i="7"/>
  <c r="HV312" i="7"/>
  <c r="HW312" i="7"/>
  <c r="HX312" i="7"/>
  <c r="HY312" i="7"/>
  <c r="HZ312" i="7"/>
  <c r="IA312" i="7"/>
  <c r="IB312" i="7"/>
  <c r="IC312" i="7"/>
  <c r="ID312" i="7"/>
  <c r="IE312" i="7"/>
  <c r="IF312" i="7"/>
  <c r="IG312" i="7"/>
  <c r="IH312" i="7"/>
  <c r="II312" i="7"/>
  <c r="IJ312" i="7"/>
  <c r="IK312" i="7"/>
  <c r="IL312" i="7"/>
  <c r="IM312" i="7"/>
  <c r="IN312" i="7"/>
  <c r="IO312" i="7"/>
  <c r="IP312" i="7"/>
  <c r="IQ312" i="7"/>
  <c r="IR312" i="7"/>
  <c r="IS312" i="7"/>
  <c r="IT312" i="7"/>
  <c r="IU312" i="7"/>
  <c r="IV312" i="7"/>
  <c r="IW312" i="7"/>
  <c r="IX312" i="7"/>
  <c r="IY312" i="7"/>
  <c r="IZ312" i="7"/>
  <c r="JA312" i="7"/>
  <c r="JB312" i="7"/>
  <c r="JC312" i="7"/>
  <c r="JD312" i="7"/>
  <c r="JE312" i="7"/>
  <c r="JF312" i="7"/>
  <c r="JG312" i="7"/>
  <c r="JH312" i="7"/>
  <c r="JI312" i="7"/>
  <c r="JJ312" i="7"/>
  <c r="JK312" i="7"/>
  <c r="JL312" i="7"/>
  <c r="JM312" i="7"/>
  <c r="JN312" i="7"/>
  <c r="JO312" i="7"/>
  <c r="JP312" i="7"/>
  <c r="JQ312" i="7"/>
  <c r="JR312" i="7"/>
  <c r="JS312" i="7"/>
  <c r="JT312" i="7"/>
  <c r="JU312" i="7"/>
  <c r="JV312" i="7"/>
  <c r="JW312" i="7"/>
  <c r="JX312" i="7"/>
  <c r="JY312" i="7"/>
  <c r="JZ312" i="7"/>
  <c r="KA312" i="7"/>
  <c r="KB312" i="7"/>
  <c r="KC312" i="7"/>
  <c r="KD312" i="7"/>
  <c r="KE312" i="7"/>
  <c r="KF312" i="7"/>
  <c r="KG312" i="7"/>
  <c r="KH312" i="7"/>
  <c r="KI312" i="7"/>
  <c r="KJ312" i="7"/>
  <c r="KK312" i="7"/>
  <c r="KL312" i="7"/>
  <c r="KM312" i="7"/>
  <c r="KN312" i="7"/>
  <c r="KO312" i="7"/>
  <c r="KP312" i="7"/>
  <c r="KQ312" i="7"/>
  <c r="KR312" i="7"/>
  <c r="KS312" i="7"/>
  <c r="KT312" i="7"/>
  <c r="KU312" i="7"/>
  <c r="KV312" i="7"/>
  <c r="KW312" i="7"/>
  <c r="KX312" i="7"/>
  <c r="KY312" i="7"/>
  <c r="KZ312" i="7"/>
  <c r="LA312" i="7"/>
  <c r="LB312" i="7"/>
  <c r="LC312" i="7"/>
  <c r="LD312" i="7"/>
  <c r="LE312" i="7"/>
  <c r="LF312" i="7"/>
  <c r="LG312" i="7"/>
  <c r="LH312" i="7"/>
  <c r="LI312" i="7"/>
  <c r="LJ312" i="7"/>
  <c r="LK312" i="7"/>
  <c r="LL312" i="7"/>
  <c r="LM312" i="7"/>
  <c r="LN312" i="7"/>
  <c r="LO312" i="7"/>
  <c r="LP312" i="7"/>
  <c r="LQ312" i="7"/>
  <c r="LR312" i="7"/>
  <c r="LS312" i="7"/>
  <c r="LT312" i="7"/>
  <c r="LU312" i="7"/>
  <c r="LV312" i="7"/>
  <c r="LW312" i="7"/>
  <c r="LX312" i="7"/>
  <c r="LY312" i="7"/>
  <c r="LZ312" i="7"/>
  <c r="MA312" i="7"/>
  <c r="MB312" i="7"/>
  <c r="MC312" i="7"/>
  <c r="K312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K301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Y301" i="7"/>
  <c r="AZ301" i="7"/>
  <c r="BA301" i="7"/>
  <c r="BB301" i="7"/>
  <c r="BC301" i="7"/>
  <c r="BD301" i="7"/>
  <c r="BE301" i="7"/>
  <c r="BF301" i="7"/>
  <c r="BG301" i="7"/>
  <c r="BH301" i="7"/>
  <c r="BI301" i="7"/>
  <c r="BJ301" i="7"/>
  <c r="BK301" i="7"/>
  <c r="BL301" i="7"/>
  <c r="BM301" i="7"/>
  <c r="BN301" i="7"/>
  <c r="BO301" i="7"/>
  <c r="BP301" i="7"/>
  <c r="BQ301" i="7"/>
  <c r="BR301" i="7"/>
  <c r="BS301" i="7"/>
  <c r="BT301" i="7"/>
  <c r="BU301" i="7"/>
  <c r="BV301" i="7"/>
  <c r="BW301" i="7"/>
  <c r="BX301" i="7"/>
  <c r="BY301" i="7"/>
  <c r="BZ301" i="7"/>
  <c r="CA301" i="7"/>
  <c r="CB301" i="7"/>
  <c r="CC301" i="7"/>
  <c r="CD301" i="7"/>
  <c r="CE301" i="7"/>
  <c r="CF301" i="7"/>
  <c r="CG301" i="7"/>
  <c r="CH301" i="7"/>
  <c r="CI301" i="7"/>
  <c r="CJ301" i="7"/>
  <c r="CK301" i="7"/>
  <c r="CL301" i="7"/>
  <c r="CM301" i="7"/>
  <c r="CN301" i="7"/>
  <c r="CO301" i="7"/>
  <c r="CP301" i="7"/>
  <c r="CQ301" i="7"/>
  <c r="CR301" i="7"/>
  <c r="CS301" i="7"/>
  <c r="CT301" i="7"/>
  <c r="CU301" i="7"/>
  <c r="CV301" i="7"/>
  <c r="CW301" i="7"/>
  <c r="CX301" i="7"/>
  <c r="CY301" i="7"/>
  <c r="CZ301" i="7"/>
  <c r="DA301" i="7"/>
  <c r="DB301" i="7"/>
  <c r="DC301" i="7"/>
  <c r="DD301" i="7"/>
  <c r="DE301" i="7"/>
  <c r="DF301" i="7"/>
  <c r="DG301" i="7"/>
  <c r="DH301" i="7"/>
  <c r="DI301" i="7"/>
  <c r="DJ301" i="7"/>
  <c r="DK301" i="7"/>
  <c r="DL301" i="7"/>
  <c r="DM301" i="7"/>
  <c r="DN301" i="7"/>
  <c r="DO301" i="7"/>
  <c r="DP301" i="7"/>
  <c r="DQ301" i="7"/>
  <c r="DR301" i="7"/>
  <c r="DS301" i="7"/>
  <c r="DT301" i="7"/>
  <c r="DU301" i="7"/>
  <c r="DV301" i="7"/>
  <c r="DW301" i="7"/>
  <c r="DX301" i="7"/>
  <c r="DY301" i="7"/>
  <c r="DZ301" i="7"/>
  <c r="EA301" i="7"/>
  <c r="EB301" i="7"/>
  <c r="EC301" i="7"/>
  <c r="ED301" i="7"/>
  <c r="EE301" i="7"/>
  <c r="EF301" i="7"/>
  <c r="EG301" i="7"/>
  <c r="EH301" i="7"/>
  <c r="EI301" i="7"/>
  <c r="EJ301" i="7"/>
  <c r="EK301" i="7"/>
  <c r="EL301" i="7"/>
  <c r="EM301" i="7"/>
  <c r="EN301" i="7"/>
  <c r="EO301" i="7"/>
  <c r="EP301" i="7"/>
  <c r="EQ301" i="7"/>
  <c r="ER301" i="7"/>
  <c r="ES301" i="7"/>
  <c r="ET301" i="7"/>
  <c r="EU301" i="7"/>
  <c r="EV301" i="7"/>
  <c r="EW301" i="7"/>
  <c r="EX301" i="7"/>
  <c r="EY301" i="7"/>
  <c r="EZ301" i="7"/>
  <c r="FA301" i="7"/>
  <c r="FB301" i="7"/>
  <c r="FC301" i="7"/>
  <c r="FD301" i="7"/>
  <c r="FE301" i="7"/>
  <c r="FF301" i="7"/>
  <c r="FG301" i="7"/>
  <c r="FH301" i="7"/>
  <c r="FI301" i="7"/>
  <c r="FJ301" i="7"/>
  <c r="FK301" i="7"/>
  <c r="FL301" i="7"/>
  <c r="FM301" i="7"/>
  <c r="FN301" i="7"/>
  <c r="FO301" i="7"/>
  <c r="FP301" i="7"/>
  <c r="FQ301" i="7"/>
  <c r="FR301" i="7"/>
  <c r="FS301" i="7"/>
  <c r="FT301" i="7"/>
  <c r="FU301" i="7"/>
  <c r="FV301" i="7"/>
  <c r="FW301" i="7"/>
  <c r="FX301" i="7"/>
  <c r="FY301" i="7"/>
  <c r="FZ301" i="7"/>
  <c r="GA301" i="7"/>
  <c r="GB301" i="7"/>
  <c r="GC301" i="7"/>
  <c r="GD301" i="7"/>
  <c r="GE301" i="7"/>
  <c r="GF301" i="7"/>
  <c r="GG301" i="7"/>
  <c r="GH301" i="7"/>
  <c r="GI301" i="7"/>
  <c r="GJ301" i="7"/>
  <c r="GK301" i="7"/>
  <c r="GL301" i="7"/>
  <c r="GM301" i="7"/>
  <c r="GN301" i="7"/>
  <c r="GO301" i="7"/>
  <c r="GP301" i="7"/>
  <c r="GQ301" i="7"/>
  <c r="GR301" i="7"/>
  <c r="GS301" i="7"/>
  <c r="GT301" i="7"/>
  <c r="GU301" i="7"/>
  <c r="GV301" i="7"/>
  <c r="GW301" i="7"/>
  <c r="GX301" i="7"/>
  <c r="GY301" i="7"/>
  <c r="GZ301" i="7"/>
  <c r="HA301" i="7"/>
  <c r="HB301" i="7"/>
  <c r="HC301" i="7"/>
  <c r="HD301" i="7"/>
  <c r="HE301" i="7"/>
  <c r="HF301" i="7"/>
  <c r="HG301" i="7"/>
  <c r="HH301" i="7"/>
  <c r="HI301" i="7"/>
  <c r="HJ301" i="7"/>
  <c r="HK301" i="7"/>
  <c r="HL301" i="7"/>
  <c r="HM301" i="7"/>
  <c r="HN301" i="7"/>
  <c r="HO301" i="7"/>
  <c r="HP301" i="7"/>
  <c r="HQ301" i="7"/>
  <c r="HR301" i="7"/>
  <c r="HS301" i="7"/>
  <c r="HT301" i="7"/>
  <c r="HU301" i="7"/>
  <c r="HV301" i="7"/>
  <c r="HW301" i="7"/>
  <c r="HX301" i="7"/>
  <c r="HY301" i="7"/>
  <c r="HZ301" i="7"/>
  <c r="IA301" i="7"/>
  <c r="IB301" i="7"/>
  <c r="IC301" i="7"/>
  <c r="ID301" i="7"/>
  <c r="IE301" i="7"/>
  <c r="IF301" i="7"/>
  <c r="IG301" i="7"/>
  <c r="IH301" i="7"/>
  <c r="II301" i="7"/>
  <c r="IJ301" i="7"/>
  <c r="IK301" i="7"/>
  <c r="IL301" i="7"/>
  <c r="IM301" i="7"/>
  <c r="IN301" i="7"/>
  <c r="IO301" i="7"/>
  <c r="IP301" i="7"/>
  <c r="IQ301" i="7"/>
  <c r="IR301" i="7"/>
  <c r="IS301" i="7"/>
  <c r="IT301" i="7"/>
  <c r="IU301" i="7"/>
  <c r="IV301" i="7"/>
  <c r="IW301" i="7"/>
  <c r="IX301" i="7"/>
  <c r="IY301" i="7"/>
  <c r="IZ301" i="7"/>
  <c r="JA301" i="7"/>
  <c r="JB301" i="7"/>
  <c r="JC301" i="7"/>
  <c r="JD301" i="7"/>
  <c r="JE301" i="7"/>
  <c r="JF301" i="7"/>
  <c r="JG301" i="7"/>
  <c r="JH301" i="7"/>
  <c r="JI301" i="7"/>
  <c r="JJ301" i="7"/>
  <c r="JK301" i="7"/>
  <c r="JL301" i="7"/>
  <c r="JM301" i="7"/>
  <c r="JN301" i="7"/>
  <c r="JO301" i="7"/>
  <c r="JP301" i="7"/>
  <c r="JQ301" i="7"/>
  <c r="JR301" i="7"/>
  <c r="JS301" i="7"/>
  <c r="JT301" i="7"/>
  <c r="JU301" i="7"/>
  <c r="JV301" i="7"/>
  <c r="JW301" i="7"/>
  <c r="JX301" i="7"/>
  <c r="JY301" i="7"/>
  <c r="JZ301" i="7"/>
  <c r="KA301" i="7"/>
  <c r="KB301" i="7"/>
  <c r="KC301" i="7"/>
  <c r="KD301" i="7"/>
  <c r="KE301" i="7"/>
  <c r="KF301" i="7"/>
  <c r="KG301" i="7"/>
  <c r="KH301" i="7"/>
  <c r="KI301" i="7"/>
  <c r="KJ301" i="7"/>
  <c r="KK301" i="7"/>
  <c r="KL301" i="7"/>
  <c r="KM301" i="7"/>
  <c r="KN301" i="7"/>
  <c r="KO301" i="7"/>
  <c r="KP301" i="7"/>
  <c r="KQ301" i="7"/>
  <c r="KR301" i="7"/>
  <c r="KS301" i="7"/>
  <c r="KT301" i="7"/>
  <c r="KU301" i="7"/>
  <c r="KV301" i="7"/>
  <c r="KW301" i="7"/>
  <c r="KX301" i="7"/>
  <c r="KY301" i="7"/>
  <c r="KZ301" i="7"/>
  <c r="LA301" i="7"/>
  <c r="LB301" i="7"/>
  <c r="LC301" i="7"/>
  <c r="LD301" i="7"/>
  <c r="LE301" i="7"/>
  <c r="LF301" i="7"/>
  <c r="LG301" i="7"/>
  <c r="LH301" i="7"/>
  <c r="LI301" i="7"/>
  <c r="LJ301" i="7"/>
  <c r="LK301" i="7"/>
  <c r="LL301" i="7"/>
  <c r="LM301" i="7"/>
  <c r="LN301" i="7"/>
  <c r="LO301" i="7"/>
  <c r="LP301" i="7"/>
  <c r="LQ301" i="7"/>
  <c r="LR301" i="7"/>
  <c r="LS301" i="7"/>
  <c r="LT301" i="7"/>
  <c r="LU301" i="7"/>
  <c r="LV301" i="7"/>
  <c r="LW301" i="7"/>
  <c r="LX301" i="7"/>
  <c r="LY301" i="7"/>
  <c r="LZ301" i="7"/>
  <c r="MA301" i="7"/>
  <c r="MB301" i="7"/>
  <c r="MC301" i="7"/>
  <c r="K301" i="7"/>
  <c r="IP8" i="7"/>
  <c r="IJ7" i="15"/>
  <c r="IK7" i="15"/>
  <c r="IL7" i="15"/>
  <c r="IN7" i="15"/>
  <c r="IJ6" i="15"/>
  <c r="IK6" i="15"/>
  <c r="IL6" i="15"/>
  <c r="IN6" i="15"/>
  <c r="I178" i="7" l="1"/>
  <c r="J178" i="7" s="1"/>
  <c r="J30" i="7"/>
  <c r="J15" i="7"/>
  <c r="I36" i="15"/>
  <c r="J36" i="15" s="1"/>
  <c r="I115" i="7"/>
  <c r="I29" i="15"/>
  <c r="J29" i="15" s="1"/>
  <c r="I278" i="7"/>
  <c r="J278" i="7" s="1"/>
  <c r="I67" i="7"/>
  <c r="J67" i="7" s="1"/>
  <c r="I301" i="7"/>
  <c r="J301" i="7" s="1"/>
  <c r="I263" i="7"/>
  <c r="J263" i="7" s="1"/>
  <c r="J115" i="7"/>
  <c r="I307" i="7"/>
  <c r="J307" i="7" s="1"/>
  <c r="I328" i="7"/>
  <c r="J328" i="7" s="1"/>
  <c r="I337" i="7"/>
  <c r="J337" i="7" s="1"/>
  <c r="I279" i="7"/>
  <c r="J279" i="7" s="1"/>
  <c r="I351" i="7"/>
  <c r="J351" i="7" s="1"/>
  <c r="J170" i="7"/>
  <c r="I324" i="7"/>
  <c r="J324" i="7" s="1"/>
  <c r="I312" i="7"/>
  <c r="J312" i="7" s="1"/>
  <c r="J126" i="7"/>
  <c r="J93" i="7"/>
  <c r="JF267" i="7"/>
  <c r="KZ75" i="7"/>
  <c r="I75" i="7" s="1"/>
  <c r="J28" i="2"/>
  <c r="J23" i="2"/>
  <c r="J284" i="7"/>
  <c r="LB225" i="7"/>
  <c r="J121" i="1"/>
  <c r="JF256" i="7"/>
  <c r="J131" i="1"/>
  <c r="KU30" i="7"/>
  <c r="I30" i="7" s="1"/>
  <c r="KU15" i="7"/>
  <c r="I15" i="7" s="1"/>
  <c r="J11" i="14"/>
  <c r="J38" i="13"/>
  <c r="JF82" i="15"/>
  <c r="I82" i="15" s="1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K10" i="7"/>
  <c r="IM10" i="7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Y67" i="15"/>
  <c r="LZ67" i="15"/>
  <c r="MA67" i="15"/>
  <c r="MB67" i="15"/>
  <c r="MC67" i="15"/>
  <c r="K67" i="15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K229" i="7"/>
  <c r="IE235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BK349" i="7"/>
  <c r="BL349" i="7"/>
  <c r="BM349" i="7"/>
  <c r="BN349" i="7"/>
  <c r="BO349" i="7"/>
  <c r="BP349" i="7"/>
  <c r="BQ349" i="7"/>
  <c r="BR349" i="7"/>
  <c r="BS349" i="7"/>
  <c r="BT349" i="7"/>
  <c r="BU349" i="7"/>
  <c r="BV349" i="7"/>
  <c r="BW349" i="7"/>
  <c r="BX349" i="7"/>
  <c r="BY349" i="7"/>
  <c r="BZ349" i="7"/>
  <c r="CA349" i="7"/>
  <c r="CB349" i="7"/>
  <c r="CC349" i="7"/>
  <c r="CD349" i="7"/>
  <c r="CE349" i="7"/>
  <c r="CF349" i="7"/>
  <c r="CG349" i="7"/>
  <c r="CH349" i="7"/>
  <c r="CI349" i="7"/>
  <c r="CJ349" i="7"/>
  <c r="CK349" i="7"/>
  <c r="CL349" i="7"/>
  <c r="CM349" i="7"/>
  <c r="CN349" i="7"/>
  <c r="CO349" i="7"/>
  <c r="CP349" i="7"/>
  <c r="CQ349" i="7"/>
  <c r="CR349" i="7"/>
  <c r="CS349" i="7"/>
  <c r="CT349" i="7"/>
  <c r="CU349" i="7"/>
  <c r="CV349" i="7"/>
  <c r="CW349" i="7"/>
  <c r="CX349" i="7"/>
  <c r="CY349" i="7"/>
  <c r="CZ349" i="7"/>
  <c r="DA349" i="7"/>
  <c r="DB349" i="7"/>
  <c r="DC349" i="7"/>
  <c r="DD349" i="7"/>
  <c r="DE349" i="7"/>
  <c r="DF349" i="7"/>
  <c r="DG349" i="7"/>
  <c r="DH349" i="7"/>
  <c r="DI349" i="7"/>
  <c r="DJ349" i="7"/>
  <c r="DK349" i="7"/>
  <c r="DL349" i="7"/>
  <c r="DM349" i="7"/>
  <c r="DN349" i="7"/>
  <c r="DO349" i="7"/>
  <c r="DP349" i="7"/>
  <c r="DQ349" i="7"/>
  <c r="DR349" i="7"/>
  <c r="DS349" i="7"/>
  <c r="DT349" i="7"/>
  <c r="DU349" i="7"/>
  <c r="DV349" i="7"/>
  <c r="DW349" i="7"/>
  <c r="DX349" i="7"/>
  <c r="DY349" i="7"/>
  <c r="DZ349" i="7"/>
  <c r="EA349" i="7"/>
  <c r="EB349" i="7"/>
  <c r="EC349" i="7"/>
  <c r="ED349" i="7"/>
  <c r="EE349" i="7"/>
  <c r="EF349" i="7"/>
  <c r="EG349" i="7"/>
  <c r="EH349" i="7"/>
  <c r="EI349" i="7"/>
  <c r="EJ349" i="7"/>
  <c r="EK349" i="7"/>
  <c r="EL349" i="7"/>
  <c r="EM349" i="7"/>
  <c r="EN349" i="7"/>
  <c r="EO349" i="7"/>
  <c r="EP349" i="7"/>
  <c r="EQ349" i="7"/>
  <c r="ER349" i="7"/>
  <c r="ES349" i="7"/>
  <c r="ET349" i="7"/>
  <c r="EU349" i="7"/>
  <c r="EV349" i="7"/>
  <c r="EW349" i="7"/>
  <c r="EX349" i="7"/>
  <c r="EY349" i="7"/>
  <c r="EZ349" i="7"/>
  <c r="FA349" i="7"/>
  <c r="FB349" i="7"/>
  <c r="FC349" i="7"/>
  <c r="FD349" i="7"/>
  <c r="FE349" i="7"/>
  <c r="FF349" i="7"/>
  <c r="FG349" i="7"/>
  <c r="FH349" i="7"/>
  <c r="FI349" i="7"/>
  <c r="FJ349" i="7"/>
  <c r="FK349" i="7"/>
  <c r="FL349" i="7"/>
  <c r="FM349" i="7"/>
  <c r="FN349" i="7"/>
  <c r="FO349" i="7"/>
  <c r="FP349" i="7"/>
  <c r="FQ349" i="7"/>
  <c r="FR349" i="7"/>
  <c r="FS349" i="7"/>
  <c r="FT349" i="7"/>
  <c r="FU349" i="7"/>
  <c r="FV349" i="7"/>
  <c r="FW349" i="7"/>
  <c r="FX349" i="7"/>
  <c r="FY349" i="7"/>
  <c r="FZ349" i="7"/>
  <c r="GA349" i="7"/>
  <c r="GB349" i="7"/>
  <c r="GC349" i="7"/>
  <c r="GD349" i="7"/>
  <c r="GE349" i="7"/>
  <c r="GF349" i="7"/>
  <c r="GG349" i="7"/>
  <c r="GH349" i="7"/>
  <c r="GI349" i="7"/>
  <c r="GJ349" i="7"/>
  <c r="GK349" i="7"/>
  <c r="GL349" i="7"/>
  <c r="GM349" i="7"/>
  <c r="GN349" i="7"/>
  <c r="GO349" i="7"/>
  <c r="GP349" i="7"/>
  <c r="GQ349" i="7"/>
  <c r="GR349" i="7"/>
  <c r="GS349" i="7"/>
  <c r="GT349" i="7"/>
  <c r="GU349" i="7"/>
  <c r="GV349" i="7"/>
  <c r="GW349" i="7"/>
  <c r="GX349" i="7"/>
  <c r="GY349" i="7"/>
  <c r="GZ349" i="7"/>
  <c r="HA349" i="7"/>
  <c r="HB349" i="7"/>
  <c r="HC349" i="7"/>
  <c r="HD349" i="7"/>
  <c r="HE349" i="7"/>
  <c r="HF349" i="7"/>
  <c r="HG349" i="7"/>
  <c r="HH349" i="7"/>
  <c r="HI349" i="7"/>
  <c r="HJ349" i="7"/>
  <c r="HK349" i="7"/>
  <c r="HL349" i="7"/>
  <c r="HM349" i="7"/>
  <c r="HN349" i="7"/>
  <c r="HO349" i="7"/>
  <c r="HP349" i="7"/>
  <c r="HQ349" i="7"/>
  <c r="HR349" i="7"/>
  <c r="HS349" i="7"/>
  <c r="HT349" i="7"/>
  <c r="HU349" i="7"/>
  <c r="HV349" i="7"/>
  <c r="HW349" i="7"/>
  <c r="HX349" i="7"/>
  <c r="HY349" i="7"/>
  <c r="HZ349" i="7"/>
  <c r="IA349" i="7"/>
  <c r="IB349" i="7"/>
  <c r="IC349" i="7"/>
  <c r="ID349" i="7"/>
  <c r="IE349" i="7"/>
  <c r="IF349" i="7"/>
  <c r="IG349" i="7"/>
  <c r="IH349" i="7"/>
  <c r="II349" i="7"/>
  <c r="IJ349" i="7"/>
  <c r="IK349" i="7"/>
  <c r="IL349" i="7"/>
  <c r="IM349" i="7"/>
  <c r="IN349" i="7"/>
  <c r="IO349" i="7"/>
  <c r="IP349" i="7"/>
  <c r="IQ349" i="7"/>
  <c r="IR349" i="7"/>
  <c r="IS349" i="7"/>
  <c r="IT349" i="7"/>
  <c r="IU349" i="7"/>
  <c r="IV349" i="7"/>
  <c r="IW349" i="7"/>
  <c r="IX349" i="7"/>
  <c r="IY349" i="7"/>
  <c r="IZ349" i="7"/>
  <c r="JA349" i="7"/>
  <c r="JB349" i="7"/>
  <c r="JC349" i="7"/>
  <c r="JD349" i="7"/>
  <c r="JE349" i="7"/>
  <c r="JF349" i="7"/>
  <c r="JG349" i="7"/>
  <c r="JH349" i="7"/>
  <c r="JI349" i="7"/>
  <c r="JJ349" i="7"/>
  <c r="JK349" i="7"/>
  <c r="JL349" i="7"/>
  <c r="JM349" i="7"/>
  <c r="JN349" i="7"/>
  <c r="JO349" i="7"/>
  <c r="JP349" i="7"/>
  <c r="JQ349" i="7"/>
  <c r="JR349" i="7"/>
  <c r="JS349" i="7"/>
  <c r="JT349" i="7"/>
  <c r="JU349" i="7"/>
  <c r="JV349" i="7"/>
  <c r="JW349" i="7"/>
  <c r="JX349" i="7"/>
  <c r="JY349" i="7"/>
  <c r="JZ349" i="7"/>
  <c r="KA349" i="7"/>
  <c r="KB349" i="7"/>
  <c r="KC349" i="7"/>
  <c r="KD349" i="7"/>
  <c r="KE349" i="7"/>
  <c r="KF349" i="7"/>
  <c r="KG349" i="7"/>
  <c r="KH349" i="7"/>
  <c r="KI349" i="7"/>
  <c r="KJ349" i="7"/>
  <c r="KK349" i="7"/>
  <c r="KL349" i="7"/>
  <c r="KM349" i="7"/>
  <c r="KN349" i="7"/>
  <c r="KO349" i="7"/>
  <c r="KP349" i="7"/>
  <c r="KQ349" i="7"/>
  <c r="KR349" i="7"/>
  <c r="KS349" i="7"/>
  <c r="KT349" i="7"/>
  <c r="KU349" i="7"/>
  <c r="KV349" i="7"/>
  <c r="KW349" i="7"/>
  <c r="KX349" i="7"/>
  <c r="KY349" i="7"/>
  <c r="KZ349" i="7"/>
  <c r="LA349" i="7"/>
  <c r="LB349" i="7"/>
  <c r="LC349" i="7"/>
  <c r="LD349" i="7"/>
  <c r="LE349" i="7"/>
  <c r="LF349" i="7"/>
  <c r="LG349" i="7"/>
  <c r="LH349" i="7"/>
  <c r="LI349" i="7"/>
  <c r="LJ349" i="7"/>
  <c r="LK349" i="7"/>
  <c r="LL349" i="7"/>
  <c r="LM349" i="7"/>
  <c r="LN349" i="7"/>
  <c r="LO349" i="7"/>
  <c r="LP349" i="7"/>
  <c r="LQ349" i="7"/>
  <c r="LR349" i="7"/>
  <c r="LS349" i="7"/>
  <c r="LT349" i="7"/>
  <c r="LU349" i="7"/>
  <c r="LV349" i="7"/>
  <c r="LW349" i="7"/>
  <c r="LX349" i="7"/>
  <c r="LY349" i="7"/>
  <c r="LZ349" i="7"/>
  <c r="MA349" i="7"/>
  <c r="MB349" i="7"/>
  <c r="MC349" i="7"/>
  <c r="K349" i="7"/>
  <c r="J37" i="7"/>
  <c r="L97" i="15"/>
  <c r="M97" i="15"/>
  <c r="N97" i="15"/>
  <c r="O97" i="15"/>
  <c r="P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BB97" i="15"/>
  <c r="BC97" i="15"/>
  <c r="BD97" i="15"/>
  <c r="BE97" i="15"/>
  <c r="BF97" i="15"/>
  <c r="BG97" i="15"/>
  <c r="BH97" i="15"/>
  <c r="BI97" i="15"/>
  <c r="BJ97" i="15"/>
  <c r="BK97" i="15"/>
  <c r="BL97" i="15"/>
  <c r="BM97" i="15"/>
  <c r="BN97" i="15"/>
  <c r="BO97" i="15"/>
  <c r="BP97" i="15"/>
  <c r="BQ97" i="15"/>
  <c r="BR97" i="15"/>
  <c r="BS97" i="15"/>
  <c r="BT97" i="15"/>
  <c r="BU97" i="15"/>
  <c r="BV97" i="15"/>
  <c r="BW97" i="15"/>
  <c r="BX97" i="15"/>
  <c r="BY97" i="15"/>
  <c r="BZ97" i="15"/>
  <c r="CA97" i="15"/>
  <c r="CB97" i="15"/>
  <c r="CC97" i="15"/>
  <c r="CD97" i="15"/>
  <c r="CE97" i="15"/>
  <c r="CF97" i="15"/>
  <c r="CG97" i="15"/>
  <c r="CH97" i="15"/>
  <c r="CI97" i="15"/>
  <c r="CJ97" i="15"/>
  <c r="CK97" i="15"/>
  <c r="CL97" i="15"/>
  <c r="CM97" i="15"/>
  <c r="CN97" i="15"/>
  <c r="CO97" i="15"/>
  <c r="CP97" i="15"/>
  <c r="CQ97" i="15"/>
  <c r="CR97" i="15"/>
  <c r="CS97" i="15"/>
  <c r="CT97" i="15"/>
  <c r="CU97" i="15"/>
  <c r="CV97" i="15"/>
  <c r="CW97" i="15"/>
  <c r="CX97" i="15"/>
  <c r="CY97" i="15"/>
  <c r="CZ97" i="15"/>
  <c r="DA97" i="15"/>
  <c r="DB97" i="15"/>
  <c r="DC97" i="15"/>
  <c r="DD97" i="15"/>
  <c r="DE97" i="15"/>
  <c r="DF97" i="15"/>
  <c r="DG97" i="15"/>
  <c r="DH97" i="15"/>
  <c r="DI97" i="15"/>
  <c r="DJ97" i="15"/>
  <c r="DK97" i="15"/>
  <c r="DL97" i="15"/>
  <c r="DM97" i="15"/>
  <c r="DN97" i="15"/>
  <c r="DO97" i="15"/>
  <c r="DP97" i="15"/>
  <c r="DQ97" i="15"/>
  <c r="DR97" i="15"/>
  <c r="DS97" i="15"/>
  <c r="DT97" i="15"/>
  <c r="DU97" i="15"/>
  <c r="DV97" i="15"/>
  <c r="DW97" i="15"/>
  <c r="DX97" i="15"/>
  <c r="DY97" i="15"/>
  <c r="DZ97" i="15"/>
  <c r="EA97" i="15"/>
  <c r="EB97" i="15"/>
  <c r="EC97" i="15"/>
  <c r="ED97" i="15"/>
  <c r="EE97" i="15"/>
  <c r="EF97" i="15"/>
  <c r="EG97" i="15"/>
  <c r="EH97" i="15"/>
  <c r="EI97" i="15"/>
  <c r="EJ97" i="15"/>
  <c r="EK97" i="15"/>
  <c r="EL97" i="15"/>
  <c r="EM97" i="15"/>
  <c r="EN97" i="15"/>
  <c r="EO97" i="15"/>
  <c r="EP97" i="15"/>
  <c r="EQ97" i="15"/>
  <c r="ER97" i="15"/>
  <c r="ES97" i="15"/>
  <c r="ET97" i="15"/>
  <c r="EU97" i="15"/>
  <c r="EV97" i="15"/>
  <c r="EW97" i="15"/>
  <c r="EX97" i="15"/>
  <c r="EY97" i="15"/>
  <c r="EZ97" i="15"/>
  <c r="FA97" i="15"/>
  <c r="FB97" i="15"/>
  <c r="FC97" i="15"/>
  <c r="FD97" i="15"/>
  <c r="FE97" i="15"/>
  <c r="FF97" i="15"/>
  <c r="FG97" i="15"/>
  <c r="FH97" i="15"/>
  <c r="FI97" i="15"/>
  <c r="FJ97" i="15"/>
  <c r="FK97" i="15"/>
  <c r="FL97" i="15"/>
  <c r="FM97" i="15"/>
  <c r="FN97" i="15"/>
  <c r="FO97" i="15"/>
  <c r="FP97" i="15"/>
  <c r="FQ97" i="15"/>
  <c r="FR97" i="15"/>
  <c r="FS97" i="15"/>
  <c r="FT97" i="15"/>
  <c r="FU97" i="15"/>
  <c r="FV97" i="15"/>
  <c r="FW97" i="15"/>
  <c r="FX97" i="15"/>
  <c r="FY97" i="15"/>
  <c r="FZ97" i="15"/>
  <c r="GA97" i="15"/>
  <c r="GB97" i="15"/>
  <c r="GC97" i="15"/>
  <c r="GD97" i="15"/>
  <c r="GE97" i="15"/>
  <c r="GF97" i="15"/>
  <c r="GG97" i="15"/>
  <c r="GH97" i="15"/>
  <c r="GI97" i="15"/>
  <c r="GJ97" i="15"/>
  <c r="GK97" i="15"/>
  <c r="GL97" i="15"/>
  <c r="GM97" i="15"/>
  <c r="GN97" i="15"/>
  <c r="GO97" i="15"/>
  <c r="GP97" i="15"/>
  <c r="GQ97" i="15"/>
  <c r="GR97" i="15"/>
  <c r="GS97" i="15"/>
  <c r="GT97" i="15"/>
  <c r="GU97" i="15"/>
  <c r="GV97" i="15"/>
  <c r="GW97" i="15"/>
  <c r="GX97" i="15"/>
  <c r="GY97" i="15"/>
  <c r="GZ97" i="15"/>
  <c r="HA97" i="15"/>
  <c r="HB97" i="15"/>
  <c r="HC97" i="15"/>
  <c r="HD97" i="15"/>
  <c r="HE97" i="15"/>
  <c r="HF97" i="15"/>
  <c r="HG97" i="15"/>
  <c r="HH97" i="15"/>
  <c r="HI97" i="15"/>
  <c r="HJ97" i="15"/>
  <c r="HK97" i="15"/>
  <c r="HL97" i="15"/>
  <c r="HM97" i="15"/>
  <c r="HN97" i="15"/>
  <c r="HO97" i="15"/>
  <c r="HP97" i="15"/>
  <c r="HQ97" i="15"/>
  <c r="HR97" i="15"/>
  <c r="HT97" i="15"/>
  <c r="HU97" i="15"/>
  <c r="HV97" i="15"/>
  <c r="HW97" i="15"/>
  <c r="HX97" i="15"/>
  <c r="HY97" i="15"/>
  <c r="HZ97" i="15"/>
  <c r="IA97" i="15"/>
  <c r="IB97" i="15"/>
  <c r="IC97" i="15"/>
  <c r="ID97" i="15"/>
  <c r="IE97" i="15"/>
  <c r="IF97" i="15"/>
  <c r="IG97" i="15"/>
  <c r="IH97" i="15"/>
  <c r="II97" i="15"/>
  <c r="IJ97" i="15"/>
  <c r="IK97" i="15"/>
  <c r="IL97" i="15"/>
  <c r="IM97" i="15"/>
  <c r="IN97" i="15"/>
  <c r="IO97" i="15"/>
  <c r="IP97" i="15"/>
  <c r="IQ97" i="15"/>
  <c r="IR97" i="15"/>
  <c r="IS97" i="15"/>
  <c r="IT97" i="15"/>
  <c r="IU97" i="15"/>
  <c r="IV97" i="15"/>
  <c r="IW97" i="15"/>
  <c r="IX97" i="15"/>
  <c r="IY97" i="15"/>
  <c r="IZ97" i="15"/>
  <c r="JA97" i="15"/>
  <c r="JB97" i="15"/>
  <c r="JC97" i="15"/>
  <c r="JD97" i="15"/>
  <c r="JE97" i="15"/>
  <c r="JF97" i="15"/>
  <c r="JG97" i="15"/>
  <c r="JH97" i="15"/>
  <c r="JI97" i="15"/>
  <c r="JJ97" i="15"/>
  <c r="JK97" i="15"/>
  <c r="JL97" i="15"/>
  <c r="JM97" i="15"/>
  <c r="JN97" i="15"/>
  <c r="JO97" i="15"/>
  <c r="JP97" i="15"/>
  <c r="JQ97" i="15"/>
  <c r="JR97" i="15"/>
  <c r="JS97" i="15"/>
  <c r="JT97" i="15"/>
  <c r="JU97" i="15"/>
  <c r="JV97" i="15"/>
  <c r="JW97" i="15"/>
  <c r="JX97" i="15"/>
  <c r="JY97" i="15"/>
  <c r="JZ97" i="15"/>
  <c r="KA97" i="15"/>
  <c r="KB97" i="15"/>
  <c r="KC97" i="15"/>
  <c r="KD97" i="15"/>
  <c r="KE97" i="15"/>
  <c r="KF97" i="15"/>
  <c r="KG97" i="15"/>
  <c r="KH97" i="15"/>
  <c r="KI97" i="15"/>
  <c r="KJ97" i="15"/>
  <c r="KK97" i="15"/>
  <c r="KL97" i="15"/>
  <c r="KM97" i="15"/>
  <c r="KN97" i="15"/>
  <c r="KO97" i="15"/>
  <c r="KP97" i="15"/>
  <c r="KQ97" i="15"/>
  <c r="KR97" i="15"/>
  <c r="KS97" i="15"/>
  <c r="KT97" i="15"/>
  <c r="KU97" i="15"/>
  <c r="KV97" i="15"/>
  <c r="KW97" i="15"/>
  <c r="KX97" i="15"/>
  <c r="KY97" i="15"/>
  <c r="KZ97" i="15"/>
  <c r="LA97" i="15"/>
  <c r="LB97" i="15"/>
  <c r="LC97" i="15"/>
  <c r="LD97" i="15"/>
  <c r="LE97" i="15"/>
  <c r="LF97" i="15"/>
  <c r="LG97" i="15"/>
  <c r="LH97" i="15"/>
  <c r="LI97" i="15"/>
  <c r="LJ97" i="15"/>
  <c r="LK97" i="15"/>
  <c r="LL97" i="15"/>
  <c r="LM97" i="15"/>
  <c r="LN97" i="15"/>
  <c r="LO97" i="15"/>
  <c r="LP97" i="15"/>
  <c r="LQ97" i="15"/>
  <c r="LR97" i="15"/>
  <c r="LS97" i="15"/>
  <c r="LT97" i="15"/>
  <c r="LU97" i="15"/>
  <c r="LV97" i="15"/>
  <c r="LW97" i="15"/>
  <c r="LX97" i="15"/>
  <c r="LY97" i="15"/>
  <c r="LZ97" i="15"/>
  <c r="MA97" i="15"/>
  <c r="MB97" i="15"/>
  <c r="MC97" i="15"/>
  <c r="K97" i="15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K281" i="7"/>
  <c r="AL281" i="7"/>
  <c r="AM281" i="7"/>
  <c r="AN281" i="7"/>
  <c r="AO281" i="7"/>
  <c r="AP281" i="7"/>
  <c r="AQ281" i="7"/>
  <c r="AR281" i="7"/>
  <c r="AS281" i="7"/>
  <c r="AT281" i="7"/>
  <c r="AU281" i="7"/>
  <c r="AV281" i="7"/>
  <c r="AW281" i="7"/>
  <c r="AX281" i="7"/>
  <c r="AY281" i="7"/>
  <c r="AZ281" i="7"/>
  <c r="BA281" i="7"/>
  <c r="BB281" i="7"/>
  <c r="BC281" i="7"/>
  <c r="BD281" i="7"/>
  <c r="BE281" i="7"/>
  <c r="BF281" i="7"/>
  <c r="BG281" i="7"/>
  <c r="BH281" i="7"/>
  <c r="BI281" i="7"/>
  <c r="BJ281" i="7"/>
  <c r="BK281" i="7"/>
  <c r="BL281" i="7"/>
  <c r="BM281" i="7"/>
  <c r="BN281" i="7"/>
  <c r="BO281" i="7"/>
  <c r="BP281" i="7"/>
  <c r="BQ281" i="7"/>
  <c r="BR281" i="7"/>
  <c r="BS281" i="7"/>
  <c r="BT281" i="7"/>
  <c r="BU281" i="7"/>
  <c r="BV281" i="7"/>
  <c r="BW281" i="7"/>
  <c r="BX281" i="7"/>
  <c r="BY281" i="7"/>
  <c r="BZ281" i="7"/>
  <c r="CA281" i="7"/>
  <c r="CB281" i="7"/>
  <c r="CC281" i="7"/>
  <c r="CD281" i="7"/>
  <c r="CE281" i="7"/>
  <c r="CF281" i="7"/>
  <c r="CG281" i="7"/>
  <c r="CH281" i="7"/>
  <c r="CI281" i="7"/>
  <c r="CJ281" i="7"/>
  <c r="CK281" i="7"/>
  <c r="CL281" i="7"/>
  <c r="CM281" i="7"/>
  <c r="CN281" i="7"/>
  <c r="CO281" i="7"/>
  <c r="CP281" i="7"/>
  <c r="CQ281" i="7"/>
  <c r="CR281" i="7"/>
  <c r="CS281" i="7"/>
  <c r="CT281" i="7"/>
  <c r="CU281" i="7"/>
  <c r="CV281" i="7"/>
  <c r="CW281" i="7"/>
  <c r="CX281" i="7"/>
  <c r="CY281" i="7"/>
  <c r="CZ281" i="7"/>
  <c r="DA281" i="7"/>
  <c r="DB281" i="7"/>
  <c r="DC281" i="7"/>
  <c r="DD281" i="7"/>
  <c r="DE281" i="7"/>
  <c r="DF281" i="7"/>
  <c r="DG281" i="7"/>
  <c r="DH281" i="7"/>
  <c r="DI281" i="7"/>
  <c r="DJ281" i="7"/>
  <c r="DK281" i="7"/>
  <c r="DL281" i="7"/>
  <c r="DM281" i="7"/>
  <c r="DN281" i="7"/>
  <c r="DO281" i="7"/>
  <c r="DP281" i="7"/>
  <c r="DQ281" i="7"/>
  <c r="DR281" i="7"/>
  <c r="DS281" i="7"/>
  <c r="DT281" i="7"/>
  <c r="DU281" i="7"/>
  <c r="DV281" i="7"/>
  <c r="DW281" i="7"/>
  <c r="DX281" i="7"/>
  <c r="DY281" i="7"/>
  <c r="DZ281" i="7"/>
  <c r="EA281" i="7"/>
  <c r="EB281" i="7"/>
  <c r="EC281" i="7"/>
  <c r="ED281" i="7"/>
  <c r="EE281" i="7"/>
  <c r="EF281" i="7"/>
  <c r="EG281" i="7"/>
  <c r="EH281" i="7"/>
  <c r="EI281" i="7"/>
  <c r="EJ281" i="7"/>
  <c r="EK281" i="7"/>
  <c r="EL281" i="7"/>
  <c r="EM281" i="7"/>
  <c r="EN281" i="7"/>
  <c r="EO281" i="7"/>
  <c r="EP281" i="7"/>
  <c r="EQ281" i="7"/>
  <c r="ER281" i="7"/>
  <c r="ES281" i="7"/>
  <c r="ET281" i="7"/>
  <c r="EU281" i="7"/>
  <c r="EV281" i="7"/>
  <c r="EW281" i="7"/>
  <c r="EX281" i="7"/>
  <c r="EY281" i="7"/>
  <c r="EZ281" i="7"/>
  <c r="FA281" i="7"/>
  <c r="FB281" i="7"/>
  <c r="FC281" i="7"/>
  <c r="FD281" i="7"/>
  <c r="FE281" i="7"/>
  <c r="FF281" i="7"/>
  <c r="FG281" i="7"/>
  <c r="FH281" i="7"/>
  <c r="FI281" i="7"/>
  <c r="FJ281" i="7"/>
  <c r="FK281" i="7"/>
  <c r="FL281" i="7"/>
  <c r="FM281" i="7"/>
  <c r="FN281" i="7"/>
  <c r="FO281" i="7"/>
  <c r="FP281" i="7"/>
  <c r="FQ281" i="7"/>
  <c r="FR281" i="7"/>
  <c r="FS281" i="7"/>
  <c r="FT281" i="7"/>
  <c r="FU281" i="7"/>
  <c r="FV281" i="7"/>
  <c r="FW281" i="7"/>
  <c r="FX281" i="7"/>
  <c r="FY281" i="7"/>
  <c r="FZ281" i="7"/>
  <c r="GA281" i="7"/>
  <c r="GB281" i="7"/>
  <c r="GC281" i="7"/>
  <c r="GD281" i="7"/>
  <c r="GE281" i="7"/>
  <c r="GF281" i="7"/>
  <c r="GG281" i="7"/>
  <c r="GH281" i="7"/>
  <c r="GI281" i="7"/>
  <c r="GJ281" i="7"/>
  <c r="GK281" i="7"/>
  <c r="GL281" i="7"/>
  <c r="GM281" i="7"/>
  <c r="GN281" i="7"/>
  <c r="GO281" i="7"/>
  <c r="GP281" i="7"/>
  <c r="GQ281" i="7"/>
  <c r="GR281" i="7"/>
  <c r="GS281" i="7"/>
  <c r="GT281" i="7"/>
  <c r="GU281" i="7"/>
  <c r="GV281" i="7"/>
  <c r="GW281" i="7"/>
  <c r="GX281" i="7"/>
  <c r="GY281" i="7"/>
  <c r="GZ281" i="7"/>
  <c r="HA281" i="7"/>
  <c r="HB281" i="7"/>
  <c r="HC281" i="7"/>
  <c r="HD281" i="7"/>
  <c r="HE281" i="7"/>
  <c r="HF281" i="7"/>
  <c r="HG281" i="7"/>
  <c r="HH281" i="7"/>
  <c r="HI281" i="7"/>
  <c r="HJ281" i="7"/>
  <c r="HK281" i="7"/>
  <c r="HL281" i="7"/>
  <c r="HM281" i="7"/>
  <c r="HN281" i="7"/>
  <c r="HO281" i="7"/>
  <c r="HP281" i="7"/>
  <c r="HQ281" i="7"/>
  <c r="HR281" i="7"/>
  <c r="HS281" i="7"/>
  <c r="HT281" i="7"/>
  <c r="HU281" i="7"/>
  <c r="HV281" i="7"/>
  <c r="HW281" i="7"/>
  <c r="HX281" i="7"/>
  <c r="HY281" i="7"/>
  <c r="HZ281" i="7"/>
  <c r="IA281" i="7"/>
  <c r="IB281" i="7"/>
  <c r="IC281" i="7"/>
  <c r="IE281" i="7"/>
  <c r="IF281" i="7"/>
  <c r="IG281" i="7"/>
  <c r="IH281" i="7"/>
  <c r="II281" i="7"/>
  <c r="IJ281" i="7"/>
  <c r="IK281" i="7"/>
  <c r="IL281" i="7"/>
  <c r="IM281" i="7"/>
  <c r="IN281" i="7"/>
  <c r="IO281" i="7"/>
  <c r="IP281" i="7"/>
  <c r="IQ281" i="7"/>
  <c r="IR281" i="7"/>
  <c r="IS281" i="7"/>
  <c r="IT281" i="7"/>
  <c r="IU281" i="7"/>
  <c r="IV281" i="7"/>
  <c r="IW281" i="7"/>
  <c r="IX281" i="7"/>
  <c r="IY281" i="7"/>
  <c r="IZ281" i="7"/>
  <c r="JA281" i="7"/>
  <c r="JB281" i="7"/>
  <c r="JC281" i="7"/>
  <c r="JD281" i="7"/>
  <c r="JE281" i="7"/>
  <c r="JF281" i="7"/>
  <c r="JG281" i="7"/>
  <c r="JH281" i="7"/>
  <c r="JI281" i="7"/>
  <c r="JJ281" i="7"/>
  <c r="JK281" i="7"/>
  <c r="JL281" i="7"/>
  <c r="JM281" i="7"/>
  <c r="JN281" i="7"/>
  <c r="JO281" i="7"/>
  <c r="JP281" i="7"/>
  <c r="JQ281" i="7"/>
  <c r="JR281" i="7"/>
  <c r="JS281" i="7"/>
  <c r="JT281" i="7"/>
  <c r="JU281" i="7"/>
  <c r="JV281" i="7"/>
  <c r="JW281" i="7"/>
  <c r="JX281" i="7"/>
  <c r="JY281" i="7"/>
  <c r="JZ281" i="7"/>
  <c r="KA281" i="7"/>
  <c r="KB281" i="7"/>
  <c r="KC281" i="7"/>
  <c r="KD281" i="7"/>
  <c r="KE281" i="7"/>
  <c r="KF281" i="7"/>
  <c r="KG281" i="7"/>
  <c r="KH281" i="7"/>
  <c r="KI281" i="7"/>
  <c r="KJ281" i="7"/>
  <c r="KK281" i="7"/>
  <c r="KL281" i="7"/>
  <c r="KM281" i="7"/>
  <c r="KN281" i="7"/>
  <c r="KO281" i="7"/>
  <c r="KP281" i="7"/>
  <c r="KQ281" i="7"/>
  <c r="KR281" i="7"/>
  <c r="KS281" i="7"/>
  <c r="KT281" i="7"/>
  <c r="KU281" i="7"/>
  <c r="KV281" i="7"/>
  <c r="KW281" i="7"/>
  <c r="KX281" i="7"/>
  <c r="KY281" i="7"/>
  <c r="KZ281" i="7"/>
  <c r="LA281" i="7"/>
  <c r="LB281" i="7"/>
  <c r="LC281" i="7"/>
  <c r="LD281" i="7"/>
  <c r="LE281" i="7"/>
  <c r="LF281" i="7"/>
  <c r="LG281" i="7"/>
  <c r="LH281" i="7"/>
  <c r="LI281" i="7"/>
  <c r="LJ281" i="7"/>
  <c r="LK281" i="7"/>
  <c r="LL281" i="7"/>
  <c r="LM281" i="7"/>
  <c r="LN281" i="7"/>
  <c r="LO281" i="7"/>
  <c r="LP281" i="7"/>
  <c r="LQ281" i="7"/>
  <c r="LR281" i="7"/>
  <c r="LS281" i="7"/>
  <c r="LT281" i="7"/>
  <c r="LU281" i="7"/>
  <c r="LV281" i="7"/>
  <c r="LW281" i="7"/>
  <c r="LX281" i="7"/>
  <c r="LY281" i="7"/>
  <c r="LZ281" i="7"/>
  <c r="MA281" i="7"/>
  <c r="MB281" i="7"/>
  <c r="K281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K168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Y319" i="7"/>
  <c r="AZ319" i="7"/>
  <c r="BA319" i="7"/>
  <c r="BB319" i="7"/>
  <c r="BC319" i="7"/>
  <c r="BD319" i="7"/>
  <c r="BE319" i="7"/>
  <c r="BF319" i="7"/>
  <c r="BG319" i="7"/>
  <c r="BH319" i="7"/>
  <c r="BI319" i="7"/>
  <c r="BJ319" i="7"/>
  <c r="BK319" i="7"/>
  <c r="BL319" i="7"/>
  <c r="BM319" i="7"/>
  <c r="BN319" i="7"/>
  <c r="BO319" i="7"/>
  <c r="BP319" i="7"/>
  <c r="BQ319" i="7"/>
  <c r="BR319" i="7"/>
  <c r="BS319" i="7"/>
  <c r="BT319" i="7"/>
  <c r="BU319" i="7"/>
  <c r="BV319" i="7"/>
  <c r="BW319" i="7"/>
  <c r="BX319" i="7"/>
  <c r="BY319" i="7"/>
  <c r="BZ319" i="7"/>
  <c r="CA319" i="7"/>
  <c r="CB319" i="7"/>
  <c r="CC319" i="7"/>
  <c r="CD319" i="7"/>
  <c r="CE319" i="7"/>
  <c r="CF319" i="7"/>
  <c r="CG319" i="7"/>
  <c r="CH319" i="7"/>
  <c r="CI319" i="7"/>
  <c r="CJ319" i="7"/>
  <c r="CK319" i="7"/>
  <c r="CL319" i="7"/>
  <c r="CM319" i="7"/>
  <c r="CN319" i="7"/>
  <c r="CO319" i="7"/>
  <c r="CP319" i="7"/>
  <c r="CQ319" i="7"/>
  <c r="CR319" i="7"/>
  <c r="CS319" i="7"/>
  <c r="CT319" i="7"/>
  <c r="CU319" i="7"/>
  <c r="CV319" i="7"/>
  <c r="CW319" i="7"/>
  <c r="CX319" i="7"/>
  <c r="CY319" i="7"/>
  <c r="CZ319" i="7"/>
  <c r="DA319" i="7"/>
  <c r="DB319" i="7"/>
  <c r="DC319" i="7"/>
  <c r="DD319" i="7"/>
  <c r="DE319" i="7"/>
  <c r="DF319" i="7"/>
  <c r="DG319" i="7"/>
  <c r="DH319" i="7"/>
  <c r="DI319" i="7"/>
  <c r="DJ319" i="7"/>
  <c r="DK319" i="7"/>
  <c r="DL319" i="7"/>
  <c r="DM319" i="7"/>
  <c r="DN319" i="7"/>
  <c r="DO319" i="7"/>
  <c r="DP319" i="7"/>
  <c r="DQ319" i="7"/>
  <c r="DR319" i="7"/>
  <c r="DS319" i="7"/>
  <c r="DT319" i="7"/>
  <c r="DU319" i="7"/>
  <c r="DV319" i="7"/>
  <c r="DW319" i="7"/>
  <c r="DX319" i="7"/>
  <c r="DY319" i="7"/>
  <c r="DZ319" i="7"/>
  <c r="EA319" i="7"/>
  <c r="EB319" i="7"/>
  <c r="EC319" i="7"/>
  <c r="ED319" i="7"/>
  <c r="EE319" i="7"/>
  <c r="EF319" i="7"/>
  <c r="EG319" i="7"/>
  <c r="EH319" i="7"/>
  <c r="EI319" i="7"/>
  <c r="EJ319" i="7"/>
  <c r="EK319" i="7"/>
  <c r="EL319" i="7"/>
  <c r="EM319" i="7"/>
  <c r="EN319" i="7"/>
  <c r="EO319" i="7"/>
  <c r="EP319" i="7"/>
  <c r="EQ319" i="7"/>
  <c r="ER319" i="7"/>
  <c r="ES319" i="7"/>
  <c r="ET319" i="7"/>
  <c r="EU319" i="7"/>
  <c r="EV319" i="7"/>
  <c r="EW319" i="7"/>
  <c r="EX319" i="7"/>
  <c r="EY319" i="7"/>
  <c r="EZ319" i="7"/>
  <c r="FA319" i="7"/>
  <c r="FB319" i="7"/>
  <c r="FC319" i="7"/>
  <c r="FD319" i="7"/>
  <c r="FE319" i="7"/>
  <c r="FF319" i="7"/>
  <c r="FG319" i="7"/>
  <c r="FH319" i="7"/>
  <c r="FI319" i="7"/>
  <c r="FJ319" i="7"/>
  <c r="FK319" i="7"/>
  <c r="FL319" i="7"/>
  <c r="FM319" i="7"/>
  <c r="FN319" i="7"/>
  <c r="FO319" i="7"/>
  <c r="FP319" i="7"/>
  <c r="FQ319" i="7"/>
  <c r="FR319" i="7"/>
  <c r="FS319" i="7"/>
  <c r="FT319" i="7"/>
  <c r="FU319" i="7"/>
  <c r="FV319" i="7"/>
  <c r="FW319" i="7"/>
  <c r="FX319" i="7"/>
  <c r="FY319" i="7"/>
  <c r="FZ319" i="7"/>
  <c r="GA319" i="7"/>
  <c r="GB319" i="7"/>
  <c r="GC319" i="7"/>
  <c r="GD319" i="7"/>
  <c r="GE319" i="7"/>
  <c r="GF319" i="7"/>
  <c r="GG319" i="7"/>
  <c r="GH319" i="7"/>
  <c r="GI319" i="7"/>
  <c r="GJ319" i="7"/>
  <c r="GK319" i="7"/>
  <c r="GL319" i="7"/>
  <c r="GM319" i="7"/>
  <c r="GN319" i="7"/>
  <c r="GO319" i="7"/>
  <c r="GP319" i="7"/>
  <c r="GQ319" i="7"/>
  <c r="GR319" i="7"/>
  <c r="GS319" i="7"/>
  <c r="GT319" i="7"/>
  <c r="GU319" i="7"/>
  <c r="GV319" i="7"/>
  <c r="GW319" i="7"/>
  <c r="GX319" i="7"/>
  <c r="GY319" i="7"/>
  <c r="GZ319" i="7"/>
  <c r="HA319" i="7"/>
  <c r="HB319" i="7"/>
  <c r="HC319" i="7"/>
  <c r="HD319" i="7"/>
  <c r="HE319" i="7"/>
  <c r="HF319" i="7"/>
  <c r="HG319" i="7"/>
  <c r="HH319" i="7"/>
  <c r="HI319" i="7"/>
  <c r="HJ319" i="7"/>
  <c r="HK319" i="7"/>
  <c r="HL319" i="7"/>
  <c r="HM319" i="7"/>
  <c r="HN319" i="7"/>
  <c r="HO319" i="7"/>
  <c r="HP319" i="7"/>
  <c r="HQ319" i="7"/>
  <c r="HR319" i="7"/>
  <c r="HS319" i="7"/>
  <c r="HT319" i="7"/>
  <c r="HU319" i="7"/>
  <c r="HV319" i="7"/>
  <c r="HW319" i="7"/>
  <c r="HX319" i="7"/>
  <c r="HY319" i="7"/>
  <c r="HZ319" i="7"/>
  <c r="IA319" i="7"/>
  <c r="IB319" i="7"/>
  <c r="IC319" i="7"/>
  <c r="ID319" i="7"/>
  <c r="IE319" i="7"/>
  <c r="IF319" i="7"/>
  <c r="IG319" i="7"/>
  <c r="IH319" i="7"/>
  <c r="II319" i="7"/>
  <c r="IJ319" i="7"/>
  <c r="IK319" i="7"/>
  <c r="IL319" i="7"/>
  <c r="IM319" i="7"/>
  <c r="IN319" i="7"/>
  <c r="IO319" i="7"/>
  <c r="IP319" i="7"/>
  <c r="IQ319" i="7"/>
  <c r="IR319" i="7"/>
  <c r="IS319" i="7"/>
  <c r="IT319" i="7"/>
  <c r="IU319" i="7"/>
  <c r="IV319" i="7"/>
  <c r="IW319" i="7"/>
  <c r="IX319" i="7"/>
  <c r="IY319" i="7"/>
  <c r="IZ319" i="7"/>
  <c r="JA319" i="7"/>
  <c r="JB319" i="7"/>
  <c r="JC319" i="7"/>
  <c r="JD319" i="7"/>
  <c r="JE319" i="7"/>
  <c r="JF319" i="7"/>
  <c r="JG319" i="7"/>
  <c r="JH319" i="7"/>
  <c r="JI319" i="7"/>
  <c r="JJ319" i="7"/>
  <c r="JK319" i="7"/>
  <c r="JL319" i="7"/>
  <c r="JM319" i="7"/>
  <c r="JN319" i="7"/>
  <c r="JO319" i="7"/>
  <c r="JP319" i="7"/>
  <c r="JQ319" i="7"/>
  <c r="JR319" i="7"/>
  <c r="JS319" i="7"/>
  <c r="JT319" i="7"/>
  <c r="JU319" i="7"/>
  <c r="JV319" i="7"/>
  <c r="JW319" i="7"/>
  <c r="JX319" i="7"/>
  <c r="JY319" i="7"/>
  <c r="JZ319" i="7"/>
  <c r="KA319" i="7"/>
  <c r="KB319" i="7"/>
  <c r="KC319" i="7"/>
  <c r="KD319" i="7"/>
  <c r="KE319" i="7"/>
  <c r="KF319" i="7"/>
  <c r="KG319" i="7"/>
  <c r="KH319" i="7"/>
  <c r="KI319" i="7"/>
  <c r="KJ319" i="7"/>
  <c r="KK319" i="7"/>
  <c r="KL319" i="7"/>
  <c r="KM319" i="7"/>
  <c r="KN319" i="7"/>
  <c r="KO319" i="7"/>
  <c r="KP319" i="7"/>
  <c r="KQ319" i="7"/>
  <c r="KR319" i="7"/>
  <c r="KS319" i="7"/>
  <c r="KT319" i="7"/>
  <c r="KU319" i="7"/>
  <c r="KV319" i="7"/>
  <c r="KW319" i="7"/>
  <c r="KX319" i="7"/>
  <c r="KY319" i="7"/>
  <c r="KZ319" i="7"/>
  <c r="LA319" i="7"/>
  <c r="LB319" i="7"/>
  <c r="LC319" i="7"/>
  <c r="LD319" i="7"/>
  <c r="LE319" i="7"/>
  <c r="LF319" i="7"/>
  <c r="LG319" i="7"/>
  <c r="LH319" i="7"/>
  <c r="LI319" i="7"/>
  <c r="LJ319" i="7"/>
  <c r="LK319" i="7"/>
  <c r="LL319" i="7"/>
  <c r="LM319" i="7"/>
  <c r="LN319" i="7"/>
  <c r="LO319" i="7"/>
  <c r="LP319" i="7"/>
  <c r="LQ319" i="7"/>
  <c r="LR319" i="7"/>
  <c r="LS319" i="7"/>
  <c r="LT319" i="7"/>
  <c r="LU319" i="7"/>
  <c r="LV319" i="7"/>
  <c r="LW319" i="7"/>
  <c r="LX319" i="7"/>
  <c r="LY319" i="7"/>
  <c r="LZ319" i="7"/>
  <c r="MA319" i="7"/>
  <c r="MB319" i="7"/>
  <c r="MC319" i="7"/>
  <c r="K31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K309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Y309" i="7"/>
  <c r="AZ309" i="7"/>
  <c r="BA309" i="7"/>
  <c r="BB309" i="7"/>
  <c r="BC309" i="7"/>
  <c r="BD309" i="7"/>
  <c r="BE309" i="7"/>
  <c r="BF309" i="7"/>
  <c r="BG309" i="7"/>
  <c r="BH309" i="7"/>
  <c r="BI309" i="7"/>
  <c r="BJ309" i="7"/>
  <c r="BK309" i="7"/>
  <c r="BL309" i="7"/>
  <c r="BM309" i="7"/>
  <c r="BN309" i="7"/>
  <c r="BO309" i="7"/>
  <c r="BP309" i="7"/>
  <c r="BQ309" i="7"/>
  <c r="BR309" i="7"/>
  <c r="BS309" i="7"/>
  <c r="BT309" i="7"/>
  <c r="BU309" i="7"/>
  <c r="BV309" i="7"/>
  <c r="BW309" i="7"/>
  <c r="BX309" i="7"/>
  <c r="BY309" i="7"/>
  <c r="BZ309" i="7"/>
  <c r="CA309" i="7"/>
  <c r="CB309" i="7"/>
  <c r="CC309" i="7"/>
  <c r="CD309" i="7"/>
  <c r="CE309" i="7"/>
  <c r="CF309" i="7"/>
  <c r="CG309" i="7"/>
  <c r="CH309" i="7"/>
  <c r="CI309" i="7"/>
  <c r="CJ309" i="7"/>
  <c r="CK309" i="7"/>
  <c r="CL309" i="7"/>
  <c r="CM309" i="7"/>
  <c r="CN309" i="7"/>
  <c r="CO309" i="7"/>
  <c r="CP309" i="7"/>
  <c r="CQ309" i="7"/>
  <c r="CR309" i="7"/>
  <c r="CS309" i="7"/>
  <c r="CT309" i="7"/>
  <c r="CU309" i="7"/>
  <c r="CV309" i="7"/>
  <c r="CW309" i="7"/>
  <c r="CX309" i="7"/>
  <c r="CY309" i="7"/>
  <c r="CZ309" i="7"/>
  <c r="DA309" i="7"/>
  <c r="DB309" i="7"/>
  <c r="DC309" i="7"/>
  <c r="DD309" i="7"/>
  <c r="DE309" i="7"/>
  <c r="DF309" i="7"/>
  <c r="DG309" i="7"/>
  <c r="DH309" i="7"/>
  <c r="DI309" i="7"/>
  <c r="DJ309" i="7"/>
  <c r="DK309" i="7"/>
  <c r="DL309" i="7"/>
  <c r="DM309" i="7"/>
  <c r="DN309" i="7"/>
  <c r="DO309" i="7"/>
  <c r="DP309" i="7"/>
  <c r="DQ309" i="7"/>
  <c r="DR309" i="7"/>
  <c r="DS309" i="7"/>
  <c r="DT309" i="7"/>
  <c r="DU309" i="7"/>
  <c r="DV309" i="7"/>
  <c r="DW309" i="7"/>
  <c r="DX309" i="7"/>
  <c r="DY309" i="7"/>
  <c r="DZ309" i="7"/>
  <c r="EA309" i="7"/>
  <c r="EB309" i="7"/>
  <c r="EC309" i="7"/>
  <c r="ED309" i="7"/>
  <c r="EE309" i="7"/>
  <c r="EF309" i="7"/>
  <c r="EG309" i="7"/>
  <c r="EH309" i="7"/>
  <c r="EI309" i="7"/>
  <c r="EJ309" i="7"/>
  <c r="EK309" i="7"/>
  <c r="EL309" i="7"/>
  <c r="EM309" i="7"/>
  <c r="EN309" i="7"/>
  <c r="EO309" i="7"/>
  <c r="EP309" i="7"/>
  <c r="EQ309" i="7"/>
  <c r="ER309" i="7"/>
  <c r="ES309" i="7"/>
  <c r="ET309" i="7"/>
  <c r="EU309" i="7"/>
  <c r="EV309" i="7"/>
  <c r="EW309" i="7"/>
  <c r="EX309" i="7"/>
  <c r="EY309" i="7"/>
  <c r="EZ309" i="7"/>
  <c r="FA309" i="7"/>
  <c r="FB309" i="7"/>
  <c r="FC309" i="7"/>
  <c r="FD309" i="7"/>
  <c r="FE309" i="7"/>
  <c r="FF309" i="7"/>
  <c r="FG309" i="7"/>
  <c r="FH309" i="7"/>
  <c r="FI309" i="7"/>
  <c r="FJ309" i="7"/>
  <c r="FK309" i="7"/>
  <c r="FL309" i="7"/>
  <c r="FM309" i="7"/>
  <c r="FN309" i="7"/>
  <c r="FO309" i="7"/>
  <c r="FP309" i="7"/>
  <c r="FQ309" i="7"/>
  <c r="FR309" i="7"/>
  <c r="FS309" i="7"/>
  <c r="FT309" i="7"/>
  <c r="FU309" i="7"/>
  <c r="FV309" i="7"/>
  <c r="FW309" i="7"/>
  <c r="FX309" i="7"/>
  <c r="FY309" i="7"/>
  <c r="FZ309" i="7"/>
  <c r="GA309" i="7"/>
  <c r="GB309" i="7"/>
  <c r="GC309" i="7"/>
  <c r="GD309" i="7"/>
  <c r="GE309" i="7"/>
  <c r="GF309" i="7"/>
  <c r="GG309" i="7"/>
  <c r="GH309" i="7"/>
  <c r="GI309" i="7"/>
  <c r="GJ309" i="7"/>
  <c r="GK309" i="7"/>
  <c r="GL309" i="7"/>
  <c r="GM309" i="7"/>
  <c r="GN309" i="7"/>
  <c r="GO309" i="7"/>
  <c r="GP309" i="7"/>
  <c r="GQ309" i="7"/>
  <c r="GR309" i="7"/>
  <c r="GS309" i="7"/>
  <c r="GT309" i="7"/>
  <c r="GU309" i="7"/>
  <c r="GV309" i="7"/>
  <c r="GW309" i="7"/>
  <c r="GX309" i="7"/>
  <c r="GY309" i="7"/>
  <c r="GZ309" i="7"/>
  <c r="HA309" i="7"/>
  <c r="HB309" i="7"/>
  <c r="HC309" i="7"/>
  <c r="HD309" i="7"/>
  <c r="HE309" i="7"/>
  <c r="HF309" i="7"/>
  <c r="HG309" i="7"/>
  <c r="HH309" i="7"/>
  <c r="HI309" i="7"/>
  <c r="HJ309" i="7"/>
  <c r="HK309" i="7"/>
  <c r="HL309" i="7"/>
  <c r="HM309" i="7"/>
  <c r="HN309" i="7"/>
  <c r="HO309" i="7"/>
  <c r="HP309" i="7"/>
  <c r="HQ309" i="7"/>
  <c r="HR309" i="7"/>
  <c r="HS309" i="7"/>
  <c r="HT309" i="7"/>
  <c r="HU309" i="7"/>
  <c r="HV309" i="7"/>
  <c r="HW309" i="7"/>
  <c r="HX309" i="7"/>
  <c r="HY309" i="7"/>
  <c r="HZ309" i="7"/>
  <c r="IA309" i="7"/>
  <c r="IB309" i="7"/>
  <c r="IC309" i="7"/>
  <c r="ID309" i="7"/>
  <c r="IE309" i="7"/>
  <c r="IF309" i="7"/>
  <c r="IG309" i="7"/>
  <c r="IH309" i="7"/>
  <c r="II309" i="7"/>
  <c r="IJ309" i="7"/>
  <c r="IK309" i="7"/>
  <c r="IL309" i="7"/>
  <c r="IM309" i="7"/>
  <c r="IN309" i="7"/>
  <c r="IO309" i="7"/>
  <c r="IP309" i="7"/>
  <c r="IQ309" i="7"/>
  <c r="IR309" i="7"/>
  <c r="IS309" i="7"/>
  <c r="IT309" i="7"/>
  <c r="IU309" i="7"/>
  <c r="IV309" i="7"/>
  <c r="IW309" i="7"/>
  <c r="IX309" i="7"/>
  <c r="IY309" i="7"/>
  <c r="IZ309" i="7"/>
  <c r="JA309" i="7"/>
  <c r="JB309" i="7"/>
  <c r="JC309" i="7"/>
  <c r="JD309" i="7"/>
  <c r="JE309" i="7"/>
  <c r="JF309" i="7"/>
  <c r="JG309" i="7"/>
  <c r="JH309" i="7"/>
  <c r="JI309" i="7"/>
  <c r="JJ309" i="7"/>
  <c r="JK309" i="7"/>
  <c r="JL309" i="7"/>
  <c r="JM309" i="7"/>
  <c r="JN309" i="7"/>
  <c r="JO309" i="7"/>
  <c r="JP309" i="7"/>
  <c r="JQ309" i="7"/>
  <c r="JR309" i="7"/>
  <c r="JS309" i="7"/>
  <c r="JT309" i="7"/>
  <c r="JU309" i="7"/>
  <c r="JV309" i="7"/>
  <c r="JW309" i="7"/>
  <c r="JX309" i="7"/>
  <c r="JY309" i="7"/>
  <c r="JZ309" i="7"/>
  <c r="KA309" i="7"/>
  <c r="KB309" i="7"/>
  <c r="KC309" i="7"/>
  <c r="KD309" i="7"/>
  <c r="KE309" i="7"/>
  <c r="KF309" i="7"/>
  <c r="KG309" i="7"/>
  <c r="KH309" i="7"/>
  <c r="KI309" i="7"/>
  <c r="KJ309" i="7"/>
  <c r="KK309" i="7"/>
  <c r="KL309" i="7"/>
  <c r="KM309" i="7"/>
  <c r="KN309" i="7"/>
  <c r="KO309" i="7"/>
  <c r="KP309" i="7"/>
  <c r="KQ309" i="7"/>
  <c r="KR309" i="7"/>
  <c r="KS309" i="7"/>
  <c r="KT309" i="7"/>
  <c r="KU309" i="7"/>
  <c r="KV309" i="7"/>
  <c r="KW309" i="7"/>
  <c r="KX309" i="7"/>
  <c r="KY309" i="7"/>
  <c r="KZ309" i="7"/>
  <c r="LA309" i="7"/>
  <c r="LB309" i="7"/>
  <c r="LC309" i="7"/>
  <c r="LD309" i="7"/>
  <c r="LE309" i="7"/>
  <c r="LF309" i="7"/>
  <c r="LG309" i="7"/>
  <c r="LH309" i="7"/>
  <c r="LI309" i="7"/>
  <c r="LJ309" i="7"/>
  <c r="LK309" i="7"/>
  <c r="LL309" i="7"/>
  <c r="LM309" i="7"/>
  <c r="LN309" i="7"/>
  <c r="LO309" i="7"/>
  <c r="LP309" i="7"/>
  <c r="LQ309" i="7"/>
  <c r="LR309" i="7"/>
  <c r="LS309" i="7"/>
  <c r="LT309" i="7"/>
  <c r="LU309" i="7"/>
  <c r="LV309" i="7"/>
  <c r="LW309" i="7"/>
  <c r="LX309" i="7"/>
  <c r="LY309" i="7"/>
  <c r="LZ309" i="7"/>
  <c r="MA309" i="7"/>
  <c r="MB309" i="7"/>
  <c r="MC309" i="7"/>
  <c r="K309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K127" i="7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BB78" i="15"/>
  <c r="BC78" i="15"/>
  <c r="BD78" i="15"/>
  <c r="BE78" i="15"/>
  <c r="BF78" i="15"/>
  <c r="BG78" i="15"/>
  <c r="BH78" i="15"/>
  <c r="BI78" i="15"/>
  <c r="BJ78" i="15"/>
  <c r="BK78" i="15"/>
  <c r="BL78" i="15"/>
  <c r="BM78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Z78" i="15"/>
  <c r="CA78" i="15"/>
  <c r="CB78" i="15"/>
  <c r="CC78" i="15"/>
  <c r="CD78" i="15"/>
  <c r="CE78" i="15"/>
  <c r="CF78" i="15"/>
  <c r="CG78" i="15"/>
  <c r="CH78" i="15"/>
  <c r="CI78" i="15"/>
  <c r="CJ78" i="15"/>
  <c r="CK78" i="15"/>
  <c r="CL78" i="15"/>
  <c r="CM78" i="15"/>
  <c r="CN78" i="15"/>
  <c r="CO78" i="15"/>
  <c r="CP78" i="15"/>
  <c r="CQ78" i="15"/>
  <c r="CR78" i="15"/>
  <c r="CS78" i="15"/>
  <c r="CT78" i="15"/>
  <c r="CU78" i="15"/>
  <c r="CV78" i="15"/>
  <c r="CW78" i="15"/>
  <c r="CX78" i="15"/>
  <c r="CY78" i="15"/>
  <c r="CZ78" i="15"/>
  <c r="DA78" i="15"/>
  <c r="DB78" i="15"/>
  <c r="DC78" i="15"/>
  <c r="DD78" i="15"/>
  <c r="DE78" i="15"/>
  <c r="DF78" i="15"/>
  <c r="DG78" i="15"/>
  <c r="DH78" i="15"/>
  <c r="DI78" i="15"/>
  <c r="DJ78" i="15"/>
  <c r="DK78" i="15"/>
  <c r="DL78" i="15"/>
  <c r="DM78" i="15"/>
  <c r="DN78" i="15"/>
  <c r="DO78" i="15"/>
  <c r="DP78" i="15"/>
  <c r="DQ78" i="15"/>
  <c r="DR78" i="15"/>
  <c r="DS78" i="15"/>
  <c r="DT78" i="15"/>
  <c r="DU78" i="15"/>
  <c r="DV78" i="15"/>
  <c r="DW78" i="15"/>
  <c r="DX78" i="15"/>
  <c r="DY78" i="15"/>
  <c r="DZ78" i="15"/>
  <c r="EA78" i="15"/>
  <c r="EB78" i="15"/>
  <c r="EC78" i="15"/>
  <c r="ED78" i="15"/>
  <c r="EE78" i="15"/>
  <c r="EF78" i="15"/>
  <c r="EG78" i="15"/>
  <c r="EH78" i="15"/>
  <c r="EI78" i="15"/>
  <c r="EJ78" i="15"/>
  <c r="EK78" i="15"/>
  <c r="EL78" i="15"/>
  <c r="EM78" i="15"/>
  <c r="EN78" i="15"/>
  <c r="EO78" i="15"/>
  <c r="EP78" i="15"/>
  <c r="EQ78" i="15"/>
  <c r="ER78" i="15"/>
  <c r="ES78" i="15"/>
  <c r="ET78" i="15"/>
  <c r="EU78" i="15"/>
  <c r="EV78" i="15"/>
  <c r="EW78" i="15"/>
  <c r="EX78" i="15"/>
  <c r="EY78" i="15"/>
  <c r="EZ78" i="15"/>
  <c r="FA78" i="15"/>
  <c r="FB78" i="15"/>
  <c r="FC78" i="15"/>
  <c r="FD78" i="15"/>
  <c r="FE78" i="15"/>
  <c r="FF78" i="15"/>
  <c r="FG78" i="15"/>
  <c r="FH78" i="15"/>
  <c r="FI78" i="15"/>
  <c r="FJ78" i="15"/>
  <c r="FK78" i="15"/>
  <c r="FL78" i="15"/>
  <c r="FM78" i="15"/>
  <c r="FN78" i="15"/>
  <c r="FO78" i="15"/>
  <c r="FP78" i="15"/>
  <c r="FQ78" i="15"/>
  <c r="FR78" i="15"/>
  <c r="FS78" i="15"/>
  <c r="FT78" i="15"/>
  <c r="FU78" i="15"/>
  <c r="FV78" i="15"/>
  <c r="FW78" i="15"/>
  <c r="FX78" i="15"/>
  <c r="FY78" i="15"/>
  <c r="FZ78" i="15"/>
  <c r="GA78" i="15"/>
  <c r="GB78" i="15"/>
  <c r="GC78" i="15"/>
  <c r="GD78" i="15"/>
  <c r="GE78" i="15"/>
  <c r="GF78" i="15"/>
  <c r="GG78" i="15"/>
  <c r="GH78" i="15"/>
  <c r="GI78" i="15"/>
  <c r="GJ78" i="15"/>
  <c r="GK78" i="15"/>
  <c r="GL78" i="15"/>
  <c r="GM78" i="15"/>
  <c r="GN78" i="15"/>
  <c r="GO78" i="15"/>
  <c r="GP78" i="15"/>
  <c r="GQ78" i="15"/>
  <c r="GR78" i="15"/>
  <c r="GS78" i="15"/>
  <c r="GT78" i="15"/>
  <c r="GU78" i="15"/>
  <c r="GV78" i="15"/>
  <c r="GW78" i="15"/>
  <c r="GX78" i="15"/>
  <c r="GY78" i="15"/>
  <c r="GZ78" i="15"/>
  <c r="HA78" i="15"/>
  <c r="HB78" i="15"/>
  <c r="HC78" i="15"/>
  <c r="HD78" i="15"/>
  <c r="HE78" i="15"/>
  <c r="HF78" i="15"/>
  <c r="HG78" i="15"/>
  <c r="HH78" i="15"/>
  <c r="HI78" i="15"/>
  <c r="HK78" i="15"/>
  <c r="HL78" i="15"/>
  <c r="HM78" i="15"/>
  <c r="HN78" i="15"/>
  <c r="HO78" i="15"/>
  <c r="HP78" i="15"/>
  <c r="HQ78" i="15"/>
  <c r="HR78" i="15"/>
  <c r="HS78" i="15"/>
  <c r="HT78" i="15"/>
  <c r="HU78" i="15"/>
  <c r="HV78" i="15"/>
  <c r="HW78" i="15"/>
  <c r="HX78" i="15"/>
  <c r="HY78" i="15"/>
  <c r="HZ78" i="15"/>
  <c r="IA78" i="15"/>
  <c r="IB78" i="15"/>
  <c r="IC78" i="15"/>
  <c r="ID78" i="15"/>
  <c r="IE78" i="15"/>
  <c r="IF78" i="15"/>
  <c r="IG78" i="15"/>
  <c r="IH78" i="15"/>
  <c r="II78" i="15"/>
  <c r="IJ78" i="15"/>
  <c r="IK78" i="15"/>
  <c r="IL78" i="15"/>
  <c r="IM78" i="15"/>
  <c r="IN78" i="15"/>
  <c r="IO78" i="15"/>
  <c r="IP78" i="15"/>
  <c r="IQ78" i="15"/>
  <c r="IR78" i="15"/>
  <c r="IS78" i="15"/>
  <c r="IT78" i="15"/>
  <c r="IU78" i="15"/>
  <c r="IV78" i="15"/>
  <c r="IW78" i="15"/>
  <c r="IX78" i="15"/>
  <c r="IY78" i="15"/>
  <c r="IZ78" i="15"/>
  <c r="JA78" i="15"/>
  <c r="JB78" i="15"/>
  <c r="JC78" i="15"/>
  <c r="JD78" i="15"/>
  <c r="JE78" i="15"/>
  <c r="JF78" i="15"/>
  <c r="JG78" i="15"/>
  <c r="JH78" i="15"/>
  <c r="JI78" i="15"/>
  <c r="JJ78" i="15"/>
  <c r="JK78" i="15"/>
  <c r="JL78" i="15"/>
  <c r="JM78" i="15"/>
  <c r="JN78" i="15"/>
  <c r="JO78" i="15"/>
  <c r="JP78" i="15"/>
  <c r="JQ78" i="15"/>
  <c r="JR78" i="15"/>
  <c r="JS78" i="15"/>
  <c r="JT78" i="15"/>
  <c r="JU78" i="15"/>
  <c r="JV78" i="15"/>
  <c r="JW78" i="15"/>
  <c r="JX78" i="15"/>
  <c r="JY78" i="15"/>
  <c r="JZ78" i="15"/>
  <c r="KA78" i="15"/>
  <c r="KB78" i="15"/>
  <c r="KC78" i="15"/>
  <c r="KD78" i="15"/>
  <c r="KE78" i="15"/>
  <c r="KF78" i="15"/>
  <c r="KG78" i="15"/>
  <c r="KH78" i="15"/>
  <c r="KI78" i="15"/>
  <c r="KJ78" i="15"/>
  <c r="KK78" i="15"/>
  <c r="KL78" i="15"/>
  <c r="KM78" i="15"/>
  <c r="KN78" i="15"/>
  <c r="KO78" i="15"/>
  <c r="KP78" i="15"/>
  <c r="KQ78" i="15"/>
  <c r="KR78" i="15"/>
  <c r="KS78" i="15"/>
  <c r="KT78" i="15"/>
  <c r="KU78" i="15"/>
  <c r="KV78" i="15"/>
  <c r="KW78" i="15"/>
  <c r="KX78" i="15"/>
  <c r="KY78" i="15"/>
  <c r="KZ78" i="15"/>
  <c r="LA78" i="15"/>
  <c r="LB78" i="15"/>
  <c r="LC78" i="15"/>
  <c r="LD78" i="15"/>
  <c r="LE78" i="15"/>
  <c r="LF78" i="15"/>
  <c r="LG78" i="15"/>
  <c r="LH78" i="15"/>
  <c r="LI78" i="15"/>
  <c r="LJ78" i="15"/>
  <c r="LK78" i="15"/>
  <c r="LL78" i="15"/>
  <c r="LM78" i="15"/>
  <c r="LN78" i="15"/>
  <c r="LO78" i="15"/>
  <c r="LP78" i="15"/>
  <c r="LQ78" i="15"/>
  <c r="LR78" i="15"/>
  <c r="LS78" i="15"/>
  <c r="LT78" i="15"/>
  <c r="LU78" i="15"/>
  <c r="LV78" i="15"/>
  <c r="LW78" i="15"/>
  <c r="LX78" i="15"/>
  <c r="LY78" i="15"/>
  <c r="LZ78" i="15"/>
  <c r="MA78" i="15"/>
  <c r="MB78" i="15"/>
  <c r="MC78" i="15"/>
  <c r="K78" i="15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BK344" i="7"/>
  <c r="BL344" i="7"/>
  <c r="BM344" i="7"/>
  <c r="BN344" i="7"/>
  <c r="BO344" i="7"/>
  <c r="BP344" i="7"/>
  <c r="BQ344" i="7"/>
  <c r="BR344" i="7"/>
  <c r="BS344" i="7"/>
  <c r="BT344" i="7"/>
  <c r="BU344" i="7"/>
  <c r="BV344" i="7"/>
  <c r="BW344" i="7"/>
  <c r="BX344" i="7"/>
  <c r="BY344" i="7"/>
  <c r="BZ344" i="7"/>
  <c r="CA344" i="7"/>
  <c r="CB344" i="7"/>
  <c r="CC344" i="7"/>
  <c r="CD344" i="7"/>
  <c r="CE344" i="7"/>
  <c r="CF344" i="7"/>
  <c r="CG344" i="7"/>
  <c r="CH344" i="7"/>
  <c r="CI344" i="7"/>
  <c r="CJ344" i="7"/>
  <c r="CK344" i="7"/>
  <c r="CL344" i="7"/>
  <c r="CM344" i="7"/>
  <c r="CN344" i="7"/>
  <c r="CO344" i="7"/>
  <c r="CP344" i="7"/>
  <c r="CQ344" i="7"/>
  <c r="CR344" i="7"/>
  <c r="CS344" i="7"/>
  <c r="CT344" i="7"/>
  <c r="CU344" i="7"/>
  <c r="CV344" i="7"/>
  <c r="CW344" i="7"/>
  <c r="CX344" i="7"/>
  <c r="CY344" i="7"/>
  <c r="CZ344" i="7"/>
  <c r="DA344" i="7"/>
  <c r="DB344" i="7"/>
  <c r="DC344" i="7"/>
  <c r="DD344" i="7"/>
  <c r="DE344" i="7"/>
  <c r="DF344" i="7"/>
  <c r="DG344" i="7"/>
  <c r="DH344" i="7"/>
  <c r="DI344" i="7"/>
  <c r="DJ344" i="7"/>
  <c r="DK344" i="7"/>
  <c r="DL344" i="7"/>
  <c r="DM344" i="7"/>
  <c r="DN344" i="7"/>
  <c r="DO344" i="7"/>
  <c r="DP344" i="7"/>
  <c r="DQ344" i="7"/>
  <c r="DR344" i="7"/>
  <c r="DS344" i="7"/>
  <c r="DT344" i="7"/>
  <c r="DU344" i="7"/>
  <c r="DV344" i="7"/>
  <c r="DW344" i="7"/>
  <c r="DX344" i="7"/>
  <c r="DY344" i="7"/>
  <c r="DZ344" i="7"/>
  <c r="EA344" i="7"/>
  <c r="EB344" i="7"/>
  <c r="EC344" i="7"/>
  <c r="ED344" i="7"/>
  <c r="EE344" i="7"/>
  <c r="EF344" i="7"/>
  <c r="EG344" i="7"/>
  <c r="EH344" i="7"/>
  <c r="EI344" i="7"/>
  <c r="EJ344" i="7"/>
  <c r="EK344" i="7"/>
  <c r="EL344" i="7"/>
  <c r="EM344" i="7"/>
  <c r="EN344" i="7"/>
  <c r="EO344" i="7"/>
  <c r="EP344" i="7"/>
  <c r="EQ344" i="7"/>
  <c r="ER344" i="7"/>
  <c r="ES344" i="7"/>
  <c r="ET344" i="7"/>
  <c r="EU344" i="7"/>
  <c r="EV344" i="7"/>
  <c r="EW344" i="7"/>
  <c r="EX344" i="7"/>
  <c r="EY344" i="7"/>
  <c r="EZ344" i="7"/>
  <c r="FA344" i="7"/>
  <c r="FB344" i="7"/>
  <c r="FC344" i="7"/>
  <c r="FD344" i="7"/>
  <c r="FE344" i="7"/>
  <c r="FF344" i="7"/>
  <c r="FG344" i="7"/>
  <c r="FH344" i="7"/>
  <c r="FI344" i="7"/>
  <c r="FJ344" i="7"/>
  <c r="FK344" i="7"/>
  <c r="FL344" i="7"/>
  <c r="FM344" i="7"/>
  <c r="FN344" i="7"/>
  <c r="FO344" i="7"/>
  <c r="FP344" i="7"/>
  <c r="FQ344" i="7"/>
  <c r="FR344" i="7"/>
  <c r="FS344" i="7"/>
  <c r="FT344" i="7"/>
  <c r="FU344" i="7"/>
  <c r="FV344" i="7"/>
  <c r="FW344" i="7"/>
  <c r="FX344" i="7"/>
  <c r="FY344" i="7"/>
  <c r="FZ344" i="7"/>
  <c r="GA344" i="7"/>
  <c r="GB344" i="7"/>
  <c r="GC344" i="7"/>
  <c r="GD344" i="7"/>
  <c r="GE344" i="7"/>
  <c r="GF344" i="7"/>
  <c r="GG344" i="7"/>
  <c r="GH344" i="7"/>
  <c r="GI344" i="7"/>
  <c r="GJ344" i="7"/>
  <c r="GK344" i="7"/>
  <c r="GL344" i="7"/>
  <c r="GM344" i="7"/>
  <c r="GN344" i="7"/>
  <c r="GO344" i="7"/>
  <c r="GP344" i="7"/>
  <c r="GQ344" i="7"/>
  <c r="GR344" i="7"/>
  <c r="GS344" i="7"/>
  <c r="GT344" i="7"/>
  <c r="GU344" i="7"/>
  <c r="GV344" i="7"/>
  <c r="GW344" i="7"/>
  <c r="GX344" i="7"/>
  <c r="GY344" i="7"/>
  <c r="GZ344" i="7"/>
  <c r="HA344" i="7"/>
  <c r="HB344" i="7"/>
  <c r="HC344" i="7"/>
  <c r="HD344" i="7"/>
  <c r="HE344" i="7"/>
  <c r="HF344" i="7"/>
  <c r="HG344" i="7"/>
  <c r="HH344" i="7"/>
  <c r="HI344" i="7"/>
  <c r="HJ344" i="7"/>
  <c r="HK344" i="7"/>
  <c r="HL344" i="7"/>
  <c r="HM344" i="7"/>
  <c r="HN344" i="7"/>
  <c r="HO344" i="7"/>
  <c r="HP344" i="7"/>
  <c r="HQ344" i="7"/>
  <c r="HR344" i="7"/>
  <c r="HS344" i="7"/>
  <c r="HT344" i="7"/>
  <c r="HU344" i="7"/>
  <c r="HV344" i="7"/>
  <c r="HW344" i="7"/>
  <c r="HX344" i="7"/>
  <c r="HY344" i="7"/>
  <c r="HZ344" i="7"/>
  <c r="IA344" i="7"/>
  <c r="IB344" i="7"/>
  <c r="IC344" i="7"/>
  <c r="ID344" i="7"/>
  <c r="IE344" i="7"/>
  <c r="IF344" i="7"/>
  <c r="IG344" i="7"/>
  <c r="IH344" i="7"/>
  <c r="II344" i="7"/>
  <c r="IJ344" i="7"/>
  <c r="IK344" i="7"/>
  <c r="IL344" i="7"/>
  <c r="IM344" i="7"/>
  <c r="IN344" i="7"/>
  <c r="IO344" i="7"/>
  <c r="IP344" i="7"/>
  <c r="IQ344" i="7"/>
  <c r="IR344" i="7"/>
  <c r="IS344" i="7"/>
  <c r="IT344" i="7"/>
  <c r="IU344" i="7"/>
  <c r="IV344" i="7"/>
  <c r="IW344" i="7"/>
  <c r="IX344" i="7"/>
  <c r="IY344" i="7"/>
  <c r="IZ344" i="7"/>
  <c r="JA344" i="7"/>
  <c r="JB344" i="7"/>
  <c r="JC344" i="7"/>
  <c r="JD344" i="7"/>
  <c r="JE344" i="7"/>
  <c r="JF344" i="7"/>
  <c r="JG344" i="7"/>
  <c r="JH344" i="7"/>
  <c r="JI344" i="7"/>
  <c r="JJ344" i="7"/>
  <c r="JK344" i="7"/>
  <c r="JL344" i="7"/>
  <c r="JM344" i="7"/>
  <c r="JN344" i="7"/>
  <c r="JO344" i="7"/>
  <c r="JP344" i="7"/>
  <c r="JQ344" i="7"/>
  <c r="JR344" i="7"/>
  <c r="JS344" i="7"/>
  <c r="JT344" i="7"/>
  <c r="JU344" i="7"/>
  <c r="JV344" i="7"/>
  <c r="JW344" i="7"/>
  <c r="JX344" i="7"/>
  <c r="JY344" i="7"/>
  <c r="JZ344" i="7"/>
  <c r="KA344" i="7"/>
  <c r="KB344" i="7"/>
  <c r="KC344" i="7"/>
  <c r="KD344" i="7"/>
  <c r="KE344" i="7"/>
  <c r="KF344" i="7"/>
  <c r="KG344" i="7"/>
  <c r="KH344" i="7"/>
  <c r="KI344" i="7"/>
  <c r="KJ344" i="7"/>
  <c r="KK344" i="7"/>
  <c r="KL344" i="7"/>
  <c r="KM344" i="7"/>
  <c r="KN344" i="7"/>
  <c r="KO344" i="7"/>
  <c r="KP344" i="7"/>
  <c r="KQ344" i="7"/>
  <c r="KR344" i="7"/>
  <c r="KS344" i="7"/>
  <c r="KT344" i="7"/>
  <c r="KU344" i="7"/>
  <c r="KV344" i="7"/>
  <c r="KW344" i="7"/>
  <c r="KX344" i="7"/>
  <c r="KY344" i="7"/>
  <c r="KZ344" i="7"/>
  <c r="LA344" i="7"/>
  <c r="LB344" i="7"/>
  <c r="LC344" i="7"/>
  <c r="LD344" i="7"/>
  <c r="LE344" i="7"/>
  <c r="LF344" i="7"/>
  <c r="LG344" i="7"/>
  <c r="LH344" i="7"/>
  <c r="LI344" i="7"/>
  <c r="LJ344" i="7"/>
  <c r="LK344" i="7"/>
  <c r="LL344" i="7"/>
  <c r="LM344" i="7"/>
  <c r="LN344" i="7"/>
  <c r="LO344" i="7"/>
  <c r="LP344" i="7"/>
  <c r="LQ344" i="7"/>
  <c r="LR344" i="7"/>
  <c r="LS344" i="7"/>
  <c r="LT344" i="7"/>
  <c r="LU344" i="7"/>
  <c r="LV344" i="7"/>
  <c r="LW344" i="7"/>
  <c r="LX344" i="7"/>
  <c r="LY344" i="7"/>
  <c r="LZ344" i="7"/>
  <c r="MA344" i="7"/>
  <c r="MB344" i="7"/>
  <c r="MC344" i="7"/>
  <c r="K344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K333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Y333" i="7"/>
  <c r="AZ333" i="7"/>
  <c r="BA333" i="7"/>
  <c r="BB333" i="7"/>
  <c r="BC333" i="7"/>
  <c r="BD333" i="7"/>
  <c r="BE333" i="7"/>
  <c r="BF333" i="7"/>
  <c r="BG333" i="7"/>
  <c r="BH333" i="7"/>
  <c r="BI333" i="7"/>
  <c r="BJ333" i="7"/>
  <c r="BK333" i="7"/>
  <c r="BL333" i="7"/>
  <c r="BM333" i="7"/>
  <c r="BN333" i="7"/>
  <c r="BO333" i="7"/>
  <c r="BP333" i="7"/>
  <c r="BQ333" i="7"/>
  <c r="BR333" i="7"/>
  <c r="BS333" i="7"/>
  <c r="BT333" i="7"/>
  <c r="BU333" i="7"/>
  <c r="BV333" i="7"/>
  <c r="BW333" i="7"/>
  <c r="BX333" i="7"/>
  <c r="BY333" i="7"/>
  <c r="BZ333" i="7"/>
  <c r="CA333" i="7"/>
  <c r="CB333" i="7"/>
  <c r="CC333" i="7"/>
  <c r="CD333" i="7"/>
  <c r="CE333" i="7"/>
  <c r="CF333" i="7"/>
  <c r="CG333" i="7"/>
  <c r="CH333" i="7"/>
  <c r="CI333" i="7"/>
  <c r="CJ333" i="7"/>
  <c r="CK333" i="7"/>
  <c r="CL333" i="7"/>
  <c r="CM333" i="7"/>
  <c r="CN333" i="7"/>
  <c r="CO333" i="7"/>
  <c r="CP333" i="7"/>
  <c r="CQ333" i="7"/>
  <c r="CR333" i="7"/>
  <c r="CS333" i="7"/>
  <c r="CT333" i="7"/>
  <c r="CU333" i="7"/>
  <c r="CV333" i="7"/>
  <c r="CW333" i="7"/>
  <c r="CX333" i="7"/>
  <c r="CY333" i="7"/>
  <c r="CZ333" i="7"/>
  <c r="DA333" i="7"/>
  <c r="DB333" i="7"/>
  <c r="DC333" i="7"/>
  <c r="DD333" i="7"/>
  <c r="DE333" i="7"/>
  <c r="DF333" i="7"/>
  <c r="DG333" i="7"/>
  <c r="DH333" i="7"/>
  <c r="DI333" i="7"/>
  <c r="DJ333" i="7"/>
  <c r="DK333" i="7"/>
  <c r="DL333" i="7"/>
  <c r="DM333" i="7"/>
  <c r="DN333" i="7"/>
  <c r="DO333" i="7"/>
  <c r="DP333" i="7"/>
  <c r="DQ333" i="7"/>
  <c r="DR333" i="7"/>
  <c r="DS333" i="7"/>
  <c r="DT333" i="7"/>
  <c r="DU333" i="7"/>
  <c r="DV333" i="7"/>
  <c r="DW333" i="7"/>
  <c r="DX333" i="7"/>
  <c r="DY333" i="7"/>
  <c r="DZ333" i="7"/>
  <c r="EA333" i="7"/>
  <c r="EB333" i="7"/>
  <c r="EC333" i="7"/>
  <c r="ED333" i="7"/>
  <c r="EE333" i="7"/>
  <c r="EF333" i="7"/>
  <c r="EG333" i="7"/>
  <c r="EH333" i="7"/>
  <c r="EI333" i="7"/>
  <c r="EJ333" i="7"/>
  <c r="EK333" i="7"/>
  <c r="EL333" i="7"/>
  <c r="EM333" i="7"/>
  <c r="EN333" i="7"/>
  <c r="EO333" i="7"/>
  <c r="EP333" i="7"/>
  <c r="EQ333" i="7"/>
  <c r="ER333" i="7"/>
  <c r="ES333" i="7"/>
  <c r="ET333" i="7"/>
  <c r="EU333" i="7"/>
  <c r="EV333" i="7"/>
  <c r="EW333" i="7"/>
  <c r="EX333" i="7"/>
  <c r="EY333" i="7"/>
  <c r="EZ333" i="7"/>
  <c r="FA333" i="7"/>
  <c r="FB333" i="7"/>
  <c r="FC333" i="7"/>
  <c r="FD333" i="7"/>
  <c r="FE333" i="7"/>
  <c r="FF333" i="7"/>
  <c r="FG333" i="7"/>
  <c r="FH333" i="7"/>
  <c r="FI333" i="7"/>
  <c r="FJ333" i="7"/>
  <c r="FK333" i="7"/>
  <c r="FL333" i="7"/>
  <c r="FM333" i="7"/>
  <c r="FN333" i="7"/>
  <c r="FO333" i="7"/>
  <c r="FP333" i="7"/>
  <c r="FQ333" i="7"/>
  <c r="FR333" i="7"/>
  <c r="FS333" i="7"/>
  <c r="FT333" i="7"/>
  <c r="FU333" i="7"/>
  <c r="FV333" i="7"/>
  <c r="FW333" i="7"/>
  <c r="FX333" i="7"/>
  <c r="FY333" i="7"/>
  <c r="FZ333" i="7"/>
  <c r="GA333" i="7"/>
  <c r="GB333" i="7"/>
  <c r="GC333" i="7"/>
  <c r="GD333" i="7"/>
  <c r="GE333" i="7"/>
  <c r="GF333" i="7"/>
  <c r="GG333" i="7"/>
  <c r="GH333" i="7"/>
  <c r="GI333" i="7"/>
  <c r="GJ333" i="7"/>
  <c r="GK333" i="7"/>
  <c r="GL333" i="7"/>
  <c r="GM333" i="7"/>
  <c r="GN333" i="7"/>
  <c r="GO333" i="7"/>
  <c r="GP333" i="7"/>
  <c r="GQ333" i="7"/>
  <c r="GR333" i="7"/>
  <c r="GS333" i="7"/>
  <c r="GT333" i="7"/>
  <c r="GU333" i="7"/>
  <c r="GV333" i="7"/>
  <c r="GW333" i="7"/>
  <c r="GX333" i="7"/>
  <c r="GY333" i="7"/>
  <c r="GZ333" i="7"/>
  <c r="HA333" i="7"/>
  <c r="HB333" i="7"/>
  <c r="HC333" i="7"/>
  <c r="HD333" i="7"/>
  <c r="HE333" i="7"/>
  <c r="HF333" i="7"/>
  <c r="HG333" i="7"/>
  <c r="HH333" i="7"/>
  <c r="HI333" i="7"/>
  <c r="HJ333" i="7"/>
  <c r="HK333" i="7"/>
  <c r="HL333" i="7"/>
  <c r="HM333" i="7"/>
  <c r="HN333" i="7"/>
  <c r="HO333" i="7"/>
  <c r="HP333" i="7"/>
  <c r="HQ333" i="7"/>
  <c r="HR333" i="7"/>
  <c r="HS333" i="7"/>
  <c r="HT333" i="7"/>
  <c r="HU333" i="7"/>
  <c r="HV333" i="7"/>
  <c r="HW333" i="7"/>
  <c r="HX333" i="7"/>
  <c r="HY333" i="7"/>
  <c r="HZ333" i="7"/>
  <c r="IA333" i="7"/>
  <c r="IB333" i="7"/>
  <c r="IC333" i="7"/>
  <c r="ID333" i="7"/>
  <c r="IE333" i="7"/>
  <c r="IF333" i="7"/>
  <c r="IG333" i="7"/>
  <c r="IH333" i="7"/>
  <c r="II333" i="7"/>
  <c r="IJ333" i="7"/>
  <c r="IK333" i="7"/>
  <c r="IL333" i="7"/>
  <c r="IM333" i="7"/>
  <c r="IN333" i="7"/>
  <c r="IO333" i="7"/>
  <c r="IP333" i="7"/>
  <c r="IQ333" i="7"/>
  <c r="IR333" i="7"/>
  <c r="IS333" i="7"/>
  <c r="IT333" i="7"/>
  <c r="IU333" i="7"/>
  <c r="IV333" i="7"/>
  <c r="IW333" i="7"/>
  <c r="IX333" i="7"/>
  <c r="IY333" i="7"/>
  <c r="IZ333" i="7"/>
  <c r="JA333" i="7"/>
  <c r="JB333" i="7"/>
  <c r="JC333" i="7"/>
  <c r="JD333" i="7"/>
  <c r="JE333" i="7"/>
  <c r="JF333" i="7"/>
  <c r="JG333" i="7"/>
  <c r="JH333" i="7"/>
  <c r="JI333" i="7"/>
  <c r="JJ333" i="7"/>
  <c r="JK333" i="7"/>
  <c r="JL333" i="7"/>
  <c r="JM333" i="7"/>
  <c r="JN333" i="7"/>
  <c r="JO333" i="7"/>
  <c r="JP333" i="7"/>
  <c r="JQ333" i="7"/>
  <c r="JR333" i="7"/>
  <c r="JS333" i="7"/>
  <c r="JT333" i="7"/>
  <c r="JU333" i="7"/>
  <c r="JV333" i="7"/>
  <c r="JW333" i="7"/>
  <c r="JX333" i="7"/>
  <c r="JY333" i="7"/>
  <c r="JZ333" i="7"/>
  <c r="KA333" i="7"/>
  <c r="KB333" i="7"/>
  <c r="KC333" i="7"/>
  <c r="KD333" i="7"/>
  <c r="KE333" i="7"/>
  <c r="KF333" i="7"/>
  <c r="KG333" i="7"/>
  <c r="KH333" i="7"/>
  <c r="KI333" i="7"/>
  <c r="KJ333" i="7"/>
  <c r="KK333" i="7"/>
  <c r="KL333" i="7"/>
  <c r="KM333" i="7"/>
  <c r="KN333" i="7"/>
  <c r="KO333" i="7"/>
  <c r="KP333" i="7"/>
  <c r="KQ333" i="7"/>
  <c r="KR333" i="7"/>
  <c r="KS333" i="7"/>
  <c r="KT333" i="7"/>
  <c r="KU333" i="7"/>
  <c r="KV333" i="7"/>
  <c r="KW333" i="7"/>
  <c r="KX333" i="7"/>
  <c r="KY333" i="7"/>
  <c r="KZ333" i="7"/>
  <c r="LA333" i="7"/>
  <c r="LB333" i="7"/>
  <c r="LC333" i="7"/>
  <c r="LD333" i="7"/>
  <c r="LE333" i="7"/>
  <c r="LF333" i="7"/>
  <c r="LG333" i="7"/>
  <c r="LH333" i="7"/>
  <c r="LI333" i="7"/>
  <c r="LJ333" i="7"/>
  <c r="LK333" i="7"/>
  <c r="LL333" i="7"/>
  <c r="LM333" i="7"/>
  <c r="LN333" i="7"/>
  <c r="LO333" i="7"/>
  <c r="LP333" i="7"/>
  <c r="LQ333" i="7"/>
  <c r="LR333" i="7"/>
  <c r="LS333" i="7"/>
  <c r="LT333" i="7"/>
  <c r="LU333" i="7"/>
  <c r="LV333" i="7"/>
  <c r="LW333" i="7"/>
  <c r="LX333" i="7"/>
  <c r="LY333" i="7"/>
  <c r="LZ333" i="7"/>
  <c r="MA333" i="7"/>
  <c r="MB333" i="7"/>
  <c r="MC333" i="7"/>
  <c r="K333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K78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K310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Y310" i="7"/>
  <c r="AZ310" i="7"/>
  <c r="BA310" i="7"/>
  <c r="BB310" i="7"/>
  <c r="BC310" i="7"/>
  <c r="BD310" i="7"/>
  <c r="BE310" i="7"/>
  <c r="BF310" i="7"/>
  <c r="BG310" i="7"/>
  <c r="BH310" i="7"/>
  <c r="BI310" i="7"/>
  <c r="BJ310" i="7"/>
  <c r="BK310" i="7"/>
  <c r="BL310" i="7"/>
  <c r="BM310" i="7"/>
  <c r="BN310" i="7"/>
  <c r="BO310" i="7"/>
  <c r="BP310" i="7"/>
  <c r="BQ310" i="7"/>
  <c r="BR310" i="7"/>
  <c r="BS310" i="7"/>
  <c r="BT310" i="7"/>
  <c r="BU310" i="7"/>
  <c r="BV310" i="7"/>
  <c r="BW310" i="7"/>
  <c r="BX310" i="7"/>
  <c r="BY310" i="7"/>
  <c r="BZ310" i="7"/>
  <c r="CA310" i="7"/>
  <c r="CB310" i="7"/>
  <c r="CC310" i="7"/>
  <c r="CD310" i="7"/>
  <c r="CE310" i="7"/>
  <c r="CF310" i="7"/>
  <c r="CG310" i="7"/>
  <c r="CH310" i="7"/>
  <c r="CI310" i="7"/>
  <c r="CJ310" i="7"/>
  <c r="CK310" i="7"/>
  <c r="CL310" i="7"/>
  <c r="CM310" i="7"/>
  <c r="CN310" i="7"/>
  <c r="CO310" i="7"/>
  <c r="CP310" i="7"/>
  <c r="CQ310" i="7"/>
  <c r="CR310" i="7"/>
  <c r="CS310" i="7"/>
  <c r="CT310" i="7"/>
  <c r="CU310" i="7"/>
  <c r="CV310" i="7"/>
  <c r="CW310" i="7"/>
  <c r="CX310" i="7"/>
  <c r="CY310" i="7"/>
  <c r="CZ310" i="7"/>
  <c r="DA310" i="7"/>
  <c r="DB310" i="7"/>
  <c r="DC310" i="7"/>
  <c r="DD310" i="7"/>
  <c r="DE310" i="7"/>
  <c r="DF310" i="7"/>
  <c r="DG310" i="7"/>
  <c r="DH310" i="7"/>
  <c r="DI310" i="7"/>
  <c r="DJ310" i="7"/>
  <c r="DK310" i="7"/>
  <c r="DL310" i="7"/>
  <c r="DM310" i="7"/>
  <c r="DN310" i="7"/>
  <c r="DO310" i="7"/>
  <c r="DP310" i="7"/>
  <c r="DQ310" i="7"/>
  <c r="DR310" i="7"/>
  <c r="DS310" i="7"/>
  <c r="DT310" i="7"/>
  <c r="DU310" i="7"/>
  <c r="DV310" i="7"/>
  <c r="DW310" i="7"/>
  <c r="DX310" i="7"/>
  <c r="DY310" i="7"/>
  <c r="DZ310" i="7"/>
  <c r="EA310" i="7"/>
  <c r="EB310" i="7"/>
  <c r="EC310" i="7"/>
  <c r="ED310" i="7"/>
  <c r="EE310" i="7"/>
  <c r="EF310" i="7"/>
  <c r="EG310" i="7"/>
  <c r="EH310" i="7"/>
  <c r="EI310" i="7"/>
  <c r="EJ310" i="7"/>
  <c r="EK310" i="7"/>
  <c r="EL310" i="7"/>
  <c r="EM310" i="7"/>
  <c r="EN310" i="7"/>
  <c r="EO310" i="7"/>
  <c r="EP310" i="7"/>
  <c r="EQ310" i="7"/>
  <c r="ER310" i="7"/>
  <c r="ES310" i="7"/>
  <c r="ET310" i="7"/>
  <c r="EU310" i="7"/>
  <c r="EV310" i="7"/>
  <c r="EW310" i="7"/>
  <c r="EX310" i="7"/>
  <c r="EY310" i="7"/>
  <c r="EZ310" i="7"/>
  <c r="FA310" i="7"/>
  <c r="FB310" i="7"/>
  <c r="FC310" i="7"/>
  <c r="FD310" i="7"/>
  <c r="FE310" i="7"/>
  <c r="FF310" i="7"/>
  <c r="FG310" i="7"/>
  <c r="FH310" i="7"/>
  <c r="FI310" i="7"/>
  <c r="FJ310" i="7"/>
  <c r="FK310" i="7"/>
  <c r="FL310" i="7"/>
  <c r="FM310" i="7"/>
  <c r="FN310" i="7"/>
  <c r="FO310" i="7"/>
  <c r="FP310" i="7"/>
  <c r="FQ310" i="7"/>
  <c r="FR310" i="7"/>
  <c r="FS310" i="7"/>
  <c r="FT310" i="7"/>
  <c r="FU310" i="7"/>
  <c r="FV310" i="7"/>
  <c r="FW310" i="7"/>
  <c r="FX310" i="7"/>
  <c r="FY310" i="7"/>
  <c r="FZ310" i="7"/>
  <c r="GA310" i="7"/>
  <c r="GB310" i="7"/>
  <c r="GC310" i="7"/>
  <c r="GD310" i="7"/>
  <c r="GE310" i="7"/>
  <c r="GF310" i="7"/>
  <c r="GG310" i="7"/>
  <c r="GH310" i="7"/>
  <c r="GI310" i="7"/>
  <c r="GJ310" i="7"/>
  <c r="GK310" i="7"/>
  <c r="GL310" i="7"/>
  <c r="GM310" i="7"/>
  <c r="GN310" i="7"/>
  <c r="GO310" i="7"/>
  <c r="GP310" i="7"/>
  <c r="GQ310" i="7"/>
  <c r="GR310" i="7"/>
  <c r="GS310" i="7"/>
  <c r="GT310" i="7"/>
  <c r="GU310" i="7"/>
  <c r="GV310" i="7"/>
  <c r="GW310" i="7"/>
  <c r="GX310" i="7"/>
  <c r="GY310" i="7"/>
  <c r="GZ310" i="7"/>
  <c r="HA310" i="7"/>
  <c r="HB310" i="7"/>
  <c r="HC310" i="7"/>
  <c r="HD310" i="7"/>
  <c r="HE310" i="7"/>
  <c r="HF310" i="7"/>
  <c r="HG310" i="7"/>
  <c r="HH310" i="7"/>
  <c r="HI310" i="7"/>
  <c r="HJ310" i="7"/>
  <c r="HK310" i="7"/>
  <c r="HL310" i="7"/>
  <c r="HM310" i="7"/>
  <c r="HN310" i="7"/>
  <c r="HO310" i="7"/>
  <c r="HP310" i="7"/>
  <c r="HQ310" i="7"/>
  <c r="HR310" i="7"/>
  <c r="HS310" i="7"/>
  <c r="HT310" i="7"/>
  <c r="HU310" i="7"/>
  <c r="HV310" i="7"/>
  <c r="HW310" i="7"/>
  <c r="HX310" i="7"/>
  <c r="HY310" i="7"/>
  <c r="HZ310" i="7"/>
  <c r="IA310" i="7"/>
  <c r="IB310" i="7"/>
  <c r="IC310" i="7"/>
  <c r="ID310" i="7"/>
  <c r="IE310" i="7"/>
  <c r="IF310" i="7"/>
  <c r="IG310" i="7"/>
  <c r="IH310" i="7"/>
  <c r="II310" i="7"/>
  <c r="IJ310" i="7"/>
  <c r="IK310" i="7"/>
  <c r="IL310" i="7"/>
  <c r="IM310" i="7"/>
  <c r="IN310" i="7"/>
  <c r="IO310" i="7"/>
  <c r="IP310" i="7"/>
  <c r="IQ310" i="7"/>
  <c r="IR310" i="7"/>
  <c r="IS310" i="7"/>
  <c r="IT310" i="7"/>
  <c r="IU310" i="7"/>
  <c r="IV310" i="7"/>
  <c r="IW310" i="7"/>
  <c r="IX310" i="7"/>
  <c r="IY310" i="7"/>
  <c r="IZ310" i="7"/>
  <c r="JA310" i="7"/>
  <c r="JB310" i="7"/>
  <c r="JC310" i="7"/>
  <c r="JD310" i="7"/>
  <c r="JE310" i="7"/>
  <c r="JF310" i="7"/>
  <c r="JG310" i="7"/>
  <c r="JH310" i="7"/>
  <c r="JI310" i="7"/>
  <c r="JJ310" i="7"/>
  <c r="JK310" i="7"/>
  <c r="JL310" i="7"/>
  <c r="JM310" i="7"/>
  <c r="JN310" i="7"/>
  <c r="JO310" i="7"/>
  <c r="JP310" i="7"/>
  <c r="JQ310" i="7"/>
  <c r="JR310" i="7"/>
  <c r="JS310" i="7"/>
  <c r="JT310" i="7"/>
  <c r="JU310" i="7"/>
  <c r="JV310" i="7"/>
  <c r="JW310" i="7"/>
  <c r="JX310" i="7"/>
  <c r="JY310" i="7"/>
  <c r="JZ310" i="7"/>
  <c r="KA310" i="7"/>
  <c r="KB310" i="7"/>
  <c r="KC310" i="7"/>
  <c r="KD310" i="7"/>
  <c r="KE310" i="7"/>
  <c r="KF310" i="7"/>
  <c r="KG310" i="7"/>
  <c r="KH310" i="7"/>
  <c r="KI310" i="7"/>
  <c r="KJ310" i="7"/>
  <c r="KK310" i="7"/>
  <c r="KL310" i="7"/>
  <c r="KM310" i="7"/>
  <c r="KN310" i="7"/>
  <c r="KO310" i="7"/>
  <c r="KP310" i="7"/>
  <c r="KQ310" i="7"/>
  <c r="KR310" i="7"/>
  <c r="KS310" i="7"/>
  <c r="KT310" i="7"/>
  <c r="KU310" i="7"/>
  <c r="KV310" i="7"/>
  <c r="KW310" i="7"/>
  <c r="KX310" i="7"/>
  <c r="KY310" i="7"/>
  <c r="KZ310" i="7"/>
  <c r="LA310" i="7"/>
  <c r="LB310" i="7"/>
  <c r="LC310" i="7"/>
  <c r="LD310" i="7"/>
  <c r="LE310" i="7"/>
  <c r="LF310" i="7"/>
  <c r="LG310" i="7"/>
  <c r="LH310" i="7"/>
  <c r="LI310" i="7"/>
  <c r="LJ310" i="7"/>
  <c r="LK310" i="7"/>
  <c r="LL310" i="7"/>
  <c r="LM310" i="7"/>
  <c r="LN310" i="7"/>
  <c r="LO310" i="7"/>
  <c r="LP310" i="7"/>
  <c r="LQ310" i="7"/>
  <c r="LR310" i="7"/>
  <c r="LS310" i="7"/>
  <c r="LT310" i="7"/>
  <c r="LU310" i="7"/>
  <c r="LV310" i="7"/>
  <c r="LW310" i="7"/>
  <c r="LX310" i="7"/>
  <c r="LY310" i="7"/>
  <c r="LZ310" i="7"/>
  <c r="MA310" i="7"/>
  <c r="MB310" i="7"/>
  <c r="MC310" i="7"/>
  <c r="K310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BG331" i="7"/>
  <c r="BH331" i="7"/>
  <c r="BI331" i="7"/>
  <c r="BJ331" i="7"/>
  <c r="BK331" i="7"/>
  <c r="BL331" i="7"/>
  <c r="BM331" i="7"/>
  <c r="BN331" i="7"/>
  <c r="BO331" i="7"/>
  <c r="BP331" i="7"/>
  <c r="BQ331" i="7"/>
  <c r="BR331" i="7"/>
  <c r="BS331" i="7"/>
  <c r="BT331" i="7"/>
  <c r="BU331" i="7"/>
  <c r="BV331" i="7"/>
  <c r="BW331" i="7"/>
  <c r="BX331" i="7"/>
  <c r="BY331" i="7"/>
  <c r="BZ331" i="7"/>
  <c r="CA331" i="7"/>
  <c r="CB331" i="7"/>
  <c r="CC331" i="7"/>
  <c r="CD331" i="7"/>
  <c r="CE331" i="7"/>
  <c r="CF331" i="7"/>
  <c r="CG331" i="7"/>
  <c r="CH331" i="7"/>
  <c r="CI331" i="7"/>
  <c r="CJ331" i="7"/>
  <c r="CK331" i="7"/>
  <c r="CL331" i="7"/>
  <c r="CM331" i="7"/>
  <c r="CN331" i="7"/>
  <c r="CO331" i="7"/>
  <c r="CP331" i="7"/>
  <c r="CQ331" i="7"/>
  <c r="CR331" i="7"/>
  <c r="CS331" i="7"/>
  <c r="CT331" i="7"/>
  <c r="CU331" i="7"/>
  <c r="CV331" i="7"/>
  <c r="CW331" i="7"/>
  <c r="CX331" i="7"/>
  <c r="CY331" i="7"/>
  <c r="CZ331" i="7"/>
  <c r="DA331" i="7"/>
  <c r="DB331" i="7"/>
  <c r="DC331" i="7"/>
  <c r="DD331" i="7"/>
  <c r="DE331" i="7"/>
  <c r="DF331" i="7"/>
  <c r="DG331" i="7"/>
  <c r="DH331" i="7"/>
  <c r="DI331" i="7"/>
  <c r="DJ331" i="7"/>
  <c r="DK331" i="7"/>
  <c r="DL331" i="7"/>
  <c r="DM331" i="7"/>
  <c r="DN331" i="7"/>
  <c r="DO331" i="7"/>
  <c r="DP331" i="7"/>
  <c r="DQ331" i="7"/>
  <c r="DR331" i="7"/>
  <c r="DS331" i="7"/>
  <c r="DT331" i="7"/>
  <c r="DU331" i="7"/>
  <c r="DV331" i="7"/>
  <c r="DW331" i="7"/>
  <c r="DX331" i="7"/>
  <c r="DY331" i="7"/>
  <c r="DZ331" i="7"/>
  <c r="EA331" i="7"/>
  <c r="EB331" i="7"/>
  <c r="EC331" i="7"/>
  <c r="ED331" i="7"/>
  <c r="EE331" i="7"/>
  <c r="EF331" i="7"/>
  <c r="EG331" i="7"/>
  <c r="EH331" i="7"/>
  <c r="EI331" i="7"/>
  <c r="EJ331" i="7"/>
  <c r="EK331" i="7"/>
  <c r="EL331" i="7"/>
  <c r="EM331" i="7"/>
  <c r="EN331" i="7"/>
  <c r="EO331" i="7"/>
  <c r="EP331" i="7"/>
  <c r="EQ331" i="7"/>
  <c r="ER331" i="7"/>
  <c r="ES331" i="7"/>
  <c r="ET331" i="7"/>
  <c r="EU331" i="7"/>
  <c r="EV331" i="7"/>
  <c r="EW331" i="7"/>
  <c r="EX331" i="7"/>
  <c r="EY331" i="7"/>
  <c r="EZ331" i="7"/>
  <c r="FA331" i="7"/>
  <c r="FB331" i="7"/>
  <c r="FC331" i="7"/>
  <c r="FD331" i="7"/>
  <c r="FE331" i="7"/>
  <c r="FF331" i="7"/>
  <c r="FG331" i="7"/>
  <c r="FH331" i="7"/>
  <c r="FI331" i="7"/>
  <c r="FJ331" i="7"/>
  <c r="FK331" i="7"/>
  <c r="FL331" i="7"/>
  <c r="FM331" i="7"/>
  <c r="FN331" i="7"/>
  <c r="FO331" i="7"/>
  <c r="FP331" i="7"/>
  <c r="FQ331" i="7"/>
  <c r="FR331" i="7"/>
  <c r="FS331" i="7"/>
  <c r="FT331" i="7"/>
  <c r="FU331" i="7"/>
  <c r="FV331" i="7"/>
  <c r="FW331" i="7"/>
  <c r="FX331" i="7"/>
  <c r="FY331" i="7"/>
  <c r="FZ331" i="7"/>
  <c r="GA331" i="7"/>
  <c r="GB331" i="7"/>
  <c r="GC331" i="7"/>
  <c r="GD331" i="7"/>
  <c r="GE331" i="7"/>
  <c r="GF331" i="7"/>
  <c r="GG331" i="7"/>
  <c r="GH331" i="7"/>
  <c r="GI331" i="7"/>
  <c r="GJ331" i="7"/>
  <c r="GK331" i="7"/>
  <c r="GL331" i="7"/>
  <c r="GM331" i="7"/>
  <c r="GN331" i="7"/>
  <c r="GO331" i="7"/>
  <c r="GP331" i="7"/>
  <c r="GQ331" i="7"/>
  <c r="GR331" i="7"/>
  <c r="GS331" i="7"/>
  <c r="GT331" i="7"/>
  <c r="GU331" i="7"/>
  <c r="GV331" i="7"/>
  <c r="GW331" i="7"/>
  <c r="GX331" i="7"/>
  <c r="GY331" i="7"/>
  <c r="GZ331" i="7"/>
  <c r="HA331" i="7"/>
  <c r="HB331" i="7"/>
  <c r="HC331" i="7"/>
  <c r="HD331" i="7"/>
  <c r="HE331" i="7"/>
  <c r="HF331" i="7"/>
  <c r="HG331" i="7"/>
  <c r="HH331" i="7"/>
  <c r="HI331" i="7"/>
  <c r="HJ331" i="7"/>
  <c r="HK331" i="7"/>
  <c r="HL331" i="7"/>
  <c r="HM331" i="7"/>
  <c r="HN331" i="7"/>
  <c r="HO331" i="7"/>
  <c r="HP331" i="7"/>
  <c r="HQ331" i="7"/>
  <c r="HR331" i="7"/>
  <c r="HS331" i="7"/>
  <c r="HT331" i="7"/>
  <c r="HU331" i="7"/>
  <c r="HV331" i="7"/>
  <c r="HW331" i="7"/>
  <c r="HX331" i="7"/>
  <c r="HY331" i="7"/>
  <c r="HZ331" i="7"/>
  <c r="IA331" i="7"/>
  <c r="IB331" i="7"/>
  <c r="IC331" i="7"/>
  <c r="ID331" i="7"/>
  <c r="IE331" i="7"/>
  <c r="IF331" i="7"/>
  <c r="IG331" i="7"/>
  <c r="IH331" i="7"/>
  <c r="II331" i="7"/>
  <c r="IJ331" i="7"/>
  <c r="IK331" i="7"/>
  <c r="IL331" i="7"/>
  <c r="IM331" i="7"/>
  <c r="IN331" i="7"/>
  <c r="IO331" i="7"/>
  <c r="IP331" i="7"/>
  <c r="IQ331" i="7"/>
  <c r="IR331" i="7"/>
  <c r="IS331" i="7"/>
  <c r="IT331" i="7"/>
  <c r="IU331" i="7"/>
  <c r="IV331" i="7"/>
  <c r="IW331" i="7"/>
  <c r="IX331" i="7"/>
  <c r="IY331" i="7"/>
  <c r="IZ331" i="7"/>
  <c r="JA331" i="7"/>
  <c r="JB331" i="7"/>
  <c r="JC331" i="7"/>
  <c r="JD331" i="7"/>
  <c r="JE331" i="7"/>
  <c r="JF331" i="7"/>
  <c r="JG331" i="7"/>
  <c r="JH331" i="7"/>
  <c r="JI331" i="7"/>
  <c r="JJ331" i="7"/>
  <c r="JK331" i="7"/>
  <c r="JL331" i="7"/>
  <c r="JM331" i="7"/>
  <c r="JN331" i="7"/>
  <c r="JO331" i="7"/>
  <c r="JP331" i="7"/>
  <c r="JQ331" i="7"/>
  <c r="JR331" i="7"/>
  <c r="JS331" i="7"/>
  <c r="JT331" i="7"/>
  <c r="JU331" i="7"/>
  <c r="JV331" i="7"/>
  <c r="JW331" i="7"/>
  <c r="JX331" i="7"/>
  <c r="JY331" i="7"/>
  <c r="JZ331" i="7"/>
  <c r="KA331" i="7"/>
  <c r="KB331" i="7"/>
  <c r="KC331" i="7"/>
  <c r="KD331" i="7"/>
  <c r="KE331" i="7"/>
  <c r="KF331" i="7"/>
  <c r="KG331" i="7"/>
  <c r="KH331" i="7"/>
  <c r="KI331" i="7"/>
  <c r="KJ331" i="7"/>
  <c r="KK331" i="7"/>
  <c r="KL331" i="7"/>
  <c r="KM331" i="7"/>
  <c r="KN331" i="7"/>
  <c r="KO331" i="7"/>
  <c r="KP331" i="7"/>
  <c r="KQ331" i="7"/>
  <c r="KR331" i="7"/>
  <c r="KS331" i="7"/>
  <c r="KT331" i="7"/>
  <c r="KU331" i="7"/>
  <c r="KV331" i="7"/>
  <c r="KW331" i="7"/>
  <c r="KX331" i="7"/>
  <c r="KY331" i="7"/>
  <c r="KZ331" i="7"/>
  <c r="LA331" i="7"/>
  <c r="LB331" i="7"/>
  <c r="LC331" i="7"/>
  <c r="LD331" i="7"/>
  <c r="LE331" i="7"/>
  <c r="LF331" i="7"/>
  <c r="LG331" i="7"/>
  <c r="LH331" i="7"/>
  <c r="LI331" i="7"/>
  <c r="LJ331" i="7"/>
  <c r="LK331" i="7"/>
  <c r="LL331" i="7"/>
  <c r="LM331" i="7"/>
  <c r="LN331" i="7"/>
  <c r="LO331" i="7"/>
  <c r="LP331" i="7"/>
  <c r="LQ331" i="7"/>
  <c r="LR331" i="7"/>
  <c r="LS331" i="7"/>
  <c r="LT331" i="7"/>
  <c r="LU331" i="7"/>
  <c r="LV331" i="7"/>
  <c r="LW331" i="7"/>
  <c r="LX331" i="7"/>
  <c r="LY331" i="7"/>
  <c r="LZ331" i="7"/>
  <c r="MA331" i="7"/>
  <c r="MB331" i="7"/>
  <c r="MC331" i="7"/>
  <c r="K331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BK346" i="7"/>
  <c r="BL346" i="7"/>
  <c r="BM346" i="7"/>
  <c r="BN346" i="7"/>
  <c r="BO346" i="7"/>
  <c r="BP346" i="7"/>
  <c r="BQ346" i="7"/>
  <c r="BR346" i="7"/>
  <c r="BS346" i="7"/>
  <c r="BT346" i="7"/>
  <c r="BU346" i="7"/>
  <c r="BV346" i="7"/>
  <c r="BW346" i="7"/>
  <c r="BX346" i="7"/>
  <c r="BY346" i="7"/>
  <c r="BZ346" i="7"/>
  <c r="CA346" i="7"/>
  <c r="CB346" i="7"/>
  <c r="CC346" i="7"/>
  <c r="CD346" i="7"/>
  <c r="CE346" i="7"/>
  <c r="CF346" i="7"/>
  <c r="CG346" i="7"/>
  <c r="CH346" i="7"/>
  <c r="CI346" i="7"/>
  <c r="CJ346" i="7"/>
  <c r="CK346" i="7"/>
  <c r="CL346" i="7"/>
  <c r="CM346" i="7"/>
  <c r="CN346" i="7"/>
  <c r="CO346" i="7"/>
  <c r="CP346" i="7"/>
  <c r="CQ346" i="7"/>
  <c r="CR346" i="7"/>
  <c r="CS346" i="7"/>
  <c r="CT346" i="7"/>
  <c r="CU346" i="7"/>
  <c r="CV346" i="7"/>
  <c r="CW346" i="7"/>
  <c r="CX346" i="7"/>
  <c r="CY346" i="7"/>
  <c r="CZ346" i="7"/>
  <c r="DA346" i="7"/>
  <c r="DB346" i="7"/>
  <c r="DC346" i="7"/>
  <c r="DD346" i="7"/>
  <c r="DE346" i="7"/>
  <c r="DF346" i="7"/>
  <c r="DG346" i="7"/>
  <c r="DH346" i="7"/>
  <c r="DI346" i="7"/>
  <c r="DJ346" i="7"/>
  <c r="DK346" i="7"/>
  <c r="DL346" i="7"/>
  <c r="DM346" i="7"/>
  <c r="DN346" i="7"/>
  <c r="DO346" i="7"/>
  <c r="DP346" i="7"/>
  <c r="DQ346" i="7"/>
  <c r="DR346" i="7"/>
  <c r="DS346" i="7"/>
  <c r="DT346" i="7"/>
  <c r="DU346" i="7"/>
  <c r="DV346" i="7"/>
  <c r="DW346" i="7"/>
  <c r="DX346" i="7"/>
  <c r="DY346" i="7"/>
  <c r="DZ346" i="7"/>
  <c r="EA346" i="7"/>
  <c r="EB346" i="7"/>
  <c r="EC346" i="7"/>
  <c r="ED346" i="7"/>
  <c r="EE346" i="7"/>
  <c r="EF346" i="7"/>
  <c r="EG346" i="7"/>
  <c r="EH346" i="7"/>
  <c r="EI346" i="7"/>
  <c r="EJ346" i="7"/>
  <c r="EK346" i="7"/>
  <c r="EL346" i="7"/>
  <c r="EM346" i="7"/>
  <c r="EN346" i="7"/>
  <c r="EO346" i="7"/>
  <c r="EP346" i="7"/>
  <c r="EQ346" i="7"/>
  <c r="ER346" i="7"/>
  <c r="ES346" i="7"/>
  <c r="ET346" i="7"/>
  <c r="EU346" i="7"/>
  <c r="EV346" i="7"/>
  <c r="EW346" i="7"/>
  <c r="EX346" i="7"/>
  <c r="EY346" i="7"/>
  <c r="EZ346" i="7"/>
  <c r="FA346" i="7"/>
  <c r="FB346" i="7"/>
  <c r="FC346" i="7"/>
  <c r="FD346" i="7"/>
  <c r="FE346" i="7"/>
  <c r="FF346" i="7"/>
  <c r="FG346" i="7"/>
  <c r="FH346" i="7"/>
  <c r="FI346" i="7"/>
  <c r="FJ346" i="7"/>
  <c r="FK346" i="7"/>
  <c r="FL346" i="7"/>
  <c r="FM346" i="7"/>
  <c r="FN346" i="7"/>
  <c r="FO346" i="7"/>
  <c r="FP346" i="7"/>
  <c r="FQ346" i="7"/>
  <c r="FR346" i="7"/>
  <c r="FS346" i="7"/>
  <c r="FT346" i="7"/>
  <c r="FU346" i="7"/>
  <c r="FV346" i="7"/>
  <c r="FW346" i="7"/>
  <c r="FX346" i="7"/>
  <c r="FY346" i="7"/>
  <c r="FZ346" i="7"/>
  <c r="GA346" i="7"/>
  <c r="GB346" i="7"/>
  <c r="GC346" i="7"/>
  <c r="GD346" i="7"/>
  <c r="GE346" i="7"/>
  <c r="GF346" i="7"/>
  <c r="GG346" i="7"/>
  <c r="GH346" i="7"/>
  <c r="GI346" i="7"/>
  <c r="GJ346" i="7"/>
  <c r="GK346" i="7"/>
  <c r="GL346" i="7"/>
  <c r="GM346" i="7"/>
  <c r="GN346" i="7"/>
  <c r="GO346" i="7"/>
  <c r="GP346" i="7"/>
  <c r="GQ346" i="7"/>
  <c r="GR346" i="7"/>
  <c r="GS346" i="7"/>
  <c r="GT346" i="7"/>
  <c r="GU346" i="7"/>
  <c r="GV346" i="7"/>
  <c r="GW346" i="7"/>
  <c r="GX346" i="7"/>
  <c r="GY346" i="7"/>
  <c r="GZ346" i="7"/>
  <c r="HA346" i="7"/>
  <c r="HB346" i="7"/>
  <c r="HC346" i="7"/>
  <c r="HD346" i="7"/>
  <c r="HE346" i="7"/>
  <c r="HF346" i="7"/>
  <c r="HG346" i="7"/>
  <c r="HH346" i="7"/>
  <c r="HI346" i="7"/>
  <c r="HJ346" i="7"/>
  <c r="HK346" i="7"/>
  <c r="HL346" i="7"/>
  <c r="HM346" i="7"/>
  <c r="HN346" i="7"/>
  <c r="HO346" i="7"/>
  <c r="HP346" i="7"/>
  <c r="HQ346" i="7"/>
  <c r="HR346" i="7"/>
  <c r="HS346" i="7"/>
  <c r="HT346" i="7"/>
  <c r="HU346" i="7"/>
  <c r="HV346" i="7"/>
  <c r="HW346" i="7"/>
  <c r="HX346" i="7"/>
  <c r="HY346" i="7"/>
  <c r="HZ346" i="7"/>
  <c r="IA346" i="7"/>
  <c r="IB346" i="7"/>
  <c r="IC346" i="7"/>
  <c r="ID346" i="7"/>
  <c r="IE346" i="7"/>
  <c r="IF346" i="7"/>
  <c r="IG346" i="7"/>
  <c r="IH346" i="7"/>
  <c r="II346" i="7"/>
  <c r="IJ346" i="7"/>
  <c r="IK346" i="7"/>
  <c r="IL346" i="7"/>
  <c r="IM346" i="7"/>
  <c r="IN346" i="7"/>
  <c r="IO346" i="7"/>
  <c r="IP346" i="7"/>
  <c r="IQ346" i="7"/>
  <c r="IR346" i="7"/>
  <c r="IS346" i="7"/>
  <c r="IT346" i="7"/>
  <c r="IU346" i="7"/>
  <c r="IV346" i="7"/>
  <c r="IW346" i="7"/>
  <c r="IX346" i="7"/>
  <c r="IY346" i="7"/>
  <c r="IZ346" i="7"/>
  <c r="JA346" i="7"/>
  <c r="JB346" i="7"/>
  <c r="JC346" i="7"/>
  <c r="JD346" i="7"/>
  <c r="JE346" i="7"/>
  <c r="JF346" i="7"/>
  <c r="JG346" i="7"/>
  <c r="JH346" i="7"/>
  <c r="JI346" i="7"/>
  <c r="JJ346" i="7"/>
  <c r="JK346" i="7"/>
  <c r="JL346" i="7"/>
  <c r="JM346" i="7"/>
  <c r="JN346" i="7"/>
  <c r="JO346" i="7"/>
  <c r="JP346" i="7"/>
  <c r="JQ346" i="7"/>
  <c r="JR346" i="7"/>
  <c r="JS346" i="7"/>
  <c r="JT346" i="7"/>
  <c r="JU346" i="7"/>
  <c r="JV346" i="7"/>
  <c r="JW346" i="7"/>
  <c r="JX346" i="7"/>
  <c r="JY346" i="7"/>
  <c r="JZ346" i="7"/>
  <c r="KA346" i="7"/>
  <c r="KB346" i="7"/>
  <c r="KC346" i="7"/>
  <c r="KD346" i="7"/>
  <c r="KE346" i="7"/>
  <c r="KF346" i="7"/>
  <c r="KG346" i="7"/>
  <c r="KH346" i="7"/>
  <c r="KI346" i="7"/>
  <c r="KJ346" i="7"/>
  <c r="KK346" i="7"/>
  <c r="KL346" i="7"/>
  <c r="KM346" i="7"/>
  <c r="KN346" i="7"/>
  <c r="KO346" i="7"/>
  <c r="KP346" i="7"/>
  <c r="KQ346" i="7"/>
  <c r="KR346" i="7"/>
  <c r="KS346" i="7"/>
  <c r="KT346" i="7"/>
  <c r="KU346" i="7"/>
  <c r="KV346" i="7"/>
  <c r="KW346" i="7"/>
  <c r="KX346" i="7"/>
  <c r="KY346" i="7"/>
  <c r="KZ346" i="7"/>
  <c r="LA346" i="7"/>
  <c r="LB346" i="7"/>
  <c r="LC346" i="7"/>
  <c r="LD346" i="7"/>
  <c r="LE346" i="7"/>
  <c r="LF346" i="7"/>
  <c r="LG346" i="7"/>
  <c r="LH346" i="7"/>
  <c r="LI346" i="7"/>
  <c r="LJ346" i="7"/>
  <c r="LK346" i="7"/>
  <c r="LL346" i="7"/>
  <c r="LM346" i="7"/>
  <c r="LN346" i="7"/>
  <c r="LO346" i="7"/>
  <c r="LP346" i="7"/>
  <c r="LQ346" i="7"/>
  <c r="LR346" i="7"/>
  <c r="LS346" i="7"/>
  <c r="LT346" i="7"/>
  <c r="LU346" i="7"/>
  <c r="LV346" i="7"/>
  <c r="LW346" i="7"/>
  <c r="LX346" i="7"/>
  <c r="LY346" i="7"/>
  <c r="LZ346" i="7"/>
  <c r="MA346" i="7"/>
  <c r="MB346" i="7"/>
  <c r="MC346" i="7"/>
  <c r="K346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K17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Y282" i="7"/>
  <c r="AZ282" i="7"/>
  <c r="BA282" i="7"/>
  <c r="BB282" i="7"/>
  <c r="BC282" i="7"/>
  <c r="BD282" i="7"/>
  <c r="BE282" i="7"/>
  <c r="BF282" i="7"/>
  <c r="BG282" i="7"/>
  <c r="BH282" i="7"/>
  <c r="BI282" i="7"/>
  <c r="BJ282" i="7"/>
  <c r="BK282" i="7"/>
  <c r="BL282" i="7"/>
  <c r="BM282" i="7"/>
  <c r="BN282" i="7"/>
  <c r="BO282" i="7"/>
  <c r="BP282" i="7"/>
  <c r="BQ282" i="7"/>
  <c r="BR282" i="7"/>
  <c r="BS282" i="7"/>
  <c r="BT282" i="7"/>
  <c r="BU282" i="7"/>
  <c r="BV282" i="7"/>
  <c r="BW282" i="7"/>
  <c r="BX282" i="7"/>
  <c r="BY282" i="7"/>
  <c r="BZ282" i="7"/>
  <c r="CA282" i="7"/>
  <c r="CB282" i="7"/>
  <c r="CC282" i="7"/>
  <c r="CD282" i="7"/>
  <c r="CE282" i="7"/>
  <c r="CF282" i="7"/>
  <c r="CG282" i="7"/>
  <c r="CH282" i="7"/>
  <c r="CI282" i="7"/>
  <c r="CJ282" i="7"/>
  <c r="CK282" i="7"/>
  <c r="CL282" i="7"/>
  <c r="CM282" i="7"/>
  <c r="CN282" i="7"/>
  <c r="CO282" i="7"/>
  <c r="CP282" i="7"/>
  <c r="CQ282" i="7"/>
  <c r="CR282" i="7"/>
  <c r="CS282" i="7"/>
  <c r="CT282" i="7"/>
  <c r="CU282" i="7"/>
  <c r="CV282" i="7"/>
  <c r="CW282" i="7"/>
  <c r="CX282" i="7"/>
  <c r="CY282" i="7"/>
  <c r="CZ282" i="7"/>
  <c r="DA282" i="7"/>
  <c r="DB282" i="7"/>
  <c r="DC282" i="7"/>
  <c r="DD282" i="7"/>
  <c r="DE282" i="7"/>
  <c r="DF282" i="7"/>
  <c r="DG282" i="7"/>
  <c r="DH282" i="7"/>
  <c r="DI282" i="7"/>
  <c r="DJ282" i="7"/>
  <c r="DK282" i="7"/>
  <c r="DL282" i="7"/>
  <c r="DM282" i="7"/>
  <c r="DN282" i="7"/>
  <c r="DO282" i="7"/>
  <c r="DP282" i="7"/>
  <c r="DQ282" i="7"/>
  <c r="DR282" i="7"/>
  <c r="DS282" i="7"/>
  <c r="DT282" i="7"/>
  <c r="DU282" i="7"/>
  <c r="DV282" i="7"/>
  <c r="DW282" i="7"/>
  <c r="DX282" i="7"/>
  <c r="DY282" i="7"/>
  <c r="DZ282" i="7"/>
  <c r="EA282" i="7"/>
  <c r="EB282" i="7"/>
  <c r="EC282" i="7"/>
  <c r="ED282" i="7"/>
  <c r="EE282" i="7"/>
  <c r="EF282" i="7"/>
  <c r="EG282" i="7"/>
  <c r="EH282" i="7"/>
  <c r="EI282" i="7"/>
  <c r="EJ282" i="7"/>
  <c r="EK282" i="7"/>
  <c r="EL282" i="7"/>
  <c r="EM282" i="7"/>
  <c r="EN282" i="7"/>
  <c r="EO282" i="7"/>
  <c r="EP282" i="7"/>
  <c r="EQ282" i="7"/>
  <c r="ER282" i="7"/>
  <c r="ES282" i="7"/>
  <c r="ET282" i="7"/>
  <c r="EU282" i="7"/>
  <c r="EV282" i="7"/>
  <c r="EW282" i="7"/>
  <c r="EX282" i="7"/>
  <c r="EY282" i="7"/>
  <c r="EZ282" i="7"/>
  <c r="FA282" i="7"/>
  <c r="FB282" i="7"/>
  <c r="FC282" i="7"/>
  <c r="FD282" i="7"/>
  <c r="FE282" i="7"/>
  <c r="FF282" i="7"/>
  <c r="FG282" i="7"/>
  <c r="FH282" i="7"/>
  <c r="FI282" i="7"/>
  <c r="FJ282" i="7"/>
  <c r="FK282" i="7"/>
  <c r="FL282" i="7"/>
  <c r="FM282" i="7"/>
  <c r="FN282" i="7"/>
  <c r="FO282" i="7"/>
  <c r="FP282" i="7"/>
  <c r="FQ282" i="7"/>
  <c r="FR282" i="7"/>
  <c r="FS282" i="7"/>
  <c r="FT282" i="7"/>
  <c r="FU282" i="7"/>
  <c r="FV282" i="7"/>
  <c r="FW282" i="7"/>
  <c r="FX282" i="7"/>
  <c r="FY282" i="7"/>
  <c r="FZ282" i="7"/>
  <c r="GA282" i="7"/>
  <c r="GB282" i="7"/>
  <c r="GC282" i="7"/>
  <c r="GD282" i="7"/>
  <c r="GE282" i="7"/>
  <c r="GF282" i="7"/>
  <c r="GG282" i="7"/>
  <c r="GH282" i="7"/>
  <c r="GI282" i="7"/>
  <c r="GJ282" i="7"/>
  <c r="GK282" i="7"/>
  <c r="GL282" i="7"/>
  <c r="GM282" i="7"/>
  <c r="GN282" i="7"/>
  <c r="GO282" i="7"/>
  <c r="GP282" i="7"/>
  <c r="GQ282" i="7"/>
  <c r="GR282" i="7"/>
  <c r="GS282" i="7"/>
  <c r="GT282" i="7"/>
  <c r="GU282" i="7"/>
  <c r="GV282" i="7"/>
  <c r="GW282" i="7"/>
  <c r="GX282" i="7"/>
  <c r="GY282" i="7"/>
  <c r="GZ282" i="7"/>
  <c r="HA282" i="7"/>
  <c r="HB282" i="7"/>
  <c r="HC282" i="7"/>
  <c r="HD282" i="7"/>
  <c r="HE282" i="7"/>
  <c r="HF282" i="7"/>
  <c r="HG282" i="7"/>
  <c r="HH282" i="7"/>
  <c r="HI282" i="7"/>
  <c r="HJ282" i="7"/>
  <c r="HK282" i="7"/>
  <c r="HL282" i="7"/>
  <c r="HM282" i="7"/>
  <c r="HN282" i="7"/>
  <c r="HO282" i="7"/>
  <c r="HP282" i="7"/>
  <c r="HQ282" i="7"/>
  <c r="HR282" i="7"/>
  <c r="HS282" i="7"/>
  <c r="HT282" i="7"/>
  <c r="HU282" i="7"/>
  <c r="HV282" i="7"/>
  <c r="HW282" i="7"/>
  <c r="HX282" i="7"/>
  <c r="HY282" i="7"/>
  <c r="HZ282" i="7"/>
  <c r="IA282" i="7"/>
  <c r="IB282" i="7"/>
  <c r="IC282" i="7"/>
  <c r="ID282" i="7"/>
  <c r="IE282" i="7"/>
  <c r="IF282" i="7"/>
  <c r="IG282" i="7"/>
  <c r="IH282" i="7"/>
  <c r="II282" i="7"/>
  <c r="IJ282" i="7"/>
  <c r="IK282" i="7"/>
  <c r="IL282" i="7"/>
  <c r="IM282" i="7"/>
  <c r="IN282" i="7"/>
  <c r="IO282" i="7"/>
  <c r="IP282" i="7"/>
  <c r="IQ282" i="7"/>
  <c r="IR282" i="7"/>
  <c r="IS282" i="7"/>
  <c r="IT282" i="7"/>
  <c r="IU282" i="7"/>
  <c r="IV282" i="7"/>
  <c r="IW282" i="7"/>
  <c r="IX282" i="7"/>
  <c r="IY282" i="7"/>
  <c r="IZ282" i="7"/>
  <c r="JA282" i="7"/>
  <c r="JB282" i="7"/>
  <c r="JC282" i="7"/>
  <c r="JD282" i="7"/>
  <c r="JE282" i="7"/>
  <c r="JF282" i="7"/>
  <c r="JG282" i="7"/>
  <c r="JH282" i="7"/>
  <c r="JI282" i="7"/>
  <c r="JJ282" i="7"/>
  <c r="JK282" i="7"/>
  <c r="JL282" i="7"/>
  <c r="JM282" i="7"/>
  <c r="JN282" i="7"/>
  <c r="JO282" i="7"/>
  <c r="JP282" i="7"/>
  <c r="JQ282" i="7"/>
  <c r="JR282" i="7"/>
  <c r="JS282" i="7"/>
  <c r="JT282" i="7"/>
  <c r="JU282" i="7"/>
  <c r="JV282" i="7"/>
  <c r="JW282" i="7"/>
  <c r="JX282" i="7"/>
  <c r="JY282" i="7"/>
  <c r="JZ282" i="7"/>
  <c r="KA282" i="7"/>
  <c r="KB282" i="7"/>
  <c r="KC282" i="7"/>
  <c r="KD282" i="7"/>
  <c r="KE282" i="7"/>
  <c r="KF282" i="7"/>
  <c r="KG282" i="7"/>
  <c r="KH282" i="7"/>
  <c r="KI282" i="7"/>
  <c r="KJ282" i="7"/>
  <c r="KK282" i="7"/>
  <c r="KL282" i="7"/>
  <c r="KM282" i="7"/>
  <c r="KN282" i="7"/>
  <c r="KO282" i="7"/>
  <c r="KP282" i="7"/>
  <c r="KQ282" i="7"/>
  <c r="KR282" i="7"/>
  <c r="KS282" i="7"/>
  <c r="KT282" i="7"/>
  <c r="KU282" i="7"/>
  <c r="KV282" i="7"/>
  <c r="KW282" i="7"/>
  <c r="KX282" i="7"/>
  <c r="KY282" i="7"/>
  <c r="KZ282" i="7"/>
  <c r="LA282" i="7"/>
  <c r="LB282" i="7"/>
  <c r="LC282" i="7"/>
  <c r="LD282" i="7"/>
  <c r="LE282" i="7"/>
  <c r="LF282" i="7"/>
  <c r="LG282" i="7"/>
  <c r="LH282" i="7"/>
  <c r="LI282" i="7"/>
  <c r="LJ282" i="7"/>
  <c r="LK282" i="7"/>
  <c r="LL282" i="7"/>
  <c r="LM282" i="7"/>
  <c r="LN282" i="7"/>
  <c r="LO282" i="7"/>
  <c r="LP282" i="7"/>
  <c r="LQ282" i="7"/>
  <c r="LR282" i="7"/>
  <c r="LS282" i="7"/>
  <c r="LT282" i="7"/>
  <c r="LU282" i="7"/>
  <c r="LV282" i="7"/>
  <c r="LW282" i="7"/>
  <c r="LX282" i="7"/>
  <c r="LY282" i="7"/>
  <c r="LZ282" i="7"/>
  <c r="MA282" i="7"/>
  <c r="MB282" i="7"/>
  <c r="MC282" i="7"/>
  <c r="K282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B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MC128" i="7"/>
  <c r="K12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K104" i="7"/>
  <c r="I54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K116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Y272" i="7"/>
  <c r="AZ272" i="7"/>
  <c r="BA272" i="7"/>
  <c r="BB272" i="7"/>
  <c r="BC272" i="7"/>
  <c r="BD272" i="7"/>
  <c r="BE272" i="7"/>
  <c r="BF272" i="7"/>
  <c r="BG272" i="7"/>
  <c r="BH272" i="7"/>
  <c r="BI272" i="7"/>
  <c r="BJ272" i="7"/>
  <c r="BK272" i="7"/>
  <c r="BL272" i="7"/>
  <c r="BM272" i="7"/>
  <c r="BN272" i="7"/>
  <c r="BO272" i="7"/>
  <c r="BP272" i="7"/>
  <c r="BQ272" i="7"/>
  <c r="BR272" i="7"/>
  <c r="BS272" i="7"/>
  <c r="BT272" i="7"/>
  <c r="BU272" i="7"/>
  <c r="BV272" i="7"/>
  <c r="BW272" i="7"/>
  <c r="BX272" i="7"/>
  <c r="BY272" i="7"/>
  <c r="BZ272" i="7"/>
  <c r="CA272" i="7"/>
  <c r="CB272" i="7"/>
  <c r="CC272" i="7"/>
  <c r="CD272" i="7"/>
  <c r="CE272" i="7"/>
  <c r="CF272" i="7"/>
  <c r="CG272" i="7"/>
  <c r="CH272" i="7"/>
  <c r="CI272" i="7"/>
  <c r="CJ272" i="7"/>
  <c r="CK272" i="7"/>
  <c r="CL272" i="7"/>
  <c r="CM272" i="7"/>
  <c r="CN272" i="7"/>
  <c r="CO272" i="7"/>
  <c r="CP272" i="7"/>
  <c r="CQ272" i="7"/>
  <c r="CR272" i="7"/>
  <c r="CS272" i="7"/>
  <c r="CT272" i="7"/>
  <c r="CU272" i="7"/>
  <c r="CV272" i="7"/>
  <c r="CW272" i="7"/>
  <c r="CX272" i="7"/>
  <c r="CY272" i="7"/>
  <c r="CZ272" i="7"/>
  <c r="DA272" i="7"/>
  <c r="DB272" i="7"/>
  <c r="DC272" i="7"/>
  <c r="DD272" i="7"/>
  <c r="DE272" i="7"/>
  <c r="DF272" i="7"/>
  <c r="DG272" i="7"/>
  <c r="DH272" i="7"/>
  <c r="DI272" i="7"/>
  <c r="DJ272" i="7"/>
  <c r="DK272" i="7"/>
  <c r="DL272" i="7"/>
  <c r="DM272" i="7"/>
  <c r="DN272" i="7"/>
  <c r="DO272" i="7"/>
  <c r="DP272" i="7"/>
  <c r="DQ272" i="7"/>
  <c r="DR272" i="7"/>
  <c r="DS272" i="7"/>
  <c r="DT272" i="7"/>
  <c r="DU272" i="7"/>
  <c r="DV272" i="7"/>
  <c r="DW272" i="7"/>
  <c r="DX272" i="7"/>
  <c r="DY272" i="7"/>
  <c r="DZ272" i="7"/>
  <c r="EA272" i="7"/>
  <c r="EB272" i="7"/>
  <c r="EC272" i="7"/>
  <c r="ED272" i="7"/>
  <c r="EE272" i="7"/>
  <c r="EF272" i="7"/>
  <c r="EG272" i="7"/>
  <c r="EH272" i="7"/>
  <c r="EI272" i="7"/>
  <c r="EJ272" i="7"/>
  <c r="EK272" i="7"/>
  <c r="EL272" i="7"/>
  <c r="EM272" i="7"/>
  <c r="EN272" i="7"/>
  <c r="EO272" i="7"/>
  <c r="EP272" i="7"/>
  <c r="EQ272" i="7"/>
  <c r="ER272" i="7"/>
  <c r="ES272" i="7"/>
  <c r="ET272" i="7"/>
  <c r="EU272" i="7"/>
  <c r="EV272" i="7"/>
  <c r="EW272" i="7"/>
  <c r="EX272" i="7"/>
  <c r="EY272" i="7"/>
  <c r="EZ272" i="7"/>
  <c r="FA272" i="7"/>
  <c r="FB272" i="7"/>
  <c r="FC272" i="7"/>
  <c r="FD272" i="7"/>
  <c r="FE272" i="7"/>
  <c r="FF272" i="7"/>
  <c r="FG272" i="7"/>
  <c r="FH272" i="7"/>
  <c r="FI272" i="7"/>
  <c r="FJ272" i="7"/>
  <c r="FK272" i="7"/>
  <c r="FL272" i="7"/>
  <c r="FM272" i="7"/>
  <c r="FN272" i="7"/>
  <c r="FO272" i="7"/>
  <c r="FP272" i="7"/>
  <c r="FQ272" i="7"/>
  <c r="FR272" i="7"/>
  <c r="FS272" i="7"/>
  <c r="FT272" i="7"/>
  <c r="FU272" i="7"/>
  <c r="FV272" i="7"/>
  <c r="FW272" i="7"/>
  <c r="FX272" i="7"/>
  <c r="FY272" i="7"/>
  <c r="FZ272" i="7"/>
  <c r="GA272" i="7"/>
  <c r="GB272" i="7"/>
  <c r="GC272" i="7"/>
  <c r="GD272" i="7"/>
  <c r="GE272" i="7"/>
  <c r="GF272" i="7"/>
  <c r="GG272" i="7"/>
  <c r="GH272" i="7"/>
  <c r="GI272" i="7"/>
  <c r="GJ272" i="7"/>
  <c r="GK272" i="7"/>
  <c r="GL272" i="7"/>
  <c r="GM272" i="7"/>
  <c r="GN272" i="7"/>
  <c r="GO272" i="7"/>
  <c r="GP272" i="7"/>
  <c r="GQ272" i="7"/>
  <c r="GR272" i="7"/>
  <c r="GS272" i="7"/>
  <c r="GT272" i="7"/>
  <c r="GU272" i="7"/>
  <c r="GV272" i="7"/>
  <c r="GW272" i="7"/>
  <c r="GX272" i="7"/>
  <c r="GY272" i="7"/>
  <c r="GZ272" i="7"/>
  <c r="HA272" i="7"/>
  <c r="HB272" i="7"/>
  <c r="HC272" i="7"/>
  <c r="HD272" i="7"/>
  <c r="HE272" i="7"/>
  <c r="HF272" i="7"/>
  <c r="HG272" i="7"/>
  <c r="HH272" i="7"/>
  <c r="HI272" i="7"/>
  <c r="HJ272" i="7"/>
  <c r="HK272" i="7"/>
  <c r="HL272" i="7"/>
  <c r="HM272" i="7"/>
  <c r="HN272" i="7"/>
  <c r="HO272" i="7"/>
  <c r="HP272" i="7"/>
  <c r="HQ272" i="7"/>
  <c r="HR272" i="7"/>
  <c r="HS272" i="7"/>
  <c r="HT272" i="7"/>
  <c r="HU272" i="7"/>
  <c r="HV272" i="7"/>
  <c r="HW272" i="7"/>
  <c r="HX272" i="7"/>
  <c r="HY272" i="7"/>
  <c r="HZ272" i="7"/>
  <c r="IA272" i="7"/>
  <c r="IB272" i="7"/>
  <c r="IC272" i="7"/>
  <c r="ID272" i="7"/>
  <c r="IE272" i="7"/>
  <c r="IF272" i="7"/>
  <c r="IG272" i="7"/>
  <c r="IH272" i="7"/>
  <c r="II272" i="7"/>
  <c r="IJ272" i="7"/>
  <c r="IK272" i="7"/>
  <c r="IL272" i="7"/>
  <c r="IM272" i="7"/>
  <c r="IN272" i="7"/>
  <c r="IO272" i="7"/>
  <c r="IP272" i="7"/>
  <c r="IQ272" i="7"/>
  <c r="IR272" i="7"/>
  <c r="IS272" i="7"/>
  <c r="IT272" i="7"/>
  <c r="IU272" i="7"/>
  <c r="IV272" i="7"/>
  <c r="IW272" i="7"/>
  <c r="IX272" i="7"/>
  <c r="IY272" i="7"/>
  <c r="IZ272" i="7"/>
  <c r="JA272" i="7"/>
  <c r="JB272" i="7"/>
  <c r="JC272" i="7"/>
  <c r="JD272" i="7"/>
  <c r="JE272" i="7"/>
  <c r="JF272" i="7"/>
  <c r="JG272" i="7"/>
  <c r="JH272" i="7"/>
  <c r="JI272" i="7"/>
  <c r="JJ272" i="7"/>
  <c r="JK272" i="7"/>
  <c r="JL272" i="7"/>
  <c r="JM272" i="7"/>
  <c r="JN272" i="7"/>
  <c r="JO272" i="7"/>
  <c r="JP272" i="7"/>
  <c r="JQ272" i="7"/>
  <c r="JR272" i="7"/>
  <c r="JS272" i="7"/>
  <c r="JT272" i="7"/>
  <c r="JU272" i="7"/>
  <c r="JV272" i="7"/>
  <c r="JW272" i="7"/>
  <c r="JX272" i="7"/>
  <c r="JY272" i="7"/>
  <c r="JZ272" i="7"/>
  <c r="KA272" i="7"/>
  <c r="KB272" i="7"/>
  <c r="KC272" i="7"/>
  <c r="KD272" i="7"/>
  <c r="KE272" i="7"/>
  <c r="KF272" i="7"/>
  <c r="KG272" i="7"/>
  <c r="KH272" i="7"/>
  <c r="KI272" i="7"/>
  <c r="KJ272" i="7"/>
  <c r="KK272" i="7"/>
  <c r="KL272" i="7"/>
  <c r="KM272" i="7"/>
  <c r="KN272" i="7"/>
  <c r="KO272" i="7"/>
  <c r="KP272" i="7"/>
  <c r="KQ272" i="7"/>
  <c r="KR272" i="7"/>
  <c r="KS272" i="7"/>
  <c r="KT272" i="7"/>
  <c r="KU272" i="7"/>
  <c r="KV272" i="7"/>
  <c r="KW272" i="7"/>
  <c r="KX272" i="7"/>
  <c r="KY272" i="7"/>
  <c r="KZ272" i="7"/>
  <c r="LA272" i="7"/>
  <c r="LB272" i="7"/>
  <c r="LC272" i="7"/>
  <c r="LD272" i="7"/>
  <c r="LE272" i="7"/>
  <c r="LF272" i="7"/>
  <c r="LG272" i="7"/>
  <c r="LH272" i="7"/>
  <c r="LI272" i="7"/>
  <c r="LJ272" i="7"/>
  <c r="LK272" i="7"/>
  <c r="LL272" i="7"/>
  <c r="LM272" i="7"/>
  <c r="LN272" i="7"/>
  <c r="LO272" i="7"/>
  <c r="LP272" i="7"/>
  <c r="LQ272" i="7"/>
  <c r="LR272" i="7"/>
  <c r="LS272" i="7"/>
  <c r="LT272" i="7"/>
  <c r="LU272" i="7"/>
  <c r="LV272" i="7"/>
  <c r="LW272" i="7"/>
  <c r="LX272" i="7"/>
  <c r="LY272" i="7"/>
  <c r="LZ272" i="7"/>
  <c r="MA272" i="7"/>
  <c r="MB272" i="7"/>
  <c r="MC272" i="7"/>
  <c r="K272" i="7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BB80" i="15"/>
  <c r="BC80" i="15"/>
  <c r="BD80" i="15"/>
  <c r="BE80" i="15"/>
  <c r="BF80" i="15"/>
  <c r="BG80" i="15"/>
  <c r="BH80" i="15"/>
  <c r="BI80" i="15"/>
  <c r="BJ80" i="15"/>
  <c r="BK80" i="15"/>
  <c r="BL80" i="15"/>
  <c r="BM80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Z80" i="15"/>
  <c r="CA80" i="15"/>
  <c r="CB80" i="15"/>
  <c r="CC80" i="15"/>
  <c r="CD80" i="15"/>
  <c r="CE80" i="15"/>
  <c r="CF80" i="15"/>
  <c r="CG80" i="15"/>
  <c r="CH80" i="15"/>
  <c r="CI80" i="15"/>
  <c r="CJ80" i="15"/>
  <c r="CK80" i="15"/>
  <c r="CL80" i="15"/>
  <c r="CM80" i="15"/>
  <c r="CN80" i="15"/>
  <c r="CO80" i="15"/>
  <c r="CP80" i="15"/>
  <c r="CQ80" i="15"/>
  <c r="CR80" i="15"/>
  <c r="CS80" i="15"/>
  <c r="CT80" i="15"/>
  <c r="CU80" i="15"/>
  <c r="CV80" i="15"/>
  <c r="CW80" i="15"/>
  <c r="CX80" i="15"/>
  <c r="CY80" i="15"/>
  <c r="CZ80" i="15"/>
  <c r="DA80" i="15"/>
  <c r="DB80" i="15"/>
  <c r="DC80" i="15"/>
  <c r="DD80" i="15"/>
  <c r="DE80" i="15"/>
  <c r="DF80" i="15"/>
  <c r="DG80" i="15"/>
  <c r="DH80" i="15"/>
  <c r="DI80" i="15"/>
  <c r="DJ80" i="15"/>
  <c r="DK80" i="15"/>
  <c r="DL80" i="15"/>
  <c r="DM80" i="15"/>
  <c r="DN80" i="15"/>
  <c r="DO80" i="15"/>
  <c r="DP80" i="15"/>
  <c r="DQ80" i="15"/>
  <c r="DR80" i="15"/>
  <c r="DS80" i="15"/>
  <c r="DT80" i="15"/>
  <c r="DU80" i="15"/>
  <c r="DV80" i="15"/>
  <c r="DW80" i="15"/>
  <c r="DX80" i="15"/>
  <c r="DY80" i="15"/>
  <c r="DZ80" i="15"/>
  <c r="EA80" i="15"/>
  <c r="EB80" i="15"/>
  <c r="EC80" i="15"/>
  <c r="ED80" i="15"/>
  <c r="EE80" i="15"/>
  <c r="EF80" i="15"/>
  <c r="EG80" i="15"/>
  <c r="EH80" i="15"/>
  <c r="EI80" i="15"/>
  <c r="EJ80" i="15"/>
  <c r="EK80" i="15"/>
  <c r="EL80" i="15"/>
  <c r="EM80" i="15"/>
  <c r="EN80" i="15"/>
  <c r="EO80" i="15"/>
  <c r="EP80" i="15"/>
  <c r="EQ80" i="15"/>
  <c r="ER80" i="15"/>
  <c r="ES80" i="15"/>
  <c r="ET80" i="15"/>
  <c r="EU80" i="15"/>
  <c r="EV80" i="15"/>
  <c r="EW80" i="15"/>
  <c r="EX80" i="15"/>
  <c r="EY80" i="15"/>
  <c r="EZ80" i="15"/>
  <c r="FA80" i="15"/>
  <c r="FB80" i="15"/>
  <c r="FC80" i="15"/>
  <c r="FD80" i="15"/>
  <c r="FE80" i="15"/>
  <c r="FF80" i="15"/>
  <c r="FG80" i="15"/>
  <c r="FH80" i="15"/>
  <c r="FI80" i="15"/>
  <c r="FJ80" i="15"/>
  <c r="FK80" i="15"/>
  <c r="FL80" i="15"/>
  <c r="FM80" i="15"/>
  <c r="FN80" i="15"/>
  <c r="FO80" i="15"/>
  <c r="FP80" i="15"/>
  <c r="FQ80" i="15"/>
  <c r="FR80" i="15"/>
  <c r="FS80" i="15"/>
  <c r="FT80" i="15"/>
  <c r="FU80" i="15"/>
  <c r="FV80" i="15"/>
  <c r="FW80" i="15"/>
  <c r="FX80" i="15"/>
  <c r="FY80" i="15"/>
  <c r="FZ80" i="15"/>
  <c r="GA80" i="15"/>
  <c r="GB80" i="15"/>
  <c r="GC80" i="15"/>
  <c r="GD80" i="15"/>
  <c r="GE80" i="15"/>
  <c r="GF80" i="15"/>
  <c r="GG80" i="15"/>
  <c r="GH80" i="15"/>
  <c r="GI80" i="15"/>
  <c r="GJ80" i="15"/>
  <c r="GK80" i="15"/>
  <c r="GL80" i="15"/>
  <c r="GM80" i="15"/>
  <c r="GN80" i="15"/>
  <c r="GO80" i="15"/>
  <c r="GP80" i="15"/>
  <c r="GQ80" i="15"/>
  <c r="GR80" i="15"/>
  <c r="GS80" i="15"/>
  <c r="GT80" i="15"/>
  <c r="GU80" i="15"/>
  <c r="GV80" i="15"/>
  <c r="GX80" i="15"/>
  <c r="GY80" i="15"/>
  <c r="GZ80" i="15"/>
  <c r="HA80" i="15"/>
  <c r="HB80" i="15"/>
  <c r="HC80" i="15"/>
  <c r="HD80" i="15"/>
  <c r="HE80" i="15"/>
  <c r="HF80" i="15"/>
  <c r="HG80" i="15"/>
  <c r="HH80" i="15"/>
  <c r="HI80" i="15"/>
  <c r="HJ80" i="15"/>
  <c r="HK80" i="15"/>
  <c r="HL80" i="15"/>
  <c r="HM80" i="15"/>
  <c r="HN80" i="15"/>
  <c r="HO80" i="15"/>
  <c r="HP80" i="15"/>
  <c r="HQ80" i="15"/>
  <c r="HR80" i="15"/>
  <c r="HS80" i="15"/>
  <c r="HT80" i="15"/>
  <c r="HU80" i="15"/>
  <c r="HV80" i="15"/>
  <c r="HW80" i="15"/>
  <c r="HX80" i="15"/>
  <c r="HY80" i="15"/>
  <c r="HZ80" i="15"/>
  <c r="IA80" i="15"/>
  <c r="IB80" i="15"/>
  <c r="IC80" i="15"/>
  <c r="ID80" i="15"/>
  <c r="IE80" i="15"/>
  <c r="IF80" i="15"/>
  <c r="IG80" i="15"/>
  <c r="IH80" i="15"/>
  <c r="II80" i="15"/>
  <c r="IJ80" i="15"/>
  <c r="IK80" i="15"/>
  <c r="IL80" i="15"/>
  <c r="IM80" i="15"/>
  <c r="IN80" i="15"/>
  <c r="IO80" i="15"/>
  <c r="IP80" i="15"/>
  <c r="IQ80" i="15"/>
  <c r="IR80" i="15"/>
  <c r="IS80" i="15"/>
  <c r="IT80" i="15"/>
  <c r="IU80" i="15"/>
  <c r="IV80" i="15"/>
  <c r="IW80" i="15"/>
  <c r="IX80" i="15"/>
  <c r="IY80" i="15"/>
  <c r="IZ80" i="15"/>
  <c r="JA80" i="15"/>
  <c r="JB80" i="15"/>
  <c r="JC80" i="15"/>
  <c r="JD80" i="15"/>
  <c r="JE80" i="15"/>
  <c r="JF80" i="15"/>
  <c r="JG80" i="15"/>
  <c r="JH80" i="15"/>
  <c r="JI80" i="15"/>
  <c r="JJ80" i="15"/>
  <c r="JK80" i="15"/>
  <c r="JL80" i="15"/>
  <c r="JM80" i="15"/>
  <c r="JN80" i="15"/>
  <c r="JO80" i="15"/>
  <c r="JP80" i="15"/>
  <c r="JQ80" i="15"/>
  <c r="JR80" i="15"/>
  <c r="JS80" i="15"/>
  <c r="JT80" i="15"/>
  <c r="JU80" i="15"/>
  <c r="JV80" i="15"/>
  <c r="JW80" i="15"/>
  <c r="JX80" i="15"/>
  <c r="JY80" i="15"/>
  <c r="JZ80" i="15"/>
  <c r="KA80" i="15"/>
  <c r="KB80" i="15"/>
  <c r="KC80" i="15"/>
  <c r="KD80" i="15"/>
  <c r="KE80" i="15"/>
  <c r="KF80" i="15"/>
  <c r="KG80" i="15"/>
  <c r="KH80" i="15"/>
  <c r="KI80" i="15"/>
  <c r="KJ80" i="15"/>
  <c r="KK80" i="15"/>
  <c r="KL80" i="15"/>
  <c r="KM80" i="15"/>
  <c r="KN80" i="15"/>
  <c r="KO80" i="15"/>
  <c r="KP80" i="15"/>
  <c r="KQ80" i="15"/>
  <c r="KR80" i="15"/>
  <c r="KS80" i="15"/>
  <c r="KT80" i="15"/>
  <c r="KU80" i="15"/>
  <c r="KV80" i="15"/>
  <c r="KW80" i="15"/>
  <c r="KX80" i="15"/>
  <c r="KY80" i="15"/>
  <c r="KZ80" i="15"/>
  <c r="LA80" i="15"/>
  <c r="LB80" i="15"/>
  <c r="LC80" i="15"/>
  <c r="LD80" i="15"/>
  <c r="LE80" i="15"/>
  <c r="LF80" i="15"/>
  <c r="LG80" i="15"/>
  <c r="LH80" i="15"/>
  <c r="LI80" i="15"/>
  <c r="LJ80" i="15"/>
  <c r="LK80" i="15"/>
  <c r="LL80" i="15"/>
  <c r="LM80" i="15"/>
  <c r="LN80" i="15"/>
  <c r="LO80" i="15"/>
  <c r="LP80" i="15"/>
  <c r="LQ80" i="15"/>
  <c r="LR80" i="15"/>
  <c r="LS80" i="15"/>
  <c r="LT80" i="15"/>
  <c r="LU80" i="15"/>
  <c r="LV80" i="15"/>
  <c r="LW80" i="15"/>
  <c r="LX80" i="15"/>
  <c r="LY80" i="15"/>
  <c r="LZ80" i="15"/>
  <c r="MA80" i="15"/>
  <c r="MB80" i="15"/>
  <c r="MC80" i="15"/>
  <c r="K80" i="15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BK268" i="7"/>
  <c r="BL268" i="7"/>
  <c r="BM268" i="7"/>
  <c r="BN268" i="7"/>
  <c r="BO268" i="7"/>
  <c r="BP268" i="7"/>
  <c r="BQ268" i="7"/>
  <c r="BR268" i="7"/>
  <c r="BS268" i="7"/>
  <c r="BT268" i="7"/>
  <c r="BU268" i="7"/>
  <c r="BV268" i="7"/>
  <c r="BW268" i="7"/>
  <c r="BX268" i="7"/>
  <c r="BY268" i="7"/>
  <c r="BZ268" i="7"/>
  <c r="CA268" i="7"/>
  <c r="CB268" i="7"/>
  <c r="CC268" i="7"/>
  <c r="CD268" i="7"/>
  <c r="CE268" i="7"/>
  <c r="CF268" i="7"/>
  <c r="CG268" i="7"/>
  <c r="CH268" i="7"/>
  <c r="CI268" i="7"/>
  <c r="CJ268" i="7"/>
  <c r="CK268" i="7"/>
  <c r="CL268" i="7"/>
  <c r="CM268" i="7"/>
  <c r="CN268" i="7"/>
  <c r="CO268" i="7"/>
  <c r="CP268" i="7"/>
  <c r="CQ268" i="7"/>
  <c r="CR268" i="7"/>
  <c r="CS268" i="7"/>
  <c r="CT268" i="7"/>
  <c r="CU268" i="7"/>
  <c r="CV268" i="7"/>
  <c r="CW268" i="7"/>
  <c r="CX268" i="7"/>
  <c r="CY268" i="7"/>
  <c r="CZ268" i="7"/>
  <c r="DA268" i="7"/>
  <c r="DB268" i="7"/>
  <c r="DC268" i="7"/>
  <c r="DD268" i="7"/>
  <c r="DE268" i="7"/>
  <c r="DF268" i="7"/>
  <c r="DG268" i="7"/>
  <c r="DH268" i="7"/>
  <c r="DI268" i="7"/>
  <c r="DJ268" i="7"/>
  <c r="DK268" i="7"/>
  <c r="DL268" i="7"/>
  <c r="DM268" i="7"/>
  <c r="DN268" i="7"/>
  <c r="DO268" i="7"/>
  <c r="DP268" i="7"/>
  <c r="DQ268" i="7"/>
  <c r="DR268" i="7"/>
  <c r="DS268" i="7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FD268" i="7"/>
  <c r="FE268" i="7"/>
  <c r="FF268" i="7"/>
  <c r="FG268" i="7"/>
  <c r="FH268" i="7"/>
  <c r="FI268" i="7"/>
  <c r="FJ268" i="7"/>
  <c r="FK268" i="7"/>
  <c r="FL268" i="7"/>
  <c r="FM268" i="7"/>
  <c r="FN268" i="7"/>
  <c r="FO268" i="7"/>
  <c r="FP268" i="7"/>
  <c r="FQ268" i="7"/>
  <c r="FR268" i="7"/>
  <c r="FS268" i="7"/>
  <c r="FT268" i="7"/>
  <c r="FU268" i="7"/>
  <c r="FV268" i="7"/>
  <c r="FW268" i="7"/>
  <c r="FX268" i="7"/>
  <c r="FY268" i="7"/>
  <c r="FZ268" i="7"/>
  <c r="GA268" i="7"/>
  <c r="GB268" i="7"/>
  <c r="GC268" i="7"/>
  <c r="GD268" i="7"/>
  <c r="GE268" i="7"/>
  <c r="GF268" i="7"/>
  <c r="GG268" i="7"/>
  <c r="GH268" i="7"/>
  <c r="GI268" i="7"/>
  <c r="GJ268" i="7"/>
  <c r="GK268" i="7"/>
  <c r="GL268" i="7"/>
  <c r="GM268" i="7"/>
  <c r="GN268" i="7"/>
  <c r="GO268" i="7"/>
  <c r="GP268" i="7"/>
  <c r="GQ268" i="7"/>
  <c r="GR268" i="7"/>
  <c r="GS268" i="7"/>
  <c r="GT268" i="7"/>
  <c r="GU268" i="7"/>
  <c r="GV268" i="7"/>
  <c r="GX268" i="7"/>
  <c r="GY268" i="7"/>
  <c r="GZ268" i="7"/>
  <c r="HA268" i="7"/>
  <c r="HB268" i="7"/>
  <c r="HC268" i="7"/>
  <c r="HD268" i="7"/>
  <c r="HE268" i="7"/>
  <c r="HF268" i="7"/>
  <c r="HG268" i="7"/>
  <c r="HH268" i="7"/>
  <c r="HI268" i="7"/>
  <c r="HJ268" i="7"/>
  <c r="HK268" i="7"/>
  <c r="HL268" i="7"/>
  <c r="HM268" i="7"/>
  <c r="HN268" i="7"/>
  <c r="HO268" i="7"/>
  <c r="HP268" i="7"/>
  <c r="HQ268" i="7"/>
  <c r="HR268" i="7"/>
  <c r="HS268" i="7"/>
  <c r="HT268" i="7"/>
  <c r="HU268" i="7"/>
  <c r="HV268" i="7"/>
  <c r="HW268" i="7"/>
  <c r="HX268" i="7"/>
  <c r="HY268" i="7"/>
  <c r="HZ268" i="7"/>
  <c r="IA268" i="7"/>
  <c r="IB268" i="7"/>
  <c r="IC268" i="7"/>
  <c r="ID268" i="7"/>
  <c r="IE268" i="7"/>
  <c r="IF268" i="7"/>
  <c r="IG268" i="7"/>
  <c r="IH268" i="7"/>
  <c r="II268" i="7"/>
  <c r="IJ268" i="7"/>
  <c r="IK268" i="7"/>
  <c r="IL268" i="7"/>
  <c r="IM268" i="7"/>
  <c r="IN268" i="7"/>
  <c r="IO268" i="7"/>
  <c r="IP268" i="7"/>
  <c r="IQ268" i="7"/>
  <c r="IR268" i="7"/>
  <c r="IS268" i="7"/>
  <c r="IT268" i="7"/>
  <c r="IU268" i="7"/>
  <c r="IV268" i="7"/>
  <c r="IW268" i="7"/>
  <c r="IX268" i="7"/>
  <c r="IY268" i="7"/>
  <c r="IZ268" i="7"/>
  <c r="JA268" i="7"/>
  <c r="JB268" i="7"/>
  <c r="JC268" i="7"/>
  <c r="JD268" i="7"/>
  <c r="JE268" i="7"/>
  <c r="JF268" i="7"/>
  <c r="JG268" i="7"/>
  <c r="JH268" i="7"/>
  <c r="JI268" i="7"/>
  <c r="JJ268" i="7"/>
  <c r="JK268" i="7"/>
  <c r="JL268" i="7"/>
  <c r="JM268" i="7"/>
  <c r="JN268" i="7"/>
  <c r="JO268" i="7"/>
  <c r="JP268" i="7"/>
  <c r="JQ268" i="7"/>
  <c r="JR268" i="7"/>
  <c r="JS268" i="7"/>
  <c r="JT268" i="7"/>
  <c r="JU268" i="7"/>
  <c r="JV268" i="7"/>
  <c r="JW268" i="7"/>
  <c r="JX268" i="7"/>
  <c r="JY268" i="7"/>
  <c r="JZ268" i="7"/>
  <c r="KA268" i="7"/>
  <c r="KB268" i="7"/>
  <c r="KC268" i="7"/>
  <c r="KD268" i="7"/>
  <c r="KE268" i="7"/>
  <c r="KF268" i="7"/>
  <c r="KG268" i="7"/>
  <c r="KH268" i="7"/>
  <c r="KI268" i="7"/>
  <c r="KJ268" i="7"/>
  <c r="KK268" i="7"/>
  <c r="KL268" i="7"/>
  <c r="KM268" i="7"/>
  <c r="KN268" i="7"/>
  <c r="KO268" i="7"/>
  <c r="KP268" i="7"/>
  <c r="KQ268" i="7"/>
  <c r="KR268" i="7"/>
  <c r="KS268" i="7"/>
  <c r="KT268" i="7"/>
  <c r="KU268" i="7"/>
  <c r="KV268" i="7"/>
  <c r="KW268" i="7"/>
  <c r="KX268" i="7"/>
  <c r="KY268" i="7"/>
  <c r="KZ268" i="7"/>
  <c r="LA268" i="7"/>
  <c r="LB268" i="7"/>
  <c r="LC268" i="7"/>
  <c r="LD268" i="7"/>
  <c r="LE268" i="7"/>
  <c r="LF268" i="7"/>
  <c r="LG268" i="7"/>
  <c r="LH268" i="7"/>
  <c r="LI268" i="7"/>
  <c r="LJ268" i="7"/>
  <c r="LK268" i="7"/>
  <c r="LL268" i="7"/>
  <c r="LM268" i="7"/>
  <c r="LN268" i="7"/>
  <c r="LO268" i="7"/>
  <c r="LP268" i="7"/>
  <c r="LQ268" i="7"/>
  <c r="LR268" i="7"/>
  <c r="LS268" i="7"/>
  <c r="LT268" i="7"/>
  <c r="LU268" i="7"/>
  <c r="LV268" i="7"/>
  <c r="LW268" i="7"/>
  <c r="LX268" i="7"/>
  <c r="LY268" i="7"/>
  <c r="LZ268" i="7"/>
  <c r="MA268" i="7"/>
  <c r="MB268" i="7"/>
  <c r="K268" i="7"/>
  <c r="GW71" i="15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BK265" i="7"/>
  <c r="BL265" i="7"/>
  <c r="BM265" i="7"/>
  <c r="BN265" i="7"/>
  <c r="BO265" i="7"/>
  <c r="BP265" i="7"/>
  <c r="BQ265" i="7"/>
  <c r="BR265" i="7"/>
  <c r="BS265" i="7"/>
  <c r="BT265" i="7"/>
  <c r="BU265" i="7"/>
  <c r="BV265" i="7"/>
  <c r="BW265" i="7"/>
  <c r="BX265" i="7"/>
  <c r="BY265" i="7"/>
  <c r="BZ265" i="7"/>
  <c r="CA265" i="7"/>
  <c r="CB265" i="7"/>
  <c r="CC265" i="7"/>
  <c r="CD265" i="7"/>
  <c r="CE265" i="7"/>
  <c r="CF265" i="7"/>
  <c r="CG265" i="7"/>
  <c r="CH265" i="7"/>
  <c r="CI265" i="7"/>
  <c r="CJ265" i="7"/>
  <c r="CK265" i="7"/>
  <c r="CL265" i="7"/>
  <c r="CM265" i="7"/>
  <c r="CN265" i="7"/>
  <c r="CO265" i="7"/>
  <c r="CP265" i="7"/>
  <c r="CQ265" i="7"/>
  <c r="CR265" i="7"/>
  <c r="CS265" i="7"/>
  <c r="CT265" i="7"/>
  <c r="CU265" i="7"/>
  <c r="CV265" i="7"/>
  <c r="CW265" i="7"/>
  <c r="CX265" i="7"/>
  <c r="CY265" i="7"/>
  <c r="CZ265" i="7"/>
  <c r="DA265" i="7"/>
  <c r="DB265" i="7"/>
  <c r="DC265" i="7"/>
  <c r="DD265" i="7"/>
  <c r="DE265" i="7"/>
  <c r="DF265" i="7"/>
  <c r="DG265" i="7"/>
  <c r="DH265" i="7"/>
  <c r="DI265" i="7"/>
  <c r="DJ265" i="7"/>
  <c r="DK265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FD265" i="7"/>
  <c r="FE265" i="7"/>
  <c r="FF265" i="7"/>
  <c r="FG265" i="7"/>
  <c r="FH265" i="7"/>
  <c r="FI265" i="7"/>
  <c r="FJ265" i="7"/>
  <c r="FK265" i="7"/>
  <c r="FL265" i="7"/>
  <c r="FM265" i="7"/>
  <c r="FN265" i="7"/>
  <c r="FO265" i="7"/>
  <c r="FP265" i="7"/>
  <c r="FQ265" i="7"/>
  <c r="FR265" i="7"/>
  <c r="FS265" i="7"/>
  <c r="FT265" i="7"/>
  <c r="FU265" i="7"/>
  <c r="FV265" i="7"/>
  <c r="FW265" i="7"/>
  <c r="FX265" i="7"/>
  <c r="FY265" i="7"/>
  <c r="FZ265" i="7"/>
  <c r="GA265" i="7"/>
  <c r="GB265" i="7"/>
  <c r="GC265" i="7"/>
  <c r="GD265" i="7"/>
  <c r="GE265" i="7"/>
  <c r="GF265" i="7"/>
  <c r="GG265" i="7"/>
  <c r="GH265" i="7"/>
  <c r="GI265" i="7"/>
  <c r="GJ265" i="7"/>
  <c r="GK265" i="7"/>
  <c r="GL265" i="7"/>
  <c r="GM265" i="7"/>
  <c r="GN265" i="7"/>
  <c r="GO265" i="7"/>
  <c r="GP265" i="7"/>
  <c r="GQ265" i="7"/>
  <c r="GR265" i="7"/>
  <c r="GS265" i="7"/>
  <c r="GT265" i="7"/>
  <c r="GU265" i="7"/>
  <c r="GV265" i="7"/>
  <c r="GW265" i="7"/>
  <c r="GX265" i="7"/>
  <c r="GY265" i="7"/>
  <c r="GZ265" i="7"/>
  <c r="HA265" i="7"/>
  <c r="HB265" i="7"/>
  <c r="HC265" i="7"/>
  <c r="HD265" i="7"/>
  <c r="HE265" i="7"/>
  <c r="HF265" i="7"/>
  <c r="HG265" i="7"/>
  <c r="HH265" i="7"/>
  <c r="HI265" i="7"/>
  <c r="HJ265" i="7"/>
  <c r="HK265" i="7"/>
  <c r="HL265" i="7"/>
  <c r="HM265" i="7"/>
  <c r="HN265" i="7"/>
  <c r="HO265" i="7"/>
  <c r="HP265" i="7"/>
  <c r="HQ265" i="7"/>
  <c r="HR265" i="7"/>
  <c r="HS265" i="7"/>
  <c r="HT265" i="7"/>
  <c r="HU265" i="7"/>
  <c r="HV265" i="7"/>
  <c r="HW265" i="7"/>
  <c r="HX265" i="7"/>
  <c r="HY265" i="7"/>
  <c r="HZ265" i="7"/>
  <c r="IA265" i="7"/>
  <c r="IB265" i="7"/>
  <c r="IC265" i="7"/>
  <c r="ID265" i="7"/>
  <c r="IE265" i="7"/>
  <c r="IF265" i="7"/>
  <c r="IG265" i="7"/>
  <c r="IH265" i="7"/>
  <c r="II265" i="7"/>
  <c r="IJ265" i="7"/>
  <c r="IK265" i="7"/>
  <c r="IL265" i="7"/>
  <c r="IM265" i="7"/>
  <c r="IN265" i="7"/>
  <c r="IO265" i="7"/>
  <c r="IP265" i="7"/>
  <c r="IQ265" i="7"/>
  <c r="IR265" i="7"/>
  <c r="IS265" i="7"/>
  <c r="IT265" i="7"/>
  <c r="IU265" i="7"/>
  <c r="IV265" i="7"/>
  <c r="IW265" i="7"/>
  <c r="IX265" i="7"/>
  <c r="IY265" i="7"/>
  <c r="IZ265" i="7"/>
  <c r="JA265" i="7"/>
  <c r="JB265" i="7"/>
  <c r="JC265" i="7"/>
  <c r="JD265" i="7"/>
  <c r="JE265" i="7"/>
  <c r="JF265" i="7"/>
  <c r="JG265" i="7"/>
  <c r="JH265" i="7"/>
  <c r="JI265" i="7"/>
  <c r="JJ265" i="7"/>
  <c r="JK265" i="7"/>
  <c r="JL265" i="7"/>
  <c r="JM265" i="7"/>
  <c r="JN265" i="7"/>
  <c r="JO265" i="7"/>
  <c r="JP265" i="7"/>
  <c r="JQ265" i="7"/>
  <c r="JR265" i="7"/>
  <c r="JS265" i="7"/>
  <c r="JT265" i="7"/>
  <c r="JU265" i="7"/>
  <c r="JV265" i="7"/>
  <c r="JW265" i="7"/>
  <c r="JX265" i="7"/>
  <c r="JY265" i="7"/>
  <c r="JZ265" i="7"/>
  <c r="KA265" i="7"/>
  <c r="KB265" i="7"/>
  <c r="KC265" i="7"/>
  <c r="KD265" i="7"/>
  <c r="KE265" i="7"/>
  <c r="KF265" i="7"/>
  <c r="KG265" i="7"/>
  <c r="KH265" i="7"/>
  <c r="KI265" i="7"/>
  <c r="KJ265" i="7"/>
  <c r="KK265" i="7"/>
  <c r="KL265" i="7"/>
  <c r="KM265" i="7"/>
  <c r="KN265" i="7"/>
  <c r="KO265" i="7"/>
  <c r="KP265" i="7"/>
  <c r="KQ265" i="7"/>
  <c r="KR265" i="7"/>
  <c r="KS265" i="7"/>
  <c r="KT265" i="7"/>
  <c r="KU265" i="7"/>
  <c r="KV265" i="7"/>
  <c r="KW265" i="7"/>
  <c r="KX265" i="7"/>
  <c r="KY265" i="7"/>
  <c r="KZ265" i="7"/>
  <c r="LA265" i="7"/>
  <c r="LB265" i="7"/>
  <c r="LC265" i="7"/>
  <c r="LD265" i="7"/>
  <c r="LE265" i="7"/>
  <c r="LF265" i="7"/>
  <c r="LG265" i="7"/>
  <c r="LH265" i="7"/>
  <c r="LI265" i="7"/>
  <c r="LJ265" i="7"/>
  <c r="LK265" i="7"/>
  <c r="LL265" i="7"/>
  <c r="LM265" i="7"/>
  <c r="LN265" i="7"/>
  <c r="LO265" i="7"/>
  <c r="LP265" i="7"/>
  <c r="LQ265" i="7"/>
  <c r="LR265" i="7"/>
  <c r="LS265" i="7"/>
  <c r="LT265" i="7"/>
  <c r="LU265" i="7"/>
  <c r="LV265" i="7"/>
  <c r="LW265" i="7"/>
  <c r="LX265" i="7"/>
  <c r="LY265" i="7"/>
  <c r="LZ265" i="7"/>
  <c r="MA265" i="7"/>
  <c r="MB265" i="7"/>
  <c r="K265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BO237" i="7"/>
  <c r="BP237" i="7"/>
  <c r="BQ237" i="7"/>
  <c r="BR237" i="7"/>
  <c r="BS237" i="7"/>
  <c r="BT237" i="7"/>
  <c r="BU237" i="7"/>
  <c r="BV237" i="7"/>
  <c r="BW237" i="7"/>
  <c r="BX237" i="7"/>
  <c r="BY237" i="7"/>
  <c r="BZ237" i="7"/>
  <c r="CA237" i="7"/>
  <c r="CB237" i="7"/>
  <c r="CC237" i="7"/>
  <c r="CD237" i="7"/>
  <c r="CE237" i="7"/>
  <c r="CF237" i="7"/>
  <c r="CG237" i="7"/>
  <c r="CH237" i="7"/>
  <c r="CI237" i="7"/>
  <c r="CJ237" i="7"/>
  <c r="CK237" i="7"/>
  <c r="CL237" i="7"/>
  <c r="CM237" i="7"/>
  <c r="CN237" i="7"/>
  <c r="CO237" i="7"/>
  <c r="CP237" i="7"/>
  <c r="CQ237" i="7"/>
  <c r="CR237" i="7"/>
  <c r="CS237" i="7"/>
  <c r="CT237" i="7"/>
  <c r="CU237" i="7"/>
  <c r="CV237" i="7"/>
  <c r="CW237" i="7"/>
  <c r="CX237" i="7"/>
  <c r="CY237" i="7"/>
  <c r="CZ237" i="7"/>
  <c r="DA237" i="7"/>
  <c r="DB237" i="7"/>
  <c r="DC237" i="7"/>
  <c r="DD237" i="7"/>
  <c r="DE237" i="7"/>
  <c r="DF237" i="7"/>
  <c r="DG237" i="7"/>
  <c r="DH237" i="7"/>
  <c r="DI237" i="7"/>
  <c r="DJ237" i="7"/>
  <c r="DK237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FD237" i="7"/>
  <c r="FE237" i="7"/>
  <c r="FF237" i="7"/>
  <c r="FG237" i="7"/>
  <c r="FH237" i="7"/>
  <c r="FI237" i="7"/>
  <c r="FJ237" i="7"/>
  <c r="FK237" i="7"/>
  <c r="FL237" i="7"/>
  <c r="FM237" i="7"/>
  <c r="FN237" i="7"/>
  <c r="FO237" i="7"/>
  <c r="FP237" i="7"/>
  <c r="FQ237" i="7"/>
  <c r="FR237" i="7"/>
  <c r="FS237" i="7"/>
  <c r="FT237" i="7"/>
  <c r="FU237" i="7"/>
  <c r="FV237" i="7"/>
  <c r="FW237" i="7"/>
  <c r="FX237" i="7"/>
  <c r="FY237" i="7"/>
  <c r="FZ237" i="7"/>
  <c r="GA237" i="7"/>
  <c r="GB237" i="7"/>
  <c r="GC237" i="7"/>
  <c r="GD237" i="7"/>
  <c r="GE237" i="7"/>
  <c r="GF237" i="7"/>
  <c r="GG237" i="7"/>
  <c r="GH237" i="7"/>
  <c r="GI237" i="7"/>
  <c r="GJ237" i="7"/>
  <c r="GK237" i="7"/>
  <c r="GL237" i="7"/>
  <c r="GM237" i="7"/>
  <c r="GN237" i="7"/>
  <c r="GO237" i="7"/>
  <c r="GP237" i="7"/>
  <c r="GQ237" i="7"/>
  <c r="GR237" i="7"/>
  <c r="GS237" i="7"/>
  <c r="GT237" i="7"/>
  <c r="GU237" i="7"/>
  <c r="GV237" i="7"/>
  <c r="GW237" i="7"/>
  <c r="GX237" i="7"/>
  <c r="GY237" i="7"/>
  <c r="GZ237" i="7"/>
  <c r="HA237" i="7"/>
  <c r="HB237" i="7"/>
  <c r="HC237" i="7"/>
  <c r="HD237" i="7"/>
  <c r="HE237" i="7"/>
  <c r="HF237" i="7"/>
  <c r="HG237" i="7"/>
  <c r="HH237" i="7"/>
  <c r="HI237" i="7"/>
  <c r="HJ237" i="7"/>
  <c r="HK237" i="7"/>
  <c r="HL237" i="7"/>
  <c r="HM237" i="7"/>
  <c r="HN237" i="7"/>
  <c r="HO237" i="7"/>
  <c r="HP237" i="7"/>
  <c r="HQ237" i="7"/>
  <c r="HR237" i="7"/>
  <c r="HS237" i="7"/>
  <c r="HT237" i="7"/>
  <c r="HU237" i="7"/>
  <c r="HV237" i="7"/>
  <c r="HW237" i="7"/>
  <c r="HX237" i="7"/>
  <c r="HY237" i="7"/>
  <c r="HZ237" i="7"/>
  <c r="IA237" i="7"/>
  <c r="IB237" i="7"/>
  <c r="IC237" i="7"/>
  <c r="ID237" i="7"/>
  <c r="IE237" i="7"/>
  <c r="IF237" i="7"/>
  <c r="IG237" i="7"/>
  <c r="IH237" i="7"/>
  <c r="II237" i="7"/>
  <c r="IJ237" i="7"/>
  <c r="IK237" i="7"/>
  <c r="IL237" i="7"/>
  <c r="IM237" i="7"/>
  <c r="IN237" i="7"/>
  <c r="IO237" i="7"/>
  <c r="IP237" i="7"/>
  <c r="IQ237" i="7"/>
  <c r="IR237" i="7"/>
  <c r="IS237" i="7"/>
  <c r="IT237" i="7"/>
  <c r="IU237" i="7"/>
  <c r="IV237" i="7"/>
  <c r="IW237" i="7"/>
  <c r="IX237" i="7"/>
  <c r="IY237" i="7"/>
  <c r="IZ237" i="7"/>
  <c r="JA237" i="7"/>
  <c r="JB237" i="7"/>
  <c r="JC237" i="7"/>
  <c r="JD237" i="7"/>
  <c r="JE237" i="7"/>
  <c r="JF237" i="7"/>
  <c r="JG237" i="7"/>
  <c r="JH237" i="7"/>
  <c r="JI237" i="7"/>
  <c r="JJ237" i="7"/>
  <c r="JK237" i="7"/>
  <c r="JL237" i="7"/>
  <c r="JM237" i="7"/>
  <c r="JN237" i="7"/>
  <c r="JO237" i="7"/>
  <c r="JP237" i="7"/>
  <c r="JQ237" i="7"/>
  <c r="JR237" i="7"/>
  <c r="JS237" i="7"/>
  <c r="JT237" i="7"/>
  <c r="JU237" i="7"/>
  <c r="JV237" i="7"/>
  <c r="JW237" i="7"/>
  <c r="JX237" i="7"/>
  <c r="JY237" i="7"/>
  <c r="JZ237" i="7"/>
  <c r="KA237" i="7"/>
  <c r="KB237" i="7"/>
  <c r="KC237" i="7"/>
  <c r="KD237" i="7"/>
  <c r="KE237" i="7"/>
  <c r="KF237" i="7"/>
  <c r="KG237" i="7"/>
  <c r="KH237" i="7"/>
  <c r="KI237" i="7"/>
  <c r="KJ237" i="7"/>
  <c r="KK237" i="7"/>
  <c r="KL237" i="7"/>
  <c r="KM237" i="7"/>
  <c r="KN237" i="7"/>
  <c r="KO237" i="7"/>
  <c r="KP237" i="7"/>
  <c r="KQ237" i="7"/>
  <c r="KR237" i="7"/>
  <c r="KS237" i="7"/>
  <c r="KT237" i="7"/>
  <c r="KU237" i="7"/>
  <c r="KV237" i="7"/>
  <c r="KW237" i="7"/>
  <c r="KX237" i="7"/>
  <c r="KY237" i="7"/>
  <c r="KZ237" i="7"/>
  <c r="LA237" i="7"/>
  <c r="LB237" i="7"/>
  <c r="LC237" i="7"/>
  <c r="LD237" i="7"/>
  <c r="LE237" i="7"/>
  <c r="LF237" i="7"/>
  <c r="LG237" i="7"/>
  <c r="LH237" i="7"/>
  <c r="LI237" i="7"/>
  <c r="LJ237" i="7"/>
  <c r="LK237" i="7"/>
  <c r="LL237" i="7"/>
  <c r="LM237" i="7"/>
  <c r="LN237" i="7"/>
  <c r="LO237" i="7"/>
  <c r="LP237" i="7"/>
  <c r="LQ237" i="7"/>
  <c r="LR237" i="7"/>
  <c r="LS237" i="7"/>
  <c r="LT237" i="7"/>
  <c r="LU237" i="7"/>
  <c r="LV237" i="7"/>
  <c r="LW237" i="7"/>
  <c r="LX237" i="7"/>
  <c r="LY237" i="7"/>
  <c r="LZ237" i="7"/>
  <c r="MA237" i="7"/>
  <c r="MB237" i="7"/>
  <c r="K237" i="7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BB79" i="15"/>
  <c r="BC79" i="15"/>
  <c r="BD79" i="15"/>
  <c r="BE79" i="15"/>
  <c r="BF79" i="15"/>
  <c r="BG79" i="15"/>
  <c r="BH79" i="15"/>
  <c r="BI79" i="15"/>
  <c r="BJ79" i="15"/>
  <c r="BK79" i="15"/>
  <c r="BL79" i="15"/>
  <c r="BM79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Z79" i="15"/>
  <c r="CA79" i="15"/>
  <c r="CB79" i="15"/>
  <c r="CC79" i="15"/>
  <c r="CD79" i="15"/>
  <c r="CE79" i="15"/>
  <c r="CF79" i="15"/>
  <c r="CG79" i="15"/>
  <c r="CH79" i="15"/>
  <c r="CI79" i="15"/>
  <c r="CJ79" i="15"/>
  <c r="CK79" i="15"/>
  <c r="CL79" i="15"/>
  <c r="CM79" i="15"/>
  <c r="CN79" i="15"/>
  <c r="CO79" i="15"/>
  <c r="CP79" i="15"/>
  <c r="CQ79" i="15"/>
  <c r="CR79" i="15"/>
  <c r="CS79" i="15"/>
  <c r="CT79" i="15"/>
  <c r="CU79" i="15"/>
  <c r="CV79" i="15"/>
  <c r="CW79" i="15"/>
  <c r="CX79" i="15"/>
  <c r="CY79" i="15"/>
  <c r="CZ79" i="15"/>
  <c r="DA79" i="15"/>
  <c r="DB79" i="15"/>
  <c r="DC79" i="15"/>
  <c r="DD79" i="15"/>
  <c r="DE79" i="15"/>
  <c r="DF79" i="15"/>
  <c r="DG79" i="15"/>
  <c r="DH79" i="15"/>
  <c r="DI79" i="15"/>
  <c r="DJ79" i="15"/>
  <c r="DK79" i="15"/>
  <c r="DL79" i="15"/>
  <c r="DM79" i="15"/>
  <c r="DN79" i="15"/>
  <c r="DO79" i="15"/>
  <c r="DP79" i="15"/>
  <c r="DQ79" i="15"/>
  <c r="DR79" i="15"/>
  <c r="DS79" i="15"/>
  <c r="DT79" i="15"/>
  <c r="DU79" i="15"/>
  <c r="DV79" i="15"/>
  <c r="DW79" i="15"/>
  <c r="DX79" i="15"/>
  <c r="DY79" i="15"/>
  <c r="DZ79" i="15"/>
  <c r="EA79" i="15"/>
  <c r="EB79" i="15"/>
  <c r="EC79" i="15"/>
  <c r="ED79" i="15"/>
  <c r="EE79" i="15"/>
  <c r="EF79" i="15"/>
  <c r="EG79" i="15"/>
  <c r="EH79" i="15"/>
  <c r="EI79" i="15"/>
  <c r="EJ79" i="15"/>
  <c r="EK79" i="15"/>
  <c r="EL79" i="15"/>
  <c r="EM79" i="15"/>
  <c r="EN79" i="15"/>
  <c r="EO79" i="15"/>
  <c r="EP79" i="15"/>
  <c r="EQ79" i="15"/>
  <c r="ER79" i="15"/>
  <c r="ES79" i="15"/>
  <c r="ET79" i="15"/>
  <c r="EU79" i="15"/>
  <c r="EV79" i="15"/>
  <c r="EW79" i="15"/>
  <c r="EX79" i="15"/>
  <c r="EY79" i="15"/>
  <c r="EZ79" i="15"/>
  <c r="FA79" i="15"/>
  <c r="FB79" i="15"/>
  <c r="FC79" i="15"/>
  <c r="FD79" i="15"/>
  <c r="FE79" i="15"/>
  <c r="FF79" i="15"/>
  <c r="FG79" i="15"/>
  <c r="FH79" i="15"/>
  <c r="FI79" i="15"/>
  <c r="FJ79" i="15"/>
  <c r="FK79" i="15"/>
  <c r="FL79" i="15"/>
  <c r="FM79" i="15"/>
  <c r="FN79" i="15"/>
  <c r="FO79" i="15"/>
  <c r="FP79" i="15"/>
  <c r="FQ79" i="15"/>
  <c r="FR79" i="15"/>
  <c r="FS79" i="15"/>
  <c r="FT79" i="15"/>
  <c r="FU79" i="15"/>
  <c r="FV79" i="15"/>
  <c r="FW79" i="15"/>
  <c r="FX79" i="15"/>
  <c r="FY79" i="15"/>
  <c r="FZ79" i="15"/>
  <c r="GA79" i="15"/>
  <c r="GB79" i="15"/>
  <c r="GC79" i="15"/>
  <c r="GD79" i="15"/>
  <c r="GE79" i="15"/>
  <c r="GF79" i="15"/>
  <c r="GG79" i="15"/>
  <c r="GH79" i="15"/>
  <c r="GI79" i="15"/>
  <c r="GJ79" i="15"/>
  <c r="GK79" i="15"/>
  <c r="GL79" i="15"/>
  <c r="GM79" i="15"/>
  <c r="GN79" i="15"/>
  <c r="GO79" i="15"/>
  <c r="GP79" i="15"/>
  <c r="GQ79" i="15"/>
  <c r="GR79" i="15"/>
  <c r="GS79" i="15"/>
  <c r="GT79" i="15"/>
  <c r="GU79" i="15"/>
  <c r="GV79" i="15"/>
  <c r="GW79" i="15"/>
  <c r="GX79" i="15"/>
  <c r="GY79" i="15"/>
  <c r="GZ79" i="15"/>
  <c r="HA79" i="15"/>
  <c r="HB79" i="15"/>
  <c r="HC79" i="15"/>
  <c r="HD79" i="15"/>
  <c r="HE79" i="15"/>
  <c r="HF79" i="15"/>
  <c r="HG79" i="15"/>
  <c r="HH79" i="15"/>
  <c r="HI79" i="15"/>
  <c r="HJ79" i="15"/>
  <c r="HK79" i="15"/>
  <c r="HL79" i="15"/>
  <c r="HM79" i="15"/>
  <c r="HN79" i="15"/>
  <c r="HO79" i="15"/>
  <c r="HP79" i="15"/>
  <c r="HQ79" i="15"/>
  <c r="HR79" i="15"/>
  <c r="HS79" i="15"/>
  <c r="HT79" i="15"/>
  <c r="HU79" i="15"/>
  <c r="HV79" i="15"/>
  <c r="HW79" i="15"/>
  <c r="HX79" i="15"/>
  <c r="HY79" i="15"/>
  <c r="HZ79" i="15"/>
  <c r="IA79" i="15"/>
  <c r="IB79" i="15"/>
  <c r="IC79" i="15"/>
  <c r="ID79" i="15"/>
  <c r="IE79" i="15"/>
  <c r="IF79" i="15"/>
  <c r="IG79" i="15"/>
  <c r="IH79" i="15"/>
  <c r="II79" i="15"/>
  <c r="IJ79" i="15"/>
  <c r="IK79" i="15"/>
  <c r="IL79" i="15"/>
  <c r="IM79" i="15"/>
  <c r="IN79" i="15"/>
  <c r="IO79" i="15"/>
  <c r="IP79" i="15"/>
  <c r="IQ79" i="15"/>
  <c r="IR79" i="15"/>
  <c r="IS79" i="15"/>
  <c r="IT79" i="15"/>
  <c r="IU79" i="15"/>
  <c r="IV79" i="15"/>
  <c r="IW79" i="15"/>
  <c r="IX79" i="15"/>
  <c r="IY79" i="15"/>
  <c r="IZ79" i="15"/>
  <c r="JA79" i="15"/>
  <c r="JB79" i="15"/>
  <c r="JC79" i="15"/>
  <c r="JD79" i="15"/>
  <c r="JE79" i="15"/>
  <c r="JF79" i="15"/>
  <c r="JG79" i="15"/>
  <c r="JH79" i="15"/>
  <c r="JI79" i="15"/>
  <c r="JJ79" i="15"/>
  <c r="JK79" i="15"/>
  <c r="JL79" i="15"/>
  <c r="JM79" i="15"/>
  <c r="JN79" i="15"/>
  <c r="JO79" i="15"/>
  <c r="JP79" i="15"/>
  <c r="JQ79" i="15"/>
  <c r="JR79" i="15"/>
  <c r="JS79" i="15"/>
  <c r="JT79" i="15"/>
  <c r="JU79" i="15"/>
  <c r="JV79" i="15"/>
  <c r="JW79" i="15"/>
  <c r="JX79" i="15"/>
  <c r="JY79" i="15"/>
  <c r="JZ79" i="15"/>
  <c r="KA79" i="15"/>
  <c r="KB79" i="15"/>
  <c r="KC79" i="15"/>
  <c r="KD79" i="15"/>
  <c r="KE79" i="15"/>
  <c r="KF79" i="15"/>
  <c r="KG79" i="15"/>
  <c r="KH79" i="15"/>
  <c r="KI79" i="15"/>
  <c r="KJ79" i="15"/>
  <c r="KK79" i="15"/>
  <c r="KL79" i="15"/>
  <c r="KM79" i="15"/>
  <c r="KN79" i="15"/>
  <c r="KO79" i="15"/>
  <c r="KP79" i="15"/>
  <c r="KQ79" i="15"/>
  <c r="KR79" i="15"/>
  <c r="KS79" i="15"/>
  <c r="KT79" i="15"/>
  <c r="KU79" i="15"/>
  <c r="KV79" i="15"/>
  <c r="KW79" i="15"/>
  <c r="KX79" i="15"/>
  <c r="KY79" i="15"/>
  <c r="KZ79" i="15"/>
  <c r="LA79" i="15"/>
  <c r="LB79" i="15"/>
  <c r="LC79" i="15"/>
  <c r="LD79" i="15"/>
  <c r="LE79" i="15"/>
  <c r="LF79" i="15"/>
  <c r="LG79" i="15"/>
  <c r="LH79" i="15"/>
  <c r="LI79" i="15"/>
  <c r="LJ79" i="15"/>
  <c r="LK79" i="15"/>
  <c r="LL79" i="15"/>
  <c r="LM79" i="15"/>
  <c r="LN79" i="15"/>
  <c r="LO79" i="15"/>
  <c r="LP79" i="15"/>
  <c r="LQ79" i="15"/>
  <c r="LR79" i="15"/>
  <c r="LS79" i="15"/>
  <c r="LT79" i="15"/>
  <c r="LU79" i="15"/>
  <c r="LV79" i="15"/>
  <c r="LW79" i="15"/>
  <c r="LX79" i="15"/>
  <c r="LY79" i="15"/>
  <c r="LZ79" i="15"/>
  <c r="MA79" i="15"/>
  <c r="MB79" i="15"/>
  <c r="MC79" i="15"/>
  <c r="K79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BB96" i="15"/>
  <c r="BC96" i="15"/>
  <c r="BD96" i="15"/>
  <c r="BE96" i="15"/>
  <c r="BF96" i="15"/>
  <c r="BG96" i="15"/>
  <c r="BH96" i="15"/>
  <c r="BI96" i="15"/>
  <c r="BJ96" i="15"/>
  <c r="BK96" i="15"/>
  <c r="BL96" i="15"/>
  <c r="BM96" i="15"/>
  <c r="BN96" i="15"/>
  <c r="BO96" i="15"/>
  <c r="BP96" i="15"/>
  <c r="BQ96" i="15"/>
  <c r="BR96" i="15"/>
  <c r="BS96" i="15"/>
  <c r="BT96" i="15"/>
  <c r="BU96" i="15"/>
  <c r="BV96" i="15"/>
  <c r="BW96" i="15"/>
  <c r="BX96" i="15"/>
  <c r="BY96" i="15"/>
  <c r="BZ96" i="15"/>
  <c r="CA96" i="15"/>
  <c r="CB96" i="15"/>
  <c r="CC96" i="15"/>
  <c r="CD96" i="15"/>
  <c r="CE96" i="15"/>
  <c r="CF96" i="15"/>
  <c r="CG96" i="15"/>
  <c r="CH96" i="15"/>
  <c r="CI96" i="15"/>
  <c r="CJ96" i="15"/>
  <c r="CK96" i="15"/>
  <c r="CL96" i="15"/>
  <c r="CM96" i="15"/>
  <c r="CN96" i="15"/>
  <c r="CO96" i="15"/>
  <c r="CP96" i="15"/>
  <c r="CQ96" i="15"/>
  <c r="CR96" i="15"/>
  <c r="CS96" i="15"/>
  <c r="CT96" i="15"/>
  <c r="CU96" i="15"/>
  <c r="CV96" i="15"/>
  <c r="CW96" i="15"/>
  <c r="CX96" i="15"/>
  <c r="CY96" i="15"/>
  <c r="CZ96" i="15"/>
  <c r="DA96" i="15"/>
  <c r="DB96" i="15"/>
  <c r="DC96" i="15"/>
  <c r="DD96" i="15"/>
  <c r="DE96" i="15"/>
  <c r="DF96" i="15"/>
  <c r="DG96" i="15"/>
  <c r="DH96" i="15"/>
  <c r="DI96" i="15"/>
  <c r="DJ96" i="15"/>
  <c r="DK96" i="15"/>
  <c r="DL96" i="15"/>
  <c r="DM96" i="15"/>
  <c r="DN96" i="15"/>
  <c r="DO96" i="15"/>
  <c r="DP96" i="15"/>
  <c r="DQ96" i="15"/>
  <c r="DR96" i="15"/>
  <c r="DS96" i="15"/>
  <c r="DT96" i="15"/>
  <c r="DU96" i="15"/>
  <c r="DV96" i="15"/>
  <c r="DW96" i="15"/>
  <c r="DX96" i="15"/>
  <c r="DY96" i="15"/>
  <c r="DZ96" i="15"/>
  <c r="EA96" i="15"/>
  <c r="EB96" i="15"/>
  <c r="EC96" i="15"/>
  <c r="ED96" i="15"/>
  <c r="EE96" i="15"/>
  <c r="EF96" i="15"/>
  <c r="EG96" i="15"/>
  <c r="EH96" i="15"/>
  <c r="EI96" i="15"/>
  <c r="EJ96" i="15"/>
  <c r="EK96" i="15"/>
  <c r="EL96" i="15"/>
  <c r="EM96" i="15"/>
  <c r="EN96" i="15"/>
  <c r="EO96" i="15"/>
  <c r="EP96" i="15"/>
  <c r="EQ96" i="15"/>
  <c r="ER96" i="15"/>
  <c r="ES96" i="15"/>
  <c r="ET96" i="15"/>
  <c r="EU96" i="15"/>
  <c r="EV96" i="15"/>
  <c r="EW96" i="15"/>
  <c r="EX96" i="15"/>
  <c r="EY96" i="15"/>
  <c r="EZ96" i="15"/>
  <c r="FA96" i="15"/>
  <c r="FB96" i="15"/>
  <c r="FC96" i="15"/>
  <c r="FD96" i="15"/>
  <c r="FE96" i="15"/>
  <c r="FF96" i="15"/>
  <c r="FG96" i="15"/>
  <c r="FH96" i="15"/>
  <c r="FI96" i="15"/>
  <c r="FJ96" i="15"/>
  <c r="FK96" i="15"/>
  <c r="FL96" i="15"/>
  <c r="FM96" i="15"/>
  <c r="FN96" i="15"/>
  <c r="FO96" i="15"/>
  <c r="FP96" i="15"/>
  <c r="FQ96" i="15"/>
  <c r="FR96" i="15"/>
  <c r="FS96" i="15"/>
  <c r="FT96" i="15"/>
  <c r="FU96" i="15"/>
  <c r="FV96" i="15"/>
  <c r="FW96" i="15"/>
  <c r="FX96" i="15"/>
  <c r="FY96" i="15"/>
  <c r="FZ96" i="15"/>
  <c r="GA96" i="15"/>
  <c r="GB96" i="15"/>
  <c r="GC96" i="15"/>
  <c r="GD96" i="15"/>
  <c r="GE96" i="15"/>
  <c r="GF96" i="15"/>
  <c r="GG96" i="15"/>
  <c r="GH96" i="15"/>
  <c r="GI96" i="15"/>
  <c r="GJ96" i="15"/>
  <c r="GK96" i="15"/>
  <c r="GL96" i="15"/>
  <c r="GM96" i="15"/>
  <c r="GN96" i="15"/>
  <c r="GO96" i="15"/>
  <c r="GP96" i="15"/>
  <c r="GQ96" i="15"/>
  <c r="GR96" i="15"/>
  <c r="GS96" i="15"/>
  <c r="GT96" i="15"/>
  <c r="GU96" i="15"/>
  <c r="GV96" i="15"/>
  <c r="GW96" i="15"/>
  <c r="GX96" i="15"/>
  <c r="GY96" i="15"/>
  <c r="GZ96" i="15"/>
  <c r="HA96" i="15"/>
  <c r="HB96" i="15"/>
  <c r="HC96" i="15"/>
  <c r="HD96" i="15"/>
  <c r="HE96" i="15"/>
  <c r="HF96" i="15"/>
  <c r="HG96" i="15"/>
  <c r="HH96" i="15"/>
  <c r="HI96" i="15"/>
  <c r="HJ96" i="15"/>
  <c r="HK96" i="15"/>
  <c r="HL96" i="15"/>
  <c r="HM96" i="15"/>
  <c r="HN96" i="15"/>
  <c r="HO96" i="15"/>
  <c r="HP96" i="15"/>
  <c r="HQ96" i="15"/>
  <c r="HR96" i="15"/>
  <c r="HS96" i="15"/>
  <c r="HT96" i="15"/>
  <c r="HU96" i="15"/>
  <c r="HV96" i="15"/>
  <c r="HW96" i="15"/>
  <c r="HX96" i="15"/>
  <c r="HY96" i="15"/>
  <c r="HZ96" i="15"/>
  <c r="IA96" i="15"/>
  <c r="IB96" i="15"/>
  <c r="IC96" i="15"/>
  <c r="ID96" i="15"/>
  <c r="IE96" i="15"/>
  <c r="IF96" i="15"/>
  <c r="IG96" i="15"/>
  <c r="IH96" i="15"/>
  <c r="II96" i="15"/>
  <c r="IJ96" i="15"/>
  <c r="IK96" i="15"/>
  <c r="IL96" i="15"/>
  <c r="IM96" i="15"/>
  <c r="IN96" i="15"/>
  <c r="IO96" i="15"/>
  <c r="IP96" i="15"/>
  <c r="IQ96" i="15"/>
  <c r="IR96" i="15"/>
  <c r="IS96" i="15"/>
  <c r="IT96" i="15"/>
  <c r="IU96" i="15"/>
  <c r="IV96" i="15"/>
  <c r="IW96" i="15"/>
  <c r="IX96" i="15"/>
  <c r="IY96" i="15"/>
  <c r="IZ96" i="15"/>
  <c r="JA96" i="15"/>
  <c r="JB96" i="15"/>
  <c r="JC96" i="15"/>
  <c r="JD96" i="15"/>
  <c r="JE96" i="15"/>
  <c r="JF96" i="15"/>
  <c r="JG96" i="15"/>
  <c r="JH96" i="15"/>
  <c r="JI96" i="15"/>
  <c r="JJ96" i="15"/>
  <c r="JK96" i="15"/>
  <c r="JL96" i="15"/>
  <c r="JM96" i="15"/>
  <c r="JN96" i="15"/>
  <c r="JO96" i="15"/>
  <c r="JP96" i="15"/>
  <c r="JQ96" i="15"/>
  <c r="JR96" i="15"/>
  <c r="JS96" i="15"/>
  <c r="JT96" i="15"/>
  <c r="JU96" i="15"/>
  <c r="JV96" i="15"/>
  <c r="JW96" i="15"/>
  <c r="JX96" i="15"/>
  <c r="JY96" i="15"/>
  <c r="JZ96" i="15"/>
  <c r="KA96" i="15"/>
  <c r="KB96" i="15"/>
  <c r="KC96" i="15"/>
  <c r="KD96" i="15"/>
  <c r="KE96" i="15"/>
  <c r="KF96" i="15"/>
  <c r="KG96" i="15"/>
  <c r="KH96" i="15"/>
  <c r="KI96" i="15"/>
  <c r="KJ96" i="15"/>
  <c r="KK96" i="15"/>
  <c r="KL96" i="15"/>
  <c r="KM96" i="15"/>
  <c r="KN96" i="15"/>
  <c r="KO96" i="15"/>
  <c r="KP96" i="15"/>
  <c r="KQ96" i="15"/>
  <c r="KR96" i="15"/>
  <c r="KS96" i="15"/>
  <c r="KT96" i="15"/>
  <c r="KU96" i="15"/>
  <c r="KV96" i="15"/>
  <c r="KW96" i="15"/>
  <c r="KX96" i="15"/>
  <c r="KY96" i="15"/>
  <c r="KZ96" i="15"/>
  <c r="LA96" i="15"/>
  <c r="LB96" i="15"/>
  <c r="LC96" i="15"/>
  <c r="LD96" i="15"/>
  <c r="LE96" i="15"/>
  <c r="LF96" i="15"/>
  <c r="LG96" i="15"/>
  <c r="LH96" i="15"/>
  <c r="LI96" i="15"/>
  <c r="LJ96" i="15"/>
  <c r="LK96" i="15"/>
  <c r="LL96" i="15"/>
  <c r="LM96" i="15"/>
  <c r="LN96" i="15"/>
  <c r="LO96" i="15"/>
  <c r="LP96" i="15"/>
  <c r="LQ96" i="15"/>
  <c r="LR96" i="15"/>
  <c r="LS96" i="15"/>
  <c r="LT96" i="15"/>
  <c r="LU96" i="15"/>
  <c r="LV96" i="15"/>
  <c r="LW96" i="15"/>
  <c r="LX96" i="15"/>
  <c r="LY96" i="15"/>
  <c r="LZ96" i="15"/>
  <c r="MA96" i="15"/>
  <c r="MB96" i="15"/>
  <c r="MC96" i="15"/>
  <c r="K96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M71" i="15"/>
  <c r="BN71" i="15"/>
  <c r="BO71" i="15"/>
  <c r="BP71" i="15"/>
  <c r="BQ71" i="15"/>
  <c r="BR71" i="15"/>
  <c r="BS71" i="15"/>
  <c r="BT71" i="15"/>
  <c r="BU71" i="15"/>
  <c r="BV71" i="15"/>
  <c r="BW71" i="15"/>
  <c r="BX71" i="15"/>
  <c r="BY71" i="15"/>
  <c r="BZ71" i="15"/>
  <c r="CA71" i="15"/>
  <c r="CB71" i="15"/>
  <c r="CC71" i="15"/>
  <c r="CD71" i="15"/>
  <c r="CE71" i="15"/>
  <c r="CF71" i="15"/>
  <c r="CG71" i="15"/>
  <c r="CH71" i="15"/>
  <c r="CI71" i="15"/>
  <c r="CJ71" i="15"/>
  <c r="CK71" i="15"/>
  <c r="CL71" i="15"/>
  <c r="CM71" i="15"/>
  <c r="CN71" i="15"/>
  <c r="CO71" i="15"/>
  <c r="CP71" i="15"/>
  <c r="CQ71" i="15"/>
  <c r="CR71" i="15"/>
  <c r="CS71" i="15"/>
  <c r="CT71" i="15"/>
  <c r="CU71" i="15"/>
  <c r="CV71" i="15"/>
  <c r="CW71" i="15"/>
  <c r="CX71" i="15"/>
  <c r="CY71" i="15"/>
  <c r="CZ71" i="15"/>
  <c r="DA71" i="15"/>
  <c r="DB71" i="15"/>
  <c r="DC71" i="15"/>
  <c r="DD71" i="15"/>
  <c r="DE71" i="15"/>
  <c r="DF71" i="15"/>
  <c r="DG71" i="15"/>
  <c r="DH71" i="15"/>
  <c r="DI71" i="15"/>
  <c r="DJ71" i="15"/>
  <c r="DK71" i="15"/>
  <c r="DL71" i="15"/>
  <c r="DM71" i="15"/>
  <c r="DN71" i="15"/>
  <c r="DO71" i="15"/>
  <c r="DP71" i="15"/>
  <c r="DQ71" i="15"/>
  <c r="DR71" i="15"/>
  <c r="DS71" i="15"/>
  <c r="DT71" i="15"/>
  <c r="DU71" i="15"/>
  <c r="DV71" i="15"/>
  <c r="DW71" i="15"/>
  <c r="DX71" i="15"/>
  <c r="DY71" i="15"/>
  <c r="DZ71" i="15"/>
  <c r="EA71" i="15"/>
  <c r="EB71" i="15"/>
  <c r="EC71" i="15"/>
  <c r="ED71" i="15"/>
  <c r="EE71" i="15"/>
  <c r="EF71" i="15"/>
  <c r="EG71" i="15"/>
  <c r="EH71" i="15"/>
  <c r="EI71" i="15"/>
  <c r="EJ71" i="15"/>
  <c r="EK71" i="15"/>
  <c r="EL71" i="15"/>
  <c r="EM71" i="15"/>
  <c r="EN71" i="15"/>
  <c r="EO71" i="15"/>
  <c r="EP71" i="15"/>
  <c r="EQ71" i="15"/>
  <c r="ER71" i="15"/>
  <c r="ES71" i="15"/>
  <c r="ET71" i="15"/>
  <c r="EU71" i="15"/>
  <c r="EV71" i="15"/>
  <c r="EW71" i="15"/>
  <c r="EX71" i="15"/>
  <c r="EY71" i="15"/>
  <c r="EZ71" i="15"/>
  <c r="FA71" i="15"/>
  <c r="FB71" i="15"/>
  <c r="FC71" i="15"/>
  <c r="FD71" i="15"/>
  <c r="FE71" i="15"/>
  <c r="FF71" i="15"/>
  <c r="FG71" i="15"/>
  <c r="FH71" i="15"/>
  <c r="FI71" i="15"/>
  <c r="FJ71" i="15"/>
  <c r="FK71" i="15"/>
  <c r="FL71" i="15"/>
  <c r="FM71" i="15"/>
  <c r="FN71" i="15"/>
  <c r="FO71" i="15"/>
  <c r="FP71" i="15"/>
  <c r="FQ71" i="15"/>
  <c r="FR71" i="15"/>
  <c r="FS71" i="15"/>
  <c r="FT71" i="15"/>
  <c r="FU71" i="15"/>
  <c r="FV71" i="15"/>
  <c r="FW71" i="15"/>
  <c r="FX71" i="15"/>
  <c r="FY71" i="15"/>
  <c r="FZ71" i="15"/>
  <c r="GA71" i="15"/>
  <c r="GB71" i="15"/>
  <c r="GC71" i="15"/>
  <c r="GD71" i="15"/>
  <c r="GE71" i="15"/>
  <c r="GF71" i="15"/>
  <c r="GG71" i="15"/>
  <c r="GH71" i="15"/>
  <c r="GI71" i="15"/>
  <c r="GJ71" i="15"/>
  <c r="GK71" i="15"/>
  <c r="GL71" i="15"/>
  <c r="GM71" i="15"/>
  <c r="GN71" i="15"/>
  <c r="GO71" i="15"/>
  <c r="GP71" i="15"/>
  <c r="GQ71" i="15"/>
  <c r="GS71" i="15"/>
  <c r="GT71" i="15"/>
  <c r="GU71" i="15"/>
  <c r="GV71" i="15"/>
  <c r="GX71" i="15"/>
  <c r="GY71" i="15"/>
  <c r="GZ71" i="15"/>
  <c r="HA71" i="15"/>
  <c r="HB71" i="15"/>
  <c r="HC71" i="15"/>
  <c r="HD71" i="15"/>
  <c r="HE71" i="15"/>
  <c r="HF71" i="15"/>
  <c r="HG71" i="15"/>
  <c r="HH71" i="15"/>
  <c r="HI71" i="15"/>
  <c r="HJ71" i="15"/>
  <c r="HK71" i="15"/>
  <c r="HL71" i="15"/>
  <c r="HM71" i="15"/>
  <c r="HN71" i="15"/>
  <c r="HO71" i="15"/>
  <c r="HP71" i="15"/>
  <c r="HQ71" i="15"/>
  <c r="HR71" i="15"/>
  <c r="HS71" i="15"/>
  <c r="HT71" i="15"/>
  <c r="HU71" i="15"/>
  <c r="HV71" i="15"/>
  <c r="HW71" i="15"/>
  <c r="HX71" i="15"/>
  <c r="HY71" i="15"/>
  <c r="HZ71" i="15"/>
  <c r="IA71" i="15"/>
  <c r="IB71" i="15"/>
  <c r="IC71" i="15"/>
  <c r="ID71" i="15"/>
  <c r="IF71" i="15"/>
  <c r="IG71" i="15"/>
  <c r="IH71" i="15"/>
  <c r="II71" i="15"/>
  <c r="IJ71" i="15"/>
  <c r="IK71" i="15"/>
  <c r="IL71" i="15"/>
  <c r="IM71" i="15"/>
  <c r="IN71" i="15"/>
  <c r="IO71" i="15"/>
  <c r="IP71" i="15"/>
  <c r="IQ71" i="15"/>
  <c r="IR71" i="15"/>
  <c r="IS71" i="15"/>
  <c r="IT71" i="15"/>
  <c r="IU71" i="15"/>
  <c r="IV71" i="15"/>
  <c r="IW71" i="15"/>
  <c r="IX71" i="15"/>
  <c r="IY71" i="15"/>
  <c r="IZ71" i="15"/>
  <c r="JA71" i="15"/>
  <c r="JB71" i="15"/>
  <c r="JC71" i="15"/>
  <c r="JD71" i="15"/>
  <c r="JE71" i="15"/>
  <c r="JF71" i="15"/>
  <c r="JG71" i="15"/>
  <c r="JH71" i="15"/>
  <c r="JI71" i="15"/>
  <c r="JJ71" i="15"/>
  <c r="JK71" i="15"/>
  <c r="JL71" i="15"/>
  <c r="JM71" i="15"/>
  <c r="JN71" i="15"/>
  <c r="JO71" i="15"/>
  <c r="JP71" i="15"/>
  <c r="JQ71" i="15"/>
  <c r="JR71" i="15"/>
  <c r="JS71" i="15"/>
  <c r="JT71" i="15"/>
  <c r="JU71" i="15"/>
  <c r="JV71" i="15"/>
  <c r="JW71" i="15"/>
  <c r="JX71" i="15"/>
  <c r="JY71" i="15"/>
  <c r="JZ71" i="15"/>
  <c r="KA71" i="15"/>
  <c r="KB71" i="15"/>
  <c r="KC71" i="15"/>
  <c r="KD71" i="15"/>
  <c r="KE71" i="15"/>
  <c r="KF71" i="15"/>
  <c r="KG71" i="15"/>
  <c r="KH71" i="15"/>
  <c r="KI71" i="15"/>
  <c r="KJ71" i="15"/>
  <c r="KK71" i="15"/>
  <c r="KL71" i="15"/>
  <c r="KM71" i="15"/>
  <c r="KN71" i="15"/>
  <c r="KO71" i="15"/>
  <c r="KP71" i="15"/>
  <c r="KQ71" i="15"/>
  <c r="KR71" i="15"/>
  <c r="KS71" i="15"/>
  <c r="KT71" i="15"/>
  <c r="KU71" i="15"/>
  <c r="KV71" i="15"/>
  <c r="KW71" i="15"/>
  <c r="KX71" i="15"/>
  <c r="KY71" i="15"/>
  <c r="KZ71" i="15"/>
  <c r="LA71" i="15"/>
  <c r="LB71" i="15"/>
  <c r="LC71" i="15"/>
  <c r="LD71" i="15"/>
  <c r="LE71" i="15"/>
  <c r="LF71" i="15"/>
  <c r="LG71" i="15"/>
  <c r="LH71" i="15"/>
  <c r="LI71" i="15"/>
  <c r="LJ71" i="15"/>
  <c r="LK71" i="15"/>
  <c r="LL71" i="15"/>
  <c r="LM71" i="15"/>
  <c r="LN71" i="15"/>
  <c r="LO71" i="15"/>
  <c r="LP71" i="15"/>
  <c r="LQ71" i="15"/>
  <c r="LR71" i="15"/>
  <c r="LS71" i="15"/>
  <c r="LT71" i="15"/>
  <c r="LU71" i="15"/>
  <c r="LV71" i="15"/>
  <c r="LW71" i="15"/>
  <c r="LX71" i="15"/>
  <c r="LY71" i="15"/>
  <c r="LZ71" i="15"/>
  <c r="MA71" i="15"/>
  <c r="MB71" i="15"/>
  <c r="MC71" i="15"/>
  <c r="K71" i="15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BK266" i="7"/>
  <c r="BL266" i="7"/>
  <c r="BM266" i="7"/>
  <c r="BN266" i="7"/>
  <c r="BO266" i="7"/>
  <c r="BP266" i="7"/>
  <c r="BQ266" i="7"/>
  <c r="BR266" i="7"/>
  <c r="BS266" i="7"/>
  <c r="BT266" i="7"/>
  <c r="BU266" i="7"/>
  <c r="BV266" i="7"/>
  <c r="BW266" i="7"/>
  <c r="BX266" i="7"/>
  <c r="BY266" i="7"/>
  <c r="BZ266" i="7"/>
  <c r="CA266" i="7"/>
  <c r="CB266" i="7"/>
  <c r="CC266" i="7"/>
  <c r="CD266" i="7"/>
  <c r="CE266" i="7"/>
  <c r="CF266" i="7"/>
  <c r="CG266" i="7"/>
  <c r="CH266" i="7"/>
  <c r="CI266" i="7"/>
  <c r="CJ266" i="7"/>
  <c r="CK266" i="7"/>
  <c r="CL266" i="7"/>
  <c r="CM266" i="7"/>
  <c r="CN266" i="7"/>
  <c r="CO266" i="7"/>
  <c r="CP266" i="7"/>
  <c r="CQ266" i="7"/>
  <c r="CR266" i="7"/>
  <c r="CS266" i="7"/>
  <c r="CT266" i="7"/>
  <c r="CU266" i="7"/>
  <c r="CV266" i="7"/>
  <c r="CW266" i="7"/>
  <c r="CX266" i="7"/>
  <c r="CY266" i="7"/>
  <c r="CZ266" i="7"/>
  <c r="DA266" i="7"/>
  <c r="DB266" i="7"/>
  <c r="DC266" i="7"/>
  <c r="DD266" i="7"/>
  <c r="DE266" i="7"/>
  <c r="DF266" i="7"/>
  <c r="DG266" i="7"/>
  <c r="DH266" i="7"/>
  <c r="DI266" i="7"/>
  <c r="DJ266" i="7"/>
  <c r="DK266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FD266" i="7"/>
  <c r="FE266" i="7"/>
  <c r="FF266" i="7"/>
  <c r="FG266" i="7"/>
  <c r="FH266" i="7"/>
  <c r="FI266" i="7"/>
  <c r="FJ266" i="7"/>
  <c r="FK266" i="7"/>
  <c r="FL266" i="7"/>
  <c r="FM266" i="7"/>
  <c r="FN266" i="7"/>
  <c r="FO266" i="7"/>
  <c r="FP266" i="7"/>
  <c r="FQ266" i="7"/>
  <c r="FR266" i="7"/>
  <c r="FS266" i="7"/>
  <c r="FT266" i="7"/>
  <c r="FU266" i="7"/>
  <c r="FV266" i="7"/>
  <c r="FW266" i="7"/>
  <c r="FX266" i="7"/>
  <c r="FY266" i="7"/>
  <c r="FZ266" i="7"/>
  <c r="GA266" i="7"/>
  <c r="GB266" i="7"/>
  <c r="GC266" i="7"/>
  <c r="GD266" i="7"/>
  <c r="GE266" i="7"/>
  <c r="GF266" i="7"/>
  <c r="GG266" i="7"/>
  <c r="GH266" i="7"/>
  <c r="GI266" i="7"/>
  <c r="GJ266" i="7"/>
  <c r="GK266" i="7"/>
  <c r="GL266" i="7"/>
  <c r="GM266" i="7"/>
  <c r="GN266" i="7"/>
  <c r="GO266" i="7"/>
  <c r="GP266" i="7"/>
  <c r="GQ266" i="7"/>
  <c r="GR266" i="7"/>
  <c r="GS266" i="7"/>
  <c r="GT266" i="7"/>
  <c r="GU266" i="7"/>
  <c r="GV266" i="7"/>
  <c r="GW266" i="7"/>
  <c r="GX266" i="7"/>
  <c r="GY266" i="7"/>
  <c r="GZ266" i="7"/>
  <c r="HA266" i="7"/>
  <c r="HB266" i="7"/>
  <c r="HC266" i="7"/>
  <c r="HD266" i="7"/>
  <c r="HE266" i="7"/>
  <c r="HF266" i="7"/>
  <c r="HG266" i="7"/>
  <c r="HH266" i="7"/>
  <c r="HI266" i="7"/>
  <c r="HJ266" i="7"/>
  <c r="HK266" i="7"/>
  <c r="HL266" i="7"/>
  <c r="HM266" i="7"/>
  <c r="HN266" i="7"/>
  <c r="HO266" i="7"/>
  <c r="HP266" i="7"/>
  <c r="HQ266" i="7"/>
  <c r="HR266" i="7"/>
  <c r="HS266" i="7"/>
  <c r="HT266" i="7"/>
  <c r="HU266" i="7"/>
  <c r="HV266" i="7"/>
  <c r="HW266" i="7"/>
  <c r="HX266" i="7"/>
  <c r="HY266" i="7"/>
  <c r="HZ266" i="7"/>
  <c r="IA266" i="7"/>
  <c r="IB266" i="7"/>
  <c r="IC266" i="7"/>
  <c r="ID266" i="7"/>
  <c r="IE266" i="7"/>
  <c r="IF266" i="7"/>
  <c r="IG266" i="7"/>
  <c r="IH266" i="7"/>
  <c r="II266" i="7"/>
  <c r="IJ266" i="7"/>
  <c r="IK266" i="7"/>
  <c r="IL266" i="7"/>
  <c r="IM266" i="7"/>
  <c r="IN266" i="7"/>
  <c r="IO266" i="7"/>
  <c r="IP266" i="7"/>
  <c r="IQ266" i="7"/>
  <c r="IR266" i="7"/>
  <c r="IS266" i="7"/>
  <c r="IT266" i="7"/>
  <c r="IU266" i="7"/>
  <c r="IV266" i="7"/>
  <c r="IW266" i="7"/>
  <c r="IX266" i="7"/>
  <c r="IY266" i="7"/>
  <c r="IZ266" i="7"/>
  <c r="JA266" i="7"/>
  <c r="JB266" i="7"/>
  <c r="JC266" i="7"/>
  <c r="JD266" i="7"/>
  <c r="JE266" i="7"/>
  <c r="JF266" i="7"/>
  <c r="JG266" i="7"/>
  <c r="JH266" i="7"/>
  <c r="JI266" i="7"/>
  <c r="JJ266" i="7"/>
  <c r="JK266" i="7"/>
  <c r="JL266" i="7"/>
  <c r="JM266" i="7"/>
  <c r="JN266" i="7"/>
  <c r="JO266" i="7"/>
  <c r="JP266" i="7"/>
  <c r="JQ266" i="7"/>
  <c r="JR266" i="7"/>
  <c r="JS266" i="7"/>
  <c r="JT266" i="7"/>
  <c r="JU266" i="7"/>
  <c r="JV266" i="7"/>
  <c r="JW266" i="7"/>
  <c r="JX266" i="7"/>
  <c r="JY266" i="7"/>
  <c r="JZ266" i="7"/>
  <c r="KA266" i="7"/>
  <c r="KB266" i="7"/>
  <c r="KC266" i="7"/>
  <c r="KD266" i="7"/>
  <c r="KE266" i="7"/>
  <c r="KF266" i="7"/>
  <c r="KG266" i="7"/>
  <c r="KH266" i="7"/>
  <c r="KI266" i="7"/>
  <c r="KJ266" i="7"/>
  <c r="KK266" i="7"/>
  <c r="KL266" i="7"/>
  <c r="KM266" i="7"/>
  <c r="KN266" i="7"/>
  <c r="KO266" i="7"/>
  <c r="KP266" i="7"/>
  <c r="KQ266" i="7"/>
  <c r="KR266" i="7"/>
  <c r="KS266" i="7"/>
  <c r="KT266" i="7"/>
  <c r="KU266" i="7"/>
  <c r="KV266" i="7"/>
  <c r="KW266" i="7"/>
  <c r="KX266" i="7"/>
  <c r="KY266" i="7"/>
  <c r="KZ266" i="7"/>
  <c r="LA266" i="7"/>
  <c r="LB266" i="7"/>
  <c r="LC266" i="7"/>
  <c r="LD266" i="7"/>
  <c r="LE266" i="7"/>
  <c r="LF266" i="7"/>
  <c r="LG266" i="7"/>
  <c r="LH266" i="7"/>
  <c r="LI266" i="7"/>
  <c r="LJ266" i="7"/>
  <c r="LK266" i="7"/>
  <c r="LL266" i="7"/>
  <c r="LM266" i="7"/>
  <c r="LN266" i="7"/>
  <c r="LO266" i="7"/>
  <c r="LP266" i="7"/>
  <c r="LQ266" i="7"/>
  <c r="LR266" i="7"/>
  <c r="LS266" i="7"/>
  <c r="LT266" i="7"/>
  <c r="LU266" i="7"/>
  <c r="LV266" i="7"/>
  <c r="LW266" i="7"/>
  <c r="LX266" i="7"/>
  <c r="LY266" i="7"/>
  <c r="LZ266" i="7"/>
  <c r="MA266" i="7"/>
  <c r="MB266" i="7"/>
  <c r="K266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BK343" i="7"/>
  <c r="BL343" i="7"/>
  <c r="BM343" i="7"/>
  <c r="BN343" i="7"/>
  <c r="BO343" i="7"/>
  <c r="BP343" i="7"/>
  <c r="BQ343" i="7"/>
  <c r="BR343" i="7"/>
  <c r="BS343" i="7"/>
  <c r="BT343" i="7"/>
  <c r="BU343" i="7"/>
  <c r="BV343" i="7"/>
  <c r="BW343" i="7"/>
  <c r="BX343" i="7"/>
  <c r="BY343" i="7"/>
  <c r="BZ343" i="7"/>
  <c r="CA343" i="7"/>
  <c r="CB343" i="7"/>
  <c r="CC343" i="7"/>
  <c r="CD343" i="7"/>
  <c r="CE343" i="7"/>
  <c r="CF343" i="7"/>
  <c r="CG343" i="7"/>
  <c r="CH343" i="7"/>
  <c r="CI343" i="7"/>
  <c r="CJ343" i="7"/>
  <c r="CK343" i="7"/>
  <c r="CL343" i="7"/>
  <c r="CM343" i="7"/>
  <c r="CN343" i="7"/>
  <c r="CO343" i="7"/>
  <c r="CP343" i="7"/>
  <c r="CQ343" i="7"/>
  <c r="CR343" i="7"/>
  <c r="CS343" i="7"/>
  <c r="CT343" i="7"/>
  <c r="CU343" i="7"/>
  <c r="CV343" i="7"/>
  <c r="CW343" i="7"/>
  <c r="CX343" i="7"/>
  <c r="CY343" i="7"/>
  <c r="CZ343" i="7"/>
  <c r="DA343" i="7"/>
  <c r="DB343" i="7"/>
  <c r="DC343" i="7"/>
  <c r="DD343" i="7"/>
  <c r="DE343" i="7"/>
  <c r="DF343" i="7"/>
  <c r="DG343" i="7"/>
  <c r="DH343" i="7"/>
  <c r="DI343" i="7"/>
  <c r="DJ343" i="7"/>
  <c r="DK343" i="7"/>
  <c r="DL343" i="7"/>
  <c r="DM343" i="7"/>
  <c r="DN343" i="7"/>
  <c r="DO343" i="7"/>
  <c r="DP343" i="7"/>
  <c r="DQ343" i="7"/>
  <c r="DR343" i="7"/>
  <c r="DS343" i="7"/>
  <c r="DT343" i="7"/>
  <c r="DU343" i="7"/>
  <c r="DV343" i="7"/>
  <c r="DW343" i="7"/>
  <c r="DX343" i="7"/>
  <c r="DY343" i="7"/>
  <c r="DZ343" i="7"/>
  <c r="EA343" i="7"/>
  <c r="EB343" i="7"/>
  <c r="EC343" i="7"/>
  <c r="ED343" i="7"/>
  <c r="EE343" i="7"/>
  <c r="EF343" i="7"/>
  <c r="EG343" i="7"/>
  <c r="EH343" i="7"/>
  <c r="EI343" i="7"/>
  <c r="EJ343" i="7"/>
  <c r="EK343" i="7"/>
  <c r="EL343" i="7"/>
  <c r="EM343" i="7"/>
  <c r="EN343" i="7"/>
  <c r="EO343" i="7"/>
  <c r="EP343" i="7"/>
  <c r="EQ343" i="7"/>
  <c r="ER343" i="7"/>
  <c r="ES343" i="7"/>
  <c r="ET343" i="7"/>
  <c r="EU343" i="7"/>
  <c r="EV343" i="7"/>
  <c r="EW343" i="7"/>
  <c r="EX343" i="7"/>
  <c r="EY343" i="7"/>
  <c r="EZ343" i="7"/>
  <c r="FA343" i="7"/>
  <c r="FB343" i="7"/>
  <c r="FC343" i="7"/>
  <c r="FD343" i="7"/>
  <c r="FE343" i="7"/>
  <c r="FF343" i="7"/>
  <c r="FG343" i="7"/>
  <c r="FH343" i="7"/>
  <c r="FI343" i="7"/>
  <c r="FJ343" i="7"/>
  <c r="FK343" i="7"/>
  <c r="FL343" i="7"/>
  <c r="FM343" i="7"/>
  <c r="FN343" i="7"/>
  <c r="FO343" i="7"/>
  <c r="FP343" i="7"/>
  <c r="FQ343" i="7"/>
  <c r="FR343" i="7"/>
  <c r="FS343" i="7"/>
  <c r="FT343" i="7"/>
  <c r="FU343" i="7"/>
  <c r="FV343" i="7"/>
  <c r="FW343" i="7"/>
  <c r="FX343" i="7"/>
  <c r="FY343" i="7"/>
  <c r="FZ343" i="7"/>
  <c r="GA343" i="7"/>
  <c r="GB343" i="7"/>
  <c r="GC343" i="7"/>
  <c r="GD343" i="7"/>
  <c r="GE343" i="7"/>
  <c r="GF343" i="7"/>
  <c r="GG343" i="7"/>
  <c r="GH343" i="7"/>
  <c r="GI343" i="7"/>
  <c r="GJ343" i="7"/>
  <c r="GK343" i="7"/>
  <c r="GL343" i="7"/>
  <c r="GM343" i="7"/>
  <c r="GN343" i="7"/>
  <c r="GO343" i="7"/>
  <c r="GP343" i="7"/>
  <c r="GQ343" i="7"/>
  <c r="GR343" i="7"/>
  <c r="GS343" i="7"/>
  <c r="GT343" i="7"/>
  <c r="GU343" i="7"/>
  <c r="GV343" i="7"/>
  <c r="GW343" i="7"/>
  <c r="GX343" i="7"/>
  <c r="GY343" i="7"/>
  <c r="GZ343" i="7"/>
  <c r="HA343" i="7"/>
  <c r="HB343" i="7"/>
  <c r="HC343" i="7"/>
  <c r="HD343" i="7"/>
  <c r="HE343" i="7"/>
  <c r="HF343" i="7"/>
  <c r="HG343" i="7"/>
  <c r="HH343" i="7"/>
  <c r="HI343" i="7"/>
  <c r="HJ343" i="7"/>
  <c r="HK343" i="7"/>
  <c r="HL343" i="7"/>
  <c r="HM343" i="7"/>
  <c r="HN343" i="7"/>
  <c r="HO343" i="7"/>
  <c r="HP343" i="7"/>
  <c r="HQ343" i="7"/>
  <c r="HR343" i="7"/>
  <c r="HS343" i="7"/>
  <c r="HT343" i="7"/>
  <c r="HU343" i="7"/>
  <c r="HV343" i="7"/>
  <c r="HW343" i="7"/>
  <c r="HX343" i="7"/>
  <c r="HY343" i="7"/>
  <c r="HZ343" i="7"/>
  <c r="IA343" i="7"/>
  <c r="IB343" i="7"/>
  <c r="IC343" i="7"/>
  <c r="ID343" i="7"/>
  <c r="IE343" i="7"/>
  <c r="IF343" i="7"/>
  <c r="IG343" i="7"/>
  <c r="IH343" i="7"/>
  <c r="II343" i="7"/>
  <c r="IJ343" i="7"/>
  <c r="IK343" i="7"/>
  <c r="IL343" i="7"/>
  <c r="IM343" i="7"/>
  <c r="IN343" i="7"/>
  <c r="IO343" i="7"/>
  <c r="IP343" i="7"/>
  <c r="IQ343" i="7"/>
  <c r="IR343" i="7"/>
  <c r="IS343" i="7"/>
  <c r="IT343" i="7"/>
  <c r="IU343" i="7"/>
  <c r="IV343" i="7"/>
  <c r="IW343" i="7"/>
  <c r="IX343" i="7"/>
  <c r="IY343" i="7"/>
  <c r="IZ343" i="7"/>
  <c r="JA343" i="7"/>
  <c r="JB343" i="7"/>
  <c r="JC343" i="7"/>
  <c r="JD343" i="7"/>
  <c r="JE343" i="7"/>
  <c r="JF343" i="7"/>
  <c r="JG343" i="7"/>
  <c r="JH343" i="7"/>
  <c r="JI343" i="7"/>
  <c r="JJ343" i="7"/>
  <c r="JK343" i="7"/>
  <c r="JL343" i="7"/>
  <c r="JM343" i="7"/>
  <c r="JN343" i="7"/>
  <c r="JO343" i="7"/>
  <c r="JP343" i="7"/>
  <c r="JQ343" i="7"/>
  <c r="JR343" i="7"/>
  <c r="JS343" i="7"/>
  <c r="JT343" i="7"/>
  <c r="JU343" i="7"/>
  <c r="JV343" i="7"/>
  <c r="JW343" i="7"/>
  <c r="JX343" i="7"/>
  <c r="JY343" i="7"/>
  <c r="JZ343" i="7"/>
  <c r="KA343" i="7"/>
  <c r="KB343" i="7"/>
  <c r="KC343" i="7"/>
  <c r="KD343" i="7"/>
  <c r="KE343" i="7"/>
  <c r="KF343" i="7"/>
  <c r="KG343" i="7"/>
  <c r="KH343" i="7"/>
  <c r="KI343" i="7"/>
  <c r="KJ343" i="7"/>
  <c r="KK343" i="7"/>
  <c r="KL343" i="7"/>
  <c r="KM343" i="7"/>
  <c r="KN343" i="7"/>
  <c r="KO343" i="7"/>
  <c r="KP343" i="7"/>
  <c r="KQ343" i="7"/>
  <c r="KR343" i="7"/>
  <c r="KS343" i="7"/>
  <c r="KT343" i="7"/>
  <c r="KU343" i="7"/>
  <c r="KV343" i="7"/>
  <c r="KW343" i="7"/>
  <c r="KX343" i="7"/>
  <c r="KY343" i="7"/>
  <c r="KZ343" i="7"/>
  <c r="LA343" i="7"/>
  <c r="LB343" i="7"/>
  <c r="LC343" i="7"/>
  <c r="LD343" i="7"/>
  <c r="LE343" i="7"/>
  <c r="LF343" i="7"/>
  <c r="LG343" i="7"/>
  <c r="LH343" i="7"/>
  <c r="LI343" i="7"/>
  <c r="LJ343" i="7"/>
  <c r="LK343" i="7"/>
  <c r="LL343" i="7"/>
  <c r="LM343" i="7"/>
  <c r="LN343" i="7"/>
  <c r="LO343" i="7"/>
  <c r="LP343" i="7"/>
  <c r="LQ343" i="7"/>
  <c r="LR343" i="7"/>
  <c r="LS343" i="7"/>
  <c r="LT343" i="7"/>
  <c r="LU343" i="7"/>
  <c r="LV343" i="7"/>
  <c r="LW343" i="7"/>
  <c r="LX343" i="7"/>
  <c r="LY343" i="7"/>
  <c r="LZ343" i="7"/>
  <c r="MA343" i="7"/>
  <c r="MB343" i="7"/>
  <c r="MC343" i="7"/>
  <c r="K343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S235" i="7"/>
  <c r="GT235" i="7"/>
  <c r="GU235" i="7"/>
  <c r="GV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K235" i="7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BP70" i="15"/>
  <c r="BQ70" i="15"/>
  <c r="BR70" i="15"/>
  <c r="BS70" i="15"/>
  <c r="BT70" i="15"/>
  <c r="BU70" i="15"/>
  <c r="BV70" i="15"/>
  <c r="BW70" i="15"/>
  <c r="BX70" i="15"/>
  <c r="BY70" i="15"/>
  <c r="BZ70" i="15"/>
  <c r="CA70" i="15"/>
  <c r="CB70" i="15"/>
  <c r="CC70" i="15"/>
  <c r="CD70" i="15"/>
  <c r="CE70" i="15"/>
  <c r="CF70" i="15"/>
  <c r="CG70" i="15"/>
  <c r="CH70" i="15"/>
  <c r="CI70" i="15"/>
  <c r="CJ70" i="15"/>
  <c r="CK70" i="15"/>
  <c r="CL70" i="15"/>
  <c r="CM70" i="15"/>
  <c r="CN70" i="15"/>
  <c r="CO70" i="15"/>
  <c r="CP70" i="15"/>
  <c r="CQ70" i="15"/>
  <c r="CR70" i="15"/>
  <c r="CS70" i="15"/>
  <c r="CT70" i="15"/>
  <c r="CU70" i="15"/>
  <c r="CV70" i="15"/>
  <c r="CW70" i="15"/>
  <c r="CX70" i="15"/>
  <c r="CY70" i="15"/>
  <c r="CZ70" i="15"/>
  <c r="DA70" i="15"/>
  <c r="DB70" i="15"/>
  <c r="DC70" i="15"/>
  <c r="DD70" i="15"/>
  <c r="DE70" i="15"/>
  <c r="DF70" i="15"/>
  <c r="DG70" i="15"/>
  <c r="DH70" i="15"/>
  <c r="DI70" i="15"/>
  <c r="DJ70" i="15"/>
  <c r="DK70" i="15"/>
  <c r="DL70" i="15"/>
  <c r="DM70" i="15"/>
  <c r="DN70" i="15"/>
  <c r="DO70" i="15"/>
  <c r="DP70" i="15"/>
  <c r="DQ70" i="15"/>
  <c r="DR70" i="15"/>
  <c r="DS70" i="15"/>
  <c r="DT70" i="15"/>
  <c r="DU70" i="15"/>
  <c r="DV70" i="15"/>
  <c r="DW70" i="15"/>
  <c r="DX70" i="15"/>
  <c r="DY70" i="15"/>
  <c r="DZ70" i="15"/>
  <c r="EA70" i="15"/>
  <c r="EB70" i="15"/>
  <c r="EC70" i="15"/>
  <c r="ED70" i="15"/>
  <c r="EE70" i="15"/>
  <c r="EF70" i="15"/>
  <c r="EG70" i="15"/>
  <c r="EH70" i="15"/>
  <c r="EI70" i="15"/>
  <c r="EJ70" i="15"/>
  <c r="EK70" i="15"/>
  <c r="EL70" i="15"/>
  <c r="EM70" i="15"/>
  <c r="EN70" i="15"/>
  <c r="EO70" i="15"/>
  <c r="EP70" i="15"/>
  <c r="EQ70" i="15"/>
  <c r="ER70" i="15"/>
  <c r="ES70" i="15"/>
  <c r="ET70" i="15"/>
  <c r="EU70" i="15"/>
  <c r="EV70" i="15"/>
  <c r="EW70" i="15"/>
  <c r="EX70" i="15"/>
  <c r="EY70" i="15"/>
  <c r="EZ70" i="15"/>
  <c r="FA70" i="15"/>
  <c r="FB70" i="15"/>
  <c r="FC70" i="15"/>
  <c r="FD70" i="15"/>
  <c r="FE70" i="15"/>
  <c r="FF70" i="15"/>
  <c r="FG70" i="15"/>
  <c r="FH70" i="15"/>
  <c r="FI70" i="15"/>
  <c r="FJ70" i="15"/>
  <c r="FK70" i="15"/>
  <c r="FL70" i="15"/>
  <c r="FM70" i="15"/>
  <c r="FN70" i="15"/>
  <c r="FO70" i="15"/>
  <c r="FP70" i="15"/>
  <c r="FQ70" i="15"/>
  <c r="FR70" i="15"/>
  <c r="FS70" i="15"/>
  <c r="FT70" i="15"/>
  <c r="FU70" i="15"/>
  <c r="FV70" i="15"/>
  <c r="FW70" i="15"/>
  <c r="FX70" i="15"/>
  <c r="FY70" i="15"/>
  <c r="FZ70" i="15"/>
  <c r="GA70" i="15"/>
  <c r="GB70" i="15"/>
  <c r="GC70" i="15"/>
  <c r="GD70" i="15"/>
  <c r="GE70" i="15"/>
  <c r="GF70" i="15"/>
  <c r="GG70" i="15"/>
  <c r="GH70" i="15"/>
  <c r="GI70" i="15"/>
  <c r="GJ70" i="15"/>
  <c r="GK70" i="15"/>
  <c r="GL70" i="15"/>
  <c r="GM70" i="15"/>
  <c r="GN70" i="15"/>
  <c r="GO70" i="15"/>
  <c r="GP70" i="15"/>
  <c r="GQ70" i="15"/>
  <c r="GY70" i="15"/>
  <c r="GZ70" i="15"/>
  <c r="HA70" i="15"/>
  <c r="HB70" i="15"/>
  <c r="HC70" i="15"/>
  <c r="HD70" i="15"/>
  <c r="HE70" i="15"/>
  <c r="HF70" i="15"/>
  <c r="HG70" i="15"/>
  <c r="HH70" i="15"/>
  <c r="HI70" i="15"/>
  <c r="HJ70" i="15"/>
  <c r="HK70" i="15"/>
  <c r="HL70" i="15"/>
  <c r="HM70" i="15"/>
  <c r="HN70" i="15"/>
  <c r="HO70" i="15"/>
  <c r="HP70" i="15"/>
  <c r="HQ70" i="15"/>
  <c r="HR70" i="15"/>
  <c r="HS70" i="15"/>
  <c r="HT70" i="15"/>
  <c r="HU70" i="15"/>
  <c r="HV70" i="15"/>
  <c r="HW70" i="15"/>
  <c r="HX70" i="15"/>
  <c r="HY70" i="15"/>
  <c r="HZ70" i="15"/>
  <c r="IA70" i="15"/>
  <c r="IB70" i="15"/>
  <c r="IC70" i="15"/>
  <c r="ID70" i="15"/>
  <c r="IE70" i="15"/>
  <c r="IF70" i="15"/>
  <c r="IG70" i="15"/>
  <c r="IH70" i="15"/>
  <c r="II70" i="15"/>
  <c r="IJ70" i="15"/>
  <c r="IK70" i="15"/>
  <c r="IL70" i="15"/>
  <c r="IM70" i="15"/>
  <c r="IN70" i="15"/>
  <c r="IO70" i="15"/>
  <c r="IP70" i="15"/>
  <c r="IQ70" i="15"/>
  <c r="IR70" i="15"/>
  <c r="IS70" i="15"/>
  <c r="IT70" i="15"/>
  <c r="IU70" i="15"/>
  <c r="IV70" i="15"/>
  <c r="IW70" i="15"/>
  <c r="IX70" i="15"/>
  <c r="IY70" i="15"/>
  <c r="IZ70" i="15"/>
  <c r="JA70" i="15"/>
  <c r="JB70" i="15"/>
  <c r="JC70" i="15"/>
  <c r="JD70" i="15"/>
  <c r="JE70" i="15"/>
  <c r="JF70" i="15"/>
  <c r="JG70" i="15"/>
  <c r="JH70" i="15"/>
  <c r="JI70" i="15"/>
  <c r="JJ70" i="15"/>
  <c r="JK70" i="15"/>
  <c r="JL70" i="15"/>
  <c r="JM70" i="15"/>
  <c r="JN70" i="15"/>
  <c r="JO70" i="15"/>
  <c r="JP70" i="15"/>
  <c r="JQ70" i="15"/>
  <c r="JR70" i="15"/>
  <c r="JS70" i="15"/>
  <c r="JT70" i="15"/>
  <c r="JU70" i="15"/>
  <c r="JV70" i="15"/>
  <c r="JW70" i="15"/>
  <c r="KG70" i="15"/>
  <c r="KH70" i="15"/>
  <c r="KI70" i="15"/>
  <c r="KJ70" i="15"/>
  <c r="KK70" i="15"/>
  <c r="KL70" i="15"/>
  <c r="KM70" i="15"/>
  <c r="KN70" i="15"/>
  <c r="KO70" i="15"/>
  <c r="KP70" i="15"/>
  <c r="KQ70" i="15"/>
  <c r="KR70" i="15"/>
  <c r="KS70" i="15"/>
  <c r="KT70" i="15"/>
  <c r="KU70" i="15"/>
  <c r="KV70" i="15"/>
  <c r="KW70" i="15"/>
  <c r="KX70" i="15"/>
  <c r="KY70" i="15"/>
  <c r="KZ70" i="15"/>
  <c r="LA70" i="15"/>
  <c r="LB70" i="15"/>
  <c r="LC70" i="15"/>
  <c r="LD70" i="15"/>
  <c r="LE70" i="15"/>
  <c r="LF70" i="15"/>
  <c r="LG70" i="15"/>
  <c r="LH70" i="15"/>
  <c r="LI70" i="15"/>
  <c r="LJ70" i="15"/>
  <c r="LK70" i="15"/>
  <c r="LL70" i="15"/>
  <c r="LM70" i="15"/>
  <c r="LN70" i="15"/>
  <c r="LO70" i="15"/>
  <c r="LP70" i="15"/>
  <c r="LQ70" i="15"/>
  <c r="LR70" i="15"/>
  <c r="LS70" i="15"/>
  <c r="LT70" i="15"/>
  <c r="LU70" i="15"/>
  <c r="LV70" i="15"/>
  <c r="LW70" i="15"/>
  <c r="LX70" i="15"/>
  <c r="LY70" i="15"/>
  <c r="LZ70" i="15"/>
  <c r="MA70" i="15"/>
  <c r="MB70" i="15"/>
  <c r="MC70" i="15"/>
  <c r="K70" i="15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S68" i="7"/>
  <c r="GU68" i="7"/>
  <c r="GV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K68" i="7"/>
  <c r="J31" i="13"/>
  <c r="J136" i="1"/>
  <c r="GR217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BK293" i="7"/>
  <c r="BL293" i="7"/>
  <c r="BM293" i="7"/>
  <c r="BN293" i="7"/>
  <c r="BO293" i="7"/>
  <c r="BP293" i="7"/>
  <c r="BQ293" i="7"/>
  <c r="BR293" i="7"/>
  <c r="BS293" i="7"/>
  <c r="BT293" i="7"/>
  <c r="BU293" i="7"/>
  <c r="BV293" i="7"/>
  <c r="BW293" i="7"/>
  <c r="BX293" i="7"/>
  <c r="BY293" i="7"/>
  <c r="BZ293" i="7"/>
  <c r="CA293" i="7"/>
  <c r="CB293" i="7"/>
  <c r="CC293" i="7"/>
  <c r="CD293" i="7"/>
  <c r="CE293" i="7"/>
  <c r="CF293" i="7"/>
  <c r="CG293" i="7"/>
  <c r="CH293" i="7"/>
  <c r="CI293" i="7"/>
  <c r="CJ293" i="7"/>
  <c r="CK293" i="7"/>
  <c r="CL293" i="7"/>
  <c r="CM293" i="7"/>
  <c r="CN293" i="7"/>
  <c r="CO293" i="7"/>
  <c r="CP293" i="7"/>
  <c r="CQ293" i="7"/>
  <c r="CR293" i="7"/>
  <c r="CS293" i="7"/>
  <c r="CT293" i="7"/>
  <c r="CU293" i="7"/>
  <c r="CV293" i="7"/>
  <c r="CW293" i="7"/>
  <c r="CX293" i="7"/>
  <c r="CY293" i="7"/>
  <c r="CZ293" i="7"/>
  <c r="DA293" i="7"/>
  <c r="DB293" i="7"/>
  <c r="DC293" i="7"/>
  <c r="DD293" i="7"/>
  <c r="DE293" i="7"/>
  <c r="DF293" i="7"/>
  <c r="DG293" i="7"/>
  <c r="DH293" i="7"/>
  <c r="DI293" i="7"/>
  <c r="DJ293" i="7"/>
  <c r="DK293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FD293" i="7"/>
  <c r="FE293" i="7"/>
  <c r="FF293" i="7"/>
  <c r="FG293" i="7"/>
  <c r="FH293" i="7"/>
  <c r="FI293" i="7"/>
  <c r="FJ293" i="7"/>
  <c r="FK293" i="7"/>
  <c r="FL293" i="7"/>
  <c r="FM293" i="7"/>
  <c r="FN293" i="7"/>
  <c r="FO293" i="7"/>
  <c r="FP293" i="7"/>
  <c r="FQ293" i="7"/>
  <c r="FR293" i="7"/>
  <c r="FS293" i="7"/>
  <c r="FT293" i="7"/>
  <c r="FU293" i="7"/>
  <c r="FV293" i="7"/>
  <c r="FW293" i="7"/>
  <c r="FX293" i="7"/>
  <c r="FY293" i="7"/>
  <c r="FZ293" i="7"/>
  <c r="GA293" i="7"/>
  <c r="GB293" i="7"/>
  <c r="GC293" i="7"/>
  <c r="GD293" i="7"/>
  <c r="GE293" i="7"/>
  <c r="GF293" i="7"/>
  <c r="GG293" i="7"/>
  <c r="GH293" i="7"/>
  <c r="GI293" i="7"/>
  <c r="GJ293" i="7"/>
  <c r="GK293" i="7"/>
  <c r="GL293" i="7"/>
  <c r="GM293" i="7"/>
  <c r="GN293" i="7"/>
  <c r="GO293" i="7"/>
  <c r="GP293" i="7"/>
  <c r="GQ293" i="7"/>
  <c r="GR293" i="7"/>
  <c r="GS293" i="7"/>
  <c r="GT293" i="7"/>
  <c r="GU293" i="7"/>
  <c r="GV293" i="7"/>
  <c r="GW293" i="7"/>
  <c r="GX293" i="7"/>
  <c r="GY293" i="7"/>
  <c r="GZ293" i="7"/>
  <c r="HA293" i="7"/>
  <c r="HB293" i="7"/>
  <c r="HC293" i="7"/>
  <c r="HD293" i="7"/>
  <c r="HE293" i="7"/>
  <c r="HF293" i="7"/>
  <c r="HG293" i="7"/>
  <c r="HH293" i="7"/>
  <c r="HI293" i="7"/>
  <c r="HJ293" i="7"/>
  <c r="HK293" i="7"/>
  <c r="HL293" i="7"/>
  <c r="HM293" i="7"/>
  <c r="HN293" i="7"/>
  <c r="HO293" i="7"/>
  <c r="HP293" i="7"/>
  <c r="HQ293" i="7"/>
  <c r="HR293" i="7"/>
  <c r="HS293" i="7"/>
  <c r="HT293" i="7"/>
  <c r="HU293" i="7"/>
  <c r="HV293" i="7"/>
  <c r="HW293" i="7"/>
  <c r="HX293" i="7"/>
  <c r="HY293" i="7"/>
  <c r="HZ293" i="7"/>
  <c r="IA293" i="7"/>
  <c r="IB293" i="7"/>
  <c r="IC293" i="7"/>
  <c r="ID293" i="7"/>
  <c r="IE293" i="7"/>
  <c r="IF293" i="7"/>
  <c r="IG293" i="7"/>
  <c r="IH293" i="7"/>
  <c r="II293" i="7"/>
  <c r="IJ293" i="7"/>
  <c r="IK293" i="7"/>
  <c r="IL293" i="7"/>
  <c r="IM293" i="7"/>
  <c r="IN293" i="7"/>
  <c r="IO293" i="7"/>
  <c r="IP293" i="7"/>
  <c r="IQ293" i="7"/>
  <c r="IR293" i="7"/>
  <c r="IS293" i="7"/>
  <c r="IT293" i="7"/>
  <c r="IU293" i="7"/>
  <c r="IV293" i="7"/>
  <c r="IW293" i="7"/>
  <c r="IX293" i="7"/>
  <c r="IY293" i="7"/>
  <c r="IZ293" i="7"/>
  <c r="JA293" i="7"/>
  <c r="JB293" i="7"/>
  <c r="JC293" i="7"/>
  <c r="JD293" i="7"/>
  <c r="JE293" i="7"/>
  <c r="JF293" i="7"/>
  <c r="JG293" i="7"/>
  <c r="JH293" i="7"/>
  <c r="JI293" i="7"/>
  <c r="JJ293" i="7"/>
  <c r="JK293" i="7"/>
  <c r="JL293" i="7"/>
  <c r="JM293" i="7"/>
  <c r="JN293" i="7"/>
  <c r="JO293" i="7"/>
  <c r="JP293" i="7"/>
  <c r="JQ293" i="7"/>
  <c r="JR293" i="7"/>
  <c r="JS293" i="7"/>
  <c r="JT293" i="7"/>
  <c r="JU293" i="7"/>
  <c r="JV293" i="7"/>
  <c r="JW293" i="7"/>
  <c r="JX293" i="7"/>
  <c r="JY293" i="7"/>
  <c r="JZ293" i="7"/>
  <c r="KA293" i="7"/>
  <c r="KB293" i="7"/>
  <c r="KC293" i="7"/>
  <c r="KD293" i="7"/>
  <c r="KE293" i="7"/>
  <c r="KF293" i="7"/>
  <c r="KG293" i="7"/>
  <c r="KH293" i="7"/>
  <c r="KI293" i="7"/>
  <c r="KJ293" i="7"/>
  <c r="KK293" i="7"/>
  <c r="KL293" i="7"/>
  <c r="KM293" i="7"/>
  <c r="KN293" i="7"/>
  <c r="KO293" i="7"/>
  <c r="KP293" i="7"/>
  <c r="KQ293" i="7"/>
  <c r="KR293" i="7"/>
  <c r="KS293" i="7"/>
  <c r="KT293" i="7"/>
  <c r="KU293" i="7"/>
  <c r="KV293" i="7"/>
  <c r="KW293" i="7"/>
  <c r="KX293" i="7"/>
  <c r="KY293" i="7"/>
  <c r="KZ293" i="7"/>
  <c r="LA293" i="7"/>
  <c r="LB293" i="7"/>
  <c r="LC293" i="7"/>
  <c r="LD293" i="7"/>
  <c r="LE293" i="7"/>
  <c r="LF293" i="7"/>
  <c r="LG293" i="7"/>
  <c r="LH293" i="7"/>
  <c r="LI293" i="7"/>
  <c r="LJ293" i="7"/>
  <c r="LK293" i="7"/>
  <c r="LL293" i="7"/>
  <c r="LM293" i="7"/>
  <c r="LN293" i="7"/>
  <c r="LO293" i="7"/>
  <c r="LP293" i="7"/>
  <c r="LQ293" i="7"/>
  <c r="LR293" i="7"/>
  <c r="LS293" i="7"/>
  <c r="LT293" i="7"/>
  <c r="LU293" i="7"/>
  <c r="LV293" i="7"/>
  <c r="LW293" i="7"/>
  <c r="LX293" i="7"/>
  <c r="LY293" i="7"/>
  <c r="LZ293" i="7"/>
  <c r="MA293" i="7"/>
  <c r="MB293" i="7"/>
  <c r="MC293" i="7"/>
  <c r="K293" i="7"/>
  <c r="I172" i="7" l="1"/>
  <c r="J172" i="7" s="1"/>
  <c r="I168" i="7"/>
  <c r="J168" i="7" s="1"/>
  <c r="I96" i="15"/>
  <c r="J96" i="15" s="1"/>
  <c r="I70" i="15"/>
  <c r="J70" i="15" s="1"/>
  <c r="I79" i="15"/>
  <c r="J79" i="15" s="1"/>
  <c r="I128" i="7"/>
  <c r="J128" i="7" s="1"/>
  <c r="I127" i="7"/>
  <c r="J127" i="7" s="1"/>
  <c r="J19" i="14"/>
  <c r="I310" i="7"/>
  <c r="J310" i="7" s="1"/>
  <c r="I319" i="7"/>
  <c r="J319" i="7" s="1"/>
  <c r="I282" i="7"/>
  <c r="J282" i="7" s="1"/>
  <c r="I266" i="7"/>
  <c r="J266" i="7" s="1"/>
  <c r="I237" i="7"/>
  <c r="J237" i="7" s="1"/>
  <c r="I343" i="7"/>
  <c r="J343" i="7" s="1"/>
  <c r="I272" i="7"/>
  <c r="J272" i="7" s="1"/>
  <c r="I331" i="7"/>
  <c r="J331" i="7" s="1"/>
  <c r="I344" i="7"/>
  <c r="J344" i="7" s="1"/>
  <c r="I349" i="7"/>
  <c r="J349" i="7" s="1"/>
  <c r="I225" i="7"/>
  <c r="J225" i="7" s="1"/>
  <c r="I293" i="7"/>
  <c r="J293" i="7" s="1"/>
  <c r="I265" i="7"/>
  <c r="J265" i="7" s="1"/>
  <c r="I346" i="7"/>
  <c r="J346" i="7" s="1"/>
  <c r="I333" i="7"/>
  <c r="J333" i="7" s="1"/>
  <c r="I309" i="7"/>
  <c r="J309" i="7" s="1"/>
  <c r="J75" i="7"/>
  <c r="I104" i="7"/>
  <c r="J104" i="7" s="1"/>
  <c r="I78" i="7"/>
  <c r="J78" i="7" s="1"/>
  <c r="I256" i="7"/>
  <c r="J256" i="7" s="1"/>
  <c r="I267" i="7"/>
  <c r="J267" i="7" s="1"/>
  <c r="I97" i="15"/>
  <c r="J97" i="15" s="1"/>
  <c r="J54" i="7"/>
  <c r="J322" i="7"/>
  <c r="J69" i="2"/>
  <c r="J74" i="1"/>
  <c r="J12" i="1"/>
  <c r="J82" i="1"/>
  <c r="GR235" i="7"/>
  <c r="IE67" i="15"/>
  <c r="I67" i="15" s="1"/>
  <c r="J35" i="13"/>
  <c r="GW235" i="7"/>
  <c r="GR71" i="15"/>
  <c r="IE71" i="15"/>
  <c r="IE229" i="7"/>
  <c r="ID116" i="7"/>
  <c r="GW68" i="7"/>
  <c r="GR68" i="7"/>
  <c r="J128" i="1"/>
  <c r="ID281" i="7"/>
  <c r="I281" i="7" s="1"/>
  <c r="J140" i="1"/>
  <c r="GW80" i="15"/>
  <c r="I80" i="15" s="1"/>
  <c r="HJ78" i="15"/>
  <c r="I78" i="15" s="1"/>
  <c r="IL10" i="7"/>
  <c r="GW268" i="7"/>
  <c r="GT68" i="7"/>
  <c r="I71" i="15" l="1"/>
  <c r="J71" i="15" s="1"/>
  <c r="I68" i="7"/>
  <c r="J68" i="7" s="1"/>
  <c r="I235" i="7"/>
  <c r="J235" i="7" s="1"/>
  <c r="J281" i="7"/>
  <c r="J99" i="7"/>
  <c r="I10" i="7"/>
  <c r="J10" i="7" s="1"/>
  <c r="I268" i="7"/>
  <c r="J268" i="7" s="1"/>
  <c r="I229" i="7"/>
  <c r="J229" i="7" s="1"/>
  <c r="I116" i="7"/>
  <c r="J116" i="7" s="1"/>
  <c r="J80" i="15"/>
  <c r="J67" i="15"/>
  <c r="J78" i="15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K222" i="7"/>
  <c r="GI222" i="7"/>
  <c r="FJ7" i="15"/>
  <c r="FK7" i="15"/>
  <c r="FL7" i="15"/>
  <c r="FM7" i="15"/>
  <c r="FN7" i="15"/>
  <c r="FR7" i="15"/>
  <c r="FS7" i="15"/>
  <c r="FT7" i="15"/>
  <c r="FU7" i="15"/>
  <c r="J72" i="2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H306" i="7"/>
  <c r="BI306" i="7"/>
  <c r="BJ306" i="7"/>
  <c r="BK306" i="7"/>
  <c r="BL306" i="7"/>
  <c r="BM306" i="7"/>
  <c r="BN306" i="7"/>
  <c r="BO306" i="7"/>
  <c r="BP306" i="7"/>
  <c r="BQ306" i="7"/>
  <c r="BR306" i="7"/>
  <c r="BS306" i="7"/>
  <c r="BT306" i="7"/>
  <c r="BU306" i="7"/>
  <c r="BV306" i="7"/>
  <c r="BW306" i="7"/>
  <c r="BX306" i="7"/>
  <c r="BY306" i="7"/>
  <c r="BZ306" i="7"/>
  <c r="CA306" i="7"/>
  <c r="CB306" i="7"/>
  <c r="CC306" i="7"/>
  <c r="CD306" i="7"/>
  <c r="CE306" i="7"/>
  <c r="CF306" i="7"/>
  <c r="CG306" i="7"/>
  <c r="CH306" i="7"/>
  <c r="CI306" i="7"/>
  <c r="CJ306" i="7"/>
  <c r="CK306" i="7"/>
  <c r="CL306" i="7"/>
  <c r="CM306" i="7"/>
  <c r="CN306" i="7"/>
  <c r="CO306" i="7"/>
  <c r="CP306" i="7"/>
  <c r="CQ306" i="7"/>
  <c r="CR306" i="7"/>
  <c r="CS306" i="7"/>
  <c r="CT306" i="7"/>
  <c r="CU306" i="7"/>
  <c r="CV306" i="7"/>
  <c r="CW306" i="7"/>
  <c r="CX306" i="7"/>
  <c r="CY306" i="7"/>
  <c r="CZ306" i="7"/>
  <c r="DA306" i="7"/>
  <c r="DB306" i="7"/>
  <c r="DC306" i="7"/>
  <c r="DD306" i="7"/>
  <c r="DE306" i="7"/>
  <c r="DF306" i="7"/>
  <c r="DG306" i="7"/>
  <c r="DH306" i="7"/>
  <c r="DI306" i="7"/>
  <c r="DJ306" i="7"/>
  <c r="DK306" i="7"/>
  <c r="DL306" i="7"/>
  <c r="DM306" i="7"/>
  <c r="DN306" i="7"/>
  <c r="DO306" i="7"/>
  <c r="DP306" i="7"/>
  <c r="DQ306" i="7"/>
  <c r="DR306" i="7"/>
  <c r="DS306" i="7"/>
  <c r="DT306" i="7"/>
  <c r="DU306" i="7"/>
  <c r="DV306" i="7"/>
  <c r="DW306" i="7"/>
  <c r="DX306" i="7"/>
  <c r="DY306" i="7"/>
  <c r="DZ306" i="7"/>
  <c r="EA306" i="7"/>
  <c r="EB306" i="7"/>
  <c r="EC306" i="7"/>
  <c r="ED306" i="7"/>
  <c r="EE306" i="7"/>
  <c r="EF306" i="7"/>
  <c r="EG306" i="7"/>
  <c r="EH306" i="7"/>
  <c r="EI306" i="7"/>
  <c r="EJ306" i="7"/>
  <c r="EK306" i="7"/>
  <c r="EL306" i="7"/>
  <c r="EM306" i="7"/>
  <c r="EN306" i="7"/>
  <c r="EO306" i="7"/>
  <c r="EP306" i="7"/>
  <c r="EQ306" i="7"/>
  <c r="ER306" i="7"/>
  <c r="ES306" i="7"/>
  <c r="ET306" i="7"/>
  <c r="EU306" i="7"/>
  <c r="EV306" i="7"/>
  <c r="EW306" i="7"/>
  <c r="EX306" i="7"/>
  <c r="EY306" i="7"/>
  <c r="EZ306" i="7"/>
  <c r="FA306" i="7"/>
  <c r="FB306" i="7"/>
  <c r="FC306" i="7"/>
  <c r="FD306" i="7"/>
  <c r="FE306" i="7"/>
  <c r="FF306" i="7"/>
  <c r="FG306" i="7"/>
  <c r="FH306" i="7"/>
  <c r="FI306" i="7"/>
  <c r="FJ306" i="7"/>
  <c r="FK306" i="7"/>
  <c r="FL306" i="7"/>
  <c r="FM306" i="7"/>
  <c r="FN306" i="7"/>
  <c r="FO306" i="7"/>
  <c r="FP306" i="7"/>
  <c r="FQ306" i="7"/>
  <c r="FR306" i="7"/>
  <c r="FS306" i="7"/>
  <c r="FT306" i="7"/>
  <c r="FU306" i="7"/>
  <c r="FV306" i="7"/>
  <c r="FW306" i="7"/>
  <c r="FX306" i="7"/>
  <c r="FY306" i="7"/>
  <c r="FZ306" i="7"/>
  <c r="GA306" i="7"/>
  <c r="GB306" i="7"/>
  <c r="GC306" i="7"/>
  <c r="GD306" i="7"/>
  <c r="GE306" i="7"/>
  <c r="GF306" i="7"/>
  <c r="GG306" i="7"/>
  <c r="GH306" i="7"/>
  <c r="GI306" i="7"/>
  <c r="GJ306" i="7"/>
  <c r="GK306" i="7"/>
  <c r="GL306" i="7"/>
  <c r="GM306" i="7"/>
  <c r="GN306" i="7"/>
  <c r="GO306" i="7"/>
  <c r="GP306" i="7"/>
  <c r="GQ306" i="7"/>
  <c r="GR306" i="7"/>
  <c r="GS306" i="7"/>
  <c r="GT306" i="7"/>
  <c r="GU306" i="7"/>
  <c r="GV306" i="7"/>
  <c r="GW306" i="7"/>
  <c r="GX306" i="7"/>
  <c r="GY306" i="7"/>
  <c r="GZ306" i="7"/>
  <c r="HA306" i="7"/>
  <c r="HB306" i="7"/>
  <c r="HC306" i="7"/>
  <c r="HD306" i="7"/>
  <c r="HE306" i="7"/>
  <c r="HF306" i="7"/>
  <c r="HG306" i="7"/>
  <c r="HH306" i="7"/>
  <c r="HI306" i="7"/>
  <c r="HJ306" i="7"/>
  <c r="HK306" i="7"/>
  <c r="HL306" i="7"/>
  <c r="HM306" i="7"/>
  <c r="HN306" i="7"/>
  <c r="HO306" i="7"/>
  <c r="HP306" i="7"/>
  <c r="HQ306" i="7"/>
  <c r="HR306" i="7"/>
  <c r="HS306" i="7"/>
  <c r="HT306" i="7"/>
  <c r="HU306" i="7"/>
  <c r="HV306" i="7"/>
  <c r="HW306" i="7"/>
  <c r="HX306" i="7"/>
  <c r="HY306" i="7"/>
  <c r="HZ306" i="7"/>
  <c r="IA306" i="7"/>
  <c r="IB306" i="7"/>
  <c r="IC306" i="7"/>
  <c r="ID306" i="7"/>
  <c r="IE306" i="7"/>
  <c r="IF306" i="7"/>
  <c r="IG306" i="7"/>
  <c r="IH306" i="7"/>
  <c r="II306" i="7"/>
  <c r="IJ306" i="7"/>
  <c r="IK306" i="7"/>
  <c r="IL306" i="7"/>
  <c r="IM306" i="7"/>
  <c r="IN306" i="7"/>
  <c r="IO306" i="7"/>
  <c r="IP306" i="7"/>
  <c r="IQ306" i="7"/>
  <c r="IR306" i="7"/>
  <c r="IS306" i="7"/>
  <c r="IT306" i="7"/>
  <c r="IU306" i="7"/>
  <c r="IV306" i="7"/>
  <c r="IW306" i="7"/>
  <c r="IX306" i="7"/>
  <c r="IY306" i="7"/>
  <c r="IZ306" i="7"/>
  <c r="JA306" i="7"/>
  <c r="JB306" i="7"/>
  <c r="JC306" i="7"/>
  <c r="JD306" i="7"/>
  <c r="JE306" i="7"/>
  <c r="JF306" i="7"/>
  <c r="JG306" i="7"/>
  <c r="JH306" i="7"/>
  <c r="JI306" i="7"/>
  <c r="JJ306" i="7"/>
  <c r="JK306" i="7"/>
  <c r="JL306" i="7"/>
  <c r="JM306" i="7"/>
  <c r="JN306" i="7"/>
  <c r="JO306" i="7"/>
  <c r="JP306" i="7"/>
  <c r="JQ306" i="7"/>
  <c r="JR306" i="7"/>
  <c r="JS306" i="7"/>
  <c r="JT306" i="7"/>
  <c r="JU306" i="7"/>
  <c r="JV306" i="7"/>
  <c r="JW306" i="7"/>
  <c r="JX306" i="7"/>
  <c r="JY306" i="7"/>
  <c r="JZ306" i="7"/>
  <c r="KA306" i="7"/>
  <c r="KB306" i="7"/>
  <c r="KC306" i="7"/>
  <c r="KD306" i="7"/>
  <c r="KE306" i="7"/>
  <c r="KF306" i="7"/>
  <c r="KG306" i="7"/>
  <c r="KH306" i="7"/>
  <c r="KI306" i="7"/>
  <c r="KJ306" i="7"/>
  <c r="KK306" i="7"/>
  <c r="KL306" i="7"/>
  <c r="KM306" i="7"/>
  <c r="KN306" i="7"/>
  <c r="KO306" i="7"/>
  <c r="KP306" i="7"/>
  <c r="KQ306" i="7"/>
  <c r="KR306" i="7"/>
  <c r="KS306" i="7"/>
  <c r="KT306" i="7"/>
  <c r="KU306" i="7"/>
  <c r="KV306" i="7"/>
  <c r="KW306" i="7"/>
  <c r="KX306" i="7"/>
  <c r="KY306" i="7"/>
  <c r="KZ306" i="7"/>
  <c r="LA306" i="7"/>
  <c r="LB306" i="7"/>
  <c r="LC306" i="7"/>
  <c r="LD306" i="7"/>
  <c r="LE306" i="7"/>
  <c r="LF306" i="7"/>
  <c r="LG306" i="7"/>
  <c r="LH306" i="7"/>
  <c r="LI306" i="7"/>
  <c r="LJ306" i="7"/>
  <c r="LK306" i="7"/>
  <c r="LL306" i="7"/>
  <c r="LM306" i="7"/>
  <c r="LN306" i="7"/>
  <c r="LO306" i="7"/>
  <c r="LP306" i="7"/>
  <c r="LQ306" i="7"/>
  <c r="LR306" i="7"/>
  <c r="LS306" i="7"/>
  <c r="LT306" i="7"/>
  <c r="LU306" i="7"/>
  <c r="LV306" i="7"/>
  <c r="LW306" i="7"/>
  <c r="LX306" i="7"/>
  <c r="LY306" i="7"/>
  <c r="LZ306" i="7"/>
  <c r="MA306" i="7"/>
  <c r="MB306" i="7"/>
  <c r="MC306" i="7"/>
  <c r="K306" i="7"/>
  <c r="FG6" i="15"/>
  <c r="FJ6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M72" i="15"/>
  <c r="BN72" i="15"/>
  <c r="BO72" i="15"/>
  <c r="BP72" i="15"/>
  <c r="BQ72" i="15"/>
  <c r="BR72" i="15"/>
  <c r="BS72" i="15"/>
  <c r="BT72" i="15"/>
  <c r="BU72" i="15"/>
  <c r="BV72" i="15"/>
  <c r="BW72" i="15"/>
  <c r="BX72" i="15"/>
  <c r="BY72" i="15"/>
  <c r="BZ72" i="15"/>
  <c r="CA72" i="15"/>
  <c r="CB72" i="15"/>
  <c r="CC72" i="15"/>
  <c r="CD72" i="15"/>
  <c r="CE72" i="15"/>
  <c r="CF72" i="15"/>
  <c r="CG72" i="15"/>
  <c r="CH72" i="15"/>
  <c r="CI72" i="15"/>
  <c r="CJ72" i="15"/>
  <c r="CK72" i="15"/>
  <c r="CL72" i="15"/>
  <c r="CM72" i="15"/>
  <c r="CN72" i="15"/>
  <c r="CO72" i="15"/>
  <c r="CP72" i="15"/>
  <c r="CQ72" i="15"/>
  <c r="CR72" i="15"/>
  <c r="CS72" i="15"/>
  <c r="CT72" i="15"/>
  <c r="CU72" i="15"/>
  <c r="CV72" i="15"/>
  <c r="CW72" i="15"/>
  <c r="CX72" i="15"/>
  <c r="CY72" i="15"/>
  <c r="CZ72" i="15"/>
  <c r="DA72" i="15"/>
  <c r="DB72" i="15"/>
  <c r="DC72" i="15"/>
  <c r="DD72" i="15"/>
  <c r="DE72" i="15"/>
  <c r="DF72" i="15"/>
  <c r="DG72" i="15"/>
  <c r="DH72" i="15"/>
  <c r="DI72" i="15"/>
  <c r="DJ72" i="15"/>
  <c r="DK72" i="15"/>
  <c r="DL72" i="15"/>
  <c r="DM72" i="15"/>
  <c r="DN72" i="15"/>
  <c r="DO72" i="15"/>
  <c r="DP72" i="15"/>
  <c r="DQ72" i="15"/>
  <c r="DR72" i="15"/>
  <c r="DS72" i="15"/>
  <c r="DT72" i="15"/>
  <c r="DU72" i="15"/>
  <c r="DV72" i="15"/>
  <c r="DW72" i="15"/>
  <c r="DX72" i="15"/>
  <c r="DY72" i="15"/>
  <c r="DZ72" i="15"/>
  <c r="EA72" i="15"/>
  <c r="EB72" i="15"/>
  <c r="EC72" i="15"/>
  <c r="ED72" i="15"/>
  <c r="EE72" i="15"/>
  <c r="EF72" i="15"/>
  <c r="EG72" i="15"/>
  <c r="EI72" i="15"/>
  <c r="EJ72" i="15"/>
  <c r="EK72" i="15"/>
  <c r="EL72" i="15"/>
  <c r="EM72" i="15"/>
  <c r="EN72" i="15"/>
  <c r="EO72" i="15"/>
  <c r="EP72" i="15"/>
  <c r="EQ72" i="15"/>
  <c r="ER72" i="15"/>
  <c r="ES72" i="15"/>
  <c r="ET72" i="15"/>
  <c r="EU72" i="15"/>
  <c r="EV72" i="15"/>
  <c r="EW72" i="15"/>
  <c r="EX72" i="15"/>
  <c r="EY72" i="15"/>
  <c r="EZ72" i="15"/>
  <c r="FA72" i="15"/>
  <c r="FB72" i="15"/>
  <c r="FC72" i="15"/>
  <c r="FD72" i="15"/>
  <c r="FE72" i="15"/>
  <c r="FF72" i="15"/>
  <c r="FG72" i="15"/>
  <c r="FH72" i="15"/>
  <c r="FI72" i="15"/>
  <c r="FJ72" i="15"/>
  <c r="FK72" i="15"/>
  <c r="FL72" i="15"/>
  <c r="FM72" i="15"/>
  <c r="FN72" i="15"/>
  <c r="FO72" i="15"/>
  <c r="FP72" i="15"/>
  <c r="FQ72" i="15"/>
  <c r="FR72" i="15"/>
  <c r="FS72" i="15"/>
  <c r="FT72" i="15"/>
  <c r="FU72" i="15"/>
  <c r="FV72" i="15"/>
  <c r="FW72" i="15"/>
  <c r="FX72" i="15"/>
  <c r="FY72" i="15"/>
  <c r="FZ72" i="15"/>
  <c r="GA72" i="15"/>
  <c r="GB72" i="15"/>
  <c r="GC72" i="15"/>
  <c r="GD72" i="15"/>
  <c r="GE72" i="15"/>
  <c r="GF72" i="15"/>
  <c r="GG72" i="15"/>
  <c r="GH72" i="15"/>
  <c r="GI72" i="15"/>
  <c r="GJ72" i="15"/>
  <c r="GK72" i="15"/>
  <c r="GL72" i="15"/>
  <c r="GM72" i="15"/>
  <c r="GN72" i="15"/>
  <c r="GO72" i="15"/>
  <c r="GP72" i="15"/>
  <c r="GQ72" i="15"/>
  <c r="GR72" i="15"/>
  <c r="GS72" i="15"/>
  <c r="GT72" i="15"/>
  <c r="GU72" i="15"/>
  <c r="GV72" i="15"/>
  <c r="GW72" i="15"/>
  <c r="GX72" i="15"/>
  <c r="GY72" i="15"/>
  <c r="GZ72" i="15"/>
  <c r="HA72" i="15"/>
  <c r="HB72" i="15"/>
  <c r="HC72" i="15"/>
  <c r="HD72" i="15"/>
  <c r="HE72" i="15"/>
  <c r="HF72" i="15"/>
  <c r="HG72" i="15"/>
  <c r="HH72" i="15"/>
  <c r="HI72" i="15"/>
  <c r="HJ72" i="15"/>
  <c r="HK72" i="15"/>
  <c r="HL72" i="15"/>
  <c r="HM72" i="15"/>
  <c r="HN72" i="15"/>
  <c r="HO72" i="15"/>
  <c r="HP72" i="15"/>
  <c r="HQ72" i="15"/>
  <c r="HR72" i="15"/>
  <c r="HS72" i="15"/>
  <c r="HT72" i="15"/>
  <c r="HU72" i="15"/>
  <c r="HV72" i="15"/>
  <c r="HW72" i="15"/>
  <c r="HX72" i="15"/>
  <c r="HY72" i="15"/>
  <c r="HZ72" i="15"/>
  <c r="IA72" i="15"/>
  <c r="IB72" i="15"/>
  <c r="IC72" i="15"/>
  <c r="ID72" i="15"/>
  <c r="IE72" i="15"/>
  <c r="IF72" i="15"/>
  <c r="IG72" i="15"/>
  <c r="IH72" i="15"/>
  <c r="II72" i="15"/>
  <c r="IJ72" i="15"/>
  <c r="IK72" i="15"/>
  <c r="IL72" i="15"/>
  <c r="IM72" i="15"/>
  <c r="IN72" i="15"/>
  <c r="IO72" i="15"/>
  <c r="IP72" i="15"/>
  <c r="IQ72" i="15"/>
  <c r="IR72" i="15"/>
  <c r="IS72" i="15"/>
  <c r="IT72" i="15"/>
  <c r="IU72" i="15"/>
  <c r="IV72" i="15"/>
  <c r="IW72" i="15"/>
  <c r="IX72" i="15"/>
  <c r="IY72" i="15"/>
  <c r="IZ72" i="15"/>
  <c r="JA72" i="15"/>
  <c r="JB72" i="15"/>
  <c r="JC72" i="15"/>
  <c r="JD72" i="15"/>
  <c r="JE72" i="15"/>
  <c r="JF72" i="15"/>
  <c r="JG72" i="15"/>
  <c r="JH72" i="15"/>
  <c r="JI72" i="15"/>
  <c r="JJ72" i="15"/>
  <c r="JK72" i="15"/>
  <c r="JL72" i="15"/>
  <c r="JM72" i="15"/>
  <c r="JN72" i="15"/>
  <c r="JO72" i="15"/>
  <c r="JP72" i="15"/>
  <c r="JQ72" i="15"/>
  <c r="JR72" i="15"/>
  <c r="JS72" i="15"/>
  <c r="JT72" i="15"/>
  <c r="JU72" i="15"/>
  <c r="JV72" i="15"/>
  <c r="JW72" i="15"/>
  <c r="JX72" i="15"/>
  <c r="JY72" i="15"/>
  <c r="JZ72" i="15"/>
  <c r="KA72" i="15"/>
  <c r="KB72" i="15"/>
  <c r="KC72" i="15"/>
  <c r="KD72" i="15"/>
  <c r="KE72" i="15"/>
  <c r="KF72" i="15"/>
  <c r="KG72" i="15"/>
  <c r="KH72" i="15"/>
  <c r="KI72" i="15"/>
  <c r="KJ72" i="15"/>
  <c r="KK72" i="15"/>
  <c r="KL72" i="15"/>
  <c r="KM72" i="15"/>
  <c r="KN72" i="15"/>
  <c r="KO72" i="15"/>
  <c r="KP72" i="15"/>
  <c r="KQ72" i="15"/>
  <c r="KR72" i="15"/>
  <c r="KS72" i="15"/>
  <c r="KT72" i="15"/>
  <c r="KU72" i="15"/>
  <c r="KV72" i="15"/>
  <c r="KW72" i="15"/>
  <c r="KX72" i="15"/>
  <c r="KY72" i="15"/>
  <c r="KZ72" i="15"/>
  <c r="LA72" i="15"/>
  <c r="LB72" i="15"/>
  <c r="LC72" i="15"/>
  <c r="LD72" i="15"/>
  <c r="LE72" i="15"/>
  <c r="LF72" i="15"/>
  <c r="LG72" i="15"/>
  <c r="LH72" i="15"/>
  <c r="LI72" i="15"/>
  <c r="LJ72" i="15"/>
  <c r="LK72" i="15"/>
  <c r="LL72" i="15"/>
  <c r="LM72" i="15"/>
  <c r="LN72" i="15"/>
  <c r="LO72" i="15"/>
  <c r="LP72" i="15"/>
  <c r="LQ72" i="15"/>
  <c r="LR72" i="15"/>
  <c r="LS72" i="15"/>
  <c r="LT72" i="15"/>
  <c r="LU72" i="15"/>
  <c r="LV72" i="15"/>
  <c r="LW72" i="15"/>
  <c r="LX72" i="15"/>
  <c r="LY72" i="15"/>
  <c r="LZ72" i="15"/>
  <c r="MA72" i="15"/>
  <c r="MB72" i="15"/>
  <c r="MC72" i="15"/>
  <c r="K72" i="15"/>
  <c r="I72" i="15" l="1"/>
  <c r="J72" i="15" s="1"/>
  <c r="I306" i="7"/>
  <c r="J306" i="7" s="1"/>
  <c r="I13" i="3"/>
  <c r="J125" i="1"/>
  <c r="GH222" i="7"/>
  <c r="I222" i="7" s="1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J56" i="14"/>
  <c r="J53" i="14"/>
  <c r="J103" i="3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K14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K43" i="7"/>
  <c r="FF14" i="7"/>
  <c r="J222" i="7" l="1"/>
  <c r="FE14" i="7"/>
  <c r="I14" i="7" s="1"/>
  <c r="FE43" i="7"/>
  <c r="J11" i="2"/>
  <c r="J81" i="2"/>
  <c r="J37" i="13"/>
  <c r="J42" i="13"/>
  <c r="J43" i="13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K71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K259" i="7"/>
  <c r="I71" i="7" l="1"/>
  <c r="J71" i="7" s="1"/>
  <c r="I259" i="7"/>
  <c r="J259" i="7" s="1"/>
  <c r="J14" i="7"/>
  <c r="I43" i="7"/>
  <c r="J43" i="7" s="1"/>
  <c r="J9" i="13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K11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K28" i="7"/>
  <c r="EH9" i="7"/>
  <c r="EF9" i="7"/>
  <c r="EE9" i="7"/>
  <c r="DX9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K91" i="7"/>
  <c r="DU8" i="7"/>
  <c r="DQ6" i="15"/>
  <c r="DR6" i="15"/>
  <c r="DQ7" i="15"/>
  <c r="DR7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AK73" i="15"/>
  <c r="AL73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Z73" i="15"/>
  <c r="BA73" i="15"/>
  <c r="BB73" i="15"/>
  <c r="BC73" i="15"/>
  <c r="BD73" i="15"/>
  <c r="BE73" i="15"/>
  <c r="BF73" i="15"/>
  <c r="BG73" i="15"/>
  <c r="BH73" i="15"/>
  <c r="BI73" i="15"/>
  <c r="BJ73" i="15"/>
  <c r="BK73" i="15"/>
  <c r="BL73" i="15"/>
  <c r="BM73" i="15"/>
  <c r="BN73" i="15"/>
  <c r="BO73" i="15"/>
  <c r="BP73" i="15"/>
  <c r="BQ73" i="15"/>
  <c r="BR73" i="15"/>
  <c r="BS73" i="15"/>
  <c r="BT73" i="15"/>
  <c r="BU73" i="15"/>
  <c r="BV73" i="15"/>
  <c r="BW73" i="15"/>
  <c r="BX73" i="15"/>
  <c r="BY73" i="15"/>
  <c r="BZ73" i="15"/>
  <c r="CA73" i="15"/>
  <c r="CB73" i="15"/>
  <c r="CC73" i="15"/>
  <c r="CD73" i="15"/>
  <c r="CE73" i="15"/>
  <c r="CF73" i="15"/>
  <c r="CG73" i="15"/>
  <c r="CH73" i="15"/>
  <c r="CI73" i="15"/>
  <c r="CJ73" i="15"/>
  <c r="CK73" i="15"/>
  <c r="CL73" i="15"/>
  <c r="CM73" i="15"/>
  <c r="CN73" i="15"/>
  <c r="CO73" i="15"/>
  <c r="CP73" i="15"/>
  <c r="CQ73" i="15"/>
  <c r="CR73" i="15"/>
  <c r="CS73" i="15"/>
  <c r="CT73" i="15"/>
  <c r="CU73" i="15"/>
  <c r="CV73" i="15"/>
  <c r="CW73" i="15"/>
  <c r="CX73" i="15"/>
  <c r="CY73" i="15"/>
  <c r="CZ73" i="15"/>
  <c r="DA73" i="15"/>
  <c r="DB73" i="15"/>
  <c r="DC73" i="15"/>
  <c r="DD73" i="15"/>
  <c r="DE73" i="15"/>
  <c r="DF73" i="15"/>
  <c r="DG73" i="15"/>
  <c r="DH73" i="15"/>
  <c r="DI73" i="15"/>
  <c r="DJ73" i="15"/>
  <c r="DK73" i="15"/>
  <c r="DL73" i="15"/>
  <c r="DM73" i="15"/>
  <c r="DN73" i="15"/>
  <c r="DO73" i="15"/>
  <c r="DP73" i="15"/>
  <c r="DQ73" i="15"/>
  <c r="DS73" i="15"/>
  <c r="DT73" i="15"/>
  <c r="DU73" i="15"/>
  <c r="DV73" i="15"/>
  <c r="DW73" i="15"/>
  <c r="DX73" i="15"/>
  <c r="DY73" i="15"/>
  <c r="EA73" i="15"/>
  <c r="EB73" i="15"/>
  <c r="EC73" i="15"/>
  <c r="ED73" i="15"/>
  <c r="EE73" i="15"/>
  <c r="EF73" i="15"/>
  <c r="EG73" i="15"/>
  <c r="EH73" i="15"/>
  <c r="EI73" i="15"/>
  <c r="EJ73" i="15"/>
  <c r="EK73" i="15"/>
  <c r="EL73" i="15"/>
  <c r="EM73" i="15"/>
  <c r="EN73" i="15"/>
  <c r="EO73" i="15"/>
  <c r="EP73" i="15"/>
  <c r="EQ73" i="15"/>
  <c r="ER73" i="15"/>
  <c r="ES73" i="15"/>
  <c r="ET73" i="15"/>
  <c r="EU73" i="15"/>
  <c r="EV73" i="15"/>
  <c r="EW73" i="15"/>
  <c r="EX73" i="15"/>
  <c r="EY73" i="15"/>
  <c r="EZ73" i="15"/>
  <c r="FA73" i="15"/>
  <c r="FB73" i="15"/>
  <c r="FC73" i="15"/>
  <c r="FD73" i="15"/>
  <c r="FE73" i="15"/>
  <c r="FF73" i="15"/>
  <c r="FG73" i="15"/>
  <c r="FH73" i="15"/>
  <c r="FI73" i="15"/>
  <c r="FJ73" i="15"/>
  <c r="FK73" i="15"/>
  <c r="FL73" i="15"/>
  <c r="FM73" i="15"/>
  <c r="FN73" i="15"/>
  <c r="FO73" i="15"/>
  <c r="FP73" i="15"/>
  <c r="FQ73" i="15"/>
  <c r="FR73" i="15"/>
  <c r="FS73" i="15"/>
  <c r="FT73" i="15"/>
  <c r="FU73" i="15"/>
  <c r="FV73" i="15"/>
  <c r="FW73" i="15"/>
  <c r="FX73" i="15"/>
  <c r="FY73" i="15"/>
  <c r="FZ73" i="15"/>
  <c r="GA73" i="15"/>
  <c r="GB73" i="15"/>
  <c r="GC73" i="15"/>
  <c r="GD73" i="15"/>
  <c r="GE73" i="15"/>
  <c r="GF73" i="15"/>
  <c r="GG73" i="15"/>
  <c r="GH73" i="15"/>
  <c r="GI73" i="15"/>
  <c r="GJ73" i="15"/>
  <c r="GK73" i="15"/>
  <c r="GL73" i="15"/>
  <c r="GM73" i="15"/>
  <c r="GN73" i="15"/>
  <c r="GO73" i="15"/>
  <c r="GP73" i="15"/>
  <c r="GQ73" i="15"/>
  <c r="GR73" i="15"/>
  <c r="GS73" i="15"/>
  <c r="GT73" i="15"/>
  <c r="GU73" i="15"/>
  <c r="GV73" i="15"/>
  <c r="GW73" i="15"/>
  <c r="GX73" i="15"/>
  <c r="GY73" i="15"/>
  <c r="GZ73" i="15"/>
  <c r="HA73" i="15"/>
  <c r="HB73" i="15"/>
  <c r="HC73" i="15"/>
  <c r="HD73" i="15"/>
  <c r="HE73" i="15"/>
  <c r="HF73" i="15"/>
  <c r="HG73" i="15"/>
  <c r="HH73" i="15"/>
  <c r="HI73" i="15"/>
  <c r="HJ73" i="15"/>
  <c r="HK73" i="15"/>
  <c r="HL73" i="15"/>
  <c r="HM73" i="15"/>
  <c r="HN73" i="15"/>
  <c r="HO73" i="15"/>
  <c r="HP73" i="15"/>
  <c r="HQ73" i="15"/>
  <c r="HR73" i="15"/>
  <c r="HS73" i="15"/>
  <c r="HT73" i="15"/>
  <c r="HU73" i="15"/>
  <c r="HV73" i="15"/>
  <c r="HW73" i="15"/>
  <c r="HX73" i="15"/>
  <c r="HY73" i="15"/>
  <c r="HZ73" i="15"/>
  <c r="IA73" i="15"/>
  <c r="IB73" i="15"/>
  <c r="IC73" i="15"/>
  <c r="ID73" i="15"/>
  <c r="IE73" i="15"/>
  <c r="IF73" i="15"/>
  <c r="IG73" i="15"/>
  <c r="IH73" i="15"/>
  <c r="II73" i="15"/>
  <c r="IJ73" i="15"/>
  <c r="IK73" i="15"/>
  <c r="IL73" i="15"/>
  <c r="IM73" i="15"/>
  <c r="IN73" i="15"/>
  <c r="IO73" i="15"/>
  <c r="IP73" i="15"/>
  <c r="IQ73" i="15"/>
  <c r="IR73" i="15"/>
  <c r="IS73" i="15"/>
  <c r="IT73" i="15"/>
  <c r="IU73" i="15"/>
  <c r="IV73" i="15"/>
  <c r="IW73" i="15"/>
  <c r="IX73" i="15"/>
  <c r="IY73" i="15"/>
  <c r="IZ73" i="15"/>
  <c r="JA73" i="15"/>
  <c r="JB73" i="15"/>
  <c r="JC73" i="15"/>
  <c r="JD73" i="15"/>
  <c r="JE73" i="15"/>
  <c r="JF73" i="15"/>
  <c r="JG73" i="15"/>
  <c r="JH73" i="15"/>
  <c r="JI73" i="15"/>
  <c r="JJ73" i="15"/>
  <c r="JK73" i="15"/>
  <c r="JL73" i="15"/>
  <c r="JM73" i="15"/>
  <c r="JN73" i="15"/>
  <c r="JO73" i="15"/>
  <c r="JP73" i="15"/>
  <c r="JQ73" i="15"/>
  <c r="JR73" i="15"/>
  <c r="JS73" i="15"/>
  <c r="JT73" i="15"/>
  <c r="JU73" i="15"/>
  <c r="JV73" i="15"/>
  <c r="JW73" i="15"/>
  <c r="JX73" i="15"/>
  <c r="JY73" i="15"/>
  <c r="JZ73" i="15"/>
  <c r="KA73" i="15"/>
  <c r="KB73" i="15"/>
  <c r="KC73" i="15"/>
  <c r="KD73" i="15"/>
  <c r="KE73" i="15"/>
  <c r="KF73" i="15"/>
  <c r="KG73" i="15"/>
  <c r="KH73" i="15"/>
  <c r="KI73" i="15"/>
  <c r="KJ73" i="15"/>
  <c r="KK73" i="15"/>
  <c r="KL73" i="15"/>
  <c r="KM73" i="15"/>
  <c r="KN73" i="15"/>
  <c r="KO73" i="15"/>
  <c r="KP73" i="15"/>
  <c r="KQ73" i="15"/>
  <c r="KR73" i="15"/>
  <c r="KS73" i="15"/>
  <c r="KT73" i="15"/>
  <c r="KU73" i="15"/>
  <c r="KV73" i="15"/>
  <c r="KW73" i="15"/>
  <c r="KX73" i="15"/>
  <c r="KY73" i="15"/>
  <c r="KZ73" i="15"/>
  <c r="LA73" i="15"/>
  <c r="LB73" i="15"/>
  <c r="LC73" i="15"/>
  <c r="LD73" i="15"/>
  <c r="LE73" i="15"/>
  <c r="LF73" i="15"/>
  <c r="LG73" i="15"/>
  <c r="LH73" i="15"/>
  <c r="LI73" i="15"/>
  <c r="LJ73" i="15"/>
  <c r="LK73" i="15"/>
  <c r="LL73" i="15"/>
  <c r="LM73" i="15"/>
  <c r="LN73" i="15"/>
  <c r="LO73" i="15"/>
  <c r="LP73" i="15"/>
  <c r="LQ73" i="15"/>
  <c r="LR73" i="15"/>
  <c r="LS73" i="15"/>
  <c r="LT73" i="15"/>
  <c r="LU73" i="15"/>
  <c r="LV73" i="15"/>
  <c r="LW73" i="15"/>
  <c r="LX73" i="15"/>
  <c r="LY73" i="15"/>
  <c r="LZ73" i="15"/>
  <c r="MA73" i="15"/>
  <c r="MB73" i="15"/>
  <c r="MC73" i="15"/>
  <c r="K73" i="15"/>
  <c r="DQ6" i="7"/>
  <c r="DR6" i="7"/>
  <c r="DQ7" i="7"/>
  <c r="DR7" i="7"/>
  <c r="I11" i="15" l="1"/>
  <c r="J11" i="15" s="1"/>
  <c r="I28" i="7"/>
  <c r="J28" i="7" s="1"/>
  <c r="J29" i="7"/>
  <c r="DZ239" i="7"/>
  <c r="DR239" i="7"/>
  <c r="DR73" i="15"/>
  <c r="DZ73" i="15"/>
  <c r="DV91" i="7"/>
  <c r="I91" i="7" s="1"/>
  <c r="I73" i="15" l="1"/>
  <c r="J73" i="15" s="1"/>
  <c r="I239" i="7"/>
  <c r="J239" i="7" s="1"/>
  <c r="J91" i="7"/>
  <c r="J39" i="1"/>
  <c r="DB6" i="7"/>
  <c r="DC6" i="7"/>
  <c r="DF6" i="7"/>
  <c r="DB7" i="7"/>
  <c r="DC7" i="7"/>
  <c r="DF37" i="15"/>
  <c r="DE108" i="7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X37" i="15"/>
  <c r="CY37" i="15"/>
  <c r="CZ37" i="15"/>
  <c r="DA37" i="15"/>
  <c r="DB37" i="15"/>
  <c r="DC37" i="15"/>
  <c r="DD37" i="15"/>
  <c r="DE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K37" i="15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X108" i="7"/>
  <c r="CY108" i="7"/>
  <c r="CZ108" i="7"/>
  <c r="DA108" i="7"/>
  <c r="DB108" i="7"/>
  <c r="DC108" i="7"/>
  <c r="DD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K108" i="7"/>
  <c r="I37" i="15" l="1"/>
  <c r="J37" i="15" s="1"/>
  <c r="J79" i="1"/>
  <c r="J70" i="1"/>
  <c r="CW108" i="7"/>
  <c r="DF108" i="7"/>
  <c r="CP74" i="15"/>
  <c r="L61" i="15"/>
  <c r="M61" i="15"/>
  <c r="N61" i="15"/>
  <c r="O61" i="15"/>
  <c r="P61" i="15"/>
  <c r="Q61" i="15"/>
  <c r="R61" i="15"/>
  <c r="S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K61" i="15"/>
  <c r="CM73" i="7"/>
  <c r="CM217" i="7"/>
  <c r="CM245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BK257" i="7"/>
  <c r="BL257" i="7"/>
  <c r="BM257" i="7"/>
  <c r="BN257" i="7"/>
  <c r="BO257" i="7"/>
  <c r="BP257" i="7"/>
  <c r="BQ257" i="7"/>
  <c r="BR257" i="7"/>
  <c r="BS257" i="7"/>
  <c r="BT257" i="7"/>
  <c r="BU257" i="7"/>
  <c r="BV257" i="7"/>
  <c r="BW257" i="7"/>
  <c r="BX257" i="7"/>
  <c r="BY257" i="7"/>
  <c r="BZ257" i="7"/>
  <c r="CA257" i="7"/>
  <c r="CB257" i="7"/>
  <c r="CC257" i="7"/>
  <c r="CD257" i="7"/>
  <c r="CE257" i="7"/>
  <c r="CF257" i="7"/>
  <c r="CG257" i="7"/>
  <c r="CH257" i="7"/>
  <c r="CI257" i="7"/>
  <c r="CJ257" i="7"/>
  <c r="CK257" i="7"/>
  <c r="CL257" i="7"/>
  <c r="CM257" i="7"/>
  <c r="CN257" i="7"/>
  <c r="CO257" i="7"/>
  <c r="CP257" i="7"/>
  <c r="CQ257" i="7"/>
  <c r="CR257" i="7"/>
  <c r="CS257" i="7"/>
  <c r="CT257" i="7"/>
  <c r="CU257" i="7"/>
  <c r="CV257" i="7"/>
  <c r="CW257" i="7"/>
  <c r="CX257" i="7"/>
  <c r="CY257" i="7"/>
  <c r="CZ257" i="7"/>
  <c r="DA257" i="7"/>
  <c r="DB257" i="7"/>
  <c r="DC257" i="7"/>
  <c r="DD257" i="7"/>
  <c r="DE257" i="7"/>
  <c r="DF257" i="7"/>
  <c r="DG257" i="7"/>
  <c r="DH257" i="7"/>
  <c r="DI257" i="7"/>
  <c r="DJ257" i="7"/>
  <c r="DK257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FD257" i="7"/>
  <c r="FE257" i="7"/>
  <c r="FF257" i="7"/>
  <c r="FG257" i="7"/>
  <c r="FH257" i="7"/>
  <c r="FI257" i="7"/>
  <c r="FJ257" i="7"/>
  <c r="FK257" i="7"/>
  <c r="FL257" i="7"/>
  <c r="FM257" i="7"/>
  <c r="FN257" i="7"/>
  <c r="FO257" i="7"/>
  <c r="FP257" i="7"/>
  <c r="FQ257" i="7"/>
  <c r="FR257" i="7"/>
  <c r="FS257" i="7"/>
  <c r="FT257" i="7"/>
  <c r="FU257" i="7"/>
  <c r="FV257" i="7"/>
  <c r="FW257" i="7"/>
  <c r="FX257" i="7"/>
  <c r="FY257" i="7"/>
  <c r="FZ257" i="7"/>
  <c r="GA257" i="7"/>
  <c r="GB257" i="7"/>
  <c r="GC257" i="7"/>
  <c r="GD257" i="7"/>
  <c r="GE257" i="7"/>
  <c r="GF257" i="7"/>
  <c r="GG257" i="7"/>
  <c r="GH257" i="7"/>
  <c r="GI257" i="7"/>
  <c r="GJ257" i="7"/>
  <c r="GK257" i="7"/>
  <c r="GL257" i="7"/>
  <c r="GM257" i="7"/>
  <c r="GN257" i="7"/>
  <c r="GO257" i="7"/>
  <c r="GP257" i="7"/>
  <c r="GQ257" i="7"/>
  <c r="GR257" i="7"/>
  <c r="GS257" i="7"/>
  <c r="GT257" i="7"/>
  <c r="GU257" i="7"/>
  <c r="GV257" i="7"/>
  <c r="GW257" i="7"/>
  <c r="GX257" i="7"/>
  <c r="GY257" i="7"/>
  <c r="GZ257" i="7"/>
  <c r="HA257" i="7"/>
  <c r="HB257" i="7"/>
  <c r="HC257" i="7"/>
  <c r="HD257" i="7"/>
  <c r="HE257" i="7"/>
  <c r="HF257" i="7"/>
  <c r="HG257" i="7"/>
  <c r="HH257" i="7"/>
  <c r="HI257" i="7"/>
  <c r="HJ257" i="7"/>
  <c r="HK257" i="7"/>
  <c r="HL257" i="7"/>
  <c r="HM257" i="7"/>
  <c r="HN257" i="7"/>
  <c r="HO257" i="7"/>
  <c r="HP257" i="7"/>
  <c r="HQ257" i="7"/>
  <c r="HR257" i="7"/>
  <c r="HS257" i="7"/>
  <c r="HT257" i="7"/>
  <c r="HU257" i="7"/>
  <c r="HV257" i="7"/>
  <c r="HW257" i="7"/>
  <c r="HX257" i="7"/>
  <c r="HY257" i="7"/>
  <c r="HZ257" i="7"/>
  <c r="IA257" i="7"/>
  <c r="IB257" i="7"/>
  <c r="IC257" i="7"/>
  <c r="ID257" i="7"/>
  <c r="IE257" i="7"/>
  <c r="IF257" i="7"/>
  <c r="IG257" i="7"/>
  <c r="IH257" i="7"/>
  <c r="II257" i="7"/>
  <c r="IJ257" i="7"/>
  <c r="IK257" i="7"/>
  <c r="IL257" i="7"/>
  <c r="IM257" i="7"/>
  <c r="IN257" i="7"/>
  <c r="IO257" i="7"/>
  <c r="IP257" i="7"/>
  <c r="IQ257" i="7"/>
  <c r="IR257" i="7"/>
  <c r="IS257" i="7"/>
  <c r="IT257" i="7"/>
  <c r="IU257" i="7"/>
  <c r="IV257" i="7"/>
  <c r="IW257" i="7"/>
  <c r="IX257" i="7"/>
  <c r="IY257" i="7"/>
  <c r="IZ257" i="7"/>
  <c r="JA257" i="7"/>
  <c r="JB257" i="7"/>
  <c r="JC257" i="7"/>
  <c r="JD257" i="7"/>
  <c r="JE257" i="7"/>
  <c r="JF257" i="7"/>
  <c r="JG257" i="7"/>
  <c r="JH257" i="7"/>
  <c r="JI257" i="7"/>
  <c r="JJ257" i="7"/>
  <c r="JK257" i="7"/>
  <c r="JL257" i="7"/>
  <c r="JM257" i="7"/>
  <c r="JN257" i="7"/>
  <c r="JO257" i="7"/>
  <c r="JP257" i="7"/>
  <c r="JQ257" i="7"/>
  <c r="JR257" i="7"/>
  <c r="JS257" i="7"/>
  <c r="JT257" i="7"/>
  <c r="JU257" i="7"/>
  <c r="JV257" i="7"/>
  <c r="JW257" i="7"/>
  <c r="JX257" i="7"/>
  <c r="JY257" i="7"/>
  <c r="JZ257" i="7"/>
  <c r="KA257" i="7"/>
  <c r="KB257" i="7"/>
  <c r="KC257" i="7"/>
  <c r="KD257" i="7"/>
  <c r="KE257" i="7"/>
  <c r="KF257" i="7"/>
  <c r="KG257" i="7"/>
  <c r="KH257" i="7"/>
  <c r="KI257" i="7"/>
  <c r="KJ257" i="7"/>
  <c r="KK257" i="7"/>
  <c r="KL257" i="7"/>
  <c r="KM257" i="7"/>
  <c r="KN257" i="7"/>
  <c r="KO257" i="7"/>
  <c r="KP257" i="7"/>
  <c r="KQ257" i="7"/>
  <c r="KR257" i="7"/>
  <c r="KS257" i="7"/>
  <c r="KT257" i="7"/>
  <c r="KU257" i="7"/>
  <c r="KV257" i="7"/>
  <c r="KW257" i="7"/>
  <c r="KX257" i="7"/>
  <c r="KY257" i="7"/>
  <c r="KZ257" i="7"/>
  <c r="LA257" i="7"/>
  <c r="LB257" i="7"/>
  <c r="LC257" i="7"/>
  <c r="LD257" i="7"/>
  <c r="LE257" i="7"/>
  <c r="LF257" i="7"/>
  <c r="LG257" i="7"/>
  <c r="LH257" i="7"/>
  <c r="LI257" i="7"/>
  <c r="LJ257" i="7"/>
  <c r="LK257" i="7"/>
  <c r="LL257" i="7"/>
  <c r="LM257" i="7"/>
  <c r="LN257" i="7"/>
  <c r="LO257" i="7"/>
  <c r="LP257" i="7"/>
  <c r="LQ257" i="7"/>
  <c r="LR257" i="7"/>
  <c r="LS257" i="7"/>
  <c r="LT257" i="7"/>
  <c r="LU257" i="7"/>
  <c r="LV257" i="7"/>
  <c r="LW257" i="7"/>
  <c r="LX257" i="7"/>
  <c r="LY257" i="7"/>
  <c r="LZ257" i="7"/>
  <c r="MA257" i="7"/>
  <c r="MB257" i="7"/>
  <c r="K257" i="7"/>
  <c r="CK245" i="7"/>
  <c r="CI6" i="15"/>
  <c r="CI7" i="15"/>
  <c r="CI7" i="7"/>
  <c r="CI6" i="7"/>
  <c r="CF39" i="15"/>
  <c r="CF9" i="15"/>
  <c r="CF74" i="15"/>
  <c r="CF250" i="7"/>
  <c r="BV245" i="7"/>
  <c r="BV250" i="7"/>
  <c r="BU39" i="15"/>
  <c r="BU9" i="15"/>
  <c r="BU74" i="15"/>
  <c r="BU250" i="7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K62" i="15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K215" i="7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N58" i="15"/>
  <c r="BO58" i="15"/>
  <c r="BP58" i="15"/>
  <c r="BQ58" i="15"/>
  <c r="BR58" i="15"/>
  <c r="BS58" i="15"/>
  <c r="BT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Y58" i="15"/>
  <c r="FZ58" i="15"/>
  <c r="GA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P58" i="15"/>
  <c r="JQ58" i="15"/>
  <c r="JR58" i="15"/>
  <c r="JS58" i="15"/>
  <c r="JT58" i="15"/>
  <c r="JU58" i="15"/>
  <c r="JV58" i="15"/>
  <c r="JW58" i="15"/>
  <c r="JX58" i="15"/>
  <c r="JY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K58" i="15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N210" i="7"/>
  <c r="BO210" i="7"/>
  <c r="BP210" i="7"/>
  <c r="BQ210" i="7"/>
  <c r="BR210" i="7"/>
  <c r="BS210" i="7"/>
  <c r="BT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IV210" i="7"/>
  <c r="IW210" i="7"/>
  <c r="IX210" i="7"/>
  <c r="IY210" i="7"/>
  <c r="IZ210" i="7"/>
  <c r="JA210" i="7"/>
  <c r="JB210" i="7"/>
  <c r="JC210" i="7"/>
  <c r="JD210" i="7"/>
  <c r="JE210" i="7"/>
  <c r="JF210" i="7"/>
  <c r="JG210" i="7"/>
  <c r="JH210" i="7"/>
  <c r="JI210" i="7"/>
  <c r="JJ210" i="7"/>
  <c r="JK210" i="7"/>
  <c r="JL210" i="7"/>
  <c r="JM210" i="7"/>
  <c r="JN210" i="7"/>
  <c r="JO210" i="7"/>
  <c r="JP210" i="7"/>
  <c r="JQ210" i="7"/>
  <c r="JR210" i="7"/>
  <c r="JS210" i="7"/>
  <c r="JT210" i="7"/>
  <c r="JU210" i="7"/>
  <c r="JV210" i="7"/>
  <c r="JW210" i="7"/>
  <c r="JX210" i="7"/>
  <c r="JY210" i="7"/>
  <c r="JZ210" i="7"/>
  <c r="KA210" i="7"/>
  <c r="KB210" i="7"/>
  <c r="KC210" i="7"/>
  <c r="KD210" i="7"/>
  <c r="KE210" i="7"/>
  <c r="KF210" i="7"/>
  <c r="KG210" i="7"/>
  <c r="KH210" i="7"/>
  <c r="KI210" i="7"/>
  <c r="KJ210" i="7"/>
  <c r="KK210" i="7"/>
  <c r="KL210" i="7"/>
  <c r="KM210" i="7"/>
  <c r="KN210" i="7"/>
  <c r="KO210" i="7"/>
  <c r="KP210" i="7"/>
  <c r="KQ210" i="7"/>
  <c r="KR210" i="7"/>
  <c r="KS210" i="7"/>
  <c r="KT210" i="7"/>
  <c r="KU210" i="7"/>
  <c r="KV210" i="7"/>
  <c r="KW210" i="7"/>
  <c r="KX210" i="7"/>
  <c r="KY210" i="7"/>
  <c r="KZ210" i="7"/>
  <c r="LA210" i="7"/>
  <c r="LB210" i="7"/>
  <c r="LC210" i="7"/>
  <c r="LD210" i="7"/>
  <c r="LE210" i="7"/>
  <c r="LF210" i="7"/>
  <c r="LG210" i="7"/>
  <c r="LH210" i="7"/>
  <c r="LI210" i="7"/>
  <c r="LJ210" i="7"/>
  <c r="LK210" i="7"/>
  <c r="LL210" i="7"/>
  <c r="LM210" i="7"/>
  <c r="LN210" i="7"/>
  <c r="LO210" i="7"/>
  <c r="LP210" i="7"/>
  <c r="LQ210" i="7"/>
  <c r="LR210" i="7"/>
  <c r="LS210" i="7"/>
  <c r="LT210" i="7"/>
  <c r="LU210" i="7"/>
  <c r="LV210" i="7"/>
  <c r="LW210" i="7"/>
  <c r="LX210" i="7"/>
  <c r="LY210" i="7"/>
  <c r="LZ210" i="7"/>
  <c r="MA210" i="7"/>
  <c r="MB210" i="7"/>
  <c r="K210" i="7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N9" i="15"/>
  <c r="BO9" i="15"/>
  <c r="BP9" i="15"/>
  <c r="BQ9" i="15"/>
  <c r="BR9" i="15"/>
  <c r="BS9" i="15"/>
  <c r="BT9" i="15"/>
  <c r="BV9" i="15"/>
  <c r="BW9" i="15"/>
  <c r="BX9" i="15"/>
  <c r="BY9" i="15"/>
  <c r="BZ9" i="15"/>
  <c r="CA9" i="15"/>
  <c r="CB9" i="15"/>
  <c r="CC9" i="15"/>
  <c r="CD9" i="15"/>
  <c r="CE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K9" i="15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N13" i="7"/>
  <c r="BO13" i="7"/>
  <c r="BP13" i="7"/>
  <c r="BQ13" i="7"/>
  <c r="BR13" i="7"/>
  <c r="BS13" i="7"/>
  <c r="BT13" i="7"/>
  <c r="BV13" i="7"/>
  <c r="BW13" i="7"/>
  <c r="BX13" i="7"/>
  <c r="BY13" i="7"/>
  <c r="BZ13" i="7"/>
  <c r="CA13" i="7"/>
  <c r="CB13" i="7"/>
  <c r="CC13" i="7"/>
  <c r="CD13" i="7"/>
  <c r="CE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K13" i="7"/>
  <c r="BL9" i="7"/>
  <c r="BL74" i="15"/>
  <c r="BK9" i="7"/>
  <c r="BI245" i="7"/>
  <c r="BH74" i="15"/>
  <c r="BF245" i="7"/>
  <c r="BC245" i="7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AK74" i="15"/>
  <c r="AL74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Z74" i="15"/>
  <c r="BA74" i="15"/>
  <c r="BB74" i="15"/>
  <c r="BD74" i="15"/>
  <c r="BE74" i="15"/>
  <c r="BF74" i="15"/>
  <c r="BG74" i="15"/>
  <c r="BI74" i="15"/>
  <c r="BJ74" i="15"/>
  <c r="BK74" i="15"/>
  <c r="BM74" i="15"/>
  <c r="BN74" i="15"/>
  <c r="BO74" i="15"/>
  <c r="BP74" i="15"/>
  <c r="BQ74" i="15"/>
  <c r="BR74" i="15"/>
  <c r="BS74" i="15"/>
  <c r="BT74" i="15"/>
  <c r="BV74" i="15"/>
  <c r="BW74" i="15"/>
  <c r="BX74" i="15"/>
  <c r="BY74" i="15"/>
  <c r="BZ74" i="15"/>
  <c r="CA74" i="15"/>
  <c r="CB74" i="15"/>
  <c r="CC74" i="15"/>
  <c r="CD74" i="15"/>
  <c r="CE74" i="15"/>
  <c r="CG74" i="15"/>
  <c r="CH74" i="15"/>
  <c r="CI74" i="15"/>
  <c r="CJ74" i="15"/>
  <c r="CK74" i="15"/>
  <c r="CL74" i="15"/>
  <c r="CM74" i="15"/>
  <c r="CN74" i="15"/>
  <c r="CO74" i="15"/>
  <c r="CQ74" i="15"/>
  <c r="CR74" i="15"/>
  <c r="CS74" i="15"/>
  <c r="CT74" i="15"/>
  <c r="CU74" i="15"/>
  <c r="CV74" i="15"/>
  <c r="CW74" i="15"/>
  <c r="CX74" i="15"/>
  <c r="CY74" i="15"/>
  <c r="CZ74" i="15"/>
  <c r="DA74" i="15"/>
  <c r="DB74" i="15"/>
  <c r="DC74" i="15"/>
  <c r="DD74" i="15"/>
  <c r="DE74" i="15"/>
  <c r="DF74" i="15"/>
  <c r="DG74" i="15"/>
  <c r="DH74" i="15"/>
  <c r="DI74" i="15"/>
  <c r="DJ74" i="15"/>
  <c r="DK74" i="15"/>
  <c r="DL74" i="15"/>
  <c r="DM74" i="15"/>
  <c r="DN74" i="15"/>
  <c r="DO74" i="15"/>
  <c r="DP74" i="15"/>
  <c r="DQ74" i="15"/>
  <c r="DR74" i="15"/>
  <c r="DS74" i="15"/>
  <c r="DT74" i="15"/>
  <c r="DU74" i="15"/>
  <c r="DV74" i="15"/>
  <c r="DW74" i="15"/>
  <c r="DX74" i="15"/>
  <c r="DY74" i="15"/>
  <c r="DZ74" i="15"/>
  <c r="EA74" i="15"/>
  <c r="EB74" i="15"/>
  <c r="EC74" i="15"/>
  <c r="ED74" i="15"/>
  <c r="EE74" i="15"/>
  <c r="EF74" i="15"/>
  <c r="EG74" i="15"/>
  <c r="EH74" i="15"/>
  <c r="EI74" i="15"/>
  <c r="EJ74" i="15"/>
  <c r="EK74" i="15"/>
  <c r="EL74" i="15"/>
  <c r="EM74" i="15"/>
  <c r="EN74" i="15"/>
  <c r="EO74" i="15"/>
  <c r="EP74" i="15"/>
  <c r="EQ74" i="15"/>
  <c r="ER74" i="15"/>
  <c r="ES74" i="15"/>
  <c r="ET74" i="15"/>
  <c r="EU74" i="15"/>
  <c r="EV74" i="15"/>
  <c r="EW74" i="15"/>
  <c r="EX74" i="15"/>
  <c r="EY74" i="15"/>
  <c r="EZ74" i="15"/>
  <c r="FA74" i="15"/>
  <c r="FB74" i="15"/>
  <c r="FC74" i="15"/>
  <c r="FD74" i="15"/>
  <c r="FE74" i="15"/>
  <c r="FF74" i="15"/>
  <c r="FG74" i="15"/>
  <c r="FH74" i="15"/>
  <c r="FI74" i="15"/>
  <c r="FJ74" i="15"/>
  <c r="FK74" i="15"/>
  <c r="FL74" i="15"/>
  <c r="FM74" i="15"/>
  <c r="FN74" i="15"/>
  <c r="FO74" i="15"/>
  <c r="FP74" i="15"/>
  <c r="FQ74" i="15"/>
  <c r="FR74" i="15"/>
  <c r="FS74" i="15"/>
  <c r="FT74" i="15"/>
  <c r="FU74" i="15"/>
  <c r="FV74" i="15"/>
  <c r="FW74" i="15"/>
  <c r="FX74" i="15"/>
  <c r="FY74" i="15"/>
  <c r="FZ74" i="15"/>
  <c r="GA74" i="15"/>
  <c r="GB74" i="15"/>
  <c r="GC74" i="15"/>
  <c r="GD74" i="15"/>
  <c r="GE74" i="15"/>
  <c r="GF74" i="15"/>
  <c r="GG74" i="15"/>
  <c r="GH74" i="15"/>
  <c r="GI74" i="15"/>
  <c r="GJ74" i="15"/>
  <c r="GK74" i="15"/>
  <c r="GL74" i="15"/>
  <c r="GM74" i="15"/>
  <c r="GN74" i="15"/>
  <c r="GO74" i="15"/>
  <c r="GP74" i="15"/>
  <c r="GQ74" i="15"/>
  <c r="GR74" i="15"/>
  <c r="GS74" i="15"/>
  <c r="GT74" i="15"/>
  <c r="GU74" i="15"/>
  <c r="GV74" i="15"/>
  <c r="GW74" i="15"/>
  <c r="GX74" i="15"/>
  <c r="GY74" i="15"/>
  <c r="GZ74" i="15"/>
  <c r="HA74" i="15"/>
  <c r="HB74" i="15"/>
  <c r="HC74" i="15"/>
  <c r="HD74" i="15"/>
  <c r="HE74" i="15"/>
  <c r="HF74" i="15"/>
  <c r="HG74" i="15"/>
  <c r="HH74" i="15"/>
  <c r="HI74" i="15"/>
  <c r="HJ74" i="15"/>
  <c r="HK74" i="15"/>
  <c r="HL74" i="15"/>
  <c r="HM74" i="15"/>
  <c r="HN74" i="15"/>
  <c r="HO74" i="15"/>
  <c r="HP74" i="15"/>
  <c r="HQ74" i="15"/>
  <c r="HR74" i="15"/>
  <c r="HS74" i="15"/>
  <c r="HT74" i="15"/>
  <c r="HU74" i="15"/>
  <c r="HV74" i="15"/>
  <c r="HW74" i="15"/>
  <c r="HX74" i="15"/>
  <c r="HY74" i="15"/>
  <c r="HZ74" i="15"/>
  <c r="IA74" i="15"/>
  <c r="IB74" i="15"/>
  <c r="IC74" i="15"/>
  <c r="ID74" i="15"/>
  <c r="IE74" i="15"/>
  <c r="IF74" i="15"/>
  <c r="IG74" i="15"/>
  <c r="IH74" i="15"/>
  <c r="II74" i="15"/>
  <c r="IJ74" i="15"/>
  <c r="IK74" i="15"/>
  <c r="IL74" i="15"/>
  <c r="IM74" i="15"/>
  <c r="IN74" i="15"/>
  <c r="IO74" i="15"/>
  <c r="IP74" i="15"/>
  <c r="IQ74" i="15"/>
  <c r="IR74" i="15"/>
  <c r="IS74" i="15"/>
  <c r="IT74" i="15"/>
  <c r="IU74" i="15"/>
  <c r="IV74" i="15"/>
  <c r="IW74" i="15"/>
  <c r="IX74" i="15"/>
  <c r="IY74" i="15"/>
  <c r="IZ74" i="15"/>
  <c r="JA74" i="15"/>
  <c r="JB74" i="15"/>
  <c r="JC74" i="15"/>
  <c r="JD74" i="15"/>
  <c r="JE74" i="15"/>
  <c r="JF74" i="15"/>
  <c r="JG74" i="15"/>
  <c r="JH74" i="15"/>
  <c r="JI74" i="15"/>
  <c r="JJ74" i="15"/>
  <c r="JK74" i="15"/>
  <c r="JL74" i="15"/>
  <c r="JM74" i="15"/>
  <c r="JN74" i="15"/>
  <c r="JO74" i="15"/>
  <c r="JP74" i="15"/>
  <c r="JQ74" i="15"/>
  <c r="JR74" i="15"/>
  <c r="JS74" i="15"/>
  <c r="JT74" i="15"/>
  <c r="JU74" i="15"/>
  <c r="JV74" i="15"/>
  <c r="JW74" i="15"/>
  <c r="JX74" i="15"/>
  <c r="JY74" i="15"/>
  <c r="JZ74" i="15"/>
  <c r="KA74" i="15"/>
  <c r="KB74" i="15"/>
  <c r="KC74" i="15"/>
  <c r="KD74" i="15"/>
  <c r="KE74" i="15"/>
  <c r="KF74" i="15"/>
  <c r="KG74" i="15"/>
  <c r="KH74" i="15"/>
  <c r="KI74" i="15"/>
  <c r="KJ74" i="15"/>
  <c r="KK74" i="15"/>
  <c r="KL74" i="15"/>
  <c r="KM74" i="15"/>
  <c r="KN74" i="15"/>
  <c r="KO74" i="15"/>
  <c r="KP74" i="15"/>
  <c r="KQ74" i="15"/>
  <c r="KR74" i="15"/>
  <c r="KS74" i="15"/>
  <c r="KT74" i="15"/>
  <c r="KU74" i="15"/>
  <c r="KV74" i="15"/>
  <c r="KW74" i="15"/>
  <c r="KX74" i="15"/>
  <c r="KY74" i="15"/>
  <c r="KZ74" i="15"/>
  <c r="LA74" i="15"/>
  <c r="LB74" i="15"/>
  <c r="LC74" i="15"/>
  <c r="LD74" i="15"/>
  <c r="LE74" i="15"/>
  <c r="LF74" i="15"/>
  <c r="LG74" i="15"/>
  <c r="LH74" i="15"/>
  <c r="LI74" i="15"/>
  <c r="LJ74" i="15"/>
  <c r="LK74" i="15"/>
  <c r="LL74" i="15"/>
  <c r="LM74" i="15"/>
  <c r="LN74" i="15"/>
  <c r="LO74" i="15"/>
  <c r="LP74" i="15"/>
  <c r="LQ74" i="15"/>
  <c r="LR74" i="15"/>
  <c r="LS74" i="15"/>
  <c r="LT74" i="15"/>
  <c r="LU74" i="15"/>
  <c r="LV74" i="15"/>
  <c r="LW74" i="15"/>
  <c r="LX74" i="15"/>
  <c r="LY74" i="15"/>
  <c r="LZ74" i="15"/>
  <c r="MA74" i="15"/>
  <c r="MB74" i="15"/>
  <c r="MC74" i="15"/>
  <c r="K74" i="15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D245" i="7"/>
  <c r="BE245" i="7"/>
  <c r="BG245" i="7"/>
  <c r="BJ245" i="7"/>
  <c r="BK245" i="7"/>
  <c r="BM245" i="7"/>
  <c r="BN245" i="7"/>
  <c r="BO245" i="7"/>
  <c r="BP245" i="7"/>
  <c r="BQ245" i="7"/>
  <c r="BR245" i="7"/>
  <c r="BS245" i="7"/>
  <c r="BT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L245" i="7"/>
  <c r="CN245" i="7"/>
  <c r="CO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K245" i="7"/>
  <c r="AW83" i="15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W250" i="7"/>
  <c r="BX250" i="7"/>
  <c r="BY250" i="7"/>
  <c r="BZ250" i="7"/>
  <c r="CA250" i="7"/>
  <c r="CB250" i="7"/>
  <c r="CC250" i="7"/>
  <c r="CD250" i="7"/>
  <c r="CE250" i="7"/>
  <c r="CG250" i="7"/>
  <c r="CH250" i="7"/>
  <c r="CI250" i="7"/>
  <c r="CJ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K250" i="7"/>
  <c r="J28" i="1"/>
  <c r="AU60" i="15"/>
  <c r="J40" i="7"/>
  <c r="AO83" i="15"/>
  <c r="AK275" i="7"/>
  <c r="AJ83" i="15"/>
  <c r="AJ75" i="15"/>
  <c r="AG39" i="15"/>
  <c r="AG83" i="15"/>
  <c r="AE83" i="15"/>
  <c r="X83" i="15"/>
  <c r="J66" i="2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T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K60" i="15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K214" i="7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R18" i="15"/>
  <c r="GS18" i="15"/>
  <c r="GT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K31" i="7"/>
  <c r="L83" i="15"/>
  <c r="M83" i="15"/>
  <c r="N83" i="15"/>
  <c r="O83" i="15"/>
  <c r="P83" i="15"/>
  <c r="Q83" i="15"/>
  <c r="R83" i="15"/>
  <c r="S83" i="15"/>
  <c r="T83" i="15"/>
  <c r="U83" i="15"/>
  <c r="V83" i="15"/>
  <c r="W83" i="15"/>
  <c r="Y83" i="15"/>
  <c r="Z83" i="15"/>
  <c r="AA83" i="15"/>
  <c r="AB83" i="15"/>
  <c r="AC83" i="15"/>
  <c r="AD83" i="15"/>
  <c r="AF83" i="15"/>
  <c r="AH83" i="15"/>
  <c r="AI83" i="15"/>
  <c r="AK83" i="15"/>
  <c r="AL83" i="15"/>
  <c r="AM83" i="15"/>
  <c r="AN83" i="15"/>
  <c r="AP83" i="15"/>
  <c r="AQ83" i="15"/>
  <c r="AR83" i="15"/>
  <c r="AS83" i="15"/>
  <c r="AT83" i="15"/>
  <c r="AV83" i="15"/>
  <c r="AX83" i="15"/>
  <c r="AY83" i="15"/>
  <c r="AZ83" i="15"/>
  <c r="BA83" i="15"/>
  <c r="BB83" i="15"/>
  <c r="BC83" i="15"/>
  <c r="BD83" i="15"/>
  <c r="BE83" i="15"/>
  <c r="BF83" i="15"/>
  <c r="BG83" i="15"/>
  <c r="BH83" i="15"/>
  <c r="BI83" i="15"/>
  <c r="BJ83" i="15"/>
  <c r="BK83" i="15"/>
  <c r="BL83" i="15"/>
  <c r="BM83" i="15"/>
  <c r="BN83" i="15"/>
  <c r="BO83" i="15"/>
  <c r="BP83" i="15"/>
  <c r="BQ83" i="15"/>
  <c r="BR83" i="15"/>
  <c r="BS83" i="15"/>
  <c r="BT83" i="15"/>
  <c r="BU83" i="15"/>
  <c r="BV83" i="15"/>
  <c r="BW83" i="15"/>
  <c r="BX83" i="15"/>
  <c r="BY83" i="15"/>
  <c r="BZ83" i="15"/>
  <c r="CA83" i="15"/>
  <c r="CB83" i="15"/>
  <c r="CC83" i="15"/>
  <c r="CD83" i="15"/>
  <c r="CE83" i="15"/>
  <c r="CF83" i="15"/>
  <c r="CG83" i="15"/>
  <c r="CH83" i="15"/>
  <c r="CI83" i="15"/>
  <c r="CJ83" i="15"/>
  <c r="CK83" i="15"/>
  <c r="CL83" i="15"/>
  <c r="CM83" i="15"/>
  <c r="CN83" i="15"/>
  <c r="CO83" i="15"/>
  <c r="CP83" i="15"/>
  <c r="CQ83" i="15"/>
  <c r="CR83" i="15"/>
  <c r="CS83" i="15"/>
  <c r="CT83" i="15"/>
  <c r="CU83" i="15"/>
  <c r="CV83" i="15"/>
  <c r="CW83" i="15"/>
  <c r="CX83" i="15"/>
  <c r="CY83" i="15"/>
  <c r="CZ83" i="15"/>
  <c r="DA83" i="15"/>
  <c r="DB83" i="15"/>
  <c r="DC83" i="15"/>
  <c r="DD83" i="15"/>
  <c r="DE83" i="15"/>
  <c r="DF83" i="15"/>
  <c r="DG83" i="15"/>
  <c r="DH83" i="15"/>
  <c r="DI83" i="15"/>
  <c r="DJ83" i="15"/>
  <c r="DK83" i="15"/>
  <c r="DL83" i="15"/>
  <c r="DM83" i="15"/>
  <c r="DN83" i="15"/>
  <c r="DO83" i="15"/>
  <c r="DP83" i="15"/>
  <c r="DQ83" i="15"/>
  <c r="DR83" i="15"/>
  <c r="DS83" i="15"/>
  <c r="DT83" i="15"/>
  <c r="DU83" i="15"/>
  <c r="DV83" i="15"/>
  <c r="DW83" i="15"/>
  <c r="DX83" i="15"/>
  <c r="DY83" i="15"/>
  <c r="DZ83" i="15"/>
  <c r="EA83" i="15"/>
  <c r="EB83" i="15"/>
  <c r="EC83" i="15"/>
  <c r="ED83" i="15"/>
  <c r="EE83" i="15"/>
  <c r="EF83" i="15"/>
  <c r="EG83" i="15"/>
  <c r="EH83" i="15"/>
  <c r="EI83" i="15"/>
  <c r="EJ83" i="15"/>
  <c r="EK83" i="15"/>
  <c r="EL83" i="15"/>
  <c r="EM83" i="15"/>
  <c r="EN83" i="15"/>
  <c r="EO83" i="15"/>
  <c r="EP83" i="15"/>
  <c r="EQ83" i="15"/>
  <c r="ER83" i="15"/>
  <c r="ES83" i="15"/>
  <c r="ET83" i="15"/>
  <c r="EU83" i="15"/>
  <c r="EV83" i="15"/>
  <c r="EW83" i="15"/>
  <c r="EX83" i="15"/>
  <c r="EY83" i="15"/>
  <c r="EZ83" i="15"/>
  <c r="FA83" i="15"/>
  <c r="FB83" i="15"/>
  <c r="FC83" i="15"/>
  <c r="FD83" i="15"/>
  <c r="FE83" i="15"/>
  <c r="FF83" i="15"/>
  <c r="FG83" i="15"/>
  <c r="FH83" i="15"/>
  <c r="FI83" i="15"/>
  <c r="FJ83" i="15"/>
  <c r="FK83" i="15"/>
  <c r="FL83" i="15"/>
  <c r="FM83" i="15"/>
  <c r="FN83" i="15"/>
  <c r="FO83" i="15"/>
  <c r="FP83" i="15"/>
  <c r="FQ83" i="15"/>
  <c r="FR83" i="15"/>
  <c r="FS83" i="15"/>
  <c r="FT83" i="15"/>
  <c r="FU83" i="15"/>
  <c r="FV83" i="15"/>
  <c r="FW83" i="15"/>
  <c r="FX83" i="15"/>
  <c r="FY83" i="15"/>
  <c r="FZ83" i="15"/>
  <c r="GA83" i="15"/>
  <c r="GB83" i="15"/>
  <c r="GC83" i="15"/>
  <c r="GD83" i="15"/>
  <c r="GE83" i="15"/>
  <c r="GF83" i="15"/>
  <c r="GG83" i="15"/>
  <c r="GH83" i="15"/>
  <c r="GI83" i="15"/>
  <c r="GJ83" i="15"/>
  <c r="GK83" i="15"/>
  <c r="GL83" i="15"/>
  <c r="GM83" i="15"/>
  <c r="GN83" i="15"/>
  <c r="GO83" i="15"/>
  <c r="GP83" i="15"/>
  <c r="GQ83" i="15"/>
  <c r="GR83" i="15"/>
  <c r="GS83" i="15"/>
  <c r="GT83" i="15"/>
  <c r="GU83" i="15"/>
  <c r="GV83" i="15"/>
  <c r="GW83" i="15"/>
  <c r="GX83" i="15"/>
  <c r="GY83" i="15"/>
  <c r="GZ83" i="15"/>
  <c r="HA83" i="15"/>
  <c r="HB83" i="15"/>
  <c r="HC83" i="15"/>
  <c r="HD83" i="15"/>
  <c r="HE83" i="15"/>
  <c r="HF83" i="15"/>
  <c r="HG83" i="15"/>
  <c r="HH83" i="15"/>
  <c r="HI83" i="15"/>
  <c r="HJ83" i="15"/>
  <c r="HK83" i="15"/>
  <c r="HL83" i="15"/>
  <c r="HM83" i="15"/>
  <c r="HN83" i="15"/>
  <c r="HO83" i="15"/>
  <c r="HP83" i="15"/>
  <c r="HQ83" i="15"/>
  <c r="HR83" i="15"/>
  <c r="HS83" i="15"/>
  <c r="HT83" i="15"/>
  <c r="HU83" i="15"/>
  <c r="HV83" i="15"/>
  <c r="HW83" i="15"/>
  <c r="HX83" i="15"/>
  <c r="HY83" i="15"/>
  <c r="HZ83" i="15"/>
  <c r="IA83" i="15"/>
  <c r="IB83" i="15"/>
  <c r="IC83" i="15"/>
  <c r="ID83" i="15"/>
  <c r="IE83" i="15"/>
  <c r="IF83" i="15"/>
  <c r="IG83" i="15"/>
  <c r="IH83" i="15"/>
  <c r="II83" i="15"/>
  <c r="IJ83" i="15"/>
  <c r="IK83" i="15"/>
  <c r="IL83" i="15"/>
  <c r="IM83" i="15"/>
  <c r="IN83" i="15"/>
  <c r="IO83" i="15"/>
  <c r="IP83" i="15"/>
  <c r="IQ83" i="15"/>
  <c r="IR83" i="15"/>
  <c r="IS83" i="15"/>
  <c r="IT83" i="15"/>
  <c r="IU83" i="15"/>
  <c r="IV83" i="15"/>
  <c r="IW83" i="15"/>
  <c r="IX83" i="15"/>
  <c r="IY83" i="15"/>
  <c r="IZ83" i="15"/>
  <c r="JA83" i="15"/>
  <c r="JB83" i="15"/>
  <c r="JC83" i="15"/>
  <c r="JD83" i="15"/>
  <c r="JE83" i="15"/>
  <c r="JF83" i="15"/>
  <c r="JG83" i="15"/>
  <c r="JH83" i="15"/>
  <c r="JI83" i="15"/>
  <c r="JJ83" i="15"/>
  <c r="JK83" i="15"/>
  <c r="JL83" i="15"/>
  <c r="JM83" i="15"/>
  <c r="JN83" i="15"/>
  <c r="JO83" i="15"/>
  <c r="JP83" i="15"/>
  <c r="JQ83" i="15"/>
  <c r="JR83" i="15"/>
  <c r="JS83" i="15"/>
  <c r="JT83" i="15"/>
  <c r="JU83" i="15"/>
  <c r="JV83" i="15"/>
  <c r="JW83" i="15"/>
  <c r="JX83" i="15"/>
  <c r="JY83" i="15"/>
  <c r="JZ83" i="15"/>
  <c r="KA83" i="15"/>
  <c r="KB83" i="15"/>
  <c r="KC83" i="15"/>
  <c r="KD83" i="15"/>
  <c r="KE83" i="15"/>
  <c r="KF83" i="15"/>
  <c r="KG83" i="15"/>
  <c r="KH83" i="15"/>
  <c r="KI83" i="15"/>
  <c r="KJ83" i="15"/>
  <c r="KK83" i="15"/>
  <c r="KL83" i="15"/>
  <c r="KM83" i="15"/>
  <c r="KN83" i="15"/>
  <c r="KO83" i="15"/>
  <c r="KP83" i="15"/>
  <c r="KQ83" i="15"/>
  <c r="KR83" i="15"/>
  <c r="KS83" i="15"/>
  <c r="KT83" i="15"/>
  <c r="KU83" i="15"/>
  <c r="KV83" i="15"/>
  <c r="KW83" i="15"/>
  <c r="KX83" i="15"/>
  <c r="KY83" i="15"/>
  <c r="KZ83" i="15"/>
  <c r="LA83" i="15"/>
  <c r="LB83" i="15"/>
  <c r="LC83" i="15"/>
  <c r="LD83" i="15"/>
  <c r="LE83" i="15"/>
  <c r="LF83" i="15"/>
  <c r="LG83" i="15"/>
  <c r="LH83" i="15"/>
  <c r="LI83" i="15"/>
  <c r="LJ83" i="15"/>
  <c r="LK83" i="15"/>
  <c r="LL83" i="15"/>
  <c r="LM83" i="15"/>
  <c r="LN83" i="15"/>
  <c r="LO83" i="15"/>
  <c r="LP83" i="15"/>
  <c r="LQ83" i="15"/>
  <c r="LR83" i="15"/>
  <c r="LS83" i="15"/>
  <c r="LT83" i="15"/>
  <c r="LU83" i="15"/>
  <c r="LV83" i="15"/>
  <c r="LW83" i="15"/>
  <c r="LX83" i="15"/>
  <c r="LY83" i="15"/>
  <c r="LZ83" i="15"/>
  <c r="MA83" i="15"/>
  <c r="MB83" i="15"/>
  <c r="MC83" i="15"/>
  <c r="K83" i="15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H275" i="7"/>
  <c r="AI275" i="7"/>
  <c r="AL275" i="7"/>
  <c r="AM275" i="7"/>
  <c r="AN275" i="7"/>
  <c r="AO275" i="7"/>
  <c r="AP275" i="7"/>
  <c r="AQ275" i="7"/>
  <c r="AR275" i="7"/>
  <c r="AS275" i="7"/>
  <c r="AT275" i="7"/>
  <c r="AU275" i="7"/>
  <c r="AV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BK275" i="7"/>
  <c r="BL275" i="7"/>
  <c r="BM275" i="7"/>
  <c r="BN275" i="7"/>
  <c r="BO275" i="7"/>
  <c r="BP275" i="7"/>
  <c r="BQ275" i="7"/>
  <c r="BR275" i="7"/>
  <c r="BS275" i="7"/>
  <c r="BT275" i="7"/>
  <c r="BU275" i="7"/>
  <c r="BV275" i="7"/>
  <c r="BW275" i="7"/>
  <c r="BX275" i="7"/>
  <c r="BY275" i="7"/>
  <c r="BZ275" i="7"/>
  <c r="CA275" i="7"/>
  <c r="CB275" i="7"/>
  <c r="CC275" i="7"/>
  <c r="CD275" i="7"/>
  <c r="CE275" i="7"/>
  <c r="CF275" i="7"/>
  <c r="CG275" i="7"/>
  <c r="CH275" i="7"/>
  <c r="CI275" i="7"/>
  <c r="CJ275" i="7"/>
  <c r="CK275" i="7"/>
  <c r="CL275" i="7"/>
  <c r="CM275" i="7"/>
  <c r="CN275" i="7"/>
  <c r="CO275" i="7"/>
  <c r="CP275" i="7"/>
  <c r="CQ275" i="7"/>
  <c r="CR275" i="7"/>
  <c r="CS275" i="7"/>
  <c r="CT275" i="7"/>
  <c r="CU275" i="7"/>
  <c r="CV275" i="7"/>
  <c r="CW275" i="7"/>
  <c r="CX275" i="7"/>
  <c r="CY275" i="7"/>
  <c r="CZ275" i="7"/>
  <c r="DA275" i="7"/>
  <c r="DB275" i="7"/>
  <c r="DC275" i="7"/>
  <c r="DD275" i="7"/>
  <c r="DE275" i="7"/>
  <c r="DF275" i="7"/>
  <c r="DG275" i="7"/>
  <c r="DH275" i="7"/>
  <c r="DI275" i="7"/>
  <c r="DJ275" i="7"/>
  <c r="DK275" i="7"/>
  <c r="DL275" i="7"/>
  <c r="DM275" i="7"/>
  <c r="DN275" i="7"/>
  <c r="DO275" i="7"/>
  <c r="DP275" i="7"/>
  <c r="DQ275" i="7"/>
  <c r="DR275" i="7"/>
  <c r="DS275" i="7"/>
  <c r="DT275" i="7"/>
  <c r="DU275" i="7"/>
  <c r="DV275" i="7"/>
  <c r="DW275" i="7"/>
  <c r="DX275" i="7"/>
  <c r="DY275" i="7"/>
  <c r="DZ275" i="7"/>
  <c r="EA275" i="7"/>
  <c r="EB275" i="7"/>
  <c r="EC275" i="7"/>
  <c r="ED275" i="7"/>
  <c r="EE275" i="7"/>
  <c r="EF275" i="7"/>
  <c r="EG275" i="7"/>
  <c r="EH275" i="7"/>
  <c r="EI275" i="7"/>
  <c r="EJ275" i="7"/>
  <c r="EK275" i="7"/>
  <c r="EL275" i="7"/>
  <c r="EM275" i="7"/>
  <c r="EN275" i="7"/>
  <c r="EO275" i="7"/>
  <c r="EP275" i="7"/>
  <c r="EQ275" i="7"/>
  <c r="ER275" i="7"/>
  <c r="ES275" i="7"/>
  <c r="ET275" i="7"/>
  <c r="EU275" i="7"/>
  <c r="EV275" i="7"/>
  <c r="EW275" i="7"/>
  <c r="EX275" i="7"/>
  <c r="EY275" i="7"/>
  <c r="EZ275" i="7"/>
  <c r="FA275" i="7"/>
  <c r="FB275" i="7"/>
  <c r="FC275" i="7"/>
  <c r="FD275" i="7"/>
  <c r="FE275" i="7"/>
  <c r="FF275" i="7"/>
  <c r="FG275" i="7"/>
  <c r="FH275" i="7"/>
  <c r="FI275" i="7"/>
  <c r="FJ275" i="7"/>
  <c r="FK275" i="7"/>
  <c r="FL275" i="7"/>
  <c r="FM275" i="7"/>
  <c r="FN275" i="7"/>
  <c r="FO275" i="7"/>
  <c r="FP275" i="7"/>
  <c r="FQ275" i="7"/>
  <c r="FR275" i="7"/>
  <c r="FS275" i="7"/>
  <c r="FT275" i="7"/>
  <c r="FU275" i="7"/>
  <c r="FV275" i="7"/>
  <c r="FW275" i="7"/>
  <c r="FX275" i="7"/>
  <c r="FY275" i="7"/>
  <c r="FZ275" i="7"/>
  <c r="GA275" i="7"/>
  <c r="GB275" i="7"/>
  <c r="GC275" i="7"/>
  <c r="GD275" i="7"/>
  <c r="GE275" i="7"/>
  <c r="GF275" i="7"/>
  <c r="GG275" i="7"/>
  <c r="GH275" i="7"/>
  <c r="GI275" i="7"/>
  <c r="GJ275" i="7"/>
  <c r="GK275" i="7"/>
  <c r="GL275" i="7"/>
  <c r="GM275" i="7"/>
  <c r="GN275" i="7"/>
  <c r="GO275" i="7"/>
  <c r="GP275" i="7"/>
  <c r="GQ275" i="7"/>
  <c r="GR275" i="7"/>
  <c r="GS275" i="7"/>
  <c r="GT275" i="7"/>
  <c r="GU275" i="7"/>
  <c r="GV275" i="7"/>
  <c r="GW275" i="7"/>
  <c r="GX275" i="7"/>
  <c r="GY275" i="7"/>
  <c r="GZ275" i="7"/>
  <c r="HA275" i="7"/>
  <c r="HB275" i="7"/>
  <c r="HC275" i="7"/>
  <c r="HD275" i="7"/>
  <c r="HE275" i="7"/>
  <c r="HF275" i="7"/>
  <c r="HG275" i="7"/>
  <c r="HH275" i="7"/>
  <c r="HI275" i="7"/>
  <c r="HJ275" i="7"/>
  <c r="HK275" i="7"/>
  <c r="HL275" i="7"/>
  <c r="HM275" i="7"/>
  <c r="HN275" i="7"/>
  <c r="HO275" i="7"/>
  <c r="HP275" i="7"/>
  <c r="HQ275" i="7"/>
  <c r="HR275" i="7"/>
  <c r="HS275" i="7"/>
  <c r="HT275" i="7"/>
  <c r="HU275" i="7"/>
  <c r="HV275" i="7"/>
  <c r="HW275" i="7"/>
  <c r="HX275" i="7"/>
  <c r="HY275" i="7"/>
  <c r="HZ275" i="7"/>
  <c r="IA275" i="7"/>
  <c r="IB275" i="7"/>
  <c r="IC275" i="7"/>
  <c r="ID275" i="7"/>
  <c r="IE275" i="7"/>
  <c r="IF275" i="7"/>
  <c r="IG275" i="7"/>
  <c r="IH275" i="7"/>
  <c r="II275" i="7"/>
  <c r="IJ275" i="7"/>
  <c r="IK275" i="7"/>
  <c r="IL275" i="7"/>
  <c r="IM275" i="7"/>
  <c r="IN275" i="7"/>
  <c r="IO275" i="7"/>
  <c r="IP275" i="7"/>
  <c r="IQ275" i="7"/>
  <c r="IR275" i="7"/>
  <c r="IS275" i="7"/>
  <c r="IT275" i="7"/>
  <c r="IU275" i="7"/>
  <c r="IV275" i="7"/>
  <c r="IW275" i="7"/>
  <c r="IX275" i="7"/>
  <c r="IY275" i="7"/>
  <c r="IZ275" i="7"/>
  <c r="JA275" i="7"/>
  <c r="JB275" i="7"/>
  <c r="JC275" i="7"/>
  <c r="JD275" i="7"/>
  <c r="JE275" i="7"/>
  <c r="JF275" i="7"/>
  <c r="JG275" i="7"/>
  <c r="JH275" i="7"/>
  <c r="JI275" i="7"/>
  <c r="JJ275" i="7"/>
  <c r="JK275" i="7"/>
  <c r="JL275" i="7"/>
  <c r="JM275" i="7"/>
  <c r="JN275" i="7"/>
  <c r="JO275" i="7"/>
  <c r="JP275" i="7"/>
  <c r="JQ275" i="7"/>
  <c r="JR275" i="7"/>
  <c r="JS275" i="7"/>
  <c r="JT275" i="7"/>
  <c r="JU275" i="7"/>
  <c r="JV275" i="7"/>
  <c r="JW275" i="7"/>
  <c r="JX275" i="7"/>
  <c r="JY275" i="7"/>
  <c r="JZ275" i="7"/>
  <c r="KA275" i="7"/>
  <c r="KB275" i="7"/>
  <c r="KC275" i="7"/>
  <c r="KD275" i="7"/>
  <c r="KE275" i="7"/>
  <c r="KF275" i="7"/>
  <c r="KG275" i="7"/>
  <c r="KH275" i="7"/>
  <c r="KI275" i="7"/>
  <c r="KJ275" i="7"/>
  <c r="KK275" i="7"/>
  <c r="KL275" i="7"/>
  <c r="KM275" i="7"/>
  <c r="KN275" i="7"/>
  <c r="KO275" i="7"/>
  <c r="KP275" i="7"/>
  <c r="KQ275" i="7"/>
  <c r="KR275" i="7"/>
  <c r="KS275" i="7"/>
  <c r="KT275" i="7"/>
  <c r="KU275" i="7"/>
  <c r="KV275" i="7"/>
  <c r="KW275" i="7"/>
  <c r="KX275" i="7"/>
  <c r="KY275" i="7"/>
  <c r="KZ275" i="7"/>
  <c r="LA275" i="7"/>
  <c r="LB275" i="7"/>
  <c r="LC275" i="7"/>
  <c r="LD275" i="7"/>
  <c r="LE275" i="7"/>
  <c r="LF275" i="7"/>
  <c r="LG275" i="7"/>
  <c r="LH275" i="7"/>
  <c r="LI275" i="7"/>
  <c r="LJ275" i="7"/>
  <c r="LK275" i="7"/>
  <c r="LL275" i="7"/>
  <c r="LM275" i="7"/>
  <c r="LN275" i="7"/>
  <c r="LO275" i="7"/>
  <c r="LP275" i="7"/>
  <c r="LQ275" i="7"/>
  <c r="LR275" i="7"/>
  <c r="LS275" i="7"/>
  <c r="LT275" i="7"/>
  <c r="LU275" i="7"/>
  <c r="LV275" i="7"/>
  <c r="LW275" i="7"/>
  <c r="LX275" i="7"/>
  <c r="LY275" i="7"/>
  <c r="LZ275" i="7"/>
  <c r="MA275" i="7"/>
  <c r="MB275" i="7"/>
  <c r="K275" i="7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H75" i="15"/>
  <c r="AI75" i="15"/>
  <c r="AK75" i="15"/>
  <c r="AL75" i="15"/>
  <c r="AM75" i="15"/>
  <c r="AN75" i="15"/>
  <c r="AO75" i="15"/>
  <c r="AP75" i="15"/>
  <c r="AQ75" i="15"/>
  <c r="AR75" i="15"/>
  <c r="AS75" i="15"/>
  <c r="AT75" i="15"/>
  <c r="AV75" i="15"/>
  <c r="AW75" i="15"/>
  <c r="AX75" i="15"/>
  <c r="AY75" i="15"/>
  <c r="AZ75" i="15"/>
  <c r="BA75" i="15"/>
  <c r="BB75" i="15"/>
  <c r="BD75" i="15"/>
  <c r="BE75" i="15"/>
  <c r="BF75" i="15"/>
  <c r="BG75" i="15"/>
  <c r="BH75" i="15"/>
  <c r="BI75" i="15"/>
  <c r="BJ75" i="15"/>
  <c r="BK75" i="15"/>
  <c r="BL75" i="15"/>
  <c r="BM75" i="15"/>
  <c r="BN75" i="15"/>
  <c r="BO75" i="15"/>
  <c r="BP75" i="15"/>
  <c r="BQ75" i="15"/>
  <c r="BR75" i="15"/>
  <c r="BS75" i="15"/>
  <c r="BT75" i="15"/>
  <c r="BU75" i="15"/>
  <c r="BV75" i="15"/>
  <c r="BW75" i="15"/>
  <c r="BX75" i="15"/>
  <c r="BY75" i="15"/>
  <c r="BZ75" i="15"/>
  <c r="CA75" i="15"/>
  <c r="CB75" i="15"/>
  <c r="CC75" i="15"/>
  <c r="CD75" i="15"/>
  <c r="CE75" i="15"/>
  <c r="CF75" i="15"/>
  <c r="CG75" i="15"/>
  <c r="CH75" i="15"/>
  <c r="CI75" i="15"/>
  <c r="CJ75" i="15"/>
  <c r="CK75" i="15"/>
  <c r="CL75" i="15"/>
  <c r="CM75" i="15"/>
  <c r="CN75" i="15"/>
  <c r="CO75" i="15"/>
  <c r="CP75" i="15"/>
  <c r="CQ75" i="15"/>
  <c r="CR75" i="15"/>
  <c r="CS75" i="15"/>
  <c r="CT75" i="15"/>
  <c r="CU75" i="15"/>
  <c r="CV75" i="15"/>
  <c r="CW75" i="15"/>
  <c r="CX75" i="15"/>
  <c r="CY75" i="15"/>
  <c r="CZ75" i="15"/>
  <c r="DA75" i="15"/>
  <c r="DB75" i="15"/>
  <c r="DC75" i="15"/>
  <c r="DD75" i="15"/>
  <c r="DE75" i="15"/>
  <c r="DF75" i="15"/>
  <c r="DG75" i="15"/>
  <c r="DH75" i="15"/>
  <c r="DI75" i="15"/>
  <c r="DJ75" i="15"/>
  <c r="DK75" i="15"/>
  <c r="DL75" i="15"/>
  <c r="DM75" i="15"/>
  <c r="DN75" i="15"/>
  <c r="DO75" i="15"/>
  <c r="DP75" i="15"/>
  <c r="DQ75" i="15"/>
  <c r="DR75" i="15"/>
  <c r="DS75" i="15"/>
  <c r="DT75" i="15"/>
  <c r="DU75" i="15"/>
  <c r="DV75" i="15"/>
  <c r="DW75" i="15"/>
  <c r="DX75" i="15"/>
  <c r="DY75" i="15"/>
  <c r="DZ75" i="15"/>
  <c r="EA75" i="15"/>
  <c r="EB75" i="15"/>
  <c r="EC75" i="15"/>
  <c r="ED75" i="15"/>
  <c r="EE75" i="15"/>
  <c r="EF75" i="15"/>
  <c r="EG75" i="15"/>
  <c r="EH75" i="15"/>
  <c r="EI75" i="15"/>
  <c r="EJ75" i="15"/>
  <c r="EK75" i="15"/>
  <c r="EL75" i="15"/>
  <c r="EM75" i="15"/>
  <c r="EN75" i="15"/>
  <c r="EO75" i="15"/>
  <c r="EP75" i="15"/>
  <c r="EQ75" i="15"/>
  <c r="ER75" i="15"/>
  <c r="ES75" i="15"/>
  <c r="ET75" i="15"/>
  <c r="EU75" i="15"/>
  <c r="EV75" i="15"/>
  <c r="EW75" i="15"/>
  <c r="EX75" i="15"/>
  <c r="EY75" i="15"/>
  <c r="EZ75" i="15"/>
  <c r="FA75" i="15"/>
  <c r="FB75" i="15"/>
  <c r="FC75" i="15"/>
  <c r="FD75" i="15"/>
  <c r="FE75" i="15"/>
  <c r="FF75" i="15"/>
  <c r="FG75" i="15"/>
  <c r="FH75" i="15"/>
  <c r="FI75" i="15"/>
  <c r="FJ75" i="15"/>
  <c r="FK75" i="15"/>
  <c r="FL75" i="15"/>
  <c r="FM75" i="15"/>
  <c r="FN75" i="15"/>
  <c r="FO75" i="15"/>
  <c r="FP75" i="15"/>
  <c r="FQ75" i="15"/>
  <c r="FR75" i="15"/>
  <c r="FS75" i="15"/>
  <c r="FT75" i="15"/>
  <c r="FU75" i="15"/>
  <c r="FV75" i="15"/>
  <c r="FW75" i="15"/>
  <c r="FX75" i="15"/>
  <c r="FY75" i="15"/>
  <c r="FZ75" i="15"/>
  <c r="GA75" i="15"/>
  <c r="GB75" i="15"/>
  <c r="GC75" i="15"/>
  <c r="GD75" i="15"/>
  <c r="GE75" i="15"/>
  <c r="GF75" i="15"/>
  <c r="GG75" i="15"/>
  <c r="GH75" i="15"/>
  <c r="GI75" i="15"/>
  <c r="GJ75" i="15"/>
  <c r="GK75" i="15"/>
  <c r="GL75" i="15"/>
  <c r="GM75" i="15"/>
  <c r="GN75" i="15"/>
  <c r="GO75" i="15"/>
  <c r="GP75" i="15"/>
  <c r="GQ75" i="15"/>
  <c r="GR75" i="15"/>
  <c r="GS75" i="15"/>
  <c r="GT75" i="15"/>
  <c r="GU75" i="15"/>
  <c r="GV75" i="15"/>
  <c r="GW75" i="15"/>
  <c r="GX75" i="15"/>
  <c r="GY75" i="15"/>
  <c r="GZ75" i="15"/>
  <c r="HA75" i="15"/>
  <c r="HB75" i="15"/>
  <c r="HC75" i="15"/>
  <c r="HD75" i="15"/>
  <c r="HE75" i="15"/>
  <c r="HF75" i="15"/>
  <c r="HG75" i="15"/>
  <c r="HH75" i="15"/>
  <c r="HI75" i="15"/>
  <c r="HJ75" i="15"/>
  <c r="HK75" i="15"/>
  <c r="HL75" i="15"/>
  <c r="HM75" i="15"/>
  <c r="HN75" i="15"/>
  <c r="HO75" i="15"/>
  <c r="HP75" i="15"/>
  <c r="HQ75" i="15"/>
  <c r="HR75" i="15"/>
  <c r="HS75" i="15"/>
  <c r="HT75" i="15"/>
  <c r="HU75" i="15"/>
  <c r="HV75" i="15"/>
  <c r="HW75" i="15"/>
  <c r="HX75" i="15"/>
  <c r="HY75" i="15"/>
  <c r="HZ75" i="15"/>
  <c r="IA75" i="15"/>
  <c r="IB75" i="15"/>
  <c r="IC75" i="15"/>
  <c r="ID75" i="15"/>
  <c r="IE75" i="15"/>
  <c r="IF75" i="15"/>
  <c r="IG75" i="15"/>
  <c r="IH75" i="15"/>
  <c r="II75" i="15"/>
  <c r="IJ75" i="15"/>
  <c r="IK75" i="15"/>
  <c r="IL75" i="15"/>
  <c r="IM75" i="15"/>
  <c r="IN75" i="15"/>
  <c r="IO75" i="15"/>
  <c r="IP75" i="15"/>
  <c r="IQ75" i="15"/>
  <c r="IR75" i="15"/>
  <c r="IS75" i="15"/>
  <c r="IT75" i="15"/>
  <c r="IU75" i="15"/>
  <c r="IV75" i="15"/>
  <c r="IW75" i="15"/>
  <c r="IX75" i="15"/>
  <c r="IY75" i="15"/>
  <c r="IZ75" i="15"/>
  <c r="JA75" i="15"/>
  <c r="JB75" i="15"/>
  <c r="JC75" i="15"/>
  <c r="JD75" i="15"/>
  <c r="JE75" i="15"/>
  <c r="JF75" i="15"/>
  <c r="JG75" i="15"/>
  <c r="JH75" i="15"/>
  <c r="JI75" i="15"/>
  <c r="JJ75" i="15"/>
  <c r="JK75" i="15"/>
  <c r="JL75" i="15"/>
  <c r="JM75" i="15"/>
  <c r="JN75" i="15"/>
  <c r="JO75" i="15"/>
  <c r="JP75" i="15"/>
  <c r="JQ75" i="15"/>
  <c r="JR75" i="15"/>
  <c r="JS75" i="15"/>
  <c r="JT75" i="15"/>
  <c r="JU75" i="15"/>
  <c r="JV75" i="15"/>
  <c r="JW75" i="15"/>
  <c r="JX75" i="15"/>
  <c r="JY75" i="15"/>
  <c r="JZ75" i="15"/>
  <c r="KA75" i="15"/>
  <c r="KB75" i="15"/>
  <c r="KC75" i="15"/>
  <c r="KD75" i="15"/>
  <c r="KE75" i="15"/>
  <c r="KF75" i="15"/>
  <c r="KG75" i="15"/>
  <c r="KH75" i="15"/>
  <c r="KI75" i="15"/>
  <c r="KJ75" i="15"/>
  <c r="KK75" i="15"/>
  <c r="KL75" i="15"/>
  <c r="KM75" i="15"/>
  <c r="KN75" i="15"/>
  <c r="KO75" i="15"/>
  <c r="KP75" i="15"/>
  <c r="KQ75" i="15"/>
  <c r="KR75" i="15"/>
  <c r="KS75" i="15"/>
  <c r="KT75" i="15"/>
  <c r="KU75" i="15"/>
  <c r="KV75" i="15"/>
  <c r="KW75" i="15"/>
  <c r="KX75" i="15"/>
  <c r="KY75" i="15"/>
  <c r="KZ75" i="15"/>
  <c r="LA75" i="15"/>
  <c r="LB75" i="15"/>
  <c r="LC75" i="15"/>
  <c r="LD75" i="15"/>
  <c r="LE75" i="15"/>
  <c r="LF75" i="15"/>
  <c r="LG75" i="15"/>
  <c r="LH75" i="15"/>
  <c r="LI75" i="15"/>
  <c r="LJ75" i="15"/>
  <c r="LK75" i="15"/>
  <c r="LL75" i="15"/>
  <c r="LM75" i="15"/>
  <c r="LN75" i="15"/>
  <c r="LO75" i="15"/>
  <c r="LP75" i="15"/>
  <c r="LQ75" i="15"/>
  <c r="LR75" i="15"/>
  <c r="LS75" i="15"/>
  <c r="LT75" i="15"/>
  <c r="LU75" i="15"/>
  <c r="LV75" i="15"/>
  <c r="LW75" i="15"/>
  <c r="LX75" i="15"/>
  <c r="LY75" i="15"/>
  <c r="LZ75" i="15"/>
  <c r="MA75" i="15"/>
  <c r="MB75" i="15"/>
  <c r="MC75" i="15"/>
  <c r="K75" i="15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K246" i="7"/>
  <c r="S73" i="7"/>
  <c r="P39" i="15"/>
  <c r="L39" i="15"/>
  <c r="M39" i="15"/>
  <c r="N39" i="15"/>
  <c r="O39" i="15"/>
  <c r="Q39" i="15"/>
  <c r="R39" i="15"/>
  <c r="S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V39" i="15"/>
  <c r="AW39" i="15"/>
  <c r="AX39" i="15"/>
  <c r="AY39" i="15"/>
  <c r="AZ39" i="15"/>
  <c r="BA39" i="15"/>
  <c r="BB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V39" i="15"/>
  <c r="BW39" i="15"/>
  <c r="BX39" i="15"/>
  <c r="BY39" i="15"/>
  <c r="BZ39" i="15"/>
  <c r="CA39" i="15"/>
  <c r="CB39" i="15"/>
  <c r="CC39" i="15"/>
  <c r="CD39" i="15"/>
  <c r="CE39" i="15"/>
  <c r="CG39" i="15"/>
  <c r="CH39" i="15"/>
  <c r="CI39" i="15"/>
  <c r="CJ39" i="15"/>
  <c r="CK39" i="15"/>
  <c r="CL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K39" i="15"/>
  <c r="L73" i="7"/>
  <c r="M73" i="7"/>
  <c r="N73" i="7"/>
  <c r="O73" i="7"/>
  <c r="P73" i="7"/>
  <c r="Q73" i="7"/>
  <c r="R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G73" i="7"/>
  <c r="CH73" i="7"/>
  <c r="CI73" i="7"/>
  <c r="CJ73" i="7"/>
  <c r="CK73" i="7"/>
  <c r="CL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K73" i="7"/>
  <c r="L12" i="7"/>
  <c r="J9" i="15" l="1"/>
  <c r="J13" i="7"/>
  <c r="I83" i="15"/>
  <c r="J83" i="15" s="1"/>
  <c r="I62" i="15"/>
  <c r="J62" i="15" s="1"/>
  <c r="I18" i="15"/>
  <c r="J18" i="15" s="1"/>
  <c r="I215" i="7"/>
  <c r="J215" i="7" s="1"/>
  <c r="I257" i="7"/>
  <c r="J257" i="7" s="1"/>
  <c r="I108" i="7"/>
  <c r="J108" i="7" s="1"/>
  <c r="I31" i="7"/>
  <c r="J31" i="7" s="1"/>
  <c r="I214" i="7"/>
  <c r="J214" i="7" s="1"/>
  <c r="J26" i="2"/>
  <c r="I9" i="2"/>
  <c r="J19" i="13"/>
  <c r="T217" i="7"/>
  <c r="J63" i="2"/>
  <c r="J68" i="2"/>
  <c r="I12" i="14"/>
  <c r="J12" i="14" s="1"/>
  <c r="BU58" i="15"/>
  <c r="BG9" i="7"/>
  <c r="BF9" i="7"/>
  <c r="J26" i="14"/>
  <c r="T39" i="15"/>
  <c r="CF73" i="7"/>
  <c r="J36" i="13"/>
  <c r="BH117" i="7"/>
  <c r="I9" i="14"/>
  <c r="CM39" i="15"/>
  <c r="AG75" i="15"/>
  <c r="I75" i="15" s="1"/>
  <c r="AG246" i="7"/>
  <c r="I246" i="7" s="1"/>
  <c r="CK250" i="7"/>
  <c r="I250" i="7" s="1"/>
  <c r="CM61" i="15"/>
  <c r="BM9" i="15"/>
  <c r="I9" i="15" s="1"/>
  <c r="BU13" i="7"/>
  <c r="CF13" i="7"/>
  <c r="BM58" i="15"/>
  <c r="T61" i="15"/>
  <c r="CP245" i="7"/>
  <c r="BM13" i="7"/>
  <c r="BU210" i="7"/>
  <c r="BM210" i="7"/>
  <c r="BU245" i="7"/>
  <c r="BL245" i="7"/>
  <c r="BI60" i="15"/>
  <c r="BH245" i="7"/>
  <c r="BC74" i="15"/>
  <c r="I74" i="15" s="1"/>
  <c r="AW275" i="7"/>
  <c r="AS60" i="15"/>
  <c r="I60" i="15" s="1"/>
  <c r="AJ275" i="7"/>
  <c r="AG275" i="7"/>
  <c r="T73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M207" i="7"/>
  <c r="EN207" i="7"/>
  <c r="EO207" i="7"/>
  <c r="EP207" i="7"/>
  <c r="EQ207" i="7"/>
  <c r="ER207" i="7"/>
  <c r="ES207" i="7"/>
  <c r="ET207" i="7"/>
  <c r="EU207" i="7"/>
  <c r="EW207" i="7"/>
  <c r="EX207" i="7"/>
  <c r="EY207" i="7"/>
  <c r="EZ207" i="7"/>
  <c r="FA207" i="7"/>
  <c r="FB207" i="7"/>
  <c r="FC207" i="7"/>
  <c r="FD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GA207" i="7"/>
  <c r="GB207" i="7"/>
  <c r="GC207" i="7"/>
  <c r="GD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G207" i="7"/>
  <c r="HH207" i="7"/>
  <c r="HI207" i="7"/>
  <c r="HJ207" i="7"/>
  <c r="HK207" i="7"/>
  <c r="HL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U207" i="7"/>
  <c r="IV207" i="7"/>
  <c r="IW207" i="7"/>
  <c r="IX207" i="7"/>
  <c r="IY207" i="7"/>
  <c r="IZ207" i="7"/>
  <c r="JA207" i="7"/>
  <c r="JB207" i="7"/>
  <c r="JC207" i="7"/>
  <c r="JD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K207" i="7"/>
  <c r="MB137" i="7"/>
  <c r="LZ65" i="15"/>
  <c r="LZ19" i="15"/>
  <c r="LZ25" i="15"/>
  <c r="LZ10" i="15"/>
  <c r="J20" i="3"/>
  <c r="LS92" i="7"/>
  <c r="LP65" i="15"/>
  <c r="LP25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BB91" i="15"/>
  <c r="BC91" i="15"/>
  <c r="BD91" i="15"/>
  <c r="BE91" i="15"/>
  <c r="BF91" i="15"/>
  <c r="BG91" i="15"/>
  <c r="BH91" i="15"/>
  <c r="BI91" i="15"/>
  <c r="BJ91" i="15"/>
  <c r="BK91" i="15"/>
  <c r="BL91" i="15"/>
  <c r="BM91" i="15"/>
  <c r="BN91" i="15"/>
  <c r="BO91" i="15"/>
  <c r="BP91" i="15"/>
  <c r="BQ91" i="15"/>
  <c r="BR91" i="15"/>
  <c r="BS91" i="15"/>
  <c r="BT91" i="15"/>
  <c r="BU91" i="15"/>
  <c r="BV91" i="15"/>
  <c r="BW91" i="15"/>
  <c r="BX91" i="15"/>
  <c r="BY91" i="15"/>
  <c r="BZ91" i="15"/>
  <c r="CA91" i="15"/>
  <c r="CB91" i="15"/>
  <c r="CC91" i="15"/>
  <c r="CD91" i="15"/>
  <c r="CE91" i="15"/>
  <c r="CF91" i="15"/>
  <c r="CG91" i="15"/>
  <c r="CH91" i="15"/>
  <c r="CI91" i="15"/>
  <c r="CJ91" i="15"/>
  <c r="CK91" i="15"/>
  <c r="CL91" i="15"/>
  <c r="CM91" i="15"/>
  <c r="CN91" i="15"/>
  <c r="CO91" i="15"/>
  <c r="CP91" i="15"/>
  <c r="CQ91" i="15"/>
  <c r="CR91" i="15"/>
  <c r="CS91" i="15"/>
  <c r="CT91" i="15"/>
  <c r="CU91" i="15"/>
  <c r="CV91" i="15"/>
  <c r="CW91" i="15"/>
  <c r="CX91" i="15"/>
  <c r="CY91" i="15"/>
  <c r="CZ91" i="15"/>
  <c r="DA91" i="15"/>
  <c r="DB91" i="15"/>
  <c r="DC91" i="15"/>
  <c r="DD91" i="15"/>
  <c r="DE91" i="15"/>
  <c r="DF91" i="15"/>
  <c r="DG91" i="15"/>
  <c r="DH91" i="15"/>
  <c r="DI91" i="15"/>
  <c r="DJ91" i="15"/>
  <c r="DK91" i="15"/>
  <c r="DL91" i="15"/>
  <c r="DM91" i="15"/>
  <c r="DN91" i="15"/>
  <c r="DO91" i="15"/>
  <c r="DP91" i="15"/>
  <c r="DQ91" i="15"/>
  <c r="DR91" i="15"/>
  <c r="DS91" i="15"/>
  <c r="DT91" i="15"/>
  <c r="DU91" i="15"/>
  <c r="DV91" i="15"/>
  <c r="DW91" i="15"/>
  <c r="DX91" i="15"/>
  <c r="DY91" i="15"/>
  <c r="DZ91" i="15"/>
  <c r="EA91" i="15"/>
  <c r="EB91" i="15"/>
  <c r="EC91" i="15"/>
  <c r="ED91" i="15"/>
  <c r="EE91" i="15"/>
  <c r="EF91" i="15"/>
  <c r="EG91" i="15"/>
  <c r="EH91" i="15"/>
  <c r="EI91" i="15"/>
  <c r="EJ91" i="15"/>
  <c r="EK91" i="15"/>
  <c r="EL91" i="15"/>
  <c r="EM91" i="15"/>
  <c r="EN91" i="15"/>
  <c r="EO91" i="15"/>
  <c r="EP91" i="15"/>
  <c r="EQ91" i="15"/>
  <c r="ES91" i="15"/>
  <c r="ET91" i="15"/>
  <c r="EU91" i="15"/>
  <c r="EV91" i="15"/>
  <c r="EW91" i="15"/>
  <c r="EX91" i="15"/>
  <c r="EY91" i="15"/>
  <c r="EZ91" i="15"/>
  <c r="FA91" i="15"/>
  <c r="FB91" i="15"/>
  <c r="FC91" i="15"/>
  <c r="FD91" i="15"/>
  <c r="FE91" i="15"/>
  <c r="FF91" i="15"/>
  <c r="FG91" i="15"/>
  <c r="FH91" i="15"/>
  <c r="FI91" i="15"/>
  <c r="FJ91" i="15"/>
  <c r="FK91" i="15"/>
  <c r="FL91" i="15"/>
  <c r="FM91" i="15"/>
  <c r="FN91" i="15"/>
  <c r="FS91" i="15"/>
  <c r="FT91" i="15"/>
  <c r="FU91" i="15"/>
  <c r="FV91" i="15"/>
  <c r="FW91" i="15"/>
  <c r="FX91" i="15"/>
  <c r="FY91" i="15"/>
  <c r="FZ91" i="15"/>
  <c r="GA91" i="15"/>
  <c r="GB91" i="15"/>
  <c r="GC91" i="15"/>
  <c r="GD91" i="15"/>
  <c r="GE91" i="15"/>
  <c r="GF91" i="15"/>
  <c r="GG91" i="15"/>
  <c r="GH91" i="15"/>
  <c r="GI91" i="15"/>
  <c r="GJ91" i="15"/>
  <c r="GK91" i="15"/>
  <c r="GL91" i="15"/>
  <c r="GM91" i="15"/>
  <c r="GN91" i="15"/>
  <c r="GO91" i="15"/>
  <c r="GP91" i="15"/>
  <c r="GQ91" i="15"/>
  <c r="GR91" i="15"/>
  <c r="GS91" i="15"/>
  <c r="GT91" i="15"/>
  <c r="GU91" i="15"/>
  <c r="GV91" i="15"/>
  <c r="GW91" i="15"/>
  <c r="GX91" i="15"/>
  <c r="GY91" i="15"/>
  <c r="HA91" i="15"/>
  <c r="HB91" i="15"/>
  <c r="HC91" i="15"/>
  <c r="HD91" i="15"/>
  <c r="HE91" i="15"/>
  <c r="HF91" i="15"/>
  <c r="HG91" i="15"/>
  <c r="HH91" i="15"/>
  <c r="HI91" i="15"/>
  <c r="HJ91" i="15"/>
  <c r="HK91" i="15"/>
  <c r="HL91" i="15"/>
  <c r="HM91" i="15"/>
  <c r="HN91" i="15"/>
  <c r="HO91" i="15"/>
  <c r="HP91" i="15"/>
  <c r="HQ91" i="15"/>
  <c r="HR91" i="15"/>
  <c r="HS91" i="15"/>
  <c r="HT91" i="15"/>
  <c r="HU91" i="15"/>
  <c r="HV91" i="15"/>
  <c r="HW91" i="15"/>
  <c r="HX91" i="15"/>
  <c r="HY91" i="15"/>
  <c r="HZ91" i="15"/>
  <c r="IA91" i="15"/>
  <c r="IB91" i="15"/>
  <c r="IC91" i="15"/>
  <c r="ID91" i="15"/>
  <c r="IE91" i="15"/>
  <c r="IF91" i="15"/>
  <c r="IG91" i="15"/>
  <c r="IH91" i="15"/>
  <c r="II91" i="15"/>
  <c r="IJ91" i="15"/>
  <c r="IK91" i="15"/>
  <c r="IL91" i="15"/>
  <c r="IM91" i="15"/>
  <c r="IN91" i="15"/>
  <c r="IO91" i="15"/>
  <c r="IP91" i="15"/>
  <c r="IQ91" i="15"/>
  <c r="IR91" i="15"/>
  <c r="IS91" i="15"/>
  <c r="IT91" i="15"/>
  <c r="IU91" i="15"/>
  <c r="IV91" i="15"/>
  <c r="IW91" i="15"/>
  <c r="IX91" i="15"/>
  <c r="IY91" i="15"/>
  <c r="IZ91" i="15"/>
  <c r="JA91" i="15"/>
  <c r="JB91" i="15"/>
  <c r="JC91" i="15"/>
  <c r="JD91" i="15"/>
  <c r="JE91" i="15"/>
  <c r="JF91" i="15"/>
  <c r="JG91" i="15"/>
  <c r="JH91" i="15"/>
  <c r="JI91" i="15"/>
  <c r="JJ91" i="15"/>
  <c r="JK91" i="15"/>
  <c r="JL91" i="15"/>
  <c r="JM91" i="15"/>
  <c r="JN91" i="15"/>
  <c r="JO91" i="15"/>
  <c r="JP91" i="15"/>
  <c r="JQ91" i="15"/>
  <c r="JR91" i="15"/>
  <c r="JS91" i="15"/>
  <c r="JT91" i="15"/>
  <c r="JU91" i="15"/>
  <c r="JV91" i="15"/>
  <c r="JW91" i="15"/>
  <c r="JX91" i="15"/>
  <c r="JY91" i="15"/>
  <c r="JZ91" i="15"/>
  <c r="KA91" i="15"/>
  <c r="KB91" i="15"/>
  <c r="KC91" i="15"/>
  <c r="KD91" i="15"/>
  <c r="KE91" i="15"/>
  <c r="KF91" i="15"/>
  <c r="KG91" i="15"/>
  <c r="KH91" i="15"/>
  <c r="KI91" i="15"/>
  <c r="KJ91" i="15"/>
  <c r="KK91" i="15"/>
  <c r="KL91" i="15"/>
  <c r="KM91" i="15"/>
  <c r="KN91" i="15"/>
  <c r="KO91" i="15"/>
  <c r="KP91" i="15"/>
  <c r="KQ91" i="15"/>
  <c r="KR91" i="15"/>
  <c r="KS91" i="15"/>
  <c r="KT91" i="15"/>
  <c r="KU91" i="15"/>
  <c r="KV91" i="15"/>
  <c r="KW91" i="15"/>
  <c r="KX91" i="15"/>
  <c r="KY91" i="15"/>
  <c r="KZ91" i="15"/>
  <c r="LA91" i="15"/>
  <c r="LB91" i="15"/>
  <c r="LC91" i="15"/>
  <c r="LD91" i="15"/>
  <c r="LE91" i="15"/>
  <c r="LF91" i="15"/>
  <c r="LG91" i="15"/>
  <c r="LH91" i="15"/>
  <c r="LI91" i="15"/>
  <c r="LJ91" i="15"/>
  <c r="LK91" i="15"/>
  <c r="LL91" i="15"/>
  <c r="LM91" i="15"/>
  <c r="LN91" i="15"/>
  <c r="LP91" i="15"/>
  <c r="LZ91" i="15"/>
  <c r="MA91" i="15"/>
  <c r="MB91" i="15"/>
  <c r="MC91" i="15"/>
  <c r="K91" i="15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K158" i="7"/>
  <c r="LP17" i="7"/>
  <c r="LF32" i="15"/>
  <c r="LG32" i="15"/>
  <c r="LH32" i="15"/>
  <c r="LI32" i="15"/>
  <c r="LJ32" i="15"/>
  <c r="LK32" i="15"/>
  <c r="LL32" i="15"/>
  <c r="LM32" i="15"/>
  <c r="LN32" i="15"/>
  <c r="LP32" i="15"/>
  <c r="LZ32" i="15"/>
  <c r="MA32" i="15"/>
  <c r="MB32" i="15"/>
  <c r="MC32" i="15"/>
  <c r="LF25" i="15"/>
  <c r="LG25" i="15"/>
  <c r="LH25" i="15"/>
  <c r="LI25" i="15"/>
  <c r="LJ25" i="15"/>
  <c r="LK25" i="15"/>
  <c r="LL25" i="15"/>
  <c r="LM25" i="15"/>
  <c r="LN25" i="15"/>
  <c r="MA25" i="15"/>
  <c r="MB25" i="15"/>
  <c r="LF59" i="15"/>
  <c r="LG59" i="15"/>
  <c r="LH59" i="15"/>
  <c r="LI59" i="15"/>
  <c r="LK59" i="15"/>
  <c r="LM59" i="15"/>
  <c r="LN59" i="15"/>
  <c r="LP59" i="15"/>
  <c r="LZ59" i="15"/>
  <c r="MA59" i="15"/>
  <c r="MB59" i="15"/>
  <c r="LF10" i="15"/>
  <c r="LG10" i="15"/>
  <c r="LH10" i="15"/>
  <c r="LI10" i="15"/>
  <c r="LJ10" i="15"/>
  <c r="LK10" i="15"/>
  <c r="LL10" i="15"/>
  <c r="LM10" i="15"/>
  <c r="LN10" i="15"/>
  <c r="LP10" i="15"/>
  <c r="MA10" i="15"/>
  <c r="MB10" i="15"/>
  <c r="LF56" i="15"/>
  <c r="LG56" i="15"/>
  <c r="LH56" i="15"/>
  <c r="LI56" i="15"/>
  <c r="LJ56" i="15"/>
  <c r="LK56" i="15"/>
  <c r="LL56" i="15"/>
  <c r="LM56" i="15"/>
  <c r="LN56" i="15"/>
  <c r="LP56" i="15"/>
  <c r="LZ56" i="15"/>
  <c r="MA56" i="15"/>
  <c r="MB56" i="15"/>
  <c r="LF12" i="15"/>
  <c r="LG12" i="15"/>
  <c r="LH12" i="15"/>
  <c r="LI12" i="15"/>
  <c r="LJ12" i="15"/>
  <c r="LK12" i="15"/>
  <c r="LL12" i="15"/>
  <c r="LM12" i="15"/>
  <c r="LN12" i="15"/>
  <c r="LZ12" i="15"/>
  <c r="MA12" i="15"/>
  <c r="MB12" i="15"/>
  <c r="LF16" i="15"/>
  <c r="LG16" i="15"/>
  <c r="LH16" i="15"/>
  <c r="LI16" i="15"/>
  <c r="LJ16" i="15"/>
  <c r="LK16" i="15"/>
  <c r="LL16" i="15"/>
  <c r="LM16" i="15"/>
  <c r="LN16" i="15"/>
  <c r="LP16" i="15"/>
  <c r="LZ16" i="15"/>
  <c r="MA16" i="15"/>
  <c r="MB16" i="15"/>
  <c r="MC16" i="15"/>
  <c r="LL65" i="15"/>
  <c r="LM65" i="15"/>
  <c r="LN65" i="15"/>
  <c r="MA65" i="15"/>
  <c r="MB65" i="15"/>
  <c r="LF27" i="15"/>
  <c r="LG27" i="15"/>
  <c r="LH27" i="15"/>
  <c r="LI27" i="15"/>
  <c r="LJ27" i="15"/>
  <c r="LK27" i="15"/>
  <c r="LL27" i="15"/>
  <c r="LM27" i="15"/>
  <c r="LN27" i="15"/>
  <c r="LP27" i="15"/>
  <c r="LZ27" i="15"/>
  <c r="MA27" i="15"/>
  <c r="MB27" i="15"/>
  <c r="LF19" i="15"/>
  <c r="LG19" i="15"/>
  <c r="LH19" i="15"/>
  <c r="LI19" i="15"/>
  <c r="LJ19" i="15"/>
  <c r="LK19" i="15"/>
  <c r="LL19" i="15"/>
  <c r="LM19" i="15"/>
  <c r="LN19" i="15"/>
  <c r="LP19" i="15"/>
  <c r="MA19" i="15"/>
  <c r="MB19" i="15"/>
  <c r="LF13" i="15"/>
  <c r="LG13" i="15"/>
  <c r="LH13" i="15"/>
  <c r="LI13" i="15"/>
  <c r="LJ13" i="15"/>
  <c r="LK13" i="15"/>
  <c r="LL13" i="15"/>
  <c r="LM13" i="15"/>
  <c r="LN13" i="15"/>
  <c r="LP13" i="15"/>
  <c r="LZ13" i="15"/>
  <c r="MA13" i="15"/>
  <c r="MB13" i="15"/>
  <c r="LF81" i="15"/>
  <c r="LG81" i="15"/>
  <c r="LH81" i="15"/>
  <c r="LI81" i="15"/>
  <c r="LJ81" i="15"/>
  <c r="LK81" i="15"/>
  <c r="LL81" i="15"/>
  <c r="LM81" i="15"/>
  <c r="LN81" i="15"/>
  <c r="LP81" i="15"/>
  <c r="LZ81" i="15"/>
  <c r="MA81" i="15"/>
  <c r="MB81" i="15"/>
  <c r="MC81" i="15"/>
  <c r="LF76" i="15"/>
  <c r="LG76" i="15"/>
  <c r="LH76" i="15"/>
  <c r="LI76" i="15"/>
  <c r="LJ76" i="15"/>
  <c r="LK76" i="15"/>
  <c r="LL76" i="15"/>
  <c r="LM76" i="15"/>
  <c r="LN76" i="15"/>
  <c r="LP76" i="15"/>
  <c r="LZ76" i="15"/>
  <c r="MA76" i="15"/>
  <c r="MB76" i="15"/>
  <c r="MC76" i="15"/>
  <c r="LF21" i="15"/>
  <c r="LG21" i="15"/>
  <c r="LH21" i="15"/>
  <c r="LI21" i="15"/>
  <c r="LJ21" i="15"/>
  <c r="LK21" i="15"/>
  <c r="LL21" i="15"/>
  <c r="LM21" i="15"/>
  <c r="LN21" i="15"/>
  <c r="LP21" i="15"/>
  <c r="LZ21" i="15"/>
  <c r="MA21" i="15"/>
  <c r="MB21" i="15"/>
  <c r="MC21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K10" i="15"/>
  <c r="AL10" i="15"/>
  <c r="AM10" i="15"/>
  <c r="AN10" i="15"/>
  <c r="AO10" i="15"/>
  <c r="AP10" i="15"/>
  <c r="AQ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T10" i="15"/>
  <c r="BU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B10" i="15"/>
  <c r="DC10" i="15"/>
  <c r="DE10" i="15"/>
  <c r="DF10" i="15"/>
  <c r="DG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D56" i="15"/>
  <c r="BE56" i="15"/>
  <c r="BF56" i="15"/>
  <c r="BG56" i="15"/>
  <c r="BH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B56" i="15"/>
  <c r="DC56" i="15"/>
  <c r="DE56" i="15"/>
  <c r="DF56" i="15"/>
  <c r="DG56" i="15"/>
  <c r="DH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D12" i="15"/>
  <c r="BE12" i="15"/>
  <c r="BF12" i="15"/>
  <c r="BG12" i="15"/>
  <c r="BH12" i="15"/>
  <c r="BJ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C12" i="15"/>
  <c r="DD12" i="15"/>
  <c r="DE12" i="15"/>
  <c r="DF12" i="15"/>
  <c r="DG12" i="15"/>
  <c r="DH12" i="15"/>
  <c r="DK12" i="15"/>
  <c r="DL12" i="15"/>
  <c r="DM12" i="15"/>
  <c r="DN12" i="15"/>
  <c r="DO12" i="15"/>
  <c r="DP12" i="15"/>
  <c r="EC12" i="15"/>
  <c r="ED12" i="15"/>
  <c r="EE12" i="15"/>
  <c r="EF12" i="15"/>
  <c r="EG12" i="15"/>
  <c r="EH12" i="15"/>
  <c r="EI12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K16" i="15"/>
  <c r="AL16" i="15"/>
  <c r="AM16" i="15"/>
  <c r="AN16" i="15"/>
  <c r="AO16" i="15"/>
  <c r="AP16" i="15"/>
  <c r="AQ16" i="15"/>
  <c r="AR16" i="15"/>
  <c r="AS16" i="15"/>
  <c r="AT16" i="15"/>
  <c r="AV16" i="15"/>
  <c r="AW16" i="15"/>
  <c r="AX16" i="15"/>
  <c r="AY16" i="15"/>
  <c r="AZ16" i="15"/>
  <c r="BA16" i="15"/>
  <c r="BB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T16" i="15"/>
  <c r="BU16" i="15"/>
  <c r="BV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B16" i="15"/>
  <c r="DC16" i="15"/>
  <c r="DD16" i="15"/>
  <c r="DE16" i="15"/>
  <c r="DF16" i="15"/>
  <c r="DG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K65" i="15"/>
  <c r="AL65" i="15"/>
  <c r="AM65" i="15"/>
  <c r="AN65" i="15"/>
  <c r="AO65" i="15"/>
  <c r="AP65" i="15"/>
  <c r="AQ65" i="15"/>
  <c r="AR65" i="15"/>
  <c r="AS65" i="15"/>
  <c r="AT65" i="15"/>
  <c r="AV65" i="15"/>
  <c r="AW65" i="15"/>
  <c r="AX65" i="15"/>
  <c r="AY65" i="15"/>
  <c r="AZ65" i="15"/>
  <c r="BA65" i="15"/>
  <c r="BB65" i="15"/>
  <c r="BD65" i="15"/>
  <c r="BE65" i="15"/>
  <c r="BF65" i="15"/>
  <c r="BG65" i="15"/>
  <c r="BH65" i="15"/>
  <c r="BI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M65" i="15"/>
  <c r="CN65" i="15"/>
  <c r="CO65" i="15"/>
  <c r="CP65" i="15"/>
  <c r="CQ65" i="15"/>
  <c r="CR65" i="15"/>
  <c r="CS65" i="15"/>
  <c r="CT65" i="15"/>
  <c r="CU65" i="15"/>
  <c r="CV65" i="15"/>
  <c r="CW65" i="15"/>
  <c r="CX65" i="15"/>
  <c r="CY65" i="15"/>
  <c r="CZ65" i="15"/>
  <c r="DA65" i="15"/>
  <c r="DB65" i="15"/>
  <c r="DC65" i="15"/>
  <c r="DD65" i="15"/>
  <c r="DE65" i="15"/>
  <c r="DF65" i="15"/>
  <c r="DG65" i="15"/>
  <c r="DH65" i="15"/>
  <c r="DJ65" i="15"/>
  <c r="DK65" i="15"/>
  <c r="DL65" i="15"/>
  <c r="DM65" i="15"/>
  <c r="DN65" i="15"/>
  <c r="DO65" i="15"/>
  <c r="DP65" i="15"/>
  <c r="DQ65" i="15"/>
  <c r="EB65" i="15"/>
  <c r="EC65" i="15"/>
  <c r="ED65" i="15"/>
  <c r="EE65" i="15"/>
  <c r="EF65" i="15"/>
  <c r="EG65" i="15"/>
  <c r="EH65" i="15"/>
  <c r="EI65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J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M27" i="15"/>
  <c r="BN27" i="15"/>
  <c r="BO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O27" i="15"/>
  <c r="CP27" i="15"/>
  <c r="CQ27" i="15"/>
  <c r="CR27" i="15"/>
  <c r="CS27" i="15"/>
  <c r="CT27" i="15"/>
  <c r="CU27" i="15"/>
  <c r="CW27" i="15"/>
  <c r="CX27" i="15"/>
  <c r="CY27" i="15"/>
  <c r="CZ27" i="15"/>
  <c r="DA27" i="15"/>
  <c r="DC27" i="15"/>
  <c r="DD27" i="15"/>
  <c r="DE27" i="15"/>
  <c r="DF27" i="15"/>
  <c r="DG27" i="15"/>
  <c r="DH27" i="15"/>
  <c r="DI27" i="15"/>
  <c r="DK27" i="15"/>
  <c r="DL27" i="15"/>
  <c r="DM27" i="15"/>
  <c r="DN27" i="15"/>
  <c r="DO27" i="15"/>
  <c r="DP27" i="15"/>
  <c r="DQ27" i="15"/>
  <c r="DR27" i="15"/>
  <c r="DS27" i="15"/>
  <c r="DT27" i="15"/>
  <c r="DV27" i="15"/>
  <c r="DW27" i="15"/>
  <c r="DX27" i="15"/>
  <c r="DY27" i="15"/>
  <c r="DZ27" i="15"/>
  <c r="EA27" i="15"/>
  <c r="EB27" i="15"/>
  <c r="ED27" i="15"/>
  <c r="EE27" i="15"/>
  <c r="EF27" i="15"/>
  <c r="EG27" i="15"/>
  <c r="EH27" i="15"/>
  <c r="EI27" i="15"/>
  <c r="L19" i="15"/>
  <c r="N19" i="15"/>
  <c r="O19" i="15"/>
  <c r="P19" i="15"/>
  <c r="Q19" i="15"/>
  <c r="R19" i="15"/>
  <c r="U19" i="15"/>
  <c r="V19" i="15"/>
  <c r="W19" i="15"/>
  <c r="X19" i="15"/>
  <c r="Y19" i="15"/>
  <c r="Z19" i="15"/>
  <c r="AA19" i="15"/>
  <c r="AC19" i="15"/>
  <c r="AD19" i="15"/>
  <c r="AE19" i="15"/>
  <c r="AF19" i="15"/>
  <c r="AG19" i="15"/>
  <c r="AH19" i="15"/>
  <c r="AJ19" i="15"/>
  <c r="AK19" i="15"/>
  <c r="AL19" i="15"/>
  <c r="AM19" i="15"/>
  <c r="AN19" i="15"/>
  <c r="AO19" i="15"/>
  <c r="AP19" i="15"/>
  <c r="AQ19" i="15"/>
  <c r="AR19" i="15"/>
  <c r="AS19" i="15"/>
  <c r="AT19" i="15"/>
  <c r="AV19" i="15"/>
  <c r="AW19" i="15"/>
  <c r="AX19" i="15"/>
  <c r="AY19" i="15"/>
  <c r="AZ19" i="15"/>
  <c r="BA19" i="15"/>
  <c r="BB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L13" i="15"/>
  <c r="BM13" i="15"/>
  <c r="BN13" i="15"/>
  <c r="BO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L81" i="15"/>
  <c r="M81" i="15"/>
  <c r="N81" i="15"/>
  <c r="O81" i="15"/>
  <c r="P81" i="15"/>
  <c r="S81" i="15"/>
  <c r="T81" i="15"/>
  <c r="U81" i="15"/>
  <c r="V81" i="15"/>
  <c r="X81" i="15"/>
  <c r="Y81" i="15"/>
  <c r="Z81" i="15"/>
  <c r="AB81" i="15"/>
  <c r="AC81" i="15"/>
  <c r="AD81" i="15"/>
  <c r="AE81" i="15"/>
  <c r="AF81" i="15"/>
  <c r="AG81" i="15"/>
  <c r="AH81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BB81" i="15"/>
  <c r="BC81" i="15"/>
  <c r="BD81" i="15"/>
  <c r="BE81" i="15"/>
  <c r="BF81" i="15"/>
  <c r="BG81" i="15"/>
  <c r="BH81" i="15"/>
  <c r="BJ81" i="15"/>
  <c r="BK81" i="15"/>
  <c r="BL81" i="15"/>
  <c r="BM81" i="15"/>
  <c r="BN81" i="15"/>
  <c r="BO81" i="15"/>
  <c r="BP81" i="15"/>
  <c r="BQ81" i="15"/>
  <c r="BR81" i="15"/>
  <c r="BS81" i="15"/>
  <c r="BT81" i="15"/>
  <c r="BU81" i="15"/>
  <c r="BV81" i="15"/>
  <c r="BW81" i="15"/>
  <c r="BX81" i="15"/>
  <c r="BY81" i="15"/>
  <c r="BZ81" i="15"/>
  <c r="CA81" i="15"/>
  <c r="CB81" i="15"/>
  <c r="CC81" i="15"/>
  <c r="CD81" i="15"/>
  <c r="CE81" i="15"/>
  <c r="CF81" i="15"/>
  <c r="CG81" i="15"/>
  <c r="CH81" i="15"/>
  <c r="CI81" i="15"/>
  <c r="CJ81" i="15"/>
  <c r="CK81" i="15"/>
  <c r="CL81" i="15"/>
  <c r="CM81" i="15"/>
  <c r="CN81" i="15"/>
  <c r="CO81" i="15"/>
  <c r="CP81" i="15"/>
  <c r="CQ81" i="15"/>
  <c r="CR81" i="15"/>
  <c r="CS81" i="15"/>
  <c r="CT81" i="15"/>
  <c r="CU81" i="15"/>
  <c r="CV81" i="15"/>
  <c r="CW81" i="15"/>
  <c r="CX81" i="15"/>
  <c r="CY81" i="15"/>
  <c r="CZ81" i="15"/>
  <c r="DB81" i="15"/>
  <c r="DC81" i="15"/>
  <c r="DD81" i="15"/>
  <c r="DE81" i="15"/>
  <c r="DF81" i="15"/>
  <c r="DG81" i="15"/>
  <c r="DH81" i="15"/>
  <c r="DI81" i="15"/>
  <c r="DK81" i="15"/>
  <c r="DL81" i="15"/>
  <c r="DM81" i="15"/>
  <c r="DN81" i="15"/>
  <c r="DO81" i="15"/>
  <c r="DP81" i="15"/>
  <c r="DQ81" i="15"/>
  <c r="DR81" i="15"/>
  <c r="DS81" i="15"/>
  <c r="DT81" i="15"/>
  <c r="DU81" i="15"/>
  <c r="DV81" i="15"/>
  <c r="DW81" i="15"/>
  <c r="DX81" i="15"/>
  <c r="DY81" i="15"/>
  <c r="DZ81" i="15"/>
  <c r="EA81" i="15"/>
  <c r="EB81" i="15"/>
  <c r="EC81" i="15"/>
  <c r="ED81" i="15"/>
  <c r="EE81" i="15"/>
  <c r="EF81" i="15"/>
  <c r="EG81" i="15"/>
  <c r="EH81" i="15"/>
  <c r="EI81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BB76" i="15"/>
  <c r="BC76" i="15"/>
  <c r="BD76" i="15"/>
  <c r="BE76" i="15"/>
  <c r="BF76" i="15"/>
  <c r="BG76" i="15"/>
  <c r="BH76" i="15"/>
  <c r="BI76" i="15"/>
  <c r="BJ76" i="15"/>
  <c r="BK76" i="15"/>
  <c r="BL76" i="15"/>
  <c r="BM76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Z76" i="15"/>
  <c r="CA76" i="15"/>
  <c r="CB76" i="15"/>
  <c r="CC76" i="15"/>
  <c r="CD76" i="15"/>
  <c r="CE76" i="15"/>
  <c r="CF76" i="15"/>
  <c r="CG76" i="15"/>
  <c r="CH76" i="15"/>
  <c r="CI76" i="15"/>
  <c r="CJ76" i="15"/>
  <c r="CK76" i="15"/>
  <c r="CL76" i="15"/>
  <c r="CN76" i="15"/>
  <c r="CO76" i="15"/>
  <c r="CP76" i="15"/>
  <c r="CQ76" i="15"/>
  <c r="CR76" i="15"/>
  <c r="CS76" i="15"/>
  <c r="CT76" i="15"/>
  <c r="CU76" i="15"/>
  <c r="CV76" i="15"/>
  <c r="CW76" i="15"/>
  <c r="CX76" i="15"/>
  <c r="CY76" i="15"/>
  <c r="CZ76" i="15"/>
  <c r="DA76" i="15"/>
  <c r="DB76" i="15"/>
  <c r="DC76" i="15"/>
  <c r="DD76" i="15"/>
  <c r="DE76" i="15"/>
  <c r="DF76" i="15"/>
  <c r="DG76" i="15"/>
  <c r="DH76" i="15"/>
  <c r="DI76" i="15"/>
  <c r="DJ76" i="15"/>
  <c r="DK76" i="15"/>
  <c r="DL76" i="15"/>
  <c r="DM76" i="15"/>
  <c r="DN76" i="15"/>
  <c r="DO76" i="15"/>
  <c r="DP76" i="15"/>
  <c r="DQ76" i="15"/>
  <c r="DR76" i="15"/>
  <c r="DS76" i="15"/>
  <c r="DT76" i="15"/>
  <c r="DU76" i="15"/>
  <c r="DV76" i="15"/>
  <c r="DW76" i="15"/>
  <c r="DX76" i="15"/>
  <c r="DY76" i="15"/>
  <c r="DZ76" i="15"/>
  <c r="EA76" i="15"/>
  <c r="EB76" i="15"/>
  <c r="EC76" i="15"/>
  <c r="ED76" i="15"/>
  <c r="EE76" i="15"/>
  <c r="EF76" i="15"/>
  <c r="EG76" i="15"/>
  <c r="EH76" i="15"/>
  <c r="EI76" i="15"/>
  <c r="L21" i="15"/>
  <c r="M21" i="15"/>
  <c r="N21" i="15"/>
  <c r="O21" i="15"/>
  <c r="P21" i="15"/>
  <c r="Q21" i="15"/>
  <c r="R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HQ243" i="7"/>
  <c r="HR243" i="7"/>
  <c r="HS243" i="7"/>
  <c r="HT243" i="7"/>
  <c r="HU243" i="7"/>
  <c r="HV243" i="7"/>
  <c r="HW243" i="7"/>
  <c r="HX243" i="7"/>
  <c r="HY243" i="7"/>
  <c r="HZ243" i="7"/>
  <c r="IA243" i="7"/>
  <c r="IB243" i="7"/>
  <c r="IC243" i="7"/>
  <c r="ID243" i="7"/>
  <c r="IE243" i="7"/>
  <c r="IF243" i="7"/>
  <c r="IG243" i="7"/>
  <c r="IH243" i="7"/>
  <c r="II243" i="7"/>
  <c r="IJ243" i="7"/>
  <c r="IK243" i="7"/>
  <c r="IL243" i="7"/>
  <c r="IM243" i="7"/>
  <c r="IN243" i="7"/>
  <c r="IO243" i="7"/>
  <c r="IP243" i="7"/>
  <c r="IQ243" i="7"/>
  <c r="IR243" i="7"/>
  <c r="IS243" i="7"/>
  <c r="IT243" i="7"/>
  <c r="IU243" i="7"/>
  <c r="IV243" i="7"/>
  <c r="IW243" i="7"/>
  <c r="IX243" i="7"/>
  <c r="IY243" i="7"/>
  <c r="IZ243" i="7"/>
  <c r="JA243" i="7"/>
  <c r="JB243" i="7"/>
  <c r="JC243" i="7"/>
  <c r="JD243" i="7"/>
  <c r="JE243" i="7"/>
  <c r="JF243" i="7"/>
  <c r="JG243" i="7"/>
  <c r="JH243" i="7"/>
  <c r="JI243" i="7"/>
  <c r="JJ243" i="7"/>
  <c r="JK243" i="7"/>
  <c r="JL243" i="7"/>
  <c r="JM243" i="7"/>
  <c r="JN243" i="7"/>
  <c r="JO243" i="7"/>
  <c r="JP243" i="7"/>
  <c r="JQ243" i="7"/>
  <c r="JR243" i="7"/>
  <c r="JS243" i="7"/>
  <c r="JT243" i="7"/>
  <c r="JU243" i="7"/>
  <c r="JV243" i="7"/>
  <c r="JW243" i="7"/>
  <c r="JX243" i="7"/>
  <c r="JY243" i="7"/>
  <c r="JZ243" i="7"/>
  <c r="KA243" i="7"/>
  <c r="KB243" i="7"/>
  <c r="KC243" i="7"/>
  <c r="KD243" i="7"/>
  <c r="KE243" i="7"/>
  <c r="KF243" i="7"/>
  <c r="KG243" i="7"/>
  <c r="KH243" i="7"/>
  <c r="KI243" i="7"/>
  <c r="KJ243" i="7"/>
  <c r="KK243" i="7"/>
  <c r="KL243" i="7"/>
  <c r="KM243" i="7"/>
  <c r="KN243" i="7"/>
  <c r="KO243" i="7"/>
  <c r="KP243" i="7"/>
  <c r="KQ243" i="7"/>
  <c r="KR243" i="7"/>
  <c r="KS243" i="7"/>
  <c r="KT243" i="7"/>
  <c r="KU243" i="7"/>
  <c r="KV243" i="7"/>
  <c r="KW243" i="7"/>
  <c r="KX243" i="7"/>
  <c r="KY243" i="7"/>
  <c r="KZ243" i="7"/>
  <c r="LA243" i="7"/>
  <c r="LB243" i="7"/>
  <c r="LC243" i="7"/>
  <c r="LD243" i="7"/>
  <c r="LE243" i="7"/>
  <c r="LF243" i="7"/>
  <c r="LG243" i="7"/>
  <c r="LH243" i="7"/>
  <c r="LI243" i="7"/>
  <c r="LJ243" i="7"/>
  <c r="LK243" i="7"/>
  <c r="LL243" i="7"/>
  <c r="LM243" i="7"/>
  <c r="LN243" i="7"/>
  <c r="LO243" i="7"/>
  <c r="LP243" i="7"/>
  <c r="LQ243" i="7"/>
  <c r="LR243" i="7"/>
  <c r="LS243" i="7"/>
  <c r="LT243" i="7"/>
  <c r="LU243" i="7"/>
  <c r="LV243" i="7"/>
  <c r="LW243" i="7"/>
  <c r="LX243" i="7"/>
  <c r="LY243" i="7"/>
  <c r="LZ243" i="7"/>
  <c r="MA243" i="7"/>
  <c r="MB24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AK325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Y325" i="7"/>
  <c r="AZ325" i="7"/>
  <c r="BA325" i="7"/>
  <c r="BB325" i="7"/>
  <c r="BC325" i="7"/>
  <c r="BD325" i="7"/>
  <c r="BE325" i="7"/>
  <c r="BF325" i="7"/>
  <c r="BG325" i="7"/>
  <c r="BH325" i="7"/>
  <c r="BI325" i="7"/>
  <c r="BJ325" i="7"/>
  <c r="BK325" i="7"/>
  <c r="BL325" i="7"/>
  <c r="BM325" i="7"/>
  <c r="BN325" i="7"/>
  <c r="BO325" i="7"/>
  <c r="BP325" i="7"/>
  <c r="BQ325" i="7"/>
  <c r="BR325" i="7"/>
  <c r="BS325" i="7"/>
  <c r="BT325" i="7"/>
  <c r="BU325" i="7"/>
  <c r="BV325" i="7"/>
  <c r="BW325" i="7"/>
  <c r="BX325" i="7"/>
  <c r="BY325" i="7"/>
  <c r="BZ325" i="7"/>
  <c r="CA325" i="7"/>
  <c r="CB325" i="7"/>
  <c r="CC325" i="7"/>
  <c r="CD325" i="7"/>
  <c r="CE325" i="7"/>
  <c r="CF325" i="7"/>
  <c r="CG325" i="7"/>
  <c r="CH325" i="7"/>
  <c r="CI325" i="7"/>
  <c r="CJ325" i="7"/>
  <c r="CK325" i="7"/>
  <c r="CL325" i="7"/>
  <c r="CM325" i="7"/>
  <c r="CN325" i="7"/>
  <c r="CO325" i="7"/>
  <c r="CP325" i="7"/>
  <c r="CQ325" i="7"/>
  <c r="CR325" i="7"/>
  <c r="CS325" i="7"/>
  <c r="CT325" i="7"/>
  <c r="CU325" i="7"/>
  <c r="CV325" i="7"/>
  <c r="CW325" i="7"/>
  <c r="CX325" i="7"/>
  <c r="CY325" i="7"/>
  <c r="CZ325" i="7"/>
  <c r="DA325" i="7"/>
  <c r="DB325" i="7"/>
  <c r="DC325" i="7"/>
  <c r="DD325" i="7"/>
  <c r="DE325" i="7"/>
  <c r="DF325" i="7"/>
  <c r="DG325" i="7"/>
  <c r="DH325" i="7"/>
  <c r="DI325" i="7"/>
  <c r="DJ325" i="7"/>
  <c r="DK325" i="7"/>
  <c r="DL325" i="7"/>
  <c r="DM325" i="7"/>
  <c r="DN325" i="7"/>
  <c r="DO325" i="7"/>
  <c r="DP325" i="7"/>
  <c r="DQ325" i="7"/>
  <c r="DR325" i="7"/>
  <c r="DS325" i="7"/>
  <c r="DT325" i="7"/>
  <c r="DU325" i="7"/>
  <c r="DV325" i="7"/>
  <c r="DW325" i="7"/>
  <c r="DX325" i="7"/>
  <c r="DY325" i="7"/>
  <c r="DZ325" i="7"/>
  <c r="EA325" i="7"/>
  <c r="EB325" i="7"/>
  <c r="EC325" i="7"/>
  <c r="ED325" i="7"/>
  <c r="EE325" i="7"/>
  <c r="EF325" i="7"/>
  <c r="EG325" i="7"/>
  <c r="EH325" i="7"/>
  <c r="EI325" i="7"/>
  <c r="EJ325" i="7"/>
  <c r="EK325" i="7"/>
  <c r="EL325" i="7"/>
  <c r="EM325" i="7"/>
  <c r="EN325" i="7"/>
  <c r="EO325" i="7"/>
  <c r="EP325" i="7"/>
  <c r="EQ325" i="7"/>
  <c r="ER325" i="7"/>
  <c r="ES325" i="7"/>
  <c r="ET325" i="7"/>
  <c r="EU325" i="7"/>
  <c r="EV325" i="7"/>
  <c r="EW325" i="7"/>
  <c r="EX325" i="7"/>
  <c r="EY325" i="7"/>
  <c r="EZ325" i="7"/>
  <c r="FA325" i="7"/>
  <c r="FB325" i="7"/>
  <c r="FC325" i="7"/>
  <c r="FD325" i="7"/>
  <c r="FE325" i="7"/>
  <c r="FF325" i="7"/>
  <c r="FG325" i="7"/>
  <c r="FH325" i="7"/>
  <c r="FI325" i="7"/>
  <c r="FJ325" i="7"/>
  <c r="FK325" i="7"/>
  <c r="FL325" i="7"/>
  <c r="FM325" i="7"/>
  <c r="FN325" i="7"/>
  <c r="FO325" i="7"/>
  <c r="FP325" i="7"/>
  <c r="FQ325" i="7"/>
  <c r="FR325" i="7"/>
  <c r="FS325" i="7"/>
  <c r="FT325" i="7"/>
  <c r="FU325" i="7"/>
  <c r="FV325" i="7"/>
  <c r="FW325" i="7"/>
  <c r="FX325" i="7"/>
  <c r="FY325" i="7"/>
  <c r="FZ325" i="7"/>
  <c r="GA325" i="7"/>
  <c r="GB325" i="7"/>
  <c r="GC325" i="7"/>
  <c r="GD325" i="7"/>
  <c r="GE325" i="7"/>
  <c r="GF325" i="7"/>
  <c r="GG325" i="7"/>
  <c r="GH325" i="7"/>
  <c r="GI325" i="7"/>
  <c r="GJ325" i="7"/>
  <c r="GK325" i="7"/>
  <c r="GL325" i="7"/>
  <c r="GM325" i="7"/>
  <c r="GN325" i="7"/>
  <c r="GO325" i="7"/>
  <c r="GP325" i="7"/>
  <c r="GQ325" i="7"/>
  <c r="GR325" i="7"/>
  <c r="GS325" i="7"/>
  <c r="GT325" i="7"/>
  <c r="GU325" i="7"/>
  <c r="GV325" i="7"/>
  <c r="GW325" i="7"/>
  <c r="GX325" i="7"/>
  <c r="GY325" i="7"/>
  <c r="GZ325" i="7"/>
  <c r="HA325" i="7"/>
  <c r="HB325" i="7"/>
  <c r="HC325" i="7"/>
  <c r="HD325" i="7"/>
  <c r="HE325" i="7"/>
  <c r="HF325" i="7"/>
  <c r="HG325" i="7"/>
  <c r="HH325" i="7"/>
  <c r="HI325" i="7"/>
  <c r="HJ325" i="7"/>
  <c r="HK325" i="7"/>
  <c r="HL325" i="7"/>
  <c r="HM325" i="7"/>
  <c r="HN325" i="7"/>
  <c r="HO325" i="7"/>
  <c r="HP325" i="7"/>
  <c r="HQ325" i="7"/>
  <c r="HR325" i="7"/>
  <c r="HS325" i="7"/>
  <c r="HT325" i="7"/>
  <c r="HU325" i="7"/>
  <c r="HV325" i="7"/>
  <c r="HW325" i="7"/>
  <c r="HX325" i="7"/>
  <c r="HY325" i="7"/>
  <c r="HZ325" i="7"/>
  <c r="IA325" i="7"/>
  <c r="IB325" i="7"/>
  <c r="IC325" i="7"/>
  <c r="ID325" i="7"/>
  <c r="IE325" i="7"/>
  <c r="IF325" i="7"/>
  <c r="IG325" i="7"/>
  <c r="IH325" i="7"/>
  <c r="II325" i="7"/>
  <c r="IJ325" i="7"/>
  <c r="IK325" i="7"/>
  <c r="IL325" i="7"/>
  <c r="IM325" i="7"/>
  <c r="IN325" i="7"/>
  <c r="IO325" i="7"/>
  <c r="IP325" i="7"/>
  <c r="IQ325" i="7"/>
  <c r="IR325" i="7"/>
  <c r="IS325" i="7"/>
  <c r="IT325" i="7"/>
  <c r="IU325" i="7"/>
  <c r="IV325" i="7"/>
  <c r="IW325" i="7"/>
  <c r="IX325" i="7"/>
  <c r="IY325" i="7"/>
  <c r="IZ325" i="7"/>
  <c r="JA325" i="7"/>
  <c r="JB325" i="7"/>
  <c r="JC325" i="7"/>
  <c r="JD325" i="7"/>
  <c r="JE325" i="7"/>
  <c r="JF325" i="7"/>
  <c r="JG325" i="7"/>
  <c r="JH325" i="7"/>
  <c r="JI325" i="7"/>
  <c r="JJ325" i="7"/>
  <c r="JK325" i="7"/>
  <c r="JL325" i="7"/>
  <c r="JM325" i="7"/>
  <c r="JN325" i="7"/>
  <c r="JO325" i="7"/>
  <c r="JP325" i="7"/>
  <c r="JQ325" i="7"/>
  <c r="JR325" i="7"/>
  <c r="JS325" i="7"/>
  <c r="JT325" i="7"/>
  <c r="JU325" i="7"/>
  <c r="JV325" i="7"/>
  <c r="JW325" i="7"/>
  <c r="JX325" i="7"/>
  <c r="JY325" i="7"/>
  <c r="JZ325" i="7"/>
  <c r="KA325" i="7"/>
  <c r="KB325" i="7"/>
  <c r="KC325" i="7"/>
  <c r="KD325" i="7"/>
  <c r="KE325" i="7"/>
  <c r="KF325" i="7"/>
  <c r="KG325" i="7"/>
  <c r="KH325" i="7"/>
  <c r="KI325" i="7"/>
  <c r="KJ325" i="7"/>
  <c r="KK325" i="7"/>
  <c r="KL325" i="7"/>
  <c r="KM325" i="7"/>
  <c r="KN325" i="7"/>
  <c r="KO325" i="7"/>
  <c r="KP325" i="7"/>
  <c r="KQ325" i="7"/>
  <c r="KR325" i="7"/>
  <c r="KT325" i="7"/>
  <c r="KU325" i="7"/>
  <c r="KV325" i="7"/>
  <c r="KW325" i="7"/>
  <c r="KX325" i="7"/>
  <c r="KY325" i="7"/>
  <c r="KZ325" i="7"/>
  <c r="LB325" i="7"/>
  <c r="LC325" i="7"/>
  <c r="LD325" i="7"/>
  <c r="LE325" i="7"/>
  <c r="LF325" i="7"/>
  <c r="LG325" i="7"/>
  <c r="LH325" i="7"/>
  <c r="LI325" i="7"/>
  <c r="LJ325" i="7"/>
  <c r="LK325" i="7"/>
  <c r="LL325" i="7"/>
  <c r="LM325" i="7"/>
  <c r="LN325" i="7"/>
  <c r="LO325" i="7"/>
  <c r="LP325" i="7"/>
  <c r="LQ325" i="7"/>
  <c r="LR325" i="7"/>
  <c r="LS325" i="7"/>
  <c r="LT325" i="7"/>
  <c r="LU325" i="7"/>
  <c r="LV325" i="7"/>
  <c r="LW325" i="7"/>
  <c r="LX325" i="7"/>
  <c r="LY325" i="7"/>
  <c r="LZ325" i="7"/>
  <c r="MA325" i="7"/>
  <c r="MB325" i="7"/>
  <c r="MC325" i="7"/>
  <c r="MD325" i="7"/>
  <c r="TB325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DB236" i="7"/>
  <c r="DC236" i="7"/>
  <c r="DD236" i="7"/>
  <c r="DE236" i="7"/>
  <c r="DF236" i="7"/>
  <c r="DG236" i="7"/>
  <c r="DH236" i="7"/>
  <c r="DI236" i="7"/>
  <c r="DJ236" i="7"/>
  <c r="DK236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FD236" i="7"/>
  <c r="FE236" i="7"/>
  <c r="FF236" i="7"/>
  <c r="FG236" i="7"/>
  <c r="FH236" i="7"/>
  <c r="FI236" i="7"/>
  <c r="FJ236" i="7"/>
  <c r="FK236" i="7"/>
  <c r="FL236" i="7"/>
  <c r="FM236" i="7"/>
  <c r="FN236" i="7"/>
  <c r="FO236" i="7"/>
  <c r="FP236" i="7"/>
  <c r="FQ236" i="7"/>
  <c r="FR236" i="7"/>
  <c r="FS236" i="7"/>
  <c r="FT236" i="7"/>
  <c r="FU236" i="7"/>
  <c r="FV236" i="7"/>
  <c r="FW236" i="7"/>
  <c r="FX236" i="7"/>
  <c r="FY236" i="7"/>
  <c r="FZ236" i="7"/>
  <c r="GA236" i="7"/>
  <c r="GB236" i="7"/>
  <c r="GC236" i="7"/>
  <c r="GD236" i="7"/>
  <c r="GE236" i="7"/>
  <c r="GF236" i="7"/>
  <c r="GG236" i="7"/>
  <c r="GH236" i="7"/>
  <c r="GI236" i="7"/>
  <c r="GJ236" i="7"/>
  <c r="GK236" i="7"/>
  <c r="GL236" i="7"/>
  <c r="GM236" i="7"/>
  <c r="GN236" i="7"/>
  <c r="GO236" i="7"/>
  <c r="GP236" i="7"/>
  <c r="GQ236" i="7"/>
  <c r="GR236" i="7"/>
  <c r="GS236" i="7"/>
  <c r="GT236" i="7"/>
  <c r="GU236" i="7"/>
  <c r="GV236" i="7"/>
  <c r="GW236" i="7"/>
  <c r="GX236" i="7"/>
  <c r="GY236" i="7"/>
  <c r="GZ236" i="7"/>
  <c r="HA236" i="7"/>
  <c r="HB236" i="7"/>
  <c r="HC236" i="7"/>
  <c r="HD236" i="7"/>
  <c r="HE236" i="7"/>
  <c r="HF236" i="7"/>
  <c r="HG236" i="7"/>
  <c r="HH236" i="7"/>
  <c r="HI236" i="7"/>
  <c r="HJ236" i="7"/>
  <c r="HK236" i="7"/>
  <c r="HL236" i="7"/>
  <c r="HM236" i="7"/>
  <c r="HN236" i="7"/>
  <c r="HO236" i="7"/>
  <c r="HP236" i="7"/>
  <c r="HQ236" i="7"/>
  <c r="HR236" i="7"/>
  <c r="HS236" i="7"/>
  <c r="HT236" i="7"/>
  <c r="HU236" i="7"/>
  <c r="HV236" i="7"/>
  <c r="HW236" i="7"/>
  <c r="HX236" i="7"/>
  <c r="HY236" i="7"/>
  <c r="HZ236" i="7"/>
  <c r="IA236" i="7"/>
  <c r="IB236" i="7"/>
  <c r="IC236" i="7"/>
  <c r="ID236" i="7"/>
  <c r="IE236" i="7"/>
  <c r="IF236" i="7"/>
  <c r="IG236" i="7"/>
  <c r="IH236" i="7"/>
  <c r="II236" i="7"/>
  <c r="IJ236" i="7"/>
  <c r="IK236" i="7"/>
  <c r="IL236" i="7"/>
  <c r="IM236" i="7"/>
  <c r="IN236" i="7"/>
  <c r="IO236" i="7"/>
  <c r="IP236" i="7"/>
  <c r="IQ236" i="7"/>
  <c r="IR236" i="7"/>
  <c r="IS236" i="7"/>
  <c r="IT236" i="7"/>
  <c r="IU236" i="7"/>
  <c r="IV236" i="7"/>
  <c r="IW236" i="7"/>
  <c r="IX236" i="7"/>
  <c r="IY236" i="7"/>
  <c r="IZ236" i="7"/>
  <c r="JA236" i="7"/>
  <c r="JB236" i="7"/>
  <c r="JC236" i="7"/>
  <c r="JD236" i="7"/>
  <c r="JE236" i="7"/>
  <c r="JF236" i="7"/>
  <c r="JG236" i="7"/>
  <c r="JH236" i="7"/>
  <c r="JI236" i="7"/>
  <c r="JJ236" i="7"/>
  <c r="JK236" i="7"/>
  <c r="JL236" i="7"/>
  <c r="JM236" i="7"/>
  <c r="JN236" i="7"/>
  <c r="JO236" i="7"/>
  <c r="JP236" i="7"/>
  <c r="JQ236" i="7"/>
  <c r="JR236" i="7"/>
  <c r="JS236" i="7"/>
  <c r="JT236" i="7"/>
  <c r="JU236" i="7"/>
  <c r="JV236" i="7"/>
  <c r="JW236" i="7"/>
  <c r="JX236" i="7"/>
  <c r="JY236" i="7"/>
  <c r="JZ236" i="7"/>
  <c r="KA236" i="7"/>
  <c r="KB236" i="7"/>
  <c r="KC236" i="7"/>
  <c r="KD236" i="7"/>
  <c r="KE236" i="7"/>
  <c r="KF236" i="7"/>
  <c r="KG236" i="7"/>
  <c r="KH236" i="7"/>
  <c r="KI236" i="7"/>
  <c r="KJ236" i="7"/>
  <c r="KK236" i="7"/>
  <c r="KL236" i="7"/>
  <c r="KM236" i="7"/>
  <c r="KN236" i="7"/>
  <c r="KO236" i="7"/>
  <c r="KP236" i="7"/>
  <c r="KQ236" i="7"/>
  <c r="KR236" i="7"/>
  <c r="KS236" i="7"/>
  <c r="KT236" i="7"/>
  <c r="KU236" i="7"/>
  <c r="KV236" i="7"/>
  <c r="KW236" i="7"/>
  <c r="KX236" i="7"/>
  <c r="KY236" i="7"/>
  <c r="KZ236" i="7"/>
  <c r="LA236" i="7"/>
  <c r="LB236" i="7"/>
  <c r="LC236" i="7"/>
  <c r="LD236" i="7"/>
  <c r="LE236" i="7"/>
  <c r="LF236" i="7"/>
  <c r="LG236" i="7"/>
  <c r="LH236" i="7"/>
  <c r="LI236" i="7"/>
  <c r="LJ236" i="7"/>
  <c r="LK236" i="7"/>
  <c r="LL236" i="7"/>
  <c r="LM236" i="7"/>
  <c r="LN236" i="7"/>
  <c r="LO236" i="7"/>
  <c r="LP236" i="7"/>
  <c r="LQ236" i="7"/>
  <c r="LR236" i="7"/>
  <c r="LS236" i="7"/>
  <c r="LT236" i="7"/>
  <c r="LU236" i="7"/>
  <c r="LV236" i="7"/>
  <c r="LW236" i="7"/>
  <c r="LX236" i="7"/>
  <c r="LY236" i="7"/>
  <c r="LZ236" i="7"/>
  <c r="MA236" i="7"/>
  <c r="MB236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BE329" i="7"/>
  <c r="BF329" i="7"/>
  <c r="BG329" i="7"/>
  <c r="BH329" i="7"/>
  <c r="BI329" i="7"/>
  <c r="BJ329" i="7"/>
  <c r="BK329" i="7"/>
  <c r="BL329" i="7"/>
  <c r="BM329" i="7"/>
  <c r="BN329" i="7"/>
  <c r="BO329" i="7"/>
  <c r="BP329" i="7"/>
  <c r="BQ329" i="7"/>
  <c r="BR329" i="7"/>
  <c r="BS329" i="7"/>
  <c r="BT329" i="7"/>
  <c r="BU329" i="7"/>
  <c r="BV329" i="7"/>
  <c r="BW329" i="7"/>
  <c r="BX329" i="7"/>
  <c r="BY329" i="7"/>
  <c r="BZ329" i="7"/>
  <c r="CA329" i="7"/>
  <c r="CB329" i="7"/>
  <c r="CC329" i="7"/>
  <c r="CD329" i="7"/>
  <c r="CE329" i="7"/>
  <c r="CF329" i="7"/>
  <c r="CG329" i="7"/>
  <c r="CH329" i="7"/>
  <c r="CI329" i="7"/>
  <c r="CJ329" i="7"/>
  <c r="CK329" i="7"/>
  <c r="CL329" i="7"/>
  <c r="CM329" i="7"/>
  <c r="CN329" i="7"/>
  <c r="CO329" i="7"/>
  <c r="CP329" i="7"/>
  <c r="CQ329" i="7"/>
  <c r="CR329" i="7"/>
  <c r="CS329" i="7"/>
  <c r="CT329" i="7"/>
  <c r="CU329" i="7"/>
  <c r="CV329" i="7"/>
  <c r="CW329" i="7"/>
  <c r="CX329" i="7"/>
  <c r="CY329" i="7"/>
  <c r="CZ329" i="7"/>
  <c r="DA329" i="7"/>
  <c r="DB329" i="7"/>
  <c r="DC329" i="7"/>
  <c r="DD329" i="7"/>
  <c r="DE329" i="7"/>
  <c r="DF329" i="7"/>
  <c r="DG329" i="7"/>
  <c r="DH329" i="7"/>
  <c r="DI329" i="7"/>
  <c r="DJ329" i="7"/>
  <c r="DK329" i="7"/>
  <c r="DL329" i="7"/>
  <c r="DM329" i="7"/>
  <c r="DN329" i="7"/>
  <c r="DO329" i="7"/>
  <c r="DP329" i="7"/>
  <c r="DQ329" i="7"/>
  <c r="DR329" i="7"/>
  <c r="DS329" i="7"/>
  <c r="DT329" i="7"/>
  <c r="DU329" i="7"/>
  <c r="DV329" i="7"/>
  <c r="DW329" i="7"/>
  <c r="DX329" i="7"/>
  <c r="DY329" i="7"/>
  <c r="DZ329" i="7"/>
  <c r="EA329" i="7"/>
  <c r="EB329" i="7"/>
  <c r="EC329" i="7"/>
  <c r="ED329" i="7"/>
  <c r="EE329" i="7"/>
  <c r="EF329" i="7"/>
  <c r="EG329" i="7"/>
  <c r="EH329" i="7"/>
  <c r="EI329" i="7"/>
  <c r="EJ329" i="7"/>
  <c r="EK329" i="7"/>
  <c r="EL329" i="7"/>
  <c r="EM329" i="7"/>
  <c r="EN329" i="7"/>
  <c r="EO329" i="7"/>
  <c r="EP329" i="7"/>
  <c r="EQ329" i="7"/>
  <c r="ER329" i="7"/>
  <c r="ES329" i="7"/>
  <c r="ET329" i="7"/>
  <c r="EU329" i="7"/>
  <c r="EV329" i="7"/>
  <c r="EW329" i="7"/>
  <c r="EX329" i="7"/>
  <c r="EY329" i="7"/>
  <c r="EZ329" i="7"/>
  <c r="FA329" i="7"/>
  <c r="FB329" i="7"/>
  <c r="FC329" i="7"/>
  <c r="FD329" i="7"/>
  <c r="FE329" i="7"/>
  <c r="FF329" i="7"/>
  <c r="FG329" i="7"/>
  <c r="FH329" i="7"/>
  <c r="FI329" i="7"/>
  <c r="FJ329" i="7"/>
  <c r="FK329" i="7"/>
  <c r="FL329" i="7"/>
  <c r="FM329" i="7"/>
  <c r="FN329" i="7"/>
  <c r="FO329" i="7"/>
  <c r="FP329" i="7"/>
  <c r="FQ329" i="7"/>
  <c r="FR329" i="7"/>
  <c r="FS329" i="7"/>
  <c r="FT329" i="7"/>
  <c r="FU329" i="7"/>
  <c r="FV329" i="7"/>
  <c r="FW329" i="7"/>
  <c r="FX329" i="7"/>
  <c r="FY329" i="7"/>
  <c r="FZ329" i="7"/>
  <c r="GA329" i="7"/>
  <c r="GB329" i="7"/>
  <c r="GC329" i="7"/>
  <c r="GD329" i="7"/>
  <c r="GE329" i="7"/>
  <c r="GF329" i="7"/>
  <c r="GG329" i="7"/>
  <c r="GH329" i="7"/>
  <c r="GI329" i="7"/>
  <c r="GJ329" i="7"/>
  <c r="GK329" i="7"/>
  <c r="GL329" i="7"/>
  <c r="GM329" i="7"/>
  <c r="GN329" i="7"/>
  <c r="GO329" i="7"/>
  <c r="GP329" i="7"/>
  <c r="GQ329" i="7"/>
  <c r="GR329" i="7"/>
  <c r="GS329" i="7"/>
  <c r="GT329" i="7"/>
  <c r="GU329" i="7"/>
  <c r="GV329" i="7"/>
  <c r="GW329" i="7"/>
  <c r="GX329" i="7"/>
  <c r="GY329" i="7"/>
  <c r="GZ329" i="7"/>
  <c r="HA329" i="7"/>
  <c r="HB329" i="7"/>
  <c r="HC329" i="7"/>
  <c r="HD329" i="7"/>
  <c r="HE329" i="7"/>
  <c r="HF329" i="7"/>
  <c r="HG329" i="7"/>
  <c r="HH329" i="7"/>
  <c r="HI329" i="7"/>
  <c r="HJ329" i="7"/>
  <c r="HK329" i="7"/>
  <c r="HL329" i="7"/>
  <c r="HM329" i="7"/>
  <c r="HN329" i="7"/>
  <c r="HO329" i="7"/>
  <c r="HP329" i="7"/>
  <c r="HQ329" i="7"/>
  <c r="HR329" i="7"/>
  <c r="HS329" i="7"/>
  <c r="HT329" i="7"/>
  <c r="HU329" i="7"/>
  <c r="HV329" i="7"/>
  <c r="HW329" i="7"/>
  <c r="HX329" i="7"/>
  <c r="HY329" i="7"/>
  <c r="HZ329" i="7"/>
  <c r="IA329" i="7"/>
  <c r="IB329" i="7"/>
  <c r="IC329" i="7"/>
  <c r="ID329" i="7"/>
  <c r="IE329" i="7"/>
  <c r="IF329" i="7"/>
  <c r="IG329" i="7"/>
  <c r="IH329" i="7"/>
  <c r="II329" i="7"/>
  <c r="IJ329" i="7"/>
  <c r="IK329" i="7"/>
  <c r="IL329" i="7"/>
  <c r="IM329" i="7"/>
  <c r="IN329" i="7"/>
  <c r="IO329" i="7"/>
  <c r="IP329" i="7"/>
  <c r="IQ329" i="7"/>
  <c r="IR329" i="7"/>
  <c r="IS329" i="7"/>
  <c r="IT329" i="7"/>
  <c r="IU329" i="7"/>
  <c r="IV329" i="7"/>
  <c r="IW329" i="7"/>
  <c r="IX329" i="7"/>
  <c r="IY329" i="7"/>
  <c r="IZ329" i="7"/>
  <c r="JA329" i="7"/>
  <c r="JB329" i="7"/>
  <c r="JC329" i="7"/>
  <c r="JD329" i="7"/>
  <c r="JE329" i="7"/>
  <c r="JF329" i="7"/>
  <c r="JG329" i="7"/>
  <c r="JH329" i="7"/>
  <c r="JI329" i="7"/>
  <c r="JJ329" i="7"/>
  <c r="JK329" i="7"/>
  <c r="JL329" i="7"/>
  <c r="JM329" i="7"/>
  <c r="JN329" i="7"/>
  <c r="JO329" i="7"/>
  <c r="JP329" i="7"/>
  <c r="JQ329" i="7"/>
  <c r="JR329" i="7"/>
  <c r="JS329" i="7"/>
  <c r="JT329" i="7"/>
  <c r="JU329" i="7"/>
  <c r="JV329" i="7"/>
  <c r="JW329" i="7"/>
  <c r="JX329" i="7"/>
  <c r="JY329" i="7"/>
  <c r="JZ329" i="7"/>
  <c r="KA329" i="7"/>
  <c r="KB329" i="7"/>
  <c r="KC329" i="7"/>
  <c r="KD329" i="7"/>
  <c r="KE329" i="7"/>
  <c r="KF329" i="7"/>
  <c r="KG329" i="7"/>
  <c r="KH329" i="7"/>
  <c r="KI329" i="7"/>
  <c r="KJ329" i="7"/>
  <c r="KK329" i="7"/>
  <c r="KL329" i="7"/>
  <c r="KM329" i="7"/>
  <c r="KN329" i="7"/>
  <c r="KO329" i="7"/>
  <c r="KP329" i="7"/>
  <c r="KQ329" i="7"/>
  <c r="KR329" i="7"/>
  <c r="KS329" i="7"/>
  <c r="KT329" i="7"/>
  <c r="KU329" i="7"/>
  <c r="KV329" i="7"/>
  <c r="KW329" i="7"/>
  <c r="KX329" i="7"/>
  <c r="KY329" i="7"/>
  <c r="KZ329" i="7"/>
  <c r="LA329" i="7"/>
  <c r="LB329" i="7"/>
  <c r="LC329" i="7"/>
  <c r="LD329" i="7"/>
  <c r="LE329" i="7"/>
  <c r="LF329" i="7"/>
  <c r="LG329" i="7"/>
  <c r="LH329" i="7"/>
  <c r="LI329" i="7"/>
  <c r="LJ329" i="7"/>
  <c r="LK329" i="7"/>
  <c r="LL329" i="7"/>
  <c r="LM329" i="7"/>
  <c r="LN329" i="7"/>
  <c r="LO329" i="7"/>
  <c r="LP329" i="7"/>
  <c r="LQ329" i="7"/>
  <c r="LR329" i="7"/>
  <c r="LS329" i="7"/>
  <c r="LT329" i="7"/>
  <c r="LU329" i="7"/>
  <c r="LV329" i="7"/>
  <c r="LW329" i="7"/>
  <c r="LX329" i="7"/>
  <c r="LY329" i="7"/>
  <c r="LZ329" i="7"/>
  <c r="MA329" i="7"/>
  <c r="MB329" i="7"/>
  <c r="MC329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BK294" i="7"/>
  <c r="BL294" i="7"/>
  <c r="BM294" i="7"/>
  <c r="BN294" i="7"/>
  <c r="BO294" i="7"/>
  <c r="BP294" i="7"/>
  <c r="BQ294" i="7"/>
  <c r="BR294" i="7"/>
  <c r="BS294" i="7"/>
  <c r="BT294" i="7"/>
  <c r="BU294" i="7"/>
  <c r="BV294" i="7"/>
  <c r="BW294" i="7"/>
  <c r="BX294" i="7"/>
  <c r="BY294" i="7"/>
  <c r="BZ294" i="7"/>
  <c r="CA294" i="7"/>
  <c r="CB294" i="7"/>
  <c r="CC294" i="7"/>
  <c r="CD294" i="7"/>
  <c r="CE294" i="7"/>
  <c r="CF294" i="7"/>
  <c r="CG294" i="7"/>
  <c r="CH294" i="7"/>
  <c r="CI294" i="7"/>
  <c r="CJ294" i="7"/>
  <c r="CK294" i="7"/>
  <c r="CL294" i="7"/>
  <c r="CM294" i="7"/>
  <c r="CN294" i="7"/>
  <c r="CO294" i="7"/>
  <c r="CP294" i="7"/>
  <c r="CQ294" i="7"/>
  <c r="CR294" i="7"/>
  <c r="CS294" i="7"/>
  <c r="CT294" i="7"/>
  <c r="CU294" i="7"/>
  <c r="CV294" i="7"/>
  <c r="CW294" i="7"/>
  <c r="CX294" i="7"/>
  <c r="CY294" i="7"/>
  <c r="CZ294" i="7"/>
  <c r="DA294" i="7"/>
  <c r="DB294" i="7"/>
  <c r="DC294" i="7"/>
  <c r="DD294" i="7"/>
  <c r="DE294" i="7"/>
  <c r="DF294" i="7"/>
  <c r="DG294" i="7"/>
  <c r="DH294" i="7"/>
  <c r="DI294" i="7"/>
  <c r="DJ294" i="7"/>
  <c r="DK294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S294" i="7"/>
  <c r="ET294" i="7"/>
  <c r="EU294" i="7"/>
  <c r="EV294" i="7"/>
  <c r="EW294" i="7"/>
  <c r="EX294" i="7"/>
  <c r="EY294" i="7"/>
  <c r="EZ294" i="7"/>
  <c r="FA294" i="7"/>
  <c r="FB294" i="7"/>
  <c r="FC294" i="7"/>
  <c r="FD294" i="7"/>
  <c r="FE294" i="7"/>
  <c r="FF294" i="7"/>
  <c r="FG294" i="7"/>
  <c r="FH294" i="7"/>
  <c r="FI294" i="7"/>
  <c r="FJ294" i="7"/>
  <c r="FK294" i="7"/>
  <c r="FL294" i="7"/>
  <c r="FM294" i="7"/>
  <c r="FN294" i="7"/>
  <c r="FO294" i="7"/>
  <c r="FP294" i="7"/>
  <c r="FQ294" i="7"/>
  <c r="FR294" i="7"/>
  <c r="FS294" i="7"/>
  <c r="FT294" i="7"/>
  <c r="FU294" i="7"/>
  <c r="FV294" i="7"/>
  <c r="FW294" i="7"/>
  <c r="FX294" i="7"/>
  <c r="FY294" i="7"/>
  <c r="FZ294" i="7"/>
  <c r="GA294" i="7"/>
  <c r="GB294" i="7"/>
  <c r="GC294" i="7"/>
  <c r="GD294" i="7"/>
  <c r="GE294" i="7"/>
  <c r="GF294" i="7"/>
  <c r="GG294" i="7"/>
  <c r="GH294" i="7"/>
  <c r="GI294" i="7"/>
  <c r="GJ294" i="7"/>
  <c r="GK294" i="7"/>
  <c r="GL294" i="7"/>
  <c r="GM294" i="7"/>
  <c r="GN294" i="7"/>
  <c r="GO294" i="7"/>
  <c r="GP294" i="7"/>
  <c r="GQ294" i="7"/>
  <c r="GR294" i="7"/>
  <c r="GS294" i="7"/>
  <c r="GT294" i="7"/>
  <c r="GU294" i="7"/>
  <c r="GV294" i="7"/>
  <c r="GW294" i="7"/>
  <c r="GX294" i="7"/>
  <c r="GY294" i="7"/>
  <c r="GZ294" i="7"/>
  <c r="HA294" i="7"/>
  <c r="HB294" i="7"/>
  <c r="HC294" i="7"/>
  <c r="HD294" i="7"/>
  <c r="HE294" i="7"/>
  <c r="HF294" i="7"/>
  <c r="HG294" i="7"/>
  <c r="HH294" i="7"/>
  <c r="HI294" i="7"/>
  <c r="HJ294" i="7"/>
  <c r="HK294" i="7"/>
  <c r="HL294" i="7"/>
  <c r="HM294" i="7"/>
  <c r="HN294" i="7"/>
  <c r="HO294" i="7"/>
  <c r="HP294" i="7"/>
  <c r="HQ294" i="7"/>
  <c r="HR294" i="7"/>
  <c r="HS294" i="7"/>
  <c r="HT294" i="7"/>
  <c r="HU294" i="7"/>
  <c r="HV294" i="7"/>
  <c r="HW294" i="7"/>
  <c r="HX294" i="7"/>
  <c r="HY294" i="7"/>
  <c r="HZ294" i="7"/>
  <c r="IA294" i="7"/>
  <c r="IB294" i="7"/>
  <c r="IC294" i="7"/>
  <c r="ID294" i="7"/>
  <c r="IE294" i="7"/>
  <c r="IF294" i="7"/>
  <c r="IG294" i="7"/>
  <c r="IH294" i="7"/>
  <c r="II294" i="7"/>
  <c r="IJ294" i="7"/>
  <c r="IK294" i="7"/>
  <c r="IL294" i="7"/>
  <c r="IM294" i="7"/>
  <c r="IN294" i="7"/>
  <c r="IO294" i="7"/>
  <c r="IP294" i="7"/>
  <c r="IQ294" i="7"/>
  <c r="IR294" i="7"/>
  <c r="IS294" i="7"/>
  <c r="IT294" i="7"/>
  <c r="IU294" i="7"/>
  <c r="IV294" i="7"/>
  <c r="IW294" i="7"/>
  <c r="IX294" i="7"/>
  <c r="IY294" i="7"/>
  <c r="IZ294" i="7"/>
  <c r="JA294" i="7"/>
  <c r="JB294" i="7"/>
  <c r="JC294" i="7"/>
  <c r="JD294" i="7"/>
  <c r="JE294" i="7"/>
  <c r="JF294" i="7"/>
  <c r="JG294" i="7"/>
  <c r="JH294" i="7"/>
  <c r="JI294" i="7"/>
  <c r="JJ294" i="7"/>
  <c r="JK294" i="7"/>
  <c r="JL294" i="7"/>
  <c r="JM294" i="7"/>
  <c r="JN294" i="7"/>
  <c r="JO294" i="7"/>
  <c r="JP294" i="7"/>
  <c r="JQ294" i="7"/>
  <c r="JR294" i="7"/>
  <c r="JS294" i="7"/>
  <c r="JT294" i="7"/>
  <c r="JU294" i="7"/>
  <c r="JV294" i="7"/>
  <c r="JW294" i="7"/>
  <c r="JX294" i="7"/>
  <c r="JY294" i="7"/>
  <c r="JZ294" i="7"/>
  <c r="KA294" i="7"/>
  <c r="KB294" i="7"/>
  <c r="KC294" i="7"/>
  <c r="KD294" i="7"/>
  <c r="KE294" i="7"/>
  <c r="KF294" i="7"/>
  <c r="KG294" i="7"/>
  <c r="KH294" i="7"/>
  <c r="KI294" i="7"/>
  <c r="KJ294" i="7"/>
  <c r="KK294" i="7"/>
  <c r="KL294" i="7"/>
  <c r="KM294" i="7"/>
  <c r="KN294" i="7"/>
  <c r="KO294" i="7"/>
  <c r="KP294" i="7"/>
  <c r="KQ294" i="7"/>
  <c r="KR294" i="7"/>
  <c r="KS294" i="7"/>
  <c r="KT294" i="7"/>
  <c r="KU294" i="7"/>
  <c r="KV294" i="7"/>
  <c r="KW294" i="7"/>
  <c r="KX294" i="7"/>
  <c r="KY294" i="7"/>
  <c r="KZ294" i="7"/>
  <c r="LA294" i="7"/>
  <c r="LB294" i="7"/>
  <c r="LC294" i="7"/>
  <c r="LD294" i="7"/>
  <c r="LE294" i="7"/>
  <c r="LF294" i="7"/>
  <c r="LG294" i="7"/>
  <c r="LH294" i="7"/>
  <c r="LI294" i="7"/>
  <c r="LJ294" i="7"/>
  <c r="LK294" i="7"/>
  <c r="LL294" i="7"/>
  <c r="LM294" i="7"/>
  <c r="LN294" i="7"/>
  <c r="LO294" i="7"/>
  <c r="LP294" i="7"/>
  <c r="LQ294" i="7"/>
  <c r="LR294" i="7"/>
  <c r="LS294" i="7"/>
  <c r="LT294" i="7"/>
  <c r="LU294" i="7"/>
  <c r="LV294" i="7"/>
  <c r="LW294" i="7"/>
  <c r="LX294" i="7"/>
  <c r="LY294" i="7"/>
  <c r="LZ294" i="7"/>
  <c r="MA294" i="7"/>
  <c r="MB294" i="7"/>
  <c r="MC294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HQ241" i="7"/>
  <c r="HR241" i="7"/>
  <c r="HS241" i="7"/>
  <c r="HT241" i="7"/>
  <c r="HU241" i="7"/>
  <c r="HV241" i="7"/>
  <c r="HW241" i="7"/>
  <c r="HX241" i="7"/>
  <c r="HY241" i="7"/>
  <c r="HZ241" i="7"/>
  <c r="IA241" i="7"/>
  <c r="IB241" i="7"/>
  <c r="IC241" i="7"/>
  <c r="ID241" i="7"/>
  <c r="IE241" i="7"/>
  <c r="IF241" i="7"/>
  <c r="IG241" i="7"/>
  <c r="IH241" i="7"/>
  <c r="II241" i="7"/>
  <c r="IJ241" i="7"/>
  <c r="IK241" i="7"/>
  <c r="IL241" i="7"/>
  <c r="IM241" i="7"/>
  <c r="IN241" i="7"/>
  <c r="IO241" i="7"/>
  <c r="IP241" i="7"/>
  <c r="IQ241" i="7"/>
  <c r="IR241" i="7"/>
  <c r="IS241" i="7"/>
  <c r="IT241" i="7"/>
  <c r="IU241" i="7"/>
  <c r="IV241" i="7"/>
  <c r="IW241" i="7"/>
  <c r="IX241" i="7"/>
  <c r="IY241" i="7"/>
  <c r="IZ241" i="7"/>
  <c r="JA241" i="7"/>
  <c r="JB241" i="7"/>
  <c r="JC241" i="7"/>
  <c r="JD241" i="7"/>
  <c r="JE241" i="7"/>
  <c r="JF241" i="7"/>
  <c r="JG241" i="7"/>
  <c r="JH241" i="7"/>
  <c r="JI241" i="7"/>
  <c r="JJ241" i="7"/>
  <c r="JK241" i="7"/>
  <c r="JL241" i="7"/>
  <c r="JN241" i="7"/>
  <c r="JO241" i="7"/>
  <c r="JP241" i="7"/>
  <c r="JQ241" i="7"/>
  <c r="JR241" i="7"/>
  <c r="JS241" i="7"/>
  <c r="JT241" i="7"/>
  <c r="JU241" i="7"/>
  <c r="JV241" i="7"/>
  <c r="JW241" i="7"/>
  <c r="JX241" i="7"/>
  <c r="JY241" i="7"/>
  <c r="KA241" i="7"/>
  <c r="KB241" i="7"/>
  <c r="KC241" i="7"/>
  <c r="KD241" i="7"/>
  <c r="KE241" i="7"/>
  <c r="KF241" i="7"/>
  <c r="KG241" i="7"/>
  <c r="KH241" i="7"/>
  <c r="KI241" i="7"/>
  <c r="KJ241" i="7"/>
  <c r="KK241" i="7"/>
  <c r="KL241" i="7"/>
  <c r="KM241" i="7"/>
  <c r="KN241" i="7"/>
  <c r="KO241" i="7"/>
  <c r="KP241" i="7"/>
  <c r="KQ241" i="7"/>
  <c r="KR241" i="7"/>
  <c r="KS241" i="7"/>
  <c r="KT241" i="7"/>
  <c r="KU241" i="7"/>
  <c r="KV241" i="7"/>
  <c r="KW241" i="7"/>
  <c r="KX241" i="7"/>
  <c r="KY241" i="7"/>
  <c r="KZ241" i="7"/>
  <c r="LA241" i="7"/>
  <c r="LB241" i="7"/>
  <c r="LC241" i="7"/>
  <c r="LD241" i="7"/>
  <c r="LE241" i="7"/>
  <c r="LF241" i="7"/>
  <c r="LG241" i="7"/>
  <c r="LH241" i="7"/>
  <c r="LI241" i="7"/>
  <c r="LJ241" i="7"/>
  <c r="LK241" i="7"/>
  <c r="LL241" i="7"/>
  <c r="LM241" i="7"/>
  <c r="LN241" i="7"/>
  <c r="LO241" i="7"/>
  <c r="LP241" i="7"/>
  <c r="LQ241" i="7"/>
  <c r="LR241" i="7"/>
  <c r="LS241" i="7"/>
  <c r="LT241" i="7"/>
  <c r="LU241" i="7"/>
  <c r="LV241" i="7"/>
  <c r="LW241" i="7"/>
  <c r="LX241" i="7"/>
  <c r="LY241" i="7"/>
  <c r="LZ241" i="7"/>
  <c r="MA241" i="7"/>
  <c r="MB241" i="7"/>
  <c r="K241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S234" i="7"/>
  <c r="FT234" i="7"/>
  <c r="FU234" i="7"/>
  <c r="FV234" i="7"/>
  <c r="FW234" i="7"/>
  <c r="FX234" i="7"/>
  <c r="FY234" i="7"/>
  <c r="FZ234" i="7"/>
  <c r="GA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K323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Y323" i="7"/>
  <c r="AZ323" i="7"/>
  <c r="BA323" i="7"/>
  <c r="BB323" i="7"/>
  <c r="BC323" i="7"/>
  <c r="BD323" i="7"/>
  <c r="BE323" i="7"/>
  <c r="BF323" i="7"/>
  <c r="BG323" i="7"/>
  <c r="BH323" i="7"/>
  <c r="BI323" i="7"/>
  <c r="BJ323" i="7"/>
  <c r="BK323" i="7"/>
  <c r="BL323" i="7"/>
  <c r="BM323" i="7"/>
  <c r="BN323" i="7"/>
  <c r="BO323" i="7"/>
  <c r="BP323" i="7"/>
  <c r="BQ323" i="7"/>
  <c r="BR323" i="7"/>
  <c r="BS323" i="7"/>
  <c r="BT323" i="7"/>
  <c r="BU323" i="7"/>
  <c r="BV323" i="7"/>
  <c r="BW323" i="7"/>
  <c r="BX323" i="7"/>
  <c r="BY323" i="7"/>
  <c r="BZ323" i="7"/>
  <c r="CA323" i="7"/>
  <c r="CB323" i="7"/>
  <c r="CC323" i="7"/>
  <c r="CD323" i="7"/>
  <c r="CE323" i="7"/>
  <c r="CF323" i="7"/>
  <c r="CG323" i="7"/>
  <c r="CH323" i="7"/>
  <c r="CI323" i="7"/>
  <c r="CJ323" i="7"/>
  <c r="CK323" i="7"/>
  <c r="CL323" i="7"/>
  <c r="CM323" i="7"/>
  <c r="CN323" i="7"/>
  <c r="CO323" i="7"/>
  <c r="CP323" i="7"/>
  <c r="CQ323" i="7"/>
  <c r="CR323" i="7"/>
  <c r="CS323" i="7"/>
  <c r="CT323" i="7"/>
  <c r="CU323" i="7"/>
  <c r="CV323" i="7"/>
  <c r="CW323" i="7"/>
  <c r="CX323" i="7"/>
  <c r="CY323" i="7"/>
  <c r="CZ323" i="7"/>
  <c r="DA323" i="7"/>
  <c r="DB323" i="7"/>
  <c r="DC323" i="7"/>
  <c r="DD323" i="7"/>
  <c r="DE323" i="7"/>
  <c r="DF323" i="7"/>
  <c r="DG323" i="7"/>
  <c r="DH323" i="7"/>
  <c r="DI323" i="7"/>
  <c r="DJ323" i="7"/>
  <c r="DK323" i="7"/>
  <c r="DL323" i="7"/>
  <c r="DM323" i="7"/>
  <c r="DN323" i="7"/>
  <c r="DO323" i="7"/>
  <c r="DP323" i="7"/>
  <c r="DQ323" i="7"/>
  <c r="DR323" i="7"/>
  <c r="DS323" i="7"/>
  <c r="DT323" i="7"/>
  <c r="DU323" i="7"/>
  <c r="DV323" i="7"/>
  <c r="DW323" i="7"/>
  <c r="DX323" i="7"/>
  <c r="DY323" i="7"/>
  <c r="DZ323" i="7"/>
  <c r="EA323" i="7"/>
  <c r="EB323" i="7"/>
  <c r="EC323" i="7"/>
  <c r="ED323" i="7"/>
  <c r="EE323" i="7"/>
  <c r="EF323" i="7"/>
  <c r="EG323" i="7"/>
  <c r="EH323" i="7"/>
  <c r="EI323" i="7"/>
  <c r="EJ323" i="7"/>
  <c r="EK323" i="7"/>
  <c r="EL323" i="7"/>
  <c r="EM323" i="7"/>
  <c r="EN323" i="7"/>
  <c r="EO323" i="7"/>
  <c r="EP323" i="7"/>
  <c r="EQ323" i="7"/>
  <c r="ER323" i="7"/>
  <c r="ES323" i="7"/>
  <c r="ET323" i="7"/>
  <c r="EU323" i="7"/>
  <c r="EV323" i="7"/>
  <c r="EW323" i="7"/>
  <c r="EX323" i="7"/>
  <c r="EY323" i="7"/>
  <c r="EZ323" i="7"/>
  <c r="FA323" i="7"/>
  <c r="FB323" i="7"/>
  <c r="FC323" i="7"/>
  <c r="FD323" i="7"/>
  <c r="FE323" i="7"/>
  <c r="FF323" i="7"/>
  <c r="FG323" i="7"/>
  <c r="FH323" i="7"/>
  <c r="FI323" i="7"/>
  <c r="FJ323" i="7"/>
  <c r="FK323" i="7"/>
  <c r="FL323" i="7"/>
  <c r="FM323" i="7"/>
  <c r="FN323" i="7"/>
  <c r="FO323" i="7"/>
  <c r="FP323" i="7"/>
  <c r="FQ323" i="7"/>
  <c r="FR323" i="7"/>
  <c r="FS323" i="7"/>
  <c r="FT323" i="7"/>
  <c r="FU323" i="7"/>
  <c r="FV323" i="7"/>
  <c r="FW323" i="7"/>
  <c r="FX323" i="7"/>
  <c r="FY323" i="7"/>
  <c r="FZ323" i="7"/>
  <c r="GA323" i="7"/>
  <c r="GB323" i="7"/>
  <c r="GC323" i="7"/>
  <c r="GD323" i="7"/>
  <c r="GE323" i="7"/>
  <c r="GF323" i="7"/>
  <c r="GG323" i="7"/>
  <c r="GH323" i="7"/>
  <c r="GI323" i="7"/>
  <c r="GJ323" i="7"/>
  <c r="GK323" i="7"/>
  <c r="GL323" i="7"/>
  <c r="GM323" i="7"/>
  <c r="GN323" i="7"/>
  <c r="GO323" i="7"/>
  <c r="GP323" i="7"/>
  <c r="GQ323" i="7"/>
  <c r="GR323" i="7"/>
  <c r="GS323" i="7"/>
  <c r="GT323" i="7"/>
  <c r="GU323" i="7"/>
  <c r="GV323" i="7"/>
  <c r="GW323" i="7"/>
  <c r="GX323" i="7"/>
  <c r="GY323" i="7"/>
  <c r="GZ323" i="7"/>
  <c r="HA323" i="7"/>
  <c r="HB323" i="7"/>
  <c r="HC323" i="7"/>
  <c r="HD323" i="7"/>
  <c r="HE323" i="7"/>
  <c r="HF323" i="7"/>
  <c r="HG323" i="7"/>
  <c r="HH323" i="7"/>
  <c r="HI323" i="7"/>
  <c r="HJ323" i="7"/>
  <c r="HK323" i="7"/>
  <c r="HL323" i="7"/>
  <c r="HM323" i="7"/>
  <c r="HN323" i="7"/>
  <c r="HO323" i="7"/>
  <c r="HP323" i="7"/>
  <c r="HQ323" i="7"/>
  <c r="HR323" i="7"/>
  <c r="HS323" i="7"/>
  <c r="HT323" i="7"/>
  <c r="HU323" i="7"/>
  <c r="HV323" i="7"/>
  <c r="HW323" i="7"/>
  <c r="HX323" i="7"/>
  <c r="HY323" i="7"/>
  <c r="HZ323" i="7"/>
  <c r="IA323" i="7"/>
  <c r="IB323" i="7"/>
  <c r="IC323" i="7"/>
  <c r="ID323" i="7"/>
  <c r="IE323" i="7"/>
  <c r="IF323" i="7"/>
  <c r="IG323" i="7"/>
  <c r="IH323" i="7"/>
  <c r="II323" i="7"/>
  <c r="IJ323" i="7"/>
  <c r="IK323" i="7"/>
  <c r="IL323" i="7"/>
  <c r="IM323" i="7"/>
  <c r="IN323" i="7"/>
  <c r="IO323" i="7"/>
  <c r="IP323" i="7"/>
  <c r="IQ323" i="7"/>
  <c r="IR323" i="7"/>
  <c r="IS323" i="7"/>
  <c r="IT323" i="7"/>
  <c r="IU323" i="7"/>
  <c r="IV323" i="7"/>
  <c r="IW323" i="7"/>
  <c r="IX323" i="7"/>
  <c r="IY323" i="7"/>
  <c r="IZ323" i="7"/>
  <c r="JA323" i="7"/>
  <c r="JB323" i="7"/>
  <c r="JC323" i="7"/>
  <c r="JD323" i="7"/>
  <c r="JE323" i="7"/>
  <c r="JF323" i="7"/>
  <c r="JG323" i="7"/>
  <c r="JH323" i="7"/>
  <c r="JI323" i="7"/>
  <c r="JJ323" i="7"/>
  <c r="JK323" i="7"/>
  <c r="JL323" i="7"/>
  <c r="JM323" i="7"/>
  <c r="JN323" i="7"/>
  <c r="JO323" i="7"/>
  <c r="JP323" i="7"/>
  <c r="JQ323" i="7"/>
  <c r="JR323" i="7"/>
  <c r="JS323" i="7"/>
  <c r="JT323" i="7"/>
  <c r="JU323" i="7"/>
  <c r="JV323" i="7"/>
  <c r="JW323" i="7"/>
  <c r="JX323" i="7"/>
  <c r="JY323" i="7"/>
  <c r="JZ323" i="7"/>
  <c r="KA323" i="7"/>
  <c r="KB323" i="7"/>
  <c r="KC323" i="7"/>
  <c r="KD323" i="7"/>
  <c r="KE323" i="7"/>
  <c r="KF323" i="7"/>
  <c r="KG323" i="7"/>
  <c r="KH323" i="7"/>
  <c r="KI323" i="7"/>
  <c r="KJ323" i="7"/>
  <c r="KK323" i="7"/>
  <c r="KL323" i="7"/>
  <c r="KM323" i="7"/>
  <c r="KN323" i="7"/>
  <c r="KO323" i="7"/>
  <c r="KP323" i="7"/>
  <c r="KQ323" i="7"/>
  <c r="KR323" i="7"/>
  <c r="KS323" i="7"/>
  <c r="KT323" i="7"/>
  <c r="KU323" i="7"/>
  <c r="KV323" i="7"/>
  <c r="KW323" i="7"/>
  <c r="KX323" i="7"/>
  <c r="KY323" i="7"/>
  <c r="KZ323" i="7"/>
  <c r="LA323" i="7"/>
  <c r="LB323" i="7"/>
  <c r="LC323" i="7"/>
  <c r="LD323" i="7"/>
  <c r="LE323" i="7"/>
  <c r="LF323" i="7"/>
  <c r="LG323" i="7"/>
  <c r="LH323" i="7"/>
  <c r="LI323" i="7"/>
  <c r="LJ323" i="7"/>
  <c r="LK323" i="7"/>
  <c r="LL323" i="7"/>
  <c r="LM323" i="7"/>
  <c r="LN323" i="7"/>
  <c r="LO323" i="7"/>
  <c r="LP323" i="7"/>
  <c r="LQ323" i="7"/>
  <c r="LR323" i="7"/>
  <c r="LS323" i="7"/>
  <c r="LT323" i="7"/>
  <c r="LU323" i="7"/>
  <c r="LV323" i="7"/>
  <c r="LW323" i="7"/>
  <c r="LX323" i="7"/>
  <c r="LY323" i="7"/>
  <c r="LZ323" i="7"/>
  <c r="MA323" i="7"/>
  <c r="MB323" i="7"/>
  <c r="MC323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K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DB258" i="7"/>
  <c r="DC258" i="7"/>
  <c r="DD258" i="7"/>
  <c r="DE258" i="7"/>
  <c r="DF258" i="7"/>
  <c r="DG258" i="7"/>
  <c r="DH258" i="7"/>
  <c r="DI258" i="7"/>
  <c r="DJ258" i="7"/>
  <c r="DK258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FD258" i="7"/>
  <c r="FE258" i="7"/>
  <c r="FF258" i="7"/>
  <c r="FG258" i="7"/>
  <c r="FH258" i="7"/>
  <c r="FI258" i="7"/>
  <c r="FJ258" i="7"/>
  <c r="FK258" i="7"/>
  <c r="FL258" i="7"/>
  <c r="FM258" i="7"/>
  <c r="FN258" i="7"/>
  <c r="FO258" i="7"/>
  <c r="FP258" i="7"/>
  <c r="FQ258" i="7"/>
  <c r="FR258" i="7"/>
  <c r="FS258" i="7"/>
  <c r="FT258" i="7"/>
  <c r="FU258" i="7"/>
  <c r="FV258" i="7"/>
  <c r="FW258" i="7"/>
  <c r="FX258" i="7"/>
  <c r="FY258" i="7"/>
  <c r="FZ258" i="7"/>
  <c r="GA258" i="7"/>
  <c r="GB258" i="7"/>
  <c r="GC258" i="7"/>
  <c r="GD258" i="7"/>
  <c r="GE258" i="7"/>
  <c r="GF258" i="7"/>
  <c r="GG258" i="7"/>
  <c r="GH258" i="7"/>
  <c r="GI258" i="7"/>
  <c r="GJ258" i="7"/>
  <c r="GK258" i="7"/>
  <c r="GL258" i="7"/>
  <c r="GM258" i="7"/>
  <c r="GN258" i="7"/>
  <c r="GO258" i="7"/>
  <c r="GP258" i="7"/>
  <c r="GQ258" i="7"/>
  <c r="GR258" i="7"/>
  <c r="GS258" i="7"/>
  <c r="GT258" i="7"/>
  <c r="GU258" i="7"/>
  <c r="GV258" i="7"/>
  <c r="GW258" i="7"/>
  <c r="GX258" i="7"/>
  <c r="GY258" i="7"/>
  <c r="GZ258" i="7"/>
  <c r="HA258" i="7"/>
  <c r="HB258" i="7"/>
  <c r="HC258" i="7"/>
  <c r="HD258" i="7"/>
  <c r="HE258" i="7"/>
  <c r="HF258" i="7"/>
  <c r="HG258" i="7"/>
  <c r="HH258" i="7"/>
  <c r="HI258" i="7"/>
  <c r="HJ258" i="7"/>
  <c r="HK258" i="7"/>
  <c r="HL258" i="7"/>
  <c r="HM258" i="7"/>
  <c r="HN258" i="7"/>
  <c r="HO258" i="7"/>
  <c r="HP258" i="7"/>
  <c r="HQ258" i="7"/>
  <c r="HR258" i="7"/>
  <c r="HS258" i="7"/>
  <c r="HT258" i="7"/>
  <c r="HU258" i="7"/>
  <c r="HV258" i="7"/>
  <c r="HW258" i="7"/>
  <c r="HX258" i="7"/>
  <c r="HY258" i="7"/>
  <c r="HZ258" i="7"/>
  <c r="IA258" i="7"/>
  <c r="IB258" i="7"/>
  <c r="IC258" i="7"/>
  <c r="ID258" i="7"/>
  <c r="IE258" i="7"/>
  <c r="IF258" i="7"/>
  <c r="IG258" i="7"/>
  <c r="IH258" i="7"/>
  <c r="II258" i="7"/>
  <c r="IJ258" i="7"/>
  <c r="IK258" i="7"/>
  <c r="IL258" i="7"/>
  <c r="IM258" i="7"/>
  <c r="IN258" i="7"/>
  <c r="IO258" i="7"/>
  <c r="IP258" i="7"/>
  <c r="IQ258" i="7"/>
  <c r="IR258" i="7"/>
  <c r="IS258" i="7"/>
  <c r="IT258" i="7"/>
  <c r="IU258" i="7"/>
  <c r="IV258" i="7"/>
  <c r="IW258" i="7"/>
  <c r="IX258" i="7"/>
  <c r="IY258" i="7"/>
  <c r="IZ258" i="7"/>
  <c r="JA258" i="7"/>
  <c r="JB258" i="7"/>
  <c r="JC258" i="7"/>
  <c r="JD258" i="7"/>
  <c r="JE258" i="7"/>
  <c r="JF258" i="7"/>
  <c r="JG258" i="7"/>
  <c r="JH258" i="7"/>
  <c r="JI258" i="7"/>
  <c r="JJ258" i="7"/>
  <c r="JK258" i="7"/>
  <c r="JL258" i="7"/>
  <c r="JM258" i="7"/>
  <c r="JN258" i="7"/>
  <c r="JO258" i="7"/>
  <c r="JP258" i="7"/>
  <c r="JQ258" i="7"/>
  <c r="JR258" i="7"/>
  <c r="JS258" i="7"/>
  <c r="JT258" i="7"/>
  <c r="JU258" i="7"/>
  <c r="JV258" i="7"/>
  <c r="JW258" i="7"/>
  <c r="JX258" i="7"/>
  <c r="JY258" i="7"/>
  <c r="JZ258" i="7"/>
  <c r="KA258" i="7"/>
  <c r="KB258" i="7"/>
  <c r="KC258" i="7"/>
  <c r="KD258" i="7"/>
  <c r="KE258" i="7"/>
  <c r="KF258" i="7"/>
  <c r="KG258" i="7"/>
  <c r="KH258" i="7"/>
  <c r="KI258" i="7"/>
  <c r="KJ258" i="7"/>
  <c r="KK258" i="7"/>
  <c r="KL258" i="7"/>
  <c r="KM258" i="7"/>
  <c r="KN258" i="7"/>
  <c r="KO258" i="7"/>
  <c r="KP258" i="7"/>
  <c r="KQ258" i="7"/>
  <c r="KR258" i="7"/>
  <c r="KS258" i="7"/>
  <c r="KT258" i="7"/>
  <c r="KU258" i="7"/>
  <c r="KV258" i="7"/>
  <c r="KW258" i="7"/>
  <c r="KX258" i="7"/>
  <c r="KY258" i="7"/>
  <c r="KZ258" i="7"/>
  <c r="LA258" i="7"/>
  <c r="LB258" i="7"/>
  <c r="LC258" i="7"/>
  <c r="LD258" i="7"/>
  <c r="LE258" i="7"/>
  <c r="LF258" i="7"/>
  <c r="LG258" i="7"/>
  <c r="LH258" i="7"/>
  <c r="LI258" i="7"/>
  <c r="LJ258" i="7"/>
  <c r="LK258" i="7"/>
  <c r="LL258" i="7"/>
  <c r="LM258" i="7"/>
  <c r="LN258" i="7"/>
  <c r="LO258" i="7"/>
  <c r="LP258" i="7"/>
  <c r="LQ258" i="7"/>
  <c r="LR258" i="7"/>
  <c r="LS258" i="7"/>
  <c r="LT258" i="7"/>
  <c r="LU258" i="7"/>
  <c r="LV258" i="7"/>
  <c r="LW258" i="7"/>
  <c r="LX258" i="7"/>
  <c r="LY258" i="7"/>
  <c r="LZ258" i="7"/>
  <c r="MA258" i="7"/>
  <c r="MB258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IV204" i="7"/>
  <c r="IW204" i="7"/>
  <c r="IX204" i="7"/>
  <c r="IY204" i="7"/>
  <c r="IZ204" i="7"/>
  <c r="JA204" i="7"/>
  <c r="JB204" i="7"/>
  <c r="JC204" i="7"/>
  <c r="JD204" i="7"/>
  <c r="JE204" i="7"/>
  <c r="JF204" i="7"/>
  <c r="JG204" i="7"/>
  <c r="JH204" i="7"/>
  <c r="JI204" i="7"/>
  <c r="JJ204" i="7"/>
  <c r="JK204" i="7"/>
  <c r="JL204" i="7"/>
  <c r="JM204" i="7"/>
  <c r="JN204" i="7"/>
  <c r="JO204" i="7"/>
  <c r="JP204" i="7"/>
  <c r="JQ204" i="7"/>
  <c r="JR204" i="7"/>
  <c r="JS204" i="7"/>
  <c r="JT204" i="7"/>
  <c r="JU204" i="7"/>
  <c r="JV204" i="7"/>
  <c r="JW204" i="7"/>
  <c r="JX204" i="7"/>
  <c r="JY204" i="7"/>
  <c r="JZ204" i="7"/>
  <c r="KA204" i="7"/>
  <c r="KB204" i="7"/>
  <c r="KC204" i="7"/>
  <c r="KD204" i="7"/>
  <c r="KE204" i="7"/>
  <c r="KF204" i="7"/>
  <c r="KG204" i="7"/>
  <c r="KH204" i="7"/>
  <c r="KI204" i="7"/>
  <c r="KJ204" i="7"/>
  <c r="KK204" i="7"/>
  <c r="KL204" i="7"/>
  <c r="KM204" i="7"/>
  <c r="KN204" i="7"/>
  <c r="KO204" i="7"/>
  <c r="KP204" i="7"/>
  <c r="KQ204" i="7"/>
  <c r="KR204" i="7"/>
  <c r="KS204" i="7"/>
  <c r="KT204" i="7"/>
  <c r="KU204" i="7"/>
  <c r="KV204" i="7"/>
  <c r="KW204" i="7"/>
  <c r="KX204" i="7"/>
  <c r="KY204" i="7"/>
  <c r="KZ204" i="7"/>
  <c r="LA204" i="7"/>
  <c r="LB204" i="7"/>
  <c r="LC204" i="7"/>
  <c r="LD204" i="7"/>
  <c r="LE204" i="7"/>
  <c r="LF204" i="7"/>
  <c r="LG204" i="7"/>
  <c r="LH204" i="7"/>
  <c r="LI204" i="7"/>
  <c r="LJ204" i="7"/>
  <c r="LK204" i="7"/>
  <c r="LL204" i="7"/>
  <c r="LM204" i="7"/>
  <c r="LN204" i="7"/>
  <c r="LO204" i="7"/>
  <c r="LP204" i="7"/>
  <c r="LQ204" i="7"/>
  <c r="LR204" i="7"/>
  <c r="LS204" i="7"/>
  <c r="LT204" i="7"/>
  <c r="LU204" i="7"/>
  <c r="LV204" i="7"/>
  <c r="LW204" i="7"/>
  <c r="LX204" i="7"/>
  <c r="LY204" i="7"/>
  <c r="LZ204" i="7"/>
  <c r="MA204" i="7"/>
  <c r="MB20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N45" i="7"/>
  <c r="JP45" i="7"/>
  <c r="JQ45" i="7"/>
  <c r="JR45" i="7"/>
  <c r="JS45" i="7"/>
  <c r="JT45" i="7"/>
  <c r="JU45" i="7"/>
  <c r="JV45" i="7"/>
  <c r="JW45" i="7"/>
  <c r="JX45" i="7"/>
  <c r="JY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E70" i="7"/>
  <c r="DF70" i="7"/>
  <c r="DG70" i="7"/>
  <c r="DH70" i="7"/>
  <c r="DI70" i="7"/>
  <c r="DJ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C233" i="7"/>
  <c r="JD233" i="7"/>
  <c r="JE233" i="7"/>
  <c r="JF233" i="7"/>
  <c r="JG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N24" i="7"/>
  <c r="EO24" i="7"/>
  <c r="EP24" i="7"/>
  <c r="EQ24" i="7"/>
  <c r="ER24" i="7"/>
  <c r="ES24" i="7"/>
  <c r="ET24" i="7"/>
  <c r="EU24" i="7"/>
  <c r="EV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D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S211" i="7"/>
  <c r="ET211" i="7"/>
  <c r="EU211" i="7"/>
  <c r="EV211" i="7"/>
  <c r="EW211" i="7"/>
  <c r="EX211" i="7"/>
  <c r="EY211" i="7"/>
  <c r="EZ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W137" i="7"/>
  <c r="HX137" i="7"/>
  <c r="HY137" i="7"/>
  <c r="HZ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J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C23" i="7"/>
  <c r="DD23" i="7"/>
  <c r="DE23" i="7"/>
  <c r="DF23" i="7"/>
  <c r="DG23" i="7"/>
  <c r="DH23" i="7"/>
  <c r="DI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O23" i="7"/>
  <c r="EP23" i="7"/>
  <c r="EQ23" i="7"/>
  <c r="ER23" i="7"/>
  <c r="ES23" i="7"/>
  <c r="ET23" i="7"/>
  <c r="EU23" i="7"/>
  <c r="EV23" i="7"/>
  <c r="EW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P23" i="7"/>
  <c r="GQ23" i="7"/>
  <c r="GR23" i="7"/>
  <c r="GS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Z23" i="7"/>
  <c r="JB23" i="7"/>
  <c r="JC23" i="7"/>
  <c r="JD23" i="7"/>
  <c r="JE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B205" i="7"/>
  <c r="DC205" i="7"/>
  <c r="DD205" i="7"/>
  <c r="DE205" i="7"/>
  <c r="DF205" i="7"/>
  <c r="DG205" i="7"/>
  <c r="DH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N205" i="7"/>
  <c r="EO205" i="7"/>
  <c r="EP205" i="7"/>
  <c r="EQ205" i="7"/>
  <c r="ER205" i="7"/>
  <c r="ES205" i="7"/>
  <c r="ET205" i="7"/>
  <c r="EU205" i="7"/>
  <c r="EV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Q205" i="7"/>
  <c r="HR205" i="7"/>
  <c r="HS205" i="7"/>
  <c r="HV205" i="7"/>
  <c r="HW205" i="7"/>
  <c r="HX205" i="7"/>
  <c r="HZ205" i="7"/>
  <c r="IA205" i="7"/>
  <c r="IB205" i="7"/>
  <c r="IC205" i="7"/>
  <c r="ID205" i="7"/>
  <c r="IE205" i="7"/>
  <c r="IF205" i="7"/>
  <c r="IG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V198" i="7"/>
  <c r="FW198" i="7"/>
  <c r="FX198" i="7"/>
  <c r="FY198" i="7"/>
  <c r="FZ198" i="7"/>
  <c r="GA198" i="7"/>
  <c r="GB198" i="7"/>
  <c r="GC198" i="7"/>
  <c r="GD198" i="7"/>
  <c r="GE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R198" i="7"/>
  <c r="HS198" i="7"/>
  <c r="HT198" i="7"/>
  <c r="HU198" i="7"/>
  <c r="HW198" i="7"/>
  <c r="HX198" i="7"/>
  <c r="HY198" i="7"/>
  <c r="HZ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R198" i="7"/>
  <c r="JS198" i="7"/>
  <c r="JT198" i="7"/>
  <c r="JU198" i="7"/>
  <c r="JV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C17" i="7"/>
  <c r="DD17" i="7"/>
  <c r="DE17" i="7"/>
  <c r="DF17" i="7"/>
  <c r="DG17" i="7"/>
  <c r="DH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O17" i="7"/>
  <c r="EP17" i="7"/>
  <c r="EQ17" i="7"/>
  <c r="ER17" i="7"/>
  <c r="ES17" i="7"/>
  <c r="ET17" i="7"/>
  <c r="EU17" i="7"/>
  <c r="EV17" i="7"/>
  <c r="EW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T41" i="7"/>
  <c r="BU41" i="7"/>
  <c r="BV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B41" i="7"/>
  <c r="DC41" i="7"/>
  <c r="DD41" i="7"/>
  <c r="DE41" i="7"/>
  <c r="DF41" i="7"/>
  <c r="DG41" i="7"/>
  <c r="DH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N41" i="7"/>
  <c r="EO41" i="7"/>
  <c r="EP41" i="7"/>
  <c r="EQ41" i="7"/>
  <c r="ER41" i="7"/>
  <c r="ES41" i="7"/>
  <c r="ET41" i="7"/>
  <c r="EU41" i="7"/>
  <c r="EV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S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O209" i="7"/>
  <c r="EP209" i="7"/>
  <c r="EQ209" i="7"/>
  <c r="ER209" i="7"/>
  <c r="ES209" i="7"/>
  <c r="ET209" i="7"/>
  <c r="EU209" i="7"/>
  <c r="EV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O209" i="7"/>
  <c r="IP209" i="7"/>
  <c r="IQ209" i="7"/>
  <c r="IR209" i="7"/>
  <c r="IS209" i="7"/>
  <c r="IT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T92" i="7"/>
  <c r="LU92" i="7"/>
  <c r="LV92" i="7"/>
  <c r="LW92" i="7"/>
  <c r="LX92" i="7"/>
  <c r="LY92" i="7"/>
  <c r="LZ92" i="7"/>
  <c r="MA92" i="7"/>
  <c r="MB9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L49" i="7"/>
  <c r="N49" i="7"/>
  <c r="O49" i="7"/>
  <c r="P49" i="7"/>
  <c r="Q49" i="7"/>
  <c r="R49" i="7"/>
  <c r="U49" i="7"/>
  <c r="V49" i="7"/>
  <c r="W49" i="7"/>
  <c r="X49" i="7"/>
  <c r="Y49" i="7"/>
  <c r="Z49" i="7"/>
  <c r="AA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P49" i="7"/>
  <c r="KQ49" i="7"/>
  <c r="KR49" i="7"/>
  <c r="KS49" i="7"/>
  <c r="KT49" i="7"/>
  <c r="KU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D51" i="7"/>
  <c r="HE51" i="7"/>
  <c r="HF51" i="7"/>
  <c r="HG51" i="7"/>
  <c r="HH51" i="7"/>
  <c r="HI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B46" i="7"/>
  <c r="DC46" i="7"/>
  <c r="DD46" i="7"/>
  <c r="DE46" i="7"/>
  <c r="DF46" i="7"/>
  <c r="DG46" i="7"/>
  <c r="DH46" i="7"/>
  <c r="DI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O46" i="7"/>
  <c r="EP46" i="7"/>
  <c r="EQ46" i="7"/>
  <c r="ER46" i="7"/>
  <c r="ES46" i="7"/>
  <c r="ET46" i="7"/>
  <c r="EU46" i="7"/>
  <c r="EV46" i="7"/>
  <c r="EW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Q46" i="7"/>
  <c r="HR46" i="7"/>
  <c r="HS46" i="7"/>
  <c r="HU46" i="7"/>
  <c r="HV46" i="7"/>
  <c r="HW46" i="7"/>
  <c r="HX46" i="7"/>
  <c r="HZ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N247" i="7"/>
  <c r="EO247" i="7"/>
  <c r="EP247" i="7"/>
  <c r="EQ247" i="7"/>
  <c r="ER247" i="7"/>
  <c r="ES247" i="7"/>
  <c r="ET247" i="7"/>
  <c r="EU247" i="7"/>
  <c r="EV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U20" i="7"/>
  <c r="EV20" i="7"/>
  <c r="EW20" i="7"/>
  <c r="EX20" i="7"/>
  <c r="EY20" i="7"/>
  <c r="EZ20" i="7"/>
  <c r="FA20" i="7"/>
  <c r="FB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Y20" i="7"/>
  <c r="FZ20" i="7"/>
  <c r="GA20" i="7"/>
  <c r="GB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S20" i="7"/>
  <c r="GT20" i="7"/>
  <c r="GU20" i="7"/>
  <c r="GV20" i="7"/>
  <c r="GW20" i="7"/>
  <c r="GZ20" i="7"/>
  <c r="HA20" i="7"/>
  <c r="HB20" i="7"/>
  <c r="HC20" i="7"/>
  <c r="HF20" i="7"/>
  <c r="HG20" i="7"/>
  <c r="HH20" i="7"/>
  <c r="HI20" i="7"/>
  <c r="HJ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D20" i="7"/>
  <c r="JE20" i="7"/>
  <c r="JF20" i="7"/>
  <c r="JG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S20" i="7"/>
  <c r="KT20" i="7"/>
  <c r="KU20" i="7"/>
  <c r="KV20" i="7"/>
  <c r="KW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L47" i="7"/>
  <c r="M47" i="7"/>
  <c r="N47" i="7"/>
  <c r="O47" i="7"/>
  <c r="P47" i="7"/>
  <c r="Q47" i="7"/>
  <c r="R47" i="7"/>
  <c r="S47" i="7"/>
  <c r="T47" i="7"/>
  <c r="U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E47" i="7"/>
  <c r="CF47" i="7"/>
  <c r="CG47" i="7"/>
  <c r="CH47" i="7"/>
  <c r="CI47" i="7"/>
  <c r="CJ47" i="7"/>
  <c r="CK47" i="7"/>
  <c r="CL47" i="7"/>
  <c r="CM47" i="7"/>
  <c r="CN47" i="7"/>
  <c r="CP47" i="7"/>
  <c r="CQ47" i="7"/>
  <c r="CR47" i="7"/>
  <c r="CS47" i="7"/>
  <c r="CT47" i="7"/>
  <c r="CU47" i="7"/>
  <c r="CV47" i="7"/>
  <c r="CW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W47" i="7"/>
  <c r="FX47" i="7"/>
  <c r="FY47" i="7"/>
  <c r="FZ47" i="7"/>
  <c r="GA47" i="7"/>
  <c r="GB47" i="7"/>
  <c r="GC47" i="7"/>
  <c r="GD47" i="7"/>
  <c r="GE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S47" i="7"/>
  <c r="HT47" i="7"/>
  <c r="HU47" i="7"/>
  <c r="HV47" i="7"/>
  <c r="HX47" i="7"/>
  <c r="HY47" i="7"/>
  <c r="HZ47" i="7"/>
  <c r="IA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R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K18" i="7"/>
  <c r="AL18" i="7"/>
  <c r="AM18" i="7"/>
  <c r="AN18" i="7"/>
  <c r="AO18" i="7"/>
  <c r="AP18" i="7"/>
  <c r="AQ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T18" i="7"/>
  <c r="BU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B18" i="7"/>
  <c r="DC18" i="7"/>
  <c r="DE18" i="7"/>
  <c r="DF18" i="7"/>
  <c r="DG18" i="7"/>
  <c r="DH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N18" i="7"/>
  <c r="EO18" i="7"/>
  <c r="EP18" i="7"/>
  <c r="EQ18" i="7"/>
  <c r="ER18" i="7"/>
  <c r="ES18" i="7"/>
  <c r="ET18" i="7"/>
  <c r="EU18" i="7"/>
  <c r="EV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S18" i="7"/>
  <c r="FU18" i="7"/>
  <c r="FV18" i="7"/>
  <c r="FW18" i="7"/>
  <c r="FX18" i="7"/>
  <c r="FY18" i="7"/>
  <c r="FZ18" i="7"/>
  <c r="GA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O18" i="7"/>
  <c r="KP18" i="7"/>
  <c r="KQ18" i="7"/>
  <c r="KR18" i="7"/>
  <c r="KS18" i="7"/>
  <c r="KT18" i="7"/>
  <c r="KU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P18" i="7"/>
  <c r="LQ18" i="7"/>
  <c r="LR18" i="7"/>
  <c r="LS18" i="7"/>
  <c r="LT18" i="7"/>
  <c r="LU18" i="7"/>
  <c r="LV18" i="7"/>
  <c r="LW18" i="7"/>
  <c r="LX18" i="7"/>
  <c r="LY18" i="7"/>
  <c r="MA18" i="7"/>
  <c r="MB18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I12" i="7"/>
  <c r="DJ12" i="7"/>
  <c r="DK12" i="7"/>
  <c r="DL12" i="7"/>
  <c r="DM12" i="7"/>
  <c r="DP12" i="7"/>
  <c r="DR12" i="7"/>
  <c r="DS12" i="7"/>
  <c r="DT12" i="7"/>
  <c r="DU12" i="7"/>
  <c r="DV12" i="7"/>
  <c r="DW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V12" i="7"/>
  <c r="EW12" i="7"/>
  <c r="EX12" i="7"/>
  <c r="EY12" i="7"/>
  <c r="EZ12" i="7"/>
  <c r="FA12" i="7"/>
  <c r="FB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X12" i="7"/>
  <c r="FZ12" i="7"/>
  <c r="GA12" i="7"/>
  <c r="GB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HA12" i="7"/>
  <c r="HB12" i="7"/>
  <c r="HC12" i="7"/>
  <c r="HD12" i="7"/>
  <c r="HF12" i="7"/>
  <c r="HH12" i="7"/>
  <c r="HI12" i="7"/>
  <c r="HJ12" i="7"/>
  <c r="HK12" i="7"/>
  <c r="HM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E12" i="7"/>
  <c r="JF12" i="7"/>
  <c r="JG12" i="7"/>
  <c r="JH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T12" i="7"/>
  <c r="KU12" i="7"/>
  <c r="KV12" i="7"/>
  <c r="KW12" i="7"/>
  <c r="KX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O55" i="7"/>
  <c r="BP55" i="7"/>
  <c r="BQ55" i="7"/>
  <c r="BR55" i="7"/>
  <c r="BS55" i="7"/>
  <c r="BU55" i="7"/>
  <c r="BV55" i="7"/>
  <c r="BW55" i="7"/>
  <c r="BX55" i="7"/>
  <c r="BY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I55" i="7"/>
  <c r="DJ55" i="7"/>
  <c r="DK55" i="7"/>
  <c r="DL55" i="7"/>
  <c r="DM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U55" i="7"/>
  <c r="EV55" i="7"/>
  <c r="EW55" i="7"/>
  <c r="EX55" i="7"/>
  <c r="EY55" i="7"/>
  <c r="EZ55" i="7"/>
  <c r="FA55" i="7"/>
  <c r="FB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X55" i="7"/>
  <c r="FZ55" i="7"/>
  <c r="GA55" i="7"/>
  <c r="GB55" i="7"/>
  <c r="GC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I55" i="7"/>
  <c r="KJ55" i="7"/>
  <c r="KK55" i="7"/>
  <c r="KL55" i="7"/>
  <c r="KM55" i="7"/>
  <c r="KN55" i="7"/>
  <c r="KO55" i="7"/>
  <c r="KP55" i="7"/>
  <c r="KQ55" i="7"/>
  <c r="KT55" i="7"/>
  <c r="KU55" i="7"/>
  <c r="KV55" i="7"/>
  <c r="KW55" i="7"/>
  <c r="KX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K18" i="7"/>
  <c r="LO209" i="7"/>
  <c r="LO18" i="7"/>
  <c r="LB59" i="15"/>
  <c r="LC59" i="15"/>
  <c r="LD59" i="15"/>
  <c r="LE59" i="15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D7" i="15"/>
  <c r="LE7" i="15"/>
  <c r="LF7" i="15"/>
  <c r="LG7" i="15"/>
  <c r="LH7" i="15"/>
  <c r="LI7" i="15"/>
  <c r="LP7" i="15"/>
  <c r="LQ7" i="15"/>
  <c r="LR7" i="15"/>
  <c r="LS7" i="15"/>
  <c r="LT7" i="15"/>
  <c r="LU7" i="15"/>
  <c r="LV7" i="15"/>
  <c r="LW7" i="15"/>
  <c r="LX7" i="15"/>
  <c r="LY7" i="15"/>
  <c r="LZ7" i="15"/>
  <c r="MA7" i="15"/>
  <c r="MB7" i="15"/>
  <c r="MC7" i="15"/>
  <c r="LD6" i="15"/>
  <c r="LE6" i="15"/>
  <c r="LF6" i="15"/>
  <c r="LG6" i="15"/>
  <c r="LH6" i="15"/>
  <c r="LI6" i="15"/>
  <c r="LP6" i="15"/>
  <c r="LQ6" i="15"/>
  <c r="LR6" i="15"/>
  <c r="LS6" i="15"/>
  <c r="LT6" i="15"/>
  <c r="LU6" i="15"/>
  <c r="LV6" i="15"/>
  <c r="LW6" i="15"/>
  <c r="LX6" i="15"/>
  <c r="LY6" i="15"/>
  <c r="LZ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LD6" i="7"/>
  <c r="LE6" i="7"/>
  <c r="LF6" i="7"/>
  <c r="LG6" i="7"/>
  <c r="LH6" i="7"/>
  <c r="LI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LL213" i="7"/>
  <c r="LJ213" i="7"/>
  <c r="I61" i="15" l="1"/>
  <c r="J61" i="15" s="1"/>
  <c r="I158" i="7"/>
  <c r="I58" i="15"/>
  <c r="J58" i="15" s="1"/>
  <c r="I39" i="15"/>
  <c r="J39" i="15" s="1"/>
  <c r="I91" i="15"/>
  <c r="J91" i="15" s="1"/>
  <c r="J158" i="7"/>
  <c r="J48" i="1"/>
  <c r="I73" i="7"/>
  <c r="J73" i="7" s="1"/>
  <c r="I275" i="7"/>
  <c r="J275" i="7" s="1"/>
  <c r="I245" i="7"/>
  <c r="J245" i="7" s="1"/>
  <c r="I210" i="7"/>
  <c r="J210" i="7" s="1"/>
  <c r="I13" i="7"/>
  <c r="I217" i="7"/>
  <c r="J217" i="7" s="1"/>
  <c r="J250" i="7"/>
  <c r="J246" i="7"/>
  <c r="I117" i="7"/>
  <c r="J117" i="7" s="1"/>
  <c r="J60" i="15"/>
  <c r="J74" i="15"/>
  <c r="J75" i="15"/>
  <c r="LP12" i="15"/>
  <c r="LZ18" i="7"/>
  <c r="LL59" i="15"/>
  <c r="LJ59" i="15"/>
  <c r="K323" i="7" l="1"/>
  <c r="I353" i="7"/>
  <c r="J353" i="7" s="1"/>
  <c r="I323" i="7" l="1"/>
  <c r="J323" i="7" s="1"/>
  <c r="J112" i="1"/>
  <c r="KZ55" i="7"/>
  <c r="KZ12" i="7"/>
  <c r="KY55" i="7"/>
  <c r="KY20" i="7"/>
  <c r="KY12" i="7"/>
  <c r="KX70" i="7"/>
  <c r="KX20" i="7"/>
  <c r="KV49" i="7"/>
  <c r="KV18" i="7"/>
  <c r="KV24" i="7"/>
  <c r="KU232" i="7"/>
  <c r="KS55" i="7"/>
  <c r="KS12" i="7"/>
  <c r="KR55" i="7"/>
  <c r="KR20" i="7"/>
  <c r="KQ48" i="7"/>
  <c r="KP23" i="7"/>
  <c r="K212" i="7"/>
  <c r="KO17" i="7"/>
  <c r="KO49" i="7"/>
  <c r="KQ25" i="15"/>
  <c r="KR25" i="15"/>
  <c r="KS25" i="15"/>
  <c r="KT25" i="15"/>
  <c r="KU25" i="15"/>
  <c r="KV25" i="15"/>
  <c r="KX25" i="15"/>
  <c r="KY25" i="15"/>
  <c r="KZ25" i="15"/>
  <c r="LA25" i="15"/>
  <c r="LB25" i="15"/>
  <c r="LC25" i="15"/>
  <c r="LD25" i="15"/>
  <c r="LE25" i="15"/>
  <c r="I220" i="7" l="1"/>
  <c r="J220" i="7" s="1"/>
  <c r="I212" i="7"/>
  <c r="J212" i="7" s="1"/>
  <c r="K232" i="7"/>
  <c r="KN18" i="7"/>
  <c r="I232" i="7" l="1"/>
  <c r="J232" i="7" s="1"/>
  <c r="KH55" i="7"/>
  <c r="KG55" i="7"/>
  <c r="KD137" i="7"/>
  <c r="KD92" i="7"/>
  <c r="KB49" i="7"/>
  <c r="KB247" i="7"/>
  <c r="JZ241" i="7"/>
  <c r="JZ45" i="7"/>
  <c r="JR55" i="7"/>
  <c r="JS47" i="7"/>
  <c r="JQ137" i="7"/>
  <c r="JQ47" i="7"/>
  <c r="JQ92" i="7"/>
  <c r="JO49" i="7"/>
  <c r="JO247" i="7"/>
  <c r="JO45" i="7"/>
  <c r="JN247" i="7"/>
  <c r="JM241" i="7"/>
  <c r="JM45" i="7"/>
  <c r="I241" i="7" l="1"/>
  <c r="J241" i="7" s="1"/>
  <c r="JJ12" i="7"/>
  <c r="JI20" i="7"/>
  <c r="JI12" i="7"/>
  <c r="JH20" i="7"/>
  <c r="JH233" i="7"/>
  <c r="JG23" i="7"/>
  <c r="JF23" i="7"/>
  <c r="JE207" i="7"/>
  <c r="JD12" i="7"/>
  <c r="JC20" i="7"/>
  <c r="JC12" i="7"/>
  <c r="JB20" i="7"/>
  <c r="JB233" i="7"/>
  <c r="JA23" i="7"/>
  <c r="IY205" i="7"/>
  <c r="IY23" i="7"/>
  <c r="IX205" i="7"/>
  <c r="IU209" i="7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Q21" i="15"/>
  <c r="KR21" i="15"/>
  <c r="KS21" i="15"/>
  <c r="KT21" i="15"/>
  <c r="KU21" i="15"/>
  <c r="KV21" i="15"/>
  <c r="KX21" i="15"/>
  <c r="KY21" i="15"/>
  <c r="KZ21" i="15"/>
  <c r="LA21" i="15"/>
  <c r="LB21" i="15"/>
  <c r="LC21" i="15"/>
  <c r="LD21" i="15"/>
  <c r="LE21" i="15"/>
  <c r="K21" i="15"/>
  <c r="K45" i="7"/>
  <c r="IU45" i="7"/>
  <c r="IT207" i="7"/>
  <c r="IN209" i="7"/>
  <c r="K65" i="7"/>
  <c r="I45" i="7" l="1"/>
  <c r="J45" i="7" s="1"/>
  <c r="IP65" i="7"/>
  <c r="I65" i="7" s="1"/>
  <c r="J65" i="7" s="1"/>
  <c r="IU21" i="15"/>
  <c r="I21" i="15" s="1"/>
  <c r="J42" i="7"/>
  <c r="K233" i="7"/>
  <c r="IE233" i="7"/>
  <c r="I233" i="7" l="1"/>
  <c r="J233" i="7" s="1"/>
  <c r="J21" i="15"/>
  <c r="IB47" i="7"/>
  <c r="IA46" i="7"/>
  <c r="IA137" i="7"/>
  <c r="IA198" i="7"/>
  <c r="HY46" i="7"/>
  <c r="HY205" i="7"/>
  <c r="HW47" i="7"/>
  <c r="HV137" i="7"/>
  <c r="HV198" i="7"/>
  <c r="HU205" i="7"/>
  <c r="HT46" i="7"/>
  <c r="HT205" i="7"/>
  <c r="HR47" i="7"/>
  <c r="HQ198" i="7"/>
  <c r="HP46" i="7"/>
  <c r="HP205" i="7"/>
  <c r="HN12" i="7"/>
  <c r="HM207" i="7"/>
  <c r="HL20" i="7"/>
  <c r="HL12" i="7"/>
  <c r="HK51" i="7"/>
  <c r="HK20" i="7"/>
  <c r="HJ51" i="7"/>
  <c r="HG12" i="7"/>
  <c r="HF207" i="7"/>
  <c r="HE12" i="7"/>
  <c r="HE20" i="7"/>
  <c r="HD20" i="7"/>
  <c r="HC51" i="7"/>
  <c r="GZ12" i="7"/>
  <c r="GY20" i="7"/>
  <c r="GX20" i="7"/>
  <c r="GU23" i="7"/>
  <c r="GT23" i="7"/>
  <c r="GS207" i="7"/>
  <c r="GR20" i="7"/>
  <c r="GO23" i="7"/>
  <c r="GN23" i="7"/>
  <c r="GL92" i="7"/>
  <c r="GK92" i="7"/>
  <c r="J145" i="1"/>
  <c r="GD12" i="7"/>
  <c r="FW12" i="7"/>
  <c r="EX46" i="7"/>
  <c r="EN46" i="7"/>
  <c r="EX209" i="7"/>
  <c r="EN209" i="7"/>
  <c r="EX17" i="7"/>
  <c r="EX23" i="7"/>
  <c r="EW83" i="7"/>
  <c r="EW247" i="7"/>
  <c r="EW205" i="7"/>
  <c r="EW24" i="7"/>
  <c r="EW18" i="7"/>
  <c r="EW41" i="7"/>
  <c r="EN17" i="7"/>
  <c r="EN23" i="7"/>
  <c r="EM247" i="7"/>
  <c r="EM205" i="7"/>
  <c r="EM24" i="7"/>
  <c r="EM18" i="7"/>
  <c r="EM41" i="7"/>
  <c r="GF47" i="7" l="1"/>
  <c r="GF198" i="7"/>
  <c r="GE207" i="7"/>
  <c r="GD55" i="7"/>
  <c r="GC20" i="7"/>
  <c r="GC12" i="7"/>
  <c r="GB209" i="7"/>
  <c r="GB205" i="7"/>
  <c r="GB18" i="7"/>
  <c r="FZ207" i="7"/>
  <c r="FY55" i="7"/>
  <c r="FY12" i="7"/>
  <c r="FX20" i="7"/>
  <c r="FW55" i="7"/>
  <c r="FV47" i="7"/>
  <c r="FV48" i="7"/>
  <c r="FU198" i="7"/>
  <c r="FT18" i="7"/>
  <c r="FT41" i="7"/>
  <c r="FS17" i="7"/>
  <c r="FS23" i="7"/>
  <c r="J23" i="7" s="1"/>
  <c r="K234" i="7"/>
  <c r="FR17" i="7"/>
  <c r="FR41" i="7"/>
  <c r="FR24" i="7"/>
  <c r="FR18" i="7"/>
  <c r="GB234" i="7" l="1"/>
  <c r="FR234" i="7"/>
  <c r="J122" i="1"/>
  <c r="J116" i="1"/>
  <c r="FE207" i="7"/>
  <c r="FD55" i="7"/>
  <c r="FD12" i="7"/>
  <c r="FC55" i="7"/>
  <c r="FC20" i="7"/>
  <c r="FC12" i="7"/>
  <c r="FA211" i="7"/>
  <c r="EW209" i="7"/>
  <c r="EV207" i="7"/>
  <c r="EU12" i="7"/>
  <c r="ET55" i="7"/>
  <c r="ET20" i="7"/>
  <c r="ET12" i="7"/>
  <c r="ER294" i="7"/>
  <c r="ER211" i="7"/>
  <c r="ER51" i="7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Q59" i="15"/>
  <c r="KR59" i="15"/>
  <c r="KS59" i="15"/>
  <c r="KT59" i="15"/>
  <c r="KU59" i="15"/>
  <c r="KV59" i="15"/>
  <c r="KX59" i="15"/>
  <c r="KY59" i="15"/>
  <c r="KZ59" i="15"/>
  <c r="LA59" i="15"/>
  <c r="K59" i="15"/>
  <c r="K213" i="7"/>
  <c r="K26" i="7"/>
  <c r="EM17" i="7"/>
  <c r="I59" i="15" l="1"/>
  <c r="J59" i="15" s="1"/>
  <c r="I234" i="7"/>
  <c r="J234" i="7" s="1"/>
  <c r="I213" i="7"/>
  <c r="J213" i="7" s="1"/>
  <c r="I26" i="7"/>
  <c r="EL207" i="7"/>
  <c r="EI47" i="7"/>
  <c r="EI92" i="7"/>
  <c r="EH47" i="7"/>
  <c r="EE211" i="7"/>
  <c r="K211" i="7"/>
  <c r="EC211" i="7"/>
  <c r="I211" i="7" l="1"/>
  <c r="J211" i="7" s="1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E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J12" i="15"/>
  <c r="JK12" i="15"/>
  <c r="JL12" i="15"/>
  <c r="JM12" i="15"/>
  <c r="JN12" i="15"/>
  <c r="JO12" i="15"/>
  <c r="JP12" i="15"/>
  <c r="JQ12" i="15"/>
  <c r="JS12" i="15"/>
  <c r="JT12" i="15"/>
  <c r="JU12" i="15"/>
  <c r="JV12" i="15"/>
  <c r="JW12" i="15"/>
  <c r="JX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DX12" i="7"/>
  <c r="DQ12" i="7"/>
  <c r="DO12" i="7"/>
  <c r="DO55" i="7"/>
  <c r="DN55" i="7"/>
  <c r="DN12" i="7"/>
  <c r="DM48" i="7"/>
  <c r="DL70" i="7"/>
  <c r="DK70" i="7"/>
  <c r="DH55" i="7"/>
  <c r="DH12" i="7"/>
  <c r="DG55" i="7"/>
  <c r="DG12" i="7"/>
  <c r="DF51" i="7"/>
  <c r="DF20" i="7"/>
  <c r="K51" i="7"/>
  <c r="DE51" i="7"/>
  <c r="DD18" i="7"/>
  <c r="DD70" i="7"/>
  <c r="K243" i="7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P13" i="15"/>
  <c r="FQ13" i="15"/>
  <c r="FR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Y13" i="15"/>
  <c r="IZ13" i="15"/>
  <c r="JA13" i="15"/>
  <c r="JB13" i="15"/>
  <c r="JC13" i="15"/>
  <c r="JD13" i="15"/>
  <c r="JE13" i="15"/>
  <c r="JF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I13" i="15"/>
  <c r="KJ13" i="15"/>
  <c r="KK13" i="15"/>
  <c r="KL13" i="15"/>
  <c r="KM13" i="15"/>
  <c r="KN13" i="15"/>
  <c r="KO13" i="15"/>
  <c r="KQ13" i="15"/>
  <c r="KR13" i="15"/>
  <c r="KS13" i="15"/>
  <c r="KT13" i="15"/>
  <c r="KU13" i="15"/>
  <c r="KV13" i="15"/>
  <c r="KX13" i="15"/>
  <c r="KY13" i="15"/>
  <c r="KZ13" i="15"/>
  <c r="LA13" i="15"/>
  <c r="LB13" i="15"/>
  <c r="LC13" i="15"/>
  <c r="LD13" i="15"/>
  <c r="LE13" i="15"/>
  <c r="K13" i="15"/>
  <c r="K24" i="7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Q32" i="15"/>
  <c r="KR32" i="15"/>
  <c r="KS32" i="15"/>
  <c r="KT32" i="15"/>
  <c r="KU32" i="15"/>
  <c r="KV32" i="15"/>
  <c r="KX32" i="15"/>
  <c r="KY32" i="15"/>
  <c r="KZ32" i="15"/>
  <c r="LA32" i="15"/>
  <c r="LB32" i="15"/>
  <c r="LC32" i="15"/>
  <c r="LD32" i="15"/>
  <c r="LE32" i="15"/>
  <c r="K32" i="15"/>
  <c r="K83" i="7"/>
  <c r="I32" i="15" l="1"/>
  <c r="J32" i="15" s="1"/>
  <c r="I13" i="15"/>
  <c r="J13" i="15" s="1"/>
  <c r="I51" i="7"/>
  <c r="J51" i="7" s="1"/>
  <c r="I83" i="7"/>
  <c r="J83" i="7" s="1"/>
  <c r="I24" i="7"/>
  <c r="I243" i="7"/>
  <c r="J243" i="7" s="1"/>
  <c r="DI209" i="7"/>
  <c r="DI65" i="15"/>
  <c r="DA81" i="15"/>
  <c r="DA46" i="7"/>
  <c r="DJ81" i="15"/>
  <c r="DJ46" i="7"/>
  <c r="DA16" i="15"/>
  <c r="DA41" i="7"/>
  <c r="DA18" i="7"/>
  <c r="DA10" i="15"/>
  <c r="DI56" i="15"/>
  <c r="DI205" i="7"/>
  <c r="DA56" i="15"/>
  <c r="DA205" i="7"/>
  <c r="DI16" i="15"/>
  <c r="DI41" i="7"/>
  <c r="DI17" i="7"/>
  <c r="DA17" i="7"/>
  <c r="DA12" i="15"/>
  <c r="DJ12" i="15"/>
  <c r="DJ17" i="7"/>
  <c r="DB12" i="15"/>
  <c r="DB17" i="7"/>
  <c r="DI18" i="7"/>
  <c r="DI10" i="15"/>
  <c r="DJ23" i="7"/>
  <c r="DJ27" i="15"/>
  <c r="DB23" i="7"/>
  <c r="DB27" i="15"/>
  <c r="CY47" i="7"/>
  <c r="CX47" i="7"/>
  <c r="CO47" i="7"/>
  <c r="CO198" i="7"/>
  <c r="K92" i="7"/>
  <c r="K81" i="15"/>
  <c r="EJ81" i="15"/>
  <c r="EK81" i="15"/>
  <c r="EL81" i="15"/>
  <c r="EM81" i="15"/>
  <c r="EN81" i="15"/>
  <c r="EQ81" i="15"/>
  <c r="ER81" i="15"/>
  <c r="ES81" i="15"/>
  <c r="ET81" i="15"/>
  <c r="EU81" i="15"/>
  <c r="EV81" i="15"/>
  <c r="EW81" i="15"/>
  <c r="EZ81" i="15"/>
  <c r="FA81" i="15"/>
  <c r="FB81" i="15"/>
  <c r="FC81" i="15"/>
  <c r="FD81" i="15"/>
  <c r="FE81" i="15"/>
  <c r="FF81" i="15"/>
  <c r="FG81" i="15"/>
  <c r="FH81" i="15"/>
  <c r="FI81" i="15"/>
  <c r="FJ81" i="15"/>
  <c r="FK81" i="15"/>
  <c r="FL81" i="15"/>
  <c r="FM81" i="15"/>
  <c r="FN81" i="15"/>
  <c r="FO81" i="15"/>
  <c r="FP81" i="15"/>
  <c r="FQ81" i="15"/>
  <c r="FR81" i="15"/>
  <c r="FS81" i="15"/>
  <c r="FT81" i="15"/>
  <c r="FU81" i="15"/>
  <c r="FV81" i="15"/>
  <c r="FW81" i="15"/>
  <c r="FX81" i="15"/>
  <c r="FY81" i="15"/>
  <c r="FZ81" i="15"/>
  <c r="GA81" i="15"/>
  <c r="GB81" i="15"/>
  <c r="GC81" i="15"/>
  <c r="GD81" i="15"/>
  <c r="GE81" i="15"/>
  <c r="GF81" i="15"/>
  <c r="GG81" i="15"/>
  <c r="GH81" i="15"/>
  <c r="GI81" i="15"/>
  <c r="GJ81" i="15"/>
  <c r="GK81" i="15"/>
  <c r="GL81" i="15"/>
  <c r="GM81" i="15"/>
  <c r="GN81" i="15"/>
  <c r="GO81" i="15"/>
  <c r="GP81" i="15"/>
  <c r="GQ81" i="15"/>
  <c r="GR81" i="15"/>
  <c r="GS81" i="15"/>
  <c r="GT81" i="15"/>
  <c r="GU81" i="15"/>
  <c r="GV81" i="15"/>
  <c r="GW81" i="15"/>
  <c r="GX81" i="15"/>
  <c r="GY81" i="15"/>
  <c r="GZ81" i="15"/>
  <c r="HA81" i="15"/>
  <c r="HB81" i="15"/>
  <c r="HC81" i="15"/>
  <c r="HD81" i="15"/>
  <c r="HE81" i="15"/>
  <c r="HF81" i="15"/>
  <c r="HG81" i="15"/>
  <c r="HH81" i="15"/>
  <c r="HK81" i="15"/>
  <c r="HN81" i="15"/>
  <c r="HP81" i="15"/>
  <c r="HQ81" i="15"/>
  <c r="HT81" i="15"/>
  <c r="HU81" i="15"/>
  <c r="HW81" i="15"/>
  <c r="HX81" i="15"/>
  <c r="HY81" i="15"/>
  <c r="HZ81" i="15"/>
  <c r="IB81" i="15"/>
  <c r="IC81" i="15"/>
  <c r="ID81" i="15"/>
  <c r="IE81" i="15"/>
  <c r="IF81" i="15"/>
  <c r="IG81" i="15"/>
  <c r="IH81" i="15"/>
  <c r="II81" i="15"/>
  <c r="IJ81" i="15"/>
  <c r="IK81" i="15"/>
  <c r="IL81" i="15"/>
  <c r="IM81" i="15"/>
  <c r="IN81" i="15"/>
  <c r="IO81" i="15"/>
  <c r="IP81" i="15"/>
  <c r="IQ81" i="15"/>
  <c r="IR81" i="15"/>
  <c r="IS81" i="15"/>
  <c r="IT81" i="15"/>
  <c r="IU81" i="15"/>
  <c r="IV81" i="15"/>
  <c r="IW81" i="15"/>
  <c r="IZ81" i="15"/>
  <c r="JA81" i="15"/>
  <c r="JB81" i="15"/>
  <c r="JC81" i="15"/>
  <c r="JD81" i="15"/>
  <c r="JE81" i="15"/>
  <c r="JF81" i="15"/>
  <c r="JJ81" i="15"/>
  <c r="JK81" i="15"/>
  <c r="JL81" i="15"/>
  <c r="JM81" i="15"/>
  <c r="JN81" i="15"/>
  <c r="JO81" i="15"/>
  <c r="JP81" i="15"/>
  <c r="JQ81" i="15"/>
  <c r="JR81" i="15"/>
  <c r="JS81" i="15"/>
  <c r="JT81" i="15"/>
  <c r="JU81" i="15"/>
  <c r="JV81" i="15"/>
  <c r="JW81" i="15"/>
  <c r="JX81" i="15"/>
  <c r="JY81" i="15"/>
  <c r="JZ81" i="15"/>
  <c r="KA81" i="15"/>
  <c r="KB81" i="15"/>
  <c r="KC81" i="15"/>
  <c r="KD81" i="15"/>
  <c r="KE81" i="15"/>
  <c r="KF81" i="15"/>
  <c r="KG81" i="15"/>
  <c r="KH81" i="15"/>
  <c r="KI81" i="15"/>
  <c r="KJ81" i="15"/>
  <c r="KK81" i="15"/>
  <c r="KL81" i="15"/>
  <c r="KM81" i="15"/>
  <c r="KN81" i="15"/>
  <c r="KO81" i="15"/>
  <c r="KQ81" i="15"/>
  <c r="EJ76" i="15"/>
  <c r="EK76" i="15"/>
  <c r="EL76" i="15"/>
  <c r="EM76" i="15"/>
  <c r="EN76" i="15"/>
  <c r="EO76" i="15"/>
  <c r="EP76" i="15"/>
  <c r="EQ76" i="15"/>
  <c r="ER76" i="15"/>
  <c r="ES76" i="15"/>
  <c r="ET76" i="15"/>
  <c r="EU76" i="15"/>
  <c r="EV76" i="15"/>
  <c r="EW76" i="15"/>
  <c r="EX76" i="15"/>
  <c r="EY76" i="15"/>
  <c r="EZ76" i="15"/>
  <c r="FA76" i="15"/>
  <c r="FB76" i="15"/>
  <c r="FC76" i="15"/>
  <c r="FD76" i="15"/>
  <c r="FE76" i="15"/>
  <c r="FF76" i="15"/>
  <c r="FG76" i="15"/>
  <c r="FH76" i="15"/>
  <c r="FI76" i="15"/>
  <c r="FJ76" i="15"/>
  <c r="FK76" i="15"/>
  <c r="FL76" i="15"/>
  <c r="FM76" i="15"/>
  <c r="FN76" i="15"/>
  <c r="FO76" i="15"/>
  <c r="FP76" i="15"/>
  <c r="FQ76" i="15"/>
  <c r="FR76" i="15"/>
  <c r="FS76" i="15"/>
  <c r="FT76" i="15"/>
  <c r="FU76" i="15"/>
  <c r="FV76" i="15"/>
  <c r="FW76" i="15"/>
  <c r="FX76" i="15"/>
  <c r="FY76" i="15"/>
  <c r="FZ76" i="15"/>
  <c r="GA76" i="15"/>
  <c r="GB76" i="15"/>
  <c r="GC76" i="15"/>
  <c r="GD76" i="15"/>
  <c r="GE76" i="15"/>
  <c r="GF76" i="15"/>
  <c r="GG76" i="15"/>
  <c r="GH76" i="15"/>
  <c r="GI76" i="15"/>
  <c r="GJ76" i="15"/>
  <c r="GK76" i="15"/>
  <c r="GL76" i="15"/>
  <c r="GM76" i="15"/>
  <c r="GN76" i="15"/>
  <c r="GO76" i="15"/>
  <c r="GP76" i="15"/>
  <c r="GQ76" i="15"/>
  <c r="GR76" i="15"/>
  <c r="GS76" i="15"/>
  <c r="GT76" i="15"/>
  <c r="GU76" i="15"/>
  <c r="GV76" i="15"/>
  <c r="GW76" i="15"/>
  <c r="GX76" i="15"/>
  <c r="GY76" i="15"/>
  <c r="GZ76" i="15"/>
  <c r="HA76" i="15"/>
  <c r="HB76" i="15"/>
  <c r="HC76" i="15"/>
  <c r="HD76" i="15"/>
  <c r="HE76" i="15"/>
  <c r="HF76" i="15"/>
  <c r="HG76" i="15"/>
  <c r="HH76" i="15"/>
  <c r="HI76" i="15"/>
  <c r="HJ76" i="15"/>
  <c r="HK76" i="15"/>
  <c r="HL76" i="15"/>
  <c r="HM76" i="15"/>
  <c r="HN76" i="15"/>
  <c r="HO76" i="15"/>
  <c r="HP76" i="15"/>
  <c r="HQ76" i="15"/>
  <c r="HR76" i="15"/>
  <c r="HS76" i="15"/>
  <c r="HT76" i="15"/>
  <c r="HU76" i="15"/>
  <c r="HV76" i="15"/>
  <c r="HW76" i="15"/>
  <c r="HX76" i="15"/>
  <c r="HY76" i="15"/>
  <c r="HZ76" i="15"/>
  <c r="IA76" i="15"/>
  <c r="IB76" i="15"/>
  <c r="IC76" i="15"/>
  <c r="ID76" i="15"/>
  <c r="IE76" i="15"/>
  <c r="IF76" i="15"/>
  <c r="IG76" i="15"/>
  <c r="IH76" i="15"/>
  <c r="II76" i="15"/>
  <c r="IJ76" i="15"/>
  <c r="IK76" i="15"/>
  <c r="IL76" i="15"/>
  <c r="IM76" i="15"/>
  <c r="IN76" i="15"/>
  <c r="IO76" i="15"/>
  <c r="IP76" i="15"/>
  <c r="IQ76" i="15"/>
  <c r="IR76" i="15"/>
  <c r="IS76" i="15"/>
  <c r="IT76" i="15"/>
  <c r="IU76" i="15"/>
  <c r="IV76" i="15"/>
  <c r="IW76" i="15"/>
  <c r="IX76" i="15"/>
  <c r="IY76" i="15"/>
  <c r="IZ76" i="15"/>
  <c r="JA76" i="15"/>
  <c r="JB76" i="15"/>
  <c r="JC76" i="15"/>
  <c r="JD76" i="15"/>
  <c r="JE76" i="15"/>
  <c r="JF76" i="15"/>
  <c r="JG76" i="15"/>
  <c r="JH76" i="15"/>
  <c r="JI76" i="15"/>
  <c r="JJ76" i="15"/>
  <c r="JK76" i="15"/>
  <c r="JL76" i="15"/>
  <c r="JM76" i="15"/>
  <c r="JO76" i="15"/>
  <c r="JP76" i="15"/>
  <c r="JQ76" i="15"/>
  <c r="JR76" i="15"/>
  <c r="JS76" i="15"/>
  <c r="JT76" i="15"/>
  <c r="JU76" i="15"/>
  <c r="JV76" i="15"/>
  <c r="JW76" i="15"/>
  <c r="JX76" i="15"/>
  <c r="JY76" i="15"/>
  <c r="JZ76" i="15"/>
  <c r="KB76" i="15"/>
  <c r="KC76" i="15"/>
  <c r="KD76" i="15"/>
  <c r="KE76" i="15"/>
  <c r="KF76" i="15"/>
  <c r="KG76" i="15"/>
  <c r="KH76" i="15"/>
  <c r="KI76" i="15"/>
  <c r="KJ76" i="15"/>
  <c r="KK76" i="15"/>
  <c r="KL76" i="15"/>
  <c r="KM76" i="15"/>
  <c r="KN76" i="15"/>
  <c r="KO76" i="15"/>
  <c r="KQ76" i="15"/>
  <c r="KR76" i="15"/>
  <c r="KS76" i="15"/>
  <c r="KT76" i="15"/>
  <c r="KU76" i="15"/>
  <c r="KV76" i="15"/>
  <c r="KX76" i="15"/>
  <c r="KY76" i="15"/>
  <c r="KZ76" i="15"/>
  <c r="LA76" i="15"/>
  <c r="LB76" i="15"/>
  <c r="LC76" i="15"/>
  <c r="LD76" i="15"/>
  <c r="LE76" i="15"/>
  <c r="K76" i="15"/>
  <c r="K247" i="7"/>
  <c r="I12" i="15" l="1"/>
  <c r="J12" i="15" s="1"/>
  <c r="CM16" i="15"/>
  <c r="CM41" i="7"/>
  <c r="CY92" i="7"/>
  <c r="I92" i="7" s="1"/>
  <c r="CM247" i="7"/>
  <c r="CM76" i="15"/>
  <c r="I76" i="15" s="1"/>
  <c r="CK12" i="7"/>
  <c r="CJ12" i="7"/>
  <c r="CD47" i="7"/>
  <c r="K87" i="7"/>
  <c r="CC87" i="7"/>
  <c r="BZ55" i="7"/>
  <c r="BT55" i="7"/>
  <c r="I87" i="7" l="1"/>
  <c r="J87" i="7" s="1"/>
  <c r="J92" i="7"/>
  <c r="I247" i="7"/>
  <c r="J247" i="7" s="1"/>
  <c r="I25" i="7"/>
  <c r="J25" i="7" s="1"/>
  <c r="J76" i="15"/>
  <c r="BS18" i="7"/>
  <c r="BS10" i="15"/>
  <c r="BS16" i="15"/>
  <c r="BS41" i="7"/>
  <c r="BV18" i="7"/>
  <c r="BV10" i="15"/>
  <c r="BW16" i="15"/>
  <c r="BW41" i="7"/>
  <c r="BW10" i="15"/>
  <c r="BW18" i="7"/>
  <c r="BN55" i="7"/>
  <c r="J73" i="1"/>
  <c r="J87" i="1"/>
  <c r="BN12" i="7"/>
  <c r="BM55" i="7"/>
  <c r="BM12" i="7"/>
  <c r="BL48" i="7"/>
  <c r="BL20" i="7"/>
  <c r="KR81" i="15"/>
  <c r="KS81" i="15"/>
  <c r="KT81" i="15"/>
  <c r="KU81" i="15"/>
  <c r="KV81" i="15"/>
  <c r="KX81" i="15"/>
  <c r="KY81" i="15"/>
  <c r="KZ81" i="15"/>
  <c r="LA81" i="15"/>
  <c r="LB81" i="15"/>
  <c r="LC81" i="15"/>
  <c r="LD81" i="15"/>
  <c r="LE81" i="15"/>
  <c r="K134" i="7"/>
  <c r="I134" i="7" s="1"/>
  <c r="EJ56" i="15"/>
  <c r="EK56" i="15"/>
  <c r="EL56" i="15"/>
  <c r="EM56" i="15"/>
  <c r="EN56" i="15"/>
  <c r="EO56" i="15"/>
  <c r="EP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J56" i="15"/>
  <c r="FK56" i="15"/>
  <c r="FL56" i="15"/>
  <c r="FM56" i="15"/>
  <c r="FN56" i="15"/>
  <c r="FO56" i="15"/>
  <c r="FP56" i="15"/>
  <c r="FQ56" i="15"/>
  <c r="FS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H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R56" i="15"/>
  <c r="IS56" i="15"/>
  <c r="IT56" i="15"/>
  <c r="IU56" i="15"/>
  <c r="IV56" i="15"/>
  <c r="IW56" i="15"/>
  <c r="IX56" i="15"/>
  <c r="IZ56" i="15"/>
  <c r="JA56" i="15"/>
  <c r="JB56" i="15"/>
  <c r="JC56" i="15"/>
  <c r="JD56" i="15"/>
  <c r="JE56" i="15"/>
  <c r="JH56" i="15"/>
  <c r="JI56" i="15"/>
  <c r="JJ56" i="15"/>
  <c r="JK56" i="15"/>
  <c r="JL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Q56" i="15"/>
  <c r="KR56" i="15"/>
  <c r="KS56" i="15"/>
  <c r="KT56" i="15"/>
  <c r="KU56" i="15"/>
  <c r="KV56" i="15"/>
  <c r="KX56" i="15"/>
  <c r="KY56" i="15"/>
  <c r="KZ56" i="15"/>
  <c r="LA56" i="15"/>
  <c r="LB56" i="15"/>
  <c r="LC56" i="15"/>
  <c r="LD56" i="15"/>
  <c r="LE56" i="15"/>
  <c r="K56" i="15"/>
  <c r="K205" i="7"/>
  <c r="K17" i="7"/>
  <c r="K70" i="7"/>
  <c r="K258" i="7"/>
  <c r="BH258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KV6" i="15"/>
  <c r="KW6" i="15"/>
  <c r="KX6" i="15"/>
  <c r="KY6" i="15"/>
  <c r="KZ6" i="15"/>
  <c r="LA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KV7" i="15"/>
  <c r="KW7" i="15"/>
  <c r="KX7" i="15"/>
  <c r="KY7" i="15"/>
  <c r="KZ7" i="15"/>
  <c r="LA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L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O6" i="7"/>
  <c r="JP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V6" i="7"/>
  <c r="KW6" i="7"/>
  <c r="KX6" i="7"/>
  <c r="KY6" i="7"/>
  <c r="KZ6" i="7"/>
  <c r="LA6" i="7"/>
  <c r="BA7" i="7"/>
  <c r="BB7" i="7"/>
  <c r="BC7" i="7"/>
  <c r="BD7" i="7"/>
  <c r="BH7" i="7"/>
  <c r="BK7" i="7"/>
  <c r="BL7" i="7"/>
  <c r="BM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V7" i="7"/>
  <c r="KW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BD218" i="7"/>
  <c r="K204" i="7"/>
  <c r="AW204" i="7"/>
  <c r="K218" i="7"/>
  <c r="K149" i="7"/>
  <c r="AN12" i="7"/>
  <c r="AN207" i="7"/>
  <c r="AM55" i="7"/>
  <c r="K9" i="7"/>
  <c r="K53" i="7"/>
  <c r="I53" i="7" s="1"/>
  <c r="K12" i="7"/>
  <c r="K55" i="7"/>
  <c r="AL55" i="7"/>
  <c r="K20" i="7"/>
  <c r="AL20" i="7"/>
  <c r="K48" i="7"/>
  <c r="AL48" i="7"/>
  <c r="K198" i="7"/>
  <c r="K325" i="7"/>
  <c r="K329" i="7"/>
  <c r="AK23" i="7"/>
  <c r="EJ10" i="15"/>
  <c r="EK10" i="15"/>
  <c r="EL10" i="15"/>
  <c r="EM10" i="15"/>
  <c r="EN10" i="15"/>
  <c r="EO10" i="15"/>
  <c r="EP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O10" i="15"/>
  <c r="KQ10" i="15"/>
  <c r="KR10" i="15"/>
  <c r="KS10" i="15"/>
  <c r="KT10" i="15"/>
  <c r="KU10" i="15"/>
  <c r="KV10" i="15"/>
  <c r="KX10" i="15"/>
  <c r="KY10" i="15"/>
  <c r="KZ10" i="15"/>
  <c r="LA10" i="15"/>
  <c r="LB10" i="15"/>
  <c r="LC10" i="15"/>
  <c r="LD10" i="15"/>
  <c r="LE10" i="15"/>
  <c r="K10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Q16" i="15"/>
  <c r="KR16" i="15"/>
  <c r="KS16" i="15"/>
  <c r="KT16" i="15"/>
  <c r="KU16" i="15"/>
  <c r="KV16" i="15"/>
  <c r="KX16" i="15"/>
  <c r="KY16" i="15"/>
  <c r="KZ16" i="15"/>
  <c r="LA16" i="15"/>
  <c r="LB16" i="15"/>
  <c r="LC16" i="15"/>
  <c r="LD16" i="15"/>
  <c r="LE16" i="15"/>
  <c r="K16" i="15"/>
  <c r="K41" i="7"/>
  <c r="K236" i="7"/>
  <c r="K46" i="7"/>
  <c r="K294" i="7"/>
  <c r="I294" i="7" s="1"/>
  <c r="EJ65" i="15"/>
  <c r="EK65" i="15"/>
  <c r="EL65" i="15"/>
  <c r="EM65" i="15"/>
  <c r="EN65" i="15"/>
  <c r="EO65" i="15"/>
  <c r="EP65" i="15"/>
  <c r="EQ65" i="15"/>
  <c r="ES65" i="15"/>
  <c r="ET65" i="15"/>
  <c r="EU65" i="15"/>
  <c r="EV65" i="15"/>
  <c r="EW65" i="15"/>
  <c r="EX65" i="15"/>
  <c r="EY65" i="15"/>
  <c r="EZ65" i="15"/>
  <c r="FA65" i="15"/>
  <c r="FB65" i="15"/>
  <c r="FC65" i="15"/>
  <c r="FD65" i="15"/>
  <c r="FE65" i="15"/>
  <c r="FF65" i="15"/>
  <c r="FG65" i="15"/>
  <c r="FH65" i="15"/>
  <c r="FI65" i="15"/>
  <c r="FJ65" i="15"/>
  <c r="FK65" i="15"/>
  <c r="FL65" i="15"/>
  <c r="FM65" i="15"/>
  <c r="FN65" i="15"/>
  <c r="FO65" i="15"/>
  <c r="FP65" i="15"/>
  <c r="FQ65" i="15"/>
  <c r="FR65" i="15"/>
  <c r="FS65" i="15"/>
  <c r="FU65" i="15"/>
  <c r="FV65" i="15"/>
  <c r="FW65" i="15"/>
  <c r="FX65" i="15"/>
  <c r="FY65" i="15"/>
  <c r="FZ65" i="15"/>
  <c r="GA65" i="15"/>
  <c r="GB65" i="15"/>
  <c r="GC65" i="15"/>
  <c r="GD65" i="15"/>
  <c r="GE65" i="15"/>
  <c r="GF65" i="15"/>
  <c r="GG65" i="15"/>
  <c r="GH65" i="15"/>
  <c r="GI65" i="15"/>
  <c r="GJ65" i="15"/>
  <c r="GK65" i="15"/>
  <c r="GL65" i="15"/>
  <c r="GM65" i="15"/>
  <c r="GV65" i="15"/>
  <c r="GW65" i="15"/>
  <c r="GX65" i="15"/>
  <c r="GY65" i="15"/>
  <c r="GZ65" i="15"/>
  <c r="HA65" i="15"/>
  <c r="HB65" i="15"/>
  <c r="HC65" i="15"/>
  <c r="HD65" i="15"/>
  <c r="HE65" i="15"/>
  <c r="HF65" i="15"/>
  <c r="HG65" i="15"/>
  <c r="HH65" i="15"/>
  <c r="HI65" i="15"/>
  <c r="HK65" i="15"/>
  <c r="HL65" i="15"/>
  <c r="HM65" i="15"/>
  <c r="HN65" i="15"/>
  <c r="HO65" i="15"/>
  <c r="HP65" i="15"/>
  <c r="HQ65" i="15"/>
  <c r="HR65" i="15"/>
  <c r="HS65" i="15"/>
  <c r="HT65" i="15"/>
  <c r="HU65" i="15"/>
  <c r="HV65" i="15"/>
  <c r="HW65" i="15"/>
  <c r="HX65" i="15"/>
  <c r="HY65" i="15"/>
  <c r="HZ65" i="15"/>
  <c r="IA65" i="15"/>
  <c r="IB65" i="15"/>
  <c r="IC65" i="15"/>
  <c r="ID65" i="15"/>
  <c r="IE65" i="15"/>
  <c r="IF65" i="15"/>
  <c r="IG65" i="15"/>
  <c r="IH65" i="15"/>
  <c r="II65" i="15"/>
  <c r="IJ65" i="15"/>
  <c r="IK65" i="15"/>
  <c r="IL65" i="15"/>
  <c r="IM65" i="15"/>
  <c r="IN65" i="15"/>
  <c r="IO65" i="15"/>
  <c r="IP65" i="15"/>
  <c r="IQ65" i="15"/>
  <c r="IR65" i="15"/>
  <c r="IS65" i="15"/>
  <c r="IT65" i="15"/>
  <c r="IU65" i="15"/>
  <c r="IV65" i="15"/>
  <c r="IW65" i="15"/>
  <c r="IX65" i="15"/>
  <c r="IY65" i="15"/>
  <c r="IZ65" i="15"/>
  <c r="JA65" i="15"/>
  <c r="JB65" i="15"/>
  <c r="JC65" i="15"/>
  <c r="JD65" i="15"/>
  <c r="JE65" i="15"/>
  <c r="JH65" i="15"/>
  <c r="JI65" i="15"/>
  <c r="JJ65" i="15"/>
  <c r="JK65" i="15"/>
  <c r="JL65" i="15"/>
  <c r="JM65" i="15"/>
  <c r="JN65" i="15"/>
  <c r="JO65" i="15"/>
  <c r="JP65" i="15"/>
  <c r="JQ65" i="15"/>
  <c r="JR65" i="15"/>
  <c r="JS65" i="15"/>
  <c r="JT65" i="15"/>
  <c r="JU65" i="15"/>
  <c r="JV65" i="15"/>
  <c r="JW65" i="15"/>
  <c r="JX65" i="15"/>
  <c r="JY65" i="15"/>
  <c r="JZ65" i="15"/>
  <c r="KA65" i="15"/>
  <c r="KB65" i="15"/>
  <c r="KC65" i="15"/>
  <c r="KD65" i="15"/>
  <c r="KE65" i="15"/>
  <c r="KF65" i="15"/>
  <c r="KG65" i="15"/>
  <c r="KH65" i="15"/>
  <c r="KI65" i="15"/>
  <c r="KJ65" i="15"/>
  <c r="KK65" i="15"/>
  <c r="KL65" i="15"/>
  <c r="KM65" i="15"/>
  <c r="KN65" i="15"/>
  <c r="K65" i="15"/>
  <c r="K209" i="7"/>
  <c r="K251" i="7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Q27" i="15"/>
  <c r="FR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Z27" i="15"/>
  <c r="JB27" i="15"/>
  <c r="JC27" i="15"/>
  <c r="JD27" i="15"/>
  <c r="JE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B27" i="15"/>
  <c r="KC27" i="15"/>
  <c r="KD27" i="15"/>
  <c r="KE27" i="15"/>
  <c r="KF27" i="15"/>
  <c r="KJ27" i="15"/>
  <c r="KK27" i="15"/>
  <c r="KL27" i="15"/>
  <c r="KM27" i="15"/>
  <c r="KN27" i="15"/>
  <c r="KQ27" i="15"/>
  <c r="KR27" i="15"/>
  <c r="KS27" i="15"/>
  <c r="KT27" i="15"/>
  <c r="KU27" i="15"/>
  <c r="KV27" i="15"/>
  <c r="KX27" i="15"/>
  <c r="KY27" i="15"/>
  <c r="KZ27" i="15"/>
  <c r="LA27" i="15"/>
  <c r="LB27" i="15"/>
  <c r="LC27" i="15"/>
  <c r="LD27" i="15"/>
  <c r="LE27" i="15"/>
  <c r="K27" i="15"/>
  <c r="K23" i="7"/>
  <c r="AI23" i="7"/>
  <c r="I81" i="15" l="1"/>
  <c r="J81" i="15" s="1"/>
  <c r="I27" i="15"/>
  <c r="J27" i="15" s="1"/>
  <c r="I204" i="7"/>
  <c r="J204" i="7" s="1"/>
  <c r="I251" i="7"/>
  <c r="J251" i="7" s="1"/>
  <c r="I46" i="7"/>
  <c r="J46" i="7" s="1"/>
  <c r="I17" i="7"/>
  <c r="I23" i="7"/>
  <c r="I236" i="7"/>
  <c r="J236" i="7" s="1"/>
  <c r="I9" i="7"/>
  <c r="I149" i="7"/>
  <c r="J149" i="7" s="1"/>
  <c r="I329" i="7"/>
  <c r="J329" i="7" s="1"/>
  <c r="I48" i="7"/>
  <c r="J48" i="7" s="1"/>
  <c r="I55" i="7"/>
  <c r="J55" i="7" s="1"/>
  <c r="I218" i="7"/>
  <c r="J218" i="7" s="1"/>
  <c r="I258" i="7"/>
  <c r="J258" i="7" s="1"/>
  <c r="J134" i="7"/>
  <c r="I325" i="7"/>
  <c r="J325" i="7" s="1"/>
  <c r="I70" i="7"/>
  <c r="J70" i="7" s="1"/>
  <c r="J56" i="15"/>
  <c r="J294" i="7"/>
  <c r="J82" i="15"/>
  <c r="AB19" i="15"/>
  <c r="AB49" i="7"/>
  <c r="BK198" i="7"/>
  <c r="I198" i="7" s="1"/>
  <c r="AJ65" i="15"/>
  <c r="AJ209" i="7"/>
  <c r="BJ65" i="15"/>
  <c r="BJ209" i="7"/>
  <c r="AR18" i="7"/>
  <c r="AM12" i="7"/>
  <c r="AJ16" i="15"/>
  <c r="I16" i="15" s="1"/>
  <c r="AJ41" i="7"/>
  <c r="AJ10" i="15"/>
  <c r="AJ18" i="7"/>
  <c r="AM20" i="7"/>
  <c r="AS10" i="15"/>
  <c r="AS18" i="7"/>
  <c r="BJ56" i="15"/>
  <c r="I56" i="15" s="1"/>
  <c r="BJ205" i="7"/>
  <c r="J53" i="7"/>
  <c r="J54" i="1"/>
  <c r="K47" i="7"/>
  <c r="S49" i="7"/>
  <c r="X207" i="7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Q19" i="15"/>
  <c r="KR19" i="15"/>
  <c r="KS19" i="15"/>
  <c r="KT19" i="15"/>
  <c r="KU19" i="15"/>
  <c r="KV19" i="15"/>
  <c r="KX19" i="15"/>
  <c r="KY19" i="15"/>
  <c r="KZ19" i="15"/>
  <c r="LA19" i="15"/>
  <c r="LB19" i="15"/>
  <c r="LC19" i="15"/>
  <c r="LD19" i="15"/>
  <c r="LE19" i="15"/>
  <c r="K19" i="15"/>
  <c r="K21" i="7"/>
  <c r="K137" i="7"/>
  <c r="K49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W7" i="7"/>
  <c r="AV7" i="7"/>
  <c r="AU7" i="7"/>
  <c r="AO7" i="7"/>
  <c r="AN7" i="7"/>
  <c r="AM7" i="7"/>
  <c r="AL7" i="7"/>
  <c r="AK7" i="7"/>
  <c r="AH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N7" i="7"/>
  <c r="M7" i="7"/>
  <c r="K7" i="7"/>
  <c r="AZ6" i="7"/>
  <c r="AY6" i="7"/>
  <c r="AX6" i="7"/>
  <c r="AW6" i="7"/>
  <c r="AV6" i="7"/>
  <c r="AU6" i="7"/>
  <c r="AO6" i="7"/>
  <c r="AN6" i="7"/>
  <c r="AM6" i="7"/>
  <c r="AL6" i="7"/>
  <c r="AK6" i="7"/>
  <c r="AH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N6" i="7"/>
  <c r="M6" i="7"/>
  <c r="K6" i="7"/>
  <c r="I65" i="15" l="1"/>
  <c r="J65" i="15" s="1"/>
  <c r="I18" i="7"/>
  <c r="J18" i="7" s="1"/>
  <c r="I209" i="7"/>
  <c r="J209" i="7" s="1"/>
  <c r="I21" i="7"/>
  <c r="I41" i="7"/>
  <c r="J41" i="7" s="1"/>
  <c r="I207" i="7"/>
  <c r="J207" i="7" s="1"/>
  <c r="I137" i="7"/>
  <c r="J137" i="7" s="1"/>
  <c r="I12" i="7"/>
  <c r="J12" i="7" s="1"/>
  <c r="I205" i="7"/>
  <c r="J205" i="7" s="1"/>
  <c r="I20" i="7"/>
  <c r="J20" i="7" s="1"/>
  <c r="J19" i="7"/>
  <c r="J198" i="7"/>
  <c r="I10" i="15"/>
  <c r="J10" i="15" s="1"/>
  <c r="J16" i="15"/>
  <c r="J108" i="1"/>
  <c r="T19" i="15"/>
  <c r="T49" i="7"/>
  <c r="M49" i="7"/>
  <c r="M19" i="15"/>
  <c r="V47" i="7"/>
  <c r="I47" i="7" s="1"/>
  <c r="J92" i="1"/>
  <c r="I49" i="7" l="1"/>
  <c r="I19" i="15"/>
  <c r="J47" i="7"/>
  <c r="J146" i="1"/>
  <c r="J147" i="1"/>
  <c r="J132" i="1" l="1"/>
  <c r="J101" i="3" l="1"/>
  <c r="J50" i="14" l="1"/>
  <c r="J67" i="1" l="1"/>
  <c r="KN25" i="15" l="1"/>
  <c r="KM25" i="15"/>
  <c r="KO25" i="15"/>
  <c r="KL25" i="15"/>
  <c r="GU25" i="15"/>
  <c r="EC25" i="15"/>
  <c r="DN25" i="15"/>
  <c r="CZ25" i="15"/>
  <c r="FF25" i="15"/>
  <c r="CM25" i="15"/>
  <c r="JP25" i="15"/>
  <c r="IA25" i="15"/>
  <c r="FI25" i="15"/>
  <c r="ET25" i="15"/>
  <c r="EF25" i="15"/>
  <c r="JF25" i="15"/>
  <c r="CU25" i="15"/>
  <c r="M25" i="15"/>
  <c r="AD25" i="15"/>
  <c r="AV25" i="15"/>
  <c r="JM25" i="15"/>
  <c r="EY25" i="15"/>
  <c r="JQ25" i="15"/>
  <c r="KH25" i="15"/>
  <c r="Y25" i="15"/>
  <c r="AU25" i="15"/>
  <c r="FA25" i="15"/>
  <c r="GT25" i="15"/>
  <c r="DY25" i="15"/>
  <c r="IR25" i="15"/>
  <c r="CA25" i="15"/>
  <c r="GG25" i="15"/>
  <c r="EM25" i="15"/>
  <c r="DX25" i="15"/>
  <c r="IK25" i="15"/>
  <c r="JG25" i="15"/>
  <c r="BS25" i="15"/>
  <c r="AM25" i="15"/>
  <c r="KJ25" i="15"/>
  <c r="BN25" i="15"/>
  <c r="II25" i="15"/>
  <c r="FQ25" i="15"/>
  <c r="GH25" i="15"/>
  <c r="GZ25" i="15"/>
  <c r="BH25" i="15"/>
  <c r="DT25" i="15"/>
  <c r="BR25" i="15"/>
  <c r="CJ25" i="15"/>
  <c r="DR25" i="15"/>
  <c r="BL25" i="15"/>
  <c r="EX25" i="15"/>
  <c r="IV25" i="15"/>
  <c r="HS25" i="15"/>
  <c r="L25" i="15"/>
  <c r="EE25" i="15"/>
  <c r="CQ25" i="15"/>
  <c r="FM25" i="15"/>
  <c r="CE25" i="15"/>
  <c r="BY25" i="15"/>
  <c r="CP25" i="15"/>
  <c r="DH25" i="15"/>
  <c r="KD25" i="15"/>
  <c r="HK25" i="15"/>
  <c r="IG25" i="15"/>
  <c r="FK25" i="15"/>
  <c r="HJ25" i="15"/>
  <c r="KE25" i="15"/>
  <c r="DU25" i="15"/>
  <c r="DF25" i="15"/>
  <c r="HE25" i="15"/>
  <c r="FS25" i="15"/>
  <c r="BA25" i="15"/>
  <c r="JR25" i="15"/>
  <c r="FV25" i="15"/>
  <c r="W25" i="15"/>
  <c r="JA25" i="15"/>
  <c r="JI25" i="15"/>
  <c r="CY25" i="15"/>
  <c r="DW25" i="15"/>
  <c r="CK25" i="15"/>
  <c r="FU25" i="15"/>
  <c r="GC25" i="15"/>
  <c r="GK25" i="15"/>
  <c r="GS25" i="15"/>
  <c r="HA25" i="15"/>
  <c r="HI25" i="15"/>
  <c r="HQ25" i="15"/>
  <c r="HY25" i="15"/>
  <c r="FP25" i="15"/>
  <c r="GQ25" i="15"/>
  <c r="FC25" i="15"/>
  <c r="BU25" i="15"/>
  <c r="CL25" i="15"/>
  <c r="T25" i="15"/>
  <c r="IC25" i="15"/>
  <c r="GV25" i="15"/>
  <c r="JC25" i="15"/>
  <c r="HO25" i="15"/>
  <c r="DA25" i="15"/>
  <c r="S25" i="15"/>
  <c r="AZ25" i="15"/>
  <c r="JZ25" i="15"/>
  <c r="Q25" i="15"/>
  <c r="CV25" i="15"/>
  <c r="HL25" i="15"/>
  <c r="AL25" i="15"/>
  <c r="BD25" i="15"/>
  <c r="JU25" i="15"/>
  <c r="DJ25" i="15"/>
  <c r="HT25" i="15"/>
  <c r="GY25" i="15"/>
  <c r="IB25" i="15"/>
  <c r="K25" i="15"/>
  <c r="K66" i="7"/>
  <c r="GX25" i="15"/>
  <c r="GN25" i="15"/>
  <c r="IM25" i="15"/>
  <c r="JJ25" i="15"/>
  <c r="AO25" i="15"/>
  <c r="BQ25" i="15"/>
  <c r="BB25" i="15"/>
  <c r="AN25" i="15"/>
  <c r="JE25" i="15"/>
  <c r="BO25" i="15"/>
  <c r="HD25" i="15"/>
  <c r="JS25" i="15"/>
  <c r="DB25" i="15"/>
  <c r="CG25" i="15"/>
  <c r="AE25" i="15"/>
  <c r="BK25" i="15"/>
  <c r="BE25" i="15"/>
  <c r="FG25" i="15"/>
  <c r="GM25" i="15"/>
  <c r="JK25" i="15"/>
  <c r="JT25" i="15"/>
  <c r="AQ25" i="15"/>
  <c r="JH25" i="15"/>
  <c r="CH25" i="15"/>
  <c r="BT25" i="15"/>
  <c r="Z25" i="15"/>
  <c r="JO25" i="15"/>
  <c r="CI25" i="15"/>
  <c r="DG25" i="15"/>
  <c r="CC25" i="15"/>
  <c r="AC25" i="15"/>
  <c r="IT25" i="15"/>
  <c r="DS25" i="15"/>
  <c r="HZ25" i="15"/>
  <c r="KA25" i="15"/>
  <c r="KI25" i="15"/>
  <c r="EA25" i="15"/>
  <c r="ED25" i="15"/>
  <c r="IN25" i="15"/>
  <c r="DI25" i="15"/>
  <c r="JX25" i="15"/>
  <c r="JV25" i="15"/>
  <c r="DP25" i="15"/>
  <c r="EH25" i="15"/>
  <c r="GJ25" i="15"/>
  <c r="DM25" i="15"/>
  <c r="FY25" i="15"/>
  <c r="GO25" i="15"/>
  <c r="GW25" i="15"/>
  <c r="HM25" i="15"/>
  <c r="HU25" i="15"/>
  <c r="GD25" i="15"/>
  <c r="FW25" i="15"/>
  <c r="DC25" i="15"/>
  <c r="EK25" i="15"/>
  <c r="IE25" i="15"/>
  <c r="JW25" i="15"/>
  <c r="FJ25" i="15"/>
  <c r="EB25" i="15"/>
  <c r="KF25" i="15"/>
  <c r="AF25" i="15"/>
  <c r="FE25" i="15"/>
  <c r="JB25" i="15"/>
  <c r="EI25" i="15"/>
  <c r="R25" i="15"/>
  <c r="O25" i="15"/>
  <c r="CB25" i="15"/>
  <c r="DZ25" i="15"/>
  <c r="ID25" i="15"/>
  <c r="IW25" i="15"/>
  <c r="EJ25" i="15"/>
  <c r="HF25" i="15"/>
  <c r="EQ25" i="15"/>
  <c r="FN25" i="15"/>
  <c r="BP25" i="15"/>
  <c r="P25" i="15"/>
  <c r="JY25" i="15"/>
  <c r="X25" i="15"/>
  <c r="AB25" i="15"/>
  <c r="GI25" i="15"/>
  <c r="JN25" i="15"/>
  <c r="EV25" i="15"/>
  <c r="FL25" i="15"/>
  <c r="GR25" i="15"/>
  <c r="HC25" i="15"/>
  <c r="AR25" i="15"/>
  <c r="AH25" i="15"/>
  <c r="KG25" i="15"/>
  <c r="AJ25" i="15"/>
  <c r="EW25" i="15"/>
  <c r="BM25" i="15"/>
  <c r="AP25" i="15"/>
  <c r="CF25" i="15"/>
  <c r="U25" i="15"/>
  <c r="BZ25" i="15"/>
  <c r="AI25" i="15"/>
  <c r="AX25" i="15"/>
  <c r="IF25" i="15"/>
  <c r="CX25" i="15"/>
  <c r="KK25" i="15"/>
  <c r="DV25" i="15"/>
  <c r="DO25" i="15"/>
  <c r="FX25" i="15"/>
  <c r="IQ25" i="15"/>
  <c r="IY25" i="15"/>
  <c r="BF25" i="15"/>
  <c r="BV25" i="15"/>
  <c r="CD25" i="15"/>
  <c r="CT25" i="15"/>
  <c r="EP25" i="15"/>
  <c r="HX25" i="15"/>
  <c r="AY25" i="15"/>
  <c r="BX25" i="15"/>
  <c r="V25" i="15"/>
  <c r="FT25" i="15"/>
  <c r="BI25" i="15"/>
  <c r="IU25" i="15"/>
  <c r="N25" i="15"/>
  <c r="HP25" i="15"/>
  <c r="IJ25" i="15"/>
  <c r="FR25" i="15"/>
  <c r="FD25" i="15"/>
  <c r="DD25" i="15"/>
  <c r="FZ25" i="15"/>
  <c r="AA25" i="15"/>
  <c r="AS25" i="15"/>
  <c r="AW25" i="15"/>
  <c r="GE25" i="15"/>
  <c r="HH25" i="15"/>
  <c r="JL25" i="15"/>
  <c r="FO25" i="15"/>
  <c r="HN25" i="15"/>
  <c r="CN25" i="15"/>
  <c r="DQ25" i="15"/>
  <c r="CR25" i="15"/>
  <c r="GF25" i="15"/>
  <c r="GB25" i="15"/>
  <c r="IL25" i="15"/>
  <c r="AK25" i="15"/>
  <c r="CO25" i="15"/>
  <c r="CW25" i="15"/>
  <c r="DE25" i="15"/>
  <c r="BW25" i="15"/>
  <c r="HR25" i="15"/>
  <c r="JD25" i="15"/>
  <c r="DK25" i="15"/>
  <c r="BC25" i="15"/>
  <c r="GP25" i="15"/>
  <c r="KB25" i="15"/>
  <c r="IX25" i="15"/>
  <c r="EU25" i="15"/>
  <c r="GA25" i="15"/>
  <c r="IO25" i="15"/>
  <c r="AG25" i="15"/>
  <c r="CS25" i="15"/>
  <c r="FB25" i="15"/>
  <c r="AT25" i="15"/>
  <c r="KC25" i="15"/>
  <c r="EG25" i="15"/>
  <c r="EZ25" i="15"/>
  <c r="EN25" i="15"/>
  <c r="EL25" i="15"/>
  <c r="ES25" i="15"/>
  <c r="IH25" i="15"/>
  <c r="IS25" i="15"/>
  <c r="DL25" i="15"/>
  <c r="HB25" i="15"/>
  <c r="HV25" i="15"/>
  <c r="GL25" i="15"/>
  <c r="IP25" i="15"/>
  <c r="ER25" i="15"/>
  <c r="IZ25" i="15"/>
  <c r="FH25" i="15"/>
  <c r="BG25" i="15"/>
  <c r="HG25" i="15"/>
  <c r="EO25" i="15"/>
  <c r="BJ25" i="15"/>
  <c r="HW25" i="15"/>
  <c r="J63" i="1"/>
  <c r="I25" i="15" l="1"/>
  <c r="J25" i="15" s="1"/>
  <c r="I66" i="7"/>
  <c r="J66" i="7" s="1"/>
  <c r="I208" i="7" l="1"/>
  <c r="J208" i="7" s="1"/>
  <c r="I100" i="7"/>
  <c r="J100" i="7" s="1"/>
  <c r="I65" i="3"/>
  <c r="J65" i="3" s="1"/>
  <c r="I49" i="15"/>
  <c r="J49" i="15" s="1"/>
</calcChain>
</file>

<file path=xl/sharedStrings.xml><?xml version="1.0" encoding="utf-8"?>
<sst xmlns="http://schemas.openxmlformats.org/spreadsheetml/2006/main" count="3328" uniqueCount="738">
  <si>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</si>
  <si>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</si>
  <si>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</si>
  <si>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</si>
  <si>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</si>
  <si>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</si>
  <si>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</si>
  <si>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</si>
  <si>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</si>
  <si>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</si>
  <si>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</si>
  <si>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</si>
  <si>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</si>
  <si>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</si>
  <si>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</si>
  <si>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</si>
  <si>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</si>
  <si>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</si>
  <si>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</si>
  <si>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</si>
  <si>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</si>
  <si>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</si>
  <si>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</si>
  <si>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</si>
  <si>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Don Amigo</t>
  </si>
  <si>
    <t>Furioso XXXVIII-3 Red Willow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</si>
  <si>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</si>
  <si>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</si>
  <si>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</si>
  <si>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</si>
  <si>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</si>
  <si>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</si>
  <si>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</si>
  <si>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</si>
  <si>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</si>
  <si>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</si>
  <si>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Emilio</t>
  </si>
  <si>
    <t>Patócs Ádám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</si>
  <si>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</si>
  <si>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</si>
  <si>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</si>
  <si>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</si>
  <si>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</si>
  <si>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</si>
  <si>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Danielová Michaela</t>
  </si>
  <si>
    <t>Vida Bratislava</t>
  </si>
  <si>
    <t>Ďurechová Laura</t>
  </si>
  <si>
    <t>Chorváthová Katarína</t>
  </si>
  <si>
    <t>Donneshallowa II</t>
  </si>
  <si>
    <t>Royal Ruby</t>
  </si>
  <si>
    <t>Edmár Péter</t>
  </si>
  <si>
    <t>JK Czajlík Ranch Dun. Klátov</t>
  </si>
  <si>
    <t>Winstar</t>
  </si>
  <si>
    <t>JK Balunky Bratislava</t>
  </si>
  <si>
    <t>JK Húšť Dlhá nad Oravou</t>
  </si>
  <si>
    <t>Kohút Patrik</t>
  </si>
  <si>
    <t>JK Rozálka Pezinok</t>
  </si>
  <si>
    <t>Nonius XXXII-1 SK Darwin</t>
  </si>
  <si>
    <t>Aurora</t>
  </si>
  <si>
    <t>JK Masarykov Dvor</t>
  </si>
  <si>
    <t>Benčíková Veronika</t>
  </si>
  <si>
    <t>Nour Faustino</t>
  </si>
  <si>
    <t>JK Limit Bratislava</t>
  </si>
  <si>
    <t>Eibner Patrik</t>
  </si>
  <si>
    <t>Šteflovičová Sylvia</t>
  </si>
  <si>
    <t>Danciana Diamond Princess</t>
  </si>
  <si>
    <t>JK Josy Team Trnava</t>
  </si>
  <si>
    <t>Pálešová Natália</t>
  </si>
  <si>
    <t>Noro Charisma</t>
  </si>
  <si>
    <t>Ranč Ouzkých Bratislava</t>
  </si>
  <si>
    <t>Kasari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</si>
  <si>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</si>
  <si>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</si>
  <si>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</si>
  <si>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</si>
  <si>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</si>
  <si>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</si>
  <si>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</si>
  <si>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</si>
  <si>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</si>
  <si>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</si>
  <si>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</si>
  <si>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</si>
  <si>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</si>
  <si>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</si>
  <si>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</si>
  <si>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</si>
  <si>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</si>
  <si>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</si>
  <si>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</si>
  <si>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Cingelová Diana</t>
  </si>
  <si>
    <t>Ebony B.</t>
  </si>
  <si>
    <t>Jurštáková Dorota</t>
  </si>
  <si>
    <t>JK Trenčín Nozdrkovce</t>
  </si>
  <si>
    <t>Martyneková Júlia</t>
  </si>
  <si>
    <t>Ninus</t>
  </si>
  <si>
    <t>JK OVER Žilina</t>
  </si>
  <si>
    <t>JK Czajlík Ranch</t>
  </si>
  <si>
    <t>Cigániková Paulína</t>
  </si>
  <si>
    <t>Chevalier</t>
  </si>
  <si>
    <t>LaRoc Horses Stupava</t>
  </si>
  <si>
    <t>Hubodová Amália</t>
  </si>
  <si>
    <t>Sissi</t>
  </si>
  <si>
    <t>Kostelníková Zuzana Anna</t>
  </si>
  <si>
    <t>Zara Dew</t>
  </si>
  <si>
    <t>Spolu        15 NAJ</t>
  </si>
  <si>
    <t>Hunová Diana</t>
  </si>
  <si>
    <t>Polláková Tamara</t>
  </si>
  <si>
    <t>Šotterová Alexandra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</si>
  <si>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</si>
  <si>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</si>
  <si>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</si>
  <si>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</si>
  <si>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</si>
  <si>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</si>
  <si>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</si>
  <si>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</si>
  <si>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Eibnerová Júlia</t>
  </si>
  <si>
    <t>Crystal 9</t>
  </si>
  <si>
    <t>Beláková Kristína</t>
  </si>
  <si>
    <t>Limit</t>
  </si>
  <si>
    <t>Marthaler Lilly Alena</t>
  </si>
  <si>
    <t>Vozárová Nela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</si>
  <si>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</si>
  <si>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</si>
  <si>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</si>
  <si>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</si>
  <si>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</si>
  <si>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</si>
  <si>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</si>
  <si>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</si>
  <si>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</si>
  <si>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</si>
  <si>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</si>
  <si>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Przedswit XXXII-3SK/Venezia</t>
  </si>
  <si>
    <t>Mladý kôň roka</t>
  </si>
  <si>
    <t>Mániková Zuzana</t>
  </si>
  <si>
    <t>Gandalf V</t>
  </si>
  <si>
    <t>Ácová Laura</t>
  </si>
  <si>
    <t>Beauty Boy</t>
  </si>
  <si>
    <t>x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</si>
  <si>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</si>
  <si>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</si>
  <si>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</si>
  <si>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</si>
  <si>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</si>
  <si>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</si>
  <si>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</si>
  <si>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</si>
  <si>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</si>
  <si>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Indigo</t>
  </si>
  <si>
    <t>Minella</t>
  </si>
  <si>
    <t>Petrovská Hana</t>
  </si>
  <si>
    <t>Equitana Sport Horses Bratislava</t>
  </si>
  <si>
    <t>Furioso XLII-12 SK Red Magnum</t>
  </si>
  <si>
    <t>Korajlija Sara</t>
  </si>
  <si>
    <t>Štrbová Carla Sofia</t>
  </si>
  <si>
    <t>Faible</t>
  </si>
  <si>
    <t>Jalke Vom Coenenhof</t>
  </si>
  <si>
    <t>Donna Grazia</t>
  </si>
  <si>
    <t>Hariffa MD</t>
  </si>
  <si>
    <t>Moschino</t>
  </si>
  <si>
    <t>Slušná Petra</t>
  </si>
  <si>
    <t>Furst Lothario</t>
  </si>
  <si>
    <t>Indorado Van´t Kathof</t>
  </si>
  <si>
    <t>Bednárová Alexandra</t>
  </si>
  <si>
    <t>LH Magic Wall</t>
  </si>
  <si>
    <t>Neymar</t>
  </si>
  <si>
    <t>Zagyiová Kristína Ela</t>
  </si>
  <si>
    <t>Jarabková Alexandra</t>
  </si>
  <si>
    <t>Sunrise</t>
  </si>
  <si>
    <t>Graduell</t>
  </si>
  <si>
    <t>Sklenárová Simona</t>
  </si>
  <si>
    <t>Novalette Van De Zoomvl</t>
  </si>
  <si>
    <t>Balogh Štefan</t>
  </si>
  <si>
    <t>Veszto Nonius-149 Sebes</t>
  </si>
  <si>
    <t>Hasičková Kristína</t>
  </si>
  <si>
    <t>Hennessy</t>
  </si>
  <si>
    <t>JK Alberi Pezinok</t>
  </si>
  <si>
    <t>Django 358</t>
  </si>
  <si>
    <t>Amorino</t>
  </si>
  <si>
    <t>Hidalgo</t>
  </si>
  <si>
    <t>Totilas Diamond Contendro</t>
  </si>
  <si>
    <t>JK Diamond Academy Rapovce</t>
  </si>
  <si>
    <t>Seniori</t>
  </si>
  <si>
    <t>Deti</t>
  </si>
  <si>
    <t>Nylana</t>
  </si>
  <si>
    <t>ŠK Divoká Voda</t>
  </si>
  <si>
    <t>Charissa</t>
  </si>
  <si>
    <t>Šalyová Kornélia</t>
  </si>
  <si>
    <t>Charlie Brown</t>
  </si>
  <si>
    <t>Silvio</t>
  </si>
  <si>
    <t>Novalette Van De Zoomvliet</t>
  </si>
  <si>
    <t>Magic Mike</t>
  </si>
  <si>
    <t>Rocky Rebel</t>
  </si>
  <si>
    <t>Lord Leicester</t>
  </si>
  <si>
    <t>Przedswit XXXIV-2 Tatra</t>
  </si>
  <si>
    <t>Semper Saly</t>
  </si>
  <si>
    <t>Magálová Agátka</t>
  </si>
  <si>
    <t>Suchánková Lucia</t>
  </si>
  <si>
    <t>Conversano XIII-68</t>
  </si>
  <si>
    <t>Janušková Olivia</t>
  </si>
  <si>
    <t>Robina</t>
  </si>
  <si>
    <t>Mrišková Vanesa</t>
  </si>
  <si>
    <t>Juliant</t>
  </si>
  <si>
    <t>Scarlett O´Harrah</t>
  </si>
  <si>
    <t>Finale</t>
  </si>
  <si>
    <t>JK Agrocontact</t>
  </si>
  <si>
    <t>Dr. House</t>
  </si>
  <si>
    <t>JK RS Team Bratislava</t>
  </si>
  <si>
    <t>Oršuliaková Viktória</t>
  </si>
  <si>
    <t>Pepi</t>
  </si>
  <si>
    <t>Jazdecká škola Považany</t>
  </si>
  <si>
    <t>Sonet</t>
  </si>
  <si>
    <t>Przedswit XXXIV-2/Tatra</t>
  </si>
  <si>
    <t>Nanook</t>
  </si>
  <si>
    <t>Sofia-H</t>
  </si>
  <si>
    <t>Šošovičková Sára</t>
  </si>
  <si>
    <t>Glasnáková Diana</t>
  </si>
  <si>
    <t>Carebis Quid</t>
  </si>
  <si>
    <t>Blue Berry 8</t>
  </si>
  <si>
    <t>Erva</t>
  </si>
  <si>
    <t>Chantal T</t>
  </si>
  <si>
    <t>Niky</t>
  </si>
  <si>
    <t>Jašeková Diana</t>
  </si>
  <si>
    <t>Yakari</t>
  </si>
  <si>
    <t>Machalová Alexandra</t>
  </si>
  <si>
    <t>Dumbledore SM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</si>
  <si>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</si>
  <si>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</si>
  <si>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</si>
  <si>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</si>
  <si>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</si>
  <si>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</si>
  <si>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</si>
  <si>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</si>
  <si>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</si>
  <si>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</si>
  <si>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</si>
  <si>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</si>
  <si>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Moly</t>
  </si>
  <si>
    <t>Rolex</t>
  </si>
  <si>
    <t>Toti</t>
  </si>
  <si>
    <t>Šimčíková Viktória</t>
  </si>
  <si>
    <t>Mečková Ester</t>
  </si>
  <si>
    <t>Gidran XX-18 Yoshiko</t>
  </si>
  <si>
    <t>Blštáková Katarína</t>
  </si>
  <si>
    <t>Red Bernadetta</t>
  </si>
  <si>
    <t>Rubin Royal Hubert</t>
  </si>
  <si>
    <t>Fawzia Binti</t>
  </si>
  <si>
    <t>FG Alterego</t>
  </si>
  <si>
    <t>Chladná Nina</t>
  </si>
  <si>
    <t>Vineland</t>
  </si>
  <si>
    <t>JK Enimo</t>
  </si>
  <si>
    <t>Touch of Class</t>
  </si>
  <si>
    <t>Diego</t>
  </si>
  <si>
    <t>Lamborghini</t>
  </si>
  <si>
    <t>Destiny It´s Me</t>
  </si>
  <si>
    <t>Golden Flower</t>
  </si>
  <si>
    <t>Abrahámfyová Klára</t>
  </si>
  <si>
    <t>Yarka</t>
  </si>
  <si>
    <t>Frodo</t>
  </si>
  <si>
    <t>Šimčiková Viktória</t>
  </si>
  <si>
    <t>Daneková Petra</t>
  </si>
  <si>
    <t>Klip Vidar Z</t>
  </si>
  <si>
    <t>JS Polet Trebostovo</t>
  </si>
  <si>
    <t>Knapcová Stela</t>
  </si>
  <si>
    <t>Przedswit XXXIV-7/Únava</t>
  </si>
  <si>
    <r>
      <t>Cof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rst Daily</t>
    </r>
  </si>
  <si>
    <r>
      <t>Cof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rst Daily</t>
    </r>
  </si>
  <si>
    <t>JK Santana Trenčianske Mitice</t>
  </si>
  <si>
    <t>Obročníková Laura</t>
  </si>
  <si>
    <t>Aron</t>
  </si>
  <si>
    <t>Černáčeková Monika</t>
  </si>
  <si>
    <t>Nonius XXXVI-1 SK Vašo</t>
  </si>
  <si>
    <t>Equiteam Most pri Bratislave</t>
  </si>
  <si>
    <t>Lord Loxley</t>
  </si>
  <si>
    <t>Ciráková Sofia</t>
  </si>
  <si>
    <t>Dexter</t>
  </si>
  <si>
    <t>Zauber Der Venus</t>
  </si>
  <si>
    <t>Zauber der Venus</t>
  </si>
  <si>
    <t>Moulijn</t>
  </si>
  <si>
    <t>Motlová Daniela</t>
  </si>
  <si>
    <t>Savana</t>
  </si>
  <si>
    <t>Moltová Daniela</t>
  </si>
  <si>
    <t>Furioso XXXVI-5/ Ula</t>
  </si>
  <si>
    <t>Kúdelková Nikol</t>
  </si>
  <si>
    <t>Furioso XXX-17/Sofia</t>
  </si>
  <si>
    <t>Orviská Dominika</t>
  </si>
  <si>
    <t>Caldon</t>
  </si>
  <si>
    <t>Giro</t>
  </si>
  <si>
    <t>Psotková Hana</t>
  </si>
  <si>
    <t>Beri Klub Nová Baňa</t>
  </si>
  <si>
    <t>Neapolitano XIV-28 SK</t>
  </si>
  <si>
    <t>Hánová Sára</t>
  </si>
  <si>
    <t>JK Cheval D´Or Zvolen</t>
  </si>
  <si>
    <t>Jesenská Nela</t>
  </si>
  <si>
    <t>Etna</t>
  </si>
  <si>
    <t>Revolution</t>
  </si>
  <si>
    <t>Perončík Peter</t>
  </si>
  <si>
    <t>Ontario</t>
  </si>
  <si>
    <t>Lord Helios</t>
  </si>
  <si>
    <t>Quips</t>
  </si>
  <si>
    <t>Pavlovičová Alexandra</t>
  </si>
  <si>
    <t>Pavlíková Nina</t>
  </si>
  <si>
    <t>Shanelle D´Or</t>
  </si>
  <si>
    <t>Calantha</t>
  </si>
  <si>
    <t>Drago</t>
  </si>
  <si>
    <t>Koradina Caletto-H</t>
  </si>
  <si>
    <t>Red Lýra</t>
  </si>
  <si>
    <t>Kurtíková Eliška</t>
  </si>
  <si>
    <t>Duna</t>
  </si>
  <si>
    <t>JK Oravský Háj</t>
  </si>
  <si>
    <t>Lakotová Rebeka</t>
  </si>
  <si>
    <t>Nicolas</t>
  </si>
  <si>
    <t>Chalid</t>
  </si>
  <si>
    <t>Lilli Fee 8</t>
  </si>
  <si>
    <t>Mrázová Terézia</t>
  </si>
  <si>
    <t>Tom</t>
  </si>
  <si>
    <t>Šeršenová Michaela</t>
  </si>
  <si>
    <t>Tennessee</t>
  </si>
  <si>
    <t>Red Gral</t>
  </si>
  <si>
    <t>Pokorná Viktória</t>
  </si>
  <si>
    <t>Angelis Diablo</t>
  </si>
  <si>
    <t>Harmónia v sedle</t>
  </si>
  <si>
    <t>Lengyelová Liana</t>
  </si>
  <si>
    <t>Betka</t>
  </si>
  <si>
    <t>Amos</t>
  </si>
  <si>
    <t>Pestúnová Alica</t>
  </si>
  <si>
    <t xml:space="preserve">Šeršeňová Michaela </t>
  </si>
  <si>
    <t>Múčková Denisa</t>
  </si>
  <si>
    <t>Konvická Gabriela</t>
  </si>
  <si>
    <t>Sarah</t>
  </si>
  <si>
    <t>Poláchová Alena</t>
  </si>
  <si>
    <t>Black Beauty</t>
  </si>
  <si>
    <t>Škandíková Karolína</t>
  </si>
  <si>
    <t>Franzine</t>
  </si>
  <si>
    <t>Gregerová Sára</t>
  </si>
  <si>
    <t>Hochelová Anna Mária</t>
  </si>
  <si>
    <t>Q Koka</t>
  </si>
  <si>
    <t>Slaninková Simona</t>
  </si>
  <si>
    <t>Linda</t>
  </si>
  <si>
    <t>Pucheggerová Júlia</t>
  </si>
  <si>
    <t>Domenica</t>
  </si>
  <si>
    <t>Mr. Alibi</t>
  </si>
  <si>
    <t>Athos</t>
  </si>
  <si>
    <t>TJ Žižka Bratislava</t>
  </si>
  <si>
    <t>Valašiková Lucia</t>
  </si>
  <si>
    <t>Ramia</t>
  </si>
  <si>
    <t>Vargová Timea</t>
  </si>
  <si>
    <t>Sony</t>
  </si>
  <si>
    <t>L´Olinka</t>
  </si>
  <si>
    <t>Daniel Lilien Jolie</t>
  </si>
  <si>
    <t>TK Sport Stable Bratislava</t>
  </si>
  <si>
    <t>Harmony</t>
  </si>
  <si>
    <t>Lazar Eduard Petrut</t>
  </si>
  <si>
    <t>Elzika</t>
  </si>
  <si>
    <t>Equitana Sport Horses</t>
  </si>
  <si>
    <t>JK Žižka Bratislava</t>
  </si>
  <si>
    <t>Valašíková Lucia</t>
  </si>
  <si>
    <t>Nováčová Vladimíra</t>
  </si>
  <si>
    <t>Loredo</t>
  </si>
  <si>
    <t>Nováčková Vladimíra</t>
  </si>
  <si>
    <t>Oršuliaková Janka</t>
  </si>
  <si>
    <t>Cuba Libre Z</t>
  </si>
  <si>
    <t>Veverková Lucia</t>
  </si>
  <si>
    <t>Hajdy</t>
  </si>
  <si>
    <t>Sirius</t>
  </si>
  <si>
    <t>Tomaníčková Lenka</t>
  </si>
  <si>
    <t>Charizma/Scampolo 68</t>
  </si>
  <si>
    <t>Popovcová Janka</t>
  </si>
  <si>
    <t>Bachratá Denisa</t>
  </si>
  <si>
    <t>Richterová Lenka</t>
  </si>
  <si>
    <t>Dante MC Z</t>
  </si>
  <si>
    <t>Gombarčíková Tatiana</t>
  </si>
  <si>
    <t>Grevens Everdream</t>
  </si>
  <si>
    <t>Stružová Lucia</t>
  </si>
  <si>
    <t>Berlina Van De Capitol</t>
  </si>
  <si>
    <t>Calista</t>
  </si>
  <si>
    <t>Juranová Tatiana</t>
  </si>
  <si>
    <t>Tri Ruže Equiteam</t>
  </si>
  <si>
    <t>Kaňková Tereza</t>
  </si>
  <si>
    <t>Kasr El Nil II-2/Silvan</t>
  </si>
  <si>
    <t>Przedswit XXXII-6/Pralinka</t>
  </si>
  <si>
    <t>Furioso XXXIV-12 SK / Red Finlandia</t>
  </si>
  <si>
    <t>Furioso XXXIV-12 SK/Red Finlandia</t>
  </si>
  <si>
    <t>Jarábková Alexandra</t>
  </si>
  <si>
    <t>Michabantos</t>
  </si>
  <si>
    <t>Jonczy Silvie</t>
  </si>
  <si>
    <t>Z0077</t>
  </si>
  <si>
    <t>El Linor Dobrohošť</t>
  </si>
  <si>
    <t>Noro Charizma</t>
  </si>
  <si>
    <t>Catalin XIV-5 SK Red Nova</t>
  </si>
  <si>
    <t>Ontario L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</si>
  <si>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</si>
  <si>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</si>
  <si>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</si>
  <si>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</si>
  <si>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</si>
  <si>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</si>
  <si>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</si>
  <si>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Pavlenová Žofia</t>
  </si>
  <si>
    <t>Jaleo DF</t>
  </si>
  <si>
    <t>JK Slávia SPU Nitra</t>
  </si>
  <si>
    <t>Áčová Laura</t>
  </si>
  <si>
    <t>Leskovská Tamara</t>
  </si>
  <si>
    <t>Unita-H</t>
  </si>
  <si>
    <t>Uniita-H</t>
  </si>
  <si>
    <t>Chita</t>
  </si>
  <si>
    <t>Krajčíková Katarína</t>
  </si>
  <si>
    <t>Nonius XXXII-1SK/Darwin</t>
  </si>
  <si>
    <t>Kačaljaková Ela</t>
  </si>
  <si>
    <t>Bíróová Alexandra</t>
  </si>
  <si>
    <t>Conversano XIV-4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</si>
  <si>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</si>
  <si>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</si>
  <si>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r>
      <t>Fr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hlichová Hana</t>
    </r>
  </si>
  <si>
    <t>Kintšer David</t>
  </si>
  <si>
    <t>Siglavy XV-2</t>
  </si>
  <si>
    <t>Pluto XXI-9</t>
  </si>
  <si>
    <t>Beláková Barbora</t>
  </si>
  <si>
    <t>Luna</t>
  </si>
  <si>
    <t>JK El Zorro Veľký Kýr</t>
  </si>
  <si>
    <t>Renesme</t>
  </si>
  <si>
    <t xml:space="preserve">Lemešová Michaela </t>
  </si>
  <si>
    <t>Nord Noble Furst</t>
  </si>
  <si>
    <t xml:space="preserve">Nord Noble Furst </t>
  </si>
  <si>
    <t>Majlingová Sára</t>
  </si>
  <si>
    <t>Tirak</t>
  </si>
  <si>
    <t>Harachová Sabina</t>
  </si>
  <si>
    <t>Pretoria Elevator</t>
  </si>
  <si>
    <t>Poláčková Zoja</t>
  </si>
  <si>
    <t>Beláková Karolína</t>
  </si>
  <si>
    <t>Jánošová Ema</t>
  </si>
  <si>
    <t>Tau Tou</t>
  </si>
  <si>
    <t>Magdáriková Nicola</t>
  </si>
  <si>
    <t>Casting</t>
  </si>
  <si>
    <t>SOUP Šaľa</t>
  </si>
  <si>
    <t>Magdáriková Nicol</t>
  </si>
  <si>
    <t>Furioso XXV-33/Nataša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</si>
  <si>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</si>
  <si>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</si>
  <si>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</si>
  <si>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</si>
  <si>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</si>
  <si>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</si>
  <si>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Furioso XL-2/Udica</t>
  </si>
  <si>
    <t>Brestovanská Kamila</t>
  </si>
  <si>
    <t>Furioso XXXVIII-3/Red Wiloow</t>
  </si>
  <si>
    <t>Chmárová Sandra</t>
  </si>
  <si>
    <t>Ilarion</t>
  </si>
  <si>
    <t>Red Horse Stará Lehota</t>
  </si>
  <si>
    <t>Brik</t>
  </si>
  <si>
    <t>Don Ferko</t>
  </si>
  <si>
    <t>Feebeline</t>
  </si>
  <si>
    <t>Mon Ami S</t>
  </si>
  <si>
    <t>Loyola</t>
  </si>
  <si>
    <t xml:space="preserve">Don Ferko </t>
  </si>
  <si>
    <t>Hlocký Simon</t>
  </si>
  <si>
    <t>JŠ Topoľčianky</t>
  </si>
  <si>
    <t>Richtárechová Salome</t>
  </si>
  <si>
    <t>Latigo</t>
  </si>
  <si>
    <t>Valentová Sophia</t>
  </si>
  <si>
    <t>Záhumenská Daniela</t>
  </si>
  <si>
    <t>JK Agrocontact Jasová</t>
  </si>
  <si>
    <t>Olympia</t>
  </si>
  <si>
    <t>Závarská Linda</t>
  </si>
  <si>
    <t>Mirči</t>
  </si>
  <si>
    <t>Marková Ema</t>
  </si>
  <si>
    <t>Mazsola</t>
  </si>
  <si>
    <t>Valenská Kristína</t>
  </si>
  <si>
    <t>Živa</t>
  </si>
  <si>
    <t>JŠ Bernolákovo</t>
  </si>
  <si>
    <t>Lančaričová Ingrid</t>
  </si>
  <si>
    <t>Pelsia</t>
  </si>
  <si>
    <t>Štaffa Silvia</t>
  </si>
  <si>
    <t>Wate Van De Lits</t>
  </si>
  <si>
    <t>Hamilton J</t>
  </si>
  <si>
    <t>Kršňáková Kristína</t>
  </si>
  <si>
    <t>Floris</t>
  </si>
  <si>
    <t>Krivosudská Zuzana</t>
  </si>
  <si>
    <t>Paradrezúra Excelent Boldog</t>
  </si>
  <si>
    <t>Lacková Petra</t>
  </si>
  <si>
    <t>Santino J. Paldauf</t>
  </si>
  <si>
    <t>Juríčková Vanessa</t>
  </si>
  <si>
    <t>Red Lady Anne</t>
  </si>
  <si>
    <t>Largo</t>
  </si>
  <si>
    <t>Tkáčová Timea</t>
  </si>
  <si>
    <t>Figaro</t>
  </si>
  <si>
    <t>Przedswit XXXII-3SK/Venézia</t>
  </si>
  <si>
    <t>Geerenstein</t>
  </si>
  <si>
    <t>Sherry</t>
  </si>
  <si>
    <t>Pullmanová Lucia</t>
  </si>
  <si>
    <t>Jágerská Šarlota</t>
  </si>
  <si>
    <t>Zavřelová Ema</t>
  </si>
  <si>
    <t>Gidran XXIII-6 SK/Griotte</t>
  </si>
  <si>
    <t>JK Uhliská Nemšová</t>
  </si>
  <si>
    <t>Kuricová Nina</t>
  </si>
  <si>
    <t>Przedswit XIX-16 SK/Chocolate</t>
  </si>
  <si>
    <t>Slatkovská Alica</t>
  </si>
  <si>
    <t>Živčák Naštická Lucia</t>
  </si>
  <si>
    <t>Furioso XXX-28 SK/Red Franz Josef</t>
  </si>
  <si>
    <t>Furioso XXX-28 SK/Red Franz Jozef</t>
  </si>
  <si>
    <t>Mitríková Šárka</t>
  </si>
  <si>
    <t>Demidovich Victoria</t>
  </si>
  <si>
    <t>Piaf</t>
  </si>
  <si>
    <t>Red Vancouver</t>
  </si>
  <si>
    <t>Janíková Dorota</t>
  </si>
  <si>
    <t>Qrumble</t>
  </si>
  <si>
    <t>Kosáčová Sofia</t>
  </si>
  <si>
    <t>Tatra</t>
  </si>
  <si>
    <t>Furioso XXXVII-5 SK/Red Vancouver</t>
  </si>
  <si>
    <t>Furioso XXXVIII-5 SK/Red Vancouver</t>
  </si>
  <si>
    <t>Riesen</t>
  </si>
  <si>
    <t>Red Lancaster</t>
  </si>
  <si>
    <t>Jazdec roka 2024</t>
  </si>
  <si>
    <t>24.-25.02.</t>
  </si>
  <si>
    <t>Weikersdorf AUT</t>
  </si>
  <si>
    <t>JD</t>
  </si>
  <si>
    <t>JJ</t>
  </si>
  <si>
    <t>01.-03.03.</t>
  </si>
  <si>
    <t>Motešice</t>
  </si>
  <si>
    <t>4r</t>
  </si>
  <si>
    <t>5r</t>
  </si>
  <si>
    <t>5rU</t>
  </si>
  <si>
    <t>6rU</t>
  </si>
  <si>
    <t>7rU</t>
  </si>
  <si>
    <t>DUA</t>
  </si>
  <si>
    <t>DD</t>
  </si>
  <si>
    <t>Przedswit XXXIV-16/Xylka</t>
  </si>
  <si>
    <t>Ďuríková Ema</t>
  </si>
  <si>
    <t>Gidran XXV-1/Red Sheridan</t>
  </si>
  <si>
    <t>O</t>
  </si>
  <si>
    <t>Nonius XXXVI-12 SK Xeila</t>
  </si>
  <si>
    <t>Przedswit XXXIII-13 Xiera</t>
  </si>
  <si>
    <t>o</t>
  </si>
  <si>
    <t>Abdallová Sherin</t>
  </si>
  <si>
    <t>Ondračková Lenka</t>
  </si>
  <si>
    <t>Tobias</t>
  </si>
  <si>
    <t>JU</t>
  </si>
  <si>
    <t>IMI</t>
  </si>
  <si>
    <t>DJ</t>
  </si>
  <si>
    <t>Petrušková Milada</t>
  </si>
  <si>
    <t>Inesperado Amado</t>
  </si>
  <si>
    <t>JK Equida Prievidza</t>
  </si>
  <si>
    <t>Flor D´Accord</t>
  </si>
  <si>
    <t>Medová Jana</t>
  </si>
  <si>
    <t>P3</t>
  </si>
  <si>
    <t>Z2</t>
  </si>
  <si>
    <t>SG</t>
  </si>
  <si>
    <t>Don Matteo</t>
  </si>
  <si>
    <t>07.-10.03.</t>
  </si>
  <si>
    <t>Motešice CDI</t>
  </si>
  <si>
    <t>DUB</t>
  </si>
  <si>
    <t>YD</t>
  </si>
  <si>
    <t>YJ</t>
  </si>
  <si>
    <t>Jv</t>
  </si>
  <si>
    <t>Yv</t>
  </si>
  <si>
    <t>Notify</t>
  </si>
  <si>
    <t>7rF</t>
  </si>
  <si>
    <t>16.-17.03.</t>
  </si>
  <si>
    <t>Madrid ESP</t>
  </si>
  <si>
    <t>GPS</t>
  </si>
  <si>
    <t>GP</t>
  </si>
  <si>
    <t>Húsková Karin</t>
  </si>
  <si>
    <t>Faramir</t>
  </si>
  <si>
    <t>Diamond Hill</t>
  </si>
  <si>
    <t>28.-30.03.</t>
  </si>
  <si>
    <t>Z3</t>
  </si>
  <si>
    <t>Fričová Diana</t>
  </si>
  <si>
    <t>P1</t>
  </si>
  <si>
    <t>Smatanová Michaela</t>
  </si>
  <si>
    <t>Nonius XXX-1</t>
  </si>
  <si>
    <t>Red Lord</t>
  </si>
  <si>
    <t>Pretoria Elisson</t>
  </si>
  <si>
    <t>Furioso XLII Sauvignon</t>
  </si>
  <si>
    <t>5rF</t>
  </si>
  <si>
    <t>29.-30.03.</t>
  </si>
  <si>
    <t>Budapešť HUN</t>
  </si>
  <si>
    <t>L2</t>
  </si>
  <si>
    <t>LS1</t>
  </si>
  <si>
    <t>L3</t>
  </si>
  <si>
    <t>LS2</t>
  </si>
  <si>
    <t>06.04.</t>
  </si>
  <si>
    <t>Las Cadenas ESP</t>
  </si>
  <si>
    <t>Panská Lícha CZE</t>
  </si>
  <si>
    <t>12.-14.04.</t>
  </si>
  <si>
    <t>Šamorín</t>
  </si>
  <si>
    <t>Šamorín CDI</t>
  </si>
  <si>
    <t>13.-14.04.</t>
  </si>
  <si>
    <t>Naďová Martina</t>
  </si>
  <si>
    <t>Bajnok</t>
  </si>
  <si>
    <t>Bombonero</t>
  </si>
  <si>
    <t>YU</t>
  </si>
  <si>
    <t>6rF</t>
  </si>
  <si>
    <t>Equinibrium AMH</t>
  </si>
  <si>
    <t>27.04.</t>
  </si>
  <si>
    <t>Kisbábolna HUN</t>
  </si>
  <si>
    <t>27.-28.04.</t>
  </si>
  <si>
    <t>Dunajský Klátov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</si>
  <si>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</si>
  <si>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</si>
  <si>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</si>
  <si>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</si>
  <si>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</si>
  <si>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</si>
  <si>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</si>
  <si>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</si>
  <si>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</si>
  <si>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</si>
  <si>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LS5</t>
  </si>
  <si>
    <t>Mopassanas</t>
  </si>
  <si>
    <t>LS6</t>
  </si>
  <si>
    <t>Těšánky CZE</t>
  </si>
  <si>
    <t>Michalechová Veronika</t>
  </si>
  <si>
    <t>Pretoria Mountain Express</t>
  </si>
  <si>
    <t>Libel Van De Leenakker</t>
  </si>
  <si>
    <t>Z4</t>
  </si>
  <si>
    <t>L0</t>
  </si>
  <si>
    <t>Z5</t>
  </si>
  <si>
    <t>04.-05.05.</t>
  </si>
  <si>
    <t>Pilisjászfalu HUN</t>
  </si>
  <si>
    <t>09.-12.05.</t>
  </si>
  <si>
    <t>Pilisjászfalu HUN CDI</t>
  </si>
  <si>
    <t>10.05.</t>
  </si>
  <si>
    <t>10.-12.05.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</si>
  <si>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</si>
  <si>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</si>
  <si>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</si>
  <si>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</si>
  <si>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</si>
  <si>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</si>
  <si>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</si>
  <si>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</si>
  <si>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</si>
  <si>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</si>
  <si>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</si>
  <si>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</si>
  <si>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</si>
  <si>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</si>
  <si>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</si>
  <si>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</si>
  <si>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11.-12.05.</t>
  </si>
  <si>
    <t>Olomouc CZE</t>
  </si>
  <si>
    <t>19.05.</t>
  </si>
  <si>
    <t>25.-26.05.</t>
  </si>
  <si>
    <t>Cinkota HUN</t>
  </si>
  <si>
    <t>01.-02.06.</t>
  </si>
  <si>
    <t>07.06.</t>
  </si>
  <si>
    <t>RS Team Bratislava</t>
  </si>
  <si>
    <t>Z1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</si>
  <si>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</si>
  <si>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</si>
  <si>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</si>
  <si>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</si>
  <si>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</si>
  <si>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</si>
  <si>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</si>
  <si>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</si>
  <si>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</si>
  <si>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</si>
  <si>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</si>
  <si>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</si>
  <si>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</si>
  <si>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</si>
  <si>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</si>
  <si>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</si>
  <si>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</si>
  <si>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</si>
  <si>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</si>
  <si>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</si>
  <si>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</si>
  <si>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</si>
  <si>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</si>
  <si>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</si>
  <si>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</si>
  <si>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</si>
  <si>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</si>
  <si>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</si>
  <si>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</si>
  <si>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</si>
  <si>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</si>
  <si>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</si>
  <si>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</si>
  <si>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</si>
  <si>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</si>
  <si>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</si>
  <si>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</si>
  <si>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</si>
  <si>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08.-09.06.</t>
  </si>
  <si>
    <t>Szilvásvárad HUN</t>
  </si>
  <si>
    <t>Cloud Jumper</t>
  </si>
  <si>
    <t>Výškov CZE</t>
  </si>
  <si>
    <t>14.-16.06.</t>
  </si>
  <si>
    <t>Cantanis Ok</t>
  </si>
  <si>
    <t>Gidran XX-12 Wonderbra</t>
  </si>
  <si>
    <t>22.-23.06.</t>
  </si>
  <si>
    <t>Z0</t>
  </si>
  <si>
    <t>Tristan GM</t>
  </si>
  <si>
    <t>Kochaníková Lucia</t>
  </si>
  <si>
    <t>Fabia De Napoli</t>
  </si>
  <si>
    <t>27.-29.06.</t>
  </si>
  <si>
    <t>Cofurst Daily</t>
  </si>
  <si>
    <t>06.-07.07.</t>
  </si>
  <si>
    <t>Topoľčianky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</si>
  <si>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</si>
  <si>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</si>
  <si>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</si>
  <si>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</si>
  <si>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</si>
  <si>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</si>
  <si>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</si>
  <si>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</si>
  <si>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</si>
  <si>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</si>
  <si>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</si>
  <si>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</si>
  <si>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</si>
  <si>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</si>
  <si>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</si>
  <si>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</si>
  <si>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Harachová Sabína</t>
  </si>
  <si>
    <t>P4</t>
  </si>
  <si>
    <t>23.-26.05.</t>
  </si>
  <si>
    <t>12.-14.07.</t>
  </si>
  <si>
    <t>Dancing Sunlight</t>
  </si>
  <si>
    <t>13.-14.07.</t>
  </si>
  <si>
    <t>Kanková Tereza</t>
  </si>
  <si>
    <t>Silvan</t>
  </si>
  <si>
    <t>Porkertová Linda</t>
  </si>
  <si>
    <t>Dancing Boy</t>
  </si>
  <si>
    <t>16.-21.07.</t>
  </si>
  <si>
    <t>St. Margarethen AUT ME</t>
  </si>
  <si>
    <t>21.07.</t>
  </si>
  <si>
    <t>25.-28.07.</t>
  </si>
  <si>
    <t>Opglabbeek BEL ME</t>
  </si>
  <si>
    <t>27.-28.07.</t>
  </si>
  <si>
    <t>LS7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</si>
</sst>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2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u/>
      <sz val="10"/>
      <name val="Arial"/>
      <family val="2"/>
      <charset val="238"/>
    </font>
    <font>
      <b/>
      <sz val="10"/>
      <name val="Arial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3" xfId="3" applyBorder="1"/>
    <xf numFmtId="0" fontId="16" fillId="5" borderId="24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0" fillId="0" borderId="31" xfId="0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46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40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1" fillId="0" borderId="33" xfId="0" applyFont="1" applyBorder="1"/>
    <xf numFmtId="0" fontId="9" fillId="0" borderId="0" xfId="0" applyFont="1" applyAlignment="1" applyProtection="1">
      <alignment horizontal="center"/>
      <protection locked="0"/>
    </xf>
    <xf numFmtId="0" fontId="43" fillId="0" borderId="0" xfId="0" applyFont="1" applyAlignment="1">
      <alignment horizontal="left"/>
    </xf>
    <xf numFmtId="0" fontId="47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1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/>
    <xf numFmtId="0" fontId="1" fillId="0" borderId="0" xfId="0" applyFont="1" applyBorder="1" applyAlignment="1">
      <alignment horizontal="left"/>
    </xf>
    <xf numFmtId="0" fontId="44" fillId="0" borderId="0" xfId="0" applyFont="1" applyBorder="1"/>
    <xf numFmtId="0" fontId="45" fillId="0" borderId="0" xfId="0" applyFont="1" applyBorder="1"/>
    <xf numFmtId="0" fontId="45" fillId="0" borderId="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4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46" fillId="0" borderId="33" xfId="0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Border="1" applyAlignment="1">
      <alignment horizontal="left" vertical="top"/>
    </xf>
    <xf numFmtId="0" fontId="38" fillId="0" borderId="33" xfId="0" applyFont="1" applyBorder="1"/>
    <xf numFmtId="0" fontId="47" fillId="0" borderId="33" xfId="0" applyFont="1" applyBorder="1"/>
    <xf numFmtId="0" fontId="46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0" fillId="0" borderId="33" xfId="0" applyBorder="1" applyAlignment="1">
      <alignment vertic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16" fillId="11" borderId="17" xfId="2" applyFill="1" applyBorder="1" applyAlignment="1">
      <alignment horizontal="left"/>
    </xf>
    <xf numFmtId="0" fontId="16" fillId="11" borderId="19" xfId="2" applyFill="1" applyBorder="1" applyAlignment="1">
      <alignment horizontal="left"/>
    </xf>
    <xf numFmtId="0" fontId="16" fillId="11" borderId="19" xfId="2" applyFill="1" applyBorder="1" applyAlignment="1">
      <alignment horizontal="center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51" fillId="0" borderId="0" xfId="0" applyFont="1" applyFill="1"/>
    <xf numFmtId="0" fontId="0" fillId="0" borderId="0" xfId="0" applyFill="1" applyAlignment="1">
      <alignment horizontal="center"/>
    </xf>
    <xf numFmtId="0" fontId="9" fillId="0" borderId="0" xfId="0" applyFont="1" applyFill="1"/>
    <xf numFmtId="0" fontId="0" fillId="0" borderId="0" xfId="0" applyFill="1"/>
    <xf numFmtId="0" fontId="41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3" xfId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center"/>
      <protection locked="0"/>
    </xf>
    <xf numFmtId="0" fontId="15" fillId="8" borderId="14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15" fillId="8" borderId="12" xfId="1" applyFont="1" applyFill="1" applyBorder="1" applyAlignment="1">
      <alignment horizontal="center" vertical="center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19" xfId="2" applyFont="1" applyFill="1" applyBorder="1" applyAlignment="1">
      <alignment horizontal="center" vertical="center" wrapText="1"/>
    </xf>
    <xf numFmtId="0" fontId="15" fillId="9" borderId="2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15" fillId="9" borderId="18" xfId="2" applyFont="1" applyFill="1" applyBorder="1" applyAlignment="1">
      <alignment horizontal="center" vertical="center"/>
    </xf>
    <xf numFmtId="0" fontId="15" fillId="9" borderId="22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8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50" headerRowCount="0" totalsRowShown="0">
  <tableColumns count="522">
    <tableColumn id="1" xr3:uid="{00000000-0010-0000-0000-000001000000}" name="Stĺpec1" dataDxfId="4688"/>
    <tableColumn id="2" xr3:uid="{00000000-0010-0000-0000-000002000000}" name="Stĺpec2" dataDxfId="4687"/>
    <tableColumn id="3" xr3:uid="{00000000-0010-0000-0000-000003000000}" name="Stĺpec3" dataDxfId="4686"/>
    <tableColumn id="4" xr3:uid="{00000000-0010-0000-0000-000004000000}" name="Stĺpec4"/>
    <tableColumn id="5" xr3:uid="{00000000-0010-0000-0000-000005000000}" name="Stĺpec5" dataDxfId="4685"/>
    <tableColumn id="6" xr3:uid="{00000000-0010-0000-0000-000006000000}" name="Stĺpec6" dataDxfId="4684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683"/>
    <tableColumn id="9" xr3:uid="{00000000-0010-0000-0000-000009000000}" name="Stĺpec9" dataDxfId="4682"/>
    <tableColumn id="11" xr3:uid="{00000000-0010-0000-0000-00000B000000}" name="Stĺpec11" dataDxfId="4681"/>
    <tableColumn id="12" xr3:uid="{00000000-0010-0000-0000-00000C000000}" name="Stĺpec12" dataDxfId="4680"/>
    <tableColumn id="13" xr3:uid="{00000000-0010-0000-0000-00000D000000}" name="Stĺpec13" dataDxfId="4679"/>
    <tableColumn id="14" xr3:uid="{00000000-0010-0000-0000-00000E000000}" name="Stĺpec14" dataDxfId="4678"/>
    <tableColumn id="15" xr3:uid="{00000000-0010-0000-0000-00000F000000}" name="Stĺpec15" dataDxfId="4677"/>
    <tableColumn id="16" xr3:uid="{00000000-0010-0000-0000-000010000000}" name="Stĺpec16" dataDxfId="4676"/>
    <tableColumn id="17" xr3:uid="{00000000-0010-0000-0000-000011000000}" name="Stĺpec17" dataDxfId="4675"/>
    <tableColumn id="18" xr3:uid="{00000000-0010-0000-0000-000012000000}" name="Stĺpec18" dataDxfId="4674"/>
    <tableColumn id="19" xr3:uid="{00000000-0010-0000-0000-000013000000}" name="Stĺpec19" dataDxfId="4673"/>
    <tableColumn id="20" xr3:uid="{00000000-0010-0000-0000-000014000000}" name="Stĺpec20" dataDxfId="4672"/>
    <tableColumn id="21" xr3:uid="{00000000-0010-0000-0000-000015000000}" name="Stĺpec21" dataDxfId="4671"/>
    <tableColumn id="22" xr3:uid="{00000000-0010-0000-0000-000016000000}" name="Stĺpec22" dataDxfId="4670"/>
    <tableColumn id="23" xr3:uid="{00000000-0010-0000-0000-000017000000}" name="Stĺpec23" dataDxfId="4669"/>
    <tableColumn id="24" xr3:uid="{00000000-0010-0000-0000-000018000000}" name="Stĺpec24" dataDxfId="4668"/>
    <tableColumn id="25" xr3:uid="{00000000-0010-0000-0000-000019000000}" name="Stĺpec25" dataDxfId="4667"/>
    <tableColumn id="26" xr3:uid="{00000000-0010-0000-0000-00001A000000}" name="Stĺpec26" dataDxfId="4666"/>
    <tableColumn id="27" xr3:uid="{00000000-0010-0000-0000-00001B000000}" name="Stĺpec27" dataDxfId="4665"/>
    <tableColumn id="28" xr3:uid="{00000000-0010-0000-0000-00001C000000}" name="Stĺpec28" dataDxfId="4664"/>
    <tableColumn id="29" xr3:uid="{00000000-0010-0000-0000-00001D000000}" name="Stĺpec29" dataDxfId="4663"/>
    <tableColumn id="30" xr3:uid="{00000000-0010-0000-0000-00001E000000}" name="Stĺpec30" dataDxfId="4662"/>
    <tableColumn id="31" xr3:uid="{00000000-0010-0000-0000-00001F000000}" name="Stĺpec31" dataDxfId="4661"/>
    <tableColumn id="32" xr3:uid="{00000000-0010-0000-0000-000020000000}" name="Stĺpec32" dataDxfId="4660"/>
    <tableColumn id="33" xr3:uid="{00000000-0010-0000-0000-000021000000}" name="Stĺpec33" dataDxfId="4659"/>
    <tableColumn id="34" xr3:uid="{00000000-0010-0000-0000-000022000000}" name="Stĺpec34" dataDxfId="4658"/>
    <tableColumn id="35" xr3:uid="{00000000-0010-0000-0000-000023000000}" name="Stĺpec35" dataDxfId="4657"/>
    <tableColumn id="36" xr3:uid="{00000000-0010-0000-0000-000024000000}" name="Stĺpec36" dataDxfId="4656"/>
    <tableColumn id="37" xr3:uid="{00000000-0010-0000-0000-000025000000}" name="Stĺpec37" dataDxfId="4655"/>
    <tableColumn id="38" xr3:uid="{00000000-0010-0000-0000-000026000000}" name="Stĺpec38" dataDxfId="4654"/>
    <tableColumn id="39" xr3:uid="{00000000-0010-0000-0000-000027000000}" name="Stĺpec39" dataDxfId="4653"/>
    <tableColumn id="40" xr3:uid="{00000000-0010-0000-0000-000028000000}" name="Stĺpec40" dataDxfId="4652"/>
    <tableColumn id="41" xr3:uid="{00000000-0010-0000-0000-000029000000}" name="Stĺpec41" dataDxfId="4651"/>
    <tableColumn id="42" xr3:uid="{00000000-0010-0000-0000-00002A000000}" name="Stĺpec42" dataDxfId="4650"/>
    <tableColumn id="43" xr3:uid="{00000000-0010-0000-0000-00002B000000}" name="Stĺpec43" dataDxfId="4649"/>
    <tableColumn id="44" xr3:uid="{00000000-0010-0000-0000-00002C000000}" name="Stĺpec44" dataDxfId="4648"/>
    <tableColumn id="45" xr3:uid="{00000000-0010-0000-0000-00002D000000}" name="Stĺpec45" dataDxfId="4647"/>
    <tableColumn id="46" xr3:uid="{00000000-0010-0000-0000-00002E000000}" name="Stĺpec46" dataDxfId="4646"/>
    <tableColumn id="47" xr3:uid="{00000000-0010-0000-0000-00002F000000}" name="Stĺpec47" dataDxfId="4645"/>
    <tableColumn id="48" xr3:uid="{00000000-0010-0000-0000-000030000000}" name="Stĺpec48" dataDxfId="4644"/>
    <tableColumn id="49" xr3:uid="{00000000-0010-0000-0000-000031000000}" name="Stĺpec49" dataDxfId="4643"/>
    <tableColumn id="51" xr3:uid="{00000000-0010-0000-0000-000033000000}" name="Stĺpec51" dataDxfId="4642"/>
    <tableColumn id="52" xr3:uid="{00000000-0010-0000-0000-000034000000}" name="Stĺpec52" dataDxfId="4641"/>
    <tableColumn id="53" xr3:uid="{00000000-0010-0000-0000-000035000000}" name="Stĺpec53" dataDxfId="4640"/>
    <tableColumn id="54" xr3:uid="{00000000-0010-0000-0000-000036000000}" name="Stĺpec54" dataDxfId="4639"/>
    <tableColumn id="55" xr3:uid="{00000000-0010-0000-0000-000037000000}" name="Stĺpec55" dataDxfId="4638"/>
    <tableColumn id="56" xr3:uid="{00000000-0010-0000-0000-000038000000}" name="Stĺpec56" dataDxfId="4637"/>
    <tableColumn id="57" xr3:uid="{00000000-0010-0000-0000-000039000000}" name="Stĺpec57" dataDxfId="4636"/>
    <tableColumn id="58" xr3:uid="{00000000-0010-0000-0000-00003A000000}" name="Stĺpec58" dataDxfId="4635"/>
    <tableColumn id="59" xr3:uid="{00000000-0010-0000-0000-00003B000000}" name="Stĺpec59" dataDxfId="4634"/>
    <tableColumn id="60" xr3:uid="{00000000-0010-0000-0000-00003C000000}" name="Stĺpec60" dataDxfId="4633"/>
    <tableColumn id="61" xr3:uid="{00000000-0010-0000-0000-00003D000000}" name="Stĺpec61" dataDxfId="4632"/>
    <tableColumn id="62" xr3:uid="{00000000-0010-0000-0000-00003E000000}" name="Stĺpec62" dataDxfId="4631"/>
    <tableColumn id="63" xr3:uid="{00000000-0010-0000-0000-00003F000000}" name="Stĺpec63" dataDxfId="4630"/>
    <tableColumn id="64" xr3:uid="{00000000-0010-0000-0000-000040000000}" name="Stĺpec64" dataDxfId="4629"/>
    <tableColumn id="65" xr3:uid="{00000000-0010-0000-0000-000041000000}" name="Stĺpec65" dataDxfId="4628"/>
    <tableColumn id="66" xr3:uid="{00000000-0010-0000-0000-000042000000}" name="Stĺpec66" dataDxfId="4627"/>
    <tableColumn id="67" xr3:uid="{00000000-0010-0000-0000-000043000000}" name="Stĺpec67" dataDxfId="4626"/>
    <tableColumn id="68" xr3:uid="{00000000-0010-0000-0000-000044000000}" name="Stĺpec68" dataDxfId="4625"/>
    <tableColumn id="69" xr3:uid="{00000000-0010-0000-0000-000045000000}" name="Stĺpec69" dataDxfId="4624"/>
    <tableColumn id="70" xr3:uid="{00000000-0010-0000-0000-000046000000}" name="Stĺpec70" dataDxfId="4623"/>
    <tableColumn id="71" xr3:uid="{00000000-0010-0000-0000-000047000000}" name="Stĺpec71" dataDxfId="4622"/>
    <tableColumn id="72" xr3:uid="{00000000-0010-0000-0000-000048000000}" name="Stĺpec72" dataDxfId="4621"/>
    <tableColumn id="73" xr3:uid="{00000000-0010-0000-0000-000049000000}" name="Stĺpec73" dataDxfId="4620"/>
    <tableColumn id="74" xr3:uid="{00000000-0010-0000-0000-00004A000000}" name="Stĺpec74" dataDxfId="4619"/>
    <tableColumn id="75" xr3:uid="{00000000-0010-0000-0000-00004B000000}" name="Stĺpec75" dataDxfId="4618"/>
    <tableColumn id="76" xr3:uid="{00000000-0010-0000-0000-00004C000000}" name="Stĺpec76" dataDxfId="4617"/>
    <tableColumn id="77" xr3:uid="{00000000-0010-0000-0000-00004D000000}" name="Stĺpec77" dataDxfId="4616"/>
    <tableColumn id="78" xr3:uid="{00000000-0010-0000-0000-00004E000000}" name="Stĺpec78" dataDxfId="4615"/>
    <tableColumn id="79" xr3:uid="{00000000-0010-0000-0000-00004F000000}" name="Stĺpec79" dataDxfId="4614"/>
    <tableColumn id="80" xr3:uid="{00000000-0010-0000-0000-000050000000}" name="Stĺpec80" dataDxfId="4613"/>
    <tableColumn id="81" xr3:uid="{00000000-0010-0000-0000-000051000000}" name="Stĺpec81" dataDxfId="4612"/>
    <tableColumn id="82" xr3:uid="{00000000-0010-0000-0000-000052000000}" name="Stĺpec82" dataDxfId="4611"/>
    <tableColumn id="83" xr3:uid="{00000000-0010-0000-0000-000053000000}" name="Stĺpec83" dataDxfId="4610"/>
    <tableColumn id="84" xr3:uid="{00000000-0010-0000-0000-000054000000}" name="Stĺpec84" dataDxfId="4609"/>
    <tableColumn id="85" xr3:uid="{00000000-0010-0000-0000-000055000000}" name="Stĺpec85" dataDxfId="4608"/>
    <tableColumn id="317" xr3:uid="{00000000-0010-0000-0000-00003D010000}" name="Stĺpec317" dataDxfId="4607"/>
    <tableColumn id="94" xr3:uid="{00000000-0010-0000-0000-00005E000000}" name="Stĺpec94" dataDxfId="4606"/>
    <tableColumn id="318" xr3:uid="{00000000-0010-0000-0000-00003E010000}" name="Stĺpec318" dataDxfId="4605"/>
    <tableColumn id="50" xr3:uid="{00000000-0010-0000-0000-000032000000}" name="Stĺpec50" dataDxfId="4604"/>
    <tableColumn id="86" xr3:uid="{00000000-0010-0000-0000-000056000000}" name="Stĺpec86" dataDxfId="4603"/>
    <tableColumn id="87" xr3:uid="{00000000-0010-0000-0000-000057000000}" name="Stĺpec87" dataDxfId="4602"/>
    <tableColumn id="88" xr3:uid="{00000000-0010-0000-0000-000058000000}" name="Stĺpec88" dataDxfId="4601"/>
    <tableColumn id="89" xr3:uid="{00000000-0010-0000-0000-000059000000}" name="Stĺpec89" dataDxfId="4600"/>
    <tableColumn id="90" xr3:uid="{00000000-0010-0000-0000-00005A000000}" name="Stĺpec90" dataDxfId="4599"/>
    <tableColumn id="91" xr3:uid="{00000000-0010-0000-0000-00005B000000}" name="Stĺpec91" dataDxfId="4598"/>
    <tableColumn id="92" xr3:uid="{00000000-0010-0000-0000-00005C000000}" name="Stĺpec92" dataDxfId="4597"/>
    <tableColumn id="93" xr3:uid="{00000000-0010-0000-0000-00005D000000}" name="Stĺpec93" dataDxfId="4596"/>
    <tableColumn id="95" xr3:uid="{00000000-0010-0000-0000-00005F000000}" name="Stĺpec95" dataDxfId="4595"/>
    <tableColumn id="96" xr3:uid="{00000000-0010-0000-0000-000060000000}" name="Stĺpec96" dataDxfId="4594"/>
    <tableColumn id="97" xr3:uid="{00000000-0010-0000-0000-000061000000}" name="Stĺpec97" dataDxfId="4593"/>
    <tableColumn id="98" xr3:uid="{00000000-0010-0000-0000-000062000000}" name="Stĺpec98" dataDxfId="4592"/>
    <tableColumn id="99" xr3:uid="{00000000-0010-0000-0000-000063000000}" name="Stĺpec99" dataDxfId="4591"/>
    <tableColumn id="100" xr3:uid="{00000000-0010-0000-0000-000064000000}" name="Stĺpec100" dataDxfId="4590"/>
    <tableColumn id="101" xr3:uid="{00000000-0010-0000-0000-000065000000}" name="Stĺpec101" dataDxfId="4589"/>
    <tableColumn id="102" xr3:uid="{00000000-0010-0000-0000-000066000000}" name="Stĺpec102" dataDxfId="4588"/>
    <tableColumn id="103" xr3:uid="{00000000-0010-0000-0000-000067000000}" name="Stĺpec103" dataDxfId="4587"/>
    <tableColumn id="104" xr3:uid="{00000000-0010-0000-0000-000068000000}" name="Stĺpec104" dataDxfId="4586"/>
    <tableColumn id="105" xr3:uid="{00000000-0010-0000-0000-000069000000}" name="Stĺpec105" dataDxfId="4585"/>
    <tableColumn id="106" xr3:uid="{00000000-0010-0000-0000-00006A000000}" name="Stĺpec106" dataDxfId="4584"/>
    <tableColumn id="107" xr3:uid="{00000000-0010-0000-0000-00006B000000}" name="Stĺpec107" dataDxfId="4583"/>
    <tableColumn id="108" xr3:uid="{00000000-0010-0000-0000-00006C000000}" name="Stĺpec108" dataDxfId="4582"/>
    <tableColumn id="109" xr3:uid="{00000000-0010-0000-0000-00006D000000}" name="Stĺpec109" dataDxfId="4581"/>
    <tableColumn id="110" xr3:uid="{00000000-0010-0000-0000-00006E000000}" name="Stĺpec110" dataDxfId="4580"/>
    <tableColumn id="225" xr3:uid="{00000000-0010-0000-0000-0000E1000000}" name="Stĺpec224" dataDxfId="4579"/>
    <tableColumn id="111" xr3:uid="{00000000-0010-0000-0000-00006F000000}" name="Stĺpec111" dataDxfId="4578"/>
    <tableColumn id="112" xr3:uid="{00000000-0010-0000-0000-000070000000}" name="Stĺpec112" dataDxfId="4577"/>
    <tableColumn id="113" xr3:uid="{00000000-0010-0000-0000-000071000000}" name="Stĺpec113" dataDxfId="4576"/>
    <tableColumn id="114" xr3:uid="{00000000-0010-0000-0000-000072000000}" name="Stĺpec114" dataDxfId="4575"/>
    <tableColumn id="115" xr3:uid="{00000000-0010-0000-0000-000073000000}" name="Stĺpec115" dataDxfId="4574"/>
    <tableColumn id="116" xr3:uid="{00000000-0010-0000-0000-000074000000}" name="Stĺpec116" dataDxfId="4573"/>
    <tableColumn id="117" xr3:uid="{00000000-0010-0000-0000-000075000000}" name="Stĺpec117" dataDxfId="4572"/>
    <tableColumn id="118" xr3:uid="{00000000-0010-0000-0000-000076000000}" name="Stĺpec118" dataDxfId="4571"/>
    <tableColumn id="119" xr3:uid="{00000000-0010-0000-0000-000077000000}" name="Stĺpec119" dataDxfId="4570"/>
    <tableColumn id="120" xr3:uid="{00000000-0010-0000-0000-000078000000}" name="Stĺpec120" dataDxfId="4569"/>
    <tableColumn id="121" xr3:uid="{00000000-0010-0000-0000-000079000000}" name="Stĺpec121" dataDxfId="4568"/>
    <tableColumn id="122" xr3:uid="{00000000-0010-0000-0000-00007A000000}" name="Stĺpec122" dataDxfId="4567"/>
    <tableColumn id="123" xr3:uid="{00000000-0010-0000-0000-00007B000000}" name="Stĺpec123" dataDxfId="4566"/>
    <tableColumn id="124" xr3:uid="{00000000-0010-0000-0000-00007C000000}" name="Stĺpec124" dataDxfId="4565"/>
    <tableColumn id="125" xr3:uid="{00000000-0010-0000-0000-00007D000000}" name="Stĺpec125" dataDxfId="4564"/>
    <tableColumn id="126" xr3:uid="{00000000-0010-0000-0000-00007E000000}" name="Stĺpec126" dataDxfId="4563"/>
    <tableColumn id="235" xr3:uid="{00000000-0010-0000-0000-0000EB000000}" name="Stĺpec234" dataDxfId="4562"/>
    <tableColumn id="234" xr3:uid="{00000000-0010-0000-0000-0000EA000000}" name="Stĺpec233" dataDxfId="4561"/>
    <tableColumn id="127" xr3:uid="{00000000-0010-0000-0000-00007F000000}" name="Stĺpec127" dataDxfId="4560"/>
    <tableColumn id="128" xr3:uid="{00000000-0010-0000-0000-000080000000}" name="Stĺpec128" dataDxfId="4559"/>
    <tableColumn id="129" xr3:uid="{00000000-0010-0000-0000-000081000000}" name="Stĺpec129" dataDxfId="4558"/>
    <tableColumn id="130" xr3:uid="{00000000-0010-0000-0000-000082000000}" name="Stĺpec130" dataDxfId="4557"/>
    <tableColumn id="131" xr3:uid="{00000000-0010-0000-0000-000083000000}" name="Stĺpec131" dataDxfId="4556"/>
    <tableColumn id="132" xr3:uid="{00000000-0010-0000-0000-000084000000}" name="Stĺpec132" dataDxfId="4555"/>
    <tableColumn id="133" xr3:uid="{00000000-0010-0000-0000-000085000000}" name="Stĺpec133" dataDxfId="4554"/>
    <tableColumn id="134" xr3:uid="{00000000-0010-0000-0000-000086000000}" name="Stĺpec134" dataDxfId="4553"/>
    <tableColumn id="135" xr3:uid="{00000000-0010-0000-0000-000087000000}" name="Stĺpec135" dataDxfId="4552"/>
    <tableColumn id="136" xr3:uid="{00000000-0010-0000-0000-000088000000}" name="Stĺpec136" dataDxfId="4551"/>
    <tableColumn id="137" xr3:uid="{00000000-0010-0000-0000-000089000000}" name="Stĺpec137" dataDxfId="4550"/>
    <tableColumn id="190" xr3:uid="{00000000-0010-0000-0000-0000BE000000}" name="Stĺpec189" dataDxfId="4549"/>
    <tableColumn id="189" xr3:uid="{00000000-0010-0000-0000-0000BD000000}" name="Stĺpec188" dataDxfId="4548"/>
    <tableColumn id="188" xr3:uid="{00000000-0010-0000-0000-0000BC000000}" name="Stĺpec187" dataDxfId="4547"/>
    <tableColumn id="187" xr3:uid="{00000000-0010-0000-0000-0000BB000000}" name="Stĺpec186" dataDxfId="4546"/>
    <tableColumn id="186" xr3:uid="{00000000-0010-0000-0000-0000BA000000}" name="Stĺpec185" dataDxfId="4545"/>
    <tableColumn id="185" xr3:uid="{00000000-0010-0000-0000-0000B9000000}" name="Stĺpec184" dataDxfId="4544"/>
    <tableColumn id="183" xr3:uid="{00000000-0010-0000-0000-0000B7000000}" name="Stĺpec183" dataDxfId="4543"/>
    <tableColumn id="192" xr3:uid="{00000000-0010-0000-0000-0000C0000000}" name="Stĺpec191" dataDxfId="4542"/>
    <tableColumn id="191" xr3:uid="{00000000-0010-0000-0000-0000BF000000}" name="Stĺpec190" dataDxfId="4541"/>
    <tableColumn id="138" xr3:uid="{00000000-0010-0000-0000-00008A000000}" name="Stĺpec138" dataDxfId="4540"/>
    <tableColumn id="139" xr3:uid="{00000000-0010-0000-0000-00008B000000}" name="Stĺpec139" dataDxfId="4539"/>
    <tableColumn id="140" xr3:uid="{00000000-0010-0000-0000-00008C000000}" name="Stĺpec140" dataDxfId="4538"/>
    <tableColumn id="141" xr3:uid="{00000000-0010-0000-0000-00008D000000}" name="Stĺpec141" dataDxfId="4537"/>
    <tableColumn id="142" xr3:uid="{00000000-0010-0000-0000-00008E000000}" name="Stĺpec142" dataDxfId="4536"/>
    <tableColumn id="143" xr3:uid="{00000000-0010-0000-0000-00008F000000}" name="Stĺpec143" dataDxfId="4535"/>
    <tableColumn id="144" xr3:uid="{00000000-0010-0000-0000-000090000000}" name="Stĺpec144" dataDxfId="4534"/>
    <tableColumn id="145" xr3:uid="{00000000-0010-0000-0000-000091000000}" name="Stĺpec145" dataDxfId="4533"/>
    <tableColumn id="146" xr3:uid="{00000000-0010-0000-0000-000092000000}" name="Stĺpec146" dataDxfId="4532"/>
    <tableColumn id="147" xr3:uid="{00000000-0010-0000-0000-000093000000}" name="Stĺpec147" dataDxfId="4531"/>
    <tableColumn id="148" xr3:uid="{00000000-0010-0000-0000-000094000000}" name="Stĺpec148" dataDxfId="4530"/>
    <tableColumn id="149" xr3:uid="{00000000-0010-0000-0000-000095000000}" name="Stĺpec149" dataDxfId="4529"/>
    <tableColumn id="150" xr3:uid="{00000000-0010-0000-0000-000096000000}" name="Stĺpec150" dataDxfId="4528"/>
    <tableColumn id="151" xr3:uid="{00000000-0010-0000-0000-000097000000}" name="Stĺpec151" dataDxfId="4527"/>
    <tableColumn id="152" xr3:uid="{00000000-0010-0000-0000-000098000000}" name="Stĺpec152" dataDxfId="4526"/>
    <tableColumn id="153" xr3:uid="{00000000-0010-0000-0000-000099000000}" name="Stĺpec153" dataDxfId="4525"/>
    <tableColumn id="154" xr3:uid="{00000000-0010-0000-0000-00009A000000}" name="Stĺpec154" dataDxfId="4524"/>
    <tableColumn id="155" xr3:uid="{00000000-0010-0000-0000-00009B000000}" name="Stĺpec155" dataDxfId="4523"/>
    <tableColumn id="156" xr3:uid="{00000000-0010-0000-0000-00009C000000}" name="Stĺpec156" dataDxfId="4522"/>
    <tableColumn id="157" xr3:uid="{00000000-0010-0000-0000-00009D000000}" name="Stĺpec157" dataDxfId="4521"/>
    <tableColumn id="158" xr3:uid="{00000000-0010-0000-0000-00009E000000}" name="Stĺpec158" dataDxfId="4520"/>
    <tableColumn id="159" xr3:uid="{00000000-0010-0000-0000-00009F000000}" name="Stĺpec159" dataDxfId="4519"/>
    <tableColumn id="160" xr3:uid="{00000000-0010-0000-0000-0000A0000000}" name="Stĺpec160" dataDxfId="4518"/>
    <tableColumn id="161" xr3:uid="{00000000-0010-0000-0000-0000A1000000}" name="Stĺpec161" dataDxfId="4517"/>
    <tableColumn id="162" xr3:uid="{00000000-0010-0000-0000-0000A2000000}" name="Stĺpec162" dataDxfId="4516"/>
    <tableColumn id="163" xr3:uid="{00000000-0010-0000-0000-0000A3000000}" name="Stĺpec163" dataDxfId="4515"/>
    <tableColumn id="164" xr3:uid="{00000000-0010-0000-0000-0000A4000000}" name="Stĺpec164" dataDxfId="4514"/>
    <tableColumn id="165" xr3:uid="{00000000-0010-0000-0000-0000A5000000}" name="Stĺpec165" dataDxfId="4513"/>
    <tableColumn id="166" xr3:uid="{00000000-0010-0000-0000-0000A6000000}" name="Stĺpec166" dataDxfId="4512"/>
    <tableColumn id="167" xr3:uid="{00000000-0010-0000-0000-0000A7000000}" name="Stĺpec167" dataDxfId="4511"/>
    <tableColumn id="168" xr3:uid="{00000000-0010-0000-0000-0000A8000000}" name="Stĺpec168" dataDxfId="4510"/>
    <tableColumn id="169" xr3:uid="{00000000-0010-0000-0000-0000A9000000}" name="Stĺpec169" dataDxfId="4509"/>
    <tableColumn id="170" xr3:uid="{00000000-0010-0000-0000-0000AA000000}" name="Stĺpec170" dataDxfId="4508"/>
    <tableColumn id="171" xr3:uid="{00000000-0010-0000-0000-0000AB000000}" name="Stĺpec171" dataDxfId="4507"/>
    <tableColumn id="172" xr3:uid="{00000000-0010-0000-0000-0000AC000000}" name="Stĺpec172" dataDxfId="4506"/>
    <tableColumn id="173" xr3:uid="{00000000-0010-0000-0000-0000AD000000}" name="Stĺpec173" dataDxfId="4505"/>
    <tableColumn id="201" xr3:uid="{00000000-0010-0000-0000-0000C9000000}" name="Stĺpec201" dataDxfId="4504"/>
    <tableColumn id="200" xr3:uid="{00000000-0010-0000-0000-0000C8000000}" name="Stĺpec200" dataDxfId="4503"/>
    <tableColumn id="223" xr3:uid="{00000000-0010-0000-0000-0000DF000000}" name="Stĺpec222" dataDxfId="4502"/>
    <tableColumn id="222" xr3:uid="{00000000-0010-0000-0000-0000DE000000}" name="Stĺpec221" dataDxfId="4501"/>
    <tableColumn id="221" xr3:uid="{00000000-0010-0000-0000-0000DD000000}" name="Stĺpec220" dataDxfId="4500"/>
    <tableColumn id="220" xr3:uid="{00000000-0010-0000-0000-0000DC000000}" name="Stĺpec219" dataDxfId="4499"/>
    <tableColumn id="219" xr3:uid="{00000000-0010-0000-0000-0000DB000000}" name="Stĺpec218" dataDxfId="4498"/>
    <tableColumn id="218" xr3:uid="{00000000-0010-0000-0000-0000DA000000}" name="Stĺpec217" dataDxfId="4497"/>
    <tableColumn id="217" xr3:uid="{00000000-0010-0000-0000-0000D9000000}" name="Stĺpec216" dataDxfId="4496"/>
    <tableColumn id="215" xr3:uid="{00000000-0010-0000-0000-0000D7000000}" name="Stĺpec215" dataDxfId="4495"/>
    <tableColumn id="214" xr3:uid="{00000000-0010-0000-0000-0000D6000000}" name="Stĺpec214" dataDxfId="4494"/>
    <tableColumn id="213" xr3:uid="{00000000-0010-0000-0000-0000D5000000}" name="Stĺpec213" dataDxfId="4493"/>
    <tableColumn id="212" xr3:uid="{00000000-0010-0000-0000-0000D4000000}" name="Stĺpec212" dataDxfId="4492"/>
    <tableColumn id="211" xr3:uid="{00000000-0010-0000-0000-0000D3000000}" name="Stĺpec211" dataDxfId="4491"/>
    <tableColumn id="210" xr3:uid="{00000000-0010-0000-0000-0000D2000000}" name="Stĺpec210" dataDxfId="4490"/>
    <tableColumn id="209" xr3:uid="{00000000-0010-0000-0000-0000D1000000}" name="Stĺpec209" dataDxfId="4489"/>
    <tableColumn id="208" xr3:uid="{00000000-0010-0000-0000-0000D0000000}" name="Stĺpec208" dataDxfId="4488"/>
    <tableColumn id="207" xr3:uid="{00000000-0010-0000-0000-0000CF000000}" name="Stĺpec207" dataDxfId="4487"/>
    <tableColumn id="206" xr3:uid="{00000000-0010-0000-0000-0000CE000000}" name="Stĺpec206" dataDxfId="4486"/>
    <tableColumn id="205" xr3:uid="{00000000-0010-0000-0000-0000CD000000}" name="Stĺpec205" dataDxfId="4485"/>
    <tableColumn id="204" xr3:uid="{00000000-0010-0000-0000-0000CC000000}" name="Stĺpec204" dataDxfId="4484"/>
    <tableColumn id="203" xr3:uid="{00000000-0010-0000-0000-0000CB000000}" name="Stĺpec203" dataDxfId="4483"/>
    <tableColumn id="202" xr3:uid="{00000000-0010-0000-0000-0000CA000000}" name="Stĺpec202" dataDxfId="4482"/>
    <tableColumn id="199" xr3:uid="{00000000-0010-0000-0000-0000C7000000}" name="Stĺpec199" dataDxfId="4481"/>
    <tableColumn id="198" xr3:uid="{00000000-0010-0000-0000-0000C6000000}" name="Stĺpec198" dataDxfId="4480"/>
    <tableColumn id="197" xr3:uid="{00000000-0010-0000-0000-0000C5000000}" name="Stĺpec197" dataDxfId="4479"/>
    <tableColumn id="196" xr3:uid="{00000000-0010-0000-0000-0000C4000000}" name="Stĺpec196" dataDxfId="4478"/>
    <tableColumn id="195" xr3:uid="{00000000-0010-0000-0000-0000C3000000}" name="Stĺpec195" dataDxfId="4477"/>
    <tableColumn id="194" xr3:uid="{00000000-0010-0000-0000-0000C2000000}" name="Stĺpec194" dataDxfId="4476"/>
    <tableColumn id="193" xr3:uid="{00000000-0010-0000-0000-0000C1000000}" name="Stĺpec193" dataDxfId="4475"/>
    <tableColumn id="184" xr3:uid="{00000000-0010-0000-0000-0000B8000000}" name="Stĺpec192" dataDxfId="4474"/>
    <tableColumn id="182" xr3:uid="{00000000-0010-0000-0000-0000B6000000}" name="Stĺpec182" dataDxfId="4473"/>
    <tableColumn id="174" xr3:uid="{00000000-0010-0000-0000-0000AE000000}" name="Stĺpec174" dataDxfId="4472"/>
    <tableColumn id="175" xr3:uid="{00000000-0010-0000-0000-0000AF000000}" name="Stĺpec175" dataDxfId="4471"/>
    <tableColumn id="181" xr3:uid="{00000000-0010-0000-0000-0000B5000000}" name="Stĺpec181" dataDxfId="4470"/>
    <tableColumn id="176" xr3:uid="{00000000-0010-0000-0000-0000B0000000}" name="Stĺpec176" dataDxfId="4469"/>
    <tableColumn id="233" xr3:uid="{00000000-0010-0000-0000-0000E9000000}" name="Stĺpec232" dataDxfId="4468"/>
    <tableColumn id="232" xr3:uid="{00000000-0010-0000-0000-0000E8000000}" name="Stĺpec231" dataDxfId="4467"/>
    <tableColumn id="231" xr3:uid="{00000000-0010-0000-0000-0000E7000000}" name="Stĺpec230" dataDxfId="4466"/>
    <tableColumn id="278" xr3:uid="{00000000-0010-0000-0000-000016010000}" name="Stĺpec278" dataDxfId="4465"/>
    <tableColumn id="277" xr3:uid="{00000000-0010-0000-0000-000015010000}" name="Stĺpec277" dataDxfId="4464"/>
    <tableColumn id="276" xr3:uid="{00000000-0010-0000-0000-000014010000}" name="Stĺpec276" dataDxfId="4463"/>
    <tableColumn id="275" xr3:uid="{00000000-0010-0000-0000-000013010000}" name="Stĺpec275" dataDxfId="4462"/>
    <tableColumn id="274" xr3:uid="{00000000-0010-0000-0000-000012010000}" name="Stĺpec274" dataDxfId="4461"/>
    <tableColumn id="273" xr3:uid="{00000000-0010-0000-0000-000011010000}" name="Stĺpec273" dataDxfId="4460"/>
    <tableColumn id="272" xr3:uid="{00000000-0010-0000-0000-000010010000}" name="Stĺpec272" dataDxfId="4459"/>
    <tableColumn id="271" xr3:uid="{00000000-0010-0000-0000-00000F010000}" name="Stĺpec271" dataDxfId="4458"/>
    <tableColumn id="270" xr3:uid="{00000000-0010-0000-0000-00000E010000}" name="Stĺpec270" dataDxfId="4457"/>
    <tableColumn id="269" xr3:uid="{00000000-0010-0000-0000-00000D010000}" name="Stĺpec269" dataDxfId="4456"/>
    <tableColumn id="268" xr3:uid="{00000000-0010-0000-0000-00000C010000}" name="Stĺpec268" dataDxfId="4455"/>
    <tableColumn id="267" xr3:uid="{00000000-0010-0000-0000-00000B010000}" name="Stĺpec267" dataDxfId="4454"/>
    <tableColumn id="266" xr3:uid="{00000000-0010-0000-0000-00000A010000}" name="Stĺpec266" dataDxfId="4453"/>
    <tableColumn id="265" xr3:uid="{00000000-0010-0000-0000-000009010000}" name="Stĺpec265" dataDxfId="4452"/>
    <tableColumn id="264" xr3:uid="{00000000-0010-0000-0000-000008010000}" name="Stĺpec264" dataDxfId="4451"/>
    <tableColumn id="263" xr3:uid="{00000000-0010-0000-0000-000007010000}" name="Stĺpec263" dataDxfId="4450"/>
    <tableColumn id="262" xr3:uid="{00000000-0010-0000-0000-000006010000}" name="Stĺpec262" dataDxfId="4449"/>
    <tableColumn id="261" xr3:uid="{00000000-0010-0000-0000-000005010000}" name="Stĺpec261" dataDxfId="4448"/>
    <tableColumn id="260" xr3:uid="{00000000-0010-0000-0000-000004010000}" name="Stĺpec260" dataDxfId="4447"/>
    <tableColumn id="259" xr3:uid="{00000000-0010-0000-0000-000003010000}" name="Stĺpec259" dataDxfId="4446"/>
    <tableColumn id="258" xr3:uid="{00000000-0010-0000-0000-000002010000}" name="Stĺpec258" dataDxfId="4445"/>
    <tableColumn id="257" xr3:uid="{00000000-0010-0000-0000-000001010000}" name="Stĺpec257" dataDxfId="4444"/>
    <tableColumn id="256" xr3:uid="{00000000-0010-0000-0000-000000010000}" name="Stĺpec256" dataDxfId="4443"/>
    <tableColumn id="255" xr3:uid="{00000000-0010-0000-0000-0000FF000000}" name="Stĺpec255" dataDxfId="4442"/>
    <tableColumn id="254" xr3:uid="{00000000-0010-0000-0000-0000FE000000}" name="Stĺpec254" dataDxfId="4441"/>
    <tableColumn id="253" xr3:uid="{00000000-0010-0000-0000-0000FD000000}" name="Stĺpec253" dataDxfId="4440"/>
    <tableColumn id="252" xr3:uid="{00000000-0010-0000-0000-0000FC000000}" name="Stĺpec252" dataDxfId="4439"/>
    <tableColumn id="251" xr3:uid="{00000000-0010-0000-0000-0000FB000000}" name="Stĺpec251" dataDxfId="4438"/>
    <tableColumn id="250" xr3:uid="{00000000-0010-0000-0000-0000FA000000}" name="Stĺpec250" dataDxfId="4437"/>
    <tableColumn id="249" xr3:uid="{00000000-0010-0000-0000-0000F9000000}" name="Stĺpec249" dataDxfId="4436"/>
    <tableColumn id="248" xr3:uid="{00000000-0010-0000-0000-0000F8000000}" name="Stĺpec248" dataDxfId="4435"/>
    <tableColumn id="247" xr3:uid="{00000000-0010-0000-0000-0000F7000000}" name="Stĺpec247" dataDxfId="4434"/>
    <tableColumn id="246" xr3:uid="{00000000-0010-0000-0000-0000F6000000}" name="Stĺpec246" dataDxfId="4433"/>
    <tableColumn id="245" xr3:uid="{00000000-0010-0000-0000-0000F5000000}" name="Stĺpec245" dataDxfId="4432"/>
    <tableColumn id="244" xr3:uid="{00000000-0010-0000-0000-0000F4000000}" name="Stĺpec244" dataDxfId="4431"/>
    <tableColumn id="243" xr3:uid="{00000000-0010-0000-0000-0000F3000000}" name="Stĺpec243" dataDxfId="4430"/>
    <tableColumn id="242" xr3:uid="{00000000-0010-0000-0000-0000F2000000}" name="Stĺpec242" dataDxfId="4429"/>
    <tableColumn id="241" xr3:uid="{00000000-0010-0000-0000-0000F1000000}" name="Stĺpec241" dataDxfId="4428"/>
    <tableColumn id="240" xr3:uid="{00000000-0010-0000-0000-0000F0000000}" name="Stĺpec240" dataDxfId="4427"/>
    <tableColumn id="239" xr3:uid="{00000000-0010-0000-0000-0000EF000000}" name="Stĺpec239" dataDxfId="4426"/>
    <tableColumn id="238" xr3:uid="{00000000-0010-0000-0000-0000EE000000}" name="Stĺpec238" dataDxfId="4425"/>
    <tableColumn id="237" xr3:uid="{00000000-0010-0000-0000-0000ED000000}" name="Stĺpec237" dataDxfId="4424"/>
    <tableColumn id="236" xr3:uid="{00000000-0010-0000-0000-0000EC000000}" name="Stĺpec236" dataDxfId="4423"/>
    <tableColumn id="216" xr3:uid="{00000000-0010-0000-0000-0000D8000000}" name="Stĺpec235" dataDxfId="4422"/>
    <tableColumn id="230" xr3:uid="{00000000-0010-0000-0000-0000E6000000}" name="Stĺpec229" dataDxfId="4421"/>
    <tableColumn id="229" xr3:uid="{00000000-0010-0000-0000-0000E5000000}" name="Stĺpec228" dataDxfId="4420"/>
    <tableColumn id="228" xr3:uid="{00000000-0010-0000-0000-0000E4000000}" name="Stĺpec227" dataDxfId="4419"/>
    <tableColumn id="227" xr3:uid="{00000000-0010-0000-0000-0000E3000000}" name="Stĺpec226" dataDxfId="4418"/>
    <tableColumn id="296" xr3:uid="{00000000-0010-0000-0000-000028010000}" name="Stĺpec296" dataDxfId="4417"/>
    <tableColumn id="295" xr3:uid="{00000000-0010-0000-0000-000027010000}" name="Stĺpec295" dataDxfId="4416"/>
    <tableColumn id="294" xr3:uid="{00000000-0010-0000-0000-000026010000}" name="Stĺpec294" dataDxfId="4415"/>
    <tableColumn id="293" xr3:uid="{00000000-0010-0000-0000-000025010000}" name="Stĺpec293" dataDxfId="4414"/>
    <tableColumn id="292" xr3:uid="{00000000-0010-0000-0000-000024010000}" name="Stĺpec292" dataDxfId="4413"/>
    <tableColumn id="291" xr3:uid="{00000000-0010-0000-0000-000023010000}" name="Stĺpec291" dataDxfId="4412"/>
    <tableColumn id="290" xr3:uid="{00000000-0010-0000-0000-000022010000}" name="Stĺpec290" dataDxfId="4411"/>
    <tableColumn id="289" xr3:uid="{00000000-0010-0000-0000-000021010000}" name="Stĺpec289" dataDxfId="4410"/>
    <tableColumn id="288" xr3:uid="{00000000-0010-0000-0000-000020010000}" name="Stĺpec288" dataDxfId="4409"/>
    <tableColumn id="287" xr3:uid="{00000000-0010-0000-0000-00001F010000}" name="Stĺpec287" dataDxfId="4408"/>
    <tableColumn id="286" xr3:uid="{00000000-0010-0000-0000-00001E010000}" name="Stĺpec286" dataDxfId="4407"/>
    <tableColumn id="285" xr3:uid="{00000000-0010-0000-0000-00001D010000}" name="Stĺpec285" dataDxfId="4406"/>
    <tableColumn id="284" xr3:uid="{00000000-0010-0000-0000-00001C010000}" name="Stĺpec284" dataDxfId="4405"/>
    <tableColumn id="283" xr3:uid="{00000000-0010-0000-0000-00001B010000}" name="Stĺpec283" dataDxfId="4404"/>
    <tableColumn id="323" xr3:uid="{00000000-0010-0000-0000-000043010000}" name="Stĺpec323" dataDxfId="4403"/>
    <tableColumn id="322" xr3:uid="{00000000-0010-0000-0000-000042010000}" name="Stĺpec322" dataDxfId="4402"/>
    <tableColumn id="321" xr3:uid="{00000000-0010-0000-0000-000041010000}" name="Stĺpec321" dataDxfId="4401"/>
    <tableColumn id="320" xr3:uid="{00000000-0010-0000-0000-000040010000}" name="Stĺpec320" dataDxfId="4400"/>
    <tableColumn id="319" xr3:uid="{00000000-0010-0000-0000-00003F010000}" name="Stĺpec319" dataDxfId="4399"/>
    <tableColumn id="316" xr3:uid="{00000000-0010-0000-0000-00003C010000}" name="Stĺpec316" dataDxfId="4398"/>
    <tableColumn id="315" xr3:uid="{00000000-0010-0000-0000-00003B010000}" name="Stĺpec315" dataDxfId="4397"/>
    <tableColumn id="314" xr3:uid="{00000000-0010-0000-0000-00003A010000}" name="Stĺpec314" dataDxfId="4396"/>
    <tableColumn id="313" xr3:uid="{00000000-0010-0000-0000-000039010000}" name="Stĺpec313" dataDxfId="4395"/>
    <tableColumn id="312" xr3:uid="{00000000-0010-0000-0000-000038010000}" name="Stĺpec312" dataDxfId="4394"/>
    <tableColumn id="311" xr3:uid="{00000000-0010-0000-0000-000037010000}" name="Stĺpec311" dataDxfId="4393"/>
    <tableColumn id="310" xr3:uid="{00000000-0010-0000-0000-000036010000}" name="Stĺpec310" dataDxfId="4392"/>
    <tableColumn id="309" xr3:uid="{00000000-0010-0000-0000-000035010000}" name="Stĺpec309" dataDxfId="4391"/>
    <tableColumn id="308" xr3:uid="{00000000-0010-0000-0000-000034010000}" name="Stĺpec308" dataDxfId="4390"/>
    <tableColumn id="307" xr3:uid="{00000000-0010-0000-0000-000033010000}" name="Stĺpec307" dataDxfId="4389"/>
    <tableColumn id="306" xr3:uid="{00000000-0010-0000-0000-000032010000}" name="Stĺpec306" dataDxfId="4388"/>
    <tableColumn id="305" xr3:uid="{00000000-0010-0000-0000-000031010000}" name="Stĺpec305" dataDxfId="4387"/>
    <tableColumn id="304" xr3:uid="{00000000-0010-0000-0000-000030010000}" name="Stĺpec304" dataDxfId="4386"/>
    <tableColumn id="303" xr3:uid="{00000000-0010-0000-0000-00002F010000}" name="Stĺpec303" dataDxfId="4385"/>
    <tableColumn id="302" xr3:uid="{00000000-0010-0000-0000-00002E010000}" name="Stĺpec302" dataDxfId="4384"/>
    <tableColumn id="301" xr3:uid="{00000000-0010-0000-0000-00002D010000}" name="Stĺpec301" dataDxfId="4383"/>
    <tableColumn id="300" xr3:uid="{00000000-0010-0000-0000-00002C010000}" name="Stĺpec300" dataDxfId="4382"/>
    <tableColumn id="299" xr3:uid="{00000000-0010-0000-0000-00002B010000}" name="Stĺpec299" dataDxfId="4381"/>
    <tableColumn id="298" xr3:uid="{00000000-0010-0000-0000-00002A010000}" name="Stĺpec298" dataDxfId="4380"/>
    <tableColumn id="297" xr3:uid="{00000000-0010-0000-0000-000029010000}" name="Stĺpec297" dataDxfId="4379"/>
    <tableColumn id="282" xr3:uid="{00000000-0010-0000-0000-00001A010000}" name="Stĺpec282" dataDxfId="4378"/>
    <tableColumn id="281" xr3:uid="{00000000-0010-0000-0000-000019010000}" name="Stĺpec281" dataDxfId="4377"/>
    <tableColumn id="280" xr3:uid="{00000000-0010-0000-0000-000018010000}" name="Stĺpec280" dataDxfId="4376"/>
    <tableColumn id="279" xr3:uid="{00000000-0010-0000-0000-000017010000}" name="Stĺpec279" dataDxfId="4375"/>
    <tableColumn id="226" xr3:uid="{00000000-0010-0000-0000-0000E2000000}" name="Stĺpec225" dataDxfId="4374"/>
    <tableColumn id="224" xr3:uid="{00000000-0010-0000-0000-0000E0000000}" name="Stĺpec223" dataDxfId="4373"/>
    <tableColumn id="180" xr3:uid="{00000000-0010-0000-0000-0000B4000000}" name="Stĺpec180" dataDxfId="4372"/>
    <tableColumn id="179" xr3:uid="{00000000-0010-0000-0000-0000B3000000}" name="Stĺpec179" dataDxfId="4371"/>
    <tableColumn id="178" xr3:uid="{00000000-0010-0000-0000-0000B2000000}" name="Stĺpec178" dataDxfId="4370"/>
    <tableColumn id="177" xr3:uid="{00000000-0010-0000-0000-0000B1000000}" name="Stĺpec177" dataDxfId="4369"/>
    <tableColumn id="335" xr3:uid="{00000000-0010-0000-0000-00004F010000}" name="Stĺpec334" dataDxfId="4368"/>
    <tableColumn id="334" xr3:uid="{00000000-0010-0000-0000-00004E010000}" name="Stĺpec333" dataDxfId="4367"/>
    <tableColumn id="333" xr3:uid="{00000000-0010-0000-0000-00004D010000}" name="Stĺpec332" dataDxfId="4366"/>
    <tableColumn id="332" xr3:uid="{00000000-0010-0000-0000-00004C010000}" name="Stĺpec331" dataDxfId="4365"/>
    <tableColumn id="331" xr3:uid="{00000000-0010-0000-0000-00004B010000}" name="Stĺpec330" dataDxfId="4364"/>
    <tableColumn id="330" xr3:uid="{00000000-0010-0000-0000-00004A010000}" name="Stĺpec329" dataDxfId="4363"/>
    <tableColumn id="329" xr3:uid="{00000000-0010-0000-0000-000049010000}" name="Stĺpec328" dataDxfId="4362"/>
    <tableColumn id="328" xr3:uid="{00000000-0010-0000-0000-000048010000}" name="Stĺpec327" dataDxfId="4361"/>
    <tableColumn id="327" xr3:uid="{00000000-0010-0000-0000-000047010000}" name="Stĺpec326" dataDxfId="4360"/>
    <tableColumn id="326" xr3:uid="{00000000-0010-0000-0000-000046010000}" name="Stĺpec325" dataDxfId="4359"/>
    <tableColumn id="324" xr3:uid="{00000000-0010-0000-0000-000044010000}" name="Stĺpec324" dataDxfId="4358"/>
    <tableColumn id="337" xr3:uid="{00000000-0010-0000-0000-000051010000}" name="Stĺpec337" dataDxfId="4357"/>
    <tableColumn id="336" xr3:uid="{00000000-0010-0000-0000-000050010000}" name="Stĺpec336" dataDxfId="4356"/>
    <tableColumn id="325" xr3:uid="{00000000-0010-0000-0000-000045010000}" name="Stĺpec335" dataDxfId="4355"/>
    <tableColumn id="340" xr3:uid="{00000000-0010-0000-0000-000054010000}" name="Stĺpec340" dataDxfId="4354"/>
    <tableColumn id="339" xr3:uid="{00000000-0010-0000-0000-000053010000}" name="Stĺpec339" dataDxfId="4353"/>
    <tableColumn id="338" xr3:uid="{00000000-0010-0000-0000-000052010000}" name="Stĺpec338" dataDxfId="4352"/>
    <tableColumn id="343" xr3:uid="{00000000-0010-0000-0000-000057010000}" name="Stĺpec343" dataDxfId="4351"/>
    <tableColumn id="342" xr3:uid="{00000000-0010-0000-0000-000056010000}" name="Stĺpec342" dataDxfId="4350"/>
    <tableColumn id="341" xr3:uid="{00000000-0010-0000-0000-000055010000}" name="Stĺpec341" dataDxfId="4349"/>
    <tableColumn id="364" xr3:uid="{00000000-0010-0000-0000-00006C010000}" name="Stĺpec364" dataDxfId="4348"/>
    <tableColumn id="363" xr3:uid="{00000000-0010-0000-0000-00006B010000}" name="Stĺpec363" dataDxfId="4347"/>
    <tableColumn id="362" xr3:uid="{00000000-0010-0000-0000-00006A010000}" name="Stĺpec362" dataDxfId="4346"/>
    <tableColumn id="361" xr3:uid="{00000000-0010-0000-0000-000069010000}" name="Stĺpec361" dataDxfId="4345"/>
    <tableColumn id="360" xr3:uid="{00000000-0010-0000-0000-000068010000}" name="Stĺpec360" dataDxfId="4344"/>
    <tableColumn id="359" xr3:uid="{00000000-0010-0000-0000-000067010000}" name="Stĺpec359" dataDxfId="4343"/>
    <tableColumn id="358" xr3:uid="{00000000-0010-0000-0000-000066010000}" name="Stĺpec358" dataDxfId="4342"/>
    <tableColumn id="357" xr3:uid="{00000000-0010-0000-0000-000065010000}" name="Stĺpec357" dataDxfId="4341"/>
    <tableColumn id="356" xr3:uid="{00000000-0010-0000-0000-000064010000}" name="Stĺpec356" dataDxfId="4340"/>
    <tableColumn id="355" xr3:uid="{00000000-0010-0000-0000-000063010000}" name="Stĺpec355" dataDxfId="4339"/>
    <tableColumn id="354" xr3:uid="{00000000-0010-0000-0000-000062010000}" name="Stĺpec354" dataDxfId="4338"/>
    <tableColumn id="353" xr3:uid="{00000000-0010-0000-0000-000061010000}" name="Stĺpec353" dataDxfId="4337"/>
    <tableColumn id="352" xr3:uid="{00000000-0010-0000-0000-000060010000}" name="Stĺpec352" dataDxfId="4336"/>
    <tableColumn id="351" xr3:uid="{00000000-0010-0000-0000-00005F010000}" name="Stĺpec351" dataDxfId="4335"/>
    <tableColumn id="350" xr3:uid="{00000000-0010-0000-0000-00005E010000}" name="Stĺpec350" dataDxfId="4334"/>
    <tableColumn id="349" xr3:uid="{00000000-0010-0000-0000-00005D010000}" name="Stĺpec349" dataDxfId="4333"/>
    <tableColumn id="348" xr3:uid="{00000000-0010-0000-0000-00005C010000}" name="Stĺpec348" dataDxfId="4332"/>
    <tableColumn id="347" xr3:uid="{00000000-0010-0000-0000-00005B010000}" name="Stĺpec347" dataDxfId="4331"/>
    <tableColumn id="346" xr3:uid="{00000000-0010-0000-0000-00005A010000}" name="Stĺpec346" dataDxfId="4330"/>
    <tableColumn id="345" xr3:uid="{00000000-0010-0000-0000-000059010000}" name="Stĺpec345" dataDxfId="4329"/>
    <tableColumn id="344" xr3:uid="{00000000-0010-0000-0000-000058010000}" name="Stĺpec344" dataDxfId="4328"/>
    <tableColumn id="370" xr3:uid="{00000000-0010-0000-0000-000072010000}" name="Stĺpec369" dataDxfId="4327"/>
    <tableColumn id="369" xr3:uid="{00000000-0010-0000-0000-000071010000}" name="Stĺpec368" dataDxfId="4326"/>
    <tableColumn id="368" xr3:uid="{00000000-0010-0000-0000-000070010000}" name="Stĺpec367" dataDxfId="4325"/>
    <tableColumn id="367" xr3:uid="{00000000-0010-0000-0000-00006F010000}" name="Stĺpec366" dataDxfId="4324"/>
    <tableColumn id="391" xr3:uid="{00000000-0010-0000-0000-000087010000}" name="Stĺpec390" dataDxfId="4323"/>
    <tableColumn id="390" xr3:uid="{00000000-0010-0000-0000-000086010000}" name="Stĺpec389" dataDxfId="4322"/>
    <tableColumn id="389" xr3:uid="{00000000-0010-0000-0000-000085010000}" name="Stĺpec388" dataDxfId="4321"/>
    <tableColumn id="388" xr3:uid="{00000000-0010-0000-0000-000084010000}" name="Stĺpec387" dataDxfId="4320"/>
    <tableColumn id="387" xr3:uid="{00000000-0010-0000-0000-000083010000}" name="Stĺpec386" dataDxfId="4319"/>
    <tableColumn id="386" xr3:uid="{00000000-0010-0000-0000-000082010000}" name="Stĺpec385" dataDxfId="4318"/>
    <tableColumn id="385" xr3:uid="{00000000-0010-0000-0000-000081010000}" name="Stĺpec384" dataDxfId="4317"/>
    <tableColumn id="384" xr3:uid="{00000000-0010-0000-0000-000080010000}" name="Stĺpec383" dataDxfId="4316"/>
    <tableColumn id="383" xr3:uid="{00000000-0010-0000-0000-00007F010000}" name="Stĺpec382" dataDxfId="4315"/>
    <tableColumn id="382" xr3:uid="{00000000-0010-0000-0000-00007E010000}" name="Stĺpec381" dataDxfId="4314"/>
    <tableColumn id="381" xr3:uid="{00000000-0010-0000-0000-00007D010000}" name="Stĺpec380" dataDxfId="4313"/>
    <tableColumn id="380" xr3:uid="{00000000-0010-0000-0000-00007C010000}" name="Stĺpec379" dataDxfId="4312"/>
    <tableColumn id="379" xr3:uid="{00000000-0010-0000-0000-00007B010000}" name="Stĺpec378" dataDxfId="4311"/>
    <tableColumn id="378" xr3:uid="{00000000-0010-0000-0000-00007A010000}" name="Stĺpec377" dataDxfId="4310"/>
    <tableColumn id="377" xr3:uid="{00000000-0010-0000-0000-000079010000}" name="Stĺpec376" dataDxfId="4309"/>
    <tableColumn id="376" xr3:uid="{00000000-0010-0000-0000-000078010000}" name="Stĺpec375" dataDxfId="4308"/>
    <tableColumn id="375" xr3:uid="{00000000-0010-0000-0000-000077010000}" name="Stĺpec374" dataDxfId="4307"/>
    <tableColumn id="374" xr3:uid="{00000000-0010-0000-0000-000076010000}" name="Stĺpec373" dataDxfId="4306"/>
    <tableColumn id="373" xr3:uid="{00000000-0010-0000-0000-000075010000}" name="Stĺpec372" dataDxfId="4305"/>
    <tableColumn id="372" xr3:uid="{00000000-0010-0000-0000-000074010000}" name="Stĺpec371" dataDxfId="4304"/>
    <tableColumn id="371" xr3:uid="{00000000-0010-0000-0000-000073010000}" name="Stĺpec370" dataDxfId="4303"/>
    <tableColumn id="400" xr3:uid="{00000000-0010-0000-0000-000090010000}" name="Stĺpec400" dataDxfId="4302"/>
    <tableColumn id="399" xr3:uid="{00000000-0010-0000-0000-00008F010000}" name="Stĺpec399" dataDxfId="4301"/>
    <tableColumn id="398" xr3:uid="{00000000-0010-0000-0000-00008E010000}" name="Stĺpec398" dataDxfId="4300"/>
    <tableColumn id="397" xr3:uid="{00000000-0010-0000-0000-00008D010000}" name="Stĺpec397" dataDxfId="4299"/>
    <tableColumn id="396" xr3:uid="{00000000-0010-0000-0000-00008C010000}" name="Stĺpec396" dataDxfId="4298"/>
    <tableColumn id="395" xr3:uid="{00000000-0010-0000-0000-00008B010000}" name="Stĺpec395" dataDxfId="4297"/>
    <tableColumn id="394" xr3:uid="{00000000-0010-0000-0000-00008A010000}" name="Stĺpec394" dataDxfId="4296"/>
    <tableColumn id="393" xr3:uid="{00000000-0010-0000-0000-000089010000}" name="Stĺpec393" dataDxfId="4295"/>
    <tableColumn id="392" xr3:uid="{00000000-0010-0000-0000-000088010000}" name="Stĺpec392" dataDxfId="4294"/>
    <tableColumn id="365" xr3:uid="{00000000-0010-0000-0000-00006D010000}" name="Stĺpec391" dataDxfId="4293"/>
    <tableColumn id="442" xr3:uid="{00000000-0010-0000-0000-0000BA010000}" name="Stĺpec442" dataDxfId="4292"/>
    <tableColumn id="441" xr3:uid="{00000000-0010-0000-0000-0000B9010000}" name="Stĺpec441" dataDxfId="4291"/>
    <tableColumn id="440" xr3:uid="{00000000-0010-0000-0000-0000B8010000}" name="Stĺpec440" dataDxfId="4290"/>
    <tableColumn id="439" xr3:uid="{00000000-0010-0000-0000-0000B7010000}" name="Stĺpec439" dataDxfId="4289"/>
    <tableColumn id="438" xr3:uid="{00000000-0010-0000-0000-0000B6010000}" name="Stĺpec438" dataDxfId="4288"/>
    <tableColumn id="437" xr3:uid="{00000000-0010-0000-0000-0000B5010000}" name="Stĺpec437" dataDxfId="4287"/>
    <tableColumn id="436" xr3:uid="{00000000-0010-0000-0000-0000B4010000}" name="Stĺpec436" dataDxfId="4286"/>
    <tableColumn id="435" xr3:uid="{00000000-0010-0000-0000-0000B3010000}" name="Stĺpec435" dataDxfId="4285"/>
    <tableColumn id="434" xr3:uid="{00000000-0010-0000-0000-0000B2010000}" name="Stĺpec434" dataDxfId="4284"/>
    <tableColumn id="433" xr3:uid="{00000000-0010-0000-0000-0000B1010000}" name="Stĺpec433" dataDxfId="4283"/>
    <tableColumn id="432" xr3:uid="{00000000-0010-0000-0000-0000B0010000}" name="Stĺpec432" dataDxfId="4282"/>
    <tableColumn id="431" xr3:uid="{00000000-0010-0000-0000-0000AF010000}" name="Stĺpec431" dataDxfId="4281"/>
    <tableColumn id="430" xr3:uid="{00000000-0010-0000-0000-0000AE010000}" name="Stĺpec430" dataDxfId="4280"/>
    <tableColumn id="429" xr3:uid="{00000000-0010-0000-0000-0000AD010000}" name="Stĺpec429" dataDxfId="4279"/>
    <tableColumn id="428" xr3:uid="{00000000-0010-0000-0000-0000AC010000}" name="Stĺpec428" dataDxfId="4278"/>
    <tableColumn id="427" xr3:uid="{00000000-0010-0000-0000-0000AB010000}" name="Stĺpec427" dataDxfId="4277"/>
    <tableColumn id="426" xr3:uid="{00000000-0010-0000-0000-0000AA010000}" name="Stĺpec426" dataDxfId="4276"/>
    <tableColumn id="425" xr3:uid="{00000000-0010-0000-0000-0000A9010000}" name="Stĺpec425" dataDxfId="4275"/>
    <tableColumn id="424" xr3:uid="{00000000-0010-0000-0000-0000A8010000}" name="Stĺpec424" dataDxfId="4274"/>
    <tableColumn id="423" xr3:uid="{00000000-0010-0000-0000-0000A7010000}" name="Stĺpec423" dataDxfId="4273"/>
    <tableColumn id="422" xr3:uid="{00000000-0010-0000-0000-0000A6010000}" name="Stĺpec422" dataDxfId="4272"/>
    <tableColumn id="421" xr3:uid="{00000000-0010-0000-0000-0000A5010000}" name="Stĺpec421" dataDxfId="4271"/>
    <tableColumn id="420" xr3:uid="{00000000-0010-0000-0000-0000A4010000}" name="Stĺpec420" dataDxfId="4270"/>
    <tableColumn id="419" xr3:uid="{00000000-0010-0000-0000-0000A3010000}" name="Stĺpec419" dataDxfId="4269"/>
    <tableColumn id="418" xr3:uid="{00000000-0010-0000-0000-0000A2010000}" name="Stĺpec418" dataDxfId="4268"/>
    <tableColumn id="417" xr3:uid="{00000000-0010-0000-0000-0000A1010000}" name="Stĺpec417" dataDxfId="4267"/>
    <tableColumn id="416" xr3:uid="{00000000-0010-0000-0000-0000A0010000}" name="Stĺpec416" dataDxfId="4266"/>
    <tableColumn id="415" xr3:uid="{00000000-0010-0000-0000-00009F010000}" name="Stĺpec415" dataDxfId="4265"/>
    <tableColumn id="414" xr3:uid="{00000000-0010-0000-0000-00009E010000}" name="Stĺpec414" dataDxfId="4264"/>
    <tableColumn id="413" xr3:uid="{00000000-0010-0000-0000-00009D010000}" name="Stĺpec413" dataDxfId="4263"/>
    <tableColumn id="412" xr3:uid="{00000000-0010-0000-0000-00009C010000}" name="Stĺpec412" dataDxfId="4262"/>
    <tableColumn id="411" xr3:uid="{00000000-0010-0000-0000-00009B010000}" name="Stĺpec411" dataDxfId="4261"/>
    <tableColumn id="410" xr3:uid="{00000000-0010-0000-0000-00009A010000}" name="Stĺpec410" dataDxfId="4260"/>
    <tableColumn id="409" xr3:uid="{00000000-0010-0000-0000-000099010000}" name="Stĺpec409" dataDxfId="4259"/>
    <tableColumn id="408" xr3:uid="{00000000-0010-0000-0000-000098010000}" name="Stĺpec408" dataDxfId="4258"/>
    <tableColumn id="407" xr3:uid="{00000000-0010-0000-0000-000097010000}" name="Stĺpec407" dataDxfId="4257"/>
    <tableColumn id="406" xr3:uid="{00000000-0010-0000-0000-000096010000}" name="Stĺpec406" dataDxfId="4256"/>
    <tableColumn id="405" xr3:uid="{00000000-0010-0000-0000-000095010000}" name="Stĺpec405" dataDxfId="4255"/>
    <tableColumn id="404" xr3:uid="{00000000-0010-0000-0000-000094010000}" name="Stĺpec404" dataDxfId="4254"/>
    <tableColumn id="403" xr3:uid="{00000000-0010-0000-0000-000093010000}" name="Stĺpec403" dataDxfId="4253"/>
    <tableColumn id="402" xr3:uid="{00000000-0010-0000-0000-000092010000}" name="Stĺpec402" dataDxfId="4252"/>
    <tableColumn id="401" xr3:uid="{00000000-0010-0000-0000-000091010000}" name="Stĺpec401" dataDxfId="4251"/>
    <tableColumn id="468" xr3:uid="{00000000-0010-0000-0000-0000D4010000}" name="Stĺpec468" dataDxfId="4250"/>
    <tableColumn id="467" xr3:uid="{00000000-0010-0000-0000-0000D3010000}" name="Stĺpec467" dataDxfId="4249"/>
    <tableColumn id="466" xr3:uid="{00000000-0010-0000-0000-0000D2010000}" name="Stĺpec466" dataDxfId="4248"/>
    <tableColumn id="465" xr3:uid="{00000000-0010-0000-0000-0000D1010000}" name="Stĺpec465" dataDxfId="4247"/>
    <tableColumn id="464" xr3:uid="{00000000-0010-0000-0000-0000D0010000}" name="Stĺpec464" dataDxfId="4246"/>
    <tableColumn id="463" xr3:uid="{00000000-0010-0000-0000-0000CF010000}" name="Stĺpec463" dataDxfId="4245"/>
    <tableColumn id="462" xr3:uid="{00000000-0010-0000-0000-0000CE010000}" name="Stĺpec462" dataDxfId="4244"/>
    <tableColumn id="461" xr3:uid="{00000000-0010-0000-0000-0000CD010000}" name="Stĺpec461" dataDxfId="4243"/>
    <tableColumn id="460" xr3:uid="{00000000-0010-0000-0000-0000CC010000}" name="Stĺpec460" dataDxfId="4242"/>
    <tableColumn id="459" xr3:uid="{00000000-0010-0000-0000-0000CB010000}" name="Stĺpec459" dataDxfId="4241"/>
    <tableColumn id="458" xr3:uid="{00000000-0010-0000-0000-0000CA010000}" name="Stĺpec458" dataDxfId="4240"/>
    <tableColumn id="457" xr3:uid="{00000000-0010-0000-0000-0000C9010000}" name="Stĺpec457" dataDxfId="4239"/>
    <tableColumn id="456" xr3:uid="{00000000-0010-0000-0000-0000C8010000}" name="Stĺpec456" dataDxfId="4238"/>
    <tableColumn id="455" xr3:uid="{00000000-0010-0000-0000-0000C7010000}" name="Stĺpec455" dataDxfId="4237"/>
    <tableColumn id="454" xr3:uid="{00000000-0010-0000-0000-0000C6010000}" name="Stĺpec454" dataDxfId="4236"/>
    <tableColumn id="453" xr3:uid="{00000000-0010-0000-0000-0000C5010000}" name="Stĺpec453" dataDxfId="4235"/>
    <tableColumn id="452" xr3:uid="{00000000-0010-0000-0000-0000C4010000}" name="Stĺpec452" dataDxfId="4234"/>
    <tableColumn id="451" xr3:uid="{00000000-0010-0000-0000-0000C3010000}" name="Stĺpec451" dataDxfId="4233"/>
    <tableColumn id="450" xr3:uid="{00000000-0010-0000-0000-0000C2010000}" name="Stĺpec450" dataDxfId="4232"/>
    <tableColumn id="449" xr3:uid="{00000000-0010-0000-0000-0000C1010000}" name="Stĺpec449" dataDxfId="4231"/>
    <tableColumn id="448" xr3:uid="{00000000-0010-0000-0000-0000C0010000}" name="Stĺpec448" dataDxfId="4230"/>
    <tableColumn id="447" xr3:uid="{00000000-0010-0000-0000-0000BF010000}" name="Stĺpec447" dataDxfId="4229"/>
    <tableColumn id="446" xr3:uid="{00000000-0010-0000-0000-0000BE010000}" name="Stĺpec446" dataDxfId="4228"/>
    <tableColumn id="445" xr3:uid="{00000000-0010-0000-0000-0000BD010000}" name="Stĺpec445" dataDxfId="4227"/>
    <tableColumn id="444" xr3:uid="{00000000-0010-0000-0000-0000BC010000}" name="Stĺpec444" dataDxfId="4226"/>
    <tableColumn id="443" xr3:uid="{00000000-0010-0000-0000-0000BB010000}" name="Stĺpec443" dataDxfId="4225"/>
    <tableColumn id="479" xr3:uid="{28B5FE9F-F169-4443-8C70-15301E4461C4}" name="Stĺpec479" dataDxfId="4224"/>
    <tableColumn id="478" xr3:uid="{92CD2445-E6FC-47DE-9369-4AFF63D13E8D}" name="Stĺpec478" dataDxfId="4223"/>
    <tableColumn id="477" xr3:uid="{6BE1DA3F-4D0E-45CD-9653-099366DEB4D0}" name="Stĺpec477" dataDxfId="4222"/>
    <tableColumn id="476" xr3:uid="{5B5ECECF-E8E4-428E-AE92-74CD6D3E0EC9}" name="Stĺpec476" dataDxfId="4221"/>
    <tableColumn id="475" xr3:uid="{A8CF424B-83E0-4761-97D3-8A685816135E}" name="Stĺpec475" dataDxfId="4220"/>
    <tableColumn id="474" xr3:uid="{8785F046-F2AE-4085-A521-219A7A96EBB0}" name="Stĺpec474" dataDxfId="4219"/>
    <tableColumn id="473" xr3:uid="{18244859-918A-4E92-A88D-06D712B3DA86}" name="Stĺpec473" dataDxfId="4218"/>
    <tableColumn id="472" xr3:uid="{2F53A8E7-7844-4729-88EB-3F84B7B24279}" name="Stĺpec472" dataDxfId="4217"/>
    <tableColumn id="471" xr3:uid="{540B31D5-E6DF-4AE5-B3F5-697C7C58AEF0}" name="Stĺpec471" dataDxfId="4216"/>
    <tableColumn id="470" xr3:uid="{7B3B1FD7-78FE-4BC9-9F2D-98F9CD843C30}" name="Stĺpec470" dataDxfId="4215"/>
    <tableColumn id="469" xr3:uid="{1E5334FC-3EC3-4B9D-8CEC-A35B82DB4D87}" name="Stĺpec469" dataDxfId="4214"/>
    <tableColumn id="494" xr3:uid="{DAFDA241-C0BB-4185-B742-747E9B6AC9FD}" name="Stĺpec494" dataDxfId="4213"/>
    <tableColumn id="493" xr3:uid="{ABE699BB-8D76-454C-853C-436EFEA8B9E4}" name="Stĺpec493" dataDxfId="4212"/>
    <tableColumn id="492" xr3:uid="{F3C96055-28A0-4640-ABBA-A770A5702AE3}" name="Stĺpec492" dataDxfId="4211"/>
    <tableColumn id="491" xr3:uid="{63C383FB-E826-431A-8C8A-6155468DF55C}" name="Stĺpec491" dataDxfId="4210"/>
    <tableColumn id="490" xr3:uid="{EF13ADB6-DFB6-4D2E-81DE-8739D464212A}" name="Stĺpec490" dataDxfId="4209"/>
    <tableColumn id="489" xr3:uid="{5A5201AA-B27D-4FFA-ADF0-8E0DA323A2B7}" name="Stĺpec489" dataDxfId="4208"/>
    <tableColumn id="488" xr3:uid="{19F564B3-2E35-4665-A28A-0B21799A3A9C}" name="Stĺpec488" dataDxfId="4207"/>
    <tableColumn id="487" xr3:uid="{978AFA66-1EFF-4C37-9666-833B4A366AD7}" name="Stĺpec487" dataDxfId="4206"/>
    <tableColumn id="486" xr3:uid="{12D0E528-BA3E-43A7-9175-1CF05996069F}" name="Stĺpec486" dataDxfId="4205"/>
    <tableColumn id="485" xr3:uid="{C8DDACE3-D716-487C-983E-E63F452FD892}" name="Stĺpec485" dataDxfId="4204"/>
    <tableColumn id="484" xr3:uid="{41F00CC2-F41E-4110-9DCF-C9D6010E31F8}" name="Stĺpec484" dataDxfId="4203"/>
    <tableColumn id="483" xr3:uid="{0E9D6BEF-D53B-4D29-B14C-74365978E297}" name="Stĺpec483" dataDxfId="4202"/>
    <tableColumn id="482" xr3:uid="{D7946F81-CCC4-48FB-9872-48DE2E7E4078}" name="Stĺpec482" dataDxfId="4201"/>
    <tableColumn id="481" xr3:uid="{4AF50369-EAED-47C8-9095-8AF8E89E3DED}" name="Stĺpec481" dataDxfId="4200"/>
    <tableColumn id="480" xr3:uid="{853F47D9-8294-4B79-8081-74FF28F1601C}" name="Stĺpec480" dataDxfId="4199"/>
    <tableColumn id="504" xr3:uid="{A7E15E23-ACBC-436E-AC76-A7A294B4A5CE}" name="Stĺpec504" dataDxfId="4198"/>
    <tableColumn id="503" xr3:uid="{59E9B8B2-0602-46B9-BC3D-BAFACF00A71B}" name="Stĺpec503" dataDxfId="4197"/>
    <tableColumn id="502" xr3:uid="{B756B752-149D-4909-A32F-E85D6B2A1AB8}" name="Stĺpec502" dataDxfId="4196"/>
    <tableColumn id="501" xr3:uid="{83C6C45E-65B2-46B8-BD1E-7DBBDD0F326E}" name="Stĺpec501" dataDxfId="4195"/>
    <tableColumn id="500" xr3:uid="{ADEFB690-0CB0-4EFD-ACD1-A53E4AFF5E6F}" name="Stĺpec500" dataDxfId="4194"/>
    <tableColumn id="499" xr3:uid="{4A40F14F-440E-46B5-94E7-31F61F9CB870}" name="Stĺpec499" dataDxfId="4193"/>
    <tableColumn id="498" xr3:uid="{E55E3DFD-030D-4D71-8BEE-00B7E1530E46}" name="Stĺpec498" dataDxfId="4192"/>
    <tableColumn id="497" xr3:uid="{9439CD1F-61CE-476E-BA15-EA53A81EF257}" name="Stĺpec497" dataDxfId="4191"/>
    <tableColumn id="496" xr3:uid="{C3728FFC-50F5-4551-BA2F-5BF9A918F651}" name="Stĺpec496" dataDxfId="4190"/>
    <tableColumn id="495" xr3:uid="{1D31E259-8554-42EC-A4CF-B260C1EDEC1F}" name="Stĺpec495" dataDxfId="4189"/>
    <tableColumn id="520" xr3:uid="{E258FCDF-ADD4-420E-8E48-0CDDB7E921D9}" name="Stĺpec520" dataDxfId="4188"/>
    <tableColumn id="519" xr3:uid="{61A05429-0233-4671-8236-726A3868DAFD}" name="Stĺpec519" dataDxfId="4187"/>
    <tableColumn id="518" xr3:uid="{E3CBCF14-DCFF-493D-B8CA-58CE7944C7F7}" name="Stĺpec518" dataDxfId="4186"/>
    <tableColumn id="517" xr3:uid="{D3C108D5-238F-44A3-A99C-C5A973A48768}" name="Stĺpec517" dataDxfId="4185"/>
    <tableColumn id="516" xr3:uid="{04CB76E1-2E66-45E6-B561-D1EBF42EEBFE}" name="Stĺpec516" dataDxfId="4184"/>
    <tableColumn id="515" xr3:uid="{380ADA04-2425-4E7B-9199-571ECB96CAFF}" name="Stĺpec515" dataDxfId="4183"/>
    <tableColumn id="514" xr3:uid="{C770B18C-C3DE-49E1-AD49-9F4657B2DF0B}" name="Stĺpec514" dataDxfId="4182"/>
    <tableColumn id="513" xr3:uid="{64D5F2D2-EEE5-4531-AC7D-73E4C3375FEE}" name="Stĺpec513" dataDxfId="4181"/>
    <tableColumn id="512" xr3:uid="{7182E412-67CC-4EED-ADA5-2EDF31DB95B1}" name="Stĺpec512" dataDxfId="4180"/>
    <tableColumn id="511" xr3:uid="{4F64936F-182A-44DF-A8E3-D964F69D128D}" name="Stĺpec511" dataDxfId="4179"/>
    <tableColumn id="510" xr3:uid="{3C9CC9AB-C20F-48ED-8AF8-86258608617B}" name="Stĺpec510" dataDxfId="4178"/>
    <tableColumn id="509" xr3:uid="{5627875F-7805-42BB-A114-BA49A62311C0}" name="Stĺpec509" dataDxfId="4177"/>
    <tableColumn id="508" xr3:uid="{CF3D92A2-E9F8-49B8-86D8-D73FC5BC02F6}" name="Stĺpec508" dataDxfId="4176"/>
    <tableColumn id="507" xr3:uid="{B6B85EEF-265C-4FD6-9532-A90765E6932D}" name="Stĺpec507" dataDxfId="4175"/>
    <tableColumn id="506" xr3:uid="{1999DC21-3077-47BE-B880-608B69BEBA8D}" name="Stĺpec506" dataDxfId="4174"/>
    <tableColumn id="505" xr3:uid="{FE84DFDC-F375-4F06-BCFA-077D7D2B2961}" name="Stĺpec505" dataDxfId="4173"/>
    <tableColumn id="522" xr3:uid="{7114C865-F135-4F70-AFD6-0130287AF9FA}" name="Stĺpec522" dataDxfId="4172"/>
    <tableColumn id="521" xr3:uid="{59524992-7457-4342-AE7F-31D59110C0F2}" name="Stĺpec521" dataDxfId="4171"/>
    <tableColumn id="366" xr3:uid="{00000000-0010-0000-0000-00006E010000}" name="Stĺpec365" dataDxfId="4170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6" headerRowCount="0" totalsRowShown="0">
  <tableColumns count="522">
    <tableColumn id="1" xr3:uid="{00000000-0010-0000-0100-000001000000}" name="Stĺpec1" dataDxfId="4169"/>
    <tableColumn id="2" xr3:uid="{00000000-0010-0000-0100-000002000000}" name="Stĺpec2" dataDxfId="4168"/>
    <tableColumn id="3" xr3:uid="{00000000-0010-0000-0100-000003000000}" name="Stĺpec3" dataDxfId="4167"/>
    <tableColumn id="4" xr3:uid="{00000000-0010-0000-0100-000004000000}" name="Stĺpec4"/>
    <tableColumn id="5" xr3:uid="{00000000-0010-0000-0100-000005000000}" name="Stĺpec5" dataDxfId="4166"/>
    <tableColumn id="6" xr3:uid="{00000000-0010-0000-0100-000006000000}" name="Stĺpec6" dataDxfId="4165"/>
    <tableColumn id="7" xr3:uid="{00000000-0010-0000-0100-000007000000}" name="Stĺpec7"/>
    <tableColumn id="180" xr3:uid="{00000000-0010-0000-0100-0000B4000000}" name="Stĺpec180" dataDxfId="4164"/>
    <tableColumn id="8" xr3:uid="{00000000-0010-0000-0100-000008000000}" name="Stĺpec8" dataDxfId="4163">
      <calculatedColumnFormula>SUM(K9:TB9)</calculatedColumnFormula>
    </tableColumn>
    <tableColumn id="9" xr3:uid="{00000000-0010-0000-0100-000009000000}" name="Stĺpec9" dataDxfId="4162"/>
    <tableColumn id="11" xr3:uid="{00000000-0010-0000-0100-00000B000000}" name="Stĺpec11" dataDxfId="4161"/>
    <tableColumn id="12" xr3:uid="{00000000-0010-0000-0100-00000C000000}" name="Stĺpec12" dataDxfId="4160"/>
    <tableColumn id="13" xr3:uid="{00000000-0010-0000-0100-00000D000000}" name="Stĺpec13" dataDxfId="4159"/>
    <tableColumn id="14" xr3:uid="{00000000-0010-0000-0100-00000E000000}" name="Stĺpec14" dataDxfId="4158"/>
    <tableColumn id="15" xr3:uid="{00000000-0010-0000-0100-00000F000000}" name="Stĺpec15" dataDxfId="4157"/>
    <tableColumn id="16" xr3:uid="{00000000-0010-0000-0100-000010000000}" name="Stĺpec16" dataDxfId="4156"/>
    <tableColumn id="17" xr3:uid="{00000000-0010-0000-0100-000011000000}" name="Stĺpec17" dataDxfId="4155"/>
    <tableColumn id="18" xr3:uid="{00000000-0010-0000-0100-000012000000}" name="Stĺpec18" dataDxfId="4154"/>
    <tableColumn id="19" xr3:uid="{00000000-0010-0000-0100-000013000000}" name="Stĺpec19" dataDxfId="4153"/>
    <tableColumn id="20" xr3:uid="{00000000-0010-0000-0100-000014000000}" name="Stĺpec20" dataDxfId="4152"/>
    <tableColumn id="21" xr3:uid="{00000000-0010-0000-0100-000015000000}" name="Stĺpec21" dataDxfId="4151"/>
    <tableColumn id="22" xr3:uid="{00000000-0010-0000-0100-000016000000}" name="Stĺpec22" dataDxfId="4150"/>
    <tableColumn id="23" xr3:uid="{00000000-0010-0000-0100-000017000000}" name="Stĺpec23" dataDxfId="4149"/>
    <tableColumn id="24" xr3:uid="{00000000-0010-0000-0100-000018000000}" name="Stĺpec24" dataDxfId="4148"/>
    <tableColumn id="25" xr3:uid="{00000000-0010-0000-0100-000019000000}" name="Stĺpec25" dataDxfId="4147"/>
    <tableColumn id="26" xr3:uid="{00000000-0010-0000-0100-00001A000000}" name="Stĺpec26" dataDxfId="4146"/>
    <tableColumn id="27" xr3:uid="{00000000-0010-0000-0100-00001B000000}" name="Stĺpec27" dataDxfId="4145"/>
    <tableColumn id="28" xr3:uid="{00000000-0010-0000-0100-00001C000000}" name="Stĺpec28" dataDxfId="4144"/>
    <tableColumn id="29" xr3:uid="{00000000-0010-0000-0100-00001D000000}" name="Stĺpec29" dataDxfId="4143"/>
    <tableColumn id="30" xr3:uid="{00000000-0010-0000-0100-00001E000000}" name="Stĺpec30" dataDxfId="4142"/>
    <tableColumn id="31" xr3:uid="{00000000-0010-0000-0100-00001F000000}" name="Stĺpec31" dataDxfId="4141"/>
    <tableColumn id="32" xr3:uid="{00000000-0010-0000-0100-000020000000}" name="Stĺpec32" dataDxfId="4140"/>
    <tableColumn id="33" xr3:uid="{00000000-0010-0000-0100-000021000000}" name="Stĺpec33" dataDxfId="4139"/>
    <tableColumn id="34" xr3:uid="{00000000-0010-0000-0100-000022000000}" name="Stĺpec34" dataDxfId="4138"/>
    <tableColumn id="35" xr3:uid="{00000000-0010-0000-0100-000023000000}" name="Stĺpec35" dataDxfId="4137"/>
    <tableColumn id="36" xr3:uid="{00000000-0010-0000-0100-000024000000}" name="Stĺpec36" dataDxfId="4136"/>
    <tableColumn id="37" xr3:uid="{00000000-0010-0000-0100-000025000000}" name="Stĺpec37" dataDxfId="4135"/>
    <tableColumn id="38" xr3:uid="{00000000-0010-0000-0100-000026000000}" name="Stĺpec38" dataDxfId="4134"/>
    <tableColumn id="39" xr3:uid="{00000000-0010-0000-0100-000027000000}" name="Stĺpec39" dataDxfId="4133"/>
    <tableColumn id="40" xr3:uid="{00000000-0010-0000-0100-000028000000}" name="Stĺpec40" dataDxfId="4132"/>
    <tableColumn id="41" xr3:uid="{00000000-0010-0000-0100-000029000000}" name="Stĺpec41" dataDxfId="4131"/>
    <tableColumn id="42" xr3:uid="{00000000-0010-0000-0100-00002A000000}" name="Stĺpec42" dataDxfId="4130"/>
    <tableColumn id="43" xr3:uid="{00000000-0010-0000-0100-00002B000000}" name="Stĺpec43" dataDxfId="4129"/>
    <tableColumn id="44" xr3:uid="{00000000-0010-0000-0100-00002C000000}" name="Stĺpec44" dataDxfId="4128"/>
    <tableColumn id="45" xr3:uid="{00000000-0010-0000-0100-00002D000000}" name="Stĺpec45" dataDxfId="4127"/>
    <tableColumn id="46" xr3:uid="{00000000-0010-0000-0100-00002E000000}" name="Stĺpec46" dataDxfId="4126"/>
    <tableColumn id="47" xr3:uid="{00000000-0010-0000-0100-00002F000000}" name="Stĺpec47" dataDxfId="4125"/>
    <tableColumn id="48" xr3:uid="{00000000-0010-0000-0100-000030000000}" name="Stĺpec48" dataDxfId="4124"/>
    <tableColumn id="49" xr3:uid="{00000000-0010-0000-0100-000031000000}" name="Stĺpec49" dataDxfId="4123"/>
    <tableColumn id="51" xr3:uid="{00000000-0010-0000-0100-000033000000}" name="Stĺpec51" dataDxfId="4122"/>
    <tableColumn id="52" xr3:uid="{00000000-0010-0000-0100-000034000000}" name="Stĺpec52" dataDxfId="4121"/>
    <tableColumn id="53" xr3:uid="{00000000-0010-0000-0100-000035000000}" name="Stĺpec53" dataDxfId="4120"/>
    <tableColumn id="54" xr3:uid="{00000000-0010-0000-0100-000036000000}" name="Stĺpec54" dataDxfId="4119"/>
    <tableColumn id="55" xr3:uid="{00000000-0010-0000-0100-000037000000}" name="Stĺpec55" dataDxfId="4118"/>
    <tableColumn id="56" xr3:uid="{00000000-0010-0000-0100-000038000000}" name="Stĺpec56" dataDxfId="4117"/>
    <tableColumn id="57" xr3:uid="{00000000-0010-0000-0100-000039000000}" name="Stĺpec57" dataDxfId="4116"/>
    <tableColumn id="58" xr3:uid="{00000000-0010-0000-0100-00003A000000}" name="Stĺpec58" dataDxfId="4115"/>
    <tableColumn id="59" xr3:uid="{00000000-0010-0000-0100-00003B000000}" name="Stĺpec59" dataDxfId="4114"/>
    <tableColumn id="60" xr3:uid="{00000000-0010-0000-0100-00003C000000}" name="Stĺpec60" dataDxfId="4113"/>
    <tableColumn id="61" xr3:uid="{00000000-0010-0000-0100-00003D000000}" name="Stĺpec61" dataDxfId="4112"/>
    <tableColumn id="62" xr3:uid="{00000000-0010-0000-0100-00003E000000}" name="Stĺpec62" dataDxfId="4111"/>
    <tableColumn id="63" xr3:uid="{00000000-0010-0000-0100-00003F000000}" name="Stĺpec63" dataDxfId="4110"/>
    <tableColumn id="64" xr3:uid="{00000000-0010-0000-0100-000040000000}" name="Stĺpec64" dataDxfId="4109"/>
    <tableColumn id="65" xr3:uid="{00000000-0010-0000-0100-000041000000}" name="Stĺpec65" dataDxfId="4108"/>
    <tableColumn id="66" xr3:uid="{00000000-0010-0000-0100-000042000000}" name="Stĺpec66" dataDxfId="4107"/>
    <tableColumn id="67" xr3:uid="{00000000-0010-0000-0100-000043000000}" name="Stĺpec67" dataDxfId="4106"/>
    <tableColumn id="68" xr3:uid="{00000000-0010-0000-0100-000044000000}" name="Stĺpec68" dataDxfId="4105"/>
    <tableColumn id="69" xr3:uid="{00000000-0010-0000-0100-000045000000}" name="Stĺpec69" dataDxfId="4104"/>
    <tableColumn id="70" xr3:uid="{00000000-0010-0000-0100-000046000000}" name="Stĺpec70" dataDxfId="4103"/>
    <tableColumn id="71" xr3:uid="{00000000-0010-0000-0100-000047000000}" name="Stĺpec71" dataDxfId="4102"/>
    <tableColumn id="72" xr3:uid="{00000000-0010-0000-0100-000048000000}" name="Stĺpec72" dataDxfId="4101"/>
    <tableColumn id="73" xr3:uid="{00000000-0010-0000-0100-000049000000}" name="Stĺpec73" dataDxfId="4100"/>
    <tableColumn id="74" xr3:uid="{00000000-0010-0000-0100-00004A000000}" name="Stĺpec74" dataDxfId="4099"/>
    <tableColumn id="75" xr3:uid="{00000000-0010-0000-0100-00004B000000}" name="Stĺpec75" dataDxfId="4098"/>
    <tableColumn id="76" xr3:uid="{00000000-0010-0000-0100-00004C000000}" name="Stĺpec76" dataDxfId="4097"/>
    <tableColumn id="77" xr3:uid="{00000000-0010-0000-0100-00004D000000}" name="Stĺpec77" dataDxfId="4096"/>
    <tableColumn id="78" xr3:uid="{00000000-0010-0000-0100-00004E000000}" name="Stĺpec78" dataDxfId="4095"/>
    <tableColumn id="79" xr3:uid="{00000000-0010-0000-0100-00004F000000}" name="Stĺpec79" dataDxfId="4094"/>
    <tableColumn id="80" xr3:uid="{00000000-0010-0000-0100-000050000000}" name="Stĺpec80" dataDxfId="4093"/>
    <tableColumn id="81" xr3:uid="{00000000-0010-0000-0100-000051000000}" name="Stĺpec81" dataDxfId="4092"/>
    <tableColumn id="82" xr3:uid="{00000000-0010-0000-0100-000052000000}" name="Stĺpec82" dataDxfId="4091"/>
    <tableColumn id="83" xr3:uid="{00000000-0010-0000-0100-000053000000}" name="Stĺpec83" dataDxfId="4090"/>
    <tableColumn id="84" xr3:uid="{00000000-0010-0000-0100-000054000000}" name="Stĺpec84" dataDxfId="4089"/>
    <tableColumn id="85" xr3:uid="{00000000-0010-0000-0100-000055000000}" name="Stĺpec85" dataDxfId="4088"/>
    <tableColumn id="317" xr3:uid="{00000000-0010-0000-0100-00003D010000}" name="Stĺpec317" dataDxfId="4087"/>
    <tableColumn id="94" xr3:uid="{00000000-0010-0000-0100-00005E000000}" name="Stĺpec94" dataDxfId="4086"/>
    <tableColumn id="318" xr3:uid="{00000000-0010-0000-0100-00003E010000}" name="Stĺpec318" dataDxfId="4085"/>
    <tableColumn id="50" xr3:uid="{00000000-0010-0000-0100-000032000000}" name="Stĺpec50" dataDxfId="4084"/>
    <tableColumn id="86" xr3:uid="{00000000-0010-0000-0100-000056000000}" name="Stĺpec86" dataDxfId="4083"/>
    <tableColumn id="87" xr3:uid="{00000000-0010-0000-0100-000057000000}" name="Stĺpec87" dataDxfId="4082"/>
    <tableColumn id="88" xr3:uid="{00000000-0010-0000-0100-000058000000}" name="Stĺpec88" dataDxfId="4081"/>
    <tableColumn id="89" xr3:uid="{00000000-0010-0000-0100-000059000000}" name="Stĺpec89" dataDxfId="4080"/>
    <tableColumn id="90" xr3:uid="{00000000-0010-0000-0100-00005A000000}" name="Stĺpec90" dataDxfId="4079"/>
    <tableColumn id="91" xr3:uid="{00000000-0010-0000-0100-00005B000000}" name="Stĺpec91" dataDxfId="4078"/>
    <tableColumn id="92" xr3:uid="{00000000-0010-0000-0100-00005C000000}" name="Stĺpec92" dataDxfId="4077"/>
    <tableColumn id="93" xr3:uid="{00000000-0010-0000-0100-00005D000000}" name="Stĺpec93" dataDxfId="4076"/>
    <tableColumn id="95" xr3:uid="{00000000-0010-0000-0100-00005F000000}" name="Stĺpec95" dataDxfId="4075"/>
    <tableColumn id="96" xr3:uid="{00000000-0010-0000-0100-000060000000}" name="Stĺpec96" dataDxfId="4074"/>
    <tableColumn id="97" xr3:uid="{00000000-0010-0000-0100-000061000000}" name="Stĺpec97" dataDxfId="4073"/>
    <tableColumn id="98" xr3:uid="{00000000-0010-0000-0100-000062000000}" name="Stĺpec98" dataDxfId="4072"/>
    <tableColumn id="99" xr3:uid="{00000000-0010-0000-0100-000063000000}" name="Stĺpec99" dataDxfId="4071"/>
    <tableColumn id="100" xr3:uid="{00000000-0010-0000-0100-000064000000}" name="Stĺpec100" dataDxfId="4070"/>
    <tableColumn id="101" xr3:uid="{00000000-0010-0000-0100-000065000000}" name="Stĺpec101" dataDxfId="4069"/>
    <tableColumn id="102" xr3:uid="{00000000-0010-0000-0100-000066000000}" name="Stĺpec102" dataDxfId="4068"/>
    <tableColumn id="103" xr3:uid="{00000000-0010-0000-0100-000067000000}" name="Stĺpec103" dataDxfId="4067"/>
    <tableColumn id="104" xr3:uid="{00000000-0010-0000-0100-000068000000}" name="Stĺpec104" dataDxfId="4066"/>
    <tableColumn id="105" xr3:uid="{00000000-0010-0000-0100-000069000000}" name="Stĺpec105" dataDxfId="4065"/>
    <tableColumn id="106" xr3:uid="{00000000-0010-0000-0100-00006A000000}" name="Stĺpec106" dataDxfId="4064"/>
    <tableColumn id="107" xr3:uid="{00000000-0010-0000-0100-00006B000000}" name="Stĺpec107" dataDxfId="4063"/>
    <tableColumn id="108" xr3:uid="{00000000-0010-0000-0100-00006C000000}" name="Stĺpec108" dataDxfId="4062"/>
    <tableColumn id="109" xr3:uid="{00000000-0010-0000-0100-00006D000000}" name="Stĺpec109" dataDxfId="4061"/>
    <tableColumn id="110" xr3:uid="{00000000-0010-0000-0100-00006E000000}" name="Stĺpec110" dataDxfId="4060"/>
    <tableColumn id="111" xr3:uid="{00000000-0010-0000-0100-00006F000000}" name="Stĺpec111" dataDxfId="4059"/>
    <tableColumn id="112" xr3:uid="{00000000-0010-0000-0100-000070000000}" name="Stĺpec112" dataDxfId="4058"/>
    <tableColumn id="113" xr3:uid="{00000000-0010-0000-0100-000071000000}" name="Stĺpec113" dataDxfId="4057"/>
    <tableColumn id="114" xr3:uid="{00000000-0010-0000-0100-000072000000}" name="Stĺpec114" dataDxfId="4056"/>
    <tableColumn id="115" xr3:uid="{00000000-0010-0000-0100-000073000000}" name="Stĺpec115" dataDxfId="4055"/>
    <tableColumn id="116" xr3:uid="{00000000-0010-0000-0100-000074000000}" name="Stĺpec116" dataDxfId="4054"/>
    <tableColumn id="117" xr3:uid="{00000000-0010-0000-0100-000075000000}" name="Stĺpec117" dataDxfId="4053"/>
    <tableColumn id="118" xr3:uid="{00000000-0010-0000-0100-000076000000}" name="Stĺpec118" dataDxfId="4052"/>
    <tableColumn id="119" xr3:uid="{00000000-0010-0000-0100-000077000000}" name="Stĺpec119" dataDxfId="4051"/>
    <tableColumn id="120" xr3:uid="{00000000-0010-0000-0100-000078000000}" name="Stĺpec120" dataDxfId="4050"/>
    <tableColumn id="121" xr3:uid="{00000000-0010-0000-0100-000079000000}" name="Stĺpec121" dataDxfId="4049"/>
    <tableColumn id="122" xr3:uid="{00000000-0010-0000-0100-00007A000000}" name="Stĺpec122" dataDxfId="4048"/>
    <tableColumn id="123" xr3:uid="{00000000-0010-0000-0100-00007B000000}" name="Stĺpec123" dataDxfId="4047"/>
    <tableColumn id="124" xr3:uid="{00000000-0010-0000-0100-00007C000000}" name="Stĺpec124" dataDxfId="4046"/>
    <tableColumn id="125" xr3:uid="{00000000-0010-0000-0100-00007D000000}" name="Stĺpec125" dataDxfId="4045"/>
    <tableColumn id="126" xr3:uid="{00000000-0010-0000-0100-00007E000000}" name="Stĺpec126" dataDxfId="4044"/>
    <tableColumn id="228" xr3:uid="{00000000-0010-0000-0100-0000E4000000}" name="Stĺpec228" dataDxfId="4043"/>
    <tableColumn id="227" xr3:uid="{00000000-0010-0000-0100-0000E3000000}" name="Stĺpec227" dataDxfId="4042"/>
    <tableColumn id="127" xr3:uid="{00000000-0010-0000-0100-00007F000000}" name="Stĺpec127" dataDxfId="4041"/>
    <tableColumn id="128" xr3:uid="{00000000-0010-0000-0100-000080000000}" name="Stĺpec128" dataDxfId="4040"/>
    <tableColumn id="129" xr3:uid="{00000000-0010-0000-0100-000081000000}" name="Stĺpec129" dataDxfId="4039"/>
    <tableColumn id="130" xr3:uid="{00000000-0010-0000-0100-000082000000}" name="Stĺpec130" dataDxfId="4038"/>
    <tableColumn id="131" xr3:uid="{00000000-0010-0000-0100-000083000000}" name="Stĺpec131" dataDxfId="4037"/>
    <tableColumn id="132" xr3:uid="{00000000-0010-0000-0100-000084000000}" name="Stĺpec132" dataDxfId="4036"/>
    <tableColumn id="133" xr3:uid="{00000000-0010-0000-0100-000085000000}" name="Stĺpec133" dataDxfId="4035"/>
    <tableColumn id="134" xr3:uid="{00000000-0010-0000-0100-000086000000}" name="Stĺpec134" dataDxfId="4034"/>
    <tableColumn id="135" xr3:uid="{00000000-0010-0000-0100-000087000000}" name="Stĺpec135" dataDxfId="4033"/>
    <tableColumn id="136" xr3:uid="{00000000-0010-0000-0100-000088000000}" name="Stĺpec136" dataDxfId="4032"/>
    <tableColumn id="137" xr3:uid="{00000000-0010-0000-0100-000089000000}" name="Stĺpec137" dataDxfId="4031"/>
    <tableColumn id="190" xr3:uid="{00000000-0010-0000-0100-0000BE000000}" name="Stĺpec189" dataDxfId="4030"/>
    <tableColumn id="189" xr3:uid="{00000000-0010-0000-0100-0000BD000000}" name="Stĺpec188" dataDxfId="4029"/>
    <tableColumn id="188" xr3:uid="{00000000-0010-0000-0100-0000BC000000}" name="Stĺpec187" dataDxfId="4028"/>
    <tableColumn id="187" xr3:uid="{00000000-0010-0000-0100-0000BB000000}" name="Stĺpec186" dataDxfId="4027"/>
    <tableColumn id="186" xr3:uid="{00000000-0010-0000-0100-0000BA000000}" name="Stĺpec185" dataDxfId="4026"/>
    <tableColumn id="185" xr3:uid="{00000000-0010-0000-0100-0000B9000000}" name="Stĺpec184" dataDxfId="4025"/>
    <tableColumn id="183" xr3:uid="{00000000-0010-0000-0100-0000B7000000}" name="Stĺpec183" dataDxfId="4024"/>
    <tableColumn id="192" xr3:uid="{00000000-0010-0000-0100-0000C0000000}" name="Stĺpec191" dataDxfId="4023"/>
    <tableColumn id="191" xr3:uid="{00000000-0010-0000-0100-0000BF000000}" name="Stĺpec190" dataDxfId="4022"/>
    <tableColumn id="138" xr3:uid="{00000000-0010-0000-0100-00008A000000}" name="Stĺpec138" dataDxfId="4021"/>
    <tableColumn id="139" xr3:uid="{00000000-0010-0000-0100-00008B000000}" name="Stĺpec139" dataDxfId="4020"/>
    <tableColumn id="140" xr3:uid="{00000000-0010-0000-0100-00008C000000}" name="Stĺpec140" dataDxfId="4019"/>
    <tableColumn id="141" xr3:uid="{00000000-0010-0000-0100-00008D000000}" name="Stĺpec141" dataDxfId="4018"/>
    <tableColumn id="142" xr3:uid="{00000000-0010-0000-0100-00008E000000}" name="Stĺpec142" dataDxfId="4017"/>
    <tableColumn id="143" xr3:uid="{00000000-0010-0000-0100-00008F000000}" name="Stĺpec143" dataDxfId="4016"/>
    <tableColumn id="144" xr3:uid="{00000000-0010-0000-0100-000090000000}" name="Stĺpec144" dataDxfId="4015"/>
    <tableColumn id="145" xr3:uid="{00000000-0010-0000-0100-000091000000}" name="Stĺpec145" dataDxfId="4014"/>
    <tableColumn id="146" xr3:uid="{00000000-0010-0000-0100-000092000000}" name="Stĺpec146" dataDxfId="4013"/>
    <tableColumn id="147" xr3:uid="{00000000-0010-0000-0100-000093000000}" name="Stĺpec147" dataDxfId="4012"/>
    <tableColumn id="148" xr3:uid="{00000000-0010-0000-0100-000094000000}" name="Stĺpec148" dataDxfId="4011"/>
    <tableColumn id="149" xr3:uid="{00000000-0010-0000-0100-000095000000}" name="Stĺpec149" dataDxfId="4010"/>
    <tableColumn id="150" xr3:uid="{00000000-0010-0000-0100-000096000000}" name="Stĺpec150" dataDxfId="4009"/>
    <tableColumn id="151" xr3:uid="{00000000-0010-0000-0100-000097000000}" name="Stĺpec151" dataDxfId="4008"/>
    <tableColumn id="152" xr3:uid="{00000000-0010-0000-0100-000098000000}" name="Stĺpec152" dataDxfId="4007"/>
    <tableColumn id="153" xr3:uid="{00000000-0010-0000-0100-000099000000}" name="Stĺpec153" dataDxfId="4006"/>
    <tableColumn id="154" xr3:uid="{00000000-0010-0000-0100-00009A000000}" name="Stĺpec154" dataDxfId="4005"/>
    <tableColumn id="155" xr3:uid="{00000000-0010-0000-0100-00009B000000}" name="Stĺpec155" dataDxfId="4004"/>
    <tableColumn id="156" xr3:uid="{00000000-0010-0000-0100-00009C000000}" name="Stĺpec156" dataDxfId="4003"/>
    <tableColumn id="157" xr3:uid="{00000000-0010-0000-0100-00009D000000}" name="Stĺpec157" dataDxfId="4002"/>
    <tableColumn id="196" xr3:uid="{00000000-0010-0000-0100-0000C4000000}" name="Stĺpec196" dataDxfId="4001"/>
    <tableColumn id="195" xr3:uid="{00000000-0010-0000-0100-0000C3000000}" name="Stĺpec195" dataDxfId="4000"/>
    <tableColumn id="202" xr3:uid="{00000000-0010-0000-0100-0000CA000000}" name="Stĺpec202" dataDxfId="3999"/>
    <tableColumn id="201" xr3:uid="{00000000-0010-0000-0100-0000C9000000}" name="Stĺpec201" dataDxfId="3998"/>
    <tableColumn id="200" xr3:uid="{00000000-0010-0000-0100-0000C8000000}" name="Stĺpec200" dataDxfId="3997"/>
    <tableColumn id="199" xr3:uid="{00000000-0010-0000-0100-0000C7000000}" name="Stĺpec199" dataDxfId="3996"/>
    <tableColumn id="198" xr3:uid="{00000000-0010-0000-0100-0000C6000000}" name="Stĺpec198" dataDxfId="3995"/>
    <tableColumn id="197" xr3:uid="{00000000-0010-0000-0100-0000C5000000}" name="Stĺpec197" dataDxfId="3994"/>
    <tableColumn id="194" xr3:uid="{00000000-0010-0000-0100-0000C2000000}" name="Stĺpec194" dataDxfId="3993"/>
    <tableColumn id="193" xr3:uid="{00000000-0010-0000-0100-0000C1000000}" name="Stĺpec193" dataDxfId="3992"/>
    <tableColumn id="184" xr3:uid="{00000000-0010-0000-0100-0000B8000000}" name="Stĺpec192" dataDxfId="3991"/>
    <tableColumn id="182" xr3:uid="{00000000-0010-0000-0100-0000B6000000}" name="Stĺpec182" dataDxfId="3990"/>
    <tableColumn id="158" xr3:uid="{00000000-0010-0000-0100-00009E000000}" name="Stĺpec158" dataDxfId="3989"/>
    <tableColumn id="159" xr3:uid="{00000000-0010-0000-0100-00009F000000}" name="Stĺpec159" dataDxfId="3988"/>
    <tableColumn id="160" xr3:uid="{00000000-0010-0000-0100-0000A0000000}" name="Stĺpec160" dataDxfId="3987"/>
    <tableColumn id="161" xr3:uid="{00000000-0010-0000-0100-0000A1000000}" name="Stĺpec161" dataDxfId="3986"/>
    <tableColumn id="162" xr3:uid="{00000000-0010-0000-0100-0000A2000000}" name="Stĺpec162" dataDxfId="3985"/>
    <tableColumn id="163" xr3:uid="{00000000-0010-0000-0100-0000A3000000}" name="Stĺpec163" dataDxfId="3984"/>
    <tableColumn id="215" xr3:uid="{00000000-0010-0000-0100-0000D7000000}" name="Stĺpec215" dataDxfId="3983"/>
    <tableColumn id="214" xr3:uid="{00000000-0010-0000-0100-0000D6000000}" name="Stĺpec214" dataDxfId="3982"/>
    <tableColumn id="213" xr3:uid="{00000000-0010-0000-0100-0000D5000000}" name="Stĺpec213" dataDxfId="3981"/>
    <tableColumn id="212" xr3:uid="{00000000-0010-0000-0100-0000D4000000}" name="Stĺpec212" dataDxfId="3980"/>
    <tableColumn id="211" xr3:uid="{00000000-0010-0000-0100-0000D3000000}" name="Stĺpec211" dataDxfId="3979"/>
    <tableColumn id="210" xr3:uid="{00000000-0010-0000-0100-0000D2000000}" name="Stĺpec210" dataDxfId="3978"/>
    <tableColumn id="209" xr3:uid="{00000000-0010-0000-0100-0000D1000000}" name="Stĺpec209" dataDxfId="3977"/>
    <tableColumn id="208" xr3:uid="{00000000-0010-0000-0100-0000D0000000}" name="Stĺpec208" dataDxfId="3976"/>
    <tableColumn id="207" xr3:uid="{00000000-0010-0000-0100-0000CF000000}" name="Stĺpec207" dataDxfId="3975"/>
    <tableColumn id="206" xr3:uid="{00000000-0010-0000-0100-0000CE000000}" name="Stĺpec206" dataDxfId="3974"/>
    <tableColumn id="205" xr3:uid="{00000000-0010-0000-0100-0000CD000000}" name="Stĺpec205" dataDxfId="3973"/>
    <tableColumn id="217" xr3:uid="{00000000-0010-0000-0100-0000D9000000}" name="Stĺpec217" dataDxfId="3972"/>
    <tableColumn id="216" xr3:uid="{00000000-0010-0000-0100-0000D8000000}" name="Stĺpec216" dataDxfId="3971"/>
    <tableColumn id="204" xr3:uid="{00000000-0010-0000-0100-0000CC000000}" name="Stĺpec204" dataDxfId="3970"/>
    <tableColumn id="203" xr3:uid="{00000000-0010-0000-0100-0000CB000000}" name="Stĺpec203" dataDxfId="3969"/>
    <tableColumn id="164" xr3:uid="{00000000-0010-0000-0100-0000A4000000}" name="Stĺpec164" dataDxfId="3968"/>
    <tableColumn id="165" xr3:uid="{00000000-0010-0000-0100-0000A5000000}" name="Stĺpec165" dataDxfId="3967"/>
    <tableColumn id="166" xr3:uid="{00000000-0010-0000-0100-0000A6000000}" name="Stĺpec166" dataDxfId="3966"/>
    <tableColumn id="167" xr3:uid="{00000000-0010-0000-0100-0000A7000000}" name="Stĺpec167" dataDxfId="3965"/>
    <tableColumn id="168" xr3:uid="{00000000-0010-0000-0100-0000A8000000}" name="Stĺpec168" dataDxfId="3964"/>
    <tableColumn id="169" xr3:uid="{00000000-0010-0000-0100-0000A9000000}" name="Stĺpec169" dataDxfId="3963"/>
    <tableColumn id="170" xr3:uid="{00000000-0010-0000-0100-0000AA000000}" name="Stĺpec170" dataDxfId="3962"/>
    <tableColumn id="171" xr3:uid="{00000000-0010-0000-0100-0000AB000000}" name="Stĺpec171" dataDxfId="3961"/>
    <tableColumn id="172" xr3:uid="{00000000-0010-0000-0100-0000AC000000}" name="Stĺpec172" dataDxfId="3960"/>
    <tableColumn id="173" xr3:uid="{00000000-0010-0000-0100-0000AD000000}" name="Stĺpec173" dataDxfId="3959"/>
    <tableColumn id="174" xr3:uid="{00000000-0010-0000-0100-0000AE000000}" name="Stĺpec174" dataDxfId="3958"/>
    <tableColumn id="175" xr3:uid="{00000000-0010-0000-0100-0000AF000000}" name="Stĺpec175" dataDxfId="3957"/>
    <tableColumn id="181" xr3:uid="{00000000-0010-0000-0100-0000B5000000}" name="Stĺpec181" dataDxfId="3956"/>
    <tableColumn id="176" xr3:uid="{00000000-0010-0000-0100-0000B0000000}" name="Stĺpec176" dataDxfId="3955"/>
    <tableColumn id="177" xr3:uid="{00000000-0010-0000-0100-0000B1000000}" name="Stĺpec177" dataDxfId="3954"/>
    <tableColumn id="178" xr3:uid="{00000000-0010-0000-0100-0000B2000000}" name="Stĺpec178" dataDxfId="3953"/>
    <tableColumn id="179" xr3:uid="{00000000-0010-0000-0100-0000B3000000}" name="Stĺpec179" dataDxfId="3952"/>
    <tableColumn id="226" xr3:uid="{00000000-0010-0000-0100-0000E2000000}" name="Stĺpec226" dataDxfId="3951"/>
    <tableColumn id="225" xr3:uid="{00000000-0010-0000-0100-0000E1000000}" name="Stĺpec225" dataDxfId="3950"/>
    <tableColumn id="224" xr3:uid="{00000000-0010-0000-0100-0000E0000000}" name="Stĺpec224" dataDxfId="3949"/>
    <tableColumn id="271" xr3:uid="{00000000-0010-0000-0100-00000F010000}" name="Stĺpec271" dataDxfId="3948"/>
    <tableColumn id="270" xr3:uid="{00000000-0010-0000-0100-00000E010000}" name="Stĺpec270" dataDxfId="3947"/>
    <tableColumn id="269" xr3:uid="{00000000-0010-0000-0100-00000D010000}" name="Stĺpec269" dataDxfId="3946"/>
    <tableColumn id="268" xr3:uid="{00000000-0010-0000-0100-00000C010000}" name="Stĺpec268" dataDxfId="3945"/>
    <tableColumn id="267" xr3:uid="{00000000-0010-0000-0100-00000B010000}" name="Stĺpec267" dataDxfId="3944"/>
    <tableColumn id="266" xr3:uid="{00000000-0010-0000-0100-00000A010000}" name="Stĺpec266" dataDxfId="3943"/>
    <tableColumn id="265" xr3:uid="{00000000-0010-0000-0100-000009010000}" name="Stĺpec265" dataDxfId="3942"/>
    <tableColumn id="264" xr3:uid="{00000000-0010-0000-0100-000008010000}" name="Stĺpec264" dataDxfId="3941"/>
    <tableColumn id="263" xr3:uid="{00000000-0010-0000-0100-000007010000}" name="Stĺpec263" dataDxfId="3940"/>
    <tableColumn id="262" xr3:uid="{00000000-0010-0000-0100-000006010000}" name="Stĺpec262" dataDxfId="3939"/>
    <tableColumn id="261" xr3:uid="{00000000-0010-0000-0100-000005010000}" name="Stĺpec261" dataDxfId="3938"/>
    <tableColumn id="260" xr3:uid="{00000000-0010-0000-0100-000004010000}" name="Stĺpec260" dataDxfId="3937"/>
    <tableColumn id="259" xr3:uid="{00000000-0010-0000-0100-000003010000}" name="Stĺpec259" dataDxfId="3936"/>
    <tableColumn id="258" xr3:uid="{00000000-0010-0000-0100-000002010000}" name="Stĺpec258" dataDxfId="3935"/>
    <tableColumn id="257" xr3:uid="{00000000-0010-0000-0100-000001010000}" name="Stĺpec257" dataDxfId="3934"/>
    <tableColumn id="256" xr3:uid="{00000000-0010-0000-0100-000000010000}" name="Stĺpec256" dataDxfId="3933"/>
    <tableColumn id="255" xr3:uid="{00000000-0010-0000-0100-0000FF000000}" name="Stĺpec255" dataDxfId="3932"/>
    <tableColumn id="254" xr3:uid="{00000000-0010-0000-0100-0000FE000000}" name="Stĺpec254" dataDxfId="3931"/>
    <tableColumn id="253" xr3:uid="{00000000-0010-0000-0100-0000FD000000}" name="Stĺpec253" dataDxfId="3930"/>
    <tableColumn id="252" xr3:uid="{00000000-0010-0000-0100-0000FC000000}" name="Stĺpec252" dataDxfId="3929"/>
    <tableColumn id="251" xr3:uid="{00000000-0010-0000-0100-0000FB000000}" name="Stĺpec251" dataDxfId="3928"/>
    <tableColumn id="250" xr3:uid="{00000000-0010-0000-0100-0000FA000000}" name="Stĺpec250" dataDxfId="3927"/>
    <tableColumn id="249" xr3:uid="{00000000-0010-0000-0100-0000F9000000}" name="Stĺpec249" dataDxfId="3926"/>
    <tableColumn id="248" xr3:uid="{00000000-0010-0000-0100-0000F8000000}" name="Stĺpec248" dataDxfId="3925"/>
    <tableColumn id="247" xr3:uid="{00000000-0010-0000-0100-0000F7000000}" name="Stĺpec247" dataDxfId="3924"/>
    <tableColumn id="246" xr3:uid="{00000000-0010-0000-0100-0000F6000000}" name="Stĺpec246" dataDxfId="3923"/>
    <tableColumn id="245" xr3:uid="{00000000-0010-0000-0100-0000F5000000}" name="Stĺpec245" dataDxfId="3922"/>
    <tableColumn id="244" xr3:uid="{00000000-0010-0000-0100-0000F4000000}" name="Stĺpec244" dataDxfId="3921"/>
    <tableColumn id="243" xr3:uid="{00000000-0010-0000-0100-0000F3000000}" name="Stĺpec243" dataDxfId="3920"/>
    <tableColumn id="242" xr3:uid="{00000000-0010-0000-0100-0000F2000000}" name="Stĺpec242" dataDxfId="3919"/>
    <tableColumn id="241" xr3:uid="{00000000-0010-0000-0100-0000F1000000}" name="Stĺpec241" dataDxfId="3918"/>
    <tableColumn id="240" xr3:uid="{00000000-0010-0000-0100-0000F0000000}" name="Stĺpec240" dataDxfId="3917"/>
    <tableColumn id="239" xr3:uid="{00000000-0010-0000-0100-0000EF000000}" name="Stĺpec239" dataDxfId="3916"/>
    <tableColumn id="238" xr3:uid="{00000000-0010-0000-0100-0000EE000000}" name="Stĺpec238" dataDxfId="3915"/>
    <tableColumn id="237" xr3:uid="{00000000-0010-0000-0100-0000ED000000}" name="Stĺpec237" dataDxfId="3914"/>
    <tableColumn id="236" xr3:uid="{00000000-0010-0000-0100-0000EC000000}" name="Stĺpec236" dataDxfId="3913"/>
    <tableColumn id="235" xr3:uid="{00000000-0010-0000-0100-0000EB000000}" name="Stĺpec235" dataDxfId="3912"/>
    <tableColumn id="234" xr3:uid="{00000000-0010-0000-0100-0000EA000000}" name="Stĺpec234" dataDxfId="3911"/>
    <tableColumn id="233" xr3:uid="{00000000-0010-0000-0100-0000E9000000}" name="Stĺpec233" dataDxfId="3910"/>
    <tableColumn id="232" xr3:uid="{00000000-0010-0000-0100-0000E8000000}" name="Stĺpec232" dataDxfId="3909"/>
    <tableColumn id="231" xr3:uid="{00000000-0010-0000-0100-0000E7000000}" name="Stĺpec231" dataDxfId="3908"/>
    <tableColumn id="230" xr3:uid="{00000000-0010-0000-0100-0000E6000000}" name="Stĺpec230" dataDxfId="3907"/>
    <tableColumn id="229" xr3:uid="{00000000-0010-0000-0100-0000E5000000}" name="Stĺpec229" dataDxfId="3906"/>
    <tableColumn id="223" xr3:uid="{00000000-0010-0000-0100-0000DF000000}" name="Stĺpec223" dataDxfId="3905"/>
    <tableColumn id="222" xr3:uid="{00000000-0010-0000-0100-0000DE000000}" name="Stĺpec222" dataDxfId="3904"/>
    <tableColumn id="297" xr3:uid="{00000000-0010-0000-0100-000029010000}" name="Stĺpec297" dataDxfId="3903"/>
    <tableColumn id="296" xr3:uid="{00000000-0010-0000-0100-000028010000}" name="Stĺpec296" dataDxfId="3902"/>
    <tableColumn id="295" xr3:uid="{00000000-0010-0000-0100-000027010000}" name="Stĺpec295" dataDxfId="3901"/>
    <tableColumn id="294" xr3:uid="{00000000-0010-0000-0100-000026010000}" name="Stĺpec294" dataDxfId="3900"/>
    <tableColumn id="293" xr3:uid="{00000000-0010-0000-0100-000025010000}" name="Stĺpec293" dataDxfId="3899"/>
    <tableColumn id="292" xr3:uid="{00000000-0010-0000-0100-000024010000}" name="Stĺpec292" dataDxfId="3898"/>
    <tableColumn id="291" xr3:uid="{00000000-0010-0000-0100-000023010000}" name="Stĺpec291" dataDxfId="3897"/>
    <tableColumn id="290" xr3:uid="{00000000-0010-0000-0100-000022010000}" name="Stĺpec290" dataDxfId="3896"/>
    <tableColumn id="289" xr3:uid="{00000000-0010-0000-0100-000021010000}" name="Stĺpec289" dataDxfId="3895"/>
    <tableColumn id="288" xr3:uid="{00000000-0010-0000-0100-000020010000}" name="Stĺpec288" dataDxfId="3894"/>
    <tableColumn id="287" xr3:uid="{00000000-0010-0000-0100-00001F010000}" name="Stĺpec287" dataDxfId="3893"/>
    <tableColumn id="286" xr3:uid="{00000000-0010-0000-0100-00001E010000}" name="Stĺpec286" dataDxfId="3892"/>
    <tableColumn id="285" xr3:uid="{00000000-0010-0000-0100-00001D010000}" name="Stĺpec285" dataDxfId="3891"/>
    <tableColumn id="284" xr3:uid="{00000000-0010-0000-0100-00001C010000}" name="Stĺpec284" dataDxfId="3890"/>
    <tableColumn id="283" xr3:uid="{00000000-0010-0000-0100-00001B010000}" name="Stĺpec283" dataDxfId="3889"/>
    <tableColumn id="282" xr3:uid="{00000000-0010-0000-0100-00001A010000}" name="Stĺpec282" dataDxfId="3888"/>
    <tableColumn id="281" xr3:uid="{00000000-0010-0000-0100-000019010000}" name="Stĺpec281" dataDxfId="3887"/>
    <tableColumn id="280" xr3:uid="{00000000-0010-0000-0100-000018010000}" name="Stĺpec280" dataDxfId="3886"/>
    <tableColumn id="279" xr3:uid="{00000000-0010-0000-0100-000017010000}" name="Stĺpec279" dataDxfId="3885"/>
    <tableColumn id="278" xr3:uid="{00000000-0010-0000-0100-000016010000}" name="Stĺpec278" dataDxfId="3884"/>
    <tableColumn id="277" xr3:uid="{00000000-0010-0000-0100-000015010000}" name="Stĺpec277" dataDxfId="3883"/>
    <tableColumn id="276" xr3:uid="{00000000-0010-0000-0100-000014010000}" name="Stĺpec276" dataDxfId="3882"/>
    <tableColumn id="275" xr3:uid="{00000000-0010-0000-0100-000013010000}" name="Stĺpec275" dataDxfId="3881"/>
    <tableColumn id="324" xr3:uid="{00000000-0010-0000-0100-000044010000}" name="Stĺpec324" dataDxfId="3880"/>
    <tableColumn id="323" xr3:uid="{00000000-0010-0000-0100-000043010000}" name="Stĺpec323" dataDxfId="3879"/>
    <tableColumn id="322" xr3:uid="{00000000-0010-0000-0100-000042010000}" name="Stĺpec322" dataDxfId="3878"/>
    <tableColumn id="321" xr3:uid="{00000000-0010-0000-0100-000041010000}" name="Stĺpec321" dataDxfId="3877"/>
    <tableColumn id="320" xr3:uid="{00000000-0010-0000-0100-000040010000}" name="Stĺpec320" dataDxfId="3876"/>
    <tableColumn id="319" xr3:uid="{00000000-0010-0000-0100-00003F010000}" name="Stĺpec319" dataDxfId="3875"/>
    <tableColumn id="316" xr3:uid="{00000000-0010-0000-0100-00003C010000}" name="Stĺpec316" dataDxfId="3874"/>
    <tableColumn id="315" xr3:uid="{00000000-0010-0000-0100-00003B010000}" name="Stĺpec315" dataDxfId="3873"/>
    <tableColumn id="314" xr3:uid="{00000000-0010-0000-0100-00003A010000}" name="Stĺpec314" dataDxfId="3872"/>
    <tableColumn id="313" xr3:uid="{00000000-0010-0000-0100-000039010000}" name="Stĺpec313" dataDxfId="3871"/>
    <tableColumn id="312" xr3:uid="{00000000-0010-0000-0100-000038010000}" name="Stĺpec312" dataDxfId="3870"/>
    <tableColumn id="311" xr3:uid="{00000000-0010-0000-0100-000037010000}" name="Stĺpec311" dataDxfId="3869"/>
    <tableColumn id="310" xr3:uid="{00000000-0010-0000-0100-000036010000}" name="Stĺpec310" dataDxfId="3868"/>
    <tableColumn id="309" xr3:uid="{00000000-0010-0000-0100-000035010000}" name="Stĺpec309" dataDxfId="3867"/>
    <tableColumn id="308" xr3:uid="{00000000-0010-0000-0100-000034010000}" name="Stĺpec308" dataDxfId="3866"/>
    <tableColumn id="307" xr3:uid="{00000000-0010-0000-0100-000033010000}" name="Stĺpec307" dataDxfId="3865"/>
    <tableColumn id="306" xr3:uid="{00000000-0010-0000-0100-000032010000}" name="Stĺpec306" dataDxfId="3864"/>
    <tableColumn id="305" xr3:uid="{00000000-0010-0000-0100-000031010000}" name="Stĺpec305" dataDxfId="3863"/>
    <tableColumn id="304" xr3:uid="{00000000-0010-0000-0100-000030010000}" name="Stĺpec304" dataDxfId="3862"/>
    <tableColumn id="303" xr3:uid="{00000000-0010-0000-0100-00002F010000}" name="Stĺpec303" dataDxfId="3861"/>
    <tableColumn id="302" xr3:uid="{00000000-0010-0000-0100-00002E010000}" name="Stĺpec302" dataDxfId="3860"/>
    <tableColumn id="301" xr3:uid="{00000000-0010-0000-0100-00002D010000}" name="Stĺpec301" dataDxfId="3859"/>
    <tableColumn id="300" xr3:uid="{00000000-0010-0000-0100-00002C010000}" name="Stĺpec300" dataDxfId="3858"/>
    <tableColumn id="299" xr3:uid="{00000000-0010-0000-0100-00002B010000}" name="Stĺpec299" dataDxfId="3857"/>
    <tableColumn id="298" xr3:uid="{00000000-0010-0000-0100-00002A010000}" name="Stĺpec298" dataDxfId="3856"/>
    <tableColumn id="274" xr3:uid="{00000000-0010-0000-0100-000012010000}" name="Stĺpec274" dataDxfId="3855"/>
    <tableColumn id="221" xr3:uid="{00000000-0010-0000-0100-0000DD000000}" name="Stĺpec221" dataDxfId="3854"/>
    <tableColumn id="220" xr3:uid="{00000000-0010-0000-0100-0000DC000000}" name="Stĺpec220" dataDxfId="3853"/>
    <tableColumn id="219" xr3:uid="{00000000-0010-0000-0100-0000DB000000}" name="Stĺpec219" dataDxfId="3852"/>
    <tableColumn id="218" xr3:uid="{00000000-0010-0000-0100-0000DA000000}" name="Stĺpec218" dataDxfId="3851"/>
    <tableColumn id="334" xr3:uid="{00000000-0010-0000-0100-00004E010000}" name="Stĺpec334" dataDxfId="3850"/>
    <tableColumn id="333" xr3:uid="{00000000-0010-0000-0100-00004D010000}" name="Stĺpec333" dataDxfId="3849"/>
    <tableColumn id="332" xr3:uid="{00000000-0010-0000-0100-00004C010000}" name="Stĺpec332" dataDxfId="3848"/>
    <tableColumn id="331" xr3:uid="{00000000-0010-0000-0100-00004B010000}" name="Stĺpec331" dataDxfId="3847"/>
    <tableColumn id="330" xr3:uid="{00000000-0010-0000-0100-00004A010000}" name="Stĺpec330" dataDxfId="3846"/>
    <tableColumn id="329" xr3:uid="{00000000-0010-0000-0100-000049010000}" name="Stĺpec329" dataDxfId="3845"/>
    <tableColumn id="328" xr3:uid="{00000000-0010-0000-0100-000048010000}" name="Stĺpec328" dataDxfId="3844"/>
    <tableColumn id="327" xr3:uid="{00000000-0010-0000-0100-000047010000}" name="Stĺpec327" dataDxfId="3843"/>
    <tableColumn id="326" xr3:uid="{00000000-0010-0000-0100-000046010000}" name="Stĺpec326" dataDxfId="3842"/>
    <tableColumn id="325" xr3:uid="{00000000-0010-0000-0100-000045010000}" name="Stĺpec325" dataDxfId="3841"/>
    <tableColumn id="272" xr3:uid="{00000000-0010-0000-0100-000010010000}" name="Stĺpec272" dataDxfId="3840"/>
    <tableColumn id="10" xr3:uid="{00000000-0010-0000-0100-00000A000000}" name="Stĺpec10" dataDxfId="3839"/>
    <tableColumn id="343" xr3:uid="{00000000-0010-0000-0100-000057010000}" name="Stĺpec343" dataDxfId="3838"/>
    <tableColumn id="342" xr3:uid="{00000000-0010-0000-0100-000056010000}" name="Stĺpec342" dataDxfId="3837"/>
    <tableColumn id="341" xr3:uid="{00000000-0010-0000-0100-000055010000}" name="Stĺpec341" dataDxfId="3836"/>
    <tableColumn id="340" xr3:uid="{00000000-0010-0000-0100-000054010000}" name="Stĺpec340" dataDxfId="3835"/>
    <tableColumn id="339" xr3:uid="{00000000-0010-0000-0100-000053010000}" name="Stĺpec339" dataDxfId="3834"/>
    <tableColumn id="338" xr3:uid="{00000000-0010-0000-0100-000052010000}" name="Stĺpec338" dataDxfId="3833"/>
    <tableColumn id="337" xr3:uid="{00000000-0010-0000-0100-000051010000}" name="Stĺpec337" dataDxfId="3832"/>
    <tableColumn id="336" xr3:uid="{00000000-0010-0000-0100-000050010000}" name="Stĺpec336" dataDxfId="3831"/>
    <tableColumn id="335" xr3:uid="{00000000-0010-0000-0100-00004F010000}" name="Stĺpec335" dataDxfId="3830"/>
    <tableColumn id="364" xr3:uid="{00000000-0010-0000-0100-00006C010000}" name="Stĺpec364" dataDxfId="3829"/>
    <tableColumn id="363" xr3:uid="{00000000-0010-0000-0100-00006B010000}" name="Stĺpec363" dataDxfId="3828"/>
    <tableColumn id="362" xr3:uid="{00000000-0010-0000-0100-00006A010000}" name="Stĺpec362" dataDxfId="3827"/>
    <tableColumn id="361" xr3:uid="{00000000-0010-0000-0100-000069010000}" name="Stĺpec361" dataDxfId="3826"/>
    <tableColumn id="360" xr3:uid="{00000000-0010-0000-0100-000068010000}" name="Stĺpec360" dataDxfId="3825"/>
    <tableColumn id="359" xr3:uid="{00000000-0010-0000-0100-000067010000}" name="Stĺpec359" dataDxfId="3824"/>
    <tableColumn id="358" xr3:uid="{00000000-0010-0000-0100-000066010000}" name="Stĺpec358" dataDxfId="3823"/>
    <tableColumn id="357" xr3:uid="{00000000-0010-0000-0100-000065010000}" name="Stĺpec357" dataDxfId="3822"/>
    <tableColumn id="356" xr3:uid="{00000000-0010-0000-0100-000064010000}" name="Stĺpec356" dataDxfId="3821"/>
    <tableColumn id="355" xr3:uid="{00000000-0010-0000-0100-000063010000}" name="Stĺpec355" dataDxfId="3820"/>
    <tableColumn id="354" xr3:uid="{00000000-0010-0000-0100-000062010000}" name="Stĺpec354" dataDxfId="3819"/>
    <tableColumn id="353" xr3:uid="{00000000-0010-0000-0100-000061010000}" name="Stĺpec353" dataDxfId="3818"/>
    <tableColumn id="352" xr3:uid="{00000000-0010-0000-0100-000060010000}" name="Stĺpec352" dataDxfId="3817"/>
    <tableColumn id="351" xr3:uid="{00000000-0010-0000-0100-00005F010000}" name="Stĺpec351" dataDxfId="3816"/>
    <tableColumn id="350" xr3:uid="{00000000-0010-0000-0100-00005E010000}" name="Stĺpec350" dataDxfId="3815"/>
    <tableColumn id="349" xr3:uid="{00000000-0010-0000-0100-00005D010000}" name="Stĺpec349" dataDxfId="3814"/>
    <tableColumn id="348" xr3:uid="{00000000-0010-0000-0100-00005C010000}" name="Stĺpec348" dataDxfId="3813"/>
    <tableColumn id="347" xr3:uid="{00000000-0010-0000-0100-00005B010000}" name="Stĺpec347" dataDxfId="3812"/>
    <tableColumn id="346" xr3:uid="{00000000-0010-0000-0100-00005A010000}" name="Stĺpec346" dataDxfId="3811"/>
    <tableColumn id="345" xr3:uid="{00000000-0010-0000-0100-000059010000}" name="Stĺpec345" dataDxfId="3810"/>
    <tableColumn id="344" xr3:uid="{00000000-0010-0000-0100-000058010000}" name="Stĺpec344" dataDxfId="3809"/>
    <tableColumn id="369" xr3:uid="{00000000-0010-0000-0100-000071010000}" name="Stĺpec369" dataDxfId="3808"/>
    <tableColumn id="368" xr3:uid="{00000000-0010-0000-0100-000070010000}" name="Stĺpec368" dataDxfId="3807"/>
    <tableColumn id="367" xr3:uid="{00000000-0010-0000-0100-00006F010000}" name="Stĺpec367" dataDxfId="3806"/>
    <tableColumn id="366" xr3:uid="{00000000-0010-0000-0100-00006E010000}" name="Stĺpec366" dataDxfId="3805"/>
    <tableColumn id="365" xr3:uid="{00000000-0010-0000-0100-00006D010000}" name="Stĺpec365" dataDxfId="3804"/>
    <tableColumn id="390" xr3:uid="{00000000-0010-0000-0100-000086010000}" name="Stĺpec390" dataDxfId="3803"/>
    <tableColumn id="389" xr3:uid="{00000000-0010-0000-0100-000085010000}" name="Stĺpec389" dataDxfId="3802"/>
    <tableColumn id="388" xr3:uid="{00000000-0010-0000-0100-000084010000}" name="Stĺpec388" dataDxfId="3801"/>
    <tableColumn id="387" xr3:uid="{00000000-0010-0000-0100-000083010000}" name="Stĺpec387" dataDxfId="3800"/>
    <tableColumn id="386" xr3:uid="{00000000-0010-0000-0100-000082010000}" name="Stĺpec386" dataDxfId="3799"/>
    <tableColumn id="385" xr3:uid="{00000000-0010-0000-0100-000081010000}" name="Stĺpec385" dataDxfId="3798"/>
    <tableColumn id="384" xr3:uid="{00000000-0010-0000-0100-000080010000}" name="Stĺpec384" dataDxfId="3797"/>
    <tableColumn id="383" xr3:uid="{00000000-0010-0000-0100-00007F010000}" name="Stĺpec383" dataDxfId="3796"/>
    <tableColumn id="382" xr3:uid="{00000000-0010-0000-0100-00007E010000}" name="Stĺpec382" dataDxfId="3795"/>
    <tableColumn id="381" xr3:uid="{00000000-0010-0000-0100-00007D010000}" name="Stĺpec381" dataDxfId="3794"/>
    <tableColumn id="380" xr3:uid="{00000000-0010-0000-0100-00007C010000}" name="Stĺpec380" dataDxfId="3793"/>
    <tableColumn id="379" xr3:uid="{00000000-0010-0000-0100-00007B010000}" name="Stĺpec379" dataDxfId="3792"/>
    <tableColumn id="378" xr3:uid="{00000000-0010-0000-0100-00007A010000}" name="Stĺpec378" dataDxfId="3791"/>
    <tableColumn id="377" xr3:uid="{00000000-0010-0000-0100-000079010000}" name="Stĺpec377" dataDxfId="3790"/>
    <tableColumn id="376" xr3:uid="{00000000-0010-0000-0100-000078010000}" name="Stĺpec376" dataDxfId="3789"/>
    <tableColumn id="375" xr3:uid="{00000000-0010-0000-0100-000077010000}" name="Stĺpec375" dataDxfId="3788"/>
    <tableColumn id="374" xr3:uid="{00000000-0010-0000-0100-000076010000}" name="Stĺpec374" dataDxfId="3787"/>
    <tableColumn id="373" xr3:uid="{00000000-0010-0000-0100-000075010000}" name="Stĺpec373" dataDxfId="3786"/>
    <tableColumn id="372" xr3:uid="{00000000-0010-0000-0100-000074010000}" name="Stĺpec372" dataDxfId="3785"/>
    <tableColumn id="371" xr3:uid="{00000000-0010-0000-0100-000073010000}" name="Stĺpec371" dataDxfId="3784"/>
    <tableColumn id="370" xr3:uid="{00000000-0010-0000-0100-000072010000}" name="Stĺpec370" dataDxfId="3783"/>
    <tableColumn id="400" xr3:uid="{00000000-0010-0000-0100-000090010000}" name="Stĺpec400" dataDxfId="3782"/>
    <tableColumn id="399" xr3:uid="{00000000-0010-0000-0100-00008F010000}" name="Stĺpec399" dataDxfId="3781"/>
    <tableColumn id="398" xr3:uid="{00000000-0010-0000-0100-00008E010000}" name="Stĺpec398" dataDxfId="3780"/>
    <tableColumn id="397" xr3:uid="{00000000-0010-0000-0100-00008D010000}" name="Stĺpec397" dataDxfId="3779"/>
    <tableColumn id="396" xr3:uid="{00000000-0010-0000-0100-00008C010000}" name="Stĺpec396" dataDxfId="3778"/>
    <tableColumn id="395" xr3:uid="{00000000-0010-0000-0100-00008B010000}" name="Stĺpec395" dataDxfId="3777"/>
    <tableColumn id="394" xr3:uid="{00000000-0010-0000-0100-00008A010000}" name="Stĺpec394" dataDxfId="3776"/>
    <tableColumn id="393" xr3:uid="{00000000-0010-0000-0100-000089010000}" name="Stĺpec393" dataDxfId="3775"/>
    <tableColumn id="392" xr3:uid="{00000000-0010-0000-0100-000088010000}" name="Stĺpec392" dataDxfId="3774"/>
    <tableColumn id="391" xr3:uid="{00000000-0010-0000-0100-000087010000}" name="Stĺpec391" dataDxfId="3773"/>
    <tableColumn id="440" xr3:uid="{00000000-0010-0000-0100-0000B8010000}" name="Stĺpec440" dataDxfId="3772"/>
    <tableColumn id="439" xr3:uid="{00000000-0010-0000-0100-0000B7010000}" name="Stĺpec439" dataDxfId="3771"/>
    <tableColumn id="438" xr3:uid="{00000000-0010-0000-0100-0000B6010000}" name="Stĺpec438" dataDxfId="3770"/>
    <tableColumn id="437" xr3:uid="{00000000-0010-0000-0100-0000B5010000}" name="Stĺpec437" dataDxfId="3769"/>
    <tableColumn id="436" xr3:uid="{00000000-0010-0000-0100-0000B4010000}" name="Stĺpec436" dataDxfId="3768"/>
    <tableColumn id="435" xr3:uid="{00000000-0010-0000-0100-0000B3010000}" name="Stĺpec435" dataDxfId="3767"/>
    <tableColumn id="434" xr3:uid="{00000000-0010-0000-0100-0000B2010000}" name="Stĺpec434" dataDxfId="3766"/>
    <tableColumn id="433" xr3:uid="{00000000-0010-0000-0100-0000B1010000}" name="Stĺpec433" dataDxfId="3765"/>
    <tableColumn id="432" xr3:uid="{00000000-0010-0000-0100-0000B0010000}" name="Stĺpec432" dataDxfId="3764"/>
    <tableColumn id="431" xr3:uid="{00000000-0010-0000-0100-0000AF010000}" name="Stĺpec431" dataDxfId="3763"/>
    <tableColumn id="430" xr3:uid="{00000000-0010-0000-0100-0000AE010000}" name="Stĺpec430" dataDxfId="3762"/>
    <tableColumn id="429" xr3:uid="{00000000-0010-0000-0100-0000AD010000}" name="Stĺpec429" dataDxfId="3761"/>
    <tableColumn id="428" xr3:uid="{00000000-0010-0000-0100-0000AC010000}" name="Stĺpec428" dataDxfId="3760"/>
    <tableColumn id="427" xr3:uid="{00000000-0010-0000-0100-0000AB010000}" name="Stĺpec427" dataDxfId="3759"/>
    <tableColumn id="426" xr3:uid="{00000000-0010-0000-0100-0000AA010000}" name="Stĺpec426" dataDxfId="3758"/>
    <tableColumn id="425" xr3:uid="{00000000-0010-0000-0100-0000A9010000}" name="Stĺpec425" dataDxfId="3757"/>
    <tableColumn id="424" xr3:uid="{00000000-0010-0000-0100-0000A8010000}" name="Stĺpec424" dataDxfId="3756"/>
    <tableColumn id="423" xr3:uid="{00000000-0010-0000-0100-0000A7010000}" name="Stĺpec423" dataDxfId="3755"/>
    <tableColumn id="422" xr3:uid="{00000000-0010-0000-0100-0000A6010000}" name="Stĺpec422" dataDxfId="3754"/>
    <tableColumn id="421" xr3:uid="{00000000-0010-0000-0100-0000A5010000}" name="Stĺpec421" dataDxfId="3753"/>
    <tableColumn id="420" xr3:uid="{00000000-0010-0000-0100-0000A4010000}" name="Stĺpec420" dataDxfId="3752"/>
    <tableColumn id="419" xr3:uid="{00000000-0010-0000-0100-0000A3010000}" name="Stĺpec419" dataDxfId="3751"/>
    <tableColumn id="418" xr3:uid="{00000000-0010-0000-0100-0000A2010000}" name="Stĺpec418" dataDxfId="3750"/>
    <tableColumn id="417" xr3:uid="{00000000-0010-0000-0100-0000A1010000}" name="Stĺpec417" dataDxfId="3749"/>
    <tableColumn id="416" xr3:uid="{00000000-0010-0000-0100-0000A0010000}" name="Stĺpec416" dataDxfId="3748"/>
    <tableColumn id="415" xr3:uid="{00000000-0010-0000-0100-00009F010000}" name="Stĺpec415" dataDxfId="3747"/>
    <tableColumn id="414" xr3:uid="{00000000-0010-0000-0100-00009E010000}" name="Stĺpec414" dataDxfId="3746"/>
    <tableColumn id="413" xr3:uid="{00000000-0010-0000-0100-00009D010000}" name="Stĺpec413" dataDxfId="3745"/>
    <tableColumn id="412" xr3:uid="{00000000-0010-0000-0100-00009C010000}" name="Stĺpec412" dataDxfId="3744"/>
    <tableColumn id="411" xr3:uid="{00000000-0010-0000-0100-00009B010000}" name="Stĺpec411" dataDxfId="3743"/>
    <tableColumn id="410" xr3:uid="{00000000-0010-0000-0100-00009A010000}" name="Stĺpec410" dataDxfId="3742"/>
    <tableColumn id="409" xr3:uid="{00000000-0010-0000-0100-000099010000}" name="Stĺpec409" dataDxfId="3741"/>
    <tableColumn id="408" xr3:uid="{00000000-0010-0000-0100-000098010000}" name="Stĺpec408" dataDxfId="3740"/>
    <tableColumn id="407" xr3:uid="{00000000-0010-0000-0100-000097010000}" name="Stĺpec407" dataDxfId="3739"/>
    <tableColumn id="406" xr3:uid="{00000000-0010-0000-0100-000096010000}" name="Stĺpec406" dataDxfId="3738"/>
    <tableColumn id="405" xr3:uid="{00000000-0010-0000-0100-000095010000}" name="Stĺpec405" dataDxfId="3737"/>
    <tableColumn id="404" xr3:uid="{00000000-0010-0000-0100-000094010000}" name="Stĺpec404" dataDxfId="3736"/>
    <tableColumn id="403" xr3:uid="{00000000-0010-0000-0100-000093010000}" name="Stĺpec403" dataDxfId="3735"/>
    <tableColumn id="402" xr3:uid="{00000000-0010-0000-0100-000092010000}" name="Stĺpec402" dataDxfId="3734"/>
    <tableColumn id="401" xr3:uid="{00000000-0010-0000-0100-000091010000}" name="Stĺpec401" dataDxfId="3733"/>
    <tableColumn id="468" xr3:uid="{00000000-0010-0000-0100-0000D4010000}" name="Stĺpec468" dataDxfId="3732"/>
    <tableColumn id="467" xr3:uid="{00000000-0010-0000-0100-0000D3010000}" name="Stĺpec467" dataDxfId="3731"/>
    <tableColumn id="466" xr3:uid="{00000000-0010-0000-0100-0000D2010000}" name="Stĺpec466" dataDxfId="3730"/>
    <tableColumn id="465" xr3:uid="{00000000-0010-0000-0100-0000D1010000}" name="Stĺpec465" dataDxfId="3729"/>
    <tableColumn id="464" xr3:uid="{00000000-0010-0000-0100-0000D0010000}" name="Stĺpec464" dataDxfId="3728"/>
    <tableColumn id="463" xr3:uid="{00000000-0010-0000-0100-0000CF010000}" name="Stĺpec463" dataDxfId="3727"/>
    <tableColumn id="462" xr3:uid="{00000000-0010-0000-0100-0000CE010000}" name="Stĺpec462" dataDxfId="3726"/>
    <tableColumn id="461" xr3:uid="{00000000-0010-0000-0100-0000CD010000}" name="Stĺpec461" dataDxfId="3725"/>
    <tableColumn id="460" xr3:uid="{00000000-0010-0000-0100-0000CC010000}" name="Stĺpec460" dataDxfId="3724"/>
    <tableColumn id="459" xr3:uid="{00000000-0010-0000-0100-0000CB010000}" name="Stĺpec459" dataDxfId="3723"/>
    <tableColumn id="458" xr3:uid="{00000000-0010-0000-0100-0000CA010000}" name="Stĺpec458" dataDxfId="3722"/>
    <tableColumn id="457" xr3:uid="{00000000-0010-0000-0100-0000C9010000}" name="Stĺpec457" dataDxfId="3721"/>
    <tableColumn id="456" xr3:uid="{00000000-0010-0000-0100-0000C8010000}" name="Stĺpec456" dataDxfId="3720"/>
    <tableColumn id="455" xr3:uid="{00000000-0010-0000-0100-0000C7010000}" name="Stĺpec455" dataDxfId="3719"/>
    <tableColumn id="454" xr3:uid="{00000000-0010-0000-0100-0000C6010000}" name="Stĺpec454" dataDxfId="3718"/>
    <tableColumn id="453" xr3:uid="{00000000-0010-0000-0100-0000C5010000}" name="Stĺpec453" dataDxfId="3717"/>
    <tableColumn id="452" xr3:uid="{00000000-0010-0000-0100-0000C4010000}" name="Stĺpec452" dataDxfId="3716"/>
    <tableColumn id="451" xr3:uid="{00000000-0010-0000-0100-0000C3010000}" name="Stĺpec451" dataDxfId="3715"/>
    <tableColumn id="450" xr3:uid="{00000000-0010-0000-0100-0000C2010000}" name="Stĺpec450" dataDxfId="3714"/>
    <tableColumn id="449" xr3:uid="{00000000-0010-0000-0100-0000C1010000}" name="Stĺpec449" dataDxfId="3713"/>
    <tableColumn id="448" xr3:uid="{00000000-0010-0000-0100-0000C0010000}" name="Stĺpec448" dataDxfId="3712"/>
    <tableColumn id="447" xr3:uid="{00000000-0010-0000-0100-0000BF010000}" name="Stĺpec447" dataDxfId="3711"/>
    <tableColumn id="446" xr3:uid="{00000000-0010-0000-0100-0000BE010000}" name="Stĺpec446" dataDxfId="3710"/>
    <tableColumn id="445" xr3:uid="{00000000-0010-0000-0100-0000BD010000}" name="Stĺpec445" dataDxfId="3709"/>
    <tableColumn id="444" xr3:uid="{00000000-0010-0000-0100-0000BC010000}" name="Stĺpec444" dataDxfId="3708"/>
    <tableColumn id="443" xr3:uid="{00000000-0010-0000-0100-0000BB010000}" name="Stĺpec443" dataDxfId="3707"/>
    <tableColumn id="442" xr3:uid="{00000000-0010-0000-0100-0000BA010000}" name="Stĺpec442" dataDxfId="3706"/>
    <tableColumn id="441" xr3:uid="{00000000-0010-0000-0100-0000B9010000}" name="Stĺpec441" dataDxfId="3705"/>
    <tableColumn id="481" xr3:uid="{57D19DF9-C1F8-4B2A-AF68-FC87B782A592}" name="Stĺpec481" dataDxfId="3704"/>
    <tableColumn id="480" xr3:uid="{2A5C505C-2D9B-40EF-94A5-9A4C9E6AA9A0}" name="Stĺpec480" dataDxfId="3703"/>
    <tableColumn id="479" xr3:uid="{21724710-B236-4544-B7DD-293390A1DCCD}" name="Stĺpec479" dataDxfId="3702"/>
    <tableColumn id="478" xr3:uid="{641EEF9C-FACA-4F45-9899-A1756683EB1C}" name="Stĺpec478" dataDxfId="3701"/>
    <tableColumn id="477" xr3:uid="{D5E9B483-7F00-43C0-860A-DE6D274CF8EF}" name="Stĺpec477" dataDxfId="3700"/>
    <tableColumn id="476" xr3:uid="{987E10E6-3863-4882-8300-D927D09EE55D}" name="Stĺpec476" dataDxfId="3699"/>
    <tableColumn id="475" xr3:uid="{AD7F776F-99FD-4CCA-A0E5-3ED046703D47}" name="Stĺpec475" dataDxfId="3698"/>
    <tableColumn id="474" xr3:uid="{1E6D3131-2F74-4D22-9C65-B774BB74A277}" name="Stĺpec474" dataDxfId="3697"/>
    <tableColumn id="473" xr3:uid="{E5E76B3F-6DB7-4F7C-A284-07C13B40CC34}" name="Stĺpec473" dataDxfId="3696"/>
    <tableColumn id="472" xr3:uid="{286CFF63-B71B-47CB-B0D3-E2630CF1610F}" name="Stĺpec472" dataDxfId="3695"/>
    <tableColumn id="471" xr3:uid="{70986ABA-BC3D-4173-955E-ACF815CAD23F}" name="Stĺpec471" dataDxfId="3694"/>
    <tableColumn id="470" xr3:uid="{CF66E64A-32EB-4274-AFC6-DB5622EE6C77}" name="Stĺpec470" dataDxfId="3693"/>
    <tableColumn id="469" xr3:uid="{8134D028-B6B7-4DB4-8074-BDEDBA464AE9}" name="Stĺpec469" dataDxfId="3692"/>
    <tableColumn id="496" xr3:uid="{FE5AB730-F9E2-46BD-A97E-A88FE7577996}" name="Stĺpec496" dataDxfId="3691"/>
    <tableColumn id="495" xr3:uid="{229B3D1E-B6E5-4B8C-B239-3E8607DD59C9}" name="Stĺpec495" dataDxfId="3690"/>
    <tableColumn id="494" xr3:uid="{AB85EAA9-7FF2-46E2-A21F-751711E6AE57}" name="Stĺpec494" dataDxfId="3689"/>
    <tableColumn id="493" xr3:uid="{8A30B11B-7560-42A2-A3FC-EFFD0586E6D8}" name="Stĺpec493" dataDxfId="3688"/>
    <tableColumn id="492" xr3:uid="{A671571B-5C42-4162-8D28-483E7ACBB32F}" name="Stĺpec492" dataDxfId="3687"/>
    <tableColumn id="491" xr3:uid="{DB25A261-3A4C-43AB-A29A-7516E80B5958}" name="Stĺpec491" dataDxfId="3686"/>
    <tableColumn id="490" xr3:uid="{EF4DEF04-C62C-4C74-AA2A-4DBC838F63D7}" name="Stĺpec490" dataDxfId="3685"/>
    <tableColumn id="489" xr3:uid="{06174EBC-5D2A-4BDD-87A3-2B43CFE839FC}" name="Stĺpec489" dataDxfId="3684"/>
    <tableColumn id="488" xr3:uid="{1D749C08-94C3-4DC2-AF2C-966A33998DA0}" name="Stĺpec488" dataDxfId="3683"/>
    <tableColumn id="487" xr3:uid="{83909992-AFEC-45D6-938B-C6906B6A5481}" name="Stĺpec487" dataDxfId="3682"/>
    <tableColumn id="486" xr3:uid="{AEAF688E-358A-4FD3-9672-44BCFA2F4079}" name="Stĺpec486" dataDxfId="3681"/>
    <tableColumn id="485" xr3:uid="{5E51EB86-EB00-4307-9B03-9F9433DC0B8D}" name="Stĺpec485" dataDxfId="3680"/>
    <tableColumn id="484" xr3:uid="{626B1444-5D65-4CDD-8BF3-E71F3518C5E3}" name="Stĺpec484" dataDxfId="3679"/>
    <tableColumn id="483" xr3:uid="{C260D55C-38C4-4628-81E2-3DC229684218}" name="Stĺpec483" dataDxfId="3678"/>
    <tableColumn id="482" xr3:uid="{3BBB9E67-A002-4B63-A200-CA13D972FF15}" name="Stĺpec482" dataDxfId="3677"/>
    <tableColumn id="504" xr3:uid="{CB18B8D9-FFAD-4444-B541-F77BB03E93B3}" name="Stĺpec504" dataDxfId="3676"/>
    <tableColumn id="503" xr3:uid="{A033B335-6E1D-450F-B961-FA3DA7A5086A}" name="Stĺpec503" dataDxfId="3675"/>
    <tableColumn id="502" xr3:uid="{E3FDA502-FC04-4A13-9A50-972012618701}" name="Stĺpec502" dataDxfId="3674"/>
    <tableColumn id="501" xr3:uid="{71E4E87B-052B-4C25-A520-3E41C44E7F21}" name="Stĺpec501" dataDxfId="3673"/>
    <tableColumn id="500" xr3:uid="{64DF76F6-4CFF-4CC9-9079-C634228F7808}" name="Stĺpec500" dataDxfId="3672"/>
    <tableColumn id="499" xr3:uid="{6762B944-5A85-402A-B194-68A9D33D5C51}" name="Stĺpec499" dataDxfId="3671"/>
    <tableColumn id="498" xr3:uid="{E250CFA8-FE06-425C-8991-4EF4DC878E1E}" name="Stĺpec498" dataDxfId="3670"/>
    <tableColumn id="497" xr3:uid="{866410B5-0ADC-490A-8AF5-59ED89EB117A}" name="Stĺpec497" dataDxfId="3669"/>
    <tableColumn id="522" xr3:uid="{7BCF1EEA-37D9-47BA-858D-21AB35822225}" name="Stĺpec522" dataDxfId="3668"/>
    <tableColumn id="521" xr3:uid="{C14B3B24-D2FD-4938-A615-14D4D592CDC2}" name="Stĺpec521" dataDxfId="3667"/>
    <tableColumn id="520" xr3:uid="{9A892961-6EEC-44E5-BF41-C00F4CAE5FD9}" name="Stĺpec520" dataDxfId="3666"/>
    <tableColumn id="519" xr3:uid="{F6327299-0BF4-4243-AD2F-A9E267D21401}" name="Stĺpec519" dataDxfId="3665"/>
    <tableColumn id="518" xr3:uid="{389DC904-6C6D-4ECA-AF41-938A0B5CC040}" name="Stĺpec518" dataDxfId="3664"/>
    <tableColumn id="517" xr3:uid="{C307D4E5-87A2-4246-9E66-0A2D0BF874DA}" name="Stĺpec517" dataDxfId="3663"/>
    <tableColumn id="516" xr3:uid="{BEEBFCF1-3EE0-43C0-A935-2A10E9F7E1A9}" name="Stĺpec516" dataDxfId="3662"/>
    <tableColumn id="515" xr3:uid="{BF14F1F9-D7BB-40BD-BC15-0AF973DD78C4}" name="Stĺpec515" dataDxfId="3661"/>
    <tableColumn id="514" xr3:uid="{DFC19DE4-BA54-4435-B120-6A665576803B}" name="Stĺpec514" dataDxfId="3660"/>
    <tableColumn id="513" xr3:uid="{018FE7F4-8FFF-4A35-BF37-CC6A2FA9E044}" name="Stĺpec513" dataDxfId="3659"/>
    <tableColumn id="512" xr3:uid="{369D55EE-E54D-48D2-8034-1C2CAC2E2E73}" name="Stĺpec512" dataDxfId="3658"/>
    <tableColumn id="511" xr3:uid="{03564B24-E751-44C6-A41A-693024AC8ACA}" name="Stĺpec511" dataDxfId="3657"/>
    <tableColumn id="510" xr3:uid="{1E1EC8FF-D137-43D9-AC7D-597FEE1A4C6B}" name="Stĺpec510" dataDxfId="3656"/>
    <tableColumn id="509" xr3:uid="{D190CB30-A07A-4D3D-9DCA-AA85AF850294}" name="Stĺpec509" dataDxfId="3655"/>
    <tableColumn id="508" xr3:uid="{25AFCEE6-AC94-4A86-9803-734D37048B84}" name="Stĺpec508" dataDxfId="3654"/>
    <tableColumn id="507" xr3:uid="{BD1132F1-82E8-4E28-8BC9-3393C6A3DB64}" name="Stĺpec507" dataDxfId="3653"/>
    <tableColumn id="506" xr3:uid="{C8A184F6-E90B-4DC1-B6FE-432EB582C007}" name="Stĺpec506" dataDxfId="3652"/>
    <tableColumn id="505" xr3:uid="{F33585A9-48B5-4F0D-ACC7-90CAD4B04267}" name="Stĺpec505" dataDxfId="3651"/>
    <tableColumn id="273" xr3:uid="{00000000-0010-0000-0100-000011010000}" name="Stĺpec273" dataDxfId="365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95" headerRowCount="0" totalsRowShown="0">
  <tableColumns count="522">
    <tableColumn id="1" xr3:uid="{00000000-0010-0000-0200-000001000000}" name="Stĺpec1" dataDxfId="3649"/>
    <tableColumn id="2" xr3:uid="{00000000-0010-0000-0200-000002000000}" name="Stĺpec2" dataDxfId="3648"/>
    <tableColumn id="3" xr3:uid="{00000000-0010-0000-0200-000003000000}" name="Stĺpec3" dataDxfId="3647"/>
    <tableColumn id="4" xr3:uid="{00000000-0010-0000-0200-000004000000}" name="Stĺpec4"/>
    <tableColumn id="5" xr3:uid="{00000000-0010-0000-0200-000005000000}" name="Stĺpec5" dataDxfId="3646"/>
    <tableColumn id="6" xr3:uid="{00000000-0010-0000-0200-000006000000}" name="Stĺpec6" dataDxfId="3645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644">
      <calculatedColumnFormula>SUM(K9:TB9)</calculatedColumnFormula>
    </tableColumn>
    <tableColumn id="9" xr3:uid="{00000000-0010-0000-0200-000009000000}" name="Stĺpec9" dataDxfId="3643"/>
    <tableColumn id="10" xr3:uid="{00000000-0010-0000-0200-00000A000000}" name="Stĺpec10" dataDxfId="3642"/>
    <tableColumn id="11" xr3:uid="{00000000-0010-0000-0200-00000B000000}" name="Stĺpec11" dataDxfId="3641"/>
    <tableColumn id="12" xr3:uid="{00000000-0010-0000-0200-00000C000000}" name="Stĺpec12" dataDxfId="3640"/>
    <tableColumn id="13" xr3:uid="{00000000-0010-0000-0200-00000D000000}" name="Stĺpec13" dataDxfId="3639"/>
    <tableColumn id="14" xr3:uid="{00000000-0010-0000-0200-00000E000000}" name="Stĺpec14" dataDxfId="3638"/>
    <tableColumn id="15" xr3:uid="{00000000-0010-0000-0200-00000F000000}" name="Stĺpec15" dataDxfId="3637"/>
    <tableColumn id="16" xr3:uid="{00000000-0010-0000-0200-000010000000}" name="Stĺpec16" dataDxfId="3636"/>
    <tableColumn id="17" xr3:uid="{00000000-0010-0000-0200-000011000000}" name="Stĺpec17" dataDxfId="3635"/>
    <tableColumn id="18" xr3:uid="{00000000-0010-0000-0200-000012000000}" name="Stĺpec18" dataDxfId="3634"/>
    <tableColumn id="19" xr3:uid="{00000000-0010-0000-0200-000013000000}" name="Stĺpec19" dataDxfId="3633"/>
    <tableColumn id="20" xr3:uid="{00000000-0010-0000-0200-000014000000}" name="Stĺpec20" dataDxfId="3632"/>
    <tableColumn id="21" xr3:uid="{00000000-0010-0000-0200-000015000000}" name="Stĺpec21" dataDxfId="3631"/>
    <tableColumn id="22" xr3:uid="{00000000-0010-0000-0200-000016000000}" name="Stĺpec22" dataDxfId="3630"/>
    <tableColumn id="23" xr3:uid="{00000000-0010-0000-0200-000017000000}" name="Stĺpec23" dataDxfId="3629"/>
    <tableColumn id="24" xr3:uid="{00000000-0010-0000-0200-000018000000}" name="Stĺpec24" dataDxfId="3628"/>
    <tableColumn id="25" xr3:uid="{00000000-0010-0000-0200-000019000000}" name="Stĺpec25" dataDxfId="3627"/>
    <tableColumn id="26" xr3:uid="{00000000-0010-0000-0200-00001A000000}" name="Stĺpec26" dataDxfId="3626"/>
    <tableColumn id="27" xr3:uid="{00000000-0010-0000-0200-00001B000000}" name="Stĺpec27" dataDxfId="3625"/>
    <tableColumn id="28" xr3:uid="{00000000-0010-0000-0200-00001C000000}" name="Stĺpec28" dataDxfId="3624"/>
    <tableColumn id="29" xr3:uid="{00000000-0010-0000-0200-00001D000000}" name="Stĺpec29" dataDxfId="3623"/>
    <tableColumn id="30" xr3:uid="{00000000-0010-0000-0200-00001E000000}" name="Stĺpec30" dataDxfId="3622"/>
    <tableColumn id="31" xr3:uid="{00000000-0010-0000-0200-00001F000000}" name="Stĺpec31" dataDxfId="3621"/>
    <tableColumn id="32" xr3:uid="{00000000-0010-0000-0200-000020000000}" name="Stĺpec32" dataDxfId="3620"/>
    <tableColumn id="33" xr3:uid="{00000000-0010-0000-0200-000021000000}" name="Stĺpec33" dataDxfId="3619"/>
    <tableColumn id="34" xr3:uid="{00000000-0010-0000-0200-000022000000}" name="Stĺpec34" dataDxfId="3618"/>
    <tableColumn id="206" xr3:uid="{00000000-0010-0000-0200-0000CE000000}" name="Stĺpec206" dataDxfId="3617"/>
    <tableColumn id="35" xr3:uid="{00000000-0010-0000-0200-000023000000}" name="Stĺpec35" dataDxfId="3616"/>
    <tableColumn id="36" xr3:uid="{00000000-0010-0000-0200-000024000000}" name="Stĺpec36" dataDxfId="3615"/>
    <tableColumn id="37" xr3:uid="{00000000-0010-0000-0200-000025000000}" name="Stĺpec37" dataDxfId="3614"/>
    <tableColumn id="38" xr3:uid="{00000000-0010-0000-0200-000026000000}" name="Stĺpec38" dataDxfId="3613"/>
    <tableColumn id="39" xr3:uid="{00000000-0010-0000-0200-000027000000}" name="Stĺpec39" dataDxfId="3612"/>
    <tableColumn id="40" xr3:uid="{00000000-0010-0000-0200-000028000000}" name="Stĺpec40" dataDxfId="3611"/>
    <tableColumn id="41" xr3:uid="{00000000-0010-0000-0200-000029000000}" name="Stĺpec41" dataDxfId="3610"/>
    <tableColumn id="42" xr3:uid="{00000000-0010-0000-0200-00002A000000}" name="Stĺpec42" dataDxfId="3609"/>
    <tableColumn id="43" xr3:uid="{00000000-0010-0000-0200-00002B000000}" name="Stĺpec43" dataDxfId="3608"/>
    <tableColumn id="44" xr3:uid="{00000000-0010-0000-0200-00002C000000}" name="Stĺpec44" dataDxfId="3607"/>
    <tableColumn id="45" xr3:uid="{00000000-0010-0000-0200-00002D000000}" name="Stĺpec45" dataDxfId="3606"/>
    <tableColumn id="46" xr3:uid="{00000000-0010-0000-0200-00002E000000}" name="Stĺpec46" dataDxfId="3605"/>
    <tableColumn id="47" xr3:uid="{00000000-0010-0000-0200-00002F000000}" name="Stĺpec47" dataDxfId="3604"/>
    <tableColumn id="48" xr3:uid="{00000000-0010-0000-0200-000030000000}" name="Stĺpec48" dataDxfId="3603"/>
    <tableColumn id="49" xr3:uid="{00000000-0010-0000-0200-000031000000}" name="Stĺpec49" dataDxfId="3602"/>
    <tableColumn id="50" xr3:uid="{00000000-0010-0000-0200-000032000000}" name="Stĺpec50" dataDxfId="3601"/>
    <tableColumn id="51" xr3:uid="{00000000-0010-0000-0200-000033000000}" name="Stĺpec51" dataDxfId="3600"/>
    <tableColumn id="52" xr3:uid="{00000000-0010-0000-0200-000034000000}" name="Stĺpec52" dataDxfId="3599"/>
    <tableColumn id="53" xr3:uid="{00000000-0010-0000-0200-000035000000}" name="Stĺpec53" dataDxfId="3598"/>
    <tableColumn id="54" xr3:uid="{00000000-0010-0000-0200-000036000000}" name="Stĺpec54" dataDxfId="3597"/>
    <tableColumn id="55" xr3:uid="{00000000-0010-0000-0200-000037000000}" name="Stĺpec55" dataDxfId="3596"/>
    <tableColumn id="56" xr3:uid="{00000000-0010-0000-0200-000038000000}" name="Stĺpec56" dataDxfId="3595"/>
    <tableColumn id="57" xr3:uid="{00000000-0010-0000-0200-000039000000}" name="Stĺpec57" dataDxfId="3594"/>
    <tableColumn id="213" xr3:uid="{00000000-0010-0000-0200-0000D5000000}" name="Stĺpec213" dataDxfId="3593"/>
    <tableColumn id="212" xr3:uid="{00000000-0010-0000-0200-0000D4000000}" name="Stĺpec212" dataDxfId="3592"/>
    <tableColumn id="211" xr3:uid="{00000000-0010-0000-0200-0000D3000000}" name="Stĺpec211" dataDxfId="3591"/>
    <tableColumn id="210" xr3:uid="{00000000-0010-0000-0200-0000D2000000}" name="Stĺpec210" dataDxfId="3590"/>
    <tableColumn id="209" xr3:uid="{00000000-0010-0000-0200-0000D1000000}" name="Stĺpec209" dataDxfId="3589"/>
    <tableColumn id="208" xr3:uid="{00000000-0010-0000-0200-0000D0000000}" name="Stĺpec208" dataDxfId="3588"/>
    <tableColumn id="207" xr3:uid="{00000000-0010-0000-0200-0000CF000000}" name="Stĺpec207" dataDxfId="3587"/>
    <tableColumn id="58" xr3:uid="{00000000-0010-0000-0200-00003A000000}" name="Stĺpec58" dataDxfId="3586"/>
    <tableColumn id="59" xr3:uid="{00000000-0010-0000-0200-00003B000000}" name="Stĺpec59" dataDxfId="3585"/>
    <tableColumn id="60" xr3:uid="{00000000-0010-0000-0200-00003C000000}" name="Stĺpec60" dataDxfId="3584"/>
    <tableColumn id="61" xr3:uid="{00000000-0010-0000-0200-00003D000000}" name="Stĺpec61" dataDxfId="3583"/>
    <tableColumn id="62" xr3:uid="{00000000-0010-0000-0200-00003E000000}" name="Stĺpec62" dataDxfId="3582"/>
    <tableColumn id="63" xr3:uid="{00000000-0010-0000-0200-00003F000000}" name="Stĺpec63" dataDxfId="3581"/>
    <tableColumn id="64" xr3:uid="{00000000-0010-0000-0200-000040000000}" name="Stĺpec64" dataDxfId="3580"/>
    <tableColumn id="65" xr3:uid="{00000000-0010-0000-0200-000041000000}" name="Stĺpec65" dataDxfId="3579"/>
    <tableColumn id="66" xr3:uid="{00000000-0010-0000-0200-000042000000}" name="Stĺpec66" dataDxfId="3578"/>
    <tableColumn id="67" xr3:uid="{00000000-0010-0000-0200-000043000000}" name="Stĺpec67" dataDxfId="3577"/>
    <tableColumn id="68" xr3:uid="{00000000-0010-0000-0200-000044000000}" name="Stĺpec68" dataDxfId="3576"/>
    <tableColumn id="69" xr3:uid="{00000000-0010-0000-0200-000045000000}" name="Stĺpec69" dataDxfId="3575"/>
    <tableColumn id="70" xr3:uid="{00000000-0010-0000-0200-000046000000}" name="Stĺpec70" dataDxfId="3574"/>
    <tableColumn id="71" xr3:uid="{00000000-0010-0000-0200-000047000000}" name="Stĺpec71" dataDxfId="3573"/>
    <tableColumn id="72" xr3:uid="{00000000-0010-0000-0200-000048000000}" name="Stĺpec72" dataDxfId="3572"/>
    <tableColumn id="73" xr3:uid="{00000000-0010-0000-0200-000049000000}" name="Stĺpec73" dataDxfId="3571"/>
    <tableColumn id="216" xr3:uid="{00000000-0010-0000-0200-0000D8000000}" name="Stĺpec216" dataDxfId="3570"/>
    <tableColumn id="215" xr3:uid="{00000000-0010-0000-0200-0000D7000000}" name="Stĺpec215" dataDxfId="3569"/>
    <tableColumn id="214" xr3:uid="{00000000-0010-0000-0200-0000D6000000}" name="Stĺpec214" dataDxfId="3568"/>
    <tableColumn id="74" xr3:uid="{00000000-0010-0000-0200-00004A000000}" name="Stĺpec74" dataDxfId="3567"/>
    <tableColumn id="75" xr3:uid="{00000000-0010-0000-0200-00004B000000}" name="Stĺpec75" dataDxfId="3566"/>
    <tableColumn id="76" xr3:uid="{00000000-0010-0000-0200-00004C000000}" name="Stĺpec76" dataDxfId="3565"/>
    <tableColumn id="77" xr3:uid="{00000000-0010-0000-0200-00004D000000}" name="Stĺpec77" dataDxfId="3564"/>
    <tableColumn id="219" xr3:uid="{00000000-0010-0000-0200-0000DB000000}" name="Stĺpec219" dataDxfId="3563"/>
    <tableColumn id="218" xr3:uid="{00000000-0010-0000-0200-0000DA000000}" name="Stĺpec218" dataDxfId="3562"/>
    <tableColumn id="217" xr3:uid="{00000000-0010-0000-0200-0000D9000000}" name="Stĺpec217" dataDxfId="3561"/>
    <tableColumn id="78" xr3:uid="{00000000-0010-0000-0200-00004E000000}" name="Stĺpec78" dataDxfId="3560"/>
    <tableColumn id="79" xr3:uid="{00000000-0010-0000-0200-00004F000000}" name="Stĺpec79" dataDxfId="3559"/>
    <tableColumn id="80" xr3:uid="{00000000-0010-0000-0200-000050000000}" name="Stĺpec80" dataDxfId="3558"/>
    <tableColumn id="81" xr3:uid="{00000000-0010-0000-0200-000051000000}" name="Stĺpec81" dataDxfId="3557"/>
    <tableColumn id="82" xr3:uid="{00000000-0010-0000-0200-000052000000}" name="Stĺpec82" dataDxfId="3556"/>
    <tableColumn id="83" xr3:uid="{00000000-0010-0000-0200-000053000000}" name="Stĺpec83" dataDxfId="3555"/>
    <tableColumn id="84" xr3:uid="{00000000-0010-0000-0200-000054000000}" name="Stĺpec84" dataDxfId="3554"/>
    <tableColumn id="85" xr3:uid="{00000000-0010-0000-0200-000055000000}" name="Stĺpec85" dataDxfId="3553"/>
    <tableColumn id="86" xr3:uid="{00000000-0010-0000-0200-000056000000}" name="Stĺpec86" dataDxfId="3552"/>
    <tableColumn id="87" xr3:uid="{00000000-0010-0000-0200-000057000000}" name="Stĺpec87" dataDxfId="3551"/>
    <tableColumn id="88" xr3:uid="{00000000-0010-0000-0200-000058000000}" name="Stĺpec88" dataDxfId="3550"/>
    <tableColumn id="131" xr3:uid="{00000000-0010-0000-0200-000083000000}" name="Stĺpec131" dataDxfId="3549"/>
    <tableColumn id="130" xr3:uid="{00000000-0010-0000-0200-000082000000}" name="Stĺpec130" dataDxfId="3548"/>
    <tableColumn id="129" xr3:uid="{00000000-0010-0000-0200-000081000000}" name="Stĺpec129" dataDxfId="3547"/>
    <tableColumn id="128" xr3:uid="{00000000-0010-0000-0200-000080000000}" name="Stĺpec128" dataDxfId="3546"/>
    <tableColumn id="133" xr3:uid="{00000000-0010-0000-0200-000085000000}" name="Stĺpec133" dataDxfId="3545"/>
    <tableColumn id="132" xr3:uid="{00000000-0010-0000-0200-000084000000}" name="Stĺpec132" dataDxfId="3544"/>
    <tableColumn id="127" xr3:uid="{00000000-0010-0000-0200-00007F000000}" name="Stĺpec127" dataDxfId="3543"/>
    <tableColumn id="222" xr3:uid="{00000000-0010-0000-0200-0000DE000000}" name="Stĺpec222" dataDxfId="3542"/>
    <tableColumn id="221" xr3:uid="{00000000-0010-0000-0200-0000DD000000}" name="Stĺpec221" dataDxfId="3541"/>
    <tableColumn id="220" xr3:uid="{00000000-0010-0000-0200-0000DC000000}" name="Stĺpec220" dataDxfId="3540"/>
    <tableColumn id="89" xr3:uid="{00000000-0010-0000-0200-000059000000}" name="Stĺpec89" dataDxfId="3539"/>
    <tableColumn id="90" xr3:uid="{00000000-0010-0000-0200-00005A000000}" name="Stĺpec90" dataDxfId="3538"/>
    <tableColumn id="91" xr3:uid="{00000000-0010-0000-0200-00005B000000}" name="Stĺpec91" dataDxfId="3537"/>
    <tableColumn id="92" xr3:uid="{00000000-0010-0000-0200-00005C000000}" name="Stĺpec92" dataDxfId="3536"/>
    <tableColumn id="93" xr3:uid="{00000000-0010-0000-0200-00005D000000}" name="Stĺpec93" dataDxfId="3535"/>
    <tableColumn id="94" xr3:uid="{00000000-0010-0000-0200-00005E000000}" name="Stĺpec94" dataDxfId="3534"/>
    <tableColumn id="95" xr3:uid="{00000000-0010-0000-0200-00005F000000}" name="Stĺpec95" dataDxfId="3533"/>
    <tableColumn id="96" xr3:uid="{00000000-0010-0000-0200-000060000000}" name="Stĺpec96" dataDxfId="3532"/>
    <tableColumn id="97" xr3:uid="{00000000-0010-0000-0200-000061000000}" name="Stĺpec97" dataDxfId="3531"/>
    <tableColumn id="98" xr3:uid="{00000000-0010-0000-0200-000062000000}" name="Stĺpec98" dataDxfId="3530"/>
    <tableColumn id="99" xr3:uid="{00000000-0010-0000-0200-000063000000}" name="Stĺpec99" dataDxfId="3529"/>
    <tableColumn id="100" xr3:uid="{00000000-0010-0000-0200-000064000000}" name="Stĺpec100" dataDxfId="3528"/>
    <tableColumn id="225" xr3:uid="{00000000-0010-0000-0200-0000E1000000}" name="Stĺpec225" dataDxfId="3527"/>
    <tableColumn id="224" xr3:uid="{00000000-0010-0000-0200-0000E0000000}" name="Stĺpec224" dataDxfId="3526"/>
    <tableColumn id="223" xr3:uid="{00000000-0010-0000-0200-0000DF000000}" name="Stĺpec223" dataDxfId="3525"/>
    <tableColumn id="101" xr3:uid="{00000000-0010-0000-0200-000065000000}" name="Stĺpec101" dataDxfId="3524"/>
    <tableColumn id="238" xr3:uid="{00000000-0010-0000-0200-0000EE000000}" name="Stĺpec237" dataDxfId="3523"/>
    <tableColumn id="237" xr3:uid="{00000000-0010-0000-0200-0000ED000000}" name="Stĺpec236" dataDxfId="3522"/>
    <tableColumn id="102" xr3:uid="{00000000-0010-0000-0200-000066000000}" name="Stĺpec102" dataDxfId="3521"/>
    <tableColumn id="103" xr3:uid="{00000000-0010-0000-0200-000067000000}" name="Stĺpec103" dataDxfId="3520"/>
    <tableColumn id="158" xr3:uid="{00000000-0010-0000-0200-00009E000000}" name="Stĺpec158" dataDxfId="3519"/>
    <tableColumn id="157" xr3:uid="{00000000-0010-0000-0200-00009D000000}" name="Stĺpec157" dataDxfId="3518"/>
    <tableColumn id="156" xr3:uid="{00000000-0010-0000-0200-00009C000000}" name="Stĺpec156" dataDxfId="3517"/>
    <tableColumn id="155" xr3:uid="{00000000-0010-0000-0200-00009B000000}" name="Stĺpec155" dataDxfId="3516"/>
    <tableColumn id="154" xr3:uid="{00000000-0010-0000-0200-00009A000000}" name="Stĺpec154" dataDxfId="3515"/>
    <tableColumn id="153" xr3:uid="{00000000-0010-0000-0200-000099000000}" name="Stĺpec153" dataDxfId="3514"/>
    <tableColumn id="152" xr3:uid="{00000000-0010-0000-0200-000098000000}" name="Stĺpec152" dataDxfId="3513"/>
    <tableColumn id="151" xr3:uid="{00000000-0010-0000-0200-000097000000}" name="Stĺpec151" dataDxfId="3512"/>
    <tableColumn id="150" xr3:uid="{00000000-0010-0000-0200-000096000000}" name="Stĺpec150" dataDxfId="3511"/>
    <tableColumn id="149" xr3:uid="{00000000-0010-0000-0200-000095000000}" name="Stĺpec149" dataDxfId="3510"/>
    <tableColumn id="148" xr3:uid="{00000000-0010-0000-0200-000094000000}" name="Stĺpec148" dataDxfId="3509"/>
    <tableColumn id="147" xr3:uid="{00000000-0010-0000-0200-000093000000}" name="Stĺpec147" dataDxfId="3508"/>
    <tableColumn id="146" xr3:uid="{00000000-0010-0000-0200-000092000000}" name="Stĺpec146" dataDxfId="3507"/>
    <tableColumn id="145" xr3:uid="{00000000-0010-0000-0200-000091000000}" name="Stĺpec145" dataDxfId="3506"/>
    <tableColumn id="144" xr3:uid="{00000000-0010-0000-0200-000090000000}" name="Stĺpec144" dataDxfId="3505"/>
    <tableColumn id="143" xr3:uid="{00000000-0010-0000-0200-00008F000000}" name="Stĺpec143" dataDxfId="3504"/>
    <tableColumn id="142" xr3:uid="{00000000-0010-0000-0200-00008E000000}" name="Stĺpec142" dataDxfId="3503"/>
    <tableColumn id="141" xr3:uid="{00000000-0010-0000-0200-00008D000000}" name="Stĺpec141" dataDxfId="3502"/>
    <tableColumn id="140" xr3:uid="{00000000-0010-0000-0200-00008C000000}" name="Stĺpec140" dataDxfId="3501"/>
    <tableColumn id="139" xr3:uid="{00000000-0010-0000-0200-00008B000000}" name="Stĺpec139" dataDxfId="3500"/>
    <tableColumn id="138" xr3:uid="{00000000-0010-0000-0200-00008A000000}" name="Stĺpec138" dataDxfId="3499"/>
    <tableColumn id="137" xr3:uid="{00000000-0010-0000-0200-000089000000}" name="Stĺpec137" dataDxfId="3498"/>
    <tableColumn id="136" xr3:uid="{00000000-0010-0000-0200-000088000000}" name="Stĺpec136" dataDxfId="3497"/>
    <tableColumn id="135" xr3:uid="{00000000-0010-0000-0200-000087000000}" name="Stĺpec135" dataDxfId="3496"/>
    <tableColumn id="134" xr3:uid="{00000000-0010-0000-0200-000086000000}" name="Stĺpec134" dataDxfId="3495"/>
    <tableColumn id="104" xr3:uid="{00000000-0010-0000-0200-000068000000}" name="Stĺpec104" dataDxfId="3494"/>
    <tableColumn id="105" xr3:uid="{00000000-0010-0000-0200-000069000000}" name="Stĺpec105" dataDxfId="3493"/>
    <tableColumn id="106" xr3:uid="{00000000-0010-0000-0200-00006A000000}" name="Stĺpec106" dataDxfId="3492"/>
    <tableColumn id="107" xr3:uid="{00000000-0010-0000-0200-00006B000000}" name="Stĺpec107" dataDxfId="3491"/>
    <tableColumn id="108" xr3:uid="{00000000-0010-0000-0200-00006C000000}" name="Stĺpec108" dataDxfId="3490"/>
    <tableColumn id="109" xr3:uid="{00000000-0010-0000-0200-00006D000000}" name="Stĺpec109" dataDxfId="3489"/>
    <tableColumn id="110" xr3:uid="{00000000-0010-0000-0200-00006E000000}" name="Stĺpec110" dataDxfId="3488"/>
    <tableColumn id="111" xr3:uid="{00000000-0010-0000-0200-00006F000000}" name="Stĺpec111" dataDxfId="3487"/>
    <tableColumn id="112" xr3:uid="{00000000-0010-0000-0200-000070000000}" name="Stĺpec112" dataDxfId="3486"/>
    <tableColumn id="113" xr3:uid="{00000000-0010-0000-0200-000071000000}" name="Stĺpec113" dataDxfId="3485"/>
    <tableColumn id="114" xr3:uid="{00000000-0010-0000-0200-000072000000}" name="Stĺpec114" dataDxfId="3484"/>
    <tableColumn id="115" xr3:uid="{00000000-0010-0000-0200-000073000000}" name="Stĺpec115" dataDxfId="3483"/>
    <tableColumn id="116" xr3:uid="{00000000-0010-0000-0200-000074000000}" name="Stĺpec116" dataDxfId="3482"/>
    <tableColumn id="117" xr3:uid="{00000000-0010-0000-0200-000075000000}" name="Stĺpec117" dataDxfId="3481"/>
    <tableColumn id="118" xr3:uid="{00000000-0010-0000-0200-000076000000}" name="Stĺpec118" dataDxfId="3480"/>
    <tableColumn id="119" xr3:uid="{00000000-0010-0000-0200-000077000000}" name="Stĺpec119" dataDxfId="3479"/>
    <tableColumn id="120" xr3:uid="{00000000-0010-0000-0200-000078000000}" name="Stĺpec120" dataDxfId="3478"/>
    <tableColumn id="189" xr3:uid="{00000000-0010-0000-0200-0000BD000000}" name="Stĺpec188" dataDxfId="3477"/>
    <tableColumn id="188" xr3:uid="{00000000-0010-0000-0200-0000BC000000}" name="Stĺpec187" dataDxfId="3476"/>
    <tableColumn id="187" xr3:uid="{00000000-0010-0000-0200-0000BB000000}" name="Stĺpec186" dataDxfId="3475"/>
    <tableColumn id="186" xr3:uid="{00000000-0010-0000-0200-0000BA000000}" name="Stĺpec185" dataDxfId="3474"/>
    <tableColumn id="185" xr3:uid="{00000000-0010-0000-0200-0000B9000000}" name="Stĺpec184" dataDxfId="3473"/>
    <tableColumn id="184" xr3:uid="{00000000-0010-0000-0200-0000B8000000}" name="Stĺpec183" dataDxfId="3472"/>
    <tableColumn id="183" xr3:uid="{00000000-0010-0000-0200-0000B7000000}" name="Stĺpec182" dataDxfId="3471"/>
    <tableColumn id="182" xr3:uid="{00000000-0010-0000-0200-0000B6000000}" name="Stĺpec181" dataDxfId="3470"/>
    <tableColumn id="181" xr3:uid="{00000000-0010-0000-0200-0000B5000000}" name="Stĺpec180" dataDxfId="3469"/>
    <tableColumn id="180" xr3:uid="{00000000-0010-0000-0200-0000B4000000}" name="Stĺpec179" dataDxfId="3468"/>
    <tableColumn id="179" xr3:uid="{00000000-0010-0000-0200-0000B3000000}" name="Stĺpec178" dataDxfId="3467"/>
    <tableColumn id="178" xr3:uid="{00000000-0010-0000-0200-0000B2000000}" name="Stĺpec177" dataDxfId="3466"/>
    <tableColumn id="177" xr3:uid="{00000000-0010-0000-0200-0000B1000000}" name="Stĺpec176" dataDxfId="3465"/>
    <tableColumn id="175" xr3:uid="{00000000-0010-0000-0200-0000AF000000}" name="Stĺpec175" dataDxfId="3464"/>
    <tableColumn id="174" xr3:uid="{00000000-0010-0000-0200-0000AE000000}" name="Stĺpec174" dataDxfId="3463"/>
    <tableColumn id="173" xr3:uid="{00000000-0010-0000-0200-0000AD000000}" name="Stĺpec173" dataDxfId="3462"/>
    <tableColumn id="236" xr3:uid="{00000000-0010-0000-0200-0000EC000000}" name="Stĺpec235" dataDxfId="3461"/>
    <tableColumn id="235" xr3:uid="{00000000-0010-0000-0200-0000EB000000}" name="Stĺpec234" dataDxfId="3460"/>
    <tableColumn id="234" xr3:uid="{00000000-0010-0000-0200-0000EA000000}" name="Stĺpec233" dataDxfId="3459"/>
    <tableColumn id="233" xr3:uid="{00000000-0010-0000-0200-0000E9000000}" name="Stĺpec232" dataDxfId="3458"/>
    <tableColumn id="232" xr3:uid="{00000000-0010-0000-0200-0000E8000000}" name="Stĺpec231" dataDxfId="3457"/>
    <tableColumn id="231" xr3:uid="{00000000-0010-0000-0200-0000E7000000}" name="Stĺpec230" dataDxfId="3456"/>
    <tableColumn id="230" xr3:uid="{00000000-0010-0000-0200-0000E6000000}" name="Stĺpec229" dataDxfId="3455"/>
    <tableColumn id="229" xr3:uid="{00000000-0010-0000-0200-0000E5000000}" name="Stĺpec228" dataDxfId="3454"/>
    <tableColumn id="228" xr3:uid="{00000000-0010-0000-0200-0000E4000000}" name="Stĺpec227" dataDxfId="3453"/>
    <tableColumn id="227" xr3:uid="{00000000-0010-0000-0200-0000E3000000}" name="Stĺpec226" dataDxfId="3452"/>
    <tableColumn id="226" xr3:uid="{00000000-0010-0000-0200-0000E2000000}" name="Stĺpec205" dataDxfId="3451"/>
    <tableColumn id="205" xr3:uid="{00000000-0010-0000-0200-0000CD000000}" name="Stĺpec204" dataDxfId="3450"/>
    <tableColumn id="204" xr3:uid="{00000000-0010-0000-0200-0000CC000000}" name="Stĺpec203" dataDxfId="3449"/>
    <tableColumn id="203" xr3:uid="{00000000-0010-0000-0200-0000CB000000}" name="Stĺpec202" dataDxfId="3448"/>
    <tableColumn id="202" xr3:uid="{00000000-0010-0000-0200-0000CA000000}" name="Stĺpec201" dataDxfId="3447"/>
    <tableColumn id="201" xr3:uid="{00000000-0010-0000-0200-0000C9000000}" name="Stĺpec200" dataDxfId="3446"/>
    <tableColumn id="200" xr3:uid="{00000000-0010-0000-0200-0000C8000000}" name="Stĺpec199" dataDxfId="3445"/>
    <tableColumn id="199" xr3:uid="{00000000-0010-0000-0200-0000C7000000}" name="Stĺpec198" dataDxfId="3444"/>
    <tableColumn id="198" xr3:uid="{00000000-0010-0000-0200-0000C6000000}" name="Stĺpec197" dataDxfId="3443"/>
    <tableColumn id="197" xr3:uid="{00000000-0010-0000-0200-0000C5000000}" name="Stĺpec196" dataDxfId="3442"/>
    <tableColumn id="196" xr3:uid="{00000000-0010-0000-0200-0000C4000000}" name="Stĺpec195" dataDxfId="3441"/>
    <tableColumn id="195" xr3:uid="{00000000-0010-0000-0200-0000C3000000}" name="Stĺpec194" dataDxfId="3440"/>
    <tableColumn id="194" xr3:uid="{00000000-0010-0000-0200-0000C2000000}" name="Stĺpec193" dataDxfId="3439"/>
    <tableColumn id="193" xr3:uid="{00000000-0010-0000-0200-0000C1000000}" name="Stĺpec192" dataDxfId="3438"/>
    <tableColumn id="192" xr3:uid="{00000000-0010-0000-0200-0000C0000000}" name="Stĺpec191" dataDxfId="3437"/>
    <tableColumn id="191" xr3:uid="{00000000-0010-0000-0200-0000BF000000}" name="Stĺpec190" dataDxfId="3436"/>
    <tableColumn id="190" xr3:uid="{00000000-0010-0000-0200-0000BE000000}" name="Stĺpec189" dataDxfId="3435"/>
    <tableColumn id="172" xr3:uid="{00000000-0010-0000-0200-0000AC000000}" name="Stĺpec172" dataDxfId="3434"/>
    <tableColumn id="171" xr3:uid="{00000000-0010-0000-0200-0000AB000000}" name="Stĺpec171" dataDxfId="3433"/>
    <tableColumn id="170" xr3:uid="{00000000-0010-0000-0200-0000AA000000}" name="Stĺpec170" dataDxfId="3432"/>
    <tableColumn id="169" xr3:uid="{00000000-0010-0000-0200-0000A9000000}" name="Stĺpec169" dataDxfId="3431"/>
    <tableColumn id="168" xr3:uid="{00000000-0010-0000-0200-0000A8000000}" name="Stĺpec168" dataDxfId="3430"/>
    <tableColumn id="167" xr3:uid="{00000000-0010-0000-0200-0000A7000000}" name="Stĺpec167" dataDxfId="3429"/>
    <tableColumn id="166" xr3:uid="{00000000-0010-0000-0200-0000A6000000}" name="Stĺpec166" dataDxfId="3428"/>
    <tableColumn id="165" xr3:uid="{00000000-0010-0000-0200-0000A5000000}" name="Stĺpec165" dataDxfId="3427"/>
    <tableColumn id="268" xr3:uid="{00000000-0010-0000-0200-00000C010000}" name="Stĺpec268" dataDxfId="3426"/>
    <tableColumn id="267" xr3:uid="{00000000-0010-0000-0200-00000B010000}" name="Stĺpec267" dataDxfId="3425"/>
    <tableColumn id="266" xr3:uid="{00000000-0010-0000-0200-00000A010000}" name="Stĺpec266" dataDxfId="3424"/>
    <tableColumn id="265" xr3:uid="{00000000-0010-0000-0200-000009010000}" name="Stĺpec265" dataDxfId="3423"/>
    <tableColumn id="264" xr3:uid="{00000000-0010-0000-0200-000008010000}" name="Stĺpec264" dataDxfId="3422"/>
    <tableColumn id="263" xr3:uid="{00000000-0010-0000-0200-000007010000}" name="Stĺpec263" dataDxfId="3421"/>
    <tableColumn id="262" xr3:uid="{00000000-0010-0000-0200-000006010000}" name="Stĺpec262" dataDxfId="3420"/>
    <tableColumn id="261" xr3:uid="{00000000-0010-0000-0200-000005010000}" name="Stĺpec261" dataDxfId="3419"/>
    <tableColumn id="260" xr3:uid="{00000000-0010-0000-0200-000004010000}" name="Stĺpec260" dataDxfId="3418"/>
    <tableColumn id="259" xr3:uid="{00000000-0010-0000-0200-000003010000}" name="Stĺpec259" dataDxfId="3417"/>
    <tableColumn id="258" xr3:uid="{00000000-0010-0000-0200-000002010000}" name="Stĺpec258" dataDxfId="3416"/>
    <tableColumn id="257" xr3:uid="{00000000-0010-0000-0200-000001010000}" name="Stĺpec257" dataDxfId="3415"/>
    <tableColumn id="256" xr3:uid="{00000000-0010-0000-0200-000000010000}" name="Stĺpec256" dataDxfId="3414"/>
    <tableColumn id="255" xr3:uid="{00000000-0010-0000-0200-0000FF000000}" name="Stĺpec255" dataDxfId="3413"/>
    <tableColumn id="254" xr3:uid="{00000000-0010-0000-0200-0000FE000000}" name="Stĺpec254" dataDxfId="3412"/>
    <tableColumn id="253" xr3:uid="{00000000-0010-0000-0200-0000FD000000}" name="Stĺpec253" dataDxfId="3411"/>
    <tableColumn id="252" xr3:uid="{00000000-0010-0000-0200-0000FC000000}" name="Stĺpec252" dataDxfId="3410"/>
    <tableColumn id="251" xr3:uid="{00000000-0010-0000-0200-0000FB000000}" name="Stĺpec251" dataDxfId="3409"/>
    <tableColumn id="250" xr3:uid="{00000000-0010-0000-0200-0000FA000000}" name="Stĺpec250" dataDxfId="3408"/>
    <tableColumn id="249" xr3:uid="{00000000-0010-0000-0200-0000F9000000}" name="Stĺpec249" dataDxfId="3407"/>
    <tableColumn id="248" xr3:uid="{00000000-0010-0000-0200-0000F8000000}" name="Stĺpec248" dataDxfId="3406"/>
    <tableColumn id="247" xr3:uid="{00000000-0010-0000-0200-0000F7000000}" name="Stĺpec247" dataDxfId="3405"/>
    <tableColumn id="246" xr3:uid="{00000000-0010-0000-0200-0000F6000000}" name="Stĺpec246" dataDxfId="3404"/>
    <tableColumn id="245" xr3:uid="{00000000-0010-0000-0200-0000F5000000}" name="Stĺpec245" dataDxfId="3403"/>
    <tableColumn id="244" xr3:uid="{00000000-0010-0000-0200-0000F4000000}" name="Stĺpec244" dataDxfId="3402"/>
    <tableColumn id="243" xr3:uid="{00000000-0010-0000-0200-0000F3000000}" name="Stĺpec243" dataDxfId="3401"/>
    <tableColumn id="242" xr3:uid="{00000000-0010-0000-0200-0000F2000000}" name="Stĺpec242" dataDxfId="3400"/>
    <tableColumn id="241" xr3:uid="{00000000-0010-0000-0200-0000F1000000}" name="Stĺpec241" dataDxfId="3399"/>
    <tableColumn id="240" xr3:uid="{00000000-0010-0000-0200-0000F0000000}" name="Stĺpec240" dataDxfId="3398"/>
    <tableColumn id="239" xr3:uid="{00000000-0010-0000-0200-0000EF000000}" name="Stĺpec239" dataDxfId="3397"/>
    <tableColumn id="176" xr3:uid="{00000000-0010-0000-0200-0000B0000000}" name="Stĺpec238" dataDxfId="3396"/>
    <tableColumn id="164" xr3:uid="{00000000-0010-0000-0200-0000A4000000}" name="Stĺpec164" dataDxfId="3395"/>
    <tableColumn id="163" xr3:uid="{00000000-0010-0000-0200-0000A3000000}" name="Stĺpec163" dataDxfId="3394"/>
    <tableColumn id="162" xr3:uid="{00000000-0010-0000-0200-0000A2000000}" name="Stĺpec162" dataDxfId="3393"/>
    <tableColumn id="161" xr3:uid="{00000000-0010-0000-0200-0000A1000000}" name="Stĺpec161" dataDxfId="3392"/>
    <tableColumn id="160" xr3:uid="{00000000-0010-0000-0200-0000A0000000}" name="Stĺpec160" dataDxfId="3391"/>
    <tableColumn id="159" xr3:uid="{00000000-0010-0000-0200-00009F000000}" name="Stĺpec159" dataDxfId="3390"/>
    <tableColumn id="121" xr3:uid="{00000000-0010-0000-0200-000079000000}" name="Stĺpec121" dataDxfId="3389"/>
    <tableColumn id="122" xr3:uid="{00000000-0010-0000-0200-00007A000000}" name="Stĺpec122" dataDxfId="3388"/>
    <tableColumn id="123" xr3:uid="{00000000-0010-0000-0200-00007B000000}" name="Stĺpec123" dataDxfId="3387"/>
    <tableColumn id="126" xr3:uid="{00000000-0010-0000-0200-00007E000000}" name="Stĺpec126" dataDxfId="3386"/>
    <tableColumn id="274" xr3:uid="{00000000-0010-0000-0200-000012010000}" name="Stĺpec274" dataDxfId="3385"/>
    <tableColumn id="273" xr3:uid="{00000000-0010-0000-0200-000011010000}" name="Stĺpec273" dataDxfId="3384"/>
    <tableColumn id="296" xr3:uid="{00000000-0010-0000-0200-000028010000}" name="Stĺpec296" dataDxfId="3383"/>
    <tableColumn id="295" xr3:uid="{00000000-0010-0000-0200-000027010000}" name="Stĺpec295" dataDxfId="3382"/>
    <tableColumn id="294" xr3:uid="{00000000-0010-0000-0200-000026010000}" name="Stĺpec294" dataDxfId="3381"/>
    <tableColumn id="293" xr3:uid="{00000000-0010-0000-0200-000025010000}" name="Stĺpec293" dataDxfId="3380"/>
    <tableColumn id="292" xr3:uid="{00000000-0010-0000-0200-000024010000}" name="Stĺpec292" dataDxfId="3379"/>
    <tableColumn id="291" xr3:uid="{00000000-0010-0000-0200-000023010000}" name="Stĺpec291" dataDxfId="3378"/>
    <tableColumn id="290" xr3:uid="{00000000-0010-0000-0200-000022010000}" name="Stĺpec290" dataDxfId="3377"/>
    <tableColumn id="289" xr3:uid="{00000000-0010-0000-0200-000021010000}" name="Stĺpec289" dataDxfId="3376"/>
    <tableColumn id="288" xr3:uid="{00000000-0010-0000-0200-000020010000}" name="Stĺpec288" dataDxfId="3375"/>
    <tableColumn id="287" xr3:uid="{00000000-0010-0000-0200-00001F010000}" name="Stĺpec287" dataDxfId="3374"/>
    <tableColumn id="286" xr3:uid="{00000000-0010-0000-0200-00001E010000}" name="Stĺpec286" dataDxfId="3373"/>
    <tableColumn id="285" xr3:uid="{00000000-0010-0000-0200-00001D010000}" name="Stĺpec285" dataDxfId="3372"/>
    <tableColumn id="284" xr3:uid="{00000000-0010-0000-0200-00001C010000}" name="Stĺpec284" dataDxfId="3371"/>
    <tableColumn id="283" xr3:uid="{00000000-0010-0000-0200-00001B010000}" name="Stĺpec283" dataDxfId="3370"/>
    <tableColumn id="282" xr3:uid="{00000000-0010-0000-0200-00001A010000}" name="Stĺpec282" dataDxfId="3369"/>
    <tableColumn id="281" xr3:uid="{00000000-0010-0000-0200-000019010000}" name="Stĺpec281" dataDxfId="3368"/>
    <tableColumn id="280" xr3:uid="{00000000-0010-0000-0200-000018010000}" name="Stĺpec280" dataDxfId="3367"/>
    <tableColumn id="279" xr3:uid="{00000000-0010-0000-0200-000017010000}" name="Stĺpec279" dataDxfId="3366"/>
    <tableColumn id="278" xr3:uid="{00000000-0010-0000-0200-000016010000}" name="Stĺpec278" dataDxfId="3365"/>
    <tableColumn id="277" xr3:uid="{00000000-0010-0000-0200-000015010000}" name="Stĺpec277" dataDxfId="3364"/>
    <tableColumn id="276" xr3:uid="{00000000-0010-0000-0200-000014010000}" name="Stĺpec276" dataDxfId="3363"/>
    <tableColumn id="275" xr3:uid="{00000000-0010-0000-0200-000013010000}" name="Stĺpec275" dataDxfId="3362"/>
    <tableColumn id="326" xr3:uid="{00000000-0010-0000-0200-000046010000}" name="Stĺpec326" dataDxfId="3361"/>
    <tableColumn id="325" xr3:uid="{00000000-0010-0000-0200-000045010000}" name="Stĺpec325" dataDxfId="3360"/>
    <tableColumn id="324" xr3:uid="{00000000-0010-0000-0200-000044010000}" name="Stĺpec324" dataDxfId="3359"/>
    <tableColumn id="323" xr3:uid="{00000000-0010-0000-0200-000043010000}" name="Stĺpec323" dataDxfId="3358"/>
    <tableColumn id="322" xr3:uid="{00000000-0010-0000-0200-000042010000}" name="Stĺpec322" dataDxfId="3357"/>
    <tableColumn id="321" xr3:uid="{00000000-0010-0000-0200-000041010000}" name="Stĺpec321" dataDxfId="3356"/>
    <tableColumn id="320" xr3:uid="{00000000-0010-0000-0200-000040010000}" name="Stĺpec320" dataDxfId="3355"/>
    <tableColumn id="319" xr3:uid="{00000000-0010-0000-0200-00003F010000}" name="Stĺpec319" dataDxfId="3354"/>
    <tableColumn id="318" xr3:uid="{00000000-0010-0000-0200-00003E010000}" name="Stĺpec318" dataDxfId="3353"/>
    <tableColumn id="317" xr3:uid="{00000000-0010-0000-0200-00003D010000}" name="Stĺpec317" dataDxfId="3352"/>
    <tableColumn id="316" xr3:uid="{00000000-0010-0000-0200-00003C010000}" name="Stĺpec316" dataDxfId="3351"/>
    <tableColumn id="315" xr3:uid="{00000000-0010-0000-0200-00003B010000}" name="Stĺpec315" dataDxfId="3350"/>
    <tableColumn id="314" xr3:uid="{00000000-0010-0000-0200-00003A010000}" name="Stĺpec314" dataDxfId="3349"/>
    <tableColumn id="313" xr3:uid="{00000000-0010-0000-0200-000039010000}" name="Stĺpec313" dataDxfId="3348"/>
    <tableColumn id="312" xr3:uid="{00000000-0010-0000-0200-000038010000}" name="Stĺpec312" dataDxfId="3347"/>
    <tableColumn id="311" xr3:uid="{00000000-0010-0000-0200-000037010000}" name="Stĺpec311" dataDxfId="3346"/>
    <tableColumn id="310" xr3:uid="{00000000-0010-0000-0200-000036010000}" name="Stĺpec310" dataDxfId="3345"/>
    <tableColumn id="309" xr3:uid="{00000000-0010-0000-0200-000035010000}" name="Stĺpec309" dataDxfId="3344"/>
    <tableColumn id="308" xr3:uid="{00000000-0010-0000-0200-000034010000}" name="Stĺpec308" dataDxfId="3343"/>
    <tableColumn id="307" xr3:uid="{00000000-0010-0000-0200-000033010000}" name="Stĺpec307" dataDxfId="3342"/>
    <tableColumn id="306" xr3:uid="{00000000-0010-0000-0200-000032010000}" name="Stĺpec306" dataDxfId="3341"/>
    <tableColumn id="305" xr3:uid="{00000000-0010-0000-0200-000031010000}" name="Stĺpec305" dataDxfId="3340"/>
    <tableColumn id="304" xr3:uid="{00000000-0010-0000-0200-000030010000}" name="Stĺpec304" dataDxfId="3339"/>
    <tableColumn id="303" xr3:uid="{00000000-0010-0000-0200-00002F010000}" name="Stĺpec303" dataDxfId="3338"/>
    <tableColumn id="302" xr3:uid="{00000000-0010-0000-0200-00002E010000}" name="Stĺpec302" dataDxfId="3337"/>
    <tableColumn id="301" xr3:uid="{00000000-0010-0000-0200-00002D010000}" name="Stĺpec301" dataDxfId="3336"/>
    <tableColumn id="300" xr3:uid="{00000000-0010-0000-0200-00002C010000}" name="Stĺpec300" dataDxfId="3335"/>
    <tableColumn id="272" xr3:uid="{00000000-0010-0000-0200-000010010000}" name="Stĺpec272" dataDxfId="3334"/>
    <tableColumn id="271" xr3:uid="{00000000-0010-0000-0200-00000F010000}" name="Stĺpec271" dataDxfId="3333"/>
    <tableColumn id="270" xr3:uid="{00000000-0010-0000-0200-00000E010000}" name="Stĺpec270" dataDxfId="3332"/>
    <tableColumn id="269" xr3:uid="{00000000-0010-0000-0200-00000D010000}" name="Stĺpec269" dataDxfId="3331"/>
    <tableColumn id="125" xr3:uid="{00000000-0010-0000-0200-00007D000000}" name="Stĺpec125" dataDxfId="3330"/>
    <tableColumn id="334" xr3:uid="{00000000-0010-0000-0200-00004E010000}" name="Stĺpec334" dataDxfId="3329"/>
    <tableColumn id="333" xr3:uid="{00000000-0010-0000-0200-00004D010000}" name="Stĺpec333" dataDxfId="3328"/>
    <tableColumn id="332" xr3:uid="{00000000-0010-0000-0200-00004C010000}" name="Stĺpec332" dataDxfId="3327"/>
    <tableColumn id="331" xr3:uid="{00000000-0010-0000-0200-00004B010000}" name="Stĺpec331" dataDxfId="3326"/>
    <tableColumn id="330" xr3:uid="{00000000-0010-0000-0200-00004A010000}" name="Stĺpec330" dataDxfId="3325"/>
    <tableColumn id="329" xr3:uid="{00000000-0010-0000-0200-000049010000}" name="Stĺpec329" dataDxfId="3324"/>
    <tableColumn id="328" xr3:uid="{00000000-0010-0000-0200-000048010000}" name="Stĺpec328" dataDxfId="3323"/>
    <tableColumn id="327" xr3:uid="{00000000-0010-0000-0200-000047010000}" name="Stĺpec327" dataDxfId="3322"/>
    <tableColumn id="298" xr3:uid="{00000000-0010-0000-0200-00002A010000}" name="Stĺpec298" dataDxfId="3321"/>
    <tableColumn id="297" xr3:uid="{00000000-0010-0000-0200-000029010000}" name="Stĺpec297" dataDxfId="3320"/>
    <tableColumn id="343" xr3:uid="{00000000-0010-0000-0200-000057010000}" name="Stĺpec343" dataDxfId="3319"/>
    <tableColumn id="342" xr3:uid="{00000000-0010-0000-0200-000056010000}" name="Stĺpec342" dataDxfId="3318"/>
    <tableColumn id="341" xr3:uid="{00000000-0010-0000-0200-000055010000}" name="Stĺpec341" dataDxfId="3317"/>
    <tableColumn id="340" xr3:uid="{00000000-0010-0000-0200-000054010000}" name="Stĺpec340" dataDxfId="3316"/>
    <tableColumn id="339" xr3:uid="{00000000-0010-0000-0200-000053010000}" name="Stĺpec339" dataDxfId="3315"/>
    <tableColumn id="338" xr3:uid="{00000000-0010-0000-0200-000052010000}" name="Stĺpec338" dataDxfId="3314"/>
    <tableColumn id="337" xr3:uid="{00000000-0010-0000-0200-000051010000}" name="Stĺpec337" dataDxfId="3313"/>
    <tableColumn id="336" xr3:uid="{00000000-0010-0000-0200-000050010000}" name="Stĺpec336" dataDxfId="3312"/>
    <tableColumn id="335" xr3:uid="{00000000-0010-0000-0200-00004F010000}" name="Stĺpec335" dataDxfId="3311"/>
    <tableColumn id="364" xr3:uid="{00000000-0010-0000-0200-00006C010000}" name="Stĺpec364" dataDxfId="3310"/>
    <tableColumn id="363" xr3:uid="{00000000-0010-0000-0200-00006B010000}" name="Stĺpec363" dataDxfId="3309"/>
    <tableColumn id="362" xr3:uid="{00000000-0010-0000-0200-00006A010000}" name="Stĺpec362" dataDxfId="3308"/>
    <tableColumn id="361" xr3:uid="{00000000-0010-0000-0200-000069010000}" name="Stĺpec361" dataDxfId="3307"/>
    <tableColumn id="360" xr3:uid="{00000000-0010-0000-0200-000068010000}" name="Stĺpec360" dataDxfId="3306"/>
    <tableColumn id="359" xr3:uid="{00000000-0010-0000-0200-000067010000}" name="Stĺpec359" dataDxfId="3305"/>
    <tableColumn id="358" xr3:uid="{00000000-0010-0000-0200-000066010000}" name="Stĺpec358" dataDxfId="3304"/>
    <tableColumn id="357" xr3:uid="{00000000-0010-0000-0200-000065010000}" name="Stĺpec357" dataDxfId="3303"/>
    <tableColumn id="356" xr3:uid="{00000000-0010-0000-0200-000064010000}" name="Stĺpec356" dataDxfId="3302"/>
    <tableColumn id="355" xr3:uid="{00000000-0010-0000-0200-000063010000}" name="Stĺpec355" dataDxfId="3301"/>
    <tableColumn id="354" xr3:uid="{00000000-0010-0000-0200-000062010000}" name="Stĺpec354" dataDxfId="3300"/>
    <tableColumn id="353" xr3:uid="{00000000-0010-0000-0200-000061010000}" name="Stĺpec353" dataDxfId="3299"/>
    <tableColumn id="352" xr3:uid="{00000000-0010-0000-0200-000060010000}" name="Stĺpec352" dataDxfId="3298"/>
    <tableColumn id="351" xr3:uid="{00000000-0010-0000-0200-00005F010000}" name="Stĺpec351" dataDxfId="3297"/>
    <tableColumn id="350" xr3:uid="{00000000-0010-0000-0200-00005E010000}" name="Stĺpec350" dataDxfId="3296"/>
    <tableColumn id="349" xr3:uid="{00000000-0010-0000-0200-00005D010000}" name="Stĺpec349" dataDxfId="3295"/>
    <tableColumn id="348" xr3:uid="{00000000-0010-0000-0200-00005C010000}" name="Stĺpec348" dataDxfId="3294"/>
    <tableColumn id="347" xr3:uid="{00000000-0010-0000-0200-00005B010000}" name="Stĺpec347" dataDxfId="3293"/>
    <tableColumn id="346" xr3:uid="{00000000-0010-0000-0200-00005A010000}" name="Stĺpec346" dataDxfId="3292"/>
    <tableColumn id="345" xr3:uid="{00000000-0010-0000-0200-000059010000}" name="Stĺpec345" dataDxfId="3291"/>
    <tableColumn id="344" xr3:uid="{00000000-0010-0000-0200-000058010000}" name="Stĺpec344" dataDxfId="3290"/>
    <tableColumn id="369" xr3:uid="{00000000-0010-0000-0200-000071010000}" name="Stĺpec369" dataDxfId="3289"/>
    <tableColumn id="368" xr3:uid="{00000000-0010-0000-0200-000070010000}" name="Stĺpec368" dataDxfId="3288"/>
    <tableColumn id="367" xr3:uid="{00000000-0010-0000-0200-00006F010000}" name="Stĺpec367" dataDxfId="3287"/>
    <tableColumn id="366" xr3:uid="{00000000-0010-0000-0200-00006E010000}" name="Stĺpec366" dataDxfId="3286"/>
    <tableColumn id="365" xr3:uid="{00000000-0010-0000-0200-00006D010000}" name="Stĺpec365" dataDxfId="3285"/>
    <tableColumn id="390" xr3:uid="{00000000-0010-0000-0200-000086010000}" name="Stĺpec390" dataDxfId="3284"/>
    <tableColumn id="389" xr3:uid="{00000000-0010-0000-0200-000085010000}" name="Stĺpec389" dataDxfId="3283"/>
    <tableColumn id="388" xr3:uid="{00000000-0010-0000-0200-000084010000}" name="Stĺpec388" dataDxfId="3282"/>
    <tableColumn id="387" xr3:uid="{00000000-0010-0000-0200-000083010000}" name="Stĺpec387" dataDxfId="3281"/>
    <tableColumn id="386" xr3:uid="{00000000-0010-0000-0200-000082010000}" name="Stĺpec386" dataDxfId="3280"/>
    <tableColumn id="385" xr3:uid="{00000000-0010-0000-0200-000081010000}" name="Stĺpec385" dataDxfId="3279"/>
    <tableColumn id="384" xr3:uid="{00000000-0010-0000-0200-000080010000}" name="Stĺpec384" dataDxfId="3278"/>
    <tableColumn id="383" xr3:uid="{00000000-0010-0000-0200-00007F010000}" name="Stĺpec383" dataDxfId="3277"/>
    <tableColumn id="382" xr3:uid="{00000000-0010-0000-0200-00007E010000}" name="Stĺpec382" dataDxfId="3276"/>
    <tableColumn id="381" xr3:uid="{00000000-0010-0000-0200-00007D010000}" name="Stĺpec381" dataDxfId="3275"/>
    <tableColumn id="380" xr3:uid="{00000000-0010-0000-0200-00007C010000}" name="Stĺpec380" dataDxfId="3274"/>
    <tableColumn id="379" xr3:uid="{00000000-0010-0000-0200-00007B010000}" name="Stĺpec379" dataDxfId="3273"/>
    <tableColumn id="378" xr3:uid="{00000000-0010-0000-0200-00007A010000}" name="Stĺpec378" dataDxfId="3272"/>
    <tableColumn id="377" xr3:uid="{00000000-0010-0000-0200-000079010000}" name="Stĺpec377" dataDxfId="3271"/>
    <tableColumn id="376" xr3:uid="{00000000-0010-0000-0200-000078010000}" name="Stĺpec376" dataDxfId="3270"/>
    <tableColumn id="375" xr3:uid="{00000000-0010-0000-0200-000077010000}" name="Stĺpec375" dataDxfId="3269"/>
    <tableColumn id="374" xr3:uid="{00000000-0010-0000-0200-000076010000}" name="Stĺpec374" dataDxfId="3268"/>
    <tableColumn id="373" xr3:uid="{00000000-0010-0000-0200-000075010000}" name="Stĺpec373" dataDxfId="3267"/>
    <tableColumn id="372" xr3:uid="{00000000-0010-0000-0200-000074010000}" name="Stĺpec372" dataDxfId="3266"/>
    <tableColumn id="371" xr3:uid="{00000000-0010-0000-0200-000073010000}" name="Stĺpec371" dataDxfId="3265"/>
    <tableColumn id="370" xr3:uid="{00000000-0010-0000-0200-000072010000}" name="Stĺpec370" dataDxfId="3264"/>
    <tableColumn id="400" xr3:uid="{00000000-0010-0000-0200-000090010000}" name="Stĺpec400" dataDxfId="3263"/>
    <tableColumn id="399" xr3:uid="{00000000-0010-0000-0200-00008F010000}" name="Stĺpec399" dataDxfId="3262"/>
    <tableColumn id="398" xr3:uid="{00000000-0010-0000-0200-00008E010000}" name="Stĺpec398" dataDxfId="3261"/>
    <tableColumn id="397" xr3:uid="{00000000-0010-0000-0200-00008D010000}" name="Stĺpec397" dataDxfId="3260"/>
    <tableColumn id="396" xr3:uid="{00000000-0010-0000-0200-00008C010000}" name="Stĺpec396" dataDxfId="3259"/>
    <tableColumn id="395" xr3:uid="{00000000-0010-0000-0200-00008B010000}" name="Stĺpec395" dataDxfId="3258"/>
    <tableColumn id="394" xr3:uid="{00000000-0010-0000-0200-00008A010000}" name="Stĺpec394" dataDxfId="3257"/>
    <tableColumn id="393" xr3:uid="{00000000-0010-0000-0200-000089010000}" name="Stĺpec393" dataDxfId="3256"/>
    <tableColumn id="392" xr3:uid="{00000000-0010-0000-0200-000088010000}" name="Stĺpec392" dataDxfId="3255"/>
    <tableColumn id="391" xr3:uid="{00000000-0010-0000-0200-000087010000}" name="Stĺpec391" dataDxfId="3254"/>
    <tableColumn id="439" xr3:uid="{00000000-0010-0000-0200-0000B7010000}" name="Stĺpec439" dataDxfId="3253"/>
    <tableColumn id="438" xr3:uid="{00000000-0010-0000-0200-0000B6010000}" name="Stĺpec438" dataDxfId="3252"/>
    <tableColumn id="437" xr3:uid="{00000000-0010-0000-0200-0000B5010000}" name="Stĺpec437" dataDxfId="3251"/>
    <tableColumn id="436" xr3:uid="{00000000-0010-0000-0200-0000B4010000}" name="Stĺpec436" dataDxfId="3250"/>
    <tableColumn id="435" xr3:uid="{00000000-0010-0000-0200-0000B3010000}" name="Stĺpec435" dataDxfId="3249"/>
    <tableColumn id="434" xr3:uid="{00000000-0010-0000-0200-0000B2010000}" name="Stĺpec434" dataDxfId="3248"/>
    <tableColumn id="433" xr3:uid="{00000000-0010-0000-0200-0000B1010000}" name="Stĺpec433" dataDxfId="3247"/>
    <tableColumn id="432" xr3:uid="{00000000-0010-0000-0200-0000B0010000}" name="Stĺpec432" dataDxfId="3246"/>
    <tableColumn id="431" xr3:uid="{00000000-0010-0000-0200-0000AF010000}" name="Stĺpec431" dataDxfId="3245"/>
    <tableColumn id="430" xr3:uid="{00000000-0010-0000-0200-0000AE010000}" name="Stĺpec430" dataDxfId="3244"/>
    <tableColumn id="429" xr3:uid="{00000000-0010-0000-0200-0000AD010000}" name="Stĺpec429" dataDxfId="3243"/>
    <tableColumn id="428" xr3:uid="{00000000-0010-0000-0200-0000AC010000}" name="Stĺpec428" dataDxfId="3242"/>
    <tableColumn id="427" xr3:uid="{00000000-0010-0000-0200-0000AB010000}" name="Stĺpec427" dataDxfId="3241"/>
    <tableColumn id="426" xr3:uid="{00000000-0010-0000-0200-0000AA010000}" name="Stĺpec426" dataDxfId="3240"/>
    <tableColumn id="425" xr3:uid="{00000000-0010-0000-0200-0000A9010000}" name="Stĺpec425" dataDxfId="3239"/>
    <tableColumn id="424" xr3:uid="{00000000-0010-0000-0200-0000A8010000}" name="Stĺpec424" dataDxfId="3238"/>
    <tableColumn id="423" xr3:uid="{00000000-0010-0000-0200-0000A7010000}" name="Stĺpec423" dataDxfId="3237"/>
    <tableColumn id="422" xr3:uid="{00000000-0010-0000-0200-0000A6010000}" name="Stĺpec422" dataDxfId="3236"/>
    <tableColumn id="421" xr3:uid="{00000000-0010-0000-0200-0000A5010000}" name="Stĺpec421" dataDxfId="3235"/>
    <tableColumn id="420" xr3:uid="{00000000-0010-0000-0200-0000A4010000}" name="Stĺpec420" dataDxfId="3234"/>
    <tableColumn id="419" xr3:uid="{00000000-0010-0000-0200-0000A3010000}" name="Stĺpec419" dataDxfId="3233"/>
    <tableColumn id="418" xr3:uid="{00000000-0010-0000-0200-0000A2010000}" name="Stĺpec418" dataDxfId="3232"/>
    <tableColumn id="417" xr3:uid="{00000000-0010-0000-0200-0000A1010000}" name="Stĺpec417" dataDxfId="3231"/>
    <tableColumn id="416" xr3:uid="{00000000-0010-0000-0200-0000A0010000}" name="Stĺpec416" dataDxfId="3230"/>
    <tableColumn id="415" xr3:uid="{00000000-0010-0000-0200-00009F010000}" name="Stĺpec415" dataDxfId="3229"/>
    <tableColumn id="414" xr3:uid="{00000000-0010-0000-0200-00009E010000}" name="Stĺpec414" dataDxfId="3228"/>
    <tableColumn id="413" xr3:uid="{00000000-0010-0000-0200-00009D010000}" name="Stĺpec413" dataDxfId="3227"/>
    <tableColumn id="412" xr3:uid="{00000000-0010-0000-0200-00009C010000}" name="Stĺpec412" dataDxfId="3226"/>
    <tableColumn id="411" xr3:uid="{00000000-0010-0000-0200-00009B010000}" name="Stĺpec411" dataDxfId="3225"/>
    <tableColumn id="410" xr3:uid="{00000000-0010-0000-0200-00009A010000}" name="Stĺpec410" dataDxfId="3224"/>
    <tableColumn id="409" xr3:uid="{00000000-0010-0000-0200-000099010000}" name="Stĺpec409" dataDxfId="3223"/>
    <tableColumn id="408" xr3:uid="{00000000-0010-0000-0200-000098010000}" name="Stĺpec408" dataDxfId="3222"/>
    <tableColumn id="407" xr3:uid="{00000000-0010-0000-0200-000097010000}" name="Stĺpec407" dataDxfId="3221"/>
    <tableColumn id="406" xr3:uid="{00000000-0010-0000-0200-000096010000}" name="Stĺpec406" dataDxfId="3220"/>
    <tableColumn id="405" xr3:uid="{00000000-0010-0000-0200-000095010000}" name="Stĺpec405" dataDxfId="3219"/>
    <tableColumn id="404" xr3:uid="{00000000-0010-0000-0200-000094010000}" name="Stĺpec404" dataDxfId="3218"/>
    <tableColumn id="403" xr3:uid="{00000000-0010-0000-0200-000093010000}" name="Stĺpec403" dataDxfId="3217"/>
    <tableColumn id="402" xr3:uid="{00000000-0010-0000-0200-000092010000}" name="Stĺpec402" dataDxfId="3216"/>
    <tableColumn id="401" xr3:uid="{00000000-0010-0000-0200-000091010000}" name="Stĺpec401" dataDxfId="3215"/>
    <tableColumn id="454" xr3:uid="{00000000-0010-0000-0200-0000C6010000}" name="Stĺpec454" dataDxfId="3214"/>
    <tableColumn id="453" xr3:uid="{00000000-0010-0000-0200-0000C5010000}" name="Stĺpec453" dataDxfId="3213"/>
    <tableColumn id="452" xr3:uid="{00000000-0010-0000-0200-0000C4010000}" name="Stĺpec452" dataDxfId="3212"/>
    <tableColumn id="451" xr3:uid="{00000000-0010-0000-0200-0000C3010000}" name="Stĺpec451" dataDxfId="3211"/>
    <tableColumn id="450" xr3:uid="{00000000-0010-0000-0200-0000C2010000}" name="Stĺpec450" dataDxfId="3210"/>
    <tableColumn id="449" xr3:uid="{00000000-0010-0000-0200-0000C1010000}" name="Stĺpec449" dataDxfId="3209"/>
    <tableColumn id="448" xr3:uid="{00000000-0010-0000-0200-0000C0010000}" name="Stĺpec448" dataDxfId="3208"/>
    <tableColumn id="447" xr3:uid="{00000000-0010-0000-0200-0000BF010000}" name="Stĺpec447" dataDxfId="3207"/>
    <tableColumn id="446" xr3:uid="{00000000-0010-0000-0200-0000BE010000}" name="Stĺpec446" dataDxfId="3206"/>
    <tableColumn id="445" xr3:uid="{00000000-0010-0000-0200-0000BD010000}" name="Stĺpec445" dataDxfId="3205"/>
    <tableColumn id="444" xr3:uid="{00000000-0010-0000-0200-0000BC010000}" name="Stĺpec444" dataDxfId="3204"/>
    <tableColumn id="443" xr3:uid="{00000000-0010-0000-0200-0000BB010000}" name="Stĺpec443" dataDxfId="3203"/>
    <tableColumn id="442" xr3:uid="{00000000-0010-0000-0200-0000BA010000}" name="Stĺpec442" dataDxfId="3202"/>
    <tableColumn id="441" xr3:uid="{00000000-0010-0000-0200-0000B9010000}" name="Stĺpec441" dataDxfId="3201"/>
    <tableColumn id="440" xr3:uid="{00000000-0010-0000-0200-0000B8010000}" name="Stĺpec440" dataDxfId="3200"/>
    <tableColumn id="468" xr3:uid="{00000000-0010-0000-0200-0000D4010000}" name="Stĺpec468" dataDxfId="3199"/>
    <tableColumn id="467" xr3:uid="{00000000-0010-0000-0200-0000D3010000}" name="Stĺpec467" dataDxfId="3198"/>
    <tableColumn id="466" xr3:uid="{00000000-0010-0000-0200-0000D2010000}" name="Stĺpec466" dataDxfId="3197"/>
    <tableColumn id="465" xr3:uid="{00000000-0010-0000-0200-0000D1010000}" name="Stĺpec465" dataDxfId="3196"/>
    <tableColumn id="464" xr3:uid="{00000000-0010-0000-0200-0000D0010000}" name="Stĺpec464" dataDxfId="3195"/>
    <tableColumn id="463" xr3:uid="{00000000-0010-0000-0200-0000CF010000}" name="Stĺpec463" dataDxfId="3194"/>
    <tableColumn id="462" xr3:uid="{00000000-0010-0000-0200-0000CE010000}" name="Stĺpec462" dataDxfId="3193"/>
    <tableColumn id="461" xr3:uid="{00000000-0010-0000-0200-0000CD010000}" name="Stĺpec461" dataDxfId="3192"/>
    <tableColumn id="460" xr3:uid="{00000000-0010-0000-0200-0000CC010000}" name="Stĺpec460" dataDxfId="3191"/>
    <tableColumn id="459" xr3:uid="{00000000-0010-0000-0200-0000CB010000}" name="Stĺpec459" dataDxfId="3190"/>
    <tableColumn id="458" xr3:uid="{00000000-0010-0000-0200-0000CA010000}" name="Stĺpec458" dataDxfId="3189"/>
    <tableColumn id="457" xr3:uid="{00000000-0010-0000-0200-0000C9010000}" name="Stĺpec457" dataDxfId="3188"/>
    <tableColumn id="456" xr3:uid="{00000000-0010-0000-0200-0000C8010000}" name="Stĺpec456" dataDxfId="3187"/>
    <tableColumn id="455" xr3:uid="{00000000-0010-0000-0200-0000C7010000}" name="Stĺpec455" dataDxfId="3186"/>
    <tableColumn id="479" xr3:uid="{EA5432F7-2E68-428A-AB83-91FE8CEB14DC}" name="Stĺpec479" dataDxfId="3185"/>
    <tableColumn id="478" xr3:uid="{77CA1BDB-4487-47E8-B6D4-EF7BC72FA8FA}" name="Stĺpec478" dataDxfId="3184"/>
    <tableColumn id="477" xr3:uid="{19CADA7A-09D1-4610-8DD3-BF4B0ECF8AD9}" name="Stĺpec477" dataDxfId="3183"/>
    <tableColumn id="476" xr3:uid="{C8CB49E5-4DE0-46C2-8887-BBA48291C708}" name="Stĺpec476" dataDxfId="3182"/>
    <tableColumn id="475" xr3:uid="{AB8EC407-6B7F-4FC5-877F-D25C90AC3195}" name="Stĺpec475" dataDxfId="3181"/>
    <tableColumn id="474" xr3:uid="{54460CEC-4C11-44AC-8620-A79DDB717ACA}" name="Stĺpec474" dataDxfId="3180"/>
    <tableColumn id="473" xr3:uid="{F3216D6F-4180-42B7-9A20-D5661146EA1B}" name="Stĺpec473" dataDxfId="3179"/>
    <tableColumn id="472" xr3:uid="{4E7F6273-E81B-44F0-8F44-CC98C0A84456}" name="Stĺpec472" dataDxfId="3178"/>
    <tableColumn id="471" xr3:uid="{A30A60D1-050D-4642-99CC-BBF883E0BE0A}" name="Stĺpec471" dataDxfId="3177"/>
    <tableColumn id="470" xr3:uid="{84B477D6-05B4-4A6F-B9DF-FAFAAEE4CC05}" name="Stĺpec470" dataDxfId="3176"/>
    <tableColumn id="469" xr3:uid="{053AC4D9-7AF5-4A5E-A7AB-5FC4198619C0}" name="Stĺpec469" dataDxfId="3175"/>
    <tableColumn id="494" xr3:uid="{DAA2F3F3-9397-48CF-97F8-F2CAF2E5F0D8}" name="Stĺpec494" dataDxfId="3174"/>
    <tableColumn id="493" xr3:uid="{1ED7732A-F753-4877-8F0C-83B3579396A8}" name="Stĺpec493" dataDxfId="3173"/>
    <tableColumn id="492" xr3:uid="{66F46E7A-C610-4393-B345-52C855F7A2D4}" name="Stĺpec492" dataDxfId="3172"/>
    <tableColumn id="491" xr3:uid="{E00421F2-E8B3-4188-B91A-9CF5ED157EFB}" name="Stĺpec491" dataDxfId="3171"/>
    <tableColumn id="490" xr3:uid="{42F90C22-23FE-496C-953B-1A148F79CB15}" name="Stĺpec490" dataDxfId="3170"/>
    <tableColumn id="489" xr3:uid="{373D528E-B8F2-4AA0-9851-6D51ACF7A4F6}" name="Stĺpec489" dataDxfId="3169"/>
    <tableColumn id="488" xr3:uid="{7A626A15-378B-4C60-BBB7-D7BF86DD5C13}" name="Stĺpec488" dataDxfId="3168"/>
    <tableColumn id="487" xr3:uid="{4A8A58A3-527B-4009-A644-12B00A0F92CE}" name="Stĺpec487" dataDxfId="3167"/>
    <tableColumn id="486" xr3:uid="{EC99BA80-0F28-4462-B6DB-0313EE0403DE}" name="Stĺpec486" dataDxfId="3166"/>
    <tableColumn id="485" xr3:uid="{29EEBF72-0E67-4FB2-8E2C-541E714BCCC2}" name="Stĺpec485" dataDxfId="3165"/>
    <tableColumn id="484" xr3:uid="{49CF403A-1DFF-47FD-B944-EF582694C07F}" name="Stĺpec484" dataDxfId="3164"/>
    <tableColumn id="483" xr3:uid="{D9D6C2CB-968A-41F1-B92F-88C51D853C01}" name="Stĺpec483" dataDxfId="3163"/>
    <tableColumn id="482" xr3:uid="{0CA0A2C6-3173-49B5-BB55-80E5DDF7C1D2}" name="Stĺpec482" dataDxfId="3162"/>
    <tableColumn id="481" xr3:uid="{29EF5381-9EA6-4C65-B87E-F84FF7BDB6C5}" name="Stĺpec481" dataDxfId="3161"/>
    <tableColumn id="480" xr3:uid="{BEC04D66-90BD-466D-9297-31F29A1FF84F}" name="Stĺpec480" dataDxfId="3160"/>
    <tableColumn id="504" xr3:uid="{29A4C41B-6375-46B4-981F-CE436B1CD688}" name="Stĺpec504" dataDxfId="3159"/>
    <tableColumn id="503" xr3:uid="{EE6C214A-9504-4016-876C-926A6755E822}" name="Stĺpec503" dataDxfId="3158"/>
    <tableColumn id="502" xr3:uid="{F4EC4F45-A651-47CF-9EED-2DC87B00E988}" name="Stĺpec502" dataDxfId="3157"/>
    <tableColumn id="501" xr3:uid="{499CCE5D-B1AA-4734-B759-A4E71E9A5943}" name="Stĺpec501" dataDxfId="3156"/>
    <tableColumn id="500" xr3:uid="{F4E92FEC-39B1-40F0-9E00-266FB01C3675}" name="Stĺpec500" dataDxfId="3155"/>
    <tableColumn id="499" xr3:uid="{3DD2C0AE-7354-4640-A4E2-423DF4479416}" name="Stĺpec499" dataDxfId="3154"/>
    <tableColumn id="498" xr3:uid="{0214C434-6BC1-4CC2-B61A-62E264CF44C9}" name="Stĺpec498" dataDxfId="3153"/>
    <tableColumn id="497" xr3:uid="{4EB3C877-D183-4C4A-9C19-94178634D369}" name="Stĺpec497" dataDxfId="3152"/>
    <tableColumn id="496" xr3:uid="{C6793E39-CB65-4B22-8760-E116C152D3EC}" name="Stĺpec496" dataDxfId="3151"/>
    <tableColumn id="495" xr3:uid="{7904B03D-842B-41E1-A788-CC2EAAE4A90B}" name="Stĺpec495" dataDxfId="3150"/>
    <tableColumn id="522" xr3:uid="{A8C104AD-B43A-4BB5-9CC5-6389270A73A9}" name="Stĺpec522" dataDxfId="3149"/>
    <tableColumn id="521" xr3:uid="{9D986397-F935-4D8D-B09D-B9615592F740}" name="Stĺpec521" dataDxfId="3148"/>
    <tableColumn id="520" xr3:uid="{169237AD-C269-43E6-AB84-D8AB9CEF3A5F}" name="Stĺpec520" dataDxfId="3147"/>
    <tableColumn id="519" xr3:uid="{537E0F53-73A5-43A9-9682-40E145205B07}" name="Stĺpec519" dataDxfId="3146"/>
    <tableColumn id="518" xr3:uid="{960CDD62-F379-443A-A1EE-C59119AD5E40}" name="Stĺpec518" dataDxfId="3145"/>
    <tableColumn id="517" xr3:uid="{27375FF8-0ED3-4BCE-BFBF-C901B6D45385}" name="Stĺpec517" dataDxfId="3144"/>
    <tableColumn id="516" xr3:uid="{A553C4BF-DE80-4DF1-B1DF-87943558C21B}" name="Stĺpec516" dataDxfId="3143"/>
    <tableColumn id="515" xr3:uid="{0131277A-6A2D-49C6-8A4E-959833BCA70E}" name="Stĺpec515" dataDxfId="3142"/>
    <tableColumn id="514" xr3:uid="{5ED3EF57-0DBC-4F9D-9D3C-FD6730077C47}" name="Stĺpec514" dataDxfId="3141"/>
    <tableColumn id="513" xr3:uid="{481D7B23-98D8-4830-A0A0-6D0A1D541FCA}" name="Stĺpec513" dataDxfId="3140"/>
    <tableColumn id="512" xr3:uid="{47AA74F6-5CB7-4310-8D0E-5DE8D26A189B}" name="Stĺpec512" dataDxfId="3139"/>
    <tableColumn id="511" xr3:uid="{199E048B-28A8-4B82-9C6C-746087061D11}" name="Stĺpec511" dataDxfId="3138"/>
    <tableColumn id="510" xr3:uid="{599E7C04-568A-4BBC-B52C-143E83494D5C}" name="Stĺpec510" dataDxfId="3137"/>
    <tableColumn id="509" xr3:uid="{76C773EE-B5D8-42ED-8410-8C715AC9AAE7}" name="Stĺpec509" dataDxfId="3136"/>
    <tableColumn id="508" xr3:uid="{5FD8EABC-5DE9-47B1-8DF9-F547245BB94E}" name="Stĺpec508" dataDxfId="3135"/>
    <tableColumn id="507" xr3:uid="{19531BD1-EFDC-4A39-9B8A-F607ADFADA04}" name="Stĺpec507" dataDxfId="3134"/>
    <tableColumn id="506" xr3:uid="{CF36594C-FEBA-4F73-B0D8-C7A573C95D41}" name="Stĺpec506" dataDxfId="3133"/>
    <tableColumn id="505" xr3:uid="{67C240F7-C1D0-45C6-8A93-205DAAE22D4B}" name="Stĺpec505" dataDxfId="3132"/>
    <tableColumn id="299" xr3:uid="{00000000-0010-0000-0200-00002B010000}" name="Stĺpec299" dataDxfId="3131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8" headerRowCount="0" totalsRowShown="0">
  <tableColumns count="522">
    <tableColumn id="1" xr3:uid="{00000000-0010-0000-0300-000001000000}" name="Stĺpec1" headerRowDxfId="3130" dataDxfId="3129"/>
    <tableColumn id="2" xr3:uid="{00000000-0010-0000-0300-000002000000}" name="Stĺpec2" headerRowDxfId="3128" dataDxfId="3127"/>
    <tableColumn id="3" xr3:uid="{00000000-0010-0000-0300-000003000000}" name="Stĺpec3" headerRowDxfId="3126" dataDxfId="3125"/>
    <tableColumn id="4" xr3:uid="{00000000-0010-0000-0300-000004000000}" name="Stĺpec4" headerRowDxfId="3124"/>
    <tableColumn id="5" xr3:uid="{00000000-0010-0000-0300-000005000000}" name="Stĺpec5" headerRowDxfId="3123" dataDxfId="3122"/>
    <tableColumn id="6" xr3:uid="{00000000-0010-0000-0300-000006000000}" name="Stĺpec6" headerRowDxfId="3121" dataDxfId="3120"/>
    <tableColumn id="7" xr3:uid="{00000000-0010-0000-0300-000007000000}" name="Stĺpec7" headerRowDxfId="3119"/>
    <tableColumn id="68" xr3:uid="{00000000-0010-0000-0300-000044000000}" name="Stĺpec68" headerRowDxfId="3118"/>
    <tableColumn id="8" xr3:uid="{00000000-0010-0000-0300-000008000000}" name="Stĺpec8" headerRowDxfId="3117" dataDxfId="3116"/>
    <tableColumn id="9" xr3:uid="{00000000-0010-0000-0300-000009000000}" name="Stĺpec9" headerRowDxfId="3115" dataDxfId="3114"/>
    <tableColumn id="10" xr3:uid="{00000000-0010-0000-0300-00000A000000}" name="Stĺpec10" headerRowDxfId="3113" dataDxfId="3112"/>
    <tableColumn id="11" xr3:uid="{00000000-0010-0000-0300-00000B000000}" name="Stĺpec11" headerRowDxfId="3111" dataDxfId="3110"/>
    <tableColumn id="12" xr3:uid="{00000000-0010-0000-0300-00000C000000}" name="Stĺpec12" headerRowDxfId="3109" dataDxfId="3108"/>
    <tableColumn id="13" xr3:uid="{00000000-0010-0000-0300-00000D000000}" name="Stĺpec13" headerRowDxfId="3107" dataDxfId="3106"/>
    <tableColumn id="14" xr3:uid="{00000000-0010-0000-0300-00000E000000}" name="Stĺpec14" headerRowDxfId="3105" dataDxfId="3104"/>
    <tableColumn id="15" xr3:uid="{00000000-0010-0000-0300-00000F000000}" name="Stĺpec15" headerRowDxfId="3103" dataDxfId="3102"/>
    <tableColumn id="16" xr3:uid="{00000000-0010-0000-0300-000010000000}" name="Stĺpec16" headerRowDxfId="3101" dataDxfId="3100"/>
    <tableColumn id="17" xr3:uid="{00000000-0010-0000-0300-000011000000}" name="Stĺpec17" headerRowDxfId="3099" dataDxfId="3098"/>
    <tableColumn id="18" xr3:uid="{00000000-0010-0000-0300-000012000000}" name="Stĺpec18" headerRowDxfId="3097" dataDxfId="3096"/>
    <tableColumn id="19" xr3:uid="{00000000-0010-0000-0300-000013000000}" name="Stĺpec19" headerRowDxfId="3095" dataDxfId="3094"/>
    <tableColumn id="20" xr3:uid="{00000000-0010-0000-0300-000014000000}" name="Stĺpec20" headerRowDxfId="3093" dataDxfId="3092"/>
    <tableColumn id="21" xr3:uid="{00000000-0010-0000-0300-000015000000}" name="Stĺpec21" headerRowDxfId="3091" dataDxfId="3090"/>
    <tableColumn id="22" xr3:uid="{00000000-0010-0000-0300-000016000000}" name="Stĺpec22" headerRowDxfId="3089" dataDxfId="3088"/>
    <tableColumn id="23" xr3:uid="{00000000-0010-0000-0300-000017000000}" name="Stĺpec23" headerRowDxfId="3087" dataDxfId="3086"/>
    <tableColumn id="24" xr3:uid="{00000000-0010-0000-0300-000018000000}" name="Stĺpec24" headerRowDxfId="3085" dataDxfId="3084"/>
    <tableColumn id="25" xr3:uid="{00000000-0010-0000-0300-000019000000}" name="Stĺpec25" headerRowDxfId="3083" dataDxfId="3082"/>
    <tableColumn id="26" xr3:uid="{00000000-0010-0000-0300-00001A000000}" name="Stĺpec26" headerRowDxfId="3081" dataDxfId="3080"/>
    <tableColumn id="27" xr3:uid="{00000000-0010-0000-0300-00001B000000}" name="Stĺpec27" headerRowDxfId="3079" dataDxfId="3078"/>
    <tableColumn id="28" xr3:uid="{00000000-0010-0000-0300-00001C000000}" name="Stĺpec28" headerRowDxfId="3077" dataDxfId="3076"/>
    <tableColumn id="29" xr3:uid="{00000000-0010-0000-0300-00001D000000}" name="Stĺpec29" headerRowDxfId="3075" dataDxfId="3074"/>
    <tableColumn id="30" xr3:uid="{00000000-0010-0000-0300-00001E000000}" name="Stĺpec30" headerRowDxfId="3073" dataDxfId="3072"/>
    <tableColumn id="31" xr3:uid="{00000000-0010-0000-0300-00001F000000}" name="Stĺpec31" headerRowDxfId="3071" dataDxfId="3070"/>
    <tableColumn id="32" xr3:uid="{00000000-0010-0000-0300-000020000000}" name="Stĺpec32" headerRowDxfId="3069" dataDxfId="3068"/>
    <tableColumn id="33" xr3:uid="{00000000-0010-0000-0300-000021000000}" name="Stĺpec33" headerRowDxfId="3067" dataDxfId="3066"/>
    <tableColumn id="34" xr3:uid="{00000000-0010-0000-0300-000022000000}" name="Stĺpec34" headerRowDxfId="3065" dataDxfId="3064"/>
    <tableColumn id="35" xr3:uid="{00000000-0010-0000-0300-000023000000}" name="Stĺpec35" headerRowDxfId="3063" dataDxfId="3062"/>
    <tableColumn id="36" xr3:uid="{00000000-0010-0000-0300-000024000000}" name="Stĺpec36" headerRowDxfId="3061" dataDxfId="3060"/>
    <tableColumn id="37" xr3:uid="{00000000-0010-0000-0300-000025000000}" name="Stĺpec37" headerRowDxfId="3059" dataDxfId="3058"/>
    <tableColumn id="38" xr3:uid="{00000000-0010-0000-0300-000026000000}" name="Stĺpec38" headerRowDxfId="3057" dataDxfId="3056"/>
    <tableColumn id="39" xr3:uid="{00000000-0010-0000-0300-000027000000}" name="Stĺpec39" headerRowDxfId="3055" dataDxfId="3054"/>
    <tableColumn id="40" xr3:uid="{00000000-0010-0000-0300-000028000000}" name="Stĺpec40" headerRowDxfId="3053" dataDxfId="3052"/>
    <tableColumn id="41" xr3:uid="{00000000-0010-0000-0300-000029000000}" name="Stĺpec41" headerRowDxfId="3051" dataDxfId="3050"/>
    <tableColumn id="126" xr3:uid="{00000000-0010-0000-0300-00007E000000}" name="Stĺpec126" headerRowDxfId="3049" dataDxfId="3048"/>
    <tableColumn id="125" xr3:uid="{00000000-0010-0000-0300-00007D000000}" name="Stĺpec125" headerRowDxfId="3047" dataDxfId="3046"/>
    <tableColumn id="42" xr3:uid="{00000000-0010-0000-0300-00002A000000}" name="Stĺpec42" headerRowDxfId="3045" dataDxfId="3044"/>
    <tableColumn id="43" xr3:uid="{00000000-0010-0000-0300-00002B000000}" name="Stĺpec43" headerRowDxfId="3043" dataDxfId="3042"/>
    <tableColumn id="44" xr3:uid="{00000000-0010-0000-0300-00002C000000}" name="Stĺpec44" headerRowDxfId="3041" dataDxfId="3040"/>
    <tableColumn id="45" xr3:uid="{00000000-0010-0000-0300-00002D000000}" name="Stĺpec45" headerRowDxfId="3039" dataDxfId="3038"/>
    <tableColumn id="46" xr3:uid="{00000000-0010-0000-0300-00002E000000}" name="Stĺpec46" headerRowDxfId="3037" dataDxfId="3036"/>
    <tableColumn id="47" xr3:uid="{00000000-0010-0000-0300-00002F000000}" name="Stĺpec47" headerRowDxfId="3035" dataDxfId="3034"/>
    <tableColumn id="48" xr3:uid="{00000000-0010-0000-0300-000030000000}" name="Stĺpec48" headerRowDxfId="3033" dataDxfId="3032"/>
    <tableColumn id="49" xr3:uid="{00000000-0010-0000-0300-000031000000}" name="Stĺpec49" headerRowDxfId="3031" dataDxfId="3030"/>
    <tableColumn id="50" xr3:uid="{00000000-0010-0000-0300-000032000000}" name="Stĺpec50" headerRowDxfId="3029" dataDxfId="3028"/>
    <tableColumn id="51" xr3:uid="{00000000-0010-0000-0300-000033000000}" name="Stĺpec51" headerRowDxfId="3027" dataDxfId="3026"/>
    <tableColumn id="52" xr3:uid="{00000000-0010-0000-0300-000034000000}" name="Stĺpec52" headerRowDxfId="3025" dataDxfId="3024"/>
    <tableColumn id="53" xr3:uid="{00000000-0010-0000-0300-000035000000}" name="Stĺpec53" headerRowDxfId="3023" dataDxfId="3022"/>
    <tableColumn id="54" xr3:uid="{00000000-0010-0000-0300-000036000000}" name="Stĺpec54" headerRowDxfId="3021" dataDxfId="3020"/>
    <tableColumn id="55" xr3:uid="{00000000-0010-0000-0300-000037000000}" name="Stĺpec55" headerRowDxfId="3019" dataDxfId="3018"/>
    <tableColumn id="56" xr3:uid="{00000000-0010-0000-0300-000038000000}" name="Stĺpec56" headerRowDxfId="3017" dataDxfId="3016"/>
    <tableColumn id="57" xr3:uid="{00000000-0010-0000-0300-000039000000}" name="Stĺpec57" headerRowDxfId="3015" dataDxfId="3014"/>
    <tableColumn id="129" xr3:uid="{00000000-0010-0000-0300-000081000000}" name="Stĺpec129" headerRowDxfId="3013" dataDxfId="3012"/>
    <tableColumn id="128" xr3:uid="{00000000-0010-0000-0300-000080000000}" name="Stĺpec128" headerRowDxfId="3011" dataDxfId="3010"/>
    <tableColumn id="127" xr3:uid="{00000000-0010-0000-0300-00007F000000}" name="Stĺpec127" headerRowDxfId="3009" dataDxfId="3008"/>
    <tableColumn id="58" xr3:uid="{00000000-0010-0000-0300-00003A000000}" name="Stĺpec58" headerRowDxfId="3007" dataDxfId="3006"/>
    <tableColumn id="59" xr3:uid="{00000000-0010-0000-0300-00003B000000}" name="Stĺpec59" headerRowDxfId="3005" dataDxfId="3004"/>
    <tableColumn id="130" xr3:uid="{00000000-0010-0000-0300-000082000000}" name="Stĺpec130" headerRowDxfId="3003" dataDxfId="3002"/>
    <tableColumn id="60" xr3:uid="{00000000-0010-0000-0300-00003C000000}" name="Stĺpec60" headerRowDxfId="3001" dataDxfId="3000"/>
    <tableColumn id="61" xr3:uid="{00000000-0010-0000-0300-00003D000000}" name="Stĺpec61" headerRowDxfId="2999" dataDxfId="2998"/>
    <tableColumn id="62" xr3:uid="{00000000-0010-0000-0300-00003E000000}" name="Stĺpec62" headerRowDxfId="2997" dataDxfId="2996"/>
    <tableColumn id="63" xr3:uid="{00000000-0010-0000-0300-00003F000000}" name="Stĺpec63" headerRowDxfId="2995" dataDxfId="2994"/>
    <tableColumn id="64" xr3:uid="{00000000-0010-0000-0300-000040000000}" name="Stĺpec64" headerRowDxfId="2993" dataDxfId="2992"/>
    <tableColumn id="65" xr3:uid="{00000000-0010-0000-0300-000041000000}" name="Stĺpec65" headerRowDxfId="2991" dataDxfId="2990"/>
    <tableColumn id="66" xr3:uid="{00000000-0010-0000-0300-000042000000}" name="Stĺpec66" headerRowDxfId="2989" dataDxfId="2988"/>
    <tableColumn id="67" xr3:uid="{00000000-0010-0000-0300-000043000000}" name="Stĺpec67" headerRowDxfId="2987" dataDxfId="2986"/>
    <tableColumn id="96" xr3:uid="{00000000-0010-0000-0300-000060000000}" name="Stĺpec95" headerRowDxfId="2985" dataDxfId="2984"/>
    <tableColumn id="95" xr3:uid="{00000000-0010-0000-0300-00005F000000}" name="Stĺpec94" headerRowDxfId="2983" dataDxfId="2982"/>
    <tableColumn id="94" xr3:uid="{00000000-0010-0000-0300-00005E000000}" name="Stĺpec93" headerRowDxfId="2981" dataDxfId="2980"/>
    <tableColumn id="93" xr3:uid="{00000000-0010-0000-0300-00005D000000}" name="Stĺpec92" headerRowDxfId="2979" dataDxfId="2978"/>
    <tableColumn id="92" xr3:uid="{00000000-0010-0000-0300-00005C000000}" name="Stĺpec91" headerRowDxfId="2977" dataDxfId="2976"/>
    <tableColumn id="91" xr3:uid="{00000000-0010-0000-0300-00005B000000}" name="Stĺpec90" headerRowDxfId="2975" dataDxfId="2974"/>
    <tableColumn id="90" xr3:uid="{00000000-0010-0000-0300-00005A000000}" name="Stĺpec89" headerRowDxfId="2973" dataDxfId="2972"/>
    <tableColumn id="89" xr3:uid="{00000000-0010-0000-0300-000059000000}" name="Stĺpec88" headerRowDxfId="2971" dataDxfId="2970"/>
    <tableColumn id="88" xr3:uid="{00000000-0010-0000-0300-000058000000}" name="Stĺpec87" headerRowDxfId="2969" dataDxfId="2968"/>
    <tableColumn id="87" xr3:uid="{00000000-0010-0000-0300-000057000000}" name="Stĺpec86" headerRowDxfId="2967" dataDxfId="2966"/>
    <tableColumn id="86" xr3:uid="{00000000-0010-0000-0300-000056000000}" name="Stĺpec85" headerRowDxfId="2965" dataDxfId="2964"/>
    <tableColumn id="85" xr3:uid="{00000000-0010-0000-0300-000055000000}" name="Stĺpec84" headerRowDxfId="2963" dataDxfId="2962"/>
    <tableColumn id="84" xr3:uid="{00000000-0010-0000-0300-000054000000}" name="Stĺpec83" headerRowDxfId="2961" dataDxfId="2960"/>
    <tableColumn id="82" xr3:uid="{00000000-0010-0000-0300-000052000000}" name="Stĺpec82" headerRowDxfId="2959" dataDxfId="2958"/>
    <tableColumn id="81" xr3:uid="{00000000-0010-0000-0300-000051000000}" name="Stĺpec81" headerRowDxfId="2957" dataDxfId="2956"/>
    <tableColumn id="80" xr3:uid="{00000000-0010-0000-0300-000050000000}" name="Stĺpec80" headerRowDxfId="2955" dataDxfId="2954"/>
    <tableColumn id="79" xr3:uid="{00000000-0010-0000-0300-00004F000000}" name="Stĺpec79" headerRowDxfId="2953" dataDxfId="2952"/>
    <tableColumn id="78" xr3:uid="{00000000-0010-0000-0300-00004E000000}" name="Stĺpec78" headerRowDxfId="2951" dataDxfId="2950"/>
    <tableColumn id="77" xr3:uid="{00000000-0010-0000-0300-00004D000000}" name="Stĺpec77" headerRowDxfId="2949" dataDxfId="2948"/>
    <tableColumn id="76" xr3:uid="{00000000-0010-0000-0300-00004C000000}" name="Stĺpec76" headerRowDxfId="2947" dataDxfId="2946"/>
    <tableColumn id="116" xr3:uid="{00000000-0010-0000-0300-000074000000}" name="Stĺpec115" headerRowDxfId="2945" dataDxfId="2944"/>
    <tableColumn id="115" xr3:uid="{00000000-0010-0000-0300-000073000000}" name="Stĺpec114" headerRowDxfId="2943" dataDxfId="2942"/>
    <tableColumn id="114" xr3:uid="{00000000-0010-0000-0300-000072000000}" name="Stĺpec113" headerRowDxfId="2941" dataDxfId="2940"/>
    <tableColumn id="113" xr3:uid="{00000000-0010-0000-0300-000071000000}" name="Stĺpec112" headerRowDxfId="2939" dataDxfId="2938"/>
    <tableColumn id="112" xr3:uid="{00000000-0010-0000-0300-000070000000}" name="Stĺpec111" headerRowDxfId="2937" dataDxfId="2936"/>
    <tableColumn id="111" xr3:uid="{00000000-0010-0000-0300-00006F000000}" name="Stĺpec110" headerRowDxfId="2935" dataDxfId="2934"/>
    <tableColumn id="110" xr3:uid="{00000000-0010-0000-0300-00006E000000}" name="Stĺpec109" headerRowDxfId="2933" dataDxfId="2932"/>
    <tableColumn id="109" xr3:uid="{00000000-0010-0000-0300-00006D000000}" name="Stĺpec108" headerRowDxfId="2931" dataDxfId="2930"/>
    <tableColumn id="108" xr3:uid="{00000000-0010-0000-0300-00006C000000}" name="Stĺpec107" headerRowDxfId="2929" dataDxfId="2928"/>
    <tableColumn id="107" xr3:uid="{00000000-0010-0000-0300-00006B000000}" name="Stĺpec106" headerRowDxfId="2927" dataDxfId="2926"/>
    <tableColumn id="106" xr3:uid="{00000000-0010-0000-0300-00006A000000}" name="Stĺpec105" headerRowDxfId="2925" dataDxfId="2924"/>
    <tableColumn id="105" xr3:uid="{00000000-0010-0000-0300-000069000000}" name="Stĺpec104" headerRowDxfId="2923" dataDxfId="2922"/>
    <tableColumn id="104" xr3:uid="{00000000-0010-0000-0300-000068000000}" name="Stĺpec103" headerRowDxfId="2921" dataDxfId="2920"/>
    <tableColumn id="103" xr3:uid="{00000000-0010-0000-0300-000067000000}" name="Stĺpec102" headerRowDxfId="2919" dataDxfId="2918"/>
    <tableColumn id="102" xr3:uid="{00000000-0010-0000-0300-000066000000}" name="Stĺpec101" headerRowDxfId="2917" dataDxfId="2916"/>
    <tableColumn id="101" xr3:uid="{00000000-0010-0000-0300-000065000000}" name="Stĺpec100" headerRowDxfId="2915" dataDxfId="2914"/>
    <tableColumn id="100" xr3:uid="{00000000-0010-0000-0300-000064000000}" name="Stĺpec99" headerRowDxfId="2913" dataDxfId="2912"/>
    <tableColumn id="75" xr3:uid="{00000000-0010-0000-0300-00004B000000}" name="Stĺpec75" headerRowDxfId="2911" dataDxfId="2910"/>
    <tableColumn id="99" xr3:uid="{00000000-0010-0000-0300-000063000000}" name="Stĺpec98" headerRowDxfId="2909" dataDxfId="2908"/>
    <tableColumn id="123" xr3:uid="{00000000-0010-0000-0300-00007B000000}" name="Stĺpec123" headerRowDxfId="2907" dataDxfId="2906"/>
    <tableColumn id="138" xr3:uid="{00000000-0010-0000-0300-00008A000000}" name="Stĺpec138" headerRowDxfId="2905" dataDxfId="2904"/>
    <tableColumn id="142" xr3:uid="{00000000-0010-0000-0300-00008E000000}" name="Stĺpec141" headerRowDxfId="2903" dataDxfId="2902"/>
    <tableColumn id="147" xr3:uid="{00000000-0010-0000-0300-000093000000}" name="Stĺpec146" headerRowDxfId="2901" dataDxfId="2900"/>
    <tableColumn id="146" xr3:uid="{00000000-0010-0000-0300-000092000000}" name="Stĺpec145" headerRowDxfId="2899" dataDxfId="2898"/>
    <tableColumn id="145" xr3:uid="{00000000-0010-0000-0300-000091000000}" name="Stĺpec144" headerRowDxfId="2897" dataDxfId="2896"/>
    <tableColumn id="144" xr3:uid="{00000000-0010-0000-0300-000090000000}" name="Stĺpec143" headerRowDxfId="2895" dataDxfId="2894"/>
    <tableColumn id="143" xr3:uid="{00000000-0010-0000-0300-00008F000000}" name="Stĺpec142" headerRowDxfId="2893" dataDxfId="2892"/>
    <tableColumn id="141" xr3:uid="{00000000-0010-0000-0300-00008D000000}" name="Stĺpec140" headerRowDxfId="2891" dataDxfId="2890"/>
    <tableColumn id="140" xr3:uid="{00000000-0010-0000-0300-00008C000000}" name="Stĺpec139" headerRowDxfId="2889" dataDxfId="2888"/>
    <tableColumn id="139" xr3:uid="{00000000-0010-0000-0300-00008B000000}" name="Stĺpec122" headerRowDxfId="2887" dataDxfId="2886"/>
    <tableColumn id="137" xr3:uid="{00000000-0010-0000-0300-000089000000}" name="Stĺpec137" headerRowDxfId="2885" dataDxfId="2884"/>
    <tableColumn id="136" xr3:uid="{00000000-0010-0000-0300-000088000000}" name="Stĺpec136" headerRowDxfId="2883" dataDxfId="2882"/>
    <tableColumn id="135" xr3:uid="{00000000-0010-0000-0300-000087000000}" name="Stĺpec135" headerRowDxfId="2881" dataDxfId="2880"/>
    <tableColumn id="134" xr3:uid="{00000000-0010-0000-0300-000086000000}" name="Stĺpec134" headerRowDxfId="2879" dataDxfId="2878"/>
    <tableColumn id="133" xr3:uid="{00000000-0010-0000-0300-000085000000}" name="Stĺpec133" headerRowDxfId="2877" dataDxfId="2876"/>
    <tableColumn id="230" xr3:uid="{00000000-0010-0000-0300-0000E6000000}" name="Stĺpec230" headerRowDxfId="2875" dataDxfId="2874"/>
    <tableColumn id="229" xr3:uid="{00000000-0010-0000-0300-0000E5000000}" name="Stĺpec229" headerRowDxfId="2873" dataDxfId="2872"/>
    <tableColumn id="132" xr3:uid="{00000000-0010-0000-0300-000084000000}" name="Stĺpec132" headerRowDxfId="2871" dataDxfId="2870"/>
    <tableColumn id="131" xr3:uid="{00000000-0010-0000-0300-000083000000}" name="Stĺpec131" headerRowDxfId="2869" dataDxfId="2868"/>
    <tableColumn id="124" xr3:uid="{00000000-0010-0000-0300-00007C000000}" name="Stĺpec124" headerRowDxfId="2867" dataDxfId="2866"/>
    <tableColumn id="121" xr3:uid="{00000000-0010-0000-0300-000079000000}" name="Stĺpec121" headerRowDxfId="2865" dataDxfId="2864"/>
    <tableColumn id="120" xr3:uid="{00000000-0010-0000-0300-000078000000}" name="Stĺpec120" headerRowDxfId="2863" dataDxfId="2862"/>
    <tableColumn id="119" xr3:uid="{00000000-0010-0000-0300-000077000000}" name="Stĺpec119" headerRowDxfId="2861" dataDxfId="2860"/>
    <tableColumn id="171" xr3:uid="{00000000-0010-0000-0300-0000AB000000}" name="Stĺpec171" headerRowDxfId="2859" dataDxfId="2858"/>
    <tableColumn id="170" xr3:uid="{00000000-0010-0000-0300-0000AA000000}" name="Stĺpec170" headerRowDxfId="2857" dataDxfId="2856"/>
    <tableColumn id="169" xr3:uid="{00000000-0010-0000-0300-0000A9000000}" name="Stĺpec169" headerRowDxfId="2855" dataDxfId="2854"/>
    <tableColumn id="168" xr3:uid="{00000000-0010-0000-0300-0000A8000000}" name="Stĺpec168" headerRowDxfId="2853" dataDxfId="2852"/>
    <tableColumn id="167" xr3:uid="{00000000-0010-0000-0300-0000A7000000}" name="Stĺpec167" headerRowDxfId="2851" dataDxfId="2850"/>
    <tableColumn id="166" xr3:uid="{00000000-0010-0000-0300-0000A6000000}" name="Stĺpec166" headerRowDxfId="2849" dataDxfId="2848"/>
    <tableColumn id="165" xr3:uid="{00000000-0010-0000-0300-0000A5000000}" name="Stĺpec165" headerRowDxfId="2847" dataDxfId="2846"/>
    <tableColumn id="164" xr3:uid="{00000000-0010-0000-0300-0000A4000000}" name="Stĺpec164" headerRowDxfId="2845" dataDxfId="2844"/>
    <tableColumn id="163" xr3:uid="{00000000-0010-0000-0300-0000A3000000}" name="Stĺpec163" headerRowDxfId="2843" dataDxfId="2842"/>
    <tableColumn id="162" xr3:uid="{00000000-0010-0000-0300-0000A2000000}" name="Stĺpec162" headerRowDxfId="2841" dataDxfId="2840"/>
    <tableColumn id="161" xr3:uid="{00000000-0010-0000-0300-0000A1000000}" name="Stĺpec161" headerRowDxfId="2839" dataDxfId="2838"/>
    <tableColumn id="160" xr3:uid="{00000000-0010-0000-0300-0000A0000000}" name="Stĺpec160" headerRowDxfId="2837" dataDxfId="2836"/>
    <tableColumn id="159" xr3:uid="{00000000-0010-0000-0300-00009F000000}" name="Stĺpec159" headerRowDxfId="2835" dataDxfId="2834"/>
    <tableColumn id="158" xr3:uid="{00000000-0010-0000-0300-00009E000000}" name="Stĺpec158" headerRowDxfId="2833" dataDxfId="2832"/>
    <tableColumn id="157" xr3:uid="{00000000-0010-0000-0300-00009D000000}" name="Stĺpec157" headerRowDxfId="2831" dataDxfId="2830"/>
    <tableColumn id="156" xr3:uid="{00000000-0010-0000-0300-00009C000000}" name="Stĺpec156" headerRowDxfId="2829" dataDxfId="2828"/>
    <tableColumn id="155" xr3:uid="{00000000-0010-0000-0300-00009B000000}" name="Stĺpec155" headerRowDxfId="2827" dataDxfId="2826"/>
    <tableColumn id="154" xr3:uid="{00000000-0010-0000-0300-00009A000000}" name="Stĺpec154" headerRowDxfId="2825" dataDxfId="2824"/>
    <tableColumn id="153" xr3:uid="{00000000-0010-0000-0300-000099000000}" name="Stĺpec153" headerRowDxfId="2823" dataDxfId="2822"/>
    <tableColumn id="152" xr3:uid="{00000000-0010-0000-0300-000098000000}" name="Stĺpec152" headerRowDxfId="2821" dataDxfId="2820"/>
    <tableColumn id="151" xr3:uid="{00000000-0010-0000-0300-000097000000}" name="Stĺpec151" headerRowDxfId="2819" dataDxfId="2818"/>
    <tableColumn id="150" xr3:uid="{00000000-0010-0000-0300-000096000000}" name="Stĺpec150" headerRowDxfId="2817" dataDxfId="2816"/>
    <tableColumn id="149" xr3:uid="{00000000-0010-0000-0300-000095000000}" name="Stĺpec149" headerRowDxfId="2815" dataDxfId="2814"/>
    <tableColumn id="148" xr3:uid="{00000000-0010-0000-0300-000094000000}" name="Stĺpec148" headerRowDxfId="2813" dataDxfId="2812"/>
    <tableColumn id="122" xr3:uid="{00000000-0010-0000-0300-00007A000000}" name="Stĺpec147" headerRowDxfId="2811" dataDxfId="2810"/>
    <tableColumn id="118" xr3:uid="{00000000-0010-0000-0300-000076000000}" name="Stĺpec118" headerRowDxfId="2809" dataDxfId="2808"/>
    <tableColumn id="117" xr3:uid="{00000000-0010-0000-0300-000075000000}" name="Stĺpec117" headerRowDxfId="2807" dataDxfId="2806"/>
    <tableColumn id="83" xr3:uid="{00000000-0010-0000-0300-000053000000}" name="Stĺpec116" headerRowDxfId="2805" dataDxfId="2804"/>
    <tableColumn id="181" xr3:uid="{00000000-0010-0000-0300-0000B5000000}" name="Stĺpec181" headerRowDxfId="2803" dataDxfId="2802"/>
    <tableColumn id="180" xr3:uid="{00000000-0010-0000-0300-0000B4000000}" name="Stĺpec180" headerRowDxfId="2801" dataDxfId="2800"/>
    <tableColumn id="179" xr3:uid="{00000000-0010-0000-0300-0000B3000000}" name="Stĺpec179" headerRowDxfId="2799" dataDxfId="2798"/>
    <tableColumn id="178" xr3:uid="{00000000-0010-0000-0300-0000B2000000}" name="Stĺpec178" headerRowDxfId="2797" dataDxfId="2796"/>
    <tableColumn id="177" xr3:uid="{00000000-0010-0000-0300-0000B1000000}" name="Stĺpec177" headerRowDxfId="2795" dataDxfId="2794"/>
    <tableColumn id="176" xr3:uid="{00000000-0010-0000-0300-0000B0000000}" name="Stĺpec176" headerRowDxfId="2793" dataDxfId="2792"/>
    <tableColumn id="175" xr3:uid="{00000000-0010-0000-0300-0000AF000000}" name="Stĺpec175" headerRowDxfId="2791" dataDxfId="2790"/>
    <tableColumn id="174" xr3:uid="{00000000-0010-0000-0300-0000AE000000}" name="Stĺpec174" headerRowDxfId="2789" dataDxfId="2788"/>
    <tableColumn id="173" xr3:uid="{00000000-0010-0000-0300-0000AD000000}" name="Stĺpec173" headerRowDxfId="2787" dataDxfId="2786"/>
    <tableColumn id="221" xr3:uid="{00000000-0010-0000-0300-0000DD000000}" name="Stĺpec221" headerRowDxfId="2785" dataDxfId="2784"/>
    <tableColumn id="220" xr3:uid="{00000000-0010-0000-0300-0000DC000000}" name="Stĺpec220" headerRowDxfId="2783" dataDxfId="2782"/>
    <tableColumn id="219" xr3:uid="{00000000-0010-0000-0300-0000DB000000}" name="Stĺpec219" headerRowDxfId="2781" dataDxfId="2780"/>
    <tableColumn id="218" xr3:uid="{00000000-0010-0000-0300-0000DA000000}" name="Stĺpec218" headerRowDxfId="2779" dataDxfId="2778"/>
    <tableColumn id="217" xr3:uid="{00000000-0010-0000-0300-0000D9000000}" name="Stĺpec217" headerRowDxfId="2777" dataDxfId="2776"/>
    <tableColumn id="216" xr3:uid="{00000000-0010-0000-0300-0000D8000000}" name="Stĺpec216" headerRowDxfId="2775" dataDxfId="2774"/>
    <tableColumn id="215" xr3:uid="{00000000-0010-0000-0300-0000D7000000}" name="Stĺpec215" headerRowDxfId="2773" dataDxfId="2772"/>
    <tableColumn id="214" xr3:uid="{00000000-0010-0000-0300-0000D6000000}" name="Stĺpec214" headerRowDxfId="2771" dataDxfId="2770"/>
    <tableColumn id="213" xr3:uid="{00000000-0010-0000-0300-0000D5000000}" name="Stĺpec213" headerRowDxfId="2769" dataDxfId="2768"/>
    <tableColumn id="212" xr3:uid="{00000000-0010-0000-0300-0000D4000000}" name="Stĺpec212" headerRowDxfId="2767" dataDxfId="2766"/>
    <tableColumn id="211" xr3:uid="{00000000-0010-0000-0300-0000D3000000}" name="Stĺpec211" headerRowDxfId="2765" dataDxfId="2764"/>
    <tableColumn id="210" xr3:uid="{00000000-0010-0000-0300-0000D2000000}" name="Stĺpec210" headerRowDxfId="2763" dataDxfId="2762"/>
    <tableColumn id="209" xr3:uid="{00000000-0010-0000-0300-0000D1000000}" name="Stĺpec209" headerRowDxfId="2761" dataDxfId="2760"/>
    <tableColumn id="208" xr3:uid="{00000000-0010-0000-0300-0000D0000000}" name="Stĺpec208" headerRowDxfId="2759" dataDxfId="2758"/>
    <tableColumn id="207" xr3:uid="{00000000-0010-0000-0300-0000CF000000}" name="Stĺpec207" headerRowDxfId="2757" dataDxfId="2756"/>
    <tableColumn id="206" xr3:uid="{00000000-0010-0000-0300-0000CE000000}" name="Stĺpec206" headerRowDxfId="2755" dataDxfId="2754"/>
    <tableColumn id="205" xr3:uid="{00000000-0010-0000-0300-0000CD000000}" name="Stĺpec205" headerRowDxfId="2753" dataDxfId="2752"/>
    <tableColumn id="204" xr3:uid="{00000000-0010-0000-0300-0000CC000000}" name="Stĺpec204" headerRowDxfId="2751" dataDxfId="2750"/>
    <tableColumn id="203" xr3:uid="{00000000-0010-0000-0300-0000CB000000}" name="Stĺpec203" headerRowDxfId="2749" dataDxfId="2748"/>
    <tableColumn id="202" xr3:uid="{00000000-0010-0000-0300-0000CA000000}" name="Stĺpec202" headerRowDxfId="2747" dataDxfId="2746"/>
    <tableColumn id="201" xr3:uid="{00000000-0010-0000-0300-0000C9000000}" name="Stĺpec201" headerRowDxfId="2745" dataDxfId="2744"/>
    <tableColumn id="200" xr3:uid="{00000000-0010-0000-0300-0000C8000000}" name="Stĺpec200" headerRowDxfId="2743" dataDxfId="2742"/>
    <tableColumn id="199" xr3:uid="{00000000-0010-0000-0300-0000C7000000}" name="Stĺpec199" headerRowDxfId="2741" dataDxfId="2740"/>
    <tableColumn id="198" xr3:uid="{00000000-0010-0000-0300-0000C6000000}" name="Stĺpec198" headerRowDxfId="2739" dataDxfId="2738"/>
    <tableColumn id="197" xr3:uid="{00000000-0010-0000-0300-0000C5000000}" name="Stĺpec197" headerRowDxfId="2737" dataDxfId="2736"/>
    <tableColumn id="196" xr3:uid="{00000000-0010-0000-0300-0000C4000000}" name="Stĺpec196" headerRowDxfId="2735" dataDxfId="2734"/>
    <tableColumn id="195" xr3:uid="{00000000-0010-0000-0300-0000C3000000}" name="Stĺpec195" headerRowDxfId="2733" dataDxfId="2732"/>
    <tableColumn id="194" xr3:uid="{00000000-0010-0000-0300-0000C2000000}" name="Stĺpec194" headerRowDxfId="2731" dataDxfId="2730"/>
    <tableColumn id="193" xr3:uid="{00000000-0010-0000-0300-0000C1000000}" name="Stĺpec193" headerRowDxfId="2729" dataDxfId="2728"/>
    <tableColumn id="192" xr3:uid="{00000000-0010-0000-0300-0000C0000000}" name="Stĺpec192" headerRowDxfId="2727" dataDxfId="2726"/>
    <tableColumn id="191" xr3:uid="{00000000-0010-0000-0300-0000BF000000}" name="Stĺpec191" headerRowDxfId="2725" dataDxfId="2724"/>
    <tableColumn id="190" xr3:uid="{00000000-0010-0000-0300-0000BE000000}" name="Stĺpec190" headerRowDxfId="2723" dataDxfId="2722"/>
    <tableColumn id="189" xr3:uid="{00000000-0010-0000-0300-0000BD000000}" name="Stĺpec189" headerRowDxfId="2721" dataDxfId="2720"/>
    <tableColumn id="188" xr3:uid="{00000000-0010-0000-0300-0000BC000000}" name="Stĺpec188" headerRowDxfId="2719" dataDxfId="2718"/>
    <tableColumn id="187" xr3:uid="{00000000-0010-0000-0300-0000BB000000}" name="Stĺpec187" headerRowDxfId="2717" dataDxfId="2716"/>
    <tableColumn id="186" xr3:uid="{00000000-0010-0000-0300-0000BA000000}" name="Stĺpec186" headerRowDxfId="2715" dataDxfId="2714"/>
    <tableColumn id="228" xr3:uid="{00000000-0010-0000-0300-0000E4000000}" name="Stĺpec228" headerRowDxfId="2713" dataDxfId="2712"/>
    <tableColumn id="227" xr3:uid="{00000000-0010-0000-0300-0000E3000000}" name="Stĺpec227" headerRowDxfId="2711" dataDxfId="2710"/>
    <tableColumn id="226" xr3:uid="{00000000-0010-0000-0300-0000E2000000}" name="Stĺpec226" headerRowDxfId="2709" dataDxfId="2708"/>
    <tableColumn id="225" xr3:uid="{00000000-0010-0000-0300-0000E1000000}" name="Stĺpec225" headerRowDxfId="2707" dataDxfId="2706"/>
    <tableColumn id="224" xr3:uid="{00000000-0010-0000-0300-0000E0000000}" name="Stĺpec224" headerRowDxfId="2705" dataDxfId="2704"/>
    <tableColumn id="223" xr3:uid="{00000000-0010-0000-0300-0000DF000000}" name="Stĺpec223" headerRowDxfId="2703" dataDxfId="2702"/>
    <tableColumn id="222" xr3:uid="{00000000-0010-0000-0300-0000DE000000}" name="Stĺpec222" headerRowDxfId="2701" dataDxfId="2700"/>
    <tableColumn id="185" xr3:uid="{00000000-0010-0000-0300-0000B9000000}" name="Stĺpec185" headerRowDxfId="2699" dataDxfId="2698"/>
    <tableColumn id="184" xr3:uid="{00000000-0010-0000-0300-0000B8000000}" name="Stĺpec184" headerRowDxfId="2697" dataDxfId="2696"/>
    <tableColumn id="183" xr3:uid="{00000000-0010-0000-0300-0000B7000000}" name="Stĺpec183" headerRowDxfId="2695" dataDxfId="2694"/>
    <tableColumn id="182" xr3:uid="{00000000-0010-0000-0300-0000B6000000}" name="Stĺpec182" headerRowDxfId="2693" dataDxfId="2692"/>
    <tableColumn id="98" xr3:uid="{00000000-0010-0000-0300-000062000000}" name="Stĺpec97" headerRowDxfId="2691" dataDxfId="2690"/>
    <tableColumn id="172" xr3:uid="{00000000-0010-0000-0300-0000AC000000}" name="Stĺpec172" headerRowDxfId="2689" dataDxfId="2688"/>
    <tableColumn id="290" xr3:uid="{00000000-0010-0000-0300-000022010000}" name="Stĺpec290" headerRowDxfId="2687" dataDxfId="2686"/>
    <tableColumn id="289" xr3:uid="{00000000-0010-0000-0300-000021010000}" name="Stĺpec289" headerRowDxfId="2685" dataDxfId="2684"/>
    <tableColumn id="288" xr3:uid="{00000000-0010-0000-0300-000020010000}" name="Stĺpec288" headerRowDxfId="2683" dataDxfId="2682"/>
    <tableColumn id="287" xr3:uid="{00000000-0010-0000-0300-00001F010000}" name="Stĺpec287" headerRowDxfId="2681" dataDxfId="2680"/>
    <tableColumn id="286" xr3:uid="{00000000-0010-0000-0300-00001E010000}" name="Stĺpec286" headerRowDxfId="2679" dataDxfId="2678"/>
    <tableColumn id="285" xr3:uid="{00000000-0010-0000-0300-00001D010000}" name="Stĺpec285" headerRowDxfId="2677" dataDxfId="2676"/>
    <tableColumn id="284" xr3:uid="{00000000-0010-0000-0300-00001C010000}" name="Stĺpec284" headerRowDxfId="2675" dataDxfId="2674"/>
    <tableColumn id="283" xr3:uid="{00000000-0010-0000-0300-00001B010000}" name="Stĺpec283" headerRowDxfId="2673" dataDxfId="2672"/>
    <tableColumn id="282" xr3:uid="{00000000-0010-0000-0300-00001A010000}" name="Stĺpec282" headerRowDxfId="2671" dataDxfId="2670"/>
    <tableColumn id="281" xr3:uid="{00000000-0010-0000-0300-000019010000}" name="Stĺpec281" headerRowDxfId="2669" dataDxfId="2668"/>
    <tableColumn id="280" xr3:uid="{00000000-0010-0000-0300-000018010000}" name="Stĺpec280" headerRowDxfId="2667" dataDxfId="2666"/>
    <tableColumn id="279" xr3:uid="{00000000-0010-0000-0300-000017010000}" name="Stĺpec279" headerRowDxfId="2665" dataDxfId="2664"/>
    <tableColumn id="278" xr3:uid="{00000000-0010-0000-0300-000016010000}" name="Stĺpec278" headerRowDxfId="2663" dataDxfId="2662"/>
    <tableColumn id="277" xr3:uid="{00000000-0010-0000-0300-000015010000}" name="Stĺpec277" headerRowDxfId="2661" dataDxfId="2660"/>
    <tableColumn id="276" xr3:uid="{00000000-0010-0000-0300-000014010000}" name="Stĺpec276" headerRowDxfId="2659" dataDxfId="2658"/>
    <tableColumn id="275" xr3:uid="{00000000-0010-0000-0300-000013010000}" name="Stĺpec275" headerRowDxfId="2657" dataDxfId="2656"/>
    <tableColumn id="274" xr3:uid="{00000000-0010-0000-0300-000012010000}" name="Stĺpec274" headerRowDxfId="2655" dataDxfId="2654"/>
    <tableColumn id="273" xr3:uid="{00000000-0010-0000-0300-000011010000}" name="Stĺpec273" headerRowDxfId="2653" dataDxfId="2652"/>
    <tableColumn id="272" xr3:uid="{00000000-0010-0000-0300-000010010000}" name="Stĺpec272" headerRowDxfId="2651" dataDxfId="2650"/>
    <tableColumn id="271" xr3:uid="{00000000-0010-0000-0300-00000F010000}" name="Stĺpec271" headerRowDxfId="2649" dataDxfId="2648"/>
    <tableColumn id="270" xr3:uid="{00000000-0010-0000-0300-00000E010000}" name="Stĺpec270" headerRowDxfId="2647" dataDxfId="2646"/>
    <tableColumn id="269" xr3:uid="{00000000-0010-0000-0300-00000D010000}" name="Stĺpec269" headerRowDxfId="2645" dataDxfId="2644"/>
    <tableColumn id="268" xr3:uid="{00000000-0010-0000-0300-00000C010000}" name="Stĺpec268" headerRowDxfId="2643" dataDxfId="2642"/>
    <tableColumn id="267" xr3:uid="{00000000-0010-0000-0300-00000B010000}" name="Stĺpec267" headerRowDxfId="2641" dataDxfId="2640"/>
    <tableColumn id="266" xr3:uid="{00000000-0010-0000-0300-00000A010000}" name="Stĺpec266" headerRowDxfId="2639" dataDxfId="2638"/>
    <tableColumn id="265" xr3:uid="{00000000-0010-0000-0300-000009010000}" name="Stĺpec265" headerRowDxfId="2637" dataDxfId="2636"/>
    <tableColumn id="264" xr3:uid="{00000000-0010-0000-0300-000008010000}" name="Stĺpec264" headerRowDxfId="2635" dataDxfId="2634"/>
    <tableColumn id="263" xr3:uid="{00000000-0010-0000-0300-000007010000}" name="Stĺpec263" headerRowDxfId="2633" dataDxfId="2632"/>
    <tableColumn id="262" xr3:uid="{00000000-0010-0000-0300-000006010000}" name="Stĺpec262" headerRowDxfId="2631" dataDxfId="2630"/>
    <tableColumn id="261" xr3:uid="{00000000-0010-0000-0300-000005010000}" name="Stĺpec261" headerRowDxfId="2629" dataDxfId="2628"/>
    <tableColumn id="260" xr3:uid="{00000000-0010-0000-0300-000004010000}" name="Stĺpec260" headerRowDxfId="2627" dataDxfId="2626"/>
    <tableColumn id="259" xr3:uid="{00000000-0010-0000-0300-000003010000}" name="Stĺpec259" headerRowDxfId="2625" dataDxfId="2624"/>
    <tableColumn id="258" xr3:uid="{00000000-0010-0000-0300-000002010000}" name="Stĺpec258" headerRowDxfId="2623" dataDxfId="2622"/>
    <tableColumn id="257" xr3:uid="{00000000-0010-0000-0300-000001010000}" name="Stĺpec257" headerRowDxfId="2621" dataDxfId="2620"/>
    <tableColumn id="256" xr3:uid="{00000000-0010-0000-0300-000000010000}" name="Stĺpec256" headerRowDxfId="2619" dataDxfId="2618"/>
    <tableColumn id="255" xr3:uid="{00000000-0010-0000-0300-0000FF000000}" name="Stĺpec255" headerRowDxfId="2617" dataDxfId="2616"/>
    <tableColumn id="254" xr3:uid="{00000000-0010-0000-0300-0000FE000000}" name="Stĺpec254" headerRowDxfId="2615" dataDxfId="2614"/>
    <tableColumn id="253" xr3:uid="{00000000-0010-0000-0300-0000FD000000}" name="Stĺpec253" headerRowDxfId="2613" dataDxfId="2612"/>
    <tableColumn id="252" xr3:uid="{00000000-0010-0000-0300-0000FC000000}" name="Stĺpec252" headerRowDxfId="2611" dataDxfId="2610"/>
    <tableColumn id="251" xr3:uid="{00000000-0010-0000-0300-0000FB000000}" name="Stĺpec251" headerRowDxfId="2609" dataDxfId="2608"/>
    <tableColumn id="250" xr3:uid="{00000000-0010-0000-0300-0000FA000000}" name="Stĺpec250" headerRowDxfId="2607" dataDxfId="2606"/>
    <tableColumn id="249" xr3:uid="{00000000-0010-0000-0300-0000F9000000}" name="Stĺpec249" headerRowDxfId="2605" dataDxfId="2604"/>
    <tableColumn id="248" xr3:uid="{00000000-0010-0000-0300-0000F8000000}" name="Stĺpec248" headerRowDxfId="2603" dataDxfId="2602"/>
    <tableColumn id="247" xr3:uid="{00000000-0010-0000-0300-0000F7000000}" name="Stĺpec247" headerRowDxfId="2601" dataDxfId="2600"/>
    <tableColumn id="246" xr3:uid="{00000000-0010-0000-0300-0000F6000000}" name="Stĺpec246" headerRowDxfId="2599" dataDxfId="2598"/>
    <tableColumn id="245" xr3:uid="{00000000-0010-0000-0300-0000F5000000}" name="Stĺpec245" headerRowDxfId="2597" dataDxfId="2596"/>
    <tableColumn id="244" xr3:uid="{00000000-0010-0000-0300-0000F4000000}" name="Stĺpec244" headerRowDxfId="2595" dataDxfId="2594"/>
    <tableColumn id="243" xr3:uid="{00000000-0010-0000-0300-0000F3000000}" name="Stĺpec243" headerRowDxfId="2593" dataDxfId="2592"/>
    <tableColumn id="307" xr3:uid="{00000000-0010-0000-0300-000033010000}" name="Stĺpec307" headerRowDxfId="2591" dataDxfId="2590"/>
    <tableColumn id="306" xr3:uid="{00000000-0010-0000-0300-000032010000}" name="Stĺpec306" headerRowDxfId="2589" dataDxfId="2588"/>
    <tableColumn id="305" xr3:uid="{00000000-0010-0000-0300-000031010000}" name="Stĺpec305" headerRowDxfId="2587" dataDxfId="2586"/>
    <tableColumn id="304" xr3:uid="{00000000-0010-0000-0300-000030010000}" name="Stĺpec304" headerRowDxfId="2585" dataDxfId="2584"/>
    <tableColumn id="303" xr3:uid="{00000000-0010-0000-0300-00002F010000}" name="Stĺpec303" headerRowDxfId="2583" dataDxfId="2582"/>
    <tableColumn id="302" xr3:uid="{00000000-0010-0000-0300-00002E010000}" name="Stĺpec302" headerRowDxfId="2581" dataDxfId="2580"/>
    <tableColumn id="301" xr3:uid="{00000000-0010-0000-0300-00002D010000}" name="Stĺpec301" headerRowDxfId="2579" dataDxfId="2578"/>
    <tableColumn id="300" xr3:uid="{00000000-0010-0000-0300-00002C010000}" name="Stĺpec300" headerRowDxfId="2577" dataDxfId="2576"/>
    <tableColumn id="299" xr3:uid="{00000000-0010-0000-0300-00002B010000}" name="Stĺpec299" headerRowDxfId="2575" dataDxfId="2574"/>
    <tableColumn id="298" xr3:uid="{00000000-0010-0000-0300-00002A010000}" name="Stĺpec298" headerRowDxfId="2573" dataDxfId="2572"/>
    <tableColumn id="297" xr3:uid="{00000000-0010-0000-0300-000029010000}" name="Stĺpec297" headerRowDxfId="2571" dataDxfId="2570"/>
    <tableColumn id="296" xr3:uid="{00000000-0010-0000-0300-000028010000}" name="Stĺpec296" headerRowDxfId="2569" dataDxfId="2568"/>
    <tableColumn id="295" xr3:uid="{00000000-0010-0000-0300-000027010000}" name="Stĺpec295" headerRowDxfId="2567" dataDxfId="2566"/>
    <tableColumn id="294" xr3:uid="{00000000-0010-0000-0300-000026010000}" name="Stĺpec294" headerRowDxfId="2565" dataDxfId="2564"/>
    <tableColumn id="293" xr3:uid="{00000000-0010-0000-0300-000025010000}" name="Stĺpec293" headerRowDxfId="2563" dataDxfId="2562"/>
    <tableColumn id="292" xr3:uid="{00000000-0010-0000-0300-000024010000}" name="Stĺpec292" headerRowDxfId="2561" dataDxfId="2560"/>
    <tableColumn id="291" xr3:uid="{00000000-0010-0000-0300-000023010000}" name="Stĺpec291" headerRowDxfId="2559" dataDxfId="2558"/>
    <tableColumn id="242" xr3:uid="{00000000-0010-0000-0300-0000F2000000}" name="Stĺpec242" headerRowDxfId="2557" dataDxfId="2556"/>
    <tableColumn id="241" xr3:uid="{00000000-0010-0000-0300-0000F1000000}" name="Stĺpec241" headerRowDxfId="2555" dataDxfId="2554"/>
    <tableColumn id="240" xr3:uid="{00000000-0010-0000-0300-0000F0000000}" name="Stĺpec240" headerRowDxfId="2553" dataDxfId="2552"/>
    <tableColumn id="239" xr3:uid="{00000000-0010-0000-0300-0000EF000000}" name="Stĺpec239" headerRowDxfId="2551" dataDxfId="2550"/>
    <tableColumn id="238" xr3:uid="{00000000-0010-0000-0300-0000EE000000}" name="Stĺpec238" headerRowDxfId="2549" dataDxfId="2548"/>
    <tableColumn id="237" xr3:uid="{00000000-0010-0000-0300-0000ED000000}" name="Stĺpec237" headerRowDxfId="2547" dataDxfId="2546"/>
    <tableColumn id="236" xr3:uid="{00000000-0010-0000-0300-0000EC000000}" name="Stĺpec236" headerRowDxfId="2545" dataDxfId="2544"/>
    <tableColumn id="235" xr3:uid="{00000000-0010-0000-0300-0000EB000000}" name="Stĺpec235" headerRowDxfId="2543" dataDxfId="2542"/>
    <tableColumn id="234" xr3:uid="{00000000-0010-0000-0300-0000EA000000}" name="Stĺpec234" headerRowDxfId="2541" dataDxfId="2540"/>
    <tableColumn id="233" xr3:uid="{00000000-0010-0000-0300-0000E9000000}" name="Stĺpec233" headerRowDxfId="2539" dataDxfId="2538"/>
    <tableColumn id="232" xr3:uid="{00000000-0010-0000-0300-0000E8000000}" name="Stĺpec232" headerRowDxfId="2537" dataDxfId="2536"/>
    <tableColumn id="327" xr3:uid="{00000000-0010-0000-0300-000047010000}" name="Stĺpec327" headerRowDxfId="2535" dataDxfId="2534"/>
    <tableColumn id="326" xr3:uid="{00000000-0010-0000-0300-000046010000}" name="Stĺpec326" headerRowDxfId="2533" dataDxfId="2532"/>
    <tableColumn id="325" xr3:uid="{00000000-0010-0000-0300-000045010000}" name="Stĺpec325" headerRowDxfId="2531" dataDxfId="2530"/>
    <tableColumn id="324" xr3:uid="{00000000-0010-0000-0300-000044010000}" name="Stĺpec324" headerRowDxfId="2529" dataDxfId="2528"/>
    <tableColumn id="323" xr3:uid="{00000000-0010-0000-0300-000043010000}" name="Stĺpec323" headerRowDxfId="2527" dataDxfId="2526"/>
    <tableColumn id="322" xr3:uid="{00000000-0010-0000-0300-000042010000}" name="Stĺpec322" headerRowDxfId="2525" dataDxfId="2524"/>
    <tableColumn id="321" xr3:uid="{00000000-0010-0000-0300-000041010000}" name="Stĺpec321" headerRowDxfId="2523" dataDxfId="2522"/>
    <tableColumn id="320" xr3:uid="{00000000-0010-0000-0300-000040010000}" name="Stĺpec320" headerRowDxfId="2521" dataDxfId="2520"/>
    <tableColumn id="319" xr3:uid="{00000000-0010-0000-0300-00003F010000}" name="Stĺpec319" headerRowDxfId="2519" dataDxfId="2518"/>
    <tableColumn id="318" xr3:uid="{00000000-0010-0000-0300-00003E010000}" name="Stĺpec318" headerRowDxfId="2517" dataDxfId="2516"/>
    <tableColumn id="317" xr3:uid="{00000000-0010-0000-0300-00003D010000}" name="Stĺpec317" headerRowDxfId="2515" dataDxfId="2514"/>
    <tableColumn id="316" xr3:uid="{00000000-0010-0000-0300-00003C010000}" name="Stĺpec316" headerRowDxfId="2513" dataDxfId="2512"/>
    <tableColumn id="315" xr3:uid="{00000000-0010-0000-0300-00003B010000}" name="Stĺpec315" headerRowDxfId="2511" dataDxfId="2510"/>
    <tableColumn id="314" xr3:uid="{00000000-0010-0000-0300-00003A010000}" name="Stĺpec314" headerRowDxfId="2509" dataDxfId="2508"/>
    <tableColumn id="313" xr3:uid="{00000000-0010-0000-0300-000039010000}" name="Stĺpec313" headerRowDxfId="2507" dataDxfId="2506"/>
    <tableColumn id="312" xr3:uid="{00000000-0010-0000-0300-000038010000}" name="Stĺpec312" headerRowDxfId="2505" dataDxfId="2504"/>
    <tableColumn id="311" xr3:uid="{00000000-0010-0000-0300-000037010000}" name="Stĺpec311" headerRowDxfId="2503" dataDxfId="2502"/>
    <tableColumn id="310" xr3:uid="{00000000-0010-0000-0300-000036010000}" name="Stĺpec310" headerRowDxfId="2501" dataDxfId="2500"/>
    <tableColumn id="309" xr3:uid="{00000000-0010-0000-0300-000035010000}" name="Stĺpec309" headerRowDxfId="2499" dataDxfId="2498"/>
    <tableColumn id="73" xr3:uid="{00000000-0010-0000-0300-000049000000}" name="Stĺpec73" headerRowDxfId="2497" dataDxfId="2496"/>
    <tableColumn id="72" xr3:uid="{00000000-0010-0000-0300-000048000000}" name="Stĺpec72" headerRowDxfId="2495" dataDxfId="2494"/>
    <tableColumn id="71" xr3:uid="{00000000-0010-0000-0300-000047000000}" name="Stĺpec71" headerRowDxfId="2493" dataDxfId="2492"/>
    <tableColumn id="70" xr3:uid="{00000000-0010-0000-0300-000046000000}" name="Stĺpec70" headerRowDxfId="2491" dataDxfId="2490"/>
    <tableColumn id="69" xr3:uid="{00000000-0010-0000-0300-000045000000}" name="Stĺpec69" headerRowDxfId="2489" dataDxfId="2488"/>
    <tableColumn id="334" xr3:uid="{00000000-0010-0000-0300-00004E010000}" name="Stĺpec334" headerRowDxfId="2487" dataDxfId="2486"/>
    <tableColumn id="333" xr3:uid="{00000000-0010-0000-0300-00004D010000}" name="Stĺpec333" headerRowDxfId="2485" dataDxfId="2484"/>
    <tableColumn id="332" xr3:uid="{00000000-0010-0000-0300-00004C010000}" name="Stĺpec332" headerRowDxfId="2483" dataDxfId="2482"/>
    <tableColumn id="331" xr3:uid="{00000000-0010-0000-0300-00004B010000}" name="Stĺpec331" headerRowDxfId="2481" dataDxfId="2480"/>
    <tableColumn id="330" xr3:uid="{00000000-0010-0000-0300-00004A010000}" name="Stĺpec330" headerRowDxfId="2479" dataDxfId="2478"/>
    <tableColumn id="329" xr3:uid="{00000000-0010-0000-0300-000049010000}" name="Stĺpec329" headerRowDxfId="2477" dataDxfId="2476"/>
    <tableColumn id="328" xr3:uid="{00000000-0010-0000-0300-000048010000}" name="Stĺpec328" headerRowDxfId="2475" dataDxfId="2474"/>
    <tableColumn id="231" xr3:uid="{00000000-0010-0000-0300-0000E7000000}" name="Stĺpec231" headerRowDxfId="2473" dataDxfId="2472"/>
    <tableColumn id="97" xr3:uid="{00000000-0010-0000-0300-000061000000}" name="Stĺpec96" headerRowDxfId="2471" dataDxfId="2470"/>
    <tableColumn id="74" xr3:uid="{00000000-0010-0000-0300-00004A000000}" name="Stĺpec74" headerRowDxfId="2469" dataDxfId="2468"/>
    <tableColumn id="343" xr3:uid="{00000000-0010-0000-0300-000057010000}" name="Stĺpec343" headerRowDxfId="2467" dataDxfId="2466"/>
    <tableColumn id="342" xr3:uid="{00000000-0010-0000-0300-000056010000}" name="Stĺpec342" headerRowDxfId="2465" dataDxfId="2464"/>
    <tableColumn id="341" xr3:uid="{00000000-0010-0000-0300-000055010000}" name="Stĺpec341" headerRowDxfId="2463" dataDxfId="2462"/>
    <tableColumn id="340" xr3:uid="{00000000-0010-0000-0300-000054010000}" name="Stĺpec340" headerRowDxfId="2461" dataDxfId="2460"/>
    <tableColumn id="339" xr3:uid="{00000000-0010-0000-0300-000053010000}" name="Stĺpec339" headerRowDxfId="2459" dataDxfId="2458"/>
    <tableColumn id="338" xr3:uid="{00000000-0010-0000-0300-000052010000}" name="Stĺpec338" headerRowDxfId="2457" dataDxfId="2456"/>
    <tableColumn id="337" xr3:uid="{00000000-0010-0000-0300-000051010000}" name="Stĺpec337" headerRowDxfId="2455" dataDxfId="2454"/>
    <tableColumn id="336" xr3:uid="{00000000-0010-0000-0300-000050010000}" name="Stĺpec336" headerRowDxfId="2453" dataDxfId="2452"/>
    <tableColumn id="335" xr3:uid="{00000000-0010-0000-0300-00004F010000}" name="Stĺpec335" headerRowDxfId="2451" dataDxfId="2450"/>
    <tableColumn id="364" xr3:uid="{00000000-0010-0000-0300-00006C010000}" name="Stĺpec364" headerRowDxfId="2449" dataDxfId="2448"/>
    <tableColumn id="363" xr3:uid="{00000000-0010-0000-0300-00006B010000}" name="Stĺpec363" headerRowDxfId="2447" dataDxfId="2446"/>
    <tableColumn id="362" xr3:uid="{00000000-0010-0000-0300-00006A010000}" name="Stĺpec362" headerRowDxfId="2445" dataDxfId="2444"/>
    <tableColumn id="361" xr3:uid="{00000000-0010-0000-0300-000069010000}" name="Stĺpec361" headerRowDxfId="2443" dataDxfId="2442"/>
    <tableColumn id="360" xr3:uid="{00000000-0010-0000-0300-000068010000}" name="Stĺpec360" headerRowDxfId="2441" dataDxfId="2440"/>
    <tableColumn id="359" xr3:uid="{00000000-0010-0000-0300-000067010000}" name="Stĺpec359" headerRowDxfId="2439" dataDxfId="2438"/>
    <tableColumn id="358" xr3:uid="{00000000-0010-0000-0300-000066010000}" name="Stĺpec358" headerRowDxfId="2437" dataDxfId="2436"/>
    <tableColumn id="357" xr3:uid="{00000000-0010-0000-0300-000065010000}" name="Stĺpec357" headerRowDxfId="2435" dataDxfId="2434"/>
    <tableColumn id="356" xr3:uid="{00000000-0010-0000-0300-000064010000}" name="Stĺpec356" headerRowDxfId="2433" dataDxfId="2432"/>
    <tableColumn id="355" xr3:uid="{00000000-0010-0000-0300-000063010000}" name="Stĺpec355" headerRowDxfId="2431" dataDxfId="2430"/>
    <tableColumn id="354" xr3:uid="{00000000-0010-0000-0300-000062010000}" name="Stĺpec354" headerRowDxfId="2429" dataDxfId="2428"/>
    <tableColumn id="353" xr3:uid="{00000000-0010-0000-0300-000061010000}" name="Stĺpec353" headerRowDxfId="2427" dataDxfId="2426"/>
    <tableColumn id="352" xr3:uid="{00000000-0010-0000-0300-000060010000}" name="Stĺpec352" headerRowDxfId="2425" dataDxfId="2424"/>
    <tableColumn id="351" xr3:uid="{00000000-0010-0000-0300-00005F010000}" name="Stĺpec351" headerRowDxfId="2423" dataDxfId="2422"/>
    <tableColumn id="350" xr3:uid="{00000000-0010-0000-0300-00005E010000}" name="Stĺpec350" headerRowDxfId="2421" dataDxfId="2420"/>
    <tableColumn id="349" xr3:uid="{00000000-0010-0000-0300-00005D010000}" name="Stĺpec349" headerRowDxfId="2419" dataDxfId="2418"/>
    <tableColumn id="348" xr3:uid="{00000000-0010-0000-0300-00005C010000}" name="Stĺpec348" headerRowDxfId="2417" dataDxfId="2416"/>
    <tableColumn id="347" xr3:uid="{00000000-0010-0000-0300-00005B010000}" name="Stĺpec347" headerRowDxfId="2415" dataDxfId="2414"/>
    <tableColumn id="346" xr3:uid="{00000000-0010-0000-0300-00005A010000}" name="Stĺpec346" headerRowDxfId="2413" dataDxfId="2412"/>
    <tableColumn id="345" xr3:uid="{00000000-0010-0000-0300-000059010000}" name="Stĺpec345" headerRowDxfId="2411" dataDxfId="2410"/>
    <tableColumn id="344" xr3:uid="{00000000-0010-0000-0300-000058010000}" name="Stĺpec344" headerRowDxfId="2409" dataDxfId="2408"/>
    <tableColumn id="369" xr3:uid="{00000000-0010-0000-0300-000071010000}" name="Stĺpec369" headerRowDxfId="2407" dataDxfId="2406"/>
    <tableColumn id="368" xr3:uid="{00000000-0010-0000-0300-000070010000}" name="Stĺpec368" headerRowDxfId="2405" dataDxfId="2404"/>
    <tableColumn id="367" xr3:uid="{00000000-0010-0000-0300-00006F010000}" name="Stĺpec367" headerRowDxfId="2403" dataDxfId="2402"/>
    <tableColumn id="366" xr3:uid="{00000000-0010-0000-0300-00006E010000}" name="Stĺpec366" headerRowDxfId="2401" dataDxfId="2400"/>
    <tableColumn id="365" xr3:uid="{00000000-0010-0000-0300-00006D010000}" name="Stĺpec365" headerRowDxfId="2399" dataDxfId="2398"/>
    <tableColumn id="390" xr3:uid="{00000000-0010-0000-0300-000086010000}" name="Stĺpec390" headerRowDxfId="2397" dataDxfId="2396"/>
    <tableColumn id="389" xr3:uid="{00000000-0010-0000-0300-000085010000}" name="Stĺpec389" headerRowDxfId="2395" dataDxfId="2394"/>
    <tableColumn id="388" xr3:uid="{00000000-0010-0000-0300-000084010000}" name="Stĺpec388" headerRowDxfId="2393" dataDxfId="2392"/>
    <tableColumn id="387" xr3:uid="{00000000-0010-0000-0300-000083010000}" name="Stĺpec387" headerRowDxfId="2391" dataDxfId="2390"/>
    <tableColumn id="386" xr3:uid="{00000000-0010-0000-0300-000082010000}" name="Stĺpec386" headerRowDxfId="2389" dataDxfId="2388"/>
    <tableColumn id="385" xr3:uid="{00000000-0010-0000-0300-000081010000}" name="Stĺpec385" headerRowDxfId="2387" dataDxfId="2386"/>
    <tableColumn id="384" xr3:uid="{00000000-0010-0000-0300-000080010000}" name="Stĺpec384" headerRowDxfId="2385" dataDxfId="2384"/>
    <tableColumn id="383" xr3:uid="{00000000-0010-0000-0300-00007F010000}" name="Stĺpec383" headerRowDxfId="2383" dataDxfId="2382"/>
    <tableColumn id="382" xr3:uid="{00000000-0010-0000-0300-00007E010000}" name="Stĺpec382" headerRowDxfId="2381" dataDxfId="2380"/>
    <tableColumn id="381" xr3:uid="{00000000-0010-0000-0300-00007D010000}" name="Stĺpec381" headerRowDxfId="2379" dataDxfId="2378"/>
    <tableColumn id="380" xr3:uid="{00000000-0010-0000-0300-00007C010000}" name="Stĺpec380" headerRowDxfId="2377" dataDxfId="2376"/>
    <tableColumn id="379" xr3:uid="{00000000-0010-0000-0300-00007B010000}" name="Stĺpec379" headerRowDxfId="2375" dataDxfId="2374"/>
    <tableColumn id="378" xr3:uid="{00000000-0010-0000-0300-00007A010000}" name="Stĺpec378" headerRowDxfId="2373" dataDxfId="2372"/>
    <tableColumn id="377" xr3:uid="{00000000-0010-0000-0300-000079010000}" name="Stĺpec377" headerRowDxfId="2371" dataDxfId="2370"/>
    <tableColumn id="376" xr3:uid="{00000000-0010-0000-0300-000078010000}" name="Stĺpec376" headerRowDxfId="2369" dataDxfId="2368"/>
    <tableColumn id="375" xr3:uid="{00000000-0010-0000-0300-000077010000}" name="Stĺpec375" headerRowDxfId="2367" dataDxfId="2366"/>
    <tableColumn id="374" xr3:uid="{00000000-0010-0000-0300-000076010000}" name="Stĺpec374" headerRowDxfId="2365" dataDxfId="2364"/>
    <tableColumn id="373" xr3:uid="{00000000-0010-0000-0300-000075010000}" name="Stĺpec373" headerRowDxfId="2363" dataDxfId="2362"/>
    <tableColumn id="372" xr3:uid="{00000000-0010-0000-0300-000074010000}" name="Stĺpec372" headerRowDxfId="2361" dataDxfId="2360"/>
    <tableColumn id="371" xr3:uid="{00000000-0010-0000-0300-000073010000}" name="Stĺpec371" headerRowDxfId="2359" dataDxfId="2358"/>
    <tableColumn id="370" xr3:uid="{00000000-0010-0000-0300-000072010000}" name="Stĺpec370" headerRowDxfId="2357" dataDxfId="2356"/>
    <tableColumn id="400" xr3:uid="{00000000-0010-0000-0300-000090010000}" name="Stĺpec400" headerRowDxfId="2355" dataDxfId="2354"/>
    <tableColumn id="399" xr3:uid="{00000000-0010-0000-0300-00008F010000}" name="Stĺpec399" headerRowDxfId="2353" dataDxfId="2352"/>
    <tableColumn id="398" xr3:uid="{00000000-0010-0000-0300-00008E010000}" name="Stĺpec398" headerRowDxfId="2351" dataDxfId="2350"/>
    <tableColumn id="397" xr3:uid="{00000000-0010-0000-0300-00008D010000}" name="Stĺpec397" headerRowDxfId="2349" dataDxfId="2348"/>
    <tableColumn id="396" xr3:uid="{00000000-0010-0000-0300-00008C010000}" name="Stĺpec396" headerRowDxfId="2347" dataDxfId="2346"/>
    <tableColumn id="395" xr3:uid="{00000000-0010-0000-0300-00008B010000}" name="Stĺpec395" headerRowDxfId="2345" dataDxfId="2344"/>
    <tableColumn id="394" xr3:uid="{00000000-0010-0000-0300-00008A010000}" name="Stĺpec394" headerRowDxfId="2343" dataDxfId="2342"/>
    <tableColumn id="393" xr3:uid="{00000000-0010-0000-0300-000089010000}" name="Stĺpec393" headerRowDxfId="2341" dataDxfId="2340"/>
    <tableColumn id="392" xr3:uid="{00000000-0010-0000-0300-000088010000}" name="Stĺpec392" headerRowDxfId="2339" dataDxfId="2338"/>
    <tableColumn id="391" xr3:uid="{00000000-0010-0000-0300-000087010000}" name="Stĺpec391" headerRowDxfId="2337" dataDxfId="2336"/>
    <tableColumn id="441" xr3:uid="{00000000-0010-0000-0300-0000B9010000}" name="Stĺpec441" headerRowDxfId="2335" dataDxfId="2334"/>
    <tableColumn id="440" xr3:uid="{00000000-0010-0000-0300-0000B8010000}" name="Stĺpec440" headerRowDxfId="2333" dataDxfId="2332"/>
    <tableColumn id="439" xr3:uid="{00000000-0010-0000-0300-0000B7010000}" name="Stĺpec439" headerRowDxfId="2331" dataDxfId="2330"/>
    <tableColumn id="438" xr3:uid="{00000000-0010-0000-0300-0000B6010000}" name="Stĺpec438" headerRowDxfId="2329" dataDxfId="2328"/>
    <tableColumn id="437" xr3:uid="{00000000-0010-0000-0300-0000B5010000}" name="Stĺpec437" headerRowDxfId="2327" dataDxfId="2326"/>
    <tableColumn id="436" xr3:uid="{00000000-0010-0000-0300-0000B4010000}" name="Stĺpec436" headerRowDxfId="2325" dataDxfId="2324"/>
    <tableColumn id="435" xr3:uid="{00000000-0010-0000-0300-0000B3010000}" name="Stĺpec435" headerRowDxfId="2323" dataDxfId="2322"/>
    <tableColumn id="434" xr3:uid="{00000000-0010-0000-0300-0000B2010000}" name="Stĺpec434" headerRowDxfId="2321" dataDxfId="2320"/>
    <tableColumn id="433" xr3:uid="{00000000-0010-0000-0300-0000B1010000}" name="Stĺpec433" headerRowDxfId="2319" dataDxfId="2318"/>
    <tableColumn id="432" xr3:uid="{00000000-0010-0000-0300-0000B0010000}" name="Stĺpec432" headerRowDxfId="2317" dataDxfId="2316"/>
    <tableColumn id="431" xr3:uid="{00000000-0010-0000-0300-0000AF010000}" name="Stĺpec431" headerRowDxfId="2315" dataDxfId="2314"/>
    <tableColumn id="430" xr3:uid="{00000000-0010-0000-0300-0000AE010000}" name="Stĺpec430" headerRowDxfId="2313" dataDxfId="2312"/>
    <tableColumn id="429" xr3:uid="{00000000-0010-0000-0300-0000AD010000}" name="Stĺpec429" headerRowDxfId="2311" dataDxfId="2310"/>
    <tableColumn id="428" xr3:uid="{00000000-0010-0000-0300-0000AC010000}" name="Stĺpec428" headerRowDxfId="2309" dataDxfId="2308"/>
    <tableColumn id="427" xr3:uid="{00000000-0010-0000-0300-0000AB010000}" name="Stĺpec427" headerRowDxfId="2307" dataDxfId="2306"/>
    <tableColumn id="426" xr3:uid="{00000000-0010-0000-0300-0000AA010000}" name="Stĺpec426" headerRowDxfId="2305" dataDxfId="2304"/>
    <tableColumn id="425" xr3:uid="{00000000-0010-0000-0300-0000A9010000}" name="Stĺpec425" headerRowDxfId="2303" dataDxfId="2302"/>
    <tableColumn id="424" xr3:uid="{00000000-0010-0000-0300-0000A8010000}" name="Stĺpec424" headerRowDxfId="2301" dataDxfId="2300"/>
    <tableColumn id="423" xr3:uid="{00000000-0010-0000-0300-0000A7010000}" name="Stĺpec423" headerRowDxfId="2299" dataDxfId="2298"/>
    <tableColumn id="422" xr3:uid="{00000000-0010-0000-0300-0000A6010000}" name="Stĺpec422" headerRowDxfId="2297" dataDxfId="2296"/>
    <tableColumn id="421" xr3:uid="{00000000-0010-0000-0300-0000A5010000}" name="Stĺpec421" headerRowDxfId="2295" dataDxfId="2294"/>
    <tableColumn id="420" xr3:uid="{00000000-0010-0000-0300-0000A4010000}" name="Stĺpec420" headerRowDxfId="2293" dataDxfId="2292"/>
    <tableColumn id="419" xr3:uid="{00000000-0010-0000-0300-0000A3010000}" name="Stĺpec419" headerRowDxfId="2291" dataDxfId="2290"/>
    <tableColumn id="418" xr3:uid="{00000000-0010-0000-0300-0000A2010000}" name="Stĺpec418" headerRowDxfId="2289" dataDxfId="2288"/>
    <tableColumn id="417" xr3:uid="{00000000-0010-0000-0300-0000A1010000}" name="Stĺpec417" headerRowDxfId="2287" dataDxfId="2286"/>
    <tableColumn id="416" xr3:uid="{00000000-0010-0000-0300-0000A0010000}" name="Stĺpec416" headerRowDxfId="2285" dataDxfId="2284"/>
    <tableColumn id="415" xr3:uid="{00000000-0010-0000-0300-00009F010000}" name="Stĺpec415" headerRowDxfId="2283" dataDxfId="2282"/>
    <tableColumn id="414" xr3:uid="{00000000-0010-0000-0300-00009E010000}" name="Stĺpec414" headerRowDxfId="2281" dataDxfId="2280"/>
    <tableColumn id="413" xr3:uid="{00000000-0010-0000-0300-00009D010000}" name="Stĺpec413" headerRowDxfId="2279" dataDxfId="2278"/>
    <tableColumn id="412" xr3:uid="{00000000-0010-0000-0300-00009C010000}" name="Stĺpec412" headerRowDxfId="2277" dataDxfId="2276"/>
    <tableColumn id="411" xr3:uid="{00000000-0010-0000-0300-00009B010000}" name="Stĺpec411" headerRowDxfId="2275" dataDxfId="2274"/>
    <tableColumn id="410" xr3:uid="{00000000-0010-0000-0300-00009A010000}" name="Stĺpec410" headerRowDxfId="2273" dataDxfId="2272"/>
    <tableColumn id="409" xr3:uid="{00000000-0010-0000-0300-000099010000}" name="Stĺpec409" headerRowDxfId="2271" dataDxfId="2270"/>
    <tableColumn id="408" xr3:uid="{00000000-0010-0000-0300-000098010000}" name="Stĺpec408" headerRowDxfId="2269" dataDxfId="2268"/>
    <tableColumn id="407" xr3:uid="{00000000-0010-0000-0300-000097010000}" name="Stĺpec407" headerRowDxfId="2267" dataDxfId="2266"/>
    <tableColumn id="406" xr3:uid="{00000000-0010-0000-0300-000096010000}" name="Stĺpec406" headerRowDxfId="2265" dataDxfId="2264"/>
    <tableColumn id="405" xr3:uid="{00000000-0010-0000-0300-000095010000}" name="Stĺpec405" headerRowDxfId="2263" dataDxfId="2262"/>
    <tableColumn id="404" xr3:uid="{00000000-0010-0000-0300-000094010000}" name="Stĺpec404" headerRowDxfId="2261" dataDxfId="2260"/>
    <tableColumn id="403" xr3:uid="{00000000-0010-0000-0300-000093010000}" name="Stĺpec403" headerRowDxfId="2259" dataDxfId="2258"/>
    <tableColumn id="402" xr3:uid="{00000000-0010-0000-0300-000092010000}" name="Stĺpec402" headerRowDxfId="2257" dataDxfId="2256"/>
    <tableColumn id="401" xr3:uid="{00000000-0010-0000-0300-000091010000}" name="Stĺpec401" headerRowDxfId="2255" dataDxfId="2254"/>
    <tableColumn id="468" xr3:uid="{00000000-0010-0000-0300-0000D4010000}" name="Stĺpec468" headerRowDxfId="2253" dataDxfId="2252"/>
    <tableColumn id="467" xr3:uid="{00000000-0010-0000-0300-0000D3010000}" name="Stĺpec467" headerRowDxfId="2251" dataDxfId="2250"/>
    <tableColumn id="466" xr3:uid="{00000000-0010-0000-0300-0000D2010000}" name="Stĺpec466" headerRowDxfId="2249" dataDxfId="2248"/>
    <tableColumn id="465" xr3:uid="{00000000-0010-0000-0300-0000D1010000}" name="Stĺpec465" headerRowDxfId="2247" dataDxfId="2246"/>
    <tableColumn id="464" xr3:uid="{00000000-0010-0000-0300-0000D0010000}" name="Stĺpec464" headerRowDxfId="2245" dataDxfId="2244"/>
    <tableColumn id="463" xr3:uid="{00000000-0010-0000-0300-0000CF010000}" name="Stĺpec463" headerRowDxfId="2243" dataDxfId="2242"/>
    <tableColumn id="462" xr3:uid="{00000000-0010-0000-0300-0000CE010000}" name="Stĺpec462" headerRowDxfId="2241" dataDxfId="2240"/>
    <tableColumn id="461" xr3:uid="{00000000-0010-0000-0300-0000CD010000}" name="Stĺpec461" headerRowDxfId="2239" dataDxfId="2238"/>
    <tableColumn id="460" xr3:uid="{00000000-0010-0000-0300-0000CC010000}" name="Stĺpec460" headerRowDxfId="2237" dataDxfId="2236"/>
    <tableColumn id="459" xr3:uid="{00000000-0010-0000-0300-0000CB010000}" name="Stĺpec459" headerRowDxfId="2235" dataDxfId="2234"/>
    <tableColumn id="458" xr3:uid="{00000000-0010-0000-0300-0000CA010000}" name="Stĺpec458" headerRowDxfId="2233" dataDxfId="2232"/>
    <tableColumn id="457" xr3:uid="{00000000-0010-0000-0300-0000C9010000}" name="Stĺpec457" headerRowDxfId="2231" dataDxfId="2230"/>
    <tableColumn id="456" xr3:uid="{00000000-0010-0000-0300-0000C8010000}" name="Stĺpec456" headerRowDxfId="2229" dataDxfId="2228"/>
    <tableColumn id="455" xr3:uid="{00000000-0010-0000-0300-0000C7010000}" name="Stĺpec455" headerRowDxfId="2227" dataDxfId="2226"/>
    <tableColumn id="454" xr3:uid="{00000000-0010-0000-0300-0000C6010000}" name="Stĺpec454" headerRowDxfId="2225" dataDxfId="2224"/>
    <tableColumn id="453" xr3:uid="{00000000-0010-0000-0300-0000C5010000}" name="Stĺpec453" headerRowDxfId="2223" dataDxfId="2222"/>
    <tableColumn id="452" xr3:uid="{00000000-0010-0000-0300-0000C4010000}" name="Stĺpec452" headerRowDxfId="2221" dataDxfId="2220"/>
    <tableColumn id="451" xr3:uid="{00000000-0010-0000-0300-0000C3010000}" name="Stĺpec451" headerRowDxfId="2219" dataDxfId="2218"/>
    <tableColumn id="450" xr3:uid="{00000000-0010-0000-0300-0000C2010000}" name="Stĺpec450" headerRowDxfId="2217" dataDxfId="2216"/>
    <tableColumn id="449" xr3:uid="{00000000-0010-0000-0300-0000C1010000}" name="Stĺpec449" headerRowDxfId="2215" dataDxfId="2214"/>
    <tableColumn id="448" xr3:uid="{00000000-0010-0000-0300-0000C0010000}" name="Stĺpec448" headerRowDxfId="2213" dataDxfId="2212"/>
    <tableColumn id="447" xr3:uid="{00000000-0010-0000-0300-0000BF010000}" name="Stĺpec447" headerRowDxfId="2211" dataDxfId="2210"/>
    <tableColumn id="446" xr3:uid="{00000000-0010-0000-0300-0000BE010000}" name="Stĺpec446" headerRowDxfId="2209" dataDxfId="2208"/>
    <tableColumn id="445" xr3:uid="{00000000-0010-0000-0300-0000BD010000}" name="Stĺpec445" headerRowDxfId="2207" dataDxfId="2206"/>
    <tableColumn id="444" xr3:uid="{00000000-0010-0000-0300-0000BC010000}" name="Stĺpec444" headerRowDxfId="2205" dataDxfId="2204"/>
    <tableColumn id="443" xr3:uid="{00000000-0010-0000-0300-0000BB010000}" name="Stĺpec443" headerRowDxfId="2203" dataDxfId="2202"/>
    <tableColumn id="442" xr3:uid="{00000000-0010-0000-0300-0000BA010000}" name="Stĺpec442" headerRowDxfId="2201" dataDxfId="2200"/>
    <tableColumn id="478" xr3:uid="{12D9F7D7-C1CA-4766-9358-E9B6A9794AAA}" name="Stĺpec478" headerRowDxfId="2199" dataDxfId="2198"/>
    <tableColumn id="477" xr3:uid="{D14EA22D-D6D2-4441-980F-F2214DA58DC1}" name="Stĺpec477" headerRowDxfId="2197" dataDxfId="2196"/>
    <tableColumn id="476" xr3:uid="{F0FE218E-1729-4052-9615-3E3FAF5D41EB}" name="Stĺpec476" headerRowDxfId="2195" dataDxfId="2194"/>
    <tableColumn id="475" xr3:uid="{93EE9AE4-08FC-453B-B18F-B11C9CB67C39}" name="Stĺpec475" headerRowDxfId="2193" dataDxfId="2192"/>
    <tableColumn id="474" xr3:uid="{8A78468F-60D1-4565-83E2-23CD3ADF849A}" name="Stĺpec474" headerRowDxfId="2191" dataDxfId="2190"/>
    <tableColumn id="473" xr3:uid="{1F5078F0-2283-4920-90C1-A3419477CB71}" name="Stĺpec473" headerRowDxfId="2189" dataDxfId="2188"/>
    <tableColumn id="472" xr3:uid="{E7478FBA-ADF9-4740-9563-0D01A7415E38}" name="Stĺpec472" headerRowDxfId="2187" dataDxfId="2186"/>
    <tableColumn id="471" xr3:uid="{112750C2-0540-4680-9CE4-FD011A40B4CF}" name="Stĺpec471" headerRowDxfId="2185" dataDxfId="2184"/>
    <tableColumn id="470" xr3:uid="{303F0E29-A0ED-4063-B12C-16EA8D9B8AFF}" name="Stĺpec470" headerRowDxfId="2183" dataDxfId="2182"/>
    <tableColumn id="469" xr3:uid="{859A8412-1AFD-49EE-B362-24761A002B1B}" name="Stĺpec469" headerRowDxfId="2181" dataDxfId="2180"/>
    <tableColumn id="494" xr3:uid="{3B86898B-B9A8-46D6-8329-5ACB65CD8214}" name="Stĺpec494" headerRowDxfId="2179" dataDxfId="2178"/>
    <tableColumn id="493" xr3:uid="{B54674DB-CEEB-4A09-9BD7-D355E0A7245F}" name="Stĺpec493" headerRowDxfId="2177" dataDxfId="2176"/>
    <tableColumn id="492" xr3:uid="{F59D36B6-54FE-453B-B9B6-3A08BE68EC84}" name="Stĺpec492" headerRowDxfId="2175" dataDxfId="2174"/>
    <tableColumn id="491" xr3:uid="{57A83FAE-C93D-4AA6-A6FC-155E3C2BF227}" name="Stĺpec491" headerRowDxfId="2173" dataDxfId="2172"/>
    <tableColumn id="490" xr3:uid="{F76BEA75-1C7B-460B-9FB7-D97211278C32}" name="Stĺpec490" headerRowDxfId="2171" dataDxfId="2170"/>
    <tableColumn id="489" xr3:uid="{8A408CFC-C75F-40C8-9807-86BC656CA70C}" name="Stĺpec489" headerRowDxfId="2169" dataDxfId="2168"/>
    <tableColumn id="488" xr3:uid="{025A9623-0B3A-4A10-8E82-9E33EE3F3665}" name="Stĺpec488" headerRowDxfId="2167" dataDxfId="2166"/>
    <tableColumn id="487" xr3:uid="{3B843681-E97C-4F5E-953E-75CDA4A6971C}" name="Stĺpec487" headerRowDxfId="2165" dataDxfId="2164"/>
    <tableColumn id="486" xr3:uid="{7E51A391-B889-4D38-9996-E058ABB1E0B8}" name="Stĺpec486" headerRowDxfId="2163" dataDxfId="2162"/>
    <tableColumn id="485" xr3:uid="{088FDF04-9BA0-4B1C-977A-6093BE16035D}" name="Stĺpec485" headerRowDxfId="2161" dataDxfId="2160"/>
    <tableColumn id="484" xr3:uid="{456B8766-2365-45DD-8FDD-0BEA53CA6B6A}" name="Stĺpec484" headerRowDxfId="2159" dataDxfId="2158"/>
    <tableColumn id="483" xr3:uid="{74858F6B-DC4D-49D3-93D5-ED7B95A21312}" name="Stĺpec483" headerRowDxfId="2157" dataDxfId="2156"/>
    <tableColumn id="482" xr3:uid="{0293FAC8-E6D8-438C-ABE8-55C95FDD78CA}" name="Stĺpec482" headerRowDxfId="2155" dataDxfId="2154"/>
    <tableColumn id="481" xr3:uid="{F43FA103-C5A7-478A-BF88-D659FB53C711}" name="Stĺpec481" headerRowDxfId="2153" dataDxfId="2152"/>
    <tableColumn id="480" xr3:uid="{41093ABD-2835-4727-8B62-15389E4399DB}" name="Stĺpec480" headerRowDxfId="2151" dataDxfId="2150"/>
    <tableColumn id="479" xr3:uid="{D407E85B-EC7F-4B47-BA70-9D37AFF2A972}" name="Stĺpec479" headerRowDxfId="2149" dataDxfId="2148"/>
    <tableColumn id="504" xr3:uid="{6026D3E5-B1F5-467E-8CDD-8051B4094648}" name="Stĺpec504" headerRowDxfId="2147" dataDxfId="2146"/>
    <tableColumn id="503" xr3:uid="{405A3859-3519-4A7C-80C4-B726B497F0BB}" name="Stĺpec503" headerRowDxfId="2145" dataDxfId="2144"/>
    <tableColumn id="502" xr3:uid="{C01E0A91-A5D5-4EC5-817C-6A50F93F865E}" name="Stĺpec502" headerRowDxfId="2143" dataDxfId="2142"/>
    <tableColumn id="501" xr3:uid="{CE83D377-70A2-4FDD-943C-C53A5C4F4088}" name="Stĺpec501" headerRowDxfId="2141" dataDxfId="2140"/>
    <tableColumn id="500" xr3:uid="{48E7923B-6CA3-4CF0-9C93-001966F649B8}" name="Stĺpec500" headerRowDxfId="2139" dataDxfId="2138"/>
    <tableColumn id="499" xr3:uid="{DF30D5EC-E4D3-4B35-80B5-4DC6D02901A8}" name="Stĺpec499" headerRowDxfId="2137" dataDxfId="2136"/>
    <tableColumn id="498" xr3:uid="{1C4491ED-2422-4FBF-99F9-00E76DA8C6CC}" name="Stĺpec498" headerRowDxfId="2135" dataDxfId="2134"/>
    <tableColumn id="497" xr3:uid="{2EC584F3-B87A-4C19-A0B2-791177ADF39B}" name="Stĺpec497" headerRowDxfId="2133" dataDxfId="2132"/>
    <tableColumn id="496" xr3:uid="{BAB6BA35-6C69-442A-9548-CD8C302251D8}" name="Stĺpec496" headerRowDxfId="2131" dataDxfId="2130"/>
    <tableColumn id="495" xr3:uid="{65FE64AC-D1AF-4809-AD68-B57612DB241A}" name="Stĺpec495" headerRowDxfId="2129" dataDxfId="2128"/>
    <tableColumn id="522" xr3:uid="{16F749D1-0B96-49DC-8599-8D170144576A}" name="Stĺpec522" headerRowDxfId="2127" dataDxfId="2126"/>
    <tableColumn id="521" xr3:uid="{90FAC8C7-9E24-44AD-AA6F-D99D4262FBD0}" name="Stĺpec521" headerRowDxfId="2125" dataDxfId="2124"/>
    <tableColumn id="520" xr3:uid="{A19664DB-D627-4B24-AA0F-C6950BEB565B}" name="Stĺpec520" headerRowDxfId="2123" dataDxfId="2122"/>
    <tableColumn id="519" xr3:uid="{79B205A2-ECF0-4CE6-90FC-0E5CF90B11B8}" name="Stĺpec519" headerRowDxfId="2121" dataDxfId="2120"/>
    <tableColumn id="518" xr3:uid="{38DF4D6B-5953-49ED-902F-D0C802E8355D}" name="Stĺpec518" headerRowDxfId="2119" dataDxfId="2118"/>
    <tableColumn id="517" xr3:uid="{9DABC726-51C5-4FC3-97A1-6995BAEDE00F}" name="Stĺpec517" headerRowDxfId="2117" dataDxfId="2116"/>
    <tableColumn id="516" xr3:uid="{A5DB62FD-EEC8-4557-99F3-86322784BAFE}" name="Stĺpec516" headerRowDxfId="2115" dataDxfId="2114"/>
    <tableColumn id="515" xr3:uid="{C12DADB7-C22F-4E4B-B851-4141BFA6BBE9}" name="Stĺpec515" headerRowDxfId="2113" dataDxfId="2112"/>
    <tableColumn id="514" xr3:uid="{5485C8E3-6A09-4771-8C57-D4101A59F0CD}" name="Stĺpec514" headerRowDxfId="2111" dataDxfId="2110"/>
    <tableColumn id="513" xr3:uid="{9CE24346-EC52-4BB6-95EC-667B9D3595D5}" name="Stĺpec513" headerRowDxfId="2109" dataDxfId="2108"/>
    <tableColumn id="512" xr3:uid="{A9E072E7-1B7A-43BD-B7A7-720AB7CBE785}" name="Stĺpec512" headerRowDxfId="2107" dataDxfId="2106"/>
    <tableColumn id="511" xr3:uid="{2E8E3F3E-6EEB-421F-A742-DE226DF78132}" name="Stĺpec511" headerRowDxfId="2105" dataDxfId="2104"/>
    <tableColumn id="510" xr3:uid="{2B1152AE-E978-4F55-9EAC-06384968E20F}" name="Stĺpec510" headerRowDxfId="2103" dataDxfId="2102"/>
    <tableColumn id="509" xr3:uid="{309EC458-8E85-4B9C-ACDF-2355F72CE7FE}" name="Stĺpec509" headerRowDxfId="2101" dataDxfId="2100"/>
    <tableColumn id="508" xr3:uid="{08BEBB7F-0914-4A65-941B-A31FB7FD525C}" name="Stĺpec508" headerRowDxfId="2099" dataDxfId="2098"/>
    <tableColumn id="507" xr3:uid="{8F3AD908-FFBA-4CC4-B67A-86B8B581AF21}" name="Stĺpec507" headerRowDxfId="2097" dataDxfId="2096"/>
    <tableColumn id="506" xr3:uid="{ABDC3DAD-71DA-4007-AB34-9E134645A308}" name="Stĺpec506" headerRowDxfId="2095" dataDxfId="2094"/>
    <tableColumn id="505" xr3:uid="{89239AB0-0397-4D38-93D5-1A666419DFD6}" name="Stĺpec505" headerRowDxfId="2093" dataDxfId="2092"/>
    <tableColumn id="308" xr3:uid="{00000000-0010-0000-0300-000034010000}" name="Stĺpec308" headerRowDxfId="2091" dataDxfId="2090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9:TB69" headerRowCount="0" totalsRowShown="0">
  <tableColumns count="522">
    <tableColumn id="1" xr3:uid="{00000000-0010-0000-0400-000001000000}" name="Stĺpec1" headerRowDxfId="2089" dataDxfId="2088"/>
    <tableColumn id="2" xr3:uid="{00000000-0010-0000-0400-000002000000}" name="Stĺpec2" headerRowDxfId="2087" dataDxfId="2086"/>
    <tableColumn id="3" xr3:uid="{00000000-0010-0000-0400-000003000000}" name="Stĺpec3" headerRowDxfId="2085" dataDxfId="2084"/>
    <tableColumn id="4" xr3:uid="{00000000-0010-0000-0400-000004000000}" name="Stĺpec4" headerRowDxfId="2083"/>
    <tableColumn id="5" xr3:uid="{00000000-0010-0000-0400-000005000000}" name="Stĺpec5" headerRowDxfId="2082" dataDxfId="2081"/>
    <tableColumn id="6" xr3:uid="{00000000-0010-0000-0400-000006000000}" name="Stĺpec6" headerRowDxfId="2080" dataDxfId="2079"/>
    <tableColumn id="7" xr3:uid="{00000000-0010-0000-0400-000007000000}" name="Stĺpec7" headerRowDxfId="2078"/>
    <tableColumn id="68" xr3:uid="{00000000-0010-0000-0400-000044000000}" name="Stĺpec68" headerRowDxfId="2077"/>
    <tableColumn id="8" xr3:uid="{00000000-0010-0000-0400-000008000000}" name="Stĺpec8" headerRowDxfId="2076" dataDxfId="2075"/>
    <tableColumn id="9" xr3:uid="{00000000-0010-0000-0400-000009000000}" name="Stĺpec9" headerRowDxfId="2074" dataDxfId="2073"/>
    <tableColumn id="10" xr3:uid="{00000000-0010-0000-0400-00000A000000}" name="Stĺpec10" headerRowDxfId="2072"/>
    <tableColumn id="11" xr3:uid="{00000000-0010-0000-0400-00000B000000}" name="Stĺpec11" headerRowDxfId="2071"/>
    <tableColumn id="12" xr3:uid="{00000000-0010-0000-0400-00000C000000}" name="Stĺpec12" headerRowDxfId="2070"/>
    <tableColumn id="13" xr3:uid="{00000000-0010-0000-0400-00000D000000}" name="Stĺpec13" headerRowDxfId="2069"/>
    <tableColumn id="14" xr3:uid="{00000000-0010-0000-0400-00000E000000}" name="Stĺpec14" headerRowDxfId="2068"/>
    <tableColumn id="15" xr3:uid="{00000000-0010-0000-0400-00000F000000}" name="Stĺpec15" headerRowDxfId="2067"/>
    <tableColumn id="16" xr3:uid="{00000000-0010-0000-0400-000010000000}" name="Stĺpec16" headerRowDxfId="2066"/>
    <tableColumn id="17" xr3:uid="{00000000-0010-0000-0400-000011000000}" name="Stĺpec17" headerRowDxfId="2065"/>
    <tableColumn id="18" xr3:uid="{00000000-0010-0000-0400-000012000000}" name="Stĺpec18" headerRowDxfId="2064"/>
    <tableColumn id="19" xr3:uid="{00000000-0010-0000-0400-000013000000}" name="Stĺpec19" headerRowDxfId="2063"/>
    <tableColumn id="20" xr3:uid="{00000000-0010-0000-0400-000014000000}" name="Stĺpec20" headerRowDxfId="2062"/>
    <tableColumn id="21" xr3:uid="{00000000-0010-0000-0400-000015000000}" name="Stĺpec21" headerRowDxfId="2061"/>
    <tableColumn id="22" xr3:uid="{00000000-0010-0000-0400-000016000000}" name="Stĺpec22" headerRowDxfId="2060"/>
    <tableColumn id="23" xr3:uid="{00000000-0010-0000-0400-000017000000}" name="Stĺpec23" headerRowDxfId="2059"/>
    <tableColumn id="24" xr3:uid="{00000000-0010-0000-0400-000018000000}" name="Stĺpec24" headerRowDxfId="2058"/>
    <tableColumn id="25" xr3:uid="{00000000-0010-0000-0400-000019000000}" name="Stĺpec25" headerRowDxfId="2057"/>
    <tableColumn id="26" xr3:uid="{00000000-0010-0000-0400-00001A000000}" name="Stĺpec26" headerRowDxfId="2056"/>
    <tableColumn id="27" xr3:uid="{00000000-0010-0000-0400-00001B000000}" name="Stĺpec27" headerRowDxfId="2055"/>
    <tableColumn id="28" xr3:uid="{00000000-0010-0000-0400-00001C000000}" name="Stĺpec28" headerRowDxfId="2054"/>
    <tableColumn id="29" xr3:uid="{00000000-0010-0000-0400-00001D000000}" name="Stĺpec29" headerRowDxfId="2053"/>
    <tableColumn id="30" xr3:uid="{00000000-0010-0000-0400-00001E000000}" name="Stĺpec30" headerRowDxfId="2052"/>
    <tableColumn id="31" xr3:uid="{00000000-0010-0000-0400-00001F000000}" name="Stĺpec31" headerRowDxfId="2051"/>
    <tableColumn id="32" xr3:uid="{00000000-0010-0000-0400-000020000000}" name="Stĺpec32" headerRowDxfId="2050"/>
    <tableColumn id="33" xr3:uid="{00000000-0010-0000-0400-000021000000}" name="Stĺpec33" headerRowDxfId="2049"/>
    <tableColumn id="34" xr3:uid="{00000000-0010-0000-0400-000022000000}" name="Stĺpec34" headerRowDxfId="2048"/>
    <tableColumn id="35" xr3:uid="{00000000-0010-0000-0400-000023000000}" name="Stĺpec35" headerRowDxfId="2047"/>
    <tableColumn id="36" xr3:uid="{00000000-0010-0000-0400-000024000000}" name="Stĺpec36" headerRowDxfId="2046"/>
    <tableColumn id="37" xr3:uid="{00000000-0010-0000-0400-000025000000}" name="Stĺpec37" headerRowDxfId="2045"/>
    <tableColumn id="38" xr3:uid="{00000000-0010-0000-0400-000026000000}" name="Stĺpec38" headerRowDxfId="2044"/>
    <tableColumn id="39" xr3:uid="{00000000-0010-0000-0400-000027000000}" name="Stĺpec39" headerRowDxfId="2043"/>
    <tableColumn id="40" xr3:uid="{00000000-0010-0000-0400-000028000000}" name="Stĺpec40" headerRowDxfId="2042"/>
    <tableColumn id="41" xr3:uid="{00000000-0010-0000-0400-000029000000}" name="Stĺpec41" headerRowDxfId="2041"/>
    <tableColumn id="126" xr3:uid="{00000000-0010-0000-0400-00007E000000}" name="Stĺpec126" headerRowDxfId="2040"/>
    <tableColumn id="125" xr3:uid="{00000000-0010-0000-0400-00007D000000}" name="Stĺpec125" headerRowDxfId="2039"/>
    <tableColumn id="42" xr3:uid="{00000000-0010-0000-0400-00002A000000}" name="Stĺpec42" headerRowDxfId="2038"/>
    <tableColumn id="43" xr3:uid="{00000000-0010-0000-0400-00002B000000}" name="Stĺpec43" headerRowDxfId="2037"/>
    <tableColumn id="44" xr3:uid="{00000000-0010-0000-0400-00002C000000}" name="Stĺpec44" headerRowDxfId="2036"/>
    <tableColumn id="45" xr3:uid="{00000000-0010-0000-0400-00002D000000}" name="Stĺpec45" headerRowDxfId="2035"/>
    <tableColumn id="46" xr3:uid="{00000000-0010-0000-0400-00002E000000}" name="Stĺpec46" headerRowDxfId="2034"/>
    <tableColumn id="47" xr3:uid="{00000000-0010-0000-0400-00002F000000}" name="Stĺpec47" headerRowDxfId="2033"/>
    <tableColumn id="48" xr3:uid="{00000000-0010-0000-0400-000030000000}" name="Stĺpec48" headerRowDxfId="2032"/>
    <tableColumn id="49" xr3:uid="{00000000-0010-0000-0400-000031000000}" name="Stĺpec49" headerRowDxfId="2031"/>
    <tableColumn id="50" xr3:uid="{00000000-0010-0000-0400-000032000000}" name="Stĺpec50" headerRowDxfId="2030"/>
    <tableColumn id="51" xr3:uid="{00000000-0010-0000-0400-000033000000}" name="Stĺpec51" headerRowDxfId="2029"/>
    <tableColumn id="52" xr3:uid="{00000000-0010-0000-0400-000034000000}" name="Stĺpec52" headerRowDxfId="2028"/>
    <tableColumn id="53" xr3:uid="{00000000-0010-0000-0400-000035000000}" name="Stĺpec53" headerRowDxfId="2027"/>
    <tableColumn id="54" xr3:uid="{00000000-0010-0000-0400-000036000000}" name="Stĺpec54" headerRowDxfId="2026"/>
    <tableColumn id="55" xr3:uid="{00000000-0010-0000-0400-000037000000}" name="Stĺpec55" headerRowDxfId="2025"/>
    <tableColumn id="56" xr3:uid="{00000000-0010-0000-0400-000038000000}" name="Stĺpec56" headerRowDxfId="2024"/>
    <tableColumn id="57" xr3:uid="{00000000-0010-0000-0400-000039000000}" name="Stĺpec57" headerRowDxfId="2023"/>
    <tableColumn id="129" xr3:uid="{00000000-0010-0000-0400-000081000000}" name="Stĺpec129" headerRowDxfId="2022"/>
    <tableColumn id="128" xr3:uid="{00000000-0010-0000-0400-000080000000}" name="Stĺpec128" headerRowDxfId="2021"/>
    <tableColumn id="127" xr3:uid="{00000000-0010-0000-0400-00007F000000}" name="Stĺpec127" headerRowDxfId="2020"/>
    <tableColumn id="58" xr3:uid="{00000000-0010-0000-0400-00003A000000}" name="Stĺpec58" headerRowDxfId="2019"/>
    <tableColumn id="59" xr3:uid="{00000000-0010-0000-0400-00003B000000}" name="Stĺpec59" headerRowDxfId="2018"/>
    <tableColumn id="130" xr3:uid="{00000000-0010-0000-0400-000082000000}" name="Stĺpec130" headerRowDxfId="2017"/>
    <tableColumn id="60" xr3:uid="{00000000-0010-0000-0400-00003C000000}" name="Stĺpec60" headerRowDxfId="2016"/>
    <tableColumn id="61" xr3:uid="{00000000-0010-0000-0400-00003D000000}" name="Stĺpec61" headerRowDxfId="2015"/>
    <tableColumn id="62" xr3:uid="{00000000-0010-0000-0400-00003E000000}" name="Stĺpec62" headerRowDxfId="2014"/>
    <tableColumn id="63" xr3:uid="{00000000-0010-0000-0400-00003F000000}" name="Stĺpec63" headerRowDxfId="2013"/>
    <tableColumn id="64" xr3:uid="{00000000-0010-0000-0400-000040000000}" name="Stĺpec64" headerRowDxfId="2012"/>
    <tableColumn id="65" xr3:uid="{00000000-0010-0000-0400-000041000000}" name="Stĺpec65" headerRowDxfId="2011"/>
    <tableColumn id="66" xr3:uid="{00000000-0010-0000-0400-000042000000}" name="Stĺpec66" headerRowDxfId="2010"/>
    <tableColumn id="67" xr3:uid="{00000000-0010-0000-0400-000043000000}" name="Stĺpec67" headerRowDxfId="2009"/>
    <tableColumn id="84" xr3:uid="{00000000-0010-0000-0400-000054000000}" name="Stĺpec84" headerRowDxfId="2008" dataDxfId="2007"/>
    <tableColumn id="90" xr3:uid="{00000000-0010-0000-0400-00005A000000}" name="Stĺpec90" headerRowDxfId="2006" dataDxfId="2005"/>
    <tableColumn id="89" xr3:uid="{00000000-0010-0000-0400-000059000000}" name="Stĺpec89" headerRowDxfId="2004" dataDxfId="2003"/>
    <tableColumn id="95" xr3:uid="{00000000-0010-0000-0400-00005F000000}" name="Stĺpec95" headerRowDxfId="2002" dataDxfId="2001"/>
    <tableColumn id="94" xr3:uid="{00000000-0010-0000-0400-00005E000000}" name="Stĺpec94" headerRowDxfId="2000" dataDxfId="1999"/>
    <tableColumn id="93" xr3:uid="{00000000-0010-0000-0400-00005D000000}" name="Stĺpec93" headerRowDxfId="1998" dataDxfId="1997"/>
    <tableColumn id="92" xr3:uid="{00000000-0010-0000-0400-00005C000000}" name="Stĺpec92" headerRowDxfId="1996" dataDxfId="1995"/>
    <tableColumn id="91" xr3:uid="{00000000-0010-0000-0400-00005B000000}" name="Stĺpec91" headerRowDxfId="1994" dataDxfId="1993"/>
    <tableColumn id="88" xr3:uid="{00000000-0010-0000-0400-000058000000}" name="Stĺpec88" headerRowDxfId="1992" dataDxfId="1991"/>
    <tableColumn id="87" xr3:uid="{00000000-0010-0000-0400-000057000000}" name="Stĺpec87" headerRowDxfId="1990" dataDxfId="1989"/>
    <tableColumn id="86" xr3:uid="{00000000-0010-0000-0400-000056000000}" name="Stĺpec86" headerRowDxfId="1988" dataDxfId="1987"/>
    <tableColumn id="85" xr3:uid="{00000000-0010-0000-0400-000055000000}" name="Stĺpec85" headerRowDxfId="1986" dataDxfId="1985"/>
    <tableColumn id="83" xr3:uid="{00000000-0010-0000-0400-000053000000}" name="Stĺpec83" headerRowDxfId="1984" dataDxfId="1983"/>
    <tableColumn id="82" xr3:uid="{00000000-0010-0000-0400-000052000000}" name="Stĺpec82" headerRowDxfId="1982" dataDxfId="1981"/>
    <tableColumn id="81" xr3:uid="{00000000-0010-0000-0400-000051000000}" name="Stĺpec81" headerRowDxfId="1980" dataDxfId="1979"/>
    <tableColumn id="80" xr3:uid="{00000000-0010-0000-0400-000050000000}" name="Stĺpec80" headerRowDxfId="1978" dataDxfId="1977"/>
    <tableColumn id="79" xr3:uid="{00000000-0010-0000-0400-00004F000000}" name="Stĺpec79" headerRowDxfId="1976" dataDxfId="1975"/>
    <tableColumn id="78" xr3:uid="{00000000-0010-0000-0400-00004E000000}" name="Stĺpec78" headerRowDxfId="1974" dataDxfId="1973"/>
    <tableColumn id="77" xr3:uid="{00000000-0010-0000-0400-00004D000000}" name="Stĺpec77" headerRowDxfId="1972" dataDxfId="1971"/>
    <tableColumn id="115" xr3:uid="{00000000-0010-0000-0400-000073000000}" name="Stĺpec115" headerRowDxfId="1970" dataDxfId="1969"/>
    <tableColumn id="114" xr3:uid="{00000000-0010-0000-0400-000072000000}" name="Stĺpec114" headerRowDxfId="1968" dataDxfId="1967"/>
    <tableColumn id="113" xr3:uid="{00000000-0010-0000-0400-000071000000}" name="Stĺpec113" headerRowDxfId="1966" dataDxfId="1965"/>
    <tableColumn id="112" xr3:uid="{00000000-0010-0000-0400-000070000000}" name="Stĺpec112" headerRowDxfId="1964" dataDxfId="1963"/>
    <tableColumn id="111" xr3:uid="{00000000-0010-0000-0400-00006F000000}" name="Stĺpec111" headerRowDxfId="1962" dataDxfId="1961"/>
    <tableColumn id="110" xr3:uid="{00000000-0010-0000-0400-00006E000000}" name="Stĺpec110" headerRowDxfId="1960" dataDxfId="1959"/>
    <tableColumn id="109" xr3:uid="{00000000-0010-0000-0400-00006D000000}" name="Stĺpec109" headerRowDxfId="1958" dataDxfId="1957"/>
    <tableColumn id="108" xr3:uid="{00000000-0010-0000-0400-00006C000000}" name="Stĺpec108" headerRowDxfId="1956" dataDxfId="1955"/>
    <tableColumn id="107" xr3:uid="{00000000-0010-0000-0400-00006B000000}" name="Stĺpec107" headerRowDxfId="1954" dataDxfId="1953"/>
    <tableColumn id="106" xr3:uid="{00000000-0010-0000-0400-00006A000000}" name="Stĺpec106" headerRowDxfId="1952" dataDxfId="1951"/>
    <tableColumn id="105" xr3:uid="{00000000-0010-0000-0400-000069000000}" name="Stĺpec105" headerRowDxfId="1950" dataDxfId="1949"/>
    <tableColumn id="104" xr3:uid="{00000000-0010-0000-0400-000068000000}" name="Stĺpec104" headerRowDxfId="1948" dataDxfId="1947"/>
    <tableColumn id="103" xr3:uid="{00000000-0010-0000-0400-000067000000}" name="Stĺpec103" headerRowDxfId="1946" dataDxfId="1945"/>
    <tableColumn id="102" xr3:uid="{00000000-0010-0000-0400-000066000000}" name="Stĺpec102" headerRowDxfId="1944" dataDxfId="1943"/>
    <tableColumn id="101" xr3:uid="{00000000-0010-0000-0400-000065000000}" name="Stĺpec101" headerRowDxfId="1942" dataDxfId="1941"/>
    <tableColumn id="100" xr3:uid="{00000000-0010-0000-0400-000064000000}" name="Stĺpec100" headerRowDxfId="1940" dataDxfId="1939"/>
    <tableColumn id="99" xr3:uid="{00000000-0010-0000-0400-000063000000}" name="Stĺpec99" headerRowDxfId="1938" dataDxfId="1937"/>
    <tableColumn id="98" xr3:uid="{00000000-0010-0000-0400-000062000000}" name="Stĺpec98" headerRowDxfId="1936" dataDxfId="1935"/>
    <tableColumn id="97" xr3:uid="{00000000-0010-0000-0400-000061000000}" name="Stĺpec97" headerRowDxfId="1934" dataDxfId="1933"/>
    <tableColumn id="76" xr3:uid="{00000000-0010-0000-0400-00004C000000}" name="Stĺpec76" headerRowDxfId="1932" dataDxfId="1931"/>
    <tableColumn id="119" xr3:uid="{00000000-0010-0000-0400-000077000000}" name="Stĺpec119" headerRowDxfId="1930" dataDxfId="1929"/>
    <tableColumn id="141" xr3:uid="{00000000-0010-0000-0400-00008D000000}" name="Stĺpec141" headerRowDxfId="1928" dataDxfId="1927"/>
    <tableColumn id="140" xr3:uid="{00000000-0010-0000-0400-00008C000000}" name="Stĺpec140" headerRowDxfId="1926" dataDxfId="1925"/>
    <tableColumn id="139" xr3:uid="{00000000-0010-0000-0400-00008B000000}" name="Stĺpec139" headerRowDxfId="1924" dataDxfId="1923"/>
    <tableColumn id="138" xr3:uid="{00000000-0010-0000-0400-00008A000000}" name="Stĺpec138" headerRowDxfId="1922" dataDxfId="1921"/>
    <tableColumn id="137" xr3:uid="{00000000-0010-0000-0400-000089000000}" name="Stĺpec137" headerRowDxfId="1920" dataDxfId="1919"/>
    <tableColumn id="136" xr3:uid="{00000000-0010-0000-0400-000088000000}" name="Stĺpec136" headerRowDxfId="1918" dataDxfId="1917"/>
    <tableColumn id="135" xr3:uid="{00000000-0010-0000-0400-000087000000}" name="Stĺpec135" headerRowDxfId="1916" dataDxfId="1915"/>
    <tableColumn id="134" xr3:uid="{00000000-0010-0000-0400-000086000000}" name="Stĺpec134" headerRowDxfId="1914" dataDxfId="1913"/>
    <tableColumn id="133" xr3:uid="{00000000-0010-0000-0400-000085000000}" name="Stĺpec133" headerRowDxfId="1912" dataDxfId="1911"/>
    <tableColumn id="132" xr3:uid="{00000000-0010-0000-0400-000084000000}" name="Stĺpec132" headerRowDxfId="1910" dataDxfId="1909"/>
    <tableColumn id="131" xr3:uid="{00000000-0010-0000-0400-000083000000}" name="Stĺpec131" headerRowDxfId="1908" dataDxfId="1907"/>
    <tableColumn id="124" xr3:uid="{00000000-0010-0000-0400-00007C000000}" name="Stĺpec124" headerRowDxfId="1906" dataDxfId="1905"/>
    <tableColumn id="123" xr3:uid="{00000000-0010-0000-0400-00007B000000}" name="Stĺpec123" headerRowDxfId="1904" dataDxfId="1903"/>
    <tableColumn id="122" xr3:uid="{00000000-0010-0000-0400-00007A000000}" name="Stĺpec122" headerRowDxfId="1902" dataDxfId="1901"/>
    <tableColumn id="121" xr3:uid="{00000000-0010-0000-0400-000079000000}" name="Stĺpec121" headerRowDxfId="1900" dataDxfId="1899"/>
    <tableColumn id="236" xr3:uid="{00000000-0010-0000-0400-0000EC000000}" name="Stĺpec236" headerRowDxfId="1898" dataDxfId="1897"/>
    <tableColumn id="235" xr3:uid="{00000000-0010-0000-0400-0000EB000000}" name="Stĺpec235" headerRowDxfId="1896" dataDxfId="1895"/>
    <tableColumn id="120" xr3:uid="{00000000-0010-0000-0400-000078000000}" name="Stĺpec120" headerRowDxfId="1894" dataDxfId="1893"/>
    <tableColumn id="118" xr3:uid="{00000000-0010-0000-0400-000076000000}" name="Stĺpec118" headerRowDxfId="1892" dataDxfId="1891"/>
    <tableColumn id="147" xr3:uid="{00000000-0010-0000-0400-000093000000}" name="Stĺpec147" headerRowDxfId="1890" dataDxfId="1889"/>
    <tableColumn id="146" xr3:uid="{00000000-0010-0000-0400-000092000000}" name="Stĺpec146" headerRowDxfId="1888" dataDxfId="1887"/>
    <tableColumn id="145" xr3:uid="{00000000-0010-0000-0400-000091000000}" name="Stĺpec145" headerRowDxfId="1886" dataDxfId="1885"/>
    <tableColumn id="144" xr3:uid="{00000000-0010-0000-0400-000090000000}" name="Stĺpec144" headerRowDxfId="1884" dataDxfId="1883"/>
    <tableColumn id="149" xr3:uid="{00000000-0010-0000-0400-000095000000}" name="Stĺpec149" headerRowDxfId="1882" dataDxfId="1881"/>
    <tableColumn id="148" xr3:uid="{00000000-0010-0000-0400-000094000000}" name="Stĺpec148" headerRowDxfId="1880" dataDxfId="1879"/>
    <tableColumn id="143" xr3:uid="{00000000-0010-0000-0400-00008F000000}" name="Stĺpec143" headerRowDxfId="1878" dataDxfId="1877"/>
    <tableColumn id="142" xr3:uid="{00000000-0010-0000-0400-00008E000000}" name="Stĺpec142" headerRowDxfId="1876" dataDxfId="1875"/>
    <tableColumn id="117" xr3:uid="{00000000-0010-0000-0400-000075000000}" name="Stĺpec117" headerRowDxfId="1874" dataDxfId="1873"/>
    <tableColumn id="116" xr3:uid="{00000000-0010-0000-0400-000074000000}" name="Stĺpec116" headerRowDxfId="1872" dataDxfId="1871"/>
    <tableColumn id="96" xr3:uid="{00000000-0010-0000-0400-000060000000}" name="Stĺpec96" headerRowDxfId="1870" dataDxfId="1869"/>
    <tableColumn id="174" xr3:uid="{00000000-0010-0000-0400-0000AE000000}" name="Stĺpec174" headerRowDxfId="1868" dataDxfId="1867"/>
    <tableColumn id="173" xr3:uid="{00000000-0010-0000-0400-0000AD000000}" name="Stĺpec173" headerRowDxfId="1866" dataDxfId="1865"/>
    <tableColumn id="172" xr3:uid="{00000000-0010-0000-0400-0000AC000000}" name="Stĺpec172" headerRowDxfId="1864" dataDxfId="1863"/>
    <tableColumn id="171" xr3:uid="{00000000-0010-0000-0400-0000AB000000}" name="Stĺpec171" headerRowDxfId="1862" dataDxfId="1861"/>
    <tableColumn id="170" xr3:uid="{00000000-0010-0000-0400-0000AA000000}" name="Stĺpec170" headerRowDxfId="1860" dataDxfId="1859"/>
    <tableColumn id="169" xr3:uid="{00000000-0010-0000-0400-0000A9000000}" name="Stĺpec169" headerRowDxfId="1858" dataDxfId="1857"/>
    <tableColumn id="168" xr3:uid="{00000000-0010-0000-0400-0000A8000000}" name="Stĺpec168" headerRowDxfId="1856" dataDxfId="1855"/>
    <tableColumn id="167" xr3:uid="{00000000-0010-0000-0400-0000A7000000}" name="Stĺpec167" headerRowDxfId="1854" dataDxfId="1853"/>
    <tableColumn id="166" xr3:uid="{00000000-0010-0000-0400-0000A6000000}" name="Stĺpec166" headerRowDxfId="1852" dataDxfId="1851"/>
    <tableColumn id="165" xr3:uid="{00000000-0010-0000-0400-0000A5000000}" name="Stĺpec165" headerRowDxfId="1850" dataDxfId="1849"/>
    <tableColumn id="164" xr3:uid="{00000000-0010-0000-0400-0000A4000000}" name="Stĺpec164" headerRowDxfId="1848" dataDxfId="1847"/>
    <tableColumn id="163" xr3:uid="{00000000-0010-0000-0400-0000A3000000}" name="Stĺpec163" headerRowDxfId="1846" dataDxfId="1845"/>
    <tableColumn id="162" xr3:uid="{00000000-0010-0000-0400-0000A2000000}" name="Stĺpec162" headerRowDxfId="1844" dataDxfId="1843"/>
    <tableColumn id="161" xr3:uid="{00000000-0010-0000-0400-0000A1000000}" name="Stĺpec161" headerRowDxfId="1842" dataDxfId="1841"/>
    <tableColumn id="160" xr3:uid="{00000000-0010-0000-0400-0000A0000000}" name="Stĺpec160" headerRowDxfId="1840" dataDxfId="1839"/>
    <tableColumn id="159" xr3:uid="{00000000-0010-0000-0400-00009F000000}" name="Stĺpec159" headerRowDxfId="1838" dataDxfId="1837"/>
    <tableColumn id="158" xr3:uid="{00000000-0010-0000-0400-00009E000000}" name="Stĺpec158" headerRowDxfId="1836" dataDxfId="1835"/>
    <tableColumn id="157" xr3:uid="{00000000-0010-0000-0400-00009D000000}" name="Stĺpec157" headerRowDxfId="1834" dataDxfId="1833"/>
    <tableColumn id="156" xr3:uid="{00000000-0010-0000-0400-00009C000000}" name="Stĺpec156" headerRowDxfId="1832" dataDxfId="1831"/>
    <tableColumn id="155" xr3:uid="{00000000-0010-0000-0400-00009B000000}" name="Stĺpec155" headerRowDxfId="1830" dataDxfId="1829"/>
    <tableColumn id="154" xr3:uid="{00000000-0010-0000-0400-00009A000000}" name="Stĺpec154" headerRowDxfId="1828" dataDxfId="1827"/>
    <tableColumn id="153" xr3:uid="{00000000-0010-0000-0400-000099000000}" name="Stĺpec153" headerRowDxfId="1826" dataDxfId="1825"/>
    <tableColumn id="152" xr3:uid="{00000000-0010-0000-0400-000098000000}" name="Stĺpec152" headerRowDxfId="1824" dataDxfId="1823"/>
    <tableColumn id="151" xr3:uid="{00000000-0010-0000-0400-000097000000}" name="Stĺpec151" headerRowDxfId="1822" dataDxfId="1821"/>
    <tableColumn id="150" xr3:uid="{00000000-0010-0000-0400-000096000000}" name="Stĺpec150" headerRowDxfId="1820" dataDxfId="1819"/>
    <tableColumn id="184" xr3:uid="{00000000-0010-0000-0400-0000B8000000}" name="Stĺpec184" headerRowDxfId="1818" dataDxfId="1817"/>
    <tableColumn id="183" xr3:uid="{00000000-0010-0000-0400-0000B7000000}" name="Stĺpec183" headerRowDxfId="1816" dataDxfId="1815"/>
    <tableColumn id="182" xr3:uid="{00000000-0010-0000-0400-0000B6000000}" name="Stĺpec182" headerRowDxfId="1814" dataDxfId="1813"/>
    <tableColumn id="181" xr3:uid="{00000000-0010-0000-0400-0000B5000000}" name="Stĺpec181" headerRowDxfId="1812" dataDxfId="1811"/>
    <tableColumn id="180" xr3:uid="{00000000-0010-0000-0400-0000B4000000}" name="Stĺpec180" headerRowDxfId="1810" dataDxfId="1809"/>
    <tableColumn id="234" xr3:uid="{00000000-0010-0000-0400-0000EA000000}" name="Stĺpec234" headerRowDxfId="1808" dataDxfId="1807"/>
    <tableColumn id="233" xr3:uid="{00000000-0010-0000-0400-0000E9000000}" name="Stĺpec233" headerRowDxfId="1806" dataDxfId="1805"/>
    <tableColumn id="232" xr3:uid="{00000000-0010-0000-0400-0000E8000000}" name="Stĺpec232" headerRowDxfId="1804" dataDxfId="1803"/>
    <tableColumn id="231" xr3:uid="{00000000-0010-0000-0400-0000E7000000}" name="Stĺpec231" headerRowDxfId="1802" dataDxfId="1801"/>
    <tableColumn id="230" xr3:uid="{00000000-0010-0000-0400-0000E6000000}" name="Stĺpec230" headerRowDxfId="1800" dataDxfId="1799"/>
    <tableColumn id="229" xr3:uid="{00000000-0010-0000-0400-0000E5000000}" name="Stĺpec229" headerRowDxfId="1798" dataDxfId="1797"/>
    <tableColumn id="228" xr3:uid="{00000000-0010-0000-0400-0000E4000000}" name="Stĺpec228" headerRowDxfId="1796" dataDxfId="1795"/>
    <tableColumn id="227" xr3:uid="{00000000-0010-0000-0400-0000E3000000}" name="Stĺpec227" headerRowDxfId="1794" dataDxfId="1793"/>
    <tableColumn id="226" xr3:uid="{00000000-0010-0000-0400-0000E2000000}" name="Stĺpec226" headerRowDxfId="1792" dataDxfId="1791"/>
    <tableColumn id="225" xr3:uid="{00000000-0010-0000-0400-0000E1000000}" name="Stĺpec225" headerRowDxfId="1790" dataDxfId="1789"/>
    <tableColumn id="224" xr3:uid="{00000000-0010-0000-0400-0000E0000000}" name="Stĺpec224" headerRowDxfId="1788" dataDxfId="1787"/>
    <tableColumn id="223" xr3:uid="{00000000-0010-0000-0400-0000DF000000}" name="Stĺpec223" headerRowDxfId="1786" dataDxfId="1785"/>
    <tableColumn id="222" xr3:uid="{00000000-0010-0000-0400-0000DE000000}" name="Stĺpec222" headerRowDxfId="1784" dataDxfId="1783"/>
    <tableColumn id="221" xr3:uid="{00000000-0010-0000-0400-0000DD000000}" name="Stĺpec221" headerRowDxfId="1782" dataDxfId="1781"/>
    <tableColumn id="220" xr3:uid="{00000000-0010-0000-0400-0000DC000000}" name="Stĺpec220" headerRowDxfId="1780" dataDxfId="1779"/>
    <tableColumn id="219" xr3:uid="{00000000-0010-0000-0400-0000DB000000}" name="Stĺpec219" headerRowDxfId="1778" dataDxfId="1777"/>
    <tableColumn id="218" xr3:uid="{00000000-0010-0000-0400-0000DA000000}" name="Stĺpec218" headerRowDxfId="1776" dataDxfId="1775"/>
    <tableColumn id="217" xr3:uid="{00000000-0010-0000-0400-0000D9000000}" name="Stĺpec217" headerRowDxfId="1774" dataDxfId="1773"/>
    <tableColumn id="216" xr3:uid="{00000000-0010-0000-0400-0000D8000000}" name="Stĺpec216" headerRowDxfId="1772" dataDxfId="1771"/>
    <tableColumn id="215" xr3:uid="{00000000-0010-0000-0400-0000D7000000}" name="Stĺpec215" headerRowDxfId="1770" dataDxfId="1769"/>
    <tableColumn id="214" xr3:uid="{00000000-0010-0000-0400-0000D6000000}" name="Stĺpec214" headerRowDxfId="1768" dataDxfId="1767"/>
    <tableColumn id="213" xr3:uid="{00000000-0010-0000-0400-0000D5000000}" name="Stĺpec213" headerRowDxfId="1766" dataDxfId="1765"/>
    <tableColumn id="212" xr3:uid="{00000000-0010-0000-0400-0000D4000000}" name="Stĺpec212" headerRowDxfId="1764" dataDxfId="1763"/>
    <tableColumn id="211" xr3:uid="{00000000-0010-0000-0400-0000D3000000}" name="Stĺpec211" headerRowDxfId="1762" dataDxfId="1761"/>
    <tableColumn id="210" xr3:uid="{00000000-0010-0000-0400-0000D2000000}" name="Stĺpec210" headerRowDxfId="1760" dataDxfId="1759"/>
    <tableColumn id="209" xr3:uid="{00000000-0010-0000-0400-0000D1000000}" name="Stĺpec209" headerRowDxfId="1758" dataDxfId="1757"/>
    <tableColumn id="208" xr3:uid="{00000000-0010-0000-0400-0000D0000000}" name="Stĺpec208" headerRowDxfId="1756" dataDxfId="1755"/>
    <tableColumn id="207" xr3:uid="{00000000-0010-0000-0400-0000CF000000}" name="Stĺpec207" headerRowDxfId="1754" dataDxfId="1753"/>
    <tableColumn id="206" xr3:uid="{00000000-0010-0000-0400-0000CE000000}" name="Stĺpec206" headerRowDxfId="1752" dataDxfId="1751"/>
    <tableColumn id="205" xr3:uid="{00000000-0010-0000-0400-0000CD000000}" name="Stĺpec205" headerRowDxfId="1750" dataDxfId="1749"/>
    <tableColumn id="204" xr3:uid="{00000000-0010-0000-0400-0000CC000000}" name="Stĺpec204" headerRowDxfId="1748" dataDxfId="1747"/>
    <tableColumn id="203" xr3:uid="{00000000-0010-0000-0400-0000CB000000}" name="Stĺpec203" headerRowDxfId="1746" dataDxfId="1745"/>
    <tableColumn id="202" xr3:uid="{00000000-0010-0000-0400-0000CA000000}" name="Stĺpec202" headerRowDxfId="1744" dataDxfId="1743"/>
    <tableColumn id="201" xr3:uid="{00000000-0010-0000-0400-0000C9000000}" name="Stĺpec201" headerRowDxfId="1742" dataDxfId="1741"/>
    <tableColumn id="200" xr3:uid="{00000000-0010-0000-0400-0000C8000000}" name="Stĺpec200" headerRowDxfId="1740" dataDxfId="1739"/>
    <tableColumn id="199" xr3:uid="{00000000-0010-0000-0400-0000C7000000}" name="Stĺpec199" headerRowDxfId="1738" dataDxfId="1737"/>
    <tableColumn id="198" xr3:uid="{00000000-0010-0000-0400-0000C6000000}" name="Stĺpec198" headerRowDxfId="1736" dataDxfId="1735"/>
    <tableColumn id="197" xr3:uid="{00000000-0010-0000-0400-0000C5000000}" name="Stĺpec197" headerRowDxfId="1734" dataDxfId="1733"/>
    <tableColumn id="196" xr3:uid="{00000000-0010-0000-0400-0000C4000000}" name="Stĺpec196" headerRowDxfId="1732" dataDxfId="1731"/>
    <tableColumn id="195" xr3:uid="{00000000-0010-0000-0400-0000C3000000}" name="Stĺpec195" headerRowDxfId="1730" dataDxfId="1729"/>
    <tableColumn id="194" xr3:uid="{00000000-0010-0000-0400-0000C2000000}" name="Stĺpec194" headerRowDxfId="1728" dataDxfId="1727"/>
    <tableColumn id="193" xr3:uid="{00000000-0010-0000-0400-0000C1000000}" name="Stĺpec193" headerRowDxfId="1726" dataDxfId="1725"/>
    <tableColumn id="192" xr3:uid="{00000000-0010-0000-0400-0000C0000000}" name="Stĺpec192" headerRowDxfId="1724" dataDxfId="1723"/>
    <tableColumn id="191" xr3:uid="{00000000-0010-0000-0400-0000BF000000}" name="Stĺpec191" headerRowDxfId="1722" dataDxfId="1721"/>
    <tableColumn id="190" xr3:uid="{00000000-0010-0000-0400-0000BE000000}" name="Stĺpec190" headerRowDxfId="1720" dataDxfId="1719"/>
    <tableColumn id="189" xr3:uid="{00000000-0010-0000-0400-0000BD000000}" name="Stĺpec189" headerRowDxfId="1718" dataDxfId="1717"/>
    <tableColumn id="188" xr3:uid="{00000000-0010-0000-0400-0000BC000000}" name="Stĺpec188" headerRowDxfId="1716" dataDxfId="1715"/>
    <tableColumn id="187" xr3:uid="{00000000-0010-0000-0400-0000BB000000}" name="Stĺpec187" headerRowDxfId="1714" dataDxfId="1713"/>
    <tableColumn id="186" xr3:uid="{00000000-0010-0000-0400-0000BA000000}" name="Stĺpec186" headerRowDxfId="1712" dataDxfId="1711"/>
    <tableColumn id="185" xr3:uid="{00000000-0010-0000-0400-0000B9000000}" name="Stĺpec185" headerRowDxfId="1710" dataDxfId="1709"/>
    <tableColumn id="179" xr3:uid="{00000000-0010-0000-0400-0000B3000000}" name="Stĺpec179" headerRowDxfId="1708" dataDxfId="1707"/>
    <tableColumn id="297" xr3:uid="{00000000-0010-0000-0400-000029010000}" name="Stĺpec297" headerRowDxfId="1706" dataDxfId="1705"/>
    <tableColumn id="296" xr3:uid="{00000000-0010-0000-0400-000028010000}" name="Stĺpec296" headerRowDxfId="1704" dataDxfId="1703"/>
    <tableColumn id="295" xr3:uid="{00000000-0010-0000-0400-000027010000}" name="Stĺpec295" headerRowDxfId="1702" dataDxfId="1701"/>
    <tableColumn id="294" xr3:uid="{00000000-0010-0000-0400-000026010000}" name="Stĺpec294" headerRowDxfId="1700" dataDxfId="1699"/>
    <tableColumn id="293" xr3:uid="{00000000-0010-0000-0400-000025010000}" name="Stĺpec293" headerRowDxfId="1698" dataDxfId="1697"/>
    <tableColumn id="292" xr3:uid="{00000000-0010-0000-0400-000024010000}" name="Stĺpec292" headerRowDxfId="1696" dataDxfId="1695"/>
    <tableColumn id="291" xr3:uid="{00000000-0010-0000-0400-000023010000}" name="Stĺpec291" headerRowDxfId="1694" dataDxfId="1693"/>
    <tableColumn id="290" xr3:uid="{00000000-0010-0000-0400-000022010000}" name="Stĺpec290" headerRowDxfId="1692" dataDxfId="1691"/>
    <tableColumn id="289" xr3:uid="{00000000-0010-0000-0400-000021010000}" name="Stĺpec289" headerRowDxfId="1690" dataDxfId="1689"/>
    <tableColumn id="288" xr3:uid="{00000000-0010-0000-0400-000020010000}" name="Stĺpec288" headerRowDxfId="1688" dataDxfId="1687"/>
    <tableColumn id="287" xr3:uid="{00000000-0010-0000-0400-00001F010000}" name="Stĺpec287" headerRowDxfId="1686" dataDxfId="1685"/>
    <tableColumn id="286" xr3:uid="{00000000-0010-0000-0400-00001E010000}" name="Stĺpec286" headerRowDxfId="1684" dataDxfId="1683"/>
    <tableColumn id="285" xr3:uid="{00000000-0010-0000-0400-00001D010000}" name="Stĺpec285" headerRowDxfId="1682" dataDxfId="1681"/>
    <tableColumn id="284" xr3:uid="{00000000-0010-0000-0400-00001C010000}" name="Stĺpec284" headerRowDxfId="1680" dataDxfId="1679"/>
    <tableColumn id="283" xr3:uid="{00000000-0010-0000-0400-00001B010000}" name="Stĺpec283" headerRowDxfId="1678" dataDxfId="1677"/>
    <tableColumn id="282" xr3:uid="{00000000-0010-0000-0400-00001A010000}" name="Stĺpec282" headerRowDxfId="1676" dataDxfId="1675"/>
    <tableColumn id="281" xr3:uid="{00000000-0010-0000-0400-000019010000}" name="Stĺpec281" headerRowDxfId="1674" dataDxfId="1673"/>
    <tableColumn id="280" xr3:uid="{00000000-0010-0000-0400-000018010000}" name="Stĺpec280" headerRowDxfId="1672" dataDxfId="1671"/>
    <tableColumn id="279" xr3:uid="{00000000-0010-0000-0400-000017010000}" name="Stĺpec279" headerRowDxfId="1670" dataDxfId="1669"/>
    <tableColumn id="278" xr3:uid="{00000000-0010-0000-0400-000016010000}" name="Stĺpec278" headerRowDxfId="1668" dataDxfId="1667"/>
    <tableColumn id="277" xr3:uid="{00000000-0010-0000-0400-000015010000}" name="Stĺpec277" headerRowDxfId="1666" dataDxfId="1665"/>
    <tableColumn id="276" xr3:uid="{00000000-0010-0000-0400-000014010000}" name="Stĺpec276" headerRowDxfId="1664" dataDxfId="1663"/>
    <tableColumn id="275" xr3:uid="{00000000-0010-0000-0400-000013010000}" name="Stĺpec275" headerRowDxfId="1662" dataDxfId="1661"/>
    <tableColumn id="274" xr3:uid="{00000000-0010-0000-0400-000012010000}" name="Stĺpec274" headerRowDxfId="1660" dataDxfId="1659"/>
    <tableColumn id="273" xr3:uid="{00000000-0010-0000-0400-000011010000}" name="Stĺpec273" headerRowDxfId="1658" dataDxfId="1657"/>
    <tableColumn id="272" xr3:uid="{00000000-0010-0000-0400-000010010000}" name="Stĺpec272" headerRowDxfId="1656" dataDxfId="1655"/>
    <tableColumn id="271" xr3:uid="{00000000-0010-0000-0400-00000F010000}" name="Stĺpec271" headerRowDxfId="1654" dataDxfId="1653"/>
    <tableColumn id="270" xr3:uid="{00000000-0010-0000-0400-00000E010000}" name="Stĺpec270" headerRowDxfId="1652" dataDxfId="1651"/>
    <tableColumn id="269" xr3:uid="{00000000-0010-0000-0400-00000D010000}" name="Stĺpec269" headerRowDxfId="1650" dataDxfId="1649"/>
    <tableColumn id="268" xr3:uid="{00000000-0010-0000-0400-00000C010000}" name="Stĺpec268" headerRowDxfId="1648" dataDxfId="1647"/>
    <tableColumn id="267" xr3:uid="{00000000-0010-0000-0400-00000B010000}" name="Stĺpec267" headerRowDxfId="1646" dataDxfId="1645"/>
    <tableColumn id="266" xr3:uid="{00000000-0010-0000-0400-00000A010000}" name="Stĺpec266" headerRowDxfId="1644" dataDxfId="1643"/>
    <tableColumn id="265" xr3:uid="{00000000-0010-0000-0400-000009010000}" name="Stĺpec265" headerRowDxfId="1642" dataDxfId="1641"/>
    <tableColumn id="264" xr3:uid="{00000000-0010-0000-0400-000008010000}" name="Stĺpec264" headerRowDxfId="1640" dataDxfId="1639"/>
    <tableColumn id="263" xr3:uid="{00000000-0010-0000-0400-000007010000}" name="Stĺpec263" headerRowDxfId="1638" dataDxfId="1637"/>
    <tableColumn id="262" xr3:uid="{00000000-0010-0000-0400-000006010000}" name="Stĺpec262" headerRowDxfId="1636" dataDxfId="1635"/>
    <tableColumn id="261" xr3:uid="{00000000-0010-0000-0400-000005010000}" name="Stĺpec261" headerRowDxfId="1634" dataDxfId="1633"/>
    <tableColumn id="260" xr3:uid="{00000000-0010-0000-0400-000004010000}" name="Stĺpec260" headerRowDxfId="1632" dataDxfId="1631"/>
    <tableColumn id="259" xr3:uid="{00000000-0010-0000-0400-000003010000}" name="Stĺpec259" headerRowDxfId="1630" dataDxfId="1629"/>
    <tableColumn id="258" xr3:uid="{00000000-0010-0000-0400-000002010000}" name="Stĺpec258" headerRowDxfId="1628" dataDxfId="1627"/>
    <tableColumn id="257" xr3:uid="{00000000-0010-0000-0400-000001010000}" name="Stĺpec257" headerRowDxfId="1626" dataDxfId="1625"/>
    <tableColumn id="256" xr3:uid="{00000000-0010-0000-0400-000000010000}" name="Stĺpec256" headerRowDxfId="1624" dataDxfId="1623"/>
    <tableColumn id="255" xr3:uid="{00000000-0010-0000-0400-0000FF000000}" name="Stĺpec255" headerRowDxfId="1622" dataDxfId="1621"/>
    <tableColumn id="254" xr3:uid="{00000000-0010-0000-0400-0000FE000000}" name="Stĺpec254" headerRowDxfId="1620" dataDxfId="1619"/>
    <tableColumn id="320" xr3:uid="{00000000-0010-0000-0400-000040010000}" name="Stĺpec320" headerRowDxfId="1618" dataDxfId="1617"/>
    <tableColumn id="319" xr3:uid="{00000000-0010-0000-0400-00003F010000}" name="Stĺpec319" headerRowDxfId="1616" dataDxfId="1615"/>
    <tableColumn id="318" xr3:uid="{00000000-0010-0000-0400-00003E010000}" name="Stĺpec318" headerRowDxfId="1614" dataDxfId="1613"/>
    <tableColumn id="317" xr3:uid="{00000000-0010-0000-0400-00003D010000}" name="Stĺpec317" headerRowDxfId="1612" dataDxfId="1611"/>
    <tableColumn id="316" xr3:uid="{00000000-0010-0000-0400-00003C010000}" name="Stĺpec316" headerRowDxfId="1610" dataDxfId="1609"/>
    <tableColumn id="315" xr3:uid="{00000000-0010-0000-0400-00003B010000}" name="Stĺpec315" headerRowDxfId="1608" dataDxfId="1607"/>
    <tableColumn id="314" xr3:uid="{00000000-0010-0000-0400-00003A010000}" name="Stĺpec314" headerRowDxfId="1606" dataDxfId="1605"/>
    <tableColumn id="313" xr3:uid="{00000000-0010-0000-0400-000039010000}" name="Stĺpec313" headerRowDxfId="1604" dataDxfId="1603"/>
    <tableColumn id="312" xr3:uid="{00000000-0010-0000-0400-000038010000}" name="Stĺpec312" headerRowDxfId="1602" dataDxfId="1601"/>
    <tableColumn id="311" xr3:uid="{00000000-0010-0000-0400-000037010000}" name="Stĺpec311" headerRowDxfId="1600" dataDxfId="1599"/>
    <tableColumn id="310" xr3:uid="{00000000-0010-0000-0400-000036010000}" name="Stĺpec310" headerRowDxfId="1598" dataDxfId="1597"/>
    <tableColumn id="309" xr3:uid="{00000000-0010-0000-0400-000035010000}" name="Stĺpec309" headerRowDxfId="1596" dataDxfId="1595"/>
    <tableColumn id="308" xr3:uid="{00000000-0010-0000-0400-000034010000}" name="Stĺpec308" headerRowDxfId="1594" dataDxfId="1593"/>
    <tableColumn id="307" xr3:uid="{00000000-0010-0000-0400-000033010000}" name="Stĺpec307" headerRowDxfId="1592" dataDxfId="1591"/>
    <tableColumn id="306" xr3:uid="{00000000-0010-0000-0400-000032010000}" name="Stĺpec306" headerRowDxfId="1590" dataDxfId="1589"/>
    <tableColumn id="305" xr3:uid="{00000000-0010-0000-0400-000031010000}" name="Stĺpec305" headerRowDxfId="1588" dataDxfId="1587"/>
    <tableColumn id="304" xr3:uid="{00000000-0010-0000-0400-000030010000}" name="Stĺpec304" headerRowDxfId="1586" dataDxfId="1585"/>
    <tableColumn id="303" xr3:uid="{00000000-0010-0000-0400-00002F010000}" name="Stĺpec303" headerRowDxfId="1584" dataDxfId="1583"/>
    <tableColumn id="302" xr3:uid="{00000000-0010-0000-0400-00002E010000}" name="Stĺpec302" headerRowDxfId="1582" dataDxfId="1581"/>
    <tableColumn id="301" xr3:uid="{00000000-0010-0000-0400-00002D010000}" name="Stĺpec301" headerRowDxfId="1580" dataDxfId="1579"/>
    <tableColumn id="300" xr3:uid="{00000000-0010-0000-0400-00002C010000}" name="Stĺpec300" headerRowDxfId="1578" dataDxfId="1577"/>
    <tableColumn id="299" xr3:uid="{00000000-0010-0000-0400-00002B010000}" name="Stĺpec299" headerRowDxfId="1576" dataDxfId="1575"/>
    <tableColumn id="298" xr3:uid="{00000000-0010-0000-0400-00002A010000}" name="Stĺpec298" headerRowDxfId="1574" dataDxfId="1573"/>
    <tableColumn id="253" xr3:uid="{00000000-0010-0000-0400-0000FD000000}" name="Stĺpec253" headerRowDxfId="1572" dataDxfId="1571"/>
    <tableColumn id="252" xr3:uid="{00000000-0010-0000-0400-0000FC000000}" name="Stĺpec252" headerRowDxfId="1570" dataDxfId="1569"/>
    <tableColumn id="251" xr3:uid="{00000000-0010-0000-0400-0000FB000000}" name="Stĺpec251" headerRowDxfId="1568" dataDxfId="1567"/>
    <tableColumn id="250" xr3:uid="{00000000-0010-0000-0400-0000FA000000}" name="Stĺpec250" headerRowDxfId="1566" dataDxfId="1565"/>
    <tableColumn id="249" xr3:uid="{00000000-0010-0000-0400-0000F9000000}" name="Stĺpec249" headerRowDxfId="1564" dataDxfId="1563"/>
    <tableColumn id="248" xr3:uid="{00000000-0010-0000-0400-0000F8000000}" name="Stĺpec248" headerRowDxfId="1562" dataDxfId="1561"/>
    <tableColumn id="247" xr3:uid="{00000000-0010-0000-0400-0000F7000000}" name="Stĺpec247" headerRowDxfId="1560" dataDxfId="1559"/>
    <tableColumn id="246" xr3:uid="{00000000-0010-0000-0400-0000F6000000}" name="Stĺpec246" headerRowDxfId="1558" dataDxfId="1557"/>
    <tableColumn id="245" xr3:uid="{00000000-0010-0000-0400-0000F5000000}" name="Stĺpec245" headerRowDxfId="1556" dataDxfId="1555"/>
    <tableColumn id="244" xr3:uid="{00000000-0010-0000-0400-0000F4000000}" name="Stĺpec244" headerRowDxfId="1554" dataDxfId="1553"/>
    <tableColumn id="243" xr3:uid="{00000000-0010-0000-0400-0000F3000000}" name="Stĺpec243" headerRowDxfId="1552" dataDxfId="1551"/>
    <tableColumn id="242" xr3:uid="{00000000-0010-0000-0400-0000F2000000}" name="Stĺpec242" headerRowDxfId="1550" dataDxfId="1549"/>
    <tableColumn id="241" xr3:uid="{00000000-0010-0000-0400-0000F1000000}" name="Stĺpec241" headerRowDxfId="1548" dataDxfId="1547"/>
    <tableColumn id="240" xr3:uid="{00000000-0010-0000-0400-0000F0000000}" name="Stĺpec240" headerRowDxfId="1546" dataDxfId="1545"/>
    <tableColumn id="239" xr3:uid="{00000000-0010-0000-0400-0000EF000000}" name="Stĺpec239" headerRowDxfId="1544" dataDxfId="1543"/>
    <tableColumn id="238" xr3:uid="{00000000-0010-0000-0400-0000EE000000}" name="Stĺpec238" headerRowDxfId="1542" dataDxfId="1541"/>
    <tableColumn id="237" xr3:uid="{00000000-0010-0000-0400-0000ED000000}" name="Stĺpec237" headerRowDxfId="1540" dataDxfId="1539"/>
    <tableColumn id="178" xr3:uid="{00000000-0010-0000-0400-0000B2000000}" name="Stĺpec178" headerRowDxfId="1538" dataDxfId="1537"/>
    <tableColumn id="177" xr3:uid="{00000000-0010-0000-0400-0000B1000000}" name="Stĺpec177" headerRowDxfId="1536" dataDxfId="1535"/>
    <tableColumn id="176" xr3:uid="{00000000-0010-0000-0400-0000B0000000}" name="Stĺpec176" headerRowDxfId="1534" dataDxfId="1533"/>
    <tableColumn id="75" xr3:uid="{00000000-0010-0000-0400-00004B000000}" name="Stĺpec75" headerRowDxfId="1532" dataDxfId="1531"/>
    <tableColumn id="175" xr3:uid="{00000000-0010-0000-0400-0000AF000000}" name="Stĺpec175" headerRowDxfId="1530" dataDxfId="1529"/>
    <tableColumn id="74" xr3:uid="{00000000-0010-0000-0400-00004A000000}" name="Stĺpec74" headerRowDxfId="1528" dataDxfId="1527"/>
    <tableColumn id="328" xr3:uid="{00000000-0010-0000-0400-000048010000}" name="Stĺpec328" headerRowDxfId="1526" dataDxfId="1525"/>
    <tableColumn id="327" xr3:uid="{00000000-0010-0000-0400-000047010000}" name="Stĺpec327" headerRowDxfId="1524" dataDxfId="1523"/>
    <tableColumn id="326" xr3:uid="{00000000-0010-0000-0400-000046010000}" name="Stĺpec326" headerRowDxfId="1522" dataDxfId="1521"/>
    <tableColumn id="73" xr3:uid="{00000000-0010-0000-0400-000049000000}" name="Stĺpec73" headerRowDxfId="1520" dataDxfId="1519"/>
    <tableColumn id="72" xr3:uid="{00000000-0010-0000-0400-000048000000}" name="Stĺpec72" headerRowDxfId="1518" dataDxfId="1517"/>
    <tableColumn id="71" xr3:uid="{00000000-0010-0000-0400-000047000000}" name="Stĺpec71" headerRowDxfId="1516" dataDxfId="1515"/>
    <tableColumn id="70" xr3:uid="{00000000-0010-0000-0400-000046000000}" name="Stĺpec70" headerRowDxfId="1514" dataDxfId="1513"/>
    <tableColumn id="69" xr3:uid="{00000000-0010-0000-0400-000045000000}" name="Stĺpec69" headerRowDxfId="1512" dataDxfId="1511"/>
    <tableColumn id="334" xr3:uid="{00000000-0010-0000-0400-00004E010000}" name="Stĺpec334" headerRowDxfId="1510" dataDxfId="1509"/>
    <tableColumn id="333" xr3:uid="{00000000-0010-0000-0400-00004D010000}" name="Stĺpec333" headerRowDxfId="1508" dataDxfId="1507"/>
    <tableColumn id="332" xr3:uid="{00000000-0010-0000-0400-00004C010000}" name="Stĺpec332" headerRowDxfId="1506" dataDxfId="1505"/>
    <tableColumn id="331" xr3:uid="{00000000-0010-0000-0400-00004B010000}" name="Stĺpec331" headerRowDxfId="1504" dataDxfId="1503"/>
    <tableColumn id="330" xr3:uid="{00000000-0010-0000-0400-00004A010000}" name="Stĺpec330" headerRowDxfId="1502" dataDxfId="1501"/>
    <tableColumn id="329" xr3:uid="{00000000-0010-0000-0400-000049010000}" name="Stĺpec329" headerRowDxfId="1500" dataDxfId="1499"/>
    <tableColumn id="324" xr3:uid="{00000000-0010-0000-0400-000044010000}" name="Stĺpec324" headerRowDxfId="1498" dataDxfId="1497"/>
    <tableColumn id="323" xr3:uid="{00000000-0010-0000-0400-000043010000}" name="Stĺpec323" headerRowDxfId="1496" dataDxfId="1495"/>
    <tableColumn id="322" xr3:uid="{00000000-0010-0000-0400-000042010000}" name="Stĺpec322" headerRowDxfId="1494" dataDxfId="1493"/>
    <tableColumn id="321" xr3:uid="{00000000-0010-0000-0400-000041010000}" name="Stĺpec321" headerRowDxfId="1492" dataDxfId="1491"/>
    <tableColumn id="343" xr3:uid="{00000000-0010-0000-0400-000057010000}" name="Stĺpec343" headerRowDxfId="1490" dataDxfId="1489"/>
    <tableColumn id="342" xr3:uid="{00000000-0010-0000-0400-000056010000}" name="Stĺpec342" headerRowDxfId="1488" dataDxfId="1487"/>
    <tableColumn id="341" xr3:uid="{00000000-0010-0000-0400-000055010000}" name="Stĺpec341" headerRowDxfId="1486" dataDxfId="1485"/>
    <tableColumn id="340" xr3:uid="{00000000-0010-0000-0400-000054010000}" name="Stĺpec340" headerRowDxfId="1484" dataDxfId="1483"/>
    <tableColumn id="339" xr3:uid="{00000000-0010-0000-0400-000053010000}" name="Stĺpec339" headerRowDxfId="1482" dataDxfId="1481"/>
    <tableColumn id="338" xr3:uid="{00000000-0010-0000-0400-000052010000}" name="Stĺpec338" headerRowDxfId="1480" dataDxfId="1479"/>
    <tableColumn id="337" xr3:uid="{00000000-0010-0000-0400-000051010000}" name="Stĺpec337" headerRowDxfId="1478" dataDxfId="1477"/>
    <tableColumn id="336" xr3:uid="{00000000-0010-0000-0400-000050010000}" name="Stĺpec336" headerRowDxfId="1476" dataDxfId="1475"/>
    <tableColumn id="335" xr3:uid="{00000000-0010-0000-0400-00004F010000}" name="Stĺpec335" headerRowDxfId="1474" dataDxfId="1473"/>
    <tableColumn id="364" xr3:uid="{00000000-0010-0000-0400-00006C010000}" name="Stĺpec364" headerRowDxfId="1472" dataDxfId="1471"/>
    <tableColumn id="363" xr3:uid="{00000000-0010-0000-0400-00006B010000}" name="Stĺpec363" headerRowDxfId="1470" dataDxfId="1469"/>
    <tableColumn id="362" xr3:uid="{00000000-0010-0000-0400-00006A010000}" name="Stĺpec362" headerRowDxfId="1468" dataDxfId="1467"/>
    <tableColumn id="361" xr3:uid="{00000000-0010-0000-0400-000069010000}" name="Stĺpec361" headerRowDxfId="1466" dataDxfId="1465"/>
    <tableColumn id="360" xr3:uid="{00000000-0010-0000-0400-000068010000}" name="Stĺpec360" headerRowDxfId="1464" dataDxfId="1463"/>
    <tableColumn id="359" xr3:uid="{00000000-0010-0000-0400-000067010000}" name="Stĺpec359" headerRowDxfId="1462" dataDxfId="1461"/>
    <tableColumn id="358" xr3:uid="{00000000-0010-0000-0400-000066010000}" name="Stĺpec358" headerRowDxfId="1460" dataDxfId="1459"/>
    <tableColumn id="357" xr3:uid="{00000000-0010-0000-0400-000065010000}" name="Stĺpec357" headerRowDxfId="1458" dataDxfId="1457"/>
    <tableColumn id="356" xr3:uid="{00000000-0010-0000-0400-000064010000}" name="Stĺpec356" headerRowDxfId="1456" dataDxfId="1455"/>
    <tableColumn id="355" xr3:uid="{00000000-0010-0000-0400-000063010000}" name="Stĺpec355" headerRowDxfId="1454" dataDxfId="1453"/>
    <tableColumn id="354" xr3:uid="{00000000-0010-0000-0400-000062010000}" name="Stĺpec354" headerRowDxfId="1452" dataDxfId="1451"/>
    <tableColumn id="353" xr3:uid="{00000000-0010-0000-0400-000061010000}" name="Stĺpec353" headerRowDxfId="1450" dataDxfId="1449"/>
    <tableColumn id="352" xr3:uid="{00000000-0010-0000-0400-000060010000}" name="Stĺpec352" headerRowDxfId="1448" dataDxfId="1447"/>
    <tableColumn id="351" xr3:uid="{00000000-0010-0000-0400-00005F010000}" name="Stĺpec351" headerRowDxfId="1446" dataDxfId="1445"/>
    <tableColumn id="350" xr3:uid="{00000000-0010-0000-0400-00005E010000}" name="Stĺpec350" headerRowDxfId="1444" dataDxfId="1443"/>
    <tableColumn id="349" xr3:uid="{00000000-0010-0000-0400-00005D010000}" name="Stĺpec349" headerRowDxfId="1442" dataDxfId="1441"/>
    <tableColumn id="348" xr3:uid="{00000000-0010-0000-0400-00005C010000}" name="Stĺpec348" headerRowDxfId="1440" dataDxfId="1439"/>
    <tableColumn id="347" xr3:uid="{00000000-0010-0000-0400-00005B010000}" name="Stĺpec347" headerRowDxfId="1438" dataDxfId="1437"/>
    <tableColumn id="346" xr3:uid="{00000000-0010-0000-0400-00005A010000}" name="Stĺpec346" headerRowDxfId="1436" dataDxfId="1435"/>
    <tableColumn id="345" xr3:uid="{00000000-0010-0000-0400-000059010000}" name="Stĺpec345" headerRowDxfId="1434" dataDxfId="1433"/>
    <tableColumn id="344" xr3:uid="{00000000-0010-0000-0400-000058010000}" name="Stĺpec344" headerRowDxfId="1432" dataDxfId="1431"/>
    <tableColumn id="369" xr3:uid="{00000000-0010-0000-0400-000071010000}" name="Stĺpec369" headerRowDxfId="1430" dataDxfId="1429"/>
    <tableColumn id="368" xr3:uid="{00000000-0010-0000-0400-000070010000}" name="Stĺpec368" headerRowDxfId="1428" dataDxfId="1427"/>
    <tableColumn id="367" xr3:uid="{00000000-0010-0000-0400-00006F010000}" name="Stĺpec367" headerRowDxfId="1426" dataDxfId="1425"/>
    <tableColumn id="366" xr3:uid="{00000000-0010-0000-0400-00006E010000}" name="Stĺpec366" headerRowDxfId="1424" dataDxfId="1423"/>
    <tableColumn id="365" xr3:uid="{00000000-0010-0000-0400-00006D010000}" name="Stĺpec365" headerRowDxfId="1422" dataDxfId="1421"/>
    <tableColumn id="390" xr3:uid="{00000000-0010-0000-0400-000086010000}" name="Stĺpec390" headerRowDxfId="1420" dataDxfId="1419"/>
    <tableColumn id="389" xr3:uid="{00000000-0010-0000-0400-000085010000}" name="Stĺpec389" headerRowDxfId="1418" dataDxfId="1417"/>
    <tableColumn id="388" xr3:uid="{00000000-0010-0000-0400-000084010000}" name="Stĺpec388" headerRowDxfId="1416" dataDxfId="1415"/>
    <tableColumn id="387" xr3:uid="{00000000-0010-0000-0400-000083010000}" name="Stĺpec387" headerRowDxfId="1414" dataDxfId="1413"/>
    <tableColumn id="386" xr3:uid="{00000000-0010-0000-0400-000082010000}" name="Stĺpec386" headerRowDxfId="1412" dataDxfId="1411"/>
    <tableColumn id="385" xr3:uid="{00000000-0010-0000-0400-000081010000}" name="Stĺpec385" headerRowDxfId="1410" dataDxfId="1409"/>
    <tableColumn id="384" xr3:uid="{00000000-0010-0000-0400-000080010000}" name="Stĺpec384" headerRowDxfId="1408" dataDxfId="1407"/>
    <tableColumn id="383" xr3:uid="{00000000-0010-0000-0400-00007F010000}" name="Stĺpec383" headerRowDxfId="1406" dataDxfId="1405"/>
    <tableColumn id="382" xr3:uid="{00000000-0010-0000-0400-00007E010000}" name="Stĺpec382" headerRowDxfId="1404" dataDxfId="1403"/>
    <tableColumn id="381" xr3:uid="{00000000-0010-0000-0400-00007D010000}" name="Stĺpec381" headerRowDxfId="1402" dataDxfId="1401"/>
    <tableColumn id="380" xr3:uid="{00000000-0010-0000-0400-00007C010000}" name="Stĺpec380" headerRowDxfId="1400" dataDxfId="1399"/>
    <tableColumn id="379" xr3:uid="{00000000-0010-0000-0400-00007B010000}" name="Stĺpec379" headerRowDxfId="1398" dataDxfId="1397"/>
    <tableColumn id="378" xr3:uid="{00000000-0010-0000-0400-00007A010000}" name="Stĺpec378" headerRowDxfId="1396" dataDxfId="1395"/>
    <tableColumn id="377" xr3:uid="{00000000-0010-0000-0400-000079010000}" name="Stĺpec377" headerRowDxfId="1394" dataDxfId="1393"/>
    <tableColumn id="376" xr3:uid="{00000000-0010-0000-0400-000078010000}" name="Stĺpec376" headerRowDxfId="1392" dataDxfId="1391"/>
    <tableColumn id="375" xr3:uid="{00000000-0010-0000-0400-000077010000}" name="Stĺpec375" headerRowDxfId="1390" dataDxfId="1389"/>
    <tableColumn id="374" xr3:uid="{00000000-0010-0000-0400-000076010000}" name="Stĺpec374" headerRowDxfId="1388" dataDxfId="1387"/>
    <tableColumn id="373" xr3:uid="{00000000-0010-0000-0400-000075010000}" name="Stĺpec373" headerRowDxfId="1386" dataDxfId="1385"/>
    <tableColumn id="372" xr3:uid="{00000000-0010-0000-0400-000074010000}" name="Stĺpec372" headerRowDxfId="1384" dataDxfId="1383"/>
    <tableColumn id="371" xr3:uid="{00000000-0010-0000-0400-000073010000}" name="Stĺpec371" headerRowDxfId="1382" dataDxfId="1381"/>
    <tableColumn id="370" xr3:uid="{00000000-0010-0000-0400-000072010000}" name="Stĺpec370" headerRowDxfId="1380" dataDxfId="1379"/>
    <tableColumn id="400" xr3:uid="{00000000-0010-0000-0400-000090010000}" name="Stĺpec400" headerRowDxfId="1378" dataDxfId="1377"/>
    <tableColumn id="399" xr3:uid="{00000000-0010-0000-0400-00008F010000}" name="Stĺpec399" headerRowDxfId="1376" dataDxfId="1375"/>
    <tableColumn id="398" xr3:uid="{00000000-0010-0000-0400-00008E010000}" name="Stĺpec398" headerRowDxfId="1374" dataDxfId="1373"/>
    <tableColumn id="397" xr3:uid="{00000000-0010-0000-0400-00008D010000}" name="Stĺpec397" headerRowDxfId="1372" dataDxfId="1371"/>
    <tableColumn id="396" xr3:uid="{00000000-0010-0000-0400-00008C010000}" name="Stĺpec396" headerRowDxfId="1370" dataDxfId="1369"/>
    <tableColumn id="395" xr3:uid="{00000000-0010-0000-0400-00008B010000}" name="Stĺpec395" headerRowDxfId="1368" dataDxfId="1367"/>
    <tableColumn id="394" xr3:uid="{00000000-0010-0000-0400-00008A010000}" name="Stĺpec394" headerRowDxfId="1366" dataDxfId="1365"/>
    <tableColumn id="393" xr3:uid="{00000000-0010-0000-0400-000089010000}" name="Stĺpec393" headerRowDxfId="1364" dataDxfId="1363"/>
    <tableColumn id="392" xr3:uid="{00000000-0010-0000-0400-000088010000}" name="Stĺpec392" headerRowDxfId="1362" dataDxfId="1361"/>
    <tableColumn id="391" xr3:uid="{00000000-0010-0000-0400-000087010000}" name="Stĺpec391" headerRowDxfId="1360" dataDxfId="1359"/>
    <tableColumn id="440" xr3:uid="{00000000-0010-0000-0400-0000B8010000}" name="Stĺpec440" headerRowDxfId="1358" dataDxfId="1357"/>
    <tableColumn id="439" xr3:uid="{00000000-0010-0000-0400-0000B7010000}" name="Stĺpec439" headerRowDxfId="1356" dataDxfId="1355"/>
    <tableColumn id="438" xr3:uid="{00000000-0010-0000-0400-0000B6010000}" name="Stĺpec438" headerRowDxfId="1354" dataDxfId="1353"/>
    <tableColumn id="437" xr3:uid="{00000000-0010-0000-0400-0000B5010000}" name="Stĺpec437" headerRowDxfId="1352" dataDxfId="1351"/>
    <tableColumn id="436" xr3:uid="{00000000-0010-0000-0400-0000B4010000}" name="Stĺpec436" headerRowDxfId="1350" dataDxfId="1349"/>
    <tableColumn id="435" xr3:uid="{00000000-0010-0000-0400-0000B3010000}" name="Stĺpec435" headerRowDxfId="1348" dataDxfId="1347"/>
    <tableColumn id="434" xr3:uid="{00000000-0010-0000-0400-0000B2010000}" name="Stĺpec434" headerRowDxfId="1346" dataDxfId="1345"/>
    <tableColumn id="433" xr3:uid="{00000000-0010-0000-0400-0000B1010000}" name="Stĺpec433" headerRowDxfId="1344" dataDxfId="1343"/>
    <tableColumn id="432" xr3:uid="{00000000-0010-0000-0400-0000B0010000}" name="Stĺpec432" headerRowDxfId="1342" dataDxfId="1341"/>
    <tableColumn id="431" xr3:uid="{00000000-0010-0000-0400-0000AF010000}" name="Stĺpec431" headerRowDxfId="1340" dataDxfId="1339"/>
    <tableColumn id="430" xr3:uid="{00000000-0010-0000-0400-0000AE010000}" name="Stĺpec430" headerRowDxfId="1338" dataDxfId="1337"/>
    <tableColumn id="429" xr3:uid="{00000000-0010-0000-0400-0000AD010000}" name="Stĺpec429" headerRowDxfId="1336" dataDxfId="1335"/>
    <tableColumn id="428" xr3:uid="{00000000-0010-0000-0400-0000AC010000}" name="Stĺpec428" headerRowDxfId="1334" dataDxfId="1333"/>
    <tableColumn id="427" xr3:uid="{00000000-0010-0000-0400-0000AB010000}" name="Stĺpec427" headerRowDxfId="1332" dataDxfId="1331"/>
    <tableColumn id="426" xr3:uid="{00000000-0010-0000-0400-0000AA010000}" name="Stĺpec426" headerRowDxfId="1330" dataDxfId="1329"/>
    <tableColumn id="425" xr3:uid="{00000000-0010-0000-0400-0000A9010000}" name="Stĺpec425" headerRowDxfId="1328" dataDxfId="1327"/>
    <tableColumn id="424" xr3:uid="{00000000-0010-0000-0400-0000A8010000}" name="Stĺpec424" headerRowDxfId="1326" dataDxfId="1325"/>
    <tableColumn id="423" xr3:uid="{00000000-0010-0000-0400-0000A7010000}" name="Stĺpec423" headerRowDxfId="1324" dataDxfId="1323"/>
    <tableColumn id="422" xr3:uid="{00000000-0010-0000-0400-0000A6010000}" name="Stĺpec422" headerRowDxfId="1322" dataDxfId="1321"/>
    <tableColumn id="421" xr3:uid="{00000000-0010-0000-0400-0000A5010000}" name="Stĺpec421" headerRowDxfId="1320" dataDxfId="1319"/>
    <tableColumn id="420" xr3:uid="{00000000-0010-0000-0400-0000A4010000}" name="Stĺpec420" headerRowDxfId="1318" dataDxfId="1317"/>
    <tableColumn id="419" xr3:uid="{00000000-0010-0000-0400-0000A3010000}" name="Stĺpec419" headerRowDxfId="1316" dataDxfId="1315"/>
    <tableColumn id="418" xr3:uid="{00000000-0010-0000-0400-0000A2010000}" name="Stĺpec418" headerRowDxfId="1314" dataDxfId="1313"/>
    <tableColumn id="417" xr3:uid="{00000000-0010-0000-0400-0000A1010000}" name="Stĺpec417" headerRowDxfId="1312" dataDxfId="1311"/>
    <tableColumn id="416" xr3:uid="{00000000-0010-0000-0400-0000A0010000}" name="Stĺpec416" headerRowDxfId="1310" dataDxfId="1309"/>
    <tableColumn id="415" xr3:uid="{00000000-0010-0000-0400-00009F010000}" name="Stĺpec415" headerRowDxfId="1308" dataDxfId="1307"/>
    <tableColumn id="414" xr3:uid="{00000000-0010-0000-0400-00009E010000}" name="Stĺpec414" headerRowDxfId="1306" dataDxfId="1305"/>
    <tableColumn id="413" xr3:uid="{00000000-0010-0000-0400-00009D010000}" name="Stĺpec413" headerRowDxfId="1304" dataDxfId="1303"/>
    <tableColumn id="412" xr3:uid="{00000000-0010-0000-0400-00009C010000}" name="Stĺpec412" headerRowDxfId="1302" dataDxfId="1301"/>
    <tableColumn id="411" xr3:uid="{00000000-0010-0000-0400-00009B010000}" name="Stĺpec411" headerRowDxfId="1300" dataDxfId="1299"/>
    <tableColumn id="410" xr3:uid="{00000000-0010-0000-0400-00009A010000}" name="Stĺpec410" headerRowDxfId="1298" dataDxfId="1297"/>
    <tableColumn id="409" xr3:uid="{00000000-0010-0000-0400-000099010000}" name="Stĺpec409" headerRowDxfId="1296" dataDxfId="1295"/>
    <tableColumn id="408" xr3:uid="{00000000-0010-0000-0400-000098010000}" name="Stĺpec408" headerRowDxfId="1294" dataDxfId="1293"/>
    <tableColumn id="407" xr3:uid="{00000000-0010-0000-0400-000097010000}" name="Stĺpec407" headerRowDxfId="1292" dataDxfId="1291"/>
    <tableColumn id="406" xr3:uid="{00000000-0010-0000-0400-000096010000}" name="Stĺpec406" headerRowDxfId="1290" dataDxfId="1289"/>
    <tableColumn id="405" xr3:uid="{00000000-0010-0000-0400-000095010000}" name="Stĺpec405" headerRowDxfId="1288" dataDxfId="1287"/>
    <tableColumn id="404" xr3:uid="{00000000-0010-0000-0400-000094010000}" name="Stĺpec404" headerRowDxfId="1286" dataDxfId="1285"/>
    <tableColumn id="403" xr3:uid="{00000000-0010-0000-0400-000093010000}" name="Stĺpec403" headerRowDxfId="1284" dataDxfId="1283"/>
    <tableColumn id="402" xr3:uid="{00000000-0010-0000-0400-000092010000}" name="Stĺpec402" headerRowDxfId="1282" dataDxfId="1281"/>
    <tableColumn id="401" xr3:uid="{00000000-0010-0000-0400-000091010000}" name="Stĺpec401" headerRowDxfId="1280" dataDxfId="1279"/>
    <tableColumn id="450" xr3:uid="{00000000-0010-0000-0400-0000C2010000}" name="Stĺpec450" headerRowDxfId="1278" dataDxfId="1277"/>
    <tableColumn id="449" xr3:uid="{00000000-0010-0000-0400-0000C1010000}" name="Stĺpec449" headerRowDxfId="1276" dataDxfId="1275"/>
    <tableColumn id="448" xr3:uid="{00000000-0010-0000-0400-0000C0010000}" name="Stĺpec448" headerRowDxfId="1274" dataDxfId="1273"/>
    <tableColumn id="447" xr3:uid="{00000000-0010-0000-0400-0000BF010000}" name="Stĺpec447" headerRowDxfId="1272" dataDxfId="1271"/>
    <tableColumn id="446" xr3:uid="{00000000-0010-0000-0400-0000BE010000}" name="Stĺpec446" headerRowDxfId="1270" dataDxfId="1269"/>
    <tableColumn id="445" xr3:uid="{00000000-0010-0000-0400-0000BD010000}" name="Stĺpec445" headerRowDxfId="1268" dataDxfId="1267"/>
    <tableColumn id="444" xr3:uid="{00000000-0010-0000-0400-0000BC010000}" name="Stĺpec444" headerRowDxfId="1266" dataDxfId="1265"/>
    <tableColumn id="443" xr3:uid="{00000000-0010-0000-0400-0000BB010000}" name="Stĺpec443" headerRowDxfId="1264" dataDxfId="1263"/>
    <tableColumn id="442" xr3:uid="{00000000-0010-0000-0400-0000BA010000}" name="Stĺpec442" headerRowDxfId="1262" dataDxfId="1261"/>
    <tableColumn id="441" xr3:uid="{00000000-0010-0000-0400-0000B9010000}" name="Stĺpec441" headerRowDxfId="1260" dataDxfId="1259"/>
    <tableColumn id="468" xr3:uid="{00000000-0010-0000-0400-0000D4010000}" name="Stĺpec468" headerRowDxfId="1258" dataDxfId="1257"/>
    <tableColumn id="467" xr3:uid="{00000000-0010-0000-0400-0000D3010000}" name="Stĺpec467" headerRowDxfId="1256" dataDxfId="1255"/>
    <tableColumn id="466" xr3:uid="{00000000-0010-0000-0400-0000D2010000}" name="Stĺpec466" headerRowDxfId="1254" dataDxfId="1253"/>
    <tableColumn id="465" xr3:uid="{00000000-0010-0000-0400-0000D1010000}" name="Stĺpec465" headerRowDxfId="1252" dataDxfId="1251"/>
    <tableColumn id="464" xr3:uid="{00000000-0010-0000-0400-0000D0010000}" name="Stĺpec464" headerRowDxfId="1250" dataDxfId="1249"/>
    <tableColumn id="463" xr3:uid="{00000000-0010-0000-0400-0000CF010000}" name="Stĺpec463" headerRowDxfId="1248" dataDxfId="1247"/>
    <tableColumn id="462" xr3:uid="{00000000-0010-0000-0400-0000CE010000}" name="Stĺpec462" headerRowDxfId="1246" dataDxfId="1245"/>
    <tableColumn id="461" xr3:uid="{00000000-0010-0000-0400-0000CD010000}" name="Stĺpec461" headerRowDxfId="1244" dataDxfId="1243"/>
    <tableColumn id="460" xr3:uid="{00000000-0010-0000-0400-0000CC010000}" name="Stĺpec460" headerRowDxfId="1242" dataDxfId="1241"/>
    <tableColumn id="459" xr3:uid="{00000000-0010-0000-0400-0000CB010000}" name="Stĺpec459" headerRowDxfId="1240" dataDxfId="1239"/>
    <tableColumn id="458" xr3:uid="{00000000-0010-0000-0400-0000CA010000}" name="Stĺpec458" headerRowDxfId="1238" dataDxfId="1237"/>
    <tableColumn id="457" xr3:uid="{00000000-0010-0000-0400-0000C9010000}" name="Stĺpec457" headerRowDxfId="1236" dataDxfId="1235"/>
    <tableColumn id="456" xr3:uid="{00000000-0010-0000-0400-0000C8010000}" name="Stĺpec456" headerRowDxfId="1234" dataDxfId="1233"/>
    <tableColumn id="455" xr3:uid="{00000000-0010-0000-0400-0000C7010000}" name="Stĺpec455" headerRowDxfId="1232" dataDxfId="1231"/>
    <tableColumn id="454" xr3:uid="{00000000-0010-0000-0400-0000C6010000}" name="Stĺpec454" headerRowDxfId="1230" dataDxfId="1229"/>
    <tableColumn id="453" xr3:uid="{00000000-0010-0000-0400-0000C5010000}" name="Stĺpec453" headerRowDxfId="1228" dataDxfId="1227"/>
    <tableColumn id="452" xr3:uid="{00000000-0010-0000-0400-0000C4010000}" name="Stĺpec452" headerRowDxfId="1226" dataDxfId="1225"/>
    <tableColumn id="451" xr3:uid="{00000000-0010-0000-0400-0000C3010000}" name="Stĺpec451" headerRowDxfId="1224" dataDxfId="1223"/>
    <tableColumn id="478" xr3:uid="{73238D03-15D5-4089-8CC9-F477E2F5ECB9}" name="Stĺpec478" headerRowDxfId="1222" dataDxfId="1221"/>
    <tableColumn id="477" xr3:uid="{09123D75-2B41-4126-9E5F-E0EA885723C0}" name="Stĺpec477" headerRowDxfId="1220" dataDxfId="1219"/>
    <tableColumn id="476" xr3:uid="{41E276C9-66ED-47C0-B24E-7077E9C82EB5}" name="Stĺpec476" headerRowDxfId="1218" dataDxfId="1217"/>
    <tableColumn id="475" xr3:uid="{251568CD-3F3A-48DF-870C-8AB8AF461668}" name="Stĺpec475" headerRowDxfId="1216" dataDxfId="1215"/>
    <tableColumn id="474" xr3:uid="{56A5C27E-D7B1-4FBA-AFA4-7E73D341A32A}" name="Stĺpec474" headerRowDxfId="1214" dataDxfId="1213"/>
    <tableColumn id="473" xr3:uid="{CE504F22-90DC-402E-A7F8-350DE2DB6BAE}" name="Stĺpec473" headerRowDxfId="1212" dataDxfId="1211"/>
    <tableColumn id="472" xr3:uid="{65E59C90-E13B-4C12-9FBC-9F8081CA24E5}" name="Stĺpec472" headerRowDxfId="1210" dataDxfId="1209"/>
    <tableColumn id="471" xr3:uid="{510037DB-F54B-4573-AC1A-4BAC3B41185C}" name="Stĺpec471" headerRowDxfId="1208" dataDxfId="1207"/>
    <tableColumn id="470" xr3:uid="{536165D6-FE70-4796-81B3-E8815350AE85}" name="Stĺpec470" headerRowDxfId="1206" dataDxfId="1205"/>
    <tableColumn id="469" xr3:uid="{9633D7C8-36E2-4CF2-8F22-0B1957F1A4D9}" name="Stĺpec469" headerRowDxfId="1204" dataDxfId="1203"/>
    <tableColumn id="494" xr3:uid="{E53CABE8-3724-4B0E-83DA-2B0E8CC72095}" name="Stĺpec494" headerRowDxfId="1202" dataDxfId="1201"/>
    <tableColumn id="493" xr3:uid="{FFBD1FFB-EAB9-4292-B83E-B7CC53DA81C6}" name="Stĺpec493" headerRowDxfId="1200" dataDxfId="1199"/>
    <tableColumn id="492" xr3:uid="{F5B81A0A-1208-4FAD-91C2-C7C8692A307E}" name="Stĺpec492" headerRowDxfId="1198" dataDxfId="1197"/>
    <tableColumn id="491" xr3:uid="{20D60F5D-B47F-4011-A60F-A04138525AC4}" name="Stĺpec491" headerRowDxfId="1196" dataDxfId="1195"/>
    <tableColumn id="490" xr3:uid="{7C36291F-52BF-4362-9141-892630F8E507}" name="Stĺpec490" headerRowDxfId="1194" dataDxfId="1193"/>
    <tableColumn id="489" xr3:uid="{08E2D94C-7A99-412F-8D47-B13AA8440AA4}" name="Stĺpec489" headerRowDxfId="1192" dataDxfId="1191"/>
    <tableColumn id="488" xr3:uid="{E1B230A1-7A44-45AC-8F9D-33BFA84B9097}" name="Stĺpec488" headerRowDxfId="1190" dataDxfId="1189"/>
    <tableColumn id="487" xr3:uid="{15540C6F-A27E-476E-A9F8-7A48B50159F3}" name="Stĺpec487" headerRowDxfId="1188" dataDxfId="1187"/>
    <tableColumn id="486" xr3:uid="{CAB0A41E-A47B-4031-BAA1-06F9C1E5796F}" name="Stĺpec486" headerRowDxfId="1186" dataDxfId="1185"/>
    <tableColumn id="485" xr3:uid="{49E33561-28AD-4447-B85A-8B8F875B934F}" name="Stĺpec485" headerRowDxfId="1184" dataDxfId="1183"/>
    <tableColumn id="484" xr3:uid="{5B8C18D7-9CF4-4BC5-B192-8021D6ECA0F3}" name="Stĺpec484" headerRowDxfId="1182" dataDxfId="1181"/>
    <tableColumn id="483" xr3:uid="{D7D9374B-F44E-470F-8CE3-2DC24F9F1A27}" name="Stĺpec483" headerRowDxfId="1180" dataDxfId="1179"/>
    <tableColumn id="482" xr3:uid="{5656FFA0-EA1F-482E-B231-D8450BAC48F1}" name="Stĺpec482" headerRowDxfId="1178" dataDxfId="1177"/>
    <tableColumn id="481" xr3:uid="{2D8BE69F-20F6-4C8B-9665-53EF96CFD560}" name="Stĺpec481" headerRowDxfId="1176" dataDxfId="1175"/>
    <tableColumn id="480" xr3:uid="{F35FB89B-5DCD-4150-A2B3-76FCBC9B749C}" name="Stĺpec480" headerRowDxfId="1174" dataDxfId="1173"/>
    <tableColumn id="479" xr3:uid="{FEC85C75-84B7-4414-A075-03111A62F074}" name="Stĺpec479" headerRowDxfId="1172" dataDxfId="1171"/>
    <tableColumn id="504" xr3:uid="{62750B57-2E08-4450-AA8A-0FA3A38C8D85}" name="Stĺpec504" headerRowDxfId="1170" dataDxfId="1169"/>
    <tableColumn id="503" xr3:uid="{7BB4CC2C-DE05-40BA-BD45-7F70B3204090}" name="Stĺpec503" headerRowDxfId="1168" dataDxfId="1167"/>
    <tableColumn id="502" xr3:uid="{0ADE1237-21F4-4D36-B582-EDFC2890CBD3}" name="Stĺpec502" headerRowDxfId="1166" dataDxfId="1165"/>
    <tableColumn id="501" xr3:uid="{7B188004-316D-4F1A-BB74-2BF74C9D81A2}" name="Stĺpec501" headerRowDxfId="1164" dataDxfId="1163"/>
    <tableColumn id="500" xr3:uid="{773A5352-D9BA-40B9-B080-9E9666D32006}" name="Stĺpec500" headerRowDxfId="1162" dataDxfId="1161"/>
    <tableColumn id="499" xr3:uid="{0F9C5793-6F43-426F-85A2-B02AD4147604}" name="Stĺpec499" headerRowDxfId="1160" dataDxfId="1159"/>
    <tableColumn id="498" xr3:uid="{C0292740-32B4-490C-B606-D6936B20FA38}" name="Stĺpec498" headerRowDxfId="1158" dataDxfId="1157"/>
    <tableColumn id="497" xr3:uid="{663BC61C-F869-46D3-A81B-0E6EDE75A65F}" name="Stĺpec497" headerRowDxfId="1156" dataDxfId="1155"/>
    <tableColumn id="496" xr3:uid="{99FE7C6D-13DE-44E8-90F4-0D1E26ABDF80}" name="Stĺpec496" headerRowDxfId="1154" dataDxfId="1153"/>
    <tableColumn id="495" xr3:uid="{EF0A28A3-66B4-487D-B411-4A9A1135AF73}" name="Stĺpec495" headerRowDxfId="1152" dataDxfId="1151"/>
    <tableColumn id="522" xr3:uid="{18C4C046-F02C-4C7F-A919-8932565A4326}" name="Stĺpec522" headerRowDxfId="1150" dataDxfId="1149"/>
    <tableColumn id="521" xr3:uid="{AC3C035D-8435-4760-BBE3-1DB26CD8DCF0}" name="Stĺpec521" headerRowDxfId="1148" dataDxfId="1147"/>
    <tableColumn id="520" xr3:uid="{E13BC936-AB7F-41C9-9F23-B3224C33AAB0}" name="Stĺpec520" headerRowDxfId="1146" dataDxfId="1145"/>
    <tableColumn id="519" xr3:uid="{099BA624-A243-4889-A6A3-254299E1E9FB}" name="Stĺpec519" headerRowDxfId="1144" dataDxfId="1143"/>
    <tableColumn id="518" xr3:uid="{1E336A67-ED45-4AFF-B7EC-B90585D9937F}" name="Stĺpec518" headerRowDxfId="1142" dataDxfId="1141"/>
    <tableColumn id="517" xr3:uid="{0BF0ACDE-D0C7-44E9-8C06-F6F2872F828C}" name="Stĺpec517" headerRowDxfId="1140" dataDxfId="1139"/>
    <tableColumn id="516" xr3:uid="{6C75FDEB-8A7D-4C44-929D-0DA51848CB3C}" name="Stĺpec516" headerRowDxfId="1138" dataDxfId="1137"/>
    <tableColumn id="515" xr3:uid="{99C1E082-D174-4452-9C22-BFDC6FCC4F80}" name="Stĺpec515" headerRowDxfId="1136" dataDxfId="1135"/>
    <tableColumn id="514" xr3:uid="{078CFCD5-79DD-452C-9CE3-C7142F49F331}" name="Stĺpec514" headerRowDxfId="1134" dataDxfId="1133"/>
    <tableColumn id="513" xr3:uid="{26593861-A4F8-450C-9639-578E5FDBBC94}" name="Stĺpec513" headerRowDxfId="1132" dataDxfId="1131"/>
    <tableColumn id="512" xr3:uid="{2C0012C2-637D-45BC-9F67-85EEA1F4E3AA}" name="Stĺpec512" headerRowDxfId="1130" dataDxfId="1129"/>
    <tableColumn id="511" xr3:uid="{455A434C-C41C-4DA5-AE34-B496B43129B3}" name="Stĺpec511" headerRowDxfId="1128" dataDxfId="1127"/>
    <tableColumn id="510" xr3:uid="{7BB9ED63-4AC2-456D-8FE6-99D390097077}" name="Stĺpec510" headerRowDxfId="1126" dataDxfId="1125"/>
    <tableColumn id="509" xr3:uid="{76A8B04A-A3F1-425C-91A3-5592DCF22B83}" name="Stĺpec509" headerRowDxfId="1124" dataDxfId="1123"/>
    <tableColumn id="508" xr3:uid="{5307B5AB-3474-48F2-90B5-809B3B9D5331}" name="Stĺpec508" headerRowDxfId="1122" dataDxfId="1121"/>
    <tableColumn id="507" xr3:uid="{E306BDFF-1307-4996-B87B-65CB25EB9468}" name="Stĺpec507" headerRowDxfId="1120" dataDxfId="1119"/>
    <tableColumn id="506" xr3:uid="{0BA727FD-9496-41A8-A6DA-BA27317E39F2}" name="Stĺpec506" headerRowDxfId="1118" dataDxfId="1117"/>
    <tableColumn id="505" xr3:uid="{A669B6DE-623B-4E59-B19F-B97350238EC0}" name="Stĺpec505" headerRowDxfId="1116" dataDxfId="1115"/>
    <tableColumn id="325" xr3:uid="{00000000-0010-0000-0400-000045010000}" name="Stĺpec325" headerRowDxfId="1114" dataDxfId="1113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353" headerRowCount="0" totalsRowShown="0">
  <tableColumns count="522">
    <tableColumn id="1" xr3:uid="{00000000-0010-0000-0500-000001000000}" name="Stĺpec1" dataDxfId="1112"/>
    <tableColumn id="2" xr3:uid="{00000000-0010-0000-0500-000002000000}" name="Stĺpec2" dataDxfId="1111"/>
    <tableColumn id="3" xr3:uid="{00000000-0010-0000-0500-000003000000}" name="Stĺpec3" dataDxfId="1110"/>
    <tableColumn id="4" xr3:uid="{00000000-0010-0000-0500-000004000000}" name="Stĺpec4" dataDxfId="1109"/>
    <tableColumn id="5" xr3:uid="{00000000-0010-0000-0500-000005000000}" name="Stĺpec5"/>
    <tableColumn id="6" xr3:uid="{00000000-0010-0000-0500-000006000000}" name="Stĺpec6" dataDxfId="1108"/>
    <tableColumn id="7" xr3:uid="{00000000-0010-0000-0500-000007000000}" name="Stĺpec7" dataDxfId="1107"/>
    <tableColumn id="8" xr3:uid="{00000000-0010-0000-0500-000008000000}" name="Stĺpec8"/>
    <tableColumn id="9" xr3:uid="{00000000-0010-0000-0500-000009000000}" name="Stĺpec9" dataDxfId="1106"/>
    <tableColumn id="10" xr3:uid="{00000000-0010-0000-0500-00000A000000}" name="Stĺpec10" dataDxfId="1105">
      <calculatedColumnFormula>Tabuľka3[[#This Row],[Stĺpec9]]</calculatedColumnFormula>
    </tableColumn>
    <tableColumn id="11" xr3:uid="{00000000-0010-0000-0500-00000B000000}" name="Stĺpec11" dataDxfId="1104"/>
    <tableColumn id="12" xr3:uid="{00000000-0010-0000-0500-00000C000000}" name="Stĺpec12" dataDxfId="1103"/>
    <tableColumn id="13" xr3:uid="{00000000-0010-0000-0500-00000D000000}" name="Stĺpec13" dataDxfId="1102"/>
    <tableColumn id="14" xr3:uid="{00000000-0010-0000-0500-00000E000000}" name="Stĺpec14" dataDxfId="1101"/>
    <tableColumn id="15" xr3:uid="{00000000-0010-0000-0500-00000F000000}" name="Stĺpec15" dataDxfId="1100"/>
    <tableColumn id="16" xr3:uid="{00000000-0010-0000-0500-000010000000}" name="Stĺpec16" dataDxfId="1099"/>
    <tableColumn id="17" xr3:uid="{00000000-0010-0000-0500-000011000000}" name="Stĺpec17" dataDxfId="1098"/>
    <tableColumn id="18" xr3:uid="{00000000-0010-0000-0500-000012000000}" name="Stĺpec18" dataDxfId="1097"/>
    <tableColumn id="19" xr3:uid="{00000000-0010-0000-0500-000013000000}" name="Stĺpec19" dataDxfId="1096"/>
    <tableColumn id="20" xr3:uid="{00000000-0010-0000-0500-000014000000}" name="Stĺpec20" dataDxfId="1095"/>
    <tableColumn id="21" xr3:uid="{00000000-0010-0000-0500-000015000000}" name="Stĺpec21" dataDxfId="1094"/>
    <tableColumn id="22" xr3:uid="{00000000-0010-0000-0500-000016000000}" name="Stĺpec22" dataDxfId="1093"/>
    <tableColumn id="23" xr3:uid="{00000000-0010-0000-0500-000017000000}" name="Stĺpec23" dataDxfId="1092"/>
    <tableColumn id="24" xr3:uid="{00000000-0010-0000-0500-000018000000}" name="Stĺpec24" dataDxfId="1091"/>
    <tableColumn id="25" xr3:uid="{00000000-0010-0000-0500-000019000000}" name="Stĺpec25" dataDxfId="1090"/>
    <tableColumn id="26" xr3:uid="{00000000-0010-0000-0500-00001A000000}" name="Stĺpec26" dataDxfId="1089"/>
    <tableColumn id="27" xr3:uid="{00000000-0010-0000-0500-00001B000000}" name="Stĺpec27" dataDxfId="1088"/>
    <tableColumn id="28" xr3:uid="{00000000-0010-0000-0500-00001C000000}" name="Stĺpec28" dataDxfId="1087"/>
    <tableColumn id="29" xr3:uid="{00000000-0010-0000-0500-00001D000000}" name="Stĺpec29" dataDxfId="1086"/>
    <tableColumn id="30" xr3:uid="{00000000-0010-0000-0500-00001E000000}" name="Stĺpec30" dataDxfId="1085"/>
    <tableColumn id="31" xr3:uid="{00000000-0010-0000-0500-00001F000000}" name="Stĺpec31" dataDxfId="1084"/>
    <tableColumn id="32" xr3:uid="{00000000-0010-0000-0500-000020000000}" name="Stĺpec32" dataDxfId="1083"/>
    <tableColumn id="33" xr3:uid="{00000000-0010-0000-0500-000021000000}" name="Stĺpec33" dataDxfId="1082"/>
    <tableColumn id="34" xr3:uid="{00000000-0010-0000-0500-000022000000}" name="Stĺpec34" dataDxfId="1081"/>
    <tableColumn id="35" xr3:uid="{00000000-0010-0000-0500-000023000000}" name="Stĺpec35" dataDxfId="1080"/>
    <tableColumn id="36" xr3:uid="{00000000-0010-0000-0500-000024000000}" name="Stĺpec36" dataDxfId="1079"/>
    <tableColumn id="37" xr3:uid="{00000000-0010-0000-0500-000025000000}" name="Stĺpec37" dataDxfId="1078"/>
    <tableColumn id="38" xr3:uid="{00000000-0010-0000-0500-000026000000}" name="Stĺpec38" dataDxfId="1077"/>
    <tableColumn id="39" xr3:uid="{00000000-0010-0000-0500-000027000000}" name="Stĺpec39" dataDxfId="1076"/>
    <tableColumn id="40" xr3:uid="{00000000-0010-0000-0500-000028000000}" name="Stĺpec40" dataDxfId="1075"/>
    <tableColumn id="41" xr3:uid="{00000000-0010-0000-0500-000029000000}" name="Stĺpec41" dataDxfId="1074"/>
    <tableColumn id="42" xr3:uid="{00000000-0010-0000-0500-00002A000000}" name="Stĺpec42" dataDxfId="1073"/>
    <tableColumn id="43" xr3:uid="{00000000-0010-0000-0500-00002B000000}" name="Stĺpec43" dataDxfId="1072"/>
    <tableColumn id="44" xr3:uid="{00000000-0010-0000-0500-00002C000000}" name="Stĺpec44" dataDxfId="1071"/>
    <tableColumn id="45" xr3:uid="{00000000-0010-0000-0500-00002D000000}" name="Stĺpec45" dataDxfId="1070"/>
    <tableColumn id="46" xr3:uid="{00000000-0010-0000-0500-00002E000000}" name="Stĺpec46" dataDxfId="1069"/>
    <tableColumn id="47" xr3:uid="{00000000-0010-0000-0500-00002F000000}" name="Stĺpec47" dataDxfId="1068"/>
    <tableColumn id="48" xr3:uid="{00000000-0010-0000-0500-000030000000}" name="Stĺpec48" dataDxfId="1067"/>
    <tableColumn id="49" xr3:uid="{00000000-0010-0000-0500-000031000000}" name="Stĺpec49" dataDxfId="1066"/>
    <tableColumn id="50" xr3:uid="{00000000-0010-0000-0500-000032000000}" name="Stĺpec50" dataDxfId="1065"/>
    <tableColumn id="51" xr3:uid="{00000000-0010-0000-0500-000033000000}" name="Stĺpec51" dataDxfId="1064"/>
    <tableColumn id="52" xr3:uid="{00000000-0010-0000-0500-000034000000}" name="Stĺpec52" dataDxfId="1063"/>
    <tableColumn id="53" xr3:uid="{00000000-0010-0000-0500-000035000000}" name="Stĺpec53" dataDxfId="1062"/>
    <tableColumn id="54" xr3:uid="{00000000-0010-0000-0500-000036000000}" name="Stĺpec54" dataDxfId="1061"/>
    <tableColumn id="55" xr3:uid="{00000000-0010-0000-0500-000037000000}" name="Stĺpec55" dataDxfId="1060"/>
    <tableColumn id="56" xr3:uid="{00000000-0010-0000-0500-000038000000}" name="Stĺpec56" dataDxfId="1059"/>
    <tableColumn id="57" xr3:uid="{00000000-0010-0000-0500-000039000000}" name="Stĺpec57" dataDxfId="1058"/>
    <tableColumn id="58" xr3:uid="{00000000-0010-0000-0500-00003A000000}" name="Stĺpec58" dataDxfId="1057"/>
    <tableColumn id="59" xr3:uid="{00000000-0010-0000-0500-00003B000000}" name="Stĺpec59" dataDxfId="1056"/>
    <tableColumn id="60" xr3:uid="{00000000-0010-0000-0500-00003C000000}" name="Stĺpec60" dataDxfId="1055"/>
    <tableColumn id="64" xr3:uid="{00000000-0010-0000-0500-000040000000}" name="Stĺpec64" dataDxfId="1054"/>
    <tableColumn id="65" xr3:uid="{00000000-0010-0000-0500-000041000000}" name="Stĺpec65" dataDxfId="1053"/>
    <tableColumn id="66" xr3:uid="{00000000-0010-0000-0500-000042000000}" name="Stĺpec66" dataDxfId="1052"/>
    <tableColumn id="67" xr3:uid="{00000000-0010-0000-0500-000043000000}" name="Stĺpec67" dataDxfId="1051"/>
    <tableColumn id="68" xr3:uid="{00000000-0010-0000-0500-000044000000}" name="Stĺpec68" dataDxfId="1050"/>
    <tableColumn id="69" xr3:uid="{00000000-0010-0000-0500-000045000000}" name="Stĺpec69" dataDxfId="1049"/>
    <tableColumn id="70" xr3:uid="{00000000-0010-0000-0500-000046000000}" name="Stĺpec70" dataDxfId="1048"/>
    <tableColumn id="71" xr3:uid="{00000000-0010-0000-0500-000047000000}" name="Stĺpec71" dataDxfId="1047"/>
    <tableColumn id="72" xr3:uid="{00000000-0010-0000-0500-000048000000}" name="Stĺpec72" dataDxfId="1046"/>
    <tableColumn id="73" xr3:uid="{00000000-0010-0000-0500-000049000000}" name="Stĺpec73" dataDxfId="1045"/>
    <tableColumn id="74" xr3:uid="{00000000-0010-0000-0500-00004A000000}" name="Stĺpec74" dataDxfId="1044"/>
    <tableColumn id="75" xr3:uid="{00000000-0010-0000-0500-00004B000000}" name="Stĺpec75" dataDxfId="1043"/>
    <tableColumn id="76" xr3:uid="{00000000-0010-0000-0500-00004C000000}" name="Stĺpec76" dataDxfId="1042"/>
    <tableColumn id="77" xr3:uid="{00000000-0010-0000-0500-00004D000000}" name="Stĺpec77" dataDxfId="1041"/>
    <tableColumn id="78" xr3:uid="{00000000-0010-0000-0500-00004E000000}" name="Stĺpec78" dataDxfId="1040"/>
    <tableColumn id="79" xr3:uid="{00000000-0010-0000-0500-00004F000000}" name="Stĺpec79" dataDxfId="1039"/>
    <tableColumn id="80" xr3:uid="{00000000-0010-0000-0500-000050000000}" name="Stĺpec80" dataDxfId="1038"/>
    <tableColumn id="81" xr3:uid="{00000000-0010-0000-0500-000051000000}" name="Stĺpec81" dataDxfId="1037"/>
    <tableColumn id="82" xr3:uid="{00000000-0010-0000-0500-000052000000}" name="Stĺpec82" dataDxfId="1036"/>
    <tableColumn id="83" xr3:uid="{00000000-0010-0000-0500-000053000000}" name="Stĺpec83" dataDxfId="1035"/>
    <tableColumn id="84" xr3:uid="{00000000-0010-0000-0500-000054000000}" name="Stĺpec84" dataDxfId="1034"/>
    <tableColumn id="85" xr3:uid="{00000000-0010-0000-0500-000055000000}" name="Stĺpec85" dataDxfId="1033"/>
    <tableColumn id="86" xr3:uid="{00000000-0010-0000-0500-000056000000}" name="Stĺpec86" dataDxfId="1032"/>
    <tableColumn id="87" xr3:uid="{00000000-0010-0000-0500-000057000000}" name="Stĺpec87" dataDxfId="1031"/>
    <tableColumn id="88" xr3:uid="{00000000-0010-0000-0500-000058000000}" name="Stĺpec88" dataDxfId="1030"/>
    <tableColumn id="90" xr3:uid="{00000000-0010-0000-0500-00005A000000}" name="Stĺpec90" dataDxfId="1029"/>
    <tableColumn id="91" xr3:uid="{00000000-0010-0000-0500-00005B000000}" name="Stĺpec91" dataDxfId="1028"/>
    <tableColumn id="92" xr3:uid="{00000000-0010-0000-0500-00005C000000}" name="Stĺpec92" dataDxfId="1027"/>
    <tableColumn id="93" xr3:uid="{00000000-0010-0000-0500-00005D000000}" name="Stĺpec93" dataDxfId="1026"/>
    <tableColumn id="94" xr3:uid="{00000000-0010-0000-0500-00005E000000}" name="Stĺpec94" dataDxfId="1025"/>
    <tableColumn id="95" xr3:uid="{00000000-0010-0000-0500-00005F000000}" name="Stĺpec95" dataDxfId="1024"/>
    <tableColumn id="96" xr3:uid="{00000000-0010-0000-0500-000060000000}" name="Stĺpec96" dataDxfId="1023"/>
    <tableColumn id="97" xr3:uid="{00000000-0010-0000-0500-000061000000}" name="Stĺpec97" dataDxfId="1022"/>
    <tableColumn id="98" xr3:uid="{00000000-0010-0000-0500-000062000000}" name="Stĺpec98" dataDxfId="1021"/>
    <tableColumn id="99" xr3:uid="{00000000-0010-0000-0500-000063000000}" name="Stĺpec99" dataDxfId="1020"/>
    <tableColumn id="100" xr3:uid="{00000000-0010-0000-0500-000064000000}" name="Stĺpec100" dataDxfId="1019"/>
    <tableColumn id="101" xr3:uid="{00000000-0010-0000-0500-000065000000}" name="Stĺpec101" dataDxfId="1018"/>
    <tableColumn id="102" xr3:uid="{00000000-0010-0000-0500-000066000000}" name="Stĺpec102" dataDxfId="1017"/>
    <tableColumn id="103" xr3:uid="{00000000-0010-0000-0500-000067000000}" name="Stĺpec103" dataDxfId="1016"/>
    <tableColumn id="104" xr3:uid="{00000000-0010-0000-0500-000068000000}" name="Stĺpec104" dataDxfId="1015"/>
    <tableColumn id="105" xr3:uid="{00000000-0010-0000-0500-000069000000}" name="Stĺpec105" dataDxfId="1014"/>
    <tableColumn id="106" xr3:uid="{00000000-0010-0000-0500-00006A000000}" name="Stĺpec106" dataDxfId="1013"/>
    <tableColumn id="107" xr3:uid="{00000000-0010-0000-0500-00006B000000}" name="Stĺpec107" dataDxfId="1012"/>
    <tableColumn id="405" xr3:uid="{00000000-0010-0000-0500-000095010000}" name="Stĺpec405" dataDxfId="1011"/>
    <tableColumn id="117" xr3:uid="{00000000-0010-0000-0500-000075000000}" name="Stĺpec117" dataDxfId="1010"/>
    <tableColumn id="89" xr3:uid="{00000000-0010-0000-0500-000059000000}" name="Stĺpec89" dataDxfId="1009"/>
    <tableColumn id="63" xr3:uid="{00000000-0010-0000-0500-00003F000000}" name="Stĺpec63" dataDxfId="1008"/>
    <tableColumn id="62" xr3:uid="{00000000-0010-0000-0500-00003E000000}" name="Stĺpec62" dataDxfId="1007"/>
    <tableColumn id="61" xr3:uid="{00000000-0010-0000-0500-00003D000000}" name="Stĺpec61" dataDxfId="1006"/>
    <tableColumn id="407" xr3:uid="{00000000-0010-0000-0500-000097010000}" name="Stĺpec407" dataDxfId="1005"/>
    <tableColumn id="406" xr3:uid="{00000000-0010-0000-0500-000096010000}" name="Stĺpec406" dataDxfId="1004"/>
    <tableColumn id="156" xr3:uid="{00000000-0010-0000-0500-00009C000000}" name="Stĺpec156" dataDxfId="1003"/>
    <tableColumn id="108" xr3:uid="{00000000-0010-0000-0500-00006C000000}" name="Stĺpec108" dataDxfId="1002"/>
    <tableColumn id="109" xr3:uid="{00000000-0010-0000-0500-00006D000000}" name="Stĺpec109" dataDxfId="1001"/>
    <tableColumn id="110" xr3:uid="{00000000-0010-0000-0500-00006E000000}" name="Stĺpec110" dataDxfId="1000"/>
    <tableColumn id="111" xr3:uid="{00000000-0010-0000-0500-00006F000000}" name="Stĺpec111" dataDxfId="999"/>
    <tableColumn id="112" xr3:uid="{00000000-0010-0000-0500-000070000000}" name="Stĺpec112" dataDxfId="998"/>
    <tableColumn id="113" xr3:uid="{00000000-0010-0000-0500-000071000000}" name="Stĺpec113" dataDxfId="997"/>
    <tableColumn id="114" xr3:uid="{00000000-0010-0000-0500-000072000000}" name="Stĺpec114" dataDxfId="996"/>
    <tableColumn id="115" xr3:uid="{00000000-0010-0000-0500-000073000000}" name="Stĺpec115" dataDxfId="995"/>
    <tableColumn id="116" xr3:uid="{00000000-0010-0000-0500-000074000000}" name="Stĺpec116" dataDxfId="994"/>
    <tableColumn id="118" xr3:uid="{00000000-0010-0000-0500-000076000000}" name="Stĺpec118" dataDxfId="993"/>
    <tableColumn id="119" xr3:uid="{00000000-0010-0000-0500-000077000000}" name="Stĺpec119" dataDxfId="992"/>
    <tableColumn id="120" xr3:uid="{00000000-0010-0000-0500-000078000000}" name="Stĺpec120" dataDxfId="991"/>
    <tableColumn id="121" xr3:uid="{00000000-0010-0000-0500-000079000000}" name="Stĺpec121" dataDxfId="990"/>
    <tableColumn id="122" xr3:uid="{00000000-0010-0000-0500-00007A000000}" name="Stĺpec122" dataDxfId="989"/>
    <tableColumn id="123" xr3:uid="{00000000-0010-0000-0500-00007B000000}" name="Stĺpec123" dataDxfId="988"/>
    <tableColumn id="124" xr3:uid="{00000000-0010-0000-0500-00007C000000}" name="Stĺpec124" dataDxfId="987"/>
    <tableColumn id="125" xr3:uid="{00000000-0010-0000-0500-00007D000000}" name="Stĺpec125" dataDxfId="986"/>
    <tableColumn id="293" xr3:uid="{00000000-0010-0000-0500-000025010000}" name="Stĺpec293" dataDxfId="985"/>
    <tableColumn id="292" xr3:uid="{00000000-0010-0000-0500-000024010000}" name="Stĺpec292" dataDxfId="984"/>
    <tableColumn id="126" xr3:uid="{00000000-0010-0000-0500-00007E000000}" name="Stĺpec126" dataDxfId="983"/>
    <tableColumn id="127" xr3:uid="{00000000-0010-0000-0500-00007F000000}" name="Stĺpec127" dataDxfId="982"/>
    <tableColumn id="128" xr3:uid="{00000000-0010-0000-0500-000080000000}" name="Stĺpec128" dataDxfId="981"/>
    <tableColumn id="129" xr3:uid="{00000000-0010-0000-0500-000081000000}" name="Stĺpec129" dataDxfId="980"/>
    <tableColumn id="130" xr3:uid="{00000000-0010-0000-0500-000082000000}" name="Stĺpec130" dataDxfId="979"/>
    <tableColumn id="131" xr3:uid="{00000000-0010-0000-0500-000083000000}" name="Stĺpec131" dataDxfId="978"/>
    <tableColumn id="132" xr3:uid="{00000000-0010-0000-0500-000084000000}" name="Stĺpec132" dataDxfId="977"/>
    <tableColumn id="133" xr3:uid="{00000000-0010-0000-0500-000085000000}" name="Stĺpec133" dataDxfId="976"/>
    <tableColumn id="134" xr3:uid="{00000000-0010-0000-0500-000086000000}" name="Stĺpec134" dataDxfId="975"/>
    <tableColumn id="135" xr3:uid="{00000000-0010-0000-0500-000087000000}" name="Stĺpec135" dataDxfId="974"/>
    <tableColumn id="410" xr3:uid="{00000000-0010-0000-0500-00009A010000}" name="Stĺpec410" dataDxfId="973"/>
    <tableColumn id="409" xr3:uid="{00000000-0010-0000-0500-000099010000}" name="Stĺpec409" dataDxfId="972"/>
    <tableColumn id="408" xr3:uid="{00000000-0010-0000-0500-000098010000}" name="Stĺpec408" dataDxfId="971"/>
    <tableColumn id="136" xr3:uid="{00000000-0010-0000-0500-000088000000}" name="Stĺpec136" dataDxfId="970"/>
    <tableColumn id="137" xr3:uid="{00000000-0010-0000-0500-000089000000}" name="Stĺpec137" dataDxfId="969"/>
    <tableColumn id="138" xr3:uid="{00000000-0010-0000-0500-00008A000000}" name="Stĺpec138" dataDxfId="968"/>
    <tableColumn id="139" xr3:uid="{00000000-0010-0000-0500-00008B000000}" name="Stĺpec139" dataDxfId="967"/>
    <tableColumn id="140" xr3:uid="{00000000-0010-0000-0500-00008C000000}" name="Stĺpec140" dataDxfId="966"/>
    <tableColumn id="141" xr3:uid="{00000000-0010-0000-0500-00008D000000}" name="Stĺpec141" dataDxfId="965"/>
    <tableColumn id="142" xr3:uid="{00000000-0010-0000-0500-00008E000000}" name="Stĺpec142" dataDxfId="964"/>
    <tableColumn id="143" xr3:uid="{00000000-0010-0000-0500-00008F000000}" name="Stĺpec143" dataDxfId="963"/>
    <tableColumn id="144" xr3:uid="{00000000-0010-0000-0500-000090000000}" name="Stĺpec144" dataDxfId="962"/>
    <tableColumn id="145" xr3:uid="{00000000-0010-0000-0500-000091000000}" name="Stĺpec145" dataDxfId="961"/>
    <tableColumn id="146" xr3:uid="{00000000-0010-0000-0500-000092000000}" name="Stĺpec146" dataDxfId="960"/>
    <tableColumn id="147" xr3:uid="{00000000-0010-0000-0500-000093000000}" name="Stĺpec147" dataDxfId="959"/>
    <tableColumn id="148" xr3:uid="{00000000-0010-0000-0500-000094000000}" name="Stĺpec148" dataDxfId="958"/>
    <tableColumn id="149" xr3:uid="{00000000-0010-0000-0500-000095000000}" name="Stĺpec149" dataDxfId="957"/>
    <tableColumn id="413" xr3:uid="{00000000-0010-0000-0500-00009D010000}" name="Stĺpec413" dataDxfId="956"/>
    <tableColumn id="412" xr3:uid="{00000000-0010-0000-0500-00009C010000}" name="Stĺpec412" dataDxfId="955"/>
    <tableColumn id="411" xr3:uid="{00000000-0010-0000-0500-00009B010000}" name="Stĺpec411" dataDxfId="954"/>
    <tableColumn id="150" xr3:uid="{00000000-0010-0000-0500-000096000000}" name="Stĺpec150" dataDxfId="953"/>
    <tableColumn id="151" xr3:uid="{00000000-0010-0000-0500-000097000000}" name="Stĺpec151" dataDxfId="952"/>
    <tableColumn id="152" xr3:uid="{00000000-0010-0000-0500-000098000000}" name="Stĺpec152" dataDxfId="951"/>
    <tableColumn id="153" xr3:uid="{00000000-0010-0000-0500-000099000000}" name="Stĺpec153" dataDxfId="950"/>
    <tableColumn id="154" xr3:uid="{00000000-0010-0000-0500-00009A000000}" name="Stĺpec154" dataDxfId="949"/>
    <tableColumn id="155" xr3:uid="{00000000-0010-0000-0500-00009B000000}" name="Stĺpec155" dataDxfId="948"/>
    <tableColumn id="157" xr3:uid="{00000000-0010-0000-0500-00009D000000}" name="Stĺpec157" dataDxfId="947"/>
    <tableColumn id="158" xr3:uid="{00000000-0010-0000-0500-00009E000000}" name="Stĺpec158" dataDxfId="946"/>
    <tableColumn id="159" xr3:uid="{00000000-0010-0000-0500-00009F000000}" name="Stĺpec159" dataDxfId="945"/>
    <tableColumn id="160" xr3:uid="{00000000-0010-0000-0500-0000A0000000}" name="Stĺpec160" dataDxfId="944"/>
    <tableColumn id="161" xr3:uid="{00000000-0010-0000-0500-0000A1000000}" name="Stĺpec161" dataDxfId="943"/>
    <tableColumn id="162" xr3:uid="{00000000-0010-0000-0500-0000A2000000}" name="Stĺpec162" dataDxfId="942"/>
    <tableColumn id="163" xr3:uid="{00000000-0010-0000-0500-0000A3000000}" name="Stĺpec163" dataDxfId="941"/>
    <tableColumn id="164" xr3:uid="{00000000-0010-0000-0500-0000A4000000}" name="Stĺpec164" dataDxfId="940"/>
    <tableColumn id="165" xr3:uid="{00000000-0010-0000-0500-0000A5000000}" name="Stĺpec165" dataDxfId="939"/>
    <tableColumn id="166" xr3:uid="{00000000-0010-0000-0500-0000A6000000}" name="Stĺpec166" dataDxfId="938"/>
    <tableColumn id="167" xr3:uid="{00000000-0010-0000-0500-0000A7000000}" name="Stĺpec167" dataDxfId="937"/>
    <tableColumn id="168" xr3:uid="{00000000-0010-0000-0500-0000A8000000}" name="Stĺpec168" dataDxfId="936"/>
    <tableColumn id="169" xr3:uid="{00000000-0010-0000-0500-0000A9000000}" name="Stĺpec169" dataDxfId="935"/>
    <tableColumn id="170" xr3:uid="{00000000-0010-0000-0500-0000AA000000}" name="Stĺpec170" dataDxfId="934"/>
    <tableColumn id="171" xr3:uid="{00000000-0010-0000-0500-0000AB000000}" name="Stĺpec171" dataDxfId="933"/>
    <tableColumn id="236" xr3:uid="{00000000-0010-0000-0500-0000EC000000}" name="Stĺpec236" dataDxfId="932"/>
    <tableColumn id="235" xr3:uid="{00000000-0010-0000-0500-0000EB000000}" name="Stĺpec235" dataDxfId="931"/>
    <tableColumn id="234" xr3:uid="{00000000-0010-0000-0500-0000EA000000}" name="Stĺpec234" dataDxfId="930"/>
    <tableColumn id="291" xr3:uid="{00000000-0010-0000-0500-000023010000}" name="Stĺpec291" dataDxfId="929"/>
    <tableColumn id="290" xr3:uid="{00000000-0010-0000-0500-000022010000}" name="Stĺpec290" dataDxfId="928"/>
    <tableColumn id="289" xr3:uid="{00000000-0010-0000-0500-000021010000}" name="Stĺpec289" dataDxfId="927"/>
    <tableColumn id="288" xr3:uid="{00000000-0010-0000-0500-000020010000}" name="Stĺpec288" dataDxfId="926"/>
    <tableColumn id="287" xr3:uid="{00000000-0010-0000-0500-00001F010000}" name="Stĺpec287" dataDxfId="925"/>
    <tableColumn id="286" xr3:uid="{00000000-0010-0000-0500-00001E010000}" name="Stĺpec286" dataDxfId="924"/>
    <tableColumn id="285" xr3:uid="{00000000-0010-0000-0500-00001D010000}" name="Stĺpec285" dataDxfId="923"/>
    <tableColumn id="284" xr3:uid="{00000000-0010-0000-0500-00001C010000}" name="Stĺpec284" dataDxfId="922"/>
    <tableColumn id="283" xr3:uid="{00000000-0010-0000-0500-00001B010000}" name="Stĺpec283" dataDxfId="921"/>
    <tableColumn id="282" xr3:uid="{00000000-0010-0000-0500-00001A010000}" name="Stĺpec282" dataDxfId="920"/>
    <tableColumn id="281" xr3:uid="{00000000-0010-0000-0500-000019010000}" name="Stĺpec281" dataDxfId="919"/>
    <tableColumn id="280" xr3:uid="{00000000-0010-0000-0500-000018010000}" name="Stĺpec280" dataDxfId="918"/>
    <tableColumn id="279" xr3:uid="{00000000-0010-0000-0500-000017010000}" name="Stĺpec279" dataDxfId="917"/>
    <tableColumn id="278" xr3:uid="{00000000-0010-0000-0500-000016010000}" name="Stĺpec278" dataDxfId="916"/>
    <tableColumn id="277" xr3:uid="{00000000-0010-0000-0500-000015010000}" name="Stĺpec277" dataDxfId="915"/>
    <tableColumn id="276" xr3:uid="{00000000-0010-0000-0500-000014010000}" name="Stĺpec276" dataDxfId="914"/>
    <tableColumn id="275" xr3:uid="{00000000-0010-0000-0500-000013010000}" name="Stĺpec275" dataDxfId="913"/>
    <tableColumn id="274" xr3:uid="{00000000-0010-0000-0500-000012010000}" name="Stĺpec274" dataDxfId="912"/>
    <tableColumn id="273" xr3:uid="{00000000-0010-0000-0500-000011010000}" name="Stĺpec273" dataDxfId="911"/>
    <tableColumn id="272" xr3:uid="{00000000-0010-0000-0500-000010010000}" name="Stĺpec272" dataDxfId="910"/>
    <tableColumn id="271" xr3:uid="{00000000-0010-0000-0500-00000F010000}" name="Stĺpec271" dataDxfId="909"/>
    <tableColumn id="270" xr3:uid="{00000000-0010-0000-0500-00000E010000}" name="Stĺpec270" dataDxfId="908"/>
    <tableColumn id="269" xr3:uid="{00000000-0010-0000-0500-00000D010000}" name="Stĺpec269" dataDxfId="907"/>
    <tableColumn id="268" xr3:uid="{00000000-0010-0000-0500-00000C010000}" name="Stĺpec268" dataDxfId="906"/>
    <tableColumn id="267" xr3:uid="{00000000-0010-0000-0500-00000B010000}" name="Stĺpec267" dataDxfId="905"/>
    <tableColumn id="266" xr3:uid="{00000000-0010-0000-0500-00000A010000}" name="Stĺpec266" dataDxfId="904"/>
    <tableColumn id="265" xr3:uid="{00000000-0010-0000-0500-000009010000}" name="Stĺpec265" dataDxfId="903"/>
    <tableColumn id="264" xr3:uid="{00000000-0010-0000-0500-000008010000}" name="Stĺpec264" dataDxfId="902"/>
    <tableColumn id="263" xr3:uid="{00000000-0010-0000-0500-000007010000}" name="Stĺpec263" dataDxfId="901"/>
    <tableColumn id="262" xr3:uid="{00000000-0010-0000-0500-000006010000}" name="Stĺpec262" dataDxfId="900"/>
    <tableColumn id="261" xr3:uid="{00000000-0010-0000-0500-000005010000}" name="Stĺpec261" dataDxfId="899"/>
    <tableColumn id="260" xr3:uid="{00000000-0010-0000-0500-000004010000}" name="Stĺpec260" dataDxfId="898"/>
    <tableColumn id="259" xr3:uid="{00000000-0010-0000-0500-000003010000}" name="Stĺpec259" dataDxfId="897"/>
    <tableColumn id="258" xr3:uid="{00000000-0010-0000-0500-000002010000}" name="Stĺpec258" dataDxfId="896"/>
    <tableColumn id="257" xr3:uid="{00000000-0010-0000-0500-000001010000}" name="Stĺpec257" dataDxfId="895"/>
    <tableColumn id="256" xr3:uid="{00000000-0010-0000-0500-000000010000}" name="Stĺpec256" dataDxfId="894"/>
    <tableColumn id="255" xr3:uid="{00000000-0010-0000-0500-0000FF000000}" name="Stĺpec255" dataDxfId="893"/>
    <tableColumn id="254" xr3:uid="{00000000-0010-0000-0500-0000FE000000}" name="Stĺpec254" dataDxfId="892"/>
    <tableColumn id="253" xr3:uid="{00000000-0010-0000-0500-0000FD000000}" name="Stĺpec253" dataDxfId="891"/>
    <tableColumn id="309" xr3:uid="{00000000-0010-0000-0500-000035010000}" name="Stĺpec309" dataDxfId="890"/>
    <tableColumn id="308" xr3:uid="{00000000-0010-0000-0500-000034010000}" name="Stĺpec308" dataDxfId="889"/>
    <tableColumn id="307" xr3:uid="{00000000-0010-0000-0500-000033010000}" name="Stĺpec307" dataDxfId="888"/>
    <tableColumn id="306" xr3:uid="{00000000-0010-0000-0500-000032010000}" name="Stĺpec306" dataDxfId="887"/>
    <tableColumn id="305" xr3:uid="{00000000-0010-0000-0500-000031010000}" name="Stĺpec305" dataDxfId="886"/>
    <tableColumn id="304" xr3:uid="{00000000-0010-0000-0500-000030010000}" name="Stĺpec304" dataDxfId="885"/>
    <tableColumn id="303" xr3:uid="{00000000-0010-0000-0500-00002F010000}" name="Stĺpec303" dataDxfId="884"/>
    <tableColumn id="302" xr3:uid="{00000000-0010-0000-0500-00002E010000}" name="Stĺpec302" dataDxfId="883"/>
    <tableColumn id="301" xr3:uid="{00000000-0010-0000-0500-00002D010000}" name="Stĺpec301" dataDxfId="882"/>
    <tableColumn id="300" xr3:uid="{00000000-0010-0000-0500-00002C010000}" name="Stĺpec300" dataDxfId="881"/>
    <tableColumn id="299" xr3:uid="{00000000-0010-0000-0500-00002B010000}" name="Stĺpec299" dataDxfId="880"/>
    <tableColumn id="298" xr3:uid="{00000000-0010-0000-0500-00002A010000}" name="Stĺpec298" dataDxfId="879"/>
    <tableColumn id="297" xr3:uid="{00000000-0010-0000-0500-000029010000}" name="Stĺpec297" dataDxfId="878"/>
    <tableColumn id="296" xr3:uid="{00000000-0010-0000-0500-000028010000}" name="Stĺpec296" dataDxfId="877"/>
    <tableColumn id="295" xr3:uid="{00000000-0010-0000-0500-000027010000}" name="Stĺpec295" dataDxfId="876"/>
    <tableColumn id="294" xr3:uid="{00000000-0010-0000-0500-000026010000}" name="Stĺpec294" dataDxfId="875"/>
    <tableColumn id="252" xr3:uid="{00000000-0010-0000-0500-0000FC000000}" name="Stĺpec252" dataDxfId="874"/>
    <tableColumn id="251" xr3:uid="{00000000-0010-0000-0500-0000FB000000}" name="Stĺpec251" dataDxfId="873"/>
    <tableColumn id="250" xr3:uid="{00000000-0010-0000-0500-0000FA000000}" name="Stĺpec250" dataDxfId="872"/>
    <tableColumn id="249" xr3:uid="{00000000-0010-0000-0500-0000F9000000}" name="Stĺpec249" dataDxfId="871"/>
    <tableColumn id="248" xr3:uid="{00000000-0010-0000-0500-0000F8000000}" name="Stĺpec248" dataDxfId="870"/>
    <tableColumn id="247" xr3:uid="{00000000-0010-0000-0500-0000F7000000}" name="Stĺpec247" dataDxfId="869"/>
    <tableColumn id="246" xr3:uid="{00000000-0010-0000-0500-0000F6000000}" name="Stĺpec246" dataDxfId="868"/>
    <tableColumn id="245" xr3:uid="{00000000-0010-0000-0500-0000F5000000}" name="Stĺpec245" dataDxfId="867"/>
    <tableColumn id="244" xr3:uid="{00000000-0010-0000-0500-0000F4000000}" name="Stĺpec244" dataDxfId="866"/>
    <tableColumn id="243" xr3:uid="{00000000-0010-0000-0500-0000F3000000}" name="Stĺpec243" dataDxfId="865"/>
    <tableColumn id="233" xr3:uid="{00000000-0010-0000-0500-0000E9000000}" name="Stĺpec233" dataDxfId="864"/>
    <tableColumn id="232" xr3:uid="{00000000-0010-0000-0500-0000E8000000}" name="Stĺpec232" dataDxfId="863"/>
    <tableColumn id="231" xr3:uid="{00000000-0010-0000-0500-0000E7000000}" name="Stĺpec231" dataDxfId="862"/>
    <tableColumn id="239" xr3:uid="{00000000-0010-0000-0500-0000EF000000}" name="Stĺpec239" dataDxfId="861"/>
    <tableColumn id="238" xr3:uid="{00000000-0010-0000-0500-0000EE000000}" name="Stĺpec238" dataDxfId="860"/>
    <tableColumn id="241" xr3:uid="{00000000-0010-0000-0500-0000F1000000}" name="Stĺpec241" dataDxfId="859"/>
    <tableColumn id="240" xr3:uid="{00000000-0010-0000-0500-0000F0000000}" name="Stĺpec240" dataDxfId="858"/>
    <tableColumn id="242" xr3:uid="{00000000-0010-0000-0500-0000F2000000}" name="Stĺpec242" dataDxfId="857"/>
    <tableColumn id="237" xr3:uid="{00000000-0010-0000-0500-0000ED000000}" name="Stĺpec237" dataDxfId="856"/>
    <tableColumn id="419" xr3:uid="{00000000-0010-0000-0500-0000A3010000}" name="Stĺpec419" dataDxfId="855"/>
    <tableColumn id="418" xr3:uid="{00000000-0010-0000-0500-0000A2010000}" name="Stĺpec418" dataDxfId="854"/>
    <tableColumn id="417" xr3:uid="{00000000-0010-0000-0500-0000A1010000}" name="Stĺpec417" dataDxfId="853"/>
    <tableColumn id="416" xr3:uid="{00000000-0010-0000-0500-0000A0010000}" name="Stĺpec416" dataDxfId="852"/>
    <tableColumn id="415" xr3:uid="{00000000-0010-0000-0500-00009F010000}" name="Stĺpec415" dataDxfId="851"/>
    <tableColumn id="414" xr3:uid="{00000000-0010-0000-0500-00009E010000}" name="Stĺpec414" dataDxfId="850"/>
    <tableColumn id="172" xr3:uid="{00000000-0010-0000-0500-0000AC000000}" name="Stĺpec172" dataDxfId="849"/>
    <tableColumn id="173" xr3:uid="{00000000-0010-0000-0500-0000AD000000}" name="Stĺpec173" dataDxfId="848"/>
    <tableColumn id="174" xr3:uid="{00000000-0010-0000-0500-0000AE000000}" name="Stĺpec174" dataDxfId="847"/>
    <tableColumn id="175" xr3:uid="{00000000-0010-0000-0500-0000AF000000}" name="Stĺpec175" dataDxfId="846"/>
    <tableColumn id="176" xr3:uid="{00000000-0010-0000-0500-0000B0000000}" name="Stĺpec176" dataDxfId="845"/>
    <tableColumn id="177" xr3:uid="{00000000-0010-0000-0500-0000B1000000}" name="Stĺpec177" dataDxfId="844"/>
    <tableColumn id="178" xr3:uid="{00000000-0010-0000-0500-0000B2000000}" name="Stĺpec178" dataDxfId="843"/>
    <tableColumn id="179" xr3:uid="{00000000-0010-0000-0500-0000B3000000}" name="Stĺpec179" dataDxfId="842"/>
    <tableColumn id="180" xr3:uid="{00000000-0010-0000-0500-0000B4000000}" name="Stĺpec180" dataDxfId="841"/>
    <tableColumn id="181" xr3:uid="{00000000-0010-0000-0500-0000B5000000}" name="Stĺpec181" dataDxfId="840"/>
    <tableColumn id="182" xr3:uid="{00000000-0010-0000-0500-0000B6000000}" name="Stĺpec182" dataDxfId="839"/>
    <tableColumn id="183" xr3:uid="{00000000-0010-0000-0500-0000B7000000}" name="Stĺpec183" dataDxfId="838"/>
    <tableColumn id="184" xr3:uid="{00000000-0010-0000-0500-0000B8000000}" name="Stĺpec184" dataDxfId="837"/>
    <tableColumn id="185" xr3:uid="{00000000-0010-0000-0500-0000B9000000}" name="Stĺpec185" dataDxfId="836"/>
    <tableColumn id="186" xr3:uid="{00000000-0010-0000-0500-0000BA000000}" name="Stĺpec186" dataDxfId="835"/>
    <tableColumn id="187" xr3:uid="{00000000-0010-0000-0500-0000BB000000}" name="Stĺpec187" dataDxfId="834"/>
    <tableColumn id="188" xr3:uid="{00000000-0010-0000-0500-0000BC000000}" name="Stĺpec188" dataDxfId="833"/>
    <tableColumn id="189" xr3:uid="{00000000-0010-0000-0500-0000BD000000}" name="Stĺpec189" dataDxfId="832"/>
    <tableColumn id="190" xr3:uid="{00000000-0010-0000-0500-0000BE000000}" name="Stĺpec190" dataDxfId="831"/>
    <tableColumn id="191" xr3:uid="{00000000-0010-0000-0500-0000BF000000}" name="Stĺpec191" dataDxfId="830"/>
    <tableColumn id="192" xr3:uid="{00000000-0010-0000-0500-0000C0000000}" name="Stĺpec192" dataDxfId="829"/>
    <tableColumn id="422" xr3:uid="{00000000-0010-0000-0500-0000A6010000}" name="Stĺpec422" dataDxfId="828"/>
    <tableColumn id="421" xr3:uid="{00000000-0010-0000-0500-0000A5010000}" name="Stĺpec421" dataDxfId="827"/>
    <tableColumn id="420" xr3:uid="{00000000-0010-0000-0500-0000A4010000}" name="Stĺpec420" dataDxfId="826"/>
    <tableColumn id="193" xr3:uid="{00000000-0010-0000-0500-0000C1000000}" name="Stĺpec193" dataDxfId="825"/>
    <tableColumn id="194" xr3:uid="{00000000-0010-0000-0500-0000C2000000}" name="Stĺpec194" dataDxfId="824"/>
    <tableColumn id="195" xr3:uid="{00000000-0010-0000-0500-0000C3000000}" name="Stĺpec195" dataDxfId="823"/>
    <tableColumn id="196" xr3:uid="{00000000-0010-0000-0500-0000C4000000}" name="Stĺpec196" dataDxfId="822"/>
    <tableColumn id="197" xr3:uid="{00000000-0010-0000-0500-0000C5000000}" name="Stĺpec197" dataDxfId="821"/>
    <tableColumn id="198" xr3:uid="{00000000-0010-0000-0500-0000C6000000}" name="Stĺpec198" dataDxfId="820"/>
    <tableColumn id="199" xr3:uid="{00000000-0010-0000-0500-0000C7000000}" name="Stĺpec199" dataDxfId="819"/>
    <tableColumn id="200" xr3:uid="{00000000-0010-0000-0500-0000C8000000}" name="Stĺpec200" dataDxfId="818"/>
    <tableColumn id="201" xr3:uid="{00000000-0010-0000-0500-0000C9000000}" name="Stĺpec201" dataDxfId="817"/>
    <tableColumn id="202" xr3:uid="{00000000-0010-0000-0500-0000CA000000}" name="Stĺpec202" dataDxfId="816"/>
    <tableColumn id="203" xr3:uid="{00000000-0010-0000-0500-0000CB000000}" name="Stĺpec203" dataDxfId="815"/>
    <tableColumn id="204" xr3:uid="{00000000-0010-0000-0500-0000CC000000}" name="Stĺpec204" dataDxfId="814"/>
    <tableColumn id="205" xr3:uid="{00000000-0010-0000-0500-0000CD000000}" name="Stĺpec205" dataDxfId="813"/>
    <tableColumn id="206" xr3:uid="{00000000-0010-0000-0500-0000CE000000}" name="Stĺpec206" dataDxfId="812"/>
    <tableColumn id="207" xr3:uid="{00000000-0010-0000-0500-0000CF000000}" name="Stĺpec207" dataDxfId="811"/>
    <tableColumn id="208" xr3:uid="{00000000-0010-0000-0500-0000D0000000}" name="Stĺpec208" dataDxfId="810"/>
    <tableColumn id="209" xr3:uid="{00000000-0010-0000-0500-0000D1000000}" name="Stĺpec209" dataDxfId="809"/>
    <tableColumn id="210" xr3:uid="{00000000-0010-0000-0500-0000D2000000}" name="Stĺpec210" dataDxfId="808"/>
    <tableColumn id="211" xr3:uid="{00000000-0010-0000-0500-0000D3000000}" name="Stĺpec211" dataDxfId="807"/>
    <tableColumn id="212" xr3:uid="{00000000-0010-0000-0500-0000D4000000}" name="Stĺpec212" dataDxfId="806"/>
    <tableColumn id="213" xr3:uid="{00000000-0010-0000-0500-0000D5000000}" name="Stĺpec213" dataDxfId="805"/>
    <tableColumn id="214" xr3:uid="{00000000-0010-0000-0500-0000D6000000}" name="Stĺpec214" dataDxfId="804"/>
    <tableColumn id="215" xr3:uid="{00000000-0010-0000-0500-0000D7000000}" name="Stĺpec215" dataDxfId="803"/>
    <tableColumn id="216" xr3:uid="{00000000-0010-0000-0500-0000D8000000}" name="Stĺpec216" dataDxfId="802"/>
    <tableColumn id="217" xr3:uid="{00000000-0010-0000-0500-0000D9000000}" name="Stĺpec217" dataDxfId="801"/>
    <tableColumn id="218" xr3:uid="{00000000-0010-0000-0500-0000DA000000}" name="Stĺpec218" dataDxfId="800"/>
    <tableColumn id="219" xr3:uid="{00000000-0010-0000-0500-0000DB000000}" name="Stĺpec219" dataDxfId="799"/>
    <tableColumn id="220" xr3:uid="{00000000-0010-0000-0500-0000DC000000}" name="Stĺpec220" dataDxfId="798"/>
    <tableColumn id="221" xr3:uid="{00000000-0010-0000-0500-0000DD000000}" name="Stĺpec221" dataDxfId="797"/>
    <tableColumn id="227" xr3:uid="{00000000-0010-0000-0500-0000E3000000}" name="Stĺpec227" dataDxfId="796"/>
    <tableColumn id="226" xr3:uid="{00000000-0010-0000-0500-0000E2000000}" name="Stĺpec226" dataDxfId="795"/>
    <tableColumn id="225" xr3:uid="{00000000-0010-0000-0500-0000E1000000}" name="Stĺpec225" dataDxfId="794"/>
    <tableColumn id="224" xr3:uid="{00000000-0010-0000-0500-0000E0000000}" name="Stĺpec224" dataDxfId="793"/>
    <tableColumn id="223" xr3:uid="{00000000-0010-0000-0500-0000DF000000}" name="Stĺpec223" dataDxfId="792"/>
    <tableColumn id="316" xr3:uid="{00000000-0010-0000-0500-00003C010000}" name="Stĺpec316" dataDxfId="791"/>
    <tableColumn id="315" xr3:uid="{00000000-0010-0000-0500-00003B010000}" name="Stĺpec315" dataDxfId="790"/>
    <tableColumn id="314" xr3:uid="{00000000-0010-0000-0500-00003A010000}" name="Stĺpec314" dataDxfId="789"/>
    <tableColumn id="313" xr3:uid="{00000000-0010-0000-0500-000039010000}" name="Stĺpec313" dataDxfId="788"/>
    <tableColumn id="312" xr3:uid="{00000000-0010-0000-0500-000038010000}" name="Stĺpec312" dataDxfId="787"/>
    <tableColumn id="311" xr3:uid="{00000000-0010-0000-0500-000037010000}" name="Stĺpec311" dataDxfId="786"/>
    <tableColumn id="310" xr3:uid="{00000000-0010-0000-0500-000036010000}" name="Stĺpec310" dataDxfId="785"/>
    <tableColumn id="230" xr3:uid="{00000000-0010-0000-0500-0000E6000000}" name="Stĺpec230" dataDxfId="784"/>
    <tableColumn id="229" xr3:uid="{00000000-0010-0000-0500-0000E5000000}" name="Stĺpec229" dataDxfId="783"/>
    <tableColumn id="228" xr3:uid="{00000000-0010-0000-0500-0000E4000000}" name="Stĺpec228" dataDxfId="782"/>
    <tableColumn id="325" xr3:uid="{00000000-0010-0000-0500-000045010000}" name="Stĺpec325" dataDxfId="781"/>
    <tableColumn id="324" xr3:uid="{00000000-0010-0000-0500-000044010000}" name="Stĺpec324" dataDxfId="780"/>
    <tableColumn id="323" xr3:uid="{00000000-0010-0000-0500-000043010000}" name="Stĺpec323" dataDxfId="779"/>
    <tableColumn id="322" xr3:uid="{00000000-0010-0000-0500-000042010000}" name="Stĺpec322" dataDxfId="778"/>
    <tableColumn id="321" xr3:uid="{00000000-0010-0000-0500-000041010000}" name="Stĺpec321" dataDxfId="777"/>
    <tableColumn id="320" xr3:uid="{00000000-0010-0000-0500-000040010000}" name="Stĺpec320" dataDxfId="776"/>
    <tableColumn id="319" xr3:uid="{00000000-0010-0000-0500-00003F010000}" name="Stĺpec319" dataDxfId="775"/>
    <tableColumn id="318" xr3:uid="{00000000-0010-0000-0500-00003E010000}" name="Stĺpec318" dataDxfId="774"/>
    <tableColumn id="317" xr3:uid="{00000000-0010-0000-0500-00003D010000}" name="Stĺpec317" dataDxfId="773"/>
    <tableColumn id="346" xr3:uid="{00000000-0010-0000-0500-00005A010000}" name="Stĺpec346" dataDxfId="772"/>
    <tableColumn id="345" xr3:uid="{00000000-0010-0000-0500-000059010000}" name="Stĺpec345" dataDxfId="771"/>
    <tableColumn id="344" xr3:uid="{00000000-0010-0000-0500-000058010000}" name="Stĺpec344" dataDxfId="770"/>
    <tableColumn id="343" xr3:uid="{00000000-0010-0000-0500-000057010000}" name="Stĺpec343" dataDxfId="769"/>
    <tableColumn id="342" xr3:uid="{00000000-0010-0000-0500-000056010000}" name="Stĺpec342" dataDxfId="768"/>
    <tableColumn id="341" xr3:uid="{00000000-0010-0000-0500-000055010000}" name="Stĺpec341" dataDxfId="767"/>
    <tableColumn id="340" xr3:uid="{00000000-0010-0000-0500-000054010000}" name="Stĺpec340" dataDxfId="766"/>
    <tableColumn id="339" xr3:uid="{00000000-0010-0000-0500-000053010000}" name="Stĺpec339" dataDxfId="765"/>
    <tableColumn id="338" xr3:uid="{00000000-0010-0000-0500-000052010000}" name="Stĺpec338" dataDxfId="764"/>
    <tableColumn id="337" xr3:uid="{00000000-0010-0000-0500-000051010000}" name="Stĺpec337" dataDxfId="763"/>
    <tableColumn id="336" xr3:uid="{00000000-0010-0000-0500-000050010000}" name="Stĺpec336" dataDxfId="762"/>
    <tableColumn id="335" xr3:uid="{00000000-0010-0000-0500-00004F010000}" name="Stĺpec335" dataDxfId="761"/>
    <tableColumn id="334" xr3:uid="{00000000-0010-0000-0500-00004E010000}" name="Stĺpec334" dataDxfId="760"/>
    <tableColumn id="333" xr3:uid="{00000000-0010-0000-0500-00004D010000}" name="Stĺpec333" dataDxfId="759"/>
    <tableColumn id="332" xr3:uid="{00000000-0010-0000-0500-00004C010000}" name="Stĺpec332" dataDxfId="758"/>
    <tableColumn id="331" xr3:uid="{00000000-0010-0000-0500-00004B010000}" name="Stĺpec331" dataDxfId="757"/>
    <tableColumn id="330" xr3:uid="{00000000-0010-0000-0500-00004A010000}" name="Stĺpec330" dataDxfId="756"/>
    <tableColumn id="329" xr3:uid="{00000000-0010-0000-0500-000049010000}" name="Stĺpec329" dataDxfId="755"/>
    <tableColumn id="328" xr3:uid="{00000000-0010-0000-0500-000048010000}" name="Stĺpec328" dataDxfId="754"/>
    <tableColumn id="327" xr3:uid="{00000000-0010-0000-0500-000047010000}" name="Stĺpec327" dataDxfId="753"/>
    <tableColumn id="326" xr3:uid="{00000000-0010-0000-0500-000046010000}" name="Stĺpec326" dataDxfId="752"/>
    <tableColumn id="351" xr3:uid="{00000000-0010-0000-0500-00005F010000}" name="Stĺpec351" dataDxfId="751"/>
    <tableColumn id="350" xr3:uid="{00000000-0010-0000-0500-00005E010000}" name="Stĺpec350" dataDxfId="750"/>
    <tableColumn id="349" xr3:uid="{00000000-0010-0000-0500-00005D010000}" name="Stĺpec349" dataDxfId="749"/>
    <tableColumn id="348" xr3:uid="{00000000-0010-0000-0500-00005C010000}" name="Stĺpec348" dataDxfId="748"/>
    <tableColumn id="347" xr3:uid="{00000000-0010-0000-0500-00005B010000}" name="Stĺpec347" dataDxfId="747"/>
    <tableColumn id="361" xr3:uid="{00000000-0010-0000-0500-000069010000}" name="Stĺpec361" dataDxfId="746"/>
    <tableColumn id="360" xr3:uid="{00000000-0010-0000-0500-000068010000}" name="Stĺpec360" dataDxfId="745"/>
    <tableColumn id="359" xr3:uid="{00000000-0010-0000-0500-000067010000}" name="Stĺpec359" dataDxfId="744"/>
    <tableColumn id="358" xr3:uid="{00000000-0010-0000-0500-000066010000}" name="Stĺpec358" dataDxfId="743"/>
    <tableColumn id="357" xr3:uid="{00000000-0010-0000-0500-000065010000}" name="Stĺpec357" dataDxfId="742"/>
    <tableColumn id="356" xr3:uid="{00000000-0010-0000-0500-000064010000}" name="Stĺpec356" dataDxfId="741"/>
    <tableColumn id="355" xr3:uid="{00000000-0010-0000-0500-000063010000}" name="Stĺpec355" dataDxfId="740"/>
    <tableColumn id="354" xr3:uid="{00000000-0010-0000-0500-000062010000}" name="Stĺpec354" dataDxfId="739"/>
    <tableColumn id="353" xr3:uid="{00000000-0010-0000-0500-000061010000}" name="Stĺpec353" dataDxfId="738"/>
    <tableColumn id="352" xr3:uid="{00000000-0010-0000-0500-000060010000}" name="Stĺpec352" dataDxfId="737"/>
    <tableColumn id="366" xr3:uid="{00000000-0010-0000-0500-00006E010000}" name="Stĺpec366" dataDxfId="736"/>
    <tableColumn id="365" xr3:uid="{00000000-0010-0000-0500-00006D010000}" name="Stĺpec365" dataDxfId="735"/>
    <tableColumn id="364" xr3:uid="{00000000-0010-0000-0500-00006C010000}" name="Stĺpec364" dataDxfId="734"/>
    <tableColumn id="363" xr3:uid="{00000000-0010-0000-0500-00006B010000}" name="Stĺpec363" dataDxfId="733"/>
    <tableColumn id="362" xr3:uid="{00000000-0010-0000-0500-00006A010000}" name="Stĺpec362" dataDxfId="732"/>
    <tableColumn id="372" xr3:uid="{00000000-0010-0000-0500-000074010000}" name="Stĺpec372" dataDxfId="731"/>
    <tableColumn id="371" xr3:uid="{00000000-0010-0000-0500-000073010000}" name="Stĺpec371" dataDxfId="730"/>
    <tableColumn id="370" xr3:uid="{00000000-0010-0000-0500-000072010000}" name="Stĺpec370" dataDxfId="729"/>
    <tableColumn id="369" xr3:uid="{00000000-0010-0000-0500-000071010000}" name="Stĺpec369" dataDxfId="728"/>
    <tableColumn id="368" xr3:uid="{00000000-0010-0000-0500-000070010000}" name="Stĺpec368" dataDxfId="727"/>
    <tableColumn id="367" xr3:uid="{00000000-0010-0000-0500-00006F010000}" name="Stĺpec367" dataDxfId="726"/>
    <tableColumn id="382" xr3:uid="{00000000-0010-0000-0500-00007E010000}" name="Stĺpec382" dataDxfId="725"/>
    <tableColumn id="381" xr3:uid="{00000000-0010-0000-0500-00007D010000}" name="Stĺpec381" dataDxfId="724"/>
    <tableColumn id="380" xr3:uid="{00000000-0010-0000-0500-00007C010000}" name="Stĺpec380" dataDxfId="723"/>
    <tableColumn id="379" xr3:uid="{00000000-0010-0000-0500-00007B010000}" name="Stĺpec379" dataDxfId="722"/>
    <tableColumn id="378" xr3:uid="{00000000-0010-0000-0500-00007A010000}" name="Stĺpec378" dataDxfId="721"/>
    <tableColumn id="377" xr3:uid="{00000000-0010-0000-0500-000079010000}" name="Stĺpec377" dataDxfId="720"/>
    <tableColumn id="376" xr3:uid="{00000000-0010-0000-0500-000078010000}" name="Stĺpec376" dataDxfId="719"/>
    <tableColumn id="375" xr3:uid="{00000000-0010-0000-0500-000077010000}" name="Stĺpec375" dataDxfId="718"/>
    <tableColumn id="374" xr3:uid="{00000000-0010-0000-0500-000076010000}" name="Stĺpec374" dataDxfId="717"/>
    <tableColumn id="373" xr3:uid="{00000000-0010-0000-0500-000075010000}" name="Stĺpec373" dataDxfId="716"/>
    <tableColumn id="440" xr3:uid="{00000000-0010-0000-0500-0000B8010000}" name="Stĺpec440" dataDxfId="715"/>
    <tableColumn id="439" xr3:uid="{00000000-0010-0000-0500-0000B7010000}" name="Stĺpec439" dataDxfId="714"/>
    <tableColumn id="438" xr3:uid="{00000000-0010-0000-0500-0000B6010000}" name="Stĺpec438" dataDxfId="713"/>
    <tableColumn id="437" xr3:uid="{00000000-0010-0000-0500-0000B5010000}" name="Stĺpec437" dataDxfId="712"/>
    <tableColumn id="436" xr3:uid="{00000000-0010-0000-0500-0000B4010000}" name="Stĺpec436" dataDxfId="711"/>
    <tableColumn id="435" xr3:uid="{00000000-0010-0000-0500-0000B3010000}" name="Stĺpec435" dataDxfId="710"/>
    <tableColumn id="434" xr3:uid="{00000000-0010-0000-0500-0000B2010000}" name="Stĺpec434" dataDxfId="709"/>
    <tableColumn id="433" xr3:uid="{00000000-0010-0000-0500-0000B1010000}" name="Stĺpec433" dataDxfId="708"/>
    <tableColumn id="432" xr3:uid="{00000000-0010-0000-0500-0000B0010000}" name="Stĺpec432" dataDxfId="707"/>
    <tableColumn id="431" xr3:uid="{00000000-0010-0000-0500-0000AF010000}" name="Stĺpec431" dataDxfId="706"/>
    <tableColumn id="430" xr3:uid="{00000000-0010-0000-0500-0000AE010000}" name="Stĺpec430" dataDxfId="705"/>
    <tableColumn id="429" xr3:uid="{00000000-0010-0000-0500-0000AD010000}" name="Stĺpec429" dataDxfId="704"/>
    <tableColumn id="428" xr3:uid="{00000000-0010-0000-0500-0000AC010000}" name="Stĺpec428" dataDxfId="703"/>
    <tableColumn id="427" xr3:uid="{00000000-0010-0000-0500-0000AB010000}" name="Stĺpec427" dataDxfId="702"/>
    <tableColumn id="426" xr3:uid="{00000000-0010-0000-0500-0000AA010000}" name="Stĺpec426" dataDxfId="701"/>
    <tableColumn id="425" xr3:uid="{00000000-0010-0000-0500-0000A9010000}" name="Stĺpec425" dataDxfId="700"/>
    <tableColumn id="424" xr3:uid="{00000000-0010-0000-0500-0000A8010000}" name="Stĺpec424" dataDxfId="699"/>
    <tableColumn id="423" xr3:uid="{00000000-0010-0000-0500-0000A7010000}" name="Stĺpec423" dataDxfId="698"/>
    <tableColumn id="404" xr3:uid="{00000000-0010-0000-0500-000094010000}" name="Stĺpec404" dataDxfId="697"/>
    <tableColumn id="403" xr3:uid="{00000000-0010-0000-0500-000093010000}" name="Stĺpec403" dataDxfId="696"/>
    <tableColumn id="402" xr3:uid="{00000000-0010-0000-0500-000092010000}" name="Stĺpec402" dataDxfId="695"/>
    <tableColumn id="401" xr3:uid="{00000000-0010-0000-0500-000091010000}" name="Stĺpec401" dataDxfId="694"/>
    <tableColumn id="400" xr3:uid="{00000000-0010-0000-0500-000090010000}" name="Stĺpec400" dataDxfId="693"/>
    <tableColumn id="399" xr3:uid="{00000000-0010-0000-0500-00008F010000}" name="Stĺpec399" dataDxfId="692"/>
    <tableColumn id="398" xr3:uid="{00000000-0010-0000-0500-00008E010000}" name="Stĺpec398" dataDxfId="691"/>
    <tableColumn id="397" xr3:uid="{00000000-0010-0000-0500-00008D010000}" name="Stĺpec397" dataDxfId="690"/>
    <tableColumn id="396" xr3:uid="{00000000-0010-0000-0500-00008C010000}" name="Stĺpec396" dataDxfId="689"/>
    <tableColumn id="395" xr3:uid="{00000000-0010-0000-0500-00008B010000}" name="Stĺpec395" dataDxfId="688"/>
    <tableColumn id="394" xr3:uid="{00000000-0010-0000-0500-00008A010000}" name="Stĺpec394" dataDxfId="687"/>
    <tableColumn id="393" xr3:uid="{00000000-0010-0000-0500-000089010000}" name="Stĺpec393" dataDxfId="686"/>
    <tableColumn id="392" xr3:uid="{00000000-0010-0000-0500-000088010000}" name="Stĺpec392" dataDxfId="685"/>
    <tableColumn id="391" xr3:uid="{00000000-0010-0000-0500-000087010000}" name="Stĺpec391" dataDxfId="684"/>
    <tableColumn id="390" xr3:uid="{00000000-0010-0000-0500-000086010000}" name="Stĺpec390" dataDxfId="683"/>
    <tableColumn id="389" xr3:uid="{00000000-0010-0000-0500-000085010000}" name="Stĺpec389" dataDxfId="682"/>
    <tableColumn id="388" xr3:uid="{00000000-0010-0000-0500-000084010000}" name="Stĺpec388" dataDxfId="681"/>
    <tableColumn id="387" xr3:uid="{00000000-0010-0000-0500-000083010000}" name="Stĺpec387" dataDxfId="680"/>
    <tableColumn id="386" xr3:uid="{00000000-0010-0000-0500-000082010000}" name="Stĺpec386" dataDxfId="679"/>
    <tableColumn id="385" xr3:uid="{00000000-0010-0000-0500-000081010000}" name="Stĺpec385" dataDxfId="678"/>
    <tableColumn id="384" xr3:uid="{00000000-0010-0000-0500-000080010000}" name="Stĺpec384" dataDxfId="677"/>
    <tableColumn id="383" xr3:uid="{00000000-0010-0000-0500-00007F010000}" name="Stĺpec383" dataDxfId="676"/>
    <tableColumn id="449" xr3:uid="{00000000-0010-0000-0500-0000C1010000}" name="Stĺpec449" dataDxfId="675"/>
    <tableColumn id="448" xr3:uid="{00000000-0010-0000-0500-0000C0010000}" name="Stĺpec448" dataDxfId="674"/>
    <tableColumn id="447" xr3:uid="{00000000-0010-0000-0500-0000BF010000}" name="Stĺpec447" dataDxfId="673"/>
    <tableColumn id="446" xr3:uid="{00000000-0010-0000-0500-0000BE010000}" name="Stĺpec446" dataDxfId="672"/>
    <tableColumn id="445" xr3:uid="{00000000-0010-0000-0500-0000BD010000}" name="Stĺpec445" dataDxfId="671"/>
    <tableColumn id="444" xr3:uid="{00000000-0010-0000-0500-0000BC010000}" name="Stĺpec444" dataDxfId="670"/>
    <tableColumn id="443" xr3:uid="{00000000-0010-0000-0500-0000BB010000}" name="Stĺpec443" dataDxfId="669"/>
    <tableColumn id="442" xr3:uid="{00000000-0010-0000-0500-0000BA010000}" name="Stĺpec442" dataDxfId="668"/>
    <tableColumn id="441" xr3:uid="{00000000-0010-0000-0500-0000B9010000}" name="Stĺpec441" dataDxfId="667"/>
    <tableColumn id="458" xr3:uid="{00000000-0010-0000-0500-0000CA010000}" name="Stĺpec458" dataDxfId="666"/>
    <tableColumn id="457" xr3:uid="{00000000-0010-0000-0500-0000C9010000}" name="Stĺpec457" dataDxfId="665"/>
    <tableColumn id="456" xr3:uid="{00000000-0010-0000-0500-0000C8010000}" name="Stĺpec456" dataDxfId="664"/>
    <tableColumn id="455" xr3:uid="{00000000-0010-0000-0500-0000C7010000}" name="Stĺpec455" dataDxfId="663"/>
    <tableColumn id="454" xr3:uid="{00000000-0010-0000-0500-0000C6010000}" name="Stĺpec454" dataDxfId="662"/>
    <tableColumn id="453" xr3:uid="{00000000-0010-0000-0500-0000C5010000}" name="Stĺpec453" dataDxfId="661"/>
    <tableColumn id="452" xr3:uid="{00000000-0010-0000-0500-0000C4010000}" name="Stĺpec452" dataDxfId="660"/>
    <tableColumn id="451" xr3:uid="{00000000-0010-0000-0500-0000C3010000}" name="Stĺpec451" dataDxfId="659"/>
    <tableColumn id="450" xr3:uid="{00000000-0010-0000-0500-0000C2010000}" name="Stĺpec450" dataDxfId="658"/>
    <tableColumn id="468" xr3:uid="{00000000-0010-0000-0500-0000D4010000}" name="Stĺpec468" dataDxfId="657"/>
    <tableColumn id="467" xr3:uid="{00000000-0010-0000-0500-0000D3010000}" name="Stĺpec467" dataDxfId="656"/>
    <tableColumn id="466" xr3:uid="{00000000-0010-0000-0500-0000D2010000}" name="Stĺpec466" dataDxfId="655"/>
    <tableColumn id="465" xr3:uid="{00000000-0010-0000-0500-0000D1010000}" name="Stĺpec465" dataDxfId="654"/>
    <tableColumn id="464" xr3:uid="{00000000-0010-0000-0500-0000D0010000}" name="Stĺpec464" dataDxfId="653"/>
    <tableColumn id="463" xr3:uid="{00000000-0010-0000-0500-0000CF010000}" name="Stĺpec463" dataDxfId="652"/>
    <tableColumn id="462" xr3:uid="{00000000-0010-0000-0500-0000CE010000}" name="Stĺpec462" dataDxfId="651"/>
    <tableColumn id="461" xr3:uid="{00000000-0010-0000-0500-0000CD010000}" name="Stĺpec461" dataDxfId="650"/>
    <tableColumn id="460" xr3:uid="{00000000-0010-0000-0500-0000CC010000}" name="Stĺpec460" dataDxfId="649"/>
    <tableColumn id="459" xr3:uid="{00000000-0010-0000-0500-0000CB010000}" name="Stĺpec459" dataDxfId="648"/>
    <tableColumn id="478" xr3:uid="{B1E6050E-A923-48EE-A8F9-B31134CCF498}" name="Stĺpec478" dataDxfId="647"/>
    <tableColumn id="477" xr3:uid="{D47317D4-1C4F-421D-8E76-D282F5A1CD21}" name="Stĺpec477" dataDxfId="646"/>
    <tableColumn id="476" xr3:uid="{4FEA57C2-8B75-4275-9700-79F0DA8CACB0}" name="Stĺpec476" dataDxfId="645"/>
    <tableColumn id="475" xr3:uid="{AA7F319A-359B-444F-A399-787E1BC09A24}" name="Stĺpec475" dataDxfId="644"/>
    <tableColumn id="474" xr3:uid="{A2D83B78-5C92-473B-A98B-B1826E569922}" name="Stĺpec474" dataDxfId="643"/>
    <tableColumn id="473" xr3:uid="{2F435728-3B01-43BB-A559-A198FF09328F}" name="Stĺpec473" dataDxfId="642"/>
    <tableColumn id="472" xr3:uid="{FBE1000C-CC22-4C96-B679-70B287BF887C}" name="Stĺpec472" dataDxfId="641"/>
    <tableColumn id="471" xr3:uid="{2E184A60-2C4D-4B2B-8666-A365E28D752F}" name="Stĺpec471" dataDxfId="640"/>
    <tableColumn id="470" xr3:uid="{FD93B9D5-0D08-4FDA-B803-FF2685EA9700}" name="Stĺpec470" dataDxfId="639"/>
    <tableColumn id="469" xr3:uid="{3B3D3B2D-352E-4BF9-BDD5-010255BAB7AB}" name="Stĺpec469" dataDxfId="638"/>
    <tableColumn id="494" xr3:uid="{68207F4B-1F48-48C2-BAD1-4685FDAEF62B}" name="Stĺpec494" dataDxfId="637"/>
    <tableColumn id="493" xr3:uid="{92960ED6-7FCF-40EC-B4B6-1975E6EFF227}" name="Stĺpec493" dataDxfId="636"/>
    <tableColumn id="492" xr3:uid="{2E719A4F-46AD-4844-8928-A981358BDFE6}" name="Stĺpec492" dataDxfId="635"/>
    <tableColumn id="491" xr3:uid="{18006105-E39A-45D3-8B7E-204F33D6C5A0}" name="Stĺpec491" dataDxfId="634"/>
    <tableColumn id="490" xr3:uid="{581F4316-E04C-4CB0-B32B-9A9D249FB14E}" name="Stĺpec490" dataDxfId="633"/>
    <tableColumn id="489" xr3:uid="{E6FB0788-35DB-48D1-90E1-419375D0FF7A}" name="Stĺpec489" dataDxfId="632"/>
    <tableColumn id="488" xr3:uid="{6FDF904A-B62B-48A1-86B8-FE6C6F18F728}" name="Stĺpec488" dataDxfId="631"/>
    <tableColumn id="487" xr3:uid="{4BBD0CAA-0BCC-47BF-ABA9-4DE502721CBB}" name="Stĺpec487" dataDxfId="630"/>
    <tableColumn id="486" xr3:uid="{69681F51-EACA-4E15-9F81-FE49232FB01C}" name="Stĺpec486" dataDxfId="629"/>
    <tableColumn id="485" xr3:uid="{AF31B8EA-0AE3-43D8-97B4-A4D3D66BA04D}" name="Stĺpec485" dataDxfId="628"/>
    <tableColumn id="484" xr3:uid="{6A59B686-3486-4D79-8036-80AF8F42A6AD}" name="Stĺpec484" dataDxfId="627"/>
    <tableColumn id="483" xr3:uid="{50B95BCB-0953-4091-9D45-9B8CB69AF5B9}" name="Stĺpec483" dataDxfId="626"/>
    <tableColumn id="482" xr3:uid="{A83608BA-ED20-4EFD-89E8-75C5557F3802}" name="Stĺpec482" dataDxfId="625"/>
    <tableColumn id="481" xr3:uid="{5744DC41-FCF2-44FB-ABB1-3E7617BCE8D1}" name="Stĺpec481" dataDxfId="624"/>
    <tableColumn id="480" xr3:uid="{87F649B7-98BB-4777-A919-DB6D0B7715BB}" name="Stĺpec480" dataDxfId="623"/>
    <tableColumn id="479" xr3:uid="{D6AF145A-AFF9-438E-9CEC-BA3B59BA5ED4}" name="Stĺpec479" dataDxfId="622"/>
    <tableColumn id="504" xr3:uid="{4F6695D8-BB9C-44FA-8673-44D1F4042D5F}" name="Stĺpec504" dataDxfId="621"/>
    <tableColumn id="503" xr3:uid="{C8E0F15A-E0B9-4DC3-967C-49D6980D5D10}" name="Stĺpec503" dataDxfId="620"/>
    <tableColumn id="502" xr3:uid="{68C60778-3706-4C53-A912-33B13984C7FF}" name="Stĺpec502" dataDxfId="619"/>
    <tableColumn id="501" xr3:uid="{86715DF8-04AD-4293-B3AA-6BB3044B48F7}" name="Stĺpec501" dataDxfId="618"/>
    <tableColumn id="500" xr3:uid="{02152AA0-FB24-4D59-801C-A0C32C3824E1}" name="Stĺpec500" dataDxfId="617"/>
    <tableColumn id="499" xr3:uid="{804F6ADF-4106-4B4B-AA8E-94A87D1A146B}" name="Stĺpec499" dataDxfId="616"/>
    <tableColumn id="498" xr3:uid="{C296618D-204B-424B-8E39-FDF71326427F}" name="Stĺpec498" dataDxfId="615"/>
    <tableColumn id="497" xr3:uid="{8009AB0C-8873-41A5-8D21-A9F4F84509C0}" name="Stĺpec497" dataDxfId="614"/>
    <tableColumn id="496" xr3:uid="{7C744F35-E6B3-4242-B1B8-F8EB70EA66CB}" name="Stĺpec496" dataDxfId="613"/>
    <tableColumn id="495" xr3:uid="{D26AF899-41FF-40C0-A835-251BB7B3EFD8}" name="Stĺpec495" dataDxfId="612"/>
    <tableColumn id="522" xr3:uid="{94103D09-423C-4732-82E4-B6378782185C}" name="Stĺpec522" dataDxfId="611"/>
    <tableColumn id="521" xr3:uid="{76982D81-5452-445B-A4E3-407C8AE19956}" name="Stĺpec521" dataDxfId="610"/>
    <tableColumn id="520" xr3:uid="{4E91CC80-EFAD-4A16-889D-7832664DF578}" name="Stĺpec520" dataDxfId="609"/>
    <tableColumn id="519" xr3:uid="{6829C78C-51FD-485A-A9E0-C63F83D67BE6}" name="Stĺpec519" dataDxfId="608"/>
    <tableColumn id="518" xr3:uid="{6ECA7C52-B846-432D-9AC8-F17C5BB1FDDF}" name="Stĺpec518" dataDxfId="607"/>
    <tableColumn id="517" xr3:uid="{C583E71F-DEF0-4946-AE16-6F7F0C007877}" name="Stĺpec517" dataDxfId="606"/>
    <tableColumn id="516" xr3:uid="{15DC7832-AF3E-4523-B90C-1ECE382D230D}" name="Stĺpec516" dataDxfId="605"/>
    <tableColumn id="515" xr3:uid="{7A0AFBCC-9477-4D89-B4AE-C7DAB56C93EF}" name="Stĺpec515" dataDxfId="604"/>
    <tableColumn id="514" xr3:uid="{7789BD95-8EAA-4909-A4D5-733F169D04C3}" name="Stĺpec514" dataDxfId="603"/>
    <tableColumn id="513" xr3:uid="{02E080B0-C6CA-40F3-AE84-D3E39D17CD6E}" name="Stĺpec513" dataDxfId="602"/>
    <tableColumn id="512" xr3:uid="{E9475372-7815-4D1B-8751-DD6BCAE93152}" name="Stĺpec512" dataDxfId="601"/>
    <tableColumn id="511" xr3:uid="{B07E7A4F-141E-4CC8-AE10-C063D349977B}" name="Stĺpec511" dataDxfId="600"/>
    <tableColumn id="510" xr3:uid="{451E11C4-9678-4D46-AA41-6847D74CB369}" name="Stĺpec510" dataDxfId="599"/>
    <tableColumn id="509" xr3:uid="{11A30456-9495-4F4C-BFEE-82EF30025765}" name="Stĺpec509" dataDxfId="598"/>
    <tableColumn id="508" xr3:uid="{F4A17D14-D570-445C-8E2F-F8F6AE474ECB}" name="Stĺpec508" dataDxfId="597"/>
    <tableColumn id="507" xr3:uid="{60F27954-A9CD-4F8E-BACD-D298549333DB}" name="Stĺpec507" dataDxfId="596"/>
    <tableColumn id="506" xr3:uid="{E2247E5E-2353-4FA7-B65F-8ECA7BBBC44F}" name="Stĺpec506" dataDxfId="595"/>
    <tableColumn id="505" xr3:uid="{F1E7FCCD-410E-4784-A107-50E0108CD5F9}" name="Stĺpec505" dataDxfId="594"/>
    <tableColumn id="222" xr3:uid="{00000000-0010-0000-0500-0000DE000000}" name="Stĺpec222" dataDxfId="593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99" headerRowCount="0" totalsRowShown="0">
  <sortState ref="A9:TB99">
    <sortCondition descending="1" ref="J9:J99"/>
  </sortState>
  <tableColumns count="522">
    <tableColumn id="1" xr3:uid="{00000000-0010-0000-0600-000001000000}" name="Stĺpec1" dataDxfId="592"/>
    <tableColumn id="2" xr3:uid="{00000000-0010-0000-0600-000002000000}" name="Stĺpec2" dataDxfId="591"/>
    <tableColumn id="3" xr3:uid="{00000000-0010-0000-0600-000003000000}" name="Stĺpec3" dataDxfId="590"/>
    <tableColumn id="4" xr3:uid="{00000000-0010-0000-0600-000004000000}" name="Stĺpec4" dataDxfId="589"/>
    <tableColumn id="5" xr3:uid="{00000000-0010-0000-0600-000005000000}" name="Stĺpec5"/>
    <tableColumn id="6" xr3:uid="{00000000-0010-0000-0600-000006000000}" name="Stĺpec6" dataDxfId="588"/>
    <tableColumn id="7" xr3:uid="{00000000-0010-0000-0600-000007000000}" name="Stĺpec7" dataDxfId="587"/>
    <tableColumn id="8" xr3:uid="{00000000-0010-0000-0600-000008000000}" name="Stĺpec8"/>
    <tableColumn id="9" xr3:uid="{00000000-0010-0000-0600-000009000000}" name="Stĺpec9" dataDxfId="586"/>
    <tableColumn id="10" xr3:uid="{00000000-0010-0000-0600-00000A000000}" name="Stĺpec10" dataDxfId="585"/>
    <tableColumn id="11" xr3:uid="{00000000-0010-0000-0600-00000B000000}" name="Stĺpec11" dataDxfId="584"/>
    <tableColumn id="12" xr3:uid="{00000000-0010-0000-0600-00000C000000}" name="Stĺpec12" dataDxfId="583"/>
    <tableColumn id="13" xr3:uid="{00000000-0010-0000-0600-00000D000000}" name="Stĺpec13" dataDxfId="582"/>
    <tableColumn id="14" xr3:uid="{00000000-0010-0000-0600-00000E000000}" name="Stĺpec14" dataDxfId="581"/>
    <tableColumn id="15" xr3:uid="{00000000-0010-0000-0600-00000F000000}" name="Stĺpec15" dataDxfId="580"/>
    <tableColumn id="16" xr3:uid="{00000000-0010-0000-0600-000010000000}" name="Stĺpec16" dataDxfId="579"/>
    <tableColumn id="17" xr3:uid="{00000000-0010-0000-0600-000011000000}" name="Stĺpec17" dataDxfId="578"/>
    <tableColumn id="18" xr3:uid="{00000000-0010-0000-0600-000012000000}" name="Stĺpec18" dataDxfId="577"/>
    <tableColumn id="19" xr3:uid="{00000000-0010-0000-0600-000013000000}" name="Stĺpec19" dataDxfId="576"/>
    <tableColumn id="20" xr3:uid="{00000000-0010-0000-0600-000014000000}" name="Stĺpec20" dataDxfId="575"/>
    <tableColumn id="21" xr3:uid="{00000000-0010-0000-0600-000015000000}" name="Stĺpec21" dataDxfId="574"/>
    <tableColumn id="22" xr3:uid="{00000000-0010-0000-0600-000016000000}" name="Stĺpec22" dataDxfId="573"/>
    <tableColumn id="23" xr3:uid="{00000000-0010-0000-0600-000017000000}" name="Stĺpec23" dataDxfId="572"/>
    <tableColumn id="24" xr3:uid="{00000000-0010-0000-0600-000018000000}" name="Stĺpec24" dataDxfId="571"/>
    <tableColumn id="25" xr3:uid="{00000000-0010-0000-0600-000019000000}" name="Stĺpec25" dataDxfId="570"/>
    <tableColumn id="26" xr3:uid="{00000000-0010-0000-0600-00001A000000}" name="Stĺpec26" dataDxfId="569"/>
    <tableColumn id="27" xr3:uid="{00000000-0010-0000-0600-00001B000000}" name="Stĺpec27" dataDxfId="568"/>
    <tableColumn id="28" xr3:uid="{00000000-0010-0000-0600-00001C000000}" name="Stĺpec28" dataDxfId="567"/>
    <tableColumn id="29" xr3:uid="{00000000-0010-0000-0600-00001D000000}" name="Stĺpec29" dataDxfId="566"/>
    <tableColumn id="30" xr3:uid="{00000000-0010-0000-0600-00001E000000}" name="Stĺpec30" dataDxfId="565"/>
    <tableColumn id="31" xr3:uid="{00000000-0010-0000-0600-00001F000000}" name="Stĺpec31" dataDxfId="564"/>
    <tableColumn id="32" xr3:uid="{00000000-0010-0000-0600-000020000000}" name="Stĺpec32" dataDxfId="563"/>
    <tableColumn id="33" xr3:uid="{00000000-0010-0000-0600-000021000000}" name="Stĺpec33" dataDxfId="562"/>
    <tableColumn id="34" xr3:uid="{00000000-0010-0000-0600-000022000000}" name="Stĺpec34" dataDxfId="561"/>
    <tableColumn id="35" xr3:uid="{00000000-0010-0000-0600-000023000000}" name="Stĺpec35" dataDxfId="560"/>
    <tableColumn id="36" xr3:uid="{00000000-0010-0000-0600-000024000000}" name="Stĺpec36" dataDxfId="559"/>
    <tableColumn id="37" xr3:uid="{00000000-0010-0000-0600-000025000000}" name="Stĺpec37" dataDxfId="558"/>
    <tableColumn id="38" xr3:uid="{00000000-0010-0000-0600-000026000000}" name="Stĺpec38" dataDxfId="557"/>
    <tableColumn id="39" xr3:uid="{00000000-0010-0000-0600-000027000000}" name="Stĺpec39" dataDxfId="556"/>
    <tableColumn id="40" xr3:uid="{00000000-0010-0000-0600-000028000000}" name="Stĺpec40" dataDxfId="555"/>
    <tableColumn id="41" xr3:uid="{00000000-0010-0000-0600-000029000000}" name="Stĺpec41" dataDxfId="554"/>
    <tableColumn id="42" xr3:uid="{00000000-0010-0000-0600-00002A000000}" name="Stĺpec42" dataDxfId="553"/>
    <tableColumn id="43" xr3:uid="{00000000-0010-0000-0600-00002B000000}" name="Stĺpec43" dataDxfId="552"/>
    <tableColumn id="44" xr3:uid="{00000000-0010-0000-0600-00002C000000}" name="Stĺpec44" dataDxfId="551"/>
    <tableColumn id="45" xr3:uid="{00000000-0010-0000-0600-00002D000000}" name="Stĺpec45" dataDxfId="550"/>
    <tableColumn id="46" xr3:uid="{00000000-0010-0000-0600-00002E000000}" name="Stĺpec46" dataDxfId="549"/>
    <tableColumn id="47" xr3:uid="{00000000-0010-0000-0600-00002F000000}" name="Stĺpec47" dataDxfId="548"/>
    <tableColumn id="48" xr3:uid="{00000000-0010-0000-0600-000030000000}" name="Stĺpec48" dataDxfId="547"/>
    <tableColumn id="49" xr3:uid="{00000000-0010-0000-0600-000031000000}" name="Stĺpec49" dataDxfId="546"/>
    <tableColumn id="50" xr3:uid="{00000000-0010-0000-0600-000032000000}" name="Stĺpec50" dataDxfId="545"/>
    <tableColumn id="51" xr3:uid="{00000000-0010-0000-0600-000033000000}" name="Stĺpec51" dataDxfId="544"/>
    <tableColumn id="52" xr3:uid="{00000000-0010-0000-0600-000034000000}" name="Stĺpec52" dataDxfId="543"/>
    <tableColumn id="53" xr3:uid="{00000000-0010-0000-0600-000035000000}" name="Stĺpec53" dataDxfId="542"/>
    <tableColumn id="54" xr3:uid="{00000000-0010-0000-0600-000036000000}" name="Stĺpec54" dataDxfId="541"/>
    <tableColumn id="55" xr3:uid="{00000000-0010-0000-0600-000037000000}" name="Stĺpec55" dataDxfId="540"/>
    <tableColumn id="56" xr3:uid="{00000000-0010-0000-0600-000038000000}" name="Stĺpec56" dataDxfId="539"/>
    <tableColumn id="57" xr3:uid="{00000000-0010-0000-0600-000039000000}" name="Stĺpec57" dataDxfId="538"/>
    <tableColumn id="58" xr3:uid="{00000000-0010-0000-0600-00003A000000}" name="Stĺpec58" dataDxfId="537"/>
    <tableColumn id="59" xr3:uid="{00000000-0010-0000-0600-00003B000000}" name="Stĺpec59" dataDxfId="536"/>
    <tableColumn id="60" xr3:uid="{00000000-0010-0000-0600-00003C000000}" name="Stĺpec60" dataDxfId="535"/>
    <tableColumn id="64" xr3:uid="{00000000-0010-0000-0600-000040000000}" name="Stĺpec64" dataDxfId="534"/>
    <tableColumn id="65" xr3:uid="{00000000-0010-0000-0600-000041000000}" name="Stĺpec65" dataDxfId="533"/>
    <tableColumn id="66" xr3:uid="{00000000-0010-0000-0600-000042000000}" name="Stĺpec66" dataDxfId="532"/>
    <tableColumn id="67" xr3:uid="{00000000-0010-0000-0600-000043000000}" name="Stĺpec67" dataDxfId="531"/>
    <tableColumn id="68" xr3:uid="{00000000-0010-0000-0600-000044000000}" name="Stĺpec68" dataDxfId="530"/>
    <tableColumn id="69" xr3:uid="{00000000-0010-0000-0600-000045000000}" name="Stĺpec69" dataDxfId="529"/>
    <tableColumn id="70" xr3:uid="{00000000-0010-0000-0600-000046000000}" name="Stĺpec70" dataDxfId="528"/>
    <tableColumn id="71" xr3:uid="{00000000-0010-0000-0600-000047000000}" name="Stĺpec71" dataDxfId="527"/>
    <tableColumn id="72" xr3:uid="{00000000-0010-0000-0600-000048000000}" name="Stĺpec72" dataDxfId="526"/>
    <tableColumn id="73" xr3:uid="{00000000-0010-0000-0600-000049000000}" name="Stĺpec73" dataDxfId="525"/>
    <tableColumn id="74" xr3:uid="{00000000-0010-0000-0600-00004A000000}" name="Stĺpec74" dataDxfId="524"/>
    <tableColumn id="75" xr3:uid="{00000000-0010-0000-0600-00004B000000}" name="Stĺpec75" dataDxfId="523"/>
    <tableColumn id="76" xr3:uid="{00000000-0010-0000-0600-00004C000000}" name="Stĺpec76" dataDxfId="522"/>
    <tableColumn id="77" xr3:uid="{00000000-0010-0000-0600-00004D000000}" name="Stĺpec77" dataDxfId="521"/>
    <tableColumn id="78" xr3:uid="{00000000-0010-0000-0600-00004E000000}" name="Stĺpec78" dataDxfId="520"/>
    <tableColumn id="79" xr3:uid="{00000000-0010-0000-0600-00004F000000}" name="Stĺpec79" dataDxfId="519"/>
    <tableColumn id="80" xr3:uid="{00000000-0010-0000-0600-000050000000}" name="Stĺpec80" dataDxfId="518"/>
    <tableColumn id="81" xr3:uid="{00000000-0010-0000-0600-000051000000}" name="Stĺpec81" dataDxfId="517"/>
    <tableColumn id="82" xr3:uid="{00000000-0010-0000-0600-000052000000}" name="Stĺpec82" dataDxfId="516"/>
    <tableColumn id="83" xr3:uid="{00000000-0010-0000-0600-000053000000}" name="Stĺpec83" dataDxfId="515"/>
    <tableColumn id="84" xr3:uid="{00000000-0010-0000-0600-000054000000}" name="Stĺpec84" dataDxfId="514"/>
    <tableColumn id="85" xr3:uid="{00000000-0010-0000-0600-000055000000}" name="Stĺpec85" dataDxfId="513"/>
    <tableColumn id="86" xr3:uid="{00000000-0010-0000-0600-000056000000}" name="Stĺpec86" dataDxfId="512"/>
    <tableColumn id="87" xr3:uid="{00000000-0010-0000-0600-000057000000}" name="Stĺpec87" dataDxfId="511"/>
    <tableColumn id="88" xr3:uid="{00000000-0010-0000-0600-000058000000}" name="Stĺpec88" dataDxfId="510"/>
    <tableColumn id="90" xr3:uid="{00000000-0010-0000-0600-00005A000000}" name="Stĺpec90" dataDxfId="509"/>
    <tableColumn id="91" xr3:uid="{00000000-0010-0000-0600-00005B000000}" name="Stĺpec91" dataDxfId="508"/>
    <tableColumn id="92" xr3:uid="{00000000-0010-0000-0600-00005C000000}" name="Stĺpec92" dataDxfId="507"/>
    <tableColumn id="93" xr3:uid="{00000000-0010-0000-0600-00005D000000}" name="Stĺpec93" dataDxfId="506"/>
    <tableColumn id="94" xr3:uid="{00000000-0010-0000-0600-00005E000000}" name="Stĺpec94" dataDxfId="505"/>
    <tableColumn id="95" xr3:uid="{00000000-0010-0000-0600-00005F000000}" name="Stĺpec95" dataDxfId="504"/>
    <tableColumn id="96" xr3:uid="{00000000-0010-0000-0600-000060000000}" name="Stĺpec96" dataDxfId="503"/>
    <tableColumn id="97" xr3:uid="{00000000-0010-0000-0600-000061000000}" name="Stĺpec97" dataDxfId="502"/>
    <tableColumn id="98" xr3:uid="{00000000-0010-0000-0600-000062000000}" name="Stĺpec98" dataDxfId="501"/>
    <tableColumn id="99" xr3:uid="{00000000-0010-0000-0600-000063000000}" name="Stĺpec99" dataDxfId="500"/>
    <tableColumn id="100" xr3:uid="{00000000-0010-0000-0600-000064000000}" name="Stĺpec100" dataDxfId="499"/>
    <tableColumn id="101" xr3:uid="{00000000-0010-0000-0600-000065000000}" name="Stĺpec101" dataDxfId="498"/>
    <tableColumn id="102" xr3:uid="{00000000-0010-0000-0600-000066000000}" name="Stĺpec102" dataDxfId="497"/>
    <tableColumn id="103" xr3:uid="{00000000-0010-0000-0600-000067000000}" name="Stĺpec103" dataDxfId="496"/>
    <tableColumn id="104" xr3:uid="{00000000-0010-0000-0600-000068000000}" name="Stĺpec104" dataDxfId="495"/>
    <tableColumn id="105" xr3:uid="{00000000-0010-0000-0600-000069000000}" name="Stĺpec105" dataDxfId="494"/>
    <tableColumn id="106" xr3:uid="{00000000-0010-0000-0600-00006A000000}" name="Stĺpec106" dataDxfId="493"/>
    <tableColumn id="107" xr3:uid="{00000000-0010-0000-0600-00006B000000}" name="Stĺpec107" dataDxfId="492"/>
    <tableColumn id="405" xr3:uid="{00000000-0010-0000-0600-000095010000}" name="Stĺpec405" dataDxfId="491"/>
    <tableColumn id="117" xr3:uid="{00000000-0010-0000-0600-000075000000}" name="Stĺpec117" dataDxfId="490"/>
    <tableColumn id="89" xr3:uid="{00000000-0010-0000-0600-000059000000}" name="Stĺpec89" dataDxfId="489"/>
    <tableColumn id="63" xr3:uid="{00000000-0010-0000-0600-00003F000000}" name="Stĺpec63" dataDxfId="488"/>
    <tableColumn id="62" xr3:uid="{00000000-0010-0000-0600-00003E000000}" name="Stĺpec62" dataDxfId="487"/>
    <tableColumn id="61" xr3:uid="{00000000-0010-0000-0600-00003D000000}" name="Stĺpec61" dataDxfId="486"/>
    <tableColumn id="407" xr3:uid="{00000000-0010-0000-0600-000097010000}" name="Stĺpec407" dataDxfId="485"/>
    <tableColumn id="406" xr3:uid="{00000000-0010-0000-0600-000096010000}" name="Stĺpec406" dataDxfId="484"/>
    <tableColumn id="156" xr3:uid="{00000000-0010-0000-0600-00009C000000}" name="Stĺpec156" dataDxfId="483"/>
    <tableColumn id="108" xr3:uid="{00000000-0010-0000-0600-00006C000000}" name="Stĺpec108" dataDxfId="482"/>
    <tableColumn id="109" xr3:uid="{00000000-0010-0000-0600-00006D000000}" name="Stĺpec109" dataDxfId="481"/>
    <tableColumn id="110" xr3:uid="{00000000-0010-0000-0600-00006E000000}" name="Stĺpec110" dataDxfId="480"/>
    <tableColumn id="111" xr3:uid="{00000000-0010-0000-0600-00006F000000}" name="Stĺpec111" dataDxfId="479"/>
    <tableColumn id="112" xr3:uid="{00000000-0010-0000-0600-000070000000}" name="Stĺpec112" dataDxfId="478"/>
    <tableColumn id="113" xr3:uid="{00000000-0010-0000-0600-000071000000}" name="Stĺpec113" dataDxfId="477"/>
    <tableColumn id="114" xr3:uid="{00000000-0010-0000-0600-000072000000}" name="Stĺpec114" dataDxfId="476"/>
    <tableColumn id="115" xr3:uid="{00000000-0010-0000-0600-000073000000}" name="Stĺpec115" dataDxfId="475"/>
    <tableColumn id="116" xr3:uid="{00000000-0010-0000-0600-000074000000}" name="Stĺpec116" dataDxfId="474"/>
    <tableColumn id="118" xr3:uid="{00000000-0010-0000-0600-000076000000}" name="Stĺpec118" dataDxfId="473"/>
    <tableColumn id="119" xr3:uid="{00000000-0010-0000-0600-000077000000}" name="Stĺpec119" dataDxfId="472"/>
    <tableColumn id="120" xr3:uid="{00000000-0010-0000-0600-000078000000}" name="Stĺpec120" dataDxfId="471"/>
    <tableColumn id="121" xr3:uid="{00000000-0010-0000-0600-000079000000}" name="Stĺpec121" dataDxfId="470"/>
    <tableColumn id="122" xr3:uid="{00000000-0010-0000-0600-00007A000000}" name="Stĺpec122" dataDxfId="469"/>
    <tableColumn id="123" xr3:uid="{00000000-0010-0000-0600-00007B000000}" name="Stĺpec123" dataDxfId="468"/>
    <tableColumn id="124" xr3:uid="{00000000-0010-0000-0600-00007C000000}" name="Stĺpec124" dataDxfId="467"/>
    <tableColumn id="125" xr3:uid="{00000000-0010-0000-0600-00007D000000}" name="Stĺpec125" dataDxfId="466"/>
    <tableColumn id="261" xr3:uid="{00000000-0010-0000-0600-000005010000}" name="Stĺpec261" dataDxfId="465"/>
    <tableColumn id="260" xr3:uid="{00000000-0010-0000-0600-000004010000}" name="Stĺpec260" dataDxfId="464"/>
    <tableColumn id="126" xr3:uid="{00000000-0010-0000-0600-00007E000000}" name="Stĺpec126" dataDxfId="463"/>
    <tableColumn id="127" xr3:uid="{00000000-0010-0000-0600-00007F000000}" name="Stĺpec127" dataDxfId="462"/>
    <tableColumn id="128" xr3:uid="{00000000-0010-0000-0600-000080000000}" name="Stĺpec128" dataDxfId="461"/>
    <tableColumn id="129" xr3:uid="{00000000-0010-0000-0600-000081000000}" name="Stĺpec129" dataDxfId="460"/>
    <tableColumn id="247" xr3:uid="{00000000-0010-0000-0600-0000F7000000}" name="Stĺpec247" dataDxfId="459"/>
    <tableColumn id="246" xr3:uid="{00000000-0010-0000-0600-0000F6000000}" name="Stĺpec246" dataDxfId="458"/>
    <tableColumn id="245" xr3:uid="{00000000-0010-0000-0600-0000F5000000}" name="Stĺpec245" dataDxfId="457"/>
    <tableColumn id="244" xr3:uid="{00000000-0010-0000-0600-0000F4000000}" name="Stĺpec244" dataDxfId="456"/>
    <tableColumn id="243" xr3:uid="{00000000-0010-0000-0600-0000F3000000}" name="Stĺpec243" dataDxfId="455"/>
    <tableColumn id="130" xr3:uid="{00000000-0010-0000-0600-000082000000}" name="Stĺpec130" dataDxfId="454"/>
    <tableColumn id="131" xr3:uid="{00000000-0010-0000-0600-000083000000}" name="Stĺpec131" dataDxfId="453"/>
    <tableColumn id="132" xr3:uid="{00000000-0010-0000-0600-000084000000}" name="Stĺpec132" dataDxfId="452"/>
    <tableColumn id="133" xr3:uid="{00000000-0010-0000-0600-000085000000}" name="Stĺpec133" dataDxfId="451"/>
    <tableColumn id="134" xr3:uid="{00000000-0010-0000-0600-000086000000}" name="Stĺpec134" dataDxfId="450"/>
    <tableColumn id="135" xr3:uid="{00000000-0010-0000-0600-000087000000}" name="Stĺpec135" dataDxfId="449"/>
    <tableColumn id="410" xr3:uid="{00000000-0010-0000-0600-00009A010000}" name="Stĺpec410" dataDxfId="448"/>
    <tableColumn id="409" xr3:uid="{00000000-0010-0000-0600-000099010000}" name="Stĺpec409" dataDxfId="447"/>
    <tableColumn id="408" xr3:uid="{00000000-0010-0000-0600-000098010000}" name="Stĺpec408" dataDxfId="446"/>
    <tableColumn id="136" xr3:uid="{00000000-0010-0000-0600-000088000000}" name="Stĺpec136" dataDxfId="445"/>
    <tableColumn id="137" xr3:uid="{00000000-0010-0000-0600-000089000000}" name="Stĺpec137" dataDxfId="444"/>
    <tableColumn id="138" xr3:uid="{00000000-0010-0000-0600-00008A000000}" name="Stĺpec138" dataDxfId="443"/>
    <tableColumn id="139" xr3:uid="{00000000-0010-0000-0600-00008B000000}" name="Stĺpec139" dataDxfId="442"/>
    <tableColumn id="140" xr3:uid="{00000000-0010-0000-0600-00008C000000}" name="Stĺpec140" dataDxfId="441"/>
    <tableColumn id="141" xr3:uid="{00000000-0010-0000-0600-00008D000000}" name="Stĺpec141" dataDxfId="440"/>
    <tableColumn id="142" xr3:uid="{00000000-0010-0000-0600-00008E000000}" name="Stĺpec142" dataDxfId="439"/>
    <tableColumn id="143" xr3:uid="{00000000-0010-0000-0600-00008F000000}" name="Stĺpec143" dataDxfId="438"/>
    <tableColumn id="144" xr3:uid="{00000000-0010-0000-0600-000090000000}" name="Stĺpec144" dataDxfId="437"/>
    <tableColumn id="145" xr3:uid="{00000000-0010-0000-0600-000091000000}" name="Stĺpec145" dataDxfId="436"/>
    <tableColumn id="146" xr3:uid="{00000000-0010-0000-0600-000092000000}" name="Stĺpec146" dataDxfId="435"/>
    <tableColumn id="147" xr3:uid="{00000000-0010-0000-0600-000093000000}" name="Stĺpec147" dataDxfId="434"/>
    <tableColumn id="148" xr3:uid="{00000000-0010-0000-0600-000094000000}" name="Stĺpec148" dataDxfId="433"/>
    <tableColumn id="149" xr3:uid="{00000000-0010-0000-0600-000095000000}" name="Stĺpec149" dataDxfId="432"/>
    <tableColumn id="413" xr3:uid="{00000000-0010-0000-0600-00009D010000}" name="Stĺpec413" dataDxfId="431"/>
    <tableColumn id="412" xr3:uid="{00000000-0010-0000-0600-00009C010000}" name="Stĺpec412" dataDxfId="430"/>
    <tableColumn id="411" xr3:uid="{00000000-0010-0000-0600-00009B010000}" name="Stĺpec411" dataDxfId="429"/>
    <tableColumn id="150" xr3:uid="{00000000-0010-0000-0600-000096000000}" name="Stĺpec150" dataDxfId="428"/>
    <tableColumn id="151" xr3:uid="{00000000-0010-0000-0600-000097000000}" name="Stĺpec151" dataDxfId="427"/>
    <tableColumn id="152" xr3:uid="{00000000-0010-0000-0600-000098000000}" name="Stĺpec152" dataDxfId="426"/>
    <tableColumn id="153" xr3:uid="{00000000-0010-0000-0600-000099000000}" name="Stĺpec153" dataDxfId="425"/>
    <tableColumn id="154" xr3:uid="{00000000-0010-0000-0600-00009A000000}" name="Stĺpec154" dataDxfId="424"/>
    <tableColumn id="155" xr3:uid="{00000000-0010-0000-0600-00009B000000}" name="Stĺpec155" dataDxfId="423"/>
    <tableColumn id="157" xr3:uid="{00000000-0010-0000-0600-00009D000000}" name="Stĺpec157" dataDxfId="422"/>
    <tableColumn id="158" xr3:uid="{00000000-0010-0000-0600-00009E000000}" name="Stĺpec158" dataDxfId="421"/>
    <tableColumn id="159" xr3:uid="{00000000-0010-0000-0600-00009F000000}" name="Stĺpec159" dataDxfId="420"/>
    <tableColumn id="160" xr3:uid="{00000000-0010-0000-0600-0000A0000000}" name="Stĺpec160" dataDxfId="419"/>
    <tableColumn id="161" xr3:uid="{00000000-0010-0000-0600-0000A1000000}" name="Stĺpec161" dataDxfId="418"/>
    <tableColumn id="162" xr3:uid="{00000000-0010-0000-0600-0000A2000000}" name="Stĺpec162" dataDxfId="417"/>
    <tableColumn id="259" xr3:uid="{00000000-0010-0000-0600-000003010000}" name="Stĺpec259" dataDxfId="416"/>
    <tableColumn id="258" xr3:uid="{00000000-0010-0000-0600-000002010000}" name="Stĺpec258" dataDxfId="415"/>
    <tableColumn id="257" xr3:uid="{00000000-0010-0000-0600-000001010000}" name="Stĺpec257" dataDxfId="414"/>
    <tableColumn id="256" xr3:uid="{00000000-0010-0000-0600-000000010000}" name="Stĺpec256" dataDxfId="413"/>
    <tableColumn id="255" xr3:uid="{00000000-0010-0000-0600-0000FF000000}" name="Stĺpec255" dataDxfId="412"/>
    <tableColumn id="254" xr3:uid="{00000000-0010-0000-0600-0000FE000000}" name="Stĺpec254" dataDxfId="411"/>
    <tableColumn id="253" xr3:uid="{00000000-0010-0000-0600-0000FD000000}" name="Stĺpec253" dataDxfId="410"/>
    <tableColumn id="252" xr3:uid="{00000000-0010-0000-0600-0000FC000000}" name="Stĺpec252" dataDxfId="409"/>
    <tableColumn id="251" xr3:uid="{00000000-0010-0000-0600-0000FB000000}" name="Stĺpec251" dataDxfId="408"/>
    <tableColumn id="250" xr3:uid="{00000000-0010-0000-0600-0000FA000000}" name="Stĺpec250" dataDxfId="407"/>
    <tableColumn id="249" xr3:uid="{00000000-0010-0000-0600-0000F9000000}" name="Stĺpec249" dataDxfId="406"/>
    <tableColumn id="248" xr3:uid="{00000000-0010-0000-0600-0000F8000000}" name="Stĺpec248" dataDxfId="405"/>
    <tableColumn id="163" xr3:uid="{00000000-0010-0000-0600-0000A3000000}" name="Stĺpec163" dataDxfId="404"/>
    <tableColumn id="164" xr3:uid="{00000000-0010-0000-0600-0000A4000000}" name="Stĺpec164" dataDxfId="403"/>
    <tableColumn id="165" xr3:uid="{00000000-0010-0000-0600-0000A5000000}" name="Stĺpec165" dataDxfId="402"/>
    <tableColumn id="166" xr3:uid="{00000000-0010-0000-0600-0000A6000000}" name="Stĺpec166" dataDxfId="401"/>
    <tableColumn id="167" xr3:uid="{00000000-0010-0000-0600-0000A7000000}" name="Stĺpec167" dataDxfId="400"/>
    <tableColumn id="168" xr3:uid="{00000000-0010-0000-0600-0000A8000000}" name="Stĺpec168" dataDxfId="399"/>
    <tableColumn id="169" xr3:uid="{00000000-0010-0000-0600-0000A9000000}" name="Stĺpec169" dataDxfId="398"/>
    <tableColumn id="170" xr3:uid="{00000000-0010-0000-0600-0000AA000000}" name="Stĺpec170" dataDxfId="397"/>
    <tableColumn id="171" xr3:uid="{00000000-0010-0000-0600-0000AB000000}" name="Stĺpec171" dataDxfId="396"/>
    <tableColumn id="236" xr3:uid="{00000000-0010-0000-0600-0000EC000000}" name="Stĺpec236" dataDxfId="395"/>
    <tableColumn id="235" xr3:uid="{00000000-0010-0000-0600-0000EB000000}" name="Stĺpec235" dataDxfId="394"/>
    <tableColumn id="234" xr3:uid="{00000000-0010-0000-0600-0000EA000000}" name="Stĺpec234" dataDxfId="393"/>
    <tableColumn id="233" xr3:uid="{00000000-0010-0000-0600-0000E9000000}" name="Stĺpec233" dataDxfId="392"/>
    <tableColumn id="232" xr3:uid="{00000000-0010-0000-0600-0000E8000000}" name="Stĺpec232" dataDxfId="391"/>
    <tableColumn id="231" xr3:uid="{00000000-0010-0000-0600-0000E7000000}" name="Stĺpec231" dataDxfId="390"/>
    <tableColumn id="239" xr3:uid="{00000000-0010-0000-0600-0000EF000000}" name="Stĺpec239" dataDxfId="389"/>
    <tableColumn id="238" xr3:uid="{00000000-0010-0000-0600-0000EE000000}" name="Stĺpec238" dataDxfId="388"/>
    <tableColumn id="241" xr3:uid="{00000000-0010-0000-0600-0000F1000000}" name="Stĺpec241" dataDxfId="387"/>
    <tableColumn id="240" xr3:uid="{00000000-0010-0000-0600-0000F0000000}" name="Stĺpec240" dataDxfId="386"/>
    <tableColumn id="242" xr3:uid="{00000000-0010-0000-0600-0000F2000000}" name="Stĺpec242" dataDxfId="385"/>
    <tableColumn id="237" xr3:uid="{00000000-0010-0000-0600-0000ED000000}" name="Stĺpec237" dataDxfId="384"/>
    <tableColumn id="419" xr3:uid="{00000000-0010-0000-0600-0000A3010000}" name="Stĺpec419" dataDxfId="383"/>
    <tableColumn id="418" xr3:uid="{00000000-0010-0000-0600-0000A2010000}" name="Stĺpec418" dataDxfId="382"/>
    <tableColumn id="417" xr3:uid="{00000000-0010-0000-0600-0000A1010000}" name="Stĺpec417" dataDxfId="381"/>
    <tableColumn id="416" xr3:uid="{00000000-0010-0000-0600-0000A0010000}" name="Stĺpec416" dataDxfId="380"/>
    <tableColumn id="415" xr3:uid="{00000000-0010-0000-0600-00009F010000}" name="Stĺpec415" dataDxfId="379"/>
    <tableColumn id="414" xr3:uid="{00000000-0010-0000-0600-00009E010000}" name="Stĺpec414" dataDxfId="378"/>
    <tableColumn id="172" xr3:uid="{00000000-0010-0000-0600-0000AC000000}" name="Stĺpec172" dataDxfId="377"/>
    <tableColumn id="173" xr3:uid="{00000000-0010-0000-0600-0000AD000000}" name="Stĺpec173" dataDxfId="376"/>
    <tableColumn id="174" xr3:uid="{00000000-0010-0000-0600-0000AE000000}" name="Stĺpec174" dataDxfId="375"/>
    <tableColumn id="175" xr3:uid="{00000000-0010-0000-0600-0000AF000000}" name="Stĺpec175" dataDxfId="374"/>
    <tableColumn id="176" xr3:uid="{00000000-0010-0000-0600-0000B0000000}" name="Stĺpec176" dataDxfId="373"/>
    <tableColumn id="177" xr3:uid="{00000000-0010-0000-0600-0000B1000000}" name="Stĺpec177" dataDxfId="372"/>
    <tableColumn id="276" xr3:uid="{00000000-0010-0000-0600-000014010000}" name="Stĺpec276" dataDxfId="371"/>
    <tableColumn id="275" xr3:uid="{00000000-0010-0000-0600-000013010000}" name="Stĺpec275" dataDxfId="370"/>
    <tableColumn id="274" xr3:uid="{00000000-0010-0000-0600-000012010000}" name="Stĺpec274" dataDxfId="369"/>
    <tableColumn id="273" xr3:uid="{00000000-0010-0000-0600-000011010000}" name="Stĺpec273" dataDxfId="368"/>
    <tableColumn id="272" xr3:uid="{00000000-0010-0000-0600-000010010000}" name="Stĺpec272" dataDxfId="367"/>
    <tableColumn id="271" xr3:uid="{00000000-0010-0000-0600-00000F010000}" name="Stĺpec271" dataDxfId="366"/>
    <tableColumn id="270" xr3:uid="{00000000-0010-0000-0600-00000E010000}" name="Stĺpec270" dataDxfId="365"/>
    <tableColumn id="269" xr3:uid="{00000000-0010-0000-0600-00000D010000}" name="Stĺpec269" dataDxfId="364"/>
    <tableColumn id="268" xr3:uid="{00000000-0010-0000-0600-00000C010000}" name="Stĺpec268" dataDxfId="363"/>
    <tableColumn id="267" xr3:uid="{00000000-0010-0000-0600-00000B010000}" name="Stĺpec267" dataDxfId="362"/>
    <tableColumn id="266" xr3:uid="{00000000-0010-0000-0600-00000A010000}" name="Stĺpec266" dataDxfId="361"/>
    <tableColumn id="265" xr3:uid="{00000000-0010-0000-0600-000009010000}" name="Stĺpec265" dataDxfId="360"/>
    <tableColumn id="264" xr3:uid="{00000000-0010-0000-0600-000008010000}" name="Stĺpec264" dataDxfId="359"/>
    <tableColumn id="263" xr3:uid="{00000000-0010-0000-0600-000007010000}" name="Stĺpec263" dataDxfId="358"/>
    <tableColumn id="262" xr3:uid="{00000000-0010-0000-0600-000006010000}" name="Stĺpec262" dataDxfId="357"/>
    <tableColumn id="178" xr3:uid="{00000000-0010-0000-0600-0000B2000000}" name="Stĺpec178" dataDxfId="356"/>
    <tableColumn id="179" xr3:uid="{00000000-0010-0000-0600-0000B3000000}" name="Stĺpec179" dataDxfId="355"/>
    <tableColumn id="180" xr3:uid="{00000000-0010-0000-0600-0000B4000000}" name="Stĺpec180" dataDxfId="354"/>
    <tableColumn id="181" xr3:uid="{00000000-0010-0000-0600-0000B5000000}" name="Stĺpec181" dataDxfId="353"/>
    <tableColumn id="182" xr3:uid="{00000000-0010-0000-0600-0000B6000000}" name="Stĺpec182" dataDxfId="352"/>
    <tableColumn id="183" xr3:uid="{00000000-0010-0000-0600-0000B7000000}" name="Stĺpec183" dataDxfId="351"/>
    <tableColumn id="184" xr3:uid="{00000000-0010-0000-0600-0000B8000000}" name="Stĺpec184" dataDxfId="350"/>
    <tableColumn id="185" xr3:uid="{00000000-0010-0000-0600-0000B9000000}" name="Stĺpec185" dataDxfId="349"/>
    <tableColumn id="186" xr3:uid="{00000000-0010-0000-0600-0000BA000000}" name="Stĺpec186" dataDxfId="348"/>
    <tableColumn id="187" xr3:uid="{00000000-0010-0000-0600-0000BB000000}" name="Stĺpec187" dataDxfId="347"/>
    <tableColumn id="188" xr3:uid="{00000000-0010-0000-0600-0000BC000000}" name="Stĺpec188" dataDxfId="346"/>
    <tableColumn id="189" xr3:uid="{00000000-0010-0000-0600-0000BD000000}" name="Stĺpec189" dataDxfId="345"/>
    <tableColumn id="190" xr3:uid="{00000000-0010-0000-0600-0000BE000000}" name="Stĺpec190" dataDxfId="344"/>
    <tableColumn id="191" xr3:uid="{00000000-0010-0000-0600-0000BF000000}" name="Stĺpec191" dataDxfId="343"/>
    <tableColumn id="192" xr3:uid="{00000000-0010-0000-0600-0000C0000000}" name="Stĺpec192" dataDxfId="342"/>
    <tableColumn id="422" xr3:uid="{00000000-0010-0000-0600-0000A6010000}" name="Stĺpec422" dataDxfId="341"/>
    <tableColumn id="421" xr3:uid="{00000000-0010-0000-0600-0000A5010000}" name="Stĺpec421" dataDxfId="340"/>
    <tableColumn id="420" xr3:uid="{00000000-0010-0000-0600-0000A4010000}" name="Stĺpec420" dataDxfId="339"/>
    <tableColumn id="193" xr3:uid="{00000000-0010-0000-0600-0000C1000000}" name="Stĺpec193" dataDxfId="338"/>
    <tableColumn id="194" xr3:uid="{00000000-0010-0000-0600-0000C2000000}" name="Stĺpec194" dataDxfId="337"/>
    <tableColumn id="195" xr3:uid="{00000000-0010-0000-0600-0000C3000000}" name="Stĺpec195" dataDxfId="336"/>
    <tableColumn id="196" xr3:uid="{00000000-0010-0000-0600-0000C4000000}" name="Stĺpec196" dataDxfId="335"/>
    <tableColumn id="197" xr3:uid="{00000000-0010-0000-0600-0000C5000000}" name="Stĺpec197" dataDxfId="334"/>
    <tableColumn id="198" xr3:uid="{00000000-0010-0000-0600-0000C6000000}" name="Stĺpec198" dataDxfId="333"/>
    <tableColumn id="199" xr3:uid="{00000000-0010-0000-0600-0000C7000000}" name="Stĺpec199" dataDxfId="332"/>
    <tableColumn id="200" xr3:uid="{00000000-0010-0000-0600-0000C8000000}" name="Stĺpec200" dataDxfId="331"/>
    <tableColumn id="201" xr3:uid="{00000000-0010-0000-0600-0000C9000000}" name="Stĺpec201" dataDxfId="330"/>
    <tableColumn id="202" xr3:uid="{00000000-0010-0000-0600-0000CA000000}" name="Stĺpec202" dataDxfId="329"/>
    <tableColumn id="203" xr3:uid="{00000000-0010-0000-0600-0000CB000000}" name="Stĺpec203" dataDxfId="328"/>
    <tableColumn id="204" xr3:uid="{00000000-0010-0000-0600-0000CC000000}" name="Stĺpec204" dataDxfId="327"/>
    <tableColumn id="205" xr3:uid="{00000000-0010-0000-0600-0000CD000000}" name="Stĺpec205" dataDxfId="326"/>
    <tableColumn id="206" xr3:uid="{00000000-0010-0000-0600-0000CE000000}" name="Stĺpec206" dataDxfId="325"/>
    <tableColumn id="207" xr3:uid="{00000000-0010-0000-0600-0000CF000000}" name="Stĺpec207" dataDxfId="324"/>
    <tableColumn id="208" xr3:uid="{00000000-0010-0000-0600-0000D0000000}" name="Stĺpec208" dataDxfId="323"/>
    <tableColumn id="209" xr3:uid="{00000000-0010-0000-0600-0000D1000000}" name="Stĺpec209" dataDxfId="322"/>
    <tableColumn id="210" xr3:uid="{00000000-0010-0000-0600-0000D2000000}" name="Stĺpec210" dataDxfId="321"/>
    <tableColumn id="211" xr3:uid="{00000000-0010-0000-0600-0000D3000000}" name="Stĺpec211" dataDxfId="320"/>
    <tableColumn id="212" xr3:uid="{00000000-0010-0000-0600-0000D4000000}" name="Stĺpec212" dataDxfId="319"/>
    <tableColumn id="213" xr3:uid="{00000000-0010-0000-0600-0000D5000000}" name="Stĺpec213" dataDxfId="318"/>
    <tableColumn id="214" xr3:uid="{00000000-0010-0000-0600-0000D6000000}" name="Stĺpec214" dataDxfId="317"/>
    <tableColumn id="215" xr3:uid="{00000000-0010-0000-0600-0000D7000000}" name="Stĺpec215" dataDxfId="316"/>
    <tableColumn id="216" xr3:uid="{00000000-0010-0000-0600-0000D8000000}" name="Stĺpec216" dataDxfId="315"/>
    <tableColumn id="217" xr3:uid="{00000000-0010-0000-0600-0000D9000000}" name="Stĺpec217" dataDxfId="314"/>
    <tableColumn id="218" xr3:uid="{00000000-0010-0000-0600-0000DA000000}" name="Stĺpec218" dataDxfId="313"/>
    <tableColumn id="219" xr3:uid="{00000000-0010-0000-0600-0000DB000000}" name="Stĺpec219" dataDxfId="312"/>
    <tableColumn id="220" xr3:uid="{00000000-0010-0000-0600-0000DC000000}" name="Stĺpec220" dataDxfId="311"/>
    <tableColumn id="221" xr3:uid="{00000000-0010-0000-0600-0000DD000000}" name="Stĺpec221" dataDxfId="310"/>
    <tableColumn id="222" xr3:uid="{00000000-0010-0000-0600-0000DE000000}" name="Stĺpec222" dataDxfId="309"/>
    <tableColumn id="223" xr3:uid="{00000000-0010-0000-0600-0000DF000000}" name="Stĺpec223" dataDxfId="308"/>
    <tableColumn id="306" xr3:uid="{00000000-0010-0000-0600-000032010000}" name="Stĺpec306" dataDxfId="307"/>
    <tableColumn id="305" xr3:uid="{00000000-0010-0000-0600-000031010000}" name="Stĺpec305" dataDxfId="306"/>
    <tableColumn id="304" xr3:uid="{00000000-0010-0000-0600-000030010000}" name="Stĺpec304" dataDxfId="305"/>
    <tableColumn id="303" xr3:uid="{00000000-0010-0000-0600-00002F010000}" name="Stĺpec303" dataDxfId="304"/>
    <tableColumn id="302" xr3:uid="{00000000-0010-0000-0600-00002E010000}" name="Stĺpec302" dataDxfId="303"/>
    <tableColumn id="301" xr3:uid="{00000000-0010-0000-0600-00002D010000}" name="Stĺpec301" dataDxfId="302"/>
    <tableColumn id="300" xr3:uid="{00000000-0010-0000-0600-00002C010000}" name="Stĺpec300" dataDxfId="301"/>
    <tableColumn id="299" xr3:uid="{00000000-0010-0000-0600-00002B010000}" name="Stĺpec299" dataDxfId="300"/>
    <tableColumn id="298" xr3:uid="{00000000-0010-0000-0600-00002A010000}" name="Stĺpec298" dataDxfId="299"/>
    <tableColumn id="297" xr3:uid="{00000000-0010-0000-0600-000029010000}" name="Stĺpec297" dataDxfId="298"/>
    <tableColumn id="296" xr3:uid="{00000000-0010-0000-0600-000028010000}" name="Stĺpec296" dataDxfId="297"/>
    <tableColumn id="295" xr3:uid="{00000000-0010-0000-0600-000027010000}" name="Stĺpec295" dataDxfId="296"/>
    <tableColumn id="294" xr3:uid="{00000000-0010-0000-0600-000026010000}" name="Stĺpec294" dataDxfId="295"/>
    <tableColumn id="293" xr3:uid="{00000000-0010-0000-0600-000025010000}" name="Stĺpec293" dataDxfId="294"/>
    <tableColumn id="292" xr3:uid="{00000000-0010-0000-0600-000024010000}" name="Stĺpec292" dataDxfId="293"/>
    <tableColumn id="291" xr3:uid="{00000000-0010-0000-0600-000023010000}" name="Stĺpec291" dataDxfId="292"/>
    <tableColumn id="290" xr3:uid="{00000000-0010-0000-0600-000022010000}" name="Stĺpec290" dataDxfId="291"/>
    <tableColumn id="289" xr3:uid="{00000000-0010-0000-0600-000021010000}" name="Stĺpec289" dataDxfId="290"/>
    <tableColumn id="288" xr3:uid="{00000000-0010-0000-0600-000020010000}" name="Stĺpec288" dataDxfId="289"/>
    <tableColumn id="287" xr3:uid="{00000000-0010-0000-0600-00001F010000}" name="Stĺpec287" dataDxfId="288"/>
    <tableColumn id="286" xr3:uid="{00000000-0010-0000-0600-00001E010000}" name="Stĺpec286" dataDxfId="287"/>
    <tableColumn id="285" xr3:uid="{00000000-0010-0000-0600-00001D010000}" name="Stĺpec285" dataDxfId="286"/>
    <tableColumn id="284" xr3:uid="{00000000-0010-0000-0600-00001C010000}" name="Stĺpec284" dataDxfId="285"/>
    <tableColumn id="283" xr3:uid="{00000000-0010-0000-0600-00001B010000}" name="Stĺpec283" dataDxfId="284"/>
    <tableColumn id="282" xr3:uid="{00000000-0010-0000-0600-00001A010000}" name="Stĺpec282" dataDxfId="283"/>
    <tableColumn id="281" xr3:uid="{00000000-0010-0000-0600-000019010000}" name="Stĺpec281" dataDxfId="282"/>
    <tableColumn id="280" xr3:uid="{00000000-0010-0000-0600-000018010000}" name="Stĺpec280" dataDxfId="281"/>
    <tableColumn id="279" xr3:uid="{00000000-0010-0000-0600-000017010000}" name="Stĺpec279" dataDxfId="280"/>
    <tableColumn id="278" xr3:uid="{00000000-0010-0000-0600-000016010000}" name="Stĺpec278" dataDxfId="279"/>
    <tableColumn id="277" xr3:uid="{00000000-0010-0000-0600-000015010000}" name="Stĺpec277" dataDxfId="278"/>
    <tableColumn id="224" xr3:uid="{00000000-0010-0000-0600-0000E0000000}" name="Stĺpec224" dataDxfId="277"/>
    <tableColumn id="230" xr3:uid="{00000000-0010-0000-0600-0000E6000000}" name="Stĺpec230" dataDxfId="276"/>
    <tableColumn id="229" xr3:uid="{00000000-0010-0000-0600-0000E5000000}" name="Stĺpec229" dataDxfId="275"/>
    <tableColumn id="228" xr3:uid="{00000000-0010-0000-0600-0000E4000000}" name="Stĺpec228" dataDxfId="274"/>
    <tableColumn id="227" xr3:uid="{00000000-0010-0000-0600-0000E3000000}" name="Stĺpec227" dataDxfId="273"/>
    <tableColumn id="226" xr3:uid="{00000000-0010-0000-0600-0000E2000000}" name="Stĺpec226" dataDxfId="272"/>
    <tableColumn id="316" xr3:uid="{00000000-0010-0000-0600-00003C010000}" name="Stĺpec316" dataDxfId="271"/>
    <tableColumn id="315" xr3:uid="{00000000-0010-0000-0600-00003B010000}" name="Stĺpec315" dataDxfId="270"/>
    <tableColumn id="314" xr3:uid="{00000000-0010-0000-0600-00003A010000}" name="Stĺpec314" dataDxfId="269"/>
    <tableColumn id="313" xr3:uid="{00000000-0010-0000-0600-000039010000}" name="Stĺpec313" dataDxfId="268"/>
    <tableColumn id="312" xr3:uid="{00000000-0010-0000-0600-000038010000}" name="Stĺpec312" dataDxfId="267"/>
    <tableColumn id="311" xr3:uid="{00000000-0010-0000-0600-000037010000}" name="Stĺpec311" dataDxfId="266"/>
    <tableColumn id="310" xr3:uid="{00000000-0010-0000-0600-000036010000}" name="Stĺpec310" dataDxfId="265"/>
    <tableColumn id="309" xr3:uid="{00000000-0010-0000-0600-000035010000}" name="Stĺpec309" dataDxfId="264"/>
    <tableColumn id="308" xr3:uid="{00000000-0010-0000-0600-000034010000}" name="Stĺpec308" dataDxfId="263"/>
    <tableColumn id="307" xr3:uid="{00000000-0010-0000-0600-000033010000}" name="Stĺpec307" dataDxfId="262"/>
    <tableColumn id="325" xr3:uid="{00000000-0010-0000-0600-000045010000}" name="Stĺpec325" dataDxfId="261"/>
    <tableColumn id="324" xr3:uid="{00000000-0010-0000-0600-000044010000}" name="Stĺpec324" dataDxfId="260"/>
    <tableColumn id="323" xr3:uid="{00000000-0010-0000-0600-000043010000}" name="Stĺpec323" dataDxfId="259"/>
    <tableColumn id="322" xr3:uid="{00000000-0010-0000-0600-000042010000}" name="Stĺpec322" dataDxfId="258"/>
    <tableColumn id="321" xr3:uid="{00000000-0010-0000-0600-000041010000}" name="Stĺpec321" dataDxfId="257"/>
    <tableColumn id="320" xr3:uid="{00000000-0010-0000-0600-000040010000}" name="Stĺpec320" dataDxfId="256"/>
    <tableColumn id="319" xr3:uid="{00000000-0010-0000-0600-00003F010000}" name="Stĺpec319" dataDxfId="255"/>
    <tableColumn id="318" xr3:uid="{00000000-0010-0000-0600-00003E010000}" name="Stĺpec318" dataDxfId="254"/>
    <tableColumn id="317" xr3:uid="{00000000-0010-0000-0600-00003D010000}" name="Stĺpec317" dataDxfId="253"/>
    <tableColumn id="346" xr3:uid="{00000000-0010-0000-0600-00005A010000}" name="Stĺpec346" dataDxfId="252"/>
    <tableColumn id="345" xr3:uid="{00000000-0010-0000-0600-000059010000}" name="Stĺpec345" dataDxfId="251"/>
    <tableColumn id="344" xr3:uid="{00000000-0010-0000-0600-000058010000}" name="Stĺpec344" dataDxfId="250"/>
    <tableColumn id="343" xr3:uid="{00000000-0010-0000-0600-000057010000}" name="Stĺpec343" dataDxfId="249"/>
    <tableColumn id="342" xr3:uid="{00000000-0010-0000-0600-000056010000}" name="Stĺpec342" dataDxfId="248"/>
    <tableColumn id="341" xr3:uid="{00000000-0010-0000-0600-000055010000}" name="Stĺpec341" dataDxfId="247"/>
    <tableColumn id="340" xr3:uid="{00000000-0010-0000-0600-000054010000}" name="Stĺpec340" dataDxfId="246"/>
    <tableColumn id="339" xr3:uid="{00000000-0010-0000-0600-000053010000}" name="Stĺpec339" dataDxfId="245"/>
    <tableColumn id="338" xr3:uid="{00000000-0010-0000-0600-000052010000}" name="Stĺpec338" dataDxfId="244"/>
    <tableColumn id="337" xr3:uid="{00000000-0010-0000-0600-000051010000}" name="Stĺpec337" dataDxfId="243"/>
    <tableColumn id="336" xr3:uid="{00000000-0010-0000-0600-000050010000}" name="Stĺpec336" dataDxfId="242"/>
    <tableColumn id="335" xr3:uid="{00000000-0010-0000-0600-00004F010000}" name="Stĺpec335" dataDxfId="241"/>
    <tableColumn id="334" xr3:uid="{00000000-0010-0000-0600-00004E010000}" name="Stĺpec334" dataDxfId="240"/>
    <tableColumn id="333" xr3:uid="{00000000-0010-0000-0600-00004D010000}" name="Stĺpec333" dataDxfId="239"/>
    <tableColumn id="332" xr3:uid="{00000000-0010-0000-0600-00004C010000}" name="Stĺpec332" dataDxfId="238"/>
    <tableColumn id="331" xr3:uid="{00000000-0010-0000-0600-00004B010000}" name="Stĺpec331" dataDxfId="237"/>
    <tableColumn id="330" xr3:uid="{00000000-0010-0000-0600-00004A010000}" name="Stĺpec330" dataDxfId="236"/>
    <tableColumn id="329" xr3:uid="{00000000-0010-0000-0600-000049010000}" name="Stĺpec329" dataDxfId="235"/>
    <tableColumn id="328" xr3:uid="{00000000-0010-0000-0600-000048010000}" name="Stĺpec328" dataDxfId="234"/>
    <tableColumn id="327" xr3:uid="{00000000-0010-0000-0600-000047010000}" name="Stĺpec327" dataDxfId="233"/>
    <tableColumn id="326" xr3:uid="{00000000-0010-0000-0600-000046010000}" name="Stĺpec326" dataDxfId="232"/>
    <tableColumn id="351" xr3:uid="{00000000-0010-0000-0600-00005F010000}" name="Stĺpec351" dataDxfId="231"/>
    <tableColumn id="350" xr3:uid="{00000000-0010-0000-0600-00005E010000}" name="Stĺpec350" dataDxfId="230"/>
    <tableColumn id="349" xr3:uid="{00000000-0010-0000-0600-00005D010000}" name="Stĺpec349" dataDxfId="229"/>
    <tableColumn id="348" xr3:uid="{00000000-0010-0000-0600-00005C010000}" name="Stĺpec348" dataDxfId="228"/>
    <tableColumn id="347" xr3:uid="{00000000-0010-0000-0600-00005B010000}" name="Stĺpec347" dataDxfId="227"/>
    <tableColumn id="372" xr3:uid="{00000000-0010-0000-0600-000074010000}" name="Stĺpec372" dataDxfId="226"/>
    <tableColumn id="371" xr3:uid="{00000000-0010-0000-0600-000073010000}" name="Stĺpec371" dataDxfId="225"/>
    <tableColumn id="370" xr3:uid="{00000000-0010-0000-0600-000072010000}" name="Stĺpec370" dataDxfId="224"/>
    <tableColumn id="369" xr3:uid="{00000000-0010-0000-0600-000071010000}" name="Stĺpec369" dataDxfId="223"/>
    <tableColumn id="368" xr3:uid="{00000000-0010-0000-0600-000070010000}" name="Stĺpec368" dataDxfId="222"/>
    <tableColumn id="367" xr3:uid="{00000000-0010-0000-0600-00006F010000}" name="Stĺpec367" dataDxfId="221"/>
    <tableColumn id="366" xr3:uid="{00000000-0010-0000-0600-00006E010000}" name="Stĺpec366" dataDxfId="220"/>
    <tableColumn id="365" xr3:uid="{00000000-0010-0000-0600-00006D010000}" name="Stĺpec365" dataDxfId="219"/>
    <tableColumn id="364" xr3:uid="{00000000-0010-0000-0600-00006C010000}" name="Stĺpec364" dataDxfId="218"/>
    <tableColumn id="363" xr3:uid="{00000000-0010-0000-0600-00006B010000}" name="Stĺpec363" dataDxfId="217"/>
    <tableColumn id="362" xr3:uid="{00000000-0010-0000-0600-00006A010000}" name="Stĺpec362" dataDxfId="216"/>
    <tableColumn id="361" xr3:uid="{00000000-0010-0000-0600-000069010000}" name="Stĺpec361" dataDxfId="215"/>
    <tableColumn id="360" xr3:uid="{00000000-0010-0000-0600-000068010000}" name="Stĺpec360" dataDxfId="214"/>
    <tableColumn id="359" xr3:uid="{00000000-0010-0000-0600-000067010000}" name="Stĺpec359" dataDxfId="213"/>
    <tableColumn id="358" xr3:uid="{00000000-0010-0000-0600-000066010000}" name="Stĺpec358" dataDxfId="212"/>
    <tableColumn id="357" xr3:uid="{00000000-0010-0000-0600-000065010000}" name="Stĺpec357" dataDxfId="211"/>
    <tableColumn id="356" xr3:uid="{00000000-0010-0000-0600-000064010000}" name="Stĺpec356" dataDxfId="210"/>
    <tableColumn id="355" xr3:uid="{00000000-0010-0000-0600-000063010000}" name="Stĺpec355" dataDxfId="209"/>
    <tableColumn id="354" xr3:uid="{00000000-0010-0000-0600-000062010000}" name="Stĺpec354" dataDxfId="208"/>
    <tableColumn id="353" xr3:uid="{00000000-0010-0000-0600-000061010000}" name="Stĺpec353" dataDxfId="207"/>
    <tableColumn id="352" xr3:uid="{00000000-0010-0000-0600-000060010000}" name="Stĺpec352" dataDxfId="206"/>
    <tableColumn id="382" xr3:uid="{00000000-0010-0000-0600-00007E010000}" name="Stĺpec382" dataDxfId="205"/>
    <tableColumn id="381" xr3:uid="{00000000-0010-0000-0600-00007D010000}" name="Stĺpec381" dataDxfId="204"/>
    <tableColumn id="380" xr3:uid="{00000000-0010-0000-0600-00007C010000}" name="Stĺpec380" dataDxfId="203"/>
    <tableColumn id="379" xr3:uid="{00000000-0010-0000-0600-00007B010000}" name="Stĺpec379" dataDxfId="202"/>
    <tableColumn id="378" xr3:uid="{00000000-0010-0000-0600-00007A010000}" name="Stĺpec378" dataDxfId="201"/>
    <tableColumn id="377" xr3:uid="{00000000-0010-0000-0600-000079010000}" name="Stĺpec377" dataDxfId="200"/>
    <tableColumn id="376" xr3:uid="{00000000-0010-0000-0600-000078010000}" name="Stĺpec376" dataDxfId="199"/>
    <tableColumn id="375" xr3:uid="{00000000-0010-0000-0600-000077010000}" name="Stĺpec375" dataDxfId="198"/>
    <tableColumn id="374" xr3:uid="{00000000-0010-0000-0600-000076010000}" name="Stĺpec374" dataDxfId="197"/>
    <tableColumn id="373" xr3:uid="{00000000-0010-0000-0600-000075010000}" name="Stĺpec373" dataDxfId="196"/>
    <tableColumn id="440" xr3:uid="{00000000-0010-0000-0600-0000B8010000}" name="Stĺpec440" dataDxfId="195"/>
    <tableColumn id="439" xr3:uid="{00000000-0010-0000-0600-0000B7010000}" name="Stĺpec439" dataDxfId="194"/>
    <tableColumn id="438" xr3:uid="{00000000-0010-0000-0600-0000B6010000}" name="Stĺpec438" dataDxfId="193"/>
    <tableColumn id="437" xr3:uid="{00000000-0010-0000-0600-0000B5010000}" name="Stĺpec437" dataDxfId="192"/>
    <tableColumn id="436" xr3:uid="{00000000-0010-0000-0600-0000B4010000}" name="Stĺpec436" dataDxfId="191"/>
    <tableColumn id="435" xr3:uid="{00000000-0010-0000-0600-0000B3010000}" name="Stĺpec435" dataDxfId="190"/>
    <tableColumn id="434" xr3:uid="{00000000-0010-0000-0600-0000B2010000}" name="Stĺpec434" dataDxfId="189"/>
    <tableColumn id="433" xr3:uid="{00000000-0010-0000-0600-0000B1010000}" name="Stĺpec433" dataDxfId="188"/>
    <tableColumn id="432" xr3:uid="{00000000-0010-0000-0600-0000B0010000}" name="Stĺpec432" dataDxfId="187"/>
    <tableColumn id="431" xr3:uid="{00000000-0010-0000-0600-0000AF010000}" name="Stĺpec431" dataDxfId="186"/>
    <tableColumn id="430" xr3:uid="{00000000-0010-0000-0600-0000AE010000}" name="Stĺpec430" dataDxfId="185"/>
    <tableColumn id="429" xr3:uid="{00000000-0010-0000-0600-0000AD010000}" name="Stĺpec429" dataDxfId="184"/>
    <tableColumn id="428" xr3:uid="{00000000-0010-0000-0600-0000AC010000}" name="Stĺpec428" dataDxfId="183"/>
    <tableColumn id="427" xr3:uid="{00000000-0010-0000-0600-0000AB010000}" name="Stĺpec427" dataDxfId="182"/>
    <tableColumn id="426" xr3:uid="{00000000-0010-0000-0600-0000AA010000}" name="Stĺpec426" dataDxfId="181"/>
    <tableColumn id="425" xr3:uid="{00000000-0010-0000-0600-0000A9010000}" name="Stĺpec425" dataDxfId="180"/>
    <tableColumn id="424" xr3:uid="{00000000-0010-0000-0600-0000A8010000}" name="Stĺpec424" dataDxfId="179"/>
    <tableColumn id="423" xr3:uid="{00000000-0010-0000-0600-0000A7010000}" name="Stĺpec423" dataDxfId="178"/>
    <tableColumn id="404" xr3:uid="{00000000-0010-0000-0600-000094010000}" name="Stĺpec404" dataDxfId="177"/>
    <tableColumn id="403" xr3:uid="{00000000-0010-0000-0600-000093010000}" name="Stĺpec403" dataDxfId="176"/>
    <tableColumn id="402" xr3:uid="{00000000-0010-0000-0600-000092010000}" name="Stĺpec402" dataDxfId="175"/>
    <tableColumn id="401" xr3:uid="{00000000-0010-0000-0600-000091010000}" name="Stĺpec401" dataDxfId="174"/>
    <tableColumn id="400" xr3:uid="{00000000-0010-0000-0600-000090010000}" name="Stĺpec400" dataDxfId="173"/>
    <tableColumn id="399" xr3:uid="{00000000-0010-0000-0600-00008F010000}" name="Stĺpec399" dataDxfId="172"/>
    <tableColumn id="398" xr3:uid="{00000000-0010-0000-0600-00008E010000}" name="Stĺpec398" dataDxfId="171"/>
    <tableColumn id="397" xr3:uid="{00000000-0010-0000-0600-00008D010000}" name="Stĺpec397" dataDxfId="170"/>
    <tableColumn id="396" xr3:uid="{00000000-0010-0000-0600-00008C010000}" name="Stĺpec396" dataDxfId="169"/>
    <tableColumn id="395" xr3:uid="{00000000-0010-0000-0600-00008B010000}" name="Stĺpec395" dataDxfId="168"/>
    <tableColumn id="394" xr3:uid="{00000000-0010-0000-0600-00008A010000}" name="Stĺpec394" dataDxfId="167"/>
    <tableColumn id="393" xr3:uid="{00000000-0010-0000-0600-000089010000}" name="Stĺpec393" dataDxfId="166"/>
    <tableColumn id="392" xr3:uid="{00000000-0010-0000-0600-000088010000}" name="Stĺpec392" dataDxfId="165"/>
    <tableColumn id="391" xr3:uid="{00000000-0010-0000-0600-000087010000}" name="Stĺpec391" dataDxfId="164"/>
    <tableColumn id="390" xr3:uid="{00000000-0010-0000-0600-000086010000}" name="Stĺpec390" dataDxfId="163"/>
    <tableColumn id="389" xr3:uid="{00000000-0010-0000-0600-000085010000}" name="Stĺpec389" dataDxfId="162"/>
    <tableColumn id="388" xr3:uid="{00000000-0010-0000-0600-000084010000}" name="Stĺpec388" dataDxfId="161"/>
    <tableColumn id="387" xr3:uid="{00000000-0010-0000-0600-000083010000}" name="Stĺpec387" dataDxfId="160"/>
    <tableColumn id="386" xr3:uid="{00000000-0010-0000-0600-000082010000}" name="Stĺpec386" dataDxfId="159"/>
    <tableColumn id="385" xr3:uid="{00000000-0010-0000-0600-000081010000}" name="Stĺpec385" dataDxfId="158"/>
    <tableColumn id="384" xr3:uid="{00000000-0010-0000-0600-000080010000}" name="Stĺpec384" dataDxfId="157"/>
    <tableColumn id="383" xr3:uid="{00000000-0010-0000-0600-00007F010000}" name="Stĺpec383" dataDxfId="156"/>
    <tableColumn id="468" xr3:uid="{00000000-0010-0000-0600-0000D4010000}" name="Stĺpec468" dataDxfId="155"/>
    <tableColumn id="467" xr3:uid="{00000000-0010-0000-0600-0000D3010000}" name="Stĺpec467" dataDxfId="154"/>
    <tableColumn id="466" xr3:uid="{00000000-0010-0000-0600-0000D2010000}" name="Stĺpec466" dataDxfId="153"/>
    <tableColumn id="465" xr3:uid="{00000000-0010-0000-0600-0000D1010000}" name="Stĺpec465" dataDxfId="152"/>
    <tableColumn id="464" xr3:uid="{00000000-0010-0000-0600-0000D0010000}" name="Stĺpec464" dataDxfId="151"/>
    <tableColumn id="463" xr3:uid="{00000000-0010-0000-0600-0000CF010000}" name="Stĺpec463" dataDxfId="150"/>
    <tableColumn id="462" xr3:uid="{00000000-0010-0000-0600-0000CE010000}" name="Stĺpec462" dataDxfId="149"/>
    <tableColumn id="461" xr3:uid="{00000000-0010-0000-0600-0000CD010000}" name="Stĺpec461" dataDxfId="148"/>
    <tableColumn id="460" xr3:uid="{00000000-0010-0000-0600-0000CC010000}" name="Stĺpec460" dataDxfId="147"/>
    <tableColumn id="459" xr3:uid="{00000000-0010-0000-0600-0000CB010000}" name="Stĺpec459" dataDxfId="146"/>
    <tableColumn id="458" xr3:uid="{00000000-0010-0000-0600-0000CA010000}" name="Stĺpec458" dataDxfId="145"/>
    <tableColumn id="457" xr3:uid="{00000000-0010-0000-0600-0000C9010000}" name="Stĺpec457" dataDxfId="144"/>
    <tableColumn id="456" xr3:uid="{00000000-0010-0000-0600-0000C8010000}" name="Stĺpec456" dataDxfId="143"/>
    <tableColumn id="455" xr3:uid="{00000000-0010-0000-0600-0000C7010000}" name="Stĺpec455" dataDxfId="142"/>
    <tableColumn id="454" xr3:uid="{00000000-0010-0000-0600-0000C6010000}" name="Stĺpec454" dataDxfId="141"/>
    <tableColumn id="453" xr3:uid="{00000000-0010-0000-0600-0000C5010000}" name="Stĺpec453" dataDxfId="140"/>
    <tableColumn id="452" xr3:uid="{00000000-0010-0000-0600-0000C4010000}" name="Stĺpec452" dataDxfId="139"/>
    <tableColumn id="451" xr3:uid="{00000000-0010-0000-0600-0000C3010000}" name="Stĺpec451" dataDxfId="138"/>
    <tableColumn id="450" xr3:uid="{00000000-0010-0000-0600-0000C2010000}" name="Stĺpec450" dataDxfId="137"/>
    <tableColumn id="449" xr3:uid="{00000000-0010-0000-0600-0000C1010000}" name="Stĺpec449" dataDxfId="136"/>
    <tableColumn id="448" xr3:uid="{00000000-0010-0000-0600-0000C0010000}" name="Stĺpec448" dataDxfId="135"/>
    <tableColumn id="447" xr3:uid="{00000000-0010-0000-0600-0000BF010000}" name="Stĺpec447" dataDxfId="134"/>
    <tableColumn id="446" xr3:uid="{00000000-0010-0000-0600-0000BE010000}" name="Stĺpec446" dataDxfId="133"/>
    <tableColumn id="445" xr3:uid="{00000000-0010-0000-0600-0000BD010000}" name="Stĺpec445" dataDxfId="132"/>
    <tableColumn id="444" xr3:uid="{00000000-0010-0000-0600-0000BC010000}" name="Stĺpec444" dataDxfId="131"/>
    <tableColumn id="443" xr3:uid="{00000000-0010-0000-0600-0000BB010000}" name="Stĺpec443" dataDxfId="130"/>
    <tableColumn id="442" xr3:uid="{00000000-0010-0000-0600-0000BA010000}" name="Stĺpec442" dataDxfId="129"/>
    <tableColumn id="441" xr3:uid="{00000000-0010-0000-0600-0000B9010000}" name="Stĺpec441" dataDxfId="128"/>
    <tableColumn id="478" xr3:uid="{DC94ADDC-1E2F-4BBF-AE8B-F28BA999FDCC}" name="Stĺpec478" dataDxfId="127"/>
    <tableColumn id="477" xr3:uid="{7D08BF80-9439-4DCB-B354-818D46B895DF}" name="Stĺpec477" dataDxfId="126"/>
    <tableColumn id="476" xr3:uid="{558F75C9-7274-43C9-B88B-D593E0036163}" name="Stĺpec476" dataDxfId="125"/>
    <tableColumn id="475" xr3:uid="{4A6A2357-F4C7-43AB-B3C7-BE695A710CBF}" name="Stĺpec475" dataDxfId="124"/>
    <tableColumn id="474" xr3:uid="{6E1E0CE8-4441-4DE6-B5EC-E123F6A49B07}" name="Stĺpec474" dataDxfId="123"/>
    <tableColumn id="473" xr3:uid="{2ABFB2A7-8A37-4A23-A49F-D9F0793DA697}" name="Stĺpec473" dataDxfId="122"/>
    <tableColumn id="472" xr3:uid="{0F47EA30-668A-47DB-B1DE-ABC2C74A88C7}" name="Stĺpec472" dataDxfId="121"/>
    <tableColumn id="471" xr3:uid="{08F6AB40-FB8D-4052-8BC5-58867C0D127D}" name="Stĺpec471" dataDxfId="120"/>
    <tableColumn id="470" xr3:uid="{831B4EA8-2111-487C-A22D-E5705EB73614}" name="Stĺpec470" dataDxfId="119"/>
    <tableColumn id="469" xr3:uid="{147580DD-2826-4026-A25D-76B76DCD65BE}" name="Stĺpec469" dataDxfId="118"/>
    <tableColumn id="494" xr3:uid="{6A413031-14F2-49B9-8CDF-E4A37320FA83}" name="Stĺpec494" dataDxfId="117"/>
    <tableColumn id="493" xr3:uid="{CD95BA94-D7F7-47D8-B0C9-D4526A8A6F93}" name="Stĺpec493" dataDxfId="116"/>
    <tableColumn id="492" xr3:uid="{6E0BE11E-D7DD-4EAA-B93F-7B5876A5836A}" name="Stĺpec492" dataDxfId="115"/>
    <tableColumn id="491" xr3:uid="{A22B7DA8-CE4D-4E8C-A402-8E2BA050E7AC}" name="Stĺpec491" dataDxfId="114"/>
    <tableColumn id="490" xr3:uid="{ABCA53B1-8113-4E20-AE76-9CA9A4E2929F}" name="Stĺpec490" dataDxfId="113"/>
    <tableColumn id="489" xr3:uid="{BD7AA61A-071E-4FA3-B047-C87491DDC8FA}" name="Stĺpec489" dataDxfId="112"/>
    <tableColumn id="488" xr3:uid="{B5A80FE8-1091-4F84-863B-6EB512F412FF}" name="Stĺpec488" dataDxfId="111"/>
    <tableColumn id="487" xr3:uid="{221EAD45-616C-4F7D-BE2F-4CC9D92E713E}" name="Stĺpec487" dataDxfId="110"/>
    <tableColumn id="486" xr3:uid="{E15C3609-9749-4219-82E0-B8697C8126BE}" name="Stĺpec486" dataDxfId="109"/>
    <tableColumn id="485" xr3:uid="{D4CA2044-AA85-4D97-B85F-1A55DA883050}" name="Stĺpec485" dataDxfId="108"/>
    <tableColumn id="484" xr3:uid="{9FE90353-85EF-49C8-8652-355BC5057770}" name="Stĺpec484" dataDxfId="107"/>
    <tableColumn id="483" xr3:uid="{8A689747-8EDF-4FBB-9867-19FE0352D207}" name="Stĺpec483" dataDxfId="106"/>
    <tableColumn id="482" xr3:uid="{804A3925-52AA-44C3-BD8F-4059D4C1836B}" name="Stĺpec482" dataDxfId="105"/>
    <tableColumn id="481" xr3:uid="{BD1B21D4-20F9-4B57-B31B-004A5C40ABF3}" name="Stĺpec481" dataDxfId="104"/>
    <tableColumn id="480" xr3:uid="{7D53D814-AC0B-4635-A157-1B56D56F4C09}" name="Stĺpec480" dataDxfId="103"/>
    <tableColumn id="479" xr3:uid="{E4A32EFD-A81C-42C3-AB2F-D363E146790F}" name="Stĺpec479" dataDxfId="102"/>
    <tableColumn id="504" xr3:uid="{08C51149-04FE-48F4-BA29-11E4D0CC6A22}" name="Stĺpec504" dataDxfId="101"/>
    <tableColumn id="503" xr3:uid="{E8642285-7EED-47A6-AF81-CE870291B41A}" name="Stĺpec503" dataDxfId="100"/>
    <tableColumn id="502" xr3:uid="{8DFD1EDA-BCB6-496A-899A-3596633E1C82}" name="Stĺpec502" dataDxfId="99"/>
    <tableColumn id="501" xr3:uid="{941C47E8-3787-499E-8F6C-133FFF0BD597}" name="Stĺpec501" dataDxfId="98"/>
    <tableColumn id="500" xr3:uid="{630428E0-D5C4-4D6C-B581-9482ED42D19C}" name="Stĺpec500" dataDxfId="97"/>
    <tableColumn id="499" xr3:uid="{485C7A3D-B640-41AF-98E1-A8D7A640C551}" name="Stĺpec499" dataDxfId="96"/>
    <tableColumn id="498" xr3:uid="{009692AA-860A-4D8C-9C67-DC2412A28F5E}" name="Stĺpec498" dataDxfId="95"/>
    <tableColumn id="497" xr3:uid="{AA727045-61DF-420A-8AF5-A3654DE7697C}" name="Stĺpec497" dataDxfId="94"/>
    <tableColumn id="496" xr3:uid="{01C2C3F9-0A66-47B4-8326-0B8180FE35D6}" name="Stĺpec496" dataDxfId="93"/>
    <tableColumn id="495" xr3:uid="{B89CA627-96C9-4CA2-9946-FB4AD79B567C}" name="Stĺpec495" dataDxfId="92"/>
    <tableColumn id="522" xr3:uid="{7D0F41CB-A911-48A4-81A2-B15E3D35F575}" name="Stĺpec522" dataDxfId="91"/>
    <tableColumn id="521" xr3:uid="{27EE0731-E037-4BED-9B7C-C7B119997993}" name="Stĺpec521" dataDxfId="90"/>
    <tableColumn id="520" xr3:uid="{E6F68894-04F6-43D6-BB74-47219315FA93}" name="Stĺpec520" dataDxfId="89"/>
    <tableColumn id="519" xr3:uid="{72398DC3-2899-4BA9-A09A-FFA0F31217F9}" name="Stĺpec519" dataDxfId="88"/>
    <tableColumn id="518" xr3:uid="{5F852F53-2976-4955-A4C5-092170616084}" name="Stĺpec518" dataDxfId="87"/>
    <tableColumn id="517" xr3:uid="{2767384A-6A6C-4C04-AFC7-A1958F7BFFF5}" name="Stĺpec517" dataDxfId="86"/>
    <tableColumn id="516" xr3:uid="{A5112B78-F53D-4A87-ACDD-AA5A6996BBF0}" name="Stĺpec516" dataDxfId="85"/>
    <tableColumn id="515" xr3:uid="{8C3DE851-8FBF-4DF1-9B5B-2CEFEF3FFB4B}" name="Stĺpec515" dataDxfId="84"/>
    <tableColumn id="514" xr3:uid="{68BBE2BA-3B06-4E87-AE21-AA445BC7D846}" name="Stĺpec514" dataDxfId="83"/>
    <tableColumn id="513" xr3:uid="{104F2433-D9AA-46FC-AA39-65D8337B66E4}" name="Stĺpec513" dataDxfId="82"/>
    <tableColumn id="512" xr3:uid="{BE997722-D6D9-4DC8-9BE6-177FB299E977}" name="Stĺpec512" dataDxfId="81"/>
    <tableColumn id="511" xr3:uid="{4310FB3F-995A-4692-99BD-E17F91BD361F}" name="Stĺpec511" dataDxfId="80"/>
    <tableColumn id="510" xr3:uid="{4F3E08FB-7FE3-42D3-8607-278E07850608}" name="Stĺpec510" dataDxfId="79"/>
    <tableColumn id="509" xr3:uid="{E3EDF556-3B5D-424D-A46A-B0FDE038A62E}" name="Stĺpec509" dataDxfId="78"/>
    <tableColumn id="508" xr3:uid="{DFDEC785-7215-498A-8264-4A82A0881977}" name="Stĺpec508" dataDxfId="77"/>
    <tableColumn id="507" xr3:uid="{D092A8A3-3031-467B-B9B4-C9AEF0133AA2}" name="Stĺpec507" dataDxfId="76"/>
    <tableColumn id="506" xr3:uid="{F40D81A8-040D-46F0-B49C-CED9137288E3}" name="Stĺpec506" dataDxfId="75"/>
    <tableColumn id="505" xr3:uid="{CA3B1496-6441-461F-8517-805C6FB999F0}" name="Stĺpec505" dataDxfId="74"/>
    <tableColumn id="225" xr3:uid="{00000000-0010-0000-0600-0000E1000000}" name="Stĺpec225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52"/>
  <sheetViews>
    <sheetView showGridLines="0" tabSelected="1" zoomScaleNormal="100" workbookViewId="0">
      <pane xSplit="10" ySplit="8" topLeftCell="KE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201" t="s">
        <v>234</v>
      </c>
      <c r="B1" s="202"/>
      <c r="C1" s="202"/>
      <c r="D1" s="202"/>
      <c r="E1" s="202"/>
      <c r="F1" s="202"/>
      <c r="G1" s="202"/>
      <c r="H1" s="137"/>
      <c r="I1" s="137"/>
      <c r="J1" s="137"/>
    </row>
    <row r="2" spans="1:522" ht="24.95" customHeight="1" x14ac:dyDescent="0.4">
      <c r="A2" s="201" t="s">
        <v>515</v>
      </c>
      <c r="B2" s="202"/>
      <c r="C2" s="202"/>
      <c r="D2" s="202"/>
      <c r="E2" s="202"/>
      <c r="F2" s="202"/>
      <c r="G2" s="202"/>
      <c r="H2" s="77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9" t="s">
        <v>184</v>
      </c>
      <c r="B4" s="209"/>
      <c r="C4" s="209"/>
      <c r="D4" s="209"/>
      <c r="E4" s="209"/>
      <c r="F4" s="209"/>
      <c r="G4" s="209"/>
      <c r="H4" s="7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21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206" t="s">
        <v>7</v>
      </c>
      <c r="J6" s="206" t="s">
        <v>8</v>
      </c>
      <c r="K6" s="120" t="s">
        <v>516</v>
      </c>
      <c r="L6" s="119"/>
      <c r="M6" s="23" t="s">
        <v>520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122" t="s">
        <v>551</v>
      </c>
      <c r="AH6" s="124"/>
      <c r="AI6" s="122"/>
      <c r="AJ6" s="122"/>
      <c r="AK6" s="23"/>
      <c r="AL6" s="23"/>
      <c r="AM6" s="23"/>
      <c r="AN6" s="23"/>
      <c r="AO6" s="124"/>
      <c r="AP6" s="124" t="s">
        <v>551</v>
      </c>
      <c r="AQ6" s="124"/>
      <c r="AR6" s="124"/>
      <c r="AS6" s="124"/>
      <c r="AT6" s="124" t="s">
        <v>560</v>
      </c>
      <c r="AU6" s="23"/>
      <c r="AV6" s="23" t="s">
        <v>567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124"/>
      <c r="BI6" s="124"/>
      <c r="BJ6" s="124"/>
      <c r="BK6" s="23" t="s">
        <v>577</v>
      </c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 t="s">
        <v>583</v>
      </c>
      <c r="BW6" s="23" t="s">
        <v>583</v>
      </c>
      <c r="BX6" s="23" t="s">
        <v>586</v>
      </c>
      <c r="BY6" s="23"/>
      <c r="BZ6" s="23"/>
      <c r="CA6" s="23"/>
      <c r="CB6" s="124"/>
      <c r="CC6" s="23"/>
      <c r="CD6" s="23"/>
      <c r="CE6" s="23"/>
      <c r="CF6" s="23"/>
      <c r="CG6" s="23"/>
      <c r="CH6" s="124"/>
      <c r="CI6" s="23" t="s">
        <v>589</v>
      </c>
      <c r="CJ6" s="23"/>
      <c r="CK6" s="23"/>
      <c r="CL6" s="124"/>
      <c r="CM6" s="23"/>
      <c r="CN6" s="23"/>
      <c r="CO6" s="23"/>
      <c r="CP6" s="23"/>
      <c r="CQ6" s="23"/>
      <c r="CR6" s="57"/>
      <c r="CS6" s="23"/>
      <c r="CT6" s="23"/>
      <c r="CU6" s="23"/>
      <c r="CV6" s="124"/>
      <c r="CW6" s="23"/>
      <c r="CX6" s="23"/>
      <c r="CY6" s="23"/>
      <c r="CZ6" s="23" t="s">
        <v>596</v>
      </c>
      <c r="DA6" s="23"/>
      <c r="DB6" s="23"/>
      <c r="DC6" s="23" t="s">
        <v>598</v>
      </c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 t="s">
        <v>598</v>
      </c>
      <c r="DS6" s="23"/>
      <c r="DT6" s="23"/>
      <c r="DU6" s="23"/>
      <c r="DV6" s="23"/>
      <c r="DW6" s="23"/>
      <c r="DX6" s="23"/>
      <c r="DY6" s="101"/>
      <c r="DZ6" s="101"/>
      <c r="EA6" s="23"/>
      <c r="EB6" s="23" t="s">
        <v>620</v>
      </c>
      <c r="EC6" s="23"/>
      <c r="ED6" s="23" t="s">
        <v>622</v>
      </c>
      <c r="EE6" s="23"/>
      <c r="EF6" s="124" t="s">
        <v>624</v>
      </c>
      <c r="EG6" s="23" t="s">
        <v>625</v>
      </c>
      <c r="EH6" s="23"/>
      <c r="EI6" s="23"/>
      <c r="EJ6" s="23"/>
      <c r="EK6" s="23"/>
      <c r="EL6" s="124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 t="s">
        <v>642</v>
      </c>
      <c r="FC6" s="23"/>
      <c r="FD6" s="23" t="s">
        <v>644</v>
      </c>
      <c r="FE6" s="23"/>
      <c r="FF6" s="124"/>
      <c r="FG6" s="23"/>
      <c r="FH6" s="23" t="s">
        <v>645</v>
      </c>
      <c r="FI6" s="23"/>
      <c r="FJ6" s="23"/>
      <c r="FK6" s="23"/>
      <c r="FL6" s="23"/>
      <c r="FM6" s="23"/>
      <c r="FN6" s="124" t="s">
        <v>647</v>
      </c>
      <c r="FO6" s="23"/>
      <c r="FP6" s="23"/>
      <c r="FQ6" s="149"/>
      <c r="FR6" s="23"/>
      <c r="FS6" s="23"/>
      <c r="FT6" s="23"/>
      <c r="FU6" s="23"/>
      <c r="FV6" s="23"/>
      <c r="FW6" s="23"/>
      <c r="FX6" s="23"/>
      <c r="FY6" s="23" t="s">
        <v>648</v>
      </c>
      <c r="FZ6" s="23"/>
      <c r="GA6" s="149"/>
      <c r="GB6" s="23"/>
      <c r="GC6" s="23" t="s">
        <v>689</v>
      </c>
      <c r="GD6" s="23"/>
      <c r="GE6" s="23"/>
      <c r="GF6" s="23"/>
      <c r="GG6" s="23"/>
      <c r="GH6" s="124"/>
      <c r="GI6" s="124"/>
      <c r="GJ6" s="23"/>
      <c r="GK6" s="23"/>
      <c r="GL6" s="23"/>
      <c r="GM6" s="124"/>
      <c r="GN6" s="23"/>
      <c r="GO6" s="23"/>
      <c r="GP6" s="23" t="s">
        <v>689</v>
      </c>
      <c r="GQ6" s="23"/>
      <c r="GR6" s="23"/>
      <c r="GS6" s="23"/>
      <c r="GT6" s="23"/>
      <c r="GU6" s="23"/>
      <c r="GV6" s="23"/>
      <c r="GW6" s="23"/>
      <c r="GX6" s="23"/>
      <c r="GY6" s="23"/>
      <c r="GZ6" s="23" t="s">
        <v>693</v>
      </c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 t="s">
        <v>696</v>
      </c>
      <c r="HV6" s="23"/>
      <c r="HW6" s="23"/>
      <c r="HX6" s="23"/>
      <c r="HY6" s="23"/>
      <c r="HZ6" s="23"/>
      <c r="IA6" s="23"/>
      <c r="IB6" s="23"/>
      <c r="IC6" s="23"/>
      <c r="ID6" s="23" t="s">
        <v>701</v>
      </c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 t="s">
        <v>703</v>
      </c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 t="s">
        <v>723</v>
      </c>
      <c r="JL6" s="23"/>
      <c r="JM6" s="23" t="s">
        <v>724</v>
      </c>
      <c r="JN6" s="23" t="s">
        <v>726</v>
      </c>
      <c r="JO6" s="23"/>
      <c r="JP6" s="23"/>
      <c r="JQ6" s="23"/>
      <c r="JR6" s="23"/>
      <c r="JS6" s="69"/>
      <c r="JT6" s="69"/>
      <c r="JU6" s="69"/>
      <c r="JV6" s="69"/>
      <c r="JW6" s="69"/>
      <c r="JX6" s="69"/>
      <c r="JY6" s="23"/>
      <c r="JZ6" s="23"/>
      <c r="KA6" s="23" t="s">
        <v>731</v>
      </c>
      <c r="KB6" s="23" t="s">
        <v>733</v>
      </c>
      <c r="KC6" s="23"/>
      <c r="KD6" s="23" t="s">
        <v>734</v>
      </c>
      <c r="KE6" s="23"/>
      <c r="KF6" s="23" t="s">
        <v>736</v>
      </c>
      <c r="KG6" s="23"/>
      <c r="KH6" s="23"/>
      <c r="KI6" s="23"/>
      <c r="KJ6" s="23"/>
      <c r="KK6" s="124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24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3"/>
    </row>
    <row r="7" spans="1:522" ht="15" x14ac:dyDescent="0.25">
      <c r="A7" s="211"/>
      <c r="B7" s="204"/>
      <c r="C7" s="204"/>
      <c r="D7" s="204"/>
      <c r="E7" s="204"/>
      <c r="F7" s="204"/>
      <c r="G7" s="204"/>
      <c r="H7" s="75"/>
      <c r="I7" s="207"/>
      <c r="J7" s="207"/>
      <c r="K7" s="61" t="s">
        <v>517</v>
      </c>
      <c r="L7" s="24"/>
      <c r="M7" s="24" t="s">
        <v>521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123" t="s">
        <v>552</v>
      </c>
      <c r="AH7" s="123"/>
      <c r="AI7" s="123"/>
      <c r="AJ7" s="123"/>
      <c r="AK7" s="24"/>
      <c r="AL7" s="24"/>
      <c r="AM7" s="24"/>
      <c r="AN7" s="24"/>
      <c r="AO7" s="125"/>
      <c r="AP7" s="125" t="s">
        <v>521</v>
      </c>
      <c r="AQ7" s="125"/>
      <c r="AR7" s="125"/>
      <c r="AS7" s="125"/>
      <c r="AT7" s="125" t="s">
        <v>561</v>
      </c>
      <c r="AU7" s="24"/>
      <c r="AV7" s="24" t="s">
        <v>521</v>
      </c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125"/>
      <c r="BI7" s="125"/>
      <c r="BJ7" s="127"/>
      <c r="BK7" s="24" t="s">
        <v>578</v>
      </c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 t="s">
        <v>584</v>
      </c>
      <c r="BW7" s="24" t="s">
        <v>585</v>
      </c>
      <c r="BX7" s="24" t="s">
        <v>588</v>
      </c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8" t="s">
        <v>587</v>
      </c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 t="s">
        <v>597</v>
      </c>
      <c r="DA7" s="24"/>
      <c r="DB7" s="24"/>
      <c r="DC7" s="24" t="s">
        <v>599</v>
      </c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 t="s">
        <v>613</v>
      </c>
      <c r="DS7" s="24"/>
      <c r="DT7" s="24"/>
      <c r="DU7" s="24"/>
      <c r="DV7" s="24"/>
      <c r="DW7" s="24"/>
      <c r="DX7" s="24"/>
      <c r="DY7" s="102"/>
      <c r="DZ7" s="102"/>
      <c r="EA7" s="24"/>
      <c r="EB7" s="24" t="s">
        <v>621</v>
      </c>
      <c r="EC7" s="24"/>
      <c r="ED7" s="24" t="s">
        <v>623</v>
      </c>
      <c r="EE7" s="24"/>
      <c r="EF7" s="24" t="s">
        <v>584</v>
      </c>
      <c r="EG7" s="24" t="s">
        <v>521</v>
      </c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 t="s">
        <v>643</v>
      </c>
      <c r="FC7" s="24"/>
      <c r="FD7" s="24" t="s">
        <v>585</v>
      </c>
      <c r="FE7" s="24"/>
      <c r="FF7" s="24"/>
      <c r="FG7" s="24"/>
      <c r="FH7" s="24" t="s">
        <v>646</v>
      </c>
      <c r="FI7" s="24"/>
      <c r="FJ7" s="24"/>
      <c r="FK7" s="24"/>
      <c r="FL7" s="24"/>
      <c r="FM7" s="24"/>
      <c r="FN7" s="24" t="s">
        <v>585</v>
      </c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 t="s">
        <v>649</v>
      </c>
      <c r="FZ7" s="24"/>
      <c r="GA7" s="25"/>
      <c r="GB7" s="24"/>
      <c r="GC7" s="24" t="s">
        <v>690</v>
      </c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 t="s">
        <v>692</v>
      </c>
      <c r="GQ7" s="24"/>
      <c r="GR7" s="24"/>
      <c r="GS7" s="24"/>
      <c r="GT7" s="24"/>
      <c r="GU7" s="24"/>
      <c r="GV7" s="24"/>
      <c r="GW7" s="24"/>
      <c r="GX7" s="24"/>
      <c r="GY7" s="24"/>
      <c r="GZ7" s="24" t="s">
        <v>521</v>
      </c>
      <c r="HA7" s="24"/>
      <c r="HB7" s="24"/>
      <c r="HC7" s="61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 t="s">
        <v>613</v>
      </c>
      <c r="HV7" s="24"/>
      <c r="HW7" s="24"/>
      <c r="HX7" s="24"/>
      <c r="HY7" s="24"/>
      <c r="HZ7" s="24"/>
      <c r="IA7" s="24"/>
      <c r="IB7" s="24"/>
      <c r="IC7" s="24"/>
      <c r="ID7" s="24" t="s">
        <v>521</v>
      </c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 t="s">
        <v>704</v>
      </c>
      <c r="IS7" s="24"/>
      <c r="IT7" s="24"/>
      <c r="IU7" s="24"/>
      <c r="IV7" s="24"/>
      <c r="IW7" s="24"/>
      <c r="IX7" s="24"/>
      <c r="IY7" s="24"/>
      <c r="IZ7" s="24"/>
      <c r="JA7" s="68"/>
      <c r="JB7" s="24"/>
      <c r="JC7" s="24"/>
      <c r="JD7" s="61"/>
      <c r="JE7" s="24"/>
      <c r="JF7" s="55"/>
      <c r="JG7" s="24"/>
      <c r="JH7" s="24"/>
      <c r="JI7" s="24"/>
      <c r="JJ7" s="24"/>
      <c r="JK7" s="24" t="s">
        <v>643</v>
      </c>
      <c r="JL7" s="24"/>
      <c r="JM7" s="24" t="s">
        <v>588</v>
      </c>
      <c r="JN7" s="24" t="s">
        <v>587</v>
      </c>
      <c r="JO7" s="24"/>
      <c r="JP7" s="24"/>
      <c r="JQ7" s="24"/>
      <c r="JR7" s="61"/>
      <c r="JS7" s="24"/>
      <c r="JT7" s="24"/>
      <c r="JU7" s="24"/>
      <c r="JV7" s="24"/>
      <c r="JW7" s="24"/>
      <c r="JX7" s="24"/>
      <c r="JY7" s="24"/>
      <c r="JZ7" s="24"/>
      <c r="KA7" s="24" t="s">
        <v>732</v>
      </c>
      <c r="KB7" s="24" t="s">
        <v>585</v>
      </c>
      <c r="KC7" s="24"/>
      <c r="KD7" s="24" t="s">
        <v>735</v>
      </c>
      <c r="KE7" s="24"/>
      <c r="KF7" s="24" t="s">
        <v>690</v>
      </c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4"/>
    </row>
    <row r="8" spans="1:522" s="1" customFormat="1" ht="18" customHeight="1" x14ac:dyDescent="0.25">
      <c r="A8" s="212"/>
      <c r="B8" s="205"/>
      <c r="C8" s="205"/>
      <c r="D8" s="205"/>
      <c r="E8" s="205"/>
      <c r="F8" s="205"/>
      <c r="G8" s="205"/>
      <c r="H8" s="76"/>
      <c r="I8" s="208"/>
      <c r="J8" s="208"/>
      <c r="K8" s="34" t="s">
        <v>518</v>
      </c>
      <c r="L8" s="34" t="s">
        <v>519</v>
      </c>
      <c r="M8" s="34" t="s">
        <v>522</v>
      </c>
      <c r="N8" s="34" t="s">
        <v>524</v>
      </c>
      <c r="O8" s="34" t="s">
        <v>525</v>
      </c>
      <c r="P8" s="34" t="s">
        <v>526</v>
      </c>
      <c r="Q8" s="34" t="s">
        <v>527</v>
      </c>
      <c r="R8" s="34" t="s">
        <v>528</v>
      </c>
      <c r="S8" s="34" t="s">
        <v>539</v>
      </c>
      <c r="T8" s="34" t="s">
        <v>518</v>
      </c>
      <c r="U8" s="34" t="s">
        <v>519</v>
      </c>
      <c r="V8" s="34" t="s">
        <v>540</v>
      </c>
      <c r="W8" s="34" t="s">
        <v>528</v>
      </c>
      <c r="X8" s="34" t="s">
        <v>541</v>
      </c>
      <c r="Y8" s="34" t="s">
        <v>519</v>
      </c>
      <c r="Z8" s="34" t="s">
        <v>518</v>
      </c>
      <c r="AA8" s="34" t="s">
        <v>527</v>
      </c>
      <c r="AB8" s="34" t="s">
        <v>547</v>
      </c>
      <c r="AC8" s="34" t="s">
        <v>548</v>
      </c>
      <c r="AD8" s="34" t="s">
        <v>522</v>
      </c>
      <c r="AE8" s="34" t="s">
        <v>523</v>
      </c>
      <c r="AF8" s="34" t="s">
        <v>549</v>
      </c>
      <c r="AG8" s="34" t="s">
        <v>553</v>
      </c>
      <c r="AH8" s="34" t="s">
        <v>518</v>
      </c>
      <c r="AI8" s="34" t="s">
        <v>554</v>
      </c>
      <c r="AJ8" s="34" t="s">
        <v>519</v>
      </c>
      <c r="AK8" s="34" t="s">
        <v>555</v>
      </c>
      <c r="AL8" s="34" t="s">
        <v>528</v>
      </c>
      <c r="AM8" s="34" t="s">
        <v>556</v>
      </c>
      <c r="AN8" s="34" t="s">
        <v>557</v>
      </c>
      <c r="AO8" s="126" t="s">
        <v>541</v>
      </c>
      <c r="AP8" s="126" t="s">
        <v>526</v>
      </c>
      <c r="AQ8" s="126" t="s">
        <v>522</v>
      </c>
      <c r="AR8" s="126" t="s">
        <v>522</v>
      </c>
      <c r="AS8" s="126" t="s">
        <v>559</v>
      </c>
      <c r="AT8" s="126" t="s">
        <v>562</v>
      </c>
      <c r="AU8" s="34" t="s">
        <v>563</v>
      </c>
      <c r="AV8" s="34" t="s">
        <v>568</v>
      </c>
      <c r="AW8" s="34" t="s">
        <v>570</v>
      </c>
      <c r="AX8" s="34" t="s">
        <v>547</v>
      </c>
      <c r="AY8" s="34" t="s">
        <v>522</v>
      </c>
      <c r="AZ8" s="34" t="s">
        <v>524</v>
      </c>
      <c r="BA8" s="34" t="s">
        <v>527</v>
      </c>
      <c r="BB8" s="34" t="s">
        <v>528</v>
      </c>
      <c r="BC8" s="34" t="s">
        <v>539</v>
      </c>
      <c r="BD8" s="34" t="s">
        <v>518</v>
      </c>
      <c r="BE8" s="34" t="s">
        <v>540</v>
      </c>
      <c r="BF8" s="34" t="s">
        <v>522</v>
      </c>
      <c r="BG8" s="34" t="s">
        <v>576</v>
      </c>
      <c r="BH8" s="34" t="s">
        <v>541</v>
      </c>
      <c r="BI8" s="34" t="s">
        <v>519</v>
      </c>
      <c r="BJ8" s="34" t="s">
        <v>549</v>
      </c>
      <c r="BK8" s="34" t="s">
        <v>579</v>
      </c>
      <c r="BL8" s="56" t="s">
        <v>580</v>
      </c>
      <c r="BM8" s="34" t="s">
        <v>518</v>
      </c>
      <c r="BN8" s="34" t="s">
        <v>549</v>
      </c>
      <c r="BO8" s="34" t="s">
        <v>522</v>
      </c>
      <c r="BP8" s="34" t="s">
        <v>581</v>
      </c>
      <c r="BQ8" s="56" t="s">
        <v>582</v>
      </c>
      <c r="BR8" s="34" t="s">
        <v>519</v>
      </c>
      <c r="BS8" s="34" t="s">
        <v>555</v>
      </c>
      <c r="BT8" s="34" t="s">
        <v>540</v>
      </c>
      <c r="BU8" s="34" t="s">
        <v>522</v>
      </c>
      <c r="BV8" s="34" t="s">
        <v>563</v>
      </c>
      <c r="BW8" s="34" t="s">
        <v>518</v>
      </c>
      <c r="BX8" s="34" t="s">
        <v>524</v>
      </c>
      <c r="BY8" s="34" t="s">
        <v>554</v>
      </c>
      <c r="BZ8" s="34" t="s">
        <v>518</v>
      </c>
      <c r="CA8" s="34" t="s">
        <v>553</v>
      </c>
      <c r="CB8" s="34" t="s">
        <v>576</v>
      </c>
      <c r="CC8" s="34" t="s">
        <v>555</v>
      </c>
      <c r="CD8" s="34" t="s">
        <v>519</v>
      </c>
      <c r="CE8" s="34" t="s">
        <v>528</v>
      </c>
      <c r="CF8" s="34" t="s">
        <v>556</v>
      </c>
      <c r="CG8" s="34" t="s">
        <v>557</v>
      </c>
      <c r="CH8" s="34" t="s">
        <v>541</v>
      </c>
      <c r="CI8" s="34" t="s">
        <v>522</v>
      </c>
      <c r="CJ8" s="34" t="s">
        <v>524</v>
      </c>
      <c r="CK8" s="34" t="s">
        <v>527</v>
      </c>
      <c r="CL8" s="34" t="s">
        <v>525</v>
      </c>
      <c r="CM8" s="34" t="s">
        <v>528</v>
      </c>
      <c r="CN8" s="34" t="s">
        <v>539</v>
      </c>
      <c r="CO8" s="34" t="s">
        <v>593</v>
      </c>
      <c r="CP8" s="34" t="s">
        <v>549</v>
      </c>
      <c r="CQ8" s="34" t="s">
        <v>540</v>
      </c>
      <c r="CR8" s="34" t="s">
        <v>522</v>
      </c>
      <c r="CS8" s="34" t="s">
        <v>576</v>
      </c>
      <c r="CT8" s="34" t="s">
        <v>527</v>
      </c>
      <c r="CU8" s="34" t="s">
        <v>594</v>
      </c>
      <c r="CV8" s="34" t="s">
        <v>541</v>
      </c>
      <c r="CW8" s="34" t="s">
        <v>518</v>
      </c>
      <c r="CX8" s="34" t="s">
        <v>554</v>
      </c>
      <c r="CY8" s="34" t="s">
        <v>540</v>
      </c>
      <c r="CZ8" s="34" t="s">
        <v>541</v>
      </c>
      <c r="DA8" s="34" t="s">
        <v>528</v>
      </c>
      <c r="DB8" s="34" t="s">
        <v>522</v>
      </c>
      <c r="DC8" s="34" t="s">
        <v>522</v>
      </c>
      <c r="DD8" s="34" t="s">
        <v>524</v>
      </c>
      <c r="DE8" s="34" t="s">
        <v>570</v>
      </c>
      <c r="DF8" s="34" t="s">
        <v>527</v>
      </c>
      <c r="DG8" s="34" t="s">
        <v>528</v>
      </c>
      <c r="DH8" s="34" t="s">
        <v>610</v>
      </c>
      <c r="DI8" s="34" t="s">
        <v>518</v>
      </c>
      <c r="DJ8" s="34" t="s">
        <v>522</v>
      </c>
      <c r="DK8" s="34" t="s">
        <v>576</v>
      </c>
      <c r="DL8" s="34" t="s">
        <v>594</v>
      </c>
      <c r="DM8" s="34" t="s">
        <v>570</v>
      </c>
      <c r="DN8" s="34" t="s">
        <v>527</v>
      </c>
      <c r="DO8" s="34" t="s">
        <v>541</v>
      </c>
      <c r="DP8" s="34" t="s">
        <v>612</v>
      </c>
      <c r="DQ8" s="34" t="s">
        <v>519</v>
      </c>
      <c r="DR8" s="34" t="s">
        <v>593</v>
      </c>
      <c r="DS8" s="34" t="s">
        <v>549</v>
      </c>
      <c r="DT8" s="34" t="s">
        <v>527</v>
      </c>
      <c r="DU8" s="34" t="s">
        <v>617</v>
      </c>
      <c r="DV8" s="34" t="s">
        <v>618</v>
      </c>
      <c r="DW8" s="34" t="s">
        <v>528</v>
      </c>
      <c r="DX8" s="34" t="s">
        <v>617</v>
      </c>
      <c r="DY8" s="103" t="s">
        <v>619</v>
      </c>
      <c r="DZ8" s="103" t="s">
        <v>528</v>
      </c>
      <c r="EA8" s="34" t="s">
        <v>541</v>
      </c>
      <c r="EB8" s="34" t="s">
        <v>526</v>
      </c>
      <c r="EC8" s="34" t="s">
        <v>559</v>
      </c>
      <c r="ED8" s="34" t="s">
        <v>526</v>
      </c>
      <c r="EE8" s="34" t="s">
        <v>559</v>
      </c>
      <c r="EF8" s="34" t="s">
        <v>563</v>
      </c>
      <c r="EG8" s="34" t="s">
        <v>568</v>
      </c>
      <c r="EH8" s="34" t="s">
        <v>570</v>
      </c>
      <c r="EI8" s="34" t="s">
        <v>547</v>
      </c>
      <c r="EJ8" s="34" t="s">
        <v>522</v>
      </c>
      <c r="EK8" s="34" t="s">
        <v>524</v>
      </c>
      <c r="EL8" s="34" t="s">
        <v>526</v>
      </c>
      <c r="EM8" s="34" t="s">
        <v>527</v>
      </c>
      <c r="EN8" s="34" t="s">
        <v>553</v>
      </c>
      <c r="EO8" s="34" t="s">
        <v>528</v>
      </c>
      <c r="EP8" s="34" t="s">
        <v>541</v>
      </c>
      <c r="EQ8" s="34" t="s">
        <v>593</v>
      </c>
      <c r="ER8" s="34" t="s">
        <v>568</v>
      </c>
      <c r="ES8" s="34" t="s">
        <v>570</v>
      </c>
      <c r="ET8" s="34" t="s">
        <v>547</v>
      </c>
      <c r="EU8" s="34" t="s">
        <v>522</v>
      </c>
      <c r="EV8" s="34" t="s">
        <v>576</v>
      </c>
      <c r="EW8" s="34" t="s">
        <v>527</v>
      </c>
      <c r="EX8" s="34" t="s">
        <v>528</v>
      </c>
      <c r="EY8" s="34" t="s">
        <v>541</v>
      </c>
      <c r="EZ8" s="34" t="s">
        <v>540</v>
      </c>
      <c r="FA8" s="34" t="s">
        <v>549</v>
      </c>
      <c r="FB8" s="34" t="s">
        <v>593</v>
      </c>
      <c r="FC8" s="34" t="s">
        <v>549</v>
      </c>
      <c r="FD8" s="34" t="s">
        <v>539</v>
      </c>
      <c r="FE8" s="34" t="s">
        <v>528</v>
      </c>
      <c r="FF8" s="34" t="s">
        <v>518</v>
      </c>
      <c r="FG8" s="34" t="s">
        <v>541</v>
      </c>
      <c r="FH8" s="34" t="s">
        <v>617</v>
      </c>
      <c r="FI8" s="34" t="s">
        <v>527</v>
      </c>
      <c r="FJ8" s="34" t="s">
        <v>528</v>
      </c>
      <c r="FK8" s="34" t="s">
        <v>619</v>
      </c>
      <c r="FL8" s="34" t="s">
        <v>527</v>
      </c>
      <c r="FM8" s="34" t="s">
        <v>541</v>
      </c>
      <c r="FN8" s="34" t="s">
        <v>618</v>
      </c>
      <c r="FO8" s="34" t="s">
        <v>528</v>
      </c>
      <c r="FP8" s="34" t="s">
        <v>539</v>
      </c>
      <c r="FQ8" s="34" t="s">
        <v>518</v>
      </c>
      <c r="FR8" s="34" t="s">
        <v>549</v>
      </c>
      <c r="FS8" s="34" t="s">
        <v>528</v>
      </c>
      <c r="FT8" s="34" t="s">
        <v>541</v>
      </c>
      <c r="FU8" s="34" t="s">
        <v>539</v>
      </c>
      <c r="FV8" s="34" t="s">
        <v>518</v>
      </c>
      <c r="FW8" s="34" t="s">
        <v>549</v>
      </c>
      <c r="FX8" s="34" t="s">
        <v>540</v>
      </c>
      <c r="FY8" s="34" t="s">
        <v>650</v>
      </c>
      <c r="FZ8" s="34" t="s">
        <v>570</v>
      </c>
      <c r="GA8" s="34" t="s">
        <v>527</v>
      </c>
      <c r="GB8" s="34" t="s">
        <v>528</v>
      </c>
      <c r="GC8" s="34" t="s">
        <v>527</v>
      </c>
      <c r="GD8" s="34" t="s">
        <v>528</v>
      </c>
      <c r="GE8" s="34" t="s">
        <v>518</v>
      </c>
      <c r="GF8" s="34" t="s">
        <v>554</v>
      </c>
      <c r="GG8" s="34" t="s">
        <v>540</v>
      </c>
      <c r="GH8" s="34" t="s">
        <v>522</v>
      </c>
      <c r="GI8" s="34" t="s">
        <v>524</v>
      </c>
      <c r="GJ8" s="34" t="s">
        <v>541</v>
      </c>
      <c r="GK8" s="34" t="s">
        <v>539</v>
      </c>
      <c r="GL8" s="34" t="s">
        <v>555</v>
      </c>
      <c r="GM8" s="34" t="s">
        <v>540</v>
      </c>
      <c r="GN8" s="34" t="s">
        <v>522</v>
      </c>
      <c r="GO8" s="34" t="s">
        <v>576</v>
      </c>
      <c r="GP8" s="34" t="s">
        <v>527</v>
      </c>
      <c r="GQ8" s="34" t="s">
        <v>527</v>
      </c>
      <c r="GR8" s="34" t="s">
        <v>618</v>
      </c>
      <c r="GS8" s="34" t="s">
        <v>528</v>
      </c>
      <c r="GT8" s="34" t="s">
        <v>518</v>
      </c>
      <c r="GU8" s="34" t="s">
        <v>519</v>
      </c>
      <c r="GV8" s="34" t="s">
        <v>527</v>
      </c>
      <c r="GW8" s="34" t="s">
        <v>619</v>
      </c>
      <c r="GX8" s="34" t="s">
        <v>528</v>
      </c>
      <c r="GY8" s="34" t="s">
        <v>539</v>
      </c>
      <c r="GZ8" s="34" t="s">
        <v>568</v>
      </c>
      <c r="HA8" s="34" t="s">
        <v>570</v>
      </c>
      <c r="HB8" s="34" t="s">
        <v>547</v>
      </c>
      <c r="HC8" s="34" t="s">
        <v>522</v>
      </c>
      <c r="HD8" s="34" t="s">
        <v>524</v>
      </c>
      <c r="HE8" s="34" t="s">
        <v>526</v>
      </c>
      <c r="HF8" s="34" t="s">
        <v>527</v>
      </c>
      <c r="HG8" s="34" t="s">
        <v>553</v>
      </c>
      <c r="HH8" s="34" t="s">
        <v>528</v>
      </c>
      <c r="HI8" s="34" t="s">
        <v>541</v>
      </c>
      <c r="HJ8" s="34" t="s">
        <v>539</v>
      </c>
      <c r="HK8" s="34" t="s">
        <v>593</v>
      </c>
      <c r="HL8" s="34" t="s">
        <v>568</v>
      </c>
      <c r="HM8" s="34" t="s">
        <v>547</v>
      </c>
      <c r="HN8" s="34" t="s">
        <v>522</v>
      </c>
      <c r="HO8" s="34" t="s">
        <v>576</v>
      </c>
      <c r="HP8" s="34" t="s">
        <v>527</v>
      </c>
      <c r="HQ8" s="34" t="s">
        <v>528</v>
      </c>
      <c r="HR8" s="34" t="s">
        <v>541</v>
      </c>
      <c r="HS8" s="34" t="s">
        <v>519</v>
      </c>
      <c r="HT8" s="34" t="s">
        <v>549</v>
      </c>
      <c r="HU8" s="34" t="s">
        <v>697</v>
      </c>
      <c r="HV8" s="34" t="s">
        <v>527</v>
      </c>
      <c r="HW8" s="34" t="s">
        <v>528</v>
      </c>
      <c r="HX8" s="34" t="s">
        <v>541</v>
      </c>
      <c r="HY8" s="34" t="s">
        <v>650</v>
      </c>
      <c r="HZ8" s="34" t="s">
        <v>527</v>
      </c>
      <c r="IA8" s="34" t="s">
        <v>617</v>
      </c>
      <c r="IB8" s="34" t="s">
        <v>618</v>
      </c>
      <c r="IC8" s="34" t="s">
        <v>528</v>
      </c>
      <c r="ID8" s="34" t="s">
        <v>522</v>
      </c>
      <c r="IE8" s="34" t="s">
        <v>524</v>
      </c>
      <c r="IF8" s="34" t="s">
        <v>525</v>
      </c>
      <c r="IG8" s="34" t="s">
        <v>526</v>
      </c>
      <c r="IH8" s="34" t="s">
        <v>528</v>
      </c>
      <c r="II8" s="34" t="s">
        <v>539</v>
      </c>
      <c r="IJ8" s="34" t="s">
        <v>527</v>
      </c>
      <c r="IK8" s="34" t="s">
        <v>553</v>
      </c>
      <c r="IL8" s="34" t="s">
        <v>522</v>
      </c>
      <c r="IM8" s="34" t="s">
        <v>576</v>
      </c>
      <c r="IN8" s="34" t="s">
        <v>525</v>
      </c>
      <c r="IO8" s="34" t="s">
        <v>541</v>
      </c>
      <c r="IP8" s="34" t="s">
        <v>570</v>
      </c>
      <c r="IQ8" s="34" t="s">
        <v>547</v>
      </c>
      <c r="IR8" s="34" t="s">
        <v>522</v>
      </c>
      <c r="IS8" s="34" t="s">
        <v>524</v>
      </c>
      <c r="IT8" s="34" t="s">
        <v>525</v>
      </c>
      <c r="IU8" s="34" t="s">
        <v>526</v>
      </c>
      <c r="IV8" s="34" t="s">
        <v>547</v>
      </c>
      <c r="IW8" s="34" t="s">
        <v>527</v>
      </c>
      <c r="IX8" s="34" t="s">
        <v>528</v>
      </c>
      <c r="IY8" s="34" t="s">
        <v>539</v>
      </c>
      <c r="IZ8" s="34" t="s">
        <v>554</v>
      </c>
      <c r="JA8" s="34" t="s">
        <v>540</v>
      </c>
      <c r="JB8" s="34" t="s">
        <v>522</v>
      </c>
      <c r="JC8" s="34" t="s">
        <v>524</v>
      </c>
      <c r="JD8" s="34" t="s">
        <v>525</v>
      </c>
      <c r="JE8" s="34" t="s">
        <v>722</v>
      </c>
      <c r="JF8" s="34" t="s">
        <v>527</v>
      </c>
      <c r="JG8" s="34" t="s">
        <v>541</v>
      </c>
      <c r="JH8" s="34" t="s">
        <v>518</v>
      </c>
      <c r="JI8" s="34" t="s">
        <v>549</v>
      </c>
      <c r="JJ8" s="34" t="s">
        <v>540</v>
      </c>
      <c r="JK8" s="34" t="s">
        <v>541</v>
      </c>
      <c r="JL8" s="34" t="s">
        <v>528</v>
      </c>
      <c r="JM8" s="34" t="s">
        <v>525</v>
      </c>
      <c r="JN8" s="34" t="s">
        <v>522</v>
      </c>
      <c r="JO8" s="34" t="s">
        <v>526</v>
      </c>
      <c r="JP8" s="34" t="s">
        <v>527</v>
      </c>
      <c r="JQ8" s="34" t="s">
        <v>528</v>
      </c>
      <c r="JR8" s="34" t="s">
        <v>539</v>
      </c>
      <c r="JS8" s="34" t="s">
        <v>549</v>
      </c>
      <c r="JT8" s="34" t="s">
        <v>540</v>
      </c>
      <c r="JU8" s="34" t="s">
        <v>522</v>
      </c>
      <c r="JV8" s="34" t="s">
        <v>526</v>
      </c>
      <c r="JW8" s="34" t="s">
        <v>527</v>
      </c>
      <c r="JX8" s="34" t="s">
        <v>541</v>
      </c>
      <c r="JY8" s="34" t="s">
        <v>518</v>
      </c>
      <c r="JZ8" s="34" t="s">
        <v>540</v>
      </c>
      <c r="KA8" s="34" t="s">
        <v>554</v>
      </c>
      <c r="KB8" s="34" t="s">
        <v>549</v>
      </c>
      <c r="KC8" s="34" t="s">
        <v>527</v>
      </c>
      <c r="KD8" s="34" t="s">
        <v>518</v>
      </c>
      <c r="KE8" s="34" t="s">
        <v>519</v>
      </c>
      <c r="KF8" s="34" t="s">
        <v>528</v>
      </c>
      <c r="KG8" s="34" t="s">
        <v>612</v>
      </c>
      <c r="KH8" s="34" t="s">
        <v>518</v>
      </c>
      <c r="KI8" s="34" t="s">
        <v>554</v>
      </c>
      <c r="KJ8" s="34" t="s">
        <v>540</v>
      </c>
      <c r="KK8" s="34" t="s">
        <v>522</v>
      </c>
      <c r="KL8" s="34" t="s">
        <v>524</v>
      </c>
      <c r="KM8" s="34" t="s">
        <v>526</v>
      </c>
      <c r="KN8" s="34" t="s">
        <v>541</v>
      </c>
      <c r="KO8" s="34" t="s">
        <v>737</v>
      </c>
      <c r="KP8" s="34" t="s">
        <v>519</v>
      </c>
      <c r="KQ8" s="34" t="s">
        <v>555</v>
      </c>
      <c r="KR8" s="34" t="s">
        <v>540</v>
      </c>
      <c r="KS8" s="34" t="s">
        <v>522</v>
      </c>
      <c r="KT8" s="34" t="s">
        <v>576</v>
      </c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65"/>
    </row>
    <row r="9" spans="1:522" ht="18" customHeight="1" x14ac:dyDescent="0.2">
      <c r="A9" s="12">
        <v>1</v>
      </c>
      <c r="B9" s="26" t="s">
        <v>15</v>
      </c>
      <c r="C9" s="1">
        <v>2965</v>
      </c>
      <c r="D9" t="s">
        <v>16</v>
      </c>
      <c r="E9" s="1">
        <v>9070</v>
      </c>
      <c r="F9" s="1">
        <v>2011</v>
      </c>
      <c r="G9" t="s">
        <v>17</v>
      </c>
      <c r="I9" s="1">
        <f t="shared" ref="I9:I92" si="0">SUM(K9:TB9)</f>
        <v>256</v>
      </c>
      <c r="J9" s="12">
        <f>Tabuľka11[[#This Row],[Stĺpec73]]+CP10+Tabuľka11[[#This Row],[Stĺpec92]]+CQ10+Tabuľka11[[#This Row],[Stĺpec101]]+CY10+GF10+Tabuľka11[[#This Row],[Stĺpec200]]+GG10+Tabuľka11[[#This Row],[Stĺpec245]]+Tabuľka11[[#This Row],[Stĺpec244]]+JA10+Tabuľka11[[#This Row],[Stĺpec236]]+Tabuľka11[[#This Row],[Stĺpec235]]+JJ10</f>
        <v>234</v>
      </c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>
        <f>4+4</f>
        <v>8</v>
      </c>
      <c r="BO9" s="114"/>
      <c r="BP9" s="114"/>
      <c r="BQ9" s="114"/>
      <c r="BR9" s="114"/>
      <c r="BS9" s="114">
        <f>4+3</f>
        <v>7</v>
      </c>
      <c r="BT9" s="114">
        <f>9+6</f>
        <v>15</v>
      </c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>
        <f>5+6</f>
        <v>11</v>
      </c>
      <c r="CQ9" s="114">
        <f>7+9</f>
        <v>16</v>
      </c>
      <c r="CR9" s="114"/>
      <c r="CS9" s="114"/>
      <c r="CT9" s="114"/>
      <c r="CU9" s="114"/>
      <c r="CV9" s="114"/>
      <c r="CW9" s="114"/>
      <c r="CX9" s="114">
        <f>5+8</f>
        <v>13</v>
      </c>
      <c r="CY9" s="114">
        <f>9+9</f>
        <v>18</v>
      </c>
      <c r="CZ9" s="114"/>
      <c r="DA9" s="114"/>
      <c r="DB9" s="114"/>
      <c r="DC9" s="114"/>
      <c r="DD9" s="114"/>
      <c r="DE9" s="114"/>
      <c r="DF9" s="114"/>
      <c r="DG9" s="114"/>
      <c r="DH9" s="114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1"/>
      <c r="FM9" s="117"/>
      <c r="FN9" s="117"/>
      <c r="FO9" s="111"/>
      <c r="FP9" s="117"/>
      <c r="FQ9" s="114"/>
      <c r="FR9" s="117">
        <f>6+5</f>
        <v>11</v>
      </c>
      <c r="FS9" s="117"/>
      <c r="FT9" s="111"/>
      <c r="FU9" s="111"/>
      <c r="FV9" s="117"/>
      <c r="FW9" s="117">
        <f>5+4</f>
        <v>9</v>
      </c>
      <c r="FX9" s="117">
        <f>7+5</f>
        <v>12</v>
      </c>
      <c r="FY9" s="117"/>
      <c r="FZ9" s="117"/>
      <c r="GA9" s="114"/>
      <c r="GB9" s="111"/>
      <c r="GC9" s="111"/>
      <c r="GD9" s="111"/>
      <c r="GE9" s="117"/>
      <c r="GF9" s="117">
        <f>6+5</f>
        <v>11</v>
      </c>
      <c r="GG9" s="117">
        <f>7+7</f>
        <v>14</v>
      </c>
      <c r="GH9" s="117"/>
      <c r="GI9" s="117"/>
      <c r="GJ9" s="117"/>
      <c r="GK9" s="117"/>
      <c r="GL9" s="117">
        <f>6+5</f>
        <v>11</v>
      </c>
      <c r="GM9" s="117">
        <f>5+5</f>
        <v>10</v>
      </c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4"/>
      <c r="HM9" s="114"/>
      <c r="HN9" s="114"/>
      <c r="HO9" s="114"/>
      <c r="HP9" s="114"/>
      <c r="HQ9" s="114"/>
      <c r="HR9" s="114"/>
      <c r="HS9" s="114"/>
      <c r="HT9" s="114"/>
      <c r="HU9" s="114"/>
      <c r="HV9" s="114"/>
      <c r="HW9" s="114"/>
      <c r="HX9" s="114"/>
      <c r="HY9" s="114"/>
      <c r="HZ9" s="114"/>
      <c r="IA9" s="114"/>
      <c r="IB9" s="114"/>
      <c r="IC9" s="114"/>
      <c r="ID9" s="114"/>
      <c r="IE9" s="114"/>
      <c r="IF9" s="114"/>
      <c r="IG9" s="114"/>
      <c r="IH9" s="114"/>
      <c r="II9" s="114"/>
      <c r="IJ9" s="114"/>
      <c r="IK9" s="114"/>
      <c r="IL9" s="114"/>
      <c r="IM9" s="114"/>
      <c r="IN9" s="114"/>
      <c r="IO9" s="114"/>
      <c r="IP9" s="114"/>
      <c r="IQ9" s="114"/>
      <c r="IR9" s="114"/>
      <c r="IS9" s="114"/>
      <c r="IT9" s="114"/>
      <c r="IU9" s="114"/>
      <c r="IV9" s="114"/>
      <c r="IW9" s="114"/>
      <c r="IX9" s="114"/>
      <c r="IY9" s="114"/>
      <c r="IZ9" s="114">
        <f>8+7</f>
        <v>15</v>
      </c>
      <c r="JA9" s="114">
        <f>10+8</f>
        <v>18</v>
      </c>
      <c r="JB9" s="114"/>
      <c r="JC9" s="114"/>
      <c r="JD9" s="114"/>
      <c r="JE9" s="114"/>
      <c r="JF9" s="114"/>
      <c r="JG9" s="114"/>
      <c r="JH9" s="114"/>
      <c r="JI9" s="114">
        <f>8+6</f>
        <v>14</v>
      </c>
      <c r="JJ9" s="114">
        <f>10+9</f>
        <v>19</v>
      </c>
      <c r="JK9" s="114"/>
      <c r="JL9" s="114"/>
      <c r="JM9" s="114"/>
      <c r="JN9" s="114"/>
      <c r="JO9" s="114"/>
      <c r="JP9" s="114"/>
      <c r="JQ9" s="114"/>
      <c r="JR9" s="114"/>
      <c r="JS9" s="114"/>
      <c r="JT9" s="114"/>
      <c r="JU9" s="114"/>
      <c r="JV9" s="114"/>
      <c r="JW9" s="114"/>
      <c r="JX9" s="114"/>
      <c r="JY9" s="114"/>
      <c r="JZ9" s="114"/>
      <c r="KA9" s="114"/>
      <c r="KB9" s="114"/>
      <c r="KC9" s="114"/>
      <c r="KD9" s="114"/>
      <c r="KE9" s="114"/>
      <c r="KF9" s="114"/>
      <c r="KG9" s="114"/>
      <c r="KH9" s="114"/>
      <c r="KI9" s="114" t="s">
        <v>535</v>
      </c>
      <c r="KJ9" s="114">
        <v>9</v>
      </c>
      <c r="KK9" s="114"/>
      <c r="KL9" s="114"/>
      <c r="KM9" s="114"/>
      <c r="KN9" s="114"/>
      <c r="KO9" s="114"/>
      <c r="KP9" s="114"/>
      <c r="KQ9" s="114">
        <v>4</v>
      </c>
      <c r="KR9" s="114">
        <f>8+3</f>
        <v>11</v>
      </c>
      <c r="KS9" s="114"/>
      <c r="KT9" s="114"/>
      <c r="KU9" s="114"/>
      <c r="KV9" s="114"/>
      <c r="KW9" s="114"/>
      <c r="KX9" s="114"/>
      <c r="KY9" s="114"/>
      <c r="KZ9" s="114"/>
      <c r="LA9" s="114"/>
      <c r="LB9" s="114"/>
      <c r="LC9" s="114"/>
      <c r="LD9" s="114"/>
      <c r="LE9" s="114"/>
      <c r="LF9" s="114"/>
      <c r="LG9" s="114"/>
      <c r="LH9" s="114"/>
      <c r="LI9" s="114"/>
      <c r="LJ9" s="114"/>
      <c r="LK9" s="114"/>
      <c r="LL9" s="114"/>
      <c r="LM9" s="114"/>
      <c r="LN9" s="114"/>
      <c r="LO9" s="114"/>
      <c r="LP9" s="114"/>
      <c r="LQ9" s="114"/>
      <c r="LR9" s="114"/>
      <c r="LS9" s="114"/>
      <c r="LT9" s="114"/>
      <c r="LU9" s="114"/>
      <c r="LV9" s="114"/>
      <c r="LW9" s="114"/>
      <c r="LX9" s="114"/>
      <c r="LY9" s="114"/>
      <c r="LZ9" s="114"/>
      <c r="MA9" s="114"/>
      <c r="MB9" s="114"/>
      <c r="MC9" s="114"/>
      <c r="MD9" s="114"/>
      <c r="ME9" s="114"/>
      <c r="MF9" s="114"/>
      <c r="MG9" s="114"/>
      <c r="MH9" s="114"/>
      <c r="MI9" s="114"/>
      <c r="MJ9" s="114"/>
      <c r="MK9" s="114"/>
      <c r="ML9" s="114"/>
      <c r="MM9" s="114"/>
      <c r="MN9" s="114"/>
      <c r="MO9" s="114"/>
      <c r="MP9" s="114"/>
      <c r="MQ9" s="114"/>
      <c r="MR9" s="114"/>
      <c r="MS9" s="114"/>
      <c r="MT9" s="114"/>
      <c r="MU9" s="114"/>
      <c r="MV9" s="114"/>
      <c r="MW9" s="114"/>
      <c r="MX9" s="114"/>
      <c r="MY9" s="114"/>
      <c r="MZ9" s="114"/>
      <c r="NA9" s="114"/>
      <c r="NB9" s="114"/>
      <c r="NC9" s="114"/>
      <c r="ND9" s="114"/>
      <c r="NE9" s="114"/>
      <c r="NF9" s="114"/>
      <c r="NG9" s="114"/>
      <c r="NH9" s="114"/>
      <c r="NI9" s="114"/>
      <c r="NJ9" s="114"/>
      <c r="NK9" s="114"/>
      <c r="NL9" s="114"/>
      <c r="NM9" s="114"/>
      <c r="NN9" s="114"/>
      <c r="NO9" s="114"/>
      <c r="NP9" s="114"/>
      <c r="NQ9" s="114"/>
      <c r="NR9" s="114"/>
      <c r="NS9" s="114"/>
      <c r="NT9" s="114"/>
      <c r="NU9" s="114"/>
      <c r="NV9" s="114"/>
      <c r="NW9" s="114"/>
      <c r="NX9" s="114"/>
      <c r="NY9" s="114"/>
      <c r="NZ9" s="114"/>
      <c r="OA9" s="114"/>
      <c r="OB9" s="114"/>
      <c r="OC9" s="114"/>
      <c r="OD9" s="114"/>
      <c r="OE9" s="114"/>
      <c r="OF9" s="114"/>
      <c r="OG9" s="114"/>
      <c r="OH9" s="114"/>
      <c r="OI9" s="114"/>
      <c r="OJ9" s="114"/>
      <c r="OK9" s="114"/>
      <c r="OL9" s="114"/>
      <c r="OM9" s="114"/>
      <c r="ON9" s="114"/>
      <c r="OO9" s="114"/>
      <c r="OP9" s="114"/>
      <c r="OQ9" s="114"/>
      <c r="OR9" s="114"/>
      <c r="OS9" s="114"/>
      <c r="OT9" s="114"/>
      <c r="OU9" s="114"/>
      <c r="OV9" s="114"/>
      <c r="OW9" s="114"/>
      <c r="OX9" s="114"/>
      <c r="OY9" s="114"/>
      <c r="OZ9" s="114"/>
      <c r="PA9" s="114"/>
      <c r="PB9" s="114"/>
      <c r="PC9" s="114"/>
      <c r="PD9" s="114"/>
      <c r="PE9" s="114"/>
      <c r="PF9" s="114"/>
      <c r="PG9" s="114"/>
      <c r="PH9" s="114"/>
      <c r="PI9" s="114"/>
      <c r="PJ9" s="114"/>
      <c r="PK9" s="114"/>
      <c r="PL9" s="114"/>
      <c r="PM9" s="114"/>
      <c r="PN9" s="114"/>
      <c r="PO9" s="114"/>
      <c r="PP9" s="114"/>
      <c r="PQ9" s="114"/>
      <c r="PR9" s="114"/>
      <c r="PS9" s="114"/>
      <c r="PT9" s="114"/>
      <c r="PU9" s="114"/>
      <c r="PV9" s="114"/>
      <c r="PW9" s="114"/>
      <c r="PX9" s="114"/>
      <c r="PY9" s="114"/>
      <c r="PZ9" s="114"/>
      <c r="QA9" s="114"/>
      <c r="QB9" s="114"/>
      <c r="QC9" s="114"/>
      <c r="QD9" s="114"/>
      <c r="QE9" s="114"/>
      <c r="QF9" s="114"/>
      <c r="QG9" s="114"/>
      <c r="QH9" s="114"/>
      <c r="QI9" s="114"/>
      <c r="QJ9" s="114"/>
      <c r="QK9" s="114"/>
      <c r="QL9" s="114"/>
      <c r="QM9" s="114"/>
      <c r="QN9" s="114"/>
      <c r="QO9" s="114"/>
      <c r="QP9" s="114"/>
      <c r="QQ9" s="114"/>
      <c r="QR9" s="114"/>
      <c r="QS9" s="114"/>
      <c r="QT9" s="114"/>
      <c r="QU9" s="114"/>
      <c r="QV9" s="114"/>
      <c r="QW9" s="114"/>
      <c r="QX9" s="114"/>
      <c r="QY9" s="114"/>
      <c r="QZ9" s="114"/>
      <c r="RA9" s="114"/>
      <c r="RB9" s="114"/>
      <c r="RC9" s="114"/>
      <c r="RD9" s="114"/>
      <c r="RE9" s="114"/>
      <c r="RF9" s="114"/>
      <c r="RG9" s="114"/>
      <c r="RH9" s="114"/>
      <c r="RI9" s="114"/>
      <c r="RJ9" s="114"/>
      <c r="RK9" s="114"/>
      <c r="RL9" s="114"/>
      <c r="RM9" s="114"/>
      <c r="RN9" s="114"/>
      <c r="RO9" s="114"/>
      <c r="RP9" s="114"/>
      <c r="RQ9" s="114"/>
      <c r="RR9" s="114"/>
      <c r="RS9" s="114"/>
      <c r="RT9" s="114"/>
      <c r="RU9" s="114"/>
      <c r="RV9" s="114"/>
      <c r="RW9" s="114"/>
      <c r="RX9" s="114"/>
      <c r="RY9" s="114"/>
      <c r="RZ9" s="114"/>
      <c r="SA9" s="114"/>
      <c r="SB9" s="114"/>
      <c r="SC9" s="114"/>
      <c r="SD9" s="114"/>
      <c r="SE9" s="114"/>
      <c r="SF9" s="114"/>
      <c r="SG9" s="114"/>
      <c r="SH9" s="114"/>
      <c r="SI9" s="114"/>
      <c r="SJ9" s="114"/>
      <c r="SK9" s="114"/>
      <c r="SL9" s="114"/>
      <c r="SM9" s="114"/>
      <c r="SN9" s="114"/>
      <c r="SO9" s="114"/>
      <c r="SP9" s="114"/>
      <c r="SQ9" s="114"/>
      <c r="SR9" s="114"/>
      <c r="SS9" s="114"/>
      <c r="ST9" s="114"/>
      <c r="SU9" s="114"/>
      <c r="SV9" s="114"/>
      <c r="SW9" s="114"/>
      <c r="SX9" s="114"/>
      <c r="SY9" s="114"/>
      <c r="SZ9" s="114"/>
      <c r="TA9" s="114"/>
      <c r="TB9" s="114"/>
    </row>
    <row r="10" spans="1:522" ht="18" customHeight="1" x14ac:dyDescent="0.2">
      <c r="D10" t="s">
        <v>18</v>
      </c>
      <c r="E10" s="1">
        <v>10269</v>
      </c>
      <c r="F10" s="1">
        <v>2014</v>
      </c>
      <c r="I10" s="1">
        <f t="shared" si="0"/>
        <v>192</v>
      </c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>
        <v>3</v>
      </c>
      <c r="BO10" s="114"/>
      <c r="BP10" s="114"/>
      <c r="BQ10" s="114"/>
      <c r="BR10" s="114"/>
      <c r="BS10" s="114">
        <f>7+5</f>
        <v>12</v>
      </c>
      <c r="BT10" s="114">
        <f>7+5</f>
        <v>12</v>
      </c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>
        <f>7+7</f>
        <v>14</v>
      </c>
      <c r="CQ10" s="114">
        <f>9+9</f>
        <v>18</v>
      </c>
      <c r="CR10" s="114"/>
      <c r="CS10" s="114"/>
      <c r="CT10" s="114"/>
      <c r="CU10" s="114"/>
      <c r="CV10" s="114"/>
      <c r="CW10" s="114"/>
      <c r="CX10" s="114">
        <v>7</v>
      </c>
      <c r="CY10" s="114">
        <f>8+6</f>
        <v>14</v>
      </c>
      <c r="CZ10" s="114"/>
      <c r="DA10" s="114"/>
      <c r="DB10" s="114"/>
      <c r="DC10" s="114"/>
      <c r="DD10" s="114"/>
      <c r="DE10" s="114"/>
      <c r="DF10" s="114"/>
      <c r="DG10" s="114"/>
      <c r="DH10" s="114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1"/>
      <c r="FM10" s="117"/>
      <c r="FN10" s="117"/>
      <c r="FO10" s="111"/>
      <c r="FP10" s="117"/>
      <c r="FQ10" s="114"/>
      <c r="FR10" s="117" t="s">
        <v>535</v>
      </c>
      <c r="FS10" s="117"/>
      <c r="FT10" s="111"/>
      <c r="FU10" s="111"/>
      <c r="FV10" s="117"/>
      <c r="FW10" s="117">
        <f>6+5</f>
        <v>11</v>
      </c>
      <c r="FX10" s="117">
        <f>6+5</f>
        <v>11</v>
      </c>
      <c r="FY10" s="117"/>
      <c r="FZ10" s="111"/>
      <c r="GA10" s="114"/>
      <c r="GB10" s="117"/>
      <c r="GC10" s="111"/>
      <c r="GD10" s="111"/>
      <c r="GE10" s="117"/>
      <c r="GF10" s="117">
        <f>8+6</f>
        <v>14</v>
      </c>
      <c r="GG10" s="117">
        <f>6+7</f>
        <v>13</v>
      </c>
      <c r="GH10" s="117"/>
      <c r="GI10" s="117"/>
      <c r="GJ10" s="117"/>
      <c r="GK10" s="117"/>
      <c r="GL10" s="117">
        <f>7+5</f>
        <v>12</v>
      </c>
      <c r="GM10" s="117">
        <f>6+6</f>
        <v>12</v>
      </c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4"/>
      <c r="HF10" s="117"/>
      <c r="HG10" s="117"/>
      <c r="HH10" s="117"/>
      <c r="HI10" s="117"/>
      <c r="HJ10" s="117"/>
      <c r="HK10" s="117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>
        <f>9+7</f>
        <v>16</v>
      </c>
      <c r="JB10" s="114"/>
      <c r="JC10" s="114"/>
      <c r="JD10" s="114"/>
      <c r="JE10" s="114"/>
      <c r="JF10" s="114"/>
      <c r="JG10" s="114"/>
      <c r="JH10" s="114"/>
      <c r="JI10" s="114"/>
      <c r="JJ10" s="114">
        <f>8+8</f>
        <v>16</v>
      </c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 t="s">
        <v>535</v>
      </c>
      <c r="KK10" s="114"/>
      <c r="KL10" s="114"/>
      <c r="KM10" s="114"/>
      <c r="KN10" s="114"/>
      <c r="KO10" s="114"/>
      <c r="KP10" s="114"/>
      <c r="KQ10" s="114"/>
      <c r="KR10" s="114">
        <v>7</v>
      </c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</row>
    <row r="11" spans="1:522" ht="18" customHeight="1" x14ac:dyDescent="0.2">
      <c r="B11" s="35"/>
      <c r="D11" t="s">
        <v>707</v>
      </c>
      <c r="E11" s="1">
        <v>12992</v>
      </c>
      <c r="F11" s="1">
        <v>2019</v>
      </c>
      <c r="I11" s="1">
        <f t="shared" si="0"/>
        <v>8</v>
      </c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2"/>
      <c r="FM11" s="114"/>
      <c r="FN11" s="114"/>
      <c r="FO11" s="112"/>
      <c r="FP11" s="114"/>
      <c r="FQ11" s="114"/>
      <c r="FR11" s="114"/>
      <c r="FS11" s="114"/>
      <c r="FT11" s="112"/>
      <c r="FU11" s="112"/>
      <c r="FV11" s="114"/>
      <c r="FW11" s="114"/>
      <c r="FX11" s="114"/>
      <c r="FY11" s="114"/>
      <c r="FZ11" s="112"/>
      <c r="GA11" s="114"/>
      <c r="GB11" s="167"/>
      <c r="GC11" s="112"/>
      <c r="GD11" s="112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>
        <f>2</f>
        <v>2</v>
      </c>
      <c r="IS11" s="114"/>
      <c r="IT11" s="114"/>
      <c r="IU11" s="114"/>
      <c r="IV11" s="114"/>
      <c r="IW11" s="114"/>
      <c r="IX11" s="114"/>
      <c r="IY11" s="114"/>
      <c r="IZ11" s="114"/>
      <c r="JA11" s="114"/>
      <c r="JB11" s="114">
        <v>6</v>
      </c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</row>
    <row r="12" spans="1:522" s="10" customFormat="1" ht="18" customHeight="1" x14ac:dyDescent="0.2">
      <c r="A12" s="12">
        <v>2</v>
      </c>
      <c r="B12" s="26" t="s">
        <v>374</v>
      </c>
      <c r="C12" s="19">
        <v>5599</v>
      </c>
      <c r="D12" s="138" t="s">
        <v>375</v>
      </c>
      <c r="E12" s="19">
        <v>11237</v>
      </c>
      <c r="F12" s="19">
        <v>2015</v>
      </c>
      <c r="G12" s="4" t="s">
        <v>442</v>
      </c>
      <c r="H12"/>
      <c r="I12" s="1">
        <f>SUM(K12:TB12)</f>
        <v>204</v>
      </c>
      <c r="J12" s="12">
        <f>Tabuľka11[[#This Row],[Stĺpec8]]</f>
        <v>204</v>
      </c>
      <c r="K12" s="109">
        <f>3+6</f>
        <v>9</v>
      </c>
      <c r="L12" s="109">
        <f>4+5</f>
        <v>9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>
        <f>5+7</f>
        <v>12</v>
      </c>
      <c r="BX12" s="109"/>
      <c r="BY12" s="109"/>
      <c r="BZ12" s="109"/>
      <c r="CA12" s="109"/>
      <c r="CB12" s="109"/>
      <c r="CC12" s="114"/>
      <c r="CD12" s="114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>
        <f>7+9</f>
        <v>16</v>
      </c>
      <c r="CP12" s="109"/>
      <c r="CQ12" s="109"/>
      <c r="CR12" s="109"/>
      <c r="CS12" s="109"/>
      <c r="CT12" s="109"/>
      <c r="CU12" s="109"/>
      <c r="CV12" s="109"/>
      <c r="CW12" s="114">
        <f>6+6</f>
        <v>12</v>
      </c>
      <c r="CX12" s="109"/>
      <c r="CY12" s="109"/>
      <c r="CZ12" s="114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>
        <f>8+10</f>
        <v>18</v>
      </c>
      <c r="DS12" s="109">
        <f>9+11</f>
        <v>20</v>
      </c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14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>
        <f>6+8</f>
        <v>14</v>
      </c>
      <c r="FC12" s="109">
        <f>8+7</f>
        <v>15</v>
      </c>
      <c r="FD12" s="109"/>
      <c r="FE12" s="109"/>
      <c r="FF12" s="109"/>
      <c r="FG12" s="109"/>
      <c r="FH12" s="109"/>
      <c r="FI12" s="109"/>
      <c r="FJ12" s="109"/>
      <c r="FK12" s="109"/>
      <c r="FL12" s="163"/>
      <c r="FM12" s="109"/>
      <c r="FN12" s="109"/>
      <c r="FO12" s="163"/>
      <c r="FP12" s="157"/>
      <c r="FQ12" s="157"/>
      <c r="FR12" s="109">
        <f>7+8</f>
        <v>15</v>
      </c>
      <c r="FS12" s="109"/>
      <c r="FT12" s="109"/>
      <c r="FU12" s="109"/>
      <c r="FV12" s="109"/>
      <c r="FW12" s="157">
        <f>8+10</f>
        <v>18</v>
      </c>
      <c r="FX12" s="157"/>
      <c r="FY12" s="109"/>
      <c r="FZ12" s="109"/>
      <c r="GA12" s="164"/>
      <c r="GB12" s="109"/>
      <c r="GC12" s="109"/>
      <c r="GD12" s="163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14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0">
        <f>7+7</f>
        <v>14</v>
      </c>
      <c r="JT12" s="100"/>
      <c r="JU12" s="100"/>
      <c r="JV12" s="100"/>
      <c r="JW12" s="100"/>
      <c r="JX12" s="109"/>
      <c r="JY12" s="109"/>
      <c r="JZ12" s="109">
        <f>9+10</f>
        <v>19</v>
      </c>
      <c r="KA12" s="109"/>
      <c r="KB12" s="109">
        <f>7+6</f>
        <v>13</v>
      </c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14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</row>
    <row r="13" spans="1:522" ht="18" customHeight="1" x14ac:dyDescent="0.2">
      <c r="A13" s="12">
        <v>3</v>
      </c>
      <c r="B13" s="26" t="s">
        <v>19</v>
      </c>
      <c r="C13" s="1">
        <v>338</v>
      </c>
      <c r="D13" t="s">
        <v>20</v>
      </c>
      <c r="E13" s="1">
        <v>9453</v>
      </c>
      <c r="F13" s="1">
        <v>2012</v>
      </c>
      <c r="G13" t="s">
        <v>17</v>
      </c>
      <c r="I13" s="1">
        <f>SUM(K13:TB13)</f>
        <v>163</v>
      </c>
      <c r="J13" s="12">
        <f>Tabuľka11[[#This Row],[Stĺpec8]]</f>
        <v>163</v>
      </c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>
        <f>5+4</f>
        <v>9</v>
      </c>
      <c r="BO13" s="114"/>
      <c r="BP13" s="114"/>
      <c r="BQ13" s="114"/>
      <c r="BR13" s="114"/>
      <c r="BS13" s="114" t="s">
        <v>535</v>
      </c>
      <c r="BT13" s="114">
        <f>8+5</f>
        <v>13</v>
      </c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>
        <f>8+7</f>
        <v>15</v>
      </c>
      <c r="CQ13" s="114">
        <f>6+8</f>
        <v>14</v>
      </c>
      <c r="CR13" s="114"/>
      <c r="CS13" s="114"/>
      <c r="CT13" s="114"/>
      <c r="CU13" s="114"/>
      <c r="CV13" s="114"/>
      <c r="CW13" s="114"/>
      <c r="CX13" s="114">
        <f>3+7</f>
        <v>10</v>
      </c>
      <c r="CY13" s="114">
        <f>10+9</f>
        <v>19</v>
      </c>
      <c r="CZ13" s="114"/>
      <c r="DA13" s="114"/>
      <c r="DB13" s="114"/>
      <c r="DC13" s="114"/>
      <c r="DD13" s="114"/>
      <c r="DE13" s="114"/>
      <c r="DF13" s="114"/>
      <c r="DG13" s="114"/>
      <c r="DH13" s="114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1"/>
      <c r="FM13" s="117"/>
      <c r="FN13" s="117"/>
      <c r="FO13" s="111"/>
      <c r="FP13" s="117"/>
      <c r="FQ13" s="114"/>
      <c r="FR13" s="117">
        <f>5+4</f>
        <v>9</v>
      </c>
      <c r="FS13" s="117"/>
      <c r="FT13" s="111"/>
      <c r="FU13" s="111"/>
      <c r="FV13" s="117"/>
      <c r="FW13" s="117">
        <f>7+6</f>
        <v>13</v>
      </c>
      <c r="FX13" s="117">
        <f>8+7</f>
        <v>15</v>
      </c>
      <c r="FY13" s="117"/>
      <c r="FZ13" s="117"/>
      <c r="GA13" s="114"/>
      <c r="GB13" s="111"/>
      <c r="GC13" s="111"/>
      <c r="GD13" s="111"/>
      <c r="GE13" s="117"/>
      <c r="GF13" s="117">
        <f>7+6</f>
        <v>13</v>
      </c>
      <c r="GG13" s="117">
        <f>5+6</f>
        <v>11</v>
      </c>
      <c r="GH13" s="117"/>
      <c r="GI13" s="117"/>
      <c r="GJ13" s="117"/>
      <c r="GK13" s="117"/>
      <c r="GL13" s="117">
        <f>8+6</f>
        <v>14</v>
      </c>
      <c r="GM13" s="117">
        <f>4+4</f>
        <v>8</v>
      </c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</row>
    <row r="14" spans="1:522" ht="18" customHeight="1" x14ac:dyDescent="0.2">
      <c r="B14" s="35"/>
      <c r="D14" t="s">
        <v>705</v>
      </c>
      <c r="E14" s="1">
        <v>12713</v>
      </c>
      <c r="F14" s="1">
        <v>2020</v>
      </c>
      <c r="I14" s="1">
        <f>SUM(K14:TB14)</f>
        <v>10</v>
      </c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2"/>
      <c r="FM14" s="114"/>
      <c r="FN14" s="114"/>
      <c r="FO14" s="112"/>
      <c r="FP14" s="114"/>
      <c r="FQ14" s="114"/>
      <c r="FR14" s="114"/>
      <c r="FS14" s="114"/>
      <c r="FT14" s="112"/>
      <c r="FU14" s="112"/>
      <c r="FV14" s="114"/>
      <c r="FW14" s="114"/>
      <c r="FX14" s="114"/>
      <c r="FY14" s="114"/>
      <c r="FZ14" s="114"/>
      <c r="GA14" s="114"/>
      <c r="GB14" s="200"/>
      <c r="GC14" s="112"/>
      <c r="GD14" s="112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>
        <f>2+1</f>
        <v>3</v>
      </c>
      <c r="IS14" s="114"/>
      <c r="IT14" s="114"/>
      <c r="IU14" s="114"/>
      <c r="IV14" s="114"/>
      <c r="IW14" s="114"/>
      <c r="IX14" s="114"/>
      <c r="IY14" s="114"/>
      <c r="IZ14" s="114"/>
      <c r="JA14" s="114"/>
      <c r="JB14" s="114">
        <f>2+5</f>
        <v>7</v>
      </c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</row>
    <row r="15" spans="1:522" s="10" customFormat="1" ht="18" customHeight="1" x14ac:dyDescent="0.2">
      <c r="A15" s="12">
        <v>4</v>
      </c>
      <c r="B15" s="26" t="s">
        <v>29</v>
      </c>
      <c r="C15" s="1">
        <v>2366</v>
      </c>
      <c r="D15" t="s">
        <v>30</v>
      </c>
      <c r="E15" s="1">
        <v>10267</v>
      </c>
      <c r="F15" s="1">
        <v>2014</v>
      </c>
      <c r="G15" t="s">
        <v>17</v>
      </c>
      <c r="H15"/>
      <c r="I15" s="1">
        <f t="shared" si="0"/>
        <v>91</v>
      </c>
      <c r="J15" s="12">
        <f>BL16+Tabuľka11[[#This Row],[Stĺpec67]]+BQ16+Tabuľka11[[#This Row],[Stĺpec72]]+Tabuľka11[[#This Row],[Stĺpec73]]+Tabuľka11[[#This Row],[Stĺpec91]]+Tabuľka11[[#This Row],[Stĺpec92]]+Tabuľka11[[#This Row],[Stĺpec100]]+Tabuľka11[[#This Row],[Stĺpec101]]+FS16+FU16+FV17+IY16+JD16+KG16</f>
        <v>155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>
        <f>9+8</f>
        <v>17</v>
      </c>
      <c r="BO15" s="110"/>
      <c r="BP15" s="110"/>
      <c r="BQ15" s="110"/>
      <c r="BR15" s="110"/>
      <c r="BS15" s="110">
        <f>6+5</f>
        <v>11</v>
      </c>
      <c r="BT15" s="110">
        <f>10+7</f>
        <v>17</v>
      </c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>
        <f>6+7</f>
        <v>13</v>
      </c>
      <c r="CQ15" s="110">
        <f>5+8</f>
        <v>13</v>
      </c>
      <c r="CR15" s="110"/>
      <c r="CS15" s="110"/>
      <c r="CT15" s="110"/>
      <c r="CU15" s="110"/>
      <c r="CV15" s="110"/>
      <c r="CW15" s="110"/>
      <c r="CX15" s="110">
        <v>7</v>
      </c>
      <c r="CY15" s="110">
        <f>7+6</f>
        <v>13</v>
      </c>
      <c r="CZ15" s="110"/>
      <c r="DA15" s="110"/>
      <c r="DB15" s="110"/>
      <c r="DC15" s="110"/>
      <c r="DD15" s="110"/>
      <c r="DE15" s="110"/>
      <c r="DF15" s="110"/>
      <c r="DG15" s="114"/>
      <c r="DH15" s="110"/>
      <c r="DI15" s="110"/>
      <c r="DJ15" s="110"/>
      <c r="DK15" s="110"/>
      <c r="DL15" s="110"/>
      <c r="DM15" s="110"/>
      <c r="DN15" s="117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55"/>
      <c r="FM15" s="110"/>
      <c r="FN15" s="110"/>
      <c r="FO15" s="155"/>
      <c r="FP15" s="110"/>
      <c r="FQ15" s="109"/>
      <c r="FR15" s="110"/>
      <c r="FS15" s="110"/>
      <c r="FT15" s="110"/>
      <c r="FU15" s="110"/>
      <c r="FV15" s="110"/>
      <c r="FW15" s="110"/>
      <c r="FX15" s="110"/>
      <c r="FY15" s="110"/>
      <c r="FZ15" s="110"/>
      <c r="GA15" s="109"/>
      <c r="GB15" s="110"/>
      <c r="GC15" s="110"/>
      <c r="GD15" s="155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</row>
    <row r="16" spans="1:522" s="10" customFormat="1" ht="18" customHeight="1" x14ac:dyDescent="0.2">
      <c r="A16" s="12"/>
      <c r="B16" s="26"/>
      <c r="C16" s="1"/>
      <c r="D16" t="s">
        <v>31</v>
      </c>
      <c r="E16" s="1">
        <v>11297</v>
      </c>
      <c r="F16" s="1">
        <v>2017</v>
      </c>
      <c r="G16"/>
      <c r="H16"/>
      <c r="I16" s="1">
        <f t="shared" si="0"/>
        <v>95</v>
      </c>
      <c r="J16" s="12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>
        <f>3+2</f>
        <v>5</v>
      </c>
      <c r="BL16" s="110">
        <f>5+4</f>
        <v>9</v>
      </c>
      <c r="BM16" s="110"/>
      <c r="BN16" s="110"/>
      <c r="BO16" s="110"/>
      <c r="BP16" s="110">
        <f>4+2</f>
        <v>6</v>
      </c>
      <c r="BQ16" s="110">
        <f>5+3</f>
        <v>8</v>
      </c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>
        <v>3</v>
      </c>
      <c r="CM16" s="110"/>
      <c r="CN16" s="110">
        <v>3</v>
      </c>
      <c r="CO16" s="110"/>
      <c r="CP16" s="110"/>
      <c r="CQ16" s="110"/>
      <c r="CR16" s="110"/>
      <c r="CS16" s="110"/>
      <c r="CT16" s="110"/>
      <c r="CU16" s="110">
        <f>3+1</f>
        <v>4</v>
      </c>
      <c r="CV16" s="110">
        <v>2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55"/>
      <c r="FM16" s="110"/>
      <c r="FN16" s="110"/>
      <c r="FO16" s="155">
        <f>3+1</f>
        <v>4</v>
      </c>
      <c r="FP16" s="110">
        <f>1+2</f>
        <v>3</v>
      </c>
      <c r="FQ16" s="109"/>
      <c r="FR16" s="110"/>
      <c r="FS16" s="110">
        <f>4+3</f>
        <v>7</v>
      </c>
      <c r="FT16" s="110"/>
      <c r="FU16" s="110">
        <f>5+4</f>
        <v>9</v>
      </c>
      <c r="FV16" s="110"/>
      <c r="FW16" s="110"/>
      <c r="FX16" s="110"/>
      <c r="FY16" s="110"/>
      <c r="FZ16" s="110"/>
      <c r="GA16" s="109"/>
      <c r="GB16" s="110"/>
      <c r="GC16" s="110"/>
      <c r="GD16" s="155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>
        <f>3+2</f>
        <v>5</v>
      </c>
      <c r="IU16" s="109"/>
      <c r="IV16" s="109"/>
      <c r="IW16" s="109"/>
      <c r="IX16" s="109"/>
      <c r="IY16" s="109">
        <f>4+4</f>
        <v>8</v>
      </c>
      <c r="IZ16" s="109"/>
      <c r="JA16" s="109"/>
      <c r="JB16" s="109"/>
      <c r="JC16" s="109"/>
      <c r="JD16" s="109">
        <f>4+4</f>
        <v>8</v>
      </c>
      <c r="JE16" s="109"/>
      <c r="JF16" s="109"/>
      <c r="JG16" s="109"/>
      <c r="JH16" s="109">
        <v>1</v>
      </c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>
        <f>4+3</f>
        <v>7</v>
      </c>
      <c r="KH16" s="109">
        <v>1</v>
      </c>
      <c r="KI16" s="109"/>
      <c r="KJ16" s="109"/>
      <c r="KK16" s="109"/>
      <c r="KL16" s="109"/>
      <c r="KM16" s="109"/>
      <c r="KN16" s="109"/>
      <c r="KO16" s="109">
        <v>1</v>
      </c>
      <c r="KP16" s="109">
        <v>1</v>
      </c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</row>
    <row r="17" spans="1:522" s="10" customFormat="1" ht="18" customHeight="1" x14ac:dyDescent="0.2">
      <c r="A17" s="12"/>
      <c r="B17" s="35"/>
      <c r="C17" s="1"/>
      <c r="D17" t="s">
        <v>32</v>
      </c>
      <c r="E17" s="1">
        <v>11292</v>
      </c>
      <c r="F17" s="1">
        <v>2014</v>
      </c>
      <c r="G17"/>
      <c r="H17"/>
      <c r="I17" s="1">
        <f t="shared" si="0"/>
        <v>36</v>
      </c>
      <c r="J17" s="12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7"/>
      <c r="BE17" s="117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09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55"/>
      <c r="FM17" s="110"/>
      <c r="FN17" s="110"/>
      <c r="FO17" s="155"/>
      <c r="FP17" s="110">
        <f>0+1</f>
        <v>1</v>
      </c>
      <c r="FQ17" s="109">
        <f>0+2</f>
        <v>2</v>
      </c>
      <c r="FR17" s="110"/>
      <c r="FS17" s="110"/>
      <c r="FT17" s="110"/>
      <c r="FU17" s="110">
        <f>4+2</f>
        <v>6</v>
      </c>
      <c r="FV17" s="110">
        <f>4+4</f>
        <v>8</v>
      </c>
      <c r="FW17" s="110"/>
      <c r="FX17" s="110"/>
      <c r="FY17" s="110"/>
      <c r="FZ17" s="110"/>
      <c r="GA17" s="109"/>
      <c r="GB17" s="110"/>
      <c r="GC17" s="110"/>
      <c r="GD17" s="155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4"/>
      <c r="HE17" s="110"/>
      <c r="HF17" s="110"/>
      <c r="HG17" s="110"/>
      <c r="HH17" s="110"/>
      <c r="HI17" s="110"/>
      <c r="HJ17" s="110"/>
      <c r="HK17" s="110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 t="s">
        <v>535</v>
      </c>
      <c r="IZ17" s="109"/>
      <c r="JA17" s="109"/>
      <c r="JB17" s="109"/>
      <c r="JC17" s="109"/>
      <c r="JD17" s="109"/>
      <c r="JE17" s="109"/>
      <c r="JF17" s="109"/>
      <c r="JG17" s="109"/>
      <c r="JH17" s="109" t="s">
        <v>535</v>
      </c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>
        <f>3+3</f>
        <v>6</v>
      </c>
      <c r="KH17" s="109">
        <f>3+3</f>
        <v>6</v>
      </c>
      <c r="KI17" s="109"/>
      <c r="KJ17" s="109"/>
      <c r="KK17" s="109"/>
      <c r="KL17" s="109"/>
      <c r="KM17" s="109"/>
      <c r="KN17" s="109"/>
      <c r="KO17" s="109">
        <v>2</v>
      </c>
      <c r="KP17" s="109">
        <f>4+1</f>
        <v>5</v>
      </c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</row>
    <row r="18" spans="1:522" s="10" customFormat="1" ht="18" customHeight="1" x14ac:dyDescent="0.2">
      <c r="A18" s="12">
        <v>6</v>
      </c>
      <c r="B18" s="26" t="s">
        <v>21</v>
      </c>
      <c r="C18" s="1" t="s">
        <v>22</v>
      </c>
      <c r="D18" t="s">
        <v>24</v>
      </c>
      <c r="E18" s="1">
        <v>11346</v>
      </c>
      <c r="F18" s="1">
        <v>2012</v>
      </c>
      <c r="G18" t="s">
        <v>23</v>
      </c>
      <c r="H18"/>
      <c r="I18" s="1">
        <f>SUM(K18:TB18)</f>
        <v>0</v>
      </c>
      <c r="J18" s="12">
        <f>P23+S21+AY25+CZ20+DB25+EJ25+EL21+EL23+HD25+HE21+HE23+IG23+KK25+KM21+KS25</f>
        <v>149</v>
      </c>
      <c r="K18" s="109"/>
      <c r="L18" s="109"/>
      <c r="M18" s="109"/>
      <c r="N18" s="109"/>
      <c r="O18" s="109"/>
      <c r="P18" s="114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</row>
    <row r="19" spans="1:522" s="10" customFormat="1" ht="18" customHeight="1" x14ac:dyDescent="0.2">
      <c r="A19" s="12"/>
      <c r="B19" s="35"/>
      <c r="C19" s="1"/>
      <c r="D19" s="4" t="s">
        <v>191</v>
      </c>
      <c r="E19" s="1"/>
      <c r="F19" s="1">
        <v>2018</v>
      </c>
      <c r="G19"/>
      <c r="H19"/>
      <c r="I19" s="1">
        <f>SUM(K19:TB19)</f>
        <v>0</v>
      </c>
      <c r="J19" s="12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14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64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</row>
    <row r="20" spans="1:522" s="10" customFormat="1" ht="18" customHeight="1" x14ac:dyDescent="0.2">
      <c r="A20" s="12"/>
      <c r="B20" s="35"/>
      <c r="C20" s="1"/>
      <c r="D20" s="4" t="s">
        <v>193</v>
      </c>
      <c r="E20" s="1">
        <v>12022</v>
      </c>
      <c r="F20" s="1">
        <v>2016</v>
      </c>
      <c r="G20"/>
      <c r="H20"/>
      <c r="I20" s="1">
        <f>SUM(K20:TB20)</f>
        <v>9</v>
      </c>
      <c r="J20" s="12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>
        <f>4+5</f>
        <v>9</v>
      </c>
      <c r="DA20" s="114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14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64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</row>
    <row r="21" spans="1:522" s="10" customFormat="1" ht="18" customHeight="1" x14ac:dyDescent="0.2">
      <c r="A21" s="12"/>
      <c r="B21" s="35"/>
      <c r="C21" s="1"/>
      <c r="D21" s="4" t="s">
        <v>208</v>
      </c>
      <c r="E21" s="1">
        <v>12478</v>
      </c>
      <c r="F21" s="1">
        <v>2017</v>
      </c>
      <c r="G21"/>
      <c r="H21"/>
      <c r="I21" s="1">
        <f>SUM(K21:TB21)</f>
        <v>45</v>
      </c>
      <c r="J21" s="12"/>
      <c r="K21" s="109"/>
      <c r="L21" s="109"/>
      <c r="M21" s="109"/>
      <c r="N21" s="109"/>
      <c r="O21" s="109"/>
      <c r="P21" s="109"/>
      <c r="Q21" s="109"/>
      <c r="R21" s="109"/>
      <c r="S21" s="109">
        <f>6+8</f>
        <v>14</v>
      </c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14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>
        <v>12</v>
      </c>
      <c r="EM21" s="114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64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>
        <v>12</v>
      </c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>
        <v>7</v>
      </c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</row>
    <row r="22" spans="1:522" s="10" customFormat="1" ht="18" customHeight="1" x14ac:dyDescent="0.2">
      <c r="A22" s="12"/>
      <c r="B22" s="35"/>
      <c r="C22" s="1"/>
      <c r="D22" s="4" t="s">
        <v>268</v>
      </c>
      <c r="E22" s="1">
        <v>12277</v>
      </c>
      <c r="F22" s="1">
        <v>2019</v>
      </c>
      <c r="G22"/>
      <c r="H22"/>
      <c r="I22" s="1">
        <f>SUM(K22:TB22)</f>
        <v>0</v>
      </c>
      <c r="J22" s="12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14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14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64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</row>
    <row r="23" spans="1:522" s="10" customFormat="1" ht="18" customHeight="1" x14ac:dyDescent="0.2">
      <c r="A23" s="12"/>
      <c r="B23" s="35"/>
      <c r="C23" s="1"/>
      <c r="D23" s="4" t="s">
        <v>248</v>
      </c>
      <c r="E23" s="1">
        <v>11480</v>
      </c>
      <c r="F23" s="1">
        <v>2017</v>
      </c>
      <c r="G23"/>
      <c r="H23"/>
      <c r="I23" s="1">
        <f>SUM(K23:TB23)</f>
        <v>48</v>
      </c>
      <c r="J23" s="12"/>
      <c r="K23" s="109"/>
      <c r="L23" s="109"/>
      <c r="M23" s="109"/>
      <c r="N23" s="109"/>
      <c r="O23" s="109"/>
      <c r="P23" s="109">
        <v>12</v>
      </c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14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>
        <f>12</f>
        <v>12</v>
      </c>
      <c r="EM23" s="114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64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>
        <v>12</v>
      </c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>
        <v>12</v>
      </c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9"/>
      <c r="JI23" s="109"/>
      <c r="JJ23" s="109"/>
      <c r="JK23" s="109"/>
      <c r="JL23" s="109"/>
      <c r="JM23" s="109"/>
      <c r="JN23" s="109"/>
      <c r="JO23" s="109"/>
      <c r="JP23" s="109"/>
      <c r="JQ23" s="109"/>
      <c r="JR23" s="109"/>
      <c r="JS23" s="109"/>
      <c r="JT23" s="109"/>
      <c r="JU23" s="109"/>
      <c r="JV23" s="109"/>
      <c r="JW23" s="109"/>
      <c r="JX23" s="109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09"/>
      <c r="KT23" s="109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</row>
    <row r="24" spans="1:522" s="10" customFormat="1" ht="18" customHeight="1" x14ac:dyDescent="0.2">
      <c r="A24" s="12"/>
      <c r="B24" s="35"/>
      <c r="C24" s="1"/>
      <c r="D24" s="4" t="s">
        <v>293</v>
      </c>
      <c r="E24" s="1"/>
      <c r="F24" s="1">
        <v>2008</v>
      </c>
      <c r="G24"/>
      <c r="H24"/>
      <c r="I24" s="1">
        <f>SUM(K24:TB24)</f>
        <v>0</v>
      </c>
      <c r="J24" s="12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14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14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64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9"/>
      <c r="JI24" s="109"/>
      <c r="JJ24" s="109"/>
      <c r="JK24" s="109"/>
      <c r="JL24" s="109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</row>
    <row r="25" spans="1:522" s="10" customFormat="1" ht="18" customHeight="1" x14ac:dyDescent="0.2">
      <c r="A25" s="12"/>
      <c r="B25" s="35"/>
      <c r="C25" s="1"/>
      <c r="D25" s="4" t="s">
        <v>573</v>
      </c>
      <c r="E25" s="1">
        <v>12825</v>
      </c>
      <c r="F25" s="1">
        <v>2020</v>
      </c>
      <c r="G25"/>
      <c r="H25"/>
      <c r="I25" s="1">
        <f>SUM(K25:TB25)</f>
        <v>58</v>
      </c>
      <c r="J25" s="12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>
        <f>3+5</f>
        <v>8</v>
      </c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14"/>
      <c r="DB25" s="109">
        <f>3+7</f>
        <v>10</v>
      </c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>
        <f>3+4</f>
        <v>7</v>
      </c>
      <c r="EK25" s="109"/>
      <c r="EL25" s="109"/>
      <c r="EM25" s="114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64"/>
      <c r="GB25" s="164"/>
      <c r="GC25" s="109"/>
      <c r="GD25" s="109"/>
      <c r="GE25" s="109"/>
      <c r="GF25" s="109"/>
      <c r="GG25" s="109"/>
      <c r="GH25" s="109">
        <v>5</v>
      </c>
      <c r="GI25" s="109"/>
      <c r="GJ25" s="109"/>
      <c r="GK25" s="109"/>
      <c r="GL25" s="109"/>
      <c r="GM25" s="109"/>
      <c r="GN25" s="109">
        <v>6</v>
      </c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>
        <f>3+5</f>
        <v>8</v>
      </c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9"/>
      <c r="JI25" s="109"/>
      <c r="JJ25" s="109"/>
      <c r="JK25" s="109"/>
      <c r="JL25" s="109"/>
      <c r="JM25" s="109"/>
      <c r="JN25" s="109"/>
      <c r="JO25" s="109"/>
      <c r="JP25" s="109"/>
      <c r="JQ25" s="109"/>
      <c r="JR25" s="109"/>
      <c r="JS25" s="109"/>
      <c r="JT25" s="109"/>
      <c r="JU25" s="109"/>
      <c r="JV25" s="109"/>
      <c r="JW25" s="109"/>
      <c r="JX25" s="109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>
        <v>7</v>
      </c>
      <c r="KL25" s="109"/>
      <c r="KM25" s="109"/>
      <c r="KN25" s="109"/>
      <c r="KO25" s="109"/>
      <c r="KP25" s="109"/>
      <c r="KQ25" s="109"/>
      <c r="KR25" s="109"/>
      <c r="KS25" s="109">
        <f>7</f>
        <v>7</v>
      </c>
      <c r="KT25" s="109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109"/>
      <c r="LW25" s="109"/>
      <c r="LX25" s="109"/>
      <c r="LY25" s="109"/>
      <c r="LZ25" s="109"/>
      <c r="MA25" s="109"/>
      <c r="MB25" s="109"/>
      <c r="MC25" s="109"/>
      <c r="MD25" s="109"/>
      <c r="ME25" s="109"/>
      <c r="MF25" s="109"/>
      <c r="MG25" s="109"/>
      <c r="MH25" s="109"/>
      <c r="MI25" s="109"/>
      <c r="MJ25" s="109"/>
      <c r="MK25" s="109"/>
      <c r="ML25" s="109"/>
      <c r="MM25" s="109"/>
      <c r="MN25" s="109"/>
      <c r="MO25" s="109"/>
      <c r="MP25" s="109"/>
      <c r="MQ25" s="109"/>
      <c r="MR25" s="109"/>
      <c r="MS25" s="109"/>
      <c r="MT25" s="109"/>
      <c r="MU25" s="109"/>
      <c r="MV25" s="109"/>
      <c r="MW25" s="109"/>
      <c r="MX25" s="109"/>
      <c r="MY25" s="109"/>
      <c r="MZ25" s="109"/>
      <c r="NA25" s="109"/>
      <c r="NB25" s="109"/>
      <c r="NC25" s="109"/>
      <c r="ND25" s="109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09"/>
    </row>
    <row r="26" spans="1:522" s="10" customFormat="1" ht="18" customHeight="1" x14ac:dyDescent="0.2">
      <c r="A26" s="12"/>
      <c r="B26" s="35"/>
      <c r="C26" s="1"/>
      <c r="D26" s="4" t="s">
        <v>637</v>
      </c>
      <c r="E26" s="1">
        <v>12604</v>
      </c>
      <c r="F26" s="1">
        <v>2020</v>
      </c>
      <c r="G26"/>
      <c r="H26"/>
      <c r="I26" s="1">
        <f>SUM(K26:TB26)</f>
        <v>4</v>
      </c>
      <c r="J26" s="12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14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14" t="s">
        <v>535</v>
      </c>
      <c r="EK26" s="109"/>
      <c r="EL26" s="109"/>
      <c r="EM26" s="114"/>
      <c r="EN26" s="109"/>
      <c r="EO26" s="109"/>
      <c r="EP26" s="109"/>
      <c r="EQ26" s="109"/>
      <c r="ER26" s="109"/>
      <c r="ES26" s="109"/>
      <c r="ET26" s="109"/>
      <c r="EU26" s="109">
        <v>2</v>
      </c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64"/>
      <c r="GB26" s="164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>
        <f>1+1</f>
        <v>2</v>
      </c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9"/>
      <c r="JI26" s="109"/>
      <c r="JJ26" s="109"/>
      <c r="JK26" s="109"/>
      <c r="JL26" s="109"/>
      <c r="JM26" s="109"/>
      <c r="JN26" s="109"/>
      <c r="JO26" s="109"/>
      <c r="JP26" s="109"/>
      <c r="JQ26" s="109"/>
      <c r="JR26" s="109"/>
      <c r="JS26" s="109"/>
      <c r="JT26" s="109"/>
      <c r="JU26" s="109"/>
      <c r="JV26" s="109"/>
      <c r="JW26" s="109"/>
      <c r="JX26" s="109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</row>
    <row r="27" spans="1:522" s="10" customFormat="1" ht="18" customHeight="1" x14ac:dyDescent="0.2">
      <c r="A27" s="12"/>
      <c r="B27" s="35"/>
      <c r="C27" s="1"/>
      <c r="D27" s="4" t="s">
        <v>167</v>
      </c>
      <c r="E27" s="1">
        <v>11676</v>
      </c>
      <c r="F27" s="1">
        <v>2018</v>
      </c>
      <c r="G27"/>
      <c r="H27"/>
      <c r="I27" s="1">
        <f>SUM(K27:TB27)</f>
        <v>0</v>
      </c>
      <c r="J27" s="12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64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9"/>
      <c r="JI27" s="109"/>
      <c r="JJ27" s="109"/>
      <c r="JK27" s="109"/>
      <c r="JL27" s="109"/>
      <c r="JM27" s="109"/>
      <c r="JN27" s="109"/>
      <c r="JO27" s="109"/>
      <c r="JP27" s="109"/>
      <c r="JQ27" s="109"/>
      <c r="JR27" s="109"/>
      <c r="JS27" s="109"/>
      <c r="JT27" s="109"/>
      <c r="JU27" s="109"/>
      <c r="JV27" s="109"/>
      <c r="JW27" s="109"/>
      <c r="JX27" s="109"/>
      <c r="JY27" s="109"/>
      <c r="JZ27" s="109"/>
      <c r="KA27" s="109"/>
      <c r="KB27" s="109"/>
      <c r="KC27" s="109"/>
      <c r="KD27" s="109"/>
      <c r="KE27" s="109"/>
      <c r="KF27" s="109"/>
      <c r="KG27" s="109"/>
      <c r="KH27" s="109"/>
      <c r="KI27" s="109"/>
      <c r="KJ27" s="109"/>
      <c r="KK27" s="109"/>
      <c r="KL27" s="109"/>
      <c r="KM27" s="109"/>
      <c r="KN27" s="109"/>
      <c r="KO27" s="109"/>
      <c r="KP27" s="109"/>
      <c r="KQ27" s="109"/>
      <c r="KR27" s="109"/>
      <c r="KS27" s="109"/>
      <c r="KT27" s="109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</row>
    <row r="28" spans="1:522" ht="18" customHeight="1" x14ac:dyDescent="0.2">
      <c r="A28" s="12">
        <v>7</v>
      </c>
      <c r="B28" s="26" t="s">
        <v>33</v>
      </c>
      <c r="C28" s="1">
        <v>4920</v>
      </c>
      <c r="D28" t="s">
        <v>34</v>
      </c>
      <c r="E28" s="1">
        <v>9051</v>
      </c>
      <c r="F28" s="1">
        <v>2010</v>
      </c>
      <c r="G28" t="s">
        <v>35</v>
      </c>
      <c r="I28" s="1">
        <f>SUM(K28:TB28)</f>
        <v>30</v>
      </c>
      <c r="J28" s="12">
        <f>SUM(I28:I31)</f>
        <v>144</v>
      </c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/>
      <c r="IW28" s="109"/>
      <c r="IX28" s="109"/>
      <c r="IY28" s="109"/>
      <c r="IZ28" s="109"/>
      <c r="JA28" s="109"/>
      <c r="JB28" s="109"/>
      <c r="JC28" s="109"/>
      <c r="JD28" s="109"/>
      <c r="JE28" s="109"/>
      <c r="JF28" s="109"/>
      <c r="JG28" s="109"/>
      <c r="JH28" s="109"/>
      <c r="JI28" s="109"/>
      <c r="JJ28" s="109"/>
      <c r="JK28" s="109"/>
      <c r="JL28" s="109"/>
      <c r="JM28" s="109"/>
      <c r="JN28" s="109"/>
      <c r="JO28" s="109"/>
      <c r="JP28" s="109"/>
      <c r="JQ28" s="109"/>
      <c r="JR28" s="109"/>
      <c r="JS28" s="109"/>
      <c r="JT28" s="109">
        <f>10</f>
        <v>10</v>
      </c>
      <c r="JU28" s="109"/>
      <c r="JV28" s="109"/>
      <c r="JW28" s="109"/>
      <c r="JX28" s="109"/>
      <c r="JY28" s="109"/>
      <c r="JZ28" s="109">
        <f>10+10</f>
        <v>20</v>
      </c>
      <c r="KA28" s="109"/>
      <c r="KB28" s="109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09"/>
      <c r="KN28" s="109"/>
      <c r="KO28" s="109"/>
      <c r="KP28" s="109"/>
      <c r="KQ28" s="109"/>
      <c r="KR28" s="109"/>
      <c r="KS28" s="109"/>
      <c r="KT28" s="109"/>
      <c r="KU28" s="109"/>
      <c r="KV28" s="109"/>
      <c r="KW28" s="109"/>
      <c r="KX28" s="109"/>
      <c r="KY28" s="109"/>
      <c r="KZ28" s="109"/>
      <c r="LA28" s="109"/>
      <c r="LB28" s="109"/>
      <c r="LC28" s="109"/>
      <c r="LD28" s="109"/>
      <c r="LE28" s="109"/>
      <c r="LF28" s="109"/>
      <c r="LG28" s="109"/>
      <c r="LH28" s="109"/>
      <c r="LI28" s="109"/>
      <c r="LJ28" s="109"/>
      <c r="LK28" s="109"/>
      <c r="LL28" s="109"/>
      <c r="LM28" s="109"/>
      <c r="LN28" s="109"/>
      <c r="LO28" s="109"/>
      <c r="LP28" s="109"/>
      <c r="LQ28" s="109"/>
      <c r="LR28" s="109"/>
      <c r="LS28" s="109"/>
      <c r="LT28" s="109"/>
      <c r="LU28" s="109"/>
      <c r="LV28" s="109"/>
      <c r="LW28" s="109"/>
      <c r="LX28" s="109"/>
      <c r="LY28" s="109"/>
      <c r="LZ28" s="109"/>
      <c r="MA28" s="109"/>
      <c r="MB28" s="109"/>
      <c r="MC28" s="109"/>
      <c r="MD28" s="109"/>
      <c r="ME28" s="109"/>
      <c r="MF28" s="109"/>
      <c r="MG28" s="109"/>
      <c r="MH28" s="109"/>
      <c r="MI28" s="109"/>
      <c r="MJ28" s="109"/>
      <c r="MK28" s="109"/>
      <c r="ML28" s="109"/>
      <c r="MM28" s="109"/>
      <c r="MN28" s="109"/>
      <c r="MO28" s="109"/>
      <c r="MP28" s="109"/>
      <c r="MQ28" s="109"/>
      <c r="MR28" s="109"/>
      <c r="MS28" s="109"/>
      <c r="MT28" s="109"/>
      <c r="MU28" s="109"/>
      <c r="MV28" s="109"/>
      <c r="MW28" s="109"/>
      <c r="MX28" s="109"/>
      <c r="MY28" s="109"/>
      <c r="MZ28" s="109"/>
      <c r="NA28" s="109"/>
      <c r="NB28" s="109"/>
      <c r="NC28" s="109"/>
      <c r="ND28" s="109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09"/>
    </row>
    <row r="29" spans="1:522" ht="18" customHeight="1" x14ac:dyDescent="0.2">
      <c r="B29" s="35"/>
      <c r="D29" t="s">
        <v>298</v>
      </c>
      <c r="E29" s="1">
        <v>12362</v>
      </c>
      <c r="I29" s="1">
        <f>SUM(K29:TB29)</f>
        <v>0</v>
      </c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64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  <c r="IX29" s="109"/>
      <c r="IY29" s="109"/>
      <c r="IZ29" s="109"/>
      <c r="JA29" s="109"/>
      <c r="JB29" s="109"/>
      <c r="JC29" s="109"/>
      <c r="JD29" s="109"/>
      <c r="JE29" s="109"/>
      <c r="JF29" s="109"/>
      <c r="JG29" s="109"/>
      <c r="JH29" s="109"/>
      <c r="JI29" s="109"/>
      <c r="JJ29" s="109"/>
      <c r="JK29" s="109"/>
      <c r="JL29" s="109"/>
      <c r="JM29" s="109"/>
      <c r="JN29" s="109"/>
      <c r="JO29" s="109"/>
      <c r="JP29" s="109"/>
      <c r="JQ29" s="109"/>
      <c r="JR29" s="109"/>
      <c r="JS29" s="109"/>
      <c r="JT29" s="109"/>
      <c r="JU29" s="109"/>
      <c r="JV29" s="109"/>
      <c r="JW29" s="109"/>
      <c r="JX29" s="109"/>
      <c r="JY29" s="109"/>
      <c r="JZ29" s="109"/>
      <c r="KA29" s="109"/>
      <c r="KB29" s="109"/>
      <c r="KC29" s="109"/>
      <c r="KD29" s="109"/>
      <c r="KE29" s="109"/>
      <c r="KF29" s="109"/>
      <c r="KG29" s="109"/>
      <c r="KH29" s="109"/>
      <c r="KI29" s="109"/>
      <c r="KJ29" s="109"/>
      <c r="KK29" s="109"/>
      <c r="KL29" s="109"/>
      <c r="KM29" s="109"/>
      <c r="KN29" s="109"/>
      <c r="KO29" s="109"/>
      <c r="KP29" s="109"/>
      <c r="KQ29" s="109"/>
      <c r="KR29" s="109"/>
      <c r="KS29" s="109"/>
      <c r="KT29" s="109"/>
      <c r="KU29" s="109"/>
      <c r="KV29" s="109"/>
      <c r="KW29" s="109"/>
      <c r="KX29" s="109"/>
      <c r="KY29" s="109"/>
      <c r="KZ29" s="109"/>
      <c r="LA29" s="109"/>
      <c r="LB29" s="109"/>
      <c r="LC29" s="109"/>
      <c r="LD29" s="109"/>
      <c r="LE29" s="109"/>
      <c r="LF29" s="109"/>
      <c r="LG29" s="109"/>
      <c r="LH29" s="109"/>
      <c r="LI29" s="109"/>
      <c r="LJ29" s="109"/>
      <c r="LK29" s="109"/>
      <c r="LL29" s="109"/>
      <c r="LM29" s="109"/>
      <c r="LN29" s="109"/>
      <c r="LO29" s="109"/>
      <c r="LP29" s="109"/>
      <c r="LQ29" s="109"/>
      <c r="LR29" s="109"/>
      <c r="LS29" s="109"/>
      <c r="LT29" s="109"/>
      <c r="LU29" s="109"/>
      <c r="LV29" s="109"/>
      <c r="LW29" s="109"/>
      <c r="LX29" s="109"/>
      <c r="LY29" s="109"/>
      <c r="LZ29" s="109"/>
      <c r="MA29" s="109"/>
      <c r="MB29" s="109"/>
      <c r="MC29" s="109"/>
      <c r="MD29" s="109"/>
      <c r="ME29" s="109"/>
      <c r="MF29" s="109"/>
      <c r="MG29" s="109"/>
      <c r="MH29" s="109"/>
      <c r="MI29" s="109"/>
      <c r="MJ29" s="109"/>
      <c r="MK29" s="109"/>
      <c r="ML29" s="109"/>
      <c r="MM29" s="109"/>
      <c r="MN29" s="109"/>
      <c r="MO29" s="109"/>
      <c r="MP29" s="109"/>
      <c r="MQ29" s="109"/>
      <c r="MR29" s="109"/>
      <c r="MS29" s="109"/>
      <c r="MT29" s="109"/>
      <c r="MU29" s="109"/>
      <c r="MV29" s="109"/>
      <c r="MW29" s="109"/>
      <c r="MX29" s="109"/>
      <c r="MY29" s="109"/>
      <c r="MZ29" s="109"/>
      <c r="NA29" s="109"/>
      <c r="NB29" s="109"/>
      <c r="NC29" s="109"/>
      <c r="ND29" s="109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09"/>
    </row>
    <row r="30" spans="1:522" ht="18" customHeight="1" x14ac:dyDescent="0.2">
      <c r="B30" s="35"/>
      <c r="D30" t="s">
        <v>708</v>
      </c>
      <c r="E30" s="1">
        <v>12840</v>
      </c>
      <c r="F30" s="1">
        <v>2019</v>
      </c>
      <c r="I30" s="1">
        <f>SUM(K30:TB30)</f>
        <v>60</v>
      </c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>
        <f>3+3</f>
        <v>6</v>
      </c>
      <c r="CJ30" s="109"/>
      <c r="CK30" s="109"/>
      <c r="CL30" s="109"/>
      <c r="CM30" s="109"/>
      <c r="CN30" s="109"/>
      <c r="CO30" s="109"/>
      <c r="CP30" s="109"/>
      <c r="CQ30" s="109"/>
      <c r="CR30" s="109">
        <f>2+6</f>
        <v>8</v>
      </c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64"/>
      <c r="GB30" s="164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>
        <f>3+8</f>
        <v>11</v>
      </c>
      <c r="IS30" s="109">
        <f>4+9</f>
        <v>13</v>
      </c>
      <c r="IT30" s="109"/>
      <c r="IU30" s="109"/>
      <c r="IV30" s="109"/>
      <c r="IW30" s="109"/>
      <c r="IX30" s="109"/>
      <c r="IY30" s="109"/>
      <c r="IZ30" s="109"/>
      <c r="JA30" s="109"/>
      <c r="JB30" s="109">
        <f>3+8</f>
        <v>11</v>
      </c>
      <c r="JC30" s="109">
        <f>3+8</f>
        <v>11</v>
      </c>
      <c r="JD30" s="109"/>
      <c r="JE30" s="109"/>
      <c r="JF30" s="109"/>
      <c r="JG30" s="109"/>
      <c r="JH30" s="109"/>
      <c r="JI30" s="109"/>
      <c r="JJ30" s="109"/>
      <c r="JK30" s="109"/>
      <c r="JL30" s="109"/>
      <c r="JM30" s="109"/>
      <c r="JN30" s="109"/>
      <c r="JO30" s="109"/>
      <c r="JP30" s="109"/>
      <c r="JQ30" s="109"/>
      <c r="JR30" s="109"/>
      <c r="JS30" s="109"/>
      <c r="JT30" s="109"/>
      <c r="JU30" s="109"/>
      <c r="JV30" s="109"/>
      <c r="JW30" s="109"/>
      <c r="JX30" s="109"/>
      <c r="JY30" s="109"/>
      <c r="JZ30" s="109"/>
      <c r="KA30" s="109"/>
      <c r="KB30" s="109"/>
      <c r="KC30" s="109"/>
      <c r="KD30" s="109"/>
      <c r="KE30" s="109"/>
      <c r="KF30" s="109"/>
      <c r="KG30" s="109"/>
      <c r="KH30" s="109"/>
      <c r="KI30" s="109"/>
      <c r="KJ30" s="109"/>
      <c r="KK30" s="109"/>
      <c r="KL30" s="109"/>
      <c r="KM30" s="109"/>
      <c r="KN30" s="109"/>
      <c r="KO30" s="109"/>
      <c r="KP30" s="109"/>
      <c r="KQ30" s="109"/>
      <c r="KR30" s="109"/>
      <c r="KS30" s="109"/>
      <c r="KT30" s="109"/>
      <c r="KU30" s="109"/>
      <c r="KV30" s="109"/>
      <c r="KW30" s="109"/>
      <c r="KX30" s="109"/>
      <c r="KY30" s="109"/>
      <c r="KZ30" s="109"/>
      <c r="LA30" s="109"/>
      <c r="LB30" s="109"/>
      <c r="LC30" s="109"/>
      <c r="LD30" s="109"/>
      <c r="LE30" s="109"/>
      <c r="LF30" s="109"/>
      <c r="LG30" s="109"/>
      <c r="LH30" s="109"/>
      <c r="LI30" s="109"/>
      <c r="LJ30" s="109"/>
      <c r="LK30" s="109"/>
      <c r="LL30" s="109"/>
      <c r="LM30" s="109"/>
      <c r="LN30" s="109"/>
      <c r="LO30" s="109"/>
      <c r="LP30" s="109"/>
      <c r="LQ30" s="109"/>
      <c r="LR30" s="109"/>
      <c r="LS30" s="109"/>
      <c r="LT30" s="109"/>
      <c r="LU30" s="109"/>
      <c r="LV30" s="109"/>
      <c r="LW30" s="109"/>
      <c r="LX30" s="109"/>
      <c r="LY30" s="109"/>
      <c r="LZ30" s="109"/>
      <c r="MA30" s="109"/>
      <c r="MB30" s="109"/>
      <c r="MC30" s="109"/>
      <c r="MD30" s="109"/>
      <c r="ME30" s="109"/>
      <c r="MF30" s="109"/>
      <c r="MG30" s="109"/>
      <c r="MH30" s="109"/>
      <c r="MI30" s="109"/>
      <c r="MJ30" s="109"/>
      <c r="MK30" s="109"/>
      <c r="ML30" s="109"/>
      <c r="MM30" s="109"/>
      <c r="MN30" s="109"/>
      <c r="MO30" s="109"/>
      <c r="MP30" s="109"/>
      <c r="MQ30" s="109"/>
      <c r="MR30" s="109"/>
      <c r="MS30" s="109"/>
      <c r="MT30" s="109"/>
      <c r="MU30" s="109"/>
      <c r="MV30" s="109"/>
      <c r="MW30" s="109"/>
      <c r="MX30" s="109"/>
      <c r="MY30" s="109"/>
      <c r="MZ30" s="109"/>
      <c r="NA30" s="109"/>
      <c r="NB30" s="109"/>
      <c r="NC30" s="109"/>
      <c r="ND30" s="109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09"/>
    </row>
    <row r="31" spans="1:522" ht="18" customHeight="1" x14ac:dyDescent="0.2">
      <c r="B31" s="35"/>
      <c r="D31" s="4" t="s">
        <v>159</v>
      </c>
      <c r="E31" s="1">
        <v>11679</v>
      </c>
      <c r="F31" s="1">
        <v>2018</v>
      </c>
      <c r="I31" s="1">
        <f>SUM(K31:TB31)</f>
        <v>54</v>
      </c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>
        <f>4+8</f>
        <v>12</v>
      </c>
      <c r="DE31" s="109"/>
      <c r="DF31" s="109"/>
      <c r="DG31" s="109"/>
      <c r="DH31" s="109">
        <v>1</v>
      </c>
      <c r="DI31" s="110"/>
      <c r="DJ31" s="110"/>
      <c r="DK31" s="110">
        <f>3+6</f>
        <v>9</v>
      </c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>
        <v>8</v>
      </c>
      <c r="IT31" s="109">
        <f>5+7</f>
        <v>12</v>
      </c>
      <c r="IU31" s="109"/>
      <c r="IV31" s="109"/>
      <c r="IW31" s="109"/>
      <c r="IX31" s="109"/>
      <c r="IY31" s="109"/>
      <c r="IZ31" s="109"/>
      <c r="JA31" s="109"/>
      <c r="JB31" s="109"/>
      <c r="JC31" s="109">
        <f>4+8</f>
        <v>12</v>
      </c>
      <c r="JD31" s="109"/>
      <c r="JE31" s="109"/>
      <c r="JF31" s="109"/>
      <c r="JG31" s="109"/>
      <c r="JH31" s="109"/>
      <c r="JI31" s="109"/>
      <c r="JJ31" s="109"/>
      <c r="JK31" s="109"/>
      <c r="JL31" s="109"/>
      <c r="JM31" s="109"/>
      <c r="JN31" s="109"/>
      <c r="JO31" s="109"/>
      <c r="JP31" s="109"/>
      <c r="JQ31" s="109"/>
      <c r="JR31" s="109"/>
      <c r="JS31" s="109"/>
      <c r="JT31" s="109"/>
      <c r="JU31" s="109"/>
      <c r="JV31" s="109"/>
      <c r="JW31" s="109"/>
      <c r="JX31" s="109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09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</row>
    <row r="32" spans="1:522" s="10" customFormat="1" ht="18" customHeight="1" x14ac:dyDescent="0.2">
      <c r="A32" s="12">
        <v>8</v>
      </c>
      <c r="B32" s="11" t="s">
        <v>75</v>
      </c>
      <c r="C32" s="1">
        <v>5701</v>
      </c>
      <c r="D32" t="s">
        <v>76</v>
      </c>
      <c r="E32" s="1">
        <v>10640</v>
      </c>
      <c r="F32" s="1">
        <v>2007</v>
      </c>
      <c r="G32" s="4" t="s">
        <v>265</v>
      </c>
      <c r="H32"/>
      <c r="I32" s="1">
        <f t="shared" ref="I32:I36" si="1">SUM(K32:TB32)</f>
        <v>86</v>
      </c>
      <c r="J32" s="12">
        <f>Tabuľka11[[#This Row],[Stĺpec8]]+I33</f>
        <v>142</v>
      </c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>
        <f>10+13</f>
        <v>23</v>
      </c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14"/>
      <c r="CD32" s="114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14"/>
      <c r="CX32" s="109"/>
      <c r="CY32" s="109"/>
      <c r="CZ32" s="114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14">
        <v>12</v>
      </c>
      <c r="ER32" s="109"/>
      <c r="ES32" s="109"/>
      <c r="ET32" s="109"/>
      <c r="EU32" s="109"/>
      <c r="EV32" s="109"/>
      <c r="EW32" s="109"/>
      <c r="EX32" s="109"/>
      <c r="EY32" s="109"/>
      <c r="EZ32" s="109">
        <v>13</v>
      </c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63"/>
      <c r="FM32" s="109"/>
      <c r="FN32" s="109"/>
      <c r="FO32" s="163"/>
      <c r="FP32" s="157"/>
      <c r="FQ32" s="157"/>
      <c r="FR32" s="109"/>
      <c r="FS32" s="109"/>
      <c r="FT32" s="109"/>
      <c r="FU32" s="109"/>
      <c r="FV32" s="109"/>
      <c r="FW32" s="157"/>
      <c r="FX32" s="157"/>
      <c r="FY32" s="109"/>
      <c r="FZ32" s="109"/>
      <c r="GA32" s="164"/>
      <c r="GB32" s="164"/>
      <c r="GC32" s="109"/>
      <c r="GD32" s="163"/>
      <c r="GE32" s="109"/>
      <c r="GF32" s="109"/>
      <c r="GG32" s="109">
        <f>8+10</f>
        <v>18</v>
      </c>
      <c r="GH32" s="109"/>
      <c r="GI32" s="109"/>
      <c r="GJ32" s="109"/>
      <c r="GK32" s="109"/>
      <c r="GL32" s="109"/>
      <c r="GM32" s="109">
        <f>10+10</f>
        <v>20</v>
      </c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14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  <c r="IV32" s="100"/>
      <c r="IW32" s="100"/>
      <c r="IX32" s="100"/>
      <c r="IY32" s="109"/>
      <c r="IZ32" s="109"/>
      <c r="JA32" s="109"/>
      <c r="JB32" s="109"/>
      <c r="JC32" s="109"/>
      <c r="JD32" s="109"/>
      <c r="JE32" s="109"/>
      <c r="JF32" s="109"/>
      <c r="JG32" s="109"/>
      <c r="JH32" s="109"/>
      <c r="JI32" s="109"/>
      <c r="JJ32" s="109"/>
      <c r="JK32" s="109"/>
      <c r="JL32" s="109"/>
      <c r="JM32" s="109"/>
      <c r="JN32" s="109"/>
      <c r="JO32" s="109"/>
      <c r="JP32" s="109"/>
      <c r="JQ32" s="109"/>
      <c r="JR32" s="109"/>
      <c r="JS32" s="100"/>
      <c r="JT32" s="100"/>
      <c r="JU32" s="100"/>
      <c r="JV32" s="100"/>
      <c r="JW32" s="100"/>
      <c r="JX32" s="109"/>
      <c r="JY32" s="109"/>
      <c r="JZ32" s="109"/>
      <c r="KA32" s="109"/>
      <c r="KB32" s="109"/>
      <c r="KC32" s="109"/>
      <c r="KD32" s="109"/>
      <c r="KE32" s="109"/>
      <c r="KF32" s="109"/>
      <c r="KG32" s="109"/>
      <c r="KH32" s="109"/>
      <c r="KI32" s="109"/>
      <c r="KJ32" s="109"/>
      <c r="KK32" s="109"/>
      <c r="KL32" s="109"/>
      <c r="KM32" s="109"/>
      <c r="KN32" s="114"/>
      <c r="KO32" s="109"/>
      <c r="KP32" s="109"/>
      <c r="KQ32" s="109"/>
      <c r="KR32" s="109"/>
      <c r="KS32" s="109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</row>
    <row r="33" spans="1:522" s="10" customFormat="1" ht="18" customHeight="1" x14ac:dyDescent="0.2">
      <c r="A33" s="12"/>
      <c r="B33" s="35"/>
      <c r="C33" s="19"/>
      <c r="D33" s="138" t="s">
        <v>574</v>
      </c>
      <c r="E33" s="1">
        <v>12161</v>
      </c>
      <c r="F33" s="19"/>
      <c r="G33" s="4"/>
      <c r="H33"/>
      <c r="I33" s="1">
        <f t="shared" si="1"/>
        <v>56</v>
      </c>
      <c r="J33" s="12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>
        <f>2+4</f>
        <v>6</v>
      </c>
      <c r="AZ33" s="109"/>
      <c r="BA33" s="109"/>
      <c r="BB33" s="109">
        <f>1+3</f>
        <v>4</v>
      </c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14"/>
      <c r="CD33" s="114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14"/>
      <c r="CX33" s="109"/>
      <c r="CY33" s="109"/>
      <c r="CZ33" s="114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>
        <f>2+4</f>
        <v>6</v>
      </c>
      <c r="EK33" s="109">
        <v>5</v>
      </c>
      <c r="EL33" s="109"/>
      <c r="EM33" s="109"/>
      <c r="EN33" s="109"/>
      <c r="EO33" s="109"/>
      <c r="EP33" s="109"/>
      <c r="EQ33" s="114"/>
      <c r="ER33" s="109"/>
      <c r="ES33" s="109"/>
      <c r="ET33" s="109"/>
      <c r="EU33" s="109">
        <f>3+4</f>
        <v>7</v>
      </c>
      <c r="EV33" s="109">
        <v>5</v>
      </c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63"/>
      <c r="FM33" s="109"/>
      <c r="FN33" s="109"/>
      <c r="FO33" s="163"/>
      <c r="FP33" s="157"/>
      <c r="FQ33" s="157"/>
      <c r="FR33" s="109"/>
      <c r="FS33" s="109"/>
      <c r="FT33" s="109"/>
      <c r="FU33" s="109"/>
      <c r="FV33" s="109"/>
      <c r="FW33" s="157"/>
      <c r="FX33" s="157"/>
      <c r="FY33" s="109"/>
      <c r="FZ33" s="109"/>
      <c r="GA33" s="164"/>
      <c r="GB33" s="164"/>
      <c r="GC33" s="109"/>
      <c r="GD33" s="163"/>
      <c r="GE33" s="109"/>
      <c r="GF33" s="109"/>
      <c r="GG33" s="109"/>
      <c r="GH33" s="109">
        <v>2</v>
      </c>
      <c r="GI33" s="109">
        <f>4+4</f>
        <v>8</v>
      </c>
      <c r="GJ33" s="109"/>
      <c r="GK33" s="109"/>
      <c r="GL33" s="109"/>
      <c r="GM33" s="109"/>
      <c r="GN33" s="109">
        <v>5</v>
      </c>
      <c r="GO33" s="109">
        <f>3+5</f>
        <v>8</v>
      </c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14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9"/>
      <c r="IZ33" s="109"/>
      <c r="JA33" s="109"/>
      <c r="JB33" s="109"/>
      <c r="JC33" s="109"/>
      <c r="JD33" s="109"/>
      <c r="JE33" s="109"/>
      <c r="JF33" s="109"/>
      <c r="JG33" s="109"/>
      <c r="JH33" s="109"/>
      <c r="JI33" s="109"/>
      <c r="JJ33" s="109"/>
      <c r="JK33" s="109"/>
      <c r="JL33" s="109"/>
      <c r="JM33" s="109"/>
      <c r="JN33" s="109"/>
      <c r="JO33" s="109"/>
      <c r="JP33" s="109"/>
      <c r="JQ33" s="109"/>
      <c r="JR33" s="109"/>
      <c r="JS33" s="100"/>
      <c r="JT33" s="100"/>
      <c r="JU33" s="100"/>
      <c r="JV33" s="100"/>
      <c r="JW33" s="100"/>
      <c r="JX33" s="109"/>
      <c r="JY33" s="109"/>
      <c r="JZ33" s="109"/>
      <c r="KA33" s="109"/>
      <c r="KB33" s="109"/>
      <c r="KC33" s="109"/>
      <c r="KD33" s="109"/>
      <c r="KE33" s="109"/>
      <c r="KF33" s="109"/>
      <c r="KG33" s="109"/>
      <c r="KH33" s="109"/>
      <c r="KI33" s="109"/>
      <c r="KJ33" s="109"/>
      <c r="KK33" s="109"/>
      <c r="KL33" s="109"/>
      <c r="KM33" s="109"/>
      <c r="KN33" s="114"/>
      <c r="KO33" s="109"/>
      <c r="KP33" s="109"/>
      <c r="KQ33" s="109"/>
      <c r="KR33" s="109"/>
      <c r="KS33" s="109"/>
      <c r="KT33" s="109"/>
      <c r="KU33" s="109"/>
      <c r="KV33" s="109"/>
      <c r="KW33" s="109"/>
      <c r="KX33" s="109"/>
      <c r="KY33" s="109"/>
      <c r="KZ33" s="109"/>
      <c r="LA33" s="109"/>
      <c r="LB33" s="109"/>
      <c r="LC33" s="109"/>
      <c r="LD33" s="109"/>
      <c r="LE33" s="109"/>
      <c r="LF33" s="109"/>
      <c r="LG33" s="109"/>
      <c r="LH33" s="109"/>
      <c r="LI33" s="109"/>
      <c r="LJ33" s="109"/>
      <c r="LK33" s="109"/>
      <c r="LL33" s="109"/>
      <c r="LM33" s="109"/>
      <c r="LN33" s="109"/>
      <c r="LO33" s="109"/>
      <c r="LP33" s="109"/>
      <c r="LQ33" s="109"/>
      <c r="LR33" s="109"/>
      <c r="LS33" s="109"/>
      <c r="LT33" s="109"/>
      <c r="LU33" s="109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09"/>
    </row>
    <row r="34" spans="1:522" s="10" customFormat="1" ht="18" customHeight="1" x14ac:dyDescent="0.2">
      <c r="A34" s="12"/>
      <c r="B34" s="35"/>
      <c r="C34" s="19"/>
      <c r="D34" s="138" t="s">
        <v>572</v>
      </c>
      <c r="E34" s="1">
        <v>11717</v>
      </c>
      <c r="F34" s="19"/>
      <c r="G34" s="4"/>
      <c r="H34"/>
      <c r="I34" s="1">
        <f t="shared" si="1"/>
        <v>6</v>
      </c>
      <c r="J34" s="12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>
        <f>3+3</f>
        <v>6</v>
      </c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14"/>
      <c r="CD34" s="114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14"/>
      <c r="CX34" s="109"/>
      <c r="CY34" s="109"/>
      <c r="CZ34" s="114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14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63"/>
      <c r="FM34" s="109"/>
      <c r="FN34" s="109"/>
      <c r="FO34" s="163"/>
      <c r="FP34" s="157"/>
      <c r="FQ34" s="157"/>
      <c r="FR34" s="109"/>
      <c r="FS34" s="109"/>
      <c r="FT34" s="109"/>
      <c r="FU34" s="109"/>
      <c r="FV34" s="109"/>
      <c r="FW34" s="157"/>
      <c r="FX34" s="157"/>
      <c r="FY34" s="109"/>
      <c r="FZ34" s="109"/>
      <c r="GA34" s="164"/>
      <c r="GB34" s="164"/>
      <c r="GC34" s="109"/>
      <c r="GD34" s="163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14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  <c r="IT34" s="100"/>
      <c r="IU34" s="100"/>
      <c r="IV34" s="100"/>
      <c r="IW34" s="100"/>
      <c r="IX34" s="100"/>
      <c r="IY34" s="109"/>
      <c r="IZ34" s="109"/>
      <c r="JA34" s="109"/>
      <c r="JB34" s="109"/>
      <c r="JC34" s="109"/>
      <c r="JD34" s="109"/>
      <c r="JE34" s="109"/>
      <c r="JF34" s="109"/>
      <c r="JG34" s="109"/>
      <c r="JH34" s="109"/>
      <c r="JI34" s="109"/>
      <c r="JJ34" s="109"/>
      <c r="JK34" s="109"/>
      <c r="JL34" s="109"/>
      <c r="JM34" s="109"/>
      <c r="JN34" s="109"/>
      <c r="JO34" s="109"/>
      <c r="JP34" s="109"/>
      <c r="JQ34" s="109"/>
      <c r="JR34" s="109"/>
      <c r="JS34" s="100"/>
      <c r="JT34" s="100"/>
      <c r="JU34" s="100"/>
      <c r="JV34" s="100"/>
      <c r="JW34" s="100"/>
      <c r="JX34" s="109"/>
      <c r="JY34" s="109"/>
      <c r="JZ34" s="109"/>
      <c r="KA34" s="109"/>
      <c r="KB34" s="109"/>
      <c r="KC34" s="109"/>
      <c r="KD34" s="109"/>
      <c r="KE34" s="109"/>
      <c r="KF34" s="109"/>
      <c r="KG34" s="109"/>
      <c r="KH34" s="109"/>
      <c r="KI34" s="109"/>
      <c r="KJ34" s="109"/>
      <c r="KK34" s="109"/>
      <c r="KL34" s="109"/>
      <c r="KM34" s="109"/>
      <c r="KN34" s="114"/>
      <c r="KO34" s="109"/>
      <c r="KP34" s="109"/>
      <c r="KQ34" s="109"/>
      <c r="KR34" s="109"/>
      <c r="KS34" s="109"/>
      <c r="KT34" s="109"/>
      <c r="KU34" s="109"/>
      <c r="KV34" s="109"/>
      <c r="KW34" s="109"/>
      <c r="KX34" s="109"/>
      <c r="KY34" s="109"/>
      <c r="KZ34" s="109"/>
      <c r="LA34" s="109"/>
      <c r="LB34" s="109"/>
      <c r="LC34" s="109"/>
      <c r="LD34" s="109"/>
      <c r="LE34" s="109"/>
      <c r="LF34" s="109"/>
      <c r="LG34" s="109"/>
      <c r="LH34" s="109"/>
      <c r="LI34" s="109"/>
      <c r="LJ34" s="109"/>
      <c r="LK34" s="109"/>
      <c r="LL34" s="109"/>
      <c r="LM34" s="109"/>
      <c r="LN34" s="109"/>
      <c r="LO34" s="109"/>
      <c r="LP34" s="109"/>
      <c r="LQ34" s="109"/>
      <c r="LR34" s="109"/>
      <c r="LS34" s="109"/>
      <c r="LT34" s="109"/>
      <c r="LU34" s="109"/>
      <c r="LV34" s="109"/>
      <c r="LW34" s="109"/>
      <c r="LX34" s="109"/>
      <c r="LY34" s="109"/>
      <c r="LZ34" s="109"/>
      <c r="MA34" s="109"/>
      <c r="MB34" s="109"/>
      <c r="MC34" s="109"/>
      <c r="MD34" s="109"/>
      <c r="ME34" s="109"/>
      <c r="MF34" s="109"/>
      <c r="MG34" s="109"/>
      <c r="MH34" s="109"/>
      <c r="MI34" s="109"/>
      <c r="MJ34" s="109"/>
      <c r="MK34" s="109"/>
      <c r="ML34" s="109"/>
      <c r="MM34" s="109"/>
      <c r="MN34" s="109"/>
      <c r="MO34" s="109"/>
      <c r="MP34" s="109"/>
      <c r="MQ34" s="109"/>
      <c r="MR34" s="109"/>
      <c r="MS34" s="109"/>
      <c r="MT34" s="109"/>
      <c r="MU34" s="109"/>
      <c r="MV34" s="109"/>
      <c r="MW34" s="109"/>
      <c r="MX34" s="109"/>
      <c r="MY34" s="109"/>
      <c r="MZ34" s="109"/>
      <c r="NA34" s="109"/>
      <c r="NB34" s="109"/>
      <c r="NC34" s="109"/>
      <c r="ND34" s="109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09"/>
    </row>
    <row r="35" spans="1:522" s="10" customFormat="1" ht="18" customHeight="1" x14ac:dyDescent="0.2">
      <c r="A35" s="12">
        <v>9</v>
      </c>
      <c r="B35" s="26" t="s">
        <v>172</v>
      </c>
      <c r="C35" s="1">
        <v>3021</v>
      </c>
      <c r="D35" s="51" t="s">
        <v>192</v>
      </c>
      <c r="E35" s="1">
        <v>11868</v>
      </c>
      <c r="F35" s="1">
        <v>2018</v>
      </c>
      <c r="G35" s="4" t="s">
        <v>82</v>
      </c>
      <c r="H35"/>
      <c r="I35" s="1">
        <f t="shared" si="1"/>
        <v>0</v>
      </c>
      <c r="J35" s="12">
        <f>AD36+AY36+AZ36+BF36+BG36+BX36+EJ36+EK36+ID36+IE36+IL36+IM36+IR36+IS36+JB36</f>
        <v>142</v>
      </c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67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00"/>
      <c r="JT35" s="100"/>
      <c r="JU35" s="100"/>
      <c r="JV35" s="100"/>
      <c r="JW35" s="100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</row>
    <row r="36" spans="1:522" s="10" customFormat="1" ht="18" customHeight="1" x14ac:dyDescent="0.2">
      <c r="A36" s="12"/>
      <c r="B36" s="35"/>
      <c r="C36" s="1"/>
      <c r="D36" s="4" t="s">
        <v>257</v>
      </c>
      <c r="E36" s="1">
        <v>12223</v>
      </c>
      <c r="F36" s="1">
        <v>2019</v>
      </c>
      <c r="G36" s="4"/>
      <c r="H36"/>
      <c r="I36" s="1">
        <f t="shared" si="1"/>
        <v>183</v>
      </c>
      <c r="J36" s="12"/>
      <c r="K36" s="114"/>
      <c r="L36" s="114"/>
      <c r="M36" s="114">
        <f>3+4</f>
        <v>7</v>
      </c>
      <c r="N36" s="114">
        <v>5</v>
      </c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>
        <f>3+6</f>
        <v>9</v>
      </c>
      <c r="AE36" s="114">
        <v>7</v>
      </c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>
        <f>3+5</f>
        <v>8</v>
      </c>
      <c r="AZ36" s="114">
        <v>8</v>
      </c>
      <c r="BA36" s="114"/>
      <c r="BB36" s="114"/>
      <c r="BC36" s="114"/>
      <c r="BD36" s="114"/>
      <c r="BE36" s="114"/>
      <c r="BF36" s="114">
        <v>8</v>
      </c>
      <c r="BG36" s="114">
        <v>9</v>
      </c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>
        <f>(2+4)*1.5</f>
        <v>9</v>
      </c>
      <c r="BY36" s="114"/>
      <c r="BZ36" s="114"/>
      <c r="CA36" s="114"/>
      <c r="CB36" s="114">
        <f>(2+2)*1.5</f>
        <v>6</v>
      </c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>
        <f>3+4</f>
        <v>7</v>
      </c>
      <c r="EK36" s="114">
        <v>7</v>
      </c>
      <c r="EL36" s="114"/>
      <c r="EM36" s="114"/>
      <c r="EN36" s="114"/>
      <c r="EO36" s="114"/>
      <c r="EP36" s="114"/>
      <c r="EQ36" s="114"/>
      <c r="ER36" s="114"/>
      <c r="ES36" s="114"/>
      <c r="ET36" s="114"/>
      <c r="EU36" s="114">
        <f>2+4</f>
        <v>6</v>
      </c>
      <c r="EV36" s="114">
        <v>5</v>
      </c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67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>
        <f>3+7</f>
        <v>10</v>
      </c>
      <c r="IE36" s="114">
        <f>3+9</f>
        <v>12</v>
      </c>
      <c r="IF36" s="114"/>
      <c r="IG36" s="114"/>
      <c r="IH36" s="114"/>
      <c r="II36" s="114"/>
      <c r="IJ36" s="114"/>
      <c r="IK36" s="114"/>
      <c r="IL36" s="114">
        <f>3+8</f>
        <v>11</v>
      </c>
      <c r="IM36" s="114">
        <f>4+9</f>
        <v>13</v>
      </c>
      <c r="IN36" s="114"/>
      <c r="IO36" s="114"/>
      <c r="IP36" s="114"/>
      <c r="IQ36" s="114"/>
      <c r="IR36" s="114">
        <f>2+8</f>
        <v>10</v>
      </c>
      <c r="IS36" s="114">
        <f>2+9</f>
        <v>11</v>
      </c>
      <c r="IT36" s="114"/>
      <c r="IU36" s="114"/>
      <c r="IV36" s="114"/>
      <c r="IW36" s="114"/>
      <c r="IX36" s="114"/>
      <c r="IY36" s="114"/>
      <c r="IZ36" s="114"/>
      <c r="JA36" s="114"/>
      <c r="JB36" s="114">
        <f>2+8</f>
        <v>10</v>
      </c>
      <c r="JC36" s="114">
        <f>1+4</f>
        <v>5</v>
      </c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00"/>
      <c r="JT36" s="100"/>
      <c r="JU36" s="100"/>
      <c r="JV36" s="100"/>
      <c r="JW36" s="100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</row>
    <row r="37" spans="1:522" s="10" customFormat="1" ht="18" customHeight="1" x14ac:dyDescent="0.2">
      <c r="A37" s="12">
        <v>10</v>
      </c>
      <c r="B37" s="26" t="s">
        <v>417</v>
      </c>
      <c r="C37" s="1">
        <v>2372</v>
      </c>
      <c r="D37" s="4" t="s">
        <v>418</v>
      </c>
      <c r="E37" s="1">
        <v>9449</v>
      </c>
      <c r="F37" s="1">
        <v>2011</v>
      </c>
      <c r="G37" s="4" t="s">
        <v>17</v>
      </c>
      <c r="H37"/>
      <c r="I37" s="1">
        <f>SUM(K37:TB37)</f>
        <v>137</v>
      </c>
      <c r="J37" s="12">
        <f>CO38+Tabuľka11[[#This Row],[Stĺpec91]]+Tabuľka11[[#This Row],[Stĺpec160]]+Tabuľka11[[#This Row],[Stĺpec173]]+GE38+Tabuľka11[[#This Row],[Stĺpec201]]+Tabuľka11[[#This Row],[Stĺpec219]]+Tabuľka11[[#This Row],[Stĺpec218]]+IY38+IZ38+Tabuľka11[[#This Row],[Stĺpec237]]+Tabuľka11[[#This Row],[Stĺpec236]]+JI38+Tabuľka11[[#This Row],[Stĺpec315]]+Tabuľka11[[#This Row],[Stĺpec307]]</f>
        <v>131</v>
      </c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>
        <v>2</v>
      </c>
      <c r="BN37" s="109">
        <f>3+4</f>
        <v>7</v>
      </c>
      <c r="BO37" s="109"/>
      <c r="BP37" s="109"/>
      <c r="BQ37" s="109"/>
      <c r="BR37" s="109">
        <f>2+4</f>
        <v>6</v>
      </c>
      <c r="BS37" s="109" t="s">
        <v>535</v>
      </c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 t="s">
        <v>535</v>
      </c>
      <c r="CP37" s="109">
        <f>3+5</f>
        <v>8</v>
      </c>
      <c r="CQ37" s="109"/>
      <c r="CR37" s="109"/>
      <c r="CS37" s="109"/>
      <c r="CT37" s="109"/>
      <c r="CU37" s="109"/>
      <c r="CV37" s="109"/>
      <c r="CW37" s="109">
        <v>1</v>
      </c>
      <c r="CX37" s="109" t="s">
        <v>535</v>
      </c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>
        <f>2+3</f>
        <v>5</v>
      </c>
      <c r="FR37" s="109">
        <f>4+4</f>
        <v>8</v>
      </c>
      <c r="FS37" s="109"/>
      <c r="FT37" s="109"/>
      <c r="FU37" s="109"/>
      <c r="FV37" s="109">
        <f>3+2</f>
        <v>5</v>
      </c>
      <c r="FW37" s="109">
        <f>4+3</f>
        <v>7</v>
      </c>
      <c r="FX37" s="109"/>
      <c r="FY37" s="109"/>
      <c r="FZ37" s="109"/>
      <c r="GA37" s="164"/>
      <c r="GB37" s="109"/>
      <c r="GC37" s="109"/>
      <c r="GD37" s="109"/>
      <c r="GE37" s="109">
        <f>6+3</f>
        <v>9</v>
      </c>
      <c r="GF37" s="109">
        <f>5+5</f>
        <v>10</v>
      </c>
      <c r="GG37" s="109"/>
      <c r="GH37" s="109"/>
      <c r="GI37" s="109"/>
      <c r="GJ37" s="109"/>
      <c r="GK37" s="109">
        <f>5+4</f>
        <v>9</v>
      </c>
      <c r="GL37" s="109">
        <f>5+4</f>
        <v>9</v>
      </c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>
        <f>2+3</f>
        <v>5</v>
      </c>
      <c r="IZ37" s="109">
        <v>4</v>
      </c>
      <c r="JA37" s="109"/>
      <c r="JB37" s="109"/>
      <c r="JC37" s="109"/>
      <c r="JD37" s="109"/>
      <c r="JE37" s="109"/>
      <c r="JF37" s="109"/>
      <c r="JG37" s="109"/>
      <c r="JH37" s="109">
        <f>4+4</f>
        <v>8</v>
      </c>
      <c r="JI37" s="109">
        <f>7+5</f>
        <v>12</v>
      </c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>
        <f>2+2</f>
        <v>4</v>
      </c>
      <c r="KI37" s="109">
        <f>5+3</f>
        <v>8</v>
      </c>
      <c r="KJ37" s="109"/>
      <c r="KK37" s="109"/>
      <c r="KL37" s="109"/>
      <c r="KM37" s="109"/>
      <c r="KN37" s="109"/>
      <c r="KO37" s="109"/>
      <c r="KP37" s="109" t="s">
        <v>535</v>
      </c>
      <c r="KQ37" s="109">
        <f>7+3</f>
        <v>10</v>
      </c>
      <c r="KR37" s="109"/>
      <c r="KS37" s="109"/>
      <c r="KT37" s="114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</row>
    <row r="38" spans="1:522" s="10" customFormat="1" ht="18" customHeight="1" x14ac:dyDescent="0.2">
      <c r="A38" s="12"/>
      <c r="B38" s="35"/>
      <c r="C38" s="1"/>
      <c r="D38" s="4" t="s">
        <v>419</v>
      </c>
      <c r="E38" s="1">
        <v>11293</v>
      </c>
      <c r="F38" s="1">
        <v>2016</v>
      </c>
      <c r="G38"/>
      <c r="H38"/>
      <c r="I38" s="1">
        <f>SUM(K38:TB38)</f>
        <v>84</v>
      </c>
      <c r="J38" s="12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>
        <v>3</v>
      </c>
      <c r="BN38" s="109" t="s">
        <v>535</v>
      </c>
      <c r="BO38" s="109"/>
      <c r="BP38" s="109"/>
      <c r="BQ38" s="109"/>
      <c r="BR38" s="109">
        <f>1+3</f>
        <v>4</v>
      </c>
      <c r="BS38" s="109" t="s">
        <v>535</v>
      </c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>
        <f>4+4</f>
        <v>8</v>
      </c>
      <c r="CP38" s="109">
        <f>3</f>
        <v>3</v>
      </c>
      <c r="CQ38" s="109"/>
      <c r="CR38" s="109"/>
      <c r="CS38" s="109"/>
      <c r="CT38" s="109"/>
      <c r="CU38" s="109"/>
      <c r="CV38" s="109"/>
      <c r="CW38" s="109">
        <v>3</v>
      </c>
      <c r="CX38" s="109">
        <v>3</v>
      </c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>
        <f>1+2</f>
        <v>3</v>
      </c>
      <c r="FR38" s="109" t="s">
        <v>535</v>
      </c>
      <c r="FS38" s="109"/>
      <c r="FT38" s="109"/>
      <c r="FU38" s="109"/>
      <c r="FV38" s="109">
        <f>2+1</f>
        <v>3</v>
      </c>
      <c r="FW38" s="109" t="s">
        <v>535</v>
      </c>
      <c r="FX38" s="109"/>
      <c r="FY38" s="109"/>
      <c r="FZ38" s="109"/>
      <c r="GA38" s="164"/>
      <c r="GB38" s="109"/>
      <c r="GC38" s="109"/>
      <c r="GD38" s="109"/>
      <c r="GE38" s="109">
        <f>5+3</f>
        <v>8</v>
      </c>
      <c r="GF38" s="109">
        <v>3</v>
      </c>
      <c r="GG38" s="109"/>
      <c r="GH38" s="109"/>
      <c r="GI38" s="109"/>
      <c r="GJ38" s="109"/>
      <c r="GK38" s="109">
        <f>3+2</f>
        <v>5</v>
      </c>
      <c r="GL38" s="109" t="s">
        <v>535</v>
      </c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>
        <f>3+4</f>
        <v>7</v>
      </c>
      <c r="IZ38" s="109">
        <f>3+5</f>
        <v>8</v>
      </c>
      <c r="JA38" s="109"/>
      <c r="JB38" s="109"/>
      <c r="JC38" s="109"/>
      <c r="JD38" s="109"/>
      <c r="JE38" s="109"/>
      <c r="JF38" s="109"/>
      <c r="JG38" s="109"/>
      <c r="JH38" s="109">
        <f>2+3</f>
        <v>5</v>
      </c>
      <c r="JI38" s="109">
        <f>6+3</f>
        <v>9</v>
      </c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>
        <v>2</v>
      </c>
      <c r="KI38" s="109">
        <v>3</v>
      </c>
      <c r="KJ38" s="109"/>
      <c r="KK38" s="109"/>
      <c r="KL38" s="109"/>
      <c r="KM38" s="109"/>
      <c r="KN38" s="109"/>
      <c r="KO38" s="109"/>
      <c r="KP38" s="109">
        <v>1</v>
      </c>
      <c r="KQ38" s="109">
        <v>3</v>
      </c>
      <c r="KR38" s="109"/>
      <c r="KS38" s="109"/>
      <c r="KT38" s="114"/>
      <c r="KU38" s="109"/>
      <c r="KV38" s="109"/>
      <c r="KW38" s="109"/>
      <c r="KX38" s="109"/>
      <c r="KY38" s="109"/>
      <c r="KZ38" s="109"/>
      <c r="LA38" s="109"/>
      <c r="LB38" s="109"/>
      <c r="LC38" s="114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</row>
    <row r="39" spans="1:522" s="10" customFormat="1" ht="18" customHeight="1" x14ac:dyDescent="0.2">
      <c r="A39" s="12">
        <v>11</v>
      </c>
      <c r="B39" s="26" t="s">
        <v>50</v>
      </c>
      <c r="C39" s="1"/>
      <c r="D39" s="4" t="s">
        <v>249</v>
      </c>
      <c r="E39" s="1">
        <v>12292</v>
      </c>
      <c r="F39" s="1"/>
      <c r="G39" t="s">
        <v>51</v>
      </c>
      <c r="H39"/>
      <c r="I39" s="1">
        <f t="shared" si="0"/>
        <v>0</v>
      </c>
      <c r="J39" s="12">
        <f>SUM(I39:I44)</f>
        <v>114</v>
      </c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14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64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</row>
    <row r="40" spans="1:522" s="10" customFormat="1" ht="18" customHeight="1" x14ac:dyDescent="0.2">
      <c r="A40" s="12"/>
      <c r="B40" s="35"/>
      <c r="C40" s="1"/>
      <c r="D40" s="4" t="s">
        <v>256</v>
      </c>
      <c r="E40" s="1">
        <v>12294</v>
      </c>
      <c r="F40" s="1">
        <v>2016</v>
      </c>
      <c r="G40"/>
      <c r="H40"/>
      <c r="I40" s="1">
        <f t="shared" si="0"/>
        <v>0</v>
      </c>
      <c r="J40" s="12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64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</row>
    <row r="41" spans="1:522" s="10" customFormat="1" ht="18" customHeight="1" x14ac:dyDescent="0.2">
      <c r="A41" s="12"/>
      <c r="B41" s="35"/>
      <c r="C41" s="1"/>
      <c r="D41" s="4" t="s">
        <v>281</v>
      </c>
      <c r="E41" s="1"/>
      <c r="F41" s="1"/>
      <c r="G41"/>
      <c r="H41"/>
      <c r="I41" s="1">
        <f t="shared" si="0"/>
        <v>72</v>
      </c>
      <c r="J41" s="12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>
        <v>9</v>
      </c>
      <c r="AQ41" s="109"/>
      <c r="AR41" s="109"/>
      <c r="AS41" s="109">
        <v>9</v>
      </c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>
        <f>12</f>
        <v>12</v>
      </c>
      <c r="EC41" s="109">
        <v>12</v>
      </c>
      <c r="ED41" s="109">
        <f>(0+9)*1.5</f>
        <v>13.5</v>
      </c>
      <c r="EE41" s="109">
        <f>(0+11)*1.5</f>
        <v>16.5</v>
      </c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64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</row>
    <row r="42" spans="1:522" s="10" customFormat="1" ht="18" customHeight="1" x14ac:dyDescent="0.2">
      <c r="A42" s="12"/>
      <c r="B42" s="35"/>
      <c r="C42" s="1"/>
      <c r="D42" s="4" t="s">
        <v>558</v>
      </c>
      <c r="E42" s="1"/>
      <c r="F42" s="1"/>
      <c r="G42"/>
      <c r="H42"/>
      <c r="I42" s="1">
        <f t="shared" si="0"/>
        <v>19</v>
      </c>
      <c r="J42" s="12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>
        <v>5</v>
      </c>
      <c r="AR42" s="109">
        <v>5</v>
      </c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>
        <f>2+2</f>
        <v>4</v>
      </c>
      <c r="CJ42" s="109"/>
      <c r="CK42" s="109"/>
      <c r="CL42" s="109"/>
      <c r="CM42" s="109"/>
      <c r="CN42" s="109"/>
      <c r="CO42" s="109"/>
      <c r="CP42" s="109"/>
      <c r="CQ42" s="109"/>
      <c r="CR42" s="109">
        <f>1+4</f>
        <v>5</v>
      </c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64"/>
      <c r="GB42" s="164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</row>
    <row r="43" spans="1:522" s="10" customFormat="1" ht="18" customHeight="1" x14ac:dyDescent="0.2">
      <c r="A43" s="12"/>
      <c r="B43" s="35"/>
      <c r="C43" s="1"/>
      <c r="D43" s="4" t="s">
        <v>592</v>
      </c>
      <c r="E43" s="1"/>
      <c r="F43" s="1">
        <v>2018</v>
      </c>
      <c r="G43"/>
      <c r="H43"/>
      <c r="I43" s="1">
        <f t="shared" si="0"/>
        <v>23</v>
      </c>
      <c r="J43" s="12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>
        <f>5+4</f>
        <v>9</v>
      </c>
      <c r="CM43" s="109"/>
      <c r="CN43" s="109"/>
      <c r="CO43" s="109"/>
      <c r="CP43" s="109"/>
      <c r="CQ43" s="109"/>
      <c r="CR43" s="109"/>
      <c r="CS43" s="109"/>
      <c r="CT43" s="109"/>
      <c r="CU43" s="109">
        <f>6+8</f>
        <v>14</v>
      </c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64"/>
      <c r="GB43" s="164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09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</row>
    <row r="44" spans="1:522" s="10" customFormat="1" ht="18" customHeight="1" x14ac:dyDescent="0.2">
      <c r="A44" s="12"/>
      <c r="B44" s="35"/>
      <c r="C44" s="1"/>
      <c r="D44" s="4" t="s">
        <v>195</v>
      </c>
      <c r="E44" s="1">
        <v>12015</v>
      </c>
      <c r="F44" s="1">
        <v>2016</v>
      </c>
      <c r="G44"/>
      <c r="H44"/>
      <c r="I44" s="1">
        <f t="shared" si="0"/>
        <v>0</v>
      </c>
      <c r="J44" s="12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64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</row>
    <row r="45" spans="1:522" s="10" customFormat="1" ht="18" customHeight="1" x14ac:dyDescent="0.2">
      <c r="A45" s="12">
        <v>12</v>
      </c>
      <c r="B45" s="26" t="s">
        <v>40</v>
      </c>
      <c r="C45" s="1">
        <v>1742</v>
      </c>
      <c r="D45" s="70" t="s">
        <v>41</v>
      </c>
      <c r="E45" s="19">
        <v>11490</v>
      </c>
      <c r="F45" s="19">
        <v>2017</v>
      </c>
      <c r="G45" s="139" t="s">
        <v>605</v>
      </c>
      <c r="I45" s="1">
        <f>SUM(K45:TB45)</f>
        <v>106</v>
      </c>
      <c r="J45" s="12">
        <f>Tabuľka11[[#This Row],[Stĺpec106]]+Tabuľka11[[#This Row],[Stĺpec113]]+DP47+Tabuľka11[[#This Row],[Stĺpec210]]+Tabuľka11[[#This Row],[Stĺpec209]]+GU47+Tabuľka11[[#This Row],[Stĺpec205]]+Tabuľka11[[#This Row],[Stĺpec251]]+Tabuľka11[[#This Row],[Stĺpec250]]+JB46+Tabuľka11[[#This Row],[Stĺpec241]]+JG47+Tabuľka11[[#This Row],[Stĺpec237]]+Tabuľka11[[#This Row],[Stĺpec296]]+Tabuľka11[[#This Row],[Stĺpec289]]</f>
        <v>112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14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>
        <f>7</f>
        <v>7</v>
      </c>
      <c r="DE45" s="109"/>
      <c r="DF45" s="109"/>
      <c r="DG45" s="109"/>
      <c r="DH45" s="109"/>
      <c r="DI45" s="110">
        <f>2+2</f>
        <v>4</v>
      </c>
      <c r="DJ45" s="110"/>
      <c r="DK45" s="110"/>
      <c r="DL45" s="110">
        <v>5</v>
      </c>
      <c r="DM45" s="110"/>
      <c r="DN45" s="110"/>
      <c r="DO45" s="110"/>
      <c r="DP45" s="110"/>
      <c r="DQ45" s="110">
        <f>1+3</f>
        <v>4</v>
      </c>
      <c r="DR45" s="110"/>
      <c r="DS45" s="110"/>
      <c r="DT45" s="110"/>
      <c r="DU45" s="110"/>
      <c r="DV45" s="110"/>
      <c r="DW45" s="110"/>
      <c r="DX45" s="110"/>
      <c r="DY45" s="110"/>
      <c r="DZ45" s="110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09">
        <v>1</v>
      </c>
      <c r="FE45" s="110"/>
      <c r="FF45" s="110">
        <f>1</f>
        <v>1</v>
      </c>
      <c r="FG45" s="110"/>
      <c r="FH45" s="110"/>
      <c r="FI45" s="110"/>
      <c r="FJ45" s="110"/>
      <c r="FK45" s="110"/>
      <c r="FL45" s="111"/>
      <c r="FM45" s="110"/>
      <c r="FN45" s="110"/>
      <c r="FO45" s="111"/>
      <c r="FP45" s="110"/>
      <c r="FQ45" s="109"/>
      <c r="FR45" s="110"/>
      <c r="FS45" s="110"/>
      <c r="FT45" s="110"/>
      <c r="FU45" s="110"/>
      <c r="FV45" s="110"/>
      <c r="FW45" s="110"/>
      <c r="FX45" s="110"/>
      <c r="FY45" s="110"/>
      <c r="FZ45" s="110"/>
      <c r="GA45" s="109"/>
      <c r="GB45" s="110"/>
      <c r="GC45" s="110"/>
      <c r="GD45" s="111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09">
        <f>6+2</f>
        <v>8</v>
      </c>
      <c r="GU45" s="109">
        <f>5+3</f>
        <v>8</v>
      </c>
      <c r="GV45" s="110"/>
      <c r="GW45" s="110"/>
      <c r="GX45" s="110"/>
      <c r="GY45" s="109">
        <f>5+1</f>
        <v>6</v>
      </c>
      <c r="GZ45" s="110"/>
      <c r="HA45" s="110"/>
      <c r="HB45" s="110"/>
      <c r="HC45" s="110"/>
      <c r="HD45" s="110"/>
      <c r="HE45" s="110"/>
      <c r="HF45" s="110"/>
      <c r="HG45" s="110"/>
      <c r="HH45" s="110"/>
      <c r="HI45" s="110"/>
      <c r="HJ45" s="110"/>
      <c r="HK45" s="110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>
        <f>4+6</f>
        <v>10</v>
      </c>
      <c r="IU45" s="109">
        <f>11</f>
        <v>11</v>
      </c>
      <c r="IV45" s="109"/>
      <c r="IW45" s="109"/>
      <c r="IX45" s="109"/>
      <c r="IY45" s="109"/>
      <c r="IZ45" s="109"/>
      <c r="JA45" s="109"/>
      <c r="JB45" s="109"/>
      <c r="JC45" s="109"/>
      <c r="JD45" s="109">
        <f>6+7</f>
        <v>13</v>
      </c>
      <c r="JE45" s="109"/>
      <c r="JF45" s="109"/>
      <c r="JG45" s="109"/>
      <c r="JH45" s="109">
        <f>3+3</f>
        <v>6</v>
      </c>
      <c r="JI45" s="109"/>
      <c r="JJ45" s="109"/>
      <c r="JK45" s="109"/>
      <c r="JL45" s="109"/>
      <c r="JM45" s="109"/>
      <c r="JN45" s="109"/>
      <c r="JO45" s="109">
        <v>12</v>
      </c>
      <c r="JP45" s="109"/>
      <c r="JQ45" s="109"/>
      <c r="JR45" s="109">
        <v>1</v>
      </c>
      <c r="JS45" s="109"/>
      <c r="JT45" s="109"/>
      <c r="JU45" s="109"/>
      <c r="JV45" s="109">
        <v>9</v>
      </c>
      <c r="JW45" s="109"/>
      <c r="JX45" s="109"/>
      <c r="JY45" s="109" t="s">
        <v>535</v>
      </c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09"/>
      <c r="KN45" s="109"/>
      <c r="KO45" s="109"/>
      <c r="KP45" s="109"/>
      <c r="KQ45" s="109"/>
      <c r="KR45" s="109"/>
      <c r="KS45" s="109"/>
      <c r="KT45" s="109"/>
      <c r="KU45" s="109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</row>
    <row r="46" spans="1:522" s="10" customFormat="1" ht="18" customHeight="1" x14ac:dyDescent="0.2">
      <c r="A46" s="12"/>
      <c r="B46" s="35"/>
      <c r="C46" s="1"/>
      <c r="D46" s="70" t="s">
        <v>706</v>
      </c>
      <c r="E46" s="19">
        <v>12611</v>
      </c>
      <c r="F46" s="19">
        <v>2020</v>
      </c>
      <c r="G46" s="139"/>
      <c r="I46" s="1">
        <f>SUM(K46:TB46)</f>
        <v>6</v>
      </c>
      <c r="J46" s="12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14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12"/>
      <c r="FM46" s="109"/>
      <c r="FN46" s="109"/>
      <c r="FO46" s="112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64"/>
      <c r="GC46" s="109"/>
      <c r="GD46" s="112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>
        <v>1</v>
      </c>
      <c r="IS46" s="109"/>
      <c r="IT46" s="109"/>
      <c r="IU46" s="109"/>
      <c r="IV46" s="109"/>
      <c r="IW46" s="109"/>
      <c r="IX46" s="109"/>
      <c r="IY46" s="109"/>
      <c r="IZ46" s="109"/>
      <c r="JA46" s="109"/>
      <c r="JB46" s="109">
        <f>1+4</f>
        <v>5</v>
      </c>
      <c r="JC46" s="109"/>
      <c r="JD46" s="109"/>
      <c r="JE46" s="109"/>
      <c r="JF46" s="109"/>
      <c r="JG46" s="109"/>
      <c r="JH46" s="109"/>
      <c r="JI46" s="109"/>
      <c r="JJ46" s="109"/>
      <c r="JK46" s="109"/>
      <c r="JL46" s="109"/>
      <c r="JM46" s="109"/>
      <c r="JN46" s="109"/>
      <c r="JO46" s="109"/>
      <c r="JP46" s="109"/>
      <c r="JQ46" s="109"/>
      <c r="JR46" s="109"/>
      <c r="JS46" s="109"/>
      <c r="JT46" s="109"/>
      <c r="JU46" s="109"/>
      <c r="JV46" s="109"/>
      <c r="JW46" s="109"/>
      <c r="JX46" s="109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09"/>
      <c r="KN46" s="109"/>
      <c r="KO46" s="109"/>
      <c r="KP46" s="109"/>
      <c r="KQ46" s="109"/>
      <c r="KR46" s="109"/>
      <c r="KS46" s="109"/>
      <c r="KT46" s="109"/>
      <c r="KU46" s="109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109"/>
      <c r="LW46" s="109"/>
      <c r="LX46" s="109"/>
      <c r="LY46" s="109"/>
      <c r="LZ46" s="109"/>
      <c r="MA46" s="109"/>
      <c r="MB46" s="109"/>
      <c r="MC46" s="109"/>
      <c r="MD46" s="109"/>
      <c r="ME46" s="109"/>
      <c r="MF46" s="109"/>
      <c r="MG46" s="109"/>
      <c r="MH46" s="109"/>
      <c r="MI46" s="109"/>
      <c r="MJ46" s="109"/>
      <c r="MK46" s="109"/>
      <c r="ML46" s="109"/>
      <c r="MM46" s="109"/>
      <c r="MN46" s="109"/>
      <c r="MO46" s="109"/>
      <c r="MP46" s="109"/>
      <c r="MQ46" s="109"/>
      <c r="MR46" s="109"/>
      <c r="MS46" s="109"/>
      <c r="MT46" s="109"/>
      <c r="MU46" s="109"/>
      <c r="MV46" s="109"/>
      <c r="MW46" s="109"/>
      <c r="MX46" s="109"/>
      <c r="MY46" s="109"/>
      <c r="MZ46" s="109"/>
      <c r="NA46" s="109"/>
      <c r="NB46" s="109"/>
      <c r="NC46" s="109"/>
      <c r="ND46" s="109"/>
      <c r="NE46" s="109"/>
      <c r="NF46" s="109"/>
      <c r="NG46" s="109"/>
      <c r="NH46" s="109"/>
      <c r="NI46" s="109"/>
      <c r="NJ46" s="109"/>
      <c r="NK46" s="109"/>
      <c r="NL46" s="109"/>
      <c r="NM46" s="109"/>
      <c r="NN46" s="109"/>
      <c r="NO46" s="109"/>
      <c r="NP46" s="109"/>
      <c r="NQ46" s="109"/>
      <c r="NR46" s="109"/>
      <c r="NS46" s="109"/>
      <c r="NT46" s="109"/>
      <c r="NU46" s="109"/>
      <c r="NV46" s="109"/>
      <c r="NW46" s="109"/>
      <c r="NX46" s="109"/>
      <c r="NY46" s="109"/>
      <c r="NZ46" s="109"/>
      <c r="OA46" s="109"/>
      <c r="OB46" s="109"/>
      <c r="OC46" s="109"/>
      <c r="OD46" s="109"/>
      <c r="OE46" s="109"/>
      <c r="OF46" s="109"/>
      <c r="OG46" s="109"/>
      <c r="OH46" s="109"/>
      <c r="OI46" s="109"/>
      <c r="OJ46" s="109"/>
      <c r="OK46" s="109"/>
      <c r="OL46" s="109"/>
      <c r="OM46" s="109"/>
      <c r="ON46" s="109"/>
      <c r="OO46" s="109"/>
      <c r="OP46" s="109"/>
      <c r="OQ46" s="109"/>
      <c r="OR46" s="109"/>
      <c r="OS46" s="109"/>
      <c r="OT46" s="109"/>
      <c r="OU46" s="109"/>
      <c r="OV46" s="109"/>
      <c r="OW46" s="109"/>
      <c r="OX46" s="109"/>
      <c r="OY46" s="109"/>
      <c r="OZ46" s="109"/>
      <c r="PA46" s="109"/>
      <c r="PB46" s="109"/>
      <c r="PC46" s="109"/>
      <c r="PD46" s="109"/>
      <c r="PE46" s="109"/>
      <c r="PF46" s="109"/>
      <c r="PG46" s="109"/>
      <c r="PH46" s="109"/>
      <c r="PI46" s="109"/>
      <c r="PJ46" s="109"/>
      <c r="PK46" s="109"/>
      <c r="PL46" s="109"/>
      <c r="PM46" s="109"/>
      <c r="PN46" s="109"/>
      <c r="PO46" s="109"/>
      <c r="PP46" s="109"/>
      <c r="PQ46" s="109"/>
      <c r="PR46" s="109"/>
      <c r="PS46" s="109"/>
      <c r="PT46" s="109"/>
      <c r="PU46" s="109"/>
      <c r="PV46" s="109"/>
      <c r="PW46" s="109"/>
      <c r="PX46" s="109"/>
      <c r="PY46" s="109"/>
      <c r="PZ46" s="109"/>
      <c r="QA46" s="109"/>
      <c r="QB46" s="109"/>
      <c r="QC46" s="109"/>
      <c r="QD46" s="109"/>
      <c r="QE46" s="109"/>
      <c r="QF46" s="109"/>
      <c r="QG46" s="109"/>
      <c r="QH46" s="109"/>
      <c r="QI46" s="109"/>
      <c r="QJ46" s="109"/>
      <c r="QK46" s="109"/>
      <c r="QL46" s="109"/>
      <c r="QM46" s="109"/>
      <c r="QN46" s="109"/>
      <c r="QO46" s="109"/>
      <c r="QP46" s="109"/>
      <c r="QQ46" s="109"/>
      <c r="QR46" s="109"/>
      <c r="QS46" s="109"/>
      <c r="QT46" s="109"/>
      <c r="QU46" s="109"/>
      <c r="QV46" s="109"/>
      <c r="QW46" s="109"/>
      <c r="QX46" s="109"/>
      <c r="QY46" s="109"/>
      <c r="QZ46" s="109"/>
      <c r="RA46" s="109"/>
      <c r="RB46" s="109"/>
      <c r="RC46" s="109"/>
      <c r="RD46" s="109"/>
      <c r="RE46" s="109"/>
      <c r="RF46" s="109"/>
      <c r="RG46" s="109"/>
      <c r="RH46" s="109"/>
      <c r="RI46" s="109"/>
      <c r="RJ46" s="109"/>
      <c r="RK46" s="109"/>
      <c r="RL46" s="109"/>
      <c r="RM46" s="109"/>
      <c r="RN46" s="109"/>
      <c r="RO46" s="109"/>
      <c r="RP46" s="109"/>
      <c r="RQ46" s="109"/>
      <c r="RR46" s="109"/>
      <c r="RS46" s="109"/>
      <c r="RT46" s="109"/>
      <c r="RU46" s="109"/>
      <c r="RV46" s="109"/>
      <c r="RW46" s="109"/>
      <c r="RX46" s="109"/>
      <c r="RY46" s="109"/>
      <c r="RZ46" s="109"/>
      <c r="SA46" s="109"/>
      <c r="SB46" s="109"/>
      <c r="SC46" s="109"/>
      <c r="SD46" s="109"/>
      <c r="SE46" s="109"/>
      <c r="SF46" s="109"/>
      <c r="SG46" s="109"/>
      <c r="SH46" s="109"/>
      <c r="SI46" s="109"/>
      <c r="SJ46" s="109"/>
      <c r="SK46" s="109"/>
      <c r="SL46" s="109"/>
      <c r="SM46" s="109"/>
      <c r="SN46" s="109"/>
      <c r="SO46" s="109"/>
      <c r="SP46" s="109"/>
      <c r="SQ46" s="109"/>
      <c r="SR46" s="109"/>
      <c r="SS46" s="109"/>
      <c r="ST46" s="109"/>
      <c r="SU46" s="109"/>
      <c r="SV46" s="109"/>
      <c r="SW46" s="109"/>
      <c r="SX46" s="109"/>
      <c r="SY46" s="109"/>
      <c r="SZ46" s="109"/>
      <c r="TA46" s="109"/>
      <c r="TB46" s="109"/>
    </row>
    <row r="47" spans="1:522" s="10" customFormat="1" ht="18" customHeight="1" x14ac:dyDescent="0.2">
      <c r="A47" s="12"/>
      <c r="B47" s="35"/>
      <c r="C47" s="1"/>
      <c r="D47" s="4" t="s">
        <v>171</v>
      </c>
      <c r="E47" s="1">
        <v>10972</v>
      </c>
      <c r="F47" s="1">
        <v>2014</v>
      </c>
      <c r="G47"/>
      <c r="H47"/>
      <c r="I47" s="1">
        <f>SUM(K47:TB47)</f>
        <v>20</v>
      </c>
      <c r="J47" s="12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 t="s">
        <v>535</v>
      </c>
      <c r="DI47" s="110" t="s">
        <v>535</v>
      </c>
      <c r="DJ47" s="110"/>
      <c r="DK47" s="110"/>
      <c r="DL47" s="110"/>
      <c r="DM47" s="110"/>
      <c r="DN47" s="110"/>
      <c r="DO47" s="110"/>
      <c r="DP47" s="110">
        <f>2+2</f>
        <v>4</v>
      </c>
      <c r="DQ47" s="110" t="s">
        <v>535</v>
      </c>
      <c r="DR47" s="110"/>
      <c r="DS47" s="110"/>
      <c r="DT47" s="110"/>
      <c r="DU47" s="110"/>
      <c r="DV47" s="110"/>
      <c r="DW47" s="110"/>
      <c r="DX47" s="110"/>
      <c r="DY47" s="110"/>
      <c r="DZ47" s="110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>
        <f>2+1</f>
        <v>3</v>
      </c>
      <c r="FE47" s="109"/>
      <c r="FF47" s="109" t="s">
        <v>535</v>
      </c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>
        <v>1</v>
      </c>
      <c r="GU47" s="109">
        <v>4</v>
      </c>
      <c r="GV47" s="109"/>
      <c r="GW47" s="109"/>
      <c r="GX47" s="109"/>
      <c r="GY47" s="109">
        <v>3</v>
      </c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 t="s">
        <v>535</v>
      </c>
      <c r="IY47" s="109">
        <v>1</v>
      </c>
      <c r="IZ47" s="109"/>
      <c r="JA47" s="109"/>
      <c r="JB47" s="109"/>
      <c r="JC47" s="109"/>
      <c r="JD47" s="109"/>
      <c r="JE47" s="109"/>
      <c r="JF47" s="109"/>
      <c r="JG47" s="109">
        <f>2+2</f>
        <v>4</v>
      </c>
      <c r="JH47" s="109" t="s">
        <v>535</v>
      </c>
      <c r="JI47" s="109"/>
      <c r="JJ47" s="109"/>
      <c r="JK47" s="109"/>
      <c r="JL47" s="109"/>
      <c r="JM47" s="109"/>
      <c r="JN47" s="109"/>
      <c r="JO47" s="109"/>
      <c r="JP47" s="109"/>
      <c r="JQ47" s="109"/>
      <c r="JR47" s="109"/>
      <c r="JS47" s="109"/>
      <c r="JT47" s="109"/>
      <c r="JU47" s="109"/>
      <c r="JV47" s="109"/>
      <c r="JW47" s="109"/>
      <c r="JX47" s="109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09"/>
      <c r="KN47" s="109"/>
      <c r="KO47" s="109"/>
      <c r="KP47" s="109"/>
      <c r="KQ47" s="109"/>
      <c r="KR47" s="109"/>
      <c r="KS47" s="109"/>
      <c r="KT47" s="114"/>
      <c r="KU47" s="109"/>
      <c r="KV47" s="109"/>
      <c r="KW47" s="109"/>
      <c r="KX47" s="109"/>
      <c r="KY47" s="109"/>
      <c r="KZ47" s="109"/>
      <c r="LA47" s="109"/>
      <c r="LB47" s="114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109"/>
      <c r="LW47" s="109"/>
      <c r="LX47" s="109"/>
      <c r="LY47" s="109"/>
      <c r="LZ47" s="109"/>
      <c r="MA47" s="109"/>
      <c r="MB47" s="109"/>
      <c r="MC47" s="109"/>
      <c r="MD47" s="109"/>
      <c r="ME47" s="109"/>
      <c r="MF47" s="109"/>
      <c r="MG47" s="109"/>
      <c r="MH47" s="109"/>
      <c r="MI47" s="109"/>
      <c r="MJ47" s="109"/>
      <c r="MK47" s="109"/>
      <c r="ML47" s="109"/>
      <c r="MM47" s="109"/>
      <c r="MN47" s="109"/>
      <c r="MO47" s="109"/>
      <c r="MP47" s="109"/>
      <c r="MQ47" s="109"/>
      <c r="MR47" s="109"/>
      <c r="MS47" s="109"/>
      <c r="MT47" s="109"/>
      <c r="MU47" s="109"/>
      <c r="MV47" s="109"/>
      <c r="MW47" s="109"/>
      <c r="MX47" s="109"/>
      <c r="MY47" s="109"/>
      <c r="MZ47" s="109"/>
      <c r="NA47" s="109"/>
      <c r="NB47" s="109"/>
      <c r="NC47" s="109"/>
      <c r="ND47" s="109"/>
      <c r="NE47" s="109"/>
      <c r="NF47" s="109"/>
      <c r="NG47" s="109"/>
      <c r="NH47" s="109"/>
      <c r="NI47" s="109"/>
      <c r="NJ47" s="109"/>
      <c r="NK47" s="109"/>
      <c r="NL47" s="109"/>
      <c r="NM47" s="109"/>
      <c r="NN47" s="109"/>
      <c r="NO47" s="109"/>
      <c r="NP47" s="109"/>
      <c r="NQ47" s="109"/>
      <c r="NR47" s="109"/>
      <c r="NS47" s="109"/>
      <c r="NT47" s="109"/>
      <c r="NU47" s="109"/>
      <c r="NV47" s="109"/>
      <c r="NW47" s="109"/>
      <c r="NX47" s="109"/>
      <c r="NY47" s="109"/>
      <c r="NZ47" s="109"/>
      <c r="OA47" s="109"/>
      <c r="OB47" s="109"/>
      <c r="OC47" s="109"/>
      <c r="OD47" s="109"/>
      <c r="OE47" s="109"/>
      <c r="OF47" s="109"/>
      <c r="OG47" s="109"/>
      <c r="OH47" s="109"/>
      <c r="OI47" s="109"/>
      <c r="OJ47" s="109"/>
      <c r="OK47" s="109"/>
      <c r="OL47" s="109"/>
      <c r="OM47" s="109"/>
      <c r="ON47" s="109"/>
      <c r="OO47" s="109"/>
      <c r="OP47" s="109"/>
      <c r="OQ47" s="109"/>
      <c r="OR47" s="109"/>
      <c r="OS47" s="109"/>
      <c r="OT47" s="109"/>
      <c r="OU47" s="109"/>
      <c r="OV47" s="109"/>
      <c r="OW47" s="109"/>
      <c r="OX47" s="109"/>
      <c r="OY47" s="109"/>
      <c r="OZ47" s="109"/>
      <c r="PA47" s="109"/>
      <c r="PB47" s="109"/>
      <c r="PC47" s="109"/>
      <c r="PD47" s="109"/>
      <c r="PE47" s="109"/>
      <c r="PF47" s="109"/>
      <c r="PG47" s="109"/>
      <c r="PH47" s="109"/>
      <c r="PI47" s="109"/>
      <c r="PJ47" s="109"/>
      <c r="PK47" s="109"/>
      <c r="PL47" s="109"/>
      <c r="PM47" s="109"/>
      <c r="PN47" s="109"/>
      <c r="PO47" s="109"/>
      <c r="PP47" s="109"/>
      <c r="PQ47" s="109"/>
      <c r="PR47" s="109"/>
      <c r="PS47" s="109"/>
      <c r="PT47" s="109"/>
      <c r="PU47" s="109"/>
      <c r="PV47" s="109"/>
      <c r="PW47" s="109"/>
      <c r="PX47" s="109"/>
      <c r="PY47" s="109"/>
      <c r="PZ47" s="109"/>
      <c r="QA47" s="109"/>
      <c r="QB47" s="109"/>
      <c r="QC47" s="109"/>
      <c r="QD47" s="109"/>
      <c r="QE47" s="109"/>
      <c r="QF47" s="109"/>
      <c r="QG47" s="109"/>
      <c r="QH47" s="109"/>
      <c r="QI47" s="109"/>
      <c r="QJ47" s="109"/>
      <c r="QK47" s="109"/>
      <c r="QL47" s="109"/>
      <c r="QM47" s="109"/>
      <c r="QN47" s="109"/>
      <c r="QO47" s="109"/>
      <c r="QP47" s="109"/>
      <c r="QQ47" s="109"/>
      <c r="QR47" s="109"/>
      <c r="QS47" s="109"/>
      <c r="QT47" s="109"/>
      <c r="QU47" s="109"/>
      <c r="QV47" s="109"/>
      <c r="QW47" s="109"/>
      <c r="QX47" s="109"/>
      <c r="QY47" s="109"/>
      <c r="QZ47" s="109"/>
      <c r="RA47" s="109"/>
      <c r="RB47" s="109"/>
      <c r="RC47" s="109"/>
      <c r="RD47" s="109"/>
      <c r="RE47" s="109"/>
      <c r="RF47" s="109"/>
      <c r="RG47" s="109"/>
      <c r="RH47" s="109"/>
      <c r="RI47" s="109"/>
      <c r="RJ47" s="109"/>
      <c r="RK47" s="109"/>
      <c r="RL47" s="109"/>
      <c r="RM47" s="109"/>
      <c r="RN47" s="109"/>
      <c r="RO47" s="109"/>
      <c r="RP47" s="109"/>
      <c r="RQ47" s="109"/>
      <c r="RR47" s="109"/>
      <c r="RS47" s="109"/>
      <c r="RT47" s="109"/>
      <c r="RU47" s="109"/>
      <c r="RV47" s="109"/>
      <c r="RW47" s="109"/>
      <c r="RX47" s="109"/>
      <c r="RY47" s="109"/>
      <c r="RZ47" s="109"/>
      <c r="SA47" s="109"/>
      <c r="SB47" s="109"/>
      <c r="SC47" s="109"/>
      <c r="SD47" s="109"/>
      <c r="SE47" s="109"/>
      <c r="SF47" s="109"/>
      <c r="SG47" s="109"/>
      <c r="SH47" s="109"/>
      <c r="SI47" s="109"/>
      <c r="SJ47" s="109"/>
      <c r="SK47" s="109"/>
      <c r="SL47" s="109"/>
      <c r="SM47" s="109"/>
      <c r="SN47" s="109"/>
      <c r="SO47" s="109"/>
      <c r="SP47" s="109"/>
      <c r="SQ47" s="109"/>
      <c r="SR47" s="109"/>
      <c r="SS47" s="109"/>
      <c r="ST47" s="109"/>
      <c r="SU47" s="109"/>
      <c r="SV47" s="109"/>
      <c r="SW47" s="109"/>
      <c r="SX47" s="109"/>
      <c r="SY47" s="109"/>
      <c r="SZ47" s="109"/>
      <c r="TA47" s="109"/>
      <c r="TB47" s="109"/>
    </row>
    <row r="48" spans="1:522" s="10" customFormat="1" ht="18" customHeight="1" x14ac:dyDescent="0.2">
      <c r="A48" s="12">
        <v>13</v>
      </c>
      <c r="B48" s="26" t="s">
        <v>42</v>
      </c>
      <c r="C48" s="1">
        <v>2093</v>
      </c>
      <c r="D48" s="4" t="s">
        <v>160</v>
      </c>
      <c r="E48" s="1">
        <v>11791</v>
      </c>
      <c r="F48" s="1">
        <v>2018</v>
      </c>
      <c r="G48" t="s">
        <v>43</v>
      </c>
      <c r="H48"/>
      <c r="I48" s="1">
        <f>SUM(K48:TB48)</f>
        <v>102</v>
      </c>
      <c r="J48" s="12">
        <f>SUM(I48:I49)</f>
        <v>102</v>
      </c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14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>
        <f>3+7</f>
        <v>10</v>
      </c>
      <c r="DE48" s="109"/>
      <c r="DF48" s="109"/>
      <c r="DG48" s="109"/>
      <c r="DH48" s="109">
        <f>5+6</f>
        <v>11</v>
      </c>
      <c r="DI48" s="110"/>
      <c r="DJ48" s="110"/>
      <c r="DK48" s="110">
        <f>4+7</f>
        <v>11</v>
      </c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17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66"/>
      <c r="FI48" s="166"/>
      <c r="FJ48" s="110"/>
      <c r="FK48" s="110"/>
      <c r="FL48" s="111"/>
      <c r="FM48" s="110"/>
      <c r="FN48" s="110"/>
      <c r="FO48" s="111"/>
      <c r="FP48" s="110"/>
      <c r="FQ48" s="109"/>
      <c r="FR48" s="110"/>
      <c r="FS48" s="110"/>
      <c r="FT48" s="110"/>
      <c r="FU48" s="110"/>
      <c r="FV48" s="110"/>
      <c r="FW48" s="110"/>
      <c r="FX48" s="110"/>
      <c r="FY48" s="110"/>
      <c r="FZ48" s="110"/>
      <c r="GA48" s="109"/>
      <c r="GB48" s="110"/>
      <c r="GC48" s="110"/>
      <c r="GD48" s="111"/>
      <c r="GE48" s="110"/>
      <c r="GF48" s="110"/>
      <c r="GG48" s="110"/>
      <c r="GH48" s="110"/>
      <c r="GI48" s="110"/>
      <c r="GJ48" s="110"/>
      <c r="GK48" s="110"/>
      <c r="GL48" s="110"/>
      <c r="GM48" s="110"/>
      <c r="GN48" s="110"/>
      <c r="GO48" s="110"/>
      <c r="GP48" s="110"/>
      <c r="GQ48" s="110"/>
      <c r="GR48" s="110"/>
      <c r="GS48" s="110"/>
      <c r="GT48" s="110"/>
      <c r="GU48" s="110"/>
      <c r="GV48" s="110"/>
      <c r="GW48" s="110"/>
      <c r="GX48" s="110"/>
      <c r="GY48" s="110"/>
      <c r="GZ48" s="110"/>
      <c r="HA48" s="110"/>
      <c r="HB48" s="110"/>
      <c r="HC48" s="110"/>
      <c r="HD48" s="110"/>
      <c r="HE48" s="110"/>
      <c r="HF48" s="110"/>
      <c r="HG48" s="110"/>
      <c r="HH48" s="110"/>
      <c r="HI48" s="110"/>
      <c r="HJ48" s="110"/>
      <c r="HK48" s="110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>
        <f>4+9</f>
        <v>13</v>
      </c>
      <c r="IF48" s="109">
        <v>10</v>
      </c>
      <c r="IG48" s="109"/>
      <c r="IH48" s="109"/>
      <c r="II48" s="109"/>
      <c r="IJ48" s="109"/>
      <c r="IK48" s="109"/>
      <c r="IL48" s="109"/>
      <c r="IM48" s="109"/>
      <c r="IN48" s="109">
        <v>10</v>
      </c>
      <c r="IO48" s="109"/>
      <c r="IP48" s="109"/>
      <c r="IQ48" s="109"/>
      <c r="IR48" s="109"/>
      <c r="IS48" s="109">
        <f>1+8</f>
        <v>9</v>
      </c>
      <c r="IT48" s="109">
        <f>6+10</f>
        <v>16</v>
      </c>
      <c r="IU48" s="109"/>
      <c r="IV48" s="109"/>
      <c r="IW48" s="109"/>
      <c r="IX48" s="109"/>
      <c r="IY48" s="109"/>
      <c r="IZ48" s="109"/>
      <c r="JA48" s="109"/>
      <c r="JB48" s="109"/>
      <c r="JC48" s="109"/>
      <c r="JD48" s="109">
        <f>5+7</f>
        <v>12</v>
      </c>
      <c r="JE48" s="109"/>
      <c r="JF48" s="109"/>
      <c r="JG48" s="109"/>
      <c r="JH48" s="109"/>
      <c r="JI48" s="109"/>
      <c r="JJ48" s="109"/>
      <c r="JK48" s="109"/>
      <c r="JL48" s="109"/>
      <c r="JM48" s="109"/>
      <c r="JN48" s="109"/>
      <c r="JO48" s="109"/>
      <c r="JP48" s="109"/>
      <c r="JQ48" s="109"/>
      <c r="JR48" s="109"/>
      <c r="JS48" s="109"/>
      <c r="JT48" s="109"/>
      <c r="JU48" s="109"/>
      <c r="JV48" s="109"/>
      <c r="JW48" s="109"/>
      <c r="JX48" s="109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09"/>
      <c r="KN48" s="109"/>
      <c r="KO48" s="109"/>
      <c r="KP48" s="109"/>
      <c r="KQ48" s="109"/>
      <c r="KR48" s="109"/>
      <c r="KS48" s="109"/>
      <c r="KT48" s="109"/>
      <c r="KU48" s="109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109"/>
      <c r="LW48" s="109"/>
      <c r="LX48" s="109"/>
      <c r="LY48" s="109"/>
      <c r="LZ48" s="109"/>
      <c r="MA48" s="109"/>
      <c r="MB48" s="109"/>
      <c r="MC48" s="109"/>
      <c r="MD48" s="109"/>
      <c r="ME48" s="109"/>
      <c r="MF48" s="109"/>
      <c r="MG48" s="109"/>
      <c r="MH48" s="109"/>
      <c r="MI48" s="109"/>
      <c r="MJ48" s="109"/>
      <c r="MK48" s="109"/>
      <c r="ML48" s="109"/>
      <c r="MM48" s="109"/>
      <c r="MN48" s="109"/>
      <c r="MO48" s="109"/>
      <c r="MP48" s="109"/>
      <c r="MQ48" s="109"/>
      <c r="MR48" s="109"/>
      <c r="MS48" s="109"/>
      <c r="MT48" s="109"/>
      <c r="MU48" s="109"/>
      <c r="MV48" s="109"/>
      <c r="MW48" s="109"/>
      <c r="MX48" s="109"/>
      <c r="MY48" s="109"/>
      <c r="MZ48" s="109"/>
      <c r="NA48" s="109"/>
      <c r="NB48" s="109"/>
      <c r="NC48" s="109"/>
      <c r="ND48" s="109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09"/>
    </row>
    <row r="49" spans="1:522" s="10" customFormat="1" ht="18" customHeight="1" x14ac:dyDescent="0.2">
      <c r="A49" s="12"/>
      <c r="B49" s="35"/>
      <c r="C49" s="1"/>
      <c r="D49" s="4" t="s">
        <v>258</v>
      </c>
      <c r="E49" s="1">
        <v>12156</v>
      </c>
      <c r="F49" s="1">
        <v>2019</v>
      </c>
      <c r="G49"/>
      <c r="H49"/>
      <c r="I49" s="1">
        <f>SUM(K49:TB49)</f>
        <v>0</v>
      </c>
      <c r="J49" s="12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14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14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68"/>
      <c r="FI49" s="168"/>
      <c r="FJ49" s="109"/>
      <c r="FK49" s="109"/>
      <c r="FL49" s="112"/>
      <c r="FM49" s="109"/>
      <c r="FN49" s="109"/>
      <c r="FO49" s="112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64"/>
      <c r="GB49" s="109"/>
      <c r="GC49" s="109"/>
      <c r="GD49" s="112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  <c r="IX49" s="109"/>
      <c r="IY49" s="109"/>
      <c r="IZ49" s="109"/>
      <c r="JA49" s="109"/>
      <c r="JB49" s="109"/>
      <c r="JC49" s="109"/>
      <c r="JD49" s="109"/>
      <c r="JE49" s="109"/>
      <c r="JF49" s="109"/>
      <c r="JG49" s="109"/>
      <c r="JH49" s="109"/>
      <c r="JI49" s="109"/>
      <c r="JJ49" s="109"/>
      <c r="JK49" s="109"/>
      <c r="JL49" s="109"/>
      <c r="JM49" s="109"/>
      <c r="JN49" s="109"/>
      <c r="JO49" s="109"/>
      <c r="JP49" s="109"/>
      <c r="JQ49" s="109"/>
      <c r="JR49" s="109"/>
      <c r="JS49" s="109"/>
      <c r="JT49" s="109"/>
      <c r="JU49" s="109"/>
      <c r="JV49" s="109"/>
      <c r="JW49" s="109"/>
      <c r="JX49" s="109"/>
      <c r="JY49" s="109"/>
      <c r="JZ49" s="109"/>
      <c r="KA49" s="109"/>
      <c r="KB49" s="109"/>
      <c r="KC49" s="109"/>
      <c r="KD49" s="109"/>
      <c r="KE49" s="109"/>
      <c r="KF49" s="109"/>
      <c r="KG49" s="109"/>
      <c r="KH49" s="109"/>
      <c r="KI49" s="109"/>
      <c r="KJ49" s="109"/>
      <c r="KK49" s="109"/>
      <c r="KL49" s="109"/>
      <c r="KM49" s="109"/>
      <c r="KN49" s="109"/>
      <c r="KO49" s="109"/>
      <c r="KP49" s="109"/>
      <c r="KQ49" s="109"/>
      <c r="KR49" s="109"/>
      <c r="KS49" s="109"/>
      <c r="KT49" s="109"/>
      <c r="KU49" s="109"/>
      <c r="KV49" s="109"/>
      <c r="KW49" s="118"/>
      <c r="KX49" s="109"/>
      <c r="KY49" s="109"/>
      <c r="KZ49" s="109"/>
      <c r="LA49" s="109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109"/>
      <c r="LW49" s="109"/>
      <c r="LX49" s="109"/>
      <c r="LY49" s="109"/>
      <c r="LZ49" s="109"/>
      <c r="MA49" s="109"/>
      <c r="MB49" s="109"/>
      <c r="MC49" s="109"/>
      <c r="MD49" s="109"/>
      <c r="ME49" s="109"/>
      <c r="MF49" s="109"/>
      <c r="MG49" s="109"/>
      <c r="MH49" s="109"/>
      <c r="MI49" s="109"/>
      <c r="MJ49" s="109"/>
      <c r="MK49" s="109"/>
      <c r="ML49" s="109"/>
      <c r="MM49" s="109"/>
      <c r="MN49" s="109"/>
      <c r="MO49" s="109"/>
      <c r="MP49" s="109"/>
      <c r="MQ49" s="109"/>
      <c r="MR49" s="109"/>
      <c r="MS49" s="109"/>
      <c r="MT49" s="109"/>
      <c r="MU49" s="109"/>
      <c r="MV49" s="109"/>
      <c r="MW49" s="109"/>
      <c r="MX49" s="109"/>
      <c r="MY49" s="109"/>
      <c r="MZ49" s="109"/>
      <c r="NA49" s="109"/>
      <c r="NB49" s="109"/>
      <c r="NC49" s="109"/>
      <c r="ND49" s="109"/>
      <c r="NE49" s="109"/>
      <c r="NF49" s="109"/>
      <c r="NG49" s="109"/>
      <c r="NH49" s="109"/>
      <c r="NI49" s="109"/>
      <c r="NJ49" s="109"/>
      <c r="NK49" s="109"/>
      <c r="NL49" s="109"/>
      <c r="NM49" s="109"/>
      <c r="NN49" s="109"/>
      <c r="NO49" s="109"/>
      <c r="NP49" s="109"/>
      <c r="NQ49" s="109"/>
      <c r="NR49" s="109"/>
      <c r="NS49" s="109"/>
      <c r="NT49" s="109"/>
      <c r="NU49" s="109"/>
      <c r="NV49" s="109"/>
      <c r="NW49" s="109"/>
      <c r="NX49" s="109"/>
      <c r="NY49" s="109"/>
      <c r="NZ49" s="109"/>
      <c r="OA49" s="109"/>
      <c r="OB49" s="109"/>
      <c r="OC49" s="109"/>
      <c r="OD49" s="109"/>
      <c r="OE49" s="109"/>
      <c r="OF49" s="109"/>
      <c r="OG49" s="109"/>
      <c r="OH49" s="109"/>
      <c r="OI49" s="109"/>
      <c r="OJ49" s="109"/>
      <c r="OK49" s="109"/>
      <c r="OL49" s="109"/>
      <c r="OM49" s="109"/>
      <c r="ON49" s="109"/>
      <c r="OO49" s="109"/>
      <c r="OP49" s="109"/>
      <c r="OQ49" s="109"/>
      <c r="OR49" s="109"/>
      <c r="OS49" s="109"/>
      <c r="OT49" s="109"/>
      <c r="OU49" s="109"/>
      <c r="OV49" s="109"/>
      <c r="OW49" s="109"/>
      <c r="OX49" s="109"/>
      <c r="OY49" s="109"/>
      <c r="OZ49" s="109"/>
      <c r="PA49" s="109"/>
      <c r="PB49" s="109"/>
      <c r="PC49" s="109"/>
      <c r="PD49" s="109"/>
      <c r="PE49" s="109"/>
      <c r="PF49" s="109"/>
      <c r="PG49" s="109"/>
      <c r="PH49" s="109"/>
      <c r="PI49" s="109"/>
      <c r="PJ49" s="109"/>
      <c r="PK49" s="109"/>
      <c r="PL49" s="109"/>
      <c r="PM49" s="109"/>
      <c r="PN49" s="109"/>
      <c r="PO49" s="109"/>
      <c r="PP49" s="109"/>
      <c r="PQ49" s="109"/>
      <c r="PR49" s="109"/>
      <c r="PS49" s="109"/>
      <c r="PT49" s="109"/>
      <c r="PU49" s="109"/>
      <c r="PV49" s="109"/>
      <c r="PW49" s="109"/>
      <c r="PX49" s="109"/>
      <c r="PY49" s="109"/>
      <c r="PZ49" s="109"/>
      <c r="QA49" s="109"/>
      <c r="QB49" s="109"/>
      <c r="QC49" s="109"/>
      <c r="QD49" s="109"/>
      <c r="QE49" s="109"/>
      <c r="QF49" s="109"/>
      <c r="QG49" s="109"/>
      <c r="QH49" s="109"/>
      <c r="QI49" s="109"/>
      <c r="QJ49" s="109"/>
      <c r="QK49" s="109"/>
      <c r="QL49" s="109"/>
      <c r="QM49" s="109"/>
      <c r="QN49" s="109"/>
      <c r="QO49" s="109"/>
      <c r="QP49" s="109"/>
      <c r="QQ49" s="109"/>
      <c r="QR49" s="109"/>
      <c r="QS49" s="109"/>
      <c r="QT49" s="109"/>
      <c r="QU49" s="109"/>
      <c r="QV49" s="109"/>
      <c r="QW49" s="109"/>
      <c r="QX49" s="109"/>
      <c r="QY49" s="109"/>
      <c r="QZ49" s="109"/>
      <c r="RA49" s="109"/>
      <c r="RB49" s="109"/>
      <c r="RC49" s="109"/>
      <c r="RD49" s="109"/>
      <c r="RE49" s="109"/>
      <c r="RF49" s="109"/>
      <c r="RG49" s="109"/>
      <c r="RH49" s="109"/>
      <c r="RI49" s="109"/>
      <c r="RJ49" s="109"/>
      <c r="RK49" s="109"/>
      <c r="RL49" s="109"/>
      <c r="RM49" s="109"/>
      <c r="RN49" s="109"/>
      <c r="RO49" s="109"/>
      <c r="RP49" s="109"/>
      <c r="RQ49" s="109"/>
      <c r="RR49" s="109"/>
      <c r="RS49" s="109"/>
      <c r="RT49" s="109"/>
      <c r="RU49" s="109"/>
      <c r="RV49" s="109"/>
      <c r="RW49" s="109"/>
      <c r="RX49" s="109"/>
      <c r="RY49" s="109"/>
      <c r="RZ49" s="109"/>
      <c r="SA49" s="109"/>
      <c r="SB49" s="109"/>
      <c r="SC49" s="109"/>
      <c r="SD49" s="109"/>
      <c r="SE49" s="109"/>
      <c r="SF49" s="109"/>
      <c r="SG49" s="109"/>
      <c r="SH49" s="109"/>
      <c r="SI49" s="109"/>
      <c r="SJ49" s="109"/>
      <c r="SK49" s="109"/>
      <c r="SL49" s="109"/>
      <c r="SM49" s="109"/>
      <c r="SN49" s="109"/>
      <c r="SO49" s="109"/>
      <c r="SP49" s="109"/>
      <c r="SQ49" s="109"/>
      <c r="SR49" s="109"/>
      <c r="SS49" s="109"/>
      <c r="ST49" s="109"/>
      <c r="SU49" s="109"/>
      <c r="SV49" s="109"/>
      <c r="SW49" s="109"/>
      <c r="SX49" s="109"/>
      <c r="SY49" s="109"/>
      <c r="SZ49" s="109"/>
      <c r="TA49" s="109"/>
      <c r="TB49" s="109"/>
    </row>
    <row r="50" spans="1:522" s="10" customFormat="1" ht="18" customHeight="1" x14ac:dyDescent="0.2">
      <c r="A50" s="12">
        <v>14</v>
      </c>
      <c r="B50" s="26" t="s">
        <v>38</v>
      </c>
      <c r="C50" s="1">
        <v>135</v>
      </c>
      <c r="D50" s="4" t="s">
        <v>188</v>
      </c>
      <c r="E50" s="1">
        <v>11826</v>
      </c>
      <c r="F50" s="1">
        <v>2018</v>
      </c>
      <c r="G50" t="s">
        <v>17</v>
      </c>
      <c r="H50"/>
      <c r="I50" s="1">
        <f t="shared" ref="I50:I51" si="2">SUM(K50:TB50)</f>
        <v>92</v>
      </c>
      <c r="J50" s="12">
        <f>Tabuľka11[[#This Row],[Stĺpec64]]+Tabuľka11[[#This Row],[Stĺpec68]]+Tabuľka11[[#This Row],[Stĺpec74]]+Tabuľka11[[#This Row],[Stĺpec50]]+Tabuľka11[[#This Row],[Stĺpec93]]+Tabuľka11[[#This Row],[Stĺpec95]]+Tabuľka11[[#This Row],[Stĺpec156]]+Tabuľka11[[#This Row],[Stĺpec161]]+Tabuľka11[[#This Row],[Stĺpec252]]+Tabuľka11[[#This Row],[Stĺpec247]]+Tabuľka11[[#This Row],[Stĺpec242]]+Tabuľka11[[#This Row],[Stĺpec238]]+JH51+Tabuľka11[[#This Row],[Stĺpec312]]+Tabuľka11[[#This Row],[Stĺpec304]]</f>
        <v>91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>
        <f>4+3</f>
        <v>7</v>
      </c>
      <c r="BL50" s="109"/>
      <c r="BM50" s="109"/>
      <c r="BN50" s="109"/>
      <c r="BO50" s="109">
        <f>2+6</f>
        <v>8</v>
      </c>
      <c r="BP50" s="109">
        <v>1</v>
      </c>
      <c r="BQ50" s="109"/>
      <c r="BR50" s="109"/>
      <c r="BS50" s="109"/>
      <c r="BT50" s="109"/>
      <c r="BU50" s="109">
        <f>3+7</f>
        <v>10</v>
      </c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>
        <v>1</v>
      </c>
      <c r="CJ50" s="109">
        <v>3</v>
      </c>
      <c r="CK50" s="109"/>
      <c r="CL50" s="109"/>
      <c r="CM50" s="109"/>
      <c r="CN50" s="109"/>
      <c r="CO50" s="109"/>
      <c r="CP50" s="109"/>
      <c r="CQ50" s="109"/>
      <c r="CR50" s="109">
        <v>4</v>
      </c>
      <c r="CS50" s="109">
        <v>4</v>
      </c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09"/>
      <c r="FH50" s="109"/>
      <c r="FI50" s="109"/>
      <c r="FJ50" s="109"/>
      <c r="FK50" s="109"/>
      <c r="FL50" s="109"/>
      <c r="FM50" s="109"/>
      <c r="FN50" s="109">
        <f>1+2</f>
        <v>3</v>
      </c>
      <c r="FO50" s="109">
        <v>1</v>
      </c>
      <c r="FP50" s="109"/>
      <c r="FQ50" s="109"/>
      <c r="FR50" s="109"/>
      <c r="FS50" s="109">
        <f>3+1</f>
        <v>4</v>
      </c>
      <c r="FT50" s="109">
        <v>1</v>
      </c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>
        <f>3+9</f>
        <v>12</v>
      </c>
      <c r="IT50" s="109"/>
      <c r="IU50" s="109"/>
      <c r="IV50" s="109"/>
      <c r="IW50" s="109"/>
      <c r="IX50" s="109">
        <f>2+3</f>
        <v>5</v>
      </c>
      <c r="IY50" s="109"/>
      <c r="IZ50" s="109"/>
      <c r="JA50" s="109"/>
      <c r="JB50" s="109"/>
      <c r="JC50" s="109">
        <f>2+5</f>
        <v>7</v>
      </c>
      <c r="JD50" s="109"/>
      <c r="JE50" s="109"/>
      <c r="JF50" s="109"/>
      <c r="JG50" s="109">
        <f>3+2</f>
        <v>5</v>
      </c>
      <c r="JH50" s="109"/>
      <c r="JI50" s="109"/>
      <c r="JJ50" s="109"/>
      <c r="JK50" s="109"/>
      <c r="JL50" s="109"/>
      <c r="JM50" s="109"/>
      <c r="JN50" s="109"/>
      <c r="JO50" s="109"/>
      <c r="JP50" s="109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>
        <f>3+5</f>
        <v>8</v>
      </c>
      <c r="KM50" s="109"/>
      <c r="KN50" s="109"/>
      <c r="KO50" s="109"/>
      <c r="KP50" s="109"/>
      <c r="KQ50" s="109"/>
      <c r="KR50" s="109"/>
      <c r="KS50" s="109"/>
      <c r="KT50" s="109">
        <f>3+5</f>
        <v>8</v>
      </c>
      <c r="KU50" s="109"/>
      <c r="KV50" s="109"/>
      <c r="KW50" s="109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09"/>
      <c r="LX50" s="109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09"/>
      <c r="MJ50" s="109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09"/>
      <c r="MV50" s="109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</row>
    <row r="51" spans="1:522" s="10" customFormat="1" ht="18" customHeight="1" x14ac:dyDescent="0.2">
      <c r="A51" s="12"/>
      <c r="B51" s="26"/>
      <c r="C51" s="1"/>
      <c r="D51" t="s">
        <v>39</v>
      </c>
      <c r="E51" s="1">
        <v>9454</v>
      </c>
      <c r="F51" s="1">
        <v>2009</v>
      </c>
      <c r="G51"/>
      <c r="H51"/>
      <c r="I51" s="1">
        <f t="shared" si="2"/>
        <v>5</v>
      </c>
      <c r="J51" s="12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14"/>
      <c r="BE51" s="114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110"/>
      <c r="FI51" s="110"/>
      <c r="FJ51" s="110"/>
      <c r="FK51" s="110"/>
      <c r="FL51" s="155"/>
      <c r="FM51" s="110"/>
      <c r="FN51" s="110"/>
      <c r="FO51" s="155"/>
      <c r="FP51" s="110"/>
      <c r="FQ51" s="109"/>
      <c r="FR51" s="110"/>
      <c r="FS51" s="110"/>
      <c r="FT51" s="110"/>
      <c r="FU51" s="110"/>
      <c r="FV51" s="110"/>
      <c r="FW51" s="110"/>
      <c r="FX51" s="110"/>
      <c r="FY51" s="110"/>
      <c r="FZ51" s="110"/>
      <c r="GA51" s="109"/>
      <c r="GB51" s="110"/>
      <c r="GC51" s="110"/>
      <c r="GD51" s="155"/>
      <c r="GE51" s="110"/>
      <c r="GF51" s="110"/>
      <c r="GG51" s="110"/>
      <c r="GH51" s="110"/>
      <c r="GI51" s="110"/>
      <c r="GJ51" s="110"/>
      <c r="GK51" s="110"/>
      <c r="GL51" s="110"/>
      <c r="GM51" s="110"/>
      <c r="GN51" s="110"/>
      <c r="GO51" s="110"/>
      <c r="GP51" s="117"/>
      <c r="GQ51" s="110"/>
      <c r="GR51" s="110"/>
      <c r="GS51" s="110"/>
      <c r="GT51" s="110"/>
      <c r="GU51" s="110"/>
      <c r="GV51" s="110"/>
      <c r="GW51" s="110"/>
      <c r="GX51" s="110"/>
      <c r="GY51" s="110"/>
      <c r="GZ51" s="110"/>
      <c r="HA51" s="110"/>
      <c r="HB51" s="110"/>
      <c r="HC51" s="110"/>
      <c r="HD51" s="114"/>
      <c r="HE51" s="110"/>
      <c r="HF51" s="110"/>
      <c r="HG51" s="110"/>
      <c r="HH51" s="110"/>
      <c r="HI51" s="110"/>
      <c r="HJ51" s="110"/>
      <c r="HK51" s="110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  <c r="IX51" s="109"/>
      <c r="IY51" s="109">
        <v>2</v>
      </c>
      <c r="IZ51" s="109"/>
      <c r="JA51" s="109"/>
      <c r="JB51" s="109"/>
      <c r="JC51" s="109"/>
      <c r="JD51" s="109"/>
      <c r="JE51" s="109"/>
      <c r="JF51" s="109"/>
      <c r="JG51" s="109"/>
      <c r="JH51" s="109">
        <f>1+2</f>
        <v>3</v>
      </c>
      <c r="JI51" s="109"/>
      <c r="JJ51" s="109"/>
      <c r="JK51" s="109"/>
      <c r="JL51" s="109"/>
      <c r="JM51" s="109"/>
      <c r="JN51" s="109"/>
      <c r="JO51" s="109"/>
      <c r="JP51" s="109"/>
      <c r="JQ51" s="109"/>
      <c r="JR51" s="109"/>
      <c r="JS51" s="109"/>
      <c r="JT51" s="109"/>
      <c r="JU51" s="109"/>
      <c r="JV51" s="109"/>
      <c r="JW51" s="109"/>
      <c r="JX51" s="109"/>
      <c r="JY51" s="109"/>
      <c r="JZ51" s="109"/>
      <c r="KA51" s="109"/>
      <c r="KB51" s="109"/>
      <c r="KC51" s="109"/>
      <c r="KD51" s="109"/>
      <c r="KE51" s="109"/>
      <c r="KF51" s="109"/>
      <c r="KG51" s="109"/>
      <c r="KH51" s="109"/>
      <c r="KI51" s="109"/>
      <c r="KJ51" s="109"/>
      <c r="KK51" s="109"/>
      <c r="KL51" s="109"/>
      <c r="KM51" s="109"/>
      <c r="KN51" s="109"/>
      <c r="KO51" s="109"/>
      <c r="KP51" s="109"/>
      <c r="KQ51" s="109"/>
      <c r="KR51" s="109"/>
      <c r="KS51" s="109"/>
      <c r="KT51" s="114"/>
      <c r="KU51" s="109"/>
      <c r="KV51" s="109"/>
      <c r="KW51" s="109"/>
      <c r="KX51" s="109"/>
      <c r="KY51" s="109"/>
      <c r="KZ51" s="109"/>
      <c r="LA51" s="109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109"/>
      <c r="LW51" s="109"/>
      <c r="LX51" s="109"/>
      <c r="LY51" s="109"/>
      <c r="LZ51" s="109"/>
      <c r="MA51" s="109"/>
      <c r="MB51" s="109"/>
      <c r="MC51" s="109"/>
      <c r="MD51" s="109"/>
      <c r="ME51" s="109"/>
      <c r="MF51" s="109"/>
      <c r="MG51" s="109"/>
      <c r="MH51" s="109"/>
      <c r="MI51" s="109"/>
      <c r="MJ51" s="109"/>
      <c r="MK51" s="109"/>
      <c r="ML51" s="109"/>
      <c r="MM51" s="109"/>
      <c r="MN51" s="109"/>
      <c r="MO51" s="109"/>
      <c r="MP51" s="109"/>
      <c r="MQ51" s="109"/>
      <c r="MR51" s="109"/>
      <c r="MS51" s="109"/>
      <c r="MT51" s="109"/>
      <c r="MU51" s="109"/>
      <c r="MV51" s="109"/>
      <c r="MW51" s="109"/>
      <c r="MX51" s="109"/>
      <c r="MY51" s="109"/>
      <c r="MZ51" s="109"/>
      <c r="NA51" s="109"/>
      <c r="NB51" s="109"/>
      <c r="NC51" s="109"/>
      <c r="ND51" s="109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09"/>
    </row>
    <row r="52" spans="1:522" s="10" customFormat="1" ht="18" customHeight="1" x14ac:dyDescent="0.2">
      <c r="A52" s="12">
        <v>15</v>
      </c>
      <c r="B52" s="26" t="s">
        <v>564</v>
      </c>
      <c r="C52" s="19"/>
      <c r="D52" s="138" t="s">
        <v>565</v>
      </c>
      <c r="E52" s="19"/>
      <c r="F52" s="19"/>
      <c r="G52" s="4" t="s">
        <v>23</v>
      </c>
      <c r="H52"/>
      <c r="I52" s="1">
        <f t="shared" si="0"/>
        <v>33</v>
      </c>
      <c r="J52" s="12">
        <f>SUM(I52:I53)</f>
        <v>82</v>
      </c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>
        <v>8</v>
      </c>
      <c r="AU52" s="109">
        <f>10+8</f>
        <v>18</v>
      </c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>
        <v>7</v>
      </c>
      <c r="BW52" s="109"/>
      <c r="BX52" s="109"/>
      <c r="BY52" s="109"/>
      <c r="BZ52" s="109"/>
      <c r="CA52" s="109"/>
      <c r="CB52" s="109"/>
      <c r="CC52" s="114"/>
      <c r="CD52" s="114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14"/>
      <c r="CX52" s="109"/>
      <c r="CY52" s="109"/>
      <c r="CZ52" s="114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14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63"/>
      <c r="FM52" s="109"/>
      <c r="FN52" s="109"/>
      <c r="FO52" s="163"/>
      <c r="FP52" s="157"/>
      <c r="FQ52" s="157"/>
      <c r="FR52" s="109"/>
      <c r="FS52" s="109"/>
      <c r="FT52" s="109"/>
      <c r="FU52" s="109"/>
      <c r="FV52" s="109"/>
      <c r="FW52" s="157"/>
      <c r="FX52" s="157"/>
      <c r="FY52" s="109"/>
      <c r="FZ52" s="109"/>
      <c r="GA52" s="164"/>
      <c r="GB52" s="164"/>
      <c r="GC52" s="109"/>
      <c r="GD52" s="163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14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0"/>
      <c r="IK52" s="100"/>
      <c r="IL52" s="100"/>
      <c r="IM52" s="100"/>
      <c r="IN52" s="100"/>
      <c r="IO52" s="100"/>
      <c r="IP52" s="100"/>
      <c r="IQ52" s="100"/>
      <c r="IR52" s="100"/>
      <c r="IS52" s="100"/>
      <c r="IT52" s="100"/>
      <c r="IU52" s="100"/>
      <c r="IV52" s="100"/>
      <c r="IW52" s="100"/>
      <c r="IX52" s="100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09"/>
      <c r="JL52" s="109"/>
      <c r="JM52" s="109"/>
      <c r="JN52" s="109"/>
      <c r="JO52" s="109"/>
      <c r="JP52" s="109"/>
      <c r="JQ52" s="109"/>
      <c r="JR52" s="109"/>
      <c r="JS52" s="100"/>
      <c r="JT52" s="100"/>
      <c r="JU52" s="100"/>
      <c r="JV52" s="100"/>
      <c r="JW52" s="100"/>
      <c r="JX52" s="109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14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</row>
    <row r="53" spans="1:522" s="10" customFormat="1" ht="18" customHeight="1" x14ac:dyDescent="0.2">
      <c r="A53" s="12"/>
      <c r="B53" s="35"/>
      <c r="C53" s="19"/>
      <c r="D53" s="138" t="s">
        <v>566</v>
      </c>
      <c r="E53" s="19"/>
      <c r="F53" s="19"/>
      <c r="G53" s="4"/>
      <c r="H53"/>
      <c r="I53" s="1">
        <f t="shared" si="0"/>
        <v>49</v>
      </c>
      <c r="J53" s="1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 t="s">
        <v>535</v>
      </c>
      <c r="AU53" s="109">
        <f>9+7</f>
        <v>16</v>
      </c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>
        <f>4+10</f>
        <v>14</v>
      </c>
      <c r="BW53" s="109"/>
      <c r="BX53" s="109"/>
      <c r="BY53" s="109"/>
      <c r="BZ53" s="109"/>
      <c r="CA53" s="109"/>
      <c r="CB53" s="109"/>
      <c r="CC53" s="114"/>
      <c r="CD53" s="114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14"/>
      <c r="CX53" s="109"/>
      <c r="CY53" s="109"/>
      <c r="CZ53" s="114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>
        <f>11+8</f>
        <v>19</v>
      </c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14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63"/>
      <c r="FM53" s="109"/>
      <c r="FN53" s="109"/>
      <c r="FO53" s="163"/>
      <c r="FP53" s="157"/>
      <c r="FQ53" s="157"/>
      <c r="FR53" s="109"/>
      <c r="FS53" s="109"/>
      <c r="FT53" s="109"/>
      <c r="FU53" s="109"/>
      <c r="FV53" s="109"/>
      <c r="FW53" s="157"/>
      <c r="FX53" s="157"/>
      <c r="FY53" s="109"/>
      <c r="FZ53" s="109"/>
      <c r="GA53" s="164"/>
      <c r="GB53" s="164"/>
      <c r="GC53" s="109"/>
      <c r="GD53" s="163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14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  <c r="IU53" s="100"/>
      <c r="IV53" s="100"/>
      <c r="IW53" s="100"/>
      <c r="IX53" s="100"/>
      <c r="IY53" s="109"/>
      <c r="IZ53" s="109"/>
      <c r="JA53" s="109"/>
      <c r="JB53" s="109"/>
      <c r="JC53" s="109"/>
      <c r="JD53" s="109"/>
      <c r="JE53" s="109"/>
      <c r="JF53" s="109"/>
      <c r="JG53" s="109"/>
      <c r="JH53" s="109"/>
      <c r="JI53" s="109"/>
      <c r="JJ53" s="109"/>
      <c r="JK53" s="109"/>
      <c r="JL53" s="109"/>
      <c r="JM53" s="109"/>
      <c r="JN53" s="109"/>
      <c r="JO53" s="109"/>
      <c r="JP53" s="109"/>
      <c r="JQ53" s="109"/>
      <c r="JR53" s="109"/>
      <c r="JS53" s="100"/>
      <c r="JT53" s="100"/>
      <c r="JU53" s="100"/>
      <c r="JV53" s="100"/>
      <c r="JW53" s="100"/>
      <c r="JX53" s="109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14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</row>
    <row r="54" spans="1:522" s="10" customFormat="1" ht="18" customHeight="1" x14ac:dyDescent="0.2">
      <c r="A54" s="12">
        <v>16</v>
      </c>
      <c r="B54" s="26" t="s">
        <v>162</v>
      </c>
      <c r="C54" s="1">
        <v>265</v>
      </c>
      <c r="D54" s="4" t="s">
        <v>163</v>
      </c>
      <c r="E54" s="1">
        <v>9403</v>
      </c>
      <c r="F54" s="1">
        <v>2011</v>
      </c>
      <c r="G54" s="4" t="s">
        <v>27</v>
      </c>
      <c r="H54"/>
      <c r="I54" s="1">
        <f t="shared" si="0"/>
        <v>43</v>
      </c>
      <c r="J54" s="12">
        <f>Tabuľka11[[#This Row],[Stĺpec8]]</f>
        <v>43</v>
      </c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14"/>
      <c r="DH54" s="109"/>
      <c r="DI54" s="109">
        <f>6+5</f>
        <v>11</v>
      </c>
      <c r="DJ54" s="109"/>
      <c r="DK54" s="109"/>
      <c r="DL54" s="109"/>
      <c r="DM54" s="109"/>
      <c r="DN54" s="109"/>
      <c r="DO54" s="109"/>
      <c r="DP54" s="109"/>
      <c r="DQ54" s="109">
        <f>5+5</f>
        <v>10</v>
      </c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>
        <f>5+5</f>
        <v>10</v>
      </c>
      <c r="FE54" s="109"/>
      <c r="FF54" s="109">
        <f>5+3</f>
        <v>8</v>
      </c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64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>
        <v>4</v>
      </c>
      <c r="JA54" s="109"/>
      <c r="JB54" s="109"/>
      <c r="JC54" s="109"/>
      <c r="JD54" s="109"/>
      <c r="JE54" s="109"/>
      <c r="JF54" s="109"/>
      <c r="JG54" s="109"/>
      <c r="JH54" s="109"/>
      <c r="JI54" s="109"/>
      <c r="JJ54" s="109"/>
      <c r="JK54" s="109"/>
      <c r="JL54" s="109"/>
      <c r="JM54" s="109"/>
      <c r="JN54" s="109"/>
      <c r="JO54" s="109"/>
      <c r="JP54" s="109"/>
      <c r="JQ54" s="109"/>
      <c r="JR54" s="109"/>
      <c r="JS54" s="109"/>
      <c r="JT54" s="109"/>
      <c r="JU54" s="109"/>
      <c r="JV54" s="109"/>
      <c r="JW54" s="109"/>
      <c r="JX54" s="109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09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</row>
    <row r="55" spans="1:522" s="10" customFormat="1" ht="18" customHeight="1" x14ac:dyDescent="0.2">
      <c r="A55" s="12">
        <v>17</v>
      </c>
      <c r="B55" s="26" t="s">
        <v>440</v>
      </c>
      <c r="C55" s="1">
        <v>1329</v>
      </c>
      <c r="D55" s="4" t="s">
        <v>102</v>
      </c>
      <c r="E55" s="1">
        <v>10998</v>
      </c>
      <c r="F55" s="1">
        <v>2013</v>
      </c>
      <c r="G55" s="4" t="s">
        <v>59</v>
      </c>
      <c r="H55"/>
      <c r="I55" s="1">
        <f t="shared" si="0"/>
        <v>35</v>
      </c>
      <c r="J55" s="12">
        <f>Tabuľka11[[#This Row],[Stĺpec8]]</f>
        <v>35</v>
      </c>
      <c r="K55" s="109"/>
      <c r="L55" s="109"/>
      <c r="M55" s="109"/>
      <c r="N55" s="109"/>
      <c r="O55" s="109"/>
      <c r="P55" s="109"/>
      <c r="Q55" s="109"/>
      <c r="R55" s="109"/>
      <c r="S55" s="109"/>
      <c r="T55" s="109">
        <v>4</v>
      </c>
      <c r="U55" s="109"/>
      <c r="V55" s="109"/>
      <c r="W55" s="109"/>
      <c r="X55" s="109"/>
      <c r="Y55" s="109">
        <v>4</v>
      </c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>
        <v>7</v>
      </c>
      <c r="BD55" s="109">
        <f>5+5</f>
        <v>10</v>
      </c>
      <c r="BE55" s="109"/>
      <c r="BF55" s="109"/>
      <c r="BG55" s="109"/>
      <c r="BH55" s="109"/>
      <c r="BI55" s="109">
        <v>6</v>
      </c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14"/>
      <c r="DH55" s="109">
        <v>1</v>
      </c>
      <c r="DI55" s="109"/>
      <c r="DJ55" s="109"/>
      <c r="DK55" s="109"/>
      <c r="DL55" s="109"/>
      <c r="DM55" s="109"/>
      <c r="DN55" s="109"/>
      <c r="DO55" s="109"/>
      <c r="DP55" s="109"/>
      <c r="DQ55" s="109">
        <v>3</v>
      </c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64"/>
      <c r="GB55" s="164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9" t="s">
        <v>535</v>
      </c>
      <c r="JI55" s="109"/>
      <c r="JJ55" s="109"/>
      <c r="JK55" s="109"/>
      <c r="JL55" s="109"/>
      <c r="JM55" s="109"/>
      <c r="JN55" s="109"/>
      <c r="JO55" s="109"/>
      <c r="JP55" s="109"/>
      <c r="JQ55" s="109"/>
      <c r="JR55" s="109"/>
      <c r="JS55" s="109"/>
      <c r="JT55" s="109"/>
      <c r="JU55" s="109"/>
      <c r="JV55" s="109"/>
      <c r="JW55" s="109"/>
      <c r="JX55" s="109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09"/>
      <c r="KS55" s="109"/>
      <c r="KT55" s="109"/>
      <c r="KU55" s="109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</row>
    <row r="56" spans="1:522" s="10" customFormat="1" ht="18" customHeight="1" x14ac:dyDescent="0.2">
      <c r="A56" s="12">
        <v>18</v>
      </c>
      <c r="B56" s="26" t="s">
        <v>9</v>
      </c>
      <c r="C56" s="1">
        <v>6972</v>
      </c>
      <c r="D56" t="s">
        <v>10</v>
      </c>
      <c r="E56" s="1">
        <v>10279</v>
      </c>
      <c r="F56" s="1">
        <v>2013</v>
      </c>
      <c r="G56" t="s">
        <v>11</v>
      </c>
      <c r="H56"/>
      <c r="I56" s="1">
        <f>SUM(K56:TB56)</f>
        <v>0</v>
      </c>
      <c r="J56" s="12">
        <f>SUM(I56:I61)</f>
        <v>33.5</v>
      </c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0"/>
      <c r="FH56" s="110"/>
      <c r="FI56" s="110"/>
      <c r="FJ56" s="110"/>
      <c r="FK56" s="110"/>
      <c r="FL56" s="111"/>
      <c r="FM56" s="110"/>
      <c r="FN56" s="110"/>
      <c r="FO56" s="111"/>
      <c r="FP56" s="110"/>
      <c r="FQ56" s="109"/>
      <c r="FR56" s="166"/>
      <c r="FS56" s="110"/>
      <c r="FT56" s="110"/>
      <c r="FU56" s="110"/>
      <c r="FV56" s="110"/>
      <c r="FW56" s="110"/>
      <c r="FX56" s="110"/>
      <c r="FY56" s="110"/>
      <c r="FZ56" s="110"/>
      <c r="GA56" s="168"/>
      <c r="GB56" s="110"/>
      <c r="GC56" s="110"/>
      <c r="GD56" s="111"/>
      <c r="GE56" s="110"/>
      <c r="GF56" s="110"/>
      <c r="GG56" s="110"/>
      <c r="GH56" s="110"/>
      <c r="GI56" s="110"/>
      <c r="GJ56" s="110"/>
      <c r="GK56" s="110"/>
      <c r="GL56" s="110"/>
      <c r="GM56" s="110"/>
      <c r="GN56" s="110"/>
      <c r="GO56" s="110"/>
      <c r="GP56" s="110"/>
      <c r="GQ56" s="110"/>
      <c r="GR56" s="110"/>
      <c r="GS56" s="110"/>
      <c r="GT56" s="110"/>
      <c r="GU56" s="110"/>
      <c r="GV56" s="110"/>
      <c r="GW56" s="110"/>
      <c r="GX56" s="110"/>
      <c r="GY56" s="110"/>
      <c r="GZ56" s="110"/>
      <c r="HA56" s="110"/>
      <c r="HB56" s="110"/>
      <c r="HC56" s="110"/>
      <c r="HD56" s="110"/>
      <c r="HE56" s="110"/>
      <c r="HF56" s="110"/>
      <c r="HG56" s="110"/>
      <c r="HH56" s="110"/>
      <c r="HI56" s="110"/>
      <c r="HJ56" s="110"/>
      <c r="HK56" s="110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</row>
    <row r="57" spans="1:522" s="10" customFormat="1" ht="18" customHeight="1" x14ac:dyDescent="0.2">
      <c r="A57" s="12"/>
      <c r="B57" s="26"/>
      <c r="C57" s="1"/>
      <c r="D57" t="s">
        <v>12</v>
      </c>
      <c r="E57" s="1">
        <v>9871</v>
      </c>
      <c r="F57" s="1">
        <v>2012</v>
      </c>
      <c r="G57"/>
      <c r="H57"/>
      <c r="I57" s="1">
        <f>SUM(K57:TB57)</f>
        <v>0</v>
      </c>
      <c r="J57" s="12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0"/>
      <c r="FH57" s="110"/>
      <c r="FI57" s="110"/>
      <c r="FJ57" s="110"/>
      <c r="FK57" s="110"/>
      <c r="FL57" s="111"/>
      <c r="FM57" s="110"/>
      <c r="FN57" s="110"/>
      <c r="FO57" s="111"/>
      <c r="FP57" s="110"/>
      <c r="FQ57" s="109"/>
      <c r="FR57" s="110"/>
      <c r="FS57" s="110"/>
      <c r="FT57" s="110"/>
      <c r="FU57" s="166"/>
      <c r="FV57" s="110"/>
      <c r="FW57" s="110"/>
      <c r="FX57" s="110"/>
      <c r="FY57" s="110"/>
      <c r="FZ57" s="110"/>
      <c r="GA57" s="109"/>
      <c r="GB57" s="110"/>
      <c r="GC57" s="166"/>
      <c r="GD57" s="111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99"/>
      <c r="HM57" s="99"/>
      <c r="HN57" s="99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</row>
    <row r="58" spans="1:522" s="10" customFormat="1" ht="18" customHeight="1" x14ac:dyDescent="0.2">
      <c r="A58" s="12"/>
      <c r="B58" s="35"/>
      <c r="C58" s="1"/>
      <c r="D58" t="s">
        <v>13</v>
      </c>
      <c r="E58" s="1">
        <v>9443</v>
      </c>
      <c r="F58" s="1">
        <v>2008</v>
      </c>
      <c r="G58"/>
      <c r="H58"/>
      <c r="I58" s="1">
        <f>SUM(K58:TB58)</f>
        <v>0</v>
      </c>
      <c r="J58" s="12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7"/>
      <c r="DC58" s="117"/>
      <c r="DD58" s="117"/>
      <c r="DE58" s="117"/>
      <c r="DF58" s="117"/>
      <c r="DG58" s="117"/>
      <c r="DH58" s="117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0"/>
      <c r="FH58" s="110"/>
      <c r="FI58" s="110"/>
      <c r="FJ58" s="110"/>
      <c r="FK58" s="110"/>
      <c r="FL58" s="111"/>
      <c r="FM58" s="110"/>
      <c r="FN58" s="110"/>
      <c r="FO58" s="111"/>
      <c r="FP58" s="110"/>
      <c r="FQ58" s="109"/>
      <c r="FR58" s="110"/>
      <c r="FS58" s="110"/>
      <c r="FT58" s="110"/>
      <c r="FU58" s="110"/>
      <c r="FV58" s="166"/>
      <c r="FW58" s="110"/>
      <c r="FX58" s="110"/>
      <c r="FY58" s="110"/>
      <c r="FZ58" s="110"/>
      <c r="GA58" s="109"/>
      <c r="GB58" s="110"/>
      <c r="GC58" s="110"/>
      <c r="GD58" s="111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</row>
    <row r="59" spans="1:522" s="10" customFormat="1" ht="18" customHeight="1" x14ac:dyDescent="0.2">
      <c r="A59" s="12"/>
      <c r="B59" s="35"/>
      <c r="C59" s="1"/>
      <c r="D59" t="s">
        <v>14</v>
      </c>
      <c r="E59" s="1">
        <v>11080</v>
      </c>
      <c r="F59" s="1">
        <v>2015</v>
      </c>
      <c r="G59"/>
      <c r="H59"/>
      <c r="I59" s="1">
        <f>SUM(K59:TB59)</f>
        <v>0</v>
      </c>
      <c r="J59" s="12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</row>
    <row r="60" spans="1:522" s="10" customFormat="1" ht="18" customHeight="1" x14ac:dyDescent="0.2">
      <c r="A60" s="12"/>
      <c r="B60" s="35"/>
      <c r="C60" s="1"/>
      <c r="D60" t="s">
        <v>725</v>
      </c>
      <c r="E60" s="1"/>
      <c r="F60" s="1">
        <v>2018</v>
      </c>
      <c r="G60"/>
      <c r="H60"/>
      <c r="I60" s="1">
        <f>SUM(K60:TB60)</f>
        <v>24.5</v>
      </c>
      <c r="J60" s="12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67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>
        <f>(4+7)*1.5</f>
        <v>16.5</v>
      </c>
      <c r="JN60" s="114"/>
      <c r="JO60" s="114"/>
      <c r="JP60" s="114"/>
      <c r="JQ60" s="114"/>
      <c r="JR60" s="114">
        <f>3+5</f>
        <v>8</v>
      </c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</row>
    <row r="61" spans="1:522" s="10" customFormat="1" ht="18" customHeight="1" x14ac:dyDescent="0.2">
      <c r="A61" s="12"/>
      <c r="B61" s="35"/>
      <c r="C61" s="1"/>
      <c r="D61" s="4" t="s">
        <v>279</v>
      </c>
      <c r="E61" s="1">
        <v>11081</v>
      </c>
      <c r="F61" s="1"/>
      <c r="G61"/>
      <c r="H61"/>
      <c r="I61" s="1">
        <f>SUM(K61:TB61)</f>
        <v>9</v>
      </c>
      <c r="J61" s="12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>
        <f>4+5</f>
        <v>9</v>
      </c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</row>
    <row r="62" spans="1:522" s="10" customFormat="1" ht="18" customHeight="1" x14ac:dyDescent="0.2">
      <c r="A62" s="12">
        <v>19</v>
      </c>
      <c r="B62" s="26" t="s">
        <v>394</v>
      </c>
      <c r="C62" s="1">
        <v>3559</v>
      </c>
      <c r="D62" s="4" t="s">
        <v>395</v>
      </c>
      <c r="E62" s="1">
        <v>12216</v>
      </c>
      <c r="F62" s="1">
        <v>2019</v>
      </c>
      <c r="G62" s="4" t="s">
        <v>77</v>
      </c>
      <c r="H62"/>
      <c r="I62" s="1">
        <f>SUM(K62:TB62)</f>
        <v>21</v>
      </c>
      <c r="J62" s="12">
        <f>Tabuľka11[[#This Row],[Stĺpec8]]</f>
        <v>21</v>
      </c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14"/>
      <c r="CO62" s="114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>
        <v>1</v>
      </c>
      <c r="DU62" s="109" t="s">
        <v>535</v>
      </c>
      <c r="DV62" s="109"/>
      <c r="DW62" s="109"/>
      <c r="DX62" s="109" t="s">
        <v>535</v>
      </c>
      <c r="DY62" s="109" t="s">
        <v>535</v>
      </c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68"/>
      <c r="FH62" s="168" t="s">
        <v>535</v>
      </c>
      <c r="FI62" s="109">
        <f>2+1</f>
        <v>3</v>
      </c>
      <c r="FJ62" s="109"/>
      <c r="FK62" s="109">
        <f>3+1</f>
        <v>4</v>
      </c>
      <c r="FL62" s="112">
        <v>3</v>
      </c>
      <c r="FM62" s="109"/>
      <c r="FN62" s="109"/>
      <c r="FO62" s="112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64"/>
      <c r="GB62" s="109"/>
      <c r="GC62" s="109"/>
      <c r="GD62" s="112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>
        <v>2</v>
      </c>
      <c r="IT62" s="109"/>
      <c r="IU62" s="109"/>
      <c r="IV62" s="109"/>
      <c r="IW62" s="109">
        <v>2</v>
      </c>
      <c r="IX62" s="109"/>
      <c r="IY62" s="109"/>
      <c r="IZ62" s="109"/>
      <c r="JA62" s="109"/>
      <c r="JB62" s="109">
        <v>4</v>
      </c>
      <c r="JC62" s="109"/>
      <c r="JD62" s="109"/>
      <c r="JE62" s="109"/>
      <c r="JF62" s="109">
        <v>2</v>
      </c>
      <c r="JG62" s="109"/>
      <c r="JH62" s="109"/>
      <c r="JI62" s="109"/>
      <c r="JJ62" s="109"/>
      <c r="JK62" s="109"/>
      <c r="JL62" s="109"/>
      <c r="JM62" s="109"/>
      <c r="JN62" s="109"/>
      <c r="JO62" s="109"/>
      <c r="JP62" s="114"/>
      <c r="JQ62" s="109"/>
      <c r="JR62" s="109"/>
      <c r="JS62" s="109"/>
      <c r="JT62" s="109"/>
      <c r="JU62" s="109"/>
      <c r="JV62" s="109"/>
      <c r="JW62" s="109"/>
      <c r="JX62" s="109"/>
      <c r="JY62" s="109"/>
      <c r="JZ62" s="109"/>
      <c r="KA62" s="109"/>
      <c r="KB62" s="109"/>
      <c r="KC62" s="109"/>
      <c r="KD62" s="109"/>
      <c r="KE62" s="109"/>
      <c r="KF62" s="109"/>
      <c r="KG62" s="109"/>
      <c r="KH62" s="109"/>
      <c r="KI62" s="109"/>
      <c r="KJ62" s="109"/>
      <c r="KK62" s="109"/>
      <c r="KL62" s="109"/>
      <c r="KM62" s="109"/>
      <c r="KN62" s="109"/>
      <c r="KO62" s="109"/>
      <c r="KP62" s="109"/>
      <c r="KQ62" s="109"/>
      <c r="KR62" s="109"/>
      <c r="KS62" s="109"/>
      <c r="KT62" s="109"/>
      <c r="KU62" s="109"/>
      <c r="KV62" s="109"/>
      <c r="KW62" s="114"/>
      <c r="KX62" s="109"/>
      <c r="KY62" s="109"/>
      <c r="KZ62" s="109"/>
      <c r="LA62" s="114"/>
      <c r="LB62" s="109"/>
      <c r="LC62" s="109"/>
      <c r="LD62" s="114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109"/>
      <c r="LW62" s="109"/>
      <c r="LX62" s="109"/>
      <c r="LY62" s="109"/>
      <c r="LZ62" s="109"/>
      <c r="MA62" s="109"/>
      <c r="MB62" s="109"/>
      <c r="MC62" s="109"/>
      <c r="MD62" s="109"/>
      <c r="ME62" s="109"/>
      <c r="MF62" s="109"/>
      <c r="MG62" s="109"/>
      <c r="MH62" s="109"/>
      <c r="MI62" s="109"/>
      <c r="MJ62" s="109"/>
      <c r="MK62" s="109"/>
      <c r="ML62" s="109"/>
      <c r="MM62" s="109"/>
      <c r="MN62" s="109"/>
      <c r="MO62" s="109"/>
      <c r="MP62" s="109"/>
      <c r="MQ62" s="109"/>
      <c r="MR62" s="109"/>
      <c r="MS62" s="109"/>
      <c r="MT62" s="109"/>
      <c r="MU62" s="109"/>
      <c r="MV62" s="109"/>
      <c r="MW62" s="109"/>
      <c r="MX62" s="109"/>
      <c r="MY62" s="109"/>
      <c r="MZ62" s="109"/>
      <c r="NA62" s="109"/>
      <c r="NB62" s="109"/>
      <c r="NC62" s="109"/>
      <c r="ND62" s="109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09"/>
    </row>
    <row r="63" spans="1:522" s="10" customFormat="1" ht="18" customHeight="1" x14ac:dyDescent="0.2">
      <c r="A63" s="12"/>
      <c r="B63" s="137" t="s">
        <v>218</v>
      </c>
      <c r="C63" s="19">
        <v>8041</v>
      </c>
      <c r="D63" s="70" t="s">
        <v>219</v>
      </c>
      <c r="E63" s="19">
        <v>11796</v>
      </c>
      <c r="F63" s="19">
        <v>2018</v>
      </c>
      <c r="G63" s="4" t="s">
        <v>123</v>
      </c>
      <c r="H63"/>
      <c r="I63" s="1">
        <f>SUM(K63:TB63)</f>
        <v>21</v>
      </c>
      <c r="J63" s="12">
        <f>Tabuľka11[[#This Row],[Stĺpec8]]</f>
        <v>21</v>
      </c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14"/>
      <c r="CD63" s="114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14"/>
      <c r="CX63" s="109"/>
      <c r="CY63" s="109"/>
      <c r="CZ63" s="114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14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63"/>
      <c r="FM63" s="109"/>
      <c r="FN63" s="109"/>
      <c r="FO63" s="163"/>
      <c r="FP63" s="157"/>
      <c r="FQ63" s="157"/>
      <c r="FR63" s="109"/>
      <c r="FS63" s="109"/>
      <c r="FT63" s="109"/>
      <c r="FU63" s="109"/>
      <c r="FV63" s="109"/>
      <c r="FW63" s="157"/>
      <c r="FX63" s="157"/>
      <c r="FY63" s="109"/>
      <c r="FZ63" s="109"/>
      <c r="GA63" s="164"/>
      <c r="GB63" s="109"/>
      <c r="GC63" s="109"/>
      <c r="GD63" s="163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14"/>
      <c r="HV63" s="109"/>
      <c r="HW63" s="109"/>
      <c r="HX63" s="109"/>
      <c r="HY63" s="109"/>
      <c r="HZ63" s="109"/>
      <c r="IA63" s="109"/>
      <c r="IB63" s="109"/>
      <c r="IC63" s="109"/>
      <c r="ID63" s="109">
        <f>2+6</f>
        <v>8</v>
      </c>
      <c r="IE63" s="109">
        <f>2+4</f>
        <v>6</v>
      </c>
      <c r="IF63" s="109"/>
      <c r="IG63" s="109"/>
      <c r="IH63" s="109"/>
      <c r="II63" s="109"/>
      <c r="IJ63" s="100"/>
      <c r="IK63" s="100"/>
      <c r="IL63" s="100">
        <f>1+2</f>
        <v>3</v>
      </c>
      <c r="IM63" s="100">
        <f>2+2</f>
        <v>4</v>
      </c>
      <c r="IN63" s="100"/>
      <c r="IO63" s="100"/>
      <c r="IP63" s="100"/>
      <c r="IQ63" s="100"/>
      <c r="IR63" s="100"/>
      <c r="IS63" s="100"/>
      <c r="IT63" s="100"/>
      <c r="IU63" s="100"/>
      <c r="IV63" s="100"/>
      <c r="IW63" s="100"/>
      <c r="IX63" s="100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0"/>
      <c r="JT63" s="100"/>
      <c r="JU63" s="100"/>
      <c r="JV63" s="100"/>
      <c r="JW63" s="100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14"/>
      <c r="KO63" s="109"/>
      <c r="KP63" s="109"/>
      <c r="KQ63" s="109"/>
      <c r="KR63" s="109"/>
      <c r="KS63" s="109"/>
      <c r="KT63" s="109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109"/>
      <c r="LW63" s="109"/>
      <c r="LX63" s="109"/>
      <c r="LY63" s="109"/>
      <c r="LZ63" s="109"/>
      <c r="MA63" s="109"/>
      <c r="MB63" s="109"/>
      <c r="MC63" s="109"/>
      <c r="MD63" s="109"/>
      <c r="ME63" s="109"/>
      <c r="MF63" s="109"/>
      <c r="MG63" s="109"/>
      <c r="MH63" s="109"/>
      <c r="MI63" s="109"/>
      <c r="MJ63" s="109"/>
      <c r="MK63" s="109"/>
      <c r="ML63" s="109"/>
      <c r="MM63" s="109"/>
      <c r="MN63" s="109"/>
      <c r="MO63" s="109"/>
      <c r="MP63" s="109"/>
      <c r="MQ63" s="109"/>
      <c r="MR63" s="109"/>
      <c r="MS63" s="109"/>
      <c r="MT63" s="109"/>
      <c r="MU63" s="109"/>
      <c r="MV63" s="109"/>
      <c r="MW63" s="109"/>
      <c r="MX63" s="109"/>
      <c r="MY63" s="109"/>
      <c r="MZ63" s="109"/>
      <c r="NA63" s="109"/>
      <c r="NB63" s="109"/>
      <c r="NC63" s="109"/>
      <c r="ND63" s="109"/>
      <c r="NE63" s="109"/>
      <c r="NF63" s="109"/>
      <c r="NG63" s="109"/>
      <c r="NH63" s="109"/>
      <c r="NI63" s="109"/>
      <c r="NJ63" s="109"/>
      <c r="NK63" s="109"/>
      <c r="NL63" s="109"/>
      <c r="NM63" s="109"/>
      <c r="NN63" s="109"/>
      <c r="NO63" s="109"/>
      <c r="NP63" s="109"/>
      <c r="NQ63" s="109"/>
      <c r="NR63" s="109"/>
      <c r="NS63" s="109"/>
      <c r="NT63" s="109"/>
      <c r="NU63" s="109"/>
      <c r="NV63" s="109"/>
      <c r="NW63" s="109"/>
      <c r="NX63" s="109"/>
      <c r="NY63" s="109"/>
      <c r="NZ63" s="109"/>
      <c r="OA63" s="109"/>
      <c r="OB63" s="109"/>
      <c r="OC63" s="109"/>
      <c r="OD63" s="109"/>
      <c r="OE63" s="109"/>
      <c r="OF63" s="109"/>
      <c r="OG63" s="109"/>
      <c r="OH63" s="109"/>
      <c r="OI63" s="109"/>
      <c r="OJ63" s="109"/>
      <c r="OK63" s="109"/>
      <c r="OL63" s="109"/>
      <c r="OM63" s="109"/>
      <c r="ON63" s="109"/>
      <c r="OO63" s="109"/>
      <c r="OP63" s="109"/>
      <c r="OQ63" s="109"/>
      <c r="OR63" s="109"/>
      <c r="OS63" s="109"/>
      <c r="OT63" s="109"/>
      <c r="OU63" s="109"/>
      <c r="OV63" s="109"/>
      <c r="OW63" s="109"/>
      <c r="OX63" s="109"/>
      <c r="OY63" s="109"/>
      <c r="OZ63" s="109"/>
      <c r="PA63" s="109"/>
      <c r="PB63" s="109"/>
      <c r="PC63" s="109"/>
      <c r="PD63" s="109"/>
      <c r="PE63" s="109"/>
      <c r="PF63" s="109"/>
      <c r="PG63" s="109"/>
      <c r="PH63" s="109"/>
      <c r="PI63" s="109"/>
      <c r="PJ63" s="109"/>
      <c r="PK63" s="109"/>
      <c r="PL63" s="109"/>
      <c r="PM63" s="109"/>
      <c r="PN63" s="109"/>
      <c r="PO63" s="109"/>
      <c r="PP63" s="109"/>
      <c r="PQ63" s="109"/>
      <c r="PR63" s="109"/>
      <c r="PS63" s="109"/>
      <c r="PT63" s="109"/>
      <c r="PU63" s="109"/>
      <c r="PV63" s="109"/>
      <c r="PW63" s="109"/>
      <c r="PX63" s="109"/>
      <c r="PY63" s="109"/>
      <c r="PZ63" s="109"/>
      <c r="QA63" s="109"/>
      <c r="QB63" s="109"/>
      <c r="QC63" s="109"/>
      <c r="QD63" s="109"/>
      <c r="QE63" s="109"/>
      <c r="QF63" s="109"/>
      <c r="QG63" s="109"/>
      <c r="QH63" s="109"/>
      <c r="QI63" s="109"/>
      <c r="QJ63" s="109"/>
      <c r="QK63" s="109"/>
      <c r="QL63" s="109"/>
      <c r="QM63" s="109"/>
      <c r="QN63" s="109"/>
      <c r="QO63" s="109"/>
      <c r="QP63" s="109"/>
      <c r="QQ63" s="109"/>
      <c r="QR63" s="109"/>
      <c r="QS63" s="109"/>
      <c r="QT63" s="109"/>
      <c r="QU63" s="109"/>
      <c r="QV63" s="109"/>
      <c r="QW63" s="109"/>
      <c r="QX63" s="109"/>
      <c r="QY63" s="109"/>
      <c r="QZ63" s="109"/>
      <c r="RA63" s="109"/>
      <c r="RB63" s="109"/>
      <c r="RC63" s="109"/>
      <c r="RD63" s="109"/>
      <c r="RE63" s="109"/>
      <c r="RF63" s="109"/>
      <c r="RG63" s="109"/>
      <c r="RH63" s="109"/>
      <c r="RI63" s="109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</row>
    <row r="64" spans="1:522" s="10" customFormat="1" ht="18" customHeight="1" x14ac:dyDescent="0.2">
      <c r="A64" s="12">
        <v>21</v>
      </c>
      <c r="B64" s="26" t="s">
        <v>542</v>
      </c>
      <c r="C64" s="19">
        <v>5267</v>
      </c>
      <c r="D64" s="138" t="s">
        <v>543</v>
      </c>
      <c r="E64" s="19">
        <v>10119</v>
      </c>
      <c r="F64" s="19"/>
      <c r="G64" s="4" t="s">
        <v>544</v>
      </c>
      <c r="H64"/>
      <c r="I64" s="1">
        <f t="shared" si="0"/>
        <v>16</v>
      </c>
      <c r="J64" s="12">
        <f>Tabuľka11[[#This Row],[Stĺpec8]]</f>
        <v>16</v>
      </c>
      <c r="K64" s="109"/>
      <c r="L64" s="109"/>
      <c r="M64" s="109"/>
      <c r="N64" s="109"/>
      <c r="O64" s="109"/>
      <c r="P64" s="109"/>
      <c r="Q64" s="109"/>
      <c r="R64" s="109"/>
      <c r="S64" s="109">
        <v>1</v>
      </c>
      <c r="T64" s="109">
        <f>2+1</f>
        <v>3</v>
      </c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>
        <v>5</v>
      </c>
      <c r="BD64" s="109">
        <f>3+4</f>
        <v>7</v>
      </c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14"/>
      <c r="CD64" s="114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14"/>
      <c r="CX64" s="109"/>
      <c r="CY64" s="109"/>
      <c r="CZ64" s="114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14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63"/>
      <c r="FM64" s="109"/>
      <c r="FN64" s="109"/>
      <c r="FO64" s="163"/>
      <c r="FP64" s="157"/>
      <c r="FQ64" s="157"/>
      <c r="FR64" s="109"/>
      <c r="FS64" s="109"/>
      <c r="FT64" s="109"/>
      <c r="FU64" s="109"/>
      <c r="FV64" s="109"/>
      <c r="FW64" s="157"/>
      <c r="FX64" s="157"/>
      <c r="FY64" s="109"/>
      <c r="FZ64" s="109"/>
      <c r="GA64" s="164"/>
      <c r="GB64" s="164"/>
      <c r="GC64" s="109"/>
      <c r="GD64" s="163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14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0"/>
      <c r="IK64" s="100"/>
      <c r="IL64" s="100"/>
      <c r="IM64" s="100"/>
      <c r="IN64" s="100"/>
      <c r="IO64" s="100"/>
      <c r="IP64" s="100"/>
      <c r="IQ64" s="100"/>
      <c r="IR64" s="100"/>
      <c r="IS64" s="100"/>
      <c r="IT64" s="100"/>
      <c r="IU64" s="100"/>
      <c r="IV64" s="100"/>
      <c r="IW64" s="100"/>
      <c r="IX64" s="100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0"/>
      <c r="JT64" s="100"/>
      <c r="JU64" s="100"/>
      <c r="JV64" s="100"/>
      <c r="JW64" s="100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14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</row>
    <row r="65" spans="1:522" s="10" customFormat="1" ht="18" customHeight="1" x14ac:dyDescent="0.2">
      <c r="A65" s="12"/>
      <c r="B65" s="26" t="s">
        <v>333</v>
      </c>
      <c r="C65" s="1">
        <v>5778</v>
      </c>
      <c r="D65" t="s">
        <v>334</v>
      </c>
      <c r="E65" s="1">
        <v>12438</v>
      </c>
      <c r="F65" s="1">
        <v>2018</v>
      </c>
      <c r="G65" t="s">
        <v>69</v>
      </c>
      <c r="H65"/>
      <c r="I65" s="1">
        <f>SUM(K65:TB65)</f>
        <v>16</v>
      </c>
      <c r="J65" s="12">
        <f>Tabuľka11[[#This Row],[Stĺpec8]]</f>
        <v>16</v>
      </c>
      <c r="K65" s="109"/>
      <c r="L65" s="109"/>
      <c r="M65" s="109">
        <v>1</v>
      </c>
      <c r="N65" s="109"/>
      <c r="O65" s="109"/>
      <c r="P65" s="109"/>
      <c r="Q65" s="114" t="s">
        <v>535</v>
      </c>
      <c r="R65" s="109"/>
      <c r="S65" s="109"/>
      <c r="T65" s="109"/>
      <c r="U65" s="109"/>
      <c r="V65" s="109"/>
      <c r="W65" s="109"/>
      <c r="X65" s="109"/>
      <c r="Y65" s="109"/>
      <c r="Z65" s="109"/>
      <c r="AA65" s="114" t="s">
        <v>535</v>
      </c>
      <c r="AB65" s="109"/>
      <c r="AC65" s="109"/>
      <c r="AD65" s="109">
        <f>2+2</f>
        <v>4</v>
      </c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14"/>
      <c r="CO65" s="114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68"/>
      <c r="FH65" s="168"/>
      <c r="FI65" s="109"/>
      <c r="FJ65" s="109"/>
      <c r="FK65" s="109"/>
      <c r="FL65" s="112"/>
      <c r="FM65" s="109"/>
      <c r="FN65" s="109"/>
      <c r="FO65" s="112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 t="s">
        <v>535</v>
      </c>
      <c r="FZ65" s="109"/>
      <c r="GA65" s="164" t="s">
        <v>535</v>
      </c>
      <c r="GB65" s="109"/>
      <c r="GC65" s="109"/>
      <c r="GD65" s="112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14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 t="s">
        <v>535</v>
      </c>
      <c r="IS65" s="109">
        <v>2</v>
      </c>
      <c r="IT65" s="109"/>
      <c r="IU65" s="109"/>
      <c r="IV65" s="109"/>
      <c r="IW65" s="109"/>
      <c r="IX65" s="109"/>
      <c r="IY65" s="109"/>
      <c r="IZ65" s="109"/>
      <c r="JA65" s="109"/>
      <c r="JB65" s="109">
        <f>1+8</f>
        <v>9</v>
      </c>
      <c r="JC65" s="109" t="s">
        <v>535</v>
      </c>
      <c r="JD65" s="109"/>
      <c r="JE65" s="109"/>
      <c r="JF65" s="109"/>
      <c r="JG65" s="109"/>
      <c r="JH65" s="109"/>
      <c r="JI65" s="109"/>
      <c r="JJ65" s="109"/>
      <c r="JK65" s="109"/>
      <c r="JL65" s="114"/>
      <c r="JM65" s="109"/>
      <c r="JN65" s="109"/>
      <c r="JO65" s="109"/>
      <c r="JP65" s="114"/>
      <c r="JQ65" s="109"/>
      <c r="JR65" s="109"/>
      <c r="JS65" s="109"/>
      <c r="JT65" s="109"/>
      <c r="JU65" s="109"/>
      <c r="JV65" s="109"/>
      <c r="JW65" s="109"/>
      <c r="JX65" s="109"/>
      <c r="JY65" s="109"/>
      <c r="JZ65" s="109"/>
      <c r="KA65" s="109"/>
      <c r="KB65" s="109"/>
      <c r="KC65" s="109"/>
      <c r="KD65" s="109"/>
      <c r="KE65" s="109"/>
      <c r="KF65" s="109"/>
      <c r="KG65" s="109"/>
      <c r="KH65" s="109"/>
      <c r="KI65" s="109"/>
      <c r="KJ65" s="109"/>
      <c r="KK65" s="109"/>
      <c r="KL65" s="109"/>
      <c r="KM65" s="109"/>
      <c r="KN65" s="109"/>
      <c r="KO65" s="109"/>
      <c r="KP65" s="109"/>
      <c r="KQ65" s="109"/>
      <c r="KR65" s="109"/>
      <c r="KS65" s="109"/>
      <c r="KT65" s="109"/>
      <c r="KU65" s="109"/>
      <c r="KV65" s="109"/>
      <c r="KW65" s="109"/>
      <c r="KX65" s="109"/>
      <c r="KY65" s="109"/>
      <c r="KZ65" s="109"/>
      <c r="LA65" s="109"/>
      <c r="LB65" s="109"/>
      <c r="LC65" s="109"/>
      <c r="LD65" s="114"/>
      <c r="LE65" s="109"/>
      <c r="LF65" s="109"/>
      <c r="LG65" s="109"/>
      <c r="LH65" s="109"/>
      <c r="LI65" s="109"/>
      <c r="LJ65" s="109"/>
      <c r="LK65" s="109"/>
      <c r="LL65" s="109"/>
      <c r="LM65" s="109"/>
      <c r="LN65" s="109"/>
      <c r="LO65" s="109"/>
      <c r="LP65" s="109"/>
      <c r="LQ65" s="109"/>
      <c r="LR65" s="109"/>
      <c r="LS65" s="109"/>
      <c r="LT65" s="109"/>
      <c r="LU65" s="109"/>
      <c r="LV65" s="109"/>
      <c r="LW65" s="109"/>
      <c r="LX65" s="109"/>
      <c r="LY65" s="109"/>
      <c r="LZ65" s="109"/>
      <c r="MA65" s="109"/>
      <c r="MB65" s="109"/>
      <c r="MC65" s="109"/>
      <c r="MD65" s="109"/>
      <c r="ME65" s="109"/>
      <c r="MF65" s="109"/>
      <c r="MG65" s="109"/>
      <c r="MH65" s="109"/>
      <c r="MI65" s="109"/>
      <c r="MJ65" s="109"/>
      <c r="MK65" s="109"/>
      <c r="ML65" s="109"/>
      <c r="MM65" s="109"/>
      <c r="MN65" s="109"/>
      <c r="MO65" s="109"/>
      <c r="MP65" s="109"/>
      <c r="MQ65" s="109"/>
      <c r="MR65" s="109"/>
      <c r="MS65" s="109"/>
      <c r="MT65" s="109"/>
      <c r="MU65" s="109"/>
      <c r="MV65" s="109"/>
      <c r="MW65" s="109"/>
      <c r="MX65" s="109"/>
      <c r="MY65" s="109"/>
      <c r="MZ65" s="109"/>
      <c r="NA65" s="109"/>
      <c r="NB65" s="109"/>
      <c r="NC65" s="109"/>
      <c r="ND65" s="109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09"/>
    </row>
    <row r="66" spans="1:522" s="10" customFormat="1" ht="18" customHeight="1" x14ac:dyDescent="0.2">
      <c r="A66" s="12">
        <v>23</v>
      </c>
      <c r="B66" s="26" t="s">
        <v>546</v>
      </c>
      <c r="C66" s="19">
        <v>1906</v>
      </c>
      <c r="D66" s="138" t="s">
        <v>476</v>
      </c>
      <c r="E66" s="19"/>
      <c r="F66" s="19"/>
      <c r="G66" s="4"/>
      <c r="H66"/>
      <c r="I66" s="1">
        <f t="shared" si="0"/>
        <v>14</v>
      </c>
      <c r="J66" s="12">
        <f>Tabuľka11[[#This Row],[Stĺpec8]]</f>
        <v>14</v>
      </c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>
        <f>3+3</f>
        <v>6</v>
      </c>
      <c r="X66" s="109"/>
      <c r="Y66" s="109"/>
      <c r="Z66" s="109"/>
      <c r="AA66" s="109">
        <f>3+5</f>
        <v>8</v>
      </c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14"/>
      <c r="CD66" s="114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14"/>
      <c r="CX66" s="109"/>
      <c r="CY66" s="109"/>
      <c r="CZ66" s="114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14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63"/>
      <c r="FM66" s="109"/>
      <c r="FN66" s="109"/>
      <c r="FO66" s="163"/>
      <c r="FP66" s="157"/>
      <c r="FQ66" s="157"/>
      <c r="FR66" s="109"/>
      <c r="FS66" s="109"/>
      <c r="FT66" s="109"/>
      <c r="FU66" s="109"/>
      <c r="FV66" s="109"/>
      <c r="FW66" s="157"/>
      <c r="FX66" s="157"/>
      <c r="FY66" s="109"/>
      <c r="FZ66" s="109"/>
      <c r="GA66" s="164"/>
      <c r="GB66" s="164"/>
      <c r="GC66" s="109"/>
      <c r="GD66" s="163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14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  <c r="IT66" s="100"/>
      <c r="IU66" s="100"/>
      <c r="IV66" s="100"/>
      <c r="IW66" s="100"/>
      <c r="IX66" s="100"/>
      <c r="IY66" s="109"/>
      <c r="IZ66" s="109"/>
      <c r="JA66" s="109"/>
      <c r="JB66" s="109"/>
      <c r="JC66" s="109"/>
      <c r="JD66" s="109"/>
      <c r="JE66" s="109"/>
      <c r="JF66" s="109"/>
      <c r="JG66" s="109"/>
      <c r="JH66" s="109"/>
      <c r="JI66" s="109"/>
      <c r="JJ66" s="109"/>
      <c r="JK66" s="109"/>
      <c r="JL66" s="109"/>
      <c r="JM66" s="109"/>
      <c r="JN66" s="109"/>
      <c r="JO66" s="109"/>
      <c r="JP66" s="109"/>
      <c r="JQ66" s="109"/>
      <c r="JR66" s="109"/>
      <c r="JS66" s="100"/>
      <c r="JT66" s="100"/>
      <c r="JU66" s="100"/>
      <c r="JV66" s="100"/>
      <c r="JW66" s="100"/>
      <c r="JX66" s="109"/>
      <c r="JY66" s="109"/>
      <c r="JZ66" s="109"/>
      <c r="KA66" s="109"/>
      <c r="KB66" s="109"/>
      <c r="KC66" s="109"/>
      <c r="KD66" s="109"/>
      <c r="KE66" s="109"/>
      <c r="KF66" s="109"/>
      <c r="KG66" s="109"/>
      <c r="KH66" s="109"/>
      <c r="KI66" s="109"/>
      <c r="KJ66" s="109"/>
      <c r="KK66" s="109"/>
      <c r="KL66" s="109"/>
      <c r="KM66" s="109"/>
      <c r="KN66" s="114"/>
      <c r="KO66" s="109"/>
      <c r="KP66" s="109"/>
      <c r="KQ66" s="109"/>
      <c r="KR66" s="109"/>
      <c r="KS66" s="109"/>
      <c r="KT66" s="109"/>
      <c r="KU66" s="109"/>
      <c r="KV66" s="109"/>
      <c r="KW66" s="109"/>
      <c r="KX66" s="109"/>
      <c r="KY66" s="109"/>
      <c r="KZ66" s="109"/>
      <c r="LA66" s="109"/>
      <c r="LB66" s="109"/>
      <c r="LC66" s="109"/>
      <c r="LD66" s="109"/>
      <c r="LE66" s="109"/>
      <c r="LF66" s="109"/>
      <c r="LG66" s="109"/>
      <c r="LH66" s="109"/>
      <c r="LI66" s="109"/>
      <c r="LJ66" s="109"/>
      <c r="LK66" s="109"/>
      <c r="LL66" s="109"/>
      <c r="LM66" s="109"/>
      <c r="LN66" s="109"/>
      <c r="LO66" s="109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09"/>
      <c r="ME66" s="109"/>
      <c r="MF66" s="109"/>
      <c r="MG66" s="109"/>
      <c r="MH66" s="109"/>
      <c r="MI66" s="109"/>
      <c r="MJ66" s="109"/>
      <c r="MK66" s="109"/>
      <c r="ML66" s="109"/>
      <c r="MM66" s="109"/>
      <c r="MN66" s="109"/>
      <c r="MO66" s="109"/>
      <c r="MP66" s="109"/>
      <c r="MQ66" s="109"/>
      <c r="MR66" s="109"/>
      <c r="MS66" s="109"/>
      <c r="MT66" s="109"/>
      <c r="MU66" s="109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09"/>
      <c r="NH66" s="109"/>
      <c r="NI66" s="109"/>
      <c r="NJ66" s="109"/>
      <c r="NK66" s="109"/>
      <c r="NL66" s="109"/>
      <c r="NM66" s="109"/>
      <c r="NN66" s="109"/>
      <c r="NO66" s="109"/>
      <c r="NP66" s="109"/>
      <c r="NQ66" s="109"/>
      <c r="NR66" s="109"/>
      <c r="NS66" s="109"/>
      <c r="NT66" s="109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09"/>
      <c r="OJ66" s="109"/>
      <c r="OK66" s="109"/>
      <c r="OL66" s="109"/>
      <c r="OM66" s="109"/>
      <c r="ON66" s="109"/>
      <c r="OO66" s="109"/>
      <c r="OP66" s="109"/>
      <c r="OQ66" s="109"/>
      <c r="OR66" s="109"/>
      <c r="OS66" s="109"/>
      <c r="OT66" s="109"/>
      <c r="OU66" s="109"/>
      <c r="OV66" s="109"/>
      <c r="OW66" s="109"/>
      <c r="OX66" s="109"/>
      <c r="OY66" s="109"/>
      <c r="OZ66" s="109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09"/>
      <c r="PN66" s="109"/>
      <c r="PO66" s="109"/>
      <c r="PP66" s="109"/>
      <c r="PQ66" s="109"/>
      <c r="PR66" s="109"/>
      <c r="PS66" s="109"/>
      <c r="PT66" s="109"/>
      <c r="PU66" s="109"/>
      <c r="PV66" s="109"/>
      <c r="PW66" s="109"/>
      <c r="PX66" s="109"/>
      <c r="PY66" s="109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09"/>
      <c r="QO66" s="109"/>
      <c r="QP66" s="109"/>
      <c r="QQ66" s="109"/>
      <c r="QR66" s="109"/>
      <c r="QS66" s="109"/>
      <c r="QT66" s="109"/>
      <c r="QU66" s="109"/>
      <c r="QV66" s="109"/>
      <c r="QW66" s="109"/>
      <c r="QX66" s="109"/>
      <c r="QY66" s="109"/>
      <c r="QZ66" s="109"/>
      <c r="RA66" s="109"/>
      <c r="RB66" s="109"/>
      <c r="RC66" s="109"/>
      <c r="RD66" s="109"/>
      <c r="RE66" s="109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09"/>
      <c r="RS66" s="109"/>
      <c r="RT66" s="109"/>
      <c r="RU66" s="109"/>
      <c r="RV66" s="109"/>
      <c r="RW66" s="109"/>
      <c r="RX66" s="109"/>
      <c r="RY66" s="109"/>
      <c r="RZ66" s="109"/>
      <c r="SA66" s="109"/>
      <c r="SB66" s="109"/>
      <c r="SC66" s="109"/>
      <c r="SD66" s="109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09"/>
      <c r="ST66" s="109"/>
      <c r="SU66" s="109"/>
      <c r="SV66" s="109"/>
      <c r="SW66" s="109"/>
      <c r="SX66" s="109"/>
      <c r="SY66" s="109"/>
      <c r="SZ66" s="109"/>
      <c r="TA66" s="109"/>
      <c r="TB66" s="109"/>
    </row>
    <row r="67" spans="1:522" s="10" customFormat="1" ht="18" customHeight="1" x14ac:dyDescent="0.2">
      <c r="A67" s="12">
        <v>24</v>
      </c>
      <c r="B67" s="26" t="s">
        <v>71</v>
      </c>
      <c r="C67" s="1">
        <v>3057</v>
      </c>
      <c r="D67" t="s">
        <v>186</v>
      </c>
      <c r="E67" s="1">
        <v>11709</v>
      </c>
      <c r="F67" s="1">
        <v>2018</v>
      </c>
      <c r="G67" t="s">
        <v>72</v>
      </c>
      <c r="H67"/>
      <c r="I67" s="1">
        <f t="shared" si="0"/>
        <v>11</v>
      </c>
      <c r="J67" s="12">
        <f>I67</f>
        <v>11</v>
      </c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>
        <f>1+3</f>
        <v>4</v>
      </c>
      <c r="DE67" s="109"/>
      <c r="DF67" s="109"/>
      <c r="DG67" s="109"/>
      <c r="DH67" s="109"/>
      <c r="DI67" s="109"/>
      <c r="DJ67" s="109"/>
      <c r="DK67" s="109">
        <f>2+3</f>
        <v>5</v>
      </c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>
        <v>1</v>
      </c>
      <c r="GB67" s="109">
        <v>1</v>
      </c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9"/>
      <c r="JI67" s="109"/>
      <c r="JJ67" s="109"/>
      <c r="JK67" s="109"/>
      <c r="JL67" s="109"/>
      <c r="JM67" s="109"/>
      <c r="JN67" s="109"/>
      <c r="JO67" s="109"/>
      <c r="JP67" s="109"/>
      <c r="JQ67" s="109"/>
      <c r="JR67" s="109"/>
      <c r="JS67" s="109"/>
      <c r="JT67" s="109"/>
      <c r="JU67" s="109"/>
      <c r="JV67" s="109"/>
      <c r="JW67" s="109"/>
      <c r="JX67" s="109"/>
      <c r="JY67" s="109"/>
      <c r="JZ67" s="109"/>
      <c r="KA67" s="109"/>
      <c r="KB67" s="109"/>
      <c r="KC67" s="109"/>
      <c r="KD67" s="109"/>
      <c r="KE67" s="109"/>
      <c r="KF67" s="109"/>
      <c r="KG67" s="109"/>
      <c r="KH67" s="109"/>
      <c r="KI67" s="109"/>
      <c r="KJ67" s="109"/>
      <c r="KK67" s="109"/>
      <c r="KL67" s="109"/>
      <c r="KM67" s="109"/>
      <c r="KN67" s="109"/>
      <c r="KO67" s="109"/>
      <c r="KP67" s="109"/>
      <c r="KQ67" s="109"/>
      <c r="KR67" s="109"/>
      <c r="KS67" s="109"/>
      <c r="KT67" s="109"/>
      <c r="KU67" s="109"/>
      <c r="KV67" s="114"/>
      <c r="KW67" s="109"/>
      <c r="KX67" s="109"/>
      <c r="KY67" s="109"/>
      <c r="KZ67" s="109"/>
      <c r="LA67" s="109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</row>
    <row r="68" spans="1:522" s="10" customFormat="1" ht="18" customHeight="1" x14ac:dyDescent="0.2">
      <c r="A68" s="12">
        <v>25</v>
      </c>
      <c r="B68" s="26" t="s">
        <v>189</v>
      </c>
      <c r="C68" s="1">
        <v>6084</v>
      </c>
      <c r="D68" s="4" t="s">
        <v>190</v>
      </c>
      <c r="E68" s="1">
        <v>11979</v>
      </c>
      <c r="F68" s="1">
        <v>2018</v>
      </c>
      <c r="G68" s="4" t="s">
        <v>123</v>
      </c>
      <c r="H68"/>
      <c r="I68" s="1">
        <f>SUM(K68:TB68)</f>
        <v>0</v>
      </c>
      <c r="J68" s="12">
        <f>Tabuľka11[[#This Row],[Stĺpec8]]+I69</f>
        <v>10</v>
      </c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14"/>
      <c r="CD68" s="114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14"/>
      <c r="CX68" s="109"/>
      <c r="CY68" s="109"/>
      <c r="CZ68" s="114"/>
      <c r="DA68" s="114"/>
      <c r="DB68" s="109"/>
      <c r="DC68" s="109"/>
      <c r="DD68" s="109"/>
      <c r="DE68" s="109"/>
      <c r="DF68" s="109"/>
      <c r="DG68" s="109"/>
      <c r="DH68" s="109"/>
      <c r="DI68" s="114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63"/>
      <c r="FM68" s="109"/>
      <c r="FN68" s="109"/>
      <c r="FO68" s="163"/>
      <c r="FP68" s="157"/>
      <c r="FQ68" s="157"/>
      <c r="FR68" s="109"/>
      <c r="FS68" s="109"/>
      <c r="FT68" s="109"/>
      <c r="FU68" s="109"/>
      <c r="FV68" s="109"/>
      <c r="FW68" s="157"/>
      <c r="FX68" s="157"/>
      <c r="FY68" s="109"/>
      <c r="FZ68" s="109"/>
      <c r="GA68" s="164"/>
      <c r="GB68" s="109"/>
      <c r="GC68" s="109"/>
      <c r="GD68" s="163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  <c r="IT68" s="100"/>
      <c r="IU68" s="100"/>
      <c r="IV68" s="100"/>
      <c r="IW68" s="100"/>
      <c r="IX68" s="100"/>
      <c r="IY68" s="109"/>
      <c r="IZ68" s="109"/>
      <c r="JA68" s="109"/>
      <c r="JB68" s="109"/>
      <c r="JC68" s="109"/>
      <c r="JD68" s="109"/>
      <c r="JE68" s="109"/>
      <c r="JF68" s="109"/>
      <c r="JG68" s="109"/>
      <c r="JH68" s="109"/>
      <c r="JI68" s="109"/>
      <c r="JJ68" s="109"/>
      <c r="JK68" s="109"/>
      <c r="JL68" s="109"/>
      <c r="JM68" s="109"/>
      <c r="JN68" s="109"/>
      <c r="JO68" s="109"/>
      <c r="JP68" s="109"/>
      <c r="JQ68" s="109"/>
      <c r="JR68" s="109"/>
      <c r="JS68" s="100"/>
      <c r="JT68" s="100"/>
      <c r="JU68" s="100"/>
      <c r="JV68" s="100"/>
      <c r="JW68" s="100"/>
      <c r="JX68" s="109"/>
      <c r="JY68" s="109"/>
      <c r="JZ68" s="109"/>
      <c r="KA68" s="109"/>
      <c r="KB68" s="109"/>
      <c r="KC68" s="109"/>
      <c r="KD68" s="109"/>
      <c r="KE68" s="109"/>
      <c r="KF68" s="109"/>
      <c r="KG68" s="109"/>
      <c r="KH68" s="109"/>
      <c r="KI68" s="109"/>
      <c r="KJ68" s="109"/>
      <c r="KK68" s="109"/>
      <c r="KL68" s="109"/>
      <c r="KM68" s="109"/>
      <c r="KN68" s="109"/>
      <c r="KO68" s="109"/>
      <c r="KP68" s="109"/>
      <c r="KQ68" s="109"/>
      <c r="KR68" s="109"/>
      <c r="KS68" s="109"/>
      <c r="KT68" s="109"/>
      <c r="KU68" s="109"/>
      <c r="KV68" s="109"/>
      <c r="KW68" s="109"/>
      <c r="KX68" s="109"/>
      <c r="KY68" s="109"/>
      <c r="KZ68" s="109"/>
      <c r="LA68" s="109"/>
      <c r="LB68" s="109"/>
      <c r="LC68" s="109"/>
      <c r="LD68" s="109"/>
      <c r="LE68" s="109"/>
      <c r="LF68" s="109"/>
      <c r="LG68" s="109"/>
      <c r="LH68" s="109"/>
      <c r="LI68" s="109"/>
      <c r="LJ68" s="109"/>
      <c r="LK68" s="109"/>
      <c r="LL68" s="109"/>
      <c r="LM68" s="109"/>
      <c r="LN68" s="109"/>
      <c r="LO68" s="109"/>
      <c r="LP68" s="109"/>
      <c r="LQ68" s="109"/>
      <c r="LR68" s="109"/>
      <c r="LS68" s="109"/>
      <c r="LT68" s="109"/>
      <c r="LU68" s="109"/>
      <c r="LV68" s="109"/>
      <c r="LW68" s="109"/>
      <c r="LX68" s="109"/>
      <c r="LY68" s="109"/>
      <c r="LZ68" s="109"/>
      <c r="MA68" s="109"/>
      <c r="MB68" s="109"/>
      <c r="MC68" s="109"/>
      <c r="MD68" s="109"/>
      <c r="ME68" s="109"/>
      <c r="MF68" s="109"/>
      <c r="MG68" s="109"/>
      <c r="MH68" s="109"/>
      <c r="MI68" s="109"/>
      <c r="MJ68" s="109"/>
      <c r="MK68" s="109"/>
      <c r="ML68" s="109"/>
      <c r="MM68" s="109"/>
      <c r="MN68" s="109"/>
      <c r="MO68" s="109"/>
      <c r="MP68" s="109"/>
      <c r="MQ68" s="109"/>
      <c r="MR68" s="109"/>
      <c r="MS68" s="109"/>
      <c r="MT68" s="109"/>
      <c r="MU68" s="109"/>
      <c r="MV68" s="109"/>
      <c r="MW68" s="109"/>
      <c r="MX68" s="109"/>
      <c r="MY68" s="109"/>
      <c r="MZ68" s="109"/>
      <c r="NA68" s="109"/>
      <c r="NB68" s="109"/>
      <c r="NC68" s="109"/>
      <c r="ND68" s="109"/>
      <c r="NE68" s="109"/>
      <c r="NF68" s="109"/>
      <c r="NG68" s="109"/>
      <c r="NH68" s="109"/>
      <c r="NI68" s="109"/>
      <c r="NJ68" s="109"/>
      <c r="NK68" s="109"/>
      <c r="NL68" s="109"/>
      <c r="NM68" s="109"/>
      <c r="NN68" s="109"/>
      <c r="NO68" s="109"/>
      <c r="NP68" s="109"/>
      <c r="NQ68" s="109"/>
      <c r="NR68" s="109"/>
      <c r="NS68" s="109"/>
      <c r="NT68" s="109"/>
      <c r="NU68" s="109"/>
      <c r="NV68" s="109"/>
      <c r="NW68" s="109"/>
      <c r="NX68" s="109"/>
      <c r="NY68" s="109"/>
      <c r="NZ68" s="109"/>
      <c r="OA68" s="109"/>
      <c r="OB68" s="109"/>
      <c r="OC68" s="109"/>
      <c r="OD68" s="109"/>
      <c r="OE68" s="109"/>
      <c r="OF68" s="109"/>
      <c r="OG68" s="109"/>
      <c r="OH68" s="109"/>
      <c r="OI68" s="109"/>
      <c r="OJ68" s="109"/>
      <c r="OK68" s="109"/>
      <c r="OL68" s="109"/>
      <c r="OM68" s="109"/>
      <c r="ON68" s="109"/>
      <c r="OO68" s="109"/>
      <c r="OP68" s="109"/>
      <c r="OQ68" s="109"/>
      <c r="OR68" s="109"/>
      <c r="OS68" s="109"/>
      <c r="OT68" s="109"/>
      <c r="OU68" s="109"/>
      <c r="OV68" s="109"/>
      <c r="OW68" s="109"/>
      <c r="OX68" s="109"/>
      <c r="OY68" s="109"/>
      <c r="OZ68" s="109"/>
      <c r="PA68" s="109"/>
      <c r="PB68" s="109"/>
      <c r="PC68" s="109"/>
      <c r="PD68" s="109"/>
      <c r="PE68" s="109"/>
      <c r="PF68" s="109"/>
      <c r="PG68" s="109"/>
      <c r="PH68" s="109"/>
      <c r="PI68" s="109"/>
      <c r="PJ68" s="109"/>
      <c r="PK68" s="109"/>
      <c r="PL68" s="109"/>
      <c r="PM68" s="109"/>
      <c r="PN68" s="109"/>
      <c r="PO68" s="109"/>
      <c r="PP68" s="109"/>
      <c r="PQ68" s="109"/>
      <c r="PR68" s="109"/>
      <c r="PS68" s="109"/>
      <c r="PT68" s="109"/>
      <c r="PU68" s="109"/>
      <c r="PV68" s="109"/>
      <c r="PW68" s="109"/>
      <c r="PX68" s="109"/>
      <c r="PY68" s="109"/>
      <c r="PZ68" s="109"/>
      <c r="QA68" s="109"/>
      <c r="QB68" s="109"/>
      <c r="QC68" s="109"/>
      <c r="QD68" s="109"/>
      <c r="QE68" s="109"/>
      <c r="QF68" s="109"/>
      <c r="QG68" s="109"/>
      <c r="QH68" s="109"/>
      <c r="QI68" s="109"/>
      <c r="QJ68" s="109"/>
      <c r="QK68" s="109"/>
      <c r="QL68" s="109"/>
      <c r="QM68" s="109"/>
      <c r="QN68" s="109"/>
      <c r="QO68" s="109"/>
      <c r="QP68" s="109"/>
      <c r="QQ68" s="109"/>
      <c r="QR68" s="109"/>
      <c r="QS68" s="109"/>
      <c r="QT68" s="109"/>
      <c r="QU68" s="109"/>
      <c r="QV68" s="109"/>
      <c r="QW68" s="109"/>
      <c r="QX68" s="109"/>
      <c r="QY68" s="109"/>
      <c r="QZ68" s="109"/>
      <c r="RA68" s="109"/>
      <c r="RB68" s="109"/>
      <c r="RC68" s="109"/>
      <c r="RD68" s="109"/>
      <c r="RE68" s="109"/>
      <c r="RF68" s="109"/>
      <c r="RG68" s="109"/>
      <c r="RH68" s="109"/>
      <c r="RI68" s="109"/>
      <c r="RJ68" s="109"/>
      <c r="RK68" s="109"/>
      <c r="RL68" s="109"/>
      <c r="RM68" s="109"/>
      <c r="RN68" s="109"/>
      <c r="RO68" s="109"/>
      <c r="RP68" s="109"/>
      <c r="RQ68" s="109"/>
      <c r="RR68" s="109"/>
      <c r="RS68" s="109"/>
      <c r="RT68" s="109"/>
      <c r="RU68" s="109"/>
      <c r="RV68" s="109"/>
      <c r="RW68" s="109"/>
      <c r="RX68" s="109"/>
      <c r="RY68" s="109"/>
      <c r="RZ68" s="109"/>
      <c r="SA68" s="109"/>
      <c r="SB68" s="109"/>
      <c r="SC68" s="109"/>
      <c r="SD68" s="109"/>
      <c r="SE68" s="109"/>
      <c r="SF68" s="109"/>
      <c r="SG68" s="109"/>
      <c r="SH68" s="109"/>
      <c r="SI68" s="109"/>
      <c r="SJ68" s="109"/>
      <c r="SK68" s="109"/>
      <c r="SL68" s="109"/>
      <c r="SM68" s="109"/>
      <c r="SN68" s="109"/>
      <c r="SO68" s="109"/>
      <c r="SP68" s="109"/>
      <c r="SQ68" s="109"/>
      <c r="SR68" s="109"/>
      <c r="SS68" s="109"/>
      <c r="ST68" s="109"/>
      <c r="SU68" s="109"/>
      <c r="SV68" s="109"/>
      <c r="SW68" s="109"/>
      <c r="SX68" s="109"/>
      <c r="SY68" s="109"/>
      <c r="SZ68" s="109"/>
      <c r="TA68" s="109"/>
      <c r="TB68" s="109"/>
    </row>
    <row r="69" spans="1:522" s="10" customFormat="1" ht="18" customHeight="1" x14ac:dyDescent="0.2">
      <c r="A69" s="12"/>
      <c r="B69" s="35"/>
      <c r="C69" s="1"/>
      <c r="D69" s="4" t="s">
        <v>197</v>
      </c>
      <c r="E69" s="1">
        <v>11797</v>
      </c>
      <c r="F69" s="1">
        <v>2018</v>
      </c>
      <c r="G69" s="4"/>
      <c r="H69"/>
      <c r="I69" s="1">
        <f>SUM(K69:TB69)</f>
        <v>10</v>
      </c>
      <c r="J69" s="12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14"/>
      <c r="CD69" s="114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14"/>
      <c r="CX69" s="109"/>
      <c r="CY69" s="109"/>
      <c r="CZ69" s="114"/>
      <c r="DA69" s="114"/>
      <c r="DB69" s="109"/>
      <c r="DC69" s="109"/>
      <c r="DD69" s="109"/>
      <c r="DE69" s="109"/>
      <c r="DF69" s="109"/>
      <c r="DG69" s="109"/>
      <c r="DH69" s="109"/>
      <c r="DI69" s="114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>
        <f>3+1</f>
        <v>4</v>
      </c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 t="s">
        <v>535</v>
      </c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63"/>
      <c r="FM69" s="109"/>
      <c r="FN69" s="109"/>
      <c r="FO69" s="163"/>
      <c r="FP69" s="157"/>
      <c r="FQ69" s="157"/>
      <c r="FR69" s="109"/>
      <c r="FS69" s="109"/>
      <c r="FT69" s="109"/>
      <c r="FU69" s="109"/>
      <c r="FV69" s="109"/>
      <c r="FW69" s="157"/>
      <c r="FX69" s="157"/>
      <c r="FY69" s="109"/>
      <c r="FZ69" s="109"/>
      <c r="GA69" s="164"/>
      <c r="GB69" s="109"/>
      <c r="GC69" s="109"/>
      <c r="GD69" s="163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>
        <v>1</v>
      </c>
      <c r="IE69" s="109">
        <f>1+4</f>
        <v>5</v>
      </c>
      <c r="IF69" s="109"/>
      <c r="IG69" s="109"/>
      <c r="IH69" s="109"/>
      <c r="II69" s="109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  <c r="IT69" s="100"/>
      <c r="IU69" s="100"/>
      <c r="IV69" s="100"/>
      <c r="IW69" s="100"/>
      <c r="IX69" s="100"/>
      <c r="IY69" s="109"/>
      <c r="IZ69" s="109"/>
      <c r="JA69" s="109"/>
      <c r="JB69" s="109"/>
      <c r="JC69" s="109"/>
      <c r="JD69" s="109"/>
      <c r="JE69" s="109"/>
      <c r="JF69" s="109"/>
      <c r="JG69" s="109"/>
      <c r="JH69" s="109"/>
      <c r="JI69" s="109"/>
      <c r="JJ69" s="109"/>
      <c r="JK69" s="109"/>
      <c r="JL69" s="109"/>
      <c r="JM69" s="109"/>
      <c r="JN69" s="109"/>
      <c r="JO69" s="109"/>
      <c r="JP69" s="109"/>
      <c r="JQ69" s="109"/>
      <c r="JR69" s="109"/>
      <c r="JS69" s="100"/>
      <c r="JT69" s="100"/>
      <c r="JU69" s="100"/>
      <c r="JV69" s="100"/>
      <c r="JW69" s="100"/>
      <c r="JX69" s="109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</row>
    <row r="70" spans="1:522" s="10" customFormat="1" ht="18" customHeight="1" x14ac:dyDescent="0.2">
      <c r="A70" s="12">
        <v>26</v>
      </c>
      <c r="B70" s="26" t="s">
        <v>259</v>
      </c>
      <c r="C70" s="1">
        <v>4589</v>
      </c>
      <c r="D70" s="4" t="s">
        <v>260</v>
      </c>
      <c r="E70" s="1">
        <v>12144</v>
      </c>
      <c r="F70" s="1"/>
      <c r="G70" s="4" t="s">
        <v>23</v>
      </c>
      <c r="H70"/>
      <c r="I70" s="1">
        <f t="shared" si="0"/>
        <v>0</v>
      </c>
      <c r="J70" s="12">
        <f>SUM(I70:I72)</f>
        <v>9</v>
      </c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14"/>
      <c r="AJ70" s="114"/>
      <c r="AK70" s="109"/>
      <c r="AL70" s="109"/>
      <c r="AM70" s="109"/>
      <c r="AN70" s="109"/>
      <c r="AO70" s="114"/>
      <c r="AP70" s="114"/>
      <c r="AQ70" s="109"/>
      <c r="AR70" s="114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14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14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64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109"/>
      <c r="IV70" s="109"/>
      <c r="IW70" s="109"/>
      <c r="IX70" s="109"/>
      <c r="IY70" s="109"/>
      <c r="IZ70" s="109"/>
      <c r="JA70" s="109"/>
      <c r="JB70" s="109"/>
      <c r="JC70" s="109"/>
      <c r="JD70" s="109"/>
      <c r="JE70" s="109"/>
      <c r="JF70" s="109"/>
      <c r="JG70" s="109"/>
      <c r="JH70" s="109"/>
      <c r="JI70" s="109"/>
      <c r="JJ70" s="109"/>
      <c r="JK70" s="109"/>
      <c r="JL70" s="109"/>
      <c r="JM70" s="109"/>
      <c r="JN70" s="109"/>
      <c r="JO70" s="109"/>
      <c r="JP70" s="109"/>
      <c r="JQ70" s="109"/>
      <c r="JR70" s="109"/>
      <c r="JS70" s="100"/>
      <c r="JT70" s="100"/>
      <c r="JU70" s="100"/>
      <c r="JV70" s="100"/>
      <c r="JW70" s="100"/>
      <c r="JX70" s="109"/>
      <c r="JY70" s="109"/>
      <c r="JZ70" s="109"/>
      <c r="KA70" s="109"/>
      <c r="KB70" s="109"/>
      <c r="KC70" s="109"/>
      <c r="KD70" s="109"/>
      <c r="KE70" s="109"/>
      <c r="KF70" s="109"/>
      <c r="KG70" s="109"/>
      <c r="KH70" s="109"/>
      <c r="KI70" s="109"/>
      <c r="KJ70" s="109"/>
      <c r="KK70" s="109"/>
      <c r="KL70" s="109"/>
      <c r="KM70" s="109"/>
      <c r="KN70" s="109"/>
      <c r="KO70" s="109"/>
      <c r="KP70" s="109"/>
      <c r="KQ70" s="109"/>
      <c r="KR70" s="109"/>
      <c r="KS70" s="109"/>
      <c r="KT70" s="109"/>
      <c r="KU70" s="109"/>
      <c r="KV70" s="109"/>
      <c r="KW70" s="109"/>
      <c r="KX70" s="109"/>
      <c r="KY70" s="109"/>
      <c r="KZ70" s="109"/>
      <c r="LA70" s="109"/>
      <c r="LB70" s="109"/>
      <c r="LC70" s="109"/>
      <c r="LD70" s="109"/>
      <c r="LE70" s="109"/>
      <c r="LF70" s="109"/>
      <c r="LG70" s="109"/>
      <c r="LH70" s="109"/>
      <c r="LI70" s="109"/>
      <c r="LJ70" s="109"/>
      <c r="LK70" s="109"/>
      <c r="LL70" s="109"/>
      <c r="LM70" s="109"/>
      <c r="LN70" s="109"/>
      <c r="LO70" s="109"/>
      <c r="LP70" s="109"/>
      <c r="LQ70" s="109"/>
      <c r="LR70" s="109"/>
      <c r="LS70" s="109"/>
      <c r="LT70" s="109"/>
      <c r="LU70" s="109"/>
      <c r="LV70" s="109"/>
      <c r="LW70" s="109"/>
      <c r="LX70" s="109"/>
      <c r="LY70" s="109"/>
      <c r="LZ70" s="109"/>
      <c r="MA70" s="109"/>
      <c r="MB70" s="109"/>
      <c r="MC70" s="109"/>
      <c r="MD70" s="109"/>
      <c r="ME70" s="109"/>
      <c r="MF70" s="109"/>
      <c r="MG70" s="109"/>
      <c r="MH70" s="109"/>
      <c r="MI70" s="109"/>
      <c r="MJ70" s="109"/>
      <c r="MK70" s="109"/>
      <c r="ML70" s="109"/>
      <c r="MM70" s="109"/>
      <c r="MN70" s="109"/>
      <c r="MO70" s="109"/>
      <c r="MP70" s="109"/>
      <c r="MQ70" s="109"/>
      <c r="MR70" s="109"/>
      <c r="MS70" s="109"/>
      <c r="MT70" s="109"/>
      <c r="MU70" s="109"/>
      <c r="MV70" s="109"/>
      <c r="MW70" s="109"/>
      <c r="MX70" s="109"/>
      <c r="MY70" s="109"/>
      <c r="MZ70" s="109"/>
      <c r="NA70" s="109"/>
      <c r="NB70" s="109"/>
      <c r="NC70" s="109"/>
      <c r="ND70" s="109"/>
      <c r="NE70" s="109"/>
      <c r="NF70" s="109"/>
      <c r="NG70" s="109"/>
      <c r="NH70" s="109"/>
      <c r="NI70" s="109"/>
      <c r="NJ70" s="109"/>
      <c r="NK70" s="109"/>
      <c r="NL70" s="109"/>
      <c r="NM70" s="109"/>
      <c r="NN70" s="109"/>
      <c r="NO70" s="109"/>
      <c r="NP70" s="109"/>
      <c r="NQ70" s="109"/>
      <c r="NR70" s="109"/>
      <c r="NS70" s="109"/>
      <c r="NT70" s="109"/>
      <c r="NU70" s="109"/>
      <c r="NV70" s="109"/>
      <c r="NW70" s="109"/>
      <c r="NX70" s="109"/>
      <c r="NY70" s="109"/>
      <c r="NZ70" s="109"/>
      <c r="OA70" s="109"/>
      <c r="OB70" s="109"/>
      <c r="OC70" s="109"/>
      <c r="OD70" s="109"/>
      <c r="OE70" s="109"/>
      <c r="OF70" s="109"/>
      <c r="OG70" s="109"/>
      <c r="OH70" s="109"/>
      <c r="OI70" s="109"/>
      <c r="OJ70" s="109"/>
      <c r="OK70" s="109"/>
      <c r="OL70" s="109"/>
      <c r="OM70" s="109"/>
      <c r="ON70" s="109"/>
      <c r="OO70" s="109"/>
      <c r="OP70" s="109"/>
      <c r="OQ70" s="109"/>
      <c r="OR70" s="109"/>
      <c r="OS70" s="109"/>
      <c r="OT70" s="109"/>
      <c r="OU70" s="109"/>
      <c r="OV70" s="109"/>
      <c r="OW70" s="109"/>
      <c r="OX70" s="109"/>
      <c r="OY70" s="109"/>
      <c r="OZ70" s="109"/>
      <c r="PA70" s="109"/>
      <c r="PB70" s="109"/>
      <c r="PC70" s="109"/>
      <c r="PD70" s="109"/>
      <c r="PE70" s="109"/>
      <c r="PF70" s="109"/>
      <c r="PG70" s="109"/>
      <c r="PH70" s="109"/>
      <c r="PI70" s="109"/>
      <c r="PJ70" s="109"/>
      <c r="PK70" s="109"/>
      <c r="PL70" s="109"/>
      <c r="PM70" s="109"/>
      <c r="PN70" s="109"/>
      <c r="PO70" s="109"/>
      <c r="PP70" s="109"/>
      <c r="PQ70" s="109"/>
      <c r="PR70" s="109"/>
      <c r="PS70" s="109"/>
      <c r="PT70" s="109"/>
      <c r="PU70" s="109"/>
      <c r="PV70" s="109"/>
      <c r="PW70" s="109"/>
      <c r="PX70" s="109"/>
      <c r="PY70" s="109"/>
      <c r="PZ70" s="109"/>
      <c r="QA70" s="109"/>
      <c r="QB70" s="109"/>
      <c r="QC70" s="109"/>
      <c r="QD70" s="109"/>
      <c r="QE70" s="109"/>
      <c r="QF70" s="109"/>
      <c r="QG70" s="109"/>
      <c r="QH70" s="109"/>
      <c r="QI70" s="109"/>
      <c r="QJ70" s="109"/>
      <c r="QK70" s="109"/>
      <c r="QL70" s="109"/>
      <c r="QM70" s="109"/>
      <c r="QN70" s="109"/>
      <c r="QO70" s="109"/>
      <c r="QP70" s="109"/>
      <c r="QQ70" s="109"/>
      <c r="QR70" s="109"/>
      <c r="QS70" s="109"/>
      <c r="QT70" s="109"/>
      <c r="QU70" s="109"/>
      <c r="QV70" s="109"/>
      <c r="QW70" s="109"/>
      <c r="QX70" s="109"/>
      <c r="QY70" s="109"/>
      <c r="QZ70" s="109"/>
      <c r="RA70" s="109"/>
      <c r="RB70" s="109"/>
      <c r="RC70" s="109"/>
      <c r="RD70" s="109"/>
      <c r="RE70" s="109"/>
      <c r="RF70" s="109"/>
      <c r="RG70" s="109"/>
      <c r="RH70" s="109"/>
      <c r="RI70" s="109"/>
      <c r="RJ70" s="109"/>
      <c r="RK70" s="109"/>
      <c r="RL70" s="109"/>
      <c r="RM70" s="109"/>
      <c r="RN70" s="109"/>
      <c r="RO70" s="109"/>
      <c r="RP70" s="109"/>
      <c r="RQ70" s="109"/>
      <c r="RR70" s="109"/>
      <c r="RS70" s="109"/>
      <c r="RT70" s="109"/>
      <c r="RU70" s="109"/>
      <c r="RV70" s="109"/>
      <c r="RW70" s="109"/>
      <c r="RX70" s="109"/>
      <c r="RY70" s="109"/>
      <c r="RZ70" s="109"/>
      <c r="SA70" s="109"/>
      <c r="SB70" s="109"/>
      <c r="SC70" s="109"/>
      <c r="SD70" s="109"/>
      <c r="SE70" s="109"/>
      <c r="SF70" s="109"/>
      <c r="SG70" s="109"/>
      <c r="SH70" s="109"/>
      <c r="SI70" s="109"/>
      <c r="SJ70" s="109"/>
      <c r="SK70" s="109"/>
      <c r="SL70" s="109"/>
      <c r="SM70" s="109"/>
      <c r="SN70" s="109"/>
      <c r="SO70" s="109"/>
      <c r="SP70" s="109"/>
      <c r="SQ70" s="109"/>
      <c r="SR70" s="109"/>
      <c r="SS70" s="109"/>
      <c r="ST70" s="109"/>
      <c r="SU70" s="109"/>
      <c r="SV70" s="109"/>
      <c r="SW70" s="109"/>
      <c r="SX70" s="109"/>
      <c r="SY70" s="109"/>
      <c r="SZ70" s="109"/>
      <c r="TA70" s="109"/>
      <c r="TB70" s="109"/>
    </row>
    <row r="71" spans="1:522" s="10" customFormat="1" ht="18" customHeight="1" x14ac:dyDescent="0.2">
      <c r="A71" s="12"/>
      <c r="B71" s="35"/>
      <c r="C71" s="1"/>
      <c r="D71" s="4" t="s">
        <v>529</v>
      </c>
      <c r="E71" s="1">
        <v>12684</v>
      </c>
      <c r="F71" s="1">
        <v>2020</v>
      </c>
      <c r="G71" s="4"/>
      <c r="H71"/>
      <c r="I71" s="1">
        <f t="shared" si="0"/>
        <v>9</v>
      </c>
      <c r="J71" s="12"/>
      <c r="K71" s="109"/>
      <c r="L71" s="109"/>
      <c r="M71" s="109">
        <f>2</f>
        <v>2</v>
      </c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>
        <f>2+3</f>
        <v>5</v>
      </c>
      <c r="AE71" s="109"/>
      <c r="AF71" s="109"/>
      <c r="AG71" s="109"/>
      <c r="AH71" s="109"/>
      <c r="AI71" s="114"/>
      <c r="AJ71" s="114"/>
      <c r="AK71" s="109"/>
      <c r="AL71" s="109"/>
      <c r="AM71" s="109"/>
      <c r="AN71" s="109"/>
      <c r="AO71" s="114"/>
      <c r="AP71" s="114"/>
      <c r="AQ71" s="109"/>
      <c r="AR71" s="114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14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14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>
        <v>2</v>
      </c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64"/>
      <c r="GB71" s="164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  <c r="IX71" s="109"/>
      <c r="IY71" s="109"/>
      <c r="IZ71" s="109"/>
      <c r="JA71" s="109"/>
      <c r="JB71" s="109"/>
      <c r="JC71" s="109"/>
      <c r="JD71" s="109"/>
      <c r="JE71" s="109"/>
      <c r="JF71" s="109"/>
      <c r="JG71" s="109"/>
      <c r="JH71" s="109"/>
      <c r="JI71" s="109"/>
      <c r="JJ71" s="109"/>
      <c r="JK71" s="109"/>
      <c r="JL71" s="109"/>
      <c r="JM71" s="109"/>
      <c r="JN71" s="109"/>
      <c r="JO71" s="109"/>
      <c r="JP71" s="109"/>
      <c r="JQ71" s="109"/>
      <c r="JR71" s="109"/>
      <c r="JS71" s="100"/>
      <c r="JT71" s="100"/>
      <c r="JU71" s="100"/>
      <c r="JV71" s="100"/>
      <c r="JW71" s="100"/>
      <c r="JX71" s="109"/>
      <c r="JY71" s="109"/>
      <c r="JZ71" s="109"/>
      <c r="KA71" s="109"/>
      <c r="KB71" s="109"/>
      <c r="KC71" s="109"/>
      <c r="KD71" s="109"/>
      <c r="KE71" s="109"/>
      <c r="KF71" s="109"/>
      <c r="KG71" s="109"/>
      <c r="KH71" s="109"/>
      <c r="KI71" s="109"/>
      <c r="KJ71" s="109"/>
      <c r="KK71" s="109"/>
      <c r="KL71" s="109"/>
      <c r="KM71" s="109"/>
      <c r="KN71" s="109"/>
      <c r="KO71" s="109"/>
      <c r="KP71" s="109"/>
      <c r="KQ71" s="109"/>
      <c r="KR71" s="109"/>
      <c r="KS71" s="109"/>
      <c r="KT71" s="109"/>
      <c r="KU71" s="109"/>
      <c r="KV71" s="109"/>
      <c r="KW71" s="109"/>
      <c r="KX71" s="109"/>
      <c r="KY71" s="109"/>
      <c r="KZ71" s="109"/>
      <c r="LA71" s="109"/>
      <c r="LB71" s="109"/>
      <c r="LC71" s="109"/>
      <c r="LD71" s="109"/>
      <c r="LE71" s="109"/>
      <c r="LF71" s="109"/>
      <c r="LG71" s="109"/>
      <c r="LH71" s="109"/>
      <c r="LI71" s="109"/>
      <c r="LJ71" s="109"/>
      <c r="LK71" s="109"/>
      <c r="LL71" s="109"/>
      <c r="LM71" s="109"/>
      <c r="LN71" s="109"/>
      <c r="LO71" s="109"/>
      <c r="LP71" s="109"/>
      <c r="LQ71" s="109"/>
      <c r="LR71" s="109"/>
      <c r="LS71" s="109"/>
      <c r="LT71" s="109"/>
      <c r="LU71" s="109"/>
      <c r="LV71" s="109"/>
      <c r="LW71" s="109"/>
      <c r="LX71" s="109"/>
      <c r="LY71" s="109"/>
      <c r="LZ71" s="109"/>
      <c r="MA71" s="109"/>
      <c r="MB71" s="109"/>
      <c r="MC71" s="109"/>
      <c r="MD71" s="109"/>
      <c r="ME71" s="109"/>
      <c r="MF71" s="109"/>
      <c r="MG71" s="109"/>
      <c r="MH71" s="109"/>
      <c r="MI71" s="109"/>
      <c r="MJ71" s="109"/>
      <c r="MK71" s="109"/>
      <c r="ML71" s="109"/>
      <c r="MM71" s="109"/>
      <c r="MN71" s="109"/>
      <c r="MO71" s="109"/>
      <c r="MP71" s="109"/>
      <c r="MQ71" s="109"/>
      <c r="MR71" s="109"/>
      <c r="MS71" s="109"/>
      <c r="MT71" s="109"/>
      <c r="MU71" s="109"/>
      <c r="MV71" s="109"/>
      <c r="MW71" s="109"/>
      <c r="MX71" s="109"/>
      <c r="MY71" s="109"/>
      <c r="MZ71" s="109"/>
      <c r="NA71" s="109"/>
      <c r="NB71" s="109"/>
      <c r="NC71" s="109"/>
      <c r="ND71" s="109"/>
      <c r="NE71" s="109"/>
      <c r="NF71" s="109"/>
      <c r="NG71" s="109"/>
      <c r="NH71" s="109"/>
      <c r="NI71" s="109"/>
      <c r="NJ71" s="109"/>
      <c r="NK71" s="109"/>
      <c r="NL71" s="109"/>
      <c r="NM71" s="109"/>
      <c r="NN71" s="109"/>
      <c r="NO71" s="109"/>
      <c r="NP71" s="109"/>
      <c r="NQ71" s="109"/>
      <c r="NR71" s="109"/>
      <c r="NS71" s="109"/>
      <c r="NT71" s="109"/>
      <c r="NU71" s="109"/>
      <c r="NV71" s="109"/>
      <c r="NW71" s="109"/>
      <c r="NX71" s="109"/>
      <c r="NY71" s="109"/>
      <c r="NZ71" s="109"/>
      <c r="OA71" s="109"/>
      <c r="OB71" s="109"/>
      <c r="OC71" s="109"/>
      <c r="OD71" s="109"/>
      <c r="OE71" s="109"/>
      <c r="OF71" s="109"/>
      <c r="OG71" s="109"/>
      <c r="OH71" s="109"/>
      <c r="OI71" s="109"/>
      <c r="OJ71" s="109"/>
      <c r="OK71" s="109"/>
      <c r="OL71" s="109"/>
      <c r="OM71" s="109"/>
      <c r="ON71" s="109"/>
      <c r="OO71" s="109"/>
      <c r="OP71" s="109"/>
      <c r="OQ71" s="109"/>
      <c r="OR71" s="109"/>
      <c r="OS71" s="109"/>
      <c r="OT71" s="109"/>
      <c r="OU71" s="109"/>
      <c r="OV71" s="109"/>
      <c r="OW71" s="109"/>
      <c r="OX71" s="109"/>
      <c r="OY71" s="109"/>
      <c r="OZ71" s="109"/>
      <c r="PA71" s="109"/>
      <c r="PB71" s="109"/>
      <c r="PC71" s="109"/>
      <c r="PD71" s="109"/>
      <c r="PE71" s="109"/>
      <c r="PF71" s="109"/>
      <c r="PG71" s="109"/>
      <c r="PH71" s="109"/>
      <c r="PI71" s="109"/>
      <c r="PJ71" s="109"/>
      <c r="PK71" s="109"/>
      <c r="PL71" s="109"/>
      <c r="PM71" s="109"/>
      <c r="PN71" s="109"/>
      <c r="PO71" s="109"/>
      <c r="PP71" s="109"/>
      <c r="PQ71" s="109"/>
      <c r="PR71" s="109"/>
      <c r="PS71" s="109"/>
      <c r="PT71" s="109"/>
      <c r="PU71" s="109"/>
      <c r="PV71" s="109"/>
      <c r="PW71" s="109"/>
      <c r="PX71" s="109"/>
      <c r="PY71" s="109"/>
      <c r="PZ71" s="109"/>
      <c r="QA71" s="109"/>
      <c r="QB71" s="109"/>
      <c r="QC71" s="109"/>
      <c r="QD71" s="109"/>
      <c r="QE71" s="109"/>
      <c r="QF71" s="109"/>
      <c r="QG71" s="109"/>
      <c r="QH71" s="109"/>
      <c r="QI71" s="109"/>
      <c r="QJ71" s="109"/>
      <c r="QK71" s="109"/>
      <c r="QL71" s="109"/>
      <c r="QM71" s="109"/>
      <c r="QN71" s="109"/>
      <c r="QO71" s="109"/>
      <c r="QP71" s="109"/>
      <c r="QQ71" s="109"/>
      <c r="QR71" s="109"/>
      <c r="QS71" s="109"/>
      <c r="QT71" s="109"/>
      <c r="QU71" s="109"/>
      <c r="QV71" s="109"/>
      <c r="QW71" s="109"/>
      <c r="QX71" s="109"/>
      <c r="QY71" s="109"/>
      <c r="QZ71" s="109"/>
      <c r="RA71" s="109"/>
      <c r="RB71" s="109"/>
      <c r="RC71" s="109"/>
      <c r="RD71" s="109"/>
      <c r="RE71" s="109"/>
      <c r="RF71" s="109"/>
      <c r="RG71" s="109"/>
      <c r="RH71" s="109"/>
      <c r="RI71" s="109"/>
      <c r="RJ71" s="109"/>
      <c r="RK71" s="109"/>
      <c r="RL71" s="109"/>
      <c r="RM71" s="109"/>
      <c r="RN71" s="109"/>
      <c r="RO71" s="109"/>
      <c r="RP71" s="109"/>
      <c r="RQ71" s="109"/>
      <c r="RR71" s="109"/>
      <c r="RS71" s="109"/>
      <c r="RT71" s="109"/>
      <c r="RU71" s="109"/>
      <c r="RV71" s="109"/>
      <c r="RW71" s="109"/>
      <c r="RX71" s="109"/>
      <c r="RY71" s="109"/>
      <c r="RZ71" s="109"/>
      <c r="SA71" s="109"/>
      <c r="SB71" s="109"/>
      <c r="SC71" s="109"/>
      <c r="SD71" s="109"/>
      <c r="SE71" s="109"/>
      <c r="SF71" s="109"/>
      <c r="SG71" s="109"/>
      <c r="SH71" s="109"/>
      <c r="SI71" s="109"/>
      <c r="SJ71" s="109"/>
      <c r="SK71" s="109"/>
      <c r="SL71" s="109"/>
      <c r="SM71" s="109"/>
      <c r="SN71" s="109"/>
      <c r="SO71" s="109"/>
      <c r="SP71" s="109"/>
      <c r="SQ71" s="109"/>
      <c r="SR71" s="109"/>
      <c r="SS71" s="109"/>
      <c r="ST71" s="109"/>
      <c r="SU71" s="109"/>
      <c r="SV71" s="109"/>
      <c r="SW71" s="109"/>
      <c r="SX71" s="109"/>
      <c r="SY71" s="109"/>
      <c r="SZ71" s="109"/>
      <c r="TA71" s="109"/>
      <c r="TB71" s="109"/>
    </row>
    <row r="72" spans="1:522" s="10" customFormat="1" ht="18" customHeight="1" x14ac:dyDescent="0.2">
      <c r="A72" s="12"/>
      <c r="B72" s="35"/>
      <c r="C72" s="1"/>
      <c r="D72" s="4" t="s">
        <v>267</v>
      </c>
      <c r="E72" s="1">
        <v>10991</v>
      </c>
      <c r="F72" s="1"/>
      <c r="G72" s="4"/>
      <c r="H72"/>
      <c r="I72" s="1">
        <f t="shared" si="0"/>
        <v>0</v>
      </c>
      <c r="J72" s="12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14"/>
      <c r="AJ72" s="114"/>
      <c r="AK72" s="109"/>
      <c r="AL72" s="109"/>
      <c r="AM72" s="109"/>
      <c r="AN72" s="109"/>
      <c r="AO72" s="114"/>
      <c r="AP72" s="114"/>
      <c r="AQ72" s="109"/>
      <c r="AR72" s="114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14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14"/>
      <c r="CN72" s="109"/>
      <c r="CO72" s="109"/>
      <c r="CP72" s="109"/>
      <c r="CQ72" s="109"/>
      <c r="CR72" s="109"/>
      <c r="CS72" s="109"/>
      <c r="CT72" s="109"/>
      <c r="CU72" s="109"/>
      <c r="CV72" s="114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64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  <c r="IX72" s="109"/>
      <c r="IY72" s="109"/>
      <c r="IZ72" s="109"/>
      <c r="JA72" s="109"/>
      <c r="JB72" s="109"/>
      <c r="JC72" s="109"/>
      <c r="JD72" s="109"/>
      <c r="JE72" s="109"/>
      <c r="JF72" s="109"/>
      <c r="JG72" s="109"/>
      <c r="JH72" s="109"/>
      <c r="JI72" s="109"/>
      <c r="JJ72" s="109"/>
      <c r="JK72" s="109"/>
      <c r="JL72" s="109"/>
      <c r="JM72" s="109"/>
      <c r="JN72" s="109"/>
      <c r="JO72" s="109"/>
      <c r="JP72" s="109"/>
      <c r="JQ72" s="109"/>
      <c r="JR72" s="109"/>
      <c r="JS72" s="100"/>
      <c r="JT72" s="100"/>
      <c r="JU72" s="100"/>
      <c r="JV72" s="100"/>
      <c r="JW72" s="100"/>
      <c r="JX72" s="109"/>
      <c r="JY72" s="109"/>
      <c r="JZ72" s="109"/>
      <c r="KA72" s="109"/>
      <c r="KB72" s="109"/>
      <c r="KC72" s="109"/>
      <c r="KD72" s="109"/>
      <c r="KE72" s="109"/>
      <c r="KF72" s="109"/>
      <c r="KG72" s="109"/>
      <c r="KH72" s="109"/>
      <c r="KI72" s="109"/>
      <c r="KJ72" s="109"/>
      <c r="KK72" s="109"/>
      <c r="KL72" s="109"/>
      <c r="KM72" s="109"/>
      <c r="KN72" s="109"/>
      <c r="KO72" s="109"/>
      <c r="KP72" s="109"/>
      <c r="KQ72" s="109"/>
      <c r="KR72" s="109"/>
      <c r="KS72" s="109"/>
      <c r="KT72" s="109"/>
      <c r="KU72" s="109"/>
      <c r="KV72" s="109"/>
      <c r="KW72" s="109"/>
      <c r="KX72" s="109"/>
      <c r="KY72" s="109"/>
      <c r="KZ72" s="109"/>
      <c r="LA72" s="109"/>
      <c r="LB72" s="109"/>
      <c r="LC72" s="109"/>
      <c r="LD72" s="109"/>
      <c r="LE72" s="109"/>
      <c r="LF72" s="109"/>
      <c r="LG72" s="109"/>
      <c r="LH72" s="109"/>
      <c r="LI72" s="109"/>
      <c r="LJ72" s="109"/>
      <c r="LK72" s="109"/>
      <c r="LL72" s="109"/>
      <c r="LM72" s="109"/>
      <c r="LN72" s="109"/>
      <c r="LO72" s="109"/>
      <c r="LP72" s="109"/>
      <c r="LQ72" s="109"/>
      <c r="LR72" s="109"/>
      <c r="LS72" s="109"/>
      <c r="LT72" s="109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09"/>
    </row>
    <row r="73" spans="1:522" s="10" customFormat="1" ht="18" customHeight="1" x14ac:dyDescent="0.2">
      <c r="A73" s="12"/>
      <c r="B73" s="26" t="s">
        <v>165</v>
      </c>
      <c r="C73" s="1">
        <v>4582</v>
      </c>
      <c r="D73" s="4" t="s">
        <v>166</v>
      </c>
      <c r="E73" s="1">
        <v>11793</v>
      </c>
      <c r="F73" s="1">
        <v>2015</v>
      </c>
      <c r="G73" s="4" t="s">
        <v>43</v>
      </c>
      <c r="H73"/>
      <c r="I73" s="1">
        <f>SUM(K73:TB73)</f>
        <v>9</v>
      </c>
      <c r="J73" s="12">
        <f>I73</f>
        <v>9</v>
      </c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14"/>
      <c r="AJ73" s="114"/>
      <c r="AK73" s="109"/>
      <c r="AL73" s="109"/>
      <c r="AM73" s="109"/>
      <c r="AN73" s="109"/>
      <c r="AO73" s="114"/>
      <c r="AP73" s="114"/>
      <c r="AQ73" s="109"/>
      <c r="AR73" s="114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>
        <v>1</v>
      </c>
      <c r="DH73" s="109" t="s">
        <v>535</v>
      </c>
      <c r="DI73" s="109"/>
      <c r="DJ73" s="109"/>
      <c r="DK73" s="109"/>
      <c r="DL73" s="109"/>
      <c r="DM73" s="109"/>
      <c r="DN73" s="109">
        <f>1+3</f>
        <v>4</v>
      </c>
      <c r="DO73" s="109">
        <v>1</v>
      </c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64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109"/>
      <c r="IV73" s="109"/>
      <c r="IW73" s="109" t="s">
        <v>535</v>
      </c>
      <c r="IX73" s="109" t="s">
        <v>535</v>
      </c>
      <c r="IY73" s="109"/>
      <c r="IZ73" s="109"/>
      <c r="JA73" s="109"/>
      <c r="JB73" s="109"/>
      <c r="JC73" s="109"/>
      <c r="JD73" s="109"/>
      <c r="JE73" s="109"/>
      <c r="JF73" s="109"/>
      <c r="JG73" s="109">
        <f>1+2</f>
        <v>3</v>
      </c>
      <c r="JH73" s="109"/>
      <c r="JI73" s="109"/>
      <c r="JJ73" s="109"/>
      <c r="JK73" s="109"/>
      <c r="JL73" s="109"/>
      <c r="JM73" s="109"/>
      <c r="JN73" s="109"/>
      <c r="JO73" s="109"/>
      <c r="JP73" s="109"/>
      <c r="JQ73" s="109"/>
      <c r="JR73" s="109"/>
      <c r="JS73" s="100"/>
      <c r="JT73" s="100"/>
      <c r="JU73" s="100"/>
      <c r="JV73" s="100"/>
      <c r="JW73" s="100"/>
      <c r="JX73" s="109"/>
      <c r="JY73" s="109"/>
      <c r="JZ73" s="109"/>
      <c r="KA73" s="109"/>
      <c r="KB73" s="109"/>
      <c r="KC73" s="109"/>
      <c r="KD73" s="109"/>
      <c r="KE73" s="109"/>
      <c r="KF73" s="109"/>
      <c r="KG73" s="109"/>
      <c r="KH73" s="109"/>
      <c r="KI73" s="109"/>
      <c r="KJ73" s="109"/>
      <c r="KK73" s="109"/>
      <c r="KL73" s="109"/>
      <c r="KM73" s="109"/>
      <c r="KN73" s="109"/>
      <c r="KO73" s="109"/>
      <c r="KP73" s="109"/>
      <c r="KQ73" s="109"/>
      <c r="KR73" s="109"/>
      <c r="KS73" s="109"/>
      <c r="KT73" s="114"/>
      <c r="KU73" s="109"/>
      <c r="KV73" s="109"/>
      <c r="KW73" s="109"/>
      <c r="KX73" s="109"/>
      <c r="KY73" s="109"/>
      <c r="KZ73" s="109"/>
      <c r="LA73" s="114"/>
      <c r="LB73" s="109"/>
      <c r="LC73" s="109"/>
      <c r="LD73" s="109"/>
      <c r="LE73" s="109"/>
      <c r="LF73" s="109"/>
      <c r="LG73" s="109"/>
      <c r="LH73" s="109"/>
      <c r="LI73" s="109"/>
      <c r="LJ73" s="109"/>
      <c r="LK73" s="109"/>
      <c r="LL73" s="109"/>
      <c r="LM73" s="109"/>
      <c r="LN73" s="109"/>
      <c r="LO73" s="109"/>
      <c r="LP73" s="109"/>
      <c r="LQ73" s="109"/>
      <c r="LR73" s="109"/>
      <c r="LS73" s="109"/>
      <c r="LT73" s="109"/>
      <c r="LU73" s="109"/>
      <c r="LV73" s="109"/>
      <c r="LW73" s="109"/>
      <c r="LX73" s="109"/>
      <c r="LY73" s="109"/>
      <c r="LZ73" s="109"/>
      <c r="MA73" s="109"/>
      <c r="MB73" s="109"/>
      <c r="MC73" s="109"/>
      <c r="MD73" s="109"/>
      <c r="ME73" s="109"/>
      <c r="MF73" s="109"/>
      <c r="MG73" s="109"/>
      <c r="MH73" s="109"/>
      <c r="MI73" s="109"/>
      <c r="MJ73" s="109"/>
      <c r="MK73" s="109"/>
      <c r="ML73" s="109"/>
      <c r="MM73" s="109"/>
      <c r="MN73" s="109"/>
      <c r="MO73" s="109"/>
      <c r="MP73" s="109"/>
      <c r="MQ73" s="109"/>
      <c r="MR73" s="109"/>
      <c r="MS73" s="109"/>
      <c r="MT73" s="109"/>
      <c r="MU73" s="109"/>
      <c r="MV73" s="109"/>
      <c r="MW73" s="109"/>
      <c r="MX73" s="109"/>
      <c r="MY73" s="109"/>
      <c r="MZ73" s="109"/>
      <c r="NA73" s="109"/>
      <c r="NB73" s="109"/>
      <c r="NC73" s="109"/>
      <c r="ND73" s="109"/>
      <c r="NE73" s="109"/>
      <c r="NF73" s="109"/>
      <c r="NG73" s="109"/>
      <c r="NH73" s="109"/>
      <c r="NI73" s="109"/>
      <c r="NJ73" s="109"/>
      <c r="NK73" s="109"/>
      <c r="NL73" s="109"/>
      <c r="NM73" s="109"/>
      <c r="NN73" s="109"/>
      <c r="NO73" s="109"/>
      <c r="NP73" s="109"/>
      <c r="NQ73" s="109"/>
      <c r="NR73" s="109"/>
      <c r="NS73" s="109"/>
      <c r="NT73" s="109"/>
      <c r="NU73" s="109"/>
      <c r="NV73" s="109"/>
      <c r="NW73" s="109"/>
      <c r="NX73" s="109"/>
      <c r="NY73" s="109"/>
      <c r="NZ73" s="109"/>
      <c r="OA73" s="109"/>
      <c r="OB73" s="109"/>
      <c r="OC73" s="109"/>
      <c r="OD73" s="109"/>
      <c r="OE73" s="109"/>
      <c r="OF73" s="109"/>
      <c r="OG73" s="109"/>
      <c r="OH73" s="109"/>
      <c r="OI73" s="109"/>
      <c r="OJ73" s="109"/>
      <c r="OK73" s="109"/>
      <c r="OL73" s="109"/>
      <c r="OM73" s="109"/>
      <c r="ON73" s="109"/>
      <c r="OO73" s="109"/>
      <c r="OP73" s="109"/>
      <c r="OQ73" s="109"/>
      <c r="OR73" s="109"/>
      <c r="OS73" s="109"/>
      <c r="OT73" s="109"/>
      <c r="OU73" s="109"/>
      <c r="OV73" s="109"/>
      <c r="OW73" s="109"/>
      <c r="OX73" s="109"/>
      <c r="OY73" s="109"/>
      <c r="OZ73" s="109"/>
      <c r="PA73" s="109"/>
      <c r="PB73" s="109"/>
      <c r="PC73" s="109"/>
      <c r="PD73" s="109"/>
      <c r="PE73" s="109"/>
      <c r="PF73" s="109"/>
      <c r="PG73" s="109"/>
      <c r="PH73" s="109"/>
      <c r="PI73" s="109"/>
      <c r="PJ73" s="109"/>
      <c r="PK73" s="109"/>
      <c r="PL73" s="109"/>
      <c r="PM73" s="109"/>
      <c r="PN73" s="109"/>
      <c r="PO73" s="109"/>
      <c r="PP73" s="109"/>
      <c r="PQ73" s="109"/>
      <c r="PR73" s="109"/>
      <c r="PS73" s="109"/>
      <c r="PT73" s="109"/>
      <c r="PU73" s="109"/>
      <c r="PV73" s="109"/>
      <c r="PW73" s="109"/>
      <c r="PX73" s="109"/>
      <c r="PY73" s="109"/>
      <c r="PZ73" s="109"/>
      <c r="QA73" s="109"/>
      <c r="QB73" s="109"/>
      <c r="QC73" s="109"/>
      <c r="QD73" s="109"/>
      <c r="QE73" s="109"/>
      <c r="QF73" s="109"/>
      <c r="QG73" s="109"/>
      <c r="QH73" s="109"/>
      <c r="QI73" s="109"/>
      <c r="QJ73" s="109"/>
      <c r="QK73" s="109"/>
      <c r="QL73" s="109"/>
      <c r="QM73" s="109"/>
      <c r="QN73" s="109"/>
      <c r="QO73" s="109"/>
      <c r="QP73" s="109"/>
      <c r="QQ73" s="109"/>
      <c r="QR73" s="109"/>
      <c r="QS73" s="109"/>
      <c r="QT73" s="109"/>
      <c r="QU73" s="109"/>
      <c r="QV73" s="109"/>
      <c r="QW73" s="109"/>
      <c r="QX73" s="109"/>
      <c r="QY73" s="109"/>
      <c r="QZ73" s="109"/>
      <c r="RA73" s="109"/>
      <c r="RB73" s="109"/>
      <c r="RC73" s="109"/>
      <c r="RD73" s="109"/>
      <c r="RE73" s="109"/>
      <c r="RF73" s="109"/>
      <c r="RG73" s="109"/>
      <c r="RH73" s="109"/>
      <c r="RI73" s="109"/>
      <c r="RJ73" s="109"/>
      <c r="RK73" s="109"/>
      <c r="RL73" s="109"/>
      <c r="RM73" s="109"/>
      <c r="RN73" s="109"/>
      <c r="RO73" s="109"/>
      <c r="RP73" s="109"/>
      <c r="RQ73" s="109"/>
      <c r="RR73" s="109"/>
      <c r="RS73" s="109"/>
      <c r="RT73" s="109"/>
      <c r="RU73" s="109"/>
      <c r="RV73" s="109"/>
      <c r="RW73" s="109"/>
      <c r="RX73" s="109"/>
      <c r="RY73" s="109"/>
      <c r="RZ73" s="109"/>
      <c r="SA73" s="109"/>
      <c r="SB73" s="109"/>
      <c r="SC73" s="109"/>
      <c r="SD73" s="109"/>
      <c r="SE73" s="109"/>
      <c r="SF73" s="109"/>
      <c r="SG73" s="109"/>
      <c r="SH73" s="109"/>
      <c r="SI73" s="109"/>
      <c r="SJ73" s="109"/>
      <c r="SK73" s="109"/>
      <c r="SL73" s="109"/>
      <c r="SM73" s="109"/>
      <c r="SN73" s="109"/>
      <c r="SO73" s="109"/>
      <c r="SP73" s="109"/>
      <c r="SQ73" s="109"/>
      <c r="SR73" s="109"/>
      <c r="SS73" s="109"/>
      <c r="ST73" s="109"/>
      <c r="SU73" s="109"/>
      <c r="SV73" s="109"/>
      <c r="SW73" s="109"/>
      <c r="SX73" s="109"/>
      <c r="SY73" s="109"/>
      <c r="SZ73" s="109"/>
      <c r="TA73" s="109"/>
      <c r="TB73" s="109"/>
    </row>
    <row r="74" spans="1:522" s="10" customFormat="1" ht="18" customHeight="1" x14ac:dyDescent="0.2">
      <c r="A74" s="12">
        <v>28</v>
      </c>
      <c r="B74" s="26" t="s">
        <v>47</v>
      </c>
      <c r="C74" s="1">
        <v>4112</v>
      </c>
      <c r="D74" t="s">
        <v>48</v>
      </c>
      <c r="E74" s="1">
        <v>9461</v>
      </c>
      <c r="F74" s="1">
        <v>2012</v>
      </c>
      <c r="G74" t="s">
        <v>43</v>
      </c>
      <c r="H74"/>
      <c r="I74" s="1">
        <f>SUM(K74:TB74)</f>
        <v>8</v>
      </c>
      <c r="J74" s="12">
        <f>Tabuľka11[[#This Row],[Stĺpec8]]+I75</f>
        <v>8</v>
      </c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14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10"/>
      <c r="FH74" s="110"/>
      <c r="FI74" s="166"/>
      <c r="FJ74" s="166"/>
      <c r="FK74" s="110"/>
      <c r="FL74" s="111"/>
      <c r="FM74" s="110"/>
      <c r="FN74" s="110"/>
      <c r="FO74" s="111"/>
      <c r="FP74" s="110"/>
      <c r="FQ74" s="109"/>
      <c r="FR74" s="110"/>
      <c r="FS74" s="110"/>
      <c r="FT74" s="110"/>
      <c r="FU74" s="110"/>
      <c r="FV74" s="110"/>
      <c r="FW74" s="110"/>
      <c r="FX74" s="110"/>
      <c r="FY74" s="110"/>
      <c r="FZ74" s="110"/>
      <c r="GA74" s="109"/>
      <c r="GB74" s="110"/>
      <c r="GC74" s="110"/>
      <c r="GD74" s="111"/>
      <c r="GE74" s="110"/>
      <c r="GF74" s="110"/>
      <c r="GG74" s="110"/>
      <c r="GH74" s="110"/>
      <c r="GI74" s="110"/>
      <c r="GJ74" s="110"/>
      <c r="GK74" s="110"/>
      <c r="GL74" s="110"/>
      <c r="GM74" s="110"/>
      <c r="GN74" s="110"/>
      <c r="GO74" s="110"/>
      <c r="GP74" s="110"/>
      <c r="GQ74" s="110"/>
      <c r="GR74" s="110"/>
      <c r="GS74" s="110"/>
      <c r="GT74" s="110"/>
      <c r="GU74" s="110"/>
      <c r="GV74" s="110"/>
      <c r="GW74" s="110"/>
      <c r="GX74" s="110"/>
      <c r="GY74" s="110"/>
      <c r="GZ74" s="110"/>
      <c r="HA74" s="110"/>
      <c r="HB74" s="110"/>
      <c r="HC74" s="110"/>
      <c r="HD74" s="110"/>
      <c r="HE74" s="110"/>
      <c r="HF74" s="110"/>
      <c r="HG74" s="110"/>
      <c r="HH74" s="110"/>
      <c r="HI74" s="110"/>
      <c r="HJ74" s="110">
        <f>6+2</f>
        <v>8</v>
      </c>
      <c r="HK74" s="110" t="s">
        <v>535</v>
      </c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109"/>
      <c r="IV74" s="109"/>
      <c r="IW74" s="109"/>
      <c r="IX74" s="109"/>
      <c r="IY74" s="109"/>
      <c r="IZ74" s="109"/>
      <c r="JA74" s="109"/>
      <c r="JB74" s="109"/>
      <c r="JC74" s="109"/>
      <c r="JD74" s="109"/>
      <c r="JE74" s="109"/>
      <c r="JF74" s="109"/>
      <c r="JG74" s="109"/>
      <c r="JH74" s="109"/>
      <c r="JI74" s="109"/>
      <c r="JJ74" s="109"/>
      <c r="JK74" s="109"/>
      <c r="JL74" s="109"/>
      <c r="JM74" s="109"/>
      <c r="JN74" s="109"/>
      <c r="JO74" s="109"/>
      <c r="JP74" s="114"/>
      <c r="JQ74" s="109"/>
      <c r="JR74" s="109"/>
      <c r="JS74" s="109"/>
      <c r="JT74" s="109"/>
      <c r="JU74" s="109"/>
      <c r="JV74" s="109"/>
      <c r="JW74" s="109"/>
      <c r="JX74" s="109"/>
      <c r="JY74" s="109"/>
      <c r="JZ74" s="109"/>
      <c r="KA74" s="109"/>
      <c r="KB74" s="109"/>
      <c r="KC74" s="109"/>
      <c r="KD74" s="109"/>
      <c r="KE74" s="109"/>
      <c r="KF74" s="109"/>
      <c r="KG74" s="109"/>
      <c r="KH74" s="109"/>
      <c r="KI74" s="109"/>
      <c r="KJ74" s="109"/>
      <c r="KK74" s="109"/>
      <c r="KL74" s="109"/>
      <c r="KM74" s="109"/>
      <c r="KN74" s="109"/>
      <c r="KO74" s="109"/>
      <c r="KP74" s="109"/>
      <c r="KQ74" s="109"/>
      <c r="KR74" s="109"/>
      <c r="KS74" s="109"/>
      <c r="KT74" s="109"/>
      <c r="KU74" s="109"/>
      <c r="KV74" s="109"/>
      <c r="KW74" s="109"/>
      <c r="KX74" s="109"/>
      <c r="KY74" s="109"/>
      <c r="KZ74" s="109"/>
      <c r="LA74" s="109"/>
      <c r="LB74" s="109"/>
      <c r="LC74" s="109"/>
      <c r="LD74" s="109"/>
      <c r="LE74" s="109"/>
      <c r="LF74" s="109"/>
      <c r="LG74" s="109"/>
      <c r="LH74" s="109"/>
      <c r="LI74" s="109"/>
      <c r="LJ74" s="109"/>
      <c r="LK74" s="109"/>
      <c r="LL74" s="109"/>
      <c r="LM74" s="109"/>
      <c r="LN74" s="109"/>
      <c r="LO74" s="109"/>
      <c r="LP74" s="109"/>
      <c r="LQ74" s="109"/>
      <c r="LR74" s="109"/>
      <c r="LS74" s="109"/>
      <c r="LT74" s="109"/>
      <c r="LU74" s="109"/>
      <c r="LV74" s="109"/>
      <c r="LW74" s="109"/>
      <c r="LX74" s="109"/>
      <c r="LY74" s="109"/>
      <c r="LZ74" s="109"/>
      <c r="MA74" s="109"/>
      <c r="MB74" s="109"/>
      <c r="MC74" s="109"/>
      <c r="MD74" s="109"/>
      <c r="ME74" s="109"/>
      <c r="MF74" s="109"/>
      <c r="MG74" s="109"/>
      <c r="MH74" s="109"/>
      <c r="MI74" s="109"/>
      <c r="MJ74" s="109"/>
      <c r="MK74" s="109"/>
      <c r="ML74" s="109"/>
      <c r="MM74" s="109"/>
      <c r="MN74" s="109"/>
      <c r="MO74" s="109"/>
      <c r="MP74" s="109"/>
      <c r="MQ74" s="109"/>
      <c r="MR74" s="109"/>
      <c r="MS74" s="109"/>
      <c r="MT74" s="109"/>
      <c r="MU74" s="109"/>
      <c r="MV74" s="109"/>
      <c r="MW74" s="109"/>
      <c r="MX74" s="109"/>
      <c r="MY74" s="109"/>
      <c r="MZ74" s="109"/>
      <c r="NA74" s="109"/>
      <c r="NB74" s="109"/>
      <c r="NC74" s="109"/>
      <c r="ND74" s="109"/>
      <c r="NE74" s="109"/>
      <c r="NF74" s="109"/>
      <c r="NG74" s="109"/>
      <c r="NH74" s="109"/>
      <c r="NI74" s="109"/>
      <c r="NJ74" s="109"/>
      <c r="NK74" s="109"/>
      <c r="NL74" s="109"/>
      <c r="NM74" s="109"/>
      <c r="NN74" s="109"/>
      <c r="NO74" s="109"/>
      <c r="NP74" s="109"/>
      <c r="NQ74" s="109"/>
      <c r="NR74" s="109"/>
      <c r="NS74" s="109"/>
      <c r="NT74" s="109"/>
      <c r="NU74" s="109"/>
      <c r="NV74" s="109"/>
      <c r="NW74" s="109"/>
      <c r="NX74" s="109"/>
      <c r="NY74" s="109"/>
      <c r="NZ74" s="109"/>
      <c r="OA74" s="109"/>
      <c r="OB74" s="109"/>
      <c r="OC74" s="109"/>
      <c r="OD74" s="109"/>
      <c r="OE74" s="109"/>
      <c r="OF74" s="109"/>
      <c r="OG74" s="109"/>
      <c r="OH74" s="109"/>
      <c r="OI74" s="109"/>
      <c r="OJ74" s="109"/>
      <c r="OK74" s="109"/>
      <c r="OL74" s="109"/>
      <c r="OM74" s="109"/>
      <c r="ON74" s="109"/>
      <c r="OO74" s="109"/>
      <c r="OP74" s="109"/>
      <c r="OQ74" s="109"/>
      <c r="OR74" s="109"/>
      <c r="OS74" s="109"/>
      <c r="OT74" s="109"/>
      <c r="OU74" s="109"/>
      <c r="OV74" s="109"/>
      <c r="OW74" s="109"/>
      <c r="OX74" s="109"/>
      <c r="OY74" s="109"/>
      <c r="OZ74" s="109"/>
      <c r="PA74" s="109"/>
      <c r="PB74" s="109"/>
      <c r="PC74" s="109"/>
      <c r="PD74" s="109"/>
      <c r="PE74" s="109"/>
      <c r="PF74" s="109"/>
      <c r="PG74" s="109"/>
      <c r="PH74" s="109"/>
      <c r="PI74" s="109"/>
      <c r="PJ74" s="109"/>
      <c r="PK74" s="109"/>
      <c r="PL74" s="109"/>
      <c r="PM74" s="109"/>
      <c r="PN74" s="109"/>
      <c r="PO74" s="109"/>
      <c r="PP74" s="109"/>
      <c r="PQ74" s="109"/>
      <c r="PR74" s="109"/>
      <c r="PS74" s="109"/>
      <c r="PT74" s="109"/>
      <c r="PU74" s="109"/>
      <c r="PV74" s="109"/>
      <c r="PW74" s="109"/>
      <c r="PX74" s="109"/>
      <c r="PY74" s="109"/>
      <c r="PZ74" s="109"/>
      <c r="QA74" s="109"/>
      <c r="QB74" s="109"/>
      <c r="QC74" s="109"/>
      <c r="QD74" s="109"/>
      <c r="QE74" s="109"/>
      <c r="QF74" s="109"/>
      <c r="QG74" s="109"/>
      <c r="QH74" s="109"/>
      <c r="QI74" s="109"/>
      <c r="QJ74" s="109"/>
      <c r="QK74" s="109"/>
      <c r="QL74" s="109"/>
      <c r="QM74" s="109"/>
      <c r="QN74" s="109"/>
      <c r="QO74" s="109"/>
      <c r="QP74" s="109"/>
      <c r="QQ74" s="109"/>
      <c r="QR74" s="109"/>
      <c r="QS74" s="109"/>
      <c r="QT74" s="109"/>
      <c r="QU74" s="109"/>
      <c r="QV74" s="109"/>
      <c r="QW74" s="109"/>
      <c r="QX74" s="109"/>
      <c r="QY74" s="109"/>
      <c r="QZ74" s="109"/>
      <c r="RA74" s="109"/>
      <c r="RB74" s="109"/>
      <c r="RC74" s="109"/>
      <c r="RD74" s="109"/>
      <c r="RE74" s="109"/>
      <c r="RF74" s="109"/>
      <c r="RG74" s="109"/>
      <c r="RH74" s="109"/>
      <c r="RI74" s="109"/>
      <c r="RJ74" s="109"/>
      <c r="RK74" s="109"/>
      <c r="RL74" s="109"/>
      <c r="RM74" s="109"/>
      <c r="RN74" s="109"/>
      <c r="RO74" s="109"/>
      <c r="RP74" s="109"/>
      <c r="RQ74" s="109"/>
      <c r="RR74" s="109"/>
      <c r="RS74" s="109"/>
      <c r="RT74" s="109"/>
      <c r="RU74" s="109"/>
      <c r="RV74" s="109"/>
      <c r="RW74" s="109"/>
      <c r="RX74" s="109"/>
      <c r="RY74" s="109"/>
      <c r="RZ74" s="109"/>
      <c r="SA74" s="109"/>
      <c r="SB74" s="109"/>
      <c r="SC74" s="109"/>
      <c r="SD74" s="109"/>
      <c r="SE74" s="109"/>
      <c r="SF74" s="109"/>
      <c r="SG74" s="109"/>
      <c r="SH74" s="109"/>
      <c r="SI74" s="109"/>
      <c r="SJ74" s="109"/>
      <c r="SK74" s="109"/>
      <c r="SL74" s="109"/>
      <c r="SM74" s="109"/>
      <c r="SN74" s="109"/>
      <c r="SO74" s="109"/>
      <c r="SP74" s="109"/>
      <c r="SQ74" s="109"/>
      <c r="SR74" s="109"/>
      <c r="SS74" s="109"/>
      <c r="ST74" s="109"/>
      <c r="SU74" s="109"/>
      <c r="SV74" s="109"/>
      <c r="SW74" s="109"/>
      <c r="SX74" s="109"/>
      <c r="SY74" s="109"/>
      <c r="SZ74" s="109"/>
      <c r="TA74" s="109"/>
      <c r="TB74" s="109"/>
    </row>
    <row r="75" spans="1:522" s="10" customFormat="1" ht="18" customHeight="1" x14ac:dyDescent="0.2">
      <c r="A75" s="12"/>
      <c r="B75" s="35"/>
      <c r="C75" s="1"/>
      <c r="D75" t="s">
        <v>49</v>
      </c>
      <c r="E75" s="1">
        <v>10639</v>
      </c>
      <c r="F75" s="1"/>
      <c r="G75"/>
      <c r="H75"/>
      <c r="I75" s="1">
        <f>SUM(K75:TB75)</f>
        <v>0</v>
      </c>
      <c r="J75" s="12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14"/>
      <c r="CO75" s="114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66"/>
      <c r="FH75" s="166"/>
      <c r="FI75" s="110"/>
      <c r="FJ75" s="110"/>
      <c r="FK75" s="110"/>
      <c r="FL75" s="111"/>
      <c r="FM75" s="110"/>
      <c r="FN75" s="110"/>
      <c r="FO75" s="111"/>
      <c r="FP75" s="110"/>
      <c r="FQ75" s="109"/>
      <c r="FR75" s="110"/>
      <c r="FS75" s="110"/>
      <c r="FT75" s="110"/>
      <c r="FU75" s="110"/>
      <c r="FV75" s="110"/>
      <c r="FW75" s="110"/>
      <c r="FX75" s="110"/>
      <c r="FY75" s="110"/>
      <c r="FZ75" s="110"/>
      <c r="GA75" s="109"/>
      <c r="GB75" s="110"/>
      <c r="GC75" s="110"/>
      <c r="GD75" s="111"/>
      <c r="GE75" s="110"/>
      <c r="GF75" s="110"/>
      <c r="GG75" s="110"/>
      <c r="GH75" s="110"/>
      <c r="GI75" s="110"/>
      <c r="GJ75" s="110"/>
      <c r="GK75" s="110"/>
      <c r="GL75" s="110"/>
      <c r="GM75" s="110"/>
      <c r="GN75" s="110"/>
      <c r="GO75" s="110"/>
      <c r="GP75" s="110"/>
      <c r="GQ75" s="110"/>
      <c r="GR75" s="110"/>
      <c r="GS75" s="110"/>
      <c r="GT75" s="110"/>
      <c r="GU75" s="110"/>
      <c r="GV75" s="110"/>
      <c r="GW75" s="110"/>
      <c r="GX75" s="110"/>
      <c r="GY75" s="110"/>
      <c r="GZ75" s="110"/>
      <c r="HA75" s="110"/>
      <c r="HB75" s="110"/>
      <c r="HC75" s="110"/>
      <c r="HD75" s="110"/>
      <c r="HE75" s="110"/>
      <c r="HF75" s="110"/>
      <c r="HG75" s="110"/>
      <c r="HH75" s="110"/>
      <c r="HI75" s="110"/>
      <c r="HJ75" s="110"/>
      <c r="HK75" s="110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109"/>
      <c r="IV75" s="109"/>
      <c r="IW75" s="109"/>
      <c r="IX75" s="109"/>
      <c r="IY75" s="109"/>
      <c r="IZ75" s="109"/>
      <c r="JA75" s="109"/>
      <c r="JB75" s="109"/>
      <c r="JC75" s="109"/>
      <c r="JD75" s="109"/>
      <c r="JE75" s="109"/>
      <c r="JF75" s="109"/>
      <c r="JG75" s="109"/>
      <c r="JH75" s="109"/>
      <c r="JI75" s="109"/>
      <c r="JJ75" s="109"/>
      <c r="JK75" s="109"/>
      <c r="JL75" s="109"/>
      <c r="JM75" s="109"/>
      <c r="JN75" s="109"/>
      <c r="JO75" s="109"/>
      <c r="JP75" s="114"/>
      <c r="JQ75" s="109"/>
      <c r="JR75" s="109"/>
      <c r="JS75" s="109"/>
      <c r="JT75" s="109"/>
      <c r="JU75" s="109"/>
      <c r="JV75" s="109"/>
      <c r="JW75" s="109"/>
      <c r="JX75" s="109"/>
      <c r="JY75" s="109"/>
      <c r="JZ75" s="109"/>
      <c r="KA75" s="109"/>
      <c r="KB75" s="109"/>
      <c r="KC75" s="109"/>
      <c r="KD75" s="109"/>
      <c r="KE75" s="109"/>
      <c r="KF75" s="109"/>
      <c r="KG75" s="109"/>
      <c r="KH75" s="109"/>
      <c r="KI75" s="109"/>
      <c r="KJ75" s="109"/>
      <c r="KK75" s="109"/>
      <c r="KL75" s="109"/>
      <c r="KM75" s="109"/>
      <c r="KN75" s="109"/>
      <c r="KO75" s="109"/>
      <c r="KP75" s="109"/>
      <c r="KQ75" s="109"/>
      <c r="KR75" s="109"/>
      <c r="KS75" s="109"/>
      <c r="KT75" s="109"/>
      <c r="KU75" s="109"/>
      <c r="KV75" s="109"/>
      <c r="KW75" s="109"/>
      <c r="KX75" s="109"/>
      <c r="KY75" s="109"/>
      <c r="KZ75" s="109"/>
      <c r="LA75" s="109"/>
      <c r="LB75" s="109"/>
      <c r="LC75" s="109"/>
      <c r="LD75" s="114"/>
      <c r="LE75" s="109"/>
      <c r="LF75" s="109"/>
      <c r="LG75" s="109"/>
      <c r="LH75" s="109"/>
      <c r="LI75" s="109"/>
      <c r="LJ75" s="109"/>
      <c r="LK75" s="109"/>
      <c r="LL75" s="109"/>
      <c r="LM75" s="109"/>
      <c r="LN75" s="109"/>
      <c r="LO75" s="109"/>
      <c r="LP75" s="109"/>
      <c r="LQ75" s="109"/>
      <c r="LR75" s="109"/>
      <c r="LS75" s="109"/>
      <c r="LT75" s="109"/>
      <c r="LU75" s="109"/>
      <c r="LV75" s="109"/>
      <c r="LW75" s="109"/>
      <c r="LX75" s="109"/>
      <c r="LY75" s="109"/>
      <c r="LZ75" s="109"/>
      <c r="MA75" s="109"/>
      <c r="MB75" s="109"/>
      <c r="MC75" s="109"/>
      <c r="MD75" s="109"/>
      <c r="ME75" s="109"/>
      <c r="MF75" s="109"/>
      <c r="MG75" s="109"/>
      <c r="MH75" s="109"/>
      <c r="MI75" s="109"/>
      <c r="MJ75" s="109"/>
      <c r="MK75" s="109"/>
      <c r="ML75" s="109"/>
      <c r="MM75" s="109"/>
      <c r="MN75" s="109"/>
      <c r="MO75" s="109"/>
      <c r="MP75" s="109"/>
      <c r="MQ75" s="109"/>
      <c r="MR75" s="109"/>
      <c r="MS75" s="109"/>
      <c r="MT75" s="109"/>
      <c r="MU75" s="109"/>
      <c r="MV75" s="109"/>
      <c r="MW75" s="109"/>
      <c r="MX75" s="109"/>
      <c r="MY75" s="109"/>
      <c r="MZ75" s="109"/>
      <c r="NA75" s="109"/>
      <c r="NB75" s="109"/>
      <c r="NC75" s="109"/>
      <c r="ND75" s="109"/>
      <c r="NE75" s="109"/>
      <c r="NF75" s="109"/>
      <c r="NG75" s="109"/>
      <c r="NH75" s="109"/>
      <c r="NI75" s="109"/>
      <c r="NJ75" s="109"/>
      <c r="NK75" s="109"/>
      <c r="NL75" s="109"/>
      <c r="NM75" s="109"/>
      <c r="NN75" s="109"/>
      <c r="NO75" s="109"/>
      <c r="NP75" s="109"/>
      <c r="NQ75" s="109"/>
      <c r="NR75" s="109"/>
      <c r="NS75" s="109"/>
      <c r="NT75" s="109"/>
      <c r="NU75" s="109"/>
      <c r="NV75" s="109"/>
      <c r="NW75" s="109"/>
      <c r="NX75" s="109"/>
      <c r="NY75" s="109"/>
      <c r="NZ75" s="109"/>
      <c r="OA75" s="109"/>
      <c r="OB75" s="109"/>
      <c r="OC75" s="109"/>
      <c r="OD75" s="109"/>
      <c r="OE75" s="109"/>
      <c r="OF75" s="109"/>
      <c r="OG75" s="109"/>
      <c r="OH75" s="109"/>
      <c r="OI75" s="109"/>
      <c r="OJ75" s="109"/>
      <c r="OK75" s="109"/>
      <c r="OL75" s="109"/>
      <c r="OM75" s="109"/>
      <c r="ON75" s="109"/>
      <c r="OO75" s="109"/>
      <c r="OP75" s="109"/>
      <c r="OQ75" s="109"/>
      <c r="OR75" s="109"/>
      <c r="OS75" s="109"/>
      <c r="OT75" s="109"/>
      <c r="OU75" s="109"/>
      <c r="OV75" s="109"/>
      <c r="OW75" s="109"/>
      <c r="OX75" s="109"/>
      <c r="OY75" s="109"/>
      <c r="OZ75" s="109"/>
      <c r="PA75" s="109"/>
      <c r="PB75" s="109"/>
      <c r="PC75" s="109"/>
      <c r="PD75" s="109"/>
      <c r="PE75" s="109"/>
      <c r="PF75" s="109"/>
      <c r="PG75" s="109"/>
      <c r="PH75" s="109"/>
      <c r="PI75" s="109"/>
      <c r="PJ75" s="109"/>
      <c r="PK75" s="109"/>
      <c r="PL75" s="109"/>
      <c r="PM75" s="109"/>
      <c r="PN75" s="109"/>
      <c r="PO75" s="109"/>
      <c r="PP75" s="109"/>
      <c r="PQ75" s="109"/>
      <c r="PR75" s="109"/>
      <c r="PS75" s="109"/>
      <c r="PT75" s="109"/>
      <c r="PU75" s="109"/>
      <c r="PV75" s="109"/>
      <c r="PW75" s="109"/>
      <c r="PX75" s="109"/>
      <c r="PY75" s="109"/>
      <c r="PZ75" s="109"/>
      <c r="QA75" s="109"/>
      <c r="QB75" s="109"/>
      <c r="QC75" s="109"/>
      <c r="QD75" s="109"/>
      <c r="QE75" s="109"/>
      <c r="QF75" s="109"/>
      <c r="QG75" s="109"/>
      <c r="QH75" s="109"/>
      <c r="QI75" s="109"/>
      <c r="QJ75" s="109"/>
      <c r="QK75" s="109"/>
      <c r="QL75" s="109"/>
      <c r="QM75" s="109"/>
      <c r="QN75" s="109"/>
      <c r="QO75" s="109"/>
      <c r="QP75" s="109"/>
      <c r="QQ75" s="109"/>
      <c r="QR75" s="109"/>
      <c r="QS75" s="109"/>
      <c r="QT75" s="109"/>
      <c r="QU75" s="109"/>
      <c r="QV75" s="109"/>
      <c r="QW75" s="109"/>
      <c r="QX75" s="109"/>
      <c r="QY75" s="109"/>
      <c r="QZ75" s="109"/>
      <c r="RA75" s="109"/>
      <c r="RB75" s="109"/>
      <c r="RC75" s="109"/>
      <c r="RD75" s="109"/>
      <c r="RE75" s="109"/>
      <c r="RF75" s="109"/>
      <c r="RG75" s="109"/>
      <c r="RH75" s="109"/>
      <c r="RI75" s="109"/>
      <c r="RJ75" s="109"/>
      <c r="RK75" s="109"/>
      <c r="RL75" s="109"/>
      <c r="RM75" s="109"/>
      <c r="RN75" s="109"/>
      <c r="RO75" s="109"/>
      <c r="RP75" s="109"/>
      <c r="RQ75" s="109"/>
      <c r="RR75" s="109"/>
      <c r="RS75" s="109"/>
      <c r="RT75" s="109"/>
      <c r="RU75" s="109"/>
      <c r="RV75" s="109"/>
      <c r="RW75" s="109"/>
      <c r="RX75" s="109"/>
      <c r="RY75" s="109"/>
      <c r="RZ75" s="109"/>
      <c r="SA75" s="109"/>
      <c r="SB75" s="109"/>
      <c r="SC75" s="109"/>
      <c r="SD75" s="109"/>
      <c r="SE75" s="109"/>
      <c r="SF75" s="109"/>
      <c r="SG75" s="109"/>
      <c r="SH75" s="109"/>
      <c r="SI75" s="109"/>
      <c r="SJ75" s="109"/>
      <c r="SK75" s="109"/>
      <c r="SL75" s="109"/>
      <c r="SM75" s="109"/>
      <c r="SN75" s="109"/>
      <c r="SO75" s="109"/>
      <c r="SP75" s="109"/>
      <c r="SQ75" s="109"/>
      <c r="SR75" s="109"/>
      <c r="SS75" s="109"/>
      <c r="ST75" s="109"/>
      <c r="SU75" s="109"/>
      <c r="SV75" s="109"/>
      <c r="SW75" s="109"/>
      <c r="SX75" s="109"/>
      <c r="SY75" s="109"/>
      <c r="SZ75" s="109"/>
      <c r="TA75" s="109"/>
      <c r="TB75" s="109"/>
    </row>
    <row r="76" spans="1:522" s="10" customFormat="1" ht="18" customHeight="1" x14ac:dyDescent="0.2">
      <c r="A76" s="12">
        <v>29</v>
      </c>
      <c r="B76" s="26" t="s">
        <v>709</v>
      </c>
      <c r="C76" s="1">
        <v>2852</v>
      </c>
      <c r="D76" t="s">
        <v>361</v>
      </c>
      <c r="E76" s="1">
        <v>12210</v>
      </c>
      <c r="F76" s="1">
        <v>2018</v>
      </c>
      <c r="G76" t="s">
        <v>69</v>
      </c>
      <c r="H76"/>
      <c r="I76" s="1">
        <f>SUM(K76:TB76)</f>
        <v>7</v>
      </c>
      <c r="J76" s="12">
        <f>Tabuľka11[[#This Row],[Stĺpec8]]</f>
        <v>7</v>
      </c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64"/>
      <c r="GB76" s="164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 t="s">
        <v>535</v>
      </c>
      <c r="IS76" s="109"/>
      <c r="IT76" s="109"/>
      <c r="IU76" s="109"/>
      <c r="IV76" s="109"/>
      <c r="IW76" s="109"/>
      <c r="IX76" s="109"/>
      <c r="IY76" s="109"/>
      <c r="IZ76" s="109"/>
      <c r="JA76" s="109"/>
      <c r="JB76" s="109">
        <v>7</v>
      </c>
      <c r="JC76" s="109"/>
      <c r="JD76" s="109"/>
      <c r="JE76" s="109"/>
      <c r="JF76" s="109"/>
      <c r="JG76" s="109"/>
      <c r="JH76" s="109"/>
      <c r="JI76" s="109"/>
      <c r="JJ76" s="109"/>
      <c r="JK76" s="109"/>
      <c r="JL76" s="109"/>
      <c r="JM76" s="109"/>
      <c r="JN76" s="109"/>
      <c r="JO76" s="109"/>
      <c r="JP76" s="109"/>
      <c r="JQ76" s="109"/>
      <c r="JR76" s="109"/>
      <c r="JS76" s="109"/>
      <c r="JT76" s="109"/>
      <c r="JU76" s="109"/>
      <c r="JV76" s="109"/>
      <c r="JW76" s="109"/>
      <c r="JX76" s="109"/>
      <c r="JY76" s="109"/>
      <c r="JZ76" s="109"/>
      <c r="KA76" s="109"/>
      <c r="KB76" s="109"/>
      <c r="KC76" s="109"/>
      <c r="KD76" s="109"/>
      <c r="KE76" s="109"/>
      <c r="KF76" s="109"/>
      <c r="KG76" s="109"/>
      <c r="KH76" s="109"/>
      <c r="KI76" s="109"/>
      <c r="KJ76" s="109"/>
      <c r="KK76" s="109"/>
      <c r="KL76" s="109"/>
      <c r="KM76" s="109"/>
      <c r="KN76" s="109"/>
      <c r="KO76" s="109"/>
      <c r="KP76" s="109"/>
      <c r="KQ76" s="109"/>
      <c r="KR76" s="109"/>
      <c r="KS76" s="109"/>
      <c r="KT76" s="109"/>
      <c r="KU76" s="109"/>
      <c r="KV76" s="109"/>
      <c r="KW76" s="109"/>
      <c r="KX76" s="109"/>
      <c r="KY76" s="109"/>
      <c r="KZ76" s="109"/>
      <c r="LA76" s="109"/>
      <c r="LB76" s="109"/>
      <c r="LC76" s="109"/>
      <c r="LD76" s="109"/>
      <c r="LE76" s="109"/>
      <c r="LF76" s="109"/>
      <c r="LG76" s="109"/>
      <c r="LH76" s="109"/>
      <c r="LI76" s="109"/>
      <c r="LJ76" s="109"/>
      <c r="LK76" s="109"/>
      <c r="LL76" s="109"/>
      <c r="LM76" s="109"/>
      <c r="LN76" s="109"/>
      <c r="LO76" s="109"/>
      <c r="LP76" s="109"/>
      <c r="LQ76" s="109"/>
      <c r="LR76" s="109"/>
      <c r="LS76" s="109"/>
      <c r="LT76" s="109"/>
      <c r="LU76" s="109"/>
      <c r="LV76" s="109"/>
      <c r="LW76" s="109"/>
      <c r="LX76" s="109"/>
      <c r="LY76" s="109"/>
      <c r="LZ76" s="109"/>
      <c r="MA76" s="109"/>
      <c r="MB76" s="109"/>
      <c r="MC76" s="109"/>
      <c r="MD76" s="109"/>
      <c r="ME76" s="109"/>
      <c r="MF76" s="109"/>
      <c r="MG76" s="109"/>
      <c r="MH76" s="109"/>
      <c r="MI76" s="109"/>
      <c r="MJ76" s="109"/>
      <c r="MK76" s="109"/>
      <c r="ML76" s="109"/>
      <c r="MM76" s="109"/>
      <c r="MN76" s="109"/>
      <c r="MO76" s="109"/>
      <c r="MP76" s="109"/>
      <c r="MQ76" s="109"/>
      <c r="MR76" s="109"/>
      <c r="MS76" s="109"/>
      <c r="MT76" s="109"/>
      <c r="MU76" s="109"/>
      <c r="MV76" s="109"/>
      <c r="MW76" s="109"/>
      <c r="MX76" s="109"/>
      <c r="MY76" s="109"/>
      <c r="MZ76" s="109"/>
      <c r="NA76" s="109"/>
      <c r="NB76" s="109"/>
      <c r="NC76" s="109"/>
      <c r="ND76" s="109"/>
      <c r="NE76" s="109"/>
      <c r="NF76" s="109"/>
      <c r="NG76" s="109"/>
      <c r="NH76" s="109"/>
      <c r="NI76" s="109"/>
      <c r="NJ76" s="109"/>
      <c r="NK76" s="109"/>
      <c r="NL76" s="109"/>
      <c r="NM76" s="109"/>
      <c r="NN76" s="109"/>
      <c r="NO76" s="109"/>
      <c r="NP76" s="109"/>
      <c r="NQ76" s="109"/>
      <c r="NR76" s="109"/>
      <c r="NS76" s="109"/>
      <c r="NT76" s="109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09"/>
      <c r="OJ76" s="109"/>
      <c r="OK76" s="109"/>
      <c r="OL76" s="109"/>
      <c r="OM76" s="109"/>
      <c r="ON76" s="109"/>
      <c r="OO76" s="109"/>
      <c r="OP76" s="109"/>
      <c r="OQ76" s="109"/>
      <c r="OR76" s="109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  <c r="PU76" s="109"/>
      <c r="PV76" s="109"/>
      <c r="PW76" s="109"/>
      <c r="PX76" s="109"/>
      <c r="PY76" s="109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09"/>
      <c r="QO76" s="109"/>
      <c r="QP76" s="109"/>
      <c r="QQ76" s="109"/>
      <c r="QR76" s="109"/>
      <c r="QS76" s="109"/>
      <c r="QT76" s="109"/>
      <c r="QU76" s="109"/>
      <c r="QV76" s="109"/>
      <c r="QW76" s="109"/>
      <c r="QX76" s="109"/>
      <c r="QY76" s="109"/>
      <c r="QZ76" s="109"/>
      <c r="RA76" s="109"/>
      <c r="RB76" s="109"/>
      <c r="RC76" s="109"/>
      <c r="RD76" s="109"/>
      <c r="RE76" s="109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09"/>
      <c r="RS76" s="109"/>
      <c r="RT76" s="109"/>
      <c r="RU76" s="109"/>
      <c r="RV76" s="109"/>
      <c r="RW76" s="109"/>
      <c r="RX76" s="109"/>
      <c r="RY76" s="109"/>
      <c r="RZ76" s="109"/>
      <c r="SA76" s="109"/>
      <c r="SB76" s="109"/>
      <c r="SC76" s="109"/>
      <c r="SD76" s="109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09"/>
      <c r="ST76" s="109"/>
      <c r="SU76" s="109"/>
      <c r="SV76" s="109"/>
      <c r="SW76" s="109"/>
      <c r="SX76" s="109"/>
      <c r="SY76" s="109"/>
      <c r="SZ76" s="109"/>
      <c r="TA76" s="109"/>
      <c r="TB76" s="109"/>
    </row>
    <row r="77" spans="1:522" s="10" customFormat="1" ht="18" customHeight="1" x14ac:dyDescent="0.2">
      <c r="A77" s="12">
        <v>25</v>
      </c>
      <c r="B77" s="11" t="s">
        <v>143</v>
      </c>
      <c r="C77" s="1">
        <v>7749</v>
      </c>
      <c r="D77" s="4" t="s">
        <v>254</v>
      </c>
      <c r="E77" s="1">
        <v>11486</v>
      </c>
      <c r="F77" s="1"/>
      <c r="G77" s="4" t="s">
        <v>144</v>
      </c>
      <c r="H77"/>
      <c r="I77" s="1">
        <f t="shared" si="0"/>
        <v>7</v>
      </c>
      <c r="J77" s="12">
        <f>Tabuľka11[[#This Row],[Stĺpec8]]</f>
        <v>7</v>
      </c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>
        <f>4+3</f>
        <v>7</v>
      </c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14"/>
      <c r="CD77" s="114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14"/>
      <c r="CX77" s="109"/>
      <c r="CY77" s="109"/>
      <c r="CZ77" s="114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14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63"/>
      <c r="FM77" s="109"/>
      <c r="FN77" s="109"/>
      <c r="FO77" s="163"/>
      <c r="FP77" s="157"/>
      <c r="FQ77" s="157"/>
      <c r="FR77" s="109"/>
      <c r="FS77" s="109"/>
      <c r="FT77" s="109"/>
      <c r="FU77" s="109"/>
      <c r="FV77" s="109"/>
      <c r="FW77" s="157"/>
      <c r="FX77" s="157"/>
      <c r="FY77" s="109"/>
      <c r="FZ77" s="109"/>
      <c r="GA77" s="164"/>
      <c r="GB77" s="164"/>
      <c r="GC77" s="109"/>
      <c r="GD77" s="163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14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  <c r="IT77" s="100"/>
      <c r="IU77" s="100"/>
      <c r="IV77" s="100"/>
      <c r="IW77" s="100"/>
      <c r="IX77" s="100"/>
      <c r="IY77" s="109"/>
      <c r="IZ77" s="109"/>
      <c r="JA77" s="109"/>
      <c r="JB77" s="109"/>
      <c r="JC77" s="109"/>
      <c r="JD77" s="109"/>
      <c r="JE77" s="109"/>
      <c r="JF77" s="109"/>
      <c r="JG77" s="109"/>
      <c r="JH77" s="109"/>
      <c r="JI77" s="109"/>
      <c r="JJ77" s="109"/>
      <c r="JK77" s="109"/>
      <c r="JL77" s="109"/>
      <c r="JM77" s="109"/>
      <c r="JN77" s="109"/>
      <c r="JO77" s="109"/>
      <c r="JP77" s="109"/>
      <c r="JQ77" s="109"/>
      <c r="JR77" s="109"/>
      <c r="JS77" s="100"/>
      <c r="JT77" s="100"/>
      <c r="JU77" s="100"/>
      <c r="JV77" s="100"/>
      <c r="JW77" s="100"/>
      <c r="JX77" s="109"/>
      <c r="JY77" s="109"/>
      <c r="JZ77" s="109"/>
      <c r="KA77" s="109"/>
      <c r="KB77" s="109"/>
      <c r="KC77" s="109"/>
      <c r="KD77" s="109"/>
      <c r="KE77" s="109"/>
      <c r="KF77" s="109"/>
      <c r="KG77" s="109"/>
      <c r="KH77" s="109"/>
      <c r="KI77" s="109"/>
      <c r="KJ77" s="109"/>
      <c r="KK77" s="109"/>
      <c r="KL77" s="109"/>
      <c r="KM77" s="109"/>
      <c r="KN77" s="114"/>
      <c r="KO77" s="109"/>
      <c r="KP77" s="109"/>
      <c r="KQ77" s="109"/>
      <c r="KR77" s="109"/>
      <c r="KS77" s="109"/>
      <c r="KT77" s="109"/>
      <c r="KU77" s="109"/>
      <c r="KV77" s="109"/>
      <c r="KW77" s="109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109"/>
      <c r="LW77" s="109"/>
      <c r="LX77" s="109"/>
      <c r="LY77" s="109"/>
      <c r="LZ77" s="109"/>
      <c r="MA77" s="109"/>
      <c r="MB77" s="109"/>
      <c r="MC77" s="109"/>
      <c r="MD77" s="109"/>
      <c r="ME77" s="109"/>
      <c r="MF77" s="109"/>
      <c r="MG77" s="109"/>
      <c r="MH77" s="109"/>
      <c r="MI77" s="109"/>
      <c r="MJ77" s="109"/>
      <c r="MK77" s="109"/>
      <c r="ML77" s="109"/>
      <c r="MM77" s="109"/>
      <c r="MN77" s="109"/>
      <c r="MO77" s="109"/>
      <c r="MP77" s="109"/>
      <c r="MQ77" s="109"/>
      <c r="MR77" s="109"/>
      <c r="MS77" s="109"/>
      <c r="MT77" s="109"/>
      <c r="MU77" s="109"/>
      <c r="MV77" s="109"/>
      <c r="MW77" s="109"/>
      <c r="MX77" s="109"/>
      <c r="MY77" s="109"/>
      <c r="MZ77" s="109"/>
      <c r="NA77" s="109"/>
      <c r="NB77" s="109"/>
      <c r="NC77" s="109"/>
      <c r="ND77" s="109"/>
      <c r="NE77" s="109"/>
      <c r="NF77" s="109"/>
      <c r="NG77" s="109"/>
      <c r="NH77" s="109"/>
      <c r="NI77" s="109"/>
      <c r="NJ77" s="109"/>
      <c r="NK77" s="109"/>
      <c r="NL77" s="109"/>
      <c r="NM77" s="109"/>
      <c r="NN77" s="109"/>
      <c r="NO77" s="109"/>
      <c r="NP77" s="109"/>
      <c r="NQ77" s="109"/>
      <c r="NR77" s="109"/>
      <c r="NS77" s="109"/>
      <c r="NT77" s="109"/>
      <c r="NU77" s="109"/>
      <c r="NV77" s="109"/>
      <c r="NW77" s="109"/>
      <c r="NX77" s="109"/>
      <c r="NY77" s="109"/>
      <c r="NZ77" s="109"/>
      <c r="OA77" s="109"/>
      <c r="OB77" s="109"/>
      <c r="OC77" s="109"/>
      <c r="OD77" s="109"/>
      <c r="OE77" s="109"/>
      <c r="OF77" s="109"/>
      <c r="OG77" s="109"/>
      <c r="OH77" s="109"/>
      <c r="OI77" s="109"/>
      <c r="OJ77" s="109"/>
      <c r="OK77" s="109"/>
      <c r="OL77" s="109"/>
      <c r="OM77" s="109"/>
      <c r="ON77" s="109"/>
      <c r="OO77" s="109"/>
      <c r="OP77" s="109"/>
      <c r="OQ77" s="109"/>
      <c r="OR77" s="109"/>
      <c r="OS77" s="109"/>
      <c r="OT77" s="109"/>
      <c r="OU77" s="109"/>
      <c r="OV77" s="109"/>
      <c r="OW77" s="109"/>
      <c r="OX77" s="109"/>
      <c r="OY77" s="109"/>
      <c r="OZ77" s="109"/>
      <c r="PA77" s="109"/>
      <c r="PB77" s="109"/>
      <c r="PC77" s="109"/>
      <c r="PD77" s="109"/>
      <c r="PE77" s="109"/>
      <c r="PF77" s="109"/>
      <c r="PG77" s="109"/>
      <c r="PH77" s="109"/>
      <c r="PI77" s="109"/>
      <c r="PJ77" s="109"/>
      <c r="PK77" s="109"/>
      <c r="PL77" s="109"/>
      <c r="PM77" s="109"/>
      <c r="PN77" s="109"/>
      <c r="PO77" s="109"/>
      <c r="PP77" s="109"/>
      <c r="PQ77" s="109"/>
      <c r="PR77" s="109"/>
      <c r="PS77" s="109"/>
      <c r="PT77" s="109"/>
      <c r="PU77" s="109"/>
      <c r="PV77" s="109"/>
      <c r="PW77" s="109"/>
      <c r="PX77" s="109"/>
      <c r="PY77" s="109"/>
      <c r="PZ77" s="109"/>
      <c r="QA77" s="109"/>
      <c r="QB77" s="109"/>
      <c r="QC77" s="109"/>
      <c r="QD77" s="109"/>
      <c r="QE77" s="109"/>
      <c r="QF77" s="109"/>
      <c r="QG77" s="109"/>
      <c r="QH77" s="109"/>
      <c r="QI77" s="109"/>
      <c r="QJ77" s="109"/>
      <c r="QK77" s="109"/>
      <c r="QL77" s="109"/>
      <c r="QM77" s="109"/>
      <c r="QN77" s="109"/>
      <c r="QO77" s="109"/>
      <c r="QP77" s="109"/>
      <c r="QQ77" s="109"/>
      <c r="QR77" s="109"/>
      <c r="QS77" s="109"/>
      <c r="QT77" s="109"/>
      <c r="QU77" s="109"/>
      <c r="QV77" s="109"/>
      <c r="QW77" s="109"/>
      <c r="QX77" s="109"/>
      <c r="QY77" s="109"/>
      <c r="QZ77" s="109"/>
      <c r="RA77" s="109"/>
      <c r="RB77" s="109"/>
      <c r="RC77" s="109"/>
      <c r="RD77" s="109"/>
      <c r="RE77" s="109"/>
      <c r="RF77" s="109"/>
      <c r="RG77" s="109"/>
      <c r="RH77" s="109"/>
      <c r="RI77" s="109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09"/>
    </row>
    <row r="78" spans="1:522" s="10" customFormat="1" ht="18" customHeight="1" x14ac:dyDescent="0.2">
      <c r="A78" s="12"/>
      <c r="B78" s="35"/>
      <c r="C78" s="1"/>
      <c r="D78" s="4" t="s">
        <v>387</v>
      </c>
      <c r="E78" s="1">
        <v>11952</v>
      </c>
      <c r="F78" s="1"/>
      <c r="G78" s="4"/>
      <c r="H78"/>
      <c r="I78" s="1">
        <f t="shared" si="0"/>
        <v>0</v>
      </c>
      <c r="J78" s="12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14"/>
      <c r="CD78" s="114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14"/>
      <c r="CX78" s="109"/>
      <c r="CY78" s="109"/>
      <c r="CZ78" s="114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14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63"/>
      <c r="FM78" s="109"/>
      <c r="FN78" s="109"/>
      <c r="FO78" s="163"/>
      <c r="FP78" s="157"/>
      <c r="FQ78" s="157"/>
      <c r="FR78" s="109"/>
      <c r="FS78" s="109"/>
      <c r="FT78" s="109"/>
      <c r="FU78" s="109"/>
      <c r="FV78" s="109"/>
      <c r="FW78" s="157"/>
      <c r="FX78" s="157"/>
      <c r="FY78" s="109"/>
      <c r="FZ78" s="109"/>
      <c r="GA78" s="164"/>
      <c r="GB78" s="164"/>
      <c r="GC78" s="109"/>
      <c r="GD78" s="163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14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9"/>
      <c r="IZ78" s="109"/>
      <c r="JA78" s="109"/>
      <c r="JB78" s="109"/>
      <c r="JC78" s="109"/>
      <c r="JD78" s="109"/>
      <c r="JE78" s="109"/>
      <c r="JF78" s="109"/>
      <c r="JG78" s="109"/>
      <c r="JH78" s="109"/>
      <c r="JI78" s="109"/>
      <c r="JJ78" s="109"/>
      <c r="JK78" s="109"/>
      <c r="JL78" s="109"/>
      <c r="JM78" s="109"/>
      <c r="JN78" s="109"/>
      <c r="JO78" s="109"/>
      <c r="JP78" s="109"/>
      <c r="JQ78" s="109"/>
      <c r="JR78" s="109"/>
      <c r="JS78" s="100"/>
      <c r="JT78" s="100"/>
      <c r="JU78" s="100"/>
      <c r="JV78" s="100"/>
      <c r="JW78" s="100"/>
      <c r="JX78" s="109"/>
      <c r="JY78" s="109"/>
      <c r="JZ78" s="109"/>
      <c r="KA78" s="109"/>
      <c r="KB78" s="109"/>
      <c r="KC78" s="109"/>
      <c r="KD78" s="109"/>
      <c r="KE78" s="109"/>
      <c r="KF78" s="109"/>
      <c r="KG78" s="109"/>
      <c r="KH78" s="109"/>
      <c r="KI78" s="109"/>
      <c r="KJ78" s="109"/>
      <c r="KK78" s="109"/>
      <c r="KL78" s="109"/>
      <c r="KM78" s="109"/>
      <c r="KN78" s="114"/>
      <c r="KO78" s="109"/>
      <c r="KP78" s="109"/>
      <c r="KQ78" s="109"/>
      <c r="KR78" s="109"/>
      <c r="KS78" s="109"/>
      <c r="KT78" s="109"/>
      <c r="KU78" s="109"/>
      <c r="KV78" s="109"/>
      <c r="KW78" s="109"/>
      <c r="KX78" s="109"/>
      <c r="KY78" s="109"/>
      <c r="KZ78" s="109"/>
      <c r="LA78" s="109"/>
      <c r="LB78" s="109"/>
      <c r="LC78" s="109"/>
      <c r="LD78" s="109"/>
      <c r="LE78" s="109"/>
      <c r="LF78" s="109"/>
      <c r="LG78" s="109"/>
      <c r="LH78" s="109"/>
      <c r="LI78" s="109"/>
      <c r="LJ78" s="109"/>
      <c r="LK78" s="109"/>
      <c r="LL78" s="109"/>
      <c r="LM78" s="109"/>
      <c r="LN78" s="109"/>
      <c r="LO78" s="109"/>
      <c r="LP78" s="109"/>
      <c r="LQ78" s="109"/>
      <c r="LR78" s="109"/>
      <c r="LS78" s="109"/>
      <c r="LT78" s="109"/>
      <c r="LU78" s="109"/>
      <c r="LV78" s="109"/>
      <c r="LW78" s="109"/>
      <c r="LX78" s="109"/>
      <c r="LY78" s="109"/>
      <c r="LZ78" s="109"/>
      <c r="MA78" s="109"/>
      <c r="MB78" s="109"/>
      <c r="MC78" s="109"/>
      <c r="MD78" s="109"/>
      <c r="ME78" s="109"/>
      <c r="MF78" s="109"/>
      <c r="MG78" s="109"/>
      <c r="MH78" s="109"/>
      <c r="MI78" s="109"/>
      <c r="MJ78" s="109"/>
      <c r="MK78" s="109"/>
      <c r="ML78" s="109"/>
      <c r="MM78" s="109"/>
      <c r="MN78" s="109"/>
      <c r="MO78" s="109"/>
      <c r="MP78" s="109"/>
      <c r="MQ78" s="109"/>
      <c r="MR78" s="109"/>
      <c r="MS78" s="109"/>
      <c r="MT78" s="109"/>
      <c r="MU78" s="109"/>
      <c r="MV78" s="109"/>
      <c r="MW78" s="109"/>
      <c r="MX78" s="109"/>
      <c r="MY78" s="109"/>
      <c r="MZ78" s="109"/>
      <c r="NA78" s="109"/>
      <c r="NB78" s="109"/>
      <c r="NC78" s="109"/>
      <c r="ND78" s="109"/>
      <c r="NE78" s="109"/>
      <c r="NF78" s="109"/>
      <c r="NG78" s="109"/>
      <c r="NH78" s="109"/>
      <c r="NI78" s="109"/>
      <c r="NJ78" s="109"/>
      <c r="NK78" s="109"/>
      <c r="NL78" s="109"/>
      <c r="NM78" s="109"/>
      <c r="NN78" s="109"/>
      <c r="NO78" s="109"/>
      <c r="NP78" s="109"/>
      <c r="NQ78" s="109"/>
      <c r="NR78" s="109"/>
      <c r="NS78" s="109"/>
      <c r="NT78" s="109"/>
      <c r="NU78" s="109"/>
      <c r="NV78" s="109"/>
      <c r="NW78" s="109"/>
      <c r="NX78" s="109"/>
      <c r="NY78" s="109"/>
      <c r="NZ78" s="109"/>
      <c r="OA78" s="109"/>
      <c r="OB78" s="109"/>
      <c r="OC78" s="109"/>
      <c r="OD78" s="109"/>
      <c r="OE78" s="109"/>
      <c r="OF78" s="109"/>
      <c r="OG78" s="109"/>
      <c r="OH78" s="109"/>
      <c r="OI78" s="109"/>
      <c r="OJ78" s="109"/>
      <c r="OK78" s="109"/>
      <c r="OL78" s="109"/>
      <c r="OM78" s="109"/>
      <c r="ON78" s="109"/>
      <c r="OO78" s="109"/>
      <c r="OP78" s="109"/>
      <c r="OQ78" s="109"/>
      <c r="OR78" s="109"/>
      <c r="OS78" s="109"/>
      <c r="OT78" s="109"/>
      <c r="OU78" s="109"/>
      <c r="OV78" s="109"/>
      <c r="OW78" s="109"/>
      <c r="OX78" s="109"/>
      <c r="OY78" s="109"/>
      <c r="OZ78" s="109"/>
      <c r="PA78" s="109"/>
      <c r="PB78" s="109"/>
      <c r="PC78" s="109"/>
      <c r="PD78" s="109"/>
      <c r="PE78" s="109"/>
      <c r="PF78" s="109"/>
      <c r="PG78" s="109"/>
      <c r="PH78" s="109"/>
      <c r="PI78" s="109"/>
      <c r="PJ78" s="109"/>
      <c r="PK78" s="109"/>
      <c r="PL78" s="109"/>
      <c r="PM78" s="109"/>
      <c r="PN78" s="109"/>
      <c r="PO78" s="109"/>
      <c r="PP78" s="109"/>
      <c r="PQ78" s="109"/>
      <c r="PR78" s="109"/>
      <c r="PS78" s="109"/>
      <c r="PT78" s="109"/>
      <c r="PU78" s="109"/>
      <c r="PV78" s="109"/>
      <c r="PW78" s="109"/>
      <c r="PX78" s="109"/>
      <c r="PY78" s="109"/>
      <c r="PZ78" s="109"/>
      <c r="QA78" s="109"/>
      <c r="QB78" s="109"/>
      <c r="QC78" s="109"/>
      <c r="QD78" s="109"/>
      <c r="QE78" s="109"/>
      <c r="QF78" s="109"/>
      <c r="QG78" s="109"/>
      <c r="QH78" s="109"/>
      <c r="QI78" s="109"/>
      <c r="QJ78" s="109"/>
      <c r="QK78" s="109"/>
      <c r="QL78" s="109"/>
      <c r="QM78" s="109"/>
      <c r="QN78" s="109"/>
      <c r="QO78" s="109"/>
      <c r="QP78" s="109"/>
      <c r="QQ78" s="109"/>
      <c r="QR78" s="109"/>
      <c r="QS78" s="109"/>
      <c r="QT78" s="109"/>
      <c r="QU78" s="109"/>
      <c r="QV78" s="109"/>
      <c r="QW78" s="109"/>
      <c r="QX78" s="109"/>
      <c r="QY78" s="109"/>
      <c r="QZ78" s="109"/>
      <c r="RA78" s="109"/>
      <c r="RB78" s="109"/>
      <c r="RC78" s="109"/>
      <c r="RD78" s="109"/>
      <c r="RE78" s="109"/>
      <c r="RF78" s="109"/>
      <c r="RG78" s="109"/>
      <c r="RH78" s="109"/>
      <c r="RI78" s="109"/>
      <c r="RJ78" s="109"/>
      <c r="RK78" s="109"/>
      <c r="RL78" s="109"/>
      <c r="RM78" s="109"/>
      <c r="RN78" s="109"/>
      <c r="RO78" s="109"/>
      <c r="RP78" s="109"/>
      <c r="RQ78" s="109"/>
      <c r="RR78" s="109"/>
      <c r="RS78" s="109"/>
      <c r="RT78" s="109"/>
      <c r="RU78" s="109"/>
      <c r="RV78" s="109"/>
      <c r="RW78" s="109"/>
      <c r="RX78" s="109"/>
      <c r="RY78" s="109"/>
      <c r="RZ78" s="109"/>
      <c r="SA78" s="109"/>
      <c r="SB78" s="109"/>
      <c r="SC78" s="109"/>
      <c r="SD78" s="109"/>
      <c r="SE78" s="109"/>
      <c r="SF78" s="109"/>
      <c r="SG78" s="109"/>
      <c r="SH78" s="109"/>
      <c r="SI78" s="109"/>
      <c r="SJ78" s="109"/>
      <c r="SK78" s="109"/>
      <c r="SL78" s="109"/>
      <c r="SM78" s="109"/>
      <c r="SN78" s="109"/>
      <c r="SO78" s="109"/>
      <c r="SP78" s="109"/>
      <c r="SQ78" s="109"/>
      <c r="SR78" s="109"/>
      <c r="SS78" s="109"/>
      <c r="ST78" s="109"/>
      <c r="SU78" s="109"/>
      <c r="SV78" s="109"/>
      <c r="SW78" s="109"/>
      <c r="SX78" s="109"/>
      <c r="SY78" s="109"/>
      <c r="SZ78" s="109"/>
      <c r="TA78" s="109"/>
      <c r="TB78" s="109"/>
    </row>
    <row r="79" spans="1:522" s="10" customFormat="1" ht="18" customHeight="1" x14ac:dyDescent="0.2">
      <c r="A79" s="12">
        <v>31</v>
      </c>
      <c r="B79" s="26" t="s">
        <v>273</v>
      </c>
      <c r="C79" s="1">
        <v>5106</v>
      </c>
      <c r="D79" s="51" t="s">
        <v>274</v>
      </c>
      <c r="E79" s="1">
        <v>11542</v>
      </c>
      <c r="F79" s="1"/>
      <c r="G79" s="4" t="s">
        <v>275</v>
      </c>
      <c r="H79"/>
      <c r="I79" s="1">
        <f t="shared" si="0"/>
        <v>6</v>
      </c>
      <c r="J79" s="12">
        <f>Tabuľka11[[#This Row],[Stĺpec8]]</f>
        <v>6</v>
      </c>
      <c r="K79" s="109"/>
      <c r="L79" s="109"/>
      <c r="M79" s="109"/>
      <c r="N79" s="109"/>
      <c r="O79" s="109">
        <v>6</v>
      </c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14"/>
      <c r="AJ79" s="114"/>
      <c r="AK79" s="109"/>
      <c r="AL79" s="109"/>
      <c r="AM79" s="109"/>
      <c r="AN79" s="109"/>
      <c r="AO79" s="114"/>
      <c r="AP79" s="114"/>
      <c r="AQ79" s="109"/>
      <c r="AR79" s="114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14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14"/>
      <c r="CN79" s="109"/>
      <c r="CO79" s="109"/>
      <c r="CP79" s="109"/>
      <c r="CQ79" s="109"/>
      <c r="CR79" s="109"/>
      <c r="CS79" s="109"/>
      <c r="CT79" s="109"/>
      <c r="CU79" s="109"/>
      <c r="CV79" s="114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64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109"/>
      <c r="IV79" s="109"/>
      <c r="IW79" s="109"/>
      <c r="IX79" s="109"/>
      <c r="IY79" s="109"/>
      <c r="IZ79" s="109"/>
      <c r="JA79" s="109"/>
      <c r="JB79" s="109"/>
      <c r="JC79" s="109"/>
      <c r="JD79" s="109"/>
      <c r="JE79" s="109"/>
      <c r="JF79" s="109"/>
      <c r="JG79" s="109"/>
      <c r="JH79" s="109"/>
      <c r="JI79" s="109"/>
      <c r="JJ79" s="109"/>
      <c r="JK79" s="109"/>
      <c r="JL79" s="109"/>
      <c r="JM79" s="109"/>
      <c r="JN79" s="109"/>
      <c r="JO79" s="109"/>
      <c r="JP79" s="109"/>
      <c r="JQ79" s="109"/>
      <c r="JR79" s="109"/>
      <c r="JS79" s="100"/>
      <c r="JT79" s="100"/>
      <c r="JU79" s="100"/>
      <c r="JV79" s="100"/>
      <c r="JW79" s="100"/>
      <c r="JX79" s="109"/>
      <c r="JY79" s="109"/>
      <c r="JZ79" s="109"/>
      <c r="KA79" s="109"/>
      <c r="KB79" s="109"/>
      <c r="KC79" s="109"/>
      <c r="KD79" s="109"/>
      <c r="KE79" s="109"/>
      <c r="KF79" s="109"/>
      <c r="KG79" s="109"/>
      <c r="KH79" s="109"/>
      <c r="KI79" s="109"/>
      <c r="KJ79" s="109"/>
      <c r="KK79" s="109"/>
      <c r="KL79" s="109"/>
      <c r="KM79" s="109"/>
      <c r="KN79" s="109"/>
      <c r="KO79" s="109"/>
      <c r="KP79" s="109"/>
      <c r="KQ79" s="109"/>
      <c r="KR79" s="109"/>
      <c r="KS79" s="109"/>
      <c r="KT79" s="109"/>
      <c r="KU79" s="109"/>
      <c r="KV79" s="109"/>
      <c r="KW79" s="109"/>
      <c r="KX79" s="109"/>
      <c r="KY79" s="109"/>
      <c r="KZ79" s="109"/>
      <c r="LA79" s="109"/>
      <c r="LB79" s="109"/>
      <c r="LC79" s="109"/>
      <c r="LD79" s="109"/>
      <c r="LE79" s="109"/>
      <c r="LF79" s="109"/>
      <c r="LG79" s="109"/>
      <c r="LH79" s="109"/>
      <c r="LI79" s="109"/>
      <c r="LJ79" s="109"/>
      <c r="LK79" s="109"/>
      <c r="LL79" s="109"/>
      <c r="LM79" s="109"/>
      <c r="LN79" s="109"/>
      <c r="LO79" s="109"/>
      <c r="LP79" s="109"/>
      <c r="LQ79" s="109"/>
      <c r="LR79" s="109"/>
      <c r="LS79" s="109"/>
      <c r="LT79" s="109"/>
      <c r="LU79" s="109"/>
      <c r="LV79" s="109"/>
      <c r="LW79" s="109"/>
      <c r="LX79" s="109"/>
      <c r="LY79" s="109"/>
      <c r="LZ79" s="109"/>
      <c r="MA79" s="109"/>
      <c r="MB79" s="109"/>
      <c r="MC79" s="109"/>
      <c r="MD79" s="109"/>
      <c r="ME79" s="109"/>
      <c r="MF79" s="109"/>
      <c r="MG79" s="109"/>
      <c r="MH79" s="109"/>
      <c r="MI79" s="109"/>
      <c r="MJ79" s="109"/>
      <c r="MK79" s="109"/>
      <c r="ML79" s="109"/>
      <c r="MM79" s="109"/>
      <c r="MN79" s="109"/>
      <c r="MO79" s="109"/>
      <c r="MP79" s="109"/>
      <c r="MQ79" s="109"/>
      <c r="MR79" s="109"/>
      <c r="MS79" s="109"/>
      <c r="MT79" s="109"/>
      <c r="MU79" s="109"/>
      <c r="MV79" s="109"/>
      <c r="MW79" s="109"/>
      <c r="MX79" s="109"/>
      <c r="MY79" s="109"/>
      <c r="MZ79" s="109"/>
      <c r="NA79" s="109"/>
      <c r="NB79" s="109"/>
      <c r="NC79" s="109"/>
      <c r="ND79" s="109"/>
      <c r="NE79" s="109"/>
      <c r="NF79" s="109"/>
      <c r="NG79" s="109"/>
      <c r="NH79" s="109"/>
      <c r="NI79" s="109"/>
      <c r="NJ79" s="109"/>
      <c r="NK79" s="109"/>
      <c r="NL79" s="109"/>
      <c r="NM79" s="109"/>
      <c r="NN79" s="109"/>
      <c r="NO79" s="109"/>
      <c r="NP79" s="109"/>
      <c r="NQ79" s="109"/>
      <c r="NR79" s="109"/>
      <c r="NS79" s="109"/>
      <c r="NT79" s="109"/>
      <c r="NU79" s="109"/>
      <c r="NV79" s="109"/>
      <c r="NW79" s="109"/>
      <c r="NX79" s="109"/>
      <c r="NY79" s="109"/>
      <c r="NZ79" s="109"/>
      <c r="OA79" s="109"/>
      <c r="OB79" s="109"/>
      <c r="OC79" s="109"/>
      <c r="OD79" s="109"/>
      <c r="OE79" s="109"/>
      <c r="OF79" s="109"/>
      <c r="OG79" s="109"/>
      <c r="OH79" s="109"/>
      <c r="OI79" s="109"/>
      <c r="OJ79" s="109"/>
      <c r="OK79" s="109"/>
      <c r="OL79" s="109"/>
      <c r="OM79" s="109"/>
      <c r="ON79" s="109"/>
      <c r="OO79" s="109"/>
      <c r="OP79" s="109"/>
      <c r="OQ79" s="109"/>
      <c r="OR79" s="109"/>
      <c r="OS79" s="109"/>
      <c r="OT79" s="109"/>
      <c r="OU79" s="109"/>
      <c r="OV79" s="109"/>
      <c r="OW79" s="109"/>
      <c r="OX79" s="109"/>
      <c r="OY79" s="109"/>
      <c r="OZ79" s="109"/>
      <c r="PA79" s="109"/>
      <c r="PB79" s="109"/>
      <c r="PC79" s="109"/>
      <c r="PD79" s="109"/>
      <c r="PE79" s="109"/>
      <c r="PF79" s="109"/>
      <c r="PG79" s="109"/>
      <c r="PH79" s="109"/>
      <c r="PI79" s="109"/>
      <c r="PJ79" s="109"/>
      <c r="PK79" s="109"/>
      <c r="PL79" s="109"/>
      <c r="PM79" s="109"/>
      <c r="PN79" s="109"/>
      <c r="PO79" s="109"/>
      <c r="PP79" s="109"/>
      <c r="PQ79" s="109"/>
      <c r="PR79" s="109"/>
      <c r="PS79" s="109"/>
      <c r="PT79" s="109"/>
      <c r="PU79" s="109"/>
      <c r="PV79" s="109"/>
      <c r="PW79" s="109"/>
      <c r="PX79" s="109"/>
      <c r="PY79" s="109"/>
      <c r="PZ79" s="109"/>
      <c r="QA79" s="109"/>
      <c r="QB79" s="109"/>
      <c r="QC79" s="109"/>
      <c r="QD79" s="109"/>
      <c r="QE79" s="109"/>
      <c r="QF79" s="109"/>
      <c r="QG79" s="109"/>
      <c r="QH79" s="109"/>
      <c r="QI79" s="109"/>
      <c r="QJ79" s="109"/>
      <c r="QK79" s="109"/>
      <c r="QL79" s="109"/>
      <c r="QM79" s="109"/>
      <c r="QN79" s="109"/>
      <c r="QO79" s="109"/>
      <c r="QP79" s="109"/>
      <c r="QQ79" s="109"/>
      <c r="QR79" s="109"/>
      <c r="QS79" s="109"/>
      <c r="QT79" s="109"/>
      <c r="QU79" s="109"/>
      <c r="QV79" s="109"/>
      <c r="QW79" s="109"/>
      <c r="QX79" s="109"/>
      <c r="QY79" s="109"/>
      <c r="QZ79" s="109"/>
      <c r="RA79" s="109"/>
      <c r="RB79" s="109"/>
      <c r="RC79" s="109"/>
      <c r="RD79" s="109"/>
      <c r="RE79" s="109"/>
      <c r="RF79" s="109"/>
      <c r="RG79" s="109"/>
      <c r="RH79" s="109"/>
      <c r="RI79" s="109"/>
      <c r="RJ79" s="109"/>
      <c r="RK79" s="109"/>
      <c r="RL79" s="109"/>
      <c r="RM79" s="109"/>
      <c r="RN79" s="109"/>
      <c r="RO79" s="109"/>
      <c r="RP79" s="109"/>
      <c r="RQ79" s="109"/>
      <c r="RR79" s="109"/>
      <c r="RS79" s="109"/>
      <c r="RT79" s="109"/>
      <c r="RU79" s="109"/>
      <c r="RV79" s="109"/>
      <c r="RW79" s="109"/>
      <c r="RX79" s="109"/>
      <c r="RY79" s="109"/>
      <c r="RZ79" s="109"/>
      <c r="SA79" s="109"/>
      <c r="SB79" s="109"/>
      <c r="SC79" s="109"/>
      <c r="SD79" s="109"/>
      <c r="SE79" s="109"/>
      <c r="SF79" s="109"/>
      <c r="SG79" s="109"/>
      <c r="SH79" s="109"/>
      <c r="SI79" s="109"/>
      <c r="SJ79" s="109"/>
      <c r="SK79" s="109"/>
      <c r="SL79" s="109"/>
      <c r="SM79" s="109"/>
      <c r="SN79" s="109"/>
      <c r="SO79" s="109"/>
      <c r="SP79" s="109"/>
      <c r="SQ79" s="109"/>
      <c r="SR79" s="109"/>
      <c r="SS79" s="109"/>
      <c r="ST79" s="109"/>
      <c r="SU79" s="109"/>
      <c r="SV79" s="109"/>
      <c r="SW79" s="109"/>
      <c r="SX79" s="109"/>
      <c r="SY79" s="109"/>
      <c r="SZ79" s="109"/>
      <c r="TA79" s="109"/>
      <c r="TB79" s="109"/>
    </row>
    <row r="80" spans="1:522" s="10" customFormat="1" ht="18" customHeight="1" x14ac:dyDescent="0.2">
      <c r="A80" s="12"/>
      <c r="B80" s="26" t="s">
        <v>716</v>
      </c>
      <c r="C80" s="1">
        <v>2165</v>
      </c>
      <c r="D80" t="s">
        <v>717</v>
      </c>
      <c r="E80" s="1">
        <v>12971</v>
      </c>
      <c r="F80" s="1">
        <v>2018</v>
      </c>
      <c r="G80" t="s">
        <v>670</v>
      </c>
      <c r="H80"/>
      <c r="I80" s="1">
        <f>SUM(K80:TB80)</f>
        <v>6</v>
      </c>
      <c r="J80" s="12">
        <f>I80</f>
        <v>6</v>
      </c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64"/>
      <c r="GB80" s="164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109"/>
      <c r="IV80" s="109"/>
      <c r="IW80" s="109">
        <v>1</v>
      </c>
      <c r="IX80" s="109"/>
      <c r="IY80" s="109"/>
      <c r="IZ80" s="109"/>
      <c r="JA80" s="109"/>
      <c r="JB80" s="109"/>
      <c r="JC80" s="109"/>
      <c r="JD80" s="109"/>
      <c r="JE80" s="109"/>
      <c r="JF80" s="109">
        <f>3+2</f>
        <v>5</v>
      </c>
      <c r="JG80" s="109"/>
      <c r="JH80" s="109"/>
      <c r="JI80" s="109"/>
      <c r="JJ80" s="109"/>
      <c r="JK80" s="109"/>
      <c r="JL80" s="109"/>
      <c r="JM80" s="109"/>
      <c r="JN80" s="109"/>
      <c r="JO80" s="109"/>
      <c r="JP80" s="109" t="s">
        <v>535</v>
      </c>
      <c r="JQ80" s="109"/>
      <c r="JR80" s="109"/>
      <c r="JS80" s="109"/>
      <c r="JT80" s="109"/>
      <c r="JU80" s="109"/>
      <c r="JV80" s="109"/>
      <c r="JW80" s="109" t="s">
        <v>535</v>
      </c>
      <c r="JX80" s="109"/>
      <c r="JY80" s="109"/>
      <c r="JZ80" s="109"/>
      <c r="KA80" s="109"/>
      <c r="KB80" s="109"/>
      <c r="KC80" s="109"/>
      <c r="KD80" s="109"/>
      <c r="KE80" s="109"/>
      <c r="KF80" s="109"/>
      <c r="KG80" s="109"/>
      <c r="KH80" s="109"/>
      <c r="KI80" s="109"/>
      <c r="KJ80" s="109"/>
      <c r="KK80" s="109"/>
      <c r="KL80" s="109"/>
      <c r="KM80" s="109"/>
      <c r="KN80" s="109"/>
      <c r="KO80" s="109"/>
      <c r="KP80" s="109"/>
      <c r="KQ80" s="109"/>
      <c r="KR80" s="109"/>
      <c r="KS80" s="109"/>
      <c r="KT80" s="109"/>
      <c r="KU80" s="109"/>
      <c r="KV80" s="109"/>
      <c r="KW80" s="109"/>
      <c r="KX80" s="109"/>
      <c r="KY80" s="109"/>
      <c r="KZ80" s="109"/>
      <c r="LA80" s="109"/>
      <c r="LB80" s="109"/>
      <c r="LC80" s="109"/>
      <c r="LD80" s="109"/>
      <c r="LE80" s="109"/>
      <c r="LF80" s="109"/>
      <c r="LG80" s="109"/>
      <c r="LH80" s="109"/>
      <c r="LI80" s="109"/>
      <c r="LJ80" s="109"/>
      <c r="LK80" s="109"/>
      <c r="LL80" s="109"/>
      <c r="LM80" s="109"/>
      <c r="LN80" s="109"/>
      <c r="LO80" s="109"/>
      <c r="LP80" s="109"/>
      <c r="LQ80" s="109"/>
      <c r="LR80" s="109"/>
      <c r="LS80" s="109"/>
      <c r="LT80" s="109"/>
      <c r="LU80" s="109"/>
      <c r="LV80" s="109"/>
      <c r="LW80" s="109"/>
      <c r="LX80" s="109"/>
      <c r="LY80" s="109"/>
      <c r="LZ80" s="109"/>
      <c r="MA80" s="109"/>
      <c r="MB80" s="109"/>
      <c r="MC80" s="109"/>
      <c r="MD80" s="109"/>
      <c r="ME80" s="109"/>
      <c r="MF80" s="109"/>
      <c r="MG80" s="109"/>
      <c r="MH80" s="109"/>
      <c r="MI80" s="109"/>
      <c r="MJ80" s="109"/>
      <c r="MK80" s="109"/>
      <c r="ML80" s="109"/>
      <c r="MM80" s="109"/>
      <c r="MN80" s="109"/>
      <c r="MO80" s="109"/>
      <c r="MP80" s="109"/>
      <c r="MQ80" s="109"/>
      <c r="MR80" s="109"/>
      <c r="MS80" s="109"/>
      <c r="MT80" s="109"/>
      <c r="MU80" s="109"/>
      <c r="MV80" s="109"/>
      <c r="MW80" s="109"/>
      <c r="MX80" s="109"/>
      <c r="MY80" s="109"/>
      <c r="MZ80" s="109"/>
      <c r="NA80" s="109"/>
      <c r="NB80" s="109"/>
      <c r="NC80" s="109"/>
      <c r="ND80" s="109"/>
      <c r="NE80" s="109"/>
      <c r="NF80" s="109"/>
      <c r="NG80" s="109"/>
      <c r="NH80" s="109"/>
      <c r="NI80" s="109"/>
      <c r="NJ80" s="109"/>
      <c r="NK80" s="109"/>
      <c r="NL80" s="109"/>
      <c r="NM80" s="109"/>
      <c r="NN80" s="109"/>
      <c r="NO80" s="109"/>
      <c r="NP80" s="109"/>
      <c r="NQ80" s="109"/>
      <c r="NR80" s="109"/>
      <c r="NS80" s="109"/>
      <c r="NT80" s="109"/>
      <c r="NU80" s="109"/>
      <c r="NV80" s="109"/>
      <c r="NW80" s="109"/>
      <c r="NX80" s="109"/>
      <c r="NY80" s="109"/>
      <c r="NZ80" s="109"/>
      <c r="OA80" s="109"/>
      <c r="OB80" s="109"/>
      <c r="OC80" s="109"/>
      <c r="OD80" s="109"/>
      <c r="OE80" s="109"/>
      <c r="OF80" s="109"/>
      <c r="OG80" s="109"/>
      <c r="OH80" s="109"/>
      <c r="OI80" s="109"/>
      <c r="OJ80" s="109"/>
      <c r="OK80" s="109"/>
      <c r="OL80" s="109"/>
      <c r="OM80" s="109"/>
      <c r="ON80" s="109"/>
      <c r="OO80" s="109"/>
      <c r="OP80" s="109"/>
      <c r="OQ80" s="109"/>
      <c r="OR80" s="109"/>
      <c r="OS80" s="109"/>
      <c r="OT80" s="109"/>
      <c r="OU80" s="109"/>
      <c r="OV80" s="109"/>
      <c r="OW80" s="109"/>
      <c r="OX80" s="109"/>
      <c r="OY80" s="109"/>
      <c r="OZ80" s="109"/>
      <c r="PA80" s="109"/>
      <c r="PB80" s="109"/>
      <c r="PC80" s="109"/>
      <c r="PD80" s="109"/>
      <c r="PE80" s="109"/>
      <c r="PF80" s="109"/>
      <c r="PG80" s="109"/>
      <c r="PH80" s="109"/>
      <c r="PI80" s="109"/>
      <c r="PJ80" s="109"/>
      <c r="PK80" s="109"/>
      <c r="PL80" s="109"/>
      <c r="PM80" s="109"/>
      <c r="PN80" s="109"/>
      <c r="PO80" s="109"/>
      <c r="PP80" s="109"/>
      <c r="PQ80" s="109"/>
      <c r="PR80" s="109"/>
      <c r="PS80" s="109"/>
      <c r="PT80" s="109"/>
      <c r="PU80" s="109"/>
      <c r="PV80" s="109"/>
      <c r="PW80" s="109"/>
      <c r="PX80" s="109"/>
      <c r="PY80" s="109"/>
      <c r="PZ80" s="109"/>
      <c r="QA80" s="109"/>
      <c r="QB80" s="109"/>
      <c r="QC80" s="109"/>
      <c r="QD80" s="109"/>
      <c r="QE80" s="109"/>
      <c r="QF80" s="109"/>
      <c r="QG80" s="109"/>
      <c r="QH80" s="109"/>
      <c r="QI80" s="109"/>
      <c r="QJ80" s="109"/>
      <c r="QK80" s="109"/>
      <c r="QL80" s="109"/>
      <c r="QM80" s="109"/>
      <c r="QN80" s="109"/>
      <c r="QO80" s="109"/>
      <c r="QP80" s="109"/>
      <c r="QQ80" s="109"/>
      <c r="QR80" s="109"/>
      <c r="QS80" s="109"/>
      <c r="QT80" s="109"/>
      <c r="QU80" s="109"/>
      <c r="QV80" s="109"/>
      <c r="QW80" s="109"/>
      <c r="QX80" s="109"/>
      <c r="QY80" s="109"/>
      <c r="QZ80" s="109"/>
      <c r="RA80" s="109"/>
      <c r="RB80" s="109"/>
      <c r="RC80" s="109"/>
      <c r="RD80" s="109"/>
      <c r="RE80" s="109"/>
      <c r="RF80" s="109"/>
      <c r="RG80" s="109"/>
      <c r="RH80" s="109"/>
      <c r="RI80" s="109"/>
      <c r="RJ80" s="109"/>
      <c r="RK80" s="109"/>
      <c r="RL80" s="109"/>
      <c r="RM80" s="109"/>
      <c r="RN80" s="109"/>
      <c r="RO80" s="109"/>
      <c r="RP80" s="109"/>
      <c r="RQ80" s="109"/>
      <c r="RR80" s="109"/>
      <c r="RS80" s="109"/>
      <c r="RT80" s="109"/>
      <c r="RU80" s="109"/>
      <c r="RV80" s="109"/>
      <c r="RW80" s="109"/>
      <c r="RX80" s="109"/>
      <c r="RY80" s="109"/>
      <c r="RZ80" s="109"/>
      <c r="SA80" s="109"/>
      <c r="SB80" s="109"/>
      <c r="SC80" s="109"/>
      <c r="SD80" s="109"/>
      <c r="SE80" s="109"/>
      <c r="SF80" s="109"/>
      <c r="SG80" s="109"/>
      <c r="SH80" s="109"/>
      <c r="SI80" s="109"/>
      <c r="SJ80" s="109"/>
      <c r="SK80" s="109"/>
      <c r="SL80" s="109"/>
      <c r="SM80" s="109"/>
      <c r="SN80" s="109"/>
      <c r="SO80" s="109"/>
      <c r="SP80" s="109"/>
      <c r="SQ80" s="109"/>
      <c r="SR80" s="109"/>
      <c r="SS80" s="109"/>
      <c r="ST80" s="109"/>
      <c r="SU80" s="109"/>
      <c r="SV80" s="109"/>
      <c r="SW80" s="109"/>
      <c r="SX80" s="109"/>
      <c r="SY80" s="109"/>
      <c r="SZ80" s="109"/>
      <c r="TA80" s="109"/>
      <c r="TB80" s="109"/>
    </row>
    <row r="81" spans="1:522" s="10" customFormat="1" ht="18" customHeight="1" x14ac:dyDescent="0.2">
      <c r="A81" s="12"/>
      <c r="B81" s="26" t="s">
        <v>330</v>
      </c>
      <c r="C81" s="1">
        <v>9131</v>
      </c>
      <c r="D81" t="s">
        <v>158</v>
      </c>
      <c r="E81" s="1">
        <v>11863</v>
      </c>
      <c r="F81" s="1">
        <v>2011</v>
      </c>
      <c r="G81" t="s">
        <v>56</v>
      </c>
      <c r="H81"/>
      <c r="I81" s="1">
        <f t="shared" si="0"/>
        <v>6</v>
      </c>
      <c r="J81" s="12">
        <f>Tabuľka11[[#This Row],[Stĺpec8]]</f>
        <v>6</v>
      </c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14" t="s">
        <v>535</v>
      </c>
      <c r="X81" s="109"/>
      <c r="Y81" s="109"/>
      <c r="Z81" s="109"/>
      <c r="AA81" s="109">
        <v>1</v>
      </c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14"/>
      <c r="CO81" s="114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>
        <v>1</v>
      </c>
      <c r="DG81" s="109">
        <v>4</v>
      </c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68"/>
      <c r="FH81" s="168"/>
      <c r="FI81" s="109"/>
      <c r="FJ81" s="109"/>
      <c r="FK81" s="109"/>
      <c r="FL81" s="112"/>
      <c r="FM81" s="109"/>
      <c r="FN81" s="109"/>
      <c r="FO81" s="112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64"/>
      <c r="GB81" s="109"/>
      <c r="GC81" s="109"/>
      <c r="GD81" s="112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109"/>
      <c r="IV81" s="109"/>
      <c r="IW81" s="109"/>
      <c r="IX81" s="109"/>
      <c r="IY81" s="109"/>
      <c r="IZ81" s="109"/>
      <c r="JA81" s="109"/>
      <c r="JB81" s="109"/>
      <c r="JC81" s="109"/>
      <c r="JD81" s="109"/>
      <c r="JE81" s="109"/>
      <c r="JF81" s="109"/>
      <c r="JG81" s="109"/>
      <c r="JH81" s="109"/>
      <c r="JI81" s="109"/>
      <c r="JJ81" s="109"/>
      <c r="JK81" s="109"/>
      <c r="JL81" s="109"/>
      <c r="JM81" s="109"/>
      <c r="JN81" s="109"/>
      <c r="JO81" s="109"/>
      <c r="JP81" s="114"/>
      <c r="JQ81" s="109"/>
      <c r="JR81" s="109"/>
      <c r="JS81" s="109"/>
      <c r="JT81" s="109"/>
      <c r="JU81" s="109"/>
      <c r="JV81" s="109"/>
      <c r="JW81" s="109"/>
      <c r="JX81" s="109"/>
      <c r="JY81" s="109"/>
      <c r="JZ81" s="109"/>
      <c r="KA81" s="109"/>
      <c r="KB81" s="109"/>
      <c r="KC81" s="109"/>
      <c r="KD81" s="109"/>
      <c r="KE81" s="109"/>
      <c r="KF81" s="109"/>
      <c r="KG81" s="109"/>
      <c r="KH81" s="109"/>
      <c r="KI81" s="109"/>
      <c r="KJ81" s="109"/>
      <c r="KK81" s="109"/>
      <c r="KL81" s="109"/>
      <c r="KM81" s="109"/>
      <c r="KN81" s="109"/>
      <c r="KO81" s="109"/>
      <c r="KP81" s="109"/>
      <c r="KQ81" s="109"/>
      <c r="KR81" s="109"/>
      <c r="KS81" s="109"/>
      <c r="KT81" s="109"/>
      <c r="KU81" s="109"/>
      <c r="KV81" s="109"/>
      <c r="KW81" s="109"/>
      <c r="KX81" s="109"/>
      <c r="KY81" s="109"/>
      <c r="KZ81" s="109"/>
      <c r="LA81" s="109"/>
      <c r="LB81" s="109"/>
      <c r="LC81" s="109"/>
      <c r="LD81" s="114"/>
      <c r="LE81" s="109"/>
      <c r="LF81" s="109"/>
      <c r="LG81" s="109"/>
      <c r="LH81" s="109"/>
      <c r="LI81" s="109"/>
      <c r="LJ81" s="109"/>
      <c r="LK81" s="109"/>
      <c r="LL81" s="109"/>
      <c r="LM81" s="109"/>
      <c r="LN81" s="109"/>
      <c r="LO81" s="109"/>
      <c r="LP81" s="109"/>
      <c r="LQ81" s="109"/>
      <c r="LR81" s="109"/>
      <c r="LS81" s="109"/>
      <c r="LT81" s="109"/>
      <c r="LU81" s="109"/>
      <c r="LV81" s="109"/>
      <c r="LW81" s="109"/>
      <c r="LX81" s="109"/>
      <c r="LY81" s="109"/>
      <c r="LZ81" s="109"/>
      <c r="MA81" s="109"/>
      <c r="MB81" s="109"/>
      <c r="MC81" s="109"/>
      <c r="MD81" s="109"/>
      <c r="ME81" s="109"/>
      <c r="MF81" s="109"/>
      <c r="MG81" s="109"/>
      <c r="MH81" s="109"/>
      <c r="MI81" s="109"/>
      <c r="MJ81" s="109"/>
      <c r="MK81" s="109"/>
      <c r="ML81" s="109"/>
      <c r="MM81" s="109"/>
      <c r="MN81" s="109"/>
      <c r="MO81" s="109"/>
      <c r="MP81" s="109"/>
      <c r="MQ81" s="109"/>
      <c r="MR81" s="109"/>
      <c r="MS81" s="109"/>
      <c r="MT81" s="109"/>
      <c r="MU81" s="109"/>
      <c r="MV81" s="109"/>
      <c r="MW81" s="109"/>
      <c r="MX81" s="109"/>
      <c r="MY81" s="109"/>
      <c r="MZ81" s="109"/>
      <c r="NA81" s="109"/>
      <c r="NB81" s="109"/>
      <c r="NC81" s="109"/>
      <c r="ND81" s="109"/>
      <c r="NE81" s="109"/>
      <c r="NF81" s="109"/>
      <c r="NG81" s="109"/>
      <c r="NH81" s="109"/>
      <c r="NI81" s="109"/>
      <c r="NJ81" s="109"/>
      <c r="NK81" s="109"/>
      <c r="NL81" s="109"/>
      <c r="NM81" s="109"/>
      <c r="NN81" s="109"/>
      <c r="NO81" s="109"/>
      <c r="NP81" s="109"/>
      <c r="NQ81" s="109"/>
      <c r="NR81" s="109"/>
      <c r="NS81" s="109"/>
      <c r="NT81" s="109"/>
      <c r="NU81" s="109"/>
      <c r="NV81" s="109"/>
      <c r="NW81" s="109"/>
      <c r="NX81" s="109"/>
      <c r="NY81" s="109"/>
      <c r="NZ81" s="109"/>
      <c r="OA81" s="109"/>
      <c r="OB81" s="109"/>
      <c r="OC81" s="109"/>
      <c r="OD81" s="109"/>
      <c r="OE81" s="109"/>
      <c r="OF81" s="109"/>
      <c r="OG81" s="109"/>
      <c r="OH81" s="109"/>
      <c r="OI81" s="109"/>
      <c r="OJ81" s="109"/>
      <c r="OK81" s="109"/>
      <c r="OL81" s="109"/>
      <c r="OM81" s="109"/>
      <c r="ON81" s="109"/>
      <c r="OO81" s="109"/>
      <c r="OP81" s="109"/>
      <c r="OQ81" s="109"/>
      <c r="OR81" s="109"/>
      <c r="OS81" s="109"/>
      <c r="OT81" s="109"/>
      <c r="OU81" s="109"/>
      <c r="OV81" s="109"/>
      <c r="OW81" s="109"/>
      <c r="OX81" s="109"/>
      <c r="OY81" s="109"/>
      <c r="OZ81" s="109"/>
      <c r="PA81" s="109"/>
      <c r="PB81" s="109"/>
      <c r="PC81" s="109"/>
      <c r="PD81" s="109"/>
      <c r="PE81" s="109"/>
      <c r="PF81" s="109"/>
      <c r="PG81" s="109"/>
      <c r="PH81" s="109"/>
      <c r="PI81" s="109"/>
      <c r="PJ81" s="109"/>
      <c r="PK81" s="109"/>
      <c r="PL81" s="109"/>
      <c r="PM81" s="109"/>
      <c r="PN81" s="109"/>
      <c r="PO81" s="109"/>
      <c r="PP81" s="109"/>
      <c r="PQ81" s="109"/>
      <c r="PR81" s="109"/>
      <c r="PS81" s="109"/>
      <c r="PT81" s="109"/>
      <c r="PU81" s="109"/>
      <c r="PV81" s="109"/>
      <c r="PW81" s="109"/>
      <c r="PX81" s="109"/>
      <c r="PY81" s="109"/>
      <c r="PZ81" s="109"/>
      <c r="QA81" s="109"/>
      <c r="QB81" s="109"/>
      <c r="QC81" s="109"/>
      <c r="QD81" s="109"/>
      <c r="QE81" s="109"/>
      <c r="QF81" s="109"/>
      <c r="QG81" s="109"/>
      <c r="QH81" s="109"/>
      <c r="QI81" s="109"/>
      <c r="QJ81" s="109"/>
      <c r="QK81" s="109"/>
      <c r="QL81" s="109"/>
      <c r="QM81" s="109"/>
      <c r="QN81" s="109"/>
      <c r="QO81" s="109"/>
      <c r="QP81" s="109"/>
      <c r="QQ81" s="109"/>
      <c r="QR81" s="109"/>
      <c r="QS81" s="109"/>
      <c r="QT81" s="109"/>
      <c r="QU81" s="109"/>
      <c r="QV81" s="109"/>
      <c r="QW81" s="109"/>
      <c r="QX81" s="109"/>
      <c r="QY81" s="109"/>
      <c r="QZ81" s="109"/>
      <c r="RA81" s="109"/>
      <c r="RB81" s="109"/>
      <c r="RC81" s="109"/>
      <c r="RD81" s="109"/>
      <c r="RE81" s="109"/>
      <c r="RF81" s="109"/>
      <c r="RG81" s="109"/>
      <c r="RH81" s="109"/>
      <c r="RI81" s="109"/>
      <c r="RJ81" s="109"/>
      <c r="RK81" s="109"/>
      <c r="RL81" s="109"/>
      <c r="RM81" s="109"/>
      <c r="RN81" s="109"/>
      <c r="RO81" s="109"/>
      <c r="RP81" s="109"/>
      <c r="RQ81" s="109"/>
      <c r="RR81" s="109"/>
      <c r="RS81" s="109"/>
      <c r="RT81" s="109"/>
      <c r="RU81" s="109"/>
      <c r="RV81" s="109"/>
      <c r="RW81" s="109"/>
      <c r="RX81" s="109"/>
      <c r="RY81" s="109"/>
      <c r="RZ81" s="109"/>
      <c r="SA81" s="109"/>
      <c r="SB81" s="109"/>
      <c r="SC81" s="109"/>
      <c r="SD81" s="109"/>
      <c r="SE81" s="109"/>
      <c r="SF81" s="109"/>
      <c r="SG81" s="109"/>
      <c r="SH81" s="109"/>
      <c r="SI81" s="109"/>
      <c r="SJ81" s="109"/>
      <c r="SK81" s="109"/>
      <c r="SL81" s="109"/>
      <c r="SM81" s="109"/>
      <c r="SN81" s="109"/>
      <c r="SO81" s="109"/>
      <c r="SP81" s="109"/>
      <c r="SQ81" s="109"/>
      <c r="SR81" s="109"/>
      <c r="SS81" s="109"/>
      <c r="ST81" s="109"/>
      <c r="SU81" s="109"/>
      <c r="SV81" s="109"/>
      <c r="SW81" s="109"/>
      <c r="SX81" s="109"/>
      <c r="SY81" s="109"/>
      <c r="SZ81" s="109"/>
      <c r="TA81" s="109"/>
      <c r="TB81" s="109"/>
    </row>
    <row r="82" spans="1:522" s="10" customFormat="1" ht="18" customHeight="1" x14ac:dyDescent="0.2">
      <c r="A82" s="12">
        <v>34</v>
      </c>
      <c r="B82" s="26" t="s">
        <v>310</v>
      </c>
      <c r="C82" s="1">
        <v>6865</v>
      </c>
      <c r="D82" t="s">
        <v>311</v>
      </c>
      <c r="E82" s="1">
        <v>12189</v>
      </c>
      <c r="F82" s="1"/>
      <c r="G82" t="s">
        <v>312</v>
      </c>
      <c r="H82"/>
      <c r="I82" s="1">
        <f>SUM(K82:TB82)</f>
        <v>5</v>
      </c>
      <c r="J82" s="12">
        <f>Tabuľka11[[#This Row],[Stĺpec8]]</f>
        <v>5</v>
      </c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14"/>
      <c r="CO82" s="114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68"/>
      <c r="FH82" s="168"/>
      <c r="FI82" s="109"/>
      <c r="FJ82" s="109"/>
      <c r="FK82" s="109"/>
      <c r="FL82" s="112"/>
      <c r="FM82" s="109"/>
      <c r="FN82" s="109"/>
      <c r="FO82" s="112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64"/>
      <c r="GB82" s="109"/>
      <c r="GC82" s="109"/>
      <c r="GD82" s="112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14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>
        <v>2</v>
      </c>
      <c r="II82" s="109"/>
      <c r="IJ82" s="109">
        <f>2+1</f>
        <v>3</v>
      </c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  <c r="IX82" s="109"/>
      <c r="IY82" s="109"/>
      <c r="IZ82" s="109"/>
      <c r="JA82" s="109"/>
      <c r="JB82" s="109"/>
      <c r="JC82" s="109"/>
      <c r="JD82" s="109"/>
      <c r="JE82" s="109"/>
      <c r="JF82" s="109"/>
      <c r="JG82" s="109"/>
      <c r="JH82" s="109"/>
      <c r="JI82" s="109"/>
      <c r="JJ82" s="109"/>
      <c r="JK82" s="109"/>
      <c r="JL82" s="109"/>
      <c r="JM82" s="109"/>
      <c r="JN82" s="109"/>
      <c r="JO82" s="109"/>
      <c r="JP82" s="114"/>
      <c r="JQ82" s="109"/>
      <c r="JR82" s="109"/>
      <c r="JS82" s="109"/>
      <c r="JT82" s="109"/>
      <c r="JU82" s="109"/>
      <c r="JV82" s="109"/>
      <c r="JW82" s="109"/>
      <c r="JX82" s="109"/>
      <c r="JY82" s="109"/>
      <c r="JZ82" s="109"/>
      <c r="KA82" s="109"/>
      <c r="KB82" s="109"/>
      <c r="KC82" s="109"/>
      <c r="KD82" s="109"/>
      <c r="KE82" s="109"/>
      <c r="KF82" s="109"/>
      <c r="KG82" s="109"/>
      <c r="KH82" s="109"/>
      <c r="KI82" s="109"/>
      <c r="KJ82" s="109"/>
      <c r="KK82" s="109"/>
      <c r="KL82" s="109"/>
      <c r="KM82" s="109"/>
      <c r="KN82" s="109"/>
      <c r="KO82" s="109"/>
      <c r="KP82" s="109"/>
      <c r="KQ82" s="109"/>
      <c r="KR82" s="109"/>
      <c r="KS82" s="109"/>
      <c r="KT82" s="109"/>
      <c r="KU82" s="109"/>
      <c r="KV82" s="109"/>
      <c r="KW82" s="109"/>
      <c r="KX82" s="109"/>
      <c r="KY82" s="109"/>
      <c r="KZ82" s="109"/>
      <c r="LA82" s="109"/>
      <c r="LB82" s="109"/>
      <c r="LC82" s="109"/>
      <c r="LD82" s="114"/>
      <c r="LE82" s="109"/>
      <c r="LF82" s="109"/>
      <c r="LG82" s="109"/>
      <c r="LH82" s="109"/>
      <c r="LI82" s="109"/>
      <c r="LJ82" s="109"/>
      <c r="LK82" s="109"/>
      <c r="LL82" s="109"/>
      <c r="LM82" s="109"/>
      <c r="LN82" s="109"/>
      <c r="LO82" s="109"/>
      <c r="LP82" s="109"/>
      <c r="LQ82" s="109"/>
      <c r="LR82" s="109"/>
      <c r="LS82" s="109"/>
      <c r="LT82" s="109"/>
      <c r="LU82" s="109"/>
      <c r="LV82" s="109"/>
      <c r="LW82" s="109"/>
      <c r="LX82" s="109"/>
      <c r="LY82" s="109"/>
      <c r="LZ82" s="109"/>
      <c r="MA82" s="109"/>
      <c r="MB82" s="109"/>
      <c r="MC82" s="109"/>
      <c r="MD82" s="109"/>
      <c r="ME82" s="109"/>
      <c r="MF82" s="109"/>
      <c r="MG82" s="109"/>
      <c r="MH82" s="109"/>
      <c r="MI82" s="109"/>
      <c r="MJ82" s="109"/>
      <c r="MK82" s="109"/>
      <c r="ML82" s="109"/>
      <c r="MM82" s="109"/>
      <c r="MN82" s="109"/>
      <c r="MO82" s="109"/>
      <c r="MP82" s="109"/>
      <c r="MQ82" s="109"/>
      <c r="MR82" s="109"/>
      <c r="MS82" s="109"/>
      <c r="MT82" s="109"/>
      <c r="MU82" s="109"/>
      <c r="MV82" s="109"/>
      <c r="MW82" s="109"/>
      <c r="MX82" s="109"/>
      <c r="MY82" s="109"/>
      <c r="MZ82" s="109"/>
      <c r="NA82" s="109"/>
      <c r="NB82" s="109"/>
      <c r="NC82" s="109"/>
      <c r="ND82" s="109"/>
      <c r="NE82" s="109"/>
      <c r="NF82" s="109"/>
      <c r="NG82" s="109"/>
      <c r="NH82" s="109"/>
      <c r="NI82" s="109"/>
      <c r="NJ82" s="109"/>
      <c r="NK82" s="109"/>
      <c r="NL82" s="109"/>
      <c r="NM82" s="109"/>
      <c r="NN82" s="109"/>
      <c r="NO82" s="109"/>
      <c r="NP82" s="109"/>
      <c r="NQ82" s="109"/>
      <c r="NR82" s="109"/>
      <c r="NS82" s="109"/>
      <c r="NT82" s="109"/>
      <c r="NU82" s="109"/>
      <c r="NV82" s="109"/>
      <c r="NW82" s="109"/>
      <c r="NX82" s="109"/>
      <c r="NY82" s="109"/>
      <c r="NZ82" s="109"/>
      <c r="OA82" s="109"/>
      <c r="OB82" s="109"/>
      <c r="OC82" s="109"/>
      <c r="OD82" s="109"/>
      <c r="OE82" s="109"/>
      <c r="OF82" s="109"/>
      <c r="OG82" s="109"/>
      <c r="OH82" s="109"/>
      <c r="OI82" s="109"/>
      <c r="OJ82" s="109"/>
      <c r="OK82" s="109"/>
      <c r="OL82" s="109"/>
      <c r="OM82" s="109"/>
      <c r="ON82" s="109"/>
      <c r="OO82" s="109"/>
      <c r="OP82" s="109"/>
      <c r="OQ82" s="109"/>
      <c r="OR82" s="109"/>
      <c r="OS82" s="109"/>
      <c r="OT82" s="109"/>
      <c r="OU82" s="109"/>
      <c r="OV82" s="109"/>
      <c r="OW82" s="109"/>
      <c r="OX82" s="109"/>
      <c r="OY82" s="109"/>
      <c r="OZ82" s="109"/>
      <c r="PA82" s="109"/>
      <c r="PB82" s="109"/>
      <c r="PC82" s="109"/>
      <c r="PD82" s="109"/>
      <c r="PE82" s="109"/>
      <c r="PF82" s="109"/>
      <c r="PG82" s="109"/>
      <c r="PH82" s="109"/>
      <c r="PI82" s="109"/>
      <c r="PJ82" s="109"/>
      <c r="PK82" s="109"/>
      <c r="PL82" s="109"/>
      <c r="PM82" s="109"/>
      <c r="PN82" s="109"/>
      <c r="PO82" s="109"/>
      <c r="PP82" s="109"/>
      <c r="PQ82" s="109"/>
      <c r="PR82" s="109"/>
      <c r="PS82" s="109"/>
      <c r="PT82" s="109"/>
      <c r="PU82" s="109"/>
      <c r="PV82" s="109"/>
      <c r="PW82" s="109"/>
      <c r="PX82" s="109"/>
      <c r="PY82" s="109"/>
      <c r="PZ82" s="109"/>
      <c r="QA82" s="109"/>
      <c r="QB82" s="109"/>
      <c r="QC82" s="109"/>
      <c r="QD82" s="109"/>
      <c r="QE82" s="109"/>
      <c r="QF82" s="109"/>
      <c r="QG82" s="109"/>
      <c r="QH82" s="109"/>
      <c r="QI82" s="109"/>
      <c r="QJ82" s="109"/>
      <c r="QK82" s="109"/>
      <c r="QL82" s="109"/>
      <c r="QM82" s="109"/>
      <c r="QN82" s="109"/>
      <c r="QO82" s="109"/>
      <c r="QP82" s="109"/>
      <c r="QQ82" s="109"/>
      <c r="QR82" s="109"/>
      <c r="QS82" s="109"/>
      <c r="QT82" s="109"/>
      <c r="QU82" s="109"/>
      <c r="QV82" s="109"/>
      <c r="QW82" s="109"/>
      <c r="QX82" s="109"/>
      <c r="QY82" s="109"/>
      <c r="QZ82" s="109"/>
      <c r="RA82" s="109"/>
      <c r="RB82" s="109"/>
      <c r="RC82" s="109"/>
      <c r="RD82" s="109"/>
      <c r="RE82" s="109"/>
      <c r="RF82" s="109"/>
      <c r="RG82" s="109"/>
      <c r="RH82" s="109"/>
      <c r="RI82" s="109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09"/>
    </row>
    <row r="83" spans="1:522" s="10" customFormat="1" ht="18" customHeight="1" x14ac:dyDescent="0.2">
      <c r="A83" s="12"/>
      <c r="B83" s="26" t="s">
        <v>590</v>
      </c>
      <c r="C83" s="1"/>
      <c r="D83" s="4" t="s">
        <v>591</v>
      </c>
      <c r="E83" s="1"/>
      <c r="F83" s="1">
        <v>2020</v>
      </c>
      <c r="G83" s="4"/>
      <c r="H83"/>
      <c r="I83" s="1">
        <f>SUM(K83:TB83)</f>
        <v>5</v>
      </c>
      <c r="J83" s="12">
        <f>Tabuľka11[[#This Row],[Stĺpec8]]</f>
        <v>5</v>
      </c>
      <c r="K83" s="109"/>
      <c r="L83" s="109"/>
      <c r="M83" s="114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14"/>
      <c r="AJ83" s="114"/>
      <c r="AK83" s="109"/>
      <c r="AL83" s="109"/>
      <c r="AM83" s="109"/>
      <c r="AN83" s="109"/>
      <c r="AO83" s="114"/>
      <c r="AP83" s="114"/>
      <c r="AQ83" s="109"/>
      <c r="AR83" s="114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14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 t="s">
        <v>535</v>
      </c>
      <c r="CJ83" s="109"/>
      <c r="CK83" s="109"/>
      <c r="CL83" s="109"/>
      <c r="CM83" s="114"/>
      <c r="CN83" s="109"/>
      <c r="CO83" s="109"/>
      <c r="CP83" s="109"/>
      <c r="CQ83" s="109"/>
      <c r="CR83" s="109" t="s">
        <v>535</v>
      </c>
      <c r="CS83" s="109"/>
      <c r="CT83" s="109" t="s">
        <v>535</v>
      </c>
      <c r="CU83" s="109"/>
      <c r="CV83" s="114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>
        <v>3</v>
      </c>
      <c r="FZ83" s="109"/>
      <c r="GA83" s="164" t="s">
        <v>535</v>
      </c>
      <c r="GB83" s="164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109"/>
      <c r="IV83" s="109"/>
      <c r="IW83" s="109"/>
      <c r="IX83" s="109"/>
      <c r="IY83" s="109"/>
      <c r="IZ83" s="109"/>
      <c r="JA83" s="109"/>
      <c r="JB83" s="109"/>
      <c r="JC83" s="109"/>
      <c r="JD83" s="109"/>
      <c r="JE83" s="109"/>
      <c r="JF83" s="109"/>
      <c r="JG83" s="109"/>
      <c r="JH83" s="109"/>
      <c r="JI83" s="109"/>
      <c r="JJ83" s="109"/>
      <c r="JK83" s="109"/>
      <c r="JL83" s="109"/>
      <c r="JM83" s="109"/>
      <c r="JN83" s="109">
        <f>1</f>
        <v>1</v>
      </c>
      <c r="JO83" s="109"/>
      <c r="JP83" s="109" t="s">
        <v>535</v>
      </c>
      <c r="JQ83" s="109"/>
      <c r="JR83" s="109"/>
      <c r="JS83" s="100"/>
      <c r="JT83" s="100"/>
      <c r="JU83" s="100">
        <v>1</v>
      </c>
      <c r="JV83" s="100"/>
      <c r="JW83" s="100"/>
      <c r="JX83" s="109"/>
      <c r="JY83" s="109"/>
      <c r="JZ83" s="109"/>
      <c r="KA83" s="109"/>
      <c r="KB83" s="109"/>
      <c r="KC83" s="109"/>
      <c r="KD83" s="109"/>
      <c r="KE83" s="109"/>
      <c r="KF83" s="109"/>
      <c r="KG83" s="109"/>
      <c r="KH83" s="109"/>
      <c r="KI83" s="109"/>
      <c r="KJ83" s="109"/>
      <c r="KK83" s="109"/>
      <c r="KL83" s="109"/>
      <c r="KM83" s="109"/>
      <c r="KN83" s="109"/>
      <c r="KO83" s="109"/>
      <c r="KP83" s="109"/>
      <c r="KQ83" s="109"/>
      <c r="KR83" s="109"/>
      <c r="KS83" s="109"/>
      <c r="KT83" s="109"/>
      <c r="KU83" s="109"/>
      <c r="KV83" s="109"/>
      <c r="KW83" s="109"/>
      <c r="KX83" s="109"/>
      <c r="KY83" s="109"/>
      <c r="KZ83" s="109"/>
      <c r="LA83" s="109"/>
      <c r="LB83" s="109"/>
      <c r="LC83" s="109"/>
      <c r="LD83" s="109"/>
      <c r="LE83" s="109"/>
      <c r="LF83" s="109"/>
      <c r="LG83" s="109"/>
      <c r="LH83" s="109"/>
      <c r="LI83" s="109"/>
      <c r="LJ83" s="109"/>
      <c r="LK83" s="109"/>
      <c r="LL83" s="109"/>
      <c r="LM83" s="109"/>
      <c r="LN83" s="109"/>
      <c r="LO83" s="109"/>
      <c r="LP83" s="109"/>
      <c r="LQ83" s="109"/>
      <c r="LR83" s="109"/>
      <c r="LS83" s="109"/>
      <c r="LT83" s="109"/>
      <c r="LU83" s="109"/>
      <c r="LV83" s="109"/>
      <c r="LW83" s="109"/>
      <c r="LX83" s="109"/>
      <c r="LY83" s="109"/>
      <c r="LZ83" s="109"/>
      <c r="MA83" s="109"/>
      <c r="MB83" s="109"/>
      <c r="MC83" s="109"/>
      <c r="MD83" s="109"/>
      <c r="ME83" s="109"/>
      <c r="MF83" s="109"/>
      <c r="MG83" s="109"/>
      <c r="MH83" s="109"/>
      <c r="MI83" s="109"/>
      <c r="MJ83" s="109"/>
      <c r="MK83" s="109"/>
      <c r="ML83" s="109"/>
      <c r="MM83" s="109"/>
      <c r="MN83" s="109"/>
      <c r="MO83" s="109"/>
      <c r="MP83" s="109"/>
      <c r="MQ83" s="109"/>
      <c r="MR83" s="109"/>
      <c r="MS83" s="109"/>
      <c r="MT83" s="109"/>
      <c r="MU83" s="109"/>
      <c r="MV83" s="109"/>
      <c r="MW83" s="109"/>
      <c r="MX83" s="109"/>
      <c r="MY83" s="109"/>
      <c r="MZ83" s="109"/>
      <c r="NA83" s="109"/>
      <c r="NB83" s="109"/>
      <c r="NC83" s="109"/>
      <c r="ND83" s="109"/>
      <c r="NE83" s="109"/>
      <c r="NF83" s="109"/>
      <c r="NG83" s="109"/>
      <c r="NH83" s="109"/>
      <c r="NI83" s="109"/>
      <c r="NJ83" s="109"/>
      <c r="NK83" s="109"/>
      <c r="NL83" s="109"/>
      <c r="NM83" s="109"/>
      <c r="NN83" s="109"/>
      <c r="NO83" s="109"/>
      <c r="NP83" s="109"/>
      <c r="NQ83" s="109"/>
      <c r="NR83" s="109"/>
      <c r="NS83" s="109"/>
      <c r="NT83" s="109"/>
      <c r="NU83" s="109"/>
      <c r="NV83" s="109"/>
      <c r="NW83" s="109"/>
      <c r="NX83" s="109"/>
      <c r="NY83" s="109"/>
      <c r="NZ83" s="109"/>
      <c r="OA83" s="109"/>
      <c r="OB83" s="109"/>
      <c r="OC83" s="109"/>
      <c r="OD83" s="109"/>
      <c r="OE83" s="109"/>
      <c r="OF83" s="109"/>
      <c r="OG83" s="109"/>
      <c r="OH83" s="109"/>
      <c r="OI83" s="109"/>
      <c r="OJ83" s="109"/>
      <c r="OK83" s="109"/>
      <c r="OL83" s="109"/>
      <c r="OM83" s="109"/>
      <c r="ON83" s="109"/>
      <c r="OO83" s="109"/>
      <c r="OP83" s="109"/>
      <c r="OQ83" s="109"/>
      <c r="OR83" s="109"/>
      <c r="OS83" s="109"/>
      <c r="OT83" s="109"/>
      <c r="OU83" s="109"/>
      <c r="OV83" s="109"/>
      <c r="OW83" s="109"/>
      <c r="OX83" s="109"/>
      <c r="OY83" s="109"/>
      <c r="OZ83" s="109"/>
      <c r="PA83" s="109"/>
      <c r="PB83" s="109"/>
      <c r="PC83" s="109"/>
      <c r="PD83" s="109"/>
      <c r="PE83" s="109"/>
      <c r="PF83" s="109"/>
      <c r="PG83" s="109"/>
      <c r="PH83" s="109"/>
      <c r="PI83" s="109"/>
      <c r="PJ83" s="109"/>
      <c r="PK83" s="109"/>
      <c r="PL83" s="109"/>
      <c r="PM83" s="109"/>
      <c r="PN83" s="109"/>
      <c r="PO83" s="109"/>
      <c r="PP83" s="109"/>
      <c r="PQ83" s="109"/>
      <c r="PR83" s="109"/>
      <c r="PS83" s="109"/>
      <c r="PT83" s="109"/>
      <c r="PU83" s="109"/>
      <c r="PV83" s="109"/>
      <c r="PW83" s="109"/>
      <c r="PX83" s="109"/>
      <c r="PY83" s="109"/>
      <c r="PZ83" s="109"/>
      <c r="QA83" s="109"/>
      <c r="QB83" s="109"/>
      <c r="QC83" s="109"/>
      <c r="QD83" s="109"/>
      <c r="QE83" s="109"/>
      <c r="QF83" s="109"/>
      <c r="QG83" s="109"/>
      <c r="QH83" s="109"/>
      <c r="QI83" s="109"/>
      <c r="QJ83" s="109"/>
      <c r="QK83" s="109"/>
      <c r="QL83" s="109"/>
      <c r="QM83" s="109"/>
      <c r="QN83" s="109"/>
      <c r="QO83" s="109"/>
      <c r="QP83" s="109"/>
      <c r="QQ83" s="109"/>
      <c r="QR83" s="109"/>
      <c r="QS83" s="109"/>
      <c r="QT83" s="109"/>
      <c r="QU83" s="109"/>
      <c r="QV83" s="109"/>
      <c r="QW83" s="109"/>
      <c r="QX83" s="109"/>
      <c r="QY83" s="109"/>
      <c r="QZ83" s="109"/>
      <c r="RA83" s="109"/>
      <c r="RB83" s="109"/>
      <c r="RC83" s="109"/>
      <c r="RD83" s="109"/>
      <c r="RE83" s="109"/>
      <c r="RF83" s="109"/>
      <c r="RG83" s="109"/>
      <c r="RH83" s="109"/>
      <c r="RI83" s="109"/>
      <c r="RJ83" s="109"/>
      <c r="RK83" s="109"/>
      <c r="RL83" s="109"/>
      <c r="RM83" s="109"/>
      <c r="RN83" s="109"/>
      <c r="RO83" s="109"/>
      <c r="RP83" s="109"/>
      <c r="RQ83" s="109"/>
      <c r="RR83" s="109"/>
      <c r="RS83" s="109"/>
      <c r="RT83" s="109"/>
      <c r="RU83" s="109"/>
      <c r="RV83" s="109"/>
      <c r="RW83" s="109"/>
      <c r="RX83" s="109"/>
      <c r="RY83" s="109"/>
      <c r="RZ83" s="109"/>
      <c r="SA83" s="109"/>
      <c r="SB83" s="109"/>
      <c r="SC83" s="109"/>
      <c r="SD83" s="109"/>
      <c r="SE83" s="109"/>
      <c r="SF83" s="109"/>
      <c r="SG83" s="109"/>
      <c r="SH83" s="109"/>
      <c r="SI83" s="109"/>
      <c r="SJ83" s="109"/>
      <c r="SK83" s="109"/>
      <c r="SL83" s="109"/>
      <c r="SM83" s="109"/>
      <c r="SN83" s="109"/>
      <c r="SO83" s="109"/>
      <c r="SP83" s="109"/>
      <c r="SQ83" s="109"/>
      <c r="SR83" s="109"/>
      <c r="SS83" s="109"/>
      <c r="ST83" s="109"/>
      <c r="SU83" s="109"/>
      <c r="SV83" s="109"/>
      <c r="SW83" s="109"/>
      <c r="SX83" s="109"/>
      <c r="SY83" s="109"/>
      <c r="SZ83" s="109"/>
      <c r="TA83" s="109"/>
      <c r="TB83" s="109"/>
    </row>
    <row r="84" spans="1:522" s="10" customFormat="1" ht="18" customHeight="1" x14ac:dyDescent="0.2">
      <c r="A84" s="12">
        <v>36</v>
      </c>
      <c r="B84" s="26" t="s">
        <v>26</v>
      </c>
      <c r="C84" s="1">
        <v>7279</v>
      </c>
      <c r="D84" t="s">
        <v>276</v>
      </c>
      <c r="E84" s="1"/>
      <c r="F84" s="1">
        <v>2019</v>
      </c>
      <c r="G84" t="s">
        <v>670</v>
      </c>
      <c r="H84"/>
      <c r="I84" s="1">
        <f>SUM(K84:TB84)</f>
        <v>0</v>
      </c>
      <c r="J84" s="12">
        <f>Tabuľka11[[#This Row],[Stĺpec8]]+I85+I86</f>
        <v>4</v>
      </c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  <c r="DS84" s="110"/>
      <c r="DT84" s="110"/>
      <c r="DU84" s="110"/>
      <c r="DV84" s="110"/>
      <c r="DW84" s="110"/>
      <c r="DX84" s="110"/>
      <c r="DY84" s="110"/>
      <c r="DZ84" s="110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  <c r="FA84" s="110"/>
      <c r="FB84" s="110"/>
      <c r="FC84" s="110"/>
      <c r="FD84" s="110"/>
      <c r="FE84" s="110"/>
      <c r="FF84" s="110"/>
      <c r="FG84" s="110"/>
      <c r="FH84" s="110"/>
      <c r="FI84" s="110"/>
      <c r="FJ84" s="110"/>
      <c r="FK84" s="110"/>
      <c r="FL84" s="155"/>
      <c r="FM84" s="110"/>
      <c r="FN84" s="110"/>
      <c r="FO84" s="155"/>
      <c r="FP84" s="110"/>
      <c r="FQ84" s="109"/>
      <c r="FR84" s="110"/>
      <c r="FS84" s="110"/>
      <c r="FT84" s="110"/>
      <c r="FU84" s="110"/>
      <c r="FV84" s="110"/>
      <c r="FW84" s="110"/>
      <c r="FX84" s="110"/>
      <c r="FY84" s="110"/>
      <c r="FZ84" s="110"/>
      <c r="GA84" s="109"/>
      <c r="GB84" s="110"/>
      <c r="GC84" s="110"/>
      <c r="GD84" s="155"/>
      <c r="GE84" s="110"/>
      <c r="GF84" s="110"/>
      <c r="GG84" s="110"/>
      <c r="GH84" s="110"/>
      <c r="GI84" s="110"/>
      <c r="GJ84" s="110"/>
      <c r="GK84" s="110"/>
      <c r="GL84" s="110"/>
      <c r="GM84" s="110"/>
      <c r="GN84" s="110"/>
      <c r="GO84" s="110"/>
      <c r="GP84" s="110"/>
      <c r="GQ84" s="110"/>
      <c r="GR84" s="110"/>
      <c r="GS84" s="110"/>
      <c r="GT84" s="110"/>
      <c r="GU84" s="110"/>
      <c r="GV84" s="110"/>
      <c r="GW84" s="110"/>
      <c r="GX84" s="110"/>
      <c r="GY84" s="110"/>
      <c r="GZ84" s="110"/>
      <c r="HA84" s="110"/>
      <c r="HB84" s="110"/>
      <c r="HC84" s="110"/>
      <c r="HD84" s="110"/>
      <c r="HE84" s="110"/>
      <c r="HF84" s="110"/>
      <c r="HG84" s="110"/>
      <c r="HH84" s="110"/>
      <c r="HI84" s="110"/>
      <c r="HJ84" s="110"/>
      <c r="HK84" s="110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109"/>
      <c r="IV84" s="109"/>
      <c r="IW84" s="109"/>
      <c r="IX84" s="109"/>
      <c r="IY84" s="109"/>
      <c r="IZ84" s="109"/>
      <c r="JA84" s="109"/>
      <c r="JB84" s="109"/>
      <c r="JC84" s="109"/>
      <c r="JD84" s="109"/>
      <c r="JE84" s="109"/>
      <c r="JF84" s="109"/>
      <c r="JG84" s="109"/>
      <c r="JH84" s="109"/>
      <c r="JI84" s="109"/>
      <c r="JJ84" s="109"/>
      <c r="JK84" s="109"/>
      <c r="JL84" s="109"/>
      <c r="JM84" s="109"/>
      <c r="JN84" s="109"/>
      <c r="JO84" s="109"/>
      <c r="JP84" s="109"/>
      <c r="JQ84" s="109"/>
      <c r="JR84" s="109"/>
      <c r="JS84" s="99"/>
      <c r="JT84" s="99"/>
      <c r="JU84" s="99"/>
      <c r="JV84" s="99"/>
      <c r="JW84" s="99"/>
      <c r="JX84" s="99"/>
      <c r="JY84" s="109"/>
      <c r="JZ84" s="109"/>
      <c r="KA84" s="109"/>
      <c r="KB84" s="109"/>
      <c r="KC84" s="109"/>
      <c r="KD84" s="109"/>
      <c r="KE84" s="109"/>
      <c r="KF84" s="109"/>
      <c r="KG84" s="109"/>
      <c r="KH84" s="109"/>
      <c r="KI84" s="109"/>
      <c r="KJ84" s="109"/>
      <c r="KK84" s="109"/>
      <c r="KL84" s="109"/>
      <c r="KM84" s="109"/>
      <c r="KN84" s="109"/>
      <c r="KO84" s="109"/>
      <c r="KP84" s="109"/>
      <c r="KQ84" s="109"/>
      <c r="KR84" s="109"/>
      <c r="KS84" s="109"/>
      <c r="KT84" s="109"/>
      <c r="KU84" s="109"/>
      <c r="KV84" s="109"/>
      <c r="KW84" s="109"/>
      <c r="KX84" s="109"/>
      <c r="KY84" s="109"/>
      <c r="KZ84" s="109"/>
      <c r="LA84" s="109"/>
      <c r="LB84" s="109"/>
      <c r="LC84" s="109"/>
      <c r="LD84" s="109"/>
      <c r="LE84" s="109"/>
      <c r="LF84" s="109"/>
      <c r="LG84" s="109"/>
      <c r="LH84" s="109"/>
      <c r="LI84" s="109"/>
      <c r="LJ84" s="109"/>
      <c r="LK84" s="109"/>
      <c r="LL84" s="109"/>
      <c r="LM84" s="109"/>
      <c r="LN84" s="109"/>
      <c r="LO84" s="109"/>
      <c r="LP84" s="109"/>
      <c r="LQ84" s="109"/>
      <c r="LR84" s="109"/>
      <c r="LS84" s="109"/>
      <c r="LT84" s="109"/>
      <c r="LU84" s="109"/>
      <c r="LV84" s="109"/>
      <c r="LW84" s="109"/>
      <c r="LX84" s="109"/>
      <c r="LY84" s="109"/>
      <c r="LZ84" s="109"/>
      <c r="MA84" s="109"/>
      <c r="MB84" s="109"/>
      <c r="MC84" s="109"/>
      <c r="MD84" s="109"/>
      <c r="ME84" s="109"/>
      <c r="MF84" s="109"/>
      <c r="MG84" s="109"/>
      <c r="MH84" s="109"/>
      <c r="MI84" s="109"/>
      <c r="MJ84" s="109"/>
      <c r="MK84" s="109"/>
      <c r="ML84" s="109"/>
      <c r="MM84" s="109"/>
      <c r="MN84" s="109"/>
      <c r="MO84" s="109"/>
      <c r="MP84" s="109"/>
      <c r="MQ84" s="109"/>
      <c r="MR84" s="109"/>
      <c r="MS84" s="109"/>
      <c r="MT84" s="109"/>
      <c r="MU84" s="109"/>
      <c r="MV84" s="109"/>
      <c r="MW84" s="109"/>
      <c r="MX84" s="109"/>
      <c r="MY84" s="109"/>
      <c r="MZ84" s="109"/>
      <c r="NA84" s="109"/>
      <c r="NB84" s="109"/>
      <c r="NC84" s="109"/>
      <c r="ND84" s="109"/>
      <c r="NE84" s="109"/>
      <c r="NF84" s="109"/>
      <c r="NG84" s="109"/>
      <c r="NH84" s="109"/>
      <c r="NI84" s="109"/>
      <c r="NJ84" s="109"/>
      <c r="NK84" s="109"/>
      <c r="NL84" s="109"/>
      <c r="NM84" s="109"/>
      <c r="NN84" s="109"/>
      <c r="NO84" s="109"/>
      <c r="NP84" s="109"/>
      <c r="NQ84" s="109"/>
      <c r="NR84" s="109"/>
      <c r="NS84" s="109"/>
      <c r="NT84" s="109"/>
      <c r="NU84" s="109"/>
      <c r="NV84" s="109"/>
      <c r="NW84" s="109"/>
      <c r="NX84" s="109"/>
      <c r="NY84" s="109"/>
      <c r="NZ84" s="109"/>
      <c r="OA84" s="109"/>
      <c r="OB84" s="109"/>
      <c r="OC84" s="109"/>
      <c r="OD84" s="109"/>
      <c r="OE84" s="109"/>
      <c r="OF84" s="109"/>
      <c r="OG84" s="109"/>
      <c r="OH84" s="109"/>
      <c r="OI84" s="109"/>
      <c r="OJ84" s="109"/>
      <c r="OK84" s="109"/>
      <c r="OL84" s="109"/>
      <c r="OM84" s="109"/>
      <c r="ON84" s="109"/>
      <c r="OO84" s="109"/>
      <c r="OP84" s="109"/>
      <c r="OQ84" s="109"/>
      <c r="OR84" s="109"/>
      <c r="OS84" s="109"/>
      <c r="OT84" s="109"/>
      <c r="OU84" s="109"/>
      <c r="OV84" s="109"/>
      <c r="OW84" s="109"/>
      <c r="OX84" s="109"/>
      <c r="OY84" s="109"/>
      <c r="OZ84" s="109"/>
      <c r="PA84" s="109"/>
      <c r="PB84" s="109"/>
      <c r="PC84" s="109"/>
      <c r="PD84" s="109"/>
      <c r="PE84" s="109"/>
      <c r="PF84" s="109"/>
      <c r="PG84" s="109"/>
      <c r="PH84" s="109"/>
      <c r="PI84" s="109"/>
      <c r="PJ84" s="109"/>
      <c r="PK84" s="109"/>
      <c r="PL84" s="109"/>
      <c r="PM84" s="109"/>
      <c r="PN84" s="109"/>
      <c r="PO84" s="109"/>
      <c r="PP84" s="109"/>
      <c r="PQ84" s="109"/>
      <c r="PR84" s="109"/>
      <c r="PS84" s="109"/>
      <c r="PT84" s="109"/>
      <c r="PU84" s="109"/>
      <c r="PV84" s="109"/>
      <c r="PW84" s="109"/>
      <c r="PX84" s="109"/>
      <c r="PY84" s="109"/>
      <c r="PZ84" s="109"/>
      <c r="QA84" s="109"/>
      <c r="QB84" s="109"/>
      <c r="QC84" s="109"/>
      <c r="QD84" s="109"/>
      <c r="QE84" s="109"/>
      <c r="QF84" s="109"/>
      <c r="QG84" s="109"/>
      <c r="QH84" s="109"/>
      <c r="QI84" s="109"/>
      <c r="QJ84" s="109"/>
      <c r="QK84" s="109"/>
      <c r="QL84" s="109"/>
      <c r="QM84" s="109"/>
      <c r="QN84" s="109"/>
      <c r="QO84" s="109"/>
      <c r="QP84" s="109"/>
      <c r="QQ84" s="109"/>
      <c r="QR84" s="109"/>
      <c r="QS84" s="109"/>
      <c r="QT84" s="109"/>
      <c r="QU84" s="109"/>
      <c r="QV84" s="109"/>
      <c r="QW84" s="109"/>
      <c r="QX84" s="109"/>
      <c r="QY84" s="109"/>
      <c r="QZ84" s="109"/>
      <c r="RA84" s="109"/>
      <c r="RB84" s="109"/>
      <c r="RC84" s="109"/>
      <c r="RD84" s="109"/>
      <c r="RE84" s="109"/>
      <c r="RF84" s="109"/>
      <c r="RG84" s="109"/>
      <c r="RH84" s="109"/>
      <c r="RI84" s="109"/>
      <c r="RJ84" s="109"/>
      <c r="RK84" s="109"/>
      <c r="RL84" s="109"/>
      <c r="RM84" s="109"/>
      <c r="RN84" s="109"/>
      <c r="RO84" s="109"/>
      <c r="RP84" s="109"/>
      <c r="RQ84" s="109"/>
      <c r="RR84" s="109"/>
      <c r="RS84" s="109"/>
      <c r="RT84" s="109"/>
      <c r="RU84" s="109"/>
      <c r="RV84" s="109"/>
      <c r="RW84" s="109"/>
      <c r="RX84" s="109"/>
      <c r="RY84" s="109"/>
      <c r="RZ84" s="109"/>
      <c r="SA84" s="109"/>
      <c r="SB84" s="109"/>
      <c r="SC84" s="109"/>
      <c r="SD84" s="109"/>
      <c r="SE84" s="109"/>
      <c r="SF84" s="109"/>
      <c r="SG84" s="109"/>
      <c r="SH84" s="109"/>
      <c r="SI84" s="109"/>
      <c r="SJ84" s="109"/>
      <c r="SK84" s="109"/>
      <c r="SL84" s="109"/>
      <c r="SM84" s="109"/>
      <c r="SN84" s="109"/>
      <c r="SO84" s="109"/>
      <c r="SP84" s="109"/>
      <c r="SQ84" s="109"/>
      <c r="SR84" s="109"/>
      <c r="SS84" s="109"/>
      <c r="ST84" s="109"/>
      <c r="SU84" s="109"/>
      <c r="SV84" s="109"/>
      <c r="SW84" s="109"/>
      <c r="SX84" s="109"/>
      <c r="SY84" s="109"/>
      <c r="SZ84" s="109"/>
      <c r="TA84" s="109"/>
      <c r="TB84" s="109"/>
    </row>
    <row r="85" spans="1:522" s="10" customFormat="1" ht="18" customHeight="1" x14ac:dyDescent="0.2">
      <c r="A85" s="12"/>
      <c r="B85" s="35"/>
      <c r="C85" s="1"/>
      <c r="D85" t="s">
        <v>57</v>
      </c>
      <c r="E85" s="1">
        <v>11392</v>
      </c>
      <c r="F85" s="1">
        <v>2014</v>
      </c>
      <c r="G85"/>
      <c r="H85"/>
      <c r="I85" s="1">
        <f>SUM(K85:TB85)</f>
        <v>0</v>
      </c>
      <c r="J85" s="12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64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  <c r="IW85" s="109"/>
      <c r="IX85" s="109"/>
      <c r="IY85" s="109"/>
      <c r="IZ85" s="109"/>
      <c r="JA85" s="109"/>
      <c r="JB85" s="109"/>
      <c r="JC85" s="109"/>
      <c r="JD85" s="109"/>
      <c r="JE85" s="109"/>
      <c r="JF85" s="109"/>
      <c r="JG85" s="109"/>
      <c r="JH85" s="109"/>
      <c r="JI85" s="109"/>
      <c r="JJ85" s="109"/>
      <c r="JK85" s="109"/>
      <c r="JL85" s="109"/>
      <c r="JM85" s="109"/>
      <c r="JN85" s="109"/>
      <c r="JO85" s="109"/>
      <c r="JP85" s="109"/>
      <c r="JQ85" s="109"/>
      <c r="JR85" s="109"/>
      <c r="JS85" s="109"/>
      <c r="JT85" s="109"/>
      <c r="JU85" s="109"/>
      <c r="JV85" s="109"/>
      <c r="JW85" s="109"/>
      <c r="JX85" s="109"/>
      <c r="JY85" s="109"/>
      <c r="JZ85" s="109"/>
      <c r="KA85" s="109"/>
      <c r="KB85" s="109"/>
      <c r="KC85" s="109"/>
      <c r="KD85" s="109"/>
      <c r="KE85" s="109"/>
      <c r="KF85" s="109"/>
      <c r="KG85" s="109"/>
      <c r="KH85" s="109"/>
      <c r="KI85" s="109"/>
      <c r="KJ85" s="109"/>
      <c r="KK85" s="109"/>
      <c r="KL85" s="109"/>
      <c r="KM85" s="109"/>
      <c r="KN85" s="109"/>
      <c r="KO85" s="109"/>
      <c r="KP85" s="109"/>
      <c r="KQ85" s="109"/>
      <c r="KR85" s="109"/>
      <c r="KS85" s="109"/>
      <c r="KT85" s="109"/>
      <c r="KU85" s="109"/>
      <c r="KV85" s="109"/>
      <c r="KW85" s="109"/>
      <c r="KX85" s="109"/>
      <c r="KY85" s="109"/>
      <c r="KZ85" s="109"/>
      <c r="LA85" s="109"/>
      <c r="LB85" s="109"/>
      <c r="LC85" s="109"/>
      <c r="LD85" s="109"/>
      <c r="LE85" s="109"/>
      <c r="LF85" s="109"/>
      <c r="LG85" s="109"/>
      <c r="LH85" s="109"/>
      <c r="LI85" s="109"/>
      <c r="LJ85" s="109"/>
      <c r="LK85" s="109"/>
      <c r="LL85" s="109"/>
      <c r="LM85" s="109"/>
      <c r="LN85" s="109"/>
      <c r="LO85" s="109"/>
      <c r="LP85" s="109"/>
      <c r="LQ85" s="109"/>
      <c r="LR85" s="109"/>
      <c r="LS85" s="109"/>
      <c r="LT85" s="109"/>
      <c r="LU85" s="109"/>
      <c r="LV85" s="109"/>
      <c r="LW85" s="109"/>
      <c r="LX85" s="109"/>
      <c r="LY85" s="109"/>
      <c r="LZ85" s="109"/>
      <c r="MA85" s="109"/>
      <c r="MB85" s="109"/>
      <c r="MC85" s="109"/>
      <c r="MD85" s="109"/>
      <c r="ME85" s="109"/>
      <c r="MF85" s="109"/>
      <c r="MG85" s="109"/>
      <c r="MH85" s="109"/>
      <c r="MI85" s="109"/>
      <c r="MJ85" s="109"/>
      <c r="MK85" s="109"/>
      <c r="ML85" s="109"/>
      <c r="MM85" s="109"/>
      <c r="MN85" s="109"/>
      <c r="MO85" s="109"/>
      <c r="MP85" s="109"/>
      <c r="MQ85" s="109"/>
      <c r="MR85" s="109"/>
      <c r="MS85" s="109"/>
      <c r="MT85" s="109"/>
      <c r="MU85" s="109"/>
      <c r="MV85" s="109"/>
      <c r="MW85" s="109"/>
      <c r="MX85" s="109"/>
      <c r="MY85" s="109"/>
      <c r="MZ85" s="109"/>
      <c r="NA85" s="109"/>
      <c r="NB85" s="109"/>
      <c r="NC85" s="109"/>
      <c r="ND85" s="109"/>
      <c r="NE85" s="109"/>
      <c r="NF85" s="109"/>
      <c r="NG85" s="109"/>
      <c r="NH85" s="109"/>
      <c r="NI85" s="109"/>
      <c r="NJ85" s="109"/>
      <c r="NK85" s="109"/>
      <c r="NL85" s="109"/>
      <c r="NM85" s="109"/>
      <c r="NN85" s="109"/>
      <c r="NO85" s="109"/>
      <c r="NP85" s="109"/>
      <c r="NQ85" s="109"/>
      <c r="NR85" s="109"/>
      <c r="NS85" s="109"/>
      <c r="NT85" s="109"/>
      <c r="NU85" s="109"/>
      <c r="NV85" s="109"/>
      <c r="NW85" s="109"/>
      <c r="NX85" s="109"/>
      <c r="NY85" s="109"/>
      <c r="NZ85" s="109"/>
      <c r="OA85" s="109"/>
      <c r="OB85" s="109"/>
      <c r="OC85" s="109"/>
      <c r="OD85" s="109"/>
      <c r="OE85" s="109"/>
      <c r="OF85" s="109"/>
      <c r="OG85" s="109"/>
      <c r="OH85" s="109"/>
      <c r="OI85" s="109"/>
      <c r="OJ85" s="109"/>
      <c r="OK85" s="109"/>
      <c r="OL85" s="109"/>
      <c r="OM85" s="109"/>
      <c r="ON85" s="109"/>
      <c r="OO85" s="109"/>
      <c r="OP85" s="109"/>
      <c r="OQ85" s="109"/>
      <c r="OR85" s="109"/>
      <c r="OS85" s="109"/>
      <c r="OT85" s="109"/>
      <c r="OU85" s="109"/>
      <c r="OV85" s="109"/>
      <c r="OW85" s="109"/>
      <c r="OX85" s="109"/>
      <c r="OY85" s="109"/>
      <c r="OZ85" s="109"/>
      <c r="PA85" s="109"/>
      <c r="PB85" s="109"/>
      <c r="PC85" s="109"/>
      <c r="PD85" s="109"/>
      <c r="PE85" s="109"/>
      <c r="PF85" s="109"/>
      <c r="PG85" s="109"/>
      <c r="PH85" s="109"/>
      <c r="PI85" s="109"/>
      <c r="PJ85" s="109"/>
      <c r="PK85" s="109"/>
      <c r="PL85" s="109"/>
      <c r="PM85" s="109"/>
      <c r="PN85" s="109"/>
      <c r="PO85" s="109"/>
      <c r="PP85" s="109"/>
      <c r="PQ85" s="109"/>
      <c r="PR85" s="109"/>
      <c r="PS85" s="109"/>
      <c r="PT85" s="109"/>
      <c r="PU85" s="109"/>
      <c r="PV85" s="109"/>
      <c r="PW85" s="109"/>
      <c r="PX85" s="109"/>
      <c r="PY85" s="109"/>
      <c r="PZ85" s="109"/>
      <c r="QA85" s="109"/>
      <c r="QB85" s="109"/>
      <c r="QC85" s="109"/>
      <c r="QD85" s="109"/>
      <c r="QE85" s="109"/>
      <c r="QF85" s="109"/>
      <c r="QG85" s="109"/>
      <c r="QH85" s="109"/>
      <c r="QI85" s="109"/>
      <c r="QJ85" s="109"/>
      <c r="QK85" s="109"/>
      <c r="QL85" s="109"/>
      <c r="QM85" s="109"/>
      <c r="QN85" s="109"/>
      <c r="QO85" s="109"/>
      <c r="QP85" s="109"/>
      <c r="QQ85" s="109"/>
      <c r="QR85" s="109"/>
      <c r="QS85" s="109"/>
      <c r="QT85" s="109"/>
      <c r="QU85" s="109"/>
      <c r="QV85" s="109"/>
      <c r="QW85" s="109"/>
      <c r="QX85" s="109"/>
      <c r="QY85" s="109"/>
      <c r="QZ85" s="109"/>
      <c r="RA85" s="109"/>
      <c r="RB85" s="109"/>
      <c r="RC85" s="109"/>
      <c r="RD85" s="109"/>
      <c r="RE85" s="109"/>
      <c r="RF85" s="109"/>
      <c r="RG85" s="109"/>
      <c r="RH85" s="109"/>
      <c r="RI85" s="109"/>
      <c r="RJ85" s="109"/>
      <c r="RK85" s="109"/>
      <c r="RL85" s="109"/>
      <c r="RM85" s="109"/>
      <c r="RN85" s="109"/>
      <c r="RO85" s="109"/>
      <c r="RP85" s="109"/>
      <c r="RQ85" s="109"/>
      <c r="RR85" s="109"/>
      <c r="RS85" s="109"/>
      <c r="RT85" s="109"/>
      <c r="RU85" s="109"/>
      <c r="RV85" s="109"/>
      <c r="RW85" s="109"/>
      <c r="RX85" s="109"/>
      <c r="RY85" s="109"/>
      <c r="RZ85" s="109"/>
      <c r="SA85" s="109"/>
      <c r="SB85" s="109"/>
      <c r="SC85" s="109"/>
      <c r="SD85" s="109"/>
      <c r="SE85" s="109"/>
      <c r="SF85" s="109"/>
      <c r="SG85" s="109"/>
      <c r="SH85" s="109"/>
      <c r="SI85" s="109"/>
      <c r="SJ85" s="109"/>
      <c r="SK85" s="109"/>
      <c r="SL85" s="109"/>
      <c r="SM85" s="109"/>
      <c r="SN85" s="109"/>
      <c r="SO85" s="109"/>
      <c r="SP85" s="109"/>
      <c r="SQ85" s="109"/>
      <c r="SR85" s="109"/>
      <c r="SS85" s="109"/>
      <c r="ST85" s="109"/>
      <c r="SU85" s="109"/>
      <c r="SV85" s="109"/>
      <c r="SW85" s="109"/>
      <c r="SX85" s="109"/>
      <c r="SY85" s="109"/>
      <c r="SZ85" s="109"/>
      <c r="TA85" s="109"/>
      <c r="TB85" s="109"/>
    </row>
    <row r="86" spans="1:522" s="10" customFormat="1" ht="18" customHeight="1" x14ac:dyDescent="0.2">
      <c r="A86" s="12"/>
      <c r="B86" s="35"/>
      <c r="C86" s="1"/>
      <c r="D86" t="s">
        <v>323</v>
      </c>
      <c r="E86" s="1">
        <v>12432</v>
      </c>
      <c r="F86" s="1">
        <v>2011</v>
      </c>
      <c r="G86"/>
      <c r="H86"/>
      <c r="I86" s="1">
        <f>SUM(K86:TB86)</f>
        <v>4</v>
      </c>
      <c r="J86" s="12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64" t="s">
        <v>535</v>
      </c>
      <c r="GB86" s="164" t="s">
        <v>535</v>
      </c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 t="s">
        <v>535</v>
      </c>
      <c r="IX86" s="109" t="s">
        <v>535</v>
      </c>
      <c r="IY86" s="109"/>
      <c r="IZ86" s="109"/>
      <c r="JA86" s="109"/>
      <c r="JB86" s="109"/>
      <c r="JC86" s="109"/>
      <c r="JD86" s="109"/>
      <c r="JE86" s="109"/>
      <c r="JF86" s="109" t="s">
        <v>535</v>
      </c>
      <c r="JG86" s="109">
        <v>1</v>
      </c>
      <c r="JH86" s="109"/>
      <c r="JI86" s="109"/>
      <c r="JJ86" s="109"/>
      <c r="JK86" s="109"/>
      <c r="JL86" s="109"/>
      <c r="JM86" s="109"/>
      <c r="JN86" s="109"/>
      <c r="JO86" s="109"/>
      <c r="JP86" s="109">
        <v>1</v>
      </c>
      <c r="JQ86" s="109"/>
      <c r="JR86" s="109"/>
      <c r="JS86" s="109"/>
      <c r="JT86" s="109"/>
      <c r="JU86" s="109"/>
      <c r="JV86" s="109"/>
      <c r="JW86" s="109" t="s">
        <v>535</v>
      </c>
      <c r="JX86" s="109">
        <v>2</v>
      </c>
      <c r="JY86" s="109"/>
      <c r="JZ86" s="109"/>
      <c r="KA86" s="109"/>
      <c r="KB86" s="109"/>
      <c r="KC86" s="109"/>
      <c r="KD86" s="109"/>
      <c r="KE86" s="109"/>
      <c r="KF86" s="109"/>
      <c r="KG86" s="109"/>
      <c r="KH86" s="109"/>
      <c r="KI86" s="109"/>
      <c r="KJ86" s="109"/>
      <c r="KK86" s="109"/>
      <c r="KL86" s="109"/>
      <c r="KM86" s="109"/>
      <c r="KN86" s="109"/>
      <c r="KO86" s="109"/>
      <c r="KP86" s="109"/>
      <c r="KQ86" s="109"/>
      <c r="KR86" s="109"/>
      <c r="KS86" s="109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109"/>
      <c r="LW86" s="109"/>
      <c r="LX86" s="109"/>
      <c r="LY86" s="109"/>
      <c r="LZ86" s="109"/>
      <c r="MA86" s="109"/>
      <c r="MB86" s="109"/>
      <c r="MC86" s="109"/>
      <c r="MD86" s="109"/>
      <c r="ME86" s="109"/>
      <c r="MF86" s="109"/>
      <c r="MG86" s="109"/>
      <c r="MH86" s="109"/>
      <c r="MI86" s="109"/>
      <c r="MJ86" s="109"/>
      <c r="MK86" s="109"/>
      <c r="ML86" s="109"/>
      <c r="MM86" s="109"/>
      <c r="MN86" s="109"/>
      <c r="MO86" s="109"/>
      <c r="MP86" s="109"/>
      <c r="MQ86" s="109"/>
      <c r="MR86" s="109"/>
      <c r="MS86" s="109"/>
      <c r="MT86" s="109"/>
      <c r="MU86" s="109"/>
      <c r="MV86" s="109"/>
      <c r="MW86" s="109"/>
      <c r="MX86" s="109"/>
      <c r="MY86" s="109"/>
      <c r="MZ86" s="109"/>
      <c r="NA86" s="109"/>
      <c r="NB86" s="109"/>
      <c r="NC86" s="109"/>
      <c r="ND86" s="109"/>
      <c r="NE86" s="109"/>
      <c r="NF86" s="109"/>
      <c r="NG86" s="109"/>
      <c r="NH86" s="109"/>
      <c r="NI86" s="109"/>
      <c r="NJ86" s="109"/>
      <c r="NK86" s="109"/>
      <c r="NL86" s="109"/>
      <c r="NM86" s="109"/>
      <c r="NN86" s="109"/>
      <c r="NO86" s="109"/>
      <c r="NP86" s="109"/>
      <c r="NQ86" s="109"/>
      <c r="NR86" s="109"/>
      <c r="NS86" s="109"/>
      <c r="NT86" s="109"/>
      <c r="NU86" s="109"/>
      <c r="NV86" s="109"/>
      <c r="NW86" s="109"/>
      <c r="NX86" s="109"/>
      <c r="NY86" s="109"/>
      <c r="NZ86" s="109"/>
      <c r="OA86" s="109"/>
      <c r="OB86" s="109"/>
      <c r="OC86" s="109"/>
      <c r="OD86" s="109"/>
      <c r="OE86" s="109"/>
      <c r="OF86" s="109"/>
      <c r="OG86" s="109"/>
      <c r="OH86" s="109"/>
      <c r="OI86" s="109"/>
      <c r="OJ86" s="109"/>
      <c r="OK86" s="109"/>
      <c r="OL86" s="109"/>
      <c r="OM86" s="109"/>
      <c r="ON86" s="109"/>
      <c r="OO86" s="109"/>
      <c r="OP86" s="109"/>
      <c r="OQ86" s="109"/>
      <c r="OR86" s="109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  <c r="PU86" s="109"/>
      <c r="PV86" s="109"/>
      <c r="PW86" s="109"/>
      <c r="PX86" s="109"/>
      <c r="PY86" s="109"/>
      <c r="PZ86" s="109"/>
      <c r="QA86" s="109"/>
      <c r="QB86" s="109"/>
      <c r="QC86" s="109"/>
      <c r="QD86" s="109"/>
      <c r="QE86" s="109"/>
      <c r="QF86" s="109"/>
      <c r="QG86" s="109"/>
      <c r="QH86" s="109"/>
      <c r="QI86" s="109"/>
      <c r="QJ86" s="109"/>
      <c r="QK86" s="109"/>
      <c r="QL86" s="109"/>
      <c r="QM86" s="109"/>
      <c r="QN86" s="109"/>
      <c r="QO86" s="109"/>
      <c r="QP86" s="109"/>
      <c r="QQ86" s="109"/>
      <c r="QR86" s="109"/>
      <c r="QS86" s="109"/>
      <c r="QT86" s="109"/>
      <c r="QU86" s="109"/>
      <c r="QV86" s="109"/>
      <c r="QW86" s="109"/>
      <c r="QX86" s="109"/>
      <c r="QY86" s="109"/>
      <c r="QZ86" s="109"/>
      <c r="RA86" s="109"/>
      <c r="RB86" s="109"/>
      <c r="RC86" s="109"/>
      <c r="RD86" s="109"/>
      <c r="RE86" s="109"/>
      <c r="RF86" s="109"/>
      <c r="RG86" s="109"/>
      <c r="RH86" s="109"/>
      <c r="RI86" s="109"/>
      <c r="RJ86" s="109"/>
      <c r="RK86" s="109"/>
      <c r="RL86" s="109"/>
      <c r="RM86" s="109"/>
      <c r="RN86" s="109"/>
      <c r="RO86" s="109"/>
      <c r="RP86" s="109"/>
      <c r="RQ86" s="109"/>
      <c r="RR86" s="109"/>
      <c r="RS86" s="109"/>
      <c r="RT86" s="109"/>
      <c r="RU86" s="109"/>
      <c r="RV86" s="109"/>
      <c r="RW86" s="109"/>
      <c r="RX86" s="109"/>
      <c r="RY86" s="109"/>
      <c r="RZ86" s="109"/>
      <c r="SA86" s="109"/>
      <c r="SB86" s="109"/>
      <c r="SC86" s="109"/>
      <c r="SD86" s="109"/>
      <c r="SE86" s="109"/>
      <c r="SF86" s="109"/>
      <c r="SG86" s="109"/>
      <c r="SH86" s="109"/>
      <c r="SI86" s="109"/>
      <c r="SJ86" s="109"/>
      <c r="SK86" s="109"/>
      <c r="SL86" s="109"/>
      <c r="SM86" s="109"/>
      <c r="SN86" s="109"/>
      <c r="SO86" s="109"/>
      <c r="SP86" s="109"/>
      <c r="SQ86" s="109"/>
      <c r="SR86" s="109"/>
      <c r="SS86" s="109"/>
      <c r="ST86" s="109"/>
      <c r="SU86" s="109"/>
      <c r="SV86" s="109"/>
      <c r="SW86" s="109"/>
      <c r="SX86" s="109"/>
      <c r="SY86" s="109"/>
      <c r="SZ86" s="109"/>
      <c r="TA86" s="109"/>
      <c r="TB86" s="109"/>
    </row>
    <row r="87" spans="1:522" s="10" customFormat="1" ht="18" customHeight="1" x14ac:dyDescent="0.2">
      <c r="A87" s="12">
        <v>37</v>
      </c>
      <c r="B87" s="26" t="s">
        <v>174</v>
      </c>
      <c r="C87" s="1">
        <v>7028</v>
      </c>
      <c r="D87" s="4" t="s">
        <v>175</v>
      </c>
      <c r="E87" s="1">
        <v>11749</v>
      </c>
      <c r="F87" s="1">
        <v>2009</v>
      </c>
      <c r="G87" s="4" t="s">
        <v>27</v>
      </c>
      <c r="H87"/>
      <c r="I87" s="1">
        <f t="shared" si="0"/>
        <v>3</v>
      </c>
      <c r="J87" s="12">
        <f>SUM(I87:I88)</f>
        <v>3</v>
      </c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14"/>
      <c r="AJ87" s="114"/>
      <c r="AK87" s="109"/>
      <c r="AL87" s="109"/>
      <c r="AM87" s="109"/>
      <c r="AN87" s="109"/>
      <c r="AO87" s="114"/>
      <c r="AP87" s="114"/>
      <c r="AQ87" s="109"/>
      <c r="AR87" s="114"/>
      <c r="AS87" s="109"/>
      <c r="AT87" s="109"/>
      <c r="AU87" s="114"/>
      <c r="AV87" s="109"/>
      <c r="AW87" s="109"/>
      <c r="AX87" s="109"/>
      <c r="AY87" s="109"/>
      <c r="AZ87" s="109"/>
      <c r="BA87" s="109"/>
      <c r="BB87" s="109"/>
      <c r="BC87" s="114"/>
      <c r="BD87" s="109"/>
      <c r="BE87" s="109"/>
      <c r="BF87" s="109"/>
      <c r="BG87" s="109"/>
      <c r="BH87" s="109"/>
      <c r="BI87" s="114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14"/>
      <c r="DE87" s="114"/>
      <c r="DF87" s="109"/>
      <c r="DG87" s="109">
        <v>3</v>
      </c>
      <c r="DH87" s="109" t="s">
        <v>535</v>
      </c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14"/>
      <c r="ER87" s="114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64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14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  <c r="IW87" s="109"/>
      <c r="IX87" s="109"/>
      <c r="IY87" s="109"/>
      <c r="IZ87" s="109"/>
      <c r="JA87" s="109"/>
      <c r="JB87" s="109"/>
      <c r="JC87" s="109"/>
      <c r="JD87" s="109"/>
      <c r="JE87" s="109"/>
      <c r="JF87" s="109"/>
      <c r="JG87" s="109"/>
      <c r="JH87" s="109"/>
      <c r="JI87" s="109"/>
      <c r="JJ87" s="109"/>
      <c r="JK87" s="109"/>
      <c r="JL87" s="109"/>
      <c r="JM87" s="109"/>
      <c r="JN87" s="109"/>
      <c r="JO87" s="109"/>
      <c r="JP87" s="109"/>
      <c r="JQ87" s="109"/>
      <c r="JR87" s="109"/>
      <c r="JS87" s="100"/>
      <c r="JT87" s="100"/>
      <c r="JU87" s="100"/>
      <c r="JV87" s="100"/>
      <c r="JW87" s="100"/>
      <c r="JX87" s="109"/>
      <c r="JY87" s="109"/>
      <c r="JZ87" s="109"/>
      <c r="KA87" s="109"/>
      <c r="KB87" s="109"/>
      <c r="KC87" s="109"/>
      <c r="KD87" s="109"/>
      <c r="KE87" s="109"/>
      <c r="KF87" s="109"/>
      <c r="KG87" s="109"/>
      <c r="KH87" s="109"/>
      <c r="KI87" s="109"/>
      <c r="KJ87" s="109"/>
      <c r="KK87" s="109"/>
      <c r="KL87" s="109"/>
      <c r="KM87" s="109"/>
      <c r="KN87" s="114"/>
      <c r="KO87" s="109"/>
      <c r="KP87" s="109"/>
      <c r="KQ87" s="109"/>
      <c r="KR87" s="109"/>
      <c r="KS87" s="109"/>
      <c r="KT87" s="109"/>
      <c r="KU87" s="109"/>
      <c r="KV87" s="109"/>
      <c r="KW87" s="109"/>
      <c r="KX87" s="109"/>
      <c r="KY87" s="109"/>
      <c r="KZ87" s="109"/>
      <c r="LA87" s="109"/>
      <c r="LB87" s="109"/>
      <c r="LC87" s="109"/>
      <c r="LD87" s="109"/>
      <c r="LE87" s="109"/>
      <c r="LF87" s="109"/>
      <c r="LG87" s="109"/>
      <c r="LH87" s="109"/>
      <c r="LI87" s="109"/>
      <c r="LJ87" s="109"/>
      <c r="LK87" s="109"/>
      <c r="LL87" s="109"/>
      <c r="LM87" s="109"/>
      <c r="LN87" s="109"/>
      <c r="LO87" s="109"/>
      <c r="LP87" s="109"/>
      <c r="LQ87" s="109"/>
      <c r="LR87" s="109"/>
      <c r="LS87" s="109"/>
      <c r="LT87" s="109"/>
      <c r="LU87" s="109"/>
      <c r="LV87" s="109"/>
      <c r="LW87" s="109"/>
      <c r="LX87" s="109"/>
      <c r="LY87" s="109"/>
      <c r="LZ87" s="109"/>
      <c r="MA87" s="109"/>
      <c r="MB87" s="109"/>
      <c r="MC87" s="109"/>
      <c r="MD87" s="109"/>
      <c r="ME87" s="109"/>
      <c r="MF87" s="109"/>
      <c r="MG87" s="109"/>
      <c r="MH87" s="109"/>
      <c r="MI87" s="109"/>
      <c r="MJ87" s="109"/>
      <c r="MK87" s="109"/>
      <c r="ML87" s="109"/>
      <c r="MM87" s="109"/>
      <c r="MN87" s="109"/>
      <c r="MO87" s="109"/>
      <c r="MP87" s="109"/>
      <c r="MQ87" s="109"/>
      <c r="MR87" s="109"/>
      <c r="MS87" s="109"/>
      <c r="MT87" s="109"/>
      <c r="MU87" s="109"/>
      <c r="MV87" s="109"/>
      <c r="MW87" s="109"/>
      <c r="MX87" s="109"/>
      <c r="MY87" s="109"/>
      <c r="MZ87" s="109"/>
      <c r="NA87" s="109"/>
      <c r="NB87" s="109"/>
      <c r="NC87" s="109"/>
      <c r="ND87" s="109"/>
      <c r="NE87" s="109"/>
      <c r="NF87" s="109"/>
      <c r="NG87" s="109"/>
      <c r="NH87" s="109"/>
      <c r="NI87" s="109"/>
      <c r="NJ87" s="109"/>
      <c r="NK87" s="109"/>
      <c r="NL87" s="109"/>
      <c r="NM87" s="109"/>
      <c r="NN87" s="109"/>
      <c r="NO87" s="109"/>
      <c r="NP87" s="109"/>
      <c r="NQ87" s="109"/>
      <c r="NR87" s="109"/>
      <c r="NS87" s="109"/>
      <c r="NT87" s="109"/>
      <c r="NU87" s="109"/>
      <c r="NV87" s="109"/>
      <c r="NW87" s="109"/>
      <c r="NX87" s="109"/>
      <c r="NY87" s="109"/>
      <c r="NZ87" s="109"/>
      <c r="OA87" s="109"/>
      <c r="OB87" s="109"/>
      <c r="OC87" s="109"/>
      <c r="OD87" s="109"/>
      <c r="OE87" s="109"/>
      <c r="OF87" s="109"/>
      <c r="OG87" s="109"/>
      <c r="OH87" s="109"/>
      <c r="OI87" s="109"/>
      <c r="OJ87" s="109"/>
      <c r="OK87" s="109"/>
      <c r="OL87" s="109"/>
      <c r="OM87" s="109"/>
      <c r="ON87" s="109"/>
      <c r="OO87" s="109"/>
      <c r="OP87" s="109"/>
      <c r="OQ87" s="109"/>
      <c r="OR87" s="109"/>
      <c r="OS87" s="109"/>
      <c r="OT87" s="109"/>
      <c r="OU87" s="109"/>
      <c r="OV87" s="109"/>
      <c r="OW87" s="109"/>
      <c r="OX87" s="109"/>
      <c r="OY87" s="109"/>
      <c r="OZ87" s="109"/>
      <c r="PA87" s="109"/>
      <c r="PB87" s="109"/>
      <c r="PC87" s="109"/>
      <c r="PD87" s="109"/>
      <c r="PE87" s="109"/>
      <c r="PF87" s="109"/>
      <c r="PG87" s="109"/>
      <c r="PH87" s="109"/>
      <c r="PI87" s="109"/>
      <c r="PJ87" s="109"/>
      <c r="PK87" s="109"/>
      <c r="PL87" s="109"/>
      <c r="PM87" s="109"/>
      <c r="PN87" s="109"/>
      <c r="PO87" s="109"/>
      <c r="PP87" s="109"/>
      <c r="PQ87" s="109"/>
      <c r="PR87" s="109"/>
      <c r="PS87" s="109"/>
      <c r="PT87" s="109"/>
      <c r="PU87" s="109"/>
      <c r="PV87" s="109"/>
      <c r="PW87" s="109"/>
      <c r="PX87" s="109"/>
      <c r="PY87" s="109"/>
      <c r="PZ87" s="109"/>
      <c r="QA87" s="109"/>
      <c r="QB87" s="109"/>
      <c r="QC87" s="109"/>
      <c r="QD87" s="109"/>
      <c r="QE87" s="109"/>
      <c r="QF87" s="109"/>
      <c r="QG87" s="109"/>
      <c r="QH87" s="109"/>
      <c r="QI87" s="109"/>
      <c r="QJ87" s="109"/>
      <c r="QK87" s="109"/>
      <c r="QL87" s="109"/>
      <c r="QM87" s="109"/>
      <c r="QN87" s="109"/>
      <c r="QO87" s="109"/>
      <c r="QP87" s="109"/>
      <c r="QQ87" s="109"/>
      <c r="QR87" s="109"/>
      <c r="QS87" s="109"/>
      <c r="QT87" s="109"/>
      <c r="QU87" s="109"/>
      <c r="QV87" s="109"/>
      <c r="QW87" s="109"/>
      <c r="QX87" s="109"/>
      <c r="QY87" s="109"/>
      <c r="QZ87" s="109"/>
      <c r="RA87" s="109"/>
      <c r="RB87" s="109"/>
      <c r="RC87" s="109"/>
      <c r="RD87" s="109"/>
      <c r="RE87" s="109"/>
      <c r="RF87" s="109"/>
      <c r="RG87" s="109"/>
      <c r="RH87" s="109"/>
      <c r="RI87" s="109"/>
      <c r="RJ87" s="109"/>
      <c r="RK87" s="109"/>
      <c r="RL87" s="109"/>
      <c r="RM87" s="109"/>
      <c r="RN87" s="109"/>
      <c r="RO87" s="109"/>
      <c r="RP87" s="109"/>
      <c r="RQ87" s="109"/>
      <c r="RR87" s="109"/>
      <c r="RS87" s="109"/>
      <c r="RT87" s="109"/>
      <c r="RU87" s="109"/>
      <c r="RV87" s="109"/>
      <c r="RW87" s="109"/>
      <c r="RX87" s="109"/>
      <c r="RY87" s="109"/>
      <c r="RZ87" s="109"/>
      <c r="SA87" s="109"/>
      <c r="SB87" s="109"/>
      <c r="SC87" s="109"/>
      <c r="SD87" s="109"/>
      <c r="SE87" s="109"/>
      <c r="SF87" s="109"/>
      <c r="SG87" s="109"/>
      <c r="SH87" s="109"/>
      <c r="SI87" s="109"/>
      <c r="SJ87" s="109"/>
      <c r="SK87" s="109"/>
      <c r="SL87" s="109"/>
      <c r="SM87" s="109"/>
      <c r="SN87" s="109"/>
      <c r="SO87" s="109"/>
      <c r="SP87" s="109"/>
      <c r="SQ87" s="109"/>
      <c r="SR87" s="109"/>
      <c r="SS87" s="109"/>
      <c r="ST87" s="109"/>
      <c r="SU87" s="109"/>
      <c r="SV87" s="109"/>
      <c r="SW87" s="109"/>
      <c r="SX87" s="109"/>
      <c r="SY87" s="109"/>
      <c r="SZ87" s="109"/>
      <c r="TA87" s="109"/>
      <c r="TB87" s="109"/>
    </row>
    <row r="88" spans="1:522" s="10" customFormat="1" ht="18" customHeight="1" x14ac:dyDescent="0.2">
      <c r="A88" s="12"/>
      <c r="B88" s="35"/>
      <c r="C88" s="1"/>
      <c r="D88" s="4" t="s">
        <v>255</v>
      </c>
      <c r="E88" s="1">
        <v>12218</v>
      </c>
      <c r="F88" s="1">
        <v>2012</v>
      </c>
      <c r="G88" s="4"/>
      <c r="H88"/>
      <c r="I88" s="1">
        <f t="shared" si="0"/>
        <v>0</v>
      </c>
      <c r="J88" s="12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14"/>
      <c r="AJ88" s="114"/>
      <c r="AK88" s="109"/>
      <c r="AL88" s="109"/>
      <c r="AM88" s="109"/>
      <c r="AN88" s="109"/>
      <c r="AO88" s="114"/>
      <c r="AP88" s="114"/>
      <c r="AQ88" s="109"/>
      <c r="AR88" s="114"/>
      <c r="AS88" s="109"/>
      <c r="AT88" s="109"/>
      <c r="AU88" s="114"/>
      <c r="AV88" s="109"/>
      <c r="AW88" s="109"/>
      <c r="AX88" s="109"/>
      <c r="AY88" s="109"/>
      <c r="AZ88" s="109"/>
      <c r="BA88" s="109"/>
      <c r="BB88" s="109"/>
      <c r="BC88" s="114"/>
      <c r="BD88" s="109"/>
      <c r="BE88" s="109"/>
      <c r="BF88" s="109"/>
      <c r="BG88" s="109"/>
      <c r="BH88" s="109"/>
      <c r="BI88" s="114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14"/>
      <c r="CV88" s="109"/>
      <c r="CW88" s="109"/>
      <c r="CX88" s="109"/>
      <c r="CY88" s="109"/>
      <c r="CZ88" s="109"/>
      <c r="DA88" s="109"/>
      <c r="DB88" s="109"/>
      <c r="DC88" s="109"/>
      <c r="DD88" s="114"/>
      <c r="DE88" s="114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14"/>
      <c r="ER88" s="114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64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9"/>
      <c r="JI88" s="109"/>
      <c r="JJ88" s="109"/>
      <c r="JK88" s="109"/>
      <c r="JL88" s="109"/>
      <c r="JM88" s="109"/>
      <c r="JN88" s="109"/>
      <c r="JO88" s="109"/>
      <c r="JP88" s="109"/>
      <c r="JQ88" s="109"/>
      <c r="JR88" s="109"/>
      <c r="JS88" s="100"/>
      <c r="JT88" s="100"/>
      <c r="JU88" s="100"/>
      <c r="JV88" s="100"/>
      <c r="JW88" s="100"/>
      <c r="JX88" s="109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14"/>
      <c r="KO88" s="109"/>
      <c r="KP88" s="109"/>
      <c r="KQ88" s="109"/>
      <c r="KR88" s="109"/>
      <c r="KS88" s="109"/>
      <c r="KT88" s="114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</row>
    <row r="89" spans="1:522" s="10" customFormat="1" ht="18" customHeight="1" x14ac:dyDescent="0.2">
      <c r="A89" s="12"/>
      <c r="B89" s="26" t="s">
        <v>710</v>
      </c>
      <c r="C89" s="1">
        <v>4264</v>
      </c>
      <c r="D89" t="s">
        <v>711</v>
      </c>
      <c r="E89" s="1">
        <v>12718</v>
      </c>
      <c r="F89" s="1">
        <v>2019</v>
      </c>
      <c r="G89" t="s">
        <v>17</v>
      </c>
      <c r="H89"/>
      <c r="I89" s="1">
        <f>SUM(K89:TB89)</f>
        <v>3</v>
      </c>
      <c r="J89" s="12">
        <f>I89</f>
        <v>3</v>
      </c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64"/>
      <c r="GB89" s="164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 t="s">
        <v>535</v>
      </c>
      <c r="IS89" s="109"/>
      <c r="IT89" s="109"/>
      <c r="IU89" s="109"/>
      <c r="IV89" s="109"/>
      <c r="IW89" s="109"/>
      <c r="IX89" s="109"/>
      <c r="IY89" s="109"/>
      <c r="IZ89" s="109"/>
      <c r="JA89" s="109"/>
      <c r="JB89" s="109">
        <v>3</v>
      </c>
      <c r="JC89" s="109"/>
      <c r="JD89" s="109"/>
      <c r="JE89" s="109"/>
      <c r="JF89" s="109"/>
      <c r="JG89" s="109"/>
      <c r="JH89" s="109"/>
      <c r="JI89" s="109"/>
      <c r="JJ89" s="109"/>
      <c r="JK89" s="109"/>
      <c r="JL89" s="109"/>
      <c r="JM89" s="109"/>
      <c r="JN89" s="109"/>
      <c r="JO89" s="109"/>
      <c r="JP89" s="109"/>
      <c r="JQ89" s="109"/>
      <c r="JR89" s="109"/>
      <c r="JS89" s="109"/>
      <c r="JT89" s="109"/>
      <c r="JU89" s="109"/>
      <c r="JV89" s="109"/>
      <c r="JW89" s="109"/>
      <c r="JX89" s="109"/>
      <c r="JY89" s="109"/>
      <c r="JZ89" s="109"/>
      <c r="KA89" s="109"/>
      <c r="KB89" s="109"/>
      <c r="KC89" s="109"/>
      <c r="KD89" s="109"/>
      <c r="KE89" s="109"/>
      <c r="KF89" s="109"/>
      <c r="KG89" s="109"/>
      <c r="KH89" s="109"/>
      <c r="KI89" s="109"/>
      <c r="KJ89" s="109"/>
      <c r="KK89" s="109"/>
      <c r="KL89" s="109"/>
      <c r="KM89" s="109"/>
      <c r="KN89" s="109"/>
      <c r="KO89" s="109"/>
      <c r="KP89" s="109"/>
      <c r="KQ89" s="109"/>
      <c r="KR89" s="109"/>
      <c r="KS89" s="109"/>
      <c r="KT89" s="109"/>
      <c r="KU89" s="109"/>
      <c r="KV89" s="109"/>
      <c r="KW89" s="109"/>
      <c r="KX89" s="109"/>
      <c r="KY89" s="109"/>
      <c r="KZ89" s="109"/>
      <c r="LA89" s="109"/>
      <c r="LB89" s="109"/>
      <c r="LC89" s="109"/>
      <c r="LD89" s="109"/>
      <c r="LE89" s="109"/>
      <c r="LF89" s="109"/>
      <c r="LG89" s="109"/>
      <c r="LH89" s="109"/>
      <c r="LI89" s="109"/>
      <c r="LJ89" s="109"/>
      <c r="LK89" s="109"/>
      <c r="LL89" s="109"/>
      <c r="LM89" s="109"/>
      <c r="LN89" s="109"/>
      <c r="LO89" s="109"/>
      <c r="LP89" s="109"/>
      <c r="LQ89" s="109"/>
      <c r="LR89" s="109"/>
      <c r="LS89" s="109"/>
      <c r="LT89" s="109"/>
      <c r="LU89" s="109"/>
      <c r="LV89" s="109"/>
      <c r="LW89" s="109"/>
      <c r="LX89" s="109"/>
      <c r="LY89" s="109"/>
      <c r="LZ89" s="109"/>
      <c r="MA89" s="109"/>
      <c r="MB89" s="109"/>
      <c r="MC89" s="109"/>
      <c r="MD89" s="109"/>
      <c r="ME89" s="109"/>
      <c r="MF89" s="109"/>
      <c r="MG89" s="109"/>
      <c r="MH89" s="109"/>
      <c r="MI89" s="109"/>
      <c r="MJ89" s="109"/>
      <c r="MK89" s="109"/>
      <c r="ML89" s="109"/>
      <c r="MM89" s="109"/>
      <c r="MN89" s="109"/>
      <c r="MO89" s="109"/>
      <c r="MP89" s="109"/>
      <c r="MQ89" s="109"/>
      <c r="MR89" s="109"/>
      <c r="MS89" s="109"/>
      <c r="MT89" s="109"/>
      <c r="MU89" s="109"/>
      <c r="MV89" s="109"/>
      <c r="MW89" s="109"/>
      <c r="MX89" s="109"/>
      <c r="MY89" s="109"/>
      <c r="MZ89" s="109"/>
      <c r="NA89" s="109"/>
      <c r="NB89" s="109"/>
      <c r="NC89" s="109"/>
      <c r="ND89" s="109"/>
      <c r="NE89" s="109"/>
      <c r="NF89" s="109"/>
      <c r="NG89" s="109"/>
      <c r="NH89" s="109"/>
      <c r="NI89" s="109"/>
      <c r="NJ89" s="109"/>
      <c r="NK89" s="109"/>
      <c r="NL89" s="109"/>
      <c r="NM89" s="109"/>
      <c r="NN89" s="109"/>
      <c r="NO89" s="109"/>
      <c r="NP89" s="109"/>
      <c r="NQ89" s="109"/>
      <c r="NR89" s="109"/>
      <c r="NS89" s="109"/>
      <c r="NT89" s="109"/>
      <c r="NU89" s="109"/>
      <c r="NV89" s="109"/>
      <c r="NW89" s="109"/>
      <c r="NX89" s="109"/>
      <c r="NY89" s="109"/>
      <c r="NZ89" s="109"/>
      <c r="OA89" s="109"/>
      <c r="OB89" s="109"/>
      <c r="OC89" s="109"/>
      <c r="OD89" s="109"/>
      <c r="OE89" s="109"/>
      <c r="OF89" s="109"/>
      <c r="OG89" s="109"/>
      <c r="OH89" s="109"/>
      <c r="OI89" s="109"/>
      <c r="OJ89" s="109"/>
      <c r="OK89" s="109"/>
      <c r="OL89" s="109"/>
      <c r="OM89" s="109"/>
      <c r="ON89" s="109"/>
      <c r="OO89" s="109"/>
      <c r="OP89" s="109"/>
      <c r="OQ89" s="109"/>
      <c r="OR89" s="109"/>
      <c r="OS89" s="109"/>
      <c r="OT89" s="109"/>
      <c r="OU89" s="109"/>
      <c r="OV89" s="109"/>
      <c r="OW89" s="109"/>
      <c r="OX89" s="109"/>
      <c r="OY89" s="109"/>
      <c r="OZ89" s="109"/>
      <c r="PA89" s="109"/>
      <c r="PB89" s="109"/>
      <c r="PC89" s="109"/>
      <c r="PD89" s="109"/>
      <c r="PE89" s="109"/>
      <c r="PF89" s="109"/>
      <c r="PG89" s="109"/>
      <c r="PH89" s="109"/>
      <c r="PI89" s="109"/>
      <c r="PJ89" s="109"/>
      <c r="PK89" s="109"/>
      <c r="PL89" s="109"/>
      <c r="PM89" s="109"/>
      <c r="PN89" s="109"/>
      <c r="PO89" s="109"/>
      <c r="PP89" s="109"/>
      <c r="PQ89" s="109"/>
      <c r="PR89" s="109"/>
      <c r="PS89" s="109"/>
      <c r="PT89" s="109"/>
      <c r="PU89" s="109"/>
      <c r="PV89" s="109"/>
      <c r="PW89" s="109"/>
      <c r="PX89" s="109"/>
      <c r="PY89" s="109"/>
      <c r="PZ89" s="109"/>
      <c r="QA89" s="109"/>
      <c r="QB89" s="109"/>
      <c r="QC89" s="109"/>
      <c r="QD89" s="109"/>
      <c r="QE89" s="109"/>
      <c r="QF89" s="109"/>
      <c r="QG89" s="109"/>
      <c r="QH89" s="109"/>
      <c r="QI89" s="109"/>
      <c r="QJ89" s="109"/>
      <c r="QK89" s="109"/>
      <c r="QL89" s="109"/>
      <c r="QM89" s="109"/>
      <c r="QN89" s="109"/>
      <c r="QO89" s="109"/>
      <c r="QP89" s="109"/>
      <c r="QQ89" s="109"/>
      <c r="QR89" s="109"/>
      <c r="QS89" s="109"/>
      <c r="QT89" s="109"/>
      <c r="QU89" s="109"/>
      <c r="QV89" s="109"/>
      <c r="QW89" s="109"/>
      <c r="QX89" s="109"/>
      <c r="QY89" s="109"/>
      <c r="QZ89" s="109"/>
      <c r="RA89" s="109"/>
      <c r="RB89" s="109"/>
      <c r="RC89" s="109"/>
      <c r="RD89" s="109"/>
      <c r="RE89" s="109"/>
      <c r="RF89" s="109"/>
      <c r="RG89" s="109"/>
      <c r="RH89" s="109"/>
      <c r="RI89" s="109"/>
      <c r="RJ89" s="109"/>
      <c r="RK89" s="109"/>
      <c r="RL89" s="109"/>
      <c r="RM89" s="109"/>
      <c r="RN89" s="109"/>
      <c r="RO89" s="109"/>
      <c r="RP89" s="109"/>
      <c r="RQ89" s="109"/>
      <c r="RR89" s="109"/>
      <c r="RS89" s="109"/>
      <c r="RT89" s="109"/>
      <c r="RU89" s="109"/>
      <c r="RV89" s="109"/>
      <c r="RW89" s="109"/>
      <c r="RX89" s="109"/>
      <c r="RY89" s="109"/>
      <c r="RZ89" s="109"/>
      <c r="SA89" s="109"/>
      <c r="SB89" s="109"/>
      <c r="SC89" s="109"/>
      <c r="SD89" s="109"/>
      <c r="SE89" s="109"/>
      <c r="SF89" s="109"/>
      <c r="SG89" s="109"/>
      <c r="SH89" s="109"/>
      <c r="SI89" s="109"/>
      <c r="SJ89" s="109"/>
      <c r="SK89" s="109"/>
      <c r="SL89" s="109"/>
      <c r="SM89" s="109"/>
      <c r="SN89" s="109"/>
      <c r="SO89" s="109"/>
      <c r="SP89" s="109"/>
      <c r="SQ89" s="109"/>
      <c r="SR89" s="109"/>
      <c r="SS89" s="109"/>
      <c r="ST89" s="109"/>
      <c r="SU89" s="109"/>
      <c r="SV89" s="109"/>
      <c r="SW89" s="109"/>
      <c r="SX89" s="109"/>
      <c r="SY89" s="109"/>
      <c r="SZ89" s="109"/>
      <c r="TA89" s="109"/>
      <c r="TB89" s="109"/>
    </row>
    <row r="90" spans="1:522" s="10" customFormat="1" ht="18" customHeight="1" x14ac:dyDescent="0.2">
      <c r="A90" s="12">
        <v>39</v>
      </c>
      <c r="B90" s="26" t="s">
        <v>499</v>
      </c>
      <c r="C90" s="1">
        <v>9809</v>
      </c>
      <c r="D90" s="4" t="s">
        <v>502</v>
      </c>
      <c r="E90" s="1">
        <v>12567</v>
      </c>
      <c r="F90" s="1">
        <v>2019</v>
      </c>
      <c r="G90" s="4" t="s">
        <v>23</v>
      </c>
      <c r="H90"/>
      <c r="I90" s="1">
        <f t="shared" si="0"/>
        <v>2</v>
      </c>
      <c r="J90" s="12">
        <f>I90</f>
        <v>2</v>
      </c>
      <c r="K90" s="109"/>
      <c r="L90" s="109"/>
      <c r="M90" s="109">
        <v>2</v>
      </c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14" t="s">
        <v>535</v>
      </c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64"/>
      <c r="GB90" s="164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109"/>
      <c r="IV90" s="109"/>
      <c r="IW90" s="109"/>
      <c r="IX90" s="109"/>
      <c r="IY90" s="109"/>
      <c r="IZ90" s="109"/>
      <c r="JA90" s="109"/>
      <c r="JB90" s="109"/>
      <c r="JC90" s="109"/>
      <c r="JD90" s="109"/>
      <c r="JE90" s="109"/>
      <c r="JF90" s="109"/>
      <c r="JG90" s="109"/>
      <c r="JH90" s="109"/>
      <c r="JI90" s="109"/>
      <c r="JJ90" s="109"/>
      <c r="JK90" s="109"/>
      <c r="JL90" s="109"/>
      <c r="JM90" s="109"/>
      <c r="JN90" s="109"/>
      <c r="JO90" s="109"/>
      <c r="JP90" s="109"/>
      <c r="JQ90" s="109"/>
      <c r="JR90" s="109"/>
      <c r="JS90" s="109"/>
      <c r="JT90" s="109"/>
      <c r="JU90" s="109"/>
      <c r="JV90" s="109"/>
      <c r="JW90" s="109"/>
      <c r="JX90" s="109"/>
      <c r="JY90" s="109"/>
      <c r="JZ90" s="109"/>
      <c r="KA90" s="109"/>
      <c r="KB90" s="109"/>
      <c r="KC90" s="109"/>
      <c r="KD90" s="109"/>
      <c r="KE90" s="109"/>
      <c r="KF90" s="109"/>
      <c r="KG90" s="109"/>
      <c r="KH90" s="109"/>
      <c r="KI90" s="109"/>
      <c r="KJ90" s="109"/>
      <c r="KK90" s="109"/>
      <c r="KL90" s="109"/>
      <c r="KM90" s="109"/>
      <c r="KN90" s="109"/>
      <c r="KO90" s="109"/>
      <c r="KP90" s="109"/>
      <c r="KQ90" s="109"/>
      <c r="KR90" s="109"/>
      <c r="KS90" s="109"/>
      <c r="KT90" s="109"/>
      <c r="KU90" s="109"/>
      <c r="KV90" s="109"/>
      <c r="KW90" s="109"/>
      <c r="KX90" s="109"/>
      <c r="KY90" s="109"/>
      <c r="KZ90" s="109"/>
      <c r="LA90" s="109"/>
      <c r="LB90" s="109"/>
      <c r="LC90" s="109"/>
      <c r="LD90" s="109"/>
      <c r="LE90" s="109"/>
      <c r="LF90" s="114"/>
      <c r="LG90" s="109"/>
      <c r="LH90" s="109"/>
      <c r="LI90" s="109"/>
      <c r="LJ90" s="109"/>
      <c r="LK90" s="109"/>
      <c r="LL90" s="109"/>
      <c r="LM90" s="109"/>
      <c r="LN90" s="109"/>
      <c r="LO90" s="109"/>
      <c r="LP90" s="109"/>
      <c r="LQ90" s="109"/>
      <c r="LR90" s="109"/>
      <c r="LS90" s="109"/>
      <c r="LT90" s="109"/>
      <c r="LU90" s="109"/>
      <c r="LV90" s="109"/>
      <c r="LW90" s="109"/>
      <c r="LX90" s="109"/>
      <c r="LY90" s="109"/>
      <c r="LZ90" s="109"/>
      <c r="MA90" s="109"/>
      <c r="MB90" s="109"/>
      <c r="MC90" s="109"/>
      <c r="MD90" s="109"/>
      <c r="ME90" s="109"/>
      <c r="MF90" s="109"/>
      <c r="MG90" s="109"/>
      <c r="MH90" s="109"/>
      <c r="MI90" s="109"/>
      <c r="MJ90" s="109"/>
      <c r="MK90" s="109"/>
      <c r="ML90" s="109"/>
      <c r="MM90" s="109"/>
      <c r="MN90" s="109"/>
      <c r="MO90" s="109"/>
      <c r="MP90" s="109"/>
      <c r="MQ90" s="109"/>
      <c r="MR90" s="109"/>
      <c r="MS90" s="109"/>
      <c r="MT90" s="109"/>
      <c r="MU90" s="109"/>
      <c r="MV90" s="109"/>
      <c r="MW90" s="109"/>
      <c r="MX90" s="109"/>
      <c r="MY90" s="109"/>
      <c r="MZ90" s="109"/>
      <c r="NA90" s="109"/>
      <c r="NB90" s="109"/>
      <c r="NC90" s="109"/>
      <c r="ND90" s="109"/>
      <c r="NE90" s="109"/>
      <c r="NF90" s="109"/>
      <c r="NG90" s="109"/>
      <c r="NH90" s="109"/>
      <c r="NI90" s="109"/>
      <c r="NJ90" s="109"/>
      <c r="NK90" s="109"/>
      <c r="NL90" s="109"/>
      <c r="NM90" s="109"/>
      <c r="NN90" s="109"/>
      <c r="NO90" s="109"/>
      <c r="NP90" s="109"/>
      <c r="NQ90" s="109"/>
      <c r="NR90" s="109"/>
      <c r="NS90" s="109"/>
      <c r="NT90" s="109"/>
      <c r="NU90" s="109"/>
      <c r="NV90" s="109"/>
      <c r="NW90" s="109"/>
      <c r="NX90" s="109"/>
      <c r="NY90" s="109"/>
      <c r="NZ90" s="109"/>
      <c r="OA90" s="109"/>
      <c r="OB90" s="109"/>
      <c r="OC90" s="109"/>
      <c r="OD90" s="109"/>
      <c r="OE90" s="109"/>
      <c r="OF90" s="109"/>
      <c r="OG90" s="109"/>
      <c r="OH90" s="109"/>
      <c r="OI90" s="109"/>
      <c r="OJ90" s="109"/>
      <c r="OK90" s="109"/>
      <c r="OL90" s="109"/>
      <c r="OM90" s="109"/>
      <c r="ON90" s="109"/>
      <c r="OO90" s="109"/>
      <c r="OP90" s="109"/>
      <c r="OQ90" s="109"/>
      <c r="OR90" s="109"/>
      <c r="OS90" s="109"/>
      <c r="OT90" s="109"/>
      <c r="OU90" s="109"/>
      <c r="OV90" s="109"/>
      <c r="OW90" s="109"/>
      <c r="OX90" s="109"/>
      <c r="OY90" s="109"/>
      <c r="OZ90" s="109"/>
      <c r="PA90" s="109"/>
      <c r="PB90" s="109"/>
      <c r="PC90" s="109"/>
      <c r="PD90" s="109"/>
      <c r="PE90" s="109"/>
      <c r="PF90" s="109"/>
      <c r="PG90" s="109"/>
      <c r="PH90" s="109"/>
      <c r="PI90" s="109"/>
      <c r="PJ90" s="109"/>
      <c r="PK90" s="109"/>
      <c r="PL90" s="109"/>
      <c r="PM90" s="109"/>
      <c r="PN90" s="109"/>
      <c r="PO90" s="109"/>
      <c r="PP90" s="109"/>
      <c r="PQ90" s="109"/>
      <c r="PR90" s="109"/>
      <c r="PS90" s="109"/>
      <c r="PT90" s="109"/>
      <c r="PU90" s="109"/>
      <c r="PV90" s="109"/>
      <c r="PW90" s="109"/>
      <c r="PX90" s="109"/>
      <c r="PY90" s="109"/>
      <c r="PZ90" s="109"/>
      <c r="QA90" s="109"/>
      <c r="QB90" s="109"/>
      <c r="QC90" s="109"/>
      <c r="QD90" s="109"/>
      <c r="QE90" s="109"/>
      <c r="QF90" s="109"/>
      <c r="QG90" s="109"/>
      <c r="QH90" s="109"/>
      <c r="QI90" s="109"/>
      <c r="QJ90" s="109"/>
      <c r="QK90" s="109"/>
      <c r="QL90" s="109"/>
      <c r="QM90" s="109"/>
      <c r="QN90" s="114"/>
      <c r="QO90" s="109"/>
      <c r="QP90" s="109"/>
      <c r="QQ90" s="109"/>
      <c r="QR90" s="109"/>
      <c r="QS90" s="109"/>
      <c r="QT90" s="109"/>
      <c r="QU90" s="109"/>
      <c r="QV90" s="109"/>
      <c r="QW90" s="109"/>
      <c r="QX90" s="109"/>
      <c r="QY90" s="109"/>
      <c r="QZ90" s="109"/>
      <c r="RA90" s="109"/>
      <c r="RB90" s="109"/>
      <c r="RC90" s="109"/>
      <c r="RD90" s="109"/>
      <c r="RE90" s="109"/>
      <c r="RF90" s="109"/>
      <c r="RG90" s="109"/>
      <c r="RH90" s="109"/>
      <c r="RI90" s="109"/>
      <c r="RJ90" s="109"/>
      <c r="RK90" s="109"/>
      <c r="RL90" s="109"/>
      <c r="RM90" s="109"/>
      <c r="RN90" s="109"/>
      <c r="RO90" s="109"/>
      <c r="RP90" s="109"/>
      <c r="RQ90" s="109"/>
      <c r="RR90" s="109"/>
      <c r="RS90" s="109"/>
      <c r="RT90" s="109"/>
      <c r="RU90" s="109"/>
      <c r="RV90" s="109"/>
      <c r="RW90" s="109"/>
      <c r="RX90" s="109"/>
      <c r="RY90" s="109"/>
      <c r="RZ90" s="109"/>
      <c r="SA90" s="109"/>
      <c r="SB90" s="109"/>
      <c r="SC90" s="109"/>
      <c r="SD90" s="109"/>
      <c r="SE90" s="109"/>
      <c r="SF90" s="109"/>
      <c r="SG90" s="109"/>
      <c r="SH90" s="109"/>
      <c r="SI90" s="109"/>
      <c r="SJ90" s="109"/>
      <c r="SK90" s="109"/>
      <c r="SL90" s="109"/>
      <c r="SM90" s="109"/>
      <c r="SN90" s="109"/>
      <c r="SO90" s="109"/>
      <c r="SP90" s="109"/>
      <c r="SQ90" s="109"/>
      <c r="SR90" s="109"/>
      <c r="SS90" s="109"/>
      <c r="ST90" s="109"/>
      <c r="SU90" s="109"/>
      <c r="SV90" s="109"/>
      <c r="SW90" s="109"/>
      <c r="SX90" s="109"/>
      <c r="SY90" s="109"/>
      <c r="SZ90" s="109"/>
      <c r="TA90" s="109"/>
      <c r="TB90" s="109"/>
    </row>
    <row r="91" spans="1:522" s="10" customFormat="1" ht="18" customHeight="1" x14ac:dyDescent="0.2">
      <c r="A91" s="12"/>
      <c r="B91" s="26" t="s">
        <v>475</v>
      </c>
      <c r="C91" s="1">
        <v>9702</v>
      </c>
      <c r="D91" s="4" t="s">
        <v>476</v>
      </c>
      <c r="E91" s="1">
        <v>12063</v>
      </c>
      <c r="F91" s="1">
        <v>2015</v>
      </c>
      <c r="G91" t="s">
        <v>56</v>
      </c>
      <c r="H91"/>
      <c r="I91" s="1">
        <f t="shared" si="0"/>
        <v>2</v>
      </c>
      <c r="J91" s="12">
        <f t="shared" ref="J91" si="3">I91</f>
        <v>2</v>
      </c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>
        <f>1+1</f>
        <v>2</v>
      </c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64"/>
      <c r="GB91" s="164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109"/>
      <c r="IV91" s="109"/>
      <c r="IW91" s="109"/>
      <c r="IX91" s="109"/>
      <c r="IY91" s="109"/>
      <c r="IZ91" s="109"/>
      <c r="JA91" s="109"/>
      <c r="JB91" s="109"/>
      <c r="JC91" s="109"/>
      <c r="JD91" s="109"/>
      <c r="JE91" s="109"/>
      <c r="JF91" s="109"/>
      <c r="JG91" s="109"/>
      <c r="JH91" s="109"/>
      <c r="JI91" s="109"/>
      <c r="JJ91" s="109"/>
      <c r="JK91" s="109"/>
      <c r="JL91" s="109"/>
      <c r="JM91" s="109"/>
      <c r="JN91" s="109"/>
      <c r="JO91" s="109"/>
      <c r="JP91" s="109"/>
      <c r="JQ91" s="109"/>
      <c r="JR91" s="109"/>
      <c r="JS91" s="109"/>
      <c r="JT91" s="109"/>
      <c r="JU91" s="109"/>
      <c r="JV91" s="109"/>
      <c r="JW91" s="109"/>
      <c r="JX91" s="109"/>
      <c r="JY91" s="109"/>
      <c r="JZ91" s="109"/>
      <c r="KA91" s="109"/>
      <c r="KB91" s="109"/>
      <c r="KC91" s="109"/>
      <c r="KD91" s="109"/>
      <c r="KE91" s="109"/>
      <c r="KF91" s="109"/>
      <c r="KG91" s="109"/>
      <c r="KH91" s="109"/>
      <c r="KI91" s="109"/>
      <c r="KJ91" s="109"/>
      <c r="KK91" s="109"/>
      <c r="KL91" s="109"/>
      <c r="KM91" s="109"/>
      <c r="KN91" s="109"/>
      <c r="KO91" s="109"/>
      <c r="KP91" s="109"/>
      <c r="KQ91" s="109"/>
      <c r="KR91" s="109"/>
      <c r="KS91" s="109"/>
      <c r="KT91" s="109"/>
      <c r="KU91" s="109"/>
      <c r="KV91" s="109"/>
      <c r="KW91" s="109"/>
      <c r="KX91" s="109"/>
      <c r="KY91" s="109"/>
      <c r="KZ91" s="109"/>
      <c r="LA91" s="109"/>
      <c r="LB91" s="109"/>
      <c r="LC91" s="109"/>
      <c r="LD91" s="109"/>
      <c r="LE91" s="109"/>
      <c r="LF91" s="114"/>
      <c r="LG91" s="109"/>
      <c r="LH91" s="109"/>
      <c r="LI91" s="109"/>
      <c r="LJ91" s="109"/>
      <c r="LK91" s="109"/>
      <c r="LL91" s="109"/>
      <c r="LM91" s="109"/>
      <c r="LN91" s="109"/>
      <c r="LO91" s="109"/>
      <c r="LP91" s="109"/>
      <c r="LQ91" s="109"/>
      <c r="LR91" s="109"/>
      <c r="LS91" s="109"/>
      <c r="LT91" s="109"/>
      <c r="LU91" s="109"/>
      <c r="LV91" s="109"/>
      <c r="LW91" s="109"/>
      <c r="LX91" s="109"/>
      <c r="LY91" s="109"/>
      <c r="LZ91" s="109"/>
      <c r="MA91" s="109"/>
      <c r="MB91" s="109"/>
      <c r="MC91" s="109"/>
      <c r="MD91" s="109"/>
      <c r="ME91" s="109"/>
      <c r="MF91" s="109"/>
      <c r="MG91" s="109"/>
      <c r="MH91" s="109"/>
      <c r="MI91" s="109"/>
      <c r="MJ91" s="109"/>
      <c r="MK91" s="109"/>
      <c r="ML91" s="109"/>
      <c r="MM91" s="109"/>
      <c r="MN91" s="109"/>
      <c r="MO91" s="109"/>
      <c r="MP91" s="109"/>
      <c r="MQ91" s="109"/>
      <c r="MR91" s="109"/>
      <c r="MS91" s="109"/>
      <c r="MT91" s="109"/>
      <c r="MU91" s="109"/>
      <c r="MV91" s="109"/>
      <c r="MW91" s="109"/>
      <c r="MX91" s="109"/>
      <c r="MY91" s="109"/>
      <c r="MZ91" s="109"/>
      <c r="NA91" s="109"/>
      <c r="NB91" s="109"/>
      <c r="NC91" s="109"/>
      <c r="ND91" s="109"/>
      <c r="NE91" s="109"/>
      <c r="NF91" s="109"/>
      <c r="NG91" s="109"/>
      <c r="NH91" s="109"/>
      <c r="NI91" s="109"/>
      <c r="NJ91" s="109"/>
      <c r="NK91" s="109"/>
      <c r="NL91" s="109"/>
      <c r="NM91" s="109"/>
      <c r="NN91" s="109"/>
      <c r="NO91" s="109"/>
      <c r="NP91" s="109"/>
      <c r="NQ91" s="109"/>
      <c r="NR91" s="109"/>
      <c r="NS91" s="109"/>
      <c r="NT91" s="109"/>
      <c r="NU91" s="109"/>
      <c r="NV91" s="109"/>
      <c r="NW91" s="109"/>
      <c r="NX91" s="109"/>
      <c r="NY91" s="109"/>
      <c r="NZ91" s="109"/>
      <c r="OA91" s="109"/>
      <c r="OB91" s="109"/>
      <c r="OC91" s="109"/>
      <c r="OD91" s="109"/>
      <c r="OE91" s="109"/>
      <c r="OF91" s="109"/>
      <c r="OG91" s="109"/>
      <c r="OH91" s="109"/>
      <c r="OI91" s="109"/>
      <c r="OJ91" s="109"/>
      <c r="OK91" s="109"/>
      <c r="OL91" s="109"/>
      <c r="OM91" s="109"/>
      <c r="ON91" s="109"/>
      <c r="OO91" s="109"/>
      <c r="OP91" s="109"/>
      <c r="OQ91" s="109"/>
      <c r="OR91" s="109"/>
      <c r="OS91" s="109"/>
      <c r="OT91" s="109"/>
      <c r="OU91" s="109"/>
      <c r="OV91" s="109"/>
      <c r="OW91" s="109"/>
      <c r="OX91" s="109"/>
      <c r="OY91" s="109"/>
      <c r="OZ91" s="109"/>
      <c r="PA91" s="109"/>
      <c r="PB91" s="109"/>
      <c r="PC91" s="109"/>
      <c r="PD91" s="109"/>
      <c r="PE91" s="109"/>
      <c r="PF91" s="109"/>
      <c r="PG91" s="109"/>
      <c r="PH91" s="109"/>
      <c r="PI91" s="109"/>
      <c r="PJ91" s="109"/>
      <c r="PK91" s="109"/>
      <c r="PL91" s="109"/>
      <c r="PM91" s="109"/>
      <c r="PN91" s="109"/>
      <c r="PO91" s="109"/>
      <c r="PP91" s="109"/>
      <c r="PQ91" s="109"/>
      <c r="PR91" s="109"/>
      <c r="PS91" s="109"/>
      <c r="PT91" s="109"/>
      <c r="PU91" s="109"/>
      <c r="PV91" s="109"/>
      <c r="PW91" s="109"/>
      <c r="PX91" s="109"/>
      <c r="PY91" s="109"/>
      <c r="PZ91" s="109"/>
      <c r="QA91" s="109"/>
      <c r="QB91" s="109"/>
      <c r="QC91" s="109"/>
      <c r="QD91" s="109"/>
      <c r="QE91" s="109"/>
      <c r="QF91" s="109"/>
      <c r="QG91" s="109"/>
      <c r="QH91" s="109"/>
      <c r="QI91" s="109"/>
      <c r="QJ91" s="109"/>
      <c r="QK91" s="109"/>
      <c r="QL91" s="109"/>
      <c r="QM91" s="109"/>
      <c r="QN91" s="109"/>
      <c r="QO91" s="109"/>
      <c r="QP91" s="109"/>
      <c r="QQ91" s="109"/>
      <c r="QR91" s="109"/>
      <c r="QS91" s="109"/>
      <c r="QT91" s="109"/>
      <c r="QU91" s="109"/>
      <c r="QV91" s="109"/>
      <c r="QW91" s="109"/>
      <c r="QX91" s="109"/>
      <c r="QY91" s="109"/>
      <c r="QZ91" s="109"/>
      <c r="RA91" s="109"/>
      <c r="RB91" s="109"/>
      <c r="RC91" s="109"/>
      <c r="RD91" s="109"/>
      <c r="RE91" s="109"/>
      <c r="RF91" s="109"/>
      <c r="RG91" s="109"/>
      <c r="RH91" s="109"/>
      <c r="RI91" s="109"/>
      <c r="RJ91" s="109"/>
      <c r="RK91" s="109"/>
      <c r="RL91" s="109"/>
      <c r="RM91" s="109"/>
      <c r="RN91" s="109"/>
      <c r="RO91" s="109"/>
      <c r="RP91" s="109"/>
      <c r="RQ91" s="109"/>
      <c r="RR91" s="109"/>
      <c r="RS91" s="109"/>
      <c r="RT91" s="109"/>
      <c r="RU91" s="109"/>
      <c r="RV91" s="109"/>
      <c r="RW91" s="109"/>
      <c r="RX91" s="109"/>
      <c r="RY91" s="109"/>
      <c r="RZ91" s="109"/>
      <c r="SA91" s="109"/>
      <c r="SB91" s="109"/>
      <c r="SC91" s="109"/>
      <c r="SD91" s="109"/>
      <c r="SE91" s="109"/>
      <c r="SF91" s="109"/>
      <c r="SG91" s="109"/>
      <c r="SH91" s="109"/>
      <c r="SI91" s="109"/>
      <c r="SJ91" s="109"/>
      <c r="SK91" s="109"/>
      <c r="SL91" s="109"/>
      <c r="SM91" s="109"/>
      <c r="SN91" s="109"/>
      <c r="SO91" s="109"/>
      <c r="SP91" s="109"/>
      <c r="SQ91" s="109"/>
      <c r="SR91" s="109"/>
      <c r="SS91" s="109"/>
      <c r="ST91" s="109"/>
      <c r="SU91" s="109"/>
      <c r="SV91" s="109"/>
      <c r="SW91" s="109"/>
      <c r="SX91" s="109"/>
      <c r="SY91" s="109"/>
      <c r="SZ91" s="109"/>
      <c r="TA91" s="109"/>
      <c r="TB91" s="109"/>
    </row>
    <row r="92" spans="1:522" ht="15.95" customHeight="1" x14ac:dyDescent="0.2">
      <c r="A92" s="12">
        <v>41</v>
      </c>
      <c r="B92" s="26" t="s">
        <v>136</v>
      </c>
      <c r="C92" s="1">
        <v>1816</v>
      </c>
      <c r="D92" t="s">
        <v>137</v>
      </c>
      <c r="E92" s="1">
        <v>11650</v>
      </c>
      <c r="G92" t="s">
        <v>270</v>
      </c>
      <c r="I92" s="1">
        <f t="shared" si="0"/>
        <v>1</v>
      </c>
      <c r="J92" s="12">
        <f>I92</f>
        <v>1</v>
      </c>
      <c r="K92" s="109"/>
      <c r="L92" s="109"/>
      <c r="M92" s="109"/>
      <c r="N92" s="109"/>
      <c r="O92" s="109"/>
      <c r="P92" s="109"/>
      <c r="Q92" s="114" t="s">
        <v>535</v>
      </c>
      <c r="R92" s="114">
        <v>1</v>
      </c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64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109"/>
      <c r="IV92" s="109"/>
      <c r="IW92" s="109"/>
      <c r="IX92" s="109"/>
      <c r="IY92" s="109"/>
      <c r="IZ92" s="109"/>
      <c r="JA92" s="109"/>
      <c r="JB92" s="109"/>
      <c r="JC92" s="109"/>
      <c r="JD92" s="109"/>
      <c r="JE92" s="109"/>
      <c r="JF92" s="109"/>
      <c r="JG92" s="109"/>
      <c r="JH92" s="109"/>
      <c r="JI92" s="109"/>
      <c r="JJ92" s="109"/>
      <c r="JK92" s="109"/>
      <c r="JL92" s="109"/>
      <c r="JM92" s="109"/>
      <c r="JN92" s="109"/>
      <c r="JO92" s="109"/>
      <c r="JP92" s="109"/>
      <c r="JQ92" s="109"/>
      <c r="JR92" s="109"/>
      <c r="JS92" s="109"/>
      <c r="JT92" s="109"/>
      <c r="JU92" s="109"/>
      <c r="JV92" s="109"/>
      <c r="JW92" s="109"/>
      <c r="JX92" s="109"/>
      <c r="JY92" s="109"/>
      <c r="JZ92" s="109"/>
      <c r="KA92" s="109"/>
      <c r="KB92" s="109"/>
      <c r="KC92" s="109"/>
      <c r="KD92" s="109"/>
      <c r="KE92" s="109"/>
      <c r="KF92" s="109"/>
      <c r="KG92" s="109"/>
      <c r="KH92" s="109"/>
      <c r="KI92" s="109"/>
      <c r="KJ92" s="109"/>
      <c r="KK92" s="109"/>
      <c r="KL92" s="109"/>
      <c r="KM92" s="109"/>
      <c r="KN92" s="109"/>
      <c r="KO92" s="109"/>
      <c r="KP92" s="109"/>
      <c r="KQ92" s="109"/>
      <c r="KR92" s="109"/>
      <c r="KS92" s="109"/>
      <c r="KT92" s="109"/>
      <c r="KU92" s="99"/>
      <c r="KV92" s="99"/>
      <c r="KW92" s="99"/>
      <c r="KX92" s="109"/>
      <c r="KY92" s="109"/>
      <c r="KZ92" s="109"/>
      <c r="LA92" s="109"/>
      <c r="LB92" s="109"/>
      <c r="LC92" s="109"/>
      <c r="LD92" s="109"/>
      <c r="LE92" s="109"/>
      <c r="LF92" s="109"/>
      <c r="LG92" s="109"/>
      <c r="LH92" s="109"/>
      <c r="LI92" s="109"/>
      <c r="LJ92" s="109"/>
      <c r="LK92" s="109"/>
      <c r="LL92" s="109"/>
      <c r="LM92" s="109"/>
      <c r="LN92" s="109"/>
      <c r="LO92" s="109"/>
      <c r="LP92" s="109"/>
      <c r="LQ92" s="109"/>
      <c r="LR92" s="109"/>
      <c r="LS92" s="109"/>
      <c r="LT92" s="109"/>
      <c r="LU92" s="109"/>
      <c r="LV92" s="109"/>
      <c r="LW92" s="109"/>
      <c r="LX92" s="109"/>
      <c r="LY92" s="109"/>
      <c r="LZ92" s="109"/>
      <c r="MA92" s="109"/>
      <c r="MB92" s="109"/>
      <c r="MC92" s="109"/>
      <c r="MD92" s="109"/>
      <c r="ME92" s="109"/>
      <c r="MF92" s="109"/>
      <c r="MG92" s="109"/>
      <c r="MH92" s="109"/>
      <c r="MI92" s="109"/>
      <c r="MJ92" s="109"/>
      <c r="MK92" s="109"/>
      <c r="ML92" s="109"/>
      <c r="MM92" s="109"/>
      <c r="MN92" s="109"/>
      <c r="MO92" s="109"/>
      <c r="MP92" s="109"/>
      <c r="MQ92" s="109"/>
      <c r="MR92" s="109"/>
      <c r="MS92" s="109"/>
      <c r="MT92" s="109"/>
      <c r="MU92" s="109"/>
      <c r="MV92" s="109"/>
      <c r="MW92" s="109"/>
      <c r="MX92" s="109"/>
      <c r="MY92" s="109"/>
      <c r="MZ92" s="109"/>
      <c r="NA92" s="109"/>
      <c r="NB92" s="109"/>
      <c r="NC92" s="109"/>
      <c r="ND92" s="109"/>
      <c r="NE92" s="109"/>
      <c r="NF92" s="109"/>
      <c r="NG92" s="109"/>
      <c r="NH92" s="109"/>
      <c r="NI92" s="109"/>
      <c r="NJ92" s="109"/>
      <c r="NK92" s="109"/>
      <c r="NL92" s="109"/>
      <c r="NM92" s="109"/>
      <c r="NN92" s="109"/>
      <c r="NO92" s="109"/>
      <c r="NP92" s="109"/>
      <c r="NQ92" s="109"/>
      <c r="NR92" s="109"/>
      <c r="NS92" s="109"/>
      <c r="NT92" s="109"/>
      <c r="NU92" s="109"/>
      <c r="NV92" s="109"/>
      <c r="NW92" s="109"/>
      <c r="NX92" s="109"/>
      <c r="NY92" s="109"/>
      <c r="NZ92" s="109"/>
      <c r="OA92" s="109"/>
      <c r="OB92" s="109"/>
      <c r="OC92" s="109"/>
      <c r="OD92" s="109"/>
      <c r="OE92" s="109"/>
      <c r="OF92" s="109"/>
      <c r="OG92" s="109"/>
      <c r="OH92" s="109"/>
      <c r="OI92" s="109"/>
      <c r="OJ92" s="109"/>
      <c r="OK92" s="109"/>
      <c r="OL92" s="109"/>
      <c r="OM92" s="109"/>
      <c r="ON92" s="109"/>
      <c r="OO92" s="109"/>
      <c r="OP92" s="109"/>
      <c r="OQ92" s="109"/>
      <c r="OR92" s="109"/>
      <c r="OS92" s="109"/>
      <c r="OT92" s="109"/>
      <c r="OU92" s="109"/>
      <c r="OV92" s="109"/>
      <c r="OW92" s="109"/>
      <c r="OX92" s="109"/>
      <c r="OY92" s="109"/>
      <c r="OZ92" s="109"/>
      <c r="PA92" s="109"/>
      <c r="PB92" s="109"/>
      <c r="PC92" s="109"/>
      <c r="PD92" s="109"/>
      <c r="PE92" s="109"/>
      <c r="PF92" s="109"/>
      <c r="PG92" s="109"/>
      <c r="PH92" s="109"/>
      <c r="PI92" s="109"/>
      <c r="PJ92" s="109"/>
      <c r="PK92" s="109"/>
      <c r="PL92" s="109"/>
      <c r="PM92" s="109"/>
      <c r="PN92" s="109"/>
      <c r="PO92" s="109"/>
      <c r="PP92" s="109"/>
      <c r="PQ92" s="109"/>
      <c r="PR92" s="109"/>
      <c r="PS92" s="109"/>
      <c r="PT92" s="109"/>
      <c r="PU92" s="109"/>
      <c r="PV92" s="109"/>
      <c r="PW92" s="109"/>
      <c r="PX92" s="109"/>
      <c r="PY92" s="109"/>
      <c r="PZ92" s="109"/>
      <c r="QA92" s="109"/>
      <c r="QB92" s="109"/>
      <c r="QC92" s="109"/>
      <c r="QD92" s="109"/>
      <c r="QE92" s="109"/>
      <c r="QF92" s="109"/>
      <c r="QG92" s="109"/>
      <c r="QH92" s="109"/>
      <c r="QI92" s="109"/>
      <c r="QJ92" s="109"/>
      <c r="QK92" s="109"/>
      <c r="QL92" s="109"/>
      <c r="QM92" s="109"/>
      <c r="QN92" s="109"/>
      <c r="QO92" s="109"/>
      <c r="QP92" s="109"/>
      <c r="QQ92" s="109"/>
      <c r="QR92" s="109"/>
      <c r="QS92" s="109"/>
      <c r="QT92" s="109"/>
      <c r="QU92" s="109"/>
      <c r="QV92" s="109"/>
      <c r="QW92" s="109"/>
      <c r="QX92" s="109"/>
      <c r="QY92" s="109"/>
      <c r="QZ92" s="109"/>
      <c r="RA92" s="109"/>
      <c r="RB92" s="109"/>
      <c r="RC92" s="109"/>
      <c r="RD92" s="109"/>
      <c r="RE92" s="109"/>
      <c r="RF92" s="109"/>
      <c r="RG92" s="109"/>
      <c r="RH92" s="109"/>
      <c r="RI92" s="109"/>
      <c r="RJ92" s="109"/>
      <c r="RK92" s="109"/>
      <c r="RL92" s="109"/>
      <c r="RM92" s="109"/>
      <c r="RN92" s="109"/>
      <c r="RO92" s="109"/>
      <c r="RP92" s="109"/>
      <c r="RQ92" s="109"/>
      <c r="RR92" s="109"/>
      <c r="RS92" s="109"/>
      <c r="RT92" s="109"/>
      <c r="RU92" s="109"/>
      <c r="RV92" s="109"/>
      <c r="RW92" s="109"/>
      <c r="RX92" s="109"/>
      <c r="RY92" s="109"/>
      <c r="RZ92" s="109"/>
      <c r="SA92" s="109"/>
      <c r="SB92" s="109"/>
      <c r="SC92" s="109"/>
      <c r="SD92" s="109"/>
      <c r="SE92" s="109"/>
      <c r="SF92" s="109"/>
      <c r="SG92" s="109"/>
      <c r="SH92" s="109"/>
      <c r="SI92" s="109"/>
      <c r="SJ92" s="109"/>
      <c r="SK92" s="109"/>
      <c r="SL92" s="109"/>
      <c r="SM92" s="109"/>
      <c r="SN92" s="109"/>
      <c r="SO92" s="109"/>
      <c r="SP92" s="109"/>
      <c r="SQ92" s="109"/>
      <c r="SR92" s="109"/>
      <c r="SS92" s="109"/>
      <c r="ST92" s="109"/>
      <c r="SU92" s="109"/>
      <c r="SV92" s="109"/>
      <c r="SW92" s="109"/>
      <c r="SX92" s="109"/>
      <c r="SY92" s="109"/>
      <c r="SZ92" s="109"/>
      <c r="TA92" s="109"/>
      <c r="TB92" s="109"/>
    </row>
    <row r="93" spans="1:522" s="10" customFormat="1" ht="18" customHeight="1" x14ac:dyDescent="0.2">
      <c r="A93" s="12">
        <v>42</v>
      </c>
      <c r="B93" s="26" t="s">
        <v>530</v>
      </c>
      <c r="C93" s="1">
        <v>6693</v>
      </c>
      <c r="D93" s="4" t="s">
        <v>531</v>
      </c>
      <c r="E93" s="1">
        <v>12770</v>
      </c>
      <c r="F93" s="1">
        <v>2020</v>
      </c>
      <c r="G93" s="4" t="s">
        <v>23</v>
      </c>
      <c r="H93"/>
      <c r="I93" s="1">
        <f t="shared" ref="I93:I149" si="4">SUM(K93:TB93)</f>
        <v>0</v>
      </c>
      <c r="J93" s="12">
        <f t="shared" ref="J93:J103" si="5">I93</f>
        <v>0</v>
      </c>
      <c r="K93" s="109"/>
      <c r="L93" s="109"/>
      <c r="M93" s="114" t="s">
        <v>532</v>
      </c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14"/>
      <c r="AJ93" s="114"/>
      <c r="AK93" s="109"/>
      <c r="AL93" s="109"/>
      <c r="AM93" s="109"/>
      <c r="AN93" s="109"/>
      <c r="AO93" s="114"/>
      <c r="AP93" s="114"/>
      <c r="AQ93" s="109"/>
      <c r="AR93" s="114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14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14"/>
      <c r="CN93" s="109"/>
      <c r="CO93" s="109"/>
      <c r="CP93" s="109"/>
      <c r="CQ93" s="109"/>
      <c r="CR93" s="109"/>
      <c r="CS93" s="109"/>
      <c r="CT93" s="109"/>
      <c r="CU93" s="109"/>
      <c r="CV93" s="114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64"/>
      <c r="GB93" s="164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/>
      <c r="IX93" s="109"/>
      <c r="IY93" s="109"/>
      <c r="IZ93" s="109"/>
      <c r="JA93" s="109"/>
      <c r="JB93" s="109"/>
      <c r="JC93" s="109"/>
      <c r="JD93" s="109"/>
      <c r="JE93" s="109"/>
      <c r="JF93" s="109"/>
      <c r="JG93" s="109"/>
      <c r="JH93" s="109"/>
      <c r="JI93" s="109"/>
      <c r="JJ93" s="109"/>
      <c r="JK93" s="109"/>
      <c r="JL93" s="109"/>
      <c r="JM93" s="109"/>
      <c r="JN93" s="109"/>
      <c r="JO93" s="109"/>
      <c r="JP93" s="109"/>
      <c r="JQ93" s="109"/>
      <c r="JR93" s="109"/>
      <c r="JS93" s="100"/>
      <c r="JT93" s="100"/>
      <c r="JU93" s="100"/>
      <c r="JV93" s="100"/>
      <c r="JW93" s="100"/>
      <c r="JX93" s="109"/>
      <c r="JY93" s="109"/>
      <c r="JZ93" s="109"/>
      <c r="KA93" s="109"/>
      <c r="KB93" s="109"/>
      <c r="KC93" s="109"/>
      <c r="KD93" s="109"/>
      <c r="KE93" s="109"/>
      <c r="KF93" s="109"/>
      <c r="KG93" s="109"/>
      <c r="KH93" s="109"/>
      <c r="KI93" s="109"/>
      <c r="KJ93" s="109"/>
      <c r="KK93" s="109"/>
      <c r="KL93" s="109"/>
      <c r="KM93" s="109"/>
      <c r="KN93" s="109"/>
      <c r="KO93" s="109"/>
      <c r="KP93" s="109"/>
      <c r="KQ93" s="109"/>
      <c r="KR93" s="109"/>
      <c r="KS93" s="109"/>
      <c r="KT93" s="109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09"/>
      <c r="NI93" s="109"/>
      <c r="NJ93" s="109"/>
      <c r="NK93" s="109"/>
      <c r="NL93" s="109"/>
      <c r="NM93" s="109"/>
      <c r="NN93" s="109"/>
      <c r="NO93" s="109"/>
      <c r="NP93" s="109"/>
      <c r="NQ93" s="109"/>
      <c r="NR93" s="109"/>
      <c r="NS93" s="109"/>
      <c r="NT93" s="109"/>
      <c r="NU93" s="109"/>
      <c r="NV93" s="109"/>
      <c r="NW93" s="109"/>
      <c r="NX93" s="109"/>
      <c r="NY93" s="109"/>
      <c r="NZ93" s="109"/>
      <c r="OA93" s="109"/>
      <c r="OB93" s="109"/>
      <c r="OC93" s="109"/>
      <c r="OD93" s="109"/>
      <c r="OE93" s="109"/>
      <c r="OF93" s="109"/>
      <c r="OG93" s="109"/>
      <c r="OH93" s="109"/>
      <c r="OI93" s="109"/>
      <c r="OJ93" s="109"/>
      <c r="OK93" s="109"/>
      <c r="OL93" s="109"/>
      <c r="OM93" s="109"/>
      <c r="ON93" s="109"/>
      <c r="OO93" s="109"/>
      <c r="OP93" s="109"/>
      <c r="OQ93" s="109"/>
      <c r="OR93" s="109"/>
      <c r="OS93" s="109"/>
      <c r="OT93" s="109"/>
      <c r="OU93" s="109"/>
      <c r="OV93" s="109"/>
      <c r="OW93" s="109"/>
      <c r="OX93" s="109"/>
      <c r="OY93" s="109"/>
      <c r="OZ93" s="109"/>
      <c r="PA93" s="109"/>
      <c r="PB93" s="109"/>
      <c r="PC93" s="109"/>
      <c r="PD93" s="109"/>
      <c r="PE93" s="109"/>
      <c r="PF93" s="109"/>
      <c r="PG93" s="109"/>
      <c r="PH93" s="109"/>
      <c r="PI93" s="109"/>
      <c r="PJ93" s="109"/>
      <c r="PK93" s="109"/>
      <c r="PL93" s="109"/>
      <c r="PM93" s="109"/>
      <c r="PN93" s="109"/>
      <c r="PO93" s="109"/>
      <c r="PP93" s="109"/>
      <c r="PQ93" s="109"/>
      <c r="PR93" s="109"/>
      <c r="PS93" s="109"/>
      <c r="PT93" s="109"/>
      <c r="PU93" s="109"/>
      <c r="PV93" s="109"/>
      <c r="PW93" s="109"/>
      <c r="PX93" s="109"/>
      <c r="PY93" s="109"/>
      <c r="PZ93" s="109"/>
      <c r="QA93" s="109"/>
      <c r="QB93" s="109"/>
      <c r="QC93" s="109"/>
      <c r="QD93" s="109"/>
      <c r="QE93" s="109"/>
      <c r="QF93" s="109"/>
      <c r="QG93" s="109"/>
      <c r="QH93" s="109"/>
      <c r="QI93" s="109"/>
      <c r="QJ93" s="109"/>
      <c r="QK93" s="109"/>
      <c r="QL93" s="109"/>
      <c r="QM93" s="109"/>
      <c r="QN93" s="109"/>
      <c r="QO93" s="109"/>
      <c r="QP93" s="109"/>
      <c r="QQ93" s="109"/>
      <c r="QR93" s="109"/>
      <c r="QS93" s="109"/>
      <c r="QT93" s="109"/>
      <c r="QU93" s="109"/>
      <c r="QV93" s="109"/>
      <c r="QW93" s="109"/>
      <c r="QX93" s="109"/>
      <c r="QY93" s="109"/>
      <c r="QZ93" s="109"/>
      <c r="RA93" s="109"/>
      <c r="RB93" s="109"/>
      <c r="RC93" s="109"/>
      <c r="RD93" s="109"/>
      <c r="RE93" s="109"/>
      <c r="RF93" s="109"/>
      <c r="RG93" s="109"/>
      <c r="RH93" s="109"/>
      <c r="RI93" s="109"/>
      <c r="RJ93" s="109"/>
      <c r="RK93" s="109"/>
      <c r="RL93" s="109"/>
      <c r="RM93" s="109"/>
      <c r="RN93" s="109"/>
      <c r="RO93" s="109"/>
      <c r="RP93" s="109"/>
      <c r="RQ93" s="109"/>
      <c r="RR93" s="109"/>
      <c r="RS93" s="109"/>
      <c r="RT93" s="109"/>
      <c r="RU93" s="109"/>
      <c r="RV93" s="109"/>
      <c r="RW93" s="109"/>
      <c r="RX93" s="109"/>
      <c r="RY93" s="109"/>
      <c r="RZ93" s="109"/>
      <c r="SA93" s="109"/>
      <c r="SB93" s="109"/>
      <c r="SC93" s="109"/>
      <c r="SD93" s="109"/>
      <c r="SE93" s="109"/>
      <c r="SF93" s="109"/>
      <c r="SG93" s="109"/>
      <c r="SH93" s="109"/>
      <c r="SI93" s="109"/>
      <c r="SJ93" s="109"/>
      <c r="SK93" s="109"/>
      <c r="SL93" s="109"/>
      <c r="SM93" s="109"/>
      <c r="SN93" s="109"/>
      <c r="SO93" s="109"/>
      <c r="SP93" s="109"/>
      <c r="SQ93" s="109"/>
      <c r="SR93" s="109"/>
      <c r="SS93" s="109"/>
      <c r="ST93" s="109"/>
      <c r="SU93" s="109"/>
      <c r="SV93" s="109"/>
      <c r="SW93" s="109"/>
      <c r="SX93" s="109"/>
      <c r="SY93" s="109"/>
      <c r="SZ93" s="109"/>
      <c r="TA93" s="109"/>
      <c r="TB93" s="109"/>
    </row>
    <row r="94" spans="1:522" s="10" customFormat="1" ht="18" customHeight="1" x14ac:dyDescent="0.2">
      <c r="A94" s="12"/>
      <c r="B94" s="26" t="s">
        <v>626</v>
      </c>
      <c r="C94" s="1">
        <v>6615</v>
      </c>
      <c r="D94" s="4" t="s">
        <v>627</v>
      </c>
      <c r="E94" s="1">
        <v>12719</v>
      </c>
      <c r="F94" s="1"/>
      <c r="G94" s="4" t="s">
        <v>628</v>
      </c>
      <c r="H94"/>
      <c r="I94" s="1">
        <f t="shared" si="4"/>
        <v>0</v>
      </c>
      <c r="J94" s="12">
        <f t="shared" si="5"/>
        <v>0</v>
      </c>
      <c r="K94" s="109"/>
      <c r="L94" s="109"/>
      <c r="M94" s="114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14"/>
      <c r="AJ94" s="114"/>
      <c r="AK94" s="109"/>
      <c r="AL94" s="109"/>
      <c r="AM94" s="109"/>
      <c r="AN94" s="109"/>
      <c r="AO94" s="114"/>
      <c r="AP94" s="114"/>
      <c r="AQ94" s="109"/>
      <c r="AR94" s="114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14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14"/>
      <c r="CN94" s="109"/>
      <c r="CO94" s="109"/>
      <c r="CP94" s="109"/>
      <c r="CQ94" s="109"/>
      <c r="CR94" s="109"/>
      <c r="CS94" s="109"/>
      <c r="CT94" s="109"/>
      <c r="CU94" s="109"/>
      <c r="CV94" s="114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 t="s">
        <v>535</v>
      </c>
      <c r="EH94" s="109"/>
      <c r="EI94" s="109"/>
      <c r="EJ94" s="109"/>
      <c r="EK94" s="109"/>
      <c r="EL94" s="109"/>
      <c r="EM94" s="109" t="s">
        <v>535</v>
      </c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64"/>
      <c r="GB94" s="164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109"/>
      <c r="IV94" s="109"/>
      <c r="IW94" s="109"/>
      <c r="IX94" s="109"/>
      <c r="IY94" s="109"/>
      <c r="IZ94" s="109"/>
      <c r="JA94" s="109"/>
      <c r="JB94" s="109"/>
      <c r="JC94" s="109"/>
      <c r="JD94" s="109"/>
      <c r="JE94" s="109"/>
      <c r="JF94" s="109"/>
      <c r="JG94" s="109"/>
      <c r="JH94" s="109"/>
      <c r="JI94" s="109"/>
      <c r="JJ94" s="109"/>
      <c r="JK94" s="109"/>
      <c r="JL94" s="109"/>
      <c r="JM94" s="109"/>
      <c r="JN94" s="109"/>
      <c r="JO94" s="109"/>
      <c r="JP94" s="109"/>
      <c r="JQ94" s="109"/>
      <c r="JR94" s="109"/>
      <c r="JS94" s="100"/>
      <c r="JT94" s="100"/>
      <c r="JU94" s="100"/>
      <c r="JV94" s="100"/>
      <c r="JW94" s="100"/>
      <c r="JX94" s="109"/>
      <c r="JY94" s="109"/>
      <c r="JZ94" s="109"/>
      <c r="KA94" s="109"/>
      <c r="KB94" s="109"/>
      <c r="KC94" s="109"/>
      <c r="KD94" s="109"/>
      <c r="KE94" s="109"/>
      <c r="KF94" s="109"/>
      <c r="KG94" s="109"/>
      <c r="KH94" s="109"/>
      <c r="KI94" s="109"/>
      <c r="KJ94" s="109"/>
      <c r="KK94" s="109"/>
      <c r="KL94" s="109"/>
      <c r="KM94" s="109"/>
      <c r="KN94" s="109"/>
      <c r="KO94" s="109"/>
      <c r="KP94" s="109"/>
      <c r="KQ94" s="109"/>
      <c r="KR94" s="109"/>
      <c r="KS94" s="109"/>
      <c r="KT94" s="109"/>
      <c r="KU94" s="109"/>
      <c r="KV94" s="109"/>
      <c r="KW94" s="109"/>
      <c r="KX94" s="109"/>
      <c r="KY94" s="109"/>
      <c r="KZ94" s="109"/>
      <c r="LA94" s="109"/>
      <c r="LB94" s="109"/>
      <c r="LC94" s="109"/>
      <c r="LD94" s="109"/>
      <c r="LE94" s="109"/>
      <c r="LF94" s="109"/>
      <c r="LG94" s="109"/>
      <c r="LH94" s="109"/>
      <c r="LI94" s="109"/>
      <c r="LJ94" s="109"/>
      <c r="LK94" s="109"/>
      <c r="LL94" s="109"/>
      <c r="LM94" s="109"/>
      <c r="LN94" s="109"/>
      <c r="LO94" s="109"/>
      <c r="LP94" s="109"/>
      <c r="LQ94" s="109"/>
      <c r="LR94" s="109"/>
      <c r="LS94" s="109"/>
      <c r="LT94" s="109"/>
      <c r="LU94" s="109"/>
      <c r="LV94" s="109"/>
      <c r="LW94" s="109"/>
      <c r="LX94" s="109"/>
      <c r="LY94" s="109"/>
      <c r="LZ94" s="109"/>
      <c r="MA94" s="109"/>
      <c r="MB94" s="109"/>
      <c r="MC94" s="109"/>
      <c r="MD94" s="109"/>
      <c r="ME94" s="109"/>
      <c r="MF94" s="109"/>
      <c r="MG94" s="109"/>
      <c r="MH94" s="109"/>
      <c r="MI94" s="109"/>
      <c r="MJ94" s="109"/>
      <c r="MK94" s="109"/>
      <c r="ML94" s="109"/>
      <c r="MM94" s="109"/>
      <c r="MN94" s="109"/>
      <c r="MO94" s="109"/>
      <c r="MP94" s="109"/>
      <c r="MQ94" s="109"/>
      <c r="MR94" s="109"/>
      <c r="MS94" s="109"/>
      <c r="MT94" s="109"/>
      <c r="MU94" s="109"/>
      <c r="MV94" s="109"/>
      <c r="MW94" s="109"/>
      <c r="MX94" s="109"/>
      <c r="MY94" s="109"/>
      <c r="MZ94" s="109"/>
      <c r="NA94" s="109"/>
      <c r="NB94" s="109"/>
      <c r="NC94" s="109"/>
      <c r="ND94" s="109"/>
      <c r="NE94" s="109"/>
      <c r="NF94" s="109"/>
      <c r="NG94" s="109"/>
      <c r="NH94" s="109"/>
      <c r="NI94" s="109"/>
      <c r="NJ94" s="109"/>
      <c r="NK94" s="109"/>
      <c r="NL94" s="109"/>
      <c r="NM94" s="109"/>
      <c r="NN94" s="109"/>
      <c r="NO94" s="109"/>
      <c r="NP94" s="109"/>
      <c r="NQ94" s="109"/>
      <c r="NR94" s="109"/>
      <c r="NS94" s="109"/>
      <c r="NT94" s="109"/>
      <c r="NU94" s="109"/>
      <c r="NV94" s="109"/>
      <c r="NW94" s="109"/>
      <c r="NX94" s="109"/>
      <c r="NY94" s="109"/>
      <c r="NZ94" s="109"/>
      <c r="OA94" s="109"/>
      <c r="OB94" s="109"/>
      <c r="OC94" s="109"/>
      <c r="OD94" s="109"/>
      <c r="OE94" s="109"/>
      <c r="OF94" s="109"/>
      <c r="OG94" s="109"/>
      <c r="OH94" s="109"/>
      <c r="OI94" s="109"/>
      <c r="OJ94" s="109"/>
      <c r="OK94" s="109"/>
      <c r="OL94" s="109"/>
      <c r="OM94" s="109"/>
      <c r="ON94" s="109"/>
      <c r="OO94" s="109"/>
      <c r="OP94" s="109"/>
      <c r="OQ94" s="109"/>
      <c r="OR94" s="109"/>
      <c r="OS94" s="109"/>
      <c r="OT94" s="109"/>
      <c r="OU94" s="109"/>
      <c r="OV94" s="109"/>
      <c r="OW94" s="109"/>
      <c r="OX94" s="109"/>
      <c r="OY94" s="109"/>
      <c r="OZ94" s="109"/>
      <c r="PA94" s="109"/>
      <c r="PB94" s="109"/>
      <c r="PC94" s="109"/>
      <c r="PD94" s="109"/>
      <c r="PE94" s="109"/>
      <c r="PF94" s="109"/>
      <c r="PG94" s="109"/>
      <c r="PH94" s="109"/>
      <c r="PI94" s="109"/>
      <c r="PJ94" s="109"/>
      <c r="PK94" s="109"/>
      <c r="PL94" s="109"/>
      <c r="PM94" s="109"/>
      <c r="PN94" s="109"/>
      <c r="PO94" s="109"/>
      <c r="PP94" s="109"/>
      <c r="PQ94" s="109"/>
      <c r="PR94" s="109"/>
      <c r="PS94" s="109"/>
      <c r="PT94" s="109"/>
      <c r="PU94" s="109"/>
      <c r="PV94" s="109"/>
      <c r="PW94" s="109"/>
      <c r="PX94" s="109"/>
      <c r="PY94" s="109"/>
      <c r="PZ94" s="109"/>
      <c r="QA94" s="109"/>
      <c r="QB94" s="109"/>
      <c r="QC94" s="109"/>
      <c r="QD94" s="109"/>
      <c r="QE94" s="109"/>
      <c r="QF94" s="109"/>
      <c r="QG94" s="109"/>
      <c r="QH94" s="109"/>
      <c r="QI94" s="109"/>
      <c r="QJ94" s="109"/>
      <c r="QK94" s="109"/>
      <c r="QL94" s="109"/>
      <c r="QM94" s="109"/>
      <c r="QN94" s="109"/>
      <c r="QO94" s="109"/>
      <c r="QP94" s="109"/>
      <c r="QQ94" s="109"/>
      <c r="QR94" s="109"/>
      <c r="QS94" s="109"/>
      <c r="QT94" s="109"/>
      <c r="QU94" s="109"/>
      <c r="QV94" s="109"/>
      <c r="QW94" s="109"/>
      <c r="QX94" s="109"/>
      <c r="QY94" s="109"/>
      <c r="QZ94" s="109"/>
      <c r="RA94" s="109"/>
      <c r="RB94" s="109"/>
      <c r="RC94" s="109"/>
      <c r="RD94" s="109"/>
      <c r="RE94" s="109"/>
      <c r="RF94" s="109"/>
      <c r="RG94" s="109"/>
      <c r="RH94" s="109"/>
      <c r="RI94" s="109"/>
      <c r="RJ94" s="109"/>
      <c r="RK94" s="109"/>
      <c r="RL94" s="109"/>
      <c r="RM94" s="109"/>
      <c r="RN94" s="109"/>
      <c r="RO94" s="109"/>
      <c r="RP94" s="109"/>
      <c r="RQ94" s="109"/>
      <c r="RR94" s="109"/>
      <c r="RS94" s="109"/>
      <c r="RT94" s="109"/>
      <c r="RU94" s="109"/>
      <c r="RV94" s="109"/>
      <c r="RW94" s="109"/>
      <c r="RX94" s="109"/>
      <c r="RY94" s="109"/>
      <c r="RZ94" s="109"/>
      <c r="SA94" s="109"/>
      <c r="SB94" s="109"/>
      <c r="SC94" s="109"/>
      <c r="SD94" s="109"/>
      <c r="SE94" s="109"/>
      <c r="SF94" s="109"/>
      <c r="SG94" s="109"/>
      <c r="SH94" s="109"/>
      <c r="SI94" s="109"/>
      <c r="SJ94" s="109"/>
      <c r="SK94" s="109"/>
      <c r="SL94" s="109"/>
      <c r="SM94" s="109"/>
      <c r="SN94" s="109"/>
      <c r="SO94" s="109"/>
      <c r="SP94" s="109"/>
      <c r="SQ94" s="109"/>
      <c r="SR94" s="109"/>
      <c r="SS94" s="109"/>
      <c r="ST94" s="109"/>
      <c r="SU94" s="109"/>
      <c r="SV94" s="109"/>
      <c r="SW94" s="109"/>
      <c r="SX94" s="109"/>
      <c r="SY94" s="109"/>
      <c r="SZ94" s="109"/>
      <c r="TA94" s="109"/>
      <c r="TB94" s="109"/>
    </row>
    <row r="95" spans="1:522" s="10" customFormat="1" ht="18" customHeight="1" x14ac:dyDescent="0.2">
      <c r="A95" s="12"/>
      <c r="B95" s="26" t="s">
        <v>228</v>
      </c>
      <c r="C95" s="19">
        <v>8953</v>
      </c>
      <c r="D95" s="70" t="s">
        <v>229</v>
      </c>
      <c r="E95" s="19">
        <v>11795</v>
      </c>
      <c r="F95" s="19"/>
      <c r="G95" s="4" t="s">
        <v>123</v>
      </c>
      <c r="H95"/>
      <c r="I95" s="1">
        <f t="shared" si="4"/>
        <v>0</v>
      </c>
      <c r="J95" s="12">
        <f t="shared" si="5"/>
        <v>0</v>
      </c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14"/>
      <c r="CD95" s="114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14"/>
      <c r="CX95" s="109"/>
      <c r="CY95" s="109"/>
      <c r="CZ95" s="114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14"/>
      <c r="ER95" s="109" t="s">
        <v>535</v>
      </c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63"/>
      <c r="FM95" s="109"/>
      <c r="FN95" s="109"/>
      <c r="FO95" s="163"/>
      <c r="FP95" s="157"/>
      <c r="FQ95" s="157"/>
      <c r="FR95" s="109"/>
      <c r="FS95" s="109"/>
      <c r="FT95" s="109"/>
      <c r="FU95" s="109"/>
      <c r="FV95" s="109"/>
      <c r="FW95" s="157"/>
      <c r="FX95" s="157"/>
      <c r="FY95" s="109"/>
      <c r="FZ95" s="109"/>
      <c r="GA95" s="164"/>
      <c r="GB95" s="109"/>
      <c r="GC95" s="109"/>
      <c r="GD95" s="163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 t="s">
        <v>535</v>
      </c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14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0"/>
      <c r="IK95" s="100"/>
      <c r="IL95" s="100"/>
      <c r="IM95" s="100"/>
      <c r="IN95" s="100"/>
      <c r="IO95" s="100"/>
      <c r="IP95" s="100"/>
      <c r="IQ95" s="100"/>
      <c r="IR95" s="100"/>
      <c r="IS95" s="100"/>
      <c r="IT95" s="100"/>
      <c r="IU95" s="100"/>
      <c r="IV95" s="100"/>
      <c r="IW95" s="100"/>
      <c r="IX95" s="100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0"/>
      <c r="JT95" s="100"/>
      <c r="JU95" s="100"/>
      <c r="JV95" s="100"/>
      <c r="JW95" s="100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14"/>
      <c r="KO95" s="109"/>
      <c r="KP95" s="109"/>
      <c r="KQ95" s="109"/>
      <c r="KR95" s="109"/>
      <c r="KS95" s="109"/>
      <c r="KT95" s="109"/>
      <c r="KU95" s="109"/>
      <c r="KV95" s="114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109"/>
      <c r="LW95" s="109"/>
      <c r="LX95" s="109"/>
      <c r="LY95" s="109"/>
      <c r="LZ95" s="109"/>
      <c r="MA95" s="109"/>
      <c r="MB95" s="109"/>
      <c r="MC95" s="109"/>
      <c r="MD95" s="109"/>
      <c r="ME95" s="109"/>
      <c r="MF95" s="109"/>
      <c r="MG95" s="109"/>
      <c r="MH95" s="109"/>
      <c r="MI95" s="109"/>
      <c r="MJ95" s="109"/>
      <c r="MK95" s="109"/>
      <c r="ML95" s="109"/>
      <c r="MM95" s="109"/>
      <c r="MN95" s="109"/>
      <c r="MO95" s="109"/>
      <c r="MP95" s="109"/>
      <c r="MQ95" s="109"/>
      <c r="MR95" s="109"/>
      <c r="MS95" s="109"/>
      <c r="MT95" s="109"/>
      <c r="MU95" s="109"/>
      <c r="MV95" s="109"/>
      <c r="MW95" s="109"/>
      <c r="MX95" s="109"/>
      <c r="MY95" s="109"/>
      <c r="MZ95" s="109"/>
      <c r="NA95" s="109"/>
      <c r="NB95" s="109"/>
      <c r="NC95" s="109"/>
      <c r="ND95" s="109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109"/>
      <c r="NZ95" s="109"/>
      <c r="OA95" s="109"/>
      <c r="OB95" s="109"/>
      <c r="OC95" s="109"/>
      <c r="OD95" s="109"/>
      <c r="OE95" s="109"/>
      <c r="OF95" s="109"/>
      <c r="OG95" s="109"/>
      <c r="OH95" s="109"/>
      <c r="OI95" s="109"/>
      <c r="OJ95" s="109"/>
      <c r="OK95" s="109"/>
      <c r="OL95" s="109"/>
      <c r="OM95" s="109"/>
      <c r="ON95" s="109"/>
      <c r="OO95" s="109"/>
      <c r="OP95" s="109"/>
      <c r="OQ95" s="109"/>
      <c r="OR95" s="109"/>
      <c r="OS95" s="109"/>
      <c r="OT95" s="109"/>
      <c r="OU95" s="109"/>
      <c r="OV95" s="109"/>
      <c r="OW95" s="109"/>
      <c r="OX95" s="109"/>
      <c r="OY95" s="109"/>
      <c r="OZ95" s="109"/>
      <c r="PA95" s="109"/>
      <c r="PB95" s="109"/>
      <c r="PC95" s="109"/>
      <c r="PD95" s="109"/>
      <c r="PE95" s="109"/>
      <c r="PF95" s="109"/>
      <c r="PG95" s="109"/>
      <c r="PH95" s="109"/>
      <c r="PI95" s="109"/>
      <c r="PJ95" s="109"/>
      <c r="PK95" s="109"/>
      <c r="PL95" s="109"/>
      <c r="PM95" s="109"/>
      <c r="PN95" s="109"/>
      <c r="PO95" s="109"/>
      <c r="PP95" s="109"/>
      <c r="PQ95" s="109"/>
      <c r="PR95" s="109"/>
      <c r="PS95" s="109"/>
      <c r="PT95" s="109"/>
      <c r="PU95" s="109"/>
      <c r="PV95" s="109"/>
      <c r="PW95" s="109"/>
      <c r="PX95" s="109"/>
      <c r="PY95" s="109"/>
      <c r="PZ95" s="109"/>
      <c r="QA95" s="109"/>
      <c r="QB95" s="109"/>
      <c r="QC95" s="109"/>
      <c r="QD95" s="109"/>
      <c r="QE95" s="109"/>
      <c r="QF95" s="109"/>
      <c r="QG95" s="109"/>
      <c r="QH95" s="109"/>
      <c r="QI95" s="109"/>
      <c r="QJ95" s="109"/>
      <c r="QK95" s="109"/>
      <c r="QL95" s="109"/>
      <c r="QM95" s="109"/>
      <c r="QN95" s="109"/>
      <c r="QO95" s="109"/>
      <c r="QP95" s="109"/>
      <c r="QQ95" s="109"/>
      <c r="QR95" s="109"/>
      <c r="QS95" s="109"/>
      <c r="QT95" s="109"/>
      <c r="QU95" s="109"/>
      <c r="QV95" s="109"/>
      <c r="QW95" s="109"/>
      <c r="QX95" s="109"/>
      <c r="QY95" s="109"/>
      <c r="QZ95" s="109"/>
      <c r="RA95" s="109"/>
      <c r="RB95" s="109"/>
      <c r="RC95" s="109"/>
      <c r="RD95" s="109"/>
      <c r="RE95" s="109"/>
      <c r="RF95" s="109"/>
      <c r="RG95" s="109"/>
      <c r="RH95" s="109"/>
      <c r="RI95" s="109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</row>
    <row r="96" spans="1:522" s="10" customFormat="1" ht="18" customHeight="1" x14ac:dyDescent="0.2">
      <c r="A96" s="12"/>
      <c r="B96" s="26" t="s">
        <v>651</v>
      </c>
      <c r="C96" s="1">
        <v>7105</v>
      </c>
      <c r="D96" s="4" t="s">
        <v>652</v>
      </c>
      <c r="E96" s="1">
        <v>10538</v>
      </c>
      <c r="F96" s="1"/>
      <c r="G96" s="4" t="s">
        <v>233</v>
      </c>
      <c r="H96"/>
      <c r="I96" s="1">
        <f t="shared" si="4"/>
        <v>0</v>
      </c>
      <c r="J96" s="12">
        <f t="shared" si="5"/>
        <v>0</v>
      </c>
      <c r="K96" s="109"/>
      <c r="L96" s="109"/>
      <c r="M96" s="114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14"/>
      <c r="AJ96" s="114"/>
      <c r="AK96" s="109"/>
      <c r="AL96" s="109"/>
      <c r="AM96" s="109"/>
      <c r="AN96" s="109"/>
      <c r="AO96" s="114"/>
      <c r="AP96" s="114"/>
      <c r="AQ96" s="109"/>
      <c r="AR96" s="114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14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14"/>
      <c r="CN96" s="109"/>
      <c r="CO96" s="109"/>
      <c r="CP96" s="109"/>
      <c r="CQ96" s="109"/>
      <c r="CR96" s="109"/>
      <c r="CS96" s="109"/>
      <c r="CT96" s="109"/>
      <c r="CU96" s="109"/>
      <c r="CV96" s="114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 t="s">
        <v>535</v>
      </c>
      <c r="FZ96" s="109"/>
      <c r="GA96" s="164" t="s">
        <v>535</v>
      </c>
      <c r="GB96" s="164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/>
      <c r="IX96" s="109"/>
      <c r="IY96" s="109"/>
      <c r="IZ96" s="109"/>
      <c r="JA96" s="109"/>
      <c r="JB96" s="109"/>
      <c r="JC96" s="109"/>
      <c r="JD96" s="109"/>
      <c r="JE96" s="109"/>
      <c r="JF96" s="109"/>
      <c r="JG96" s="109"/>
      <c r="JH96" s="109"/>
      <c r="JI96" s="109"/>
      <c r="JJ96" s="109"/>
      <c r="JK96" s="109"/>
      <c r="JL96" s="109"/>
      <c r="JM96" s="109"/>
      <c r="JN96" s="109"/>
      <c r="JO96" s="109"/>
      <c r="JP96" s="109"/>
      <c r="JQ96" s="109"/>
      <c r="JR96" s="109"/>
      <c r="JS96" s="100"/>
      <c r="JT96" s="100"/>
      <c r="JU96" s="100"/>
      <c r="JV96" s="100"/>
      <c r="JW96" s="100"/>
      <c r="JX96" s="109"/>
      <c r="JY96" s="109"/>
      <c r="JZ96" s="109"/>
      <c r="KA96" s="109"/>
      <c r="KB96" s="109"/>
      <c r="KC96" s="109"/>
      <c r="KD96" s="109"/>
      <c r="KE96" s="109"/>
      <c r="KF96" s="109"/>
      <c r="KG96" s="109"/>
      <c r="KH96" s="109"/>
      <c r="KI96" s="109"/>
      <c r="KJ96" s="109"/>
      <c r="KK96" s="109"/>
      <c r="KL96" s="109"/>
      <c r="KM96" s="109"/>
      <c r="KN96" s="109"/>
      <c r="KO96" s="109"/>
      <c r="KP96" s="109"/>
      <c r="KQ96" s="109"/>
      <c r="KR96" s="109"/>
      <c r="KS96" s="109"/>
      <c r="KT96" s="109"/>
      <c r="KU96" s="109"/>
      <c r="KV96" s="109"/>
      <c r="KW96" s="109"/>
      <c r="KX96" s="109"/>
      <c r="KY96" s="109"/>
      <c r="KZ96" s="109"/>
      <c r="LA96" s="109"/>
      <c r="LB96" s="109"/>
      <c r="LC96" s="109"/>
      <c r="LD96" s="109"/>
      <c r="LE96" s="109"/>
      <c r="LF96" s="109"/>
      <c r="LG96" s="109"/>
      <c r="LH96" s="109"/>
      <c r="LI96" s="109"/>
      <c r="LJ96" s="109"/>
      <c r="LK96" s="109"/>
      <c r="LL96" s="109"/>
      <c r="LM96" s="109"/>
      <c r="LN96" s="109"/>
      <c r="LO96" s="109"/>
      <c r="LP96" s="109"/>
      <c r="LQ96" s="109"/>
      <c r="LR96" s="109"/>
      <c r="LS96" s="109"/>
      <c r="LT96" s="109"/>
      <c r="LU96" s="109"/>
      <c r="LV96" s="109"/>
      <c r="LW96" s="109"/>
      <c r="LX96" s="109"/>
      <c r="LY96" s="109"/>
      <c r="LZ96" s="109"/>
      <c r="MA96" s="109"/>
      <c r="MB96" s="109"/>
      <c r="MC96" s="109"/>
      <c r="MD96" s="109"/>
      <c r="ME96" s="109"/>
      <c r="MF96" s="109"/>
      <c r="MG96" s="109"/>
      <c r="MH96" s="109"/>
      <c r="MI96" s="109"/>
      <c r="MJ96" s="109"/>
      <c r="MK96" s="109"/>
      <c r="ML96" s="109"/>
      <c r="MM96" s="109"/>
      <c r="MN96" s="109"/>
      <c r="MO96" s="109"/>
      <c r="MP96" s="109"/>
      <c r="MQ96" s="109"/>
      <c r="MR96" s="109"/>
      <c r="MS96" s="109"/>
      <c r="MT96" s="109"/>
      <c r="MU96" s="109"/>
      <c r="MV96" s="109"/>
      <c r="MW96" s="109"/>
      <c r="MX96" s="109"/>
      <c r="MY96" s="109"/>
      <c r="MZ96" s="109"/>
      <c r="NA96" s="109"/>
      <c r="NB96" s="109"/>
      <c r="NC96" s="109"/>
      <c r="ND96" s="109"/>
      <c r="NE96" s="109"/>
      <c r="NF96" s="109"/>
      <c r="NG96" s="109"/>
      <c r="NH96" s="109"/>
      <c r="NI96" s="109"/>
      <c r="NJ96" s="109"/>
      <c r="NK96" s="109"/>
      <c r="NL96" s="109"/>
      <c r="NM96" s="109"/>
      <c r="NN96" s="109"/>
      <c r="NO96" s="109"/>
      <c r="NP96" s="109"/>
      <c r="NQ96" s="109"/>
      <c r="NR96" s="109"/>
      <c r="NS96" s="109"/>
      <c r="NT96" s="109"/>
      <c r="NU96" s="109"/>
      <c r="NV96" s="109"/>
      <c r="NW96" s="109"/>
      <c r="NX96" s="109"/>
      <c r="NY96" s="109"/>
      <c r="NZ96" s="109"/>
      <c r="OA96" s="109"/>
      <c r="OB96" s="109"/>
      <c r="OC96" s="109"/>
      <c r="OD96" s="109"/>
      <c r="OE96" s="109"/>
      <c r="OF96" s="109"/>
      <c r="OG96" s="109"/>
      <c r="OH96" s="109"/>
      <c r="OI96" s="109"/>
      <c r="OJ96" s="109"/>
      <c r="OK96" s="109"/>
      <c r="OL96" s="109"/>
      <c r="OM96" s="109"/>
      <c r="ON96" s="109"/>
      <c r="OO96" s="109"/>
      <c r="OP96" s="109"/>
      <c r="OQ96" s="109"/>
      <c r="OR96" s="109"/>
      <c r="OS96" s="109"/>
      <c r="OT96" s="109"/>
      <c r="OU96" s="109"/>
      <c r="OV96" s="109"/>
      <c r="OW96" s="109"/>
      <c r="OX96" s="109"/>
      <c r="OY96" s="109"/>
      <c r="OZ96" s="109"/>
      <c r="PA96" s="109"/>
      <c r="PB96" s="109"/>
      <c r="PC96" s="109"/>
      <c r="PD96" s="109"/>
      <c r="PE96" s="109"/>
      <c r="PF96" s="109"/>
      <c r="PG96" s="109"/>
      <c r="PH96" s="109"/>
      <c r="PI96" s="109"/>
      <c r="PJ96" s="109"/>
      <c r="PK96" s="109"/>
      <c r="PL96" s="109"/>
      <c r="PM96" s="109"/>
      <c r="PN96" s="109"/>
      <c r="PO96" s="109"/>
      <c r="PP96" s="109"/>
      <c r="PQ96" s="109"/>
      <c r="PR96" s="109"/>
      <c r="PS96" s="109"/>
      <c r="PT96" s="109"/>
      <c r="PU96" s="109"/>
      <c r="PV96" s="109"/>
      <c r="PW96" s="109"/>
      <c r="PX96" s="109"/>
      <c r="PY96" s="109"/>
      <c r="PZ96" s="109"/>
      <c r="QA96" s="109"/>
      <c r="QB96" s="109"/>
      <c r="QC96" s="109"/>
      <c r="QD96" s="109"/>
      <c r="QE96" s="109"/>
      <c r="QF96" s="109"/>
      <c r="QG96" s="109"/>
      <c r="QH96" s="109"/>
      <c r="QI96" s="109"/>
      <c r="QJ96" s="109"/>
      <c r="QK96" s="109"/>
      <c r="QL96" s="109"/>
      <c r="QM96" s="109"/>
      <c r="QN96" s="109"/>
      <c r="QO96" s="109"/>
      <c r="QP96" s="109"/>
      <c r="QQ96" s="109"/>
      <c r="QR96" s="109"/>
      <c r="QS96" s="109"/>
      <c r="QT96" s="109"/>
      <c r="QU96" s="109"/>
      <c r="QV96" s="109"/>
      <c r="QW96" s="109"/>
      <c r="QX96" s="109"/>
      <c r="QY96" s="109"/>
      <c r="QZ96" s="109"/>
      <c r="RA96" s="109"/>
      <c r="RB96" s="109"/>
      <c r="RC96" s="109"/>
      <c r="RD96" s="109"/>
      <c r="RE96" s="109"/>
      <c r="RF96" s="109"/>
      <c r="RG96" s="109"/>
      <c r="RH96" s="109"/>
      <c r="RI96" s="109"/>
      <c r="RJ96" s="109"/>
      <c r="RK96" s="109"/>
      <c r="RL96" s="109"/>
      <c r="RM96" s="109"/>
      <c r="RN96" s="109"/>
      <c r="RO96" s="109"/>
      <c r="RP96" s="109"/>
      <c r="RQ96" s="109"/>
      <c r="RR96" s="109"/>
      <c r="RS96" s="109"/>
      <c r="RT96" s="109"/>
      <c r="RU96" s="109"/>
      <c r="RV96" s="109"/>
      <c r="RW96" s="109"/>
      <c r="RX96" s="109"/>
      <c r="RY96" s="109"/>
      <c r="RZ96" s="109"/>
      <c r="SA96" s="109"/>
      <c r="SB96" s="109"/>
      <c r="SC96" s="109"/>
      <c r="SD96" s="109"/>
      <c r="SE96" s="109"/>
      <c r="SF96" s="109"/>
      <c r="SG96" s="109"/>
      <c r="SH96" s="109"/>
      <c r="SI96" s="109"/>
      <c r="SJ96" s="109"/>
      <c r="SK96" s="109"/>
      <c r="SL96" s="109"/>
      <c r="SM96" s="109"/>
      <c r="SN96" s="109"/>
      <c r="SO96" s="109"/>
      <c r="SP96" s="109"/>
      <c r="SQ96" s="109"/>
      <c r="SR96" s="109"/>
      <c r="SS96" s="109"/>
      <c r="ST96" s="109"/>
      <c r="SU96" s="109"/>
      <c r="SV96" s="109"/>
      <c r="SW96" s="109"/>
      <c r="SX96" s="109"/>
      <c r="SY96" s="109"/>
      <c r="SZ96" s="109"/>
      <c r="TA96" s="109"/>
      <c r="TB96" s="109"/>
    </row>
    <row r="97" spans="1:522" s="10" customFormat="1" ht="18" customHeight="1" x14ac:dyDescent="0.2">
      <c r="A97" s="12"/>
      <c r="B97" s="26" t="s">
        <v>678</v>
      </c>
      <c r="C97" s="1">
        <v>7779</v>
      </c>
      <c r="D97" s="4" t="s">
        <v>679</v>
      </c>
      <c r="E97" s="1">
        <v>11639</v>
      </c>
      <c r="F97" s="1"/>
      <c r="G97" s="4" t="s">
        <v>56</v>
      </c>
      <c r="H97"/>
      <c r="I97" s="1">
        <f t="shared" si="4"/>
        <v>0</v>
      </c>
      <c r="J97" s="12">
        <f t="shared" si="5"/>
        <v>0</v>
      </c>
      <c r="K97" s="109"/>
      <c r="L97" s="109"/>
      <c r="M97" s="114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14"/>
      <c r="AJ97" s="114"/>
      <c r="AK97" s="109"/>
      <c r="AL97" s="109"/>
      <c r="AM97" s="109"/>
      <c r="AN97" s="109"/>
      <c r="AO97" s="114"/>
      <c r="AP97" s="114"/>
      <c r="AQ97" s="109"/>
      <c r="AR97" s="114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14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14"/>
      <c r="CN97" s="109"/>
      <c r="CO97" s="109"/>
      <c r="CP97" s="109"/>
      <c r="CQ97" s="109"/>
      <c r="CR97" s="109"/>
      <c r="CS97" s="109"/>
      <c r="CT97" s="109"/>
      <c r="CU97" s="109"/>
      <c r="CV97" s="114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64" t="s">
        <v>535</v>
      </c>
      <c r="GB97" s="164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109"/>
      <c r="IV97" s="109"/>
      <c r="IW97" s="109"/>
      <c r="IX97" s="109"/>
      <c r="IY97" s="109"/>
      <c r="IZ97" s="109"/>
      <c r="JA97" s="109"/>
      <c r="JB97" s="109"/>
      <c r="JC97" s="109"/>
      <c r="JD97" s="109"/>
      <c r="JE97" s="109"/>
      <c r="JF97" s="109"/>
      <c r="JG97" s="109"/>
      <c r="JH97" s="109"/>
      <c r="JI97" s="109"/>
      <c r="JJ97" s="109"/>
      <c r="JK97" s="109"/>
      <c r="JL97" s="109"/>
      <c r="JM97" s="109"/>
      <c r="JN97" s="109"/>
      <c r="JO97" s="109"/>
      <c r="JP97" s="109"/>
      <c r="JQ97" s="109"/>
      <c r="JR97" s="109"/>
      <c r="JS97" s="100"/>
      <c r="JT97" s="100"/>
      <c r="JU97" s="100"/>
      <c r="JV97" s="100"/>
      <c r="JW97" s="100"/>
      <c r="JX97" s="109"/>
      <c r="JY97" s="109"/>
      <c r="JZ97" s="109"/>
      <c r="KA97" s="109"/>
      <c r="KB97" s="109"/>
      <c r="KC97" s="109"/>
      <c r="KD97" s="109"/>
      <c r="KE97" s="109"/>
      <c r="KF97" s="109"/>
      <c r="KG97" s="109"/>
      <c r="KH97" s="109"/>
      <c r="KI97" s="109"/>
      <c r="KJ97" s="109"/>
      <c r="KK97" s="109"/>
      <c r="KL97" s="109"/>
      <c r="KM97" s="109"/>
      <c r="KN97" s="109"/>
      <c r="KO97" s="109"/>
      <c r="KP97" s="109"/>
      <c r="KQ97" s="109"/>
      <c r="KR97" s="109"/>
      <c r="KS97" s="109"/>
      <c r="KT97" s="109"/>
      <c r="KU97" s="109"/>
      <c r="KV97" s="109"/>
      <c r="KW97" s="109"/>
      <c r="KX97" s="109"/>
      <c r="KY97" s="109"/>
      <c r="KZ97" s="109"/>
      <c r="LA97" s="109"/>
      <c r="LB97" s="109"/>
      <c r="LC97" s="109"/>
      <c r="LD97" s="109"/>
      <c r="LE97" s="109"/>
      <c r="LF97" s="109"/>
      <c r="LG97" s="109"/>
      <c r="LH97" s="109"/>
      <c r="LI97" s="109"/>
      <c r="LJ97" s="109"/>
      <c r="LK97" s="109"/>
      <c r="LL97" s="109"/>
      <c r="LM97" s="109"/>
      <c r="LN97" s="109"/>
      <c r="LO97" s="109"/>
      <c r="LP97" s="109"/>
      <c r="LQ97" s="109"/>
      <c r="LR97" s="109"/>
      <c r="LS97" s="109"/>
      <c r="LT97" s="109"/>
      <c r="LU97" s="109"/>
      <c r="LV97" s="109"/>
      <c r="LW97" s="109"/>
      <c r="LX97" s="109"/>
      <c r="LY97" s="109"/>
      <c r="LZ97" s="109"/>
      <c r="MA97" s="109"/>
      <c r="MB97" s="109"/>
      <c r="MC97" s="109"/>
      <c r="MD97" s="109"/>
      <c r="ME97" s="109"/>
      <c r="MF97" s="109"/>
      <c r="MG97" s="109"/>
      <c r="MH97" s="109"/>
      <c r="MI97" s="109"/>
      <c r="MJ97" s="109"/>
      <c r="MK97" s="109"/>
      <c r="ML97" s="109"/>
      <c r="MM97" s="109"/>
      <c r="MN97" s="109"/>
      <c r="MO97" s="109"/>
      <c r="MP97" s="109"/>
      <c r="MQ97" s="109"/>
      <c r="MR97" s="109"/>
      <c r="MS97" s="109"/>
      <c r="MT97" s="109"/>
      <c r="MU97" s="109"/>
      <c r="MV97" s="109"/>
      <c r="MW97" s="109"/>
      <c r="MX97" s="109"/>
      <c r="MY97" s="109"/>
      <c r="MZ97" s="109"/>
      <c r="NA97" s="109"/>
      <c r="NB97" s="109"/>
      <c r="NC97" s="109"/>
      <c r="ND97" s="109"/>
      <c r="NE97" s="109"/>
      <c r="NF97" s="109"/>
      <c r="NG97" s="109"/>
      <c r="NH97" s="109"/>
      <c r="NI97" s="109"/>
      <c r="NJ97" s="109"/>
      <c r="NK97" s="109"/>
      <c r="NL97" s="109"/>
      <c r="NM97" s="109"/>
      <c r="NN97" s="109"/>
      <c r="NO97" s="109"/>
      <c r="NP97" s="109"/>
      <c r="NQ97" s="109"/>
      <c r="NR97" s="109"/>
      <c r="NS97" s="109"/>
      <c r="NT97" s="109"/>
      <c r="NU97" s="109"/>
      <c r="NV97" s="109"/>
      <c r="NW97" s="109"/>
      <c r="NX97" s="109"/>
      <c r="NY97" s="109"/>
      <c r="NZ97" s="109"/>
      <c r="OA97" s="109"/>
      <c r="OB97" s="109"/>
      <c r="OC97" s="109"/>
      <c r="OD97" s="109"/>
      <c r="OE97" s="109"/>
      <c r="OF97" s="109"/>
      <c r="OG97" s="109"/>
      <c r="OH97" s="109"/>
      <c r="OI97" s="109"/>
      <c r="OJ97" s="109"/>
      <c r="OK97" s="109"/>
      <c r="OL97" s="109"/>
      <c r="OM97" s="109"/>
      <c r="ON97" s="109"/>
      <c r="OO97" s="109"/>
      <c r="OP97" s="109"/>
      <c r="OQ97" s="109"/>
      <c r="OR97" s="109"/>
      <c r="OS97" s="109"/>
      <c r="OT97" s="109"/>
      <c r="OU97" s="109"/>
      <c r="OV97" s="109"/>
      <c r="OW97" s="109"/>
      <c r="OX97" s="109"/>
      <c r="OY97" s="109"/>
      <c r="OZ97" s="109"/>
      <c r="PA97" s="109"/>
      <c r="PB97" s="109"/>
      <c r="PC97" s="109"/>
      <c r="PD97" s="109"/>
      <c r="PE97" s="109"/>
      <c r="PF97" s="109"/>
      <c r="PG97" s="109"/>
      <c r="PH97" s="109"/>
      <c r="PI97" s="109"/>
      <c r="PJ97" s="109"/>
      <c r="PK97" s="109"/>
      <c r="PL97" s="109"/>
      <c r="PM97" s="109"/>
      <c r="PN97" s="109"/>
      <c r="PO97" s="109"/>
      <c r="PP97" s="109"/>
      <c r="PQ97" s="109"/>
      <c r="PR97" s="109"/>
      <c r="PS97" s="109"/>
      <c r="PT97" s="109"/>
      <c r="PU97" s="109"/>
      <c r="PV97" s="109"/>
      <c r="PW97" s="109"/>
      <c r="PX97" s="109"/>
      <c r="PY97" s="109"/>
      <c r="PZ97" s="109"/>
      <c r="QA97" s="109"/>
      <c r="QB97" s="109"/>
      <c r="QC97" s="109"/>
      <c r="QD97" s="109"/>
      <c r="QE97" s="109"/>
      <c r="QF97" s="109"/>
      <c r="QG97" s="109"/>
      <c r="QH97" s="109"/>
      <c r="QI97" s="109"/>
      <c r="QJ97" s="109"/>
      <c r="QK97" s="109"/>
      <c r="QL97" s="109"/>
      <c r="QM97" s="109"/>
      <c r="QN97" s="109"/>
      <c r="QO97" s="109"/>
      <c r="QP97" s="109"/>
      <c r="QQ97" s="109"/>
      <c r="QR97" s="109"/>
      <c r="QS97" s="109"/>
      <c r="QT97" s="109"/>
      <c r="QU97" s="109"/>
      <c r="QV97" s="109"/>
      <c r="QW97" s="109"/>
      <c r="QX97" s="109"/>
      <c r="QY97" s="109"/>
      <c r="QZ97" s="109"/>
      <c r="RA97" s="109"/>
      <c r="RB97" s="109"/>
      <c r="RC97" s="109"/>
      <c r="RD97" s="109"/>
      <c r="RE97" s="109"/>
      <c r="RF97" s="109"/>
      <c r="RG97" s="109"/>
      <c r="RH97" s="109"/>
      <c r="RI97" s="109"/>
      <c r="RJ97" s="109"/>
      <c r="RK97" s="109"/>
      <c r="RL97" s="109"/>
      <c r="RM97" s="109"/>
      <c r="RN97" s="109"/>
      <c r="RO97" s="109"/>
      <c r="RP97" s="109"/>
      <c r="RQ97" s="109"/>
      <c r="RR97" s="109"/>
      <c r="RS97" s="109"/>
      <c r="RT97" s="109"/>
      <c r="RU97" s="109"/>
      <c r="RV97" s="109"/>
      <c r="RW97" s="109"/>
      <c r="RX97" s="109"/>
      <c r="RY97" s="109"/>
      <c r="RZ97" s="109"/>
      <c r="SA97" s="109"/>
      <c r="SB97" s="109"/>
      <c r="SC97" s="109"/>
      <c r="SD97" s="109"/>
      <c r="SE97" s="109"/>
      <c r="SF97" s="109"/>
      <c r="SG97" s="109"/>
      <c r="SH97" s="109"/>
      <c r="SI97" s="109"/>
      <c r="SJ97" s="109"/>
      <c r="SK97" s="109"/>
      <c r="SL97" s="109"/>
      <c r="SM97" s="109"/>
      <c r="SN97" s="109"/>
      <c r="SO97" s="109"/>
      <c r="SP97" s="109"/>
      <c r="SQ97" s="109"/>
      <c r="SR97" s="109"/>
      <c r="SS97" s="109"/>
      <c r="ST97" s="109"/>
      <c r="SU97" s="109"/>
      <c r="SV97" s="109"/>
      <c r="SW97" s="109"/>
      <c r="SX97" s="109"/>
      <c r="SY97" s="109"/>
      <c r="SZ97" s="109"/>
      <c r="TA97" s="109"/>
      <c r="TB97" s="109"/>
    </row>
    <row r="98" spans="1:522" s="113" customFormat="1" ht="18" customHeight="1" x14ac:dyDescent="0.2">
      <c r="A98" s="118"/>
      <c r="B98" s="154" t="s">
        <v>60</v>
      </c>
      <c r="C98" s="109">
        <v>6801</v>
      </c>
      <c r="D98" s="117" t="s">
        <v>61</v>
      </c>
      <c r="E98" s="109">
        <v>10756</v>
      </c>
      <c r="F98" s="109">
        <v>2012</v>
      </c>
      <c r="G98" s="110" t="s">
        <v>380</v>
      </c>
      <c r="H98" s="110"/>
      <c r="I98" s="1">
        <f t="shared" si="4"/>
        <v>0</v>
      </c>
      <c r="J98" s="12">
        <f t="shared" si="5"/>
        <v>0</v>
      </c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14"/>
      <c r="AJ98" s="109"/>
      <c r="AK98" s="114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10"/>
      <c r="FH98" s="110"/>
      <c r="FI98" s="110"/>
      <c r="FJ98" s="110"/>
      <c r="FK98" s="110"/>
      <c r="FL98" s="155"/>
      <c r="FM98" s="110"/>
      <c r="FN98" s="110"/>
      <c r="FO98" s="155"/>
      <c r="FP98" s="156"/>
      <c r="FQ98" s="157"/>
      <c r="FR98" s="110"/>
      <c r="FS98" s="110"/>
      <c r="FT98" s="110"/>
      <c r="FU98" s="110"/>
      <c r="FV98" s="110"/>
      <c r="FW98" s="156"/>
      <c r="FX98" s="156"/>
      <c r="FY98" s="110"/>
      <c r="FZ98" s="110"/>
      <c r="GA98" s="109" t="s">
        <v>535</v>
      </c>
      <c r="GB98" s="110" t="s">
        <v>535</v>
      </c>
      <c r="GC98" s="110"/>
      <c r="GD98" s="155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109"/>
      <c r="JM98" s="109"/>
      <c r="JN98" s="109"/>
      <c r="JO98" s="109"/>
      <c r="JP98" s="109"/>
      <c r="JQ98" s="109" t="s">
        <v>535</v>
      </c>
      <c r="JR98" s="109"/>
      <c r="JS98" s="109"/>
      <c r="JT98" s="109"/>
      <c r="JU98" s="109"/>
      <c r="JV98" s="109"/>
      <c r="JW98" s="109" t="s">
        <v>535</v>
      </c>
      <c r="JX98" s="109" t="s">
        <v>535</v>
      </c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14"/>
      <c r="KO98" s="109"/>
      <c r="KP98" s="109"/>
      <c r="KQ98" s="109"/>
      <c r="KR98" s="109"/>
      <c r="KS98" s="109"/>
      <c r="KT98" s="109"/>
      <c r="KU98" s="114"/>
      <c r="KV98" s="109"/>
      <c r="KW98" s="114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109"/>
      <c r="LW98" s="109"/>
      <c r="LX98" s="109"/>
      <c r="LY98" s="109"/>
      <c r="LZ98" s="109"/>
      <c r="MA98" s="109"/>
      <c r="MB98" s="109"/>
      <c r="MC98" s="109"/>
      <c r="MD98" s="109"/>
      <c r="ME98" s="109"/>
      <c r="MF98" s="109"/>
      <c r="MG98" s="109"/>
      <c r="MH98" s="109"/>
      <c r="MI98" s="109"/>
      <c r="MJ98" s="109"/>
      <c r="MK98" s="109"/>
      <c r="ML98" s="109"/>
      <c r="MM98" s="109"/>
      <c r="MN98" s="109"/>
      <c r="MO98" s="109"/>
      <c r="MP98" s="109"/>
      <c r="MQ98" s="109"/>
      <c r="MR98" s="109"/>
      <c r="MS98" s="109"/>
      <c r="MT98" s="109"/>
      <c r="MU98" s="109"/>
      <c r="MV98" s="109"/>
      <c r="MW98" s="109"/>
      <c r="MX98" s="109"/>
      <c r="MY98" s="109"/>
      <c r="MZ98" s="109"/>
      <c r="NA98" s="109"/>
      <c r="NB98" s="109"/>
      <c r="NC98" s="109"/>
      <c r="ND98" s="109"/>
      <c r="NE98" s="109"/>
      <c r="NF98" s="109"/>
      <c r="NG98" s="109"/>
      <c r="NH98" s="109"/>
      <c r="NI98" s="109"/>
      <c r="NJ98" s="109"/>
      <c r="NK98" s="109"/>
      <c r="NL98" s="109"/>
      <c r="NM98" s="109"/>
      <c r="NN98" s="109"/>
      <c r="NO98" s="109"/>
      <c r="NP98" s="109"/>
      <c r="NQ98" s="109"/>
      <c r="NR98" s="109"/>
      <c r="NS98" s="109"/>
      <c r="NT98" s="109"/>
      <c r="NU98" s="109"/>
      <c r="NV98" s="109"/>
      <c r="NW98" s="109"/>
      <c r="NX98" s="109"/>
      <c r="NY98" s="109"/>
      <c r="NZ98" s="109"/>
      <c r="OA98" s="109"/>
      <c r="OB98" s="109"/>
      <c r="OC98" s="109"/>
      <c r="OD98" s="109"/>
      <c r="OE98" s="109"/>
      <c r="OF98" s="109"/>
      <c r="OG98" s="109"/>
      <c r="OH98" s="109"/>
      <c r="OI98" s="109"/>
      <c r="OJ98" s="109"/>
      <c r="OK98" s="109"/>
      <c r="OL98" s="109"/>
      <c r="OM98" s="109"/>
      <c r="ON98" s="109"/>
      <c r="OO98" s="109"/>
      <c r="OP98" s="109"/>
      <c r="OQ98" s="109"/>
      <c r="OR98" s="109"/>
      <c r="OS98" s="109"/>
      <c r="OT98" s="109"/>
      <c r="OU98" s="109"/>
      <c r="OV98" s="109"/>
      <c r="OW98" s="109"/>
      <c r="OX98" s="109"/>
      <c r="OY98" s="109"/>
      <c r="OZ98" s="109"/>
      <c r="PA98" s="109"/>
      <c r="PB98" s="109"/>
      <c r="PC98" s="109"/>
      <c r="PD98" s="109"/>
      <c r="PE98" s="109"/>
      <c r="PF98" s="109"/>
      <c r="PG98" s="109"/>
      <c r="PH98" s="109"/>
      <c r="PI98" s="109"/>
      <c r="PJ98" s="109"/>
      <c r="PK98" s="109"/>
      <c r="PL98" s="109"/>
      <c r="PM98" s="109"/>
      <c r="PN98" s="109"/>
      <c r="PO98" s="109"/>
      <c r="PP98" s="109"/>
      <c r="PQ98" s="109"/>
      <c r="PR98" s="109"/>
      <c r="PS98" s="109"/>
      <c r="PT98" s="109"/>
      <c r="PU98" s="109"/>
      <c r="PV98" s="109"/>
      <c r="PW98" s="109"/>
      <c r="PX98" s="109"/>
      <c r="PY98" s="109"/>
      <c r="PZ98" s="109"/>
      <c r="QA98" s="109"/>
      <c r="QB98" s="109"/>
      <c r="QC98" s="109"/>
      <c r="QD98" s="109"/>
      <c r="QE98" s="109"/>
      <c r="QF98" s="109"/>
      <c r="QG98" s="109"/>
      <c r="QH98" s="109"/>
      <c r="QI98" s="109"/>
      <c r="QJ98" s="109"/>
      <c r="QK98" s="109"/>
      <c r="QL98" s="109"/>
      <c r="QM98" s="109"/>
      <c r="QN98" s="109"/>
      <c r="QO98" s="109"/>
      <c r="QP98" s="109"/>
      <c r="QQ98" s="109"/>
      <c r="QR98" s="109"/>
      <c r="QS98" s="109"/>
      <c r="QT98" s="109"/>
      <c r="QU98" s="109"/>
      <c r="QV98" s="109"/>
      <c r="QW98" s="109"/>
      <c r="QX98" s="109"/>
      <c r="QY98" s="109"/>
      <c r="QZ98" s="109"/>
      <c r="RA98" s="109"/>
      <c r="RB98" s="109"/>
      <c r="RC98" s="109"/>
      <c r="RD98" s="109"/>
      <c r="RE98" s="109"/>
      <c r="RF98" s="109"/>
      <c r="RG98" s="109"/>
      <c r="RH98" s="109"/>
      <c r="RI98" s="109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</row>
    <row r="99" spans="1:522" s="113" customFormat="1" ht="18" customHeight="1" x14ac:dyDescent="0.2">
      <c r="A99" s="118"/>
      <c r="B99" s="154" t="s">
        <v>680</v>
      </c>
      <c r="C99" s="109">
        <v>441</v>
      </c>
      <c r="D99" s="117" t="s">
        <v>681</v>
      </c>
      <c r="E99" s="109">
        <v>12171</v>
      </c>
      <c r="F99" s="109"/>
      <c r="G99" s="110" t="s">
        <v>62</v>
      </c>
      <c r="H99" s="110"/>
      <c r="I99" s="1">
        <f t="shared" si="4"/>
        <v>0</v>
      </c>
      <c r="J99" s="12">
        <f t="shared" si="5"/>
        <v>0</v>
      </c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14"/>
      <c r="AJ99" s="109"/>
      <c r="AK99" s="114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63"/>
      <c r="FM99" s="109"/>
      <c r="FN99" s="109"/>
      <c r="FO99" s="163"/>
      <c r="FP99" s="157"/>
      <c r="FQ99" s="157"/>
      <c r="FR99" s="109"/>
      <c r="FS99" s="109"/>
      <c r="FT99" s="109"/>
      <c r="FU99" s="109"/>
      <c r="FV99" s="109"/>
      <c r="FW99" s="157"/>
      <c r="FX99" s="157"/>
      <c r="FY99" s="109"/>
      <c r="FZ99" s="109"/>
      <c r="GA99" s="109" t="s">
        <v>535</v>
      </c>
      <c r="GB99" s="164" t="s">
        <v>535</v>
      </c>
      <c r="GC99" s="109"/>
      <c r="GD99" s="163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9"/>
      <c r="JI99" s="109"/>
      <c r="JJ99" s="109"/>
      <c r="JK99" s="109"/>
      <c r="JL99" s="109"/>
      <c r="JM99" s="109"/>
      <c r="JN99" s="109"/>
      <c r="JO99" s="109"/>
      <c r="JP99" s="109"/>
      <c r="JQ99" s="109"/>
      <c r="JR99" s="109"/>
      <c r="JS99" s="109"/>
      <c r="JT99" s="109"/>
      <c r="JU99" s="109"/>
      <c r="JV99" s="109"/>
      <c r="JW99" s="109"/>
      <c r="JX99" s="109"/>
      <c r="JY99" s="109"/>
      <c r="JZ99" s="109"/>
      <c r="KA99" s="109"/>
      <c r="KB99" s="109"/>
      <c r="KC99" s="109"/>
      <c r="KD99" s="109"/>
      <c r="KE99" s="109"/>
      <c r="KF99" s="109"/>
      <c r="KG99" s="109"/>
      <c r="KH99" s="109"/>
      <c r="KI99" s="109"/>
      <c r="KJ99" s="109"/>
      <c r="KK99" s="109"/>
      <c r="KL99" s="109"/>
      <c r="KM99" s="109"/>
      <c r="KN99" s="114"/>
      <c r="KO99" s="109"/>
      <c r="KP99" s="109"/>
      <c r="KQ99" s="109"/>
      <c r="KR99" s="109"/>
      <c r="KS99" s="109"/>
      <c r="KT99" s="109"/>
      <c r="KU99" s="114"/>
      <c r="KV99" s="109"/>
      <c r="KW99" s="114"/>
      <c r="KX99" s="109"/>
      <c r="KY99" s="109"/>
      <c r="KZ99" s="109"/>
      <c r="LA99" s="109"/>
      <c r="LB99" s="109"/>
      <c r="LC99" s="109"/>
      <c r="LD99" s="109"/>
      <c r="LE99" s="109"/>
      <c r="LF99" s="109"/>
      <c r="LG99" s="109"/>
      <c r="LH99" s="109"/>
      <c r="LI99" s="109"/>
      <c r="LJ99" s="109"/>
      <c r="LK99" s="109"/>
      <c r="LL99" s="109"/>
      <c r="LM99" s="109"/>
      <c r="LN99" s="109"/>
      <c r="LO99" s="109"/>
      <c r="LP99" s="109"/>
      <c r="LQ99" s="109"/>
      <c r="LR99" s="109"/>
      <c r="LS99" s="109"/>
      <c r="LT99" s="109"/>
      <c r="LU99" s="109"/>
      <c r="LV99" s="109"/>
      <c r="LW99" s="109"/>
      <c r="LX99" s="109"/>
      <c r="LY99" s="109"/>
      <c r="LZ99" s="109"/>
      <c r="MA99" s="109"/>
      <c r="MB99" s="109"/>
      <c r="MC99" s="109"/>
      <c r="MD99" s="109"/>
      <c r="ME99" s="109"/>
      <c r="MF99" s="109"/>
      <c r="MG99" s="109"/>
      <c r="MH99" s="109"/>
      <c r="MI99" s="109"/>
      <c r="MJ99" s="109"/>
      <c r="MK99" s="109"/>
      <c r="ML99" s="109"/>
      <c r="MM99" s="109"/>
      <c r="MN99" s="109"/>
      <c r="MO99" s="109"/>
      <c r="MP99" s="109"/>
      <c r="MQ99" s="109"/>
      <c r="MR99" s="109"/>
      <c r="MS99" s="109"/>
      <c r="MT99" s="109"/>
      <c r="MU99" s="109"/>
      <c r="MV99" s="109"/>
      <c r="MW99" s="109"/>
      <c r="MX99" s="109"/>
      <c r="MY99" s="109"/>
      <c r="MZ99" s="109"/>
      <c r="NA99" s="109"/>
      <c r="NB99" s="109"/>
      <c r="NC99" s="109"/>
      <c r="ND99" s="109"/>
      <c r="NE99" s="109"/>
      <c r="NF99" s="109"/>
      <c r="NG99" s="109"/>
      <c r="NH99" s="109"/>
      <c r="NI99" s="109"/>
      <c r="NJ99" s="109"/>
      <c r="NK99" s="109"/>
      <c r="NL99" s="109"/>
      <c r="NM99" s="109"/>
      <c r="NN99" s="109"/>
      <c r="NO99" s="109"/>
      <c r="NP99" s="109"/>
      <c r="NQ99" s="109"/>
      <c r="NR99" s="109"/>
      <c r="NS99" s="109"/>
      <c r="NT99" s="109"/>
      <c r="NU99" s="109"/>
      <c r="NV99" s="109"/>
      <c r="NW99" s="109"/>
      <c r="NX99" s="109"/>
      <c r="NY99" s="109"/>
      <c r="NZ99" s="109"/>
      <c r="OA99" s="109"/>
      <c r="OB99" s="109"/>
      <c r="OC99" s="109"/>
      <c r="OD99" s="109"/>
      <c r="OE99" s="109"/>
      <c r="OF99" s="109"/>
      <c r="OG99" s="109"/>
      <c r="OH99" s="109"/>
      <c r="OI99" s="109"/>
      <c r="OJ99" s="109"/>
      <c r="OK99" s="109"/>
      <c r="OL99" s="109"/>
      <c r="OM99" s="109"/>
      <c r="ON99" s="109"/>
      <c r="OO99" s="109"/>
      <c r="OP99" s="109"/>
      <c r="OQ99" s="109"/>
      <c r="OR99" s="109"/>
      <c r="OS99" s="109"/>
      <c r="OT99" s="109"/>
      <c r="OU99" s="109"/>
      <c r="OV99" s="109"/>
      <c r="OW99" s="109"/>
      <c r="OX99" s="109"/>
      <c r="OY99" s="109"/>
      <c r="OZ99" s="109"/>
      <c r="PA99" s="109"/>
      <c r="PB99" s="109"/>
      <c r="PC99" s="109"/>
      <c r="PD99" s="109"/>
      <c r="PE99" s="109"/>
      <c r="PF99" s="109"/>
      <c r="PG99" s="109"/>
      <c r="PH99" s="109"/>
      <c r="PI99" s="109"/>
      <c r="PJ99" s="109"/>
      <c r="PK99" s="109"/>
      <c r="PL99" s="109"/>
      <c r="PM99" s="109"/>
      <c r="PN99" s="109"/>
      <c r="PO99" s="109"/>
      <c r="PP99" s="109"/>
      <c r="PQ99" s="109"/>
      <c r="PR99" s="109"/>
      <c r="PS99" s="109"/>
      <c r="PT99" s="109"/>
      <c r="PU99" s="109"/>
      <c r="PV99" s="109"/>
      <c r="PW99" s="109"/>
      <c r="PX99" s="109"/>
      <c r="PY99" s="109"/>
      <c r="PZ99" s="109"/>
      <c r="QA99" s="109"/>
      <c r="QB99" s="109"/>
      <c r="QC99" s="109"/>
      <c r="QD99" s="109"/>
      <c r="QE99" s="109"/>
      <c r="QF99" s="109"/>
      <c r="QG99" s="109"/>
      <c r="QH99" s="109"/>
      <c r="QI99" s="109"/>
      <c r="QJ99" s="109"/>
      <c r="QK99" s="109"/>
      <c r="QL99" s="109"/>
      <c r="QM99" s="109"/>
      <c r="QN99" s="109"/>
      <c r="QO99" s="109"/>
      <c r="QP99" s="109"/>
      <c r="QQ99" s="109"/>
      <c r="QR99" s="109"/>
      <c r="QS99" s="109"/>
      <c r="QT99" s="109"/>
      <c r="QU99" s="109"/>
      <c r="QV99" s="109"/>
      <c r="QW99" s="109"/>
      <c r="QX99" s="109"/>
      <c r="QY99" s="109"/>
      <c r="QZ99" s="109"/>
      <c r="RA99" s="109"/>
      <c r="RB99" s="109"/>
      <c r="RC99" s="109"/>
      <c r="RD99" s="109"/>
      <c r="RE99" s="109"/>
      <c r="RF99" s="109"/>
      <c r="RG99" s="109"/>
      <c r="RH99" s="109"/>
      <c r="RI99" s="109"/>
      <c r="RJ99" s="109"/>
      <c r="RK99" s="109"/>
      <c r="RL99" s="109"/>
      <c r="RM99" s="109"/>
      <c r="RN99" s="109"/>
      <c r="RO99" s="109"/>
      <c r="RP99" s="109"/>
      <c r="RQ99" s="109"/>
      <c r="RR99" s="109"/>
      <c r="RS99" s="109"/>
      <c r="RT99" s="109"/>
      <c r="RU99" s="109"/>
      <c r="RV99" s="109"/>
      <c r="RW99" s="109"/>
      <c r="RX99" s="109"/>
      <c r="RY99" s="109"/>
      <c r="RZ99" s="109"/>
      <c r="SA99" s="109"/>
      <c r="SB99" s="109"/>
      <c r="SC99" s="109"/>
      <c r="SD99" s="109"/>
      <c r="SE99" s="109"/>
      <c r="SF99" s="109"/>
      <c r="SG99" s="109"/>
      <c r="SH99" s="109"/>
      <c r="SI99" s="109"/>
      <c r="SJ99" s="109"/>
      <c r="SK99" s="109"/>
      <c r="SL99" s="109"/>
      <c r="SM99" s="109"/>
      <c r="SN99" s="109"/>
      <c r="SO99" s="109"/>
      <c r="SP99" s="109"/>
      <c r="SQ99" s="109"/>
      <c r="SR99" s="109"/>
      <c r="SS99" s="109"/>
      <c r="ST99" s="109"/>
      <c r="SU99" s="109"/>
      <c r="SV99" s="109"/>
      <c r="SW99" s="109"/>
      <c r="SX99" s="109"/>
      <c r="SY99" s="109"/>
      <c r="SZ99" s="109"/>
      <c r="TA99" s="109"/>
      <c r="TB99" s="109"/>
    </row>
    <row r="100" spans="1:522" s="113" customFormat="1" ht="18" customHeight="1" x14ac:dyDescent="0.2">
      <c r="A100" s="118"/>
      <c r="B100" s="154" t="s">
        <v>682</v>
      </c>
      <c r="C100" s="109">
        <v>5538</v>
      </c>
      <c r="D100" s="117" t="s">
        <v>657</v>
      </c>
      <c r="E100" s="109">
        <v>12153</v>
      </c>
      <c r="F100" s="109"/>
      <c r="G100" s="110" t="s">
        <v>346</v>
      </c>
      <c r="H100" s="110"/>
      <c r="I100" s="1">
        <f t="shared" si="4"/>
        <v>0</v>
      </c>
      <c r="J100" s="12">
        <f t="shared" si="5"/>
        <v>0</v>
      </c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14"/>
      <c r="AJ100" s="109"/>
      <c r="AK100" s="114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63"/>
      <c r="FM100" s="109"/>
      <c r="FN100" s="109"/>
      <c r="FO100" s="163"/>
      <c r="FP100" s="157"/>
      <c r="FQ100" s="157"/>
      <c r="FR100" s="109"/>
      <c r="FS100" s="109"/>
      <c r="FT100" s="109"/>
      <c r="FU100" s="109"/>
      <c r="FV100" s="109"/>
      <c r="FW100" s="157"/>
      <c r="FX100" s="157"/>
      <c r="FY100" s="109"/>
      <c r="FZ100" s="109"/>
      <c r="GA100" s="109" t="s">
        <v>535</v>
      </c>
      <c r="GB100" s="164"/>
      <c r="GC100" s="109"/>
      <c r="GD100" s="163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109"/>
      <c r="IV100" s="109"/>
      <c r="IW100" s="109"/>
      <c r="IX100" s="109"/>
      <c r="IY100" s="109"/>
      <c r="IZ100" s="109"/>
      <c r="JA100" s="109"/>
      <c r="JB100" s="109"/>
      <c r="JC100" s="109"/>
      <c r="JD100" s="109"/>
      <c r="JE100" s="109"/>
      <c r="JF100" s="109"/>
      <c r="JG100" s="109"/>
      <c r="JH100" s="109"/>
      <c r="JI100" s="109"/>
      <c r="JJ100" s="109"/>
      <c r="JK100" s="109"/>
      <c r="JL100" s="109"/>
      <c r="JM100" s="109"/>
      <c r="JN100" s="109"/>
      <c r="JO100" s="109"/>
      <c r="JP100" s="109"/>
      <c r="JQ100" s="109"/>
      <c r="JR100" s="109"/>
      <c r="JS100" s="109"/>
      <c r="JT100" s="109"/>
      <c r="JU100" s="109"/>
      <c r="JV100" s="109"/>
      <c r="JW100" s="109"/>
      <c r="JX100" s="109"/>
      <c r="JY100" s="109"/>
      <c r="JZ100" s="109"/>
      <c r="KA100" s="109"/>
      <c r="KB100" s="109"/>
      <c r="KC100" s="109"/>
      <c r="KD100" s="109"/>
      <c r="KE100" s="109"/>
      <c r="KF100" s="109"/>
      <c r="KG100" s="109"/>
      <c r="KH100" s="109"/>
      <c r="KI100" s="109"/>
      <c r="KJ100" s="109"/>
      <c r="KK100" s="109"/>
      <c r="KL100" s="109"/>
      <c r="KM100" s="109"/>
      <c r="KN100" s="114"/>
      <c r="KO100" s="109"/>
      <c r="KP100" s="109"/>
      <c r="KQ100" s="109"/>
      <c r="KR100" s="109"/>
      <c r="KS100" s="109"/>
      <c r="KT100" s="109"/>
      <c r="KU100" s="114"/>
      <c r="KV100" s="109"/>
      <c r="KW100" s="114"/>
      <c r="KX100" s="109"/>
      <c r="KY100" s="109"/>
      <c r="KZ100" s="109"/>
      <c r="LA100" s="109"/>
      <c r="LB100" s="109"/>
      <c r="LC100" s="109"/>
      <c r="LD100" s="109"/>
      <c r="LE100" s="109"/>
      <c r="LF100" s="109"/>
      <c r="LG100" s="109"/>
      <c r="LH100" s="109"/>
      <c r="LI100" s="109"/>
      <c r="LJ100" s="109"/>
      <c r="LK100" s="109"/>
      <c r="LL100" s="109"/>
      <c r="LM100" s="109"/>
      <c r="LN100" s="109"/>
      <c r="LO100" s="109"/>
      <c r="LP100" s="109"/>
      <c r="LQ100" s="109"/>
      <c r="LR100" s="109"/>
      <c r="LS100" s="109"/>
      <c r="LT100" s="109"/>
      <c r="LU100" s="109"/>
      <c r="LV100" s="109"/>
      <c r="LW100" s="109"/>
      <c r="LX100" s="109"/>
      <c r="LY100" s="109"/>
      <c r="LZ100" s="109"/>
      <c r="MA100" s="109"/>
      <c r="MB100" s="109"/>
      <c r="MC100" s="109"/>
      <c r="MD100" s="109"/>
      <c r="ME100" s="109"/>
      <c r="MF100" s="109"/>
      <c r="MG100" s="109"/>
      <c r="MH100" s="109"/>
      <c r="MI100" s="109"/>
      <c r="MJ100" s="109"/>
      <c r="MK100" s="109"/>
      <c r="ML100" s="109"/>
      <c r="MM100" s="109"/>
      <c r="MN100" s="109"/>
      <c r="MO100" s="109"/>
      <c r="MP100" s="109"/>
      <c r="MQ100" s="109"/>
      <c r="MR100" s="109"/>
      <c r="MS100" s="109"/>
      <c r="MT100" s="109"/>
      <c r="MU100" s="109"/>
      <c r="MV100" s="109"/>
      <c r="MW100" s="109"/>
      <c r="MX100" s="109"/>
      <c r="MY100" s="109"/>
      <c r="MZ100" s="109"/>
      <c r="NA100" s="109"/>
      <c r="NB100" s="109"/>
      <c r="NC100" s="109"/>
      <c r="ND100" s="109"/>
      <c r="NE100" s="109"/>
      <c r="NF100" s="109"/>
      <c r="NG100" s="109"/>
      <c r="NH100" s="109"/>
      <c r="NI100" s="109"/>
      <c r="NJ100" s="109"/>
      <c r="NK100" s="109"/>
      <c r="NL100" s="109"/>
      <c r="NM100" s="109"/>
      <c r="NN100" s="109"/>
      <c r="NO100" s="109"/>
      <c r="NP100" s="109"/>
      <c r="NQ100" s="109"/>
      <c r="NR100" s="109"/>
      <c r="NS100" s="109"/>
      <c r="NT100" s="109"/>
      <c r="NU100" s="109"/>
      <c r="NV100" s="109"/>
      <c r="NW100" s="109"/>
      <c r="NX100" s="109"/>
      <c r="NY100" s="109"/>
      <c r="NZ100" s="109"/>
      <c r="OA100" s="109"/>
      <c r="OB100" s="109"/>
      <c r="OC100" s="109"/>
      <c r="OD100" s="109"/>
      <c r="OE100" s="109"/>
      <c r="OF100" s="109"/>
      <c r="OG100" s="109"/>
      <c r="OH100" s="109"/>
      <c r="OI100" s="109"/>
      <c r="OJ100" s="109"/>
      <c r="OK100" s="109"/>
      <c r="OL100" s="109"/>
      <c r="OM100" s="109"/>
      <c r="ON100" s="109"/>
      <c r="OO100" s="109"/>
      <c r="OP100" s="109"/>
      <c r="OQ100" s="109"/>
      <c r="OR100" s="109"/>
      <c r="OS100" s="109"/>
      <c r="OT100" s="109"/>
      <c r="OU100" s="109"/>
      <c r="OV100" s="109"/>
      <c r="OW100" s="109"/>
      <c r="OX100" s="109"/>
      <c r="OY100" s="109"/>
      <c r="OZ100" s="109"/>
      <c r="PA100" s="109"/>
      <c r="PB100" s="109"/>
      <c r="PC100" s="109"/>
      <c r="PD100" s="109"/>
      <c r="PE100" s="109"/>
      <c r="PF100" s="109"/>
      <c r="PG100" s="109"/>
      <c r="PH100" s="109"/>
      <c r="PI100" s="109"/>
      <c r="PJ100" s="109"/>
      <c r="PK100" s="109"/>
      <c r="PL100" s="109"/>
      <c r="PM100" s="109"/>
      <c r="PN100" s="109"/>
      <c r="PO100" s="109"/>
      <c r="PP100" s="109"/>
      <c r="PQ100" s="109"/>
      <c r="PR100" s="109"/>
      <c r="PS100" s="109"/>
      <c r="PT100" s="109"/>
      <c r="PU100" s="109"/>
      <c r="PV100" s="109"/>
      <c r="PW100" s="109"/>
      <c r="PX100" s="109"/>
      <c r="PY100" s="109"/>
      <c r="PZ100" s="109"/>
      <c r="QA100" s="109"/>
      <c r="QB100" s="109"/>
      <c r="QC100" s="109"/>
      <c r="QD100" s="109"/>
      <c r="QE100" s="109"/>
      <c r="QF100" s="109"/>
      <c r="QG100" s="109"/>
      <c r="QH100" s="109"/>
      <c r="QI100" s="109"/>
      <c r="QJ100" s="109"/>
      <c r="QK100" s="109"/>
      <c r="QL100" s="109"/>
      <c r="QM100" s="109"/>
      <c r="QN100" s="109"/>
      <c r="QO100" s="109"/>
      <c r="QP100" s="109"/>
      <c r="QQ100" s="109"/>
      <c r="QR100" s="109"/>
      <c r="QS100" s="109"/>
      <c r="QT100" s="109"/>
      <c r="QU100" s="109"/>
      <c r="QV100" s="109"/>
      <c r="QW100" s="109"/>
      <c r="QX100" s="109"/>
      <c r="QY100" s="109"/>
      <c r="QZ100" s="109"/>
      <c r="RA100" s="109"/>
      <c r="RB100" s="109"/>
      <c r="RC100" s="109"/>
      <c r="RD100" s="109"/>
      <c r="RE100" s="109"/>
      <c r="RF100" s="109"/>
      <c r="RG100" s="109"/>
      <c r="RH100" s="109"/>
      <c r="RI100" s="109"/>
      <c r="RJ100" s="109"/>
      <c r="RK100" s="109"/>
      <c r="RL100" s="109"/>
      <c r="RM100" s="109"/>
      <c r="RN100" s="109"/>
      <c r="RO100" s="109"/>
      <c r="RP100" s="109"/>
      <c r="RQ100" s="109"/>
      <c r="RR100" s="109"/>
      <c r="RS100" s="109"/>
      <c r="RT100" s="109"/>
      <c r="RU100" s="109"/>
      <c r="RV100" s="109"/>
      <c r="RW100" s="109"/>
      <c r="RX100" s="109"/>
      <c r="RY100" s="109"/>
      <c r="RZ100" s="109"/>
      <c r="SA100" s="109"/>
      <c r="SB100" s="109"/>
      <c r="SC100" s="109"/>
      <c r="SD100" s="109"/>
      <c r="SE100" s="109"/>
      <c r="SF100" s="109"/>
      <c r="SG100" s="109"/>
      <c r="SH100" s="109"/>
      <c r="SI100" s="109"/>
      <c r="SJ100" s="109"/>
      <c r="SK100" s="109"/>
      <c r="SL100" s="109"/>
      <c r="SM100" s="109"/>
      <c r="SN100" s="109"/>
      <c r="SO100" s="109"/>
      <c r="SP100" s="109"/>
      <c r="SQ100" s="109"/>
      <c r="SR100" s="109"/>
      <c r="SS100" s="109"/>
      <c r="ST100" s="109"/>
      <c r="SU100" s="109"/>
      <c r="SV100" s="109"/>
      <c r="SW100" s="109"/>
      <c r="SX100" s="109"/>
      <c r="SY100" s="109"/>
      <c r="SZ100" s="109"/>
      <c r="TA100" s="109"/>
      <c r="TB100" s="109"/>
    </row>
    <row r="101" spans="1:522" s="113" customFormat="1" ht="18" customHeight="1" x14ac:dyDescent="0.2">
      <c r="A101" s="118"/>
      <c r="B101" s="154" t="s">
        <v>687</v>
      </c>
      <c r="C101" s="109">
        <v>5734</v>
      </c>
      <c r="D101" s="117" t="s">
        <v>688</v>
      </c>
      <c r="E101" s="109">
        <v>10332</v>
      </c>
      <c r="F101" s="109"/>
      <c r="G101" s="110" t="s">
        <v>209</v>
      </c>
      <c r="H101" s="110"/>
      <c r="I101" s="1">
        <f t="shared" si="4"/>
        <v>0</v>
      </c>
      <c r="J101" s="12">
        <f t="shared" si="5"/>
        <v>0</v>
      </c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14"/>
      <c r="AJ101" s="109"/>
      <c r="AK101" s="114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63"/>
      <c r="FM101" s="109"/>
      <c r="FN101" s="109"/>
      <c r="FO101" s="163"/>
      <c r="FP101" s="157"/>
      <c r="FQ101" s="157"/>
      <c r="FR101" s="109"/>
      <c r="FS101" s="109"/>
      <c r="FT101" s="109"/>
      <c r="FU101" s="109"/>
      <c r="FV101" s="109"/>
      <c r="FW101" s="157"/>
      <c r="FX101" s="157"/>
      <c r="FY101" s="109"/>
      <c r="FZ101" s="109"/>
      <c r="GA101" s="109"/>
      <c r="GB101" s="164" t="s">
        <v>535</v>
      </c>
      <c r="GC101" s="109"/>
      <c r="GD101" s="163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  <c r="IX101" s="109"/>
      <c r="IY101" s="109"/>
      <c r="IZ101" s="109"/>
      <c r="JA101" s="109"/>
      <c r="JB101" s="109"/>
      <c r="JC101" s="109"/>
      <c r="JD101" s="109"/>
      <c r="JE101" s="109"/>
      <c r="JF101" s="109"/>
      <c r="JG101" s="109"/>
      <c r="JH101" s="109"/>
      <c r="JI101" s="109"/>
      <c r="JJ101" s="109"/>
      <c r="JK101" s="109"/>
      <c r="JL101" s="109"/>
      <c r="JM101" s="109"/>
      <c r="JN101" s="109"/>
      <c r="JO101" s="109"/>
      <c r="JP101" s="109"/>
      <c r="JQ101" s="109"/>
      <c r="JR101" s="109"/>
      <c r="JS101" s="109"/>
      <c r="JT101" s="109"/>
      <c r="JU101" s="109"/>
      <c r="JV101" s="109"/>
      <c r="JW101" s="109"/>
      <c r="JX101" s="109"/>
      <c r="JY101" s="109"/>
      <c r="JZ101" s="109"/>
      <c r="KA101" s="109"/>
      <c r="KB101" s="109"/>
      <c r="KC101" s="109"/>
      <c r="KD101" s="109"/>
      <c r="KE101" s="109"/>
      <c r="KF101" s="109"/>
      <c r="KG101" s="109"/>
      <c r="KH101" s="109"/>
      <c r="KI101" s="109"/>
      <c r="KJ101" s="109"/>
      <c r="KK101" s="109"/>
      <c r="KL101" s="109"/>
      <c r="KM101" s="109"/>
      <c r="KN101" s="114"/>
      <c r="KO101" s="109"/>
      <c r="KP101" s="109"/>
      <c r="KQ101" s="109"/>
      <c r="KR101" s="109"/>
      <c r="KS101" s="109"/>
      <c r="KT101" s="109"/>
      <c r="KU101" s="114"/>
      <c r="KV101" s="109"/>
      <c r="KW101" s="114"/>
      <c r="KX101" s="109"/>
      <c r="KY101" s="109"/>
      <c r="KZ101" s="109"/>
      <c r="LA101" s="109"/>
      <c r="LB101" s="109"/>
      <c r="LC101" s="109"/>
      <c r="LD101" s="109"/>
      <c r="LE101" s="109"/>
      <c r="LF101" s="109"/>
      <c r="LG101" s="109"/>
      <c r="LH101" s="109"/>
      <c r="LI101" s="109"/>
      <c r="LJ101" s="109"/>
      <c r="LK101" s="109"/>
      <c r="LL101" s="109"/>
      <c r="LM101" s="109"/>
      <c r="LN101" s="109"/>
      <c r="LO101" s="109"/>
      <c r="LP101" s="109"/>
      <c r="LQ101" s="109"/>
      <c r="LR101" s="109"/>
      <c r="LS101" s="109"/>
      <c r="LT101" s="109"/>
      <c r="LU101" s="109"/>
      <c r="LV101" s="109"/>
      <c r="LW101" s="109"/>
      <c r="LX101" s="109"/>
      <c r="LY101" s="109"/>
      <c r="LZ101" s="109"/>
      <c r="MA101" s="109"/>
      <c r="MB101" s="109"/>
      <c r="MC101" s="109"/>
      <c r="MD101" s="109"/>
      <c r="ME101" s="109"/>
      <c r="MF101" s="109"/>
      <c r="MG101" s="109"/>
      <c r="MH101" s="109"/>
      <c r="MI101" s="109"/>
      <c r="MJ101" s="109"/>
      <c r="MK101" s="109"/>
      <c r="ML101" s="109"/>
      <c r="MM101" s="109"/>
      <c r="MN101" s="109"/>
      <c r="MO101" s="109"/>
      <c r="MP101" s="109"/>
      <c r="MQ101" s="109"/>
      <c r="MR101" s="109"/>
      <c r="MS101" s="109"/>
      <c r="MT101" s="109"/>
      <c r="MU101" s="109"/>
      <c r="MV101" s="109"/>
      <c r="MW101" s="109"/>
      <c r="MX101" s="109"/>
      <c r="MY101" s="109"/>
      <c r="MZ101" s="109"/>
      <c r="NA101" s="109"/>
      <c r="NB101" s="109"/>
      <c r="NC101" s="109"/>
      <c r="ND101" s="109"/>
      <c r="NE101" s="109"/>
      <c r="NF101" s="109"/>
      <c r="NG101" s="109"/>
      <c r="NH101" s="109"/>
      <c r="NI101" s="109"/>
      <c r="NJ101" s="109"/>
      <c r="NK101" s="109"/>
      <c r="NL101" s="109"/>
      <c r="NM101" s="109"/>
      <c r="NN101" s="109"/>
      <c r="NO101" s="109"/>
      <c r="NP101" s="109"/>
      <c r="NQ101" s="109"/>
      <c r="NR101" s="109"/>
      <c r="NS101" s="109"/>
      <c r="NT101" s="109"/>
      <c r="NU101" s="109"/>
      <c r="NV101" s="109"/>
      <c r="NW101" s="109"/>
      <c r="NX101" s="109"/>
      <c r="NY101" s="109"/>
      <c r="NZ101" s="109"/>
      <c r="OA101" s="109"/>
      <c r="OB101" s="109"/>
      <c r="OC101" s="109"/>
      <c r="OD101" s="109"/>
      <c r="OE101" s="109"/>
      <c r="OF101" s="109"/>
      <c r="OG101" s="109"/>
      <c r="OH101" s="109"/>
      <c r="OI101" s="109"/>
      <c r="OJ101" s="109"/>
      <c r="OK101" s="109"/>
      <c r="OL101" s="109"/>
      <c r="OM101" s="109"/>
      <c r="ON101" s="109"/>
      <c r="OO101" s="109"/>
      <c r="OP101" s="109"/>
      <c r="OQ101" s="109"/>
      <c r="OR101" s="109"/>
      <c r="OS101" s="109"/>
      <c r="OT101" s="109"/>
      <c r="OU101" s="109"/>
      <c r="OV101" s="109"/>
      <c r="OW101" s="109"/>
      <c r="OX101" s="109"/>
      <c r="OY101" s="109"/>
      <c r="OZ101" s="109"/>
      <c r="PA101" s="109"/>
      <c r="PB101" s="109"/>
      <c r="PC101" s="109"/>
      <c r="PD101" s="109"/>
      <c r="PE101" s="109"/>
      <c r="PF101" s="109"/>
      <c r="PG101" s="109"/>
      <c r="PH101" s="109"/>
      <c r="PI101" s="109"/>
      <c r="PJ101" s="109"/>
      <c r="PK101" s="109"/>
      <c r="PL101" s="109"/>
      <c r="PM101" s="109"/>
      <c r="PN101" s="109"/>
      <c r="PO101" s="109"/>
      <c r="PP101" s="109"/>
      <c r="PQ101" s="109"/>
      <c r="PR101" s="109"/>
      <c r="PS101" s="109"/>
      <c r="PT101" s="109"/>
      <c r="PU101" s="109"/>
      <c r="PV101" s="109"/>
      <c r="PW101" s="109"/>
      <c r="PX101" s="109"/>
      <c r="PY101" s="109"/>
      <c r="PZ101" s="109"/>
      <c r="QA101" s="109"/>
      <c r="QB101" s="109"/>
      <c r="QC101" s="109"/>
      <c r="QD101" s="109"/>
      <c r="QE101" s="109"/>
      <c r="QF101" s="109"/>
      <c r="QG101" s="109"/>
      <c r="QH101" s="109"/>
      <c r="QI101" s="109"/>
      <c r="QJ101" s="109"/>
      <c r="QK101" s="109"/>
      <c r="QL101" s="109"/>
      <c r="QM101" s="109"/>
      <c r="QN101" s="109"/>
      <c r="QO101" s="109"/>
      <c r="QP101" s="109"/>
      <c r="QQ101" s="109"/>
      <c r="QR101" s="109"/>
      <c r="QS101" s="109"/>
      <c r="QT101" s="109"/>
      <c r="QU101" s="109"/>
      <c r="QV101" s="109"/>
      <c r="QW101" s="109"/>
      <c r="QX101" s="109"/>
      <c r="QY101" s="109"/>
      <c r="QZ101" s="109"/>
      <c r="RA101" s="109"/>
      <c r="RB101" s="109"/>
      <c r="RC101" s="109"/>
      <c r="RD101" s="109"/>
      <c r="RE101" s="109"/>
      <c r="RF101" s="109"/>
      <c r="RG101" s="109"/>
      <c r="RH101" s="109"/>
      <c r="RI101" s="109"/>
      <c r="RJ101" s="109"/>
      <c r="RK101" s="109"/>
      <c r="RL101" s="109"/>
      <c r="RM101" s="109"/>
      <c r="RN101" s="109"/>
      <c r="RO101" s="109"/>
      <c r="RP101" s="109"/>
      <c r="RQ101" s="109"/>
      <c r="RR101" s="109"/>
      <c r="RS101" s="109"/>
      <c r="RT101" s="109"/>
      <c r="RU101" s="109"/>
      <c r="RV101" s="109"/>
      <c r="RW101" s="109"/>
      <c r="RX101" s="109"/>
      <c r="RY101" s="109"/>
      <c r="RZ101" s="109"/>
      <c r="SA101" s="109"/>
      <c r="SB101" s="109"/>
      <c r="SC101" s="109"/>
      <c r="SD101" s="109"/>
      <c r="SE101" s="109"/>
      <c r="SF101" s="109"/>
      <c r="SG101" s="109"/>
      <c r="SH101" s="109"/>
      <c r="SI101" s="109"/>
      <c r="SJ101" s="109"/>
      <c r="SK101" s="109"/>
      <c r="SL101" s="109"/>
      <c r="SM101" s="109"/>
      <c r="SN101" s="109"/>
      <c r="SO101" s="109"/>
      <c r="SP101" s="109"/>
      <c r="SQ101" s="109"/>
      <c r="SR101" s="109"/>
      <c r="SS101" s="109"/>
      <c r="ST101" s="109"/>
      <c r="SU101" s="109"/>
      <c r="SV101" s="109"/>
      <c r="SW101" s="109"/>
      <c r="SX101" s="109"/>
      <c r="SY101" s="109"/>
      <c r="SZ101" s="109"/>
      <c r="TA101" s="109"/>
      <c r="TB101" s="109"/>
    </row>
    <row r="102" spans="1:522" s="113" customFormat="1" ht="18" customHeight="1" x14ac:dyDescent="0.2">
      <c r="A102" s="118"/>
      <c r="B102" s="154" t="s">
        <v>699</v>
      </c>
      <c r="C102" s="109"/>
      <c r="D102" s="117" t="s">
        <v>700</v>
      </c>
      <c r="E102" s="109"/>
      <c r="F102" s="109"/>
      <c r="G102" s="110"/>
      <c r="H102" s="110"/>
      <c r="I102" s="1">
        <f t="shared" si="4"/>
        <v>0</v>
      </c>
      <c r="J102" s="12">
        <f t="shared" si="5"/>
        <v>0</v>
      </c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14"/>
      <c r="AJ102" s="109"/>
      <c r="AK102" s="114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63"/>
      <c r="FM102" s="109"/>
      <c r="FN102" s="109"/>
      <c r="FO102" s="163"/>
      <c r="FP102" s="157"/>
      <c r="FQ102" s="157"/>
      <c r="FR102" s="109"/>
      <c r="FS102" s="109"/>
      <c r="FT102" s="109"/>
      <c r="FU102" s="109"/>
      <c r="FV102" s="109"/>
      <c r="FW102" s="157"/>
      <c r="FX102" s="157"/>
      <c r="FY102" s="109"/>
      <c r="FZ102" s="109"/>
      <c r="GA102" s="109"/>
      <c r="GB102" s="164"/>
      <c r="GC102" s="109"/>
      <c r="GD102" s="163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 t="s">
        <v>535</v>
      </c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  <c r="IX102" s="109"/>
      <c r="IY102" s="109"/>
      <c r="IZ102" s="109"/>
      <c r="JA102" s="109"/>
      <c r="JB102" s="109"/>
      <c r="JC102" s="109"/>
      <c r="JD102" s="109"/>
      <c r="JE102" s="109"/>
      <c r="JF102" s="109"/>
      <c r="JG102" s="109"/>
      <c r="JH102" s="109"/>
      <c r="JI102" s="109"/>
      <c r="JJ102" s="109"/>
      <c r="JK102" s="109"/>
      <c r="JL102" s="109"/>
      <c r="JM102" s="109"/>
      <c r="JN102" s="109"/>
      <c r="JO102" s="109"/>
      <c r="JP102" s="109"/>
      <c r="JQ102" s="109"/>
      <c r="JR102" s="109"/>
      <c r="JS102" s="109"/>
      <c r="JT102" s="109"/>
      <c r="JU102" s="109"/>
      <c r="JV102" s="109"/>
      <c r="JW102" s="109"/>
      <c r="JX102" s="109"/>
      <c r="JY102" s="109"/>
      <c r="JZ102" s="109"/>
      <c r="KA102" s="109"/>
      <c r="KB102" s="109"/>
      <c r="KC102" s="109"/>
      <c r="KD102" s="109"/>
      <c r="KE102" s="109"/>
      <c r="KF102" s="109"/>
      <c r="KG102" s="109"/>
      <c r="KH102" s="109"/>
      <c r="KI102" s="109"/>
      <c r="KJ102" s="109"/>
      <c r="KK102" s="109"/>
      <c r="KL102" s="109"/>
      <c r="KM102" s="109"/>
      <c r="KN102" s="114"/>
      <c r="KO102" s="109"/>
      <c r="KP102" s="109"/>
      <c r="KQ102" s="109"/>
      <c r="KR102" s="109"/>
      <c r="KS102" s="109"/>
      <c r="KT102" s="109"/>
      <c r="KU102" s="114"/>
      <c r="KV102" s="109"/>
      <c r="KW102" s="114"/>
      <c r="KX102" s="109"/>
      <c r="KY102" s="109"/>
      <c r="KZ102" s="109"/>
      <c r="LA102" s="109"/>
      <c r="LB102" s="109"/>
      <c r="LC102" s="109"/>
      <c r="LD102" s="109"/>
      <c r="LE102" s="109"/>
      <c r="LF102" s="109"/>
      <c r="LG102" s="109"/>
      <c r="LH102" s="109"/>
      <c r="LI102" s="109"/>
      <c r="LJ102" s="109"/>
      <c r="LK102" s="109"/>
      <c r="LL102" s="109"/>
      <c r="LM102" s="109"/>
      <c r="LN102" s="109"/>
      <c r="LO102" s="109"/>
      <c r="LP102" s="109"/>
      <c r="LQ102" s="109"/>
      <c r="LR102" s="109"/>
      <c r="LS102" s="109"/>
      <c r="LT102" s="109"/>
      <c r="LU102" s="109"/>
      <c r="LV102" s="109"/>
      <c r="LW102" s="109"/>
      <c r="LX102" s="109"/>
      <c r="LY102" s="109"/>
      <c r="LZ102" s="109"/>
      <c r="MA102" s="109"/>
      <c r="MB102" s="109"/>
      <c r="MC102" s="109"/>
      <c r="MD102" s="109"/>
      <c r="ME102" s="109"/>
      <c r="MF102" s="109"/>
      <c r="MG102" s="109"/>
      <c r="MH102" s="109"/>
      <c r="MI102" s="109"/>
      <c r="MJ102" s="109"/>
      <c r="MK102" s="109"/>
      <c r="ML102" s="109"/>
      <c r="MM102" s="109"/>
      <c r="MN102" s="109"/>
      <c r="MO102" s="109"/>
      <c r="MP102" s="109"/>
      <c r="MQ102" s="109"/>
      <c r="MR102" s="109"/>
      <c r="MS102" s="109"/>
      <c r="MT102" s="109"/>
      <c r="MU102" s="109"/>
      <c r="MV102" s="109"/>
      <c r="MW102" s="109"/>
      <c r="MX102" s="109"/>
      <c r="MY102" s="109"/>
      <c r="MZ102" s="109"/>
      <c r="NA102" s="109"/>
      <c r="NB102" s="109"/>
      <c r="NC102" s="109"/>
      <c r="ND102" s="109"/>
      <c r="NE102" s="109"/>
      <c r="NF102" s="109"/>
      <c r="NG102" s="109"/>
      <c r="NH102" s="109"/>
      <c r="NI102" s="109"/>
      <c r="NJ102" s="109"/>
      <c r="NK102" s="109"/>
      <c r="NL102" s="109"/>
      <c r="NM102" s="109"/>
      <c r="NN102" s="109"/>
      <c r="NO102" s="109"/>
      <c r="NP102" s="109"/>
      <c r="NQ102" s="109"/>
      <c r="NR102" s="109"/>
      <c r="NS102" s="109"/>
      <c r="NT102" s="109"/>
      <c r="NU102" s="109"/>
      <c r="NV102" s="109"/>
      <c r="NW102" s="109"/>
      <c r="NX102" s="109"/>
      <c r="NY102" s="109"/>
      <c r="NZ102" s="109"/>
      <c r="OA102" s="109"/>
      <c r="OB102" s="109"/>
      <c r="OC102" s="109"/>
      <c r="OD102" s="109"/>
      <c r="OE102" s="109"/>
      <c r="OF102" s="109"/>
      <c r="OG102" s="109"/>
      <c r="OH102" s="109"/>
      <c r="OI102" s="109"/>
      <c r="OJ102" s="109"/>
      <c r="OK102" s="109"/>
      <c r="OL102" s="109"/>
      <c r="OM102" s="109"/>
      <c r="ON102" s="109"/>
      <c r="OO102" s="109"/>
      <c r="OP102" s="109"/>
      <c r="OQ102" s="109"/>
      <c r="OR102" s="109"/>
      <c r="OS102" s="109"/>
      <c r="OT102" s="109"/>
      <c r="OU102" s="109"/>
      <c r="OV102" s="109"/>
      <c r="OW102" s="109"/>
      <c r="OX102" s="109"/>
      <c r="OY102" s="109"/>
      <c r="OZ102" s="109"/>
      <c r="PA102" s="109"/>
      <c r="PB102" s="109"/>
      <c r="PC102" s="109"/>
      <c r="PD102" s="109"/>
      <c r="PE102" s="109"/>
      <c r="PF102" s="109"/>
      <c r="PG102" s="109"/>
      <c r="PH102" s="109"/>
      <c r="PI102" s="109"/>
      <c r="PJ102" s="109"/>
      <c r="PK102" s="109"/>
      <c r="PL102" s="109"/>
      <c r="PM102" s="109"/>
      <c r="PN102" s="109"/>
      <c r="PO102" s="109"/>
      <c r="PP102" s="109"/>
      <c r="PQ102" s="109"/>
      <c r="PR102" s="109"/>
      <c r="PS102" s="109"/>
      <c r="PT102" s="109"/>
      <c r="PU102" s="109"/>
      <c r="PV102" s="109"/>
      <c r="PW102" s="109"/>
      <c r="PX102" s="109"/>
      <c r="PY102" s="109"/>
      <c r="PZ102" s="109"/>
      <c r="QA102" s="109"/>
      <c r="QB102" s="109"/>
      <c r="QC102" s="109"/>
      <c r="QD102" s="109"/>
      <c r="QE102" s="109"/>
      <c r="QF102" s="109"/>
      <c r="QG102" s="109"/>
      <c r="QH102" s="109"/>
      <c r="QI102" s="109"/>
      <c r="QJ102" s="109"/>
      <c r="QK102" s="109"/>
      <c r="QL102" s="109"/>
      <c r="QM102" s="109"/>
      <c r="QN102" s="109"/>
      <c r="QO102" s="109"/>
      <c r="QP102" s="109"/>
      <c r="QQ102" s="109"/>
      <c r="QR102" s="109"/>
      <c r="QS102" s="109"/>
      <c r="QT102" s="109"/>
      <c r="QU102" s="109"/>
      <c r="QV102" s="109"/>
      <c r="QW102" s="109"/>
      <c r="QX102" s="109"/>
      <c r="QY102" s="109"/>
      <c r="QZ102" s="109"/>
      <c r="RA102" s="109"/>
      <c r="RB102" s="109"/>
      <c r="RC102" s="109"/>
      <c r="RD102" s="109"/>
      <c r="RE102" s="109"/>
      <c r="RF102" s="109"/>
      <c r="RG102" s="109"/>
      <c r="RH102" s="109"/>
      <c r="RI102" s="109"/>
      <c r="RJ102" s="109"/>
      <c r="RK102" s="109"/>
      <c r="RL102" s="109"/>
      <c r="RM102" s="109"/>
      <c r="RN102" s="109"/>
      <c r="RO102" s="109"/>
      <c r="RP102" s="109"/>
      <c r="RQ102" s="109"/>
      <c r="RR102" s="109"/>
      <c r="RS102" s="109"/>
      <c r="RT102" s="109"/>
      <c r="RU102" s="109"/>
      <c r="RV102" s="109"/>
      <c r="RW102" s="109"/>
      <c r="RX102" s="109"/>
      <c r="RY102" s="109"/>
      <c r="RZ102" s="109"/>
      <c r="SA102" s="109"/>
      <c r="SB102" s="109"/>
      <c r="SC102" s="109"/>
      <c r="SD102" s="109"/>
      <c r="SE102" s="109"/>
      <c r="SF102" s="109"/>
      <c r="SG102" s="109"/>
      <c r="SH102" s="109"/>
      <c r="SI102" s="109"/>
      <c r="SJ102" s="109"/>
      <c r="SK102" s="109"/>
      <c r="SL102" s="109"/>
      <c r="SM102" s="109"/>
      <c r="SN102" s="109"/>
      <c r="SO102" s="109"/>
      <c r="SP102" s="109"/>
      <c r="SQ102" s="109"/>
      <c r="SR102" s="109"/>
      <c r="SS102" s="109"/>
      <c r="ST102" s="109"/>
      <c r="SU102" s="109"/>
      <c r="SV102" s="109"/>
      <c r="SW102" s="109"/>
      <c r="SX102" s="109"/>
      <c r="SY102" s="109"/>
      <c r="SZ102" s="109"/>
      <c r="TA102" s="109"/>
      <c r="TB102" s="109"/>
    </row>
    <row r="103" spans="1:522" s="10" customFormat="1" ht="18" customHeight="1" x14ac:dyDescent="0.2">
      <c r="A103" s="12"/>
      <c r="B103" s="26" t="s">
        <v>727</v>
      </c>
      <c r="C103" s="1"/>
      <c r="D103" t="s">
        <v>728</v>
      </c>
      <c r="E103" s="1"/>
      <c r="F103" s="1"/>
      <c r="G103"/>
      <c r="H103"/>
      <c r="I103" s="1">
        <f t="shared" si="4"/>
        <v>0</v>
      </c>
      <c r="J103" s="12">
        <f t="shared" si="5"/>
        <v>0</v>
      </c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64"/>
      <c r="GB103" s="164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  <c r="IW103" s="109"/>
      <c r="IX103" s="109"/>
      <c r="IY103" s="109"/>
      <c r="IZ103" s="109"/>
      <c r="JA103" s="109"/>
      <c r="JB103" s="109"/>
      <c r="JC103" s="109"/>
      <c r="JD103" s="109"/>
      <c r="JE103" s="109"/>
      <c r="JF103" s="109"/>
      <c r="JG103" s="109"/>
      <c r="JH103" s="109"/>
      <c r="JI103" s="109"/>
      <c r="JJ103" s="109"/>
      <c r="JK103" s="109"/>
      <c r="JL103" s="109"/>
      <c r="JM103" s="109"/>
      <c r="JN103" s="109"/>
      <c r="JO103" s="109"/>
      <c r="JP103" s="109" t="s">
        <v>535</v>
      </c>
      <c r="JQ103" s="109" t="s">
        <v>535</v>
      </c>
      <c r="JR103" s="109"/>
      <c r="JS103" s="109"/>
      <c r="JT103" s="109"/>
      <c r="JU103" s="109"/>
      <c r="JV103" s="109"/>
      <c r="JW103" s="109" t="s">
        <v>535</v>
      </c>
      <c r="JX103" s="109" t="s">
        <v>535</v>
      </c>
      <c r="JY103" s="109"/>
      <c r="JZ103" s="109"/>
      <c r="KA103" s="109"/>
      <c r="KB103" s="109"/>
      <c r="KC103" s="109"/>
      <c r="KD103" s="109"/>
      <c r="KE103" s="109"/>
      <c r="KF103" s="109"/>
      <c r="KG103" s="109"/>
      <c r="KH103" s="109"/>
      <c r="KI103" s="109"/>
      <c r="KJ103" s="109"/>
      <c r="KK103" s="109"/>
      <c r="KL103" s="109"/>
      <c r="KM103" s="109"/>
      <c r="KN103" s="109"/>
      <c r="KO103" s="109"/>
      <c r="KP103" s="109"/>
      <c r="KQ103" s="109"/>
      <c r="KR103" s="109"/>
      <c r="KS103" s="109"/>
      <c r="KT103" s="109"/>
      <c r="KU103" s="109"/>
      <c r="KV103" s="109"/>
      <c r="KW103" s="109"/>
      <c r="KX103" s="109"/>
      <c r="KY103" s="109"/>
      <c r="KZ103" s="109"/>
      <c r="LA103" s="109"/>
      <c r="LB103" s="109"/>
      <c r="LC103" s="109"/>
      <c r="LD103" s="109"/>
      <c r="LE103" s="109"/>
      <c r="LF103" s="109"/>
      <c r="LG103" s="109"/>
      <c r="LH103" s="109"/>
      <c r="LI103" s="109"/>
      <c r="LJ103" s="109"/>
      <c r="LK103" s="109"/>
      <c r="LL103" s="109"/>
      <c r="LM103" s="109"/>
      <c r="LN103" s="109"/>
      <c r="LO103" s="109"/>
      <c r="LP103" s="109"/>
      <c r="LQ103" s="109"/>
      <c r="LR103" s="109"/>
      <c r="LS103" s="109"/>
      <c r="LT103" s="109"/>
      <c r="LU103" s="109"/>
      <c r="LV103" s="109"/>
      <c r="LW103" s="109"/>
      <c r="LX103" s="109"/>
      <c r="LY103" s="109"/>
      <c r="LZ103" s="109"/>
      <c r="MA103" s="109"/>
      <c r="MB103" s="109"/>
      <c r="MC103" s="109"/>
      <c r="MD103" s="109"/>
      <c r="ME103" s="109"/>
      <c r="MF103" s="109"/>
      <c r="MG103" s="109"/>
      <c r="MH103" s="109"/>
      <c r="MI103" s="109"/>
      <c r="MJ103" s="109"/>
      <c r="MK103" s="109"/>
      <c r="ML103" s="109"/>
      <c r="MM103" s="109"/>
      <c r="MN103" s="109"/>
      <c r="MO103" s="109"/>
      <c r="MP103" s="109"/>
      <c r="MQ103" s="109"/>
      <c r="MR103" s="109"/>
      <c r="MS103" s="109"/>
      <c r="MT103" s="109"/>
      <c r="MU103" s="109"/>
      <c r="MV103" s="109"/>
      <c r="MW103" s="109"/>
      <c r="MX103" s="109"/>
      <c r="MY103" s="109"/>
      <c r="MZ103" s="109"/>
      <c r="NA103" s="109"/>
      <c r="NB103" s="109"/>
      <c r="NC103" s="109"/>
      <c r="ND103" s="109"/>
      <c r="NE103" s="109"/>
      <c r="NF103" s="109"/>
      <c r="NG103" s="109"/>
      <c r="NH103" s="109"/>
      <c r="NI103" s="109"/>
      <c r="NJ103" s="109"/>
      <c r="NK103" s="109"/>
      <c r="NL103" s="109"/>
      <c r="NM103" s="109"/>
      <c r="NN103" s="109"/>
      <c r="NO103" s="109"/>
      <c r="NP103" s="109"/>
      <c r="NQ103" s="109"/>
      <c r="NR103" s="109"/>
      <c r="NS103" s="109"/>
      <c r="NT103" s="109"/>
      <c r="NU103" s="109"/>
      <c r="NV103" s="109"/>
      <c r="NW103" s="109"/>
      <c r="NX103" s="109"/>
      <c r="NY103" s="109"/>
      <c r="NZ103" s="109"/>
      <c r="OA103" s="109"/>
      <c r="OB103" s="109"/>
      <c r="OC103" s="109"/>
      <c r="OD103" s="109"/>
      <c r="OE103" s="109"/>
      <c r="OF103" s="109"/>
      <c r="OG103" s="109"/>
      <c r="OH103" s="109"/>
      <c r="OI103" s="109"/>
      <c r="OJ103" s="109"/>
      <c r="OK103" s="109"/>
      <c r="OL103" s="109"/>
      <c r="OM103" s="109"/>
      <c r="ON103" s="109"/>
      <c r="OO103" s="109"/>
      <c r="OP103" s="109"/>
      <c r="OQ103" s="109"/>
      <c r="OR103" s="109"/>
      <c r="OS103" s="109"/>
      <c r="OT103" s="109"/>
      <c r="OU103" s="109"/>
      <c r="OV103" s="109"/>
      <c r="OW103" s="109"/>
      <c r="OX103" s="109"/>
      <c r="OY103" s="109"/>
      <c r="OZ103" s="109"/>
      <c r="PA103" s="109"/>
      <c r="PB103" s="109"/>
      <c r="PC103" s="109"/>
      <c r="PD103" s="109"/>
      <c r="PE103" s="109"/>
      <c r="PF103" s="109"/>
      <c r="PG103" s="109"/>
      <c r="PH103" s="109"/>
      <c r="PI103" s="109"/>
      <c r="PJ103" s="109"/>
      <c r="PK103" s="109"/>
      <c r="PL103" s="109"/>
      <c r="PM103" s="109"/>
      <c r="PN103" s="109"/>
      <c r="PO103" s="109"/>
      <c r="PP103" s="109"/>
      <c r="PQ103" s="109"/>
      <c r="PR103" s="109"/>
      <c r="PS103" s="109"/>
      <c r="PT103" s="109"/>
      <c r="PU103" s="109"/>
      <c r="PV103" s="109"/>
      <c r="PW103" s="109"/>
      <c r="PX103" s="109"/>
      <c r="PY103" s="109"/>
      <c r="PZ103" s="109"/>
      <c r="QA103" s="109"/>
      <c r="QB103" s="109"/>
      <c r="QC103" s="109"/>
      <c r="QD103" s="109"/>
      <c r="QE103" s="109"/>
      <c r="QF103" s="109"/>
      <c r="QG103" s="109"/>
      <c r="QH103" s="109"/>
      <c r="QI103" s="109"/>
      <c r="QJ103" s="109"/>
      <c r="QK103" s="109"/>
      <c r="QL103" s="109"/>
      <c r="QM103" s="109"/>
      <c r="QN103" s="109"/>
      <c r="QO103" s="109"/>
      <c r="QP103" s="109"/>
      <c r="QQ103" s="109"/>
      <c r="QR103" s="109"/>
      <c r="QS103" s="109"/>
      <c r="QT103" s="109"/>
      <c r="QU103" s="109"/>
      <c r="QV103" s="109"/>
      <c r="QW103" s="109"/>
      <c r="QX103" s="109"/>
      <c r="QY103" s="109"/>
      <c r="QZ103" s="109"/>
      <c r="RA103" s="109"/>
      <c r="RB103" s="109"/>
      <c r="RC103" s="109"/>
      <c r="RD103" s="109"/>
      <c r="RE103" s="109"/>
      <c r="RF103" s="109"/>
      <c r="RG103" s="109"/>
      <c r="RH103" s="109"/>
      <c r="RI103" s="109"/>
      <c r="RJ103" s="109"/>
      <c r="RK103" s="109"/>
      <c r="RL103" s="109"/>
      <c r="RM103" s="109"/>
      <c r="RN103" s="109"/>
      <c r="RO103" s="109"/>
      <c r="RP103" s="109"/>
      <c r="RQ103" s="109"/>
      <c r="RR103" s="109"/>
      <c r="RS103" s="109"/>
      <c r="RT103" s="109"/>
      <c r="RU103" s="109"/>
      <c r="RV103" s="109"/>
      <c r="RW103" s="109"/>
      <c r="RX103" s="109"/>
      <c r="RY103" s="109"/>
      <c r="RZ103" s="109"/>
      <c r="SA103" s="109"/>
      <c r="SB103" s="109"/>
      <c r="SC103" s="109"/>
      <c r="SD103" s="109"/>
      <c r="SE103" s="109"/>
      <c r="SF103" s="109"/>
      <c r="SG103" s="109"/>
      <c r="SH103" s="109"/>
      <c r="SI103" s="109"/>
      <c r="SJ103" s="109"/>
      <c r="SK103" s="109"/>
      <c r="SL103" s="109"/>
      <c r="SM103" s="109"/>
      <c r="SN103" s="109"/>
      <c r="SO103" s="109"/>
      <c r="SP103" s="109"/>
      <c r="SQ103" s="109"/>
      <c r="SR103" s="109"/>
      <c r="SS103" s="109"/>
      <c r="ST103" s="109"/>
      <c r="SU103" s="109"/>
      <c r="SV103" s="109"/>
      <c r="SW103" s="109"/>
      <c r="SX103" s="109"/>
      <c r="SY103" s="109"/>
      <c r="SZ103" s="109"/>
      <c r="TA103" s="109"/>
      <c r="TB103" s="109"/>
    </row>
    <row r="104" spans="1:522" s="10" customFormat="1" ht="18" customHeight="1" x14ac:dyDescent="0.2">
      <c r="A104" s="12">
        <v>52</v>
      </c>
      <c r="B104" s="26" t="s">
        <v>73</v>
      </c>
      <c r="C104" s="1"/>
      <c r="D104" s="4"/>
      <c r="E104" s="1"/>
      <c r="F104" s="1"/>
      <c r="G104" s="4"/>
      <c r="H104"/>
      <c r="I104" s="1"/>
      <c r="J104" s="12"/>
      <c r="K104" s="109"/>
      <c r="L104" s="109"/>
      <c r="M104" s="114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14"/>
      <c r="AJ104" s="114"/>
      <c r="AK104" s="109"/>
      <c r="AL104" s="109"/>
      <c r="AM104" s="109"/>
      <c r="AN104" s="109"/>
      <c r="AO104" s="114"/>
      <c r="AP104" s="114"/>
      <c r="AQ104" s="109"/>
      <c r="AR104" s="114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14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14"/>
      <c r="CN104" s="109"/>
      <c r="CO104" s="109"/>
      <c r="CP104" s="109"/>
      <c r="CQ104" s="109"/>
      <c r="CR104" s="109"/>
      <c r="CS104" s="109"/>
      <c r="CT104" s="109"/>
      <c r="CU104" s="109"/>
      <c r="CV104" s="114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64"/>
      <c r="GB104" s="164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  <c r="IX104" s="109"/>
      <c r="IY104" s="109"/>
      <c r="IZ104" s="109"/>
      <c r="JA104" s="109"/>
      <c r="JB104" s="109"/>
      <c r="JC104" s="109"/>
      <c r="JD104" s="109"/>
      <c r="JE104" s="109"/>
      <c r="JF104" s="109"/>
      <c r="JG104" s="109"/>
      <c r="JH104" s="109"/>
      <c r="JI104" s="109"/>
      <c r="JJ104" s="109"/>
      <c r="JK104" s="109"/>
      <c r="JL104" s="109"/>
      <c r="JM104" s="109"/>
      <c r="JN104" s="109"/>
      <c r="JO104" s="109"/>
      <c r="JP104" s="109"/>
      <c r="JQ104" s="109"/>
      <c r="JR104" s="109"/>
      <c r="JS104" s="100"/>
      <c r="JT104" s="100"/>
      <c r="JU104" s="100"/>
      <c r="JV104" s="100"/>
      <c r="JW104" s="100"/>
      <c r="JX104" s="109"/>
      <c r="JY104" s="109"/>
      <c r="JZ104" s="109"/>
      <c r="KA104" s="109"/>
      <c r="KB104" s="109"/>
      <c r="KC104" s="109"/>
      <c r="KD104" s="109"/>
      <c r="KE104" s="109"/>
      <c r="KF104" s="109"/>
      <c r="KG104" s="109"/>
      <c r="KH104" s="109"/>
      <c r="KI104" s="109"/>
      <c r="KJ104" s="109"/>
      <c r="KK104" s="109"/>
      <c r="KL104" s="109"/>
      <c r="KM104" s="109"/>
      <c r="KN104" s="109"/>
      <c r="KO104" s="109"/>
      <c r="KP104" s="109"/>
      <c r="KQ104" s="109"/>
      <c r="KR104" s="109"/>
      <c r="KS104" s="109"/>
      <c r="KT104" s="109"/>
      <c r="KU104" s="109"/>
      <c r="KV104" s="109"/>
      <c r="KW104" s="109"/>
      <c r="KX104" s="109"/>
      <c r="KY104" s="109"/>
      <c r="KZ104" s="109"/>
      <c r="LA104" s="109"/>
      <c r="LB104" s="109"/>
      <c r="LC104" s="109"/>
      <c r="LD104" s="109"/>
      <c r="LE104" s="109"/>
      <c r="LF104" s="109"/>
      <c r="LG104" s="109"/>
      <c r="LH104" s="109"/>
      <c r="LI104" s="109"/>
      <c r="LJ104" s="109"/>
      <c r="LK104" s="109"/>
      <c r="LL104" s="109"/>
      <c r="LM104" s="109"/>
      <c r="LN104" s="109"/>
      <c r="LO104" s="109"/>
      <c r="LP104" s="109"/>
      <c r="LQ104" s="109"/>
      <c r="LR104" s="109"/>
      <c r="LS104" s="109"/>
      <c r="LT104" s="109"/>
      <c r="LU104" s="109"/>
      <c r="LV104" s="109"/>
      <c r="LW104" s="109"/>
      <c r="LX104" s="109"/>
      <c r="LY104" s="109"/>
      <c r="LZ104" s="109"/>
      <c r="MA104" s="109"/>
      <c r="MB104" s="109"/>
      <c r="MC104" s="109"/>
      <c r="MD104" s="109"/>
      <c r="ME104" s="109"/>
      <c r="MF104" s="109"/>
      <c r="MG104" s="109"/>
      <c r="MH104" s="109"/>
      <c r="MI104" s="109"/>
      <c r="MJ104" s="109"/>
      <c r="MK104" s="109"/>
      <c r="ML104" s="109"/>
      <c r="MM104" s="109"/>
      <c r="MN104" s="109"/>
      <c r="MO104" s="109"/>
      <c r="MP104" s="109"/>
      <c r="MQ104" s="109"/>
      <c r="MR104" s="109"/>
      <c r="MS104" s="109"/>
      <c r="MT104" s="109"/>
      <c r="MU104" s="109"/>
      <c r="MV104" s="109"/>
      <c r="MW104" s="109"/>
      <c r="MX104" s="109"/>
      <c r="MY104" s="109"/>
      <c r="MZ104" s="109"/>
      <c r="NA104" s="109"/>
      <c r="NB104" s="109"/>
      <c r="NC104" s="109"/>
      <c r="ND104" s="109"/>
      <c r="NE104" s="109"/>
      <c r="NF104" s="109"/>
      <c r="NG104" s="109"/>
      <c r="NH104" s="109"/>
      <c r="NI104" s="109"/>
      <c r="NJ104" s="109"/>
      <c r="NK104" s="109"/>
      <c r="NL104" s="109"/>
      <c r="NM104" s="109"/>
      <c r="NN104" s="109"/>
      <c r="NO104" s="109"/>
      <c r="NP104" s="109"/>
      <c r="NQ104" s="109"/>
      <c r="NR104" s="109"/>
      <c r="NS104" s="109"/>
      <c r="NT104" s="109"/>
      <c r="NU104" s="109"/>
      <c r="NV104" s="109"/>
      <c r="NW104" s="109"/>
      <c r="NX104" s="109"/>
      <c r="NY104" s="109"/>
      <c r="NZ104" s="109"/>
      <c r="OA104" s="109"/>
      <c r="OB104" s="109"/>
      <c r="OC104" s="109"/>
      <c r="OD104" s="109"/>
      <c r="OE104" s="109"/>
      <c r="OF104" s="109"/>
      <c r="OG104" s="109"/>
      <c r="OH104" s="109"/>
      <c r="OI104" s="109"/>
      <c r="OJ104" s="109"/>
      <c r="OK104" s="109"/>
      <c r="OL104" s="109"/>
      <c r="OM104" s="109"/>
      <c r="ON104" s="109"/>
      <c r="OO104" s="109"/>
      <c r="OP104" s="109"/>
      <c r="OQ104" s="109"/>
      <c r="OR104" s="109"/>
      <c r="OS104" s="109"/>
      <c r="OT104" s="109"/>
      <c r="OU104" s="109"/>
      <c r="OV104" s="109"/>
      <c r="OW104" s="109"/>
      <c r="OX104" s="109"/>
      <c r="OY104" s="109"/>
      <c r="OZ104" s="109"/>
      <c r="PA104" s="109"/>
      <c r="PB104" s="109"/>
      <c r="PC104" s="109"/>
      <c r="PD104" s="109"/>
      <c r="PE104" s="109"/>
      <c r="PF104" s="109"/>
      <c r="PG104" s="109"/>
      <c r="PH104" s="109"/>
      <c r="PI104" s="109"/>
      <c r="PJ104" s="109"/>
      <c r="PK104" s="109"/>
      <c r="PL104" s="109"/>
      <c r="PM104" s="109"/>
      <c r="PN104" s="109"/>
      <c r="PO104" s="109"/>
      <c r="PP104" s="109"/>
      <c r="PQ104" s="109"/>
      <c r="PR104" s="109"/>
      <c r="PS104" s="109"/>
      <c r="PT104" s="109"/>
      <c r="PU104" s="109"/>
      <c r="PV104" s="109"/>
      <c r="PW104" s="109"/>
      <c r="PX104" s="109"/>
      <c r="PY104" s="109"/>
      <c r="PZ104" s="109"/>
      <c r="QA104" s="109"/>
      <c r="QB104" s="109"/>
      <c r="QC104" s="109"/>
      <c r="QD104" s="109"/>
      <c r="QE104" s="109"/>
      <c r="QF104" s="109"/>
      <c r="QG104" s="109"/>
      <c r="QH104" s="109"/>
      <c r="QI104" s="109"/>
      <c r="QJ104" s="109"/>
      <c r="QK104" s="109"/>
      <c r="QL104" s="109"/>
      <c r="QM104" s="109"/>
      <c r="QN104" s="109"/>
      <c r="QO104" s="109"/>
      <c r="QP104" s="109"/>
      <c r="QQ104" s="109"/>
      <c r="QR104" s="109"/>
      <c r="QS104" s="109"/>
      <c r="QT104" s="109"/>
      <c r="QU104" s="109"/>
      <c r="QV104" s="109"/>
      <c r="QW104" s="109"/>
      <c r="QX104" s="109"/>
      <c r="QY104" s="109"/>
      <c r="QZ104" s="109"/>
      <c r="RA104" s="109"/>
      <c r="RB104" s="109"/>
      <c r="RC104" s="109"/>
      <c r="RD104" s="109"/>
      <c r="RE104" s="109"/>
      <c r="RF104" s="109"/>
      <c r="RG104" s="109"/>
      <c r="RH104" s="109"/>
      <c r="RI104" s="109"/>
      <c r="RJ104" s="109"/>
      <c r="RK104" s="109"/>
      <c r="RL104" s="109"/>
      <c r="RM104" s="109"/>
      <c r="RN104" s="109"/>
      <c r="RO104" s="109"/>
      <c r="RP104" s="109"/>
      <c r="RQ104" s="109"/>
      <c r="RR104" s="109"/>
      <c r="RS104" s="109"/>
      <c r="RT104" s="109"/>
      <c r="RU104" s="109"/>
      <c r="RV104" s="109"/>
      <c r="RW104" s="109"/>
      <c r="RX104" s="109"/>
      <c r="RY104" s="109"/>
      <c r="RZ104" s="109"/>
      <c r="SA104" s="109"/>
      <c r="SB104" s="109"/>
      <c r="SC104" s="109"/>
      <c r="SD104" s="109"/>
      <c r="SE104" s="109"/>
      <c r="SF104" s="109"/>
      <c r="SG104" s="109"/>
      <c r="SH104" s="109"/>
      <c r="SI104" s="109"/>
      <c r="SJ104" s="109"/>
      <c r="SK104" s="109"/>
      <c r="SL104" s="109"/>
      <c r="SM104" s="109"/>
      <c r="SN104" s="109"/>
      <c r="SO104" s="109"/>
      <c r="SP104" s="109"/>
      <c r="SQ104" s="109"/>
      <c r="SR104" s="109"/>
      <c r="SS104" s="109"/>
      <c r="ST104" s="109"/>
      <c r="SU104" s="109"/>
      <c r="SV104" s="109"/>
      <c r="SW104" s="109"/>
      <c r="SX104" s="109"/>
      <c r="SY104" s="109"/>
      <c r="SZ104" s="109"/>
      <c r="TA104" s="109"/>
      <c r="TB104" s="109"/>
    </row>
    <row r="105" spans="1:522" s="10" customFormat="1" ht="18" customHeight="1" x14ac:dyDescent="0.2">
      <c r="A105" s="12"/>
      <c r="B105" s="35"/>
      <c r="C105" s="1"/>
      <c r="D105" s="4"/>
      <c r="E105" s="1"/>
      <c r="F105" s="1"/>
      <c r="G105" s="4"/>
      <c r="H105"/>
      <c r="I105" s="1"/>
      <c r="J105" s="12"/>
      <c r="K105" s="109"/>
      <c r="L105" s="109"/>
      <c r="M105" s="114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14"/>
      <c r="AJ105" s="114"/>
      <c r="AK105" s="109"/>
      <c r="AL105" s="109"/>
      <c r="AM105" s="109"/>
      <c r="AN105" s="109"/>
      <c r="AO105" s="114"/>
      <c r="AP105" s="114"/>
      <c r="AQ105" s="109"/>
      <c r="AR105" s="114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14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14"/>
      <c r="CN105" s="109"/>
      <c r="CO105" s="109"/>
      <c r="CP105" s="109"/>
      <c r="CQ105" s="109"/>
      <c r="CR105" s="109"/>
      <c r="CS105" s="109"/>
      <c r="CT105" s="109"/>
      <c r="CU105" s="109"/>
      <c r="CV105" s="114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64"/>
      <c r="GB105" s="164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  <c r="IX105" s="109"/>
      <c r="IY105" s="109"/>
      <c r="IZ105" s="109"/>
      <c r="JA105" s="109"/>
      <c r="JB105" s="109"/>
      <c r="JC105" s="109"/>
      <c r="JD105" s="109"/>
      <c r="JE105" s="109"/>
      <c r="JF105" s="109"/>
      <c r="JG105" s="109"/>
      <c r="JH105" s="109"/>
      <c r="JI105" s="109"/>
      <c r="JJ105" s="109"/>
      <c r="JK105" s="109"/>
      <c r="JL105" s="109"/>
      <c r="JM105" s="109"/>
      <c r="JN105" s="109"/>
      <c r="JO105" s="109"/>
      <c r="JP105" s="109"/>
      <c r="JQ105" s="109"/>
      <c r="JR105" s="109"/>
      <c r="JS105" s="100"/>
      <c r="JT105" s="100"/>
      <c r="JU105" s="100"/>
      <c r="JV105" s="100"/>
      <c r="JW105" s="100"/>
      <c r="JX105" s="109"/>
      <c r="JY105" s="109"/>
      <c r="JZ105" s="109"/>
      <c r="KA105" s="109"/>
      <c r="KB105" s="109"/>
      <c r="KC105" s="109"/>
      <c r="KD105" s="109"/>
      <c r="KE105" s="109"/>
      <c r="KF105" s="109"/>
      <c r="KG105" s="109"/>
      <c r="KH105" s="109"/>
      <c r="KI105" s="109"/>
      <c r="KJ105" s="109"/>
      <c r="KK105" s="109"/>
      <c r="KL105" s="109"/>
      <c r="KM105" s="109"/>
      <c r="KN105" s="109"/>
      <c r="KO105" s="109"/>
      <c r="KP105" s="109"/>
      <c r="KQ105" s="109"/>
      <c r="KR105" s="109"/>
      <c r="KS105" s="109"/>
      <c r="KT105" s="109"/>
      <c r="KU105" s="109"/>
      <c r="KV105" s="109"/>
      <c r="KW105" s="109"/>
      <c r="KX105" s="109"/>
      <c r="KY105" s="109"/>
      <c r="KZ105" s="109"/>
      <c r="LA105" s="109"/>
      <c r="LB105" s="109"/>
      <c r="LC105" s="109"/>
      <c r="LD105" s="109"/>
      <c r="LE105" s="109"/>
      <c r="LF105" s="109"/>
      <c r="LG105" s="109"/>
      <c r="LH105" s="109"/>
      <c r="LI105" s="109"/>
      <c r="LJ105" s="109"/>
      <c r="LK105" s="109"/>
      <c r="LL105" s="109"/>
      <c r="LM105" s="109"/>
      <c r="LN105" s="109"/>
      <c r="LO105" s="109"/>
      <c r="LP105" s="109"/>
      <c r="LQ105" s="109"/>
      <c r="LR105" s="109"/>
      <c r="LS105" s="109"/>
      <c r="LT105" s="109"/>
      <c r="LU105" s="109"/>
      <c r="LV105" s="109"/>
      <c r="LW105" s="109"/>
      <c r="LX105" s="109"/>
      <c r="LY105" s="109"/>
      <c r="LZ105" s="109"/>
      <c r="MA105" s="109"/>
      <c r="MB105" s="109"/>
      <c r="MC105" s="109"/>
      <c r="MD105" s="109"/>
      <c r="ME105" s="109"/>
      <c r="MF105" s="109"/>
      <c r="MG105" s="109"/>
      <c r="MH105" s="109"/>
      <c r="MI105" s="109"/>
      <c r="MJ105" s="109"/>
      <c r="MK105" s="109"/>
      <c r="ML105" s="109"/>
      <c r="MM105" s="109"/>
      <c r="MN105" s="109"/>
      <c r="MO105" s="109"/>
      <c r="MP105" s="109"/>
      <c r="MQ105" s="109"/>
      <c r="MR105" s="109"/>
      <c r="MS105" s="109"/>
      <c r="MT105" s="109"/>
      <c r="MU105" s="109"/>
      <c r="MV105" s="109"/>
      <c r="MW105" s="109"/>
      <c r="MX105" s="109"/>
      <c r="MY105" s="109"/>
      <c r="MZ105" s="109"/>
      <c r="NA105" s="109"/>
      <c r="NB105" s="109"/>
      <c r="NC105" s="109"/>
      <c r="ND105" s="109"/>
      <c r="NE105" s="109"/>
      <c r="NF105" s="109"/>
      <c r="NG105" s="109"/>
      <c r="NH105" s="109"/>
      <c r="NI105" s="109"/>
      <c r="NJ105" s="109"/>
      <c r="NK105" s="109"/>
      <c r="NL105" s="109"/>
      <c r="NM105" s="109"/>
      <c r="NN105" s="109"/>
      <c r="NO105" s="109"/>
      <c r="NP105" s="109"/>
      <c r="NQ105" s="109"/>
      <c r="NR105" s="109"/>
      <c r="NS105" s="109"/>
      <c r="NT105" s="109"/>
      <c r="NU105" s="109"/>
      <c r="NV105" s="109"/>
      <c r="NW105" s="109"/>
      <c r="NX105" s="109"/>
      <c r="NY105" s="109"/>
      <c r="NZ105" s="109"/>
      <c r="OA105" s="109"/>
      <c r="OB105" s="109"/>
      <c r="OC105" s="109"/>
      <c r="OD105" s="109"/>
      <c r="OE105" s="109"/>
      <c r="OF105" s="109"/>
      <c r="OG105" s="109"/>
      <c r="OH105" s="109"/>
      <c r="OI105" s="109"/>
      <c r="OJ105" s="109"/>
      <c r="OK105" s="109"/>
      <c r="OL105" s="109"/>
      <c r="OM105" s="109"/>
      <c r="ON105" s="109"/>
      <c r="OO105" s="109"/>
      <c r="OP105" s="109"/>
      <c r="OQ105" s="109"/>
      <c r="OR105" s="109"/>
      <c r="OS105" s="109"/>
      <c r="OT105" s="109"/>
      <c r="OU105" s="109"/>
      <c r="OV105" s="109"/>
      <c r="OW105" s="109"/>
      <c r="OX105" s="109"/>
      <c r="OY105" s="109"/>
      <c r="OZ105" s="109"/>
      <c r="PA105" s="109"/>
      <c r="PB105" s="109"/>
      <c r="PC105" s="109"/>
      <c r="PD105" s="109"/>
      <c r="PE105" s="109"/>
      <c r="PF105" s="109"/>
      <c r="PG105" s="109"/>
      <c r="PH105" s="109"/>
      <c r="PI105" s="109"/>
      <c r="PJ105" s="109"/>
      <c r="PK105" s="109"/>
      <c r="PL105" s="109"/>
      <c r="PM105" s="109"/>
      <c r="PN105" s="109"/>
      <c r="PO105" s="109"/>
      <c r="PP105" s="109"/>
      <c r="PQ105" s="109"/>
      <c r="PR105" s="109"/>
      <c r="PS105" s="109"/>
      <c r="PT105" s="109"/>
      <c r="PU105" s="109"/>
      <c r="PV105" s="109"/>
      <c r="PW105" s="109"/>
      <c r="PX105" s="109"/>
      <c r="PY105" s="109"/>
      <c r="PZ105" s="109"/>
      <c r="QA105" s="109"/>
      <c r="QB105" s="109"/>
      <c r="QC105" s="109"/>
      <c r="QD105" s="109"/>
      <c r="QE105" s="109"/>
      <c r="QF105" s="109"/>
      <c r="QG105" s="109"/>
      <c r="QH105" s="109"/>
      <c r="QI105" s="109"/>
      <c r="QJ105" s="109"/>
      <c r="QK105" s="109"/>
      <c r="QL105" s="109"/>
      <c r="QM105" s="109"/>
      <c r="QN105" s="109"/>
      <c r="QO105" s="109"/>
      <c r="QP105" s="109"/>
      <c r="QQ105" s="109"/>
      <c r="QR105" s="109"/>
      <c r="QS105" s="109"/>
      <c r="QT105" s="109"/>
      <c r="QU105" s="109"/>
      <c r="QV105" s="109"/>
      <c r="QW105" s="109"/>
      <c r="QX105" s="109"/>
      <c r="QY105" s="109"/>
      <c r="QZ105" s="109"/>
      <c r="RA105" s="109"/>
      <c r="RB105" s="109"/>
      <c r="RC105" s="109"/>
      <c r="RD105" s="109"/>
      <c r="RE105" s="109"/>
      <c r="RF105" s="109"/>
      <c r="RG105" s="109"/>
      <c r="RH105" s="109"/>
      <c r="RI105" s="109"/>
      <c r="RJ105" s="109"/>
      <c r="RK105" s="109"/>
      <c r="RL105" s="109"/>
      <c r="RM105" s="109"/>
      <c r="RN105" s="109"/>
      <c r="RO105" s="109"/>
      <c r="RP105" s="109"/>
      <c r="RQ105" s="109"/>
      <c r="RR105" s="109"/>
      <c r="RS105" s="109"/>
      <c r="RT105" s="109"/>
      <c r="RU105" s="109"/>
      <c r="RV105" s="109"/>
      <c r="RW105" s="109"/>
      <c r="RX105" s="109"/>
      <c r="RY105" s="109"/>
      <c r="RZ105" s="109"/>
      <c r="SA105" s="109"/>
      <c r="SB105" s="109"/>
      <c r="SC105" s="109"/>
      <c r="SD105" s="109"/>
      <c r="SE105" s="109"/>
      <c r="SF105" s="109"/>
      <c r="SG105" s="109"/>
      <c r="SH105" s="109"/>
      <c r="SI105" s="109"/>
      <c r="SJ105" s="109"/>
      <c r="SK105" s="109"/>
      <c r="SL105" s="109"/>
      <c r="SM105" s="109"/>
      <c r="SN105" s="109"/>
      <c r="SO105" s="109"/>
      <c r="SP105" s="109"/>
      <c r="SQ105" s="109"/>
      <c r="SR105" s="109"/>
      <c r="SS105" s="109"/>
      <c r="ST105" s="109"/>
      <c r="SU105" s="109"/>
      <c r="SV105" s="109"/>
      <c r="SW105" s="109"/>
      <c r="SX105" s="109"/>
      <c r="SY105" s="109"/>
      <c r="SZ105" s="109"/>
      <c r="TA105" s="109"/>
      <c r="TB105" s="109"/>
    </row>
    <row r="106" spans="1:522" s="10" customFormat="1" ht="18" customHeight="1" x14ac:dyDescent="0.2">
      <c r="A106" s="12"/>
      <c r="B106" s="35"/>
      <c r="C106" s="1"/>
      <c r="D106" s="4"/>
      <c r="E106" s="1"/>
      <c r="F106" s="1"/>
      <c r="G106" s="4"/>
      <c r="H106"/>
      <c r="I106" s="1"/>
      <c r="J106" s="12"/>
      <c r="K106" s="109"/>
      <c r="L106" s="109"/>
      <c r="M106" s="114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14"/>
      <c r="AJ106" s="114"/>
      <c r="AK106" s="109"/>
      <c r="AL106" s="109"/>
      <c r="AM106" s="109"/>
      <c r="AN106" s="109"/>
      <c r="AO106" s="114"/>
      <c r="AP106" s="114"/>
      <c r="AQ106" s="109"/>
      <c r="AR106" s="114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14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14"/>
      <c r="CN106" s="109"/>
      <c r="CO106" s="109"/>
      <c r="CP106" s="109"/>
      <c r="CQ106" s="109"/>
      <c r="CR106" s="109"/>
      <c r="CS106" s="109"/>
      <c r="CT106" s="109"/>
      <c r="CU106" s="109"/>
      <c r="CV106" s="114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64"/>
      <c r="GB106" s="164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  <c r="IX106" s="109"/>
      <c r="IY106" s="109"/>
      <c r="IZ106" s="109"/>
      <c r="JA106" s="109"/>
      <c r="JB106" s="109"/>
      <c r="JC106" s="109"/>
      <c r="JD106" s="109"/>
      <c r="JE106" s="109"/>
      <c r="JF106" s="109"/>
      <c r="JG106" s="109"/>
      <c r="JH106" s="109"/>
      <c r="JI106" s="109"/>
      <c r="JJ106" s="109"/>
      <c r="JK106" s="109"/>
      <c r="JL106" s="109"/>
      <c r="JM106" s="109"/>
      <c r="JN106" s="109"/>
      <c r="JO106" s="109"/>
      <c r="JP106" s="109"/>
      <c r="JQ106" s="109"/>
      <c r="JR106" s="109"/>
      <c r="JS106" s="100"/>
      <c r="JT106" s="100"/>
      <c r="JU106" s="100"/>
      <c r="JV106" s="100"/>
      <c r="JW106" s="100"/>
      <c r="JX106" s="109"/>
      <c r="JY106" s="109"/>
      <c r="JZ106" s="109"/>
      <c r="KA106" s="109"/>
      <c r="KB106" s="109"/>
      <c r="KC106" s="109"/>
      <c r="KD106" s="109"/>
      <c r="KE106" s="109"/>
      <c r="KF106" s="109"/>
      <c r="KG106" s="109"/>
      <c r="KH106" s="109"/>
      <c r="KI106" s="109"/>
      <c r="KJ106" s="109"/>
      <c r="KK106" s="109"/>
      <c r="KL106" s="109"/>
      <c r="KM106" s="109"/>
      <c r="KN106" s="109"/>
      <c r="KO106" s="109"/>
      <c r="KP106" s="109"/>
      <c r="KQ106" s="109"/>
      <c r="KR106" s="109"/>
      <c r="KS106" s="109"/>
      <c r="KT106" s="109"/>
      <c r="KU106" s="109"/>
      <c r="KV106" s="109"/>
      <c r="KW106" s="109"/>
      <c r="KX106" s="109"/>
      <c r="KY106" s="109"/>
      <c r="KZ106" s="109"/>
      <c r="LA106" s="109"/>
      <c r="LB106" s="109"/>
      <c r="LC106" s="109"/>
      <c r="LD106" s="109"/>
      <c r="LE106" s="109"/>
      <c r="LF106" s="109"/>
      <c r="LG106" s="109"/>
      <c r="LH106" s="109"/>
      <c r="LI106" s="109"/>
      <c r="LJ106" s="109"/>
      <c r="LK106" s="109"/>
      <c r="LL106" s="109"/>
      <c r="LM106" s="109"/>
      <c r="LN106" s="109"/>
      <c r="LO106" s="109"/>
      <c r="LP106" s="109"/>
      <c r="LQ106" s="109"/>
      <c r="LR106" s="109"/>
      <c r="LS106" s="109"/>
      <c r="LT106" s="109"/>
      <c r="LU106" s="109"/>
      <c r="LV106" s="109"/>
      <c r="LW106" s="109"/>
      <c r="LX106" s="109"/>
      <c r="LY106" s="109"/>
      <c r="LZ106" s="109"/>
      <c r="MA106" s="109"/>
      <c r="MB106" s="109"/>
      <c r="MC106" s="109"/>
      <c r="MD106" s="109"/>
      <c r="ME106" s="109"/>
      <c r="MF106" s="109"/>
      <c r="MG106" s="109"/>
      <c r="MH106" s="109"/>
      <c r="MI106" s="109"/>
      <c r="MJ106" s="109"/>
      <c r="MK106" s="109"/>
      <c r="ML106" s="109"/>
      <c r="MM106" s="109"/>
      <c r="MN106" s="109"/>
      <c r="MO106" s="109"/>
      <c r="MP106" s="109"/>
      <c r="MQ106" s="109"/>
      <c r="MR106" s="109"/>
      <c r="MS106" s="109"/>
      <c r="MT106" s="109"/>
      <c r="MU106" s="109"/>
      <c r="MV106" s="109"/>
      <c r="MW106" s="109"/>
      <c r="MX106" s="109"/>
      <c r="MY106" s="109"/>
      <c r="MZ106" s="109"/>
      <c r="NA106" s="109"/>
      <c r="NB106" s="109"/>
      <c r="NC106" s="109"/>
      <c r="ND106" s="109"/>
      <c r="NE106" s="109"/>
      <c r="NF106" s="109"/>
      <c r="NG106" s="109"/>
      <c r="NH106" s="109"/>
      <c r="NI106" s="109"/>
      <c r="NJ106" s="109"/>
      <c r="NK106" s="109"/>
      <c r="NL106" s="109"/>
      <c r="NM106" s="109"/>
      <c r="NN106" s="109"/>
      <c r="NO106" s="109"/>
      <c r="NP106" s="109"/>
      <c r="NQ106" s="109"/>
      <c r="NR106" s="109"/>
      <c r="NS106" s="109"/>
      <c r="NT106" s="109"/>
      <c r="NU106" s="109"/>
      <c r="NV106" s="109"/>
      <c r="NW106" s="109"/>
      <c r="NX106" s="109"/>
      <c r="NY106" s="109"/>
      <c r="NZ106" s="109"/>
      <c r="OA106" s="109"/>
      <c r="OB106" s="109"/>
      <c r="OC106" s="109"/>
      <c r="OD106" s="109"/>
      <c r="OE106" s="109"/>
      <c r="OF106" s="109"/>
      <c r="OG106" s="109"/>
      <c r="OH106" s="109"/>
      <c r="OI106" s="109"/>
      <c r="OJ106" s="109"/>
      <c r="OK106" s="109"/>
      <c r="OL106" s="109"/>
      <c r="OM106" s="109"/>
      <c r="ON106" s="109"/>
      <c r="OO106" s="109"/>
      <c r="OP106" s="109"/>
      <c r="OQ106" s="109"/>
      <c r="OR106" s="109"/>
      <c r="OS106" s="109"/>
      <c r="OT106" s="109"/>
      <c r="OU106" s="109"/>
      <c r="OV106" s="109"/>
      <c r="OW106" s="109"/>
      <c r="OX106" s="109"/>
      <c r="OY106" s="109"/>
      <c r="OZ106" s="109"/>
      <c r="PA106" s="109"/>
      <c r="PB106" s="109"/>
      <c r="PC106" s="109"/>
      <c r="PD106" s="109"/>
      <c r="PE106" s="109"/>
      <c r="PF106" s="109"/>
      <c r="PG106" s="109"/>
      <c r="PH106" s="109"/>
      <c r="PI106" s="109"/>
      <c r="PJ106" s="109"/>
      <c r="PK106" s="109"/>
      <c r="PL106" s="109"/>
      <c r="PM106" s="109"/>
      <c r="PN106" s="109"/>
      <c r="PO106" s="109"/>
      <c r="PP106" s="109"/>
      <c r="PQ106" s="109"/>
      <c r="PR106" s="109"/>
      <c r="PS106" s="109"/>
      <c r="PT106" s="109"/>
      <c r="PU106" s="109"/>
      <c r="PV106" s="109"/>
      <c r="PW106" s="109"/>
      <c r="PX106" s="109"/>
      <c r="PY106" s="109"/>
      <c r="PZ106" s="109"/>
      <c r="QA106" s="109"/>
      <c r="QB106" s="109"/>
      <c r="QC106" s="109"/>
      <c r="QD106" s="109"/>
      <c r="QE106" s="109"/>
      <c r="QF106" s="109"/>
      <c r="QG106" s="109"/>
      <c r="QH106" s="109"/>
      <c r="QI106" s="109"/>
      <c r="QJ106" s="109"/>
      <c r="QK106" s="109"/>
      <c r="QL106" s="109"/>
      <c r="QM106" s="109"/>
      <c r="QN106" s="109"/>
      <c r="QO106" s="109"/>
      <c r="QP106" s="109"/>
      <c r="QQ106" s="109"/>
      <c r="QR106" s="109"/>
      <c r="QS106" s="109"/>
      <c r="QT106" s="109"/>
      <c r="QU106" s="109"/>
      <c r="QV106" s="109"/>
      <c r="QW106" s="109"/>
      <c r="QX106" s="109"/>
      <c r="QY106" s="109"/>
      <c r="QZ106" s="109"/>
      <c r="RA106" s="109"/>
      <c r="RB106" s="109"/>
      <c r="RC106" s="109"/>
      <c r="RD106" s="109"/>
      <c r="RE106" s="109"/>
      <c r="RF106" s="109"/>
      <c r="RG106" s="109"/>
      <c r="RH106" s="109"/>
      <c r="RI106" s="109"/>
      <c r="RJ106" s="109"/>
      <c r="RK106" s="109"/>
      <c r="RL106" s="109"/>
      <c r="RM106" s="109"/>
      <c r="RN106" s="109"/>
      <c r="RO106" s="109"/>
      <c r="RP106" s="109"/>
      <c r="RQ106" s="109"/>
      <c r="RR106" s="109"/>
      <c r="RS106" s="109"/>
      <c r="RT106" s="109"/>
      <c r="RU106" s="109"/>
      <c r="RV106" s="109"/>
      <c r="RW106" s="109"/>
      <c r="RX106" s="109"/>
      <c r="RY106" s="109"/>
      <c r="RZ106" s="109"/>
      <c r="SA106" s="109"/>
      <c r="SB106" s="109"/>
      <c r="SC106" s="109"/>
      <c r="SD106" s="109"/>
      <c r="SE106" s="109"/>
      <c r="SF106" s="109"/>
      <c r="SG106" s="109"/>
      <c r="SH106" s="109"/>
      <c r="SI106" s="109"/>
      <c r="SJ106" s="109"/>
      <c r="SK106" s="109"/>
      <c r="SL106" s="109"/>
      <c r="SM106" s="109"/>
      <c r="SN106" s="109"/>
      <c r="SO106" s="109"/>
      <c r="SP106" s="109"/>
      <c r="SQ106" s="109"/>
      <c r="SR106" s="109"/>
      <c r="SS106" s="109"/>
      <c r="ST106" s="109"/>
      <c r="SU106" s="109"/>
      <c r="SV106" s="109"/>
      <c r="SW106" s="109"/>
      <c r="SX106" s="109"/>
      <c r="SY106" s="109"/>
      <c r="SZ106" s="109"/>
      <c r="TA106" s="109"/>
      <c r="TB106" s="109"/>
    </row>
    <row r="107" spans="1:522" s="10" customFormat="1" ht="18" customHeight="1" x14ac:dyDescent="0.2">
      <c r="A107" s="12"/>
      <c r="B107" s="35"/>
      <c r="C107" s="1"/>
      <c r="D107" s="4"/>
      <c r="E107" s="1"/>
      <c r="F107" s="1"/>
      <c r="G107" s="4"/>
      <c r="H107"/>
      <c r="I107" s="1"/>
      <c r="J107" s="12"/>
      <c r="K107" s="109"/>
      <c r="L107" s="109"/>
      <c r="M107" s="114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14"/>
      <c r="AJ107" s="114"/>
      <c r="AK107" s="109"/>
      <c r="AL107" s="109"/>
      <c r="AM107" s="109"/>
      <c r="AN107" s="109"/>
      <c r="AO107" s="114"/>
      <c r="AP107" s="114"/>
      <c r="AQ107" s="109"/>
      <c r="AR107" s="114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14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14"/>
      <c r="CN107" s="109"/>
      <c r="CO107" s="109"/>
      <c r="CP107" s="109"/>
      <c r="CQ107" s="109"/>
      <c r="CR107" s="109"/>
      <c r="CS107" s="109"/>
      <c r="CT107" s="109"/>
      <c r="CU107" s="109"/>
      <c r="CV107" s="114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64"/>
      <c r="GB107" s="164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  <c r="IX107" s="109"/>
      <c r="IY107" s="109"/>
      <c r="IZ107" s="109"/>
      <c r="JA107" s="109"/>
      <c r="JB107" s="109"/>
      <c r="JC107" s="109"/>
      <c r="JD107" s="109"/>
      <c r="JE107" s="109"/>
      <c r="JF107" s="109"/>
      <c r="JG107" s="109"/>
      <c r="JH107" s="109"/>
      <c r="JI107" s="109"/>
      <c r="JJ107" s="109"/>
      <c r="JK107" s="109"/>
      <c r="JL107" s="109"/>
      <c r="JM107" s="109"/>
      <c r="JN107" s="109"/>
      <c r="JO107" s="109"/>
      <c r="JP107" s="109"/>
      <c r="JQ107" s="109"/>
      <c r="JR107" s="109"/>
      <c r="JS107" s="100"/>
      <c r="JT107" s="100"/>
      <c r="JU107" s="100"/>
      <c r="JV107" s="100"/>
      <c r="JW107" s="100"/>
      <c r="JX107" s="109"/>
      <c r="JY107" s="109"/>
      <c r="JZ107" s="109"/>
      <c r="KA107" s="109"/>
      <c r="KB107" s="109"/>
      <c r="KC107" s="109"/>
      <c r="KD107" s="109"/>
      <c r="KE107" s="109"/>
      <c r="KF107" s="109"/>
      <c r="KG107" s="109"/>
      <c r="KH107" s="109"/>
      <c r="KI107" s="109"/>
      <c r="KJ107" s="109"/>
      <c r="KK107" s="109"/>
      <c r="KL107" s="109"/>
      <c r="KM107" s="109"/>
      <c r="KN107" s="109"/>
      <c r="KO107" s="109"/>
      <c r="KP107" s="109"/>
      <c r="KQ107" s="109"/>
      <c r="KR107" s="109"/>
      <c r="KS107" s="109"/>
      <c r="KT107" s="109"/>
      <c r="KU107" s="109"/>
      <c r="KV107" s="109"/>
      <c r="KW107" s="109"/>
      <c r="KX107" s="109"/>
      <c r="KY107" s="109"/>
      <c r="KZ107" s="109"/>
      <c r="LA107" s="109"/>
      <c r="LB107" s="109"/>
      <c r="LC107" s="109"/>
      <c r="LD107" s="109"/>
      <c r="LE107" s="109"/>
      <c r="LF107" s="109"/>
      <c r="LG107" s="109"/>
      <c r="LH107" s="109"/>
      <c r="LI107" s="109"/>
      <c r="LJ107" s="109"/>
      <c r="LK107" s="109"/>
      <c r="LL107" s="109"/>
      <c r="LM107" s="109"/>
      <c r="LN107" s="109"/>
      <c r="LO107" s="109"/>
      <c r="LP107" s="109"/>
      <c r="LQ107" s="109"/>
      <c r="LR107" s="109"/>
      <c r="LS107" s="109"/>
      <c r="LT107" s="109"/>
      <c r="LU107" s="109"/>
      <c r="LV107" s="109"/>
      <c r="LW107" s="109"/>
      <c r="LX107" s="109"/>
      <c r="LY107" s="109"/>
      <c r="LZ107" s="109"/>
      <c r="MA107" s="109"/>
      <c r="MB107" s="109"/>
      <c r="MC107" s="109"/>
      <c r="MD107" s="109"/>
      <c r="ME107" s="109"/>
      <c r="MF107" s="109"/>
      <c r="MG107" s="109"/>
      <c r="MH107" s="109"/>
      <c r="MI107" s="109"/>
      <c r="MJ107" s="109"/>
      <c r="MK107" s="109"/>
      <c r="ML107" s="109"/>
      <c r="MM107" s="109"/>
      <c r="MN107" s="109"/>
      <c r="MO107" s="109"/>
      <c r="MP107" s="109"/>
      <c r="MQ107" s="109"/>
      <c r="MR107" s="109"/>
      <c r="MS107" s="109"/>
      <c r="MT107" s="109"/>
      <c r="MU107" s="109"/>
      <c r="MV107" s="109"/>
      <c r="MW107" s="109"/>
      <c r="MX107" s="109"/>
      <c r="MY107" s="109"/>
      <c r="MZ107" s="109"/>
      <c r="NA107" s="109"/>
      <c r="NB107" s="109"/>
      <c r="NC107" s="109"/>
      <c r="ND107" s="109"/>
      <c r="NE107" s="109"/>
      <c r="NF107" s="109"/>
      <c r="NG107" s="109"/>
      <c r="NH107" s="109"/>
      <c r="NI107" s="109"/>
      <c r="NJ107" s="109"/>
      <c r="NK107" s="109"/>
      <c r="NL107" s="109"/>
      <c r="NM107" s="109"/>
      <c r="NN107" s="109"/>
      <c r="NO107" s="109"/>
      <c r="NP107" s="109"/>
      <c r="NQ107" s="109"/>
      <c r="NR107" s="109"/>
      <c r="NS107" s="109"/>
      <c r="NT107" s="109"/>
      <c r="NU107" s="109"/>
      <c r="NV107" s="109"/>
      <c r="NW107" s="109"/>
      <c r="NX107" s="109"/>
      <c r="NY107" s="109"/>
      <c r="NZ107" s="109"/>
      <c r="OA107" s="109"/>
      <c r="OB107" s="109"/>
      <c r="OC107" s="109"/>
      <c r="OD107" s="109"/>
      <c r="OE107" s="109"/>
      <c r="OF107" s="109"/>
      <c r="OG107" s="109"/>
      <c r="OH107" s="109"/>
      <c r="OI107" s="109"/>
      <c r="OJ107" s="109"/>
      <c r="OK107" s="109"/>
      <c r="OL107" s="109"/>
      <c r="OM107" s="109"/>
      <c r="ON107" s="109"/>
      <c r="OO107" s="109"/>
      <c r="OP107" s="109"/>
      <c r="OQ107" s="109"/>
      <c r="OR107" s="109"/>
      <c r="OS107" s="109"/>
      <c r="OT107" s="109"/>
      <c r="OU107" s="109"/>
      <c r="OV107" s="109"/>
      <c r="OW107" s="109"/>
      <c r="OX107" s="109"/>
      <c r="OY107" s="109"/>
      <c r="OZ107" s="109"/>
      <c r="PA107" s="109"/>
      <c r="PB107" s="109"/>
      <c r="PC107" s="109"/>
      <c r="PD107" s="109"/>
      <c r="PE107" s="109"/>
      <c r="PF107" s="109"/>
      <c r="PG107" s="109"/>
      <c r="PH107" s="109"/>
      <c r="PI107" s="109"/>
      <c r="PJ107" s="109"/>
      <c r="PK107" s="109"/>
      <c r="PL107" s="109"/>
      <c r="PM107" s="109"/>
      <c r="PN107" s="109"/>
      <c r="PO107" s="109"/>
      <c r="PP107" s="109"/>
      <c r="PQ107" s="109"/>
      <c r="PR107" s="109"/>
      <c r="PS107" s="109"/>
      <c r="PT107" s="109"/>
      <c r="PU107" s="109"/>
      <c r="PV107" s="109"/>
      <c r="PW107" s="109"/>
      <c r="PX107" s="109"/>
      <c r="PY107" s="109"/>
      <c r="PZ107" s="109"/>
      <c r="QA107" s="109"/>
      <c r="QB107" s="109"/>
      <c r="QC107" s="109"/>
      <c r="QD107" s="109"/>
      <c r="QE107" s="109"/>
      <c r="QF107" s="109"/>
      <c r="QG107" s="109"/>
      <c r="QH107" s="109"/>
      <c r="QI107" s="109"/>
      <c r="QJ107" s="109"/>
      <c r="QK107" s="109"/>
      <c r="QL107" s="109"/>
      <c r="QM107" s="109"/>
      <c r="QN107" s="109"/>
      <c r="QO107" s="109"/>
      <c r="QP107" s="109"/>
      <c r="QQ107" s="109"/>
      <c r="QR107" s="109"/>
      <c r="QS107" s="109"/>
      <c r="QT107" s="109"/>
      <c r="QU107" s="109"/>
      <c r="QV107" s="109"/>
      <c r="QW107" s="109"/>
      <c r="QX107" s="109"/>
      <c r="QY107" s="109"/>
      <c r="QZ107" s="109"/>
      <c r="RA107" s="109"/>
      <c r="RB107" s="109"/>
      <c r="RC107" s="109"/>
      <c r="RD107" s="109"/>
      <c r="RE107" s="109"/>
      <c r="RF107" s="109"/>
      <c r="RG107" s="109"/>
      <c r="RH107" s="109"/>
      <c r="RI107" s="109"/>
      <c r="RJ107" s="109"/>
      <c r="RK107" s="109"/>
      <c r="RL107" s="109"/>
      <c r="RM107" s="109"/>
      <c r="RN107" s="109"/>
      <c r="RO107" s="109"/>
      <c r="RP107" s="109"/>
      <c r="RQ107" s="109"/>
      <c r="RR107" s="109"/>
      <c r="RS107" s="109"/>
      <c r="RT107" s="109"/>
      <c r="RU107" s="109"/>
      <c r="RV107" s="109"/>
      <c r="RW107" s="109"/>
      <c r="RX107" s="109"/>
      <c r="RY107" s="109"/>
      <c r="RZ107" s="109"/>
      <c r="SA107" s="109"/>
      <c r="SB107" s="109"/>
      <c r="SC107" s="109"/>
      <c r="SD107" s="109"/>
      <c r="SE107" s="109"/>
      <c r="SF107" s="109"/>
      <c r="SG107" s="109"/>
      <c r="SH107" s="109"/>
      <c r="SI107" s="109"/>
      <c r="SJ107" s="109"/>
      <c r="SK107" s="109"/>
      <c r="SL107" s="109"/>
      <c r="SM107" s="109"/>
      <c r="SN107" s="109"/>
      <c r="SO107" s="109"/>
      <c r="SP107" s="109"/>
      <c r="SQ107" s="109"/>
      <c r="SR107" s="109"/>
      <c r="SS107" s="109"/>
      <c r="ST107" s="109"/>
      <c r="SU107" s="109"/>
      <c r="SV107" s="109"/>
      <c r="SW107" s="109"/>
      <c r="SX107" s="109"/>
      <c r="SY107" s="109"/>
      <c r="SZ107" s="109"/>
      <c r="TA107" s="109"/>
      <c r="TB107" s="109"/>
    </row>
    <row r="108" spans="1:522" s="10" customFormat="1" ht="18" customHeight="1" x14ac:dyDescent="0.2">
      <c r="A108" s="12"/>
      <c r="B108" s="26" t="s">
        <v>37</v>
      </c>
      <c r="C108" s="1">
        <v>5185</v>
      </c>
      <c r="D108" s="4" t="s">
        <v>453</v>
      </c>
      <c r="E108" s="1">
        <v>11462</v>
      </c>
      <c r="F108" s="1"/>
      <c r="G108" t="s">
        <v>23</v>
      </c>
      <c r="H108"/>
      <c r="I108" s="1">
        <f t="shared" si="4"/>
        <v>0</v>
      </c>
      <c r="J108" s="12">
        <f>SUM(I108:I111)</f>
        <v>0</v>
      </c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10"/>
      <c r="FN108" s="110"/>
      <c r="FO108" s="110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109"/>
      <c r="IV108" s="109"/>
      <c r="IW108" s="109"/>
      <c r="IX108" s="109"/>
      <c r="IY108" s="109"/>
      <c r="IZ108" s="109"/>
      <c r="JA108" s="109"/>
      <c r="JB108" s="109"/>
      <c r="JC108" s="109"/>
      <c r="JD108" s="109"/>
      <c r="JE108" s="109"/>
      <c r="JF108" s="109"/>
      <c r="JG108" s="109"/>
      <c r="JH108" s="109"/>
      <c r="JI108" s="109"/>
      <c r="JJ108" s="109"/>
      <c r="JK108" s="109"/>
      <c r="JL108" s="109"/>
      <c r="JM108" s="109"/>
      <c r="JN108" s="109"/>
      <c r="JO108" s="109"/>
      <c r="JP108" s="109"/>
      <c r="JQ108" s="109"/>
      <c r="JR108" s="109"/>
      <c r="JS108" s="109"/>
      <c r="JT108" s="109"/>
      <c r="JU108" s="109"/>
      <c r="JV108" s="109"/>
      <c r="JW108" s="109"/>
      <c r="JX108" s="109"/>
      <c r="JY108" s="109"/>
      <c r="JZ108" s="109"/>
      <c r="KA108" s="109"/>
      <c r="KB108" s="109"/>
      <c r="KC108" s="109"/>
      <c r="KD108" s="109"/>
      <c r="KE108" s="109"/>
      <c r="KF108" s="109"/>
      <c r="KG108" s="109"/>
      <c r="KH108" s="109"/>
      <c r="KI108" s="109"/>
      <c r="KJ108" s="99"/>
      <c r="KK108" s="99"/>
      <c r="KL108" s="99"/>
      <c r="KM108" s="99"/>
      <c r="KN108" s="99"/>
      <c r="KO108" s="109"/>
      <c r="KP108" s="109"/>
      <c r="KQ108" s="109"/>
      <c r="KR108" s="109"/>
      <c r="KS108" s="109"/>
      <c r="KT108" s="109"/>
      <c r="KU108" s="109"/>
      <c r="KV108" s="109"/>
      <c r="KW108" s="109"/>
      <c r="KX108" s="109"/>
      <c r="KY108" s="109"/>
      <c r="KZ108" s="109"/>
      <c r="LA108" s="109"/>
      <c r="LB108" s="109"/>
      <c r="LC108" s="109"/>
      <c r="LD108" s="109"/>
      <c r="LE108" s="109"/>
      <c r="LF108" s="109"/>
      <c r="LG108" s="109"/>
      <c r="LH108" s="109"/>
      <c r="LI108" s="109"/>
      <c r="LJ108" s="109"/>
      <c r="LK108" s="109"/>
      <c r="LL108" s="109"/>
      <c r="LM108" s="109"/>
      <c r="LN108" s="109"/>
      <c r="LO108" s="109"/>
      <c r="LP108" s="109"/>
      <c r="LQ108" s="109"/>
      <c r="LR108" s="109"/>
      <c r="LS108" s="109"/>
      <c r="LT108" s="109"/>
      <c r="LU108" s="109"/>
      <c r="LV108" s="109"/>
      <c r="LW108" s="109"/>
      <c r="LX108" s="109"/>
      <c r="LY108" s="109"/>
      <c r="LZ108" s="109"/>
      <c r="MA108" s="109"/>
      <c r="MB108" s="109"/>
      <c r="MC108" s="109"/>
      <c r="MD108" s="109"/>
      <c r="ME108" s="109"/>
      <c r="MF108" s="109"/>
      <c r="MG108" s="109"/>
      <c r="MH108" s="109"/>
      <c r="MI108" s="109"/>
      <c r="MJ108" s="109"/>
      <c r="MK108" s="109"/>
      <c r="ML108" s="109"/>
      <c r="MM108" s="109"/>
      <c r="MN108" s="109"/>
      <c r="MO108" s="109"/>
      <c r="MP108" s="109"/>
      <c r="MQ108" s="109"/>
      <c r="MR108" s="109"/>
      <c r="MS108" s="109"/>
      <c r="MT108" s="109"/>
      <c r="MU108" s="109"/>
      <c r="MV108" s="109"/>
      <c r="MW108" s="109"/>
      <c r="MX108" s="109"/>
      <c r="MY108" s="109"/>
      <c r="MZ108" s="109"/>
      <c r="NA108" s="109"/>
      <c r="NB108" s="109"/>
      <c r="NC108" s="109"/>
      <c r="ND108" s="109"/>
      <c r="NE108" s="109"/>
      <c r="NF108" s="109"/>
      <c r="NG108" s="109"/>
      <c r="NH108" s="109"/>
      <c r="NI108" s="109"/>
      <c r="NJ108" s="109"/>
      <c r="NK108" s="109"/>
      <c r="NL108" s="109"/>
      <c r="NM108" s="109"/>
      <c r="NN108" s="109"/>
      <c r="NO108" s="109"/>
      <c r="NP108" s="109"/>
      <c r="NQ108" s="109"/>
      <c r="NR108" s="109"/>
      <c r="NS108" s="109"/>
      <c r="NT108" s="109"/>
      <c r="NU108" s="109"/>
      <c r="NV108" s="109"/>
      <c r="NW108" s="109"/>
      <c r="NX108" s="109"/>
      <c r="NY108" s="109"/>
      <c r="NZ108" s="109"/>
      <c r="OA108" s="109"/>
      <c r="OB108" s="109"/>
      <c r="OC108" s="109"/>
      <c r="OD108" s="109"/>
      <c r="OE108" s="109"/>
      <c r="OF108" s="109"/>
      <c r="OG108" s="109"/>
      <c r="OH108" s="109"/>
      <c r="OI108" s="109"/>
      <c r="OJ108" s="109"/>
      <c r="OK108" s="109"/>
      <c r="OL108" s="109"/>
      <c r="OM108" s="109"/>
      <c r="ON108" s="109"/>
      <c r="OO108" s="109"/>
      <c r="OP108" s="109"/>
      <c r="OQ108" s="109"/>
      <c r="OR108" s="109"/>
      <c r="OS108" s="109"/>
      <c r="OT108" s="109"/>
      <c r="OU108" s="109"/>
      <c r="OV108" s="109"/>
      <c r="OW108" s="109"/>
      <c r="OX108" s="109"/>
      <c r="OY108" s="109"/>
      <c r="OZ108" s="109"/>
      <c r="PA108" s="109"/>
      <c r="PB108" s="109"/>
      <c r="PC108" s="109"/>
      <c r="PD108" s="109"/>
      <c r="PE108" s="109"/>
      <c r="PF108" s="109"/>
      <c r="PG108" s="109"/>
      <c r="PH108" s="109"/>
      <c r="PI108" s="109"/>
      <c r="PJ108" s="109"/>
      <c r="PK108" s="109"/>
      <c r="PL108" s="109"/>
      <c r="PM108" s="109"/>
      <c r="PN108" s="109"/>
      <c r="PO108" s="109"/>
      <c r="PP108" s="109"/>
      <c r="PQ108" s="109"/>
      <c r="PR108" s="109"/>
      <c r="PS108" s="109"/>
      <c r="PT108" s="109"/>
      <c r="PU108" s="109"/>
      <c r="PV108" s="109"/>
      <c r="PW108" s="109"/>
      <c r="PX108" s="109"/>
      <c r="PY108" s="109"/>
      <c r="PZ108" s="109"/>
      <c r="QA108" s="109"/>
      <c r="QB108" s="109"/>
      <c r="QC108" s="109"/>
      <c r="QD108" s="109"/>
      <c r="QE108" s="109"/>
      <c r="QF108" s="109"/>
      <c r="QG108" s="109"/>
      <c r="QH108" s="109"/>
      <c r="QI108" s="109"/>
      <c r="QJ108" s="109"/>
      <c r="QK108" s="109"/>
      <c r="QL108" s="109"/>
      <c r="QM108" s="109"/>
      <c r="QN108" s="109"/>
      <c r="QO108" s="109"/>
      <c r="QP108" s="109"/>
      <c r="QQ108" s="109"/>
      <c r="QR108" s="109"/>
      <c r="QS108" s="109"/>
      <c r="QT108" s="109"/>
      <c r="QU108" s="109"/>
      <c r="QV108" s="109"/>
      <c r="QW108" s="109"/>
      <c r="QX108" s="109"/>
      <c r="QY108" s="109"/>
      <c r="QZ108" s="109"/>
      <c r="RA108" s="109"/>
      <c r="RB108" s="109"/>
      <c r="RC108" s="109"/>
      <c r="RD108" s="109"/>
      <c r="RE108" s="109"/>
      <c r="RF108" s="109"/>
      <c r="RG108" s="109"/>
      <c r="RH108" s="109"/>
      <c r="RI108" s="109"/>
      <c r="RJ108" s="109"/>
      <c r="RK108" s="109"/>
      <c r="RL108" s="109"/>
      <c r="RM108" s="109"/>
      <c r="RN108" s="109"/>
      <c r="RO108" s="109"/>
      <c r="RP108" s="109"/>
      <c r="RQ108" s="109"/>
      <c r="RR108" s="109"/>
      <c r="RS108" s="109"/>
      <c r="RT108" s="109"/>
      <c r="RU108" s="109"/>
      <c r="RV108" s="109"/>
      <c r="RW108" s="109"/>
      <c r="RX108" s="109"/>
      <c r="RY108" s="109"/>
      <c r="RZ108" s="109"/>
      <c r="SA108" s="109"/>
      <c r="SB108" s="109"/>
      <c r="SC108" s="109"/>
      <c r="SD108" s="109"/>
      <c r="SE108" s="109"/>
      <c r="SF108" s="109"/>
      <c r="SG108" s="109"/>
      <c r="SH108" s="109"/>
      <c r="SI108" s="109"/>
      <c r="SJ108" s="109"/>
      <c r="SK108" s="109"/>
      <c r="SL108" s="109"/>
      <c r="SM108" s="109"/>
      <c r="SN108" s="109"/>
      <c r="SO108" s="109"/>
      <c r="SP108" s="109"/>
      <c r="SQ108" s="109"/>
      <c r="SR108" s="109"/>
      <c r="SS108" s="109"/>
      <c r="ST108" s="109"/>
      <c r="SU108" s="109"/>
      <c r="SV108" s="109"/>
      <c r="SW108" s="109"/>
      <c r="SX108" s="109"/>
      <c r="SY108" s="109"/>
      <c r="SZ108" s="109"/>
      <c r="TA108" s="109"/>
      <c r="TB108" s="109"/>
    </row>
    <row r="109" spans="1:522" s="10" customFormat="1" ht="18" customHeight="1" x14ac:dyDescent="0.2">
      <c r="A109" s="12"/>
      <c r="B109" s="26"/>
      <c r="C109" s="1"/>
      <c r="D109" t="s">
        <v>454</v>
      </c>
      <c r="E109" s="1">
        <v>12477</v>
      </c>
      <c r="F109" s="1"/>
      <c r="G109"/>
      <c r="H109"/>
      <c r="I109" s="1">
        <f t="shared" si="4"/>
        <v>0</v>
      </c>
      <c r="J109" s="12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10"/>
      <c r="FN109" s="110"/>
      <c r="FO109" s="110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  <c r="IW109" s="109"/>
      <c r="IX109" s="109"/>
      <c r="IY109" s="109"/>
      <c r="IZ109" s="109"/>
      <c r="JA109" s="109"/>
      <c r="JB109" s="109"/>
      <c r="JC109" s="109"/>
      <c r="JD109" s="109"/>
      <c r="JE109" s="109"/>
      <c r="JF109" s="109"/>
      <c r="JG109" s="109"/>
      <c r="JH109" s="109"/>
      <c r="JI109" s="109"/>
      <c r="JJ109" s="109"/>
      <c r="JK109" s="109"/>
      <c r="JL109" s="109"/>
      <c r="JM109" s="109"/>
      <c r="JN109" s="109"/>
      <c r="JO109" s="109"/>
      <c r="JP109" s="109"/>
      <c r="JQ109" s="109"/>
      <c r="JR109" s="109"/>
      <c r="JS109" s="109"/>
      <c r="JT109" s="109"/>
      <c r="JU109" s="109"/>
      <c r="JV109" s="109"/>
      <c r="JW109" s="109"/>
      <c r="JX109" s="109"/>
      <c r="JY109" s="109"/>
      <c r="JZ109" s="109"/>
      <c r="KA109" s="109"/>
      <c r="KB109" s="109"/>
      <c r="KC109" s="109"/>
      <c r="KD109" s="109"/>
      <c r="KE109" s="109"/>
      <c r="KF109" s="109"/>
      <c r="KG109" s="109"/>
      <c r="KH109" s="109"/>
      <c r="KI109" s="109"/>
      <c r="KJ109" s="99"/>
      <c r="KK109" s="99"/>
      <c r="KL109" s="99"/>
      <c r="KM109" s="99"/>
      <c r="KN109" s="99"/>
      <c r="KO109" s="109"/>
      <c r="KP109" s="109"/>
      <c r="KQ109" s="109"/>
      <c r="KR109" s="109"/>
      <c r="KS109" s="109"/>
      <c r="KT109" s="109"/>
      <c r="KU109" s="109"/>
      <c r="KV109" s="109"/>
      <c r="KW109" s="109"/>
      <c r="KX109" s="109"/>
      <c r="KY109" s="109"/>
      <c r="KZ109" s="109"/>
      <c r="LA109" s="109"/>
      <c r="LB109" s="109"/>
      <c r="LC109" s="109"/>
      <c r="LD109" s="109"/>
      <c r="LE109" s="109"/>
      <c r="LF109" s="109"/>
      <c r="LG109" s="109"/>
      <c r="LH109" s="109"/>
      <c r="LI109" s="109"/>
      <c r="LJ109" s="109"/>
      <c r="LK109" s="109"/>
      <c r="LL109" s="109"/>
      <c r="LM109" s="109"/>
      <c r="LN109" s="109"/>
      <c r="LO109" s="109"/>
      <c r="LP109" s="109"/>
      <c r="LQ109" s="109"/>
      <c r="LR109" s="109"/>
      <c r="LS109" s="109"/>
      <c r="LT109" s="109"/>
      <c r="LU109" s="109"/>
      <c r="LV109" s="109"/>
      <c r="LW109" s="109"/>
      <c r="LX109" s="109"/>
      <c r="LY109" s="109"/>
      <c r="LZ109" s="109"/>
      <c r="MA109" s="109"/>
      <c r="MB109" s="109"/>
      <c r="MC109" s="109"/>
      <c r="MD109" s="109"/>
      <c r="ME109" s="109"/>
      <c r="MF109" s="109"/>
      <c r="MG109" s="109"/>
      <c r="MH109" s="109"/>
      <c r="MI109" s="109"/>
      <c r="MJ109" s="109"/>
      <c r="MK109" s="109"/>
      <c r="ML109" s="109"/>
      <c r="MM109" s="109"/>
      <c r="MN109" s="109"/>
      <c r="MO109" s="109"/>
      <c r="MP109" s="109"/>
      <c r="MQ109" s="109"/>
      <c r="MR109" s="109"/>
      <c r="MS109" s="109"/>
      <c r="MT109" s="109"/>
      <c r="MU109" s="109"/>
      <c r="MV109" s="109"/>
      <c r="MW109" s="109"/>
      <c r="MX109" s="109"/>
      <c r="MY109" s="109"/>
      <c r="MZ109" s="109"/>
      <c r="NA109" s="109"/>
      <c r="NB109" s="109"/>
      <c r="NC109" s="109"/>
      <c r="ND109" s="109"/>
      <c r="NE109" s="109"/>
      <c r="NF109" s="109"/>
      <c r="NG109" s="109"/>
      <c r="NH109" s="109"/>
      <c r="NI109" s="109"/>
      <c r="NJ109" s="109"/>
      <c r="NK109" s="109"/>
      <c r="NL109" s="109"/>
      <c r="NM109" s="109"/>
      <c r="NN109" s="109"/>
      <c r="NO109" s="109"/>
      <c r="NP109" s="109"/>
      <c r="NQ109" s="109"/>
      <c r="NR109" s="109"/>
      <c r="NS109" s="109"/>
      <c r="NT109" s="109"/>
      <c r="NU109" s="109"/>
      <c r="NV109" s="109"/>
      <c r="NW109" s="109"/>
      <c r="NX109" s="109"/>
      <c r="NY109" s="109"/>
      <c r="NZ109" s="109"/>
      <c r="OA109" s="109"/>
      <c r="OB109" s="109"/>
      <c r="OC109" s="109"/>
      <c r="OD109" s="109"/>
      <c r="OE109" s="109"/>
      <c r="OF109" s="109"/>
      <c r="OG109" s="109"/>
      <c r="OH109" s="109"/>
      <c r="OI109" s="109"/>
      <c r="OJ109" s="109"/>
      <c r="OK109" s="109"/>
      <c r="OL109" s="109"/>
      <c r="OM109" s="109"/>
      <c r="ON109" s="109"/>
      <c r="OO109" s="109"/>
      <c r="OP109" s="109"/>
      <c r="OQ109" s="109"/>
      <c r="OR109" s="109"/>
      <c r="OS109" s="109"/>
      <c r="OT109" s="109"/>
      <c r="OU109" s="109"/>
      <c r="OV109" s="109"/>
      <c r="OW109" s="109"/>
      <c r="OX109" s="109"/>
      <c r="OY109" s="109"/>
      <c r="OZ109" s="109"/>
      <c r="PA109" s="109"/>
      <c r="PB109" s="109"/>
      <c r="PC109" s="109"/>
      <c r="PD109" s="109"/>
      <c r="PE109" s="109"/>
      <c r="PF109" s="109"/>
      <c r="PG109" s="109"/>
      <c r="PH109" s="109"/>
      <c r="PI109" s="109"/>
      <c r="PJ109" s="109"/>
      <c r="PK109" s="109"/>
      <c r="PL109" s="109"/>
      <c r="PM109" s="109"/>
      <c r="PN109" s="109"/>
      <c r="PO109" s="109"/>
      <c r="PP109" s="109"/>
      <c r="PQ109" s="109"/>
      <c r="PR109" s="109"/>
      <c r="PS109" s="109"/>
      <c r="PT109" s="109"/>
      <c r="PU109" s="109"/>
      <c r="PV109" s="109"/>
      <c r="PW109" s="109"/>
      <c r="PX109" s="109"/>
      <c r="PY109" s="109"/>
      <c r="PZ109" s="109"/>
      <c r="QA109" s="109"/>
      <c r="QB109" s="109"/>
      <c r="QC109" s="109"/>
      <c r="QD109" s="109"/>
      <c r="QE109" s="109"/>
      <c r="QF109" s="109"/>
      <c r="QG109" s="109"/>
      <c r="QH109" s="109"/>
      <c r="QI109" s="109"/>
      <c r="QJ109" s="109"/>
      <c r="QK109" s="109"/>
      <c r="QL109" s="109"/>
      <c r="QM109" s="109"/>
      <c r="QN109" s="109"/>
      <c r="QO109" s="109"/>
      <c r="QP109" s="109"/>
      <c r="QQ109" s="109"/>
      <c r="QR109" s="109"/>
      <c r="QS109" s="109"/>
      <c r="QT109" s="109"/>
      <c r="QU109" s="109"/>
      <c r="QV109" s="109"/>
      <c r="QW109" s="109"/>
      <c r="QX109" s="109"/>
      <c r="QY109" s="109"/>
      <c r="QZ109" s="109"/>
      <c r="RA109" s="109"/>
      <c r="RB109" s="109"/>
      <c r="RC109" s="109"/>
      <c r="RD109" s="109"/>
      <c r="RE109" s="109"/>
      <c r="RF109" s="109"/>
      <c r="RG109" s="109"/>
      <c r="RH109" s="109"/>
      <c r="RI109" s="109"/>
      <c r="RJ109" s="109"/>
      <c r="RK109" s="109"/>
      <c r="RL109" s="109"/>
      <c r="RM109" s="109"/>
      <c r="RN109" s="109"/>
      <c r="RO109" s="109"/>
      <c r="RP109" s="109"/>
      <c r="RQ109" s="109"/>
      <c r="RR109" s="109"/>
      <c r="RS109" s="109"/>
      <c r="RT109" s="109"/>
      <c r="RU109" s="109"/>
      <c r="RV109" s="109"/>
      <c r="RW109" s="109"/>
      <c r="RX109" s="109"/>
      <c r="RY109" s="109"/>
      <c r="RZ109" s="109"/>
      <c r="SA109" s="109"/>
      <c r="SB109" s="109"/>
      <c r="SC109" s="109"/>
      <c r="SD109" s="109"/>
      <c r="SE109" s="109"/>
      <c r="SF109" s="109"/>
      <c r="SG109" s="109"/>
      <c r="SH109" s="109"/>
      <c r="SI109" s="109"/>
      <c r="SJ109" s="109"/>
      <c r="SK109" s="109"/>
      <c r="SL109" s="109"/>
      <c r="SM109" s="109"/>
      <c r="SN109" s="109"/>
      <c r="SO109" s="109"/>
      <c r="SP109" s="109"/>
      <c r="SQ109" s="109"/>
      <c r="SR109" s="109"/>
      <c r="SS109" s="109"/>
      <c r="ST109" s="109"/>
      <c r="SU109" s="109"/>
      <c r="SV109" s="109"/>
      <c r="SW109" s="109"/>
      <c r="SX109" s="109"/>
      <c r="SY109" s="109"/>
      <c r="SZ109" s="109"/>
      <c r="TA109" s="109"/>
      <c r="TB109" s="109"/>
    </row>
    <row r="110" spans="1:522" s="10" customFormat="1" ht="18" customHeight="1" x14ac:dyDescent="0.2">
      <c r="A110" s="12"/>
      <c r="B110" s="35"/>
      <c r="C110" s="1"/>
      <c r="D110" s="4" t="s">
        <v>455</v>
      </c>
      <c r="E110" s="1">
        <v>12558</v>
      </c>
      <c r="F110" s="1"/>
      <c r="G110"/>
      <c r="H110"/>
      <c r="I110" s="1">
        <f t="shared" si="4"/>
        <v>0</v>
      </c>
      <c r="J110" s="12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10"/>
      <c r="FN110" s="110"/>
      <c r="FO110" s="110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  <c r="IX110" s="109"/>
      <c r="IY110" s="109"/>
      <c r="IZ110" s="109"/>
      <c r="JA110" s="109"/>
      <c r="JB110" s="109"/>
      <c r="JC110" s="109"/>
      <c r="JD110" s="109"/>
      <c r="JE110" s="109"/>
      <c r="JF110" s="109"/>
      <c r="JG110" s="109"/>
      <c r="JH110" s="109"/>
      <c r="JI110" s="109"/>
      <c r="JJ110" s="109"/>
      <c r="JK110" s="109"/>
      <c r="JL110" s="109"/>
      <c r="JM110" s="109"/>
      <c r="JN110" s="109"/>
      <c r="JO110" s="109"/>
      <c r="JP110" s="109"/>
      <c r="JQ110" s="109"/>
      <c r="JR110" s="109"/>
      <c r="JS110" s="109"/>
      <c r="JT110" s="109"/>
      <c r="JU110" s="109"/>
      <c r="JV110" s="109"/>
      <c r="JW110" s="109"/>
      <c r="JX110" s="109"/>
      <c r="JY110" s="109"/>
      <c r="JZ110" s="109"/>
      <c r="KA110" s="109"/>
      <c r="KB110" s="109"/>
      <c r="KC110" s="109"/>
      <c r="KD110" s="109"/>
      <c r="KE110" s="109"/>
      <c r="KF110" s="109"/>
      <c r="KG110" s="109"/>
      <c r="KH110" s="109"/>
      <c r="KI110" s="109"/>
      <c r="KJ110" s="99"/>
      <c r="KK110" s="99"/>
      <c r="KL110" s="99"/>
      <c r="KM110" s="99"/>
      <c r="KN110" s="99"/>
      <c r="KO110" s="109"/>
      <c r="KP110" s="109"/>
      <c r="KQ110" s="109"/>
      <c r="KR110" s="109"/>
      <c r="KS110" s="109"/>
      <c r="KT110" s="109"/>
      <c r="KU110" s="109"/>
      <c r="KV110" s="109"/>
      <c r="KW110" s="109"/>
      <c r="KX110" s="109"/>
      <c r="KY110" s="109"/>
      <c r="KZ110" s="109"/>
      <c r="LA110" s="109"/>
      <c r="LB110" s="109"/>
      <c r="LC110" s="109"/>
      <c r="LD110" s="109"/>
      <c r="LE110" s="109"/>
      <c r="LF110" s="109"/>
      <c r="LG110" s="109"/>
      <c r="LH110" s="109"/>
      <c r="LI110" s="109"/>
      <c r="LJ110" s="109"/>
      <c r="LK110" s="109"/>
      <c r="LL110" s="109"/>
      <c r="LM110" s="109"/>
      <c r="LN110" s="109"/>
      <c r="LO110" s="109"/>
      <c r="LP110" s="109"/>
      <c r="LQ110" s="109"/>
      <c r="LR110" s="109"/>
      <c r="LS110" s="109"/>
      <c r="LT110" s="109"/>
      <c r="LU110" s="109"/>
      <c r="LV110" s="109"/>
      <c r="LW110" s="109"/>
      <c r="LX110" s="109"/>
      <c r="LY110" s="109"/>
      <c r="LZ110" s="109"/>
      <c r="MA110" s="109"/>
      <c r="MB110" s="109"/>
      <c r="MC110" s="109"/>
      <c r="MD110" s="109"/>
      <c r="ME110" s="109"/>
      <c r="MF110" s="109"/>
      <c r="MG110" s="109"/>
      <c r="MH110" s="109"/>
      <c r="MI110" s="109"/>
      <c r="MJ110" s="109"/>
      <c r="MK110" s="109"/>
      <c r="ML110" s="109"/>
      <c r="MM110" s="109"/>
      <c r="MN110" s="109"/>
      <c r="MO110" s="109"/>
      <c r="MP110" s="109"/>
      <c r="MQ110" s="109"/>
      <c r="MR110" s="109"/>
      <c r="MS110" s="109"/>
      <c r="MT110" s="109"/>
      <c r="MU110" s="109"/>
      <c r="MV110" s="109"/>
      <c r="MW110" s="109"/>
      <c r="MX110" s="109"/>
      <c r="MY110" s="109"/>
      <c r="MZ110" s="109"/>
      <c r="NA110" s="109"/>
      <c r="NB110" s="109"/>
      <c r="NC110" s="109"/>
      <c r="ND110" s="109"/>
      <c r="NE110" s="109"/>
      <c r="NF110" s="109"/>
      <c r="NG110" s="109"/>
      <c r="NH110" s="109"/>
      <c r="NI110" s="109"/>
      <c r="NJ110" s="109"/>
      <c r="NK110" s="109"/>
      <c r="NL110" s="109"/>
      <c r="NM110" s="109"/>
      <c r="NN110" s="109"/>
      <c r="NO110" s="109"/>
      <c r="NP110" s="109"/>
      <c r="NQ110" s="109"/>
      <c r="NR110" s="109"/>
      <c r="NS110" s="109"/>
      <c r="NT110" s="109"/>
      <c r="NU110" s="109"/>
      <c r="NV110" s="109"/>
      <c r="NW110" s="109"/>
      <c r="NX110" s="109"/>
      <c r="NY110" s="109"/>
      <c r="NZ110" s="109"/>
      <c r="OA110" s="109"/>
      <c r="OB110" s="109"/>
      <c r="OC110" s="109"/>
      <c r="OD110" s="109"/>
      <c r="OE110" s="109"/>
      <c r="OF110" s="109"/>
      <c r="OG110" s="109"/>
      <c r="OH110" s="109"/>
      <c r="OI110" s="109"/>
      <c r="OJ110" s="109"/>
      <c r="OK110" s="109"/>
      <c r="OL110" s="109"/>
      <c r="OM110" s="109"/>
      <c r="ON110" s="109"/>
      <c r="OO110" s="109"/>
      <c r="OP110" s="109"/>
      <c r="OQ110" s="109"/>
      <c r="OR110" s="109"/>
      <c r="OS110" s="109"/>
      <c r="OT110" s="109"/>
      <c r="OU110" s="109"/>
      <c r="OV110" s="109"/>
      <c r="OW110" s="109"/>
      <c r="OX110" s="109"/>
      <c r="OY110" s="109"/>
      <c r="OZ110" s="109"/>
      <c r="PA110" s="109"/>
      <c r="PB110" s="109"/>
      <c r="PC110" s="109"/>
      <c r="PD110" s="109"/>
      <c r="PE110" s="109"/>
      <c r="PF110" s="109"/>
      <c r="PG110" s="109"/>
      <c r="PH110" s="109"/>
      <c r="PI110" s="109"/>
      <c r="PJ110" s="109"/>
      <c r="PK110" s="109"/>
      <c r="PL110" s="109"/>
      <c r="PM110" s="109"/>
      <c r="PN110" s="109"/>
      <c r="PO110" s="109"/>
      <c r="PP110" s="109"/>
      <c r="PQ110" s="109"/>
      <c r="PR110" s="109"/>
      <c r="PS110" s="109"/>
      <c r="PT110" s="109"/>
      <c r="PU110" s="109"/>
      <c r="PV110" s="109"/>
      <c r="PW110" s="109"/>
      <c r="PX110" s="109"/>
      <c r="PY110" s="109"/>
      <c r="PZ110" s="109"/>
      <c r="QA110" s="109"/>
      <c r="QB110" s="109"/>
      <c r="QC110" s="109"/>
      <c r="QD110" s="109"/>
      <c r="QE110" s="109"/>
      <c r="QF110" s="109"/>
      <c r="QG110" s="109"/>
      <c r="QH110" s="109"/>
      <c r="QI110" s="109"/>
      <c r="QJ110" s="109"/>
      <c r="QK110" s="109"/>
      <c r="QL110" s="109"/>
      <c r="QM110" s="109"/>
      <c r="QN110" s="109"/>
      <c r="QO110" s="109"/>
      <c r="QP110" s="109"/>
      <c r="QQ110" s="109"/>
      <c r="QR110" s="109"/>
      <c r="QS110" s="109"/>
      <c r="QT110" s="109"/>
      <c r="QU110" s="109"/>
      <c r="QV110" s="109"/>
      <c r="QW110" s="109"/>
      <c r="QX110" s="109"/>
      <c r="QY110" s="109"/>
      <c r="QZ110" s="109"/>
      <c r="RA110" s="109"/>
      <c r="RB110" s="109"/>
      <c r="RC110" s="109"/>
      <c r="RD110" s="109"/>
      <c r="RE110" s="109"/>
      <c r="RF110" s="109"/>
      <c r="RG110" s="109"/>
      <c r="RH110" s="109"/>
      <c r="RI110" s="109"/>
      <c r="RJ110" s="109"/>
      <c r="RK110" s="109"/>
      <c r="RL110" s="109"/>
      <c r="RM110" s="109"/>
      <c r="RN110" s="109"/>
      <c r="RO110" s="109"/>
      <c r="RP110" s="109"/>
      <c r="RQ110" s="109"/>
      <c r="RR110" s="109"/>
      <c r="RS110" s="109"/>
      <c r="RT110" s="109"/>
      <c r="RU110" s="109"/>
      <c r="RV110" s="109"/>
      <c r="RW110" s="109"/>
      <c r="RX110" s="109"/>
      <c r="RY110" s="109"/>
      <c r="RZ110" s="109"/>
      <c r="SA110" s="109"/>
      <c r="SB110" s="109"/>
      <c r="SC110" s="109"/>
      <c r="SD110" s="109"/>
      <c r="SE110" s="109"/>
      <c r="SF110" s="109"/>
      <c r="SG110" s="109"/>
      <c r="SH110" s="109"/>
      <c r="SI110" s="109"/>
      <c r="SJ110" s="109"/>
      <c r="SK110" s="109"/>
      <c r="SL110" s="109"/>
      <c r="SM110" s="109"/>
      <c r="SN110" s="109"/>
      <c r="SO110" s="109"/>
      <c r="SP110" s="109"/>
      <c r="SQ110" s="109"/>
      <c r="SR110" s="109"/>
      <c r="SS110" s="109"/>
      <c r="ST110" s="109"/>
      <c r="SU110" s="109"/>
      <c r="SV110" s="109"/>
      <c r="SW110" s="109"/>
      <c r="SX110" s="109"/>
      <c r="SY110" s="109"/>
      <c r="SZ110" s="109"/>
      <c r="TA110" s="109"/>
      <c r="TB110" s="109"/>
    </row>
    <row r="111" spans="1:522" s="10" customFormat="1" ht="18" customHeight="1" x14ac:dyDescent="0.2">
      <c r="A111" s="12"/>
      <c r="B111" s="26"/>
      <c r="C111" s="1"/>
      <c r="D111" t="s">
        <v>456</v>
      </c>
      <c r="E111" s="1">
        <v>12478</v>
      </c>
      <c r="F111" s="1"/>
      <c r="G111"/>
      <c r="H111"/>
      <c r="I111" s="1">
        <f t="shared" si="4"/>
        <v>0</v>
      </c>
      <c r="J111" s="12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10"/>
      <c r="FN111" s="110"/>
      <c r="FO111" s="110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  <c r="IX111" s="109"/>
      <c r="IY111" s="109"/>
      <c r="IZ111" s="109"/>
      <c r="JA111" s="109"/>
      <c r="JB111" s="109"/>
      <c r="JC111" s="109"/>
      <c r="JD111" s="109"/>
      <c r="JE111" s="109"/>
      <c r="JF111" s="109"/>
      <c r="JG111" s="109"/>
      <c r="JH111" s="109"/>
      <c r="JI111" s="109"/>
      <c r="JJ111" s="109"/>
      <c r="JK111" s="109"/>
      <c r="JL111" s="109"/>
      <c r="JM111" s="109"/>
      <c r="JN111" s="109"/>
      <c r="JO111" s="109"/>
      <c r="JP111" s="109"/>
      <c r="JQ111" s="109"/>
      <c r="JR111" s="109"/>
      <c r="JS111" s="109"/>
      <c r="JT111" s="109"/>
      <c r="JU111" s="109"/>
      <c r="JV111" s="109"/>
      <c r="JW111" s="109"/>
      <c r="JX111" s="109"/>
      <c r="JY111" s="109"/>
      <c r="JZ111" s="109"/>
      <c r="KA111" s="109"/>
      <c r="KB111" s="109"/>
      <c r="KC111" s="109"/>
      <c r="KD111" s="109"/>
      <c r="KE111" s="109"/>
      <c r="KF111" s="109"/>
      <c r="KG111" s="109"/>
      <c r="KH111" s="109"/>
      <c r="KI111" s="109"/>
      <c r="KJ111" s="109"/>
      <c r="KK111" s="109"/>
      <c r="KL111" s="109"/>
      <c r="KM111" s="109"/>
      <c r="KN111" s="109"/>
      <c r="KO111" s="109"/>
      <c r="KP111" s="109"/>
      <c r="KQ111" s="109"/>
      <c r="KR111" s="109"/>
      <c r="KS111" s="109"/>
      <c r="KT111" s="109"/>
      <c r="KU111" s="109"/>
      <c r="KV111" s="109"/>
      <c r="KW111" s="109"/>
      <c r="KX111" s="109"/>
      <c r="KY111" s="109"/>
      <c r="KZ111" s="109"/>
      <c r="LA111" s="109"/>
      <c r="LB111" s="109"/>
      <c r="LC111" s="109"/>
      <c r="LD111" s="109"/>
      <c r="LE111" s="109"/>
      <c r="LF111" s="109"/>
      <c r="LG111" s="109"/>
      <c r="LH111" s="109"/>
      <c r="LI111" s="109"/>
      <c r="LJ111" s="109"/>
      <c r="LK111" s="109"/>
      <c r="LL111" s="109"/>
      <c r="LM111" s="109"/>
      <c r="LN111" s="109"/>
      <c r="LO111" s="109"/>
      <c r="LP111" s="109"/>
      <c r="LQ111" s="109"/>
      <c r="LR111" s="109"/>
      <c r="LS111" s="109"/>
      <c r="LT111" s="109"/>
      <c r="LU111" s="109"/>
      <c r="LV111" s="109"/>
      <c r="LW111" s="109"/>
      <c r="LX111" s="109"/>
      <c r="LY111" s="109"/>
      <c r="LZ111" s="109"/>
      <c r="MA111" s="109"/>
      <c r="MB111" s="109"/>
      <c r="MC111" s="109"/>
      <c r="MD111" s="109"/>
      <c r="ME111" s="109"/>
      <c r="MF111" s="109"/>
      <c r="MG111" s="109"/>
      <c r="MH111" s="109"/>
      <c r="MI111" s="109"/>
      <c r="MJ111" s="109"/>
      <c r="MK111" s="109"/>
      <c r="ML111" s="109"/>
      <c r="MM111" s="109"/>
      <c r="MN111" s="109"/>
      <c r="MO111" s="109"/>
      <c r="MP111" s="109"/>
      <c r="MQ111" s="109"/>
      <c r="MR111" s="109"/>
      <c r="MS111" s="109"/>
      <c r="MT111" s="109"/>
      <c r="MU111" s="109"/>
      <c r="MV111" s="109"/>
      <c r="MW111" s="109"/>
      <c r="MX111" s="109"/>
      <c r="MY111" s="109"/>
      <c r="MZ111" s="109"/>
      <c r="NA111" s="109"/>
      <c r="NB111" s="109"/>
      <c r="NC111" s="109"/>
      <c r="ND111" s="109"/>
      <c r="NE111" s="109"/>
      <c r="NF111" s="109"/>
      <c r="NG111" s="109"/>
      <c r="NH111" s="109"/>
      <c r="NI111" s="109"/>
      <c r="NJ111" s="109"/>
      <c r="NK111" s="109"/>
      <c r="NL111" s="109"/>
      <c r="NM111" s="109"/>
      <c r="NN111" s="109"/>
      <c r="NO111" s="109"/>
      <c r="NP111" s="109"/>
      <c r="NQ111" s="109"/>
      <c r="NR111" s="109"/>
      <c r="NS111" s="109"/>
      <c r="NT111" s="109"/>
      <c r="NU111" s="109"/>
      <c r="NV111" s="109"/>
      <c r="NW111" s="109"/>
      <c r="NX111" s="109"/>
      <c r="NY111" s="109"/>
      <c r="NZ111" s="109"/>
      <c r="OA111" s="109"/>
      <c r="OB111" s="109"/>
      <c r="OC111" s="109"/>
      <c r="OD111" s="109"/>
      <c r="OE111" s="109"/>
      <c r="OF111" s="109"/>
      <c r="OG111" s="109"/>
      <c r="OH111" s="109"/>
      <c r="OI111" s="109"/>
      <c r="OJ111" s="109"/>
      <c r="OK111" s="109"/>
      <c r="OL111" s="109"/>
      <c r="OM111" s="109"/>
      <c r="ON111" s="109"/>
      <c r="OO111" s="109"/>
      <c r="OP111" s="109"/>
      <c r="OQ111" s="109"/>
      <c r="OR111" s="109"/>
      <c r="OS111" s="109"/>
      <c r="OT111" s="109"/>
      <c r="OU111" s="109"/>
      <c r="OV111" s="109"/>
      <c r="OW111" s="109"/>
      <c r="OX111" s="109"/>
      <c r="OY111" s="109"/>
      <c r="OZ111" s="109"/>
      <c r="PA111" s="109"/>
      <c r="PB111" s="109"/>
      <c r="PC111" s="109"/>
      <c r="PD111" s="109"/>
      <c r="PE111" s="109"/>
      <c r="PF111" s="109"/>
      <c r="PG111" s="109"/>
      <c r="PH111" s="109"/>
      <c r="PI111" s="109"/>
      <c r="PJ111" s="109"/>
      <c r="PK111" s="109"/>
      <c r="PL111" s="109"/>
      <c r="PM111" s="109"/>
      <c r="PN111" s="109"/>
      <c r="PO111" s="109"/>
      <c r="PP111" s="109"/>
      <c r="PQ111" s="109"/>
      <c r="PR111" s="109"/>
      <c r="PS111" s="109"/>
      <c r="PT111" s="109"/>
      <c r="PU111" s="109"/>
      <c r="PV111" s="109"/>
      <c r="PW111" s="109"/>
      <c r="PX111" s="109"/>
      <c r="PY111" s="109"/>
      <c r="PZ111" s="109"/>
      <c r="QA111" s="109"/>
      <c r="QB111" s="109"/>
      <c r="QC111" s="109"/>
      <c r="QD111" s="109"/>
      <c r="QE111" s="109"/>
      <c r="QF111" s="109"/>
      <c r="QG111" s="109"/>
      <c r="QH111" s="109"/>
      <c r="QI111" s="109"/>
      <c r="QJ111" s="109"/>
      <c r="QK111" s="109"/>
      <c r="QL111" s="109"/>
      <c r="QM111" s="109"/>
      <c r="QN111" s="109"/>
      <c r="QO111" s="109"/>
      <c r="QP111" s="109"/>
      <c r="QQ111" s="109"/>
      <c r="QR111" s="109"/>
      <c r="QS111" s="109"/>
      <c r="QT111" s="109"/>
      <c r="QU111" s="109"/>
      <c r="QV111" s="109"/>
      <c r="QW111" s="109"/>
      <c r="QX111" s="109"/>
      <c r="QY111" s="109"/>
      <c r="QZ111" s="109"/>
      <c r="RA111" s="109"/>
      <c r="RB111" s="109"/>
      <c r="RC111" s="109"/>
      <c r="RD111" s="109"/>
      <c r="RE111" s="109"/>
      <c r="RF111" s="109"/>
      <c r="RG111" s="109"/>
      <c r="RH111" s="109"/>
      <c r="RI111" s="109"/>
      <c r="RJ111" s="109"/>
      <c r="RK111" s="109"/>
      <c r="RL111" s="109"/>
      <c r="RM111" s="109"/>
      <c r="RN111" s="109"/>
      <c r="RO111" s="109"/>
      <c r="RP111" s="109"/>
      <c r="RQ111" s="109"/>
      <c r="RR111" s="109"/>
      <c r="RS111" s="109"/>
      <c r="RT111" s="109"/>
      <c r="RU111" s="109"/>
      <c r="RV111" s="109"/>
      <c r="RW111" s="109"/>
      <c r="RX111" s="109"/>
      <c r="RY111" s="109"/>
      <c r="RZ111" s="109"/>
      <c r="SA111" s="109"/>
      <c r="SB111" s="109"/>
      <c r="SC111" s="109"/>
      <c r="SD111" s="109"/>
      <c r="SE111" s="109"/>
      <c r="SF111" s="109"/>
      <c r="SG111" s="109"/>
      <c r="SH111" s="109"/>
      <c r="SI111" s="109"/>
      <c r="SJ111" s="109"/>
      <c r="SK111" s="109"/>
      <c r="SL111" s="109"/>
      <c r="SM111" s="109"/>
      <c r="SN111" s="109"/>
      <c r="SO111" s="109"/>
      <c r="SP111" s="109"/>
      <c r="SQ111" s="109"/>
      <c r="SR111" s="109"/>
      <c r="SS111" s="109"/>
      <c r="ST111" s="109"/>
      <c r="SU111" s="109"/>
      <c r="SV111" s="109"/>
      <c r="SW111" s="109"/>
      <c r="SX111" s="109"/>
      <c r="SY111" s="109"/>
      <c r="SZ111" s="109"/>
      <c r="TA111" s="109"/>
      <c r="TB111" s="109"/>
    </row>
    <row r="112" spans="1:522" s="10" customFormat="1" ht="18" customHeight="1" x14ac:dyDescent="0.2">
      <c r="A112" s="12"/>
      <c r="B112" s="26" t="s">
        <v>44</v>
      </c>
      <c r="C112" s="1">
        <v>3848</v>
      </c>
      <c r="D112" s="138" t="s">
        <v>87</v>
      </c>
      <c r="E112" s="1">
        <v>9143</v>
      </c>
      <c r="F112" s="19"/>
      <c r="G112" s="4" t="s">
        <v>45</v>
      </c>
      <c r="H112"/>
      <c r="I112" s="1">
        <f t="shared" si="4"/>
        <v>0</v>
      </c>
      <c r="J112" s="12">
        <f>Tabuľka11[[#This Row],[Stĺpec8]]</f>
        <v>0</v>
      </c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14"/>
      <c r="CD112" s="114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14"/>
      <c r="CX112" s="109"/>
      <c r="CY112" s="109"/>
      <c r="CZ112" s="114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14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63"/>
      <c r="FM112" s="109"/>
      <c r="FN112" s="109"/>
      <c r="FO112" s="163"/>
      <c r="FP112" s="157"/>
      <c r="FQ112" s="157"/>
      <c r="FR112" s="109"/>
      <c r="FS112" s="109"/>
      <c r="FT112" s="109"/>
      <c r="FU112" s="109"/>
      <c r="FV112" s="109"/>
      <c r="FW112" s="157"/>
      <c r="FX112" s="157"/>
      <c r="FY112" s="109"/>
      <c r="FZ112" s="109"/>
      <c r="GA112" s="164"/>
      <c r="GB112" s="109"/>
      <c r="GC112" s="109"/>
      <c r="GD112" s="163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14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0"/>
      <c r="IK112" s="100"/>
      <c r="IL112" s="100"/>
      <c r="IM112" s="100"/>
      <c r="IN112" s="100"/>
      <c r="IO112" s="100"/>
      <c r="IP112" s="100"/>
      <c r="IQ112" s="100"/>
      <c r="IR112" s="100"/>
      <c r="IS112" s="100"/>
      <c r="IT112" s="100"/>
      <c r="IU112" s="100"/>
      <c r="IV112" s="100"/>
      <c r="IW112" s="100"/>
      <c r="IX112" s="100"/>
      <c r="IY112" s="109"/>
      <c r="IZ112" s="109"/>
      <c r="JA112" s="109"/>
      <c r="JB112" s="109"/>
      <c r="JC112" s="109"/>
      <c r="JD112" s="109"/>
      <c r="JE112" s="109"/>
      <c r="JF112" s="109"/>
      <c r="JG112" s="109"/>
      <c r="JH112" s="109"/>
      <c r="JI112" s="109"/>
      <c r="JJ112" s="109"/>
      <c r="JK112" s="109"/>
      <c r="JL112" s="109"/>
      <c r="JM112" s="109"/>
      <c r="JN112" s="109"/>
      <c r="JO112" s="109"/>
      <c r="JP112" s="109"/>
      <c r="JQ112" s="109"/>
      <c r="JR112" s="109"/>
      <c r="JS112" s="100"/>
      <c r="JT112" s="100"/>
      <c r="JU112" s="100"/>
      <c r="JV112" s="100"/>
      <c r="JW112" s="100"/>
      <c r="JX112" s="109"/>
      <c r="JY112" s="109"/>
      <c r="JZ112" s="109"/>
      <c r="KA112" s="109"/>
      <c r="KB112" s="109"/>
      <c r="KC112" s="109"/>
      <c r="KD112" s="109"/>
      <c r="KE112" s="109"/>
      <c r="KF112" s="109"/>
      <c r="KG112" s="109"/>
      <c r="KH112" s="109"/>
      <c r="KI112" s="109"/>
      <c r="KJ112" s="109"/>
      <c r="KK112" s="109"/>
      <c r="KL112" s="109"/>
      <c r="KM112" s="109"/>
      <c r="KN112" s="114"/>
      <c r="KO112" s="109"/>
      <c r="KP112" s="109"/>
      <c r="KQ112" s="109"/>
      <c r="KR112" s="109"/>
      <c r="KS112" s="109"/>
      <c r="KT112" s="109"/>
      <c r="KU112" s="109"/>
      <c r="KV112" s="109"/>
      <c r="KW112" s="109"/>
      <c r="KX112" s="109"/>
      <c r="KY112" s="109"/>
      <c r="KZ112" s="109"/>
      <c r="LA112" s="109"/>
      <c r="LB112" s="109"/>
      <c r="LC112" s="109"/>
      <c r="LD112" s="109"/>
      <c r="LE112" s="109"/>
      <c r="LF112" s="109"/>
      <c r="LG112" s="109"/>
      <c r="LH112" s="109"/>
      <c r="LI112" s="109"/>
      <c r="LJ112" s="109"/>
      <c r="LK112" s="109"/>
      <c r="LL112" s="109"/>
      <c r="LM112" s="109"/>
      <c r="LN112" s="109"/>
      <c r="LO112" s="109"/>
      <c r="LP112" s="109"/>
      <c r="LQ112" s="109"/>
      <c r="LR112" s="109"/>
      <c r="LS112" s="109"/>
      <c r="LT112" s="109"/>
      <c r="LU112" s="109"/>
      <c r="LV112" s="109"/>
      <c r="LW112" s="109"/>
      <c r="LX112" s="109"/>
      <c r="LY112" s="109"/>
      <c r="LZ112" s="109"/>
      <c r="MA112" s="109"/>
      <c r="MB112" s="109"/>
      <c r="MC112" s="109"/>
      <c r="MD112" s="109"/>
      <c r="ME112" s="109"/>
      <c r="MF112" s="109"/>
      <c r="MG112" s="109"/>
      <c r="MH112" s="109"/>
      <c r="MI112" s="109"/>
      <c r="MJ112" s="109"/>
      <c r="MK112" s="109"/>
      <c r="ML112" s="109"/>
      <c r="MM112" s="109"/>
      <c r="MN112" s="109"/>
      <c r="MO112" s="109"/>
      <c r="MP112" s="109"/>
      <c r="MQ112" s="109"/>
      <c r="MR112" s="109"/>
      <c r="MS112" s="109"/>
      <c r="MT112" s="109"/>
      <c r="MU112" s="109"/>
      <c r="MV112" s="109"/>
      <c r="MW112" s="109"/>
      <c r="MX112" s="109"/>
      <c r="MY112" s="109"/>
      <c r="MZ112" s="109"/>
      <c r="NA112" s="109"/>
      <c r="NB112" s="109"/>
      <c r="NC112" s="109"/>
      <c r="ND112" s="109"/>
      <c r="NE112" s="109"/>
      <c r="NF112" s="109"/>
      <c r="NG112" s="109"/>
      <c r="NH112" s="109"/>
      <c r="NI112" s="109"/>
      <c r="NJ112" s="109"/>
      <c r="NK112" s="109"/>
      <c r="NL112" s="109"/>
      <c r="NM112" s="109"/>
      <c r="NN112" s="109"/>
      <c r="NO112" s="109"/>
      <c r="NP112" s="109"/>
      <c r="NQ112" s="109"/>
      <c r="NR112" s="109"/>
      <c r="NS112" s="109"/>
      <c r="NT112" s="109"/>
      <c r="NU112" s="109"/>
      <c r="NV112" s="109"/>
      <c r="NW112" s="109"/>
      <c r="NX112" s="109"/>
      <c r="NY112" s="109"/>
      <c r="NZ112" s="109"/>
      <c r="OA112" s="109"/>
      <c r="OB112" s="109"/>
      <c r="OC112" s="109"/>
      <c r="OD112" s="109"/>
      <c r="OE112" s="109"/>
      <c r="OF112" s="109"/>
      <c r="OG112" s="109"/>
      <c r="OH112" s="109"/>
      <c r="OI112" s="109"/>
      <c r="OJ112" s="109"/>
      <c r="OK112" s="109"/>
      <c r="OL112" s="109"/>
      <c r="OM112" s="109"/>
      <c r="ON112" s="109"/>
      <c r="OO112" s="109"/>
      <c r="OP112" s="109"/>
      <c r="OQ112" s="109"/>
      <c r="OR112" s="109"/>
      <c r="OS112" s="109"/>
      <c r="OT112" s="109"/>
      <c r="OU112" s="109"/>
      <c r="OV112" s="109"/>
      <c r="OW112" s="109"/>
      <c r="OX112" s="109"/>
      <c r="OY112" s="109"/>
      <c r="OZ112" s="109"/>
      <c r="PA112" s="109"/>
      <c r="PB112" s="109"/>
      <c r="PC112" s="109"/>
      <c r="PD112" s="109"/>
      <c r="PE112" s="109"/>
      <c r="PF112" s="109"/>
      <c r="PG112" s="109"/>
      <c r="PH112" s="109"/>
      <c r="PI112" s="109"/>
      <c r="PJ112" s="109"/>
      <c r="PK112" s="109"/>
      <c r="PL112" s="109"/>
      <c r="PM112" s="109"/>
      <c r="PN112" s="109"/>
      <c r="PO112" s="109"/>
      <c r="PP112" s="109"/>
      <c r="PQ112" s="109"/>
      <c r="PR112" s="109"/>
      <c r="PS112" s="109"/>
      <c r="PT112" s="109"/>
      <c r="PU112" s="109"/>
      <c r="PV112" s="109"/>
      <c r="PW112" s="109"/>
      <c r="PX112" s="109"/>
      <c r="PY112" s="109"/>
      <c r="PZ112" s="109"/>
      <c r="QA112" s="109"/>
      <c r="QB112" s="109"/>
      <c r="QC112" s="109"/>
      <c r="QD112" s="109"/>
      <c r="QE112" s="109"/>
      <c r="QF112" s="109"/>
      <c r="QG112" s="109"/>
      <c r="QH112" s="109"/>
      <c r="QI112" s="109"/>
      <c r="QJ112" s="109"/>
      <c r="QK112" s="109"/>
      <c r="QL112" s="109"/>
      <c r="QM112" s="109"/>
      <c r="QN112" s="109"/>
      <c r="QO112" s="109"/>
      <c r="QP112" s="109"/>
      <c r="QQ112" s="109"/>
      <c r="QR112" s="109"/>
      <c r="QS112" s="109"/>
      <c r="QT112" s="109"/>
      <c r="QU112" s="109"/>
      <c r="QV112" s="109"/>
      <c r="QW112" s="109"/>
      <c r="QX112" s="109"/>
      <c r="QY112" s="109"/>
      <c r="QZ112" s="109"/>
      <c r="RA112" s="109"/>
      <c r="RB112" s="109"/>
      <c r="RC112" s="109"/>
      <c r="RD112" s="109"/>
      <c r="RE112" s="109"/>
      <c r="RF112" s="109"/>
      <c r="RG112" s="109"/>
      <c r="RH112" s="109"/>
      <c r="RI112" s="109"/>
      <c r="RJ112" s="109"/>
      <c r="RK112" s="109"/>
      <c r="RL112" s="109"/>
      <c r="RM112" s="109"/>
      <c r="RN112" s="109"/>
      <c r="RO112" s="109"/>
      <c r="RP112" s="109"/>
      <c r="RQ112" s="109"/>
      <c r="RR112" s="109"/>
      <c r="RS112" s="109"/>
      <c r="RT112" s="109"/>
      <c r="RU112" s="109"/>
      <c r="RV112" s="109"/>
      <c r="RW112" s="109"/>
      <c r="RX112" s="109"/>
      <c r="RY112" s="109"/>
      <c r="RZ112" s="109"/>
      <c r="SA112" s="109"/>
      <c r="SB112" s="109"/>
      <c r="SC112" s="109"/>
      <c r="SD112" s="109"/>
      <c r="SE112" s="109"/>
      <c r="SF112" s="109"/>
      <c r="SG112" s="109"/>
      <c r="SH112" s="109"/>
      <c r="SI112" s="109"/>
      <c r="SJ112" s="109"/>
      <c r="SK112" s="109"/>
      <c r="SL112" s="109"/>
      <c r="SM112" s="109"/>
      <c r="SN112" s="109"/>
      <c r="SO112" s="109"/>
      <c r="SP112" s="109"/>
      <c r="SQ112" s="109"/>
      <c r="SR112" s="109"/>
      <c r="SS112" s="109"/>
      <c r="ST112" s="109"/>
      <c r="SU112" s="109"/>
      <c r="SV112" s="109"/>
      <c r="SW112" s="109"/>
      <c r="SX112" s="109"/>
      <c r="SY112" s="109"/>
      <c r="SZ112" s="109"/>
      <c r="TA112" s="109"/>
      <c r="TB112" s="109"/>
    </row>
    <row r="113" spans="1:522" s="10" customFormat="1" ht="18" customHeight="1" x14ac:dyDescent="0.2">
      <c r="A113" s="12"/>
      <c r="B113" s="26" t="s">
        <v>500</v>
      </c>
      <c r="C113" s="1">
        <v>16</v>
      </c>
      <c r="D113" s="4" t="s">
        <v>192</v>
      </c>
      <c r="E113" s="1">
        <v>11868</v>
      </c>
      <c r="F113" s="1"/>
      <c r="G113" s="4" t="s">
        <v>82</v>
      </c>
      <c r="H113"/>
      <c r="I113" s="1">
        <f t="shared" si="4"/>
        <v>0</v>
      </c>
      <c r="J113" s="12">
        <f>Tabuľka11[[#This Row],[Stĺpec8]]</f>
        <v>0</v>
      </c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14"/>
      <c r="CO113" s="114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68"/>
      <c r="FH113" s="168"/>
      <c r="FI113" s="109"/>
      <c r="FJ113" s="109"/>
      <c r="FK113" s="109"/>
      <c r="FL113" s="112"/>
      <c r="FM113" s="109"/>
      <c r="FN113" s="109"/>
      <c r="FO113" s="112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64"/>
      <c r="GC113" s="109"/>
      <c r="GD113" s="112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9"/>
      <c r="JI113" s="109"/>
      <c r="JJ113" s="109"/>
      <c r="JK113" s="109"/>
      <c r="JL113" s="109"/>
      <c r="JM113" s="109"/>
      <c r="JN113" s="109"/>
      <c r="JO113" s="109"/>
      <c r="JP113" s="114"/>
      <c r="JQ113" s="109"/>
      <c r="JR113" s="109"/>
      <c r="JS113" s="109"/>
      <c r="JT113" s="109"/>
      <c r="JU113" s="109"/>
      <c r="JV113" s="109"/>
      <c r="JW113" s="109"/>
      <c r="JX113" s="109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14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109"/>
      <c r="LW113" s="109"/>
      <c r="LX113" s="109"/>
      <c r="LY113" s="109"/>
      <c r="LZ113" s="109"/>
      <c r="MA113" s="109"/>
      <c r="MB113" s="109"/>
      <c r="MC113" s="109"/>
      <c r="MD113" s="109"/>
      <c r="ME113" s="109"/>
      <c r="MF113" s="109"/>
      <c r="MG113" s="109"/>
      <c r="MH113" s="109"/>
      <c r="MI113" s="109"/>
      <c r="MJ113" s="109"/>
      <c r="MK113" s="109"/>
      <c r="ML113" s="109"/>
      <c r="MM113" s="109"/>
      <c r="MN113" s="109"/>
      <c r="MO113" s="109"/>
      <c r="MP113" s="109"/>
      <c r="MQ113" s="109"/>
      <c r="MR113" s="109"/>
      <c r="MS113" s="109"/>
      <c r="MT113" s="109"/>
      <c r="MU113" s="109"/>
      <c r="MV113" s="109"/>
      <c r="MW113" s="109"/>
      <c r="MX113" s="109"/>
      <c r="MY113" s="109"/>
      <c r="MZ113" s="109"/>
      <c r="NA113" s="109"/>
      <c r="NB113" s="109"/>
      <c r="NC113" s="109"/>
      <c r="ND113" s="109"/>
      <c r="NE113" s="109"/>
      <c r="NF113" s="109"/>
      <c r="NG113" s="109"/>
      <c r="NH113" s="109"/>
      <c r="NI113" s="109"/>
      <c r="NJ113" s="109"/>
      <c r="NK113" s="109"/>
      <c r="NL113" s="109"/>
      <c r="NM113" s="109"/>
      <c r="NN113" s="109"/>
      <c r="NO113" s="109"/>
      <c r="NP113" s="109"/>
      <c r="NQ113" s="109"/>
      <c r="NR113" s="109"/>
      <c r="NS113" s="109"/>
      <c r="NT113" s="109"/>
      <c r="NU113" s="109"/>
      <c r="NV113" s="109"/>
      <c r="NW113" s="109"/>
      <c r="NX113" s="109"/>
      <c r="NY113" s="109"/>
      <c r="NZ113" s="109"/>
      <c r="OA113" s="109"/>
      <c r="OB113" s="109"/>
      <c r="OC113" s="109"/>
      <c r="OD113" s="109"/>
      <c r="OE113" s="109"/>
      <c r="OF113" s="109"/>
      <c r="OG113" s="109"/>
      <c r="OH113" s="109"/>
      <c r="OI113" s="109"/>
      <c r="OJ113" s="109"/>
      <c r="OK113" s="109"/>
      <c r="OL113" s="109"/>
      <c r="OM113" s="109"/>
      <c r="ON113" s="109"/>
      <c r="OO113" s="109"/>
      <c r="OP113" s="109"/>
      <c r="OQ113" s="109"/>
      <c r="OR113" s="109"/>
      <c r="OS113" s="109"/>
      <c r="OT113" s="109"/>
      <c r="OU113" s="109"/>
      <c r="OV113" s="109"/>
      <c r="OW113" s="109"/>
      <c r="OX113" s="109"/>
      <c r="OY113" s="109"/>
      <c r="OZ113" s="109"/>
      <c r="PA113" s="109"/>
      <c r="PB113" s="109"/>
      <c r="PC113" s="109"/>
      <c r="PD113" s="109"/>
      <c r="PE113" s="109"/>
      <c r="PF113" s="109"/>
      <c r="PG113" s="109"/>
      <c r="PH113" s="109"/>
      <c r="PI113" s="109"/>
      <c r="PJ113" s="109"/>
      <c r="PK113" s="109"/>
      <c r="PL113" s="109"/>
      <c r="PM113" s="109"/>
      <c r="PN113" s="109"/>
      <c r="PO113" s="109"/>
      <c r="PP113" s="109"/>
      <c r="PQ113" s="109"/>
      <c r="PR113" s="109"/>
      <c r="PS113" s="109"/>
      <c r="PT113" s="109"/>
      <c r="PU113" s="109"/>
      <c r="PV113" s="109"/>
      <c r="PW113" s="109"/>
      <c r="PX113" s="109"/>
      <c r="PY113" s="109"/>
      <c r="PZ113" s="109"/>
      <c r="QA113" s="109"/>
      <c r="QB113" s="109"/>
      <c r="QC113" s="109"/>
      <c r="QD113" s="109"/>
      <c r="QE113" s="109"/>
      <c r="QF113" s="109"/>
      <c r="QG113" s="109"/>
      <c r="QH113" s="109"/>
      <c r="QI113" s="109"/>
      <c r="QJ113" s="109"/>
      <c r="QK113" s="109"/>
      <c r="QL113" s="109"/>
      <c r="QM113" s="109"/>
      <c r="QN113" s="109"/>
      <c r="QO113" s="109"/>
      <c r="QP113" s="109"/>
      <c r="QQ113" s="109"/>
      <c r="QR113" s="109"/>
      <c r="QS113" s="109"/>
      <c r="QT113" s="109"/>
      <c r="QU113" s="109"/>
      <c r="QV113" s="109"/>
      <c r="QW113" s="109"/>
      <c r="QX113" s="109"/>
      <c r="QY113" s="109"/>
      <c r="QZ113" s="109"/>
      <c r="RA113" s="109"/>
      <c r="RB113" s="109"/>
      <c r="RC113" s="109"/>
      <c r="RD113" s="109"/>
      <c r="RE113" s="109"/>
      <c r="RF113" s="109"/>
      <c r="RG113" s="109"/>
      <c r="RH113" s="109"/>
      <c r="RI113" s="109"/>
      <c r="RJ113" s="109"/>
      <c r="RK113" s="109"/>
      <c r="RL113" s="109"/>
      <c r="RM113" s="109"/>
      <c r="RN113" s="109"/>
      <c r="RO113" s="109"/>
      <c r="RP113" s="109"/>
      <c r="RQ113" s="109"/>
      <c r="RR113" s="109"/>
      <c r="RS113" s="109"/>
      <c r="RT113" s="109"/>
      <c r="RU113" s="109"/>
      <c r="RV113" s="109"/>
      <c r="RW113" s="109"/>
      <c r="RX113" s="109"/>
      <c r="RY113" s="109"/>
      <c r="RZ113" s="109"/>
      <c r="SA113" s="109"/>
      <c r="SB113" s="109"/>
      <c r="SC113" s="109"/>
      <c r="SD113" s="109"/>
      <c r="SE113" s="109"/>
      <c r="SF113" s="109"/>
      <c r="SG113" s="109"/>
      <c r="SH113" s="109"/>
      <c r="SI113" s="109"/>
      <c r="SJ113" s="109"/>
      <c r="SK113" s="109"/>
      <c r="SL113" s="109"/>
      <c r="SM113" s="109"/>
      <c r="SN113" s="109"/>
      <c r="SO113" s="109"/>
      <c r="SP113" s="109"/>
      <c r="SQ113" s="109"/>
      <c r="SR113" s="109"/>
      <c r="SS113" s="109"/>
      <c r="ST113" s="109"/>
      <c r="SU113" s="109"/>
      <c r="SV113" s="109"/>
      <c r="SW113" s="109"/>
      <c r="SX113" s="109"/>
      <c r="SY113" s="109"/>
      <c r="SZ113" s="109"/>
      <c r="TA113" s="109"/>
      <c r="TB113" s="109"/>
    </row>
    <row r="114" spans="1:522" s="10" customFormat="1" ht="18" customHeight="1" x14ac:dyDescent="0.2">
      <c r="A114" s="12"/>
      <c r="B114" s="26" t="s">
        <v>64</v>
      </c>
      <c r="C114" s="1">
        <v>2362</v>
      </c>
      <c r="D114" s="51" t="s">
        <v>65</v>
      </c>
      <c r="E114" s="1">
        <v>10553</v>
      </c>
      <c r="F114" s="1">
        <v>2014</v>
      </c>
      <c r="G114" t="s">
        <v>66</v>
      </c>
      <c r="H114"/>
      <c r="I114" s="1">
        <f t="shared" si="4"/>
        <v>0</v>
      </c>
      <c r="J114" s="12">
        <f>Tabuľka11[[#This Row],[Stĺpec8]]+I115</f>
        <v>0</v>
      </c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109"/>
      <c r="IV114" s="109"/>
      <c r="IW114" s="109"/>
      <c r="IX114" s="109"/>
      <c r="IY114" s="109"/>
      <c r="IZ114" s="109"/>
      <c r="JA114" s="109"/>
      <c r="JB114" s="109"/>
      <c r="JC114" s="109"/>
      <c r="JD114" s="109"/>
      <c r="JE114" s="109"/>
      <c r="JF114" s="109"/>
      <c r="JG114" s="109"/>
      <c r="JH114" s="109"/>
      <c r="JI114" s="109"/>
      <c r="JJ114" s="109"/>
      <c r="JK114" s="109"/>
      <c r="JL114" s="109"/>
      <c r="JM114" s="109"/>
      <c r="JN114" s="109"/>
      <c r="JO114" s="109"/>
      <c r="JP114" s="109"/>
      <c r="JQ114" s="109"/>
      <c r="JR114" s="109"/>
      <c r="JS114" s="109"/>
      <c r="JT114" s="109"/>
      <c r="JU114" s="109"/>
      <c r="JV114" s="109"/>
      <c r="JW114" s="109"/>
      <c r="JX114" s="109"/>
      <c r="JY114" s="109"/>
      <c r="JZ114" s="109"/>
      <c r="KA114" s="109"/>
      <c r="KB114" s="99"/>
      <c r="KC114" s="99"/>
      <c r="KD114" s="99"/>
      <c r="KE114" s="99"/>
      <c r="KF114" s="99"/>
      <c r="KG114" s="99"/>
      <c r="KH114" s="99"/>
      <c r="KI114" s="109"/>
      <c r="KJ114" s="109"/>
      <c r="KK114" s="109"/>
      <c r="KL114" s="109"/>
      <c r="KM114" s="109"/>
      <c r="KN114" s="109"/>
      <c r="KO114" s="109"/>
      <c r="KP114" s="109"/>
      <c r="KQ114" s="109"/>
      <c r="KR114" s="109"/>
      <c r="KS114" s="109"/>
      <c r="KT114" s="109"/>
      <c r="KU114" s="109"/>
      <c r="KV114" s="109"/>
      <c r="KW114" s="109"/>
      <c r="KX114" s="109"/>
      <c r="KY114" s="109"/>
      <c r="KZ114" s="109"/>
      <c r="LA114" s="109"/>
      <c r="LB114" s="109"/>
      <c r="LC114" s="109"/>
      <c r="LD114" s="109"/>
      <c r="LE114" s="109"/>
      <c r="LF114" s="109"/>
      <c r="LG114" s="109"/>
      <c r="LH114" s="109"/>
      <c r="LI114" s="109"/>
      <c r="LJ114" s="109"/>
      <c r="LK114" s="109"/>
      <c r="LL114" s="109"/>
      <c r="LM114" s="109"/>
      <c r="LN114" s="109"/>
      <c r="LO114" s="109"/>
      <c r="LP114" s="109"/>
      <c r="LQ114" s="109"/>
      <c r="LR114" s="109"/>
      <c r="LS114" s="109"/>
      <c r="LT114" s="109"/>
      <c r="LU114" s="109"/>
      <c r="LV114" s="109"/>
      <c r="LW114" s="109"/>
      <c r="LX114" s="109"/>
      <c r="LY114" s="109"/>
      <c r="LZ114" s="109"/>
      <c r="MA114" s="109"/>
      <c r="MB114" s="109"/>
      <c r="MC114" s="109"/>
      <c r="MD114" s="109"/>
      <c r="ME114" s="109"/>
      <c r="MF114" s="109"/>
      <c r="MG114" s="109"/>
      <c r="MH114" s="109"/>
      <c r="MI114" s="109"/>
      <c r="MJ114" s="109"/>
      <c r="MK114" s="109"/>
      <c r="ML114" s="109"/>
      <c r="MM114" s="109"/>
      <c r="MN114" s="109"/>
      <c r="MO114" s="109"/>
      <c r="MP114" s="109"/>
      <c r="MQ114" s="109"/>
      <c r="MR114" s="109"/>
      <c r="MS114" s="109"/>
      <c r="MT114" s="109"/>
      <c r="MU114" s="109"/>
      <c r="MV114" s="109"/>
      <c r="MW114" s="109"/>
      <c r="MX114" s="109"/>
      <c r="MY114" s="109"/>
      <c r="MZ114" s="109"/>
      <c r="NA114" s="109"/>
      <c r="NB114" s="109"/>
      <c r="NC114" s="109"/>
      <c r="ND114" s="109"/>
      <c r="NE114" s="109"/>
      <c r="NF114" s="109"/>
      <c r="NG114" s="109"/>
      <c r="NH114" s="109"/>
      <c r="NI114" s="109"/>
      <c r="NJ114" s="109"/>
      <c r="NK114" s="109"/>
      <c r="NL114" s="109"/>
      <c r="NM114" s="109"/>
      <c r="NN114" s="109"/>
      <c r="NO114" s="109"/>
      <c r="NP114" s="109"/>
      <c r="NQ114" s="109"/>
      <c r="NR114" s="109"/>
      <c r="NS114" s="109"/>
      <c r="NT114" s="109"/>
      <c r="NU114" s="109"/>
      <c r="NV114" s="109"/>
      <c r="NW114" s="109"/>
      <c r="NX114" s="109"/>
      <c r="NY114" s="109"/>
      <c r="NZ114" s="109"/>
      <c r="OA114" s="109"/>
      <c r="OB114" s="109"/>
      <c r="OC114" s="109"/>
      <c r="OD114" s="109"/>
      <c r="OE114" s="109"/>
      <c r="OF114" s="109"/>
      <c r="OG114" s="109"/>
      <c r="OH114" s="109"/>
      <c r="OI114" s="109"/>
      <c r="OJ114" s="109"/>
      <c r="OK114" s="109"/>
      <c r="OL114" s="109"/>
      <c r="OM114" s="109"/>
      <c r="ON114" s="109"/>
      <c r="OO114" s="109"/>
      <c r="OP114" s="109"/>
      <c r="OQ114" s="109"/>
      <c r="OR114" s="109"/>
      <c r="OS114" s="109"/>
      <c r="OT114" s="109"/>
      <c r="OU114" s="109"/>
      <c r="OV114" s="109"/>
      <c r="OW114" s="109"/>
      <c r="OX114" s="109"/>
      <c r="OY114" s="109"/>
      <c r="OZ114" s="109"/>
      <c r="PA114" s="109"/>
      <c r="PB114" s="109"/>
      <c r="PC114" s="109"/>
      <c r="PD114" s="109"/>
      <c r="PE114" s="109"/>
      <c r="PF114" s="109"/>
      <c r="PG114" s="109"/>
      <c r="PH114" s="109"/>
      <c r="PI114" s="109"/>
      <c r="PJ114" s="109"/>
      <c r="PK114" s="109"/>
      <c r="PL114" s="109"/>
      <c r="PM114" s="109"/>
      <c r="PN114" s="109"/>
      <c r="PO114" s="109"/>
      <c r="PP114" s="109"/>
      <c r="PQ114" s="109"/>
      <c r="PR114" s="109"/>
      <c r="PS114" s="109"/>
      <c r="PT114" s="109"/>
      <c r="PU114" s="109"/>
      <c r="PV114" s="109"/>
      <c r="PW114" s="109"/>
      <c r="PX114" s="109"/>
      <c r="PY114" s="109"/>
      <c r="PZ114" s="109"/>
      <c r="QA114" s="109"/>
      <c r="QB114" s="109"/>
      <c r="QC114" s="109"/>
      <c r="QD114" s="109"/>
      <c r="QE114" s="109"/>
      <c r="QF114" s="109"/>
      <c r="QG114" s="109"/>
      <c r="QH114" s="109"/>
      <c r="QI114" s="109"/>
      <c r="QJ114" s="109"/>
      <c r="QK114" s="109"/>
      <c r="QL114" s="109"/>
      <c r="QM114" s="109"/>
      <c r="QN114" s="109"/>
      <c r="QO114" s="109"/>
      <c r="QP114" s="109"/>
      <c r="QQ114" s="109"/>
      <c r="QR114" s="109"/>
      <c r="QS114" s="109"/>
      <c r="QT114" s="109"/>
      <c r="QU114" s="109"/>
      <c r="QV114" s="109"/>
      <c r="QW114" s="109"/>
      <c r="QX114" s="109"/>
      <c r="QY114" s="109"/>
      <c r="QZ114" s="109"/>
      <c r="RA114" s="109"/>
      <c r="RB114" s="109"/>
      <c r="RC114" s="109"/>
      <c r="RD114" s="109"/>
      <c r="RE114" s="109"/>
      <c r="RF114" s="109"/>
      <c r="RG114" s="109"/>
      <c r="RH114" s="109"/>
      <c r="RI114" s="109"/>
      <c r="RJ114" s="109"/>
      <c r="RK114" s="109"/>
      <c r="RL114" s="109"/>
      <c r="RM114" s="109"/>
      <c r="RN114" s="109"/>
      <c r="RO114" s="109"/>
      <c r="RP114" s="109"/>
      <c r="RQ114" s="109"/>
      <c r="RR114" s="109"/>
      <c r="RS114" s="109"/>
      <c r="RT114" s="109"/>
      <c r="RU114" s="109"/>
      <c r="RV114" s="109"/>
      <c r="RW114" s="109"/>
      <c r="RX114" s="109"/>
      <c r="RY114" s="109"/>
      <c r="RZ114" s="109"/>
      <c r="SA114" s="109"/>
      <c r="SB114" s="109"/>
      <c r="SC114" s="109"/>
      <c r="SD114" s="109"/>
      <c r="SE114" s="109"/>
      <c r="SF114" s="109"/>
      <c r="SG114" s="109"/>
      <c r="SH114" s="109"/>
      <c r="SI114" s="109"/>
      <c r="SJ114" s="109"/>
      <c r="SK114" s="109"/>
      <c r="SL114" s="109"/>
      <c r="SM114" s="109"/>
      <c r="SN114" s="109"/>
      <c r="SO114" s="109"/>
      <c r="SP114" s="109"/>
      <c r="SQ114" s="109"/>
      <c r="SR114" s="109"/>
      <c r="SS114" s="109"/>
      <c r="ST114" s="109"/>
      <c r="SU114" s="109"/>
      <c r="SV114" s="109"/>
      <c r="SW114" s="109"/>
      <c r="SX114" s="109"/>
      <c r="SY114" s="109"/>
      <c r="SZ114" s="109"/>
      <c r="TA114" s="109"/>
      <c r="TB114" s="109"/>
    </row>
    <row r="115" spans="1:522" s="10" customFormat="1" ht="18" customHeight="1" x14ac:dyDescent="0.2">
      <c r="A115" s="12"/>
      <c r="B115" s="35"/>
      <c r="C115" s="1"/>
      <c r="D115" s="51" t="s">
        <v>490</v>
      </c>
      <c r="E115" s="1">
        <v>10187</v>
      </c>
      <c r="F115" s="1">
        <v>2011</v>
      </c>
      <c r="G115"/>
      <c r="H115"/>
      <c r="I115" s="1">
        <f t="shared" si="4"/>
        <v>0</v>
      </c>
      <c r="J115" s="12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64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109"/>
      <c r="IV115" s="109"/>
      <c r="IW115" s="109"/>
      <c r="IX115" s="109"/>
      <c r="IY115" s="109"/>
      <c r="IZ115" s="109"/>
      <c r="JA115" s="109"/>
      <c r="JB115" s="109"/>
      <c r="JC115" s="109"/>
      <c r="JD115" s="109"/>
      <c r="JE115" s="109"/>
      <c r="JF115" s="109"/>
      <c r="JG115" s="109"/>
      <c r="JH115" s="109"/>
      <c r="JI115" s="109"/>
      <c r="JJ115" s="109"/>
      <c r="JK115" s="109"/>
      <c r="JL115" s="109"/>
      <c r="JM115" s="109"/>
      <c r="JN115" s="109"/>
      <c r="JO115" s="109"/>
      <c r="JP115" s="109"/>
      <c r="JQ115" s="109"/>
      <c r="JR115" s="109"/>
      <c r="JS115" s="109"/>
      <c r="JT115" s="109"/>
      <c r="JU115" s="109"/>
      <c r="JV115" s="109"/>
      <c r="JW115" s="109"/>
      <c r="JX115" s="109"/>
      <c r="JY115" s="109"/>
      <c r="JZ115" s="109"/>
      <c r="KA115" s="109"/>
      <c r="KB115" s="100"/>
      <c r="KC115" s="100"/>
      <c r="KD115" s="100"/>
      <c r="KE115" s="100"/>
      <c r="KF115" s="100"/>
      <c r="KG115" s="100"/>
      <c r="KH115" s="100"/>
      <c r="KI115" s="109"/>
      <c r="KJ115" s="109"/>
      <c r="KK115" s="109"/>
      <c r="KL115" s="109"/>
      <c r="KM115" s="109"/>
      <c r="KN115" s="109"/>
      <c r="KO115" s="109"/>
      <c r="KP115" s="109"/>
      <c r="KQ115" s="109"/>
      <c r="KR115" s="109"/>
      <c r="KS115" s="109"/>
      <c r="KT115" s="109"/>
      <c r="KU115" s="109"/>
      <c r="KV115" s="109"/>
      <c r="KW115" s="109"/>
      <c r="KX115" s="109"/>
      <c r="KY115" s="109"/>
      <c r="KZ115" s="109"/>
      <c r="LA115" s="109"/>
      <c r="LB115" s="109"/>
      <c r="LC115" s="109"/>
      <c r="LD115" s="109"/>
      <c r="LE115" s="109"/>
      <c r="LF115" s="109"/>
      <c r="LG115" s="109"/>
      <c r="LH115" s="109"/>
      <c r="LI115" s="109"/>
      <c r="LJ115" s="109"/>
      <c r="LK115" s="109"/>
      <c r="LL115" s="109"/>
      <c r="LM115" s="109"/>
      <c r="LN115" s="109"/>
      <c r="LO115" s="109"/>
      <c r="LP115" s="109"/>
      <c r="LQ115" s="109"/>
      <c r="LR115" s="109"/>
      <c r="LS115" s="109"/>
      <c r="LT115" s="109"/>
      <c r="LU115" s="109"/>
      <c r="LV115" s="109"/>
      <c r="LW115" s="109"/>
      <c r="LX115" s="109"/>
      <c r="LY115" s="109"/>
      <c r="LZ115" s="109"/>
      <c r="MA115" s="109"/>
      <c r="MB115" s="109"/>
      <c r="MC115" s="109"/>
      <c r="MD115" s="109"/>
      <c r="ME115" s="109"/>
      <c r="MF115" s="109"/>
      <c r="MG115" s="109"/>
      <c r="MH115" s="109"/>
      <c r="MI115" s="109"/>
      <c r="MJ115" s="109"/>
      <c r="MK115" s="109"/>
      <c r="ML115" s="109"/>
      <c r="MM115" s="109"/>
      <c r="MN115" s="109"/>
      <c r="MO115" s="109"/>
      <c r="MP115" s="109"/>
      <c r="MQ115" s="109"/>
      <c r="MR115" s="109"/>
      <c r="MS115" s="109"/>
      <c r="MT115" s="109"/>
      <c r="MU115" s="109"/>
      <c r="MV115" s="109"/>
      <c r="MW115" s="109"/>
      <c r="MX115" s="109"/>
      <c r="MY115" s="109"/>
      <c r="MZ115" s="109"/>
      <c r="NA115" s="109"/>
      <c r="NB115" s="109"/>
      <c r="NC115" s="109"/>
      <c r="ND115" s="109"/>
      <c r="NE115" s="109"/>
      <c r="NF115" s="109"/>
      <c r="NG115" s="109"/>
      <c r="NH115" s="109"/>
      <c r="NI115" s="109"/>
      <c r="NJ115" s="109"/>
      <c r="NK115" s="109"/>
      <c r="NL115" s="109"/>
      <c r="NM115" s="109"/>
      <c r="NN115" s="109"/>
      <c r="NO115" s="109"/>
      <c r="NP115" s="109"/>
      <c r="NQ115" s="109"/>
      <c r="NR115" s="109"/>
      <c r="NS115" s="109"/>
      <c r="NT115" s="109"/>
      <c r="NU115" s="109"/>
      <c r="NV115" s="109"/>
      <c r="NW115" s="109"/>
      <c r="NX115" s="109"/>
      <c r="NY115" s="109"/>
      <c r="NZ115" s="109"/>
      <c r="OA115" s="109"/>
      <c r="OB115" s="109"/>
      <c r="OC115" s="109"/>
      <c r="OD115" s="109"/>
      <c r="OE115" s="109"/>
      <c r="OF115" s="109"/>
      <c r="OG115" s="109"/>
      <c r="OH115" s="109"/>
      <c r="OI115" s="109"/>
      <c r="OJ115" s="109"/>
      <c r="OK115" s="109"/>
      <c r="OL115" s="109"/>
      <c r="OM115" s="109"/>
      <c r="ON115" s="109"/>
      <c r="OO115" s="109"/>
      <c r="OP115" s="109"/>
      <c r="OQ115" s="109"/>
      <c r="OR115" s="109"/>
      <c r="OS115" s="109"/>
      <c r="OT115" s="109"/>
      <c r="OU115" s="109"/>
      <c r="OV115" s="109"/>
      <c r="OW115" s="109"/>
      <c r="OX115" s="109"/>
      <c r="OY115" s="109"/>
      <c r="OZ115" s="109"/>
      <c r="PA115" s="109"/>
      <c r="PB115" s="109"/>
      <c r="PC115" s="109"/>
      <c r="PD115" s="109"/>
      <c r="PE115" s="109"/>
      <c r="PF115" s="109"/>
      <c r="PG115" s="109"/>
      <c r="PH115" s="109"/>
      <c r="PI115" s="109"/>
      <c r="PJ115" s="109"/>
      <c r="PK115" s="109"/>
      <c r="PL115" s="109"/>
      <c r="PM115" s="109"/>
      <c r="PN115" s="109"/>
      <c r="PO115" s="109"/>
      <c r="PP115" s="109"/>
      <c r="PQ115" s="109"/>
      <c r="PR115" s="109"/>
      <c r="PS115" s="109"/>
      <c r="PT115" s="109"/>
      <c r="PU115" s="109"/>
      <c r="PV115" s="109"/>
      <c r="PW115" s="109"/>
      <c r="PX115" s="109"/>
      <c r="PY115" s="109"/>
      <c r="PZ115" s="109"/>
      <c r="QA115" s="109"/>
      <c r="QB115" s="109"/>
      <c r="QC115" s="109"/>
      <c r="QD115" s="109"/>
      <c r="QE115" s="109"/>
      <c r="QF115" s="109"/>
      <c r="QG115" s="109"/>
      <c r="QH115" s="109"/>
      <c r="QI115" s="109"/>
      <c r="QJ115" s="109"/>
      <c r="QK115" s="109"/>
      <c r="QL115" s="109"/>
      <c r="QM115" s="109"/>
      <c r="QN115" s="109"/>
      <c r="QO115" s="109"/>
      <c r="QP115" s="109"/>
      <c r="QQ115" s="109"/>
      <c r="QR115" s="109"/>
      <c r="QS115" s="109"/>
      <c r="QT115" s="109"/>
      <c r="QU115" s="109"/>
      <c r="QV115" s="109"/>
      <c r="QW115" s="109"/>
      <c r="QX115" s="109"/>
      <c r="QY115" s="109"/>
      <c r="QZ115" s="109"/>
      <c r="RA115" s="109"/>
      <c r="RB115" s="109"/>
      <c r="RC115" s="109"/>
      <c r="RD115" s="109"/>
      <c r="RE115" s="109"/>
      <c r="RF115" s="109"/>
      <c r="RG115" s="109"/>
      <c r="RH115" s="109"/>
      <c r="RI115" s="109"/>
      <c r="RJ115" s="109"/>
      <c r="RK115" s="109"/>
      <c r="RL115" s="109"/>
      <c r="RM115" s="109"/>
      <c r="RN115" s="109"/>
      <c r="RO115" s="109"/>
      <c r="RP115" s="109"/>
      <c r="RQ115" s="109"/>
      <c r="RR115" s="109"/>
      <c r="RS115" s="109"/>
      <c r="RT115" s="109"/>
      <c r="RU115" s="109"/>
      <c r="RV115" s="109"/>
      <c r="RW115" s="109"/>
      <c r="RX115" s="109"/>
      <c r="RY115" s="109"/>
      <c r="RZ115" s="109"/>
      <c r="SA115" s="109"/>
      <c r="SB115" s="109"/>
      <c r="SC115" s="109"/>
      <c r="SD115" s="109"/>
      <c r="SE115" s="109"/>
      <c r="SF115" s="109"/>
      <c r="SG115" s="109"/>
      <c r="SH115" s="109"/>
      <c r="SI115" s="109"/>
      <c r="SJ115" s="109"/>
      <c r="SK115" s="109"/>
      <c r="SL115" s="109"/>
      <c r="SM115" s="109"/>
      <c r="SN115" s="109"/>
      <c r="SO115" s="109"/>
      <c r="SP115" s="109"/>
      <c r="SQ115" s="109"/>
      <c r="SR115" s="109"/>
      <c r="SS115" s="109"/>
      <c r="ST115" s="109"/>
      <c r="SU115" s="109"/>
      <c r="SV115" s="109"/>
      <c r="SW115" s="109"/>
      <c r="SX115" s="109"/>
      <c r="SY115" s="109"/>
      <c r="SZ115" s="109"/>
      <c r="TA115" s="109"/>
      <c r="TB115" s="109"/>
    </row>
    <row r="116" spans="1:522" s="10" customFormat="1" ht="18" customHeight="1" x14ac:dyDescent="0.2">
      <c r="A116" s="12"/>
      <c r="B116" s="26" t="s">
        <v>46</v>
      </c>
      <c r="C116" s="1">
        <v>7998</v>
      </c>
      <c r="D116" s="4" t="s">
        <v>180</v>
      </c>
      <c r="E116" s="1">
        <v>10084</v>
      </c>
      <c r="F116" s="1"/>
      <c r="G116" s="4" t="s">
        <v>59</v>
      </c>
      <c r="H116"/>
      <c r="I116" s="1">
        <f t="shared" si="4"/>
        <v>0</v>
      </c>
      <c r="J116" s="12">
        <f>SUM(I116:I120)</f>
        <v>0</v>
      </c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14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  <c r="IX116" s="109"/>
      <c r="IY116" s="109"/>
      <c r="IZ116" s="109"/>
      <c r="JA116" s="109"/>
      <c r="JB116" s="109"/>
      <c r="JC116" s="109"/>
      <c r="JD116" s="109"/>
      <c r="JE116" s="109"/>
      <c r="JF116" s="109"/>
      <c r="JG116" s="109"/>
      <c r="JH116" s="109"/>
      <c r="JI116" s="109"/>
      <c r="JJ116" s="109"/>
      <c r="JK116" s="109"/>
      <c r="JL116" s="109"/>
      <c r="JM116" s="109"/>
      <c r="JN116" s="109"/>
      <c r="JO116" s="109"/>
      <c r="JP116" s="109"/>
      <c r="JQ116" s="109"/>
      <c r="JR116" s="109"/>
      <c r="JS116" s="109"/>
      <c r="JT116" s="109"/>
      <c r="JU116" s="109"/>
      <c r="JV116" s="109"/>
      <c r="JW116" s="109"/>
      <c r="JX116" s="109"/>
      <c r="JY116" s="109"/>
      <c r="JZ116" s="109"/>
      <c r="KA116" s="109"/>
      <c r="KB116" s="109"/>
      <c r="KC116" s="109"/>
      <c r="KD116" s="109"/>
      <c r="KE116" s="109"/>
      <c r="KF116" s="109"/>
      <c r="KG116" s="109"/>
      <c r="KH116" s="109"/>
      <c r="KI116" s="109"/>
      <c r="KJ116" s="109"/>
      <c r="KK116" s="109"/>
      <c r="KL116" s="109"/>
      <c r="KM116" s="109"/>
      <c r="KN116" s="109"/>
      <c r="KO116" s="109"/>
      <c r="KP116" s="109"/>
      <c r="KQ116" s="109"/>
      <c r="KR116" s="109"/>
      <c r="KS116" s="109"/>
      <c r="KT116" s="109"/>
      <c r="KU116" s="109"/>
      <c r="KV116" s="109"/>
      <c r="KW116" s="109"/>
      <c r="KX116" s="109"/>
      <c r="KY116" s="109"/>
      <c r="KZ116" s="109"/>
      <c r="LA116" s="109"/>
      <c r="LB116" s="114"/>
      <c r="LC116" s="109"/>
      <c r="LD116" s="109"/>
      <c r="LE116" s="109"/>
      <c r="LF116" s="109"/>
      <c r="LG116" s="109"/>
      <c r="LH116" s="109"/>
      <c r="LI116" s="109"/>
      <c r="LJ116" s="109"/>
      <c r="LK116" s="109"/>
      <c r="LL116" s="109"/>
      <c r="LM116" s="109"/>
      <c r="LN116" s="109"/>
      <c r="LO116" s="109"/>
      <c r="LP116" s="109"/>
      <c r="LQ116" s="109"/>
      <c r="LR116" s="109"/>
      <c r="LS116" s="109"/>
      <c r="LT116" s="109"/>
      <c r="LU116" s="109"/>
      <c r="LV116" s="109"/>
      <c r="LW116" s="109"/>
      <c r="LX116" s="109"/>
      <c r="LY116" s="109"/>
      <c r="LZ116" s="109"/>
      <c r="MA116" s="109"/>
      <c r="MB116" s="109"/>
      <c r="MC116" s="109"/>
      <c r="MD116" s="109"/>
      <c r="ME116" s="109"/>
      <c r="MF116" s="109"/>
      <c r="MG116" s="109"/>
      <c r="MH116" s="109"/>
      <c r="MI116" s="109"/>
      <c r="MJ116" s="109"/>
      <c r="MK116" s="109"/>
      <c r="ML116" s="109"/>
      <c r="MM116" s="109"/>
      <c r="MN116" s="109"/>
      <c r="MO116" s="109"/>
      <c r="MP116" s="109"/>
      <c r="MQ116" s="109"/>
      <c r="MR116" s="109"/>
      <c r="MS116" s="109"/>
      <c r="MT116" s="109"/>
      <c r="MU116" s="109"/>
      <c r="MV116" s="109"/>
      <c r="MW116" s="109"/>
      <c r="MX116" s="109"/>
      <c r="MY116" s="109"/>
      <c r="MZ116" s="109"/>
      <c r="NA116" s="109"/>
      <c r="NB116" s="109"/>
      <c r="NC116" s="109"/>
      <c r="ND116" s="109"/>
      <c r="NE116" s="109"/>
      <c r="NF116" s="109"/>
      <c r="NG116" s="109"/>
      <c r="NH116" s="109"/>
      <c r="NI116" s="109"/>
      <c r="NJ116" s="109"/>
      <c r="NK116" s="109"/>
      <c r="NL116" s="109"/>
      <c r="NM116" s="109"/>
      <c r="NN116" s="109"/>
      <c r="NO116" s="109"/>
      <c r="NP116" s="109"/>
      <c r="NQ116" s="109"/>
      <c r="NR116" s="109"/>
      <c r="NS116" s="109"/>
      <c r="NT116" s="109"/>
      <c r="NU116" s="109"/>
      <c r="NV116" s="109"/>
      <c r="NW116" s="109"/>
      <c r="NX116" s="109"/>
      <c r="NY116" s="109"/>
      <c r="NZ116" s="109"/>
      <c r="OA116" s="109"/>
      <c r="OB116" s="109"/>
      <c r="OC116" s="109"/>
      <c r="OD116" s="109"/>
      <c r="OE116" s="109"/>
      <c r="OF116" s="109"/>
      <c r="OG116" s="109"/>
      <c r="OH116" s="109"/>
      <c r="OI116" s="109"/>
      <c r="OJ116" s="109"/>
      <c r="OK116" s="109"/>
      <c r="OL116" s="109"/>
      <c r="OM116" s="109"/>
      <c r="ON116" s="109"/>
      <c r="OO116" s="109"/>
      <c r="OP116" s="109"/>
      <c r="OQ116" s="109"/>
      <c r="OR116" s="109"/>
      <c r="OS116" s="109"/>
      <c r="OT116" s="109"/>
      <c r="OU116" s="109"/>
      <c r="OV116" s="109"/>
      <c r="OW116" s="109"/>
      <c r="OX116" s="109"/>
      <c r="OY116" s="109"/>
      <c r="OZ116" s="109"/>
      <c r="PA116" s="109"/>
      <c r="PB116" s="109"/>
      <c r="PC116" s="109"/>
      <c r="PD116" s="109"/>
      <c r="PE116" s="109"/>
      <c r="PF116" s="109"/>
      <c r="PG116" s="109"/>
      <c r="PH116" s="109"/>
      <c r="PI116" s="109"/>
      <c r="PJ116" s="109"/>
      <c r="PK116" s="109"/>
      <c r="PL116" s="109"/>
      <c r="PM116" s="109"/>
      <c r="PN116" s="109"/>
      <c r="PO116" s="109"/>
      <c r="PP116" s="109"/>
      <c r="PQ116" s="109"/>
      <c r="PR116" s="109"/>
      <c r="PS116" s="109"/>
      <c r="PT116" s="109"/>
      <c r="PU116" s="109"/>
      <c r="PV116" s="109"/>
      <c r="PW116" s="109"/>
      <c r="PX116" s="109"/>
      <c r="PY116" s="109"/>
      <c r="PZ116" s="109"/>
      <c r="QA116" s="109"/>
      <c r="QB116" s="109"/>
      <c r="QC116" s="109"/>
      <c r="QD116" s="109"/>
      <c r="QE116" s="109"/>
      <c r="QF116" s="109"/>
      <c r="QG116" s="109"/>
      <c r="QH116" s="109"/>
      <c r="QI116" s="109"/>
      <c r="QJ116" s="109"/>
      <c r="QK116" s="109"/>
      <c r="QL116" s="109"/>
      <c r="QM116" s="109"/>
      <c r="QN116" s="109"/>
      <c r="QO116" s="109"/>
      <c r="QP116" s="109"/>
      <c r="QQ116" s="109"/>
      <c r="QR116" s="109"/>
      <c r="QS116" s="109"/>
      <c r="QT116" s="109"/>
      <c r="QU116" s="109"/>
      <c r="QV116" s="109"/>
      <c r="QW116" s="109"/>
      <c r="QX116" s="109"/>
      <c r="QY116" s="109"/>
      <c r="QZ116" s="109"/>
      <c r="RA116" s="109"/>
      <c r="RB116" s="109"/>
      <c r="RC116" s="109"/>
      <c r="RD116" s="109"/>
      <c r="RE116" s="109"/>
      <c r="RF116" s="109"/>
      <c r="RG116" s="109"/>
      <c r="RH116" s="109"/>
      <c r="RI116" s="109"/>
      <c r="RJ116" s="109"/>
      <c r="RK116" s="109"/>
      <c r="RL116" s="109"/>
      <c r="RM116" s="109"/>
      <c r="RN116" s="109"/>
      <c r="RO116" s="109"/>
      <c r="RP116" s="109"/>
      <c r="RQ116" s="109"/>
      <c r="RR116" s="109"/>
      <c r="RS116" s="109"/>
      <c r="RT116" s="109"/>
      <c r="RU116" s="109"/>
      <c r="RV116" s="109"/>
      <c r="RW116" s="109"/>
      <c r="RX116" s="109"/>
      <c r="RY116" s="109"/>
      <c r="RZ116" s="109"/>
      <c r="SA116" s="109"/>
      <c r="SB116" s="109"/>
      <c r="SC116" s="109"/>
      <c r="SD116" s="109"/>
      <c r="SE116" s="109"/>
      <c r="SF116" s="109"/>
      <c r="SG116" s="109"/>
      <c r="SH116" s="109"/>
      <c r="SI116" s="109"/>
      <c r="SJ116" s="109"/>
      <c r="SK116" s="109"/>
      <c r="SL116" s="109"/>
      <c r="SM116" s="109"/>
      <c r="SN116" s="109"/>
      <c r="SO116" s="109"/>
      <c r="SP116" s="109"/>
      <c r="SQ116" s="109"/>
      <c r="SR116" s="109"/>
      <c r="SS116" s="109"/>
      <c r="ST116" s="109"/>
      <c r="SU116" s="109"/>
      <c r="SV116" s="109"/>
      <c r="SW116" s="109"/>
      <c r="SX116" s="109"/>
      <c r="SY116" s="109"/>
      <c r="SZ116" s="109"/>
      <c r="TA116" s="109"/>
      <c r="TB116" s="109"/>
    </row>
    <row r="117" spans="1:522" s="10" customFormat="1" ht="18" customHeight="1" x14ac:dyDescent="0.2">
      <c r="A117" s="12"/>
      <c r="B117" s="35"/>
      <c r="C117" s="1"/>
      <c r="D117" s="4" t="s">
        <v>181</v>
      </c>
      <c r="E117" s="1">
        <v>10660</v>
      </c>
      <c r="F117" s="1"/>
      <c r="G117" s="4"/>
      <c r="H117"/>
      <c r="I117" s="1">
        <f t="shared" si="4"/>
        <v>0</v>
      </c>
      <c r="J117" s="12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14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64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109"/>
      <c r="IV117" s="109"/>
      <c r="IW117" s="109"/>
      <c r="IX117" s="109"/>
      <c r="IY117" s="109"/>
      <c r="IZ117" s="109"/>
      <c r="JA117" s="109"/>
      <c r="JB117" s="109"/>
      <c r="JC117" s="109"/>
      <c r="JD117" s="109"/>
      <c r="JE117" s="109"/>
      <c r="JF117" s="109"/>
      <c r="JG117" s="109"/>
      <c r="JH117" s="109"/>
      <c r="JI117" s="109"/>
      <c r="JJ117" s="109"/>
      <c r="JK117" s="109"/>
      <c r="JL117" s="109"/>
      <c r="JM117" s="109"/>
      <c r="JN117" s="109"/>
      <c r="JO117" s="109"/>
      <c r="JP117" s="109"/>
      <c r="JQ117" s="109"/>
      <c r="JR117" s="109"/>
      <c r="JS117" s="109"/>
      <c r="JT117" s="109"/>
      <c r="JU117" s="109"/>
      <c r="JV117" s="109"/>
      <c r="JW117" s="109"/>
      <c r="JX117" s="109"/>
      <c r="JY117" s="109"/>
      <c r="JZ117" s="109"/>
      <c r="KA117" s="109"/>
      <c r="KB117" s="109"/>
      <c r="KC117" s="109"/>
      <c r="KD117" s="109"/>
      <c r="KE117" s="109"/>
      <c r="KF117" s="109"/>
      <c r="KG117" s="109"/>
      <c r="KH117" s="109"/>
      <c r="KI117" s="109"/>
      <c r="KJ117" s="109"/>
      <c r="KK117" s="109"/>
      <c r="KL117" s="109"/>
      <c r="KM117" s="109"/>
      <c r="KN117" s="109"/>
      <c r="KO117" s="109"/>
      <c r="KP117" s="109"/>
      <c r="KQ117" s="109"/>
      <c r="KR117" s="109"/>
      <c r="KS117" s="109"/>
      <c r="KT117" s="109"/>
      <c r="KU117" s="109"/>
      <c r="KV117" s="109"/>
      <c r="KW117" s="109"/>
      <c r="KX117" s="109"/>
      <c r="KY117" s="109"/>
      <c r="KZ117" s="109"/>
      <c r="LA117" s="109"/>
      <c r="LB117" s="109"/>
      <c r="LC117" s="109"/>
      <c r="LD117" s="109"/>
      <c r="LE117" s="109"/>
      <c r="LF117" s="109"/>
      <c r="LG117" s="109"/>
      <c r="LH117" s="109"/>
      <c r="LI117" s="109"/>
      <c r="LJ117" s="109"/>
      <c r="LK117" s="109"/>
      <c r="LL117" s="109"/>
      <c r="LM117" s="109"/>
      <c r="LN117" s="109"/>
      <c r="LO117" s="109"/>
      <c r="LP117" s="109"/>
      <c r="LQ117" s="109"/>
      <c r="LR117" s="109"/>
      <c r="LS117" s="109"/>
      <c r="LT117" s="109"/>
      <c r="LU117" s="109"/>
      <c r="LV117" s="109"/>
      <c r="LW117" s="109"/>
      <c r="LX117" s="109"/>
      <c r="LY117" s="109"/>
      <c r="LZ117" s="109"/>
      <c r="MA117" s="109"/>
      <c r="MB117" s="109"/>
      <c r="MC117" s="109"/>
      <c r="MD117" s="109"/>
      <c r="ME117" s="109"/>
      <c r="MF117" s="109"/>
      <c r="MG117" s="109"/>
      <c r="MH117" s="109"/>
      <c r="MI117" s="109"/>
      <c r="MJ117" s="109"/>
      <c r="MK117" s="109"/>
      <c r="ML117" s="109"/>
      <c r="MM117" s="109"/>
      <c r="MN117" s="109"/>
      <c r="MO117" s="109"/>
      <c r="MP117" s="109"/>
      <c r="MQ117" s="109"/>
      <c r="MR117" s="109"/>
      <c r="MS117" s="109"/>
      <c r="MT117" s="109"/>
      <c r="MU117" s="109"/>
      <c r="MV117" s="109"/>
      <c r="MW117" s="109"/>
      <c r="MX117" s="109"/>
      <c r="MY117" s="109"/>
      <c r="MZ117" s="109"/>
      <c r="NA117" s="109"/>
      <c r="NB117" s="109"/>
      <c r="NC117" s="109"/>
      <c r="ND117" s="109"/>
      <c r="NE117" s="109"/>
      <c r="NF117" s="109"/>
      <c r="NG117" s="109"/>
      <c r="NH117" s="109"/>
      <c r="NI117" s="109"/>
      <c r="NJ117" s="109"/>
      <c r="NK117" s="109"/>
      <c r="NL117" s="109"/>
      <c r="NM117" s="109"/>
      <c r="NN117" s="109"/>
      <c r="NO117" s="109"/>
      <c r="NP117" s="109"/>
      <c r="NQ117" s="109"/>
      <c r="NR117" s="109"/>
      <c r="NS117" s="109"/>
      <c r="NT117" s="109"/>
      <c r="NU117" s="109"/>
      <c r="NV117" s="109"/>
      <c r="NW117" s="109"/>
      <c r="NX117" s="109"/>
      <c r="NY117" s="109"/>
      <c r="NZ117" s="109"/>
      <c r="OA117" s="109"/>
      <c r="OB117" s="109"/>
      <c r="OC117" s="109"/>
      <c r="OD117" s="109"/>
      <c r="OE117" s="109"/>
      <c r="OF117" s="109"/>
      <c r="OG117" s="109"/>
      <c r="OH117" s="109"/>
      <c r="OI117" s="109"/>
      <c r="OJ117" s="109"/>
      <c r="OK117" s="109"/>
      <c r="OL117" s="109"/>
      <c r="OM117" s="109"/>
      <c r="ON117" s="109"/>
      <c r="OO117" s="109"/>
      <c r="OP117" s="109"/>
      <c r="OQ117" s="109"/>
      <c r="OR117" s="109"/>
      <c r="OS117" s="109"/>
      <c r="OT117" s="109"/>
      <c r="OU117" s="109"/>
      <c r="OV117" s="109"/>
      <c r="OW117" s="109"/>
      <c r="OX117" s="109"/>
      <c r="OY117" s="109"/>
      <c r="OZ117" s="109"/>
      <c r="PA117" s="109"/>
      <c r="PB117" s="109"/>
      <c r="PC117" s="109"/>
      <c r="PD117" s="109"/>
      <c r="PE117" s="109"/>
      <c r="PF117" s="109"/>
      <c r="PG117" s="109"/>
      <c r="PH117" s="109"/>
      <c r="PI117" s="109"/>
      <c r="PJ117" s="109"/>
      <c r="PK117" s="109"/>
      <c r="PL117" s="109"/>
      <c r="PM117" s="109"/>
      <c r="PN117" s="109"/>
      <c r="PO117" s="109"/>
      <c r="PP117" s="109"/>
      <c r="PQ117" s="109"/>
      <c r="PR117" s="109"/>
      <c r="PS117" s="109"/>
      <c r="PT117" s="109"/>
      <c r="PU117" s="109"/>
      <c r="PV117" s="109"/>
      <c r="PW117" s="109"/>
      <c r="PX117" s="109"/>
      <c r="PY117" s="109"/>
      <c r="PZ117" s="109"/>
      <c r="QA117" s="109"/>
      <c r="QB117" s="109"/>
      <c r="QC117" s="109"/>
      <c r="QD117" s="109"/>
      <c r="QE117" s="109"/>
      <c r="QF117" s="109"/>
      <c r="QG117" s="109"/>
      <c r="QH117" s="109"/>
      <c r="QI117" s="109"/>
      <c r="QJ117" s="109"/>
      <c r="QK117" s="109"/>
      <c r="QL117" s="109"/>
      <c r="QM117" s="109"/>
      <c r="QN117" s="109"/>
      <c r="QO117" s="109"/>
      <c r="QP117" s="109"/>
      <c r="QQ117" s="109"/>
      <c r="QR117" s="109"/>
      <c r="QS117" s="109"/>
      <c r="QT117" s="109"/>
      <c r="QU117" s="109"/>
      <c r="QV117" s="109"/>
      <c r="QW117" s="109"/>
      <c r="QX117" s="109"/>
      <c r="QY117" s="109"/>
      <c r="QZ117" s="109"/>
      <c r="RA117" s="109"/>
      <c r="RB117" s="109"/>
      <c r="RC117" s="109"/>
      <c r="RD117" s="109"/>
      <c r="RE117" s="109"/>
      <c r="RF117" s="109"/>
      <c r="RG117" s="109"/>
      <c r="RH117" s="109"/>
      <c r="RI117" s="109"/>
      <c r="RJ117" s="109"/>
      <c r="RK117" s="109"/>
      <c r="RL117" s="109"/>
      <c r="RM117" s="109"/>
      <c r="RN117" s="109"/>
      <c r="RO117" s="109"/>
      <c r="RP117" s="109"/>
      <c r="RQ117" s="109"/>
      <c r="RR117" s="109"/>
      <c r="RS117" s="109"/>
      <c r="RT117" s="109"/>
      <c r="RU117" s="109"/>
      <c r="RV117" s="109"/>
      <c r="RW117" s="109"/>
      <c r="RX117" s="109"/>
      <c r="RY117" s="109"/>
      <c r="RZ117" s="109"/>
      <c r="SA117" s="109"/>
      <c r="SB117" s="109"/>
      <c r="SC117" s="109"/>
      <c r="SD117" s="109"/>
      <c r="SE117" s="109"/>
      <c r="SF117" s="109"/>
      <c r="SG117" s="109"/>
      <c r="SH117" s="109"/>
      <c r="SI117" s="109"/>
      <c r="SJ117" s="109"/>
      <c r="SK117" s="109"/>
      <c r="SL117" s="109"/>
      <c r="SM117" s="109"/>
      <c r="SN117" s="109"/>
      <c r="SO117" s="109"/>
      <c r="SP117" s="109"/>
      <c r="SQ117" s="109"/>
      <c r="SR117" s="109"/>
      <c r="SS117" s="109"/>
      <c r="ST117" s="109"/>
      <c r="SU117" s="109"/>
      <c r="SV117" s="109"/>
      <c r="SW117" s="109"/>
      <c r="SX117" s="109"/>
      <c r="SY117" s="109"/>
      <c r="SZ117" s="109"/>
      <c r="TA117" s="109"/>
      <c r="TB117" s="109"/>
    </row>
    <row r="118" spans="1:522" s="10" customFormat="1" ht="18" customHeight="1" x14ac:dyDescent="0.2">
      <c r="A118" s="12"/>
      <c r="B118" s="35"/>
      <c r="C118" s="1"/>
      <c r="D118" s="4" t="s">
        <v>309</v>
      </c>
      <c r="E118" s="1">
        <v>12297</v>
      </c>
      <c r="F118" s="1"/>
      <c r="G118" s="4"/>
      <c r="H118"/>
      <c r="I118" s="1">
        <f t="shared" si="4"/>
        <v>0</v>
      </c>
      <c r="J118" s="12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14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64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109"/>
      <c r="IV118" s="109"/>
      <c r="IW118" s="109"/>
      <c r="IX118" s="109"/>
      <c r="IY118" s="109"/>
      <c r="IZ118" s="109"/>
      <c r="JA118" s="109"/>
      <c r="JB118" s="109"/>
      <c r="JC118" s="109"/>
      <c r="JD118" s="109"/>
      <c r="JE118" s="109"/>
      <c r="JF118" s="109"/>
      <c r="JG118" s="109"/>
      <c r="JH118" s="109"/>
      <c r="JI118" s="109"/>
      <c r="JJ118" s="109"/>
      <c r="JK118" s="109"/>
      <c r="JL118" s="109"/>
      <c r="JM118" s="109"/>
      <c r="JN118" s="109"/>
      <c r="JO118" s="109"/>
      <c r="JP118" s="109"/>
      <c r="JQ118" s="109"/>
      <c r="JR118" s="109"/>
      <c r="JS118" s="109"/>
      <c r="JT118" s="109"/>
      <c r="JU118" s="109"/>
      <c r="JV118" s="109"/>
      <c r="JW118" s="109"/>
      <c r="JX118" s="109"/>
      <c r="JY118" s="109"/>
      <c r="JZ118" s="109"/>
      <c r="KA118" s="109"/>
      <c r="KB118" s="109"/>
      <c r="KC118" s="109"/>
      <c r="KD118" s="109"/>
      <c r="KE118" s="109"/>
      <c r="KF118" s="109"/>
      <c r="KG118" s="109"/>
      <c r="KH118" s="109"/>
      <c r="KI118" s="109"/>
      <c r="KJ118" s="109"/>
      <c r="KK118" s="109"/>
      <c r="KL118" s="109"/>
      <c r="KM118" s="109"/>
      <c r="KN118" s="109"/>
      <c r="KO118" s="109"/>
      <c r="KP118" s="109"/>
      <c r="KQ118" s="109"/>
      <c r="KR118" s="109"/>
      <c r="KS118" s="109"/>
      <c r="KT118" s="109"/>
      <c r="KU118" s="109"/>
      <c r="KV118" s="109"/>
      <c r="KW118" s="109"/>
      <c r="KX118" s="109"/>
      <c r="KY118" s="109"/>
      <c r="KZ118" s="109"/>
      <c r="LA118" s="109"/>
      <c r="LB118" s="109"/>
      <c r="LC118" s="109"/>
      <c r="LD118" s="109"/>
      <c r="LE118" s="109"/>
      <c r="LF118" s="109"/>
      <c r="LG118" s="109"/>
      <c r="LH118" s="109"/>
      <c r="LI118" s="109"/>
      <c r="LJ118" s="109"/>
      <c r="LK118" s="109"/>
      <c r="LL118" s="109"/>
      <c r="LM118" s="109"/>
      <c r="LN118" s="109"/>
      <c r="LO118" s="109"/>
      <c r="LP118" s="109"/>
      <c r="LQ118" s="109"/>
      <c r="LR118" s="109"/>
      <c r="LS118" s="109"/>
      <c r="LT118" s="109"/>
      <c r="LU118" s="109"/>
      <c r="LV118" s="109"/>
      <c r="LW118" s="109"/>
      <c r="LX118" s="109"/>
      <c r="LY118" s="109"/>
      <c r="LZ118" s="109"/>
      <c r="MA118" s="109"/>
      <c r="MB118" s="109"/>
      <c r="MC118" s="109"/>
      <c r="MD118" s="109"/>
      <c r="ME118" s="109"/>
      <c r="MF118" s="109"/>
      <c r="MG118" s="109"/>
      <c r="MH118" s="109"/>
      <c r="MI118" s="109"/>
      <c r="MJ118" s="109"/>
      <c r="MK118" s="109"/>
      <c r="ML118" s="109"/>
      <c r="MM118" s="109"/>
      <c r="MN118" s="109"/>
      <c r="MO118" s="109"/>
      <c r="MP118" s="109"/>
      <c r="MQ118" s="109"/>
      <c r="MR118" s="109"/>
      <c r="MS118" s="109"/>
      <c r="MT118" s="109"/>
      <c r="MU118" s="109"/>
      <c r="MV118" s="109"/>
      <c r="MW118" s="109"/>
      <c r="MX118" s="109"/>
      <c r="MY118" s="109"/>
      <c r="MZ118" s="109"/>
      <c r="NA118" s="109"/>
      <c r="NB118" s="109"/>
      <c r="NC118" s="109"/>
      <c r="ND118" s="109"/>
      <c r="NE118" s="109"/>
      <c r="NF118" s="109"/>
      <c r="NG118" s="109"/>
      <c r="NH118" s="109"/>
      <c r="NI118" s="109"/>
      <c r="NJ118" s="109"/>
      <c r="NK118" s="109"/>
      <c r="NL118" s="109"/>
      <c r="NM118" s="109"/>
      <c r="NN118" s="109"/>
      <c r="NO118" s="109"/>
      <c r="NP118" s="109"/>
      <c r="NQ118" s="109"/>
      <c r="NR118" s="109"/>
      <c r="NS118" s="109"/>
      <c r="NT118" s="109"/>
      <c r="NU118" s="109"/>
      <c r="NV118" s="109"/>
      <c r="NW118" s="109"/>
      <c r="NX118" s="109"/>
      <c r="NY118" s="109"/>
      <c r="NZ118" s="109"/>
      <c r="OA118" s="109"/>
      <c r="OB118" s="109"/>
      <c r="OC118" s="109"/>
      <c r="OD118" s="109"/>
      <c r="OE118" s="109"/>
      <c r="OF118" s="109"/>
      <c r="OG118" s="109"/>
      <c r="OH118" s="109"/>
      <c r="OI118" s="109"/>
      <c r="OJ118" s="109"/>
      <c r="OK118" s="109"/>
      <c r="OL118" s="109"/>
      <c r="OM118" s="109"/>
      <c r="ON118" s="109"/>
      <c r="OO118" s="109"/>
      <c r="OP118" s="109"/>
      <c r="OQ118" s="109"/>
      <c r="OR118" s="109"/>
      <c r="OS118" s="109"/>
      <c r="OT118" s="109"/>
      <c r="OU118" s="109"/>
      <c r="OV118" s="109"/>
      <c r="OW118" s="109"/>
      <c r="OX118" s="109"/>
      <c r="OY118" s="109"/>
      <c r="OZ118" s="109"/>
      <c r="PA118" s="109"/>
      <c r="PB118" s="109"/>
      <c r="PC118" s="109"/>
      <c r="PD118" s="109"/>
      <c r="PE118" s="109"/>
      <c r="PF118" s="109"/>
      <c r="PG118" s="109"/>
      <c r="PH118" s="109"/>
      <c r="PI118" s="109"/>
      <c r="PJ118" s="109"/>
      <c r="PK118" s="109"/>
      <c r="PL118" s="109"/>
      <c r="PM118" s="109"/>
      <c r="PN118" s="109"/>
      <c r="PO118" s="109"/>
      <c r="PP118" s="109"/>
      <c r="PQ118" s="109"/>
      <c r="PR118" s="109"/>
      <c r="PS118" s="109"/>
      <c r="PT118" s="109"/>
      <c r="PU118" s="109"/>
      <c r="PV118" s="109"/>
      <c r="PW118" s="109"/>
      <c r="PX118" s="109"/>
      <c r="PY118" s="109"/>
      <c r="PZ118" s="109"/>
      <c r="QA118" s="109"/>
      <c r="QB118" s="109"/>
      <c r="QC118" s="109"/>
      <c r="QD118" s="109"/>
      <c r="QE118" s="109"/>
      <c r="QF118" s="109"/>
      <c r="QG118" s="109"/>
      <c r="QH118" s="109"/>
      <c r="QI118" s="109"/>
      <c r="QJ118" s="109"/>
      <c r="QK118" s="109"/>
      <c r="QL118" s="109"/>
      <c r="QM118" s="109"/>
      <c r="QN118" s="109"/>
      <c r="QO118" s="109"/>
      <c r="QP118" s="109"/>
      <c r="QQ118" s="109"/>
      <c r="QR118" s="109"/>
      <c r="QS118" s="109"/>
      <c r="QT118" s="109"/>
      <c r="QU118" s="109"/>
      <c r="QV118" s="109"/>
      <c r="QW118" s="109"/>
      <c r="QX118" s="109"/>
      <c r="QY118" s="109"/>
      <c r="QZ118" s="109"/>
      <c r="RA118" s="109"/>
      <c r="RB118" s="109"/>
      <c r="RC118" s="109"/>
      <c r="RD118" s="109"/>
      <c r="RE118" s="109"/>
      <c r="RF118" s="109"/>
      <c r="RG118" s="109"/>
      <c r="RH118" s="109"/>
      <c r="RI118" s="109"/>
      <c r="RJ118" s="109"/>
      <c r="RK118" s="109"/>
      <c r="RL118" s="109"/>
      <c r="RM118" s="109"/>
      <c r="RN118" s="109"/>
      <c r="RO118" s="109"/>
      <c r="RP118" s="109"/>
      <c r="RQ118" s="109"/>
      <c r="RR118" s="109"/>
      <c r="RS118" s="109"/>
      <c r="RT118" s="109"/>
      <c r="RU118" s="109"/>
      <c r="RV118" s="109"/>
      <c r="RW118" s="109"/>
      <c r="RX118" s="109"/>
      <c r="RY118" s="109"/>
      <c r="RZ118" s="109"/>
      <c r="SA118" s="109"/>
      <c r="SB118" s="109"/>
      <c r="SC118" s="109"/>
      <c r="SD118" s="109"/>
      <c r="SE118" s="109"/>
      <c r="SF118" s="109"/>
      <c r="SG118" s="109"/>
      <c r="SH118" s="109"/>
      <c r="SI118" s="109"/>
      <c r="SJ118" s="109"/>
      <c r="SK118" s="109"/>
      <c r="SL118" s="109"/>
      <c r="SM118" s="109"/>
      <c r="SN118" s="109"/>
      <c r="SO118" s="109"/>
      <c r="SP118" s="109"/>
      <c r="SQ118" s="109"/>
      <c r="SR118" s="109"/>
      <c r="SS118" s="109"/>
      <c r="ST118" s="109"/>
      <c r="SU118" s="109"/>
      <c r="SV118" s="109"/>
      <c r="SW118" s="109"/>
      <c r="SX118" s="109"/>
      <c r="SY118" s="109"/>
      <c r="SZ118" s="109"/>
      <c r="TA118" s="109"/>
      <c r="TB118" s="109"/>
    </row>
    <row r="119" spans="1:522" s="10" customFormat="1" ht="18" customHeight="1" x14ac:dyDescent="0.2">
      <c r="A119" s="12"/>
      <c r="B119" s="35"/>
      <c r="C119" s="1"/>
      <c r="D119" s="4" t="s">
        <v>514</v>
      </c>
      <c r="E119" s="1">
        <v>12296</v>
      </c>
      <c r="F119" s="1">
        <v>2019</v>
      </c>
      <c r="G119" s="4"/>
      <c r="H119"/>
      <c r="I119" s="1">
        <f t="shared" si="4"/>
        <v>0</v>
      </c>
      <c r="J119" s="12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14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64"/>
      <c r="GB119" s="164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109"/>
      <c r="IV119" s="109"/>
      <c r="IW119" s="109"/>
      <c r="IX119" s="109"/>
      <c r="IY119" s="109"/>
      <c r="IZ119" s="109"/>
      <c r="JA119" s="109"/>
      <c r="JB119" s="109"/>
      <c r="JC119" s="109"/>
      <c r="JD119" s="109"/>
      <c r="JE119" s="109"/>
      <c r="JF119" s="109"/>
      <c r="JG119" s="109"/>
      <c r="JH119" s="109"/>
      <c r="JI119" s="109"/>
      <c r="JJ119" s="109"/>
      <c r="JK119" s="109"/>
      <c r="JL119" s="109"/>
      <c r="JM119" s="109"/>
      <c r="JN119" s="109"/>
      <c r="JO119" s="109"/>
      <c r="JP119" s="109"/>
      <c r="JQ119" s="109"/>
      <c r="JR119" s="109"/>
      <c r="JS119" s="109"/>
      <c r="JT119" s="109"/>
      <c r="JU119" s="109"/>
      <c r="JV119" s="109"/>
      <c r="JW119" s="109"/>
      <c r="JX119" s="109"/>
      <c r="JY119" s="109"/>
      <c r="JZ119" s="109"/>
      <c r="KA119" s="109"/>
      <c r="KB119" s="109"/>
      <c r="KC119" s="109"/>
      <c r="KD119" s="109"/>
      <c r="KE119" s="109"/>
      <c r="KF119" s="109"/>
      <c r="KG119" s="109"/>
      <c r="KH119" s="109"/>
      <c r="KI119" s="109"/>
      <c r="KJ119" s="109"/>
      <c r="KK119" s="109"/>
      <c r="KL119" s="109"/>
      <c r="KM119" s="109"/>
      <c r="KN119" s="109"/>
      <c r="KO119" s="109"/>
      <c r="KP119" s="109"/>
      <c r="KQ119" s="109"/>
      <c r="KR119" s="109"/>
      <c r="KS119" s="109"/>
      <c r="KT119" s="109"/>
      <c r="KU119" s="109"/>
      <c r="KV119" s="109"/>
      <c r="KW119" s="109"/>
      <c r="KX119" s="109"/>
      <c r="KY119" s="109"/>
      <c r="KZ119" s="109"/>
      <c r="LA119" s="109"/>
      <c r="LB119" s="109"/>
      <c r="LC119" s="109"/>
      <c r="LD119" s="109"/>
      <c r="LE119" s="109"/>
      <c r="LF119" s="109"/>
      <c r="LG119" s="109"/>
      <c r="LH119" s="109"/>
      <c r="LI119" s="109"/>
      <c r="LJ119" s="109"/>
      <c r="LK119" s="109"/>
      <c r="LL119" s="109"/>
      <c r="LM119" s="109"/>
      <c r="LN119" s="109"/>
      <c r="LO119" s="109"/>
      <c r="LP119" s="109"/>
      <c r="LQ119" s="109"/>
      <c r="LR119" s="109"/>
      <c r="LS119" s="109"/>
      <c r="LT119" s="109"/>
      <c r="LU119" s="109"/>
      <c r="LV119" s="109"/>
      <c r="LW119" s="109"/>
      <c r="LX119" s="109"/>
      <c r="LY119" s="109"/>
      <c r="LZ119" s="109"/>
      <c r="MA119" s="109"/>
      <c r="MB119" s="109"/>
      <c r="MC119" s="109"/>
      <c r="MD119" s="109"/>
      <c r="ME119" s="109"/>
      <c r="MF119" s="109"/>
      <c r="MG119" s="109"/>
      <c r="MH119" s="109"/>
      <c r="MI119" s="109"/>
      <c r="MJ119" s="109"/>
      <c r="MK119" s="109"/>
      <c r="ML119" s="109"/>
      <c r="MM119" s="109"/>
      <c r="MN119" s="109"/>
      <c r="MO119" s="109"/>
      <c r="MP119" s="109"/>
      <c r="MQ119" s="109"/>
      <c r="MR119" s="109"/>
      <c r="MS119" s="109"/>
      <c r="MT119" s="109"/>
      <c r="MU119" s="109"/>
      <c r="MV119" s="109"/>
      <c r="MW119" s="109"/>
      <c r="MX119" s="109"/>
      <c r="MY119" s="109"/>
      <c r="MZ119" s="109"/>
      <c r="NA119" s="109"/>
      <c r="NB119" s="109"/>
      <c r="NC119" s="109"/>
      <c r="ND119" s="109"/>
      <c r="NE119" s="109"/>
      <c r="NF119" s="109"/>
      <c r="NG119" s="109"/>
      <c r="NH119" s="109"/>
      <c r="NI119" s="109"/>
      <c r="NJ119" s="109"/>
      <c r="NK119" s="109"/>
      <c r="NL119" s="109"/>
      <c r="NM119" s="109"/>
      <c r="NN119" s="109"/>
      <c r="NO119" s="109"/>
      <c r="NP119" s="109"/>
      <c r="NQ119" s="109"/>
      <c r="NR119" s="109"/>
      <c r="NS119" s="109"/>
      <c r="NT119" s="109"/>
      <c r="NU119" s="109"/>
      <c r="NV119" s="109"/>
      <c r="NW119" s="109"/>
      <c r="NX119" s="109"/>
      <c r="NY119" s="109"/>
      <c r="NZ119" s="109"/>
      <c r="OA119" s="109"/>
      <c r="OB119" s="109"/>
      <c r="OC119" s="109"/>
      <c r="OD119" s="109"/>
      <c r="OE119" s="109"/>
      <c r="OF119" s="109"/>
      <c r="OG119" s="109"/>
      <c r="OH119" s="109"/>
      <c r="OI119" s="109"/>
      <c r="OJ119" s="109"/>
      <c r="OK119" s="109"/>
      <c r="OL119" s="109"/>
      <c r="OM119" s="109"/>
      <c r="ON119" s="109"/>
      <c r="OO119" s="109"/>
      <c r="OP119" s="109"/>
      <c r="OQ119" s="109"/>
      <c r="OR119" s="109"/>
      <c r="OS119" s="109"/>
      <c r="OT119" s="109"/>
      <c r="OU119" s="109"/>
      <c r="OV119" s="109"/>
      <c r="OW119" s="109"/>
      <c r="OX119" s="109"/>
      <c r="OY119" s="109"/>
      <c r="OZ119" s="109"/>
      <c r="PA119" s="109"/>
      <c r="PB119" s="109"/>
      <c r="PC119" s="109"/>
      <c r="PD119" s="109"/>
      <c r="PE119" s="109"/>
      <c r="PF119" s="109"/>
      <c r="PG119" s="109"/>
      <c r="PH119" s="109"/>
      <c r="PI119" s="109"/>
      <c r="PJ119" s="109"/>
      <c r="PK119" s="109"/>
      <c r="PL119" s="109"/>
      <c r="PM119" s="109"/>
      <c r="PN119" s="109"/>
      <c r="PO119" s="109"/>
      <c r="PP119" s="109"/>
      <c r="PQ119" s="109"/>
      <c r="PR119" s="109"/>
      <c r="PS119" s="109"/>
      <c r="PT119" s="109"/>
      <c r="PU119" s="109"/>
      <c r="PV119" s="109"/>
      <c r="PW119" s="109"/>
      <c r="PX119" s="109"/>
      <c r="PY119" s="109"/>
      <c r="PZ119" s="109"/>
      <c r="QA119" s="109"/>
      <c r="QB119" s="109"/>
      <c r="QC119" s="109"/>
      <c r="QD119" s="109"/>
      <c r="QE119" s="109"/>
      <c r="QF119" s="109"/>
      <c r="QG119" s="109"/>
      <c r="QH119" s="109"/>
      <c r="QI119" s="109"/>
      <c r="QJ119" s="109"/>
      <c r="QK119" s="109"/>
      <c r="QL119" s="109"/>
      <c r="QM119" s="109"/>
      <c r="QN119" s="109"/>
      <c r="QO119" s="109"/>
      <c r="QP119" s="109"/>
      <c r="QQ119" s="109"/>
      <c r="QR119" s="109"/>
      <c r="QS119" s="109"/>
      <c r="QT119" s="109"/>
      <c r="QU119" s="109"/>
      <c r="QV119" s="109"/>
      <c r="QW119" s="109"/>
      <c r="QX119" s="109"/>
      <c r="QY119" s="109"/>
      <c r="QZ119" s="109"/>
      <c r="RA119" s="109"/>
      <c r="RB119" s="109"/>
      <c r="RC119" s="109"/>
      <c r="RD119" s="109"/>
      <c r="RE119" s="109"/>
      <c r="RF119" s="109"/>
      <c r="RG119" s="109"/>
      <c r="RH119" s="109"/>
      <c r="RI119" s="109"/>
      <c r="RJ119" s="109"/>
      <c r="RK119" s="109"/>
      <c r="RL119" s="109"/>
      <c r="RM119" s="109"/>
      <c r="RN119" s="109"/>
      <c r="RO119" s="109"/>
      <c r="RP119" s="109"/>
      <c r="RQ119" s="109"/>
      <c r="RR119" s="109"/>
      <c r="RS119" s="109"/>
      <c r="RT119" s="109"/>
      <c r="RU119" s="109"/>
      <c r="RV119" s="109"/>
      <c r="RW119" s="109"/>
      <c r="RX119" s="109"/>
      <c r="RY119" s="109"/>
      <c r="RZ119" s="109"/>
      <c r="SA119" s="109"/>
      <c r="SB119" s="109"/>
      <c r="SC119" s="109"/>
      <c r="SD119" s="109"/>
      <c r="SE119" s="109"/>
      <c r="SF119" s="109"/>
      <c r="SG119" s="109"/>
      <c r="SH119" s="109"/>
      <c r="SI119" s="109"/>
      <c r="SJ119" s="109"/>
      <c r="SK119" s="109"/>
      <c r="SL119" s="109"/>
      <c r="SM119" s="109"/>
      <c r="SN119" s="109"/>
      <c r="SO119" s="109"/>
      <c r="SP119" s="109"/>
      <c r="SQ119" s="109"/>
      <c r="SR119" s="109"/>
      <c r="SS119" s="109"/>
      <c r="ST119" s="109"/>
      <c r="SU119" s="109"/>
      <c r="SV119" s="109"/>
      <c r="SW119" s="109"/>
      <c r="SX119" s="109"/>
      <c r="SY119" s="109"/>
      <c r="SZ119" s="109"/>
      <c r="TA119" s="109"/>
      <c r="TB119" s="109"/>
    </row>
    <row r="120" spans="1:522" s="10" customFormat="1" ht="18" customHeight="1" x14ac:dyDescent="0.2">
      <c r="A120" s="12"/>
      <c r="B120" s="35"/>
      <c r="C120" s="1"/>
      <c r="D120" s="4" t="s">
        <v>204</v>
      </c>
      <c r="E120" s="1">
        <v>12045</v>
      </c>
      <c r="F120" s="1"/>
      <c r="G120" s="4"/>
      <c r="H120"/>
      <c r="I120" s="1">
        <f t="shared" si="4"/>
        <v>0</v>
      </c>
      <c r="J120" s="12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14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64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14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109"/>
      <c r="IV120" s="109"/>
      <c r="IW120" s="109"/>
      <c r="IX120" s="109"/>
      <c r="IY120" s="109"/>
      <c r="IZ120" s="109"/>
      <c r="JA120" s="109"/>
      <c r="JB120" s="109"/>
      <c r="JC120" s="109"/>
      <c r="JD120" s="109"/>
      <c r="JE120" s="109"/>
      <c r="JF120" s="109"/>
      <c r="JG120" s="109"/>
      <c r="JH120" s="109"/>
      <c r="JI120" s="109"/>
      <c r="JJ120" s="109"/>
      <c r="JK120" s="109"/>
      <c r="JL120" s="109"/>
      <c r="JM120" s="109"/>
      <c r="JN120" s="109"/>
      <c r="JO120" s="109"/>
      <c r="JP120" s="109"/>
      <c r="JQ120" s="109"/>
      <c r="JR120" s="109"/>
      <c r="JS120" s="109"/>
      <c r="JT120" s="109"/>
      <c r="JU120" s="109"/>
      <c r="JV120" s="109"/>
      <c r="JW120" s="109"/>
      <c r="JX120" s="109"/>
      <c r="JY120" s="109"/>
      <c r="JZ120" s="109"/>
      <c r="KA120" s="109"/>
      <c r="KB120" s="109"/>
      <c r="KC120" s="109"/>
      <c r="KD120" s="109"/>
      <c r="KE120" s="109"/>
      <c r="KF120" s="109"/>
      <c r="KG120" s="109"/>
      <c r="KH120" s="109"/>
      <c r="KI120" s="109"/>
      <c r="KJ120" s="109"/>
      <c r="KK120" s="109"/>
      <c r="KL120" s="109"/>
      <c r="KM120" s="109"/>
      <c r="KN120" s="109"/>
      <c r="KO120" s="109"/>
      <c r="KP120" s="109"/>
      <c r="KQ120" s="109"/>
      <c r="KR120" s="109"/>
      <c r="KS120" s="109"/>
      <c r="KT120" s="109"/>
      <c r="KU120" s="109"/>
      <c r="KV120" s="109"/>
      <c r="KW120" s="109"/>
      <c r="KX120" s="109"/>
      <c r="KY120" s="109"/>
      <c r="KZ120" s="109"/>
      <c r="LA120" s="109"/>
      <c r="LB120" s="109"/>
      <c r="LC120" s="109"/>
      <c r="LD120" s="109"/>
      <c r="LE120" s="109"/>
      <c r="LF120" s="109"/>
      <c r="LG120" s="109"/>
      <c r="LH120" s="109"/>
      <c r="LI120" s="109"/>
      <c r="LJ120" s="109"/>
      <c r="LK120" s="109"/>
      <c r="LL120" s="109"/>
      <c r="LM120" s="109"/>
      <c r="LN120" s="109"/>
      <c r="LO120" s="109"/>
      <c r="LP120" s="109"/>
      <c r="LQ120" s="109"/>
      <c r="LR120" s="109"/>
      <c r="LS120" s="109"/>
      <c r="LT120" s="109"/>
      <c r="LU120" s="109"/>
      <c r="LV120" s="109"/>
      <c r="LW120" s="109"/>
      <c r="LX120" s="109"/>
      <c r="LY120" s="109"/>
      <c r="LZ120" s="109"/>
      <c r="MA120" s="109"/>
      <c r="MB120" s="109"/>
      <c r="MC120" s="109"/>
      <c r="MD120" s="109"/>
      <c r="ME120" s="109"/>
      <c r="MF120" s="109"/>
      <c r="MG120" s="109"/>
      <c r="MH120" s="109"/>
      <c r="MI120" s="109"/>
      <c r="MJ120" s="109"/>
      <c r="MK120" s="109"/>
      <c r="ML120" s="109"/>
      <c r="MM120" s="109"/>
      <c r="MN120" s="109"/>
      <c r="MO120" s="109"/>
      <c r="MP120" s="109"/>
      <c r="MQ120" s="109"/>
      <c r="MR120" s="109"/>
      <c r="MS120" s="109"/>
      <c r="MT120" s="109"/>
      <c r="MU120" s="109"/>
      <c r="MV120" s="109"/>
      <c r="MW120" s="109"/>
      <c r="MX120" s="109"/>
      <c r="MY120" s="109"/>
      <c r="MZ120" s="109"/>
      <c r="NA120" s="109"/>
      <c r="NB120" s="109"/>
      <c r="NC120" s="109"/>
      <c r="ND120" s="109"/>
      <c r="NE120" s="109"/>
      <c r="NF120" s="109"/>
      <c r="NG120" s="109"/>
      <c r="NH120" s="109"/>
      <c r="NI120" s="109"/>
      <c r="NJ120" s="109"/>
      <c r="NK120" s="109"/>
      <c r="NL120" s="109"/>
      <c r="NM120" s="109"/>
      <c r="NN120" s="109"/>
      <c r="NO120" s="109"/>
      <c r="NP120" s="109"/>
      <c r="NQ120" s="109"/>
      <c r="NR120" s="109"/>
      <c r="NS120" s="109"/>
      <c r="NT120" s="109"/>
      <c r="NU120" s="109"/>
      <c r="NV120" s="109"/>
      <c r="NW120" s="109"/>
      <c r="NX120" s="109"/>
      <c r="NY120" s="109"/>
      <c r="NZ120" s="109"/>
      <c r="OA120" s="109"/>
      <c r="OB120" s="109"/>
      <c r="OC120" s="109"/>
      <c r="OD120" s="109"/>
      <c r="OE120" s="109"/>
      <c r="OF120" s="109"/>
      <c r="OG120" s="109"/>
      <c r="OH120" s="109"/>
      <c r="OI120" s="109"/>
      <c r="OJ120" s="109"/>
      <c r="OK120" s="109"/>
      <c r="OL120" s="109"/>
      <c r="OM120" s="109"/>
      <c r="ON120" s="109"/>
      <c r="OO120" s="109"/>
      <c r="OP120" s="109"/>
      <c r="OQ120" s="109"/>
      <c r="OR120" s="109"/>
      <c r="OS120" s="109"/>
      <c r="OT120" s="109"/>
      <c r="OU120" s="109"/>
      <c r="OV120" s="109"/>
      <c r="OW120" s="109"/>
      <c r="OX120" s="109"/>
      <c r="OY120" s="109"/>
      <c r="OZ120" s="109"/>
      <c r="PA120" s="109"/>
      <c r="PB120" s="109"/>
      <c r="PC120" s="109"/>
      <c r="PD120" s="109"/>
      <c r="PE120" s="109"/>
      <c r="PF120" s="109"/>
      <c r="PG120" s="109"/>
      <c r="PH120" s="109"/>
      <c r="PI120" s="109"/>
      <c r="PJ120" s="109"/>
      <c r="PK120" s="109"/>
      <c r="PL120" s="109"/>
      <c r="PM120" s="109"/>
      <c r="PN120" s="109"/>
      <c r="PO120" s="109"/>
      <c r="PP120" s="109"/>
      <c r="PQ120" s="109"/>
      <c r="PR120" s="109"/>
      <c r="PS120" s="109"/>
      <c r="PT120" s="109"/>
      <c r="PU120" s="109"/>
      <c r="PV120" s="109"/>
      <c r="PW120" s="109"/>
      <c r="PX120" s="109"/>
      <c r="PY120" s="109"/>
      <c r="PZ120" s="109"/>
      <c r="QA120" s="109"/>
      <c r="QB120" s="109"/>
      <c r="QC120" s="109"/>
      <c r="QD120" s="109"/>
      <c r="QE120" s="109"/>
      <c r="QF120" s="109"/>
      <c r="QG120" s="109"/>
      <c r="QH120" s="109"/>
      <c r="QI120" s="109"/>
      <c r="QJ120" s="109"/>
      <c r="QK120" s="109"/>
      <c r="QL120" s="109"/>
      <c r="QM120" s="109"/>
      <c r="QN120" s="109"/>
      <c r="QO120" s="109"/>
      <c r="QP120" s="109"/>
      <c r="QQ120" s="109"/>
      <c r="QR120" s="109"/>
      <c r="QS120" s="109"/>
      <c r="QT120" s="109"/>
      <c r="QU120" s="109"/>
      <c r="QV120" s="109"/>
      <c r="QW120" s="109"/>
      <c r="QX120" s="109"/>
      <c r="QY120" s="109"/>
      <c r="QZ120" s="109"/>
      <c r="RA120" s="109"/>
      <c r="RB120" s="109"/>
      <c r="RC120" s="109"/>
      <c r="RD120" s="109"/>
      <c r="RE120" s="109"/>
      <c r="RF120" s="109"/>
      <c r="RG120" s="109"/>
      <c r="RH120" s="109"/>
      <c r="RI120" s="109"/>
      <c r="RJ120" s="109"/>
      <c r="RK120" s="109"/>
      <c r="RL120" s="109"/>
      <c r="RM120" s="109"/>
      <c r="RN120" s="109"/>
      <c r="RO120" s="109"/>
      <c r="RP120" s="109"/>
      <c r="RQ120" s="109"/>
      <c r="RR120" s="109"/>
      <c r="RS120" s="109"/>
      <c r="RT120" s="109"/>
      <c r="RU120" s="109"/>
      <c r="RV120" s="109"/>
      <c r="RW120" s="109"/>
      <c r="RX120" s="109"/>
      <c r="RY120" s="109"/>
      <c r="RZ120" s="109"/>
      <c r="SA120" s="109"/>
      <c r="SB120" s="109"/>
      <c r="SC120" s="109"/>
      <c r="SD120" s="109"/>
      <c r="SE120" s="109"/>
      <c r="SF120" s="109"/>
      <c r="SG120" s="109"/>
      <c r="SH120" s="109"/>
      <c r="SI120" s="109"/>
      <c r="SJ120" s="109"/>
      <c r="SK120" s="109"/>
      <c r="SL120" s="109"/>
      <c r="SM120" s="109"/>
      <c r="SN120" s="109"/>
      <c r="SO120" s="109"/>
      <c r="SP120" s="109"/>
      <c r="SQ120" s="109"/>
      <c r="SR120" s="109"/>
      <c r="SS120" s="109"/>
      <c r="ST120" s="109"/>
      <c r="SU120" s="109"/>
      <c r="SV120" s="109"/>
      <c r="SW120" s="109"/>
      <c r="SX120" s="109"/>
      <c r="SY120" s="109"/>
      <c r="SZ120" s="109"/>
      <c r="TA120" s="109"/>
      <c r="TB120" s="109"/>
    </row>
    <row r="121" spans="1:522" s="10" customFormat="1" ht="18.75" customHeight="1" x14ac:dyDescent="0.2">
      <c r="A121" s="12"/>
      <c r="B121" s="26" t="s">
        <v>401</v>
      </c>
      <c r="C121" s="1">
        <v>5679</v>
      </c>
      <c r="D121" s="138" t="s">
        <v>402</v>
      </c>
      <c r="E121" s="1">
        <v>11063</v>
      </c>
      <c r="F121" s="1">
        <v>2012</v>
      </c>
      <c r="G121" s="4" t="s">
        <v>403</v>
      </c>
      <c r="H121"/>
      <c r="I121" s="1">
        <f t="shared" si="4"/>
        <v>0</v>
      </c>
      <c r="J121" s="12">
        <f>Tabuľka11[[#This Row],[Stĺpec8]]</f>
        <v>0</v>
      </c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14"/>
      <c r="CD121" s="114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14"/>
      <c r="CX121" s="109"/>
      <c r="CY121" s="109"/>
      <c r="CZ121" s="114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14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63"/>
      <c r="FM121" s="109"/>
      <c r="FN121" s="109"/>
      <c r="FO121" s="163"/>
      <c r="FP121" s="157"/>
      <c r="FQ121" s="157"/>
      <c r="FR121" s="109"/>
      <c r="FS121" s="109"/>
      <c r="FT121" s="109"/>
      <c r="FU121" s="109"/>
      <c r="FV121" s="109"/>
      <c r="FW121" s="157"/>
      <c r="FX121" s="157"/>
      <c r="FY121" s="109"/>
      <c r="FZ121" s="109"/>
      <c r="GA121" s="164"/>
      <c r="GB121" s="109"/>
      <c r="GC121" s="109"/>
      <c r="GD121" s="163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14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0"/>
      <c r="IK121" s="100"/>
      <c r="IL121" s="100"/>
      <c r="IM121" s="100"/>
      <c r="IN121" s="100"/>
      <c r="IO121" s="100"/>
      <c r="IP121" s="100"/>
      <c r="IQ121" s="100"/>
      <c r="IR121" s="100"/>
      <c r="IS121" s="100"/>
      <c r="IT121" s="100"/>
      <c r="IU121" s="100"/>
      <c r="IV121" s="100"/>
      <c r="IW121" s="100"/>
      <c r="IX121" s="100"/>
      <c r="IY121" s="109"/>
      <c r="IZ121" s="109"/>
      <c r="JA121" s="109"/>
      <c r="JB121" s="109"/>
      <c r="JC121" s="109"/>
      <c r="JD121" s="109"/>
      <c r="JE121" s="109"/>
      <c r="JF121" s="109"/>
      <c r="JG121" s="109"/>
      <c r="JH121" s="109"/>
      <c r="JI121" s="109"/>
      <c r="JJ121" s="109"/>
      <c r="JK121" s="109"/>
      <c r="JL121" s="109"/>
      <c r="JM121" s="109"/>
      <c r="JN121" s="109"/>
      <c r="JO121" s="109"/>
      <c r="JP121" s="109"/>
      <c r="JQ121" s="109"/>
      <c r="JR121" s="109"/>
      <c r="JS121" s="100"/>
      <c r="JT121" s="100"/>
      <c r="JU121" s="100"/>
      <c r="JV121" s="100"/>
      <c r="JW121" s="100"/>
      <c r="JX121" s="109"/>
      <c r="JY121" s="109"/>
      <c r="JZ121" s="109"/>
      <c r="KA121" s="109"/>
      <c r="KB121" s="109"/>
      <c r="KC121" s="109"/>
      <c r="KD121" s="109"/>
      <c r="KE121" s="109"/>
      <c r="KF121" s="109"/>
      <c r="KG121" s="109"/>
      <c r="KH121" s="109"/>
      <c r="KI121" s="109"/>
      <c r="KJ121" s="109"/>
      <c r="KK121" s="109"/>
      <c r="KL121" s="109"/>
      <c r="KM121" s="109"/>
      <c r="KN121" s="114"/>
      <c r="KO121" s="109"/>
      <c r="KP121" s="109"/>
      <c r="KQ121" s="109"/>
      <c r="KR121" s="109"/>
      <c r="KS121" s="109"/>
      <c r="KT121" s="114"/>
      <c r="KU121" s="109"/>
      <c r="KV121" s="109"/>
      <c r="KW121" s="109"/>
      <c r="KX121" s="109"/>
      <c r="KY121" s="109"/>
      <c r="KZ121" s="109"/>
      <c r="LA121" s="109"/>
      <c r="LB121" s="109"/>
      <c r="LC121" s="109"/>
      <c r="LD121" s="109"/>
      <c r="LE121" s="109"/>
      <c r="LF121" s="109"/>
      <c r="LG121" s="109"/>
      <c r="LH121" s="109"/>
      <c r="LI121" s="109"/>
      <c r="LJ121" s="109"/>
      <c r="LK121" s="109"/>
      <c r="LL121" s="109"/>
      <c r="LM121" s="109"/>
      <c r="LN121" s="109"/>
      <c r="LO121" s="109"/>
      <c r="LP121" s="109"/>
      <c r="LQ121" s="109"/>
      <c r="LR121" s="109"/>
      <c r="LS121" s="109"/>
      <c r="LT121" s="109"/>
      <c r="LU121" s="109"/>
      <c r="LV121" s="109"/>
      <c r="LW121" s="109"/>
      <c r="LX121" s="109"/>
      <c r="LY121" s="109"/>
      <c r="LZ121" s="109"/>
      <c r="MA121" s="109"/>
      <c r="MB121" s="109"/>
      <c r="MC121" s="109"/>
      <c r="MD121" s="109"/>
      <c r="ME121" s="109"/>
      <c r="MF121" s="109"/>
      <c r="MG121" s="109"/>
      <c r="MH121" s="109"/>
      <c r="MI121" s="109"/>
      <c r="MJ121" s="109"/>
      <c r="MK121" s="109"/>
      <c r="ML121" s="109"/>
      <c r="MM121" s="109"/>
      <c r="MN121" s="109"/>
      <c r="MO121" s="109"/>
      <c r="MP121" s="109"/>
      <c r="MQ121" s="109"/>
      <c r="MR121" s="109"/>
      <c r="MS121" s="109"/>
      <c r="MT121" s="109"/>
      <c r="MU121" s="109"/>
      <c r="MV121" s="109"/>
      <c r="MW121" s="109"/>
      <c r="MX121" s="109"/>
      <c r="MY121" s="109"/>
      <c r="MZ121" s="109"/>
      <c r="NA121" s="109"/>
      <c r="NB121" s="109"/>
      <c r="NC121" s="109"/>
      <c r="ND121" s="109"/>
      <c r="NE121" s="109"/>
      <c r="NF121" s="109"/>
      <c r="NG121" s="109"/>
      <c r="NH121" s="109"/>
      <c r="NI121" s="109"/>
      <c r="NJ121" s="109"/>
      <c r="NK121" s="109"/>
      <c r="NL121" s="109"/>
      <c r="NM121" s="109"/>
      <c r="NN121" s="109"/>
      <c r="NO121" s="109"/>
      <c r="NP121" s="109"/>
      <c r="NQ121" s="109"/>
      <c r="NR121" s="109"/>
      <c r="NS121" s="109"/>
      <c r="NT121" s="109"/>
      <c r="NU121" s="109"/>
      <c r="NV121" s="109"/>
      <c r="NW121" s="109"/>
      <c r="NX121" s="109"/>
      <c r="NY121" s="109"/>
      <c r="NZ121" s="109"/>
      <c r="OA121" s="109"/>
      <c r="OB121" s="109"/>
      <c r="OC121" s="109"/>
      <c r="OD121" s="109"/>
      <c r="OE121" s="109"/>
      <c r="OF121" s="109"/>
      <c r="OG121" s="109"/>
      <c r="OH121" s="109"/>
      <c r="OI121" s="109"/>
      <c r="OJ121" s="109"/>
      <c r="OK121" s="109"/>
      <c r="OL121" s="109"/>
      <c r="OM121" s="109"/>
      <c r="ON121" s="109"/>
      <c r="OO121" s="109"/>
      <c r="OP121" s="109"/>
      <c r="OQ121" s="109"/>
      <c r="OR121" s="109"/>
      <c r="OS121" s="109"/>
      <c r="OT121" s="109"/>
      <c r="OU121" s="109"/>
      <c r="OV121" s="109"/>
      <c r="OW121" s="109"/>
      <c r="OX121" s="109"/>
      <c r="OY121" s="109"/>
      <c r="OZ121" s="109"/>
      <c r="PA121" s="109"/>
      <c r="PB121" s="109"/>
      <c r="PC121" s="109"/>
      <c r="PD121" s="109"/>
      <c r="PE121" s="109"/>
      <c r="PF121" s="109"/>
      <c r="PG121" s="109"/>
      <c r="PH121" s="109"/>
      <c r="PI121" s="109"/>
      <c r="PJ121" s="109"/>
      <c r="PK121" s="109"/>
      <c r="PL121" s="109"/>
      <c r="PM121" s="109"/>
      <c r="PN121" s="109"/>
      <c r="PO121" s="109"/>
      <c r="PP121" s="109"/>
      <c r="PQ121" s="109"/>
      <c r="PR121" s="109"/>
      <c r="PS121" s="109"/>
      <c r="PT121" s="109"/>
      <c r="PU121" s="109"/>
      <c r="PV121" s="109"/>
      <c r="PW121" s="109"/>
      <c r="PX121" s="109"/>
      <c r="PY121" s="109"/>
      <c r="PZ121" s="109"/>
      <c r="QA121" s="109"/>
      <c r="QB121" s="109"/>
      <c r="QC121" s="109"/>
      <c r="QD121" s="109"/>
      <c r="QE121" s="109"/>
      <c r="QF121" s="109"/>
      <c r="QG121" s="109"/>
      <c r="QH121" s="109"/>
      <c r="QI121" s="109"/>
      <c r="QJ121" s="109"/>
      <c r="QK121" s="109"/>
      <c r="QL121" s="109"/>
      <c r="QM121" s="109"/>
      <c r="QN121" s="109"/>
      <c r="QO121" s="109"/>
      <c r="QP121" s="109"/>
      <c r="QQ121" s="109"/>
      <c r="QR121" s="109"/>
      <c r="QS121" s="109"/>
      <c r="QT121" s="109"/>
      <c r="QU121" s="109"/>
      <c r="QV121" s="109"/>
      <c r="QW121" s="109"/>
      <c r="QX121" s="109"/>
      <c r="QY121" s="109"/>
      <c r="QZ121" s="109"/>
      <c r="RA121" s="109"/>
      <c r="RB121" s="109"/>
      <c r="RC121" s="109"/>
      <c r="RD121" s="109"/>
      <c r="RE121" s="109"/>
      <c r="RF121" s="109"/>
      <c r="RG121" s="109"/>
      <c r="RH121" s="109"/>
      <c r="RI121" s="109"/>
      <c r="RJ121" s="109"/>
      <c r="RK121" s="109"/>
      <c r="RL121" s="109"/>
      <c r="RM121" s="109"/>
      <c r="RN121" s="109"/>
      <c r="RO121" s="109"/>
      <c r="RP121" s="109"/>
      <c r="RQ121" s="109"/>
      <c r="RR121" s="109"/>
      <c r="RS121" s="109"/>
      <c r="RT121" s="109"/>
      <c r="RU121" s="109"/>
      <c r="RV121" s="109"/>
      <c r="RW121" s="109"/>
      <c r="RX121" s="109"/>
      <c r="RY121" s="109"/>
      <c r="RZ121" s="109"/>
      <c r="SA121" s="109"/>
      <c r="SB121" s="109"/>
      <c r="SC121" s="109"/>
      <c r="SD121" s="109"/>
      <c r="SE121" s="109"/>
      <c r="SF121" s="109"/>
      <c r="SG121" s="109"/>
      <c r="SH121" s="109"/>
      <c r="SI121" s="109"/>
      <c r="SJ121" s="109"/>
      <c r="SK121" s="109"/>
      <c r="SL121" s="109"/>
      <c r="SM121" s="109"/>
      <c r="SN121" s="109"/>
      <c r="SO121" s="109"/>
      <c r="SP121" s="109"/>
      <c r="SQ121" s="109"/>
      <c r="SR121" s="109"/>
      <c r="SS121" s="109"/>
      <c r="ST121" s="109"/>
      <c r="SU121" s="109"/>
      <c r="SV121" s="109"/>
      <c r="SW121" s="109"/>
      <c r="SX121" s="109"/>
      <c r="SY121" s="109"/>
      <c r="SZ121" s="109"/>
      <c r="TA121" s="109"/>
      <c r="TB121" s="109"/>
    </row>
    <row r="122" spans="1:522" s="10" customFormat="1" ht="18" customHeight="1" x14ac:dyDescent="0.2">
      <c r="A122" s="12"/>
      <c r="B122" s="134" t="s">
        <v>199</v>
      </c>
      <c r="C122" s="64">
        <v>9320</v>
      </c>
      <c r="D122" s="62" t="s">
        <v>200</v>
      </c>
      <c r="E122" s="64">
        <v>12043</v>
      </c>
      <c r="F122" s="1">
        <v>2017</v>
      </c>
      <c r="G122" s="62" t="s">
        <v>17</v>
      </c>
      <c r="H122" s="62"/>
      <c r="I122" s="1">
        <f t="shared" si="4"/>
        <v>0</v>
      </c>
      <c r="J122" s="12">
        <f>I122</f>
        <v>0</v>
      </c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68"/>
      <c r="FH122" s="168"/>
      <c r="FI122" s="109"/>
      <c r="FJ122" s="109"/>
      <c r="FK122" s="109"/>
      <c r="FL122" s="112"/>
      <c r="FM122" s="109"/>
      <c r="FN122" s="109"/>
      <c r="FO122" s="112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64"/>
      <c r="GB122" s="109"/>
      <c r="GC122" s="109"/>
      <c r="GD122" s="112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109"/>
      <c r="IV122" s="109"/>
      <c r="IW122" s="109"/>
      <c r="IX122" s="109"/>
      <c r="IY122" s="109"/>
      <c r="IZ122" s="109"/>
      <c r="JA122" s="109"/>
      <c r="JB122" s="109"/>
      <c r="JC122" s="109"/>
      <c r="JD122" s="109"/>
      <c r="JE122" s="109"/>
      <c r="JF122" s="109"/>
      <c r="JG122" s="109"/>
      <c r="JH122" s="109"/>
      <c r="JI122" s="109"/>
      <c r="JJ122" s="109"/>
      <c r="JK122" s="109"/>
      <c r="JL122" s="109"/>
      <c r="JM122" s="109"/>
      <c r="JN122" s="109"/>
      <c r="JO122" s="109"/>
      <c r="JP122" s="109"/>
      <c r="JQ122" s="109"/>
      <c r="JR122" s="109"/>
      <c r="JS122" s="109"/>
      <c r="JT122" s="109"/>
      <c r="JU122" s="109"/>
      <c r="JV122" s="109"/>
      <c r="JW122" s="109"/>
      <c r="JX122" s="109"/>
      <c r="JY122" s="109"/>
      <c r="JZ122" s="109"/>
      <c r="KA122" s="109"/>
      <c r="KB122" s="100"/>
      <c r="KC122" s="100"/>
      <c r="KD122" s="100"/>
      <c r="KE122" s="100"/>
      <c r="KF122" s="100"/>
      <c r="KG122" s="100"/>
      <c r="KH122" s="100"/>
      <c r="KI122" s="109"/>
      <c r="KJ122" s="109"/>
      <c r="KK122" s="109"/>
      <c r="KL122" s="109"/>
      <c r="KM122" s="109"/>
      <c r="KN122" s="109"/>
      <c r="KO122" s="109"/>
      <c r="KP122" s="109"/>
      <c r="KQ122" s="109"/>
      <c r="KR122" s="109"/>
      <c r="KS122" s="109"/>
      <c r="KT122" s="109"/>
      <c r="KU122" s="109"/>
      <c r="KV122" s="109"/>
      <c r="KW122" s="109"/>
      <c r="KX122" s="109"/>
      <c r="KY122" s="109"/>
      <c r="KZ122" s="109"/>
      <c r="LA122" s="109"/>
      <c r="LB122" s="109"/>
      <c r="LC122" s="109"/>
      <c r="LD122" s="109"/>
      <c r="LE122" s="109"/>
      <c r="LF122" s="109"/>
      <c r="LG122" s="109"/>
      <c r="LH122" s="109"/>
      <c r="LI122" s="109"/>
      <c r="LJ122" s="109"/>
      <c r="LK122" s="109"/>
      <c r="LL122" s="109"/>
      <c r="LM122" s="109"/>
      <c r="LN122" s="109"/>
      <c r="LO122" s="109"/>
      <c r="LP122" s="109"/>
      <c r="LQ122" s="109"/>
      <c r="LR122" s="109"/>
      <c r="LS122" s="109"/>
      <c r="LT122" s="109"/>
      <c r="LU122" s="109"/>
      <c r="LV122" s="109"/>
      <c r="LW122" s="109"/>
      <c r="LX122" s="109"/>
      <c r="LY122" s="109"/>
      <c r="LZ122" s="109"/>
      <c r="MA122" s="109"/>
      <c r="MB122" s="109"/>
      <c r="MC122" s="109"/>
      <c r="MD122" s="109"/>
      <c r="ME122" s="109"/>
      <c r="MF122" s="109"/>
      <c r="MG122" s="109"/>
      <c r="MH122" s="109"/>
      <c r="MI122" s="109"/>
      <c r="MJ122" s="109"/>
      <c r="MK122" s="109"/>
      <c r="ML122" s="109"/>
      <c r="MM122" s="109"/>
      <c r="MN122" s="109"/>
      <c r="MO122" s="109"/>
      <c r="MP122" s="109"/>
      <c r="MQ122" s="109"/>
      <c r="MR122" s="109"/>
      <c r="MS122" s="109"/>
      <c r="MT122" s="109"/>
      <c r="MU122" s="109"/>
      <c r="MV122" s="109"/>
      <c r="MW122" s="109"/>
      <c r="MX122" s="109"/>
      <c r="MY122" s="109"/>
      <c r="MZ122" s="109"/>
      <c r="NA122" s="109"/>
      <c r="NB122" s="109"/>
      <c r="NC122" s="109"/>
      <c r="ND122" s="109"/>
      <c r="NE122" s="109"/>
      <c r="NF122" s="109"/>
      <c r="NG122" s="109"/>
      <c r="NH122" s="109"/>
      <c r="NI122" s="109"/>
      <c r="NJ122" s="109"/>
      <c r="NK122" s="109"/>
      <c r="NL122" s="109"/>
      <c r="NM122" s="109"/>
      <c r="NN122" s="109"/>
      <c r="NO122" s="109"/>
      <c r="NP122" s="109"/>
      <c r="NQ122" s="109"/>
      <c r="NR122" s="109"/>
      <c r="NS122" s="109"/>
      <c r="NT122" s="109"/>
      <c r="NU122" s="109"/>
      <c r="NV122" s="109"/>
      <c r="NW122" s="109"/>
      <c r="NX122" s="109"/>
      <c r="NY122" s="109"/>
      <c r="NZ122" s="109"/>
      <c r="OA122" s="109"/>
      <c r="OB122" s="109"/>
      <c r="OC122" s="109"/>
      <c r="OD122" s="109"/>
      <c r="OE122" s="109"/>
      <c r="OF122" s="109"/>
      <c r="OG122" s="109"/>
      <c r="OH122" s="109"/>
      <c r="OI122" s="109"/>
      <c r="OJ122" s="109"/>
      <c r="OK122" s="109"/>
      <c r="OL122" s="109"/>
      <c r="OM122" s="109"/>
      <c r="ON122" s="109"/>
      <c r="OO122" s="109"/>
      <c r="OP122" s="109"/>
      <c r="OQ122" s="109"/>
      <c r="OR122" s="109"/>
      <c r="OS122" s="109"/>
      <c r="OT122" s="109"/>
      <c r="OU122" s="109"/>
      <c r="OV122" s="109"/>
      <c r="OW122" s="109"/>
      <c r="OX122" s="109"/>
      <c r="OY122" s="109"/>
      <c r="OZ122" s="109"/>
      <c r="PA122" s="109"/>
      <c r="PB122" s="109"/>
      <c r="PC122" s="109"/>
      <c r="PD122" s="109"/>
      <c r="PE122" s="109"/>
      <c r="PF122" s="109"/>
      <c r="PG122" s="109"/>
      <c r="PH122" s="109"/>
      <c r="PI122" s="109"/>
      <c r="PJ122" s="109"/>
      <c r="PK122" s="109"/>
      <c r="PL122" s="109"/>
      <c r="PM122" s="109"/>
      <c r="PN122" s="109"/>
      <c r="PO122" s="109"/>
      <c r="PP122" s="109"/>
      <c r="PQ122" s="109"/>
      <c r="PR122" s="109"/>
      <c r="PS122" s="109"/>
      <c r="PT122" s="109"/>
      <c r="PU122" s="109"/>
      <c r="PV122" s="109"/>
      <c r="PW122" s="109"/>
      <c r="PX122" s="109"/>
      <c r="PY122" s="109"/>
      <c r="PZ122" s="109"/>
      <c r="QA122" s="109"/>
      <c r="QB122" s="109"/>
      <c r="QC122" s="109"/>
      <c r="QD122" s="109"/>
      <c r="QE122" s="109"/>
      <c r="QF122" s="109"/>
      <c r="QG122" s="109"/>
      <c r="QH122" s="109"/>
      <c r="QI122" s="109"/>
      <c r="QJ122" s="109"/>
      <c r="QK122" s="109"/>
      <c r="QL122" s="109"/>
      <c r="QM122" s="109"/>
      <c r="QN122" s="109"/>
      <c r="QO122" s="109"/>
      <c r="QP122" s="109"/>
      <c r="QQ122" s="109"/>
      <c r="QR122" s="109"/>
      <c r="QS122" s="109"/>
      <c r="QT122" s="109"/>
      <c r="QU122" s="109"/>
      <c r="QV122" s="109"/>
      <c r="QW122" s="109"/>
      <c r="QX122" s="109"/>
      <c r="QY122" s="109"/>
      <c r="QZ122" s="109"/>
      <c r="RA122" s="109"/>
      <c r="RB122" s="109"/>
      <c r="RC122" s="109"/>
      <c r="RD122" s="109"/>
      <c r="RE122" s="109"/>
      <c r="RF122" s="109"/>
      <c r="RG122" s="109"/>
      <c r="RH122" s="109"/>
      <c r="RI122" s="109"/>
      <c r="RJ122" s="109"/>
      <c r="RK122" s="109"/>
      <c r="RL122" s="109"/>
      <c r="RM122" s="109"/>
      <c r="RN122" s="109"/>
      <c r="RO122" s="109"/>
      <c r="RP122" s="109"/>
      <c r="RQ122" s="109"/>
      <c r="RR122" s="109"/>
      <c r="RS122" s="109"/>
      <c r="RT122" s="109"/>
      <c r="RU122" s="109"/>
      <c r="RV122" s="109"/>
      <c r="RW122" s="109"/>
      <c r="RX122" s="109"/>
      <c r="RY122" s="109"/>
      <c r="RZ122" s="109"/>
      <c r="SA122" s="109"/>
      <c r="SB122" s="109"/>
      <c r="SC122" s="109"/>
      <c r="SD122" s="109"/>
      <c r="SE122" s="109"/>
      <c r="SF122" s="109"/>
      <c r="SG122" s="109"/>
      <c r="SH122" s="109"/>
      <c r="SI122" s="109"/>
      <c r="SJ122" s="109"/>
      <c r="SK122" s="109"/>
      <c r="SL122" s="109"/>
      <c r="SM122" s="109"/>
      <c r="SN122" s="109"/>
      <c r="SO122" s="109"/>
      <c r="SP122" s="109"/>
      <c r="SQ122" s="109"/>
      <c r="SR122" s="109"/>
      <c r="SS122" s="109"/>
      <c r="ST122" s="109"/>
      <c r="SU122" s="109"/>
      <c r="SV122" s="109"/>
      <c r="SW122" s="109"/>
      <c r="SX122" s="109"/>
      <c r="SY122" s="109"/>
      <c r="SZ122" s="109"/>
      <c r="TA122" s="109"/>
      <c r="TB122" s="109"/>
    </row>
    <row r="123" spans="1:522" s="113" customFormat="1" ht="18" customHeight="1" x14ac:dyDescent="0.2">
      <c r="A123" s="118"/>
      <c r="B123" s="154" t="s">
        <v>504</v>
      </c>
      <c r="C123" s="109"/>
      <c r="D123" s="117" t="s">
        <v>505</v>
      </c>
      <c r="E123" s="109"/>
      <c r="F123" s="109"/>
      <c r="G123" s="110" t="s">
        <v>23</v>
      </c>
      <c r="H123" s="110"/>
      <c r="I123" s="1">
        <f t="shared" si="4"/>
        <v>0</v>
      </c>
      <c r="J123" s="118">
        <f>Tabuľka11[[#This Row],[Stĺpec8]]+I124</f>
        <v>0</v>
      </c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14"/>
      <c r="AJ123" s="109"/>
      <c r="AK123" s="114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63"/>
      <c r="FM123" s="109"/>
      <c r="FN123" s="109"/>
      <c r="FO123" s="163"/>
      <c r="FP123" s="157"/>
      <c r="FQ123" s="157"/>
      <c r="FR123" s="109"/>
      <c r="FS123" s="109"/>
      <c r="FT123" s="109"/>
      <c r="FU123" s="109"/>
      <c r="FV123" s="109"/>
      <c r="FW123" s="157"/>
      <c r="FX123" s="157"/>
      <c r="FY123" s="109"/>
      <c r="FZ123" s="109"/>
      <c r="GA123" s="109"/>
      <c r="GB123" s="164"/>
      <c r="GC123" s="109"/>
      <c r="GD123" s="163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109"/>
      <c r="IV123" s="109"/>
      <c r="IW123" s="109"/>
      <c r="IX123" s="109"/>
      <c r="IY123" s="109"/>
      <c r="IZ123" s="109"/>
      <c r="JA123" s="109"/>
      <c r="JB123" s="109"/>
      <c r="JC123" s="109"/>
      <c r="JD123" s="109"/>
      <c r="JE123" s="109"/>
      <c r="JF123" s="109"/>
      <c r="JG123" s="109"/>
      <c r="JH123" s="109"/>
      <c r="JI123" s="109"/>
      <c r="JJ123" s="109"/>
      <c r="JK123" s="109"/>
      <c r="JL123" s="109"/>
      <c r="JM123" s="109"/>
      <c r="JN123" s="109"/>
      <c r="JO123" s="109"/>
      <c r="JP123" s="109"/>
      <c r="JQ123" s="109"/>
      <c r="JR123" s="109"/>
      <c r="JS123" s="109"/>
      <c r="JT123" s="109"/>
      <c r="JU123" s="109"/>
      <c r="JV123" s="109"/>
      <c r="JW123" s="109"/>
      <c r="JX123" s="109"/>
      <c r="JY123" s="109"/>
      <c r="JZ123" s="109"/>
      <c r="KA123" s="109"/>
      <c r="KB123" s="109"/>
      <c r="KC123" s="109"/>
      <c r="KD123" s="109"/>
      <c r="KE123" s="109"/>
      <c r="KF123" s="109"/>
      <c r="KG123" s="109"/>
      <c r="KH123" s="109"/>
      <c r="KI123" s="109"/>
      <c r="KJ123" s="109"/>
      <c r="KK123" s="109"/>
      <c r="KL123" s="109"/>
      <c r="KM123" s="109"/>
      <c r="KN123" s="114"/>
      <c r="KO123" s="109"/>
      <c r="KP123" s="109"/>
      <c r="KQ123" s="109"/>
      <c r="KR123" s="109"/>
      <c r="KS123" s="109"/>
      <c r="KT123" s="109"/>
      <c r="KU123" s="114"/>
      <c r="KV123" s="109"/>
      <c r="KW123" s="114"/>
      <c r="KX123" s="109"/>
      <c r="KY123" s="109"/>
      <c r="KZ123" s="109"/>
      <c r="LA123" s="109"/>
      <c r="LB123" s="109"/>
      <c r="LC123" s="109"/>
      <c r="LD123" s="109"/>
      <c r="LE123" s="109"/>
      <c r="LF123" s="109"/>
      <c r="LG123" s="109"/>
      <c r="LH123" s="109"/>
      <c r="LI123" s="109"/>
      <c r="LJ123" s="109"/>
      <c r="LK123" s="109"/>
      <c r="LL123" s="109"/>
      <c r="LM123" s="109"/>
      <c r="LN123" s="109"/>
      <c r="LO123" s="109"/>
      <c r="LP123" s="109"/>
      <c r="LQ123" s="109"/>
      <c r="LR123" s="109"/>
      <c r="LS123" s="109"/>
      <c r="LT123" s="109"/>
      <c r="LU123" s="109"/>
      <c r="LV123" s="109"/>
      <c r="LW123" s="109"/>
      <c r="LX123" s="109"/>
      <c r="LY123" s="109"/>
      <c r="LZ123" s="109"/>
      <c r="MA123" s="109"/>
      <c r="MB123" s="109"/>
      <c r="MC123" s="109"/>
      <c r="MD123" s="109"/>
      <c r="ME123" s="109"/>
      <c r="MF123" s="109"/>
      <c r="MG123" s="109"/>
      <c r="MH123" s="109"/>
      <c r="MI123" s="109"/>
      <c r="MJ123" s="109"/>
      <c r="MK123" s="109"/>
      <c r="ML123" s="109"/>
      <c r="MM123" s="109"/>
      <c r="MN123" s="109"/>
      <c r="MO123" s="109"/>
      <c r="MP123" s="109"/>
      <c r="MQ123" s="109"/>
      <c r="MR123" s="109"/>
      <c r="MS123" s="109"/>
      <c r="MT123" s="109"/>
      <c r="MU123" s="109"/>
      <c r="MV123" s="109"/>
      <c r="MW123" s="109"/>
      <c r="MX123" s="109"/>
      <c r="MY123" s="109"/>
      <c r="MZ123" s="109"/>
      <c r="NA123" s="109"/>
      <c r="NB123" s="109"/>
      <c r="NC123" s="109"/>
      <c r="ND123" s="109"/>
      <c r="NE123" s="109"/>
      <c r="NF123" s="109"/>
      <c r="NG123" s="109"/>
      <c r="NH123" s="109"/>
      <c r="NI123" s="109"/>
      <c r="NJ123" s="109"/>
      <c r="NK123" s="109"/>
      <c r="NL123" s="109"/>
      <c r="NM123" s="109"/>
      <c r="NN123" s="109"/>
      <c r="NO123" s="109"/>
      <c r="NP123" s="109"/>
      <c r="NQ123" s="109"/>
      <c r="NR123" s="109"/>
      <c r="NS123" s="109"/>
      <c r="NT123" s="109"/>
      <c r="NU123" s="109"/>
      <c r="NV123" s="109"/>
      <c r="NW123" s="109"/>
      <c r="NX123" s="109"/>
      <c r="NY123" s="109"/>
      <c r="NZ123" s="109"/>
      <c r="OA123" s="109"/>
      <c r="OB123" s="109"/>
      <c r="OC123" s="109"/>
      <c r="OD123" s="109"/>
      <c r="OE123" s="109"/>
      <c r="OF123" s="109"/>
      <c r="OG123" s="109"/>
      <c r="OH123" s="109"/>
      <c r="OI123" s="109"/>
      <c r="OJ123" s="109"/>
      <c r="OK123" s="109"/>
      <c r="OL123" s="109"/>
      <c r="OM123" s="109"/>
      <c r="ON123" s="109"/>
      <c r="OO123" s="109"/>
      <c r="OP123" s="109"/>
      <c r="OQ123" s="109"/>
      <c r="OR123" s="109"/>
      <c r="OS123" s="109"/>
      <c r="OT123" s="109"/>
      <c r="OU123" s="109"/>
      <c r="OV123" s="109"/>
      <c r="OW123" s="109"/>
      <c r="OX123" s="109"/>
      <c r="OY123" s="109"/>
      <c r="OZ123" s="109"/>
      <c r="PA123" s="109"/>
      <c r="PB123" s="109"/>
      <c r="PC123" s="109"/>
      <c r="PD123" s="109"/>
      <c r="PE123" s="109"/>
      <c r="PF123" s="109"/>
      <c r="PG123" s="109"/>
      <c r="PH123" s="109"/>
      <c r="PI123" s="109"/>
      <c r="PJ123" s="109"/>
      <c r="PK123" s="109"/>
      <c r="PL123" s="109"/>
      <c r="PM123" s="109"/>
      <c r="PN123" s="109"/>
      <c r="PO123" s="109"/>
      <c r="PP123" s="109"/>
      <c r="PQ123" s="109"/>
      <c r="PR123" s="109"/>
      <c r="PS123" s="109"/>
      <c r="PT123" s="109"/>
      <c r="PU123" s="109"/>
      <c r="PV123" s="109"/>
      <c r="PW123" s="109"/>
      <c r="PX123" s="109"/>
      <c r="PY123" s="109"/>
      <c r="PZ123" s="109"/>
      <c r="QA123" s="109"/>
      <c r="QB123" s="109"/>
      <c r="QC123" s="109"/>
      <c r="QD123" s="109"/>
      <c r="QE123" s="109"/>
      <c r="QF123" s="109"/>
      <c r="QG123" s="109"/>
      <c r="QH123" s="109"/>
      <c r="QI123" s="109"/>
      <c r="QJ123" s="109"/>
      <c r="QK123" s="109"/>
      <c r="QL123" s="109"/>
      <c r="QM123" s="109"/>
      <c r="QN123" s="109"/>
      <c r="QO123" s="109"/>
      <c r="QP123" s="109"/>
      <c r="QQ123" s="109"/>
      <c r="QR123" s="109"/>
      <c r="QS123" s="109"/>
      <c r="QT123" s="109"/>
      <c r="QU123" s="109"/>
      <c r="QV123" s="109"/>
      <c r="QW123" s="109"/>
      <c r="QX123" s="109"/>
      <c r="QY123" s="109"/>
      <c r="QZ123" s="109"/>
      <c r="RA123" s="109"/>
      <c r="RB123" s="109"/>
      <c r="RC123" s="109"/>
      <c r="RD123" s="109"/>
      <c r="RE123" s="109"/>
      <c r="RF123" s="109"/>
      <c r="RG123" s="109"/>
      <c r="RH123" s="109"/>
      <c r="RI123" s="109"/>
      <c r="RJ123" s="109"/>
      <c r="RK123" s="109"/>
      <c r="RL123" s="109"/>
      <c r="RM123" s="109"/>
      <c r="RN123" s="109"/>
      <c r="RO123" s="109"/>
      <c r="RP123" s="109"/>
      <c r="RQ123" s="109"/>
      <c r="RR123" s="109"/>
      <c r="RS123" s="109"/>
      <c r="RT123" s="109"/>
      <c r="RU123" s="109"/>
      <c r="RV123" s="109"/>
      <c r="RW123" s="109"/>
      <c r="RX123" s="109"/>
      <c r="RY123" s="109"/>
      <c r="RZ123" s="109"/>
      <c r="SA123" s="109"/>
      <c r="SB123" s="109"/>
      <c r="SC123" s="109"/>
      <c r="SD123" s="109"/>
      <c r="SE123" s="109"/>
      <c r="SF123" s="109"/>
      <c r="SG123" s="109"/>
      <c r="SH123" s="109"/>
      <c r="SI123" s="109"/>
      <c r="SJ123" s="109"/>
      <c r="SK123" s="109"/>
      <c r="SL123" s="109"/>
      <c r="SM123" s="109"/>
      <c r="SN123" s="109"/>
      <c r="SO123" s="109"/>
      <c r="SP123" s="109"/>
      <c r="SQ123" s="109"/>
      <c r="SR123" s="109"/>
      <c r="SS123" s="109"/>
      <c r="ST123" s="109"/>
      <c r="SU123" s="109"/>
      <c r="SV123" s="109"/>
      <c r="SW123" s="109"/>
      <c r="SX123" s="109"/>
      <c r="SY123" s="109"/>
      <c r="SZ123" s="109"/>
      <c r="TA123" s="109"/>
      <c r="TB123" s="109"/>
    </row>
    <row r="124" spans="1:522" s="113" customFormat="1" ht="18" customHeight="1" x14ac:dyDescent="0.2">
      <c r="A124" s="118"/>
      <c r="B124" s="177"/>
      <c r="C124" s="109"/>
      <c r="D124" s="117" t="s">
        <v>260</v>
      </c>
      <c r="E124" s="109">
        <v>12144</v>
      </c>
      <c r="F124" s="109">
        <v>2019</v>
      </c>
      <c r="G124" s="110"/>
      <c r="H124" s="110"/>
      <c r="I124" s="1">
        <f t="shared" si="4"/>
        <v>0</v>
      </c>
      <c r="J124" s="118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14"/>
      <c r="AJ124" s="109"/>
      <c r="AK124" s="114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63"/>
      <c r="FM124" s="109"/>
      <c r="FN124" s="109"/>
      <c r="FO124" s="163"/>
      <c r="FP124" s="157"/>
      <c r="FQ124" s="157"/>
      <c r="FR124" s="109"/>
      <c r="FS124" s="109"/>
      <c r="FT124" s="109"/>
      <c r="FU124" s="109"/>
      <c r="FV124" s="109"/>
      <c r="FW124" s="157"/>
      <c r="FX124" s="157"/>
      <c r="FY124" s="109"/>
      <c r="FZ124" s="109"/>
      <c r="GA124" s="109"/>
      <c r="GB124" s="164"/>
      <c r="GC124" s="109"/>
      <c r="GD124" s="163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109"/>
      <c r="IV124" s="109"/>
      <c r="IW124" s="109"/>
      <c r="IX124" s="109"/>
      <c r="IY124" s="109"/>
      <c r="IZ124" s="109"/>
      <c r="JA124" s="109"/>
      <c r="JB124" s="109"/>
      <c r="JC124" s="109"/>
      <c r="JD124" s="109"/>
      <c r="JE124" s="109"/>
      <c r="JF124" s="109"/>
      <c r="JG124" s="109"/>
      <c r="JH124" s="109"/>
      <c r="JI124" s="109"/>
      <c r="JJ124" s="109"/>
      <c r="JK124" s="109"/>
      <c r="JL124" s="109"/>
      <c r="JM124" s="109"/>
      <c r="JN124" s="109"/>
      <c r="JO124" s="109"/>
      <c r="JP124" s="109"/>
      <c r="JQ124" s="109"/>
      <c r="JR124" s="109"/>
      <c r="JS124" s="109"/>
      <c r="JT124" s="109"/>
      <c r="JU124" s="109"/>
      <c r="JV124" s="109"/>
      <c r="JW124" s="109"/>
      <c r="JX124" s="109"/>
      <c r="JY124" s="109"/>
      <c r="JZ124" s="109"/>
      <c r="KA124" s="109"/>
      <c r="KB124" s="109"/>
      <c r="KC124" s="109"/>
      <c r="KD124" s="109"/>
      <c r="KE124" s="109"/>
      <c r="KF124" s="109"/>
      <c r="KG124" s="109"/>
      <c r="KH124" s="109"/>
      <c r="KI124" s="109"/>
      <c r="KJ124" s="109"/>
      <c r="KK124" s="109"/>
      <c r="KL124" s="109"/>
      <c r="KM124" s="109"/>
      <c r="KN124" s="114"/>
      <c r="KO124" s="109"/>
      <c r="KP124" s="109"/>
      <c r="KQ124" s="109"/>
      <c r="KR124" s="109"/>
      <c r="KS124" s="109"/>
      <c r="KT124" s="109"/>
      <c r="KU124" s="114"/>
      <c r="KV124" s="109"/>
      <c r="KW124" s="114"/>
      <c r="KX124" s="109"/>
      <c r="KY124" s="109"/>
      <c r="KZ124" s="109"/>
      <c r="LA124" s="109"/>
      <c r="LB124" s="109"/>
      <c r="LC124" s="109"/>
      <c r="LD124" s="109"/>
      <c r="LE124" s="109"/>
      <c r="LF124" s="109"/>
      <c r="LG124" s="109"/>
      <c r="LH124" s="109"/>
      <c r="LI124" s="109"/>
      <c r="LJ124" s="109"/>
      <c r="LK124" s="109"/>
      <c r="LL124" s="109"/>
      <c r="LM124" s="109"/>
      <c r="LN124" s="109"/>
      <c r="LO124" s="109"/>
      <c r="LP124" s="109"/>
      <c r="LQ124" s="109"/>
      <c r="LR124" s="109"/>
      <c r="LS124" s="109"/>
      <c r="LT124" s="109"/>
      <c r="LU124" s="109"/>
      <c r="LV124" s="109"/>
      <c r="LW124" s="109"/>
      <c r="LX124" s="109"/>
      <c r="LY124" s="109"/>
      <c r="LZ124" s="109"/>
      <c r="MA124" s="109"/>
      <c r="MB124" s="109"/>
      <c r="MC124" s="109"/>
      <c r="MD124" s="109"/>
      <c r="ME124" s="109"/>
      <c r="MF124" s="109"/>
      <c r="MG124" s="109"/>
      <c r="MH124" s="109"/>
      <c r="MI124" s="109"/>
      <c r="MJ124" s="109"/>
      <c r="MK124" s="109"/>
      <c r="ML124" s="109"/>
      <c r="MM124" s="109"/>
      <c r="MN124" s="109"/>
      <c r="MO124" s="109"/>
      <c r="MP124" s="109"/>
      <c r="MQ124" s="109"/>
      <c r="MR124" s="109"/>
      <c r="MS124" s="109"/>
      <c r="MT124" s="109"/>
      <c r="MU124" s="109"/>
      <c r="MV124" s="109"/>
      <c r="MW124" s="109"/>
      <c r="MX124" s="109"/>
      <c r="MY124" s="109"/>
      <c r="MZ124" s="109"/>
      <c r="NA124" s="109"/>
      <c r="NB124" s="109"/>
      <c r="NC124" s="109"/>
      <c r="ND124" s="109"/>
      <c r="NE124" s="109"/>
      <c r="NF124" s="109"/>
      <c r="NG124" s="109"/>
      <c r="NH124" s="109"/>
      <c r="NI124" s="109"/>
      <c r="NJ124" s="109"/>
      <c r="NK124" s="109"/>
      <c r="NL124" s="109"/>
      <c r="NM124" s="109"/>
      <c r="NN124" s="109"/>
      <c r="NO124" s="109"/>
      <c r="NP124" s="109"/>
      <c r="NQ124" s="109"/>
      <c r="NR124" s="109"/>
      <c r="NS124" s="109"/>
      <c r="NT124" s="109"/>
      <c r="NU124" s="109"/>
      <c r="NV124" s="109"/>
      <c r="NW124" s="109"/>
      <c r="NX124" s="109"/>
      <c r="NY124" s="109"/>
      <c r="NZ124" s="109"/>
      <c r="OA124" s="109"/>
      <c r="OB124" s="109"/>
      <c r="OC124" s="109"/>
      <c r="OD124" s="109"/>
      <c r="OE124" s="109"/>
      <c r="OF124" s="109"/>
      <c r="OG124" s="109"/>
      <c r="OH124" s="109"/>
      <c r="OI124" s="109"/>
      <c r="OJ124" s="109"/>
      <c r="OK124" s="109"/>
      <c r="OL124" s="109"/>
      <c r="OM124" s="109"/>
      <c r="ON124" s="109"/>
      <c r="OO124" s="109"/>
      <c r="OP124" s="109"/>
      <c r="OQ124" s="109"/>
      <c r="OR124" s="109"/>
      <c r="OS124" s="109"/>
      <c r="OT124" s="109"/>
      <c r="OU124" s="109"/>
      <c r="OV124" s="109"/>
      <c r="OW124" s="109"/>
      <c r="OX124" s="109"/>
      <c r="OY124" s="109"/>
      <c r="OZ124" s="109"/>
      <c r="PA124" s="109"/>
      <c r="PB124" s="109"/>
      <c r="PC124" s="109"/>
      <c r="PD124" s="109"/>
      <c r="PE124" s="109"/>
      <c r="PF124" s="109"/>
      <c r="PG124" s="109"/>
      <c r="PH124" s="109"/>
      <c r="PI124" s="109"/>
      <c r="PJ124" s="109"/>
      <c r="PK124" s="109"/>
      <c r="PL124" s="109"/>
      <c r="PM124" s="109"/>
      <c r="PN124" s="109"/>
      <c r="PO124" s="109"/>
      <c r="PP124" s="109"/>
      <c r="PQ124" s="109"/>
      <c r="PR124" s="109"/>
      <c r="PS124" s="109"/>
      <c r="PT124" s="109"/>
      <c r="PU124" s="109"/>
      <c r="PV124" s="109"/>
      <c r="PW124" s="109"/>
      <c r="PX124" s="109"/>
      <c r="PY124" s="109"/>
      <c r="PZ124" s="109"/>
      <c r="QA124" s="109"/>
      <c r="QB124" s="109"/>
      <c r="QC124" s="109"/>
      <c r="QD124" s="109"/>
      <c r="QE124" s="109"/>
      <c r="QF124" s="109"/>
      <c r="QG124" s="109"/>
      <c r="QH124" s="109"/>
      <c r="QI124" s="109"/>
      <c r="QJ124" s="109"/>
      <c r="QK124" s="109"/>
      <c r="QL124" s="109"/>
      <c r="QM124" s="109"/>
      <c r="QN124" s="109"/>
      <c r="QO124" s="109"/>
      <c r="QP124" s="109"/>
      <c r="QQ124" s="109"/>
      <c r="QR124" s="109"/>
      <c r="QS124" s="109"/>
      <c r="QT124" s="109"/>
      <c r="QU124" s="109"/>
      <c r="QV124" s="109"/>
      <c r="QW124" s="109"/>
      <c r="QX124" s="109"/>
      <c r="QY124" s="109"/>
      <c r="QZ124" s="109"/>
      <c r="RA124" s="109"/>
      <c r="RB124" s="109"/>
      <c r="RC124" s="109"/>
      <c r="RD124" s="109"/>
      <c r="RE124" s="109"/>
      <c r="RF124" s="109"/>
      <c r="RG124" s="109"/>
      <c r="RH124" s="109"/>
      <c r="RI124" s="109"/>
      <c r="RJ124" s="109"/>
      <c r="RK124" s="109"/>
      <c r="RL124" s="109"/>
      <c r="RM124" s="109"/>
      <c r="RN124" s="109"/>
      <c r="RO124" s="109"/>
      <c r="RP124" s="109"/>
      <c r="RQ124" s="109"/>
      <c r="RR124" s="109"/>
      <c r="RS124" s="109"/>
      <c r="RT124" s="109"/>
      <c r="RU124" s="109"/>
      <c r="RV124" s="109"/>
      <c r="RW124" s="109"/>
      <c r="RX124" s="109"/>
      <c r="RY124" s="109"/>
      <c r="RZ124" s="109"/>
      <c r="SA124" s="109"/>
      <c r="SB124" s="109"/>
      <c r="SC124" s="109"/>
      <c r="SD124" s="109"/>
      <c r="SE124" s="109"/>
      <c r="SF124" s="109"/>
      <c r="SG124" s="109"/>
      <c r="SH124" s="109"/>
      <c r="SI124" s="109"/>
      <c r="SJ124" s="109"/>
      <c r="SK124" s="109"/>
      <c r="SL124" s="109"/>
      <c r="SM124" s="109"/>
      <c r="SN124" s="109"/>
      <c r="SO124" s="109"/>
      <c r="SP124" s="109"/>
      <c r="SQ124" s="109"/>
      <c r="SR124" s="109"/>
      <c r="SS124" s="109"/>
      <c r="ST124" s="109"/>
      <c r="SU124" s="109"/>
      <c r="SV124" s="109"/>
      <c r="SW124" s="109"/>
      <c r="SX124" s="109"/>
      <c r="SY124" s="109"/>
      <c r="SZ124" s="109"/>
      <c r="TA124" s="109"/>
      <c r="TB124" s="109"/>
    </row>
    <row r="125" spans="1:522" s="10" customFormat="1" ht="18" customHeight="1" x14ac:dyDescent="0.2">
      <c r="A125" s="12"/>
      <c r="B125" s="26" t="s">
        <v>63</v>
      </c>
      <c r="C125" s="1">
        <v>2208</v>
      </c>
      <c r="D125" s="51" t="s">
        <v>182</v>
      </c>
      <c r="E125" s="1">
        <v>11899</v>
      </c>
      <c r="F125" s="1"/>
      <c r="G125" s="4" t="s">
        <v>183</v>
      </c>
      <c r="H125"/>
      <c r="I125" s="1">
        <f t="shared" si="4"/>
        <v>0</v>
      </c>
      <c r="J125" s="12">
        <f>Tabuľka11[[#This Row],[Stĺpec8]]</f>
        <v>0</v>
      </c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  <c r="IX125" s="109"/>
      <c r="IY125" s="109"/>
      <c r="IZ125" s="109"/>
      <c r="JA125" s="109"/>
      <c r="JB125" s="109"/>
      <c r="JC125" s="109"/>
      <c r="JD125" s="109"/>
      <c r="JE125" s="109"/>
      <c r="JF125" s="109"/>
      <c r="JG125" s="109"/>
      <c r="JH125" s="109"/>
      <c r="JI125" s="109"/>
      <c r="JJ125" s="109"/>
      <c r="JK125" s="109"/>
      <c r="JL125" s="109"/>
      <c r="JM125" s="109"/>
      <c r="JN125" s="109"/>
      <c r="JO125" s="109"/>
      <c r="JP125" s="109"/>
      <c r="JQ125" s="109"/>
      <c r="JR125" s="109"/>
      <c r="JS125" s="109"/>
      <c r="JT125" s="109"/>
      <c r="JU125" s="109"/>
      <c r="JV125" s="109"/>
      <c r="JW125" s="109"/>
      <c r="JX125" s="109"/>
      <c r="JY125" s="109"/>
      <c r="JZ125" s="109"/>
      <c r="KA125" s="109"/>
      <c r="KB125" s="109"/>
      <c r="KC125" s="109"/>
      <c r="KD125" s="109"/>
      <c r="KE125" s="109"/>
      <c r="KF125" s="109"/>
      <c r="KG125" s="109"/>
      <c r="KH125" s="109"/>
      <c r="KI125" s="109"/>
      <c r="KJ125" s="109"/>
      <c r="KK125" s="109"/>
      <c r="KL125" s="109"/>
      <c r="KM125" s="109"/>
      <c r="KN125" s="109"/>
      <c r="KO125" s="109"/>
      <c r="KP125" s="109"/>
      <c r="KQ125" s="109"/>
      <c r="KR125" s="109"/>
      <c r="KS125" s="109"/>
      <c r="KT125" s="109"/>
      <c r="KU125" s="109"/>
      <c r="KV125" s="109"/>
      <c r="KW125" s="109"/>
      <c r="KX125" s="109"/>
      <c r="KY125" s="109"/>
      <c r="KZ125" s="109"/>
      <c r="LA125" s="109"/>
      <c r="LB125" s="109"/>
      <c r="LC125" s="109"/>
      <c r="LD125" s="109"/>
      <c r="LE125" s="109"/>
      <c r="LF125" s="109"/>
      <c r="LG125" s="109"/>
      <c r="LH125" s="109"/>
      <c r="LI125" s="109"/>
      <c r="LJ125" s="109"/>
      <c r="LK125" s="109"/>
      <c r="LL125" s="109"/>
      <c r="LM125" s="109"/>
      <c r="LN125" s="109"/>
      <c r="LO125" s="109"/>
      <c r="LP125" s="109"/>
      <c r="LQ125" s="109"/>
      <c r="LR125" s="109"/>
      <c r="LS125" s="109"/>
      <c r="LT125" s="109"/>
      <c r="LU125" s="109"/>
      <c r="LV125" s="109"/>
      <c r="LW125" s="109"/>
      <c r="LX125" s="109"/>
      <c r="LY125" s="109"/>
      <c r="LZ125" s="109"/>
      <c r="MA125" s="109"/>
      <c r="MB125" s="109"/>
      <c r="MC125" s="109"/>
      <c r="MD125" s="109"/>
      <c r="ME125" s="109"/>
      <c r="MF125" s="109"/>
      <c r="MG125" s="109"/>
      <c r="MH125" s="109"/>
      <c r="MI125" s="109"/>
      <c r="MJ125" s="109"/>
      <c r="MK125" s="109"/>
      <c r="ML125" s="109"/>
      <c r="MM125" s="109"/>
      <c r="MN125" s="109"/>
      <c r="MO125" s="109"/>
      <c r="MP125" s="109"/>
      <c r="MQ125" s="109"/>
      <c r="MR125" s="109"/>
      <c r="MS125" s="109"/>
      <c r="MT125" s="109"/>
      <c r="MU125" s="109"/>
      <c r="MV125" s="109"/>
      <c r="MW125" s="109"/>
      <c r="MX125" s="109"/>
      <c r="MY125" s="109"/>
      <c r="MZ125" s="109"/>
      <c r="NA125" s="109"/>
      <c r="NB125" s="109"/>
      <c r="NC125" s="109"/>
      <c r="ND125" s="109"/>
      <c r="NE125" s="109"/>
      <c r="NF125" s="109"/>
      <c r="NG125" s="109"/>
      <c r="NH125" s="109"/>
      <c r="NI125" s="109"/>
      <c r="NJ125" s="109"/>
      <c r="NK125" s="109"/>
      <c r="NL125" s="109"/>
      <c r="NM125" s="109"/>
      <c r="NN125" s="109"/>
      <c r="NO125" s="109"/>
      <c r="NP125" s="109"/>
      <c r="NQ125" s="109"/>
      <c r="NR125" s="109"/>
      <c r="NS125" s="109"/>
      <c r="NT125" s="109"/>
      <c r="NU125" s="109"/>
      <c r="NV125" s="109"/>
      <c r="NW125" s="109"/>
      <c r="NX125" s="109"/>
      <c r="NY125" s="109"/>
      <c r="NZ125" s="109"/>
      <c r="OA125" s="109"/>
      <c r="OB125" s="109"/>
      <c r="OC125" s="109"/>
      <c r="OD125" s="109"/>
      <c r="OE125" s="109"/>
      <c r="OF125" s="109"/>
      <c r="OG125" s="109"/>
      <c r="OH125" s="109"/>
      <c r="OI125" s="109"/>
      <c r="OJ125" s="109"/>
      <c r="OK125" s="109"/>
      <c r="OL125" s="109"/>
      <c r="OM125" s="109"/>
      <c r="ON125" s="109"/>
      <c r="OO125" s="109"/>
      <c r="OP125" s="109"/>
      <c r="OQ125" s="109"/>
      <c r="OR125" s="109"/>
      <c r="OS125" s="109"/>
      <c r="OT125" s="109"/>
      <c r="OU125" s="109"/>
      <c r="OV125" s="109"/>
      <c r="OW125" s="109"/>
      <c r="OX125" s="109"/>
      <c r="OY125" s="109"/>
      <c r="OZ125" s="109"/>
      <c r="PA125" s="109"/>
      <c r="PB125" s="109"/>
      <c r="PC125" s="109"/>
      <c r="PD125" s="109"/>
      <c r="PE125" s="109"/>
      <c r="PF125" s="109"/>
      <c r="PG125" s="109"/>
      <c r="PH125" s="109"/>
      <c r="PI125" s="109"/>
      <c r="PJ125" s="109"/>
      <c r="PK125" s="109"/>
      <c r="PL125" s="109"/>
      <c r="PM125" s="109"/>
      <c r="PN125" s="109"/>
      <c r="PO125" s="109"/>
      <c r="PP125" s="109"/>
      <c r="PQ125" s="109"/>
      <c r="PR125" s="109"/>
      <c r="PS125" s="109"/>
      <c r="PT125" s="109"/>
      <c r="PU125" s="109"/>
      <c r="PV125" s="109"/>
      <c r="PW125" s="109"/>
      <c r="PX125" s="109"/>
      <c r="PY125" s="109"/>
      <c r="PZ125" s="109"/>
      <c r="QA125" s="109"/>
      <c r="QB125" s="109"/>
      <c r="QC125" s="109"/>
      <c r="QD125" s="109"/>
      <c r="QE125" s="109"/>
      <c r="QF125" s="109"/>
      <c r="QG125" s="109"/>
      <c r="QH125" s="109"/>
      <c r="QI125" s="109"/>
      <c r="QJ125" s="109"/>
      <c r="QK125" s="109"/>
      <c r="QL125" s="109"/>
      <c r="QM125" s="109"/>
      <c r="QN125" s="109"/>
      <c r="QO125" s="109"/>
      <c r="QP125" s="109"/>
      <c r="QQ125" s="109"/>
      <c r="QR125" s="109"/>
      <c r="QS125" s="109"/>
      <c r="QT125" s="109"/>
      <c r="QU125" s="109"/>
      <c r="QV125" s="109"/>
      <c r="QW125" s="109"/>
      <c r="QX125" s="109"/>
      <c r="QY125" s="109"/>
      <c r="QZ125" s="109"/>
      <c r="RA125" s="109"/>
      <c r="RB125" s="109"/>
      <c r="RC125" s="109"/>
      <c r="RD125" s="109"/>
      <c r="RE125" s="109"/>
      <c r="RF125" s="109"/>
      <c r="RG125" s="109"/>
      <c r="RH125" s="109"/>
      <c r="RI125" s="109"/>
      <c r="RJ125" s="109"/>
      <c r="RK125" s="109"/>
      <c r="RL125" s="109"/>
      <c r="RM125" s="109"/>
      <c r="RN125" s="109"/>
      <c r="RO125" s="109"/>
      <c r="RP125" s="109"/>
      <c r="RQ125" s="109"/>
      <c r="RR125" s="109"/>
      <c r="RS125" s="109"/>
      <c r="RT125" s="109"/>
      <c r="RU125" s="109"/>
      <c r="RV125" s="109"/>
      <c r="RW125" s="109"/>
      <c r="RX125" s="109"/>
      <c r="RY125" s="109"/>
      <c r="RZ125" s="109"/>
      <c r="SA125" s="109"/>
      <c r="SB125" s="109"/>
      <c r="SC125" s="109"/>
      <c r="SD125" s="109"/>
      <c r="SE125" s="109"/>
      <c r="SF125" s="109"/>
      <c r="SG125" s="109"/>
      <c r="SH125" s="109"/>
      <c r="SI125" s="109"/>
      <c r="SJ125" s="109"/>
      <c r="SK125" s="109"/>
      <c r="SL125" s="109"/>
      <c r="SM125" s="109"/>
      <c r="SN125" s="109"/>
      <c r="SO125" s="109"/>
      <c r="SP125" s="109"/>
      <c r="SQ125" s="109"/>
      <c r="SR125" s="109"/>
      <c r="SS125" s="109"/>
      <c r="ST125" s="109"/>
      <c r="SU125" s="109"/>
      <c r="SV125" s="109"/>
      <c r="SW125" s="109"/>
      <c r="SX125" s="109"/>
      <c r="SY125" s="109"/>
      <c r="SZ125" s="109"/>
      <c r="TA125" s="109"/>
      <c r="TB125" s="109"/>
    </row>
    <row r="126" spans="1:522" s="10" customFormat="1" ht="18" customHeight="1" x14ac:dyDescent="0.2">
      <c r="A126" s="12"/>
      <c r="B126" s="35"/>
      <c r="C126" s="1"/>
      <c r="D126" s="4" t="s">
        <v>36</v>
      </c>
      <c r="E126" s="1"/>
      <c r="F126" s="1"/>
      <c r="G126" s="4"/>
      <c r="H126"/>
      <c r="I126" s="1">
        <f t="shared" si="4"/>
        <v>0</v>
      </c>
      <c r="J126" s="12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64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  <c r="IX126" s="109"/>
      <c r="IY126" s="109"/>
      <c r="IZ126" s="109"/>
      <c r="JA126" s="109"/>
      <c r="JB126" s="109"/>
      <c r="JC126" s="109"/>
      <c r="JD126" s="109"/>
      <c r="JE126" s="109"/>
      <c r="JF126" s="109"/>
      <c r="JG126" s="109"/>
      <c r="JH126" s="109"/>
      <c r="JI126" s="109"/>
      <c r="JJ126" s="109"/>
      <c r="JK126" s="109"/>
      <c r="JL126" s="109"/>
      <c r="JM126" s="109"/>
      <c r="JN126" s="109"/>
      <c r="JO126" s="109"/>
      <c r="JP126" s="109"/>
      <c r="JQ126" s="109"/>
      <c r="JR126" s="109"/>
      <c r="JS126" s="109"/>
      <c r="JT126" s="109"/>
      <c r="JU126" s="109"/>
      <c r="JV126" s="109"/>
      <c r="JW126" s="109"/>
      <c r="JX126" s="109"/>
      <c r="JY126" s="109"/>
      <c r="JZ126" s="109"/>
      <c r="KA126" s="109"/>
      <c r="KB126" s="109"/>
      <c r="KC126" s="109"/>
      <c r="KD126" s="109"/>
      <c r="KE126" s="109"/>
      <c r="KF126" s="109"/>
      <c r="KG126" s="109"/>
      <c r="KH126" s="109"/>
      <c r="KI126" s="109"/>
      <c r="KJ126" s="109"/>
      <c r="KK126" s="109"/>
      <c r="KL126" s="109"/>
      <c r="KM126" s="109"/>
      <c r="KN126" s="109"/>
      <c r="KO126" s="109"/>
      <c r="KP126" s="109"/>
      <c r="KQ126" s="109"/>
      <c r="KR126" s="109"/>
      <c r="KS126" s="109"/>
      <c r="KT126" s="109"/>
      <c r="KU126" s="109"/>
      <c r="KV126" s="109"/>
      <c r="KW126" s="109"/>
      <c r="KX126" s="109"/>
      <c r="KY126" s="109"/>
      <c r="KZ126" s="109"/>
      <c r="LA126" s="109"/>
      <c r="LB126" s="109"/>
      <c r="LC126" s="109"/>
      <c r="LD126" s="109"/>
      <c r="LE126" s="109"/>
      <c r="LF126" s="109"/>
      <c r="LG126" s="109"/>
      <c r="LH126" s="109"/>
      <c r="LI126" s="109"/>
      <c r="LJ126" s="109"/>
      <c r="LK126" s="109"/>
      <c r="LL126" s="109"/>
      <c r="LM126" s="109"/>
      <c r="LN126" s="109"/>
      <c r="LO126" s="109"/>
      <c r="LP126" s="109"/>
      <c r="LQ126" s="109"/>
      <c r="LR126" s="109"/>
      <c r="LS126" s="109"/>
      <c r="LT126" s="109"/>
      <c r="LU126" s="109"/>
      <c r="LV126" s="109"/>
      <c r="LW126" s="109"/>
      <c r="LX126" s="109"/>
      <c r="LY126" s="109"/>
      <c r="LZ126" s="109"/>
      <c r="MA126" s="109"/>
      <c r="MB126" s="109"/>
      <c r="MC126" s="109"/>
      <c r="MD126" s="109"/>
      <c r="ME126" s="109"/>
      <c r="MF126" s="109"/>
      <c r="MG126" s="109"/>
      <c r="MH126" s="109"/>
      <c r="MI126" s="109"/>
      <c r="MJ126" s="109"/>
      <c r="MK126" s="109"/>
      <c r="ML126" s="109"/>
      <c r="MM126" s="109"/>
      <c r="MN126" s="109"/>
      <c r="MO126" s="109"/>
      <c r="MP126" s="109"/>
      <c r="MQ126" s="109"/>
      <c r="MR126" s="109"/>
      <c r="MS126" s="109"/>
      <c r="MT126" s="109"/>
      <c r="MU126" s="109"/>
      <c r="MV126" s="109"/>
      <c r="MW126" s="109"/>
      <c r="MX126" s="109"/>
      <c r="MY126" s="109"/>
      <c r="MZ126" s="109"/>
      <c r="NA126" s="109"/>
      <c r="NB126" s="109"/>
      <c r="NC126" s="109"/>
      <c r="ND126" s="109"/>
      <c r="NE126" s="109"/>
      <c r="NF126" s="109"/>
      <c r="NG126" s="109"/>
      <c r="NH126" s="109"/>
      <c r="NI126" s="109"/>
      <c r="NJ126" s="109"/>
      <c r="NK126" s="109"/>
      <c r="NL126" s="109"/>
      <c r="NM126" s="109"/>
      <c r="NN126" s="109"/>
      <c r="NO126" s="109"/>
      <c r="NP126" s="109"/>
      <c r="NQ126" s="109"/>
      <c r="NR126" s="109"/>
      <c r="NS126" s="109"/>
      <c r="NT126" s="109"/>
      <c r="NU126" s="109"/>
      <c r="NV126" s="109"/>
      <c r="NW126" s="109"/>
      <c r="NX126" s="109"/>
      <c r="NY126" s="109"/>
      <c r="NZ126" s="109"/>
      <c r="OA126" s="109"/>
      <c r="OB126" s="109"/>
      <c r="OC126" s="109"/>
      <c r="OD126" s="109"/>
      <c r="OE126" s="109"/>
      <c r="OF126" s="109"/>
      <c r="OG126" s="109"/>
      <c r="OH126" s="109"/>
      <c r="OI126" s="109"/>
      <c r="OJ126" s="109"/>
      <c r="OK126" s="109"/>
      <c r="OL126" s="109"/>
      <c r="OM126" s="109"/>
      <c r="ON126" s="109"/>
      <c r="OO126" s="109"/>
      <c r="OP126" s="109"/>
      <c r="OQ126" s="109"/>
      <c r="OR126" s="109"/>
      <c r="OS126" s="109"/>
      <c r="OT126" s="109"/>
      <c r="OU126" s="109"/>
      <c r="OV126" s="109"/>
      <c r="OW126" s="109"/>
      <c r="OX126" s="109"/>
      <c r="OY126" s="109"/>
      <c r="OZ126" s="109"/>
      <c r="PA126" s="109"/>
      <c r="PB126" s="109"/>
      <c r="PC126" s="109"/>
      <c r="PD126" s="109"/>
      <c r="PE126" s="109"/>
      <c r="PF126" s="109"/>
      <c r="PG126" s="109"/>
      <c r="PH126" s="109"/>
      <c r="PI126" s="109"/>
      <c r="PJ126" s="109"/>
      <c r="PK126" s="109"/>
      <c r="PL126" s="109"/>
      <c r="PM126" s="109"/>
      <c r="PN126" s="109"/>
      <c r="PO126" s="109"/>
      <c r="PP126" s="109"/>
      <c r="PQ126" s="109"/>
      <c r="PR126" s="109"/>
      <c r="PS126" s="109"/>
      <c r="PT126" s="109"/>
      <c r="PU126" s="109"/>
      <c r="PV126" s="109"/>
      <c r="PW126" s="109"/>
      <c r="PX126" s="109"/>
      <c r="PY126" s="109"/>
      <c r="PZ126" s="109"/>
      <c r="QA126" s="109"/>
      <c r="QB126" s="109"/>
      <c r="QC126" s="109"/>
      <c r="QD126" s="109"/>
      <c r="QE126" s="109"/>
      <c r="QF126" s="109"/>
      <c r="QG126" s="109"/>
      <c r="QH126" s="109"/>
      <c r="QI126" s="109"/>
      <c r="QJ126" s="109"/>
      <c r="QK126" s="109"/>
      <c r="QL126" s="109"/>
      <c r="QM126" s="109"/>
      <c r="QN126" s="109"/>
      <c r="QO126" s="109"/>
      <c r="QP126" s="109"/>
      <c r="QQ126" s="109"/>
      <c r="QR126" s="109"/>
      <c r="QS126" s="109"/>
      <c r="QT126" s="109"/>
      <c r="QU126" s="109"/>
      <c r="QV126" s="109"/>
      <c r="QW126" s="109"/>
      <c r="QX126" s="109"/>
      <c r="QY126" s="109"/>
      <c r="QZ126" s="109"/>
      <c r="RA126" s="109"/>
      <c r="RB126" s="109"/>
      <c r="RC126" s="109"/>
      <c r="RD126" s="109"/>
      <c r="RE126" s="109"/>
      <c r="RF126" s="109"/>
      <c r="RG126" s="109"/>
      <c r="RH126" s="109"/>
      <c r="RI126" s="109"/>
      <c r="RJ126" s="109"/>
      <c r="RK126" s="109"/>
      <c r="RL126" s="109"/>
      <c r="RM126" s="109"/>
      <c r="RN126" s="109"/>
      <c r="RO126" s="109"/>
      <c r="RP126" s="109"/>
      <c r="RQ126" s="109"/>
      <c r="RR126" s="109"/>
      <c r="RS126" s="109"/>
      <c r="RT126" s="109"/>
      <c r="RU126" s="109"/>
      <c r="RV126" s="109"/>
      <c r="RW126" s="109"/>
      <c r="RX126" s="109"/>
      <c r="RY126" s="109"/>
      <c r="RZ126" s="109"/>
      <c r="SA126" s="109"/>
      <c r="SB126" s="109"/>
      <c r="SC126" s="109"/>
      <c r="SD126" s="109"/>
      <c r="SE126" s="109"/>
      <c r="SF126" s="109"/>
      <c r="SG126" s="109"/>
      <c r="SH126" s="109"/>
      <c r="SI126" s="109"/>
      <c r="SJ126" s="109"/>
      <c r="SK126" s="109"/>
      <c r="SL126" s="109"/>
      <c r="SM126" s="109"/>
      <c r="SN126" s="109"/>
      <c r="SO126" s="109"/>
      <c r="SP126" s="109"/>
      <c r="SQ126" s="109"/>
      <c r="SR126" s="109"/>
      <c r="SS126" s="109"/>
      <c r="ST126" s="109"/>
      <c r="SU126" s="109"/>
      <c r="SV126" s="109"/>
      <c r="SW126" s="109"/>
      <c r="SX126" s="109"/>
      <c r="SY126" s="109"/>
      <c r="SZ126" s="109"/>
      <c r="TA126" s="109"/>
      <c r="TB126" s="109"/>
    </row>
    <row r="127" spans="1:522" s="10" customFormat="1" ht="18" customHeight="1" x14ac:dyDescent="0.2">
      <c r="A127" s="12"/>
      <c r="B127" s="35"/>
      <c r="C127" s="1"/>
      <c r="D127" s="62" t="s">
        <v>91</v>
      </c>
      <c r="E127" s="64">
        <v>9147</v>
      </c>
      <c r="F127" s="1"/>
      <c r="G127"/>
      <c r="H127"/>
      <c r="I127" s="1">
        <f t="shared" si="4"/>
        <v>0</v>
      </c>
      <c r="J127" s="12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64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109"/>
      <c r="IV127" s="109"/>
      <c r="IW127" s="109"/>
      <c r="IX127" s="109"/>
      <c r="IY127" s="109"/>
      <c r="IZ127" s="109"/>
      <c r="JA127" s="109"/>
      <c r="JB127" s="109"/>
      <c r="JC127" s="109"/>
      <c r="JD127" s="109"/>
      <c r="JE127" s="109"/>
      <c r="JF127" s="109"/>
      <c r="JG127" s="109"/>
      <c r="JH127" s="109"/>
      <c r="JI127" s="109"/>
      <c r="JJ127" s="109"/>
      <c r="JK127" s="109"/>
      <c r="JL127" s="109"/>
      <c r="JM127" s="109"/>
      <c r="JN127" s="109"/>
      <c r="JO127" s="109"/>
      <c r="JP127" s="109"/>
      <c r="JQ127" s="109"/>
      <c r="JR127" s="109"/>
      <c r="JS127" s="109"/>
      <c r="JT127" s="109"/>
      <c r="JU127" s="109"/>
      <c r="JV127" s="109"/>
      <c r="JW127" s="109"/>
      <c r="JX127" s="109"/>
      <c r="JY127" s="109"/>
      <c r="JZ127" s="109"/>
      <c r="KA127" s="109"/>
      <c r="KB127" s="99"/>
      <c r="KC127" s="99"/>
      <c r="KD127" s="99"/>
      <c r="KE127" s="99"/>
      <c r="KF127" s="99"/>
      <c r="KG127" s="99"/>
      <c r="KH127" s="99"/>
      <c r="KI127" s="99"/>
      <c r="KJ127" s="109"/>
      <c r="KK127" s="109"/>
      <c r="KL127" s="109"/>
      <c r="KM127" s="109"/>
      <c r="KN127" s="109"/>
      <c r="KO127" s="109"/>
      <c r="KP127" s="109"/>
      <c r="KQ127" s="109"/>
      <c r="KR127" s="109"/>
      <c r="KS127" s="109"/>
      <c r="KT127" s="109"/>
      <c r="KU127" s="109"/>
      <c r="KV127" s="109"/>
      <c r="KW127" s="109"/>
      <c r="KX127" s="109"/>
      <c r="KY127" s="109"/>
      <c r="KZ127" s="109"/>
      <c r="LA127" s="109"/>
      <c r="LB127" s="109"/>
      <c r="LC127" s="109"/>
      <c r="LD127" s="109"/>
      <c r="LE127" s="109"/>
      <c r="LF127" s="109"/>
      <c r="LG127" s="109"/>
      <c r="LH127" s="109"/>
      <c r="LI127" s="109"/>
      <c r="LJ127" s="109"/>
      <c r="LK127" s="109"/>
      <c r="LL127" s="109"/>
      <c r="LM127" s="109"/>
      <c r="LN127" s="109"/>
      <c r="LO127" s="109"/>
      <c r="LP127" s="109"/>
      <c r="LQ127" s="109"/>
      <c r="LR127" s="109"/>
      <c r="LS127" s="109"/>
      <c r="LT127" s="109"/>
      <c r="LU127" s="109"/>
      <c r="LV127" s="109"/>
      <c r="LW127" s="109"/>
      <c r="LX127" s="109"/>
      <c r="LY127" s="109"/>
      <c r="LZ127" s="109"/>
      <c r="MA127" s="109"/>
      <c r="MB127" s="109"/>
      <c r="MC127" s="109"/>
      <c r="MD127" s="109"/>
      <c r="ME127" s="109"/>
      <c r="MF127" s="109"/>
      <c r="MG127" s="109"/>
      <c r="MH127" s="109"/>
      <c r="MI127" s="109"/>
      <c r="MJ127" s="109"/>
      <c r="MK127" s="109"/>
      <c r="ML127" s="109"/>
      <c r="MM127" s="109"/>
      <c r="MN127" s="109"/>
      <c r="MO127" s="109"/>
      <c r="MP127" s="109"/>
      <c r="MQ127" s="109"/>
      <c r="MR127" s="109"/>
      <c r="MS127" s="109"/>
      <c r="MT127" s="109"/>
      <c r="MU127" s="109"/>
      <c r="MV127" s="109"/>
      <c r="MW127" s="109"/>
      <c r="MX127" s="109"/>
      <c r="MY127" s="109"/>
      <c r="MZ127" s="109"/>
      <c r="NA127" s="109"/>
      <c r="NB127" s="109"/>
      <c r="NC127" s="109"/>
      <c r="ND127" s="109"/>
      <c r="NE127" s="109"/>
      <c r="NF127" s="109"/>
      <c r="NG127" s="109"/>
      <c r="NH127" s="109"/>
      <c r="NI127" s="109"/>
      <c r="NJ127" s="109"/>
      <c r="NK127" s="109"/>
      <c r="NL127" s="109"/>
      <c r="NM127" s="109"/>
      <c r="NN127" s="109"/>
      <c r="NO127" s="109"/>
      <c r="NP127" s="109"/>
      <c r="NQ127" s="109"/>
      <c r="NR127" s="109"/>
      <c r="NS127" s="109"/>
      <c r="NT127" s="109"/>
      <c r="NU127" s="109"/>
      <c r="NV127" s="109"/>
      <c r="NW127" s="109"/>
      <c r="NX127" s="109"/>
      <c r="NY127" s="109"/>
      <c r="NZ127" s="109"/>
      <c r="OA127" s="109"/>
      <c r="OB127" s="109"/>
      <c r="OC127" s="109"/>
      <c r="OD127" s="109"/>
      <c r="OE127" s="109"/>
      <c r="OF127" s="109"/>
      <c r="OG127" s="109"/>
      <c r="OH127" s="109"/>
      <c r="OI127" s="109"/>
      <c r="OJ127" s="109"/>
      <c r="OK127" s="109"/>
      <c r="OL127" s="109"/>
      <c r="OM127" s="109"/>
      <c r="ON127" s="109"/>
      <c r="OO127" s="109"/>
      <c r="OP127" s="109"/>
      <c r="OQ127" s="109"/>
      <c r="OR127" s="109"/>
      <c r="OS127" s="109"/>
      <c r="OT127" s="109"/>
      <c r="OU127" s="109"/>
      <c r="OV127" s="109"/>
      <c r="OW127" s="109"/>
      <c r="OX127" s="109"/>
      <c r="OY127" s="109"/>
      <c r="OZ127" s="109"/>
      <c r="PA127" s="109"/>
      <c r="PB127" s="109"/>
      <c r="PC127" s="109"/>
      <c r="PD127" s="109"/>
      <c r="PE127" s="109"/>
      <c r="PF127" s="109"/>
      <c r="PG127" s="109"/>
      <c r="PH127" s="109"/>
      <c r="PI127" s="109"/>
      <c r="PJ127" s="109"/>
      <c r="PK127" s="109"/>
      <c r="PL127" s="109"/>
      <c r="PM127" s="109"/>
      <c r="PN127" s="109"/>
      <c r="PO127" s="109"/>
      <c r="PP127" s="109"/>
      <c r="PQ127" s="109"/>
      <c r="PR127" s="109"/>
      <c r="PS127" s="109"/>
      <c r="PT127" s="109"/>
      <c r="PU127" s="109"/>
      <c r="PV127" s="109"/>
      <c r="PW127" s="109"/>
      <c r="PX127" s="109"/>
      <c r="PY127" s="109"/>
      <c r="PZ127" s="109"/>
      <c r="QA127" s="109"/>
      <c r="QB127" s="109"/>
      <c r="QC127" s="109"/>
      <c r="QD127" s="109"/>
      <c r="QE127" s="109"/>
      <c r="QF127" s="109"/>
      <c r="QG127" s="109"/>
      <c r="QH127" s="109"/>
      <c r="QI127" s="109"/>
      <c r="QJ127" s="109"/>
      <c r="QK127" s="109"/>
      <c r="QL127" s="109"/>
      <c r="QM127" s="109"/>
      <c r="QN127" s="109"/>
      <c r="QO127" s="109"/>
      <c r="QP127" s="109"/>
      <c r="QQ127" s="109"/>
      <c r="QR127" s="109"/>
      <c r="QS127" s="109"/>
      <c r="QT127" s="109"/>
      <c r="QU127" s="109"/>
      <c r="QV127" s="109"/>
      <c r="QW127" s="109"/>
      <c r="QX127" s="109"/>
      <c r="QY127" s="109"/>
      <c r="QZ127" s="109"/>
      <c r="RA127" s="109"/>
      <c r="RB127" s="109"/>
      <c r="RC127" s="109"/>
      <c r="RD127" s="109"/>
      <c r="RE127" s="109"/>
      <c r="RF127" s="109"/>
      <c r="RG127" s="109"/>
      <c r="RH127" s="109"/>
      <c r="RI127" s="109"/>
      <c r="RJ127" s="109"/>
      <c r="RK127" s="109"/>
      <c r="RL127" s="109"/>
      <c r="RM127" s="109"/>
      <c r="RN127" s="109"/>
      <c r="RO127" s="109"/>
      <c r="RP127" s="109"/>
      <c r="RQ127" s="109"/>
      <c r="RR127" s="109"/>
      <c r="RS127" s="109"/>
      <c r="RT127" s="109"/>
      <c r="RU127" s="109"/>
      <c r="RV127" s="109"/>
      <c r="RW127" s="109"/>
      <c r="RX127" s="109"/>
      <c r="RY127" s="109"/>
      <c r="RZ127" s="109"/>
      <c r="SA127" s="109"/>
      <c r="SB127" s="109"/>
      <c r="SC127" s="109"/>
      <c r="SD127" s="109"/>
      <c r="SE127" s="109"/>
      <c r="SF127" s="109"/>
      <c r="SG127" s="109"/>
      <c r="SH127" s="109"/>
      <c r="SI127" s="109"/>
      <c r="SJ127" s="109"/>
      <c r="SK127" s="109"/>
      <c r="SL127" s="109"/>
      <c r="SM127" s="109"/>
      <c r="SN127" s="109"/>
      <c r="SO127" s="109"/>
      <c r="SP127" s="109"/>
      <c r="SQ127" s="109"/>
      <c r="SR127" s="109"/>
      <c r="SS127" s="109"/>
      <c r="ST127" s="109"/>
      <c r="SU127" s="109"/>
      <c r="SV127" s="109"/>
      <c r="SW127" s="109"/>
      <c r="SX127" s="109"/>
      <c r="SY127" s="109"/>
      <c r="SZ127" s="109"/>
      <c r="TA127" s="109"/>
      <c r="TB127" s="109"/>
    </row>
    <row r="128" spans="1:522" s="10" customFormat="1" ht="18" customHeight="1" x14ac:dyDescent="0.2">
      <c r="A128" s="12"/>
      <c r="B128" s="26" t="s">
        <v>360</v>
      </c>
      <c r="C128" s="1">
        <v>6033</v>
      </c>
      <c r="D128" t="s">
        <v>361</v>
      </c>
      <c r="E128" s="1">
        <v>12210</v>
      </c>
      <c r="F128" s="1"/>
      <c r="G128" t="s">
        <v>69</v>
      </c>
      <c r="H128"/>
      <c r="I128" s="1">
        <f t="shared" si="4"/>
        <v>0</v>
      </c>
      <c r="J128" s="12">
        <f>Tabuľka11[[#This Row],[Stĺpec8]]</f>
        <v>0</v>
      </c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14"/>
      <c r="CO128" s="114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68"/>
      <c r="FH128" s="168"/>
      <c r="FI128" s="109"/>
      <c r="FJ128" s="109"/>
      <c r="FK128" s="109"/>
      <c r="FL128" s="112"/>
      <c r="FM128" s="109"/>
      <c r="FN128" s="109"/>
      <c r="FO128" s="112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64"/>
      <c r="GB128" s="109"/>
      <c r="GC128" s="109"/>
      <c r="GD128" s="112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109"/>
      <c r="IV128" s="109"/>
      <c r="IW128" s="109"/>
      <c r="IX128" s="109"/>
      <c r="IY128" s="109"/>
      <c r="IZ128" s="109"/>
      <c r="JA128" s="109"/>
      <c r="JB128" s="109"/>
      <c r="JC128" s="109"/>
      <c r="JD128" s="109"/>
      <c r="JE128" s="109"/>
      <c r="JF128" s="109"/>
      <c r="JG128" s="109"/>
      <c r="JH128" s="109"/>
      <c r="JI128" s="109"/>
      <c r="JJ128" s="109"/>
      <c r="JK128" s="109"/>
      <c r="JL128" s="109"/>
      <c r="JM128" s="109"/>
      <c r="JN128" s="109"/>
      <c r="JO128" s="109"/>
      <c r="JP128" s="114"/>
      <c r="JQ128" s="109"/>
      <c r="JR128" s="109"/>
      <c r="JS128" s="109"/>
      <c r="JT128" s="109"/>
      <c r="JU128" s="109"/>
      <c r="JV128" s="109"/>
      <c r="JW128" s="109"/>
      <c r="JX128" s="109"/>
      <c r="JY128" s="109"/>
      <c r="JZ128" s="109"/>
      <c r="KA128" s="109"/>
      <c r="KB128" s="109"/>
      <c r="KC128" s="109"/>
      <c r="KD128" s="109"/>
      <c r="KE128" s="109"/>
      <c r="KF128" s="109"/>
      <c r="KG128" s="109"/>
      <c r="KH128" s="109"/>
      <c r="KI128" s="109"/>
      <c r="KJ128" s="109"/>
      <c r="KK128" s="109"/>
      <c r="KL128" s="109"/>
      <c r="KM128" s="109"/>
      <c r="KN128" s="109"/>
      <c r="KO128" s="109"/>
      <c r="KP128" s="109"/>
      <c r="KQ128" s="109"/>
      <c r="KR128" s="109"/>
      <c r="KS128" s="109"/>
      <c r="KT128" s="109"/>
      <c r="KU128" s="109"/>
      <c r="KV128" s="109"/>
      <c r="KW128" s="109"/>
      <c r="KX128" s="109"/>
      <c r="KY128" s="109"/>
      <c r="KZ128" s="109"/>
      <c r="LA128" s="109"/>
      <c r="LB128" s="109"/>
      <c r="LC128" s="109"/>
      <c r="LD128" s="114"/>
      <c r="LE128" s="109"/>
      <c r="LF128" s="109"/>
      <c r="LG128" s="109"/>
      <c r="LH128" s="109"/>
      <c r="LI128" s="109"/>
      <c r="LJ128" s="109"/>
      <c r="LK128" s="109"/>
      <c r="LL128" s="109"/>
      <c r="LM128" s="109"/>
      <c r="LN128" s="109"/>
      <c r="LO128" s="109"/>
      <c r="LP128" s="109"/>
      <c r="LQ128" s="109"/>
      <c r="LR128" s="109"/>
      <c r="LS128" s="109"/>
      <c r="LT128" s="109"/>
      <c r="LU128" s="109"/>
      <c r="LV128" s="109"/>
      <c r="LW128" s="109"/>
      <c r="LX128" s="109"/>
      <c r="LY128" s="109"/>
      <c r="LZ128" s="109"/>
      <c r="MA128" s="109"/>
      <c r="MB128" s="109"/>
      <c r="MC128" s="109"/>
      <c r="MD128" s="109"/>
      <c r="ME128" s="109"/>
      <c r="MF128" s="109"/>
      <c r="MG128" s="109"/>
      <c r="MH128" s="109"/>
      <c r="MI128" s="109"/>
      <c r="MJ128" s="109"/>
      <c r="MK128" s="109"/>
      <c r="ML128" s="109"/>
      <c r="MM128" s="109"/>
      <c r="MN128" s="109"/>
      <c r="MO128" s="109"/>
      <c r="MP128" s="109"/>
      <c r="MQ128" s="109"/>
      <c r="MR128" s="109"/>
      <c r="MS128" s="109"/>
      <c r="MT128" s="109"/>
      <c r="MU128" s="109"/>
      <c r="MV128" s="109"/>
      <c r="MW128" s="109"/>
      <c r="MX128" s="109"/>
      <c r="MY128" s="109"/>
      <c r="MZ128" s="109"/>
      <c r="NA128" s="109"/>
      <c r="NB128" s="109"/>
      <c r="NC128" s="109"/>
      <c r="ND128" s="109"/>
      <c r="NE128" s="109"/>
      <c r="NF128" s="109"/>
      <c r="NG128" s="109"/>
      <c r="NH128" s="109"/>
      <c r="NI128" s="109"/>
      <c r="NJ128" s="109"/>
      <c r="NK128" s="109"/>
      <c r="NL128" s="109"/>
      <c r="NM128" s="109"/>
      <c r="NN128" s="109"/>
      <c r="NO128" s="109"/>
      <c r="NP128" s="109"/>
      <c r="NQ128" s="109"/>
      <c r="NR128" s="109"/>
      <c r="NS128" s="109"/>
      <c r="NT128" s="109"/>
      <c r="NU128" s="109"/>
      <c r="NV128" s="109"/>
      <c r="NW128" s="109"/>
      <c r="NX128" s="109"/>
      <c r="NY128" s="109"/>
      <c r="NZ128" s="109"/>
      <c r="OA128" s="109"/>
      <c r="OB128" s="109"/>
      <c r="OC128" s="109"/>
      <c r="OD128" s="109"/>
      <c r="OE128" s="109"/>
      <c r="OF128" s="109"/>
      <c r="OG128" s="109"/>
      <c r="OH128" s="109"/>
      <c r="OI128" s="109"/>
      <c r="OJ128" s="109"/>
      <c r="OK128" s="109"/>
      <c r="OL128" s="109"/>
      <c r="OM128" s="109"/>
      <c r="ON128" s="109"/>
      <c r="OO128" s="109"/>
      <c r="OP128" s="109"/>
      <c r="OQ128" s="109"/>
      <c r="OR128" s="109"/>
      <c r="OS128" s="109"/>
      <c r="OT128" s="109"/>
      <c r="OU128" s="109"/>
      <c r="OV128" s="109"/>
      <c r="OW128" s="109"/>
      <c r="OX128" s="109"/>
      <c r="OY128" s="109"/>
      <c r="OZ128" s="109"/>
      <c r="PA128" s="109"/>
      <c r="PB128" s="109"/>
      <c r="PC128" s="109"/>
      <c r="PD128" s="109"/>
      <c r="PE128" s="109"/>
      <c r="PF128" s="109"/>
      <c r="PG128" s="109"/>
      <c r="PH128" s="109"/>
      <c r="PI128" s="109"/>
      <c r="PJ128" s="109"/>
      <c r="PK128" s="109"/>
      <c r="PL128" s="109"/>
      <c r="PM128" s="109"/>
      <c r="PN128" s="109"/>
      <c r="PO128" s="109"/>
      <c r="PP128" s="109"/>
      <c r="PQ128" s="109"/>
      <c r="PR128" s="109"/>
      <c r="PS128" s="109"/>
      <c r="PT128" s="109"/>
      <c r="PU128" s="109"/>
      <c r="PV128" s="109"/>
      <c r="PW128" s="109"/>
      <c r="PX128" s="109"/>
      <c r="PY128" s="109"/>
      <c r="PZ128" s="109"/>
      <c r="QA128" s="109"/>
      <c r="QB128" s="109"/>
      <c r="QC128" s="109"/>
      <c r="QD128" s="109"/>
      <c r="QE128" s="109"/>
      <c r="QF128" s="109"/>
      <c r="QG128" s="109"/>
      <c r="QH128" s="109"/>
      <c r="QI128" s="109"/>
      <c r="QJ128" s="109"/>
      <c r="QK128" s="109"/>
      <c r="QL128" s="109"/>
      <c r="QM128" s="109"/>
      <c r="QN128" s="109"/>
      <c r="QO128" s="109"/>
      <c r="QP128" s="109"/>
      <c r="QQ128" s="109"/>
      <c r="QR128" s="109"/>
      <c r="QS128" s="109"/>
      <c r="QT128" s="109"/>
      <c r="QU128" s="109"/>
      <c r="QV128" s="109"/>
      <c r="QW128" s="109"/>
      <c r="QX128" s="109"/>
      <c r="QY128" s="109"/>
      <c r="QZ128" s="109"/>
      <c r="RA128" s="109"/>
      <c r="RB128" s="109"/>
      <c r="RC128" s="109"/>
      <c r="RD128" s="109"/>
      <c r="RE128" s="109"/>
      <c r="RF128" s="109"/>
      <c r="RG128" s="109"/>
      <c r="RH128" s="109"/>
      <c r="RI128" s="109"/>
      <c r="RJ128" s="109"/>
      <c r="RK128" s="109"/>
      <c r="RL128" s="109"/>
      <c r="RM128" s="109"/>
      <c r="RN128" s="109"/>
      <c r="RO128" s="109"/>
      <c r="RP128" s="109"/>
      <c r="RQ128" s="109"/>
      <c r="RR128" s="109"/>
      <c r="RS128" s="109"/>
      <c r="RT128" s="109"/>
      <c r="RU128" s="109"/>
      <c r="RV128" s="109"/>
      <c r="RW128" s="109"/>
      <c r="RX128" s="109"/>
      <c r="RY128" s="109"/>
      <c r="RZ128" s="109"/>
      <c r="SA128" s="109"/>
      <c r="SB128" s="109"/>
      <c r="SC128" s="109"/>
      <c r="SD128" s="109"/>
      <c r="SE128" s="109"/>
      <c r="SF128" s="109"/>
      <c r="SG128" s="109"/>
      <c r="SH128" s="109"/>
      <c r="SI128" s="109"/>
      <c r="SJ128" s="109"/>
      <c r="SK128" s="109"/>
      <c r="SL128" s="109"/>
      <c r="SM128" s="109"/>
      <c r="SN128" s="109"/>
      <c r="SO128" s="109"/>
      <c r="SP128" s="109"/>
      <c r="SQ128" s="109"/>
      <c r="SR128" s="109"/>
      <c r="SS128" s="109"/>
      <c r="ST128" s="109"/>
      <c r="SU128" s="109"/>
      <c r="SV128" s="109"/>
      <c r="SW128" s="109"/>
      <c r="SX128" s="109"/>
      <c r="SY128" s="109"/>
      <c r="SZ128" s="109"/>
      <c r="TA128" s="109"/>
      <c r="TB128" s="109"/>
    </row>
    <row r="129" spans="1:522" s="10" customFormat="1" ht="18" customHeight="1" x14ac:dyDescent="0.2">
      <c r="A129" s="12"/>
      <c r="B129" s="26" t="s">
        <v>363</v>
      </c>
      <c r="C129" s="1">
        <v>1678</v>
      </c>
      <c r="D129" s="4" t="s">
        <v>345</v>
      </c>
      <c r="E129" s="1">
        <v>12415</v>
      </c>
      <c r="F129" s="1"/>
      <c r="G129" s="4" t="s">
        <v>358</v>
      </c>
      <c r="H129"/>
      <c r="I129" s="1">
        <f t="shared" si="4"/>
        <v>0</v>
      </c>
      <c r="J129" s="12">
        <f>Tabuľka11[[#This Row],[Stĺpec8]]+I130</f>
        <v>0</v>
      </c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14"/>
      <c r="CO129" s="114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68"/>
      <c r="FH129" s="168"/>
      <c r="FI129" s="109"/>
      <c r="FJ129" s="109"/>
      <c r="FK129" s="109"/>
      <c r="FL129" s="112"/>
      <c r="FM129" s="109"/>
      <c r="FN129" s="109"/>
      <c r="FO129" s="112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64"/>
      <c r="GB129" s="109"/>
      <c r="GC129" s="109"/>
      <c r="GD129" s="112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109"/>
      <c r="IV129" s="109"/>
      <c r="IW129" s="109"/>
      <c r="IX129" s="109"/>
      <c r="IY129" s="109"/>
      <c r="IZ129" s="109"/>
      <c r="JA129" s="109"/>
      <c r="JB129" s="109"/>
      <c r="JC129" s="109"/>
      <c r="JD129" s="109"/>
      <c r="JE129" s="109"/>
      <c r="JF129" s="109"/>
      <c r="JG129" s="109"/>
      <c r="JH129" s="109"/>
      <c r="JI129" s="109"/>
      <c r="JJ129" s="109"/>
      <c r="JK129" s="109"/>
      <c r="JL129" s="109"/>
      <c r="JM129" s="109"/>
      <c r="JN129" s="109"/>
      <c r="JO129" s="109"/>
      <c r="JP129" s="114"/>
      <c r="JQ129" s="109"/>
      <c r="JR129" s="109"/>
      <c r="JS129" s="109"/>
      <c r="JT129" s="109"/>
      <c r="JU129" s="109"/>
      <c r="JV129" s="109"/>
      <c r="JW129" s="109"/>
      <c r="JX129" s="109"/>
      <c r="JY129" s="109"/>
      <c r="JZ129" s="109"/>
      <c r="KA129" s="109"/>
      <c r="KB129" s="109"/>
      <c r="KC129" s="109"/>
      <c r="KD129" s="109"/>
      <c r="KE129" s="109"/>
      <c r="KF129" s="109"/>
      <c r="KG129" s="109"/>
      <c r="KH129" s="109"/>
      <c r="KI129" s="109"/>
      <c r="KJ129" s="109"/>
      <c r="KK129" s="109"/>
      <c r="KL129" s="109"/>
      <c r="KM129" s="109"/>
      <c r="KN129" s="109"/>
      <c r="KO129" s="109"/>
      <c r="KP129" s="109"/>
      <c r="KQ129" s="109"/>
      <c r="KR129" s="109"/>
      <c r="KS129" s="109"/>
      <c r="KT129" s="109"/>
      <c r="KU129" s="109"/>
      <c r="KV129" s="109"/>
      <c r="KW129" s="109"/>
      <c r="KX129" s="109"/>
      <c r="KY129" s="109"/>
      <c r="KZ129" s="109"/>
      <c r="LA129" s="109"/>
      <c r="LB129" s="109"/>
      <c r="LC129" s="109"/>
      <c r="LD129" s="114"/>
      <c r="LE129" s="109"/>
      <c r="LF129" s="109"/>
      <c r="LG129" s="109"/>
      <c r="LH129" s="109"/>
      <c r="LI129" s="109"/>
      <c r="LJ129" s="109"/>
      <c r="LK129" s="109"/>
      <c r="LL129" s="109"/>
      <c r="LM129" s="109"/>
      <c r="LN129" s="109"/>
      <c r="LO129" s="109"/>
      <c r="LP129" s="109"/>
      <c r="LQ129" s="109"/>
      <c r="LR129" s="109"/>
      <c r="LS129" s="109"/>
      <c r="LT129" s="109"/>
      <c r="LU129" s="109"/>
      <c r="LV129" s="109"/>
      <c r="LW129" s="109"/>
      <c r="LX129" s="109"/>
      <c r="LY129" s="109"/>
      <c r="LZ129" s="109"/>
      <c r="MA129" s="109"/>
      <c r="MB129" s="109"/>
      <c r="MC129" s="109"/>
      <c r="MD129" s="109"/>
      <c r="ME129" s="109"/>
      <c r="MF129" s="109"/>
      <c r="MG129" s="109"/>
      <c r="MH129" s="109"/>
      <c r="MI129" s="109"/>
      <c r="MJ129" s="109"/>
      <c r="MK129" s="109"/>
      <c r="ML129" s="109"/>
      <c r="MM129" s="109"/>
      <c r="MN129" s="109"/>
      <c r="MO129" s="109"/>
      <c r="MP129" s="109"/>
      <c r="MQ129" s="109"/>
      <c r="MR129" s="109"/>
      <c r="MS129" s="109"/>
      <c r="MT129" s="109"/>
      <c r="MU129" s="109"/>
      <c r="MV129" s="109"/>
      <c r="MW129" s="109"/>
      <c r="MX129" s="109"/>
      <c r="MY129" s="109"/>
      <c r="MZ129" s="109"/>
      <c r="NA129" s="109"/>
      <c r="NB129" s="109"/>
      <c r="NC129" s="109"/>
      <c r="ND129" s="109"/>
      <c r="NE129" s="109"/>
      <c r="NF129" s="109"/>
      <c r="NG129" s="109"/>
      <c r="NH129" s="109"/>
      <c r="NI129" s="109"/>
      <c r="NJ129" s="109"/>
      <c r="NK129" s="109"/>
      <c r="NL129" s="109"/>
      <c r="NM129" s="109"/>
      <c r="NN129" s="109"/>
      <c r="NO129" s="109"/>
      <c r="NP129" s="109"/>
      <c r="NQ129" s="109"/>
      <c r="NR129" s="109"/>
      <c r="NS129" s="109"/>
      <c r="NT129" s="109"/>
      <c r="NU129" s="109"/>
      <c r="NV129" s="109"/>
      <c r="NW129" s="109"/>
      <c r="NX129" s="109"/>
      <c r="NY129" s="109"/>
      <c r="NZ129" s="109"/>
      <c r="OA129" s="109"/>
      <c r="OB129" s="109"/>
      <c r="OC129" s="109"/>
      <c r="OD129" s="109"/>
      <c r="OE129" s="109"/>
      <c r="OF129" s="109"/>
      <c r="OG129" s="109"/>
      <c r="OH129" s="109"/>
      <c r="OI129" s="109"/>
      <c r="OJ129" s="109"/>
      <c r="OK129" s="109"/>
      <c r="OL129" s="109"/>
      <c r="OM129" s="109"/>
      <c r="ON129" s="109"/>
      <c r="OO129" s="109"/>
      <c r="OP129" s="109"/>
      <c r="OQ129" s="109"/>
      <c r="OR129" s="109"/>
      <c r="OS129" s="109"/>
      <c r="OT129" s="109"/>
      <c r="OU129" s="109"/>
      <c r="OV129" s="109"/>
      <c r="OW129" s="109"/>
      <c r="OX129" s="109"/>
      <c r="OY129" s="109"/>
      <c r="OZ129" s="109"/>
      <c r="PA129" s="109"/>
      <c r="PB129" s="109"/>
      <c r="PC129" s="109"/>
      <c r="PD129" s="109"/>
      <c r="PE129" s="109"/>
      <c r="PF129" s="109"/>
      <c r="PG129" s="109"/>
      <c r="PH129" s="109"/>
      <c r="PI129" s="109"/>
      <c r="PJ129" s="109"/>
      <c r="PK129" s="109"/>
      <c r="PL129" s="109"/>
      <c r="PM129" s="109"/>
      <c r="PN129" s="109"/>
      <c r="PO129" s="109"/>
      <c r="PP129" s="109"/>
      <c r="PQ129" s="109"/>
      <c r="PR129" s="109"/>
      <c r="PS129" s="109"/>
      <c r="PT129" s="109"/>
      <c r="PU129" s="109"/>
      <c r="PV129" s="109"/>
      <c r="PW129" s="109"/>
      <c r="PX129" s="109"/>
      <c r="PY129" s="109"/>
      <c r="PZ129" s="109"/>
      <c r="QA129" s="109"/>
      <c r="QB129" s="109"/>
      <c r="QC129" s="109"/>
      <c r="QD129" s="109"/>
      <c r="QE129" s="109"/>
      <c r="QF129" s="109"/>
      <c r="QG129" s="109"/>
      <c r="QH129" s="109"/>
      <c r="QI129" s="109"/>
      <c r="QJ129" s="109"/>
      <c r="QK129" s="109"/>
      <c r="QL129" s="109"/>
      <c r="QM129" s="109"/>
      <c r="QN129" s="109"/>
      <c r="QO129" s="109"/>
      <c r="QP129" s="109"/>
      <c r="QQ129" s="109"/>
      <c r="QR129" s="109"/>
      <c r="QS129" s="109"/>
      <c r="QT129" s="109"/>
      <c r="QU129" s="109"/>
      <c r="QV129" s="109"/>
      <c r="QW129" s="109"/>
      <c r="QX129" s="109"/>
      <c r="QY129" s="109"/>
      <c r="QZ129" s="109"/>
      <c r="RA129" s="109"/>
      <c r="RB129" s="109"/>
      <c r="RC129" s="109"/>
      <c r="RD129" s="109"/>
      <c r="RE129" s="109"/>
      <c r="RF129" s="109"/>
      <c r="RG129" s="109"/>
      <c r="RH129" s="109"/>
      <c r="RI129" s="109"/>
      <c r="RJ129" s="109"/>
      <c r="RK129" s="109"/>
      <c r="RL129" s="109"/>
      <c r="RM129" s="109"/>
      <c r="RN129" s="109"/>
      <c r="RO129" s="109"/>
      <c r="RP129" s="109"/>
      <c r="RQ129" s="109"/>
      <c r="RR129" s="109"/>
      <c r="RS129" s="109"/>
      <c r="RT129" s="109"/>
      <c r="RU129" s="109"/>
      <c r="RV129" s="109"/>
      <c r="RW129" s="109"/>
      <c r="RX129" s="109"/>
      <c r="RY129" s="109"/>
      <c r="RZ129" s="109"/>
      <c r="SA129" s="109"/>
      <c r="SB129" s="109"/>
      <c r="SC129" s="109"/>
      <c r="SD129" s="109"/>
      <c r="SE129" s="109"/>
      <c r="SF129" s="109"/>
      <c r="SG129" s="109"/>
      <c r="SH129" s="109"/>
      <c r="SI129" s="109"/>
      <c r="SJ129" s="109"/>
      <c r="SK129" s="109"/>
      <c r="SL129" s="109"/>
      <c r="SM129" s="109"/>
      <c r="SN129" s="109"/>
      <c r="SO129" s="109"/>
      <c r="SP129" s="109"/>
      <c r="SQ129" s="109"/>
      <c r="SR129" s="109"/>
      <c r="SS129" s="109"/>
      <c r="ST129" s="109"/>
      <c r="SU129" s="109"/>
      <c r="SV129" s="109"/>
      <c r="SW129" s="109"/>
      <c r="SX129" s="109"/>
      <c r="SY129" s="109"/>
      <c r="SZ129" s="109"/>
      <c r="TA129" s="109"/>
      <c r="TB129" s="109"/>
    </row>
    <row r="130" spans="1:522" s="10" customFormat="1" ht="18" customHeight="1" x14ac:dyDescent="0.2">
      <c r="A130" s="12"/>
      <c r="B130" s="35"/>
      <c r="C130" s="1"/>
      <c r="D130" s="4" t="s">
        <v>423</v>
      </c>
      <c r="E130" s="1">
        <v>12151</v>
      </c>
      <c r="F130" s="1">
        <v>2018</v>
      </c>
      <c r="G130" s="4"/>
      <c r="H130"/>
      <c r="I130" s="1">
        <f t="shared" si="4"/>
        <v>0</v>
      </c>
      <c r="J130" s="12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14"/>
      <c r="CO130" s="114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68"/>
      <c r="FH130" s="168"/>
      <c r="FI130" s="109"/>
      <c r="FJ130" s="109"/>
      <c r="FK130" s="109"/>
      <c r="FL130" s="112"/>
      <c r="FM130" s="109"/>
      <c r="FN130" s="109"/>
      <c r="FO130" s="112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64"/>
      <c r="GB130" s="109"/>
      <c r="GC130" s="109"/>
      <c r="GD130" s="112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109"/>
      <c r="IV130" s="109"/>
      <c r="IW130" s="109"/>
      <c r="IX130" s="109"/>
      <c r="IY130" s="109"/>
      <c r="IZ130" s="109"/>
      <c r="JA130" s="109"/>
      <c r="JB130" s="109"/>
      <c r="JC130" s="109"/>
      <c r="JD130" s="109"/>
      <c r="JE130" s="109"/>
      <c r="JF130" s="109"/>
      <c r="JG130" s="109"/>
      <c r="JH130" s="109"/>
      <c r="JI130" s="109"/>
      <c r="JJ130" s="109"/>
      <c r="JK130" s="109"/>
      <c r="JL130" s="109"/>
      <c r="JM130" s="109"/>
      <c r="JN130" s="109"/>
      <c r="JO130" s="109"/>
      <c r="JP130" s="114"/>
      <c r="JQ130" s="109"/>
      <c r="JR130" s="109"/>
      <c r="JS130" s="109"/>
      <c r="JT130" s="109"/>
      <c r="JU130" s="109"/>
      <c r="JV130" s="109"/>
      <c r="JW130" s="109"/>
      <c r="JX130" s="109"/>
      <c r="JY130" s="109"/>
      <c r="JZ130" s="109"/>
      <c r="KA130" s="109"/>
      <c r="KB130" s="109"/>
      <c r="KC130" s="109"/>
      <c r="KD130" s="109"/>
      <c r="KE130" s="109"/>
      <c r="KF130" s="109"/>
      <c r="KG130" s="109"/>
      <c r="KH130" s="109"/>
      <c r="KI130" s="109"/>
      <c r="KJ130" s="109"/>
      <c r="KK130" s="109"/>
      <c r="KL130" s="109"/>
      <c r="KM130" s="109"/>
      <c r="KN130" s="109"/>
      <c r="KO130" s="109"/>
      <c r="KP130" s="109"/>
      <c r="KQ130" s="109"/>
      <c r="KR130" s="109"/>
      <c r="KS130" s="109"/>
      <c r="KT130" s="109"/>
      <c r="KU130" s="109"/>
      <c r="KV130" s="109"/>
      <c r="KW130" s="109"/>
      <c r="KX130" s="109"/>
      <c r="KY130" s="109"/>
      <c r="KZ130" s="109"/>
      <c r="LA130" s="109"/>
      <c r="LB130" s="109"/>
      <c r="LC130" s="109"/>
      <c r="LD130" s="114"/>
      <c r="LE130" s="109"/>
      <c r="LF130" s="109"/>
      <c r="LG130" s="109"/>
      <c r="LH130" s="109"/>
      <c r="LI130" s="109"/>
      <c r="LJ130" s="109"/>
      <c r="LK130" s="109"/>
      <c r="LL130" s="109"/>
      <c r="LM130" s="109"/>
      <c r="LN130" s="109"/>
      <c r="LO130" s="109"/>
      <c r="LP130" s="109"/>
      <c r="LQ130" s="109"/>
      <c r="LR130" s="109"/>
      <c r="LS130" s="109"/>
      <c r="LT130" s="109"/>
      <c r="LU130" s="109"/>
      <c r="LV130" s="109"/>
      <c r="LW130" s="109"/>
      <c r="LX130" s="109"/>
      <c r="LY130" s="109"/>
      <c r="LZ130" s="109"/>
      <c r="MA130" s="109"/>
      <c r="MB130" s="109"/>
      <c r="MC130" s="109"/>
      <c r="MD130" s="109"/>
      <c r="ME130" s="109"/>
      <c r="MF130" s="109"/>
      <c r="MG130" s="109"/>
      <c r="MH130" s="109"/>
      <c r="MI130" s="109"/>
      <c r="MJ130" s="109"/>
      <c r="MK130" s="109"/>
      <c r="ML130" s="109"/>
      <c r="MM130" s="109"/>
      <c r="MN130" s="109"/>
      <c r="MO130" s="109"/>
      <c r="MP130" s="109"/>
      <c r="MQ130" s="109"/>
      <c r="MR130" s="109"/>
      <c r="MS130" s="109"/>
      <c r="MT130" s="109"/>
      <c r="MU130" s="109"/>
      <c r="MV130" s="109"/>
      <c r="MW130" s="109"/>
      <c r="MX130" s="109"/>
      <c r="MY130" s="109"/>
      <c r="MZ130" s="109"/>
      <c r="NA130" s="109"/>
      <c r="NB130" s="109"/>
      <c r="NC130" s="109"/>
      <c r="ND130" s="109"/>
      <c r="NE130" s="109"/>
      <c r="NF130" s="109"/>
      <c r="NG130" s="109"/>
      <c r="NH130" s="109"/>
      <c r="NI130" s="109"/>
      <c r="NJ130" s="109"/>
      <c r="NK130" s="109"/>
      <c r="NL130" s="109"/>
      <c r="NM130" s="109"/>
      <c r="NN130" s="109"/>
      <c r="NO130" s="109"/>
      <c r="NP130" s="109"/>
      <c r="NQ130" s="109"/>
      <c r="NR130" s="109"/>
      <c r="NS130" s="109"/>
      <c r="NT130" s="109"/>
      <c r="NU130" s="109"/>
      <c r="NV130" s="109"/>
      <c r="NW130" s="109"/>
      <c r="NX130" s="109"/>
      <c r="NY130" s="109"/>
      <c r="NZ130" s="109"/>
      <c r="OA130" s="109"/>
      <c r="OB130" s="109"/>
      <c r="OC130" s="109"/>
      <c r="OD130" s="109"/>
      <c r="OE130" s="109"/>
      <c r="OF130" s="109"/>
      <c r="OG130" s="109"/>
      <c r="OH130" s="109"/>
      <c r="OI130" s="109"/>
      <c r="OJ130" s="109"/>
      <c r="OK130" s="109"/>
      <c r="OL130" s="109"/>
      <c r="OM130" s="109"/>
      <c r="ON130" s="109"/>
      <c r="OO130" s="109"/>
      <c r="OP130" s="109"/>
      <c r="OQ130" s="109"/>
      <c r="OR130" s="109"/>
      <c r="OS130" s="109"/>
      <c r="OT130" s="109"/>
      <c r="OU130" s="109"/>
      <c r="OV130" s="109"/>
      <c r="OW130" s="109"/>
      <c r="OX130" s="109"/>
      <c r="OY130" s="109"/>
      <c r="OZ130" s="109"/>
      <c r="PA130" s="109"/>
      <c r="PB130" s="109"/>
      <c r="PC130" s="109"/>
      <c r="PD130" s="109"/>
      <c r="PE130" s="109"/>
      <c r="PF130" s="109"/>
      <c r="PG130" s="109"/>
      <c r="PH130" s="109"/>
      <c r="PI130" s="109"/>
      <c r="PJ130" s="109"/>
      <c r="PK130" s="109"/>
      <c r="PL130" s="109"/>
      <c r="PM130" s="109"/>
      <c r="PN130" s="109"/>
      <c r="PO130" s="109"/>
      <c r="PP130" s="109"/>
      <c r="PQ130" s="109"/>
      <c r="PR130" s="109"/>
      <c r="PS130" s="109"/>
      <c r="PT130" s="109"/>
      <c r="PU130" s="109"/>
      <c r="PV130" s="109"/>
      <c r="PW130" s="109"/>
      <c r="PX130" s="109"/>
      <c r="PY130" s="109"/>
      <c r="PZ130" s="109"/>
      <c r="QA130" s="109"/>
      <c r="QB130" s="109"/>
      <c r="QC130" s="109"/>
      <c r="QD130" s="109"/>
      <c r="QE130" s="109"/>
      <c r="QF130" s="109"/>
      <c r="QG130" s="109"/>
      <c r="QH130" s="109"/>
      <c r="QI130" s="109"/>
      <c r="QJ130" s="109"/>
      <c r="QK130" s="109"/>
      <c r="QL130" s="109"/>
      <c r="QM130" s="109"/>
      <c r="QN130" s="109"/>
      <c r="QO130" s="109"/>
      <c r="QP130" s="109"/>
      <c r="QQ130" s="109"/>
      <c r="QR130" s="109"/>
      <c r="QS130" s="109"/>
      <c r="QT130" s="109"/>
      <c r="QU130" s="109"/>
      <c r="QV130" s="109"/>
      <c r="QW130" s="109"/>
      <c r="QX130" s="109"/>
      <c r="QY130" s="109"/>
      <c r="QZ130" s="109"/>
      <c r="RA130" s="109"/>
      <c r="RB130" s="109"/>
      <c r="RC130" s="109"/>
      <c r="RD130" s="109"/>
      <c r="RE130" s="109"/>
      <c r="RF130" s="109"/>
      <c r="RG130" s="109"/>
      <c r="RH130" s="109"/>
      <c r="RI130" s="109"/>
      <c r="RJ130" s="109"/>
      <c r="RK130" s="109"/>
      <c r="RL130" s="109"/>
      <c r="RM130" s="109"/>
      <c r="RN130" s="109"/>
      <c r="RO130" s="109"/>
      <c r="RP130" s="109"/>
      <c r="RQ130" s="109"/>
      <c r="RR130" s="109"/>
      <c r="RS130" s="109"/>
      <c r="RT130" s="109"/>
      <c r="RU130" s="109"/>
      <c r="RV130" s="109"/>
      <c r="RW130" s="109"/>
      <c r="RX130" s="109"/>
      <c r="RY130" s="109"/>
      <c r="RZ130" s="109"/>
      <c r="SA130" s="109"/>
      <c r="SB130" s="109"/>
      <c r="SC130" s="109"/>
      <c r="SD130" s="109"/>
      <c r="SE130" s="109"/>
      <c r="SF130" s="109"/>
      <c r="SG130" s="109"/>
      <c r="SH130" s="109"/>
      <c r="SI130" s="109"/>
      <c r="SJ130" s="109"/>
      <c r="SK130" s="109"/>
      <c r="SL130" s="109"/>
      <c r="SM130" s="109"/>
      <c r="SN130" s="109"/>
      <c r="SO130" s="109"/>
      <c r="SP130" s="109"/>
      <c r="SQ130" s="109"/>
      <c r="SR130" s="109"/>
      <c r="SS130" s="109"/>
      <c r="ST130" s="109"/>
      <c r="SU130" s="109"/>
      <c r="SV130" s="109"/>
      <c r="SW130" s="109"/>
      <c r="SX130" s="109"/>
      <c r="SY130" s="109"/>
      <c r="SZ130" s="109"/>
      <c r="TA130" s="109"/>
      <c r="TB130" s="109"/>
    </row>
    <row r="131" spans="1:522" s="10" customFormat="1" ht="18" customHeight="1" x14ac:dyDescent="0.2">
      <c r="A131" s="12"/>
      <c r="B131" s="26" t="s">
        <v>379</v>
      </c>
      <c r="C131" s="1">
        <v>110</v>
      </c>
      <c r="D131" t="s">
        <v>161</v>
      </c>
      <c r="E131" s="1">
        <v>11741</v>
      </c>
      <c r="F131" s="1"/>
      <c r="G131" t="s">
        <v>209</v>
      </c>
      <c r="H131"/>
      <c r="I131" s="1">
        <f t="shared" si="4"/>
        <v>0</v>
      </c>
      <c r="J131" s="12">
        <f>Tabuľka11[[#This Row],[Stĺpec8]]</f>
        <v>0</v>
      </c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14"/>
      <c r="CO131" s="114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68"/>
      <c r="FH131" s="168"/>
      <c r="FI131" s="109"/>
      <c r="FJ131" s="109"/>
      <c r="FK131" s="109"/>
      <c r="FL131" s="112"/>
      <c r="FM131" s="109"/>
      <c r="FN131" s="109"/>
      <c r="FO131" s="112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64"/>
      <c r="GB131" s="109"/>
      <c r="GC131" s="109"/>
      <c r="GD131" s="112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109"/>
      <c r="IV131" s="109"/>
      <c r="IW131" s="109"/>
      <c r="IX131" s="109"/>
      <c r="IY131" s="109"/>
      <c r="IZ131" s="109"/>
      <c r="JA131" s="109"/>
      <c r="JB131" s="109"/>
      <c r="JC131" s="109"/>
      <c r="JD131" s="109"/>
      <c r="JE131" s="109"/>
      <c r="JF131" s="109"/>
      <c r="JG131" s="109"/>
      <c r="JH131" s="109"/>
      <c r="JI131" s="109"/>
      <c r="JJ131" s="109"/>
      <c r="JK131" s="109"/>
      <c r="JL131" s="109"/>
      <c r="JM131" s="109"/>
      <c r="JN131" s="109"/>
      <c r="JO131" s="109"/>
      <c r="JP131" s="114"/>
      <c r="JQ131" s="109"/>
      <c r="JR131" s="109"/>
      <c r="JS131" s="109"/>
      <c r="JT131" s="109"/>
      <c r="JU131" s="109"/>
      <c r="JV131" s="109"/>
      <c r="JW131" s="109"/>
      <c r="JX131" s="109"/>
      <c r="JY131" s="109"/>
      <c r="JZ131" s="109"/>
      <c r="KA131" s="109"/>
      <c r="KB131" s="109"/>
      <c r="KC131" s="109"/>
      <c r="KD131" s="109"/>
      <c r="KE131" s="109"/>
      <c r="KF131" s="109"/>
      <c r="KG131" s="109"/>
      <c r="KH131" s="109"/>
      <c r="KI131" s="109"/>
      <c r="KJ131" s="109"/>
      <c r="KK131" s="109"/>
      <c r="KL131" s="109"/>
      <c r="KM131" s="109"/>
      <c r="KN131" s="109"/>
      <c r="KO131" s="109"/>
      <c r="KP131" s="109"/>
      <c r="KQ131" s="109"/>
      <c r="KR131" s="109"/>
      <c r="KS131" s="109"/>
      <c r="KT131" s="109"/>
      <c r="KU131" s="109"/>
      <c r="KV131" s="109"/>
      <c r="KW131" s="109"/>
      <c r="KX131" s="109"/>
      <c r="KY131" s="109"/>
      <c r="KZ131" s="109"/>
      <c r="LA131" s="109"/>
      <c r="LB131" s="109"/>
      <c r="LC131" s="109"/>
      <c r="LD131" s="114"/>
      <c r="LE131" s="109"/>
      <c r="LF131" s="109"/>
      <c r="LG131" s="109"/>
      <c r="LH131" s="109"/>
      <c r="LI131" s="109"/>
      <c r="LJ131" s="109"/>
      <c r="LK131" s="109"/>
      <c r="LL131" s="109"/>
      <c r="LM131" s="109"/>
      <c r="LN131" s="109"/>
      <c r="LO131" s="109"/>
      <c r="LP131" s="109"/>
      <c r="LQ131" s="109"/>
      <c r="LR131" s="109"/>
      <c r="LS131" s="109"/>
      <c r="LT131" s="109"/>
      <c r="LU131" s="109"/>
      <c r="LV131" s="109"/>
      <c r="LW131" s="109"/>
      <c r="LX131" s="109"/>
      <c r="LY131" s="109"/>
      <c r="LZ131" s="109"/>
      <c r="MA131" s="109"/>
      <c r="MB131" s="109"/>
      <c r="MC131" s="109"/>
      <c r="MD131" s="109"/>
      <c r="ME131" s="109"/>
      <c r="MF131" s="109"/>
      <c r="MG131" s="109"/>
      <c r="MH131" s="109"/>
      <c r="MI131" s="109"/>
      <c r="MJ131" s="109"/>
      <c r="MK131" s="109"/>
      <c r="ML131" s="109"/>
      <c r="MM131" s="109"/>
      <c r="MN131" s="109"/>
      <c r="MO131" s="109"/>
      <c r="MP131" s="109"/>
      <c r="MQ131" s="109"/>
      <c r="MR131" s="109"/>
      <c r="MS131" s="109"/>
      <c r="MT131" s="109"/>
      <c r="MU131" s="109"/>
      <c r="MV131" s="109"/>
      <c r="MW131" s="109"/>
      <c r="MX131" s="109"/>
      <c r="MY131" s="109"/>
      <c r="MZ131" s="109"/>
      <c r="NA131" s="109"/>
      <c r="NB131" s="109"/>
      <c r="NC131" s="109"/>
      <c r="ND131" s="109"/>
      <c r="NE131" s="109"/>
      <c r="NF131" s="109"/>
      <c r="NG131" s="109"/>
      <c r="NH131" s="109"/>
      <c r="NI131" s="109"/>
      <c r="NJ131" s="109"/>
      <c r="NK131" s="109"/>
      <c r="NL131" s="109"/>
      <c r="NM131" s="109"/>
      <c r="NN131" s="109"/>
      <c r="NO131" s="109"/>
      <c r="NP131" s="109"/>
      <c r="NQ131" s="109"/>
      <c r="NR131" s="109"/>
      <c r="NS131" s="109"/>
      <c r="NT131" s="109"/>
      <c r="NU131" s="109"/>
      <c r="NV131" s="109"/>
      <c r="NW131" s="109"/>
      <c r="NX131" s="109"/>
      <c r="NY131" s="109"/>
      <c r="NZ131" s="109"/>
      <c r="OA131" s="109"/>
      <c r="OB131" s="109"/>
      <c r="OC131" s="109"/>
      <c r="OD131" s="109"/>
      <c r="OE131" s="109"/>
      <c r="OF131" s="109"/>
      <c r="OG131" s="109"/>
      <c r="OH131" s="109"/>
      <c r="OI131" s="109"/>
      <c r="OJ131" s="109"/>
      <c r="OK131" s="109"/>
      <c r="OL131" s="109"/>
      <c r="OM131" s="109"/>
      <c r="ON131" s="109"/>
      <c r="OO131" s="109"/>
      <c r="OP131" s="109"/>
      <c r="OQ131" s="109"/>
      <c r="OR131" s="109"/>
      <c r="OS131" s="109"/>
      <c r="OT131" s="109"/>
      <c r="OU131" s="109"/>
      <c r="OV131" s="109"/>
      <c r="OW131" s="109"/>
      <c r="OX131" s="109"/>
      <c r="OY131" s="109"/>
      <c r="OZ131" s="109"/>
      <c r="PA131" s="109"/>
      <c r="PB131" s="109"/>
      <c r="PC131" s="109"/>
      <c r="PD131" s="109"/>
      <c r="PE131" s="109"/>
      <c r="PF131" s="109"/>
      <c r="PG131" s="109"/>
      <c r="PH131" s="109"/>
      <c r="PI131" s="109"/>
      <c r="PJ131" s="109"/>
      <c r="PK131" s="109"/>
      <c r="PL131" s="109"/>
      <c r="PM131" s="109"/>
      <c r="PN131" s="109"/>
      <c r="PO131" s="109"/>
      <c r="PP131" s="109"/>
      <c r="PQ131" s="109"/>
      <c r="PR131" s="109"/>
      <c r="PS131" s="109"/>
      <c r="PT131" s="109"/>
      <c r="PU131" s="109"/>
      <c r="PV131" s="109"/>
      <c r="PW131" s="109"/>
      <c r="PX131" s="109"/>
      <c r="PY131" s="109"/>
      <c r="PZ131" s="109"/>
      <c r="QA131" s="109"/>
      <c r="QB131" s="109"/>
      <c r="QC131" s="109"/>
      <c r="QD131" s="109"/>
      <c r="QE131" s="109"/>
      <c r="QF131" s="109"/>
      <c r="QG131" s="109"/>
      <c r="QH131" s="109"/>
      <c r="QI131" s="109"/>
      <c r="QJ131" s="109"/>
      <c r="QK131" s="109"/>
      <c r="QL131" s="109"/>
      <c r="QM131" s="109"/>
      <c r="QN131" s="109"/>
      <c r="QO131" s="109"/>
      <c r="QP131" s="109"/>
      <c r="QQ131" s="109"/>
      <c r="QR131" s="109"/>
      <c r="QS131" s="109"/>
      <c r="QT131" s="109"/>
      <c r="QU131" s="109"/>
      <c r="QV131" s="109"/>
      <c r="QW131" s="109"/>
      <c r="QX131" s="109"/>
      <c r="QY131" s="109"/>
      <c r="QZ131" s="109"/>
      <c r="RA131" s="109"/>
      <c r="RB131" s="109"/>
      <c r="RC131" s="109"/>
      <c r="RD131" s="109"/>
      <c r="RE131" s="109"/>
      <c r="RF131" s="109"/>
      <c r="RG131" s="109"/>
      <c r="RH131" s="109"/>
      <c r="RI131" s="109"/>
      <c r="RJ131" s="109"/>
      <c r="RK131" s="109"/>
      <c r="RL131" s="109"/>
      <c r="RM131" s="109"/>
      <c r="RN131" s="109"/>
      <c r="RO131" s="109"/>
      <c r="RP131" s="109"/>
      <c r="RQ131" s="109"/>
      <c r="RR131" s="109"/>
      <c r="RS131" s="109"/>
      <c r="RT131" s="109"/>
      <c r="RU131" s="109"/>
      <c r="RV131" s="109"/>
      <c r="RW131" s="109"/>
      <c r="RX131" s="109"/>
      <c r="RY131" s="109"/>
      <c r="RZ131" s="109"/>
      <c r="SA131" s="109"/>
      <c r="SB131" s="109"/>
      <c r="SC131" s="109"/>
      <c r="SD131" s="109"/>
      <c r="SE131" s="109"/>
      <c r="SF131" s="109"/>
      <c r="SG131" s="109"/>
      <c r="SH131" s="109"/>
      <c r="SI131" s="109"/>
      <c r="SJ131" s="109"/>
      <c r="SK131" s="109"/>
      <c r="SL131" s="109"/>
      <c r="SM131" s="109"/>
      <c r="SN131" s="109"/>
      <c r="SO131" s="109"/>
      <c r="SP131" s="109"/>
      <c r="SQ131" s="109"/>
      <c r="SR131" s="109"/>
      <c r="SS131" s="109"/>
      <c r="ST131" s="109"/>
      <c r="SU131" s="109"/>
      <c r="SV131" s="109"/>
      <c r="SW131" s="109"/>
      <c r="SX131" s="109"/>
      <c r="SY131" s="109"/>
      <c r="SZ131" s="109"/>
      <c r="TA131" s="109"/>
      <c r="TB131" s="109"/>
    </row>
    <row r="132" spans="1:522" s="10" customFormat="1" ht="18" customHeight="1" x14ac:dyDescent="0.2">
      <c r="A132" s="12"/>
      <c r="B132" s="26" t="s">
        <v>55</v>
      </c>
      <c r="C132" s="1">
        <v>2964</v>
      </c>
      <c r="D132" s="4" t="s">
        <v>206</v>
      </c>
      <c r="E132" s="1">
        <v>11786</v>
      </c>
      <c r="F132" s="1">
        <v>2014</v>
      </c>
      <c r="G132" t="s">
        <v>207</v>
      </c>
      <c r="H132"/>
      <c r="I132" s="1">
        <f t="shared" si="4"/>
        <v>0</v>
      </c>
      <c r="J132" s="12">
        <f>I132</f>
        <v>0</v>
      </c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99"/>
      <c r="FH132" s="99"/>
      <c r="FI132" s="99"/>
      <c r="FJ132" s="99"/>
      <c r="FK132" s="99"/>
      <c r="FL132" s="111"/>
      <c r="FM132" s="99"/>
      <c r="FN132" s="99"/>
      <c r="FO132" s="111"/>
      <c r="FP132" s="99"/>
      <c r="FQ132" s="100"/>
      <c r="FR132" s="99"/>
      <c r="FS132" s="99"/>
      <c r="FT132" s="99"/>
      <c r="FU132" s="99"/>
      <c r="FV132" s="99"/>
      <c r="FW132" s="99"/>
      <c r="FX132" s="99"/>
      <c r="FY132" s="99"/>
      <c r="FZ132" s="99"/>
      <c r="GA132" s="100"/>
      <c r="GB132" s="99"/>
      <c r="GC132" s="99"/>
      <c r="GD132" s="111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  <c r="HA132" s="99"/>
      <c r="HB132" s="99"/>
      <c r="HC132" s="99"/>
      <c r="HD132" s="99"/>
      <c r="HE132" s="99"/>
      <c r="HF132" s="99"/>
      <c r="HG132" s="99"/>
      <c r="HH132" s="99"/>
      <c r="HI132" s="99"/>
      <c r="HJ132" s="99"/>
      <c r="HK132" s="9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109"/>
      <c r="IV132" s="109"/>
      <c r="IW132" s="109"/>
      <c r="IX132" s="109"/>
      <c r="IY132" s="109"/>
      <c r="IZ132" s="109"/>
      <c r="JA132" s="109"/>
      <c r="JB132" s="109"/>
      <c r="JC132" s="109"/>
      <c r="JD132" s="109"/>
      <c r="JE132" s="109"/>
      <c r="JF132" s="109"/>
      <c r="JG132" s="109"/>
      <c r="JH132" s="109"/>
      <c r="JI132" s="109"/>
      <c r="JJ132" s="109"/>
      <c r="JK132" s="109"/>
      <c r="JL132" s="109"/>
      <c r="JM132" s="109"/>
      <c r="JN132" s="109"/>
      <c r="JO132" s="109"/>
      <c r="JP132" s="109"/>
      <c r="JQ132" s="109"/>
      <c r="JR132" s="109"/>
      <c r="JS132" s="109"/>
      <c r="JT132" s="109"/>
      <c r="JU132" s="109"/>
      <c r="JV132" s="109"/>
      <c r="JW132" s="109"/>
      <c r="JX132" s="109"/>
      <c r="JY132" s="109"/>
      <c r="JZ132" s="109"/>
      <c r="KA132" s="109"/>
      <c r="KB132" s="109"/>
      <c r="KC132" s="109"/>
      <c r="KD132" s="109"/>
      <c r="KE132" s="109"/>
      <c r="KF132" s="109"/>
      <c r="KG132" s="109"/>
      <c r="KH132" s="109"/>
      <c r="KI132" s="109"/>
      <c r="KJ132" s="109"/>
      <c r="KK132" s="109"/>
      <c r="KL132" s="109"/>
      <c r="KM132" s="109"/>
      <c r="KN132" s="109"/>
      <c r="KO132" s="109"/>
      <c r="KP132" s="109"/>
      <c r="KQ132" s="109"/>
      <c r="KR132" s="109"/>
      <c r="KS132" s="109"/>
      <c r="KT132" s="109"/>
      <c r="KU132" s="109"/>
      <c r="KV132" s="109"/>
      <c r="KW132" s="109"/>
      <c r="KX132" s="109"/>
      <c r="KY132" s="109"/>
      <c r="KZ132" s="109"/>
      <c r="LA132" s="109"/>
      <c r="LB132" s="109"/>
      <c r="LC132" s="109"/>
      <c r="LD132" s="109"/>
      <c r="LE132" s="109"/>
      <c r="LF132" s="109"/>
      <c r="LG132" s="109"/>
      <c r="LH132" s="109"/>
      <c r="LI132" s="109"/>
      <c r="LJ132" s="109"/>
      <c r="LK132" s="109"/>
      <c r="LL132" s="109"/>
      <c r="LM132" s="109"/>
      <c r="LN132" s="109"/>
      <c r="LO132" s="109"/>
      <c r="LP132" s="109"/>
      <c r="LQ132" s="109"/>
      <c r="LR132" s="109"/>
      <c r="LS132" s="109"/>
      <c r="LT132" s="109"/>
      <c r="LU132" s="109"/>
      <c r="LV132" s="109"/>
      <c r="LW132" s="109"/>
      <c r="LX132" s="109"/>
      <c r="LY132" s="109"/>
      <c r="LZ132" s="109"/>
      <c r="MA132" s="109"/>
      <c r="MB132" s="109"/>
      <c r="MC132" s="109"/>
      <c r="MD132" s="109"/>
      <c r="ME132" s="109"/>
      <c r="MF132" s="109"/>
      <c r="MG132" s="109"/>
      <c r="MH132" s="109"/>
      <c r="MI132" s="109"/>
      <c r="MJ132" s="109"/>
      <c r="MK132" s="109"/>
      <c r="ML132" s="109"/>
      <c r="MM132" s="109"/>
      <c r="MN132" s="109"/>
      <c r="MO132" s="109"/>
      <c r="MP132" s="109"/>
      <c r="MQ132" s="109"/>
      <c r="MR132" s="109"/>
      <c r="MS132" s="109"/>
      <c r="MT132" s="109"/>
      <c r="MU132" s="109"/>
      <c r="MV132" s="109"/>
      <c r="MW132" s="109"/>
      <c r="MX132" s="109"/>
      <c r="MY132" s="109"/>
      <c r="MZ132" s="109"/>
      <c r="NA132" s="109"/>
      <c r="NB132" s="109"/>
      <c r="NC132" s="109"/>
      <c r="ND132" s="109"/>
      <c r="NE132" s="109"/>
      <c r="NF132" s="109"/>
      <c r="NG132" s="109"/>
      <c r="NH132" s="109"/>
      <c r="NI132" s="109"/>
      <c r="NJ132" s="109"/>
      <c r="NK132" s="109"/>
      <c r="NL132" s="109"/>
      <c r="NM132" s="109"/>
      <c r="NN132" s="109"/>
      <c r="NO132" s="109"/>
      <c r="NP132" s="109"/>
      <c r="NQ132" s="109"/>
      <c r="NR132" s="109"/>
      <c r="NS132" s="109"/>
      <c r="NT132" s="109"/>
      <c r="NU132" s="109"/>
      <c r="NV132" s="109"/>
      <c r="NW132" s="109"/>
      <c r="NX132" s="109"/>
      <c r="NY132" s="109"/>
      <c r="NZ132" s="109"/>
      <c r="OA132" s="109"/>
      <c r="OB132" s="109"/>
      <c r="OC132" s="109"/>
      <c r="OD132" s="109"/>
      <c r="OE132" s="109"/>
      <c r="OF132" s="109"/>
      <c r="OG132" s="109"/>
      <c r="OH132" s="109"/>
      <c r="OI132" s="109"/>
      <c r="OJ132" s="109"/>
      <c r="OK132" s="109"/>
      <c r="OL132" s="109"/>
      <c r="OM132" s="109"/>
      <c r="ON132" s="109"/>
      <c r="OO132" s="109"/>
      <c r="OP132" s="109"/>
      <c r="OQ132" s="109"/>
      <c r="OR132" s="109"/>
      <c r="OS132" s="109"/>
      <c r="OT132" s="109"/>
      <c r="OU132" s="109"/>
      <c r="OV132" s="109"/>
      <c r="OW132" s="109"/>
      <c r="OX132" s="109"/>
      <c r="OY132" s="109"/>
      <c r="OZ132" s="109"/>
      <c r="PA132" s="109"/>
      <c r="PB132" s="109"/>
      <c r="PC132" s="109"/>
      <c r="PD132" s="109"/>
      <c r="PE132" s="109"/>
      <c r="PF132" s="109"/>
      <c r="PG132" s="109"/>
      <c r="PH132" s="109"/>
      <c r="PI132" s="109"/>
      <c r="PJ132" s="109"/>
      <c r="PK132" s="109"/>
      <c r="PL132" s="109"/>
      <c r="PM132" s="109"/>
      <c r="PN132" s="109"/>
      <c r="PO132" s="109"/>
      <c r="PP132" s="109"/>
      <c r="PQ132" s="109"/>
      <c r="PR132" s="109"/>
      <c r="PS132" s="109"/>
      <c r="PT132" s="109"/>
      <c r="PU132" s="109"/>
      <c r="PV132" s="109"/>
      <c r="PW132" s="109"/>
      <c r="PX132" s="109"/>
      <c r="PY132" s="109"/>
      <c r="PZ132" s="109"/>
      <c r="QA132" s="109"/>
      <c r="QB132" s="109"/>
      <c r="QC132" s="109"/>
      <c r="QD132" s="109"/>
      <c r="QE132" s="109"/>
      <c r="QF132" s="109"/>
      <c r="QG132" s="109"/>
      <c r="QH132" s="109"/>
      <c r="QI132" s="109"/>
      <c r="QJ132" s="109"/>
      <c r="QK132" s="109"/>
      <c r="QL132" s="109"/>
      <c r="QM132" s="109"/>
      <c r="QN132" s="109"/>
      <c r="QO132" s="109"/>
      <c r="QP132" s="109"/>
      <c r="QQ132" s="109"/>
      <c r="QR132" s="109"/>
      <c r="QS132" s="109"/>
      <c r="QT132" s="109"/>
      <c r="QU132" s="109"/>
      <c r="QV132" s="109"/>
      <c r="QW132" s="109"/>
      <c r="QX132" s="109"/>
      <c r="QY132" s="109"/>
      <c r="QZ132" s="109"/>
      <c r="RA132" s="109"/>
      <c r="RB132" s="109"/>
      <c r="RC132" s="109"/>
      <c r="RD132" s="109"/>
      <c r="RE132" s="109"/>
      <c r="RF132" s="109"/>
      <c r="RG132" s="109"/>
      <c r="RH132" s="109"/>
      <c r="RI132" s="109"/>
      <c r="RJ132" s="109"/>
      <c r="RK132" s="109"/>
      <c r="RL132" s="109"/>
      <c r="RM132" s="109"/>
      <c r="RN132" s="109"/>
      <c r="RO132" s="109"/>
      <c r="RP132" s="109"/>
      <c r="RQ132" s="109"/>
      <c r="RR132" s="109"/>
      <c r="RS132" s="109"/>
      <c r="RT132" s="109"/>
      <c r="RU132" s="109"/>
      <c r="RV132" s="109"/>
      <c r="RW132" s="109"/>
      <c r="RX132" s="109"/>
      <c r="RY132" s="109"/>
      <c r="RZ132" s="109"/>
      <c r="SA132" s="109"/>
      <c r="SB132" s="109"/>
      <c r="SC132" s="109"/>
      <c r="SD132" s="109"/>
      <c r="SE132" s="109"/>
      <c r="SF132" s="109"/>
      <c r="SG132" s="109"/>
      <c r="SH132" s="109"/>
      <c r="SI132" s="109"/>
      <c r="SJ132" s="109"/>
      <c r="SK132" s="109"/>
      <c r="SL132" s="109"/>
      <c r="SM132" s="109"/>
      <c r="SN132" s="109"/>
      <c r="SO132" s="109"/>
      <c r="SP132" s="109"/>
      <c r="SQ132" s="109"/>
      <c r="SR132" s="109"/>
      <c r="SS132" s="109"/>
      <c r="ST132" s="109"/>
      <c r="SU132" s="109"/>
      <c r="SV132" s="109"/>
      <c r="SW132" s="109"/>
      <c r="SX132" s="109"/>
      <c r="SY132" s="109"/>
      <c r="SZ132" s="109"/>
      <c r="TA132" s="109"/>
      <c r="TB132" s="109"/>
    </row>
    <row r="133" spans="1:522" s="113" customFormat="1" ht="18" customHeight="1" x14ac:dyDescent="0.2">
      <c r="A133" s="118"/>
      <c r="B133" s="154" t="s">
        <v>441</v>
      </c>
      <c r="C133" s="109">
        <v>9378</v>
      </c>
      <c r="D133" s="117" t="s">
        <v>434</v>
      </c>
      <c r="E133" s="109">
        <v>12047</v>
      </c>
      <c r="F133" s="109">
        <v>2017</v>
      </c>
      <c r="G133" s="110" t="s">
        <v>56</v>
      </c>
      <c r="H133" s="110"/>
      <c r="I133" s="1">
        <f t="shared" si="4"/>
        <v>0</v>
      </c>
      <c r="J133" s="118">
        <f>Tabuľka11[[#This Row],[Stĺpec8]]</f>
        <v>0</v>
      </c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14"/>
      <c r="AJ133" s="109"/>
      <c r="AK133" s="114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63"/>
      <c r="FM133" s="109"/>
      <c r="FN133" s="109"/>
      <c r="FO133" s="163"/>
      <c r="FP133" s="157"/>
      <c r="FQ133" s="157"/>
      <c r="FR133" s="109"/>
      <c r="FS133" s="109"/>
      <c r="FT133" s="109"/>
      <c r="FU133" s="109"/>
      <c r="FV133" s="109"/>
      <c r="FW133" s="157"/>
      <c r="FX133" s="157"/>
      <c r="FY133" s="109"/>
      <c r="FZ133" s="109"/>
      <c r="GA133" s="109"/>
      <c r="GB133" s="164"/>
      <c r="GC133" s="109"/>
      <c r="GD133" s="163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109"/>
      <c r="IV133" s="109"/>
      <c r="IW133" s="109"/>
      <c r="IX133" s="109"/>
      <c r="IY133" s="109"/>
      <c r="IZ133" s="109"/>
      <c r="JA133" s="109"/>
      <c r="JB133" s="109"/>
      <c r="JC133" s="109"/>
      <c r="JD133" s="109"/>
      <c r="JE133" s="109"/>
      <c r="JF133" s="109"/>
      <c r="JG133" s="109"/>
      <c r="JH133" s="109"/>
      <c r="JI133" s="109"/>
      <c r="JJ133" s="109"/>
      <c r="JK133" s="109"/>
      <c r="JL133" s="109"/>
      <c r="JM133" s="109"/>
      <c r="JN133" s="109"/>
      <c r="JO133" s="109"/>
      <c r="JP133" s="109"/>
      <c r="JQ133" s="109"/>
      <c r="JR133" s="109"/>
      <c r="JS133" s="109"/>
      <c r="JT133" s="109"/>
      <c r="JU133" s="109"/>
      <c r="JV133" s="109"/>
      <c r="JW133" s="109"/>
      <c r="JX133" s="109"/>
      <c r="JY133" s="109"/>
      <c r="JZ133" s="109"/>
      <c r="KA133" s="109"/>
      <c r="KB133" s="109"/>
      <c r="KC133" s="109"/>
      <c r="KD133" s="109"/>
      <c r="KE133" s="109"/>
      <c r="KF133" s="109"/>
      <c r="KG133" s="109"/>
      <c r="KH133" s="109"/>
      <c r="KI133" s="109"/>
      <c r="KJ133" s="109"/>
      <c r="KK133" s="109"/>
      <c r="KL133" s="109"/>
      <c r="KM133" s="109"/>
      <c r="KN133" s="114"/>
      <c r="KO133" s="109"/>
      <c r="KP133" s="109"/>
      <c r="KQ133" s="109"/>
      <c r="KR133" s="109"/>
      <c r="KS133" s="109"/>
      <c r="KT133" s="109"/>
      <c r="KU133" s="114"/>
      <c r="KV133" s="109"/>
      <c r="KW133" s="114"/>
      <c r="KX133" s="109"/>
      <c r="KY133" s="109"/>
      <c r="KZ133" s="109"/>
      <c r="LA133" s="109"/>
      <c r="LB133" s="109"/>
      <c r="LC133" s="109"/>
      <c r="LD133" s="109"/>
      <c r="LE133" s="109"/>
      <c r="LF133" s="109"/>
      <c r="LG133" s="109"/>
      <c r="LH133" s="109"/>
      <c r="LI133" s="109"/>
      <c r="LJ133" s="109"/>
      <c r="LK133" s="109"/>
      <c r="LL133" s="109"/>
      <c r="LM133" s="109"/>
      <c r="LN133" s="109"/>
      <c r="LO133" s="109"/>
      <c r="LP133" s="109"/>
      <c r="LQ133" s="109"/>
      <c r="LR133" s="109"/>
      <c r="LS133" s="109"/>
      <c r="LT133" s="109"/>
      <c r="LU133" s="109"/>
      <c r="LV133" s="109"/>
      <c r="LW133" s="109"/>
      <c r="LX133" s="109"/>
      <c r="LY133" s="109"/>
      <c r="LZ133" s="109"/>
      <c r="MA133" s="109"/>
      <c r="MB133" s="109"/>
      <c r="MC133" s="109"/>
      <c r="MD133" s="109"/>
      <c r="ME133" s="109"/>
      <c r="MF133" s="109"/>
      <c r="MG133" s="109"/>
      <c r="MH133" s="109"/>
      <c r="MI133" s="109"/>
      <c r="MJ133" s="109"/>
      <c r="MK133" s="109"/>
      <c r="ML133" s="109"/>
      <c r="MM133" s="109"/>
      <c r="MN133" s="109"/>
      <c r="MO133" s="109"/>
      <c r="MP133" s="109"/>
      <c r="MQ133" s="109"/>
      <c r="MR133" s="109"/>
      <c r="MS133" s="109"/>
      <c r="MT133" s="109"/>
      <c r="MU133" s="109"/>
      <c r="MV133" s="109"/>
      <c r="MW133" s="109"/>
      <c r="MX133" s="109"/>
      <c r="MY133" s="109"/>
      <c r="MZ133" s="109"/>
      <c r="NA133" s="109"/>
      <c r="NB133" s="109"/>
      <c r="NC133" s="109"/>
      <c r="ND133" s="109"/>
      <c r="NE133" s="109"/>
      <c r="NF133" s="109"/>
      <c r="NG133" s="109"/>
      <c r="NH133" s="109"/>
      <c r="NI133" s="109"/>
      <c r="NJ133" s="109"/>
      <c r="NK133" s="109"/>
      <c r="NL133" s="109"/>
      <c r="NM133" s="109"/>
      <c r="NN133" s="109"/>
      <c r="NO133" s="109"/>
      <c r="NP133" s="109"/>
      <c r="NQ133" s="109"/>
      <c r="NR133" s="109"/>
      <c r="NS133" s="109"/>
      <c r="NT133" s="109"/>
      <c r="NU133" s="109"/>
      <c r="NV133" s="109"/>
      <c r="NW133" s="109"/>
      <c r="NX133" s="109"/>
      <c r="NY133" s="109"/>
      <c r="NZ133" s="109"/>
      <c r="OA133" s="109"/>
      <c r="OB133" s="109"/>
      <c r="OC133" s="109"/>
      <c r="OD133" s="109"/>
      <c r="OE133" s="109"/>
      <c r="OF133" s="109"/>
      <c r="OG133" s="109"/>
      <c r="OH133" s="109"/>
      <c r="OI133" s="109"/>
      <c r="OJ133" s="109"/>
      <c r="OK133" s="109"/>
      <c r="OL133" s="109"/>
      <c r="OM133" s="109"/>
      <c r="ON133" s="109"/>
      <c r="OO133" s="109"/>
      <c r="OP133" s="109"/>
      <c r="OQ133" s="109"/>
      <c r="OR133" s="109"/>
      <c r="OS133" s="109"/>
      <c r="OT133" s="109"/>
      <c r="OU133" s="109"/>
      <c r="OV133" s="109"/>
      <c r="OW133" s="109"/>
      <c r="OX133" s="109"/>
      <c r="OY133" s="109"/>
      <c r="OZ133" s="109"/>
      <c r="PA133" s="109"/>
      <c r="PB133" s="109"/>
      <c r="PC133" s="109"/>
      <c r="PD133" s="109"/>
      <c r="PE133" s="109"/>
      <c r="PF133" s="109"/>
      <c r="PG133" s="109"/>
      <c r="PH133" s="109"/>
      <c r="PI133" s="109"/>
      <c r="PJ133" s="109"/>
      <c r="PK133" s="109"/>
      <c r="PL133" s="109"/>
      <c r="PM133" s="109"/>
      <c r="PN133" s="109"/>
      <c r="PO133" s="109"/>
      <c r="PP133" s="109"/>
      <c r="PQ133" s="109"/>
      <c r="PR133" s="109"/>
      <c r="PS133" s="109"/>
      <c r="PT133" s="109"/>
      <c r="PU133" s="109"/>
      <c r="PV133" s="109"/>
      <c r="PW133" s="109"/>
      <c r="PX133" s="109"/>
      <c r="PY133" s="109"/>
      <c r="PZ133" s="109"/>
      <c r="QA133" s="109"/>
      <c r="QB133" s="109"/>
      <c r="QC133" s="109"/>
      <c r="QD133" s="109"/>
      <c r="QE133" s="109"/>
      <c r="QF133" s="109"/>
      <c r="QG133" s="109"/>
      <c r="QH133" s="109"/>
      <c r="QI133" s="109"/>
      <c r="QJ133" s="109"/>
      <c r="QK133" s="109"/>
      <c r="QL133" s="109"/>
      <c r="QM133" s="109"/>
      <c r="QN133" s="109"/>
      <c r="QO133" s="109"/>
      <c r="QP133" s="109"/>
      <c r="QQ133" s="109"/>
      <c r="QR133" s="109"/>
      <c r="QS133" s="109"/>
      <c r="QT133" s="109"/>
      <c r="QU133" s="109"/>
      <c r="QV133" s="109"/>
      <c r="QW133" s="109"/>
      <c r="QX133" s="109"/>
      <c r="QY133" s="109"/>
      <c r="QZ133" s="109"/>
      <c r="RA133" s="109"/>
      <c r="RB133" s="109"/>
      <c r="RC133" s="109"/>
      <c r="RD133" s="109"/>
      <c r="RE133" s="109"/>
      <c r="RF133" s="109"/>
      <c r="RG133" s="109"/>
      <c r="RH133" s="109"/>
      <c r="RI133" s="109"/>
      <c r="RJ133" s="109"/>
      <c r="RK133" s="109"/>
      <c r="RL133" s="109"/>
      <c r="RM133" s="109"/>
      <c r="RN133" s="109"/>
      <c r="RO133" s="109"/>
      <c r="RP133" s="109"/>
      <c r="RQ133" s="109"/>
      <c r="RR133" s="109"/>
      <c r="RS133" s="109"/>
      <c r="RT133" s="109"/>
      <c r="RU133" s="109"/>
      <c r="RV133" s="109"/>
      <c r="RW133" s="109"/>
      <c r="RX133" s="109"/>
      <c r="RY133" s="109"/>
      <c r="RZ133" s="109"/>
      <c r="SA133" s="109"/>
      <c r="SB133" s="109"/>
      <c r="SC133" s="109"/>
      <c r="SD133" s="109"/>
      <c r="SE133" s="109"/>
      <c r="SF133" s="109"/>
      <c r="SG133" s="109"/>
      <c r="SH133" s="109"/>
      <c r="SI133" s="109"/>
      <c r="SJ133" s="109"/>
      <c r="SK133" s="109"/>
      <c r="SL133" s="109"/>
      <c r="SM133" s="109"/>
      <c r="SN133" s="109"/>
      <c r="SO133" s="109"/>
      <c r="SP133" s="109"/>
      <c r="SQ133" s="109"/>
      <c r="SR133" s="109"/>
      <c r="SS133" s="109"/>
      <c r="ST133" s="109"/>
      <c r="SU133" s="109"/>
      <c r="SV133" s="109"/>
      <c r="SW133" s="109"/>
      <c r="SX133" s="109"/>
      <c r="SY133" s="109"/>
      <c r="SZ133" s="109"/>
      <c r="TA133" s="109"/>
      <c r="TB133" s="109"/>
    </row>
    <row r="134" spans="1:522" s="113" customFormat="1" ht="18" customHeight="1" x14ac:dyDescent="0.2">
      <c r="A134" s="118"/>
      <c r="B134" s="154" t="s">
        <v>458</v>
      </c>
      <c r="C134" s="109">
        <v>5149</v>
      </c>
      <c r="D134" s="117" t="s">
        <v>283</v>
      </c>
      <c r="E134" s="109">
        <v>7549</v>
      </c>
      <c r="F134" s="109"/>
      <c r="G134" s="110" t="s">
        <v>459</v>
      </c>
      <c r="H134" s="110"/>
      <c r="I134" s="1">
        <f t="shared" si="4"/>
        <v>0</v>
      </c>
      <c r="J134" s="118">
        <f>Tabuľka11[[#This Row],[Stĺpec8]]</f>
        <v>0</v>
      </c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14"/>
      <c r="AJ134" s="109"/>
      <c r="AK134" s="114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63"/>
      <c r="FM134" s="109"/>
      <c r="FN134" s="109"/>
      <c r="FO134" s="163"/>
      <c r="FP134" s="157"/>
      <c r="FQ134" s="157"/>
      <c r="FR134" s="109"/>
      <c r="FS134" s="109"/>
      <c r="FT134" s="109"/>
      <c r="FU134" s="109"/>
      <c r="FV134" s="109"/>
      <c r="FW134" s="157"/>
      <c r="FX134" s="157"/>
      <c r="FY134" s="109"/>
      <c r="FZ134" s="109"/>
      <c r="GA134" s="109"/>
      <c r="GB134" s="164"/>
      <c r="GC134" s="109"/>
      <c r="GD134" s="163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109"/>
      <c r="IV134" s="109"/>
      <c r="IW134" s="109"/>
      <c r="IX134" s="109"/>
      <c r="IY134" s="109"/>
      <c r="IZ134" s="109"/>
      <c r="JA134" s="109"/>
      <c r="JB134" s="109"/>
      <c r="JC134" s="109"/>
      <c r="JD134" s="109"/>
      <c r="JE134" s="109"/>
      <c r="JF134" s="109"/>
      <c r="JG134" s="109"/>
      <c r="JH134" s="109"/>
      <c r="JI134" s="109"/>
      <c r="JJ134" s="109"/>
      <c r="JK134" s="109"/>
      <c r="JL134" s="109"/>
      <c r="JM134" s="109"/>
      <c r="JN134" s="109"/>
      <c r="JO134" s="109"/>
      <c r="JP134" s="109"/>
      <c r="JQ134" s="109"/>
      <c r="JR134" s="109"/>
      <c r="JS134" s="109"/>
      <c r="JT134" s="109"/>
      <c r="JU134" s="109"/>
      <c r="JV134" s="109"/>
      <c r="JW134" s="109"/>
      <c r="JX134" s="109"/>
      <c r="JY134" s="109"/>
      <c r="JZ134" s="109"/>
      <c r="KA134" s="109"/>
      <c r="KB134" s="109"/>
      <c r="KC134" s="109"/>
      <c r="KD134" s="109"/>
      <c r="KE134" s="109"/>
      <c r="KF134" s="109"/>
      <c r="KG134" s="109"/>
      <c r="KH134" s="109"/>
      <c r="KI134" s="109"/>
      <c r="KJ134" s="109"/>
      <c r="KK134" s="109"/>
      <c r="KL134" s="109"/>
      <c r="KM134" s="109"/>
      <c r="KN134" s="114"/>
      <c r="KO134" s="109"/>
      <c r="KP134" s="109"/>
      <c r="KQ134" s="109"/>
      <c r="KR134" s="109"/>
      <c r="KS134" s="109"/>
      <c r="KT134" s="109"/>
      <c r="KU134" s="114"/>
      <c r="KV134" s="109"/>
      <c r="KW134" s="114"/>
      <c r="KX134" s="109"/>
      <c r="KY134" s="109"/>
      <c r="KZ134" s="109"/>
      <c r="LA134" s="109"/>
      <c r="LB134" s="109"/>
      <c r="LC134" s="109"/>
      <c r="LD134" s="109"/>
      <c r="LE134" s="109"/>
      <c r="LF134" s="109"/>
      <c r="LG134" s="109"/>
      <c r="LH134" s="109"/>
      <c r="LI134" s="109"/>
      <c r="LJ134" s="109"/>
      <c r="LK134" s="109"/>
      <c r="LL134" s="109"/>
      <c r="LM134" s="109"/>
      <c r="LN134" s="109"/>
      <c r="LO134" s="109"/>
      <c r="LP134" s="109"/>
      <c r="LQ134" s="109"/>
      <c r="LR134" s="109"/>
      <c r="LS134" s="109"/>
      <c r="LT134" s="109"/>
      <c r="LU134" s="109"/>
      <c r="LV134" s="109"/>
      <c r="LW134" s="109"/>
      <c r="LX134" s="109"/>
      <c r="LY134" s="109"/>
      <c r="LZ134" s="109"/>
      <c r="MA134" s="109"/>
      <c r="MB134" s="109"/>
      <c r="MC134" s="109"/>
      <c r="MD134" s="109"/>
      <c r="ME134" s="109"/>
      <c r="MF134" s="109"/>
      <c r="MG134" s="109"/>
      <c r="MH134" s="109"/>
      <c r="MI134" s="109"/>
      <c r="MJ134" s="109"/>
      <c r="MK134" s="109"/>
      <c r="ML134" s="109"/>
      <c r="MM134" s="109"/>
      <c r="MN134" s="109"/>
      <c r="MO134" s="109"/>
      <c r="MP134" s="109"/>
      <c r="MQ134" s="109"/>
      <c r="MR134" s="109"/>
      <c r="MS134" s="109"/>
      <c r="MT134" s="109"/>
      <c r="MU134" s="109"/>
      <c r="MV134" s="109"/>
      <c r="MW134" s="109"/>
      <c r="MX134" s="109"/>
      <c r="MY134" s="109"/>
      <c r="MZ134" s="109"/>
      <c r="NA134" s="109"/>
      <c r="NB134" s="109"/>
      <c r="NC134" s="109"/>
      <c r="ND134" s="109"/>
      <c r="NE134" s="109"/>
      <c r="NF134" s="109"/>
      <c r="NG134" s="109"/>
      <c r="NH134" s="109"/>
      <c r="NI134" s="109"/>
      <c r="NJ134" s="109"/>
      <c r="NK134" s="109"/>
      <c r="NL134" s="109"/>
      <c r="NM134" s="109"/>
      <c r="NN134" s="109"/>
      <c r="NO134" s="109"/>
      <c r="NP134" s="109"/>
      <c r="NQ134" s="109"/>
      <c r="NR134" s="109"/>
      <c r="NS134" s="109"/>
      <c r="NT134" s="109"/>
      <c r="NU134" s="109"/>
      <c r="NV134" s="109"/>
      <c r="NW134" s="109"/>
      <c r="NX134" s="109"/>
      <c r="NY134" s="109"/>
      <c r="NZ134" s="109"/>
      <c r="OA134" s="109"/>
      <c r="OB134" s="109"/>
      <c r="OC134" s="109"/>
      <c r="OD134" s="109"/>
      <c r="OE134" s="109"/>
      <c r="OF134" s="109"/>
      <c r="OG134" s="109"/>
      <c r="OH134" s="109"/>
      <c r="OI134" s="109"/>
      <c r="OJ134" s="109"/>
      <c r="OK134" s="109"/>
      <c r="OL134" s="109"/>
      <c r="OM134" s="109"/>
      <c r="ON134" s="109"/>
      <c r="OO134" s="109"/>
      <c r="OP134" s="109"/>
      <c r="OQ134" s="109"/>
      <c r="OR134" s="109"/>
      <c r="OS134" s="109"/>
      <c r="OT134" s="109"/>
      <c r="OU134" s="109"/>
      <c r="OV134" s="109"/>
      <c r="OW134" s="109"/>
      <c r="OX134" s="109"/>
      <c r="OY134" s="109"/>
      <c r="OZ134" s="109"/>
      <c r="PA134" s="109"/>
      <c r="PB134" s="109"/>
      <c r="PC134" s="109"/>
      <c r="PD134" s="109"/>
      <c r="PE134" s="109"/>
      <c r="PF134" s="109"/>
      <c r="PG134" s="109"/>
      <c r="PH134" s="109"/>
      <c r="PI134" s="109"/>
      <c r="PJ134" s="109"/>
      <c r="PK134" s="109"/>
      <c r="PL134" s="109"/>
      <c r="PM134" s="109"/>
      <c r="PN134" s="109"/>
      <c r="PO134" s="109"/>
      <c r="PP134" s="109"/>
      <c r="PQ134" s="109"/>
      <c r="PR134" s="109"/>
      <c r="PS134" s="109"/>
      <c r="PT134" s="109"/>
      <c r="PU134" s="109"/>
      <c r="PV134" s="109"/>
      <c r="PW134" s="109"/>
      <c r="PX134" s="109"/>
      <c r="PY134" s="109"/>
      <c r="PZ134" s="109"/>
      <c r="QA134" s="109"/>
      <c r="QB134" s="109"/>
      <c r="QC134" s="109"/>
      <c r="QD134" s="109"/>
      <c r="QE134" s="109"/>
      <c r="QF134" s="109"/>
      <c r="QG134" s="109"/>
      <c r="QH134" s="109"/>
      <c r="QI134" s="109"/>
      <c r="QJ134" s="109"/>
      <c r="QK134" s="109"/>
      <c r="QL134" s="109"/>
      <c r="QM134" s="109"/>
      <c r="QN134" s="109"/>
      <c r="QO134" s="109"/>
      <c r="QP134" s="109"/>
      <c r="QQ134" s="109"/>
      <c r="QR134" s="109"/>
      <c r="QS134" s="109"/>
      <c r="QT134" s="109"/>
      <c r="QU134" s="109"/>
      <c r="QV134" s="109"/>
      <c r="QW134" s="109"/>
      <c r="QX134" s="109"/>
      <c r="QY134" s="109"/>
      <c r="QZ134" s="109"/>
      <c r="RA134" s="109"/>
      <c r="RB134" s="109"/>
      <c r="RC134" s="109"/>
      <c r="RD134" s="109"/>
      <c r="RE134" s="109"/>
      <c r="RF134" s="109"/>
      <c r="RG134" s="109"/>
      <c r="RH134" s="109"/>
      <c r="RI134" s="109"/>
      <c r="RJ134" s="109"/>
      <c r="RK134" s="109"/>
      <c r="RL134" s="109"/>
      <c r="RM134" s="109"/>
      <c r="RN134" s="109"/>
      <c r="RO134" s="109"/>
      <c r="RP134" s="109"/>
      <c r="RQ134" s="109"/>
      <c r="RR134" s="109"/>
      <c r="RS134" s="109"/>
      <c r="RT134" s="109"/>
      <c r="RU134" s="109"/>
      <c r="RV134" s="109"/>
      <c r="RW134" s="109"/>
      <c r="RX134" s="109"/>
      <c r="RY134" s="109"/>
      <c r="RZ134" s="109"/>
      <c r="SA134" s="109"/>
      <c r="SB134" s="109"/>
      <c r="SC134" s="109"/>
      <c r="SD134" s="109"/>
      <c r="SE134" s="109"/>
      <c r="SF134" s="109"/>
      <c r="SG134" s="109"/>
      <c r="SH134" s="109"/>
      <c r="SI134" s="109"/>
      <c r="SJ134" s="109"/>
      <c r="SK134" s="109"/>
      <c r="SL134" s="109"/>
      <c r="SM134" s="109"/>
      <c r="SN134" s="109"/>
      <c r="SO134" s="109"/>
      <c r="SP134" s="109"/>
      <c r="SQ134" s="109"/>
      <c r="SR134" s="109"/>
      <c r="SS134" s="109"/>
      <c r="ST134" s="109"/>
      <c r="SU134" s="109"/>
      <c r="SV134" s="109"/>
      <c r="SW134" s="109"/>
      <c r="SX134" s="109"/>
      <c r="SY134" s="109"/>
      <c r="SZ134" s="109"/>
      <c r="TA134" s="109"/>
      <c r="TB134" s="109"/>
    </row>
    <row r="135" spans="1:522" s="10" customFormat="1" ht="18" customHeight="1" x14ac:dyDescent="0.2">
      <c r="A135" s="12"/>
      <c r="B135" s="26" t="s">
        <v>388</v>
      </c>
      <c r="C135" s="1" t="s">
        <v>389</v>
      </c>
      <c r="D135" s="4" t="s">
        <v>58</v>
      </c>
      <c r="E135" s="1">
        <v>11391</v>
      </c>
      <c r="F135" s="1"/>
      <c r="G135" s="4" t="s">
        <v>390</v>
      </c>
      <c r="H135"/>
      <c r="I135" s="1">
        <f t="shared" si="4"/>
        <v>0</v>
      </c>
      <c r="J135" s="12">
        <f>Tabuľka11[[#This Row],[Stĺpec8]]</f>
        <v>0</v>
      </c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14"/>
      <c r="CO135" s="114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68"/>
      <c r="FH135" s="168"/>
      <c r="FI135" s="109"/>
      <c r="FJ135" s="109"/>
      <c r="FK135" s="109"/>
      <c r="FL135" s="112"/>
      <c r="FM135" s="109"/>
      <c r="FN135" s="109"/>
      <c r="FO135" s="112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64"/>
      <c r="GB135" s="109"/>
      <c r="GC135" s="109"/>
      <c r="GD135" s="112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109"/>
      <c r="IV135" s="109"/>
      <c r="IW135" s="109"/>
      <c r="IX135" s="109"/>
      <c r="IY135" s="109"/>
      <c r="IZ135" s="109"/>
      <c r="JA135" s="109"/>
      <c r="JB135" s="109"/>
      <c r="JC135" s="109"/>
      <c r="JD135" s="109"/>
      <c r="JE135" s="109"/>
      <c r="JF135" s="109"/>
      <c r="JG135" s="109"/>
      <c r="JH135" s="109"/>
      <c r="JI135" s="109"/>
      <c r="JJ135" s="109"/>
      <c r="JK135" s="109"/>
      <c r="JL135" s="109"/>
      <c r="JM135" s="109"/>
      <c r="JN135" s="109"/>
      <c r="JO135" s="109"/>
      <c r="JP135" s="114"/>
      <c r="JQ135" s="109"/>
      <c r="JR135" s="109"/>
      <c r="JS135" s="109"/>
      <c r="JT135" s="109"/>
      <c r="JU135" s="109"/>
      <c r="JV135" s="109"/>
      <c r="JW135" s="109"/>
      <c r="JX135" s="109"/>
      <c r="JY135" s="109"/>
      <c r="JZ135" s="109"/>
      <c r="KA135" s="109"/>
      <c r="KB135" s="109"/>
      <c r="KC135" s="109"/>
      <c r="KD135" s="109"/>
      <c r="KE135" s="109"/>
      <c r="KF135" s="109"/>
      <c r="KG135" s="109"/>
      <c r="KH135" s="109"/>
      <c r="KI135" s="109"/>
      <c r="KJ135" s="109"/>
      <c r="KK135" s="109"/>
      <c r="KL135" s="109"/>
      <c r="KM135" s="109"/>
      <c r="KN135" s="109"/>
      <c r="KO135" s="109"/>
      <c r="KP135" s="109"/>
      <c r="KQ135" s="109"/>
      <c r="KR135" s="109"/>
      <c r="KS135" s="109"/>
      <c r="KT135" s="109"/>
      <c r="KU135" s="109"/>
      <c r="KV135" s="109"/>
      <c r="KW135" s="109"/>
      <c r="KX135" s="109"/>
      <c r="KY135" s="109"/>
      <c r="KZ135" s="109"/>
      <c r="LA135" s="109"/>
      <c r="LB135" s="109"/>
      <c r="LC135" s="109"/>
      <c r="LD135" s="114"/>
      <c r="LE135" s="109"/>
      <c r="LF135" s="109"/>
      <c r="LG135" s="109"/>
      <c r="LH135" s="109"/>
      <c r="LI135" s="109"/>
      <c r="LJ135" s="109"/>
      <c r="LK135" s="109"/>
      <c r="LL135" s="109"/>
      <c r="LM135" s="109"/>
      <c r="LN135" s="109"/>
      <c r="LO135" s="109"/>
      <c r="LP135" s="109"/>
      <c r="LQ135" s="109"/>
      <c r="LR135" s="109"/>
      <c r="LS135" s="109"/>
      <c r="LT135" s="109"/>
      <c r="LU135" s="109"/>
      <c r="LV135" s="109"/>
      <c r="LW135" s="109"/>
      <c r="LX135" s="109"/>
      <c r="LY135" s="109"/>
      <c r="LZ135" s="109"/>
      <c r="MA135" s="109"/>
      <c r="MB135" s="109"/>
      <c r="MC135" s="109"/>
      <c r="MD135" s="109"/>
      <c r="ME135" s="109"/>
      <c r="MF135" s="109"/>
      <c r="MG135" s="109"/>
      <c r="MH135" s="109"/>
      <c r="MI135" s="109"/>
      <c r="MJ135" s="109"/>
      <c r="MK135" s="109"/>
      <c r="ML135" s="109"/>
      <c r="MM135" s="109"/>
      <c r="MN135" s="109"/>
      <c r="MO135" s="109"/>
      <c r="MP135" s="109"/>
      <c r="MQ135" s="109"/>
      <c r="MR135" s="109"/>
      <c r="MS135" s="109"/>
      <c r="MT135" s="109"/>
      <c r="MU135" s="109"/>
      <c r="MV135" s="109"/>
      <c r="MW135" s="109"/>
      <c r="MX135" s="109"/>
      <c r="MY135" s="109"/>
      <c r="MZ135" s="109"/>
      <c r="NA135" s="109"/>
      <c r="NB135" s="109"/>
      <c r="NC135" s="109"/>
      <c r="ND135" s="109"/>
      <c r="NE135" s="109"/>
      <c r="NF135" s="109"/>
      <c r="NG135" s="109"/>
      <c r="NH135" s="109"/>
      <c r="NI135" s="109"/>
      <c r="NJ135" s="109"/>
      <c r="NK135" s="109"/>
      <c r="NL135" s="109"/>
      <c r="NM135" s="109"/>
      <c r="NN135" s="109"/>
      <c r="NO135" s="109"/>
      <c r="NP135" s="109"/>
      <c r="NQ135" s="109"/>
      <c r="NR135" s="109"/>
      <c r="NS135" s="109"/>
      <c r="NT135" s="109"/>
      <c r="NU135" s="109"/>
      <c r="NV135" s="109"/>
      <c r="NW135" s="109"/>
      <c r="NX135" s="109"/>
      <c r="NY135" s="109"/>
      <c r="NZ135" s="109"/>
      <c r="OA135" s="109"/>
      <c r="OB135" s="109"/>
      <c r="OC135" s="109"/>
      <c r="OD135" s="109"/>
      <c r="OE135" s="109"/>
      <c r="OF135" s="109"/>
      <c r="OG135" s="109"/>
      <c r="OH135" s="109"/>
      <c r="OI135" s="109"/>
      <c r="OJ135" s="109"/>
      <c r="OK135" s="109"/>
      <c r="OL135" s="109"/>
      <c r="OM135" s="109"/>
      <c r="ON135" s="109"/>
      <c r="OO135" s="109"/>
      <c r="OP135" s="109"/>
      <c r="OQ135" s="109"/>
      <c r="OR135" s="109"/>
      <c r="OS135" s="109"/>
      <c r="OT135" s="109"/>
      <c r="OU135" s="109"/>
      <c r="OV135" s="109"/>
      <c r="OW135" s="109"/>
      <c r="OX135" s="109"/>
      <c r="OY135" s="109"/>
      <c r="OZ135" s="109"/>
      <c r="PA135" s="109"/>
      <c r="PB135" s="109"/>
      <c r="PC135" s="109"/>
      <c r="PD135" s="109"/>
      <c r="PE135" s="109"/>
      <c r="PF135" s="109"/>
      <c r="PG135" s="109"/>
      <c r="PH135" s="109"/>
      <c r="PI135" s="109"/>
      <c r="PJ135" s="109"/>
      <c r="PK135" s="109"/>
      <c r="PL135" s="109"/>
      <c r="PM135" s="109"/>
      <c r="PN135" s="109"/>
      <c r="PO135" s="109"/>
      <c r="PP135" s="109"/>
      <c r="PQ135" s="109"/>
      <c r="PR135" s="109"/>
      <c r="PS135" s="109"/>
      <c r="PT135" s="109"/>
      <c r="PU135" s="109"/>
      <c r="PV135" s="109"/>
      <c r="PW135" s="109"/>
      <c r="PX135" s="109"/>
      <c r="PY135" s="109"/>
      <c r="PZ135" s="109"/>
      <c r="QA135" s="109"/>
      <c r="QB135" s="109"/>
      <c r="QC135" s="109"/>
      <c r="QD135" s="109"/>
      <c r="QE135" s="109"/>
      <c r="QF135" s="109"/>
      <c r="QG135" s="109"/>
      <c r="QH135" s="109"/>
      <c r="QI135" s="109"/>
      <c r="QJ135" s="109"/>
      <c r="QK135" s="109"/>
      <c r="QL135" s="109"/>
      <c r="QM135" s="109"/>
      <c r="QN135" s="109"/>
      <c r="QO135" s="109"/>
      <c r="QP135" s="109"/>
      <c r="QQ135" s="109"/>
      <c r="QR135" s="109"/>
      <c r="QS135" s="109"/>
      <c r="QT135" s="109"/>
      <c r="QU135" s="109"/>
      <c r="QV135" s="109"/>
      <c r="QW135" s="109"/>
      <c r="QX135" s="109"/>
      <c r="QY135" s="109"/>
      <c r="QZ135" s="109"/>
      <c r="RA135" s="109"/>
      <c r="RB135" s="109"/>
      <c r="RC135" s="109"/>
      <c r="RD135" s="109"/>
      <c r="RE135" s="109"/>
      <c r="RF135" s="109"/>
      <c r="RG135" s="109"/>
      <c r="RH135" s="109"/>
      <c r="RI135" s="109"/>
      <c r="RJ135" s="109"/>
      <c r="RK135" s="109"/>
      <c r="RL135" s="109"/>
      <c r="RM135" s="109"/>
      <c r="RN135" s="109"/>
      <c r="RO135" s="109"/>
      <c r="RP135" s="109"/>
      <c r="RQ135" s="109"/>
      <c r="RR135" s="109"/>
      <c r="RS135" s="109"/>
      <c r="RT135" s="109"/>
      <c r="RU135" s="109"/>
      <c r="RV135" s="109"/>
      <c r="RW135" s="109"/>
      <c r="RX135" s="109"/>
      <c r="RY135" s="109"/>
      <c r="RZ135" s="109"/>
      <c r="SA135" s="109"/>
      <c r="SB135" s="109"/>
      <c r="SC135" s="109"/>
      <c r="SD135" s="109"/>
      <c r="SE135" s="109"/>
      <c r="SF135" s="109"/>
      <c r="SG135" s="109"/>
      <c r="SH135" s="109"/>
      <c r="SI135" s="109"/>
      <c r="SJ135" s="109"/>
      <c r="SK135" s="109"/>
      <c r="SL135" s="109"/>
      <c r="SM135" s="109"/>
      <c r="SN135" s="109"/>
      <c r="SO135" s="109"/>
      <c r="SP135" s="109"/>
      <c r="SQ135" s="109"/>
      <c r="SR135" s="109"/>
      <c r="SS135" s="109"/>
      <c r="ST135" s="109"/>
      <c r="SU135" s="109"/>
      <c r="SV135" s="109"/>
      <c r="SW135" s="109"/>
      <c r="SX135" s="109"/>
      <c r="SY135" s="109"/>
      <c r="SZ135" s="109"/>
      <c r="TA135" s="109"/>
      <c r="TB135" s="109"/>
    </row>
    <row r="136" spans="1:522" s="10" customFormat="1" ht="18" customHeight="1" x14ac:dyDescent="0.2">
      <c r="A136" s="12"/>
      <c r="B136" s="26" t="s">
        <v>299</v>
      </c>
      <c r="C136" s="1">
        <v>9463</v>
      </c>
      <c r="D136" s="4" t="s">
        <v>393</v>
      </c>
      <c r="E136" s="1">
        <v>12321</v>
      </c>
      <c r="F136" s="1">
        <v>2018</v>
      </c>
      <c r="G136" t="s">
        <v>295</v>
      </c>
      <c r="H136"/>
      <c r="I136" s="1">
        <f t="shared" si="4"/>
        <v>0</v>
      </c>
      <c r="J136" s="12">
        <f>Tabuľka11[[#This Row],[Stĺpec8]]</f>
        <v>0</v>
      </c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14"/>
      <c r="CO136" s="114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68"/>
      <c r="FH136" s="168"/>
      <c r="FI136" s="109"/>
      <c r="FJ136" s="109"/>
      <c r="FK136" s="109"/>
      <c r="FL136" s="112"/>
      <c r="FM136" s="109"/>
      <c r="FN136" s="109"/>
      <c r="FO136" s="112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64"/>
      <c r="GB136" s="109"/>
      <c r="GC136" s="109"/>
      <c r="GD136" s="112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  <c r="IW136" s="109"/>
      <c r="IX136" s="109"/>
      <c r="IY136" s="109"/>
      <c r="IZ136" s="109"/>
      <c r="JA136" s="109"/>
      <c r="JB136" s="109"/>
      <c r="JC136" s="109"/>
      <c r="JD136" s="109"/>
      <c r="JE136" s="109"/>
      <c r="JF136" s="109"/>
      <c r="JG136" s="109"/>
      <c r="JH136" s="109"/>
      <c r="JI136" s="109"/>
      <c r="JJ136" s="109"/>
      <c r="JK136" s="109"/>
      <c r="JL136" s="109"/>
      <c r="JM136" s="109"/>
      <c r="JN136" s="109"/>
      <c r="JO136" s="109"/>
      <c r="JP136" s="114"/>
      <c r="JQ136" s="109"/>
      <c r="JR136" s="109"/>
      <c r="JS136" s="109"/>
      <c r="JT136" s="109"/>
      <c r="JU136" s="109"/>
      <c r="JV136" s="109"/>
      <c r="JW136" s="109"/>
      <c r="JX136" s="109"/>
      <c r="JY136" s="109"/>
      <c r="JZ136" s="109"/>
      <c r="KA136" s="109"/>
      <c r="KB136" s="109"/>
      <c r="KC136" s="109"/>
      <c r="KD136" s="109"/>
      <c r="KE136" s="109"/>
      <c r="KF136" s="114"/>
      <c r="KG136" s="109"/>
      <c r="KH136" s="109"/>
      <c r="KI136" s="109"/>
      <c r="KJ136" s="109"/>
      <c r="KK136" s="109"/>
      <c r="KL136" s="109"/>
      <c r="KM136" s="109"/>
      <c r="KN136" s="109"/>
      <c r="KO136" s="109"/>
      <c r="KP136" s="109"/>
      <c r="KQ136" s="109"/>
      <c r="KR136" s="109"/>
      <c r="KS136" s="109"/>
      <c r="KT136" s="109"/>
      <c r="KU136" s="109"/>
      <c r="KV136" s="109"/>
      <c r="KW136" s="109"/>
      <c r="KX136" s="109"/>
      <c r="KY136" s="109"/>
      <c r="KZ136" s="109"/>
      <c r="LA136" s="109"/>
      <c r="LB136" s="109"/>
      <c r="LC136" s="109"/>
      <c r="LD136" s="114"/>
      <c r="LE136" s="109"/>
      <c r="LF136" s="109"/>
      <c r="LG136" s="109"/>
      <c r="LH136" s="109"/>
      <c r="LI136" s="109"/>
      <c r="LJ136" s="109"/>
      <c r="LK136" s="109"/>
      <c r="LL136" s="109"/>
      <c r="LM136" s="109"/>
      <c r="LN136" s="109"/>
      <c r="LO136" s="109"/>
      <c r="LP136" s="109"/>
      <c r="LQ136" s="109"/>
      <c r="LR136" s="109"/>
      <c r="LS136" s="109"/>
      <c r="LT136" s="109"/>
      <c r="LU136" s="109"/>
      <c r="LV136" s="109"/>
      <c r="LW136" s="109"/>
      <c r="LX136" s="109"/>
      <c r="LY136" s="109"/>
      <c r="LZ136" s="109"/>
      <c r="MA136" s="109"/>
      <c r="MB136" s="109"/>
      <c r="MC136" s="109"/>
      <c r="MD136" s="109"/>
      <c r="ME136" s="109"/>
      <c r="MF136" s="109"/>
      <c r="MG136" s="109"/>
      <c r="MH136" s="109"/>
      <c r="MI136" s="109"/>
      <c r="MJ136" s="109"/>
      <c r="MK136" s="109"/>
      <c r="ML136" s="109"/>
      <c r="MM136" s="109"/>
      <c r="MN136" s="109"/>
      <c r="MO136" s="109"/>
      <c r="MP136" s="109"/>
      <c r="MQ136" s="109"/>
      <c r="MR136" s="109"/>
      <c r="MS136" s="109"/>
      <c r="MT136" s="109"/>
      <c r="MU136" s="109"/>
      <c r="MV136" s="109"/>
      <c r="MW136" s="109"/>
      <c r="MX136" s="109"/>
      <c r="MY136" s="109"/>
      <c r="MZ136" s="109"/>
      <c r="NA136" s="109"/>
      <c r="NB136" s="109"/>
      <c r="NC136" s="109"/>
      <c r="ND136" s="109"/>
      <c r="NE136" s="109"/>
      <c r="NF136" s="109"/>
      <c r="NG136" s="109"/>
      <c r="NH136" s="109"/>
      <c r="NI136" s="109"/>
      <c r="NJ136" s="109"/>
      <c r="NK136" s="109"/>
      <c r="NL136" s="109"/>
      <c r="NM136" s="109"/>
      <c r="NN136" s="109"/>
      <c r="NO136" s="109"/>
      <c r="NP136" s="109"/>
      <c r="NQ136" s="109"/>
      <c r="NR136" s="109"/>
      <c r="NS136" s="109"/>
      <c r="NT136" s="109"/>
      <c r="NU136" s="109"/>
      <c r="NV136" s="109"/>
      <c r="NW136" s="109"/>
      <c r="NX136" s="109"/>
      <c r="NY136" s="109"/>
      <c r="NZ136" s="109"/>
      <c r="OA136" s="109"/>
      <c r="OB136" s="109"/>
      <c r="OC136" s="109"/>
      <c r="OD136" s="109"/>
      <c r="OE136" s="109"/>
      <c r="OF136" s="109"/>
      <c r="OG136" s="109"/>
      <c r="OH136" s="109"/>
      <c r="OI136" s="109"/>
      <c r="OJ136" s="109"/>
      <c r="OK136" s="109"/>
      <c r="OL136" s="109"/>
      <c r="OM136" s="109"/>
      <c r="ON136" s="109"/>
      <c r="OO136" s="109"/>
      <c r="OP136" s="109"/>
      <c r="OQ136" s="109"/>
      <c r="OR136" s="109"/>
      <c r="OS136" s="109"/>
      <c r="OT136" s="109"/>
      <c r="OU136" s="109"/>
      <c r="OV136" s="109"/>
      <c r="OW136" s="109"/>
      <c r="OX136" s="109"/>
      <c r="OY136" s="109"/>
      <c r="OZ136" s="109"/>
      <c r="PA136" s="109"/>
      <c r="PB136" s="109"/>
      <c r="PC136" s="109"/>
      <c r="PD136" s="109"/>
      <c r="PE136" s="109"/>
      <c r="PF136" s="109"/>
      <c r="PG136" s="109"/>
      <c r="PH136" s="109"/>
      <c r="PI136" s="109"/>
      <c r="PJ136" s="109"/>
      <c r="PK136" s="109"/>
      <c r="PL136" s="109"/>
      <c r="PM136" s="109"/>
      <c r="PN136" s="109"/>
      <c r="PO136" s="109"/>
      <c r="PP136" s="109"/>
      <c r="PQ136" s="109"/>
      <c r="PR136" s="109"/>
      <c r="PS136" s="109"/>
      <c r="PT136" s="109"/>
      <c r="PU136" s="109"/>
      <c r="PV136" s="109"/>
      <c r="PW136" s="109"/>
      <c r="PX136" s="109"/>
      <c r="PY136" s="109"/>
      <c r="PZ136" s="109"/>
      <c r="QA136" s="109"/>
      <c r="QB136" s="109"/>
      <c r="QC136" s="109"/>
      <c r="QD136" s="109"/>
      <c r="QE136" s="109"/>
      <c r="QF136" s="109"/>
      <c r="QG136" s="109"/>
      <c r="QH136" s="109"/>
      <c r="QI136" s="109"/>
      <c r="QJ136" s="109"/>
      <c r="QK136" s="109"/>
      <c r="QL136" s="109"/>
      <c r="QM136" s="109"/>
      <c r="QN136" s="109"/>
      <c r="QO136" s="109"/>
      <c r="QP136" s="109"/>
      <c r="QQ136" s="109"/>
      <c r="QR136" s="109"/>
      <c r="QS136" s="109"/>
      <c r="QT136" s="109"/>
      <c r="QU136" s="109"/>
      <c r="QV136" s="109"/>
      <c r="QW136" s="109"/>
      <c r="QX136" s="109"/>
      <c r="QY136" s="109"/>
      <c r="QZ136" s="109"/>
      <c r="RA136" s="109"/>
      <c r="RB136" s="109"/>
      <c r="RC136" s="109"/>
      <c r="RD136" s="109"/>
      <c r="RE136" s="109"/>
      <c r="RF136" s="109"/>
      <c r="RG136" s="109"/>
      <c r="RH136" s="109"/>
      <c r="RI136" s="109"/>
      <c r="RJ136" s="109"/>
      <c r="RK136" s="109"/>
      <c r="RL136" s="109"/>
      <c r="RM136" s="109"/>
      <c r="RN136" s="109"/>
      <c r="RO136" s="109"/>
      <c r="RP136" s="109"/>
      <c r="RQ136" s="109"/>
      <c r="RR136" s="109"/>
      <c r="RS136" s="109"/>
      <c r="RT136" s="109"/>
      <c r="RU136" s="109"/>
      <c r="RV136" s="109"/>
      <c r="RW136" s="109"/>
      <c r="RX136" s="109"/>
      <c r="RY136" s="109"/>
      <c r="RZ136" s="109"/>
      <c r="SA136" s="109"/>
      <c r="SB136" s="109"/>
      <c r="SC136" s="109"/>
      <c r="SD136" s="109"/>
      <c r="SE136" s="109"/>
      <c r="SF136" s="109"/>
      <c r="SG136" s="109"/>
      <c r="SH136" s="109"/>
      <c r="SI136" s="109"/>
      <c r="SJ136" s="109"/>
      <c r="SK136" s="109"/>
      <c r="SL136" s="109"/>
      <c r="SM136" s="109"/>
      <c r="SN136" s="109"/>
      <c r="SO136" s="109"/>
      <c r="SP136" s="109"/>
      <c r="SQ136" s="109"/>
      <c r="SR136" s="109"/>
      <c r="SS136" s="109"/>
      <c r="ST136" s="109"/>
      <c r="SU136" s="109"/>
      <c r="SV136" s="109"/>
      <c r="SW136" s="109"/>
      <c r="SX136" s="109"/>
      <c r="SY136" s="109"/>
      <c r="SZ136" s="109"/>
      <c r="TA136" s="109"/>
      <c r="TB136" s="109"/>
    </row>
    <row r="137" spans="1:522" s="10" customFormat="1" ht="18" customHeight="1" x14ac:dyDescent="0.2">
      <c r="A137" s="12"/>
      <c r="B137" s="26" t="s">
        <v>463</v>
      </c>
      <c r="C137" s="1">
        <v>8383</v>
      </c>
      <c r="D137" s="4" t="s">
        <v>206</v>
      </c>
      <c r="E137" s="1">
        <v>11786</v>
      </c>
      <c r="F137" s="1"/>
      <c r="G137" t="s">
        <v>464</v>
      </c>
      <c r="H137"/>
      <c r="I137" s="1">
        <f t="shared" si="4"/>
        <v>0</v>
      </c>
      <c r="J137" s="12">
        <f>Tabuľka11[[#This Row],[Stĺpec8]]</f>
        <v>0</v>
      </c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14"/>
      <c r="CO137" s="114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68"/>
      <c r="FH137" s="168"/>
      <c r="FI137" s="109"/>
      <c r="FJ137" s="109"/>
      <c r="FK137" s="109"/>
      <c r="FL137" s="112"/>
      <c r="FM137" s="109"/>
      <c r="FN137" s="109"/>
      <c r="FO137" s="112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64"/>
      <c r="GB137" s="164"/>
      <c r="GC137" s="109"/>
      <c r="GD137" s="112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109"/>
      <c r="IV137" s="109"/>
      <c r="IW137" s="109"/>
      <c r="IX137" s="109"/>
      <c r="IY137" s="109"/>
      <c r="IZ137" s="109"/>
      <c r="JA137" s="109"/>
      <c r="JB137" s="109"/>
      <c r="JC137" s="109"/>
      <c r="JD137" s="109"/>
      <c r="JE137" s="109"/>
      <c r="JF137" s="109"/>
      <c r="JG137" s="109"/>
      <c r="JH137" s="109"/>
      <c r="JI137" s="109"/>
      <c r="JJ137" s="109"/>
      <c r="JK137" s="109"/>
      <c r="JL137" s="109"/>
      <c r="JM137" s="109"/>
      <c r="JN137" s="109"/>
      <c r="JO137" s="109"/>
      <c r="JP137" s="114"/>
      <c r="JQ137" s="109"/>
      <c r="JR137" s="109"/>
      <c r="JS137" s="109"/>
      <c r="JT137" s="109"/>
      <c r="JU137" s="109"/>
      <c r="JV137" s="109"/>
      <c r="JW137" s="109"/>
      <c r="JX137" s="109"/>
      <c r="JY137" s="109"/>
      <c r="JZ137" s="109"/>
      <c r="KA137" s="109"/>
      <c r="KB137" s="109"/>
      <c r="KC137" s="109"/>
      <c r="KD137" s="109"/>
      <c r="KE137" s="109"/>
      <c r="KF137" s="114"/>
      <c r="KG137" s="109"/>
      <c r="KH137" s="109"/>
      <c r="KI137" s="109"/>
      <c r="KJ137" s="109"/>
      <c r="KK137" s="109"/>
      <c r="KL137" s="109"/>
      <c r="KM137" s="109"/>
      <c r="KN137" s="109"/>
      <c r="KO137" s="109"/>
      <c r="KP137" s="109"/>
      <c r="KQ137" s="109"/>
      <c r="KR137" s="109"/>
      <c r="KS137" s="109"/>
      <c r="KT137" s="109"/>
      <c r="KU137" s="109"/>
      <c r="KV137" s="109"/>
      <c r="KW137" s="109"/>
      <c r="KX137" s="109"/>
      <c r="KY137" s="109"/>
      <c r="KZ137" s="109"/>
      <c r="LA137" s="109"/>
      <c r="LB137" s="109"/>
      <c r="LC137" s="109"/>
      <c r="LD137" s="114"/>
      <c r="LE137" s="109"/>
      <c r="LF137" s="109"/>
      <c r="LG137" s="109"/>
      <c r="LH137" s="109"/>
      <c r="LI137" s="109"/>
      <c r="LJ137" s="109"/>
      <c r="LK137" s="109"/>
      <c r="LL137" s="109"/>
      <c r="LM137" s="109"/>
      <c r="LN137" s="109"/>
      <c r="LO137" s="109"/>
      <c r="LP137" s="109"/>
      <c r="LQ137" s="109"/>
      <c r="LR137" s="109"/>
      <c r="LS137" s="109"/>
      <c r="LT137" s="109"/>
      <c r="LU137" s="109"/>
      <c r="LV137" s="109"/>
      <c r="LW137" s="109"/>
      <c r="LX137" s="109"/>
      <c r="LY137" s="109"/>
      <c r="LZ137" s="109"/>
      <c r="MA137" s="109"/>
      <c r="MB137" s="109"/>
      <c r="MC137" s="109"/>
      <c r="MD137" s="109"/>
      <c r="ME137" s="109"/>
      <c r="MF137" s="109"/>
      <c r="MG137" s="109"/>
      <c r="MH137" s="109"/>
      <c r="MI137" s="109"/>
      <c r="MJ137" s="109"/>
      <c r="MK137" s="109"/>
      <c r="ML137" s="109"/>
      <c r="MM137" s="109"/>
      <c r="MN137" s="109"/>
      <c r="MO137" s="109"/>
      <c r="MP137" s="109"/>
      <c r="MQ137" s="109"/>
      <c r="MR137" s="109"/>
      <c r="MS137" s="109"/>
      <c r="MT137" s="109"/>
      <c r="MU137" s="109"/>
      <c r="MV137" s="109"/>
      <c r="MW137" s="109"/>
      <c r="MX137" s="109"/>
      <c r="MY137" s="109"/>
      <c r="MZ137" s="109"/>
      <c r="NA137" s="109"/>
      <c r="NB137" s="109"/>
      <c r="NC137" s="109"/>
      <c r="ND137" s="109"/>
      <c r="NE137" s="109"/>
      <c r="NF137" s="109"/>
      <c r="NG137" s="109"/>
      <c r="NH137" s="109"/>
      <c r="NI137" s="109"/>
      <c r="NJ137" s="109"/>
      <c r="NK137" s="109"/>
      <c r="NL137" s="109"/>
      <c r="NM137" s="109"/>
      <c r="NN137" s="109"/>
      <c r="NO137" s="109"/>
      <c r="NP137" s="109"/>
      <c r="NQ137" s="109"/>
      <c r="NR137" s="109"/>
      <c r="NS137" s="109"/>
      <c r="NT137" s="109"/>
      <c r="NU137" s="109"/>
      <c r="NV137" s="109"/>
      <c r="NW137" s="109"/>
      <c r="NX137" s="109"/>
      <c r="NY137" s="109"/>
      <c r="NZ137" s="109"/>
      <c r="OA137" s="109"/>
      <c r="OB137" s="109"/>
      <c r="OC137" s="109"/>
      <c r="OD137" s="109"/>
      <c r="OE137" s="109"/>
      <c r="OF137" s="109"/>
      <c r="OG137" s="109"/>
      <c r="OH137" s="109"/>
      <c r="OI137" s="109"/>
      <c r="OJ137" s="109"/>
      <c r="OK137" s="109"/>
      <c r="OL137" s="109"/>
      <c r="OM137" s="109"/>
      <c r="ON137" s="109"/>
      <c r="OO137" s="109"/>
      <c r="OP137" s="109"/>
      <c r="OQ137" s="109"/>
      <c r="OR137" s="109"/>
      <c r="OS137" s="109"/>
      <c r="OT137" s="109"/>
      <c r="OU137" s="109"/>
      <c r="OV137" s="109"/>
      <c r="OW137" s="109"/>
      <c r="OX137" s="109"/>
      <c r="OY137" s="109"/>
      <c r="OZ137" s="109"/>
      <c r="PA137" s="109"/>
      <c r="PB137" s="109"/>
      <c r="PC137" s="109"/>
      <c r="PD137" s="109"/>
      <c r="PE137" s="109"/>
      <c r="PF137" s="109"/>
      <c r="PG137" s="109"/>
      <c r="PH137" s="109"/>
      <c r="PI137" s="109"/>
      <c r="PJ137" s="109"/>
      <c r="PK137" s="109"/>
      <c r="PL137" s="109"/>
      <c r="PM137" s="109"/>
      <c r="PN137" s="109"/>
      <c r="PO137" s="109"/>
      <c r="PP137" s="109"/>
      <c r="PQ137" s="109"/>
      <c r="PR137" s="109"/>
      <c r="PS137" s="109"/>
      <c r="PT137" s="109"/>
      <c r="PU137" s="109"/>
      <c r="PV137" s="109"/>
      <c r="PW137" s="109"/>
      <c r="PX137" s="109"/>
      <c r="PY137" s="109"/>
      <c r="PZ137" s="109"/>
      <c r="QA137" s="109"/>
      <c r="QB137" s="109"/>
      <c r="QC137" s="109"/>
      <c r="QD137" s="109"/>
      <c r="QE137" s="109"/>
      <c r="QF137" s="109"/>
      <c r="QG137" s="109"/>
      <c r="QH137" s="109"/>
      <c r="QI137" s="109"/>
      <c r="QJ137" s="109"/>
      <c r="QK137" s="109"/>
      <c r="QL137" s="109"/>
      <c r="QM137" s="109"/>
      <c r="QN137" s="109"/>
      <c r="QO137" s="109"/>
      <c r="QP137" s="109"/>
      <c r="QQ137" s="109"/>
      <c r="QR137" s="109"/>
      <c r="QS137" s="109"/>
      <c r="QT137" s="109"/>
      <c r="QU137" s="109"/>
      <c r="QV137" s="109"/>
      <c r="QW137" s="109"/>
      <c r="QX137" s="109"/>
      <c r="QY137" s="109"/>
      <c r="QZ137" s="109"/>
      <c r="RA137" s="109"/>
      <c r="RB137" s="109"/>
      <c r="RC137" s="109"/>
      <c r="RD137" s="109"/>
      <c r="RE137" s="109"/>
      <c r="RF137" s="109"/>
      <c r="RG137" s="109"/>
      <c r="RH137" s="109"/>
      <c r="RI137" s="109"/>
      <c r="RJ137" s="109"/>
      <c r="RK137" s="109"/>
      <c r="RL137" s="109"/>
      <c r="RM137" s="109"/>
      <c r="RN137" s="109"/>
      <c r="RO137" s="109"/>
      <c r="RP137" s="109"/>
      <c r="RQ137" s="109"/>
      <c r="RR137" s="109"/>
      <c r="RS137" s="109"/>
      <c r="RT137" s="109"/>
      <c r="RU137" s="109"/>
      <c r="RV137" s="109"/>
      <c r="RW137" s="109"/>
      <c r="RX137" s="109"/>
      <c r="RY137" s="109"/>
      <c r="RZ137" s="109"/>
      <c r="SA137" s="109"/>
      <c r="SB137" s="109"/>
      <c r="SC137" s="109"/>
      <c r="SD137" s="109"/>
      <c r="SE137" s="109"/>
      <c r="SF137" s="109"/>
      <c r="SG137" s="109"/>
      <c r="SH137" s="109"/>
      <c r="SI137" s="109"/>
      <c r="SJ137" s="109"/>
      <c r="SK137" s="109"/>
      <c r="SL137" s="109"/>
      <c r="SM137" s="109"/>
      <c r="SN137" s="109"/>
      <c r="SO137" s="109"/>
      <c r="SP137" s="109"/>
      <c r="SQ137" s="109"/>
      <c r="SR137" s="109"/>
      <c r="SS137" s="109"/>
      <c r="ST137" s="109"/>
      <c r="SU137" s="109"/>
      <c r="SV137" s="109"/>
      <c r="SW137" s="109"/>
      <c r="SX137" s="109"/>
      <c r="SY137" s="109"/>
      <c r="SZ137" s="109"/>
      <c r="TA137" s="109"/>
      <c r="TB137" s="109"/>
    </row>
    <row r="138" spans="1:522" s="10" customFormat="1" ht="18" customHeight="1" x14ac:dyDescent="0.2">
      <c r="A138" s="12"/>
      <c r="B138" s="26" t="s">
        <v>482</v>
      </c>
      <c r="C138" s="1">
        <v>1457</v>
      </c>
      <c r="D138" s="4" t="s">
        <v>483</v>
      </c>
      <c r="E138" s="1">
        <v>12575</v>
      </c>
      <c r="F138" s="1">
        <v>2017</v>
      </c>
      <c r="G138" t="s">
        <v>56</v>
      </c>
      <c r="H138"/>
      <c r="I138" s="1">
        <f t="shared" si="4"/>
        <v>0</v>
      </c>
      <c r="J138" s="12">
        <f>Tabuľka11[[#This Row],[Stĺpec8]]</f>
        <v>0</v>
      </c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14"/>
      <c r="CO138" s="114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68"/>
      <c r="FH138" s="168"/>
      <c r="FI138" s="109"/>
      <c r="FJ138" s="109"/>
      <c r="FK138" s="109"/>
      <c r="FL138" s="112"/>
      <c r="FM138" s="109"/>
      <c r="FN138" s="109"/>
      <c r="FO138" s="112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64"/>
      <c r="GB138" s="164"/>
      <c r="GC138" s="109"/>
      <c r="GD138" s="112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109"/>
      <c r="IV138" s="109"/>
      <c r="IW138" s="109"/>
      <c r="IX138" s="109"/>
      <c r="IY138" s="109"/>
      <c r="IZ138" s="109"/>
      <c r="JA138" s="109"/>
      <c r="JB138" s="109"/>
      <c r="JC138" s="109"/>
      <c r="JD138" s="109"/>
      <c r="JE138" s="109"/>
      <c r="JF138" s="109"/>
      <c r="JG138" s="109"/>
      <c r="JH138" s="109"/>
      <c r="JI138" s="109"/>
      <c r="JJ138" s="109"/>
      <c r="JK138" s="109"/>
      <c r="JL138" s="109"/>
      <c r="JM138" s="109"/>
      <c r="JN138" s="109"/>
      <c r="JO138" s="109"/>
      <c r="JP138" s="114"/>
      <c r="JQ138" s="109"/>
      <c r="JR138" s="109"/>
      <c r="JS138" s="109"/>
      <c r="JT138" s="109"/>
      <c r="JU138" s="109"/>
      <c r="JV138" s="109"/>
      <c r="JW138" s="109"/>
      <c r="JX138" s="109"/>
      <c r="JY138" s="109"/>
      <c r="JZ138" s="109"/>
      <c r="KA138" s="109"/>
      <c r="KB138" s="109"/>
      <c r="KC138" s="109"/>
      <c r="KD138" s="109"/>
      <c r="KE138" s="109"/>
      <c r="KF138" s="114"/>
      <c r="KG138" s="109"/>
      <c r="KH138" s="109"/>
      <c r="KI138" s="109"/>
      <c r="KJ138" s="109"/>
      <c r="KK138" s="109"/>
      <c r="KL138" s="109"/>
      <c r="KM138" s="109"/>
      <c r="KN138" s="109"/>
      <c r="KO138" s="109"/>
      <c r="KP138" s="109"/>
      <c r="KQ138" s="109"/>
      <c r="KR138" s="109"/>
      <c r="KS138" s="109"/>
      <c r="KT138" s="109"/>
      <c r="KU138" s="109"/>
      <c r="KV138" s="109"/>
      <c r="KW138" s="109"/>
      <c r="KX138" s="109"/>
      <c r="KY138" s="109"/>
      <c r="KZ138" s="109"/>
      <c r="LA138" s="109"/>
      <c r="LB138" s="109"/>
      <c r="LC138" s="109"/>
      <c r="LD138" s="114"/>
      <c r="LE138" s="109"/>
      <c r="LF138" s="109"/>
      <c r="LG138" s="109"/>
      <c r="LH138" s="109"/>
      <c r="LI138" s="109"/>
      <c r="LJ138" s="109"/>
      <c r="LK138" s="109"/>
      <c r="LL138" s="109"/>
      <c r="LM138" s="109"/>
      <c r="LN138" s="109"/>
      <c r="LO138" s="109"/>
      <c r="LP138" s="109"/>
      <c r="LQ138" s="109"/>
      <c r="LR138" s="109"/>
      <c r="LS138" s="109"/>
      <c r="LT138" s="109"/>
      <c r="LU138" s="109"/>
      <c r="LV138" s="109"/>
      <c r="LW138" s="109"/>
      <c r="LX138" s="109"/>
      <c r="LY138" s="109"/>
      <c r="LZ138" s="109"/>
      <c r="MA138" s="109"/>
      <c r="MB138" s="109"/>
      <c r="MC138" s="109"/>
      <c r="MD138" s="109"/>
      <c r="ME138" s="109"/>
      <c r="MF138" s="109"/>
      <c r="MG138" s="109"/>
      <c r="MH138" s="109"/>
      <c r="MI138" s="109"/>
      <c r="MJ138" s="109"/>
      <c r="MK138" s="109"/>
      <c r="ML138" s="109"/>
      <c r="MM138" s="109"/>
      <c r="MN138" s="109"/>
      <c r="MO138" s="109"/>
      <c r="MP138" s="109"/>
      <c r="MQ138" s="109"/>
      <c r="MR138" s="109"/>
      <c r="MS138" s="109"/>
      <c r="MT138" s="109"/>
      <c r="MU138" s="109"/>
      <c r="MV138" s="109"/>
      <c r="MW138" s="109"/>
      <c r="MX138" s="109"/>
      <c r="MY138" s="109"/>
      <c r="MZ138" s="109"/>
      <c r="NA138" s="109"/>
      <c r="NB138" s="109"/>
      <c r="NC138" s="109"/>
      <c r="ND138" s="109"/>
      <c r="NE138" s="109"/>
      <c r="NF138" s="109"/>
      <c r="NG138" s="109"/>
      <c r="NH138" s="109"/>
      <c r="NI138" s="109"/>
      <c r="NJ138" s="109"/>
      <c r="NK138" s="109"/>
      <c r="NL138" s="109"/>
      <c r="NM138" s="109"/>
      <c r="NN138" s="109"/>
      <c r="NO138" s="109"/>
      <c r="NP138" s="109"/>
      <c r="NQ138" s="109"/>
      <c r="NR138" s="109"/>
      <c r="NS138" s="109"/>
      <c r="NT138" s="109"/>
      <c r="NU138" s="109"/>
      <c r="NV138" s="109"/>
      <c r="NW138" s="109"/>
      <c r="NX138" s="109"/>
      <c r="NY138" s="109"/>
      <c r="NZ138" s="109"/>
      <c r="OA138" s="109"/>
      <c r="OB138" s="109"/>
      <c r="OC138" s="109"/>
      <c r="OD138" s="109"/>
      <c r="OE138" s="109"/>
      <c r="OF138" s="109"/>
      <c r="OG138" s="109"/>
      <c r="OH138" s="109"/>
      <c r="OI138" s="109"/>
      <c r="OJ138" s="109"/>
      <c r="OK138" s="109"/>
      <c r="OL138" s="109"/>
      <c r="OM138" s="109"/>
      <c r="ON138" s="109"/>
      <c r="OO138" s="109"/>
      <c r="OP138" s="109"/>
      <c r="OQ138" s="109"/>
      <c r="OR138" s="109"/>
      <c r="OS138" s="109"/>
      <c r="OT138" s="109"/>
      <c r="OU138" s="109"/>
      <c r="OV138" s="109"/>
      <c r="OW138" s="109"/>
      <c r="OX138" s="109"/>
      <c r="OY138" s="109"/>
      <c r="OZ138" s="109"/>
      <c r="PA138" s="109"/>
      <c r="PB138" s="109"/>
      <c r="PC138" s="109"/>
      <c r="PD138" s="109"/>
      <c r="PE138" s="109"/>
      <c r="PF138" s="109"/>
      <c r="PG138" s="109"/>
      <c r="PH138" s="109"/>
      <c r="PI138" s="109"/>
      <c r="PJ138" s="109"/>
      <c r="PK138" s="109"/>
      <c r="PL138" s="109"/>
      <c r="PM138" s="109"/>
      <c r="PN138" s="109"/>
      <c r="PO138" s="109"/>
      <c r="PP138" s="109"/>
      <c r="PQ138" s="109"/>
      <c r="PR138" s="109"/>
      <c r="PS138" s="109"/>
      <c r="PT138" s="109"/>
      <c r="PU138" s="109"/>
      <c r="PV138" s="109"/>
      <c r="PW138" s="109"/>
      <c r="PX138" s="109"/>
      <c r="PY138" s="109"/>
      <c r="PZ138" s="109"/>
      <c r="QA138" s="109"/>
      <c r="QB138" s="109"/>
      <c r="QC138" s="109"/>
      <c r="QD138" s="109"/>
      <c r="QE138" s="109"/>
      <c r="QF138" s="109"/>
      <c r="QG138" s="109"/>
      <c r="QH138" s="109"/>
      <c r="QI138" s="109"/>
      <c r="QJ138" s="109"/>
      <c r="QK138" s="109"/>
      <c r="QL138" s="109"/>
      <c r="QM138" s="109"/>
      <c r="QN138" s="109"/>
      <c r="QO138" s="109"/>
      <c r="QP138" s="109"/>
      <c r="QQ138" s="109"/>
      <c r="QR138" s="109"/>
      <c r="QS138" s="109"/>
      <c r="QT138" s="109"/>
      <c r="QU138" s="109"/>
      <c r="QV138" s="109"/>
      <c r="QW138" s="109"/>
      <c r="QX138" s="109"/>
      <c r="QY138" s="109"/>
      <c r="QZ138" s="109"/>
      <c r="RA138" s="109"/>
      <c r="RB138" s="109"/>
      <c r="RC138" s="109"/>
      <c r="RD138" s="109"/>
      <c r="RE138" s="109"/>
      <c r="RF138" s="109"/>
      <c r="RG138" s="109"/>
      <c r="RH138" s="109"/>
      <c r="RI138" s="109"/>
      <c r="RJ138" s="109"/>
      <c r="RK138" s="109"/>
      <c r="RL138" s="109"/>
      <c r="RM138" s="109"/>
      <c r="RN138" s="109"/>
      <c r="RO138" s="109"/>
      <c r="RP138" s="109"/>
      <c r="RQ138" s="109"/>
      <c r="RR138" s="109"/>
      <c r="RS138" s="109"/>
      <c r="RT138" s="109"/>
      <c r="RU138" s="109"/>
      <c r="RV138" s="109"/>
      <c r="RW138" s="109"/>
      <c r="RX138" s="109"/>
      <c r="RY138" s="109"/>
      <c r="RZ138" s="109"/>
      <c r="SA138" s="109"/>
      <c r="SB138" s="109"/>
      <c r="SC138" s="109"/>
      <c r="SD138" s="109"/>
      <c r="SE138" s="109"/>
      <c r="SF138" s="109"/>
      <c r="SG138" s="109"/>
      <c r="SH138" s="109"/>
      <c r="SI138" s="109"/>
      <c r="SJ138" s="109"/>
      <c r="SK138" s="109"/>
      <c r="SL138" s="109"/>
      <c r="SM138" s="109"/>
      <c r="SN138" s="109"/>
      <c r="SO138" s="109"/>
      <c r="SP138" s="109"/>
      <c r="SQ138" s="109"/>
      <c r="SR138" s="109"/>
      <c r="SS138" s="109"/>
      <c r="ST138" s="109"/>
      <c r="SU138" s="109"/>
      <c r="SV138" s="109"/>
      <c r="SW138" s="109"/>
      <c r="SX138" s="109"/>
      <c r="SY138" s="109"/>
      <c r="SZ138" s="109"/>
      <c r="TA138" s="109"/>
      <c r="TB138" s="109"/>
    </row>
    <row r="139" spans="1:522" s="10" customFormat="1" ht="18" customHeight="1" x14ac:dyDescent="0.2">
      <c r="A139" s="12"/>
      <c r="B139" s="26" t="s">
        <v>420</v>
      </c>
      <c r="C139" s="1">
        <v>5941</v>
      </c>
      <c r="D139" s="4" t="s">
        <v>421</v>
      </c>
      <c r="E139" s="1">
        <v>12155</v>
      </c>
      <c r="F139" s="1">
        <v>2019</v>
      </c>
      <c r="G139" s="4" t="s">
        <v>422</v>
      </c>
      <c r="H139"/>
      <c r="I139" s="1">
        <f t="shared" si="4"/>
        <v>0</v>
      </c>
      <c r="J139" s="12">
        <f>Tabuľka11[[#This Row],[Stĺpec8]]</f>
        <v>0</v>
      </c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63"/>
      <c r="FM139" s="109"/>
      <c r="FN139" s="109"/>
      <c r="FO139" s="163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64"/>
      <c r="GB139" s="109"/>
      <c r="GC139" s="109"/>
      <c r="GD139" s="163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14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109"/>
      <c r="IV139" s="109"/>
      <c r="IW139" s="109"/>
      <c r="IX139" s="109"/>
      <c r="IY139" s="109"/>
      <c r="IZ139" s="109"/>
      <c r="JA139" s="109"/>
      <c r="JB139" s="109"/>
      <c r="JC139" s="109"/>
      <c r="JD139" s="109"/>
      <c r="JE139" s="109"/>
      <c r="JF139" s="109"/>
      <c r="JG139" s="109"/>
      <c r="JH139" s="109"/>
      <c r="JI139" s="109"/>
      <c r="JJ139" s="109"/>
      <c r="JK139" s="109"/>
      <c r="JL139" s="109"/>
      <c r="JM139" s="109"/>
      <c r="JN139" s="109"/>
      <c r="JO139" s="109"/>
      <c r="JP139" s="109"/>
      <c r="JQ139" s="109"/>
      <c r="JR139" s="109"/>
      <c r="JS139" s="109"/>
      <c r="JT139" s="109"/>
      <c r="JU139" s="109"/>
      <c r="JV139" s="109"/>
      <c r="JW139" s="109"/>
      <c r="JX139" s="109"/>
      <c r="JY139" s="109"/>
      <c r="JZ139" s="109"/>
      <c r="KA139" s="109"/>
      <c r="KB139" s="109"/>
      <c r="KC139" s="109"/>
      <c r="KD139" s="109"/>
      <c r="KE139" s="109"/>
      <c r="KF139" s="109"/>
      <c r="KG139" s="109"/>
      <c r="KH139" s="109"/>
      <c r="KI139" s="109"/>
      <c r="KJ139" s="109"/>
      <c r="KK139" s="109"/>
      <c r="KL139" s="109"/>
      <c r="KM139" s="109"/>
      <c r="KN139" s="109"/>
      <c r="KO139" s="109"/>
      <c r="KP139" s="109"/>
      <c r="KQ139" s="109"/>
      <c r="KR139" s="109"/>
      <c r="KS139" s="109"/>
      <c r="KT139" s="109"/>
      <c r="KU139" s="109"/>
      <c r="KV139" s="109"/>
      <c r="KW139" s="109"/>
      <c r="KX139" s="109"/>
      <c r="KY139" s="109"/>
      <c r="KZ139" s="109"/>
      <c r="LA139" s="109"/>
      <c r="LB139" s="109"/>
      <c r="LC139" s="109"/>
      <c r="LD139" s="109"/>
      <c r="LE139" s="109"/>
      <c r="LF139" s="109"/>
      <c r="LG139" s="109"/>
      <c r="LH139" s="109"/>
      <c r="LI139" s="109"/>
      <c r="LJ139" s="109"/>
      <c r="LK139" s="109"/>
      <c r="LL139" s="109"/>
      <c r="LM139" s="109"/>
      <c r="LN139" s="109"/>
      <c r="LO139" s="109"/>
      <c r="LP139" s="109"/>
      <c r="LQ139" s="109"/>
      <c r="LR139" s="109"/>
      <c r="LS139" s="109"/>
      <c r="LT139" s="109"/>
      <c r="LU139" s="109"/>
      <c r="LV139" s="109"/>
      <c r="LW139" s="109"/>
      <c r="LX139" s="109"/>
      <c r="LY139" s="109"/>
      <c r="LZ139" s="109"/>
      <c r="MA139" s="109"/>
      <c r="MB139" s="109"/>
      <c r="MC139" s="109"/>
      <c r="MD139" s="109"/>
      <c r="ME139" s="109"/>
      <c r="MF139" s="109"/>
      <c r="MG139" s="109"/>
      <c r="MH139" s="109"/>
      <c r="MI139" s="109"/>
      <c r="MJ139" s="109"/>
      <c r="MK139" s="109"/>
      <c r="ML139" s="109"/>
      <c r="MM139" s="109"/>
      <c r="MN139" s="109"/>
      <c r="MO139" s="109"/>
      <c r="MP139" s="109"/>
      <c r="MQ139" s="109"/>
      <c r="MR139" s="109"/>
      <c r="MS139" s="109"/>
      <c r="MT139" s="109"/>
      <c r="MU139" s="109"/>
      <c r="MV139" s="109"/>
      <c r="MW139" s="109"/>
      <c r="MX139" s="109"/>
      <c r="MY139" s="109"/>
      <c r="MZ139" s="109"/>
      <c r="NA139" s="109"/>
      <c r="NB139" s="109"/>
      <c r="NC139" s="109"/>
      <c r="ND139" s="109"/>
      <c r="NE139" s="109"/>
      <c r="NF139" s="109"/>
      <c r="NG139" s="109"/>
      <c r="NH139" s="109"/>
      <c r="NI139" s="109"/>
      <c r="NJ139" s="109"/>
      <c r="NK139" s="109"/>
      <c r="NL139" s="109"/>
      <c r="NM139" s="109"/>
      <c r="NN139" s="109"/>
      <c r="NO139" s="109"/>
      <c r="NP139" s="109"/>
      <c r="NQ139" s="109"/>
      <c r="NR139" s="109"/>
      <c r="NS139" s="109"/>
      <c r="NT139" s="109"/>
      <c r="NU139" s="109"/>
      <c r="NV139" s="109"/>
      <c r="NW139" s="109"/>
      <c r="NX139" s="109"/>
      <c r="NY139" s="109"/>
      <c r="NZ139" s="109"/>
      <c r="OA139" s="109"/>
      <c r="OB139" s="109"/>
      <c r="OC139" s="109"/>
      <c r="OD139" s="109"/>
      <c r="OE139" s="109"/>
      <c r="OF139" s="109"/>
      <c r="OG139" s="109"/>
      <c r="OH139" s="109"/>
      <c r="OI139" s="109"/>
      <c r="OJ139" s="109"/>
      <c r="OK139" s="109"/>
      <c r="OL139" s="109"/>
      <c r="OM139" s="109"/>
      <c r="ON139" s="109"/>
      <c r="OO139" s="109"/>
      <c r="OP139" s="109"/>
      <c r="OQ139" s="109"/>
      <c r="OR139" s="109"/>
      <c r="OS139" s="109"/>
      <c r="OT139" s="109"/>
      <c r="OU139" s="109"/>
      <c r="OV139" s="109"/>
      <c r="OW139" s="109"/>
      <c r="OX139" s="109"/>
      <c r="OY139" s="109"/>
      <c r="OZ139" s="109"/>
      <c r="PA139" s="109"/>
      <c r="PB139" s="109"/>
      <c r="PC139" s="109"/>
      <c r="PD139" s="109"/>
      <c r="PE139" s="109"/>
      <c r="PF139" s="109"/>
      <c r="PG139" s="109"/>
      <c r="PH139" s="109"/>
      <c r="PI139" s="109"/>
      <c r="PJ139" s="109"/>
      <c r="PK139" s="109"/>
      <c r="PL139" s="109"/>
      <c r="PM139" s="109"/>
      <c r="PN139" s="109"/>
      <c r="PO139" s="109"/>
      <c r="PP139" s="109"/>
      <c r="PQ139" s="109"/>
      <c r="PR139" s="109"/>
      <c r="PS139" s="109"/>
      <c r="PT139" s="109"/>
      <c r="PU139" s="109"/>
      <c r="PV139" s="109"/>
      <c r="PW139" s="109"/>
      <c r="PX139" s="109"/>
      <c r="PY139" s="109"/>
      <c r="PZ139" s="109"/>
      <c r="QA139" s="109"/>
      <c r="QB139" s="109"/>
      <c r="QC139" s="109"/>
      <c r="QD139" s="109"/>
      <c r="QE139" s="109"/>
      <c r="QF139" s="109"/>
      <c r="QG139" s="109"/>
      <c r="QH139" s="109"/>
      <c r="QI139" s="109"/>
      <c r="QJ139" s="109"/>
      <c r="QK139" s="109"/>
      <c r="QL139" s="109"/>
      <c r="QM139" s="109"/>
      <c r="QN139" s="109"/>
      <c r="QO139" s="109"/>
      <c r="QP139" s="109"/>
      <c r="QQ139" s="109"/>
      <c r="QR139" s="109"/>
      <c r="QS139" s="109"/>
      <c r="QT139" s="109"/>
      <c r="QU139" s="109"/>
      <c r="QV139" s="109"/>
      <c r="QW139" s="109"/>
      <c r="QX139" s="109"/>
      <c r="QY139" s="109"/>
      <c r="QZ139" s="109"/>
      <c r="RA139" s="109"/>
      <c r="RB139" s="109"/>
      <c r="RC139" s="109"/>
      <c r="RD139" s="109"/>
      <c r="RE139" s="109"/>
      <c r="RF139" s="109"/>
      <c r="RG139" s="109"/>
      <c r="RH139" s="109"/>
      <c r="RI139" s="109"/>
      <c r="RJ139" s="109"/>
      <c r="RK139" s="109"/>
      <c r="RL139" s="109"/>
      <c r="RM139" s="109"/>
      <c r="RN139" s="109"/>
      <c r="RO139" s="109"/>
      <c r="RP139" s="109"/>
      <c r="RQ139" s="109"/>
      <c r="RR139" s="109"/>
      <c r="RS139" s="109"/>
      <c r="RT139" s="109"/>
      <c r="RU139" s="109"/>
      <c r="RV139" s="109"/>
      <c r="RW139" s="109"/>
      <c r="RX139" s="109"/>
      <c r="RY139" s="109"/>
      <c r="RZ139" s="109"/>
      <c r="SA139" s="109"/>
      <c r="SB139" s="109"/>
      <c r="SC139" s="109"/>
      <c r="SD139" s="109"/>
      <c r="SE139" s="109"/>
      <c r="SF139" s="109"/>
      <c r="SG139" s="109"/>
      <c r="SH139" s="109"/>
      <c r="SI139" s="109"/>
      <c r="SJ139" s="109"/>
      <c r="SK139" s="109"/>
      <c r="SL139" s="109"/>
      <c r="SM139" s="109"/>
      <c r="SN139" s="109"/>
      <c r="SO139" s="109"/>
      <c r="SP139" s="109"/>
      <c r="SQ139" s="109"/>
      <c r="SR139" s="109"/>
      <c r="SS139" s="109"/>
      <c r="ST139" s="109"/>
      <c r="SU139" s="109"/>
      <c r="SV139" s="109"/>
      <c r="SW139" s="109"/>
      <c r="SX139" s="109"/>
      <c r="SY139" s="109"/>
      <c r="SZ139" s="109"/>
      <c r="TA139" s="109"/>
      <c r="TB139" s="109"/>
    </row>
    <row r="140" spans="1:522" s="10" customFormat="1" ht="18" customHeight="1" x14ac:dyDescent="0.2">
      <c r="A140" s="12"/>
      <c r="B140" s="26" t="s">
        <v>368</v>
      </c>
      <c r="C140" s="1">
        <v>2353</v>
      </c>
      <c r="D140" s="4" t="s">
        <v>369</v>
      </c>
      <c r="E140" s="1">
        <v>6997</v>
      </c>
      <c r="F140" s="1"/>
      <c r="G140" s="4" t="s">
        <v>123</v>
      </c>
      <c r="H140"/>
      <c r="I140" s="1">
        <f t="shared" si="4"/>
        <v>0</v>
      </c>
      <c r="J140" s="12">
        <f>Tabuľka11[[#This Row],[Stĺpec8]]</f>
        <v>0</v>
      </c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63"/>
      <c r="FM140" s="109"/>
      <c r="FN140" s="109"/>
      <c r="FO140" s="163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64"/>
      <c r="GB140" s="109"/>
      <c r="GC140" s="109"/>
      <c r="GD140" s="163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14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109"/>
      <c r="IV140" s="109"/>
      <c r="IW140" s="109"/>
      <c r="IX140" s="109"/>
      <c r="IY140" s="109"/>
      <c r="IZ140" s="109"/>
      <c r="JA140" s="109"/>
      <c r="JB140" s="109"/>
      <c r="JC140" s="109"/>
      <c r="JD140" s="109"/>
      <c r="JE140" s="109"/>
      <c r="JF140" s="109"/>
      <c r="JG140" s="109"/>
      <c r="JH140" s="109"/>
      <c r="JI140" s="109"/>
      <c r="JJ140" s="109"/>
      <c r="JK140" s="109"/>
      <c r="JL140" s="109"/>
      <c r="JM140" s="109"/>
      <c r="JN140" s="109"/>
      <c r="JO140" s="109"/>
      <c r="JP140" s="109"/>
      <c r="JQ140" s="109"/>
      <c r="JR140" s="109"/>
      <c r="JS140" s="109"/>
      <c r="JT140" s="109"/>
      <c r="JU140" s="109"/>
      <c r="JV140" s="109"/>
      <c r="JW140" s="109"/>
      <c r="JX140" s="109"/>
      <c r="JY140" s="109"/>
      <c r="JZ140" s="109"/>
      <c r="KA140" s="109"/>
      <c r="KB140" s="109"/>
      <c r="KC140" s="109"/>
      <c r="KD140" s="109"/>
      <c r="KE140" s="109"/>
      <c r="KF140" s="109"/>
      <c r="KG140" s="109"/>
      <c r="KH140" s="109"/>
      <c r="KI140" s="109"/>
      <c r="KJ140" s="109"/>
      <c r="KK140" s="109"/>
      <c r="KL140" s="109"/>
      <c r="KM140" s="109"/>
      <c r="KN140" s="109"/>
      <c r="KO140" s="109"/>
      <c r="KP140" s="109"/>
      <c r="KQ140" s="109"/>
      <c r="KR140" s="109"/>
      <c r="KS140" s="109"/>
      <c r="KT140" s="109"/>
      <c r="KU140" s="109"/>
      <c r="KV140" s="109"/>
      <c r="KW140" s="109"/>
      <c r="KX140" s="109"/>
      <c r="KY140" s="109"/>
      <c r="KZ140" s="109"/>
      <c r="LA140" s="109"/>
      <c r="LB140" s="109"/>
      <c r="LC140" s="109"/>
      <c r="LD140" s="109"/>
      <c r="LE140" s="109"/>
      <c r="LF140" s="109"/>
      <c r="LG140" s="109"/>
      <c r="LH140" s="109"/>
      <c r="LI140" s="109"/>
      <c r="LJ140" s="109"/>
      <c r="LK140" s="109"/>
      <c r="LL140" s="109"/>
      <c r="LM140" s="109"/>
      <c r="LN140" s="109"/>
      <c r="LO140" s="109"/>
      <c r="LP140" s="109"/>
      <c r="LQ140" s="109"/>
      <c r="LR140" s="109"/>
      <c r="LS140" s="109"/>
      <c r="LT140" s="109"/>
      <c r="LU140" s="109"/>
      <c r="LV140" s="109"/>
      <c r="LW140" s="109"/>
      <c r="LX140" s="109"/>
      <c r="LY140" s="109"/>
      <c r="LZ140" s="109"/>
      <c r="MA140" s="109"/>
      <c r="MB140" s="109"/>
      <c r="MC140" s="109"/>
      <c r="MD140" s="109"/>
      <c r="ME140" s="109"/>
      <c r="MF140" s="109"/>
      <c r="MG140" s="109"/>
      <c r="MH140" s="109"/>
      <c r="MI140" s="109"/>
      <c r="MJ140" s="109"/>
      <c r="MK140" s="109"/>
      <c r="ML140" s="109"/>
      <c r="MM140" s="109"/>
      <c r="MN140" s="109"/>
      <c r="MO140" s="109"/>
      <c r="MP140" s="109"/>
      <c r="MQ140" s="109"/>
      <c r="MR140" s="109"/>
      <c r="MS140" s="109"/>
      <c r="MT140" s="109"/>
      <c r="MU140" s="109"/>
      <c r="MV140" s="109"/>
      <c r="MW140" s="109"/>
      <c r="MX140" s="109"/>
      <c r="MY140" s="109"/>
      <c r="MZ140" s="109"/>
      <c r="NA140" s="109"/>
      <c r="NB140" s="109"/>
      <c r="NC140" s="109"/>
      <c r="ND140" s="109"/>
      <c r="NE140" s="109"/>
      <c r="NF140" s="109"/>
      <c r="NG140" s="109"/>
      <c r="NH140" s="109"/>
      <c r="NI140" s="109"/>
      <c r="NJ140" s="109"/>
      <c r="NK140" s="109"/>
      <c r="NL140" s="109"/>
      <c r="NM140" s="109"/>
      <c r="NN140" s="109"/>
      <c r="NO140" s="109"/>
      <c r="NP140" s="109"/>
      <c r="NQ140" s="109"/>
      <c r="NR140" s="109"/>
      <c r="NS140" s="109"/>
      <c r="NT140" s="109"/>
      <c r="NU140" s="109"/>
      <c r="NV140" s="109"/>
      <c r="NW140" s="109"/>
      <c r="NX140" s="109"/>
      <c r="NY140" s="109"/>
      <c r="NZ140" s="109"/>
      <c r="OA140" s="109"/>
      <c r="OB140" s="109"/>
      <c r="OC140" s="109"/>
      <c r="OD140" s="109"/>
      <c r="OE140" s="109"/>
      <c r="OF140" s="109"/>
      <c r="OG140" s="109"/>
      <c r="OH140" s="109"/>
      <c r="OI140" s="109"/>
      <c r="OJ140" s="109"/>
      <c r="OK140" s="109"/>
      <c r="OL140" s="109"/>
      <c r="OM140" s="109"/>
      <c r="ON140" s="109"/>
      <c r="OO140" s="109"/>
      <c r="OP140" s="109"/>
      <c r="OQ140" s="109"/>
      <c r="OR140" s="109"/>
      <c r="OS140" s="109"/>
      <c r="OT140" s="109"/>
      <c r="OU140" s="109"/>
      <c r="OV140" s="109"/>
      <c r="OW140" s="109"/>
      <c r="OX140" s="109"/>
      <c r="OY140" s="109"/>
      <c r="OZ140" s="109"/>
      <c r="PA140" s="109"/>
      <c r="PB140" s="109"/>
      <c r="PC140" s="109"/>
      <c r="PD140" s="109"/>
      <c r="PE140" s="109"/>
      <c r="PF140" s="109"/>
      <c r="PG140" s="109"/>
      <c r="PH140" s="109"/>
      <c r="PI140" s="109"/>
      <c r="PJ140" s="109"/>
      <c r="PK140" s="109"/>
      <c r="PL140" s="109"/>
      <c r="PM140" s="109"/>
      <c r="PN140" s="109"/>
      <c r="PO140" s="109"/>
      <c r="PP140" s="109"/>
      <c r="PQ140" s="109"/>
      <c r="PR140" s="109"/>
      <c r="PS140" s="109"/>
      <c r="PT140" s="109"/>
      <c r="PU140" s="109"/>
      <c r="PV140" s="109"/>
      <c r="PW140" s="109"/>
      <c r="PX140" s="109"/>
      <c r="PY140" s="109"/>
      <c r="PZ140" s="109"/>
      <c r="QA140" s="109"/>
      <c r="QB140" s="109"/>
      <c r="QC140" s="109"/>
      <c r="QD140" s="109"/>
      <c r="QE140" s="109"/>
      <c r="QF140" s="109"/>
      <c r="QG140" s="109"/>
      <c r="QH140" s="109"/>
      <c r="QI140" s="109"/>
      <c r="QJ140" s="109"/>
      <c r="QK140" s="109"/>
      <c r="QL140" s="109"/>
      <c r="QM140" s="109"/>
      <c r="QN140" s="109"/>
      <c r="QO140" s="109"/>
      <c r="QP140" s="109"/>
      <c r="QQ140" s="109"/>
      <c r="QR140" s="109"/>
      <c r="QS140" s="109"/>
      <c r="QT140" s="109"/>
      <c r="QU140" s="109"/>
      <c r="QV140" s="109"/>
      <c r="QW140" s="109"/>
      <c r="QX140" s="109"/>
      <c r="QY140" s="109"/>
      <c r="QZ140" s="109"/>
      <c r="RA140" s="109"/>
      <c r="RB140" s="109"/>
      <c r="RC140" s="109"/>
      <c r="RD140" s="109"/>
      <c r="RE140" s="109"/>
      <c r="RF140" s="109"/>
      <c r="RG140" s="109"/>
      <c r="RH140" s="109"/>
      <c r="RI140" s="109"/>
      <c r="RJ140" s="109"/>
      <c r="RK140" s="109"/>
      <c r="RL140" s="109"/>
      <c r="RM140" s="109"/>
      <c r="RN140" s="109"/>
      <c r="RO140" s="109"/>
      <c r="RP140" s="109"/>
      <c r="RQ140" s="109"/>
      <c r="RR140" s="109"/>
      <c r="RS140" s="109"/>
      <c r="RT140" s="109"/>
      <c r="RU140" s="109"/>
      <c r="RV140" s="109"/>
      <c r="RW140" s="109"/>
      <c r="RX140" s="109"/>
      <c r="RY140" s="109"/>
      <c r="RZ140" s="109"/>
      <c r="SA140" s="109"/>
      <c r="SB140" s="109"/>
      <c r="SC140" s="109"/>
      <c r="SD140" s="109"/>
      <c r="SE140" s="109"/>
      <c r="SF140" s="109"/>
      <c r="SG140" s="109"/>
      <c r="SH140" s="109"/>
      <c r="SI140" s="109"/>
      <c r="SJ140" s="109"/>
      <c r="SK140" s="109"/>
      <c r="SL140" s="109"/>
      <c r="SM140" s="109"/>
      <c r="SN140" s="109"/>
      <c r="SO140" s="109"/>
      <c r="SP140" s="109"/>
      <c r="SQ140" s="109"/>
      <c r="SR140" s="109"/>
      <c r="SS140" s="109"/>
      <c r="ST140" s="109"/>
      <c r="SU140" s="109"/>
      <c r="SV140" s="109"/>
      <c r="SW140" s="109"/>
      <c r="SX140" s="109"/>
      <c r="SY140" s="109"/>
      <c r="SZ140" s="109"/>
      <c r="TA140" s="109"/>
      <c r="TB140" s="109"/>
    </row>
    <row r="141" spans="1:522" s="113" customFormat="1" ht="18" customHeight="1" x14ac:dyDescent="0.2">
      <c r="A141" s="118"/>
      <c r="B141" s="154" t="s">
        <v>433</v>
      </c>
      <c r="C141" s="109">
        <v>9109</v>
      </c>
      <c r="D141" s="117" t="s">
        <v>434</v>
      </c>
      <c r="E141" s="109">
        <v>12047</v>
      </c>
      <c r="F141" s="109">
        <v>2017</v>
      </c>
      <c r="G141" s="110" t="s">
        <v>56</v>
      </c>
      <c r="H141" s="110"/>
      <c r="I141" s="1">
        <f t="shared" si="4"/>
        <v>0</v>
      </c>
      <c r="J141" s="118">
        <f>Tabuľka11[[#This Row],[Stĺpec8]]</f>
        <v>0</v>
      </c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14"/>
      <c r="AJ141" s="109"/>
      <c r="AK141" s="114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63"/>
      <c r="FM141" s="109"/>
      <c r="FN141" s="109"/>
      <c r="FO141" s="163"/>
      <c r="FP141" s="157"/>
      <c r="FQ141" s="157"/>
      <c r="FR141" s="109"/>
      <c r="FS141" s="109"/>
      <c r="FT141" s="109"/>
      <c r="FU141" s="109"/>
      <c r="FV141" s="109"/>
      <c r="FW141" s="157"/>
      <c r="FX141" s="157"/>
      <c r="FY141" s="109"/>
      <c r="FZ141" s="109"/>
      <c r="GA141" s="109"/>
      <c r="GB141" s="164"/>
      <c r="GC141" s="109"/>
      <c r="GD141" s="163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109"/>
      <c r="IV141" s="109"/>
      <c r="IW141" s="109"/>
      <c r="IX141" s="109"/>
      <c r="IY141" s="109"/>
      <c r="IZ141" s="109"/>
      <c r="JA141" s="109"/>
      <c r="JB141" s="109"/>
      <c r="JC141" s="109"/>
      <c r="JD141" s="109"/>
      <c r="JE141" s="109"/>
      <c r="JF141" s="109"/>
      <c r="JG141" s="109"/>
      <c r="JH141" s="109"/>
      <c r="JI141" s="109"/>
      <c r="JJ141" s="109"/>
      <c r="JK141" s="109"/>
      <c r="JL141" s="109"/>
      <c r="JM141" s="109"/>
      <c r="JN141" s="109"/>
      <c r="JO141" s="109"/>
      <c r="JP141" s="109"/>
      <c r="JQ141" s="109"/>
      <c r="JR141" s="109"/>
      <c r="JS141" s="109"/>
      <c r="JT141" s="109"/>
      <c r="JU141" s="109"/>
      <c r="JV141" s="109"/>
      <c r="JW141" s="109"/>
      <c r="JX141" s="109"/>
      <c r="JY141" s="109"/>
      <c r="JZ141" s="109"/>
      <c r="KA141" s="109"/>
      <c r="KB141" s="109"/>
      <c r="KC141" s="109"/>
      <c r="KD141" s="109"/>
      <c r="KE141" s="109"/>
      <c r="KF141" s="109"/>
      <c r="KG141" s="109"/>
      <c r="KH141" s="109"/>
      <c r="KI141" s="109"/>
      <c r="KJ141" s="109"/>
      <c r="KK141" s="109"/>
      <c r="KL141" s="109"/>
      <c r="KM141" s="109"/>
      <c r="KN141" s="114"/>
      <c r="KO141" s="109"/>
      <c r="KP141" s="109"/>
      <c r="KQ141" s="109"/>
      <c r="KR141" s="109"/>
      <c r="KS141" s="109"/>
      <c r="KT141" s="109"/>
      <c r="KU141" s="114"/>
      <c r="KV141" s="109"/>
      <c r="KW141" s="114"/>
      <c r="KX141" s="109"/>
      <c r="KY141" s="109"/>
      <c r="KZ141" s="109"/>
      <c r="LA141" s="109"/>
      <c r="LB141" s="109"/>
      <c r="LC141" s="109"/>
      <c r="LD141" s="109"/>
      <c r="LE141" s="109"/>
      <c r="LF141" s="109"/>
      <c r="LG141" s="109"/>
      <c r="LH141" s="109"/>
      <c r="LI141" s="109"/>
      <c r="LJ141" s="109"/>
      <c r="LK141" s="109"/>
      <c r="LL141" s="109"/>
      <c r="LM141" s="109"/>
      <c r="LN141" s="109"/>
      <c r="LO141" s="109"/>
      <c r="LP141" s="109"/>
      <c r="LQ141" s="109"/>
      <c r="LR141" s="109"/>
      <c r="LS141" s="109"/>
      <c r="LT141" s="109"/>
      <c r="LU141" s="109"/>
      <c r="LV141" s="109"/>
      <c r="LW141" s="109"/>
      <c r="LX141" s="109"/>
      <c r="LY141" s="109"/>
      <c r="LZ141" s="109"/>
      <c r="MA141" s="109"/>
      <c r="MB141" s="109"/>
      <c r="MC141" s="109"/>
      <c r="MD141" s="109"/>
      <c r="ME141" s="109"/>
      <c r="MF141" s="109"/>
      <c r="MG141" s="109"/>
      <c r="MH141" s="109"/>
      <c r="MI141" s="109"/>
      <c r="MJ141" s="109"/>
      <c r="MK141" s="109"/>
      <c r="ML141" s="109"/>
      <c r="MM141" s="109"/>
      <c r="MN141" s="109"/>
      <c r="MO141" s="109"/>
      <c r="MP141" s="109"/>
      <c r="MQ141" s="109"/>
      <c r="MR141" s="109"/>
      <c r="MS141" s="109"/>
      <c r="MT141" s="109"/>
      <c r="MU141" s="109"/>
      <c r="MV141" s="109"/>
      <c r="MW141" s="109"/>
      <c r="MX141" s="109"/>
      <c r="MY141" s="109"/>
      <c r="MZ141" s="109"/>
      <c r="NA141" s="109"/>
      <c r="NB141" s="109"/>
      <c r="NC141" s="109"/>
      <c r="ND141" s="109"/>
      <c r="NE141" s="109"/>
      <c r="NF141" s="109"/>
      <c r="NG141" s="109"/>
      <c r="NH141" s="109"/>
      <c r="NI141" s="109"/>
      <c r="NJ141" s="109"/>
      <c r="NK141" s="109"/>
      <c r="NL141" s="109"/>
      <c r="NM141" s="109"/>
      <c r="NN141" s="109"/>
      <c r="NO141" s="109"/>
      <c r="NP141" s="109"/>
      <c r="NQ141" s="109"/>
      <c r="NR141" s="109"/>
      <c r="NS141" s="109"/>
      <c r="NT141" s="109"/>
      <c r="NU141" s="109"/>
      <c r="NV141" s="109"/>
      <c r="NW141" s="109"/>
      <c r="NX141" s="109"/>
      <c r="NY141" s="109"/>
      <c r="NZ141" s="109"/>
      <c r="OA141" s="109"/>
      <c r="OB141" s="109"/>
      <c r="OC141" s="109"/>
      <c r="OD141" s="109"/>
      <c r="OE141" s="109"/>
      <c r="OF141" s="109"/>
      <c r="OG141" s="109"/>
      <c r="OH141" s="109"/>
      <c r="OI141" s="109"/>
      <c r="OJ141" s="109"/>
      <c r="OK141" s="109"/>
      <c r="OL141" s="109"/>
      <c r="OM141" s="109"/>
      <c r="ON141" s="109"/>
      <c r="OO141" s="109"/>
      <c r="OP141" s="109"/>
      <c r="OQ141" s="109"/>
      <c r="OR141" s="109"/>
      <c r="OS141" s="109"/>
      <c r="OT141" s="109"/>
      <c r="OU141" s="109"/>
      <c r="OV141" s="109"/>
      <c r="OW141" s="109"/>
      <c r="OX141" s="109"/>
      <c r="OY141" s="109"/>
      <c r="OZ141" s="109"/>
      <c r="PA141" s="109"/>
      <c r="PB141" s="109"/>
      <c r="PC141" s="109"/>
      <c r="PD141" s="109"/>
      <c r="PE141" s="109"/>
      <c r="PF141" s="109"/>
      <c r="PG141" s="109"/>
      <c r="PH141" s="109"/>
      <c r="PI141" s="109"/>
      <c r="PJ141" s="109"/>
      <c r="PK141" s="109"/>
      <c r="PL141" s="109"/>
      <c r="PM141" s="109"/>
      <c r="PN141" s="109"/>
      <c r="PO141" s="109"/>
      <c r="PP141" s="109"/>
      <c r="PQ141" s="109"/>
      <c r="PR141" s="109"/>
      <c r="PS141" s="109"/>
      <c r="PT141" s="109"/>
      <c r="PU141" s="109"/>
      <c r="PV141" s="109"/>
      <c r="PW141" s="109"/>
      <c r="PX141" s="109"/>
      <c r="PY141" s="109"/>
      <c r="PZ141" s="109"/>
      <c r="QA141" s="109"/>
      <c r="QB141" s="109"/>
      <c r="QC141" s="109"/>
      <c r="QD141" s="109"/>
      <c r="QE141" s="109"/>
      <c r="QF141" s="109"/>
      <c r="QG141" s="109"/>
      <c r="QH141" s="109"/>
      <c r="QI141" s="109"/>
      <c r="QJ141" s="109"/>
      <c r="QK141" s="109"/>
      <c r="QL141" s="109"/>
      <c r="QM141" s="109"/>
      <c r="QN141" s="109"/>
      <c r="QO141" s="109"/>
      <c r="QP141" s="109"/>
      <c r="QQ141" s="109"/>
      <c r="QR141" s="109"/>
      <c r="QS141" s="109"/>
      <c r="QT141" s="109"/>
      <c r="QU141" s="109"/>
      <c r="QV141" s="109"/>
      <c r="QW141" s="109"/>
      <c r="QX141" s="109"/>
      <c r="QY141" s="109"/>
      <c r="QZ141" s="109"/>
      <c r="RA141" s="109"/>
      <c r="RB141" s="109"/>
      <c r="RC141" s="109"/>
      <c r="RD141" s="109"/>
      <c r="RE141" s="109"/>
      <c r="RF141" s="109"/>
      <c r="RG141" s="109"/>
      <c r="RH141" s="109"/>
      <c r="RI141" s="109"/>
      <c r="RJ141" s="109"/>
      <c r="RK141" s="109"/>
      <c r="RL141" s="109"/>
      <c r="RM141" s="109"/>
      <c r="RN141" s="109"/>
      <c r="RO141" s="109"/>
      <c r="RP141" s="109"/>
      <c r="RQ141" s="109"/>
      <c r="RR141" s="109"/>
      <c r="RS141" s="109"/>
      <c r="RT141" s="109"/>
      <c r="RU141" s="109"/>
      <c r="RV141" s="109"/>
      <c r="RW141" s="109"/>
      <c r="RX141" s="109"/>
      <c r="RY141" s="109"/>
      <c r="RZ141" s="109"/>
      <c r="SA141" s="109"/>
      <c r="SB141" s="109"/>
      <c r="SC141" s="109"/>
      <c r="SD141" s="109"/>
      <c r="SE141" s="109"/>
      <c r="SF141" s="109"/>
      <c r="SG141" s="109"/>
      <c r="SH141" s="109"/>
      <c r="SI141" s="109"/>
      <c r="SJ141" s="109"/>
      <c r="SK141" s="109"/>
      <c r="SL141" s="109"/>
      <c r="SM141" s="109"/>
      <c r="SN141" s="109"/>
      <c r="SO141" s="109"/>
      <c r="SP141" s="109"/>
      <c r="SQ141" s="109"/>
      <c r="SR141" s="109"/>
      <c r="SS141" s="109"/>
      <c r="ST141" s="109"/>
      <c r="SU141" s="109"/>
      <c r="SV141" s="109"/>
      <c r="SW141" s="109"/>
      <c r="SX141" s="109"/>
      <c r="SY141" s="109"/>
      <c r="SZ141" s="109"/>
      <c r="TA141" s="109"/>
      <c r="TB141" s="109"/>
    </row>
    <row r="142" spans="1:522" s="113" customFormat="1" ht="18" customHeight="1" x14ac:dyDescent="0.2">
      <c r="A142" s="118"/>
      <c r="B142" s="154" t="s">
        <v>176</v>
      </c>
      <c r="C142" s="109">
        <v>9132</v>
      </c>
      <c r="D142" s="117" t="s">
        <v>177</v>
      </c>
      <c r="E142" s="109">
        <v>11642</v>
      </c>
      <c r="F142" s="109">
        <v>2015</v>
      </c>
      <c r="G142" s="110" t="s">
        <v>56</v>
      </c>
      <c r="H142" s="110"/>
      <c r="I142" s="1">
        <f t="shared" si="4"/>
        <v>0</v>
      </c>
      <c r="J142" s="118">
        <f>Tabuľka11[[#This Row],[Stĺpec8]]</f>
        <v>0</v>
      </c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14"/>
      <c r="AJ142" s="109"/>
      <c r="AK142" s="114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63"/>
      <c r="FM142" s="109"/>
      <c r="FN142" s="109"/>
      <c r="FO142" s="163"/>
      <c r="FP142" s="157"/>
      <c r="FQ142" s="157"/>
      <c r="FR142" s="109"/>
      <c r="FS142" s="109"/>
      <c r="FT142" s="109"/>
      <c r="FU142" s="109"/>
      <c r="FV142" s="109"/>
      <c r="FW142" s="157"/>
      <c r="FX142" s="157"/>
      <c r="FY142" s="109"/>
      <c r="FZ142" s="109"/>
      <c r="GA142" s="109"/>
      <c r="GB142" s="164"/>
      <c r="GC142" s="109"/>
      <c r="GD142" s="163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109"/>
      <c r="IV142" s="109"/>
      <c r="IW142" s="109"/>
      <c r="IX142" s="109"/>
      <c r="IY142" s="109"/>
      <c r="IZ142" s="109"/>
      <c r="JA142" s="109"/>
      <c r="JB142" s="109"/>
      <c r="JC142" s="109"/>
      <c r="JD142" s="109"/>
      <c r="JE142" s="109"/>
      <c r="JF142" s="109"/>
      <c r="JG142" s="109"/>
      <c r="JH142" s="109"/>
      <c r="JI142" s="109"/>
      <c r="JJ142" s="109"/>
      <c r="JK142" s="109"/>
      <c r="JL142" s="109"/>
      <c r="JM142" s="109"/>
      <c r="JN142" s="109"/>
      <c r="JO142" s="109"/>
      <c r="JP142" s="109"/>
      <c r="JQ142" s="109"/>
      <c r="JR142" s="109"/>
      <c r="JS142" s="109"/>
      <c r="JT142" s="109"/>
      <c r="JU142" s="109"/>
      <c r="JV142" s="109"/>
      <c r="JW142" s="109"/>
      <c r="JX142" s="109"/>
      <c r="JY142" s="109"/>
      <c r="JZ142" s="109"/>
      <c r="KA142" s="109"/>
      <c r="KB142" s="109"/>
      <c r="KC142" s="109"/>
      <c r="KD142" s="109"/>
      <c r="KE142" s="109"/>
      <c r="KF142" s="109"/>
      <c r="KG142" s="109"/>
      <c r="KH142" s="109"/>
      <c r="KI142" s="109"/>
      <c r="KJ142" s="109"/>
      <c r="KK142" s="109"/>
      <c r="KL142" s="109"/>
      <c r="KM142" s="109"/>
      <c r="KN142" s="114"/>
      <c r="KO142" s="109"/>
      <c r="KP142" s="109"/>
      <c r="KQ142" s="109"/>
      <c r="KR142" s="109"/>
      <c r="KS142" s="109"/>
      <c r="KT142" s="109"/>
      <c r="KU142" s="114"/>
      <c r="KV142" s="109"/>
      <c r="KW142" s="114"/>
      <c r="KX142" s="109"/>
      <c r="KY142" s="109"/>
      <c r="KZ142" s="109"/>
      <c r="LA142" s="109"/>
      <c r="LB142" s="109"/>
      <c r="LC142" s="109"/>
      <c r="LD142" s="109"/>
      <c r="LE142" s="109"/>
      <c r="LF142" s="109"/>
      <c r="LG142" s="109"/>
      <c r="LH142" s="109"/>
      <c r="LI142" s="109"/>
      <c r="LJ142" s="109"/>
      <c r="LK142" s="109"/>
      <c r="LL142" s="109"/>
      <c r="LM142" s="109"/>
      <c r="LN142" s="109"/>
      <c r="LO142" s="109"/>
      <c r="LP142" s="109"/>
      <c r="LQ142" s="109"/>
      <c r="LR142" s="109"/>
      <c r="LS142" s="109"/>
      <c r="LT142" s="109"/>
      <c r="LU142" s="109"/>
      <c r="LV142" s="109"/>
      <c r="LW142" s="109"/>
      <c r="LX142" s="109"/>
      <c r="LY142" s="109"/>
      <c r="LZ142" s="109"/>
      <c r="MA142" s="109"/>
      <c r="MB142" s="109"/>
      <c r="MC142" s="109"/>
      <c r="MD142" s="109"/>
      <c r="ME142" s="109"/>
      <c r="MF142" s="109"/>
      <c r="MG142" s="109"/>
      <c r="MH142" s="109"/>
      <c r="MI142" s="109"/>
      <c r="MJ142" s="109"/>
      <c r="MK142" s="109"/>
      <c r="ML142" s="109"/>
      <c r="MM142" s="109"/>
      <c r="MN142" s="109"/>
      <c r="MO142" s="109"/>
      <c r="MP142" s="109"/>
      <c r="MQ142" s="109"/>
      <c r="MR142" s="109"/>
      <c r="MS142" s="109"/>
      <c r="MT142" s="109"/>
      <c r="MU142" s="109"/>
      <c r="MV142" s="109"/>
      <c r="MW142" s="109"/>
      <c r="MX142" s="109"/>
      <c r="MY142" s="109"/>
      <c r="MZ142" s="109"/>
      <c r="NA142" s="109"/>
      <c r="NB142" s="109"/>
      <c r="NC142" s="109"/>
      <c r="ND142" s="109"/>
      <c r="NE142" s="109"/>
      <c r="NF142" s="109"/>
      <c r="NG142" s="109"/>
      <c r="NH142" s="109"/>
      <c r="NI142" s="109"/>
      <c r="NJ142" s="109"/>
      <c r="NK142" s="109"/>
      <c r="NL142" s="109"/>
      <c r="NM142" s="109"/>
      <c r="NN142" s="109"/>
      <c r="NO142" s="109"/>
      <c r="NP142" s="109"/>
      <c r="NQ142" s="109"/>
      <c r="NR142" s="109"/>
      <c r="NS142" s="109"/>
      <c r="NT142" s="109"/>
      <c r="NU142" s="109"/>
      <c r="NV142" s="109"/>
      <c r="NW142" s="109"/>
      <c r="NX142" s="109"/>
      <c r="NY142" s="109"/>
      <c r="NZ142" s="109"/>
      <c r="OA142" s="109"/>
      <c r="OB142" s="109"/>
      <c r="OC142" s="109"/>
      <c r="OD142" s="109"/>
      <c r="OE142" s="109"/>
      <c r="OF142" s="109"/>
      <c r="OG142" s="109"/>
      <c r="OH142" s="109"/>
      <c r="OI142" s="109"/>
      <c r="OJ142" s="109"/>
      <c r="OK142" s="109"/>
      <c r="OL142" s="109"/>
      <c r="OM142" s="109"/>
      <c r="ON142" s="109"/>
      <c r="OO142" s="109"/>
      <c r="OP142" s="109"/>
      <c r="OQ142" s="109"/>
      <c r="OR142" s="109"/>
      <c r="OS142" s="109"/>
      <c r="OT142" s="109"/>
      <c r="OU142" s="109"/>
      <c r="OV142" s="109"/>
      <c r="OW142" s="109"/>
      <c r="OX142" s="109"/>
      <c r="OY142" s="109"/>
      <c r="OZ142" s="109"/>
      <c r="PA142" s="109"/>
      <c r="PB142" s="109"/>
      <c r="PC142" s="109"/>
      <c r="PD142" s="109"/>
      <c r="PE142" s="109"/>
      <c r="PF142" s="109"/>
      <c r="PG142" s="109"/>
      <c r="PH142" s="109"/>
      <c r="PI142" s="109"/>
      <c r="PJ142" s="109"/>
      <c r="PK142" s="109"/>
      <c r="PL142" s="109"/>
      <c r="PM142" s="109"/>
      <c r="PN142" s="109"/>
      <c r="PO142" s="109"/>
      <c r="PP142" s="109"/>
      <c r="PQ142" s="109"/>
      <c r="PR142" s="109"/>
      <c r="PS142" s="109"/>
      <c r="PT142" s="109"/>
      <c r="PU142" s="109"/>
      <c r="PV142" s="109"/>
      <c r="PW142" s="109"/>
      <c r="PX142" s="109"/>
      <c r="PY142" s="109"/>
      <c r="PZ142" s="109"/>
      <c r="QA142" s="109"/>
      <c r="QB142" s="109"/>
      <c r="QC142" s="109"/>
      <c r="QD142" s="109"/>
      <c r="QE142" s="109"/>
      <c r="QF142" s="109"/>
      <c r="QG142" s="109"/>
      <c r="QH142" s="109"/>
      <c r="QI142" s="109"/>
      <c r="QJ142" s="109"/>
      <c r="QK142" s="109"/>
      <c r="QL142" s="109"/>
      <c r="QM142" s="109"/>
      <c r="QN142" s="109"/>
      <c r="QO142" s="109"/>
      <c r="QP142" s="109"/>
      <c r="QQ142" s="109"/>
      <c r="QR142" s="109"/>
      <c r="QS142" s="109"/>
      <c r="QT142" s="109"/>
      <c r="QU142" s="109"/>
      <c r="QV142" s="109"/>
      <c r="QW142" s="109"/>
      <c r="QX142" s="109"/>
      <c r="QY142" s="109"/>
      <c r="QZ142" s="109"/>
      <c r="RA142" s="109"/>
      <c r="RB142" s="109"/>
      <c r="RC142" s="109"/>
      <c r="RD142" s="109"/>
      <c r="RE142" s="109"/>
      <c r="RF142" s="109"/>
      <c r="RG142" s="109"/>
      <c r="RH142" s="109"/>
      <c r="RI142" s="109"/>
      <c r="RJ142" s="109"/>
      <c r="RK142" s="109"/>
      <c r="RL142" s="109"/>
      <c r="RM142" s="109"/>
      <c r="RN142" s="109"/>
      <c r="RO142" s="109"/>
      <c r="RP142" s="109"/>
      <c r="RQ142" s="109"/>
      <c r="RR142" s="109"/>
      <c r="RS142" s="109"/>
      <c r="RT142" s="109"/>
      <c r="RU142" s="109"/>
      <c r="RV142" s="109"/>
      <c r="RW142" s="109"/>
      <c r="RX142" s="109"/>
      <c r="RY142" s="109"/>
      <c r="RZ142" s="109"/>
      <c r="SA142" s="109"/>
      <c r="SB142" s="109"/>
      <c r="SC142" s="109"/>
      <c r="SD142" s="109"/>
      <c r="SE142" s="109"/>
      <c r="SF142" s="109"/>
      <c r="SG142" s="109"/>
      <c r="SH142" s="109"/>
      <c r="SI142" s="109"/>
      <c r="SJ142" s="109"/>
      <c r="SK142" s="109"/>
      <c r="SL142" s="109"/>
      <c r="SM142" s="109"/>
      <c r="SN142" s="109"/>
      <c r="SO142" s="109"/>
      <c r="SP142" s="109"/>
      <c r="SQ142" s="109"/>
      <c r="SR142" s="109"/>
      <c r="SS142" s="109"/>
      <c r="ST142" s="109"/>
      <c r="SU142" s="109"/>
      <c r="SV142" s="109"/>
      <c r="SW142" s="109"/>
      <c r="SX142" s="109"/>
      <c r="SY142" s="109"/>
      <c r="SZ142" s="109"/>
      <c r="TA142" s="109"/>
      <c r="TB142" s="109"/>
    </row>
    <row r="143" spans="1:522" s="10" customFormat="1" ht="18" customHeight="1" x14ac:dyDescent="0.2">
      <c r="A143" s="12"/>
      <c r="B143" s="26" t="s">
        <v>331</v>
      </c>
      <c r="C143" s="1">
        <v>7672</v>
      </c>
      <c r="D143" t="s">
        <v>332</v>
      </c>
      <c r="E143" s="1">
        <v>11809</v>
      </c>
      <c r="F143" s="1"/>
      <c r="G143" t="s">
        <v>62</v>
      </c>
      <c r="H143"/>
      <c r="I143" s="1">
        <f t="shared" si="4"/>
        <v>0</v>
      </c>
      <c r="J143" s="12">
        <f>Tabuľka11[[#This Row],[Stĺpec8]]</f>
        <v>0</v>
      </c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14"/>
      <c r="CO143" s="114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68"/>
      <c r="FH143" s="168"/>
      <c r="FI143" s="109"/>
      <c r="FJ143" s="109"/>
      <c r="FK143" s="109"/>
      <c r="FL143" s="112"/>
      <c r="FM143" s="109"/>
      <c r="FN143" s="109"/>
      <c r="FO143" s="112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64"/>
      <c r="GB143" s="109"/>
      <c r="GC143" s="109"/>
      <c r="GD143" s="112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109"/>
      <c r="IV143" s="109"/>
      <c r="IW143" s="109"/>
      <c r="IX143" s="109"/>
      <c r="IY143" s="109"/>
      <c r="IZ143" s="109"/>
      <c r="JA143" s="109"/>
      <c r="JB143" s="109"/>
      <c r="JC143" s="109"/>
      <c r="JD143" s="109"/>
      <c r="JE143" s="109"/>
      <c r="JF143" s="109"/>
      <c r="JG143" s="109"/>
      <c r="JH143" s="109"/>
      <c r="JI143" s="109"/>
      <c r="JJ143" s="109"/>
      <c r="JK143" s="109"/>
      <c r="JL143" s="109"/>
      <c r="JM143" s="109"/>
      <c r="JN143" s="109"/>
      <c r="JO143" s="109"/>
      <c r="JP143" s="114"/>
      <c r="JQ143" s="109"/>
      <c r="JR143" s="109"/>
      <c r="JS143" s="109"/>
      <c r="JT143" s="109"/>
      <c r="JU143" s="109"/>
      <c r="JV143" s="109"/>
      <c r="JW143" s="109"/>
      <c r="JX143" s="109"/>
      <c r="JY143" s="109"/>
      <c r="JZ143" s="109"/>
      <c r="KA143" s="109"/>
      <c r="KB143" s="109"/>
      <c r="KC143" s="109"/>
      <c r="KD143" s="109"/>
      <c r="KE143" s="109"/>
      <c r="KF143" s="109"/>
      <c r="KG143" s="109"/>
      <c r="KH143" s="109"/>
      <c r="KI143" s="109"/>
      <c r="KJ143" s="109"/>
      <c r="KK143" s="109"/>
      <c r="KL143" s="109"/>
      <c r="KM143" s="109"/>
      <c r="KN143" s="109"/>
      <c r="KO143" s="109"/>
      <c r="KP143" s="109"/>
      <c r="KQ143" s="109"/>
      <c r="KR143" s="109"/>
      <c r="KS143" s="109"/>
      <c r="KT143" s="109"/>
      <c r="KU143" s="109"/>
      <c r="KV143" s="109"/>
      <c r="KW143" s="109"/>
      <c r="KX143" s="109"/>
      <c r="KY143" s="109"/>
      <c r="KZ143" s="109"/>
      <c r="LA143" s="109"/>
      <c r="LB143" s="109"/>
      <c r="LC143" s="109"/>
      <c r="LD143" s="114"/>
      <c r="LE143" s="109"/>
      <c r="LF143" s="109"/>
      <c r="LG143" s="109"/>
      <c r="LH143" s="109"/>
      <c r="LI143" s="109"/>
      <c r="LJ143" s="109"/>
      <c r="LK143" s="109"/>
      <c r="LL143" s="109"/>
      <c r="LM143" s="109"/>
      <c r="LN143" s="109"/>
      <c r="LO143" s="109"/>
      <c r="LP143" s="109"/>
      <c r="LQ143" s="109"/>
      <c r="LR143" s="109"/>
      <c r="LS143" s="109"/>
      <c r="LT143" s="109"/>
      <c r="LU143" s="109"/>
      <c r="LV143" s="109"/>
      <c r="LW143" s="109"/>
      <c r="LX143" s="109"/>
      <c r="LY143" s="109"/>
      <c r="LZ143" s="109"/>
      <c r="MA143" s="109"/>
      <c r="MB143" s="109"/>
      <c r="MC143" s="109"/>
      <c r="MD143" s="109"/>
      <c r="ME143" s="109"/>
      <c r="MF143" s="109"/>
      <c r="MG143" s="109"/>
      <c r="MH143" s="109"/>
      <c r="MI143" s="109"/>
      <c r="MJ143" s="109"/>
      <c r="MK143" s="109"/>
      <c r="ML143" s="109"/>
      <c r="MM143" s="109"/>
      <c r="MN143" s="109"/>
      <c r="MO143" s="109"/>
      <c r="MP143" s="109"/>
      <c r="MQ143" s="109"/>
      <c r="MR143" s="109"/>
      <c r="MS143" s="109"/>
      <c r="MT143" s="109"/>
      <c r="MU143" s="109"/>
      <c r="MV143" s="109"/>
      <c r="MW143" s="109"/>
      <c r="MX143" s="109"/>
      <c r="MY143" s="109"/>
      <c r="MZ143" s="109"/>
      <c r="NA143" s="109"/>
      <c r="NB143" s="109"/>
      <c r="NC143" s="109"/>
      <c r="ND143" s="109"/>
      <c r="NE143" s="109"/>
      <c r="NF143" s="109"/>
      <c r="NG143" s="109"/>
      <c r="NH143" s="109"/>
      <c r="NI143" s="109"/>
      <c r="NJ143" s="109"/>
      <c r="NK143" s="109"/>
      <c r="NL143" s="109"/>
      <c r="NM143" s="109"/>
      <c r="NN143" s="109"/>
      <c r="NO143" s="109"/>
      <c r="NP143" s="109"/>
      <c r="NQ143" s="109"/>
      <c r="NR143" s="109"/>
      <c r="NS143" s="109"/>
      <c r="NT143" s="109"/>
      <c r="NU143" s="109"/>
      <c r="NV143" s="109"/>
      <c r="NW143" s="109"/>
      <c r="NX143" s="109"/>
      <c r="NY143" s="109"/>
      <c r="NZ143" s="109"/>
      <c r="OA143" s="109"/>
      <c r="OB143" s="109"/>
      <c r="OC143" s="109"/>
      <c r="OD143" s="109"/>
      <c r="OE143" s="109"/>
      <c r="OF143" s="109"/>
      <c r="OG143" s="109"/>
      <c r="OH143" s="109"/>
      <c r="OI143" s="109"/>
      <c r="OJ143" s="109"/>
      <c r="OK143" s="109"/>
      <c r="OL143" s="109"/>
      <c r="OM143" s="109"/>
      <c r="ON143" s="109"/>
      <c r="OO143" s="109"/>
      <c r="OP143" s="109"/>
      <c r="OQ143" s="109"/>
      <c r="OR143" s="109"/>
      <c r="OS143" s="109"/>
      <c r="OT143" s="109"/>
      <c r="OU143" s="109"/>
      <c r="OV143" s="109"/>
      <c r="OW143" s="109"/>
      <c r="OX143" s="109"/>
      <c r="OY143" s="109"/>
      <c r="OZ143" s="109"/>
      <c r="PA143" s="109"/>
      <c r="PB143" s="109"/>
      <c r="PC143" s="109"/>
      <c r="PD143" s="109"/>
      <c r="PE143" s="109"/>
      <c r="PF143" s="109"/>
      <c r="PG143" s="109"/>
      <c r="PH143" s="109"/>
      <c r="PI143" s="109"/>
      <c r="PJ143" s="109"/>
      <c r="PK143" s="109"/>
      <c r="PL143" s="109"/>
      <c r="PM143" s="109"/>
      <c r="PN143" s="109"/>
      <c r="PO143" s="109"/>
      <c r="PP143" s="109"/>
      <c r="PQ143" s="109"/>
      <c r="PR143" s="109"/>
      <c r="PS143" s="109"/>
      <c r="PT143" s="109"/>
      <c r="PU143" s="109"/>
      <c r="PV143" s="109"/>
      <c r="PW143" s="109"/>
      <c r="PX143" s="109"/>
      <c r="PY143" s="109"/>
      <c r="PZ143" s="109"/>
      <c r="QA143" s="109"/>
      <c r="QB143" s="109"/>
      <c r="QC143" s="109"/>
      <c r="QD143" s="109"/>
      <c r="QE143" s="109"/>
      <c r="QF143" s="109"/>
      <c r="QG143" s="109"/>
      <c r="QH143" s="109"/>
      <c r="QI143" s="109"/>
      <c r="QJ143" s="109"/>
      <c r="QK143" s="109"/>
      <c r="QL143" s="109"/>
      <c r="QM143" s="109"/>
      <c r="QN143" s="109"/>
      <c r="QO143" s="109"/>
      <c r="QP143" s="109"/>
      <c r="QQ143" s="109"/>
      <c r="QR143" s="109"/>
      <c r="QS143" s="109"/>
      <c r="QT143" s="109"/>
      <c r="QU143" s="109"/>
      <c r="QV143" s="109"/>
      <c r="QW143" s="109"/>
      <c r="QX143" s="109"/>
      <c r="QY143" s="109"/>
      <c r="QZ143" s="109"/>
      <c r="RA143" s="109"/>
      <c r="RB143" s="109"/>
      <c r="RC143" s="109"/>
      <c r="RD143" s="109"/>
      <c r="RE143" s="109"/>
      <c r="RF143" s="109"/>
      <c r="RG143" s="109"/>
      <c r="RH143" s="109"/>
      <c r="RI143" s="109"/>
      <c r="RJ143" s="109"/>
      <c r="RK143" s="109"/>
      <c r="RL143" s="109"/>
      <c r="RM143" s="109"/>
      <c r="RN143" s="109"/>
      <c r="RO143" s="109"/>
      <c r="RP143" s="109"/>
      <c r="RQ143" s="109"/>
      <c r="RR143" s="109"/>
      <c r="RS143" s="109"/>
      <c r="RT143" s="109"/>
      <c r="RU143" s="109"/>
      <c r="RV143" s="109"/>
      <c r="RW143" s="109"/>
      <c r="RX143" s="109"/>
      <c r="RY143" s="109"/>
      <c r="RZ143" s="109"/>
      <c r="SA143" s="109"/>
      <c r="SB143" s="109"/>
      <c r="SC143" s="109"/>
      <c r="SD143" s="109"/>
      <c r="SE143" s="109"/>
      <c r="SF143" s="109"/>
      <c r="SG143" s="109"/>
      <c r="SH143" s="109"/>
      <c r="SI143" s="109"/>
      <c r="SJ143" s="109"/>
      <c r="SK143" s="109"/>
      <c r="SL143" s="109"/>
      <c r="SM143" s="109"/>
      <c r="SN143" s="109"/>
      <c r="SO143" s="109"/>
      <c r="SP143" s="109"/>
      <c r="SQ143" s="109"/>
      <c r="SR143" s="109"/>
      <c r="SS143" s="109"/>
      <c r="ST143" s="109"/>
      <c r="SU143" s="109"/>
      <c r="SV143" s="109"/>
      <c r="SW143" s="109"/>
      <c r="SX143" s="109"/>
      <c r="SY143" s="109"/>
      <c r="SZ143" s="109"/>
      <c r="TA143" s="109"/>
      <c r="TB143" s="109"/>
    </row>
    <row r="144" spans="1:522" s="10" customFormat="1" ht="18" customHeight="1" x14ac:dyDescent="0.2">
      <c r="A144" s="12"/>
      <c r="B144" s="26" t="s">
        <v>473</v>
      </c>
      <c r="C144" s="1">
        <v>5233</v>
      </c>
      <c r="D144" t="s">
        <v>474</v>
      </c>
      <c r="E144" s="1">
        <v>9257</v>
      </c>
      <c r="F144" s="1">
        <v>2009</v>
      </c>
      <c r="G144" t="s">
        <v>56</v>
      </c>
      <c r="H144"/>
      <c r="I144" s="1">
        <f t="shared" si="4"/>
        <v>0</v>
      </c>
      <c r="J144" s="12">
        <f>Tabuľka11[[#This Row],[Stĺpec8]]</f>
        <v>0</v>
      </c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14"/>
      <c r="CO144" s="114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68"/>
      <c r="FH144" s="168"/>
      <c r="FI144" s="109"/>
      <c r="FJ144" s="109"/>
      <c r="FK144" s="109"/>
      <c r="FL144" s="112"/>
      <c r="FM144" s="109"/>
      <c r="FN144" s="109"/>
      <c r="FO144" s="112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64"/>
      <c r="GB144" s="164"/>
      <c r="GC144" s="109"/>
      <c r="GD144" s="112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109"/>
      <c r="IV144" s="109"/>
      <c r="IW144" s="109"/>
      <c r="IX144" s="109"/>
      <c r="IY144" s="109"/>
      <c r="IZ144" s="109"/>
      <c r="JA144" s="109"/>
      <c r="JB144" s="109"/>
      <c r="JC144" s="109"/>
      <c r="JD144" s="109"/>
      <c r="JE144" s="109"/>
      <c r="JF144" s="109"/>
      <c r="JG144" s="109"/>
      <c r="JH144" s="109"/>
      <c r="JI144" s="109"/>
      <c r="JJ144" s="109"/>
      <c r="JK144" s="109"/>
      <c r="JL144" s="109"/>
      <c r="JM144" s="109"/>
      <c r="JN144" s="109"/>
      <c r="JO144" s="109"/>
      <c r="JP144" s="114"/>
      <c r="JQ144" s="109"/>
      <c r="JR144" s="109"/>
      <c r="JS144" s="109"/>
      <c r="JT144" s="109"/>
      <c r="JU144" s="109"/>
      <c r="JV144" s="109"/>
      <c r="JW144" s="109"/>
      <c r="JX144" s="109"/>
      <c r="JY144" s="109"/>
      <c r="JZ144" s="109"/>
      <c r="KA144" s="109"/>
      <c r="KB144" s="109"/>
      <c r="KC144" s="109"/>
      <c r="KD144" s="109"/>
      <c r="KE144" s="109"/>
      <c r="KF144" s="109"/>
      <c r="KG144" s="109"/>
      <c r="KH144" s="109"/>
      <c r="KI144" s="109"/>
      <c r="KJ144" s="109"/>
      <c r="KK144" s="109"/>
      <c r="KL144" s="109"/>
      <c r="KM144" s="109"/>
      <c r="KN144" s="109"/>
      <c r="KO144" s="109"/>
      <c r="KP144" s="109"/>
      <c r="KQ144" s="109"/>
      <c r="KR144" s="109"/>
      <c r="KS144" s="109"/>
      <c r="KT144" s="109"/>
      <c r="KU144" s="109"/>
      <c r="KV144" s="109"/>
      <c r="KW144" s="109"/>
      <c r="KX144" s="109"/>
      <c r="KY144" s="109"/>
      <c r="KZ144" s="109"/>
      <c r="LA144" s="109"/>
      <c r="LB144" s="109"/>
      <c r="LC144" s="109"/>
      <c r="LD144" s="114"/>
      <c r="LE144" s="109"/>
      <c r="LF144" s="109"/>
      <c r="LG144" s="109"/>
      <c r="LH144" s="109"/>
      <c r="LI144" s="109"/>
      <c r="LJ144" s="109"/>
      <c r="LK144" s="109"/>
      <c r="LL144" s="109"/>
      <c r="LM144" s="109"/>
      <c r="LN144" s="109"/>
      <c r="LO144" s="109"/>
      <c r="LP144" s="109"/>
      <c r="LQ144" s="109"/>
      <c r="LR144" s="109"/>
      <c r="LS144" s="109"/>
      <c r="LT144" s="109"/>
      <c r="LU144" s="109"/>
      <c r="LV144" s="109"/>
      <c r="LW144" s="109"/>
      <c r="LX144" s="109"/>
      <c r="LY144" s="109"/>
      <c r="LZ144" s="109"/>
      <c r="MA144" s="109"/>
      <c r="MB144" s="109"/>
      <c r="MC144" s="109"/>
      <c r="MD144" s="109"/>
      <c r="ME144" s="109"/>
      <c r="MF144" s="109"/>
      <c r="MG144" s="109"/>
      <c r="MH144" s="109"/>
      <c r="MI144" s="109"/>
      <c r="MJ144" s="109"/>
      <c r="MK144" s="109"/>
      <c r="ML144" s="109"/>
      <c r="MM144" s="109"/>
      <c r="MN144" s="109"/>
      <c r="MO144" s="109"/>
      <c r="MP144" s="109"/>
      <c r="MQ144" s="109"/>
      <c r="MR144" s="109"/>
      <c r="MS144" s="109"/>
      <c r="MT144" s="109"/>
      <c r="MU144" s="109"/>
      <c r="MV144" s="109"/>
      <c r="MW144" s="109"/>
      <c r="MX144" s="109"/>
      <c r="MY144" s="109"/>
      <c r="MZ144" s="109"/>
      <c r="NA144" s="109"/>
      <c r="NB144" s="109"/>
      <c r="NC144" s="109"/>
      <c r="ND144" s="109"/>
      <c r="NE144" s="109"/>
      <c r="NF144" s="109"/>
      <c r="NG144" s="109"/>
      <c r="NH144" s="109"/>
      <c r="NI144" s="109"/>
      <c r="NJ144" s="109"/>
      <c r="NK144" s="109"/>
      <c r="NL144" s="109"/>
      <c r="NM144" s="109"/>
      <c r="NN144" s="109"/>
      <c r="NO144" s="109"/>
      <c r="NP144" s="109"/>
      <c r="NQ144" s="109"/>
      <c r="NR144" s="109"/>
      <c r="NS144" s="109"/>
      <c r="NT144" s="109"/>
      <c r="NU144" s="109"/>
      <c r="NV144" s="109"/>
      <c r="NW144" s="109"/>
      <c r="NX144" s="109"/>
      <c r="NY144" s="109"/>
      <c r="NZ144" s="109"/>
      <c r="OA144" s="109"/>
      <c r="OB144" s="109"/>
      <c r="OC144" s="109"/>
      <c r="OD144" s="109"/>
      <c r="OE144" s="109"/>
      <c r="OF144" s="109"/>
      <c r="OG144" s="109"/>
      <c r="OH144" s="109"/>
      <c r="OI144" s="109"/>
      <c r="OJ144" s="109"/>
      <c r="OK144" s="109"/>
      <c r="OL144" s="109"/>
      <c r="OM144" s="109"/>
      <c r="ON144" s="109"/>
      <c r="OO144" s="109"/>
      <c r="OP144" s="109"/>
      <c r="OQ144" s="109"/>
      <c r="OR144" s="109"/>
      <c r="OS144" s="109"/>
      <c r="OT144" s="109"/>
      <c r="OU144" s="109"/>
      <c r="OV144" s="109"/>
      <c r="OW144" s="109"/>
      <c r="OX144" s="109"/>
      <c r="OY144" s="109"/>
      <c r="OZ144" s="109"/>
      <c r="PA144" s="109"/>
      <c r="PB144" s="109"/>
      <c r="PC144" s="109"/>
      <c r="PD144" s="109"/>
      <c r="PE144" s="109"/>
      <c r="PF144" s="109"/>
      <c r="PG144" s="109"/>
      <c r="PH144" s="109"/>
      <c r="PI144" s="109"/>
      <c r="PJ144" s="109"/>
      <c r="PK144" s="109"/>
      <c r="PL144" s="109"/>
      <c r="PM144" s="109"/>
      <c r="PN144" s="109"/>
      <c r="PO144" s="109"/>
      <c r="PP144" s="109"/>
      <c r="PQ144" s="109"/>
      <c r="PR144" s="109"/>
      <c r="PS144" s="109"/>
      <c r="PT144" s="109"/>
      <c r="PU144" s="109"/>
      <c r="PV144" s="109"/>
      <c r="PW144" s="109"/>
      <c r="PX144" s="109"/>
      <c r="PY144" s="109"/>
      <c r="PZ144" s="109"/>
      <c r="QA144" s="109"/>
      <c r="QB144" s="109"/>
      <c r="QC144" s="109"/>
      <c r="QD144" s="109"/>
      <c r="QE144" s="109"/>
      <c r="QF144" s="109"/>
      <c r="QG144" s="109"/>
      <c r="QH144" s="109"/>
      <c r="QI144" s="109"/>
      <c r="QJ144" s="109"/>
      <c r="QK144" s="109"/>
      <c r="QL144" s="109"/>
      <c r="QM144" s="109"/>
      <c r="QN144" s="109"/>
      <c r="QO144" s="109"/>
      <c r="QP144" s="109"/>
      <c r="QQ144" s="109"/>
      <c r="QR144" s="109"/>
      <c r="QS144" s="109"/>
      <c r="QT144" s="109"/>
      <c r="QU144" s="109"/>
      <c r="QV144" s="109"/>
      <c r="QW144" s="109"/>
      <c r="QX144" s="109"/>
      <c r="QY144" s="109"/>
      <c r="QZ144" s="109"/>
      <c r="RA144" s="109"/>
      <c r="RB144" s="109"/>
      <c r="RC144" s="109"/>
      <c r="RD144" s="109"/>
      <c r="RE144" s="109"/>
      <c r="RF144" s="109"/>
      <c r="RG144" s="109"/>
      <c r="RH144" s="109"/>
      <c r="RI144" s="109"/>
      <c r="RJ144" s="109"/>
      <c r="RK144" s="109"/>
      <c r="RL144" s="109"/>
      <c r="RM144" s="109"/>
      <c r="RN144" s="109"/>
      <c r="RO144" s="109"/>
      <c r="RP144" s="109"/>
      <c r="RQ144" s="109"/>
      <c r="RR144" s="109"/>
      <c r="RS144" s="109"/>
      <c r="RT144" s="109"/>
      <c r="RU144" s="109"/>
      <c r="RV144" s="109"/>
      <c r="RW144" s="109"/>
      <c r="RX144" s="109"/>
      <c r="RY144" s="109"/>
      <c r="RZ144" s="109"/>
      <c r="SA144" s="109"/>
      <c r="SB144" s="109"/>
      <c r="SC144" s="109"/>
      <c r="SD144" s="109"/>
      <c r="SE144" s="109"/>
      <c r="SF144" s="109"/>
      <c r="SG144" s="109"/>
      <c r="SH144" s="109"/>
      <c r="SI144" s="109"/>
      <c r="SJ144" s="109"/>
      <c r="SK144" s="109"/>
      <c r="SL144" s="109"/>
      <c r="SM144" s="109"/>
      <c r="SN144" s="109"/>
      <c r="SO144" s="109"/>
      <c r="SP144" s="109"/>
      <c r="SQ144" s="109"/>
      <c r="SR144" s="109"/>
      <c r="SS144" s="109"/>
      <c r="ST144" s="109"/>
      <c r="SU144" s="109"/>
      <c r="SV144" s="109"/>
      <c r="SW144" s="109"/>
      <c r="SX144" s="109"/>
      <c r="SY144" s="109"/>
      <c r="SZ144" s="109"/>
      <c r="TA144" s="109"/>
      <c r="TB144" s="109"/>
    </row>
    <row r="145" spans="1:522" s="10" customFormat="1" ht="18" customHeight="1" x14ac:dyDescent="0.2">
      <c r="A145" s="12"/>
      <c r="B145" s="26" t="s">
        <v>203</v>
      </c>
      <c r="C145" s="1">
        <v>6852</v>
      </c>
      <c r="D145" s="4" t="s">
        <v>222</v>
      </c>
      <c r="E145" s="1">
        <v>9109</v>
      </c>
      <c r="F145" s="1"/>
      <c r="G145" t="s">
        <v>54</v>
      </c>
      <c r="H145"/>
      <c r="I145" s="1">
        <f t="shared" si="4"/>
        <v>0</v>
      </c>
      <c r="J145" s="12">
        <f>I145</f>
        <v>0</v>
      </c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64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109"/>
      <c r="IV145" s="109"/>
      <c r="IW145" s="109"/>
      <c r="IX145" s="109"/>
      <c r="IY145" s="109"/>
      <c r="IZ145" s="109"/>
      <c r="JA145" s="109"/>
      <c r="JB145" s="109"/>
      <c r="JC145" s="109"/>
      <c r="JD145" s="109"/>
      <c r="JE145" s="109"/>
      <c r="JF145" s="109"/>
      <c r="JG145" s="109"/>
      <c r="JH145" s="109"/>
      <c r="JI145" s="109"/>
      <c r="JJ145" s="109"/>
      <c r="JK145" s="109"/>
      <c r="JL145" s="109"/>
      <c r="JM145" s="109"/>
      <c r="JN145" s="109"/>
      <c r="JO145" s="109"/>
      <c r="JP145" s="109"/>
      <c r="JQ145" s="109"/>
      <c r="JR145" s="109"/>
      <c r="JS145" s="109"/>
      <c r="JT145" s="109"/>
      <c r="JU145" s="109"/>
      <c r="JV145" s="109"/>
      <c r="JW145" s="109"/>
      <c r="JX145" s="109"/>
      <c r="JY145" s="109"/>
      <c r="JZ145" s="109"/>
      <c r="KA145" s="109"/>
      <c r="KB145" s="109"/>
      <c r="KC145" s="109"/>
      <c r="KD145" s="109"/>
      <c r="KE145" s="109"/>
      <c r="KF145" s="109"/>
      <c r="KG145" s="109"/>
      <c r="KH145" s="109"/>
      <c r="KI145" s="109"/>
      <c r="KJ145" s="109"/>
      <c r="KK145" s="109"/>
      <c r="KL145" s="109"/>
      <c r="KM145" s="109"/>
      <c r="KN145" s="109"/>
      <c r="KO145" s="109"/>
      <c r="KP145" s="109"/>
      <c r="KQ145" s="109"/>
      <c r="KR145" s="109"/>
      <c r="KS145" s="109"/>
      <c r="KT145" s="109"/>
      <c r="KU145" s="109"/>
      <c r="KV145" s="109"/>
      <c r="KW145" s="109"/>
      <c r="KX145" s="109"/>
      <c r="KY145" s="109"/>
      <c r="KZ145" s="109"/>
      <c r="LA145" s="109"/>
      <c r="LB145" s="109"/>
      <c r="LC145" s="109"/>
      <c r="LD145" s="109"/>
      <c r="LE145" s="109"/>
      <c r="LF145" s="114"/>
      <c r="LG145" s="109"/>
      <c r="LH145" s="109"/>
      <c r="LI145" s="109"/>
      <c r="LJ145" s="109"/>
      <c r="LK145" s="109"/>
      <c r="LL145" s="109"/>
      <c r="LM145" s="109"/>
      <c r="LN145" s="109"/>
      <c r="LO145" s="109"/>
      <c r="LP145" s="109"/>
      <c r="LQ145" s="109"/>
      <c r="LR145" s="109"/>
      <c r="LS145" s="109"/>
      <c r="LT145" s="109"/>
      <c r="LU145" s="109"/>
      <c r="LV145" s="109"/>
      <c r="LW145" s="109"/>
      <c r="LX145" s="109"/>
      <c r="LY145" s="109"/>
      <c r="LZ145" s="109"/>
      <c r="MA145" s="109"/>
      <c r="MB145" s="109"/>
      <c r="MC145" s="109"/>
      <c r="MD145" s="109"/>
      <c r="ME145" s="109"/>
      <c r="MF145" s="109"/>
      <c r="MG145" s="109"/>
      <c r="MH145" s="109"/>
      <c r="MI145" s="109"/>
      <c r="MJ145" s="109"/>
      <c r="MK145" s="109"/>
      <c r="ML145" s="109"/>
      <c r="MM145" s="109"/>
      <c r="MN145" s="109"/>
      <c r="MO145" s="109"/>
      <c r="MP145" s="109"/>
      <c r="MQ145" s="109"/>
      <c r="MR145" s="109"/>
      <c r="MS145" s="109"/>
      <c r="MT145" s="109"/>
      <c r="MU145" s="109"/>
      <c r="MV145" s="109"/>
      <c r="MW145" s="109"/>
      <c r="MX145" s="109"/>
      <c r="MY145" s="109"/>
      <c r="MZ145" s="109"/>
      <c r="NA145" s="109"/>
      <c r="NB145" s="109"/>
      <c r="NC145" s="109"/>
      <c r="ND145" s="109"/>
      <c r="NE145" s="109"/>
      <c r="NF145" s="109"/>
      <c r="NG145" s="109"/>
      <c r="NH145" s="109"/>
      <c r="NI145" s="109"/>
      <c r="NJ145" s="109"/>
      <c r="NK145" s="109"/>
      <c r="NL145" s="109"/>
      <c r="NM145" s="109"/>
      <c r="NN145" s="109"/>
      <c r="NO145" s="109"/>
      <c r="NP145" s="109"/>
      <c r="NQ145" s="109"/>
      <c r="NR145" s="109"/>
      <c r="NS145" s="109"/>
      <c r="NT145" s="109"/>
      <c r="NU145" s="109"/>
      <c r="NV145" s="109"/>
      <c r="NW145" s="109"/>
      <c r="NX145" s="109"/>
      <c r="NY145" s="109"/>
      <c r="NZ145" s="109"/>
      <c r="OA145" s="109"/>
      <c r="OB145" s="109"/>
      <c r="OC145" s="109"/>
      <c r="OD145" s="109"/>
      <c r="OE145" s="109"/>
      <c r="OF145" s="109"/>
      <c r="OG145" s="109"/>
      <c r="OH145" s="109"/>
      <c r="OI145" s="109"/>
      <c r="OJ145" s="109"/>
      <c r="OK145" s="109"/>
      <c r="OL145" s="109"/>
      <c r="OM145" s="109"/>
      <c r="ON145" s="109"/>
      <c r="OO145" s="109"/>
      <c r="OP145" s="109"/>
      <c r="OQ145" s="109"/>
      <c r="OR145" s="109"/>
      <c r="OS145" s="109"/>
      <c r="OT145" s="109"/>
      <c r="OU145" s="109"/>
      <c r="OV145" s="109"/>
      <c r="OW145" s="109"/>
      <c r="OX145" s="109"/>
      <c r="OY145" s="109"/>
      <c r="OZ145" s="109"/>
      <c r="PA145" s="109"/>
      <c r="PB145" s="109"/>
      <c r="PC145" s="109"/>
      <c r="PD145" s="109"/>
      <c r="PE145" s="109"/>
      <c r="PF145" s="109"/>
      <c r="PG145" s="109"/>
      <c r="PH145" s="109"/>
      <c r="PI145" s="109"/>
      <c r="PJ145" s="109"/>
      <c r="PK145" s="109"/>
      <c r="PL145" s="109"/>
      <c r="PM145" s="109"/>
      <c r="PN145" s="109"/>
      <c r="PO145" s="109"/>
      <c r="PP145" s="109"/>
      <c r="PQ145" s="109"/>
      <c r="PR145" s="109"/>
      <c r="PS145" s="109"/>
      <c r="PT145" s="109"/>
      <c r="PU145" s="109"/>
      <c r="PV145" s="109"/>
      <c r="PW145" s="109"/>
      <c r="PX145" s="109"/>
      <c r="PY145" s="109"/>
      <c r="PZ145" s="109"/>
      <c r="QA145" s="109"/>
      <c r="QB145" s="109"/>
      <c r="QC145" s="109"/>
      <c r="QD145" s="109"/>
      <c r="QE145" s="109"/>
      <c r="QF145" s="109"/>
      <c r="QG145" s="109"/>
      <c r="QH145" s="109"/>
      <c r="QI145" s="109"/>
      <c r="QJ145" s="109"/>
      <c r="QK145" s="109"/>
      <c r="QL145" s="109"/>
      <c r="QM145" s="109"/>
      <c r="QN145" s="109"/>
      <c r="QO145" s="109"/>
      <c r="QP145" s="109"/>
      <c r="QQ145" s="109"/>
      <c r="QR145" s="109"/>
      <c r="QS145" s="109"/>
      <c r="QT145" s="109"/>
      <c r="QU145" s="109"/>
      <c r="QV145" s="109"/>
      <c r="QW145" s="109"/>
      <c r="QX145" s="109"/>
      <c r="QY145" s="109"/>
      <c r="QZ145" s="109"/>
      <c r="RA145" s="109"/>
      <c r="RB145" s="109"/>
      <c r="RC145" s="109"/>
      <c r="RD145" s="109"/>
      <c r="RE145" s="109"/>
      <c r="RF145" s="109"/>
      <c r="RG145" s="109"/>
      <c r="RH145" s="109"/>
      <c r="RI145" s="109"/>
      <c r="RJ145" s="109"/>
      <c r="RK145" s="109"/>
      <c r="RL145" s="109"/>
      <c r="RM145" s="109"/>
      <c r="RN145" s="109"/>
      <c r="RO145" s="109"/>
      <c r="RP145" s="109"/>
      <c r="RQ145" s="109"/>
      <c r="RR145" s="109"/>
      <c r="RS145" s="109"/>
      <c r="RT145" s="109"/>
      <c r="RU145" s="109"/>
      <c r="RV145" s="109"/>
      <c r="RW145" s="109"/>
      <c r="RX145" s="109"/>
      <c r="RY145" s="109"/>
      <c r="RZ145" s="109"/>
      <c r="SA145" s="109"/>
      <c r="SB145" s="109"/>
      <c r="SC145" s="109"/>
      <c r="SD145" s="109"/>
      <c r="SE145" s="109"/>
      <c r="SF145" s="109"/>
      <c r="SG145" s="109"/>
      <c r="SH145" s="109"/>
      <c r="SI145" s="109"/>
      <c r="SJ145" s="109"/>
      <c r="SK145" s="109"/>
      <c r="SL145" s="109"/>
      <c r="SM145" s="109"/>
      <c r="SN145" s="109"/>
      <c r="SO145" s="109"/>
      <c r="SP145" s="109"/>
      <c r="SQ145" s="109"/>
      <c r="SR145" s="109"/>
      <c r="SS145" s="109"/>
      <c r="ST145" s="109"/>
      <c r="SU145" s="109"/>
      <c r="SV145" s="109"/>
      <c r="SW145" s="109"/>
      <c r="SX145" s="109"/>
      <c r="SY145" s="109"/>
      <c r="SZ145" s="109"/>
      <c r="TA145" s="109"/>
      <c r="TB145" s="109"/>
    </row>
    <row r="146" spans="1:522" s="10" customFormat="1" ht="18" customHeight="1" x14ac:dyDescent="0.2">
      <c r="A146" s="12"/>
      <c r="B146" s="26" t="s">
        <v>67</v>
      </c>
      <c r="C146" s="1">
        <v>8770</v>
      </c>
      <c r="D146" t="s">
        <v>68</v>
      </c>
      <c r="E146" s="1">
        <v>11274</v>
      </c>
      <c r="F146" s="1">
        <v>2015</v>
      </c>
      <c r="G146" t="s">
        <v>69</v>
      </c>
      <c r="H146"/>
      <c r="I146" s="1">
        <f t="shared" si="4"/>
        <v>0</v>
      </c>
      <c r="J146" s="12">
        <f t="shared" ref="J146:J147" si="6">I146</f>
        <v>0</v>
      </c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14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14"/>
      <c r="JJ146" s="109"/>
      <c r="JK146" s="109"/>
      <c r="JL146" s="109"/>
      <c r="JM146" s="109"/>
      <c r="JN146" s="109"/>
      <c r="JO146" s="109"/>
      <c r="JP146" s="109"/>
      <c r="JQ146" s="109"/>
      <c r="JR146" s="109"/>
      <c r="JS146" s="99"/>
      <c r="JT146" s="99"/>
      <c r="JU146" s="99"/>
      <c r="JV146" s="99"/>
      <c r="JW146" s="99"/>
      <c r="JX146" s="109"/>
      <c r="JY146" s="109"/>
      <c r="JZ146" s="109"/>
      <c r="KA146" s="109"/>
      <c r="KB146" s="109"/>
      <c r="KC146" s="109"/>
      <c r="KD146" s="109"/>
      <c r="KE146" s="109"/>
      <c r="KF146" s="109"/>
      <c r="KG146" s="109"/>
      <c r="KH146" s="109"/>
      <c r="KI146" s="109"/>
      <c r="KJ146" s="109"/>
      <c r="KK146" s="109"/>
      <c r="KL146" s="109"/>
      <c r="KM146" s="109"/>
      <c r="KN146" s="109"/>
      <c r="KO146" s="109"/>
      <c r="KP146" s="109"/>
      <c r="KQ146" s="109"/>
      <c r="KR146" s="109"/>
      <c r="KS146" s="109"/>
      <c r="KT146" s="109"/>
      <c r="KU146" s="109"/>
      <c r="KV146" s="109"/>
      <c r="KW146" s="109"/>
      <c r="KX146" s="109"/>
      <c r="KY146" s="109"/>
      <c r="KZ146" s="109"/>
      <c r="LA146" s="109"/>
      <c r="LB146" s="109"/>
      <c r="LC146" s="109"/>
      <c r="LD146" s="109"/>
      <c r="LE146" s="109"/>
      <c r="LF146" s="109"/>
      <c r="LG146" s="109"/>
      <c r="LH146" s="109"/>
      <c r="LI146" s="109"/>
      <c r="LJ146" s="109"/>
      <c r="LK146" s="109"/>
      <c r="LL146" s="109"/>
      <c r="LM146" s="109"/>
      <c r="LN146" s="109"/>
      <c r="LO146" s="109"/>
      <c r="LP146" s="109"/>
      <c r="LQ146" s="109"/>
      <c r="LR146" s="109"/>
      <c r="LS146" s="109"/>
      <c r="LT146" s="109"/>
      <c r="LU146" s="109"/>
      <c r="LV146" s="109"/>
      <c r="LW146" s="109"/>
      <c r="LX146" s="109"/>
      <c r="LY146" s="109"/>
      <c r="LZ146" s="109"/>
      <c r="MA146" s="109"/>
      <c r="MB146" s="109"/>
      <c r="MC146" s="109"/>
      <c r="MD146" s="109"/>
      <c r="ME146" s="109"/>
      <c r="MF146" s="109"/>
      <c r="MG146" s="109"/>
      <c r="MH146" s="109"/>
      <c r="MI146" s="109"/>
      <c r="MJ146" s="109"/>
      <c r="MK146" s="109"/>
      <c r="ML146" s="109"/>
      <c r="MM146" s="109"/>
      <c r="MN146" s="109"/>
      <c r="MO146" s="109"/>
      <c r="MP146" s="109"/>
      <c r="MQ146" s="109"/>
      <c r="MR146" s="109"/>
      <c r="MS146" s="109"/>
      <c r="MT146" s="109"/>
      <c r="MU146" s="109"/>
      <c r="MV146" s="109"/>
      <c r="MW146" s="109"/>
      <c r="MX146" s="109"/>
      <c r="MY146" s="109"/>
      <c r="MZ146" s="109"/>
      <c r="NA146" s="109"/>
      <c r="NB146" s="109"/>
      <c r="NC146" s="109"/>
      <c r="ND146" s="109"/>
      <c r="NE146" s="109"/>
      <c r="NF146" s="109"/>
      <c r="NG146" s="109"/>
      <c r="NH146" s="109"/>
      <c r="NI146" s="109"/>
      <c r="NJ146" s="109"/>
      <c r="NK146" s="109"/>
      <c r="NL146" s="109"/>
      <c r="NM146" s="109"/>
      <c r="NN146" s="109"/>
      <c r="NO146" s="109"/>
      <c r="NP146" s="109"/>
      <c r="NQ146" s="109"/>
      <c r="NR146" s="109"/>
      <c r="NS146" s="109"/>
      <c r="NT146" s="109"/>
      <c r="NU146" s="109"/>
      <c r="NV146" s="109"/>
      <c r="NW146" s="109"/>
      <c r="NX146" s="109"/>
      <c r="NY146" s="109"/>
      <c r="NZ146" s="109"/>
      <c r="OA146" s="109"/>
      <c r="OB146" s="109"/>
      <c r="OC146" s="109"/>
      <c r="OD146" s="109"/>
      <c r="OE146" s="109"/>
      <c r="OF146" s="109"/>
      <c r="OG146" s="109"/>
      <c r="OH146" s="109"/>
      <c r="OI146" s="109"/>
      <c r="OJ146" s="109"/>
      <c r="OK146" s="109"/>
      <c r="OL146" s="109"/>
      <c r="OM146" s="109"/>
      <c r="ON146" s="109"/>
      <c r="OO146" s="109"/>
      <c r="OP146" s="109"/>
      <c r="OQ146" s="109"/>
      <c r="OR146" s="109"/>
      <c r="OS146" s="109"/>
      <c r="OT146" s="109"/>
      <c r="OU146" s="109"/>
      <c r="OV146" s="109"/>
      <c r="OW146" s="109"/>
      <c r="OX146" s="109"/>
      <c r="OY146" s="109"/>
      <c r="OZ146" s="109"/>
      <c r="PA146" s="109"/>
      <c r="PB146" s="109"/>
      <c r="PC146" s="109"/>
      <c r="PD146" s="109"/>
      <c r="PE146" s="109"/>
      <c r="PF146" s="109"/>
      <c r="PG146" s="109"/>
      <c r="PH146" s="109"/>
      <c r="PI146" s="109"/>
      <c r="PJ146" s="109"/>
      <c r="PK146" s="109"/>
      <c r="PL146" s="109"/>
      <c r="PM146" s="109"/>
      <c r="PN146" s="109"/>
      <c r="PO146" s="109"/>
      <c r="PP146" s="109"/>
      <c r="PQ146" s="109"/>
      <c r="PR146" s="109"/>
      <c r="PS146" s="109"/>
      <c r="PT146" s="109"/>
      <c r="PU146" s="109"/>
      <c r="PV146" s="109"/>
      <c r="PW146" s="109"/>
      <c r="PX146" s="109"/>
      <c r="PY146" s="109"/>
      <c r="PZ146" s="109"/>
      <c r="QA146" s="109"/>
      <c r="QB146" s="109"/>
      <c r="QC146" s="109"/>
      <c r="QD146" s="109"/>
      <c r="QE146" s="109"/>
      <c r="QF146" s="109"/>
      <c r="QG146" s="109"/>
      <c r="QH146" s="109"/>
      <c r="QI146" s="109"/>
      <c r="QJ146" s="109"/>
      <c r="QK146" s="109"/>
      <c r="QL146" s="109"/>
      <c r="QM146" s="109"/>
      <c r="QN146" s="109"/>
      <c r="QO146" s="109"/>
      <c r="QP146" s="109"/>
      <c r="QQ146" s="109"/>
      <c r="QR146" s="109"/>
      <c r="QS146" s="109"/>
      <c r="QT146" s="109"/>
      <c r="QU146" s="109"/>
      <c r="QV146" s="109"/>
      <c r="QW146" s="109"/>
      <c r="QX146" s="109"/>
      <c r="QY146" s="109"/>
      <c r="QZ146" s="109"/>
      <c r="RA146" s="109"/>
      <c r="RB146" s="109"/>
      <c r="RC146" s="109"/>
      <c r="RD146" s="109"/>
      <c r="RE146" s="109"/>
      <c r="RF146" s="109"/>
      <c r="RG146" s="109"/>
      <c r="RH146" s="109"/>
      <c r="RI146" s="109"/>
      <c r="RJ146" s="109"/>
      <c r="RK146" s="109"/>
      <c r="RL146" s="109"/>
      <c r="RM146" s="109"/>
      <c r="RN146" s="109"/>
      <c r="RO146" s="109"/>
      <c r="RP146" s="109"/>
      <c r="RQ146" s="109"/>
      <c r="RR146" s="109"/>
      <c r="RS146" s="109"/>
      <c r="RT146" s="109"/>
      <c r="RU146" s="109"/>
      <c r="RV146" s="109"/>
      <c r="RW146" s="109"/>
      <c r="RX146" s="109"/>
      <c r="RY146" s="109"/>
      <c r="RZ146" s="109"/>
      <c r="SA146" s="109"/>
      <c r="SB146" s="109"/>
      <c r="SC146" s="109"/>
      <c r="SD146" s="109"/>
      <c r="SE146" s="109"/>
      <c r="SF146" s="109"/>
      <c r="SG146" s="109"/>
      <c r="SH146" s="109"/>
      <c r="SI146" s="109"/>
      <c r="SJ146" s="109"/>
      <c r="SK146" s="109"/>
      <c r="SL146" s="109"/>
      <c r="SM146" s="109"/>
      <c r="SN146" s="109"/>
      <c r="SO146" s="109"/>
      <c r="SP146" s="109"/>
      <c r="SQ146" s="109"/>
      <c r="SR146" s="109"/>
      <c r="SS146" s="109"/>
      <c r="ST146" s="109"/>
      <c r="SU146" s="109"/>
      <c r="SV146" s="109"/>
      <c r="SW146" s="109"/>
      <c r="SX146" s="109"/>
      <c r="SY146" s="109"/>
      <c r="SZ146" s="109"/>
      <c r="TA146" s="109"/>
      <c r="TB146" s="109"/>
    </row>
    <row r="147" spans="1:522" s="10" customFormat="1" ht="18" customHeight="1" x14ac:dyDescent="0.2">
      <c r="A147" s="118"/>
      <c r="B147" s="154"/>
      <c r="C147" s="109"/>
      <c r="D147" s="110" t="s">
        <v>150</v>
      </c>
      <c r="E147" s="109">
        <v>9104</v>
      </c>
      <c r="F147" s="109"/>
      <c r="G147" s="117"/>
      <c r="H147" s="110"/>
      <c r="I147" s="1">
        <f t="shared" si="4"/>
        <v>0</v>
      </c>
      <c r="J147" s="118">
        <f t="shared" si="6"/>
        <v>0</v>
      </c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13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131"/>
      <c r="JJ147" s="71"/>
      <c r="JK147" s="71"/>
      <c r="JL147" s="71"/>
      <c r="JM147" s="71"/>
      <c r="JN147" s="71"/>
      <c r="JO147" s="71"/>
      <c r="JP147" s="71"/>
      <c r="JQ147" s="71"/>
      <c r="JR147" s="71"/>
      <c r="JS147" s="170"/>
      <c r="JT147" s="170"/>
      <c r="JU147" s="170"/>
      <c r="JV147" s="170"/>
      <c r="JW147" s="170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1"/>
      <c r="MX147" s="71"/>
      <c r="MY147" s="71"/>
      <c r="MZ147" s="71"/>
      <c r="NA147" s="71"/>
      <c r="NB147" s="71"/>
      <c r="NC147" s="71"/>
      <c r="ND147" s="71"/>
      <c r="NE147" s="71"/>
      <c r="NF147" s="71"/>
      <c r="NG147" s="71"/>
      <c r="NH147" s="71"/>
      <c r="NI147" s="71"/>
      <c r="NJ147" s="71"/>
      <c r="NK147" s="71"/>
      <c r="NL147" s="71"/>
      <c r="NM147" s="71"/>
      <c r="NN147" s="71"/>
      <c r="NO147" s="71"/>
      <c r="NP147" s="71"/>
      <c r="NQ147" s="71"/>
      <c r="NR147" s="71"/>
      <c r="NS147" s="71"/>
      <c r="NT147" s="71"/>
      <c r="NU147" s="71"/>
      <c r="NV147" s="109"/>
      <c r="NW147" s="109"/>
      <c r="NX147" s="109"/>
      <c r="NY147" s="109"/>
      <c r="NZ147" s="109"/>
      <c r="OA147" s="109"/>
      <c r="OB147" s="109"/>
      <c r="OC147" s="109"/>
      <c r="OD147" s="109"/>
      <c r="OE147" s="109"/>
      <c r="OF147" s="109"/>
      <c r="OG147" s="109"/>
      <c r="OH147" s="109"/>
      <c r="OI147" s="109"/>
      <c r="OJ147" s="109"/>
      <c r="OK147" s="109"/>
      <c r="OL147" s="109"/>
      <c r="OM147" s="109"/>
      <c r="ON147" s="109"/>
      <c r="OO147" s="109"/>
      <c r="OP147" s="109"/>
      <c r="OQ147" s="109"/>
      <c r="OR147" s="109"/>
      <c r="OS147" s="109"/>
      <c r="OT147" s="109"/>
      <c r="OU147" s="109"/>
      <c r="OV147" s="109"/>
      <c r="OW147" s="109"/>
      <c r="OX147" s="109"/>
      <c r="OY147" s="109"/>
      <c r="OZ147" s="109"/>
      <c r="PA147" s="109"/>
      <c r="PB147" s="109"/>
      <c r="PC147" s="109"/>
      <c r="PD147" s="109"/>
      <c r="PE147" s="109"/>
      <c r="PF147" s="109"/>
      <c r="PG147" s="109"/>
      <c r="PH147" s="109"/>
      <c r="PI147" s="109"/>
      <c r="PJ147" s="109"/>
      <c r="PK147" s="109"/>
      <c r="PL147" s="109"/>
      <c r="PM147" s="109"/>
      <c r="PN147" s="109"/>
      <c r="PO147" s="109"/>
      <c r="PP147" s="109"/>
      <c r="PQ147" s="109"/>
      <c r="PR147" s="109"/>
      <c r="PS147" s="109"/>
      <c r="PT147" s="109"/>
      <c r="PU147" s="109"/>
      <c r="PV147" s="109"/>
      <c r="PW147" s="109"/>
      <c r="PX147" s="109"/>
      <c r="PY147" s="109"/>
      <c r="PZ147" s="109"/>
      <c r="QA147" s="109"/>
      <c r="QB147" s="109"/>
      <c r="QC147" s="109"/>
      <c r="QD147" s="109"/>
      <c r="QE147" s="109"/>
      <c r="QF147" s="109"/>
      <c r="QG147" s="109"/>
      <c r="QH147" s="109"/>
      <c r="QI147" s="109"/>
      <c r="QJ147" s="109"/>
      <c r="QK147" s="109"/>
      <c r="QL147" s="109"/>
      <c r="QM147" s="109"/>
      <c r="QN147" s="109"/>
      <c r="QO147" s="109"/>
      <c r="QP147" s="109"/>
      <c r="QQ147" s="109"/>
      <c r="QR147" s="109"/>
      <c r="QS147" s="109"/>
      <c r="QT147" s="109"/>
      <c r="QU147" s="109"/>
      <c r="QV147" s="109"/>
      <c r="QW147" s="109"/>
      <c r="QX147" s="109"/>
      <c r="QY147" s="109"/>
      <c r="QZ147" s="109"/>
      <c r="RA147" s="109"/>
      <c r="RB147" s="109"/>
      <c r="RC147" s="109"/>
      <c r="RD147" s="109"/>
      <c r="RE147" s="109"/>
      <c r="RF147" s="109"/>
      <c r="RG147" s="109"/>
      <c r="RH147" s="109"/>
      <c r="RI147" s="109"/>
      <c r="RJ147" s="109"/>
      <c r="RK147" s="109"/>
      <c r="RL147" s="109"/>
      <c r="RM147" s="109"/>
      <c r="RN147" s="109"/>
      <c r="RO147" s="109"/>
      <c r="RP147" s="109"/>
      <c r="RQ147" s="109"/>
      <c r="RR147" s="109"/>
      <c r="RS147" s="109"/>
      <c r="RT147" s="109"/>
      <c r="RU147" s="109"/>
      <c r="RV147" s="109"/>
      <c r="RW147" s="109"/>
      <c r="RX147" s="109"/>
      <c r="RY147" s="109"/>
      <c r="RZ147" s="109"/>
      <c r="SA147" s="109"/>
      <c r="SB147" s="109"/>
      <c r="SC147" s="109"/>
      <c r="SD147" s="109"/>
      <c r="SE147" s="109"/>
      <c r="SF147" s="109"/>
      <c r="SG147" s="109"/>
      <c r="SH147" s="109"/>
      <c r="SI147" s="109"/>
      <c r="SJ147" s="109"/>
      <c r="SK147" s="109"/>
      <c r="SL147" s="109"/>
      <c r="SM147" s="109"/>
      <c r="SN147" s="109"/>
      <c r="SO147" s="109"/>
      <c r="SP147" s="109"/>
      <c r="SQ147" s="109"/>
      <c r="SR147" s="109"/>
      <c r="SS147" s="109"/>
      <c r="ST147" s="109"/>
      <c r="SU147" s="109"/>
      <c r="SV147" s="109"/>
      <c r="SW147" s="109"/>
      <c r="SX147" s="109"/>
      <c r="SY147" s="109"/>
      <c r="SZ147" s="109"/>
      <c r="TA147" s="109"/>
      <c r="TB147" s="109"/>
    </row>
    <row r="148" spans="1:522" s="10" customFormat="1" ht="18" customHeight="1" x14ac:dyDescent="0.2">
      <c r="A148" s="12"/>
      <c r="B148" s="26" t="s">
        <v>288</v>
      </c>
      <c r="C148" s="1">
        <v>3818</v>
      </c>
      <c r="D148" t="s">
        <v>289</v>
      </c>
      <c r="E148" s="1">
        <v>9159</v>
      </c>
      <c r="F148" s="1"/>
      <c r="G148" t="s">
        <v>212</v>
      </c>
      <c r="H148"/>
      <c r="I148" s="1">
        <f t="shared" si="4"/>
        <v>0</v>
      </c>
      <c r="J148" s="12">
        <f>Tabuľka11[[#This Row],[Stĺpec8]]</f>
        <v>0</v>
      </c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14"/>
      <c r="CO148" s="114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68"/>
      <c r="FH148" s="168"/>
      <c r="FI148" s="109"/>
      <c r="FJ148" s="109"/>
      <c r="FK148" s="109"/>
      <c r="FL148" s="112"/>
      <c r="FM148" s="109"/>
      <c r="FN148" s="109"/>
      <c r="FO148" s="112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64"/>
      <c r="GB148" s="109"/>
      <c r="GC148" s="109"/>
      <c r="GD148" s="112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  <c r="IX148" s="109"/>
      <c r="IY148" s="109"/>
      <c r="IZ148" s="109"/>
      <c r="JA148" s="109"/>
      <c r="JB148" s="109"/>
      <c r="JC148" s="109"/>
      <c r="JD148" s="109"/>
      <c r="JE148" s="109"/>
      <c r="JF148" s="109"/>
      <c r="JG148" s="109"/>
      <c r="JH148" s="109"/>
      <c r="JI148" s="109"/>
      <c r="JJ148" s="109"/>
      <c r="JK148" s="109"/>
      <c r="JL148" s="109"/>
      <c r="JM148" s="109"/>
      <c r="JN148" s="109"/>
      <c r="JO148" s="109"/>
      <c r="JP148" s="114"/>
      <c r="JQ148" s="109"/>
      <c r="JR148" s="109"/>
      <c r="JS148" s="109"/>
      <c r="JT148" s="109"/>
      <c r="JU148" s="109"/>
      <c r="JV148" s="109"/>
      <c r="JW148" s="109"/>
      <c r="JX148" s="109"/>
      <c r="JY148" s="109"/>
      <c r="JZ148" s="109"/>
      <c r="KA148" s="109"/>
      <c r="KB148" s="109"/>
      <c r="KC148" s="109"/>
      <c r="KD148" s="109"/>
      <c r="KE148" s="109"/>
      <c r="KF148" s="109"/>
      <c r="KG148" s="109"/>
      <c r="KH148" s="109"/>
      <c r="KI148" s="109"/>
      <c r="KJ148" s="109"/>
      <c r="KK148" s="109"/>
      <c r="KL148" s="109"/>
      <c r="KM148" s="109"/>
      <c r="KN148" s="109"/>
      <c r="KO148" s="109"/>
      <c r="KP148" s="109"/>
      <c r="KQ148" s="109"/>
      <c r="KR148" s="109"/>
      <c r="KS148" s="109"/>
      <c r="KT148" s="109"/>
      <c r="KU148" s="109"/>
      <c r="KV148" s="109"/>
      <c r="KW148" s="109"/>
      <c r="KX148" s="109"/>
      <c r="KY148" s="109"/>
      <c r="KZ148" s="109"/>
      <c r="LA148" s="109"/>
      <c r="LB148" s="109"/>
      <c r="LC148" s="109"/>
      <c r="LD148" s="114"/>
      <c r="LE148" s="109"/>
      <c r="LF148" s="109"/>
      <c r="LG148" s="109"/>
      <c r="LH148" s="109"/>
      <c r="LI148" s="109"/>
      <c r="LJ148" s="109"/>
      <c r="LK148" s="109"/>
      <c r="LL148" s="109"/>
      <c r="LM148" s="109"/>
      <c r="LN148" s="109"/>
      <c r="LO148" s="109"/>
      <c r="LP148" s="109"/>
      <c r="LQ148" s="109"/>
      <c r="LR148" s="109"/>
      <c r="LS148" s="109"/>
      <c r="LT148" s="109"/>
      <c r="LU148" s="109"/>
      <c r="LV148" s="109"/>
      <c r="LW148" s="109"/>
      <c r="LX148" s="109"/>
      <c r="LY148" s="109"/>
      <c r="LZ148" s="109"/>
      <c r="MA148" s="109"/>
      <c r="MB148" s="109"/>
      <c r="MC148" s="109"/>
      <c r="MD148" s="109"/>
      <c r="ME148" s="109"/>
      <c r="MF148" s="109"/>
      <c r="MG148" s="109"/>
      <c r="MH148" s="109"/>
      <c r="MI148" s="109"/>
      <c r="MJ148" s="109"/>
      <c r="MK148" s="109"/>
      <c r="ML148" s="109"/>
      <c r="MM148" s="109"/>
      <c r="MN148" s="109"/>
      <c r="MO148" s="109"/>
      <c r="MP148" s="109"/>
      <c r="MQ148" s="109"/>
      <c r="MR148" s="109"/>
      <c r="MS148" s="109"/>
      <c r="MT148" s="109"/>
      <c r="MU148" s="109"/>
      <c r="MV148" s="109"/>
      <c r="MW148" s="109"/>
      <c r="MX148" s="109"/>
      <c r="MY148" s="109"/>
      <c r="MZ148" s="109"/>
      <c r="NA148" s="109"/>
      <c r="NB148" s="109"/>
      <c r="NC148" s="109"/>
      <c r="ND148" s="109"/>
      <c r="NE148" s="109"/>
      <c r="NF148" s="109"/>
      <c r="NG148" s="109"/>
      <c r="NH148" s="109"/>
      <c r="NI148" s="109"/>
      <c r="NJ148" s="109"/>
      <c r="NK148" s="109"/>
      <c r="NL148" s="109"/>
      <c r="NM148" s="109"/>
      <c r="NN148" s="109"/>
      <c r="NO148" s="109"/>
      <c r="NP148" s="109"/>
      <c r="NQ148" s="109"/>
      <c r="NR148" s="109"/>
      <c r="NS148" s="109"/>
      <c r="NT148" s="109"/>
      <c r="NU148" s="109"/>
      <c r="NV148" s="109"/>
      <c r="NW148" s="109"/>
      <c r="NX148" s="109"/>
      <c r="NY148" s="109"/>
      <c r="NZ148" s="109"/>
      <c r="OA148" s="109"/>
      <c r="OB148" s="109"/>
      <c r="OC148" s="109"/>
      <c r="OD148" s="109"/>
      <c r="OE148" s="109"/>
      <c r="OF148" s="109"/>
      <c r="OG148" s="109"/>
      <c r="OH148" s="109"/>
      <c r="OI148" s="109"/>
      <c r="OJ148" s="109"/>
      <c r="OK148" s="109"/>
      <c r="OL148" s="109"/>
      <c r="OM148" s="109"/>
      <c r="ON148" s="109"/>
      <c r="OO148" s="109"/>
      <c r="OP148" s="109"/>
      <c r="OQ148" s="109"/>
      <c r="OR148" s="109"/>
      <c r="OS148" s="109"/>
      <c r="OT148" s="109"/>
      <c r="OU148" s="109"/>
      <c r="OV148" s="109"/>
      <c r="OW148" s="109"/>
      <c r="OX148" s="109"/>
      <c r="OY148" s="109"/>
      <c r="OZ148" s="109"/>
      <c r="PA148" s="109"/>
      <c r="PB148" s="109"/>
      <c r="PC148" s="109"/>
      <c r="PD148" s="109"/>
      <c r="PE148" s="109"/>
      <c r="PF148" s="109"/>
      <c r="PG148" s="109"/>
      <c r="PH148" s="109"/>
      <c r="PI148" s="109"/>
      <c r="PJ148" s="109"/>
      <c r="PK148" s="109"/>
      <c r="PL148" s="109"/>
      <c r="PM148" s="109"/>
      <c r="PN148" s="109"/>
      <c r="PO148" s="109"/>
      <c r="PP148" s="109"/>
      <c r="PQ148" s="109"/>
      <c r="PR148" s="109"/>
      <c r="PS148" s="109"/>
      <c r="PT148" s="109"/>
      <c r="PU148" s="109"/>
      <c r="PV148" s="109"/>
      <c r="PW148" s="109"/>
      <c r="PX148" s="109"/>
      <c r="PY148" s="109"/>
      <c r="PZ148" s="109"/>
      <c r="QA148" s="109"/>
      <c r="QB148" s="109"/>
      <c r="QC148" s="109"/>
      <c r="QD148" s="109"/>
      <c r="QE148" s="109"/>
      <c r="QF148" s="109"/>
      <c r="QG148" s="109"/>
      <c r="QH148" s="109"/>
      <c r="QI148" s="109"/>
      <c r="QJ148" s="109"/>
      <c r="QK148" s="109"/>
      <c r="QL148" s="109"/>
      <c r="QM148" s="109"/>
      <c r="QN148" s="109"/>
      <c r="QO148" s="109"/>
      <c r="QP148" s="109"/>
      <c r="QQ148" s="109"/>
      <c r="QR148" s="109"/>
      <c r="QS148" s="109"/>
      <c r="QT148" s="109"/>
      <c r="QU148" s="109"/>
      <c r="QV148" s="109"/>
      <c r="QW148" s="109"/>
      <c r="QX148" s="109"/>
      <c r="QY148" s="109"/>
      <c r="QZ148" s="109"/>
      <c r="RA148" s="109"/>
      <c r="RB148" s="109"/>
      <c r="RC148" s="109"/>
      <c r="RD148" s="109"/>
      <c r="RE148" s="109"/>
      <c r="RF148" s="109"/>
      <c r="RG148" s="109"/>
      <c r="RH148" s="109"/>
      <c r="RI148" s="109"/>
      <c r="RJ148" s="109"/>
      <c r="RK148" s="109"/>
      <c r="RL148" s="109"/>
      <c r="RM148" s="109"/>
      <c r="RN148" s="109"/>
      <c r="RO148" s="109"/>
      <c r="RP148" s="109"/>
      <c r="RQ148" s="109"/>
      <c r="RR148" s="109"/>
      <c r="RS148" s="109"/>
      <c r="RT148" s="109"/>
      <c r="RU148" s="109"/>
      <c r="RV148" s="109"/>
      <c r="RW148" s="109"/>
      <c r="RX148" s="109"/>
      <c r="RY148" s="109"/>
      <c r="RZ148" s="109"/>
      <c r="SA148" s="109"/>
      <c r="SB148" s="109"/>
      <c r="SC148" s="109"/>
      <c r="SD148" s="109"/>
      <c r="SE148" s="109"/>
      <c r="SF148" s="109"/>
      <c r="SG148" s="109"/>
      <c r="SH148" s="109"/>
      <c r="SI148" s="109"/>
      <c r="SJ148" s="109"/>
      <c r="SK148" s="109"/>
      <c r="SL148" s="109"/>
      <c r="SM148" s="109"/>
      <c r="SN148" s="109"/>
      <c r="SO148" s="109"/>
      <c r="SP148" s="109"/>
      <c r="SQ148" s="109"/>
      <c r="SR148" s="109"/>
      <c r="SS148" s="109"/>
      <c r="ST148" s="109"/>
      <c r="SU148" s="109"/>
      <c r="SV148" s="109"/>
      <c r="SW148" s="109"/>
      <c r="SX148" s="109"/>
      <c r="SY148" s="109"/>
      <c r="SZ148" s="109"/>
      <c r="TA148" s="109"/>
      <c r="TB148" s="109"/>
    </row>
    <row r="149" spans="1:522" s="10" customFormat="1" ht="18" customHeight="1" x14ac:dyDescent="0.2">
      <c r="A149" s="128"/>
      <c r="B149" s="169" t="s">
        <v>470</v>
      </c>
      <c r="C149" s="71">
        <v>6122</v>
      </c>
      <c r="D149" s="178" t="s">
        <v>471</v>
      </c>
      <c r="E149" s="71">
        <v>12464</v>
      </c>
      <c r="F149" s="71">
        <v>2017</v>
      </c>
      <c r="G149" s="130" t="s">
        <v>472</v>
      </c>
      <c r="H149" s="130"/>
      <c r="I149" s="1">
        <f t="shared" si="4"/>
        <v>0</v>
      </c>
      <c r="J149" s="128">
        <f t="shared" ref="J149" si="7">I149</f>
        <v>0</v>
      </c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64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  <c r="IX149" s="109"/>
      <c r="IY149" s="109"/>
      <c r="IZ149" s="109"/>
      <c r="JA149" s="109"/>
      <c r="JB149" s="109"/>
      <c r="JC149" s="109"/>
      <c r="JD149" s="109"/>
      <c r="JE149" s="109"/>
      <c r="JF149" s="109"/>
      <c r="JG149" s="109"/>
      <c r="JH149" s="109"/>
      <c r="JI149" s="109"/>
      <c r="JJ149" s="109"/>
      <c r="JK149" s="109"/>
      <c r="JL149" s="109"/>
      <c r="JM149" s="109"/>
      <c r="JN149" s="109"/>
      <c r="JO149" s="109"/>
      <c r="JP149" s="109"/>
      <c r="JQ149" s="109"/>
      <c r="JR149" s="109"/>
      <c r="JS149" s="109"/>
      <c r="JT149" s="109"/>
      <c r="JU149" s="109"/>
      <c r="JV149" s="109"/>
      <c r="JW149" s="109"/>
      <c r="JX149" s="109"/>
      <c r="JY149" s="109"/>
      <c r="JZ149" s="109"/>
      <c r="KA149" s="109"/>
      <c r="KB149" s="100"/>
      <c r="KC149" s="100"/>
      <c r="KD149" s="100"/>
      <c r="KE149" s="100"/>
      <c r="KF149" s="100"/>
      <c r="KG149" s="100"/>
      <c r="KH149" s="100"/>
      <c r="KI149" s="109"/>
      <c r="KJ149" s="109"/>
      <c r="KK149" s="109"/>
      <c r="KL149" s="109"/>
      <c r="KM149" s="109"/>
      <c r="KN149" s="109"/>
      <c r="KO149" s="109"/>
      <c r="KP149" s="109"/>
      <c r="KQ149" s="109"/>
      <c r="KR149" s="109"/>
      <c r="KS149" s="109"/>
      <c r="KT149" s="109"/>
      <c r="KU149" s="109"/>
      <c r="KV149" s="109"/>
      <c r="KW149" s="109"/>
      <c r="KX149" s="109"/>
      <c r="KY149" s="109"/>
      <c r="KZ149" s="109"/>
      <c r="LA149" s="109"/>
      <c r="LB149" s="109"/>
      <c r="LC149" s="109"/>
      <c r="LD149" s="109"/>
      <c r="LE149" s="109"/>
      <c r="LF149" s="109"/>
      <c r="LG149" s="109"/>
      <c r="LH149" s="109"/>
      <c r="LI149" s="109"/>
      <c r="LJ149" s="109"/>
      <c r="LK149" s="109"/>
      <c r="LL149" s="109"/>
      <c r="LM149" s="109"/>
      <c r="LN149" s="109"/>
      <c r="LO149" s="109"/>
      <c r="LP149" s="109"/>
      <c r="LQ149" s="109"/>
      <c r="LR149" s="109"/>
      <c r="LS149" s="109"/>
      <c r="LT149" s="109"/>
      <c r="LU149" s="109"/>
      <c r="LV149" s="109"/>
      <c r="LW149" s="109"/>
      <c r="LX149" s="109"/>
      <c r="LY149" s="109"/>
      <c r="LZ149" s="109"/>
      <c r="MA149" s="109"/>
      <c r="MB149" s="109"/>
      <c r="MC149" s="109"/>
      <c r="MD149" s="109"/>
      <c r="ME149" s="109"/>
      <c r="MF149" s="109"/>
      <c r="MG149" s="109"/>
      <c r="MH149" s="109"/>
      <c r="MI149" s="109"/>
      <c r="MJ149" s="109"/>
      <c r="MK149" s="109"/>
      <c r="ML149" s="109"/>
      <c r="MM149" s="109"/>
      <c r="MN149" s="109"/>
      <c r="MO149" s="109"/>
      <c r="MP149" s="109"/>
      <c r="MQ149" s="109"/>
      <c r="MR149" s="109"/>
      <c r="MS149" s="109"/>
      <c r="MT149" s="109"/>
      <c r="MU149" s="109"/>
      <c r="MV149" s="109"/>
      <c r="MW149" s="109"/>
      <c r="MX149" s="109"/>
      <c r="MY149" s="109"/>
      <c r="MZ149" s="109"/>
      <c r="NA149" s="109"/>
      <c r="NB149" s="109"/>
      <c r="NC149" s="109"/>
      <c r="ND149" s="109"/>
      <c r="NE149" s="109"/>
      <c r="NF149" s="109"/>
      <c r="NG149" s="109"/>
      <c r="NH149" s="109"/>
      <c r="NI149" s="109"/>
      <c r="NJ149" s="109"/>
      <c r="NK149" s="109"/>
      <c r="NL149" s="109"/>
      <c r="NM149" s="109"/>
      <c r="NN149" s="109"/>
      <c r="NO149" s="109"/>
      <c r="NP149" s="109"/>
      <c r="NQ149" s="109"/>
      <c r="NR149" s="109"/>
      <c r="NS149" s="109"/>
      <c r="NT149" s="109"/>
      <c r="NU149" s="109"/>
      <c r="NV149" s="109"/>
      <c r="NW149" s="109"/>
      <c r="NX149" s="109"/>
      <c r="NY149" s="109"/>
      <c r="NZ149" s="109"/>
      <c r="OA149" s="109"/>
      <c r="OB149" s="109"/>
      <c r="OC149" s="109"/>
      <c r="OD149" s="109"/>
      <c r="OE149" s="109"/>
      <c r="OF149" s="109"/>
      <c r="OG149" s="109"/>
      <c r="OH149" s="109"/>
      <c r="OI149" s="109"/>
      <c r="OJ149" s="109"/>
      <c r="OK149" s="109"/>
      <c r="OL149" s="109"/>
      <c r="OM149" s="109"/>
      <c r="ON149" s="109"/>
      <c r="OO149" s="109"/>
      <c r="OP149" s="109"/>
      <c r="OQ149" s="109"/>
      <c r="OR149" s="109"/>
      <c r="OS149" s="109"/>
      <c r="OT149" s="109"/>
      <c r="OU149" s="109"/>
      <c r="OV149" s="109"/>
      <c r="OW149" s="109"/>
      <c r="OX149" s="109"/>
      <c r="OY149" s="109"/>
      <c r="OZ149" s="109"/>
      <c r="PA149" s="109"/>
      <c r="PB149" s="109"/>
      <c r="PC149" s="109"/>
      <c r="PD149" s="109"/>
      <c r="PE149" s="109"/>
      <c r="PF149" s="109"/>
      <c r="PG149" s="109"/>
      <c r="PH149" s="109"/>
      <c r="PI149" s="109"/>
      <c r="PJ149" s="109"/>
      <c r="PK149" s="109"/>
      <c r="PL149" s="109"/>
      <c r="PM149" s="109"/>
      <c r="PN149" s="109"/>
      <c r="PO149" s="109"/>
      <c r="PP149" s="109"/>
      <c r="PQ149" s="109"/>
      <c r="PR149" s="109"/>
      <c r="PS149" s="109"/>
      <c r="PT149" s="109"/>
      <c r="PU149" s="109"/>
      <c r="PV149" s="109"/>
      <c r="PW149" s="109"/>
      <c r="PX149" s="109"/>
      <c r="PY149" s="109"/>
      <c r="PZ149" s="109"/>
      <c r="QA149" s="109"/>
      <c r="QB149" s="109"/>
      <c r="QC149" s="109"/>
      <c r="QD149" s="109"/>
      <c r="QE149" s="109"/>
      <c r="QF149" s="109"/>
      <c r="QG149" s="109"/>
      <c r="QH149" s="109"/>
      <c r="QI149" s="109"/>
      <c r="QJ149" s="109"/>
      <c r="QK149" s="109"/>
      <c r="QL149" s="109"/>
      <c r="QM149" s="109"/>
      <c r="QN149" s="109"/>
      <c r="QO149" s="109"/>
      <c r="QP149" s="109"/>
      <c r="QQ149" s="109"/>
      <c r="QR149" s="109"/>
      <c r="QS149" s="109"/>
      <c r="QT149" s="109"/>
      <c r="QU149" s="109"/>
      <c r="QV149" s="109"/>
      <c r="QW149" s="109"/>
      <c r="QX149" s="109"/>
      <c r="QY149" s="109"/>
      <c r="QZ149" s="109"/>
      <c r="RA149" s="109"/>
      <c r="RB149" s="109"/>
      <c r="RC149" s="109"/>
      <c r="RD149" s="109"/>
      <c r="RE149" s="109"/>
      <c r="RF149" s="109"/>
      <c r="RG149" s="109"/>
      <c r="RH149" s="109"/>
      <c r="RI149" s="109"/>
      <c r="RJ149" s="109"/>
      <c r="RK149" s="109"/>
      <c r="RL149" s="109"/>
      <c r="RM149" s="109"/>
      <c r="RN149" s="109"/>
      <c r="RO149" s="109"/>
      <c r="RP149" s="109"/>
      <c r="RQ149" s="109"/>
      <c r="RR149" s="109"/>
      <c r="RS149" s="109"/>
      <c r="RT149" s="109"/>
      <c r="RU149" s="109"/>
      <c r="RV149" s="109"/>
      <c r="RW149" s="109"/>
      <c r="RX149" s="109"/>
      <c r="RY149" s="109"/>
      <c r="RZ149" s="109"/>
      <c r="SA149" s="109"/>
      <c r="SB149" s="109"/>
      <c r="SC149" s="109"/>
      <c r="SD149" s="109"/>
      <c r="SE149" s="109"/>
      <c r="SF149" s="109"/>
      <c r="SG149" s="109"/>
      <c r="SH149" s="109"/>
      <c r="SI149" s="109"/>
      <c r="SJ149" s="109"/>
      <c r="SK149" s="109"/>
      <c r="SL149" s="109"/>
      <c r="SM149" s="109"/>
      <c r="SN149" s="109"/>
      <c r="SO149" s="109"/>
      <c r="SP149" s="109"/>
      <c r="SQ149" s="109"/>
      <c r="SR149" s="109"/>
      <c r="SS149" s="109"/>
      <c r="ST149" s="109"/>
      <c r="SU149" s="109"/>
      <c r="SV149" s="109"/>
      <c r="SW149" s="109"/>
      <c r="SX149" s="109"/>
      <c r="SY149" s="109"/>
      <c r="SZ149" s="109"/>
      <c r="TA149" s="109"/>
      <c r="TB149" s="109"/>
    </row>
    <row r="150" spans="1:522" s="59" customFormat="1" ht="18" customHeight="1" x14ac:dyDescent="0.2">
      <c r="A150" s="12">
        <v>63</v>
      </c>
      <c r="B150" s="26" t="s">
        <v>73</v>
      </c>
      <c r="C150" s="109"/>
      <c r="D150" s="117"/>
      <c r="E150" s="109"/>
      <c r="F150" s="109"/>
      <c r="G150" s="110"/>
      <c r="H150" s="110"/>
      <c r="I150" s="1"/>
      <c r="J150" s="118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  <c r="JN150" s="109"/>
      <c r="JO150" s="109"/>
      <c r="JP150" s="109"/>
      <c r="JQ150" s="109"/>
      <c r="JR150" s="109"/>
      <c r="JS150" s="109"/>
      <c r="JT150" s="109"/>
      <c r="JU150" s="109"/>
      <c r="JV150" s="109"/>
      <c r="JW150" s="109"/>
      <c r="JX150" s="109"/>
      <c r="JY150" s="109"/>
      <c r="JZ150" s="109"/>
      <c r="KA150" s="109"/>
      <c r="KB150" s="109"/>
      <c r="KC150" s="109"/>
      <c r="KD150" s="109"/>
      <c r="KE150" s="109"/>
      <c r="KF150" s="109"/>
      <c r="KG150" s="109"/>
      <c r="KH150" s="109"/>
      <c r="KI150" s="109"/>
      <c r="KJ150" s="109"/>
      <c r="KK150" s="109"/>
      <c r="KL150" s="109"/>
      <c r="KM150" s="109"/>
      <c r="KN150" s="109"/>
      <c r="KO150" s="109"/>
      <c r="KP150" s="109"/>
      <c r="KQ150" s="109"/>
      <c r="KR150" s="109"/>
      <c r="KS150" s="109"/>
      <c r="KT150" s="109"/>
      <c r="KU150" s="109"/>
      <c r="KV150" s="109"/>
      <c r="KW150" s="109"/>
      <c r="KX150" s="109"/>
      <c r="KY150" s="109"/>
      <c r="KZ150" s="109"/>
      <c r="LA150" s="109"/>
      <c r="LB150" s="109"/>
      <c r="LC150" s="109"/>
      <c r="LD150" s="109"/>
      <c r="LE150" s="109"/>
      <c r="LF150" s="109"/>
      <c r="LG150" s="109"/>
      <c r="LH150" s="109"/>
      <c r="LI150" s="109"/>
      <c r="LJ150" s="109"/>
      <c r="LK150" s="109"/>
      <c r="LL150" s="109"/>
      <c r="LM150" s="109"/>
      <c r="LN150" s="109"/>
      <c r="LO150" s="109"/>
      <c r="LP150" s="109"/>
      <c r="LQ150" s="109"/>
      <c r="LR150" s="109"/>
      <c r="LS150" s="109"/>
      <c r="LT150" s="109"/>
      <c r="LU150" s="109"/>
      <c r="LV150" s="109"/>
      <c r="LW150" s="109"/>
      <c r="LX150" s="109"/>
      <c r="LY150" s="109"/>
      <c r="LZ150" s="109"/>
      <c r="MA150" s="109"/>
      <c r="MB150" s="109"/>
      <c r="MC150" s="109"/>
      <c r="MD150" s="109"/>
      <c r="ME150" s="109"/>
      <c r="MF150" s="109"/>
      <c r="MG150" s="109"/>
      <c r="MH150" s="109"/>
      <c r="MI150" s="109"/>
      <c r="MJ150" s="109"/>
      <c r="MK150" s="109"/>
      <c r="ML150" s="109"/>
      <c r="MM150" s="109"/>
      <c r="MN150" s="109"/>
      <c r="MO150" s="109"/>
      <c r="MP150" s="109"/>
      <c r="MQ150" s="109"/>
      <c r="MR150" s="109"/>
      <c r="MS150" s="109"/>
      <c r="MT150" s="109"/>
      <c r="MU150" s="109"/>
      <c r="MV150" s="109"/>
      <c r="MW150" s="109"/>
      <c r="MX150" s="109"/>
      <c r="MY150" s="109"/>
      <c r="MZ150" s="109"/>
      <c r="NA150" s="109"/>
      <c r="NB150" s="109"/>
      <c r="NC150" s="109"/>
      <c r="ND150" s="109"/>
      <c r="NE150" s="109"/>
      <c r="NF150" s="109"/>
      <c r="NG150" s="109"/>
      <c r="NH150" s="109"/>
      <c r="NI150" s="109"/>
      <c r="NJ150" s="109"/>
      <c r="NK150" s="109"/>
      <c r="NL150" s="109"/>
      <c r="NM150" s="109"/>
      <c r="NN150" s="109"/>
      <c r="NO150" s="109"/>
      <c r="NP150" s="109"/>
      <c r="NQ150" s="109"/>
      <c r="NR150" s="109"/>
      <c r="NS150" s="109"/>
      <c r="NT150" s="109"/>
      <c r="NU150" s="109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D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  <c r="RV150" s="58"/>
      <c r="RW150" s="58"/>
      <c r="RX150" s="58"/>
      <c r="RY150" s="58"/>
      <c r="RZ150" s="58"/>
      <c r="SA150" s="58"/>
      <c r="SB150" s="58"/>
      <c r="SC150" s="58"/>
      <c r="SD150" s="58"/>
      <c r="SE150" s="58"/>
      <c r="SF150" s="58"/>
      <c r="SG150" s="58"/>
      <c r="SH150" s="58"/>
      <c r="SI150" s="58"/>
      <c r="SJ150" s="58"/>
      <c r="SK150" s="58"/>
      <c r="SL150" s="58"/>
      <c r="SM150" s="58"/>
      <c r="SN150" s="58"/>
      <c r="SO150" s="58"/>
      <c r="SP150" s="58"/>
      <c r="SQ150" s="58"/>
      <c r="SR150" s="58"/>
      <c r="SS150" s="58"/>
      <c r="ST150" s="58"/>
      <c r="SU150" s="58"/>
      <c r="SV150" s="58"/>
      <c r="SW150" s="58"/>
      <c r="SX150" s="58"/>
      <c r="SY150" s="58"/>
      <c r="SZ150" s="58"/>
      <c r="TA150" s="58"/>
      <c r="TB150" s="58"/>
    </row>
    <row r="151" spans="1:522" ht="15.95" customHeight="1" x14ac:dyDescent="0.2"/>
    <row r="152" spans="1:522" ht="15.95" customHeight="1" x14ac:dyDescent="0.2"/>
  </sheetData>
  <sortState ref="A155:LC162">
    <sortCondition ref="B153:B160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6:TB61">
    <cfRule type="top10" dxfId="62" priority="12" rank="15"/>
  </conditionalFormatting>
  <conditionalFormatting sqref="K10:TB11 K9:CW9 CY9:TB9">
    <cfRule type="top10" dxfId="61" priority="11" rank="15"/>
  </conditionalFormatting>
  <conditionalFormatting sqref="K13:TB14">
    <cfRule type="top10" dxfId="60" priority="10" rank="15"/>
  </conditionalFormatting>
  <conditionalFormatting sqref="K18:TB22 K24:TB25 K23:CN23 CP23:TB23 K27:TB27 K26:HC26 HE26:TB26">
    <cfRule type="top10" dxfId="59" priority="9" rank="15"/>
  </conditionalFormatting>
  <conditionalFormatting sqref="K29:TB31 K28:ST28 SV28:TB28">
    <cfRule type="top10" dxfId="58" priority="8" rank="15"/>
  </conditionalFormatting>
  <conditionalFormatting sqref="K48:BT49 KX49:TB49 KA49:KV49 EO48:JO48 BW49:JY49 BW48:EM48 JQ48:RL48 RN48:TB48">
    <cfRule type="top10" dxfId="57" priority="6" rank="15"/>
  </conditionalFormatting>
  <conditionalFormatting sqref="K50:TB51">
    <cfRule type="top10" dxfId="56" priority="4" rank="15"/>
  </conditionalFormatting>
  <conditionalFormatting sqref="K38:TB38 K37:BM37 BO37:FV37 FX37:TB37">
    <cfRule type="top10" dxfId="55" priority="3" rank="15"/>
  </conditionalFormatting>
  <conditionalFormatting sqref="K46:DQ46 K47:KT47 LD47:TB47 LN45:TB46 KV47:LB47 DS45:LL46 K45:DH45 DJ45:DP45">
    <cfRule type="top10" dxfId="54" priority="2" rank="15"/>
  </conditionalFormatting>
  <conditionalFormatting sqref="K15:TB17">
    <cfRule type="top10" dxfId="53" priority="746" rank="15"/>
  </conditionalFormatting>
  <conditionalFormatting sqref="K35:TB35 K36:L36 SR36:TB36 CC36:SP36 N36:AD36 AF36:CA36">
    <cfRule type="top10" dxfId="52" priority="1" rank="15"/>
  </conditionalFormatting>
  <pageMargins left="0.75" right="0.75" top="1" bottom="1" header="0.4921259845" footer="0.4921259845"/>
  <pageSetup paperSize="9" orientation="portrait" r:id="rId1"/>
  <headerFooter alignWithMargins="0"/>
  <cellWatches>
    <cellWatch r="L18"/>
    <cellWatch r="M18"/>
    <cellWatch r="N18"/>
    <cellWatch r="O18"/>
    <cellWatch r="P18"/>
    <cellWatch r="Q18"/>
    <cellWatch r="R18"/>
    <cellWatch r="S18"/>
    <cellWatch r="T18"/>
    <cellWatch r="U18"/>
  </cellWatche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48"/>
  <sheetViews>
    <sheetView showGridLines="0" showZeros="0" zoomScaleNormal="100" workbookViewId="0">
      <pane xSplit="10" ySplit="8" topLeftCell="KC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213" t="s">
        <v>234</v>
      </c>
      <c r="B1" s="214"/>
      <c r="C1" s="214"/>
      <c r="D1" s="214"/>
      <c r="E1" s="214"/>
      <c r="F1" s="214"/>
      <c r="G1" s="214"/>
    </row>
    <row r="2" spans="1:522" ht="24.95" customHeight="1" x14ac:dyDescent="0.4">
      <c r="A2" s="213" t="s">
        <v>515</v>
      </c>
      <c r="B2" s="213"/>
      <c r="C2" s="213"/>
      <c r="D2" s="213"/>
      <c r="E2" s="213"/>
      <c r="F2" s="213"/>
      <c r="G2" s="213"/>
      <c r="H2" s="79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9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8" t="s">
        <v>74</v>
      </c>
      <c r="B4" s="218"/>
      <c r="C4" s="218"/>
      <c r="D4" s="218"/>
      <c r="E4" s="218"/>
      <c r="F4" s="218"/>
      <c r="G4" s="218"/>
      <c r="H4" s="8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21" customFormat="1" ht="15" x14ac:dyDescent="0.25">
      <c r="A6" s="219" t="s">
        <v>1</v>
      </c>
      <c r="B6" s="222" t="s">
        <v>2</v>
      </c>
      <c r="C6" s="222" t="s">
        <v>3</v>
      </c>
      <c r="D6" s="222" t="s">
        <v>4</v>
      </c>
      <c r="E6" s="222" t="s">
        <v>3</v>
      </c>
      <c r="F6" s="222" t="s">
        <v>5</v>
      </c>
      <c r="G6" s="222" t="s">
        <v>6</v>
      </c>
      <c r="H6" s="81"/>
      <c r="I6" s="215" t="s">
        <v>7</v>
      </c>
      <c r="J6" s="215" t="s">
        <v>8</v>
      </c>
      <c r="K6" s="183" t="str">
        <f>Seniori!K6</f>
        <v>24.-25.02.</v>
      </c>
      <c r="L6" s="183"/>
      <c r="M6" s="183" t="str">
        <f>Seniori!M6</f>
        <v>01.-03.03.</v>
      </c>
      <c r="N6" s="183"/>
      <c r="O6" s="183"/>
      <c r="P6" s="183">
        <f>Seniori!P6</f>
        <v>0</v>
      </c>
      <c r="Q6" s="183">
        <f>Seniori!Q6</f>
        <v>0</v>
      </c>
      <c r="R6" s="183">
        <f>Seniori!R6</f>
        <v>0</v>
      </c>
      <c r="S6" s="183">
        <f>Seniori!S6</f>
        <v>0</v>
      </c>
      <c r="T6" s="183">
        <f>Seniori!T6</f>
        <v>0</v>
      </c>
      <c r="U6" s="183">
        <f>Seniori!U6</f>
        <v>0</v>
      </c>
      <c r="V6" s="183">
        <f>Seniori!V6</f>
        <v>0</v>
      </c>
      <c r="W6" s="183">
        <f>Seniori!W6</f>
        <v>0</v>
      </c>
      <c r="X6" s="183">
        <f>Seniori!X6</f>
        <v>0</v>
      </c>
      <c r="Y6" s="183">
        <f>Seniori!Y6</f>
        <v>0</v>
      </c>
      <c r="Z6" s="183">
        <f>Seniori!Z6</f>
        <v>0</v>
      </c>
      <c r="AA6" s="183">
        <f>Seniori!AA6</f>
        <v>0</v>
      </c>
      <c r="AB6" s="183">
        <f>Seniori!AB6</f>
        <v>0</v>
      </c>
      <c r="AC6" s="183">
        <f>Seniori!AC6</f>
        <v>0</v>
      </c>
      <c r="AD6" s="183">
        <f>Seniori!AD6</f>
        <v>0</v>
      </c>
      <c r="AE6" s="183">
        <f>Seniori!AE6</f>
        <v>0</v>
      </c>
      <c r="AF6" s="183">
        <f>Seniori!AF6</f>
        <v>0</v>
      </c>
      <c r="AG6" s="183" t="str">
        <f>Seniori!AG6</f>
        <v>07.-10.03.</v>
      </c>
      <c r="AH6" s="183"/>
      <c r="AI6" s="183">
        <f>Seniori!AI6</f>
        <v>0</v>
      </c>
      <c r="AJ6" s="183">
        <f>Seniori!AJ6</f>
        <v>0</v>
      </c>
      <c r="AK6" s="183">
        <f>Seniori!AK6</f>
        <v>0</v>
      </c>
      <c r="AL6" s="183">
        <f>Seniori!AL6</f>
        <v>0</v>
      </c>
      <c r="AM6" s="183">
        <f>Seniori!AM6</f>
        <v>0</v>
      </c>
      <c r="AN6" s="183">
        <f>Seniori!AN6</f>
        <v>0</v>
      </c>
      <c r="AO6" s="183">
        <f>Seniori!AO6</f>
        <v>0</v>
      </c>
      <c r="AP6" s="183" t="str">
        <f>Seniori!AP6</f>
        <v>07.-10.03.</v>
      </c>
      <c r="AQ6" s="183"/>
      <c r="AR6" s="183"/>
      <c r="AS6" s="183">
        <f>Seniori!AS6</f>
        <v>0</v>
      </c>
      <c r="AT6" s="183" t="str">
        <f>Seniori!AT6</f>
        <v>16.-17.03.</v>
      </c>
      <c r="AU6" s="183"/>
      <c r="AV6" s="183" t="str">
        <f>Seniori!AV6</f>
        <v>28.-30.03.</v>
      </c>
      <c r="AW6" s="183"/>
      <c r="AX6" s="183">
        <f>Seniori!AX6</f>
        <v>0</v>
      </c>
      <c r="AY6" s="183">
        <f>Seniori!AY6</f>
        <v>0</v>
      </c>
      <c r="AZ6" s="183">
        <f>Seniori!AZ6</f>
        <v>0</v>
      </c>
      <c r="BA6" s="183">
        <f>Seniori!BA6</f>
        <v>0</v>
      </c>
      <c r="BB6" s="183">
        <f>Seniori!BB6</f>
        <v>0</v>
      </c>
      <c r="BC6" s="183">
        <f>Seniori!BC6</f>
        <v>0</v>
      </c>
      <c r="BD6" s="183">
        <f>Seniori!BD6</f>
        <v>0</v>
      </c>
      <c r="BE6" s="183">
        <f>Seniori!BE6</f>
        <v>0</v>
      </c>
      <c r="BF6" s="183">
        <f>Seniori!BF6</f>
        <v>0</v>
      </c>
      <c r="BG6" s="183">
        <f>Seniori!BG6</f>
        <v>0</v>
      </c>
      <c r="BH6" s="183">
        <f>Seniori!BH6</f>
        <v>0</v>
      </c>
      <c r="BI6" s="183">
        <f>Seniori!BI6</f>
        <v>0</v>
      </c>
      <c r="BJ6" s="183">
        <f>Seniori!BJ6</f>
        <v>0</v>
      </c>
      <c r="BK6" s="183" t="str">
        <f>Seniori!BK6</f>
        <v>29.-30.03.</v>
      </c>
      <c r="BL6" s="183"/>
      <c r="BM6" s="183"/>
      <c r="BN6" s="183">
        <f>Seniori!BN6</f>
        <v>0</v>
      </c>
      <c r="BO6" s="183">
        <f>Seniori!BO6</f>
        <v>0</v>
      </c>
      <c r="BP6" s="183">
        <f>Seniori!BP6</f>
        <v>0</v>
      </c>
      <c r="BQ6" s="183">
        <f>Seniori!BQ6</f>
        <v>0</v>
      </c>
      <c r="BR6" s="183">
        <f>Seniori!BR6</f>
        <v>0</v>
      </c>
      <c r="BS6" s="183">
        <f>Seniori!BS6</f>
        <v>0</v>
      </c>
      <c r="BT6" s="183">
        <f>Seniori!BT6</f>
        <v>0</v>
      </c>
      <c r="BU6" s="183">
        <f>Seniori!BU6</f>
        <v>0</v>
      </c>
      <c r="BV6" s="183" t="str">
        <f>Seniori!BV6</f>
        <v>06.04.</v>
      </c>
      <c r="BW6" s="183" t="str">
        <f>Seniori!BW6</f>
        <v>06.04.</v>
      </c>
      <c r="BX6" s="183" t="str">
        <f>Seniori!BX6</f>
        <v>12.-14.04.</v>
      </c>
      <c r="BY6" s="183"/>
      <c r="BZ6" s="183">
        <f>Seniori!BZ6</f>
        <v>0</v>
      </c>
      <c r="CA6" s="183">
        <f>Seniori!CA6</f>
        <v>0</v>
      </c>
      <c r="CB6" s="183">
        <f>Seniori!CB6</f>
        <v>0</v>
      </c>
      <c r="CC6" s="183">
        <f>Seniori!CC6</f>
        <v>0</v>
      </c>
      <c r="CD6" s="183">
        <f>Seniori!CD6</f>
        <v>0</v>
      </c>
      <c r="CE6" s="183">
        <f>Seniori!CE6</f>
        <v>0</v>
      </c>
      <c r="CF6" s="183">
        <f>Seniori!CF6</f>
        <v>0</v>
      </c>
      <c r="CG6" s="183">
        <f>Seniori!CG6</f>
        <v>0</v>
      </c>
      <c r="CH6" s="183">
        <f>Seniori!CH6</f>
        <v>0</v>
      </c>
      <c r="CI6" s="183" t="str">
        <f>Seniori!CI6</f>
        <v>13.-14.04.</v>
      </c>
      <c r="CJ6" s="183"/>
      <c r="CK6" s="183"/>
      <c r="CL6" s="183">
        <f>Seniori!CL6</f>
        <v>0</v>
      </c>
      <c r="CM6" s="183">
        <f>Seniori!CM6</f>
        <v>0</v>
      </c>
      <c r="CN6" s="183">
        <f>Seniori!CN6</f>
        <v>0</v>
      </c>
      <c r="CO6" s="183">
        <f>Seniori!CO6</f>
        <v>0</v>
      </c>
      <c r="CP6" s="183">
        <f>Seniori!CP6</f>
        <v>0</v>
      </c>
      <c r="CQ6" s="183">
        <f>Seniori!CQ6</f>
        <v>0</v>
      </c>
      <c r="CR6" s="183">
        <f>Seniori!CR6</f>
        <v>0</v>
      </c>
      <c r="CS6" s="183">
        <f>Seniori!CS6</f>
        <v>0</v>
      </c>
      <c r="CT6" s="183">
        <f>Seniori!CT6</f>
        <v>0</v>
      </c>
      <c r="CU6" s="183">
        <f>Seniori!CU6</f>
        <v>0</v>
      </c>
      <c r="CV6" s="183">
        <f>Seniori!CV6</f>
        <v>0</v>
      </c>
      <c r="CW6" s="183">
        <f>Seniori!CW6</f>
        <v>0</v>
      </c>
      <c r="CX6" s="183">
        <f>Seniori!CX6</f>
        <v>0</v>
      </c>
      <c r="CY6" s="183">
        <f>Seniori!CY6</f>
        <v>0</v>
      </c>
      <c r="CZ6" s="183" t="str">
        <f>Seniori!CZ6</f>
        <v>27.04.</v>
      </c>
      <c r="DA6" s="183"/>
      <c r="DB6" s="183">
        <f>Seniori!DB6</f>
        <v>0</v>
      </c>
      <c r="DC6" s="183" t="str">
        <f>Seniori!DC6</f>
        <v>27.-28.04.</v>
      </c>
      <c r="DD6" s="183"/>
      <c r="DE6" s="183"/>
      <c r="DF6" s="183">
        <f>Seniori!DF6</f>
        <v>0</v>
      </c>
      <c r="DG6" s="183">
        <f>Seniori!DG6</f>
        <v>0</v>
      </c>
      <c r="DH6" s="183">
        <f>Seniori!DH6</f>
        <v>0</v>
      </c>
      <c r="DI6" s="183">
        <f>Seniori!DI6</f>
        <v>0</v>
      </c>
      <c r="DJ6" s="183">
        <f>Seniori!DJ6</f>
        <v>0</v>
      </c>
      <c r="DK6" s="183">
        <f>Seniori!DK6</f>
        <v>0</v>
      </c>
      <c r="DL6" s="183">
        <f>Seniori!DL6</f>
        <v>0</v>
      </c>
      <c r="DM6" s="183">
        <f>Seniori!DM6</f>
        <v>0</v>
      </c>
      <c r="DN6" s="183">
        <f>Seniori!DN6</f>
        <v>0</v>
      </c>
      <c r="DO6" s="183">
        <f>Seniori!DO6</f>
        <v>0</v>
      </c>
      <c r="DP6" s="183">
        <f>Seniori!DP6</f>
        <v>0</v>
      </c>
      <c r="DQ6" s="183">
        <f>Seniori!DQ6</f>
        <v>0</v>
      </c>
      <c r="DR6" s="183" t="str">
        <f>Seniori!DR6</f>
        <v>27.-28.04.</v>
      </c>
      <c r="DS6" s="183"/>
      <c r="DT6" s="183">
        <f>Seniori!DT6</f>
        <v>0</v>
      </c>
      <c r="DU6" s="183">
        <f>Seniori!DU6</f>
        <v>0</v>
      </c>
      <c r="DV6" s="183">
        <f>Seniori!DV6</f>
        <v>0</v>
      </c>
      <c r="DW6" s="183">
        <f>Seniori!DW6</f>
        <v>0</v>
      </c>
      <c r="DX6" s="183">
        <f>Seniori!DX6</f>
        <v>0</v>
      </c>
      <c r="DY6" s="183">
        <f>Seniori!DY6</f>
        <v>0</v>
      </c>
      <c r="DZ6" s="183">
        <f>Seniori!DZ6</f>
        <v>0</v>
      </c>
      <c r="EA6" s="183">
        <f>Seniori!EA6</f>
        <v>0</v>
      </c>
      <c r="EB6" s="183" t="str">
        <f>Seniori!EB6</f>
        <v>04.-05.05.</v>
      </c>
      <c r="EC6" s="183"/>
      <c r="ED6" s="183" t="str">
        <f>Seniori!ED6</f>
        <v>09.-12.05.</v>
      </c>
      <c r="EE6" s="183"/>
      <c r="EF6" s="183" t="str">
        <f>Seniori!EF6</f>
        <v>10.05.</v>
      </c>
      <c r="EG6" s="183" t="str">
        <f>Seniori!EG6</f>
        <v>10.-12.05.</v>
      </c>
      <c r="EH6" s="183"/>
      <c r="EI6" s="183">
        <f>Seniori!EI6</f>
        <v>0</v>
      </c>
      <c r="EJ6" s="183">
        <f>Seniori!EJ6</f>
        <v>0</v>
      </c>
      <c r="EK6" s="183">
        <f>Seniori!EK6</f>
        <v>0</v>
      </c>
      <c r="EL6" s="183">
        <f>Seniori!EL6</f>
        <v>0</v>
      </c>
      <c r="EM6" s="183">
        <f>Seniori!EM6</f>
        <v>0</v>
      </c>
      <c r="EN6" s="183">
        <f>Seniori!EN6</f>
        <v>0</v>
      </c>
      <c r="EO6" s="183">
        <f>Seniori!EO6</f>
        <v>0</v>
      </c>
      <c r="EP6" s="183">
        <f>Seniori!EP6</f>
        <v>0</v>
      </c>
      <c r="EQ6" s="183">
        <f>Seniori!EQ6</f>
        <v>0</v>
      </c>
      <c r="ER6" s="183">
        <f>Seniori!ER6</f>
        <v>0</v>
      </c>
      <c r="ES6" s="183">
        <f>Seniori!ES6</f>
        <v>0</v>
      </c>
      <c r="ET6" s="183">
        <f>Seniori!ET6</f>
        <v>0</v>
      </c>
      <c r="EU6" s="183">
        <f>Seniori!EU6</f>
        <v>0</v>
      </c>
      <c r="EV6" s="183">
        <f>Seniori!EV6</f>
        <v>0</v>
      </c>
      <c r="EW6" s="183">
        <f>Seniori!EW6</f>
        <v>0</v>
      </c>
      <c r="EX6" s="183">
        <f>Seniori!EX6</f>
        <v>0</v>
      </c>
      <c r="EY6" s="183">
        <f>Seniori!EY6</f>
        <v>0</v>
      </c>
      <c r="EZ6" s="183">
        <f>Seniori!EZ6</f>
        <v>0</v>
      </c>
      <c r="FA6" s="183">
        <f>Seniori!FA6</f>
        <v>0</v>
      </c>
      <c r="FB6" s="183" t="str">
        <f>Seniori!FB6</f>
        <v>11.-12.05.</v>
      </c>
      <c r="FC6" s="183"/>
      <c r="FD6" s="183" t="str">
        <f>Seniori!FD6</f>
        <v>19.05.</v>
      </c>
      <c r="FE6" s="183"/>
      <c r="FF6" s="183">
        <f>Seniori!FF6</f>
        <v>0</v>
      </c>
      <c r="FG6" s="183">
        <f>Seniori!FG6</f>
        <v>0</v>
      </c>
      <c r="FH6" s="183" t="str">
        <f>Seniori!FH6</f>
        <v>25.-26.05.</v>
      </c>
      <c r="FI6" s="183"/>
      <c r="FJ6" s="183">
        <f>Seniori!FJ6</f>
        <v>0</v>
      </c>
      <c r="FK6" s="183">
        <f>Seniori!FK6</f>
        <v>0</v>
      </c>
      <c r="FL6" s="183">
        <f>Seniori!FL6</f>
        <v>0</v>
      </c>
      <c r="FM6" s="183">
        <f>Seniori!FM6</f>
        <v>0</v>
      </c>
      <c r="FN6" s="183" t="str">
        <f>Seniori!FN6</f>
        <v>01.-02.06.</v>
      </c>
      <c r="FO6" s="183"/>
      <c r="FP6" s="183">
        <f>Seniori!FP6</f>
        <v>0</v>
      </c>
      <c r="FQ6" s="183">
        <f>Seniori!FQ6</f>
        <v>0</v>
      </c>
      <c r="FR6" s="183">
        <f>Seniori!FR6</f>
        <v>0</v>
      </c>
      <c r="FS6" s="183">
        <f>Seniori!FS6</f>
        <v>0</v>
      </c>
      <c r="FT6" s="183">
        <f>Seniori!FT6</f>
        <v>0</v>
      </c>
      <c r="FU6" s="183">
        <f>Seniori!FU6</f>
        <v>0</v>
      </c>
      <c r="FV6" s="183">
        <f>Seniori!FV6</f>
        <v>0</v>
      </c>
      <c r="FW6" s="183">
        <f>Seniori!FW6</f>
        <v>0</v>
      </c>
      <c r="FX6" s="183">
        <f>Seniori!FX6</f>
        <v>0</v>
      </c>
      <c r="FY6" s="183" t="str">
        <f>Seniori!FY6</f>
        <v>07.06.</v>
      </c>
      <c r="FZ6" s="183"/>
      <c r="GA6" s="183">
        <f>Seniori!GA6</f>
        <v>0</v>
      </c>
      <c r="GB6" s="183">
        <f>Seniori!GB6</f>
        <v>0</v>
      </c>
      <c r="GC6" s="183" t="str">
        <f>Seniori!GC6</f>
        <v>08.-09.06.</v>
      </c>
      <c r="GD6" s="183"/>
      <c r="GE6" s="183"/>
      <c r="GF6" s="183">
        <f>Seniori!GF6</f>
        <v>0</v>
      </c>
      <c r="GG6" s="183">
        <f>Seniori!GG6</f>
        <v>0</v>
      </c>
      <c r="GH6" s="183">
        <f>Seniori!GH6</f>
        <v>0</v>
      </c>
      <c r="GI6" s="183">
        <f>Seniori!GI6</f>
        <v>0</v>
      </c>
      <c r="GJ6" s="183">
        <f>Seniori!GJ6</f>
        <v>0</v>
      </c>
      <c r="GK6" s="183">
        <f>Seniori!GK6</f>
        <v>0</v>
      </c>
      <c r="GL6" s="183">
        <f>Seniori!GL6</f>
        <v>0</v>
      </c>
      <c r="GM6" s="183">
        <f>Seniori!GM6</f>
        <v>0</v>
      </c>
      <c r="GN6" s="183">
        <f>Seniori!GN6</f>
        <v>0</v>
      </c>
      <c r="GO6" s="183">
        <f>Seniori!GO6</f>
        <v>0</v>
      </c>
      <c r="GP6" s="183" t="str">
        <f>Seniori!GP6</f>
        <v>08.-09.06.</v>
      </c>
      <c r="GQ6" s="183"/>
      <c r="GR6" s="183">
        <f>Seniori!GR6</f>
        <v>0</v>
      </c>
      <c r="GS6" s="183">
        <f>Seniori!GS6</f>
        <v>0</v>
      </c>
      <c r="GT6" s="183">
        <f>Seniori!GT6</f>
        <v>0</v>
      </c>
      <c r="GU6" s="183">
        <f>Seniori!GU6</f>
        <v>0</v>
      </c>
      <c r="GV6" s="183">
        <f>Seniori!GV6</f>
        <v>0</v>
      </c>
      <c r="GW6" s="183">
        <f>Seniori!GW6</f>
        <v>0</v>
      </c>
      <c r="GX6" s="183">
        <f>Seniori!GX6</f>
        <v>0</v>
      </c>
      <c r="GY6" s="183">
        <f>Seniori!GY6</f>
        <v>0</v>
      </c>
      <c r="GZ6" s="183" t="str">
        <f>Seniori!GZ6</f>
        <v>14.-16.06.</v>
      </c>
      <c r="HA6" s="183"/>
      <c r="HB6" s="183">
        <f>Seniori!HB6</f>
        <v>0</v>
      </c>
      <c r="HC6" s="183">
        <f>Seniori!HC6</f>
        <v>0</v>
      </c>
      <c r="HD6" s="183">
        <f>Seniori!HD6</f>
        <v>0</v>
      </c>
      <c r="HE6" s="183">
        <f>Seniori!HE6</f>
        <v>0</v>
      </c>
      <c r="HF6" s="183">
        <f>Seniori!HF6</f>
        <v>0</v>
      </c>
      <c r="HG6" s="183">
        <f>Seniori!HG6</f>
        <v>0</v>
      </c>
      <c r="HH6" s="183">
        <f>Seniori!HH6</f>
        <v>0</v>
      </c>
      <c r="HI6" s="183">
        <f>Seniori!HI6</f>
        <v>0</v>
      </c>
      <c r="HJ6" s="183">
        <f>Seniori!HJ6</f>
        <v>0</v>
      </c>
      <c r="HK6" s="183">
        <f>Seniori!HK6</f>
        <v>0</v>
      </c>
      <c r="HL6" s="183">
        <f>Seniori!HL6</f>
        <v>0</v>
      </c>
      <c r="HM6" s="183">
        <f>Seniori!HM6</f>
        <v>0</v>
      </c>
      <c r="HN6" s="183">
        <f>Seniori!HN6</f>
        <v>0</v>
      </c>
      <c r="HO6" s="183">
        <f>Seniori!HO6</f>
        <v>0</v>
      </c>
      <c r="HP6" s="183">
        <f>Seniori!HP6</f>
        <v>0</v>
      </c>
      <c r="HQ6" s="183">
        <f>Seniori!HQ6</f>
        <v>0</v>
      </c>
      <c r="HR6" s="183">
        <f>Seniori!HR6</f>
        <v>0</v>
      </c>
      <c r="HS6" s="183">
        <f>Seniori!HS6</f>
        <v>0</v>
      </c>
      <c r="HT6" s="183">
        <f>Seniori!HT6</f>
        <v>0</v>
      </c>
      <c r="HU6" s="183" t="str">
        <f>Seniori!HU6</f>
        <v>22.-23.06.</v>
      </c>
      <c r="HV6" s="183"/>
      <c r="HW6" s="183">
        <f>Seniori!HW6</f>
        <v>0</v>
      </c>
      <c r="HX6" s="183">
        <f>Seniori!HX6</f>
        <v>0</v>
      </c>
      <c r="HY6" s="183">
        <f>Seniori!HY6</f>
        <v>0</v>
      </c>
      <c r="HZ6" s="183">
        <f>Seniori!HZ6</f>
        <v>0</v>
      </c>
      <c r="IA6" s="183">
        <f>Seniori!IA6</f>
        <v>0</v>
      </c>
      <c r="IB6" s="183">
        <f>Seniori!IB6</f>
        <v>0</v>
      </c>
      <c r="IC6" s="183">
        <f>Seniori!IC6</f>
        <v>0</v>
      </c>
      <c r="ID6" s="183" t="str">
        <f>Seniori!ID6</f>
        <v>27.-29.06.</v>
      </c>
      <c r="IE6" s="183"/>
      <c r="IF6" s="183">
        <f>Seniori!IF6</f>
        <v>0</v>
      </c>
      <c r="IG6" s="183">
        <f>Seniori!IG6</f>
        <v>0</v>
      </c>
      <c r="IH6" s="183">
        <f>Seniori!IH6</f>
        <v>0</v>
      </c>
      <c r="II6" s="183">
        <f>Seniori!II6</f>
        <v>0</v>
      </c>
      <c r="IJ6" s="183">
        <f>Seniori!IJ6</f>
        <v>0</v>
      </c>
      <c r="IK6" s="183">
        <f>Seniori!IK6</f>
        <v>0</v>
      </c>
      <c r="IL6" s="183">
        <f>Seniori!IL6</f>
        <v>0</v>
      </c>
      <c r="IM6" s="183">
        <f>Seniori!IM6</f>
        <v>0</v>
      </c>
      <c r="IN6" s="183">
        <f>Seniori!IN6</f>
        <v>0</v>
      </c>
      <c r="IO6" s="183">
        <f>Seniori!IO6</f>
        <v>0</v>
      </c>
      <c r="IP6" s="183">
        <f>Seniori!IP6</f>
        <v>0</v>
      </c>
      <c r="IQ6" s="183">
        <f>Seniori!IQ6</f>
        <v>0</v>
      </c>
      <c r="IR6" s="183" t="str">
        <f>Seniori!IR6</f>
        <v>06.-07.07.</v>
      </c>
      <c r="IS6" s="183"/>
      <c r="IT6" s="183">
        <f>Seniori!IT6</f>
        <v>0</v>
      </c>
      <c r="IU6" s="183">
        <f>Seniori!IU6</f>
        <v>0</v>
      </c>
      <c r="IV6" s="183">
        <f>Seniori!IV6</f>
        <v>0</v>
      </c>
      <c r="IW6" s="183">
        <f>Seniori!IW6</f>
        <v>0</v>
      </c>
      <c r="IX6" s="183">
        <f>Seniori!IX6</f>
        <v>0</v>
      </c>
      <c r="IY6" s="183">
        <f>Seniori!IY6</f>
        <v>0</v>
      </c>
      <c r="IZ6" s="183">
        <f>Seniori!IZ6</f>
        <v>0</v>
      </c>
      <c r="JA6" s="183">
        <f>Seniori!JA6</f>
        <v>0</v>
      </c>
      <c r="JB6" s="183">
        <f>Seniori!JB6</f>
        <v>0</v>
      </c>
      <c r="JC6" s="183">
        <f>Seniori!JC6</f>
        <v>0</v>
      </c>
      <c r="JD6" s="183">
        <f>Seniori!JD6</f>
        <v>0</v>
      </c>
      <c r="JE6" s="183">
        <f>Seniori!JE6</f>
        <v>0</v>
      </c>
      <c r="JF6" s="183">
        <f>Seniori!JF6</f>
        <v>0</v>
      </c>
      <c r="JG6" s="183">
        <f>Seniori!JG6</f>
        <v>0</v>
      </c>
      <c r="JH6" s="183">
        <f>Seniori!JH6</f>
        <v>0</v>
      </c>
      <c r="JI6" s="183">
        <f>Seniori!JI6</f>
        <v>0</v>
      </c>
      <c r="JJ6" s="183">
        <f>Seniori!JJ6</f>
        <v>0</v>
      </c>
      <c r="JK6" s="183" t="str">
        <f>Seniori!JK6</f>
        <v>23.-26.05.</v>
      </c>
      <c r="JL6" s="183"/>
      <c r="JM6" s="183" t="str">
        <f>Seniori!JM6</f>
        <v>12.-14.07.</v>
      </c>
      <c r="JN6" s="183" t="str">
        <f>Seniori!JN6</f>
        <v>13.-14.07.</v>
      </c>
      <c r="JO6" s="183"/>
      <c r="JP6" s="183">
        <f>Seniori!JP6</f>
        <v>0</v>
      </c>
      <c r="JQ6" s="183">
        <f>Seniori!JQ6</f>
        <v>0</v>
      </c>
      <c r="JR6" s="183">
        <f>Seniori!JR6</f>
        <v>0</v>
      </c>
      <c r="JS6" s="183">
        <f>Seniori!JS6</f>
        <v>0</v>
      </c>
      <c r="JT6" s="183">
        <f>Seniori!JT6</f>
        <v>0</v>
      </c>
      <c r="JU6" s="183">
        <f>Seniori!JU6</f>
        <v>0</v>
      </c>
      <c r="JV6" s="183">
        <f>Seniori!JV6</f>
        <v>0</v>
      </c>
      <c r="JW6" s="183">
        <f>Seniori!JW6</f>
        <v>0</v>
      </c>
      <c r="JX6" s="183">
        <f>Seniori!JX6</f>
        <v>0</v>
      </c>
      <c r="JY6" s="183">
        <f>Seniori!JY6</f>
        <v>0</v>
      </c>
      <c r="JZ6" s="183">
        <f>Seniori!JZ6</f>
        <v>0</v>
      </c>
      <c r="KA6" s="183" t="str">
        <f>Seniori!KA6</f>
        <v>16.-21.07.</v>
      </c>
      <c r="KB6" s="183" t="str">
        <f>Seniori!KB6</f>
        <v>21.07.</v>
      </c>
      <c r="KC6" s="183"/>
      <c r="KD6" s="183" t="str">
        <f>Seniori!KD6</f>
        <v>25.-28.07.</v>
      </c>
      <c r="KE6" s="183"/>
      <c r="KF6" s="183" t="str">
        <f>Seniori!KF6</f>
        <v>27.-28.07.</v>
      </c>
      <c r="KG6" s="183"/>
      <c r="KH6" s="183"/>
      <c r="KI6" s="183">
        <f>Seniori!KI6</f>
        <v>0</v>
      </c>
      <c r="KJ6" s="183">
        <f>Seniori!KJ6</f>
        <v>0</v>
      </c>
      <c r="KK6" s="183">
        <f>Seniori!KK6</f>
        <v>0</v>
      </c>
      <c r="KL6" s="183">
        <f>Seniori!KL6</f>
        <v>0</v>
      </c>
      <c r="KM6" s="183">
        <f>Seniori!KM6</f>
        <v>0</v>
      </c>
      <c r="KN6" s="183">
        <f>Seniori!KN6</f>
        <v>0</v>
      </c>
      <c r="KO6" s="183">
        <f>Seniori!KO6</f>
        <v>0</v>
      </c>
      <c r="KP6" s="183">
        <f>Seniori!KP6</f>
        <v>0</v>
      </c>
      <c r="KQ6" s="183">
        <f>Seniori!KQ6</f>
        <v>0</v>
      </c>
      <c r="KR6" s="183">
        <f>Seniori!KR6</f>
        <v>0</v>
      </c>
      <c r="KS6" s="183">
        <f>Seniori!KS6</f>
        <v>0</v>
      </c>
      <c r="KT6" s="183">
        <f>Seniori!KT6</f>
        <v>0</v>
      </c>
      <c r="KU6" s="183">
        <f>Seniori!KU6</f>
        <v>0</v>
      </c>
      <c r="KV6" s="183">
        <f>Seniori!KV6</f>
        <v>0</v>
      </c>
      <c r="KW6" s="183">
        <f>Seniori!KW6</f>
        <v>0</v>
      </c>
      <c r="KX6" s="183">
        <f>Seniori!KX6</f>
        <v>0</v>
      </c>
      <c r="KY6" s="183">
        <f>Seniori!KY6</f>
        <v>0</v>
      </c>
      <c r="KZ6" s="183">
        <f>Seniori!KZ6</f>
        <v>0</v>
      </c>
      <c r="LA6" s="183">
        <f>Seniori!LA6</f>
        <v>0</v>
      </c>
      <c r="LB6" s="183">
        <f>Seniori!LB6</f>
        <v>0</v>
      </c>
      <c r="LC6" s="183">
        <f>Seniori!LC6</f>
        <v>0</v>
      </c>
      <c r="LD6" s="183">
        <f>Seniori!LD6</f>
        <v>0</v>
      </c>
      <c r="LE6" s="183">
        <f>Seniori!LE6</f>
        <v>0</v>
      </c>
      <c r="LF6" s="183">
        <f>Seniori!LF6</f>
        <v>0</v>
      </c>
      <c r="LG6" s="183">
        <f>Seniori!LG6</f>
        <v>0</v>
      </c>
      <c r="LH6" s="183">
        <f>Seniori!LH6</f>
        <v>0</v>
      </c>
      <c r="LI6" s="183">
        <f>Seniori!LI6</f>
        <v>0</v>
      </c>
      <c r="LJ6" s="183">
        <f>Seniori!LJ6</f>
        <v>0</v>
      </c>
      <c r="LK6" s="183">
        <f>Seniori!LK6</f>
        <v>0</v>
      </c>
      <c r="LL6" s="183">
        <f>Seniori!LL6</f>
        <v>0</v>
      </c>
      <c r="LM6" s="183">
        <f>Seniori!LM6</f>
        <v>0</v>
      </c>
      <c r="LN6" s="183">
        <f>Seniori!LN6</f>
        <v>0</v>
      </c>
      <c r="LO6" s="183">
        <f>Seniori!LO6</f>
        <v>0</v>
      </c>
      <c r="LP6" s="183">
        <f>Seniori!LP6</f>
        <v>0</v>
      </c>
      <c r="LQ6" s="183">
        <f>Seniori!LQ6</f>
        <v>0</v>
      </c>
      <c r="LR6" s="183">
        <f>Seniori!LR6</f>
        <v>0</v>
      </c>
      <c r="LS6" s="183">
        <f>Seniori!LS6</f>
        <v>0</v>
      </c>
      <c r="LT6" s="183">
        <f>Seniori!LT6</f>
        <v>0</v>
      </c>
      <c r="LU6" s="183">
        <f>Seniori!LU6</f>
        <v>0</v>
      </c>
      <c r="LV6" s="183">
        <f>Seniori!LV6</f>
        <v>0</v>
      </c>
      <c r="LW6" s="183">
        <f>Seniori!LW6</f>
        <v>0</v>
      </c>
      <c r="LX6" s="183">
        <f>Seniori!LX6</f>
        <v>0</v>
      </c>
      <c r="LY6" s="183">
        <f>Seniori!LY6</f>
        <v>0</v>
      </c>
      <c r="LZ6" s="183">
        <f>Seniori!LZ6</f>
        <v>0</v>
      </c>
      <c r="MA6" s="183">
        <f>Seniori!MA6</f>
        <v>0</v>
      </c>
      <c r="MB6" s="183">
        <f>Seniori!MB6</f>
        <v>0</v>
      </c>
      <c r="MC6" s="183">
        <f>Seniori!MC6</f>
        <v>0</v>
      </c>
      <c r="MD6" s="183">
        <f>Seniori!MD6</f>
        <v>0</v>
      </c>
      <c r="ME6" s="183">
        <f>Seniori!ME6</f>
        <v>0</v>
      </c>
      <c r="MF6" s="183">
        <f>Seniori!MF6</f>
        <v>0</v>
      </c>
      <c r="MG6" s="183">
        <f>Seniori!MG6</f>
        <v>0</v>
      </c>
      <c r="MH6" s="183">
        <f>Seniori!MH6</f>
        <v>0</v>
      </c>
      <c r="MI6" s="183">
        <f>Seniori!MI6</f>
        <v>0</v>
      </c>
      <c r="MJ6" s="183">
        <f>Seniori!MJ6</f>
        <v>0</v>
      </c>
      <c r="MK6" s="183">
        <f>Seniori!MK6</f>
        <v>0</v>
      </c>
      <c r="ML6" s="183">
        <f>Seniori!ML6</f>
        <v>0</v>
      </c>
      <c r="MM6" s="183">
        <f>Seniori!MM6</f>
        <v>0</v>
      </c>
      <c r="MN6" s="183">
        <f>Seniori!MN6</f>
        <v>0</v>
      </c>
      <c r="MO6" s="183">
        <f>Seniori!MO6</f>
        <v>0</v>
      </c>
      <c r="MP6" s="183">
        <f>Seniori!MP6</f>
        <v>0</v>
      </c>
      <c r="MQ6" s="183">
        <f>Seniori!MQ6</f>
        <v>0</v>
      </c>
      <c r="MR6" s="183">
        <f>Seniori!MR6</f>
        <v>0</v>
      </c>
      <c r="MS6" s="183">
        <f>Seniori!MS6</f>
        <v>0</v>
      </c>
      <c r="MT6" s="183">
        <f>Seniori!MT6</f>
        <v>0</v>
      </c>
      <c r="MU6" s="183">
        <f>Seniori!MU6</f>
        <v>0</v>
      </c>
      <c r="MV6" s="183">
        <f>Seniori!MV6</f>
        <v>0</v>
      </c>
      <c r="MW6" s="183">
        <f>Seniori!MW6</f>
        <v>0</v>
      </c>
      <c r="MX6" s="183">
        <f>Seniori!MX6</f>
        <v>0</v>
      </c>
      <c r="MY6" s="183">
        <f>Seniori!MY6</f>
        <v>0</v>
      </c>
      <c r="MZ6" s="183">
        <f>Seniori!MZ6</f>
        <v>0</v>
      </c>
      <c r="NA6" s="183">
        <f>Seniori!NA6</f>
        <v>0</v>
      </c>
      <c r="NB6" s="183">
        <f>Seniori!NB6</f>
        <v>0</v>
      </c>
      <c r="NC6" s="183">
        <f>Seniori!NC6</f>
        <v>0</v>
      </c>
      <c r="ND6" s="183">
        <f>Seniori!ND6</f>
        <v>0</v>
      </c>
      <c r="NE6" s="183">
        <f>Seniori!NE6</f>
        <v>0</v>
      </c>
      <c r="NF6" s="183">
        <f>Seniori!NF6</f>
        <v>0</v>
      </c>
      <c r="NG6" s="183">
        <f>Seniori!NG6</f>
        <v>0</v>
      </c>
      <c r="NH6" s="183">
        <f>Seniori!NH6</f>
        <v>0</v>
      </c>
      <c r="NI6" s="183">
        <f>Seniori!NI6</f>
        <v>0</v>
      </c>
      <c r="NJ6" s="183">
        <f>Seniori!NJ6</f>
        <v>0</v>
      </c>
      <c r="NK6" s="183">
        <f>Seniori!NK6</f>
        <v>0</v>
      </c>
      <c r="NL6" s="183">
        <f>Seniori!NL6</f>
        <v>0</v>
      </c>
      <c r="NM6" s="183">
        <f>Seniori!NM6</f>
        <v>0</v>
      </c>
      <c r="NN6" s="183">
        <f>Seniori!NN6</f>
        <v>0</v>
      </c>
      <c r="NO6" s="183">
        <f>Seniori!NO6</f>
        <v>0</v>
      </c>
      <c r="NP6" s="183">
        <f>Seniori!NP6</f>
        <v>0</v>
      </c>
      <c r="NQ6" s="183">
        <f>Seniori!NQ6</f>
        <v>0</v>
      </c>
      <c r="NR6" s="183">
        <f>Seniori!NR6</f>
        <v>0</v>
      </c>
      <c r="NS6" s="183">
        <f>Seniori!NS6</f>
        <v>0</v>
      </c>
      <c r="NT6" s="183">
        <f>Seniori!NT6</f>
        <v>0</v>
      </c>
      <c r="NU6" s="183">
        <f>Seniori!NU6</f>
        <v>0</v>
      </c>
      <c r="NV6" s="183">
        <f>Seniori!NV6</f>
        <v>0</v>
      </c>
      <c r="NW6" s="183">
        <f>Seniori!NW6</f>
        <v>0</v>
      </c>
      <c r="NX6" s="183">
        <f>Seniori!NX6</f>
        <v>0</v>
      </c>
      <c r="NY6" s="183">
        <f>Seniori!NY6</f>
        <v>0</v>
      </c>
      <c r="NZ6" s="183">
        <f>Seniori!NZ6</f>
        <v>0</v>
      </c>
      <c r="OA6" s="183">
        <f>Seniori!OA6</f>
        <v>0</v>
      </c>
      <c r="OB6" s="183">
        <f>Seniori!OB6</f>
        <v>0</v>
      </c>
      <c r="OC6" s="183">
        <f>Seniori!OC6</f>
        <v>0</v>
      </c>
      <c r="OD6" s="183">
        <f>Seniori!OD6</f>
        <v>0</v>
      </c>
      <c r="OE6" s="183">
        <f>Seniori!OE6</f>
        <v>0</v>
      </c>
      <c r="OF6" s="183">
        <f>Seniori!OF6</f>
        <v>0</v>
      </c>
      <c r="OG6" s="183">
        <f>Seniori!OG6</f>
        <v>0</v>
      </c>
      <c r="OH6" s="183">
        <f>Seniori!OH6</f>
        <v>0</v>
      </c>
      <c r="OI6" s="183">
        <f>Seniori!OI6</f>
        <v>0</v>
      </c>
      <c r="OJ6" s="183">
        <f>Seniori!OJ6</f>
        <v>0</v>
      </c>
      <c r="OK6" s="183">
        <f>Seniori!OK6</f>
        <v>0</v>
      </c>
      <c r="OL6" s="183">
        <f>Seniori!OL6</f>
        <v>0</v>
      </c>
      <c r="OM6" s="183">
        <f>Seniori!OM6</f>
        <v>0</v>
      </c>
      <c r="ON6" s="183">
        <f>Seniori!ON6</f>
        <v>0</v>
      </c>
      <c r="OO6" s="183">
        <f>Seniori!OO6</f>
        <v>0</v>
      </c>
      <c r="OP6" s="183">
        <f>Seniori!OP6</f>
        <v>0</v>
      </c>
      <c r="OQ6" s="183">
        <f>Seniori!OQ6</f>
        <v>0</v>
      </c>
      <c r="OR6" s="183">
        <f>Seniori!OR6</f>
        <v>0</v>
      </c>
      <c r="OS6" s="183">
        <f>Seniori!OS6</f>
        <v>0</v>
      </c>
      <c r="OT6" s="183">
        <f>Seniori!OT6</f>
        <v>0</v>
      </c>
      <c r="OU6" s="183">
        <f>Seniori!OU6</f>
        <v>0</v>
      </c>
      <c r="OV6" s="183">
        <f>Seniori!OV6</f>
        <v>0</v>
      </c>
      <c r="OW6" s="183">
        <f>Seniori!OW6</f>
        <v>0</v>
      </c>
      <c r="OX6" s="183">
        <f>Seniori!OX6</f>
        <v>0</v>
      </c>
      <c r="OY6" s="183">
        <f>Seniori!OY6</f>
        <v>0</v>
      </c>
      <c r="OZ6" s="183">
        <f>Seniori!OZ6</f>
        <v>0</v>
      </c>
      <c r="PA6" s="183">
        <f>Seniori!PA6</f>
        <v>0</v>
      </c>
      <c r="PB6" s="183">
        <f>Seniori!PB6</f>
        <v>0</v>
      </c>
      <c r="PC6" s="183">
        <f>Seniori!PC6</f>
        <v>0</v>
      </c>
      <c r="PD6" s="183">
        <f>Seniori!PD6</f>
        <v>0</v>
      </c>
      <c r="PE6" s="183">
        <f>Seniori!PE6</f>
        <v>0</v>
      </c>
      <c r="PF6" s="183">
        <f>Seniori!PF6</f>
        <v>0</v>
      </c>
      <c r="PG6" s="183">
        <f>Seniori!PG6</f>
        <v>0</v>
      </c>
      <c r="PH6" s="183">
        <f>Seniori!PH6</f>
        <v>0</v>
      </c>
      <c r="PI6" s="183">
        <f>Seniori!PI6</f>
        <v>0</v>
      </c>
      <c r="PJ6" s="183">
        <f>Seniori!PJ6</f>
        <v>0</v>
      </c>
      <c r="PK6" s="183">
        <f>Seniori!PK6</f>
        <v>0</v>
      </c>
      <c r="PL6" s="183">
        <f>Seniori!PL6</f>
        <v>0</v>
      </c>
      <c r="PM6" s="183">
        <f>Seniori!PM6</f>
        <v>0</v>
      </c>
      <c r="PN6" s="183">
        <f>Seniori!PN6</f>
        <v>0</v>
      </c>
      <c r="PO6" s="183">
        <f>Seniori!PO6</f>
        <v>0</v>
      </c>
      <c r="PP6" s="183">
        <f>Seniori!PP6</f>
        <v>0</v>
      </c>
      <c r="PQ6" s="183">
        <f>Seniori!PQ6</f>
        <v>0</v>
      </c>
      <c r="PR6" s="183">
        <f>Seniori!PR6</f>
        <v>0</v>
      </c>
      <c r="PS6" s="183">
        <f>Seniori!PS6</f>
        <v>0</v>
      </c>
      <c r="PT6" s="183">
        <f>Seniori!PT6</f>
        <v>0</v>
      </c>
      <c r="PU6" s="183">
        <f>Seniori!PU6</f>
        <v>0</v>
      </c>
      <c r="PV6" s="183">
        <f>Seniori!PV6</f>
        <v>0</v>
      </c>
      <c r="PW6" s="183">
        <f>Seniori!PW6</f>
        <v>0</v>
      </c>
      <c r="PX6" s="183">
        <f>Seniori!PX6</f>
        <v>0</v>
      </c>
      <c r="PY6" s="183">
        <f>Seniori!PY6</f>
        <v>0</v>
      </c>
      <c r="PZ6" s="183">
        <f>Seniori!PZ6</f>
        <v>0</v>
      </c>
      <c r="QA6" s="183">
        <f>Seniori!QA6</f>
        <v>0</v>
      </c>
      <c r="QB6" s="183">
        <f>Seniori!QB6</f>
        <v>0</v>
      </c>
      <c r="QC6" s="183">
        <f>Seniori!QC6</f>
        <v>0</v>
      </c>
      <c r="QD6" s="183">
        <f>Seniori!QD6</f>
        <v>0</v>
      </c>
      <c r="QE6" s="183">
        <f>Seniori!QE6</f>
        <v>0</v>
      </c>
      <c r="QF6" s="183">
        <f>Seniori!QF6</f>
        <v>0</v>
      </c>
      <c r="QG6" s="183">
        <f>Seniori!QG6</f>
        <v>0</v>
      </c>
      <c r="QH6" s="183">
        <f>Seniori!QH6</f>
        <v>0</v>
      </c>
      <c r="QI6" s="183">
        <f>Seniori!QI6</f>
        <v>0</v>
      </c>
      <c r="QJ6" s="183">
        <f>Seniori!QJ6</f>
        <v>0</v>
      </c>
      <c r="QK6" s="183">
        <f>Seniori!QK6</f>
        <v>0</v>
      </c>
      <c r="QL6" s="183">
        <f>Seniori!QL6</f>
        <v>0</v>
      </c>
      <c r="QM6" s="183">
        <f>Seniori!QM6</f>
        <v>0</v>
      </c>
      <c r="QN6" s="183">
        <f>Seniori!QN6</f>
        <v>0</v>
      </c>
      <c r="QO6" s="183">
        <f>Seniori!QO6</f>
        <v>0</v>
      </c>
      <c r="QP6" s="183">
        <f>Seniori!QP6</f>
        <v>0</v>
      </c>
      <c r="QQ6" s="183">
        <f>Seniori!QQ6</f>
        <v>0</v>
      </c>
      <c r="QR6" s="183">
        <f>Seniori!QR6</f>
        <v>0</v>
      </c>
      <c r="QS6" s="183">
        <f>Seniori!QS6</f>
        <v>0</v>
      </c>
      <c r="QT6" s="183">
        <f>Seniori!QT6</f>
        <v>0</v>
      </c>
      <c r="QU6" s="183">
        <f>Seniori!QU6</f>
        <v>0</v>
      </c>
      <c r="QV6" s="183">
        <f>Seniori!QV6</f>
        <v>0</v>
      </c>
      <c r="QW6" s="183">
        <f>Seniori!QW6</f>
        <v>0</v>
      </c>
      <c r="QX6" s="183">
        <f>Seniori!QX6</f>
        <v>0</v>
      </c>
      <c r="QY6" s="183">
        <f>Seniori!QY6</f>
        <v>0</v>
      </c>
      <c r="QZ6" s="183">
        <f>Seniori!QZ6</f>
        <v>0</v>
      </c>
      <c r="RA6" s="183">
        <f>Seniori!RA6</f>
        <v>0</v>
      </c>
      <c r="RB6" s="183">
        <f>Seniori!RB6</f>
        <v>0</v>
      </c>
      <c r="RC6" s="183">
        <f>Seniori!RC6</f>
        <v>0</v>
      </c>
      <c r="RD6" s="183">
        <f>Seniori!RD6</f>
        <v>0</v>
      </c>
      <c r="RE6" s="183">
        <f>Seniori!RE6</f>
        <v>0</v>
      </c>
      <c r="RF6" s="183">
        <f>Seniori!RF6</f>
        <v>0</v>
      </c>
      <c r="RG6" s="183">
        <f>Seniori!RG6</f>
        <v>0</v>
      </c>
      <c r="RH6" s="183">
        <f>Seniori!RH6</f>
        <v>0</v>
      </c>
      <c r="RI6" s="183">
        <f>Seniori!RI6</f>
        <v>0</v>
      </c>
      <c r="RJ6" s="183">
        <f>Seniori!RJ6</f>
        <v>0</v>
      </c>
      <c r="RK6" s="183">
        <f>Seniori!RK6</f>
        <v>0</v>
      </c>
      <c r="RL6" s="183">
        <f>Seniori!RL6</f>
        <v>0</v>
      </c>
      <c r="RM6" s="183">
        <f>Seniori!RM6</f>
        <v>0</v>
      </c>
      <c r="RN6" s="183">
        <f>Seniori!RN6</f>
        <v>0</v>
      </c>
      <c r="RO6" s="183">
        <f>Seniori!RO6</f>
        <v>0</v>
      </c>
      <c r="RP6" s="183">
        <f>Seniori!RP6</f>
        <v>0</v>
      </c>
      <c r="RQ6" s="183">
        <f>Seniori!RQ6</f>
        <v>0</v>
      </c>
      <c r="RR6" s="183">
        <f>Seniori!RR6</f>
        <v>0</v>
      </c>
      <c r="RS6" s="183">
        <f>Seniori!RS6</f>
        <v>0</v>
      </c>
      <c r="RT6" s="183">
        <f>Seniori!RT6</f>
        <v>0</v>
      </c>
      <c r="RU6" s="183">
        <f>Seniori!RU6</f>
        <v>0</v>
      </c>
      <c r="RV6" s="183">
        <f>Seniori!RV6</f>
        <v>0</v>
      </c>
      <c r="RW6" s="183">
        <f>Seniori!RW6</f>
        <v>0</v>
      </c>
      <c r="RX6" s="183">
        <f>Seniori!RX6</f>
        <v>0</v>
      </c>
      <c r="RY6" s="183">
        <f>Seniori!RY6</f>
        <v>0</v>
      </c>
      <c r="RZ6" s="183">
        <f>Seniori!RZ6</f>
        <v>0</v>
      </c>
      <c r="SA6" s="183">
        <f>Seniori!SA6</f>
        <v>0</v>
      </c>
      <c r="SB6" s="183">
        <f>Seniori!SB6</f>
        <v>0</v>
      </c>
      <c r="SC6" s="183">
        <f>Seniori!SC6</f>
        <v>0</v>
      </c>
      <c r="SD6" s="183">
        <f>Seniori!SD6</f>
        <v>0</v>
      </c>
      <c r="SE6" s="183">
        <f>Seniori!SE6</f>
        <v>0</v>
      </c>
      <c r="SF6" s="183">
        <f>Seniori!SF6</f>
        <v>0</v>
      </c>
      <c r="SG6" s="183">
        <f>Seniori!SG6</f>
        <v>0</v>
      </c>
      <c r="SH6" s="183">
        <f>Seniori!SH6</f>
        <v>0</v>
      </c>
      <c r="SI6" s="183">
        <f>Seniori!SI6</f>
        <v>0</v>
      </c>
      <c r="SJ6" s="183">
        <f>Seniori!SJ6</f>
        <v>0</v>
      </c>
      <c r="SK6" s="183">
        <f>Seniori!SK6</f>
        <v>0</v>
      </c>
      <c r="SL6" s="183">
        <f>Seniori!SL6</f>
        <v>0</v>
      </c>
      <c r="SM6" s="183">
        <f>Seniori!SM6</f>
        <v>0</v>
      </c>
      <c r="SN6" s="183">
        <f>Seniori!SN6</f>
        <v>0</v>
      </c>
      <c r="SO6" s="183">
        <f>Seniori!SO6</f>
        <v>0</v>
      </c>
      <c r="SP6" s="183">
        <f>Seniori!SP6</f>
        <v>0</v>
      </c>
      <c r="SQ6" s="183">
        <f>Seniori!SQ6</f>
        <v>0</v>
      </c>
      <c r="SR6" s="183">
        <f>Seniori!SR6</f>
        <v>0</v>
      </c>
      <c r="SS6" s="183">
        <f>Seniori!SS6</f>
        <v>0</v>
      </c>
      <c r="ST6" s="183">
        <f>Seniori!ST6</f>
        <v>0</v>
      </c>
      <c r="SU6" s="183">
        <f>Seniori!SU6</f>
        <v>0</v>
      </c>
      <c r="SV6" s="183">
        <f>Seniori!SV6</f>
        <v>0</v>
      </c>
      <c r="SW6" s="183">
        <f>Seniori!SW6</f>
        <v>0</v>
      </c>
      <c r="SX6" s="183">
        <f>Seniori!SX6</f>
        <v>0</v>
      </c>
      <c r="SY6" s="183">
        <f>Seniori!SY6</f>
        <v>0</v>
      </c>
      <c r="SZ6" s="183">
        <f>Seniori!SZ6</f>
        <v>0</v>
      </c>
      <c r="TA6" s="183">
        <f>Seniori!TA6</f>
        <v>0</v>
      </c>
      <c r="TB6" s="183">
        <f>Seniori!TB6</f>
        <v>0</v>
      </c>
    </row>
    <row r="7" spans="1:522" ht="15" x14ac:dyDescent="0.25">
      <c r="A7" s="220"/>
      <c r="B7" s="223"/>
      <c r="C7" s="223"/>
      <c r="D7" s="223"/>
      <c r="E7" s="223"/>
      <c r="F7" s="223"/>
      <c r="G7" s="223"/>
      <c r="H7" s="82"/>
      <c r="I7" s="216"/>
      <c r="J7" s="216"/>
      <c r="K7" s="184" t="str">
        <f>Seniori!K7</f>
        <v>Weikersdorf AUT</v>
      </c>
      <c r="L7" s="184"/>
      <c r="M7" s="184" t="str">
        <f>Seniori!M7</f>
        <v>Motešice</v>
      </c>
      <c r="N7" s="184"/>
      <c r="O7" s="184"/>
      <c r="P7" s="184">
        <f>Seniori!P7</f>
        <v>0</v>
      </c>
      <c r="Q7" s="184">
        <f>Seniori!Q7</f>
        <v>0</v>
      </c>
      <c r="R7" s="184">
        <f>Seniori!R7</f>
        <v>0</v>
      </c>
      <c r="S7" s="184">
        <f>Seniori!S7</f>
        <v>0</v>
      </c>
      <c r="T7" s="184">
        <f>Seniori!T7</f>
        <v>0</v>
      </c>
      <c r="U7" s="184">
        <f>Seniori!U7</f>
        <v>0</v>
      </c>
      <c r="V7" s="184">
        <f>Seniori!V7</f>
        <v>0</v>
      </c>
      <c r="W7" s="184">
        <f>Seniori!W7</f>
        <v>0</v>
      </c>
      <c r="X7" s="184">
        <f>Seniori!X7</f>
        <v>0</v>
      </c>
      <c r="Y7" s="184">
        <f>Seniori!Y7</f>
        <v>0</v>
      </c>
      <c r="Z7" s="184">
        <f>Seniori!Z7</f>
        <v>0</v>
      </c>
      <c r="AA7" s="184">
        <f>Seniori!AA7</f>
        <v>0</v>
      </c>
      <c r="AB7" s="184">
        <f>Seniori!AB7</f>
        <v>0</v>
      </c>
      <c r="AC7" s="184">
        <f>Seniori!AC7</f>
        <v>0</v>
      </c>
      <c r="AD7" s="184">
        <f>Seniori!AD7</f>
        <v>0</v>
      </c>
      <c r="AE7" s="184">
        <f>Seniori!AE7</f>
        <v>0</v>
      </c>
      <c r="AF7" s="184">
        <f>Seniori!AF7</f>
        <v>0</v>
      </c>
      <c r="AG7" s="184" t="str">
        <f>Seniori!AG7</f>
        <v>Motešice CDI</v>
      </c>
      <c r="AH7" s="184"/>
      <c r="AI7" s="184"/>
      <c r="AJ7" s="184">
        <f>Seniori!AJ7</f>
        <v>0</v>
      </c>
      <c r="AK7" s="184">
        <f>Seniori!AK7</f>
        <v>0</v>
      </c>
      <c r="AL7" s="184">
        <f>Seniori!AL7</f>
        <v>0</v>
      </c>
      <c r="AM7" s="184">
        <f>Seniori!AM7</f>
        <v>0</v>
      </c>
      <c r="AN7" s="184">
        <f>Seniori!AN7</f>
        <v>0</v>
      </c>
      <c r="AO7" s="184">
        <f>Seniori!AO7</f>
        <v>0</v>
      </c>
      <c r="AP7" s="184" t="str">
        <f>Seniori!AP7</f>
        <v>Motešice</v>
      </c>
      <c r="AQ7" s="184"/>
      <c r="AR7" s="184"/>
      <c r="AS7" s="184">
        <f>Seniori!AS7</f>
        <v>0</v>
      </c>
      <c r="AT7" s="184" t="str">
        <f>Seniori!AT7</f>
        <v>Madrid ESP</v>
      </c>
      <c r="AU7" s="184"/>
      <c r="AV7" s="184" t="str">
        <f>Seniori!AV7</f>
        <v>Motešice</v>
      </c>
      <c r="AW7" s="184"/>
      <c r="AX7" s="184">
        <f>Seniori!AX7</f>
        <v>0</v>
      </c>
      <c r="AY7" s="184">
        <f>Seniori!AY7</f>
        <v>0</v>
      </c>
      <c r="AZ7" s="184">
        <f>Seniori!AZ7</f>
        <v>0</v>
      </c>
      <c r="BA7" s="184">
        <f>Seniori!BA7</f>
        <v>0</v>
      </c>
      <c r="BB7" s="184">
        <f>Seniori!BB7</f>
        <v>0</v>
      </c>
      <c r="BC7" s="184">
        <f>Seniori!BC7</f>
        <v>0</v>
      </c>
      <c r="BD7" s="184">
        <f>Seniori!BD7</f>
        <v>0</v>
      </c>
      <c r="BE7" s="184">
        <f>Seniori!BE7</f>
        <v>0</v>
      </c>
      <c r="BF7" s="184">
        <f>Seniori!BF7</f>
        <v>0</v>
      </c>
      <c r="BG7" s="184">
        <f>Seniori!BG7</f>
        <v>0</v>
      </c>
      <c r="BH7" s="184">
        <f>Seniori!BH7</f>
        <v>0</v>
      </c>
      <c r="BI7" s="184">
        <f>Seniori!BI7</f>
        <v>0</v>
      </c>
      <c r="BJ7" s="184">
        <f>Seniori!BJ7</f>
        <v>0</v>
      </c>
      <c r="BK7" s="184" t="str">
        <f>Seniori!BK7</f>
        <v>Budapešť HUN</v>
      </c>
      <c r="BL7" s="184"/>
      <c r="BM7" s="184"/>
      <c r="BN7" s="184">
        <f>Seniori!BN7</f>
        <v>0</v>
      </c>
      <c r="BO7" s="184">
        <f>Seniori!BO7</f>
        <v>0</v>
      </c>
      <c r="BP7" s="184">
        <f>Seniori!BP7</f>
        <v>0</v>
      </c>
      <c r="BQ7" s="184">
        <f>Seniori!BQ7</f>
        <v>0</v>
      </c>
      <c r="BR7" s="184">
        <f>Seniori!BR7</f>
        <v>0</v>
      </c>
      <c r="BS7" s="184">
        <f>Seniori!BS7</f>
        <v>0</v>
      </c>
      <c r="BT7" s="184">
        <f>Seniori!BT7</f>
        <v>0</v>
      </c>
      <c r="BU7" s="184">
        <f>Seniori!BU7</f>
        <v>0</v>
      </c>
      <c r="BV7" s="184" t="str">
        <f>Seniori!BV7</f>
        <v>Las Cadenas ESP</v>
      </c>
      <c r="BW7" s="184" t="str">
        <f>Seniori!BW7</f>
        <v>Panská Lícha CZE</v>
      </c>
      <c r="BX7" s="184" t="str">
        <f>Seniori!BX7</f>
        <v>Šamorín CDI</v>
      </c>
      <c r="BY7" s="184"/>
      <c r="BZ7" s="184"/>
      <c r="CA7" s="184">
        <f>Seniori!CA7</f>
        <v>0</v>
      </c>
      <c r="CB7" s="184">
        <f>Seniori!CB7</f>
        <v>0</v>
      </c>
      <c r="CC7" s="184">
        <f>Seniori!CC7</f>
        <v>0</v>
      </c>
      <c r="CD7" s="184">
        <f>Seniori!CD7</f>
        <v>0</v>
      </c>
      <c r="CE7" s="184">
        <f>Seniori!CE7</f>
        <v>0</v>
      </c>
      <c r="CF7" s="184">
        <f>Seniori!CF7</f>
        <v>0</v>
      </c>
      <c r="CG7" s="184">
        <f>Seniori!CG7</f>
        <v>0</v>
      </c>
      <c r="CH7" s="184">
        <f>Seniori!CH7</f>
        <v>0</v>
      </c>
      <c r="CI7" s="184" t="str">
        <f>Seniori!CI7</f>
        <v>Šamorín</v>
      </c>
      <c r="CJ7" s="184"/>
      <c r="CK7" s="184"/>
      <c r="CL7" s="184">
        <f>Seniori!CL7</f>
        <v>0</v>
      </c>
      <c r="CM7" s="184">
        <f>Seniori!CM7</f>
        <v>0</v>
      </c>
      <c r="CN7" s="184">
        <f>Seniori!CN7</f>
        <v>0</v>
      </c>
      <c r="CO7" s="184">
        <f>Seniori!CO7</f>
        <v>0</v>
      </c>
      <c r="CP7" s="184">
        <f>Seniori!CP7</f>
        <v>0</v>
      </c>
      <c r="CQ7" s="184">
        <f>Seniori!CQ7</f>
        <v>0</v>
      </c>
      <c r="CR7" s="184">
        <f>Seniori!CR7</f>
        <v>0</v>
      </c>
      <c r="CS7" s="184">
        <f>Seniori!CS7</f>
        <v>0</v>
      </c>
      <c r="CT7" s="184">
        <f>Seniori!CT7</f>
        <v>0</v>
      </c>
      <c r="CU7" s="184">
        <f>Seniori!CU7</f>
        <v>0</v>
      </c>
      <c r="CV7" s="184">
        <f>Seniori!CV7</f>
        <v>0</v>
      </c>
      <c r="CW7" s="184">
        <f>Seniori!CW7</f>
        <v>0</v>
      </c>
      <c r="CX7" s="184">
        <f>Seniori!CX7</f>
        <v>0</v>
      </c>
      <c r="CY7" s="184">
        <f>Seniori!CY7</f>
        <v>0</v>
      </c>
      <c r="CZ7" s="184" t="str">
        <f>Seniori!CZ7</f>
        <v>Kisbábolna HUN</v>
      </c>
      <c r="DA7" s="184"/>
      <c r="DB7" s="184"/>
      <c r="DC7" s="184" t="str">
        <f>Seniori!DC7</f>
        <v>Dunajský Klátov</v>
      </c>
      <c r="DD7" s="184"/>
      <c r="DE7" s="184"/>
      <c r="DF7" s="184">
        <f>Seniori!DF7</f>
        <v>0</v>
      </c>
      <c r="DG7" s="184">
        <f>Seniori!DG7</f>
        <v>0</v>
      </c>
      <c r="DH7" s="184">
        <f>Seniori!DH7</f>
        <v>0</v>
      </c>
      <c r="DI7" s="184">
        <f>Seniori!DI7</f>
        <v>0</v>
      </c>
      <c r="DJ7" s="184">
        <f>Seniori!DJ7</f>
        <v>0</v>
      </c>
      <c r="DK7" s="184">
        <f>Seniori!DK7</f>
        <v>0</v>
      </c>
      <c r="DL7" s="184">
        <f>Seniori!DL7</f>
        <v>0</v>
      </c>
      <c r="DM7" s="184">
        <f>Seniori!DM7</f>
        <v>0</v>
      </c>
      <c r="DN7" s="184">
        <f>Seniori!DN7</f>
        <v>0</v>
      </c>
      <c r="DO7" s="184">
        <f>Seniori!DO7</f>
        <v>0</v>
      </c>
      <c r="DP7" s="184">
        <f>Seniori!DP7</f>
        <v>0</v>
      </c>
      <c r="DQ7" s="184">
        <f>Seniori!DQ7</f>
        <v>0</v>
      </c>
      <c r="DR7" s="184" t="str">
        <f>Seniori!DR7</f>
        <v>Těšánky CZE</v>
      </c>
      <c r="DS7" s="184"/>
      <c r="DT7" s="184"/>
      <c r="DU7" s="184">
        <f>Seniori!DU7</f>
        <v>0</v>
      </c>
      <c r="DV7" s="184">
        <f>Seniori!DV7</f>
        <v>0</v>
      </c>
      <c r="DW7" s="184">
        <f>Seniori!DW7</f>
        <v>0</v>
      </c>
      <c r="DX7" s="184">
        <f>Seniori!DX7</f>
        <v>0</v>
      </c>
      <c r="DY7" s="184">
        <f>Seniori!DY7</f>
        <v>0</v>
      </c>
      <c r="DZ7" s="184">
        <f>Seniori!DZ7</f>
        <v>0</v>
      </c>
      <c r="EA7" s="184">
        <f>Seniori!EA7</f>
        <v>0</v>
      </c>
      <c r="EB7" s="184" t="str">
        <f>Seniori!EB7</f>
        <v>Pilisjászfalu HUN</v>
      </c>
      <c r="EC7" s="184"/>
      <c r="ED7" s="199" t="str">
        <f>Seniori!ED7</f>
        <v>Pilisjászfalu HUN CDI</v>
      </c>
      <c r="EE7" s="184"/>
      <c r="EF7" s="184" t="str">
        <f>Seniori!EF7</f>
        <v>Las Cadenas ESP</v>
      </c>
      <c r="EG7" s="184" t="str">
        <f>Seniori!EG7</f>
        <v>Motešice</v>
      </c>
      <c r="EH7" s="184"/>
      <c r="EI7" s="184">
        <f>Seniori!EI7</f>
        <v>0</v>
      </c>
      <c r="EJ7" s="184">
        <f>Seniori!EJ7</f>
        <v>0</v>
      </c>
      <c r="EK7" s="184">
        <f>Seniori!EK7</f>
        <v>0</v>
      </c>
      <c r="EL7" s="184">
        <f>Seniori!EL7</f>
        <v>0</v>
      </c>
      <c r="EM7" s="184">
        <f>Seniori!EM7</f>
        <v>0</v>
      </c>
      <c r="EN7" s="184">
        <f>Seniori!EN7</f>
        <v>0</v>
      </c>
      <c r="EO7" s="184">
        <f>Seniori!EO7</f>
        <v>0</v>
      </c>
      <c r="EP7" s="184">
        <f>Seniori!EP7</f>
        <v>0</v>
      </c>
      <c r="EQ7" s="184">
        <f>Seniori!EQ7</f>
        <v>0</v>
      </c>
      <c r="ER7" s="184">
        <f>Seniori!ER7</f>
        <v>0</v>
      </c>
      <c r="ES7" s="184">
        <f>Seniori!ES7</f>
        <v>0</v>
      </c>
      <c r="ET7" s="184">
        <f>Seniori!ET7</f>
        <v>0</v>
      </c>
      <c r="EU7" s="184">
        <f>Seniori!EU7</f>
        <v>0</v>
      </c>
      <c r="EV7" s="184">
        <f>Seniori!EV7</f>
        <v>0</v>
      </c>
      <c r="EW7" s="184">
        <f>Seniori!EW7</f>
        <v>0</v>
      </c>
      <c r="EX7" s="184">
        <f>Seniori!EX7</f>
        <v>0</v>
      </c>
      <c r="EY7" s="184">
        <f>Seniori!EY7</f>
        <v>0</v>
      </c>
      <c r="EZ7" s="184">
        <f>Seniori!EZ7</f>
        <v>0</v>
      </c>
      <c r="FA7" s="184">
        <f>Seniori!FA7</f>
        <v>0</v>
      </c>
      <c r="FB7" s="184" t="str">
        <f>Seniori!FB7</f>
        <v>Olomouc CZE</v>
      </c>
      <c r="FC7" s="184"/>
      <c r="FD7" s="184" t="str">
        <f>Seniori!FD7</f>
        <v>Panská Lícha CZE</v>
      </c>
      <c r="FE7" s="184"/>
      <c r="FF7" s="184"/>
      <c r="FG7" s="184"/>
      <c r="FH7" s="184" t="str">
        <f>Seniori!FH7</f>
        <v>Cinkota HUN</v>
      </c>
      <c r="FI7" s="184"/>
      <c r="FJ7" s="184"/>
      <c r="FK7" s="184">
        <f>Seniori!FK7</f>
        <v>0</v>
      </c>
      <c r="FL7" s="184">
        <f>Seniori!FL7</f>
        <v>0</v>
      </c>
      <c r="FM7" s="184">
        <f>Seniori!FM7</f>
        <v>0</v>
      </c>
      <c r="FN7" s="184" t="str">
        <f>Seniori!FN7</f>
        <v>Panská Lícha CZE</v>
      </c>
      <c r="FO7" s="184"/>
      <c r="FP7" s="184"/>
      <c r="FQ7" s="184"/>
      <c r="FR7" s="184">
        <f>Seniori!FR7</f>
        <v>0</v>
      </c>
      <c r="FS7" s="184">
        <f>Seniori!FS7</f>
        <v>0</v>
      </c>
      <c r="FT7" s="184">
        <f>Seniori!FT7</f>
        <v>0</v>
      </c>
      <c r="FU7" s="184">
        <f>Seniori!FU7</f>
        <v>0</v>
      </c>
      <c r="FV7" s="184">
        <f>Seniori!FV7</f>
        <v>0</v>
      </c>
      <c r="FW7" s="184">
        <f>Seniori!FW7</f>
        <v>0</v>
      </c>
      <c r="FX7" s="184">
        <f>Seniori!FX7</f>
        <v>0</v>
      </c>
      <c r="FY7" s="184" t="str">
        <f>Seniori!FY7</f>
        <v>RS Team Bratislava</v>
      </c>
      <c r="FZ7" s="184"/>
      <c r="GA7" s="184"/>
      <c r="GB7" s="184"/>
      <c r="GC7" s="184" t="str">
        <f>Seniori!GC7</f>
        <v>Szilvásvárad HUN</v>
      </c>
      <c r="GD7" s="184"/>
      <c r="GE7" s="184"/>
      <c r="GF7" s="184"/>
      <c r="GG7" s="184">
        <f>Seniori!GG7</f>
        <v>0</v>
      </c>
      <c r="GH7" s="184">
        <f>Seniori!GH7</f>
        <v>0</v>
      </c>
      <c r="GI7" s="184">
        <f>Seniori!GI7</f>
        <v>0</v>
      </c>
      <c r="GJ7" s="184">
        <f>Seniori!GJ7</f>
        <v>0</v>
      </c>
      <c r="GK7" s="184">
        <f>Seniori!GK7</f>
        <v>0</v>
      </c>
      <c r="GL7" s="184">
        <f>Seniori!GL7</f>
        <v>0</v>
      </c>
      <c r="GM7" s="184">
        <f>Seniori!GM7</f>
        <v>0</v>
      </c>
      <c r="GN7" s="184">
        <f>Seniori!GN7</f>
        <v>0</v>
      </c>
      <c r="GO7" s="184">
        <f>Seniori!GO7</f>
        <v>0</v>
      </c>
      <c r="GP7" s="184" t="str">
        <f>Seniori!GP7</f>
        <v>Výškov CZE</v>
      </c>
      <c r="GQ7" s="184"/>
      <c r="GR7" s="184"/>
      <c r="GS7" s="184">
        <f>Seniori!GS7</f>
        <v>0</v>
      </c>
      <c r="GT7" s="184">
        <f>Seniori!GT7</f>
        <v>0</v>
      </c>
      <c r="GU7" s="184">
        <f>Seniori!GU7</f>
        <v>0</v>
      </c>
      <c r="GV7" s="184">
        <f>Seniori!GV7</f>
        <v>0</v>
      </c>
      <c r="GW7" s="184">
        <f>Seniori!GW7</f>
        <v>0</v>
      </c>
      <c r="GX7" s="184">
        <f>Seniori!GX7</f>
        <v>0</v>
      </c>
      <c r="GY7" s="184">
        <f>Seniori!GY7</f>
        <v>0</v>
      </c>
      <c r="GZ7" s="184" t="str">
        <f>Seniori!GZ7</f>
        <v>Motešice</v>
      </c>
      <c r="HA7" s="184"/>
      <c r="HB7" s="184">
        <f>Seniori!HB7</f>
        <v>0</v>
      </c>
      <c r="HC7" s="184">
        <f>Seniori!HC7</f>
        <v>0</v>
      </c>
      <c r="HD7" s="184">
        <f>Seniori!HD7</f>
        <v>0</v>
      </c>
      <c r="HE7" s="184">
        <f>Seniori!HE7</f>
        <v>0</v>
      </c>
      <c r="HF7" s="184">
        <f>Seniori!HF7</f>
        <v>0</v>
      </c>
      <c r="HG7" s="184">
        <f>Seniori!HG7</f>
        <v>0</v>
      </c>
      <c r="HH7" s="184">
        <f>Seniori!HH7</f>
        <v>0</v>
      </c>
      <c r="HI7" s="184">
        <f>Seniori!HI7</f>
        <v>0</v>
      </c>
      <c r="HJ7" s="184">
        <f>Seniori!HJ7</f>
        <v>0</v>
      </c>
      <c r="HK7" s="184">
        <f>Seniori!HK7</f>
        <v>0</v>
      </c>
      <c r="HL7" s="184">
        <f>Seniori!HL7</f>
        <v>0</v>
      </c>
      <c r="HM7" s="184">
        <f>Seniori!HM7</f>
        <v>0</v>
      </c>
      <c r="HN7" s="184">
        <f>Seniori!HN7</f>
        <v>0</v>
      </c>
      <c r="HO7" s="184">
        <f>Seniori!HO7</f>
        <v>0</v>
      </c>
      <c r="HP7" s="184">
        <f>Seniori!HP7</f>
        <v>0</v>
      </c>
      <c r="HQ7" s="184">
        <f>Seniori!HQ7</f>
        <v>0</v>
      </c>
      <c r="HR7" s="184">
        <f>Seniori!HR7</f>
        <v>0</v>
      </c>
      <c r="HS7" s="184">
        <f>Seniori!HS7</f>
        <v>0</v>
      </c>
      <c r="HT7" s="184">
        <f>Seniori!HT7</f>
        <v>0</v>
      </c>
      <c r="HU7" s="184" t="str">
        <f>Seniori!HU7</f>
        <v>Těšánky CZE</v>
      </c>
      <c r="HV7" s="184"/>
      <c r="HW7" s="184"/>
      <c r="HX7" s="184">
        <f>Seniori!HX7</f>
        <v>0</v>
      </c>
      <c r="HY7" s="184">
        <f>Seniori!HY7</f>
        <v>0</v>
      </c>
      <c r="HZ7" s="184">
        <f>Seniori!HZ7</f>
        <v>0</v>
      </c>
      <c r="IA7" s="184">
        <f>Seniori!IA7</f>
        <v>0</v>
      </c>
      <c r="IB7" s="184">
        <f>Seniori!IB7</f>
        <v>0</v>
      </c>
      <c r="IC7" s="184">
        <f>Seniori!IC7</f>
        <v>0</v>
      </c>
      <c r="ID7" s="184" t="str">
        <f>Seniori!ID7</f>
        <v>Motešice</v>
      </c>
      <c r="IE7" s="184"/>
      <c r="IF7" s="184">
        <f>Seniori!IF7</f>
        <v>0</v>
      </c>
      <c r="IG7" s="184">
        <f>Seniori!IG7</f>
        <v>0</v>
      </c>
      <c r="IH7" s="184">
        <f>Seniori!IH7</f>
        <v>0</v>
      </c>
      <c r="II7" s="184">
        <f>Seniori!II7</f>
        <v>0</v>
      </c>
      <c r="IJ7" s="184">
        <f>Seniori!IJ7</f>
        <v>0</v>
      </c>
      <c r="IK7" s="184">
        <f>Seniori!IK7</f>
        <v>0</v>
      </c>
      <c r="IL7" s="184">
        <f>Seniori!IL7</f>
        <v>0</v>
      </c>
      <c r="IM7" s="184">
        <f>Seniori!IM7</f>
        <v>0</v>
      </c>
      <c r="IN7" s="184">
        <f>Seniori!IN7</f>
        <v>0</v>
      </c>
      <c r="IO7" s="184">
        <f>Seniori!IO7</f>
        <v>0</v>
      </c>
      <c r="IP7" s="184">
        <f>Seniori!IP7</f>
        <v>0</v>
      </c>
      <c r="IQ7" s="184">
        <f>Seniori!IQ7</f>
        <v>0</v>
      </c>
      <c r="IR7" s="184" t="str">
        <f>Seniori!IR7</f>
        <v>Topoľčianky</v>
      </c>
      <c r="IS7" s="184"/>
      <c r="IT7" s="184"/>
      <c r="IU7" s="184">
        <f>Seniori!IU7</f>
        <v>0</v>
      </c>
      <c r="IV7" s="184">
        <f>Seniori!IV7</f>
        <v>0</v>
      </c>
      <c r="IW7" s="184">
        <f>Seniori!IW7</f>
        <v>0</v>
      </c>
      <c r="IX7" s="184">
        <f>Seniori!IX7</f>
        <v>0</v>
      </c>
      <c r="IY7" s="184">
        <f>Seniori!IY7</f>
        <v>0</v>
      </c>
      <c r="IZ7" s="184">
        <f>Seniori!IZ7</f>
        <v>0</v>
      </c>
      <c r="JA7" s="184">
        <f>Seniori!JA7</f>
        <v>0</v>
      </c>
      <c r="JB7" s="184">
        <f>Seniori!JB7</f>
        <v>0</v>
      </c>
      <c r="JC7" s="184">
        <f>Seniori!JC7</f>
        <v>0</v>
      </c>
      <c r="JD7" s="184">
        <f>Seniori!JD7</f>
        <v>0</v>
      </c>
      <c r="JE7" s="184">
        <f>Seniori!JE7</f>
        <v>0</v>
      </c>
      <c r="JF7" s="184">
        <f>Seniori!JF7</f>
        <v>0</v>
      </c>
      <c r="JG7" s="184">
        <f>Seniori!JG7</f>
        <v>0</v>
      </c>
      <c r="JH7" s="184">
        <f>Seniori!JH7</f>
        <v>0</v>
      </c>
      <c r="JI7" s="184">
        <f>Seniori!JI7</f>
        <v>0</v>
      </c>
      <c r="JJ7" s="184">
        <f>Seniori!JJ7</f>
        <v>0</v>
      </c>
      <c r="JK7" s="184" t="str">
        <f>Seniori!JK7</f>
        <v>Olomouc CZE</v>
      </c>
      <c r="JL7" s="184"/>
      <c r="JM7" s="184" t="str">
        <f>Seniori!JM7</f>
        <v>Šamorín CDI</v>
      </c>
      <c r="JN7" s="184" t="str">
        <f>Seniori!JN7</f>
        <v>Šamorín</v>
      </c>
      <c r="JO7" s="184"/>
      <c r="JP7" s="184">
        <f>Seniori!JP7</f>
        <v>0</v>
      </c>
      <c r="JQ7" s="184">
        <f>Seniori!JQ7</f>
        <v>0</v>
      </c>
      <c r="JR7" s="184">
        <f>Seniori!JR7</f>
        <v>0</v>
      </c>
      <c r="JS7" s="184">
        <f>Seniori!JS7</f>
        <v>0</v>
      </c>
      <c r="JT7" s="184">
        <f>Seniori!JT7</f>
        <v>0</v>
      </c>
      <c r="JU7" s="184">
        <f>Seniori!JU7</f>
        <v>0</v>
      </c>
      <c r="JV7" s="184">
        <f>Seniori!JV7</f>
        <v>0</v>
      </c>
      <c r="JW7" s="184">
        <f>Seniori!JW7</f>
        <v>0</v>
      </c>
      <c r="JX7" s="184">
        <f>Seniori!JX7</f>
        <v>0</v>
      </c>
      <c r="JY7" s="184">
        <f>Seniori!JY7</f>
        <v>0</v>
      </c>
      <c r="JZ7" s="184">
        <f>Seniori!JZ7</f>
        <v>0</v>
      </c>
      <c r="KA7" s="184" t="str">
        <f>Seniori!KA7</f>
        <v>St. Margarethen AUT ME</v>
      </c>
      <c r="KB7" s="184" t="str">
        <f>Seniori!KB7</f>
        <v>Panská Lícha CZE</v>
      </c>
      <c r="KC7" s="184"/>
      <c r="KD7" s="184" t="str">
        <f>Seniori!KD7</f>
        <v>Opglabbeek BEL ME</v>
      </c>
      <c r="KE7" s="184"/>
      <c r="KF7" s="184" t="str">
        <f>Seniori!KF7</f>
        <v>Szilvásvárad HUN</v>
      </c>
      <c r="KG7" s="184"/>
      <c r="KH7" s="184"/>
      <c r="KI7" s="184"/>
      <c r="KJ7" s="184">
        <f>Seniori!KJ7</f>
        <v>0</v>
      </c>
      <c r="KK7" s="184">
        <f>Seniori!KK7</f>
        <v>0</v>
      </c>
      <c r="KL7" s="184">
        <f>Seniori!KL7</f>
        <v>0</v>
      </c>
      <c r="KM7" s="184">
        <f>Seniori!KM7</f>
        <v>0</v>
      </c>
      <c r="KN7" s="184">
        <f>Seniori!KN7</f>
        <v>0</v>
      </c>
      <c r="KO7" s="184">
        <f>Seniori!KO7</f>
        <v>0</v>
      </c>
      <c r="KP7" s="184">
        <f>Seniori!KP7</f>
        <v>0</v>
      </c>
      <c r="KQ7" s="184">
        <f>Seniori!KQ7</f>
        <v>0</v>
      </c>
      <c r="KR7" s="184">
        <f>Seniori!KR7</f>
        <v>0</v>
      </c>
      <c r="KS7" s="184">
        <f>Seniori!KS7</f>
        <v>0</v>
      </c>
      <c r="KT7" s="184">
        <f>Seniori!KT7</f>
        <v>0</v>
      </c>
      <c r="KU7" s="184">
        <f>Seniori!KU7</f>
        <v>0</v>
      </c>
      <c r="KV7" s="184">
        <f>Seniori!KV7</f>
        <v>0</v>
      </c>
      <c r="KW7" s="184">
        <f>Seniori!KW7</f>
        <v>0</v>
      </c>
      <c r="KX7" s="184">
        <f>Seniori!KX7</f>
        <v>0</v>
      </c>
      <c r="KY7" s="184">
        <f>Seniori!KY7</f>
        <v>0</v>
      </c>
      <c r="KZ7" s="184">
        <f>Seniori!KZ7</f>
        <v>0</v>
      </c>
      <c r="LA7" s="184">
        <f>Seniori!LA7</f>
        <v>0</v>
      </c>
      <c r="LB7" s="184">
        <f>Seniori!LB7</f>
        <v>0</v>
      </c>
      <c r="LC7" s="184">
        <f>Seniori!LC7</f>
        <v>0</v>
      </c>
      <c r="LD7" s="184">
        <f>Seniori!LD7</f>
        <v>0</v>
      </c>
      <c r="LE7" s="184">
        <f>Seniori!LE7</f>
        <v>0</v>
      </c>
      <c r="LF7" s="184">
        <f>Seniori!LF7</f>
        <v>0</v>
      </c>
      <c r="LG7" s="184">
        <f>Seniori!LG7</f>
        <v>0</v>
      </c>
      <c r="LH7" s="184">
        <f>Seniori!LH7</f>
        <v>0</v>
      </c>
      <c r="LI7" s="184">
        <f>Seniori!LI7</f>
        <v>0</v>
      </c>
      <c r="LJ7" s="184">
        <f>Seniori!LJ7</f>
        <v>0</v>
      </c>
      <c r="LK7" s="184">
        <f>Seniori!LK7</f>
        <v>0</v>
      </c>
      <c r="LL7" s="184">
        <f>Seniori!LL7</f>
        <v>0</v>
      </c>
      <c r="LM7" s="184">
        <f>Seniori!LM7</f>
        <v>0</v>
      </c>
      <c r="LN7" s="184">
        <f>Seniori!LN7</f>
        <v>0</v>
      </c>
      <c r="LO7" s="184">
        <f>Seniori!LO7</f>
        <v>0</v>
      </c>
      <c r="LP7" s="184">
        <f>Seniori!LP7</f>
        <v>0</v>
      </c>
      <c r="LQ7" s="184">
        <f>Seniori!LQ7</f>
        <v>0</v>
      </c>
      <c r="LR7" s="184">
        <f>Seniori!LR7</f>
        <v>0</v>
      </c>
      <c r="LS7" s="184">
        <f>Seniori!LS7</f>
        <v>0</v>
      </c>
      <c r="LT7" s="184">
        <f>Seniori!LT7</f>
        <v>0</v>
      </c>
      <c r="LU7" s="184">
        <f>Seniori!LU7</f>
        <v>0</v>
      </c>
      <c r="LV7" s="184">
        <f>Seniori!LV7</f>
        <v>0</v>
      </c>
      <c r="LW7" s="184">
        <f>Seniori!LW7</f>
        <v>0</v>
      </c>
      <c r="LX7" s="184">
        <f>Seniori!LX7</f>
        <v>0</v>
      </c>
      <c r="LY7" s="184">
        <f>Seniori!LY7</f>
        <v>0</v>
      </c>
      <c r="LZ7" s="184">
        <f>Seniori!LZ7</f>
        <v>0</v>
      </c>
      <c r="MA7" s="184">
        <f>Seniori!MA7</f>
        <v>0</v>
      </c>
      <c r="MB7" s="184">
        <f>Seniori!MB7</f>
        <v>0</v>
      </c>
      <c r="MC7" s="184">
        <f>Seniori!MC7</f>
        <v>0</v>
      </c>
      <c r="MD7" s="184">
        <f>Seniori!MD7</f>
        <v>0</v>
      </c>
      <c r="ME7" s="184">
        <f>Seniori!ME7</f>
        <v>0</v>
      </c>
      <c r="MF7" s="184">
        <f>Seniori!MF7</f>
        <v>0</v>
      </c>
      <c r="MG7" s="184">
        <f>Seniori!MG7</f>
        <v>0</v>
      </c>
      <c r="MH7" s="184">
        <f>Seniori!MH7</f>
        <v>0</v>
      </c>
      <c r="MI7" s="184">
        <f>Seniori!MI7</f>
        <v>0</v>
      </c>
      <c r="MJ7" s="184">
        <f>Seniori!MJ7</f>
        <v>0</v>
      </c>
      <c r="MK7" s="184">
        <f>Seniori!MK7</f>
        <v>0</v>
      </c>
      <c r="ML7" s="184">
        <f>Seniori!ML7</f>
        <v>0</v>
      </c>
      <c r="MM7" s="184">
        <f>Seniori!MM7</f>
        <v>0</v>
      </c>
      <c r="MN7" s="184">
        <f>Seniori!MN7</f>
        <v>0</v>
      </c>
      <c r="MO7" s="184">
        <f>Seniori!MO7</f>
        <v>0</v>
      </c>
      <c r="MP7" s="184">
        <f>Seniori!MP7</f>
        <v>0</v>
      </c>
      <c r="MQ7" s="184">
        <f>Seniori!MQ7</f>
        <v>0</v>
      </c>
      <c r="MR7" s="184">
        <f>Seniori!MR7</f>
        <v>0</v>
      </c>
      <c r="MS7" s="184">
        <f>Seniori!MS7</f>
        <v>0</v>
      </c>
      <c r="MT7" s="184">
        <f>Seniori!MT7</f>
        <v>0</v>
      </c>
      <c r="MU7" s="184">
        <f>Seniori!MU7</f>
        <v>0</v>
      </c>
      <c r="MV7" s="184">
        <f>Seniori!MV7</f>
        <v>0</v>
      </c>
      <c r="MW7" s="184">
        <f>Seniori!MW7</f>
        <v>0</v>
      </c>
      <c r="MX7" s="184">
        <f>Seniori!MX7</f>
        <v>0</v>
      </c>
      <c r="MY7" s="184">
        <f>Seniori!MY7</f>
        <v>0</v>
      </c>
      <c r="MZ7" s="184">
        <f>Seniori!MZ7</f>
        <v>0</v>
      </c>
      <c r="NA7" s="184">
        <f>Seniori!NA7</f>
        <v>0</v>
      </c>
      <c r="NB7" s="184">
        <f>Seniori!NB7</f>
        <v>0</v>
      </c>
      <c r="NC7" s="184">
        <f>Seniori!NC7</f>
        <v>0</v>
      </c>
      <c r="ND7" s="184">
        <f>Seniori!ND7</f>
        <v>0</v>
      </c>
      <c r="NE7" s="184">
        <f>Seniori!NE7</f>
        <v>0</v>
      </c>
      <c r="NF7" s="184">
        <f>Seniori!NF7</f>
        <v>0</v>
      </c>
      <c r="NG7" s="184">
        <f>Seniori!NG7</f>
        <v>0</v>
      </c>
      <c r="NH7" s="184">
        <f>Seniori!NH7</f>
        <v>0</v>
      </c>
      <c r="NI7" s="184">
        <f>Seniori!NI7</f>
        <v>0</v>
      </c>
      <c r="NJ7" s="184">
        <f>Seniori!NJ7</f>
        <v>0</v>
      </c>
      <c r="NK7" s="184">
        <f>Seniori!NK7</f>
        <v>0</v>
      </c>
      <c r="NL7" s="184">
        <f>Seniori!NL7</f>
        <v>0</v>
      </c>
      <c r="NM7" s="184">
        <f>Seniori!NM7</f>
        <v>0</v>
      </c>
      <c r="NN7" s="184">
        <f>Seniori!NN7</f>
        <v>0</v>
      </c>
      <c r="NO7" s="184">
        <f>Seniori!NO7</f>
        <v>0</v>
      </c>
      <c r="NP7" s="184">
        <f>Seniori!NP7</f>
        <v>0</v>
      </c>
      <c r="NQ7" s="184">
        <f>Seniori!NQ7</f>
        <v>0</v>
      </c>
      <c r="NR7" s="184">
        <f>Seniori!NR7</f>
        <v>0</v>
      </c>
      <c r="NS7" s="184">
        <f>Seniori!NS7</f>
        <v>0</v>
      </c>
      <c r="NT7" s="184">
        <f>Seniori!NT7</f>
        <v>0</v>
      </c>
      <c r="NU7" s="184">
        <f>Seniori!NU7</f>
        <v>0</v>
      </c>
      <c r="NV7" s="184">
        <f>Seniori!NV7</f>
        <v>0</v>
      </c>
      <c r="NW7" s="184">
        <f>Seniori!NW7</f>
        <v>0</v>
      </c>
      <c r="NX7" s="184">
        <f>Seniori!NX7</f>
        <v>0</v>
      </c>
      <c r="NY7" s="184">
        <f>Seniori!NY7</f>
        <v>0</v>
      </c>
      <c r="NZ7" s="184">
        <f>Seniori!NZ7</f>
        <v>0</v>
      </c>
      <c r="OA7" s="184">
        <f>Seniori!OA7</f>
        <v>0</v>
      </c>
      <c r="OB7" s="184">
        <f>Seniori!OB7</f>
        <v>0</v>
      </c>
      <c r="OC7" s="184">
        <f>Seniori!OC7</f>
        <v>0</v>
      </c>
      <c r="OD7" s="184">
        <f>Seniori!OD7</f>
        <v>0</v>
      </c>
      <c r="OE7" s="184">
        <f>Seniori!OE7</f>
        <v>0</v>
      </c>
      <c r="OF7" s="184">
        <f>Seniori!OF7</f>
        <v>0</v>
      </c>
      <c r="OG7" s="184">
        <f>Seniori!OG7</f>
        <v>0</v>
      </c>
      <c r="OH7" s="184">
        <f>Seniori!OH7</f>
        <v>0</v>
      </c>
      <c r="OI7" s="184">
        <f>Seniori!OI7</f>
        <v>0</v>
      </c>
      <c r="OJ7" s="184">
        <f>Seniori!OJ7</f>
        <v>0</v>
      </c>
      <c r="OK7" s="184">
        <f>Seniori!OK7</f>
        <v>0</v>
      </c>
      <c r="OL7" s="184">
        <f>Seniori!OL7</f>
        <v>0</v>
      </c>
      <c r="OM7" s="184">
        <f>Seniori!OM7</f>
        <v>0</v>
      </c>
      <c r="ON7" s="184">
        <f>Seniori!ON7</f>
        <v>0</v>
      </c>
      <c r="OO7" s="184">
        <f>Seniori!OO7</f>
        <v>0</v>
      </c>
      <c r="OP7" s="184">
        <f>Seniori!OP7</f>
        <v>0</v>
      </c>
      <c r="OQ7" s="184">
        <f>Seniori!OQ7</f>
        <v>0</v>
      </c>
      <c r="OR7" s="184">
        <f>Seniori!OR7</f>
        <v>0</v>
      </c>
      <c r="OS7" s="184">
        <f>Seniori!OS7</f>
        <v>0</v>
      </c>
      <c r="OT7" s="184">
        <f>Seniori!OT7</f>
        <v>0</v>
      </c>
      <c r="OU7" s="184">
        <f>Seniori!OU7</f>
        <v>0</v>
      </c>
      <c r="OV7" s="184">
        <f>Seniori!OV7</f>
        <v>0</v>
      </c>
      <c r="OW7" s="184">
        <f>Seniori!OW7</f>
        <v>0</v>
      </c>
      <c r="OX7" s="184">
        <f>Seniori!OX7</f>
        <v>0</v>
      </c>
      <c r="OY7" s="184">
        <f>Seniori!OY7</f>
        <v>0</v>
      </c>
      <c r="OZ7" s="184">
        <f>Seniori!OZ7</f>
        <v>0</v>
      </c>
      <c r="PA7" s="184">
        <f>Seniori!PA7</f>
        <v>0</v>
      </c>
      <c r="PB7" s="184">
        <f>Seniori!PB7</f>
        <v>0</v>
      </c>
      <c r="PC7" s="184">
        <f>Seniori!PC7</f>
        <v>0</v>
      </c>
      <c r="PD7" s="184">
        <f>Seniori!PD7</f>
        <v>0</v>
      </c>
      <c r="PE7" s="184">
        <f>Seniori!PE7</f>
        <v>0</v>
      </c>
      <c r="PF7" s="184">
        <f>Seniori!PF7</f>
        <v>0</v>
      </c>
      <c r="PG7" s="184">
        <f>Seniori!PG7</f>
        <v>0</v>
      </c>
      <c r="PH7" s="184">
        <f>Seniori!PH7</f>
        <v>0</v>
      </c>
      <c r="PI7" s="184">
        <f>Seniori!PI7</f>
        <v>0</v>
      </c>
      <c r="PJ7" s="184">
        <f>Seniori!PJ7</f>
        <v>0</v>
      </c>
      <c r="PK7" s="184">
        <f>Seniori!PK7</f>
        <v>0</v>
      </c>
      <c r="PL7" s="184">
        <f>Seniori!PL7</f>
        <v>0</v>
      </c>
      <c r="PM7" s="184">
        <f>Seniori!PM7</f>
        <v>0</v>
      </c>
      <c r="PN7" s="184">
        <f>Seniori!PN7</f>
        <v>0</v>
      </c>
      <c r="PO7" s="184">
        <f>Seniori!PO7</f>
        <v>0</v>
      </c>
      <c r="PP7" s="184">
        <f>Seniori!PP7</f>
        <v>0</v>
      </c>
      <c r="PQ7" s="184">
        <f>Seniori!PQ7</f>
        <v>0</v>
      </c>
      <c r="PR7" s="184">
        <f>Seniori!PR7</f>
        <v>0</v>
      </c>
      <c r="PS7" s="184">
        <f>Seniori!PS7</f>
        <v>0</v>
      </c>
      <c r="PT7" s="184">
        <f>Seniori!PT7</f>
        <v>0</v>
      </c>
      <c r="PU7" s="184">
        <f>Seniori!PU7</f>
        <v>0</v>
      </c>
      <c r="PV7" s="184">
        <f>Seniori!PV7</f>
        <v>0</v>
      </c>
      <c r="PW7" s="184">
        <f>Seniori!PW7</f>
        <v>0</v>
      </c>
      <c r="PX7" s="184">
        <f>Seniori!PX7</f>
        <v>0</v>
      </c>
      <c r="PY7" s="184">
        <f>Seniori!PY7</f>
        <v>0</v>
      </c>
      <c r="PZ7" s="184">
        <f>Seniori!PZ7</f>
        <v>0</v>
      </c>
      <c r="QA7" s="184">
        <f>Seniori!QA7</f>
        <v>0</v>
      </c>
      <c r="QB7" s="184">
        <f>Seniori!QB7</f>
        <v>0</v>
      </c>
      <c r="QC7" s="184">
        <f>Seniori!QC7</f>
        <v>0</v>
      </c>
      <c r="QD7" s="184">
        <f>Seniori!QD7</f>
        <v>0</v>
      </c>
      <c r="QE7" s="184">
        <f>Seniori!QE7</f>
        <v>0</v>
      </c>
      <c r="QF7" s="184">
        <f>Seniori!QF7</f>
        <v>0</v>
      </c>
      <c r="QG7" s="184">
        <f>Seniori!QG7</f>
        <v>0</v>
      </c>
      <c r="QH7" s="184">
        <f>Seniori!QH7</f>
        <v>0</v>
      </c>
      <c r="QI7" s="184">
        <f>Seniori!QI7</f>
        <v>0</v>
      </c>
      <c r="QJ7" s="184">
        <f>Seniori!QJ7</f>
        <v>0</v>
      </c>
      <c r="QK7" s="184">
        <f>Seniori!QK7</f>
        <v>0</v>
      </c>
      <c r="QL7" s="184">
        <f>Seniori!QL7</f>
        <v>0</v>
      </c>
      <c r="QM7" s="184">
        <f>Seniori!QM7</f>
        <v>0</v>
      </c>
      <c r="QN7" s="184">
        <f>Seniori!QN7</f>
        <v>0</v>
      </c>
      <c r="QO7" s="184">
        <f>Seniori!QO7</f>
        <v>0</v>
      </c>
      <c r="QP7" s="184">
        <f>Seniori!QP7</f>
        <v>0</v>
      </c>
      <c r="QQ7" s="184">
        <f>Seniori!QQ7</f>
        <v>0</v>
      </c>
      <c r="QR7" s="184">
        <f>Seniori!QR7</f>
        <v>0</v>
      </c>
      <c r="QS7" s="184">
        <f>Seniori!QS7</f>
        <v>0</v>
      </c>
      <c r="QT7" s="184">
        <f>Seniori!QT7</f>
        <v>0</v>
      </c>
      <c r="QU7" s="184">
        <f>Seniori!QU7</f>
        <v>0</v>
      </c>
      <c r="QV7" s="184">
        <f>Seniori!QV7</f>
        <v>0</v>
      </c>
      <c r="QW7" s="184">
        <f>Seniori!QW7</f>
        <v>0</v>
      </c>
      <c r="QX7" s="184">
        <f>Seniori!QX7</f>
        <v>0</v>
      </c>
      <c r="QY7" s="184">
        <f>Seniori!QY7</f>
        <v>0</v>
      </c>
      <c r="QZ7" s="184">
        <f>Seniori!QZ7</f>
        <v>0</v>
      </c>
      <c r="RA7" s="184">
        <f>Seniori!RA7</f>
        <v>0</v>
      </c>
      <c r="RB7" s="184">
        <f>Seniori!RB7</f>
        <v>0</v>
      </c>
      <c r="RC7" s="184">
        <f>Seniori!RC7</f>
        <v>0</v>
      </c>
      <c r="RD7" s="184">
        <f>Seniori!RD7</f>
        <v>0</v>
      </c>
      <c r="RE7" s="184">
        <f>Seniori!RE7</f>
        <v>0</v>
      </c>
      <c r="RF7" s="184">
        <f>Seniori!RF7</f>
        <v>0</v>
      </c>
      <c r="RG7" s="184">
        <f>Seniori!RG7</f>
        <v>0</v>
      </c>
      <c r="RH7" s="184">
        <f>Seniori!RH7</f>
        <v>0</v>
      </c>
      <c r="RI7" s="184">
        <f>Seniori!RI7</f>
        <v>0</v>
      </c>
      <c r="RJ7" s="184">
        <f>Seniori!RJ7</f>
        <v>0</v>
      </c>
      <c r="RK7" s="184">
        <f>Seniori!RK7</f>
        <v>0</v>
      </c>
      <c r="RL7" s="184">
        <f>Seniori!RL7</f>
        <v>0</v>
      </c>
      <c r="RM7" s="184">
        <f>Seniori!RM7</f>
        <v>0</v>
      </c>
      <c r="RN7" s="184">
        <f>Seniori!RN7</f>
        <v>0</v>
      </c>
      <c r="RO7" s="184">
        <f>Seniori!RO7</f>
        <v>0</v>
      </c>
      <c r="RP7" s="184">
        <f>Seniori!RP7</f>
        <v>0</v>
      </c>
      <c r="RQ7" s="184">
        <f>Seniori!RQ7</f>
        <v>0</v>
      </c>
      <c r="RR7" s="184">
        <f>Seniori!RR7</f>
        <v>0</v>
      </c>
      <c r="RS7" s="184">
        <f>Seniori!RS7</f>
        <v>0</v>
      </c>
      <c r="RT7" s="184">
        <f>Seniori!RT7</f>
        <v>0</v>
      </c>
      <c r="RU7" s="184">
        <f>Seniori!RU7</f>
        <v>0</v>
      </c>
      <c r="RV7" s="184">
        <f>Seniori!RV7</f>
        <v>0</v>
      </c>
      <c r="RW7" s="184">
        <f>Seniori!RW7</f>
        <v>0</v>
      </c>
      <c r="RX7" s="184">
        <f>Seniori!RX7</f>
        <v>0</v>
      </c>
      <c r="RY7" s="184">
        <f>Seniori!RY7</f>
        <v>0</v>
      </c>
      <c r="RZ7" s="184">
        <f>Seniori!RZ7</f>
        <v>0</v>
      </c>
      <c r="SA7" s="184">
        <f>Seniori!SA7</f>
        <v>0</v>
      </c>
      <c r="SB7" s="184">
        <f>Seniori!SB7</f>
        <v>0</v>
      </c>
      <c r="SC7" s="184">
        <f>Seniori!SC7</f>
        <v>0</v>
      </c>
      <c r="SD7" s="184">
        <f>Seniori!SD7</f>
        <v>0</v>
      </c>
      <c r="SE7" s="184">
        <f>Seniori!SE7</f>
        <v>0</v>
      </c>
      <c r="SF7" s="184">
        <f>Seniori!SF7</f>
        <v>0</v>
      </c>
      <c r="SG7" s="184">
        <f>Seniori!SG7</f>
        <v>0</v>
      </c>
      <c r="SH7" s="184">
        <f>Seniori!SH7</f>
        <v>0</v>
      </c>
      <c r="SI7" s="184">
        <f>Seniori!SI7</f>
        <v>0</v>
      </c>
      <c r="SJ7" s="184">
        <f>Seniori!SJ7</f>
        <v>0</v>
      </c>
      <c r="SK7" s="184">
        <f>Seniori!SK7</f>
        <v>0</v>
      </c>
      <c r="SL7" s="184">
        <f>Seniori!SL7</f>
        <v>0</v>
      </c>
      <c r="SM7" s="184">
        <f>Seniori!SM7</f>
        <v>0</v>
      </c>
      <c r="SN7" s="184">
        <f>Seniori!SN7</f>
        <v>0</v>
      </c>
      <c r="SO7" s="184">
        <f>Seniori!SO7</f>
        <v>0</v>
      </c>
      <c r="SP7" s="184">
        <f>Seniori!SP7</f>
        <v>0</v>
      </c>
      <c r="SQ7" s="184">
        <f>Seniori!SQ7</f>
        <v>0</v>
      </c>
      <c r="SR7" s="184">
        <f>Seniori!SR7</f>
        <v>0</v>
      </c>
      <c r="SS7" s="184">
        <f>Seniori!SS7</f>
        <v>0</v>
      </c>
      <c r="ST7" s="184">
        <f>Seniori!ST7</f>
        <v>0</v>
      </c>
      <c r="SU7" s="184">
        <f>Seniori!SU7</f>
        <v>0</v>
      </c>
      <c r="SV7" s="184">
        <f>Seniori!SV7</f>
        <v>0</v>
      </c>
      <c r="SW7" s="184">
        <f>Seniori!SW7</f>
        <v>0</v>
      </c>
      <c r="SX7" s="184">
        <f>Seniori!SX7</f>
        <v>0</v>
      </c>
      <c r="SY7" s="184">
        <f>Seniori!SY7</f>
        <v>0</v>
      </c>
      <c r="SZ7" s="184">
        <f>Seniori!SZ7</f>
        <v>0</v>
      </c>
      <c r="TA7" s="184">
        <f>Seniori!TA7</f>
        <v>0</v>
      </c>
      <c r="TB7" s="184">
        <f>Seniori!TB7</f>
        <v>0</v>
      </c>
    </row>
    <row r="8" spans="1:522" s="1" customFormat="1" ht="18" customHeight="1" x14ac:dyDescent="0.25">
      <c r="A8" s="221"/>
      <c r="B8" s="224"/>
      <c r="C8" s="224"/>
      <c r="D8" s="224"/>
      <c r="E8" s="224"/>
      <c r="F8" s="224"/>
      <c r="G8" s="224"/>
      <c r="H8" s="83"/>
      <c r="I8" s="217"/>
      <c r="J8" s="217"/>
      <c r="K8" s="185" t="str">
        <f>Seniori!K8</f>
        <v>JD</v>
      </c>
      <c r="L8" s="185" t="str">
        <f>Seniori!L8</f>
        <v>JJ</v>
      </c>
      <c r="M8" s="185" t="str">
        <f>Seniori!M8</f>
        <v>4r</v>
      </c>
      <c r="N8" s="185" t="str">
        <f>Seniori!N8</f>
        <v>5rU</v>
      </c>
      <c r="O8" s="185" t="str">
        <f>Seniori!O8</f>
        <v>6rU</v>
      </c>
      <c r="P8" s="185" t="str">
        <f>Seniori!P8</f>
        <v>7rU</v>
      </c>
      <c r="Q8" s="185" t="str">
        <f>Seniori!Q8</f>
        <v>DUA</v>
      </c>
      <c r="R8" s="185" t="str">
        <f>Seniori!R8</f>
        <v>DD</v>
      </c>
      <c r="S8" s="185" t="str">
        <f>Seniori!S8</f>
        <v>JU</v>
      </c>
      <c r="T8" s="185" t="str">
        <f>Seniori!T8</f>
        <v>JD</v>
      </c>
      <c r="U8" s="185" t="str">
        <f>Seniori!U8</f>
        <v>JJ</v>
      </c>
      <c r="V8" s="185" t="str">
        <f>Seniori!V8</f>
        <v>IMI</v>
      </c>
      <c r="W8" s="185" t="str">
        <f>Seniori!W8</f>
        <v>DD</v>
      </c>
      <c r="X8" s="185" t="str">
        <f>Seniori!X8</f>
        <v>DJ</v>
      </c>
      <c r="Y8" s="185" t="str">
        <f>Seniori!Y8</f>
        <v>JJ</v>
      </c>
      <c r="Z8" s="185" t="str">
        <f>Seniori!Z8</f>
        <v>JD</v>
      </c>
      <c r="AA8" s="185" t="str">
        <f>Seniori!AA8</f>
        <v>DUA</v>
      </c>
      <c r="AB8" s="185" t="str">
        <f>Seniori!AB8</f>
        <v>P3</v>
      </c>
      <c r="AC8" s="185" t="str">
        <f>Seniori!AC8</f>
        <v>Z2</v>
      </c>
      <c r="AD8" s="185" t="str">
        <f>Seniori!AD8</f>
        <v>4r</v>
      </c>
      <c r="AE8" s="185" t="str">
        <f>Seniori!AE8</f>
        <v>5r</v>
      </c>
      <c r="AF8" s="185" t="str">
        <f>Seniori!AF8</f>
        <v>SG</v>
      </c>
      <c r="AG8" s="185" t="str">
        <f>Seniori!AG8</f>
        <v>DUB</v>
      </c>
      <c r="AH8" s="185" t="str">
        <f>Seniori!AH8</f>
        <v>JD</v>
      </c>
      <c r="AI8" s="185" t="str">
        <f>Seniori!AI8</f>
        <v>YD</v>
      </c>
      <c r="AJ8" s="185" t="str">
        <f>Seniori!AJ8</f>
        <v>JJ</v>
      </c>
      <c r="AK8" s="185" t="str">
        <f>Seniori!AK8</f>
        <v>YJ</v>
      </c>
      <c r="AL8" s="185" t="str">
        <f>Seniori!AL8</f>
        <v>DD</v>
      </c>
      <c r="AM8" s="185" t="str">
        <f>Seniori!AM8</f>
        <v>Jv</v>
      </c>
      <c r="AN8" s="185" t="str">
        <f>Seniori!AN8</f>
        <v>Yv</v>
      </c>
      <c r="AO8" s="185" t="str">
        <f>Seniori!AO8</f>
        <v>DJ</v>
      </c>
      <c r="AP8" s="185" t="str">
        <f>Seniori!AP8</f>
        <v>7rU</v>
      </c>
      <c r="AQ8" s="185" t="str">
        <f>Seniori!AQ8</f>
        <v>4r</v>
      </c>
      <c r="AR8" s="185" t="str">
        <f>Seniori!AR8</f>
        <v>4r</v>
      </c>
      <c r="AS8" s="185" t="str">
        <f>Seniori!AS8</f>
        <v>7rF</v>
      </c>
      <c r="AT8" s="185" t="str">
        <f>Seniori!AT8</f>
        <v>GPS</v>
      </c>
      <c r="AU8" s="185" t="str">
        <f>Seniori!AU8</f>
        <v>GP</v>
      </c>
      <c r="AV8" s="185" t="str">
        <f>Seniori!AV8</f>
        <v>Z3</v>
      </c>
      <c r="AW8" s="185" t="str">
        <f>Seniori!AW8</f>
        <v>P1</v>
      </c>
      <c r="AX8" s="185" t="str">
        <f>Seniori!AX8</f>
        <v>P3</v>
      </c>
      <c r="AY8" s="185" t="str">
        <f>Seniori!AY8</f>
        <v>4r</v>
      </c>
      <c r="AZ8" s="185" t="str">
        <f>Seniori!AZ8</f>
        <v>5rU</v>
      </c>
      <c r="BA8" s="185" t="str">
        <f>Seniori!BA8</f>
        <v>DUA</v>
      </c>
      <c r="BB8" s="185" t="str">
        <f>Seniori!BB8</f>
        <v>DD</v>
      </c>
      <c r="BC8" s="185" t="str">
        <f>Seniori!BC8</f>
        <v>JU</v>
      </c>
      <c r="BD8" s="185" t="str">
        <f>Seniori!BD8</f>
        <v>JD</v>
      </c>
      <c r="BE8" s="185" t="str">
        <f>Seniori!BE8</f>
        <v>IMI</v>
      </c>
      <c r="BF8" s="185" t="str">
        <f>Seniori!BF8</f>
        <v>4r</v>
      </c>
      <c r="BG8" s="185" t="str">
        <f>Seniori!BG8</f>
        <v>5rF</v>
      </c>
      <c r="BH8" s="185" t="str">
        <f>Seniori!BH8</f>
        <v>DJ</v>
      </c>
      <c r="BI8" s="185" t="str">
        <f>Seniori!BI8</f>
        <v>JJ</v>
      </c>
      <c r="BJ8" s="185" t="str">
        <f>Seniori!BJ8</f>
        <v>SG</v>
      </c>
      <c r="BK8" s="185" t="str">
        <f>Seniori!BK8</f>
        <v>L2</v>
      </c>
      <c r="BL8" s="185" t="str">
        <f>Seniori!BL8</f>
        <v>LS1</v>
      </c>
      <c r="BM8" s="185" t="str">
        <f>Seniori!BM8</f>
        <v>JD</v>
      </c>
      <c r="BN8" s="185" t="str">
        <f>Seniori!BN8</f>
        <v>SG</v>
      </c>
      <c r="BO8" s="185" t="str">
        <f>Seniori!BO8</f>
        <v>4r</v>
      </c>
      <c r="BP8" s="185" t="str">
        <f>Seniori!BP8</f>
        <v>L3</v>
      </c>
      <c r="BQ8" s="185" t="str">
        <f>Seniori!BQ8</f>
        <v>LS2</v>
      </c>
      <c r="BR8" s="185" t="str">
        <f>Seniori!BR8</f>
        <v>JJ</v>
      </c>
      <c r="BS8" s="185" t="str">
        <f>Seniori!BS8</f>
        <v>YJ</v>
      </c>
      <c r="BT8" s="185" t="str">
        <f>Seniori!BT8</f>
        <v>IMI</v>
      </c>
      <c r="BU8" s="185" t="str">
        <f>Seniori!BU8</f>
        <v>4r</v>
      </c>
      <c r="BV8" s="185" t="str">
        <f>Seniori!BV8</f>
        <v>GP</v>
      </c>
      <c r="BW8" s="185" t="str">
        <f>Seniori!BW8</f>
        <v>JD</v>
      </c>
      <c r="BX8" s="185" t="str">
        <f>Seniori!BX8</f>
        <v>5rU</v>
      </c>
      <c r="BY8" s="185" t="str">
        <f>Seniori!BY8</f>
        <v>YD</v>
      </c>
      <c r="BZ8" s="185" t="str">
        <f>Seniori!BZ8</f>
        <v>JD</v>
      </c>
      <c r="CA8" s="185" t="str">
        <f>Seniori!CA8</f>
        <v>DUB</v>
      </c>
      <c r="CB8" s="185" t="str">
        <f>Seniori!CB8</f>
        <v>5rF</v>
      </c>
      <c r="CC8" s="185" t="str">
        <f>Seniori!CC8</f>
        <v>YJ</v>
      </c>
      <c r="CD8" s="185" t="str">
        <f>Seniori!CD8</f>
        <v>JJ</v>
      </c>
      <c r="CE8" s="185" t="str">
        <f>Seniori!CE8</f>
        <v>DD</v>
      </c>
      <c r="CF8" s="185" t="str">
        <f>Seniori!CF8</f>
        <v>Jv</v>
      </c>
      <c r="CG8" s="185" t="str">
        <f>Seniori!CG8</f>
        <v>Yv</v>
      </c>
      <c r="CH8" s="185" t="str">
        <f>Seniori!CH8</f>
        <v>DJ</v>
      </c>
      <c r="CI8" s="185" t="str">
        <f>Seniori!CI8</f>
        <v>4r</v>
      </c>
      <c r="CJ8" s="185" t="str">
        <f>Seniori!CJ8</f>
        <v>5rU</v>
      </c>
      <c r="CK8" s="185" t="str">
        <f>Seniori!CK8</f>
        <v>DUA</v>
      </c>
      <c r="CL8" s="185" t="str">
        <f>Seniori!CL8</f>
        <v>6rU</v>
      </c>
      <c r="CM8" s="185" t="str">
        <f>Seniori!CM8</f>
        <v>DD</v>
      </c>
      <c r="CN8" s="185" t="str">
        <f>Seniori!CN8</f>
        <v>JU</v>
      </c>
      <c r="CO8" s="185" t="str">
        <f>Seniori!CO8</f>
        <v>YU</v>
      </c>
      <c r="CP8" s="185" t="str">
        <f>Seniori!CP8</f>
        <v>SG</v>
      </c>
      <c r="CQ8" s="185" t="str">
        <f>Seniori!CQ8</f>
        <v>IMI</v>
      </c>
      <c r="CR8" s="185" t="str">
        <f>Seniori!CR8</f>
        <v>4r</v>
      </c>
      <c r="CS8" s="185" t="str">
        <f>Seniori!CS8</f>
        <v>5rF</v>
      </c>
      <c r="CT8" s="185" t="str">
        <f>Seniori!CT8</f>
        <v>DUA</v>
      </c>
      <c r="CU8" s="185" t="str">
        <f>Seniori!CU8</f>
        <v>6rF</v>
      </c>
      <c r="CV8" s="185" t="str">
        <f>Seniori!CV8</f>
        <v>DJ</v>
      </c>
      <c r="CW8" s="185" t="str">
        <f>Seniori!CW8</f>
        <v>JD</v>
      </c>
      <c r="CX8" s="185" t="str">
        <f>Seniori!CX8</f>
        <v>YD</v>
      </c>
      <c r="CY8" s="185" t="str">
        <f>Seniori!CY8</f>
        <v>IMI</v>
      </c>
      <c r="CZ8" s="185" t="str">
        <f>Seniori!CZ8</f>
        <v>DJ</v>
      </c>
      <c r="DA8" s="185" t="str">
        <f>Seniori!DA8</f>
        <v>DD</v>
      </c>
      <c r="DB8" s="185" t="str">
        <f>Seniori!DB8</f>
        <v>4r</v>
      </c>
      <c r="DC8" s="185" t="str">
        <f>Seniori!DC8</f>
        <v>4r</v>
      </c>
      <c r="DD8" s="185" t="str">
        <f>Seniori!DD8</f>
        <v>5rU</v>
      </c>
      <c r="DE8" s="185" t="str">
        <f>Seniori!DE8</f>
        <v>P1</v>
      </c>
      <c r="DF8" s="185" t="str">
        <f>Seniori!DF8</f>
        <v>DUA</v>
      </c>
      <c r="DG8" s="185" t="str">
        <f>Seniori!DG8</f>
        <v>DD</v>
      </c>
      <c r="DH8" s="185" t="str">
        <f>Seniori!DH8</f>
        <v>LS5</v>
      </c>
      <c r="DI8" s="185" t="str">
        <f>Seniori!DI8</f>
        <v>JD</v>
      </c>
      <c r="DJ8" s="185" t="str">
        <f>Seniori!DJ8</f>
        <v>4r</v>
      </c>
      <c r="DK8" s="185" t="str">
        <f>Seniori!DK8</f>
        <v>5rF</v>
      </c>
      <c r="DL8" s="185" t="str">
        <f>Seniori!DL8</f>
        <v>6rF</v>
      </c>
      <c r="DM8" s="185" t="str">
        <f>Seniori!DM8</f>
        <v>P1</v>
      </c>
      <c r="DN8" s="185" t="str">
        <f>Seniori!DN8</f>
        <v>DUA</v>
      </c>
      <c r="DO8" s="185" t="str">
        <f>Seniori!DO8</f>
        <v>DJ</v>
      </c>
      <c r="DP8" s="185" t="str">
        <f>Seniori!DP8</f>
        <v>LS6</v>
      </c>
      <c r="DQ8" s="185" t="str">
        <f>Seniori!DQ8</f>
        <v>JJ</v>
      </c>
      <c r="DR8" s="185" t="str">
        <f>Seniori!DR8</f>
        <v>YU</v>
      </c>
      <c r="DS8" s="185" t="str">
        <f>Seniori!DS8</f>
        <v>SG</v>
      </c>
      <c r="DT8" s="185" t="str">
        <f>Seniori!DT8</f>
        <v>DUA</v>
      </c>
      <c r="DU8" s="185" t="str">
        <f>Seniori!DU8</f>
        <v>Z4</v>
      </c>
      <c r="DV8" s="185" t="str">
        <f>Seniori!DV8</f>
        <v>L0</v>
      </c>
      <c r="DW8" s="185" t="str">
        <f>Seniori!DW8</f>
        <v>DD</v>
      </c>
      <c r="DX8" s="185" t="str">
        <f>Seniori!DX8</f>
        <v>Z4</v>
      </c>
      <c r="DY8" s="185" t="str">
        <f>Seniori!DY8</f>
        <v>Z5</v>
      </c>
      <c r="DZ8" s="185" t="str">
        <f>Seniori!DZ8</f>
        <v>DD</v>
      </c>
      <c r="EA8" s="185" t="str">
        <f>Seniori!EA8</f>
        <v>DJ</v>
      </c>
      <c r="EB8" s="185" t="str">
        <f>Seniori!EB8</f>
        <v>7rU</v>
      </c>
      <c r="EC8" s="185" t="str">
        <f>Seniori!EC8</f>
        <v>7rF</v>
      </c>
      <c r="ED8" s="185" t="str">
        <f>Seniori!ED8</f>
        <v>7rU</v>
      </c>
      <c r="EE8" s="185" t="str">
        <f>Seniori!EE8</f>
        <v>7rF</v>
      </c>
      <c r="EF8" s="185" t="str">
        <f>Seniori!EF8</f>
        <v>GP</v>
      </c>
      <c r="EG8" s="185" t="str">
        <f>Seniori!EG8</f>
        <v>Z3</v>
      </c>
      <c r="EH8" s="185" t="str">
        <f>Seniori!EH8</f>
        <v>P1</v>
      </c>
      <c r="EI8" s="185" t="str">
        <f>Seniori!EI8</f>
        <v>P3</v>
      </c>
      <c r="EJ8" s="185" t="str">
        <f>Seniori!EJ8</f>
        <v>4r</v>
      </c>
      <c r="EK8" s="185" t="str">
        <f>Seniori!EK8</f>
        <v>5rU</v>
      </c>
      <c r="EL8" s="185" t="str">
        <f>Seniori!EL8</f>
        <v>7rU</v>
      </c>
      <c r="EM8" s="185" t="str">
        <f>Seniori!EM8</f>
        <v>DUA</v>
      </c>
      <c r="EN8" s="185" t="str">
        <f>Seniori!EN8</f>
        <v>DUB</v>
      </c>
      <c r="EO8" s="185" t="str">
        <f>Seniori!EO8</f>
        <v>DD</v>
      </c>
      <c r="EP8" s="185" t="str">
        <f>Seniori!EP8</f>
        <v>DJ</v>
      </c>
      <c r="EQ8" s="185" t="str">
        <f>Seniori!EQ8</f>
        <v>YU</v>
      </c>
      <c r="ER8" s="185" t="str">
        <f>Seniori!ER8</f>
        <v>Z3</v>
      </c>
      <c r="ES8" s="185" t="str">
        <f>Seniori!ES8</f>
        <v>P1</v>
      </c>
      <c r="ET8" s="185" t="str">
        <f>Seniori!ET8</f>
        <v>P3</v>
      </c>
      <c r="EU8" s="185" t="str">
        <f>Seniori!EU8</f>
        <v>4r</v>
      </c>
      <c r="EV8" s="185" t="str">
        <f>Seniori!EV8</f>
        <v>5rF</v>
      </c>
      <c r="EW8" s="185" t="str">
        <f>Seniori!EW8</f>
        <v>DUA</v>
      </c>
      <c r="EX8" s="185" t="str">
        <f>Seniori!EX8</f>
        <v>DD</v>
      </c>
      <c r="EY8" s="185" t="str">
        <f>Seniori!EY8</f>
        <v>DJ</v>
      </c>
      <c r="EZ8" s="185" t="str">
        <f>Seniori!EZ8</f>
        <v>IMI</v>
      </c>
      <c r="FA8" s="185" t="str">
        <f>Seniori!FA8</f>
        <v>SG</v>
      </c>
      <c r="FB8" s="185" t="str">
        <f>Seniori!FB8</f>
        <v>YU</v>
      </c>
      <c r="FC8" s="185" t="str">
        <f>Seniori!FC8</f>
        <v>SG</v>
      </c>
      <c r="FD8" s="185" t="str">
        <f>Seniori!FD8</f>
        <v>JU</v>
      </c>
      <c r="FE8" s="185" t="str">
        <f>Seniori!FE8</f>
        <v>DD</v>
      </c>
      <c r="FF8" s="185" t="str">
        <f>Seniori!FF8</f>
        <v>JD</v>
      </c>
      <c r="FG8" s="185" t="str">
        <f>Seniori!FG8</f>
        <v>DJ</v>
      </c>
      <c r="FH8" s="185" t="str">
        <f>Seniori!FH8</f>
        <v>Z4</v>
      </c>
      <c r="FI8" s="185" t="str">
        <f>Seniori!FI8</f>
        <v>DUA</v>
      </c>
      <c r="FJ8" s="185" t="str">
        <f>Seniori!FJ8</f>
        <v>DD</v>
      </c>
      <c r="FK8" s="185" t="str">
        <f>Seniori!FK8</f>
        <v>Z5</v>
      </c>
      <c r="FL8" s="185" t="str">
        <f>Seniori!FL8</f>
        <v>DUA</v>
      </c>
      <c r="FM8" s="185" t="str">
        <f>Seniori!FM8</f>
        <v>DJ</v>
      </c>
      <c r="FN8" s="185" t="str">
        <f>Seniori!FN8</f>
        <v>L0</v>
      </c>
      <c r="FO8" s="185" t="str">
        <f>Seniori!FO8</f>
        <v>DD</v>
      </c>
      <c r="FP8" s="185" t="str">
        <f>Seniori!FP8</f>
        <v>JU</v>
      </c>
      <c r="FQ8" s="185" t="str">
        <f>Seniori!FQ8</f>
        <v>JD</v>
      </c>
      <c r="FR8" s="185" t="str">
        <f>Seniori!FR8</f>
        <v>SG</v>
      </c>
      <c r="FS8" s="185" t="str">
        <f>Seniori!FS8</f>
        <v>DD</v>
      </c>
      <c r="FT8" s="185" t="str">
        <f>Seniori!FT8</f>
        <v>DJ</v>
      </c>
      <c r="FU8" s="185" t="str">
        <f>Seniori!FU8</f>
        <v>JU</v>
      </c>
      <c r="FV8" s="185" t="str">
        <f>Seniori!FV8</f>
        <v>JD</v>
      </c>
      <c r="FW8" s="185" t="str">
        <f>Seniori!FW8</f>
        <v>SG</v>
      </c>
      <c r="FX8" s="185" t="str">
        <f>Seniori!FX8</f>
        <v>IMI</v>
      </c>
      <c r="FY8" s="185" t="str">
        <f>Seniori!FY8</f>
        <v>Z1</v>
      </c>
      <c r="FZ8" s="185" t="str">
        <f>Seniori!FZ8</f>
        <v>P1</v>
      </c>
      <c r="GA8" s="185" t="str">
        <f>Seniori!GA8</f>
        <v>DUA</v>
      </c>
      <c r="GB8" s="185" t="str">
        <f>Seniori!GB8</f>
        <v>DD</v>
      </c>
      <c r="GC8" s="185" t="str">
        <f>Seniori!GC8</f>
        <v>DUA</v>
      </c>
      <c r="GD8" s="185" t="str">
        <f>Seniori!GD8</f>
        <v>DD</v>
      </c>
      <c r="GE8" s="185" t="str">
        <f>Seniori!GE8</f>
        <v>JD</v>
      </c>
      <c r="GF8" s="185" t="str">
        <f>Seniori!GF8</f>
        <v>YD</v>
      </c>
      <c r="GG8" s="185" t="str">
        <f>Seniori!GG8</f>
        <v>IMI</v>
      </c>
      <c r="GH8" s="185" t="str">
        <f>Seniori!GH8</f>
        <v>4r</v>
      </c>
      <c r="GI8" s="185" t="str">
        <f>Seniori!GI8</f>
        <v>5rU</v>
      </c>
      <c r="GJ8" s="185" t="str">
        <f>Seniori!GJ8</f>
        <v>DJ</v>
      </c>
      <c r="GK8" s="185" t="str">
        <f>Seniori!GK8</f>
        <v>JU</v>
      </c>
      <c r="GL8" s="185" t="str">
        <f>Seniori!GL8</f>
        <v>YJ</v>
      </c>
      <c r="GM8" s="185" t="str">
        <f>Seniori!GM8</f>
        <v>IMI</v>
      </c>
      <c r="GN8" s="185" t="str">
        <f>Seniori!GN8</f>
        <v>4r</v>
      </c>
      <c r="GO8" s="185" t="str">
        <f>Seniori!GO8</f>
        <v>5rF</v>
      </c>
      <c r="GP8" s="185" t="str">
        <f>Seniori!GP8</f>
        <v>DUA</v>
      </c>
      <c r="GQ8" s="185" t="str">
        <f>Seniori!GQ8</f>
        <v>DUA</v>
      </c>
      <c r="GR8" s="185" t="str">
        <f>Seniori!GR8</f>
        <v>L0</v>
      </c>
      <c r="GS8" s="185" t="str">
        <f>Seniori!GS8</f>
        <v>DD</v>
      </c>
      <c r="GT8" s="185" t="str">
        <f>Seniori!GT8</f>
        <v>JD</v>
      </c>
      <c r="GU8" s="185" t="str">
        <f>Seniori!GU8</f>
        <v>JJ</v>
      </c>
      <c r="GV8" s="185" t="str">
        <f>Seniori!GV8</f>
        <v>DUA</v>
      </c>
      <c r="GW8" s="185" t="str">
        <f>Seniori!GW8</f>
        <v>Z5</v>
      </c>
      <c r="GX8" s="185" t="str">
        <f>Seniori!GX8</f>
        <v>DD</v>
      </c>
      <c r="GY8" s="185" t="str">
        <f>Seniori!GY8</f>
        <v>JU</v>
      </c>
      <c r="GZ8" s="185" t="str">
        <f>Seniori!GZ8</f>
        <v>Z3</v>
      </c>
      <c r="HA8" s="185" t="str">
        <f>Seniori!HA8</f>
        <v>P1</v>
      </c>
      <c r="HB8" s="185" t="str">
        <f>Seniori!HB8</f>
        <v>P3</v>
      </c>
      <c r="HC8" s="185" t="str">
        <f>Seniori!HC8</f>
        <v>4r</v>
      </c>
      <c r="HD8" s="185" t="str">
        <f>Seniori!HD8</f>
        <v>5rU</v>
      </c>
      <c r="HE8" s="185" t="str">
        <f>Seniori!HE8</f>
        <v>7rU</v>
      </c>
      <c r="HF8" s="185" t="str">
        <f>Seniori!HF8</f>
        <v>DUA</v>
      </c>
      <c r="HG8" s="185" t="str">
        <f>Seniori!HG8</f>
        <v>DUB</v>
      </c>
      <c r="HH8" s="185" t="str">
        <f>Seniori!HH8</f>
        <v>DD</v>
      </c>
      <c r="HI8" s="185" t="str">
        <f>Seniori!HI8</f>
        <v>DJ</v>
      </c>
      <c r="HJ8" s="185" t="str">
        <f>Seniori!HJ8</f>
        <v>JU</v>
      </c>
      <c r="HK8" s="185" t="str">
        <f>Seniori!HK8</f>
        <v>YU</v>
      </c>
      <c r="HL8" s="185" t="str">
        <f>Seniori!HL8</f>
        <v>Z3</v>
      </c>
      <c r="HM8" s="185" t="str">
        <f>Seniori!HM8</f>
        <v>P3</v>
      </c>
      <c r="HN8" s="185" t="str">
        <f>Seniori!HN8</f>
        <v>4r</v>
      </c>
      <c r="HO8" s="185" t="str">
        <f>Seniori!HO8</f>
        <v>5rF</v>
      </c>
      <c r="HP8" s="185" t="str">
        <f>Seniori!HP8</f>
        <v>DUA</v>
      </c>
      <c r="HQ8" s="185" t="str">
        <f>Seniori!HQ8</f>
        <v>DD</v>
      </c>
      <c r="HR8" s="185" t="str">
        <f>Seniori!HR8</f>
        <v>DJ</v>
      </c>
      <c r="HS8" s="185" t="str">
        <f>Seniori!HS8</f>
        <v>JJ</v>
      </c>
      <c r="HT8" s="185" t="str">
        <f>Seniori!HT8</f>
        <v>SG</v>
      </c>
      <c r="HU8" s="185" t="str">
        <f>Seniori!HU8</f>
        <v>Z0</v>
      </c>
      <c r="HV8" s="185" t="str">
        <f>Seniori!HV8</f>
        <v>DUA</v>
      </c>
      <c r="HW8" s="185" t="str">
        <f>Seniori!HW8</f>
        <v>DD</v>
      </c>
      <c r="HX8" s="185" t="str">
        <f>Seniori!HX8</f>
        <v>DJ</v>
      </c>
      <c r="HY8" s="185" t="str">
        <f>Seniori!HY8</f>
        <v>Z1</v>
      </c>
      <c r="HZ8" s="185" t="str">
        <f>Seniori!HZ8</f>
        <v>DUA</v>
      </c>
      <c r="IA8" s="185" t="str">
        <f>Seniori!IA8</f>
        <v>Z4</v>
      </c>
      <c r="IB8" s="185" t="str">
        <f>Seniori!IB8</f>
        <v>L0</v>
      </c>
      <c r="IC8" s="185" t="str">
        <f>Seniori!IC8</f>
        <v>DD</v>
      </c>
      <c r="ID8" s="185" t="str">
        <f>Seniori!ID8</f>
        <v>4r</v>
      </c>
      <c r="IE8" s="185" t="str">
        <f>Seniori!IE8</f>
        <v>5rU</v>
      </c>
      <c r="IF8" s="185" t="str">
        <f>Seniori!IF8</f>
        <v>6rU</v>
      </c>
      <c r="IG8" s="185" t="str">
        <f>Seniori!IG8</f>
        <v>7rU</v>
      </c>
      <c r="IH8" s="185" t="str">
        <f>Seniori!IH8</f>
        <v>DD</v>
      </c>
      <c r="II8" s="185" t="str">
        <f>Seniori!II8</f>
        <v>JU</v>
      </c>
      <c r="IJ8" s="185" t="str">
        <f>Seniori!IJ8</f>
        <v>DUA</v>
      </c>
      <c r="IK8" s="185" t="str">
        <f>Seniori!IK8</f>
        <v>DUB</v>
      </c>
      <c r="IL8" s="185" t="str">
        <f>Seniori!IL8</f>
        <v>4r</v>
      </c>
      <c r="IM8" s="185" t="str">
        <f>Seniori!IM8</f>
        <v>5rF</v>
      </c>
      <c r="IN8" s="185" t="str">
        <f>Seniori!IN8</f>
        <v>6rU</v>
      </c>
      <c r="IO8" s="185" t="str">
        <f>Seniori!IO8</f>
        <v>DJ</v>
      </c>
      <c r="IP8" s="185" t="str">
        <f>Seniori!IP8</f>
        <v>P1</v>
      </c>
      <c r="IQ8" s="185" t="str">
        <f>Seniori!IQ8</f>
        <v>P3</v>
      </c>
      <c r="IR8" s="185" t="str">
        <f>Seniori!IR8</f>
        <v>4r</v>
      </c>
      <c r="IS8" s="185" t="str">
        <f>Seniori!IS8</f>
        <v>5rU</v>
      </c>
      <c r="IT8" s="185" t="str">
        <f>Seniori!IT8</f>
        <v>6rU</v>
      </c>
      <c r="IU8" s="185" t="str">
        <f>Seniori!IU8</f>
        <v>7rU</v>
      </c>
      <c r="IV8" s="185" t="str">
        <f>Seniori!IV8</f>
        <v>P3</v>
      </c>
      <c r="IW8" s="185" t="str">
        <f>Seniori!IW8</f>
        <v>DUA</v>
      </c>
      <c r="IX8" s="185" t="str">
        <f>Seniori!IX8</f>
        <v>DD</v>
      </c>
      <c r="IY8" s="185" t="str">
        <f>Seniori!IY8</f>
        <v>JU</v>
      </c>
      <c r="IZ8" s="185" t="str">
        <f>Seniori!IZ8</f>
        <v>YD</v>
      </c>
      <c r="JA8" s="185" t="str">
        <f>Seniori!JA8</f>
        <v>IMI</v>
      </c>
      <c r="JB8" s="185" t="str">
        <f>Seniori!JB8</f>
        <v>4r</v>
      </c>
      <c r="JC8" s="185" t="str">
        <f>Seniori!JC8</f>
        <v>5rU</v>
      </c>
      <c r="JD8" s="185" t="str">
        <f>Seniori!JD8</f>
        <v>6rU</v>
      </c>
      <c r="JE8" s="185" t="str">
        <f>Seniori!JE8</f>
        <v>P4</v>
      </c>
      <c r="JF8" s="185" t="str">
        <f>Seniori!JF8</f>
        <v>DUA</v>
      </c>
      <c r="JG8" s="185" t="str">
        <f>Seniori!JG8</f>
        <v>DJ</v>
      </c>
      <c r="JH8" s="185" t="str">
        <f>Seniori!JH8</f>
        <v>JD</v>
      </c>
      <c r="JI8" s="185" t="str">
        <f>Seniori!JI8</f>
        <v>SG</v>
      </c>
      <c r="JJ8" s="185" t="str">
        <f>Seniori!JJ8</f>
        <v>IMI</v>
      </c>
      <c r="JK8" s="185" t="str">
        <f>Seniori!JK8</f>
        <v>DJ</v>
      </c>
      <c r="JL8" s="185" t="str">
        <f>Seniori!JL8</f>
        <v>DD</v>
      </c>
      <c r="JM8" s="185" t="str">
        <f>Seniori!JM8</f>
        <v>6rU</v>
      </c>
      <c r="JN8" s="185" t="str">
        <f>Seniori!JN8</f>
        <v>4r</v>
      </c>
      <c r="JO8" s="185" t="str">
        <f>Seniori!JO8</f>
        <v>7rU</v>
      </c>
      <c r="JP8" s="185" t="str">
        <f>Seniori!JP8</f>
        <v>DUA</v>
      </c>
      <c r="JQ8" s="185" t="str">
        <f>Seniori!JQ8</f>
        <v>DD</v>
      </c>
      <c r="JR8" s="185" t="str">
        <f>Seniori!JR8</f>
        <v>JU</v>
      </c>
      <c r="JS8" s="185" t="str">
        <f>Seniori!JS8</f>
        <v>SG</v>
      </c>
      <c r="JT8" s="185" t="str">
        <f>Seniori!JT8</f>
        <v>IMI</v>
      </c>
      <c r="JU8" s="185" t="str">
        <f>Seniori!JU8</f>
        <v>4r</v>
      </c>
      <c r="JV8" s="185" t="str">
        <f>Seniori!JV8</f>
        <v>7rU</v>
      </c>
      <c r="JW8" s="185" t="str">
        <f>Seniori!JW8</f>
        <v>DUA</v>
      </c>
      <c r="JX8" s="185" t="str">
        <f>Seniori!JX8</f>
        <v>DJ</v>
      </c>
      <c r="JY8" s="185" t="str">
        <f>Seniori!JY8</f>
        <v>JD</v>
      </c>
      <c r="JZ8" s="185" t="str">
        <f>Seniori!JZ8</f>
        <v>IMI</v>
      </c>
      <c r="KA8" s="185" t="str">
        <f>Seniori!KA8</f>
        <v>YD</v>
      </c>
      <c r="KB8" s="185" t="str">
        <f>Seniori!KB8</f>
        <v>SG</v>
      </c>
      <c r="KC8" s="185" t="str">
        <f>Seniori!KC8</f>
        <v>DUA</v>
      </c>
      <c r="KD8" s="185" t="str">
        <f>Seniori!KD8</f>
        <v>JD</v>
      </c>
      <c r="KE8" s="185" t="str">
        <f>Seniori!KE8</f>
        <v>JJ</v>
      </c>
      <c r="KF8" s="185" t="str">
        <f>Seniori!KF8</f>
        <v>DD</v>
      </c>
      <c r="KG8" s="185" t="str">
        <f>Seniori!KG8</f>
        <v>LS6</v>
      </c>
      <c r="KH8" s="185" t="str">
        <f>Seniori!KH8</f>
        <v>JD</v>
      </c>
      <c r="KI8" s="185" t="str">
        <f>Seniori!KI8</f>
        <v>YD</v>
      </c>
      <c r="KJ8" s="185" t="str">
        <f>Seniori!KJ8</f>
        <v>IMI</v>
      </c>
      <c r="KK8" s="185" t="str">
        <f>Seniori!KK8</f>
        <v>4r</v>
      </c>
      <c r="KL8" s="185" t="str">
        <f>Seniori!KL8</f>
        <v>5rU</v>
      </c>
      <c r="KM8" s="185" t="str">
        <f>Seniori!KM8</f>
        <v>7rU</v>
      </c>
      <c r="KN8" s="185" t="str">
        <f>Seniori!KN8</f>
        <v>DJ</v>
      </c>
      <c r="KO8" s="185" t="str">
        <f>Seniori!KO8</f>
        <v>LS7</v>
      </c>
      <c r="KP8" s="185" t="str">
        <f>Seniori!KP8</f>
        <v>JJ</v>
      </c>
      <c r="KQ8" s="185" t="str">
        <f>Seniori!KQ8</f>
        <v>YJ</v>
      </c>
      <c r="KR8" s="185" t="str">
        <f>Seniori!KR8</f>
        <v>IMI</v>
      </c>
      <c r="KS8" s="185" t="str">
        <f>Seniori!KS8</f>
        <v>4r</v>
      </c>
      <c r="KT8" s="185" t="str">
        <f>Seniori!KT8</f>
        <v>5rF</v>
      </c>
      <c r="KU8" s="185">
        <f>Seniori!KU8</f>
        <v>0</v>
      </c>
      <c r="KV8" s="185">
        <f>Seniori!KV8</f>
        <v>0</v>
      </c>
      <c r="KW8" s="185">
        <f>Seniori!KW8</f>
        <v>0</v>
      </c>
      <c r="KX8" s="185">
        <f>Seniori!KX8</f>
        <v>0</v>
      </c>
      <c r="KY8" s="185">
        <f>Seniori!KY8</f>
        <v>0</v>
      </c>
      <c r="KZ8" s="185">
        <f>Seniori!KZ8</f>
        <v>0</v>
      </c>
      <c r="LA8" s="185">
        <f>Seniori!LA8</f>
        <v>0</v>
      </c>
      <c r="LB8" s="185">
        <f>Seniori!LB8</f>
        <v>0</v>
      </c>
      <c r="LC8" s="185">
        <f>Seniori!LC8</f>
        <v>0</v>
      </c>
      <c r="LD8" s="185">
        <f>Seniori!LD8</f>
        <v>0</v>
      </c>
      <c r="LE8" s="185">
        <f>Seniori!LE8</f>
        <v>0</v>
      </c>
      <c r="LF8" s="185">
        <f>Seniori!LF8</f>
        <v>0</v>
      </c>
      <c r="LG8" s="185">
        <f>Seniori!LG8</f>
        <v>0</v>
      </c>
      <c r="LH8" s="185">
        <f>Seniori!LH8</f>
        <v>0</v>
      </c>
      <c r="LI8" s="185">
        <f>Seniori!LI8</f>
        <v>0</v>
      </c>
      <c r="LJ8" s="185">
        <f>Seniori!LJ8</f>
        <v>0</v>
      </c>
      <c r="LK8" s="185">
        <f>Seniori!LK8</f>
        <v>0</v>
      </c>
      <c r="LL8" s="185">
        <f>Seniori!LL8</f>
        <v>0</v>
      </c>
      <c r="LM8" s="185">
        <f>Seniori!LM8</f>
        <v>0</v>
      </c>
      <c r="LN8" s="185">
        <f>Seniori!LN8</f>
        <v>0</v>
      </c>
      <c r="LO8" s="185">
        <f>Seniori!LO8</f>
        <v>0</v>
      </c>
      <c r="LP8" s="185">
        <f>Seniori!LP8</f>
        <v>0</v>
      </c>
      <c r="LQ8" s="185">
        <f>Seniori!LQ8</f>
        <v>0</v>
      </c>
      <c r="LR8" s="185">
        <f>Seniori!LR8</f>
        <v>0</v>
      </c>
      <c r="LS8" s="185">
        <f>Seniori!LS8</f>
        <v>0</v>
      </c>
      <c r="LT8" s="185">
        <f>Seniori!LT8</f>
        <v>0</v>
      </c>
      <c r="LU8" s="185">
        <f>Seniori!LU8</f>
        <v>0</v>
      </c>
      <c r="LV8" s="185">
        <f>Seniori!LV8</f>
        <v>0</v>
      </c>
      <c r="LW8" s="185">
        <f>Seniori!LW8</f>
        <v>0</v>
      </c>
      <c r="LX8" s="185">
        <f>Seniori!LX8</f>
        <v>0</v>
      </c>
      <c r="LY8" s="185">
        <f>Seniori!LY8</f>
        <v>0</v>
      </c>
      <c r="LZ8" s="185">
        <f>Seniori!LZ8</f>
        <v>0</v>
      </c>
      <c r="MA8" s="185">
        <f>Seniori!MA8</f>
        <v>0</v>
      </c>
      <c r="MB8" s="185">
        <f>Seniori!MB8</f>
        <v>0</v>
      </c>
      <c r="MC8" s="185">
        <f>Seniori!MC8</f>
        <v>0</v>
      </c>
      <c r="MD8" s="185">
        <f>Seniori!MD8</f>
        <v>0</v>
      </c>
      <c r="ME8" s="185">
        <f>Seniori!ME8</f>
        <v>0</v>
      </c>
      <c r="MF8" s="185">
        <f>Seniori!MF8</f>
        <v>0</v>
      </c>
      <c r="MG8" s="185">
        <f>Seniori!MG8</f>
        <v>0</v>
      </c>
      <c r="MH8" s="185">
        <f>Seniori!MH8</f>
        <v>0</v>
      </c>
      <c r="MI8" s="185">
        <f>Seniori!MI8</f>
        <v>0</v>
      </c>
      <c r="MJ8" s="185">
        <f>Seniori!MJ8</f>
        <v>0</v>
      </c>
      <c r="MK8" s="185">
        <f>Seniori!MK8</f>
        <v>0</v>
      </c>
      <c r="ML8" s="185">
        <f>Seniori!ML8</f>
        <v>0</v>
      </c>
      <c r="MM8" s="185">
        <f>Seniori!MM8</f>
        <v>0</v>
      </c>
      <c r="MN8" s="185">
        <f>Seniori!MN8</f>
        <v>0</v>
      </c>
      <c r="MO8" s="185">
        <f>Seniori!MO8</f>
        <v>0</v>
      </c>
      <c r="MP8" s="185">
        <f>Seniori!MP8</f>
        <v>0</v>
      </c>
      <c r="MQ8" s="185">
        <f>Seniori!MQ8</f>
        <v>0</v>
      </c>
      <c r="MR8" s="185">
        <f>Seniori!MR8</f>
        <v>0</v>
      </c>
      <c r="MS8" s="185">
        <f>Seniori!MS8</f>
        <v>0</v>
      </c>
      <c r="MT8" s="185">
        <f>Seniori!MT8</f>
        <v>0</v>
      </c>
      <c r="MU8" s="185">
        <f>Seniori!MU8</f>
        <v>0</v>
      </c>
      <c r="MV8" s="185">
        <f>Seniori!MV8</f>
        <v>0</v>
      </c>
      <c r="MW8" s="185">
        <f>Seniori!MW8</f>
        <v>0</v>
      </c>
      <c r="MX8" s="185">
        <f>Seniori!MX8</f>
        <v>0</v>
      </c>
      <c r="MY8" s="185">
        <f>Seniori!MY8</f>
        <v>0</v>
      </c>
      <c r="MZ8" s="185">
        <f>Seniori!MZ8</f>
        <v>0</v>
      </c>
      <c r="NA8" s="185">
        <f>Seniori!NA8</f>
        <v>0</v>
      </c>
      <c r="NB8" s="185">
        <f>Seniori!NB8</f>
        <v>0</v>
      </c>
      <c r="NC8" s="185">
        <f>Seniori!NC8</f>
        <v>0</v>
      </c>
      <c r="ND8" s="185">
        <f>Seniori!ND8</f>
        <v>0</v>
      </c>
      <c r="NE8" s="185">
        <f>Seniori!NE8</f>
        <v>0</v>
      </c>
      <c r="NF8" s="185">
        <f>Seniori!NF8</f>
        <v>0</v>
      </c>
      <c r="NG8" s="185">
        <f>Seniori!NG8</f>
        <v>0</v>
      </c>
      <c r="NH8" s="185">
        <f>Seniori!NH8</f>
        <v>0</v>
      </c>
      <c r="NI8" s="185">
        <f>Seniori!NI8</f>
        <v>0</v>
      </c>
      <c r="NJ8" s="185">
        <f>Seniori!NJ8</f>
        <v>0</v>
      </c>
      <c r="NK8" s="185">
        <f>Seniori!NK8</f>
        <v>0</v>
      </c>
      <c r="NL8" s="185">
        <f>Seniori!NL8</f>
        <v>0</v>
      </c>
      <c r="NM8" s="185">
        <f>Seniori!NM8</f>
        <v>0</v>
      </c>
      <c r="NN8" s="185">
        <f>Seniori!NN8</f>
        <v>0</v>
      </c>
      <c r="NO8" s="185">
        <f>Seniori!NO8</f>
        <v>0</v>
      </c>
      <c r="NP8" s="185">
        <f>Seniori!NP8</f>
        <v>0</v>
      </c>
      <c r="NQ8" s="185">
        <f>Seniori!NQ8</f>
        <v>0</v>
      </c>
      <c r="NR8" s="185">
        <f>Seniori!NR8</f>
        <v>0</v>
      </c>
      <c r="NS8" s="185">
        <f>Seniori!NS8</f>
        <v>0</v>
      </c>
      <c r="NT8" s="185">
        <f>Seniori!NT8</f>
        <v>0</v>
      </c>
      <c r="NU8" s="185">
        <f>Seniori!NU8</f>
        <v>0</v>
      </c>
      <c r="NV8" s="185">
        <f>Seniori!NV8</f>
        <v>0</v>
      </c>
      <c r="NW8" s="185">
        <f>Seniori!NW8</f>
        <v>0</v>
      </c>
      <c r="NX8" s="185">
        <f>Seniori!NX8</f>
        <v>0</v>
      </c>
      <c r="NY8" s="185">
        <f>Seniori!NY8</f>
        <v>0</v>
      </c>
      <c r="NZ8" s="185">
        <f>Seniori!NZ8</f>
        <v>0</v>
      </c>
      <c r="OA8" s="185">
        <f>Seniori!OA8</f>
        <v>0</v>
      </c>
      <c r="OB8" s="185">
        <f>Seniori!OB8</f>
        <v>0</v>
      </c>
      <c r="OC8" s="185">
        <f>Seniori!OC8</f>
        <v>0</v>
      </c>
      <c r="OD8" s="185">
        <f>Seniori!OD8</f>
        <v>0</v>
      </c>
      <c r="OE8" s="185">
        <f>Seniori!OE8</f>
        <v>0</v>
      </c>
      <c r="OF8" s="185">
        <f>Seniori!OF8</f>
        <v>0</v>
      </c>
      <c r="OG8" s="185">
        <f>Seniori!OG8</f>
        <v>0</v>
      </c>
      <c r="OH8" s="185">
        <f>Seniori!OH8</f>
        <v>0</v>
      </c>
      <c r="OI8" s="185">
        <f>Seniori!OI8</f>
        <v>0</v>
      </c>
      <c r="OJ8" s="185">
        <f>Seniori!OJ8</f>
        <v>0</v>
      </c>
      <c r="OK8" s="185">
        <f>Seniori!OK8</f>
        <v>0</v>
      </c>
      <c r="OL8" s="185">
        <f>Seniori!OL8</f>
        <v>0</v>
      </c>
      <c r="OM8" s="185">
        <f>Seniori!OM8</f>
        <v>0</v>
      </c>
      <c r="ON8" s="185">
        <f>Seniori!ON8</f>
        <v>0</v>
      </c>
      <c r="OO8" s="185">
        <f>Seniori!OO8</f>
        <v>0</v>
      </c>
      <c r="OP8" s="185">
        <f>Seniori!OP8</f>
        <v>0</v>
      </c>
      <c r="OQ8" s="185">
        <f>Seniori!OQ8</f>
        <v>0</v>
      </c>
      <c r="OR8" s="185">
        <f>Seniori!OR8</f>
        <v>0</v>
      </c>
      <c r="OS8" s="185">
        <f>Seniori!OS8</f>
        <v>0</v>
      </c>
      <c r="OT8" s="185">
        <f>Seniori!OT8</f>
        <v>0</v>
      </c>
      <c r="OU8" s="185">
        <f>Seniori!OU8</f>
        <v>0</v>
      </c>
      <c r="OV8" s="185">
        <f>Seniori!OV8</f>
        <v>0</v>
      </c>
      <c r="OW8" s="185">
        <f>Seniori!OW8</f>
        <v>0</v>
      </c>
      <c r="OX8" s="185">
        <f>Seniori!OX8</f>
        <v>0</v>
      </c>
      <c r="OY8" s="185">
        <f>Seniori!OY8</f>
        <v>0</v>
      </c>
      <c r="OZ8" s="185">
        <f>Seniori!OZ8</f>
        <v>0</v>
      </c>
      <c r="PA8" s="185">
        <f>Seniori!PA8</f>
        <v>0</v>
      </c>
      <c r="PB8" s="185">
        <f>Seniori!PB8</f>
        <v>0</v>
      </c>
      <c r="PC8" s="185">
        <f>Seniori!PC8</f>
        <v>0</v>
      </c>
      <c r="PD8" s="185">
        <f>Seniori!PD8</f>
        <v>0</v>
      </c>
      <c r="PE8" s="185">
        <f>Seniori!PE8</f>
        <v>0</v>
      </c>
      <c r="PF8" s="185">
        <f>Seniori!PF8</f>
        <v>0</v>
      </c>
      <c r="PG8" s="185">
        <f>Seniori!PG8</f>
        <v>0</v>
      </c>
      <c r="PH8" s="185">
        <f>Seniori!PH8</f>
        <v>0</v>
      </c>
      <c r="PI8" s="185">
        <f>Seniori!PI8</f>
        <v>0</v>
      </c>
      <c r="PJ8" s="185">
        <f>Seniori!PJ8</f>
        <v>0</v>
      </c>
      <c r="PK8" s="185">
        <f>Seniori!PK8</f>
        <v>0</v>
      </c>
      <c r="PL8" s="185">
        <f>Seniori!PL8</f>
        <v>0</v>
      </c>
      <c r="PM8" s="185">
        <f>Seniori!PM8</f>
        <v>0</v>
      </c>
      <c r="PN8" s="185">
        <f>Seniori!PN8</f>
        <v>0</v>
      </c>
      <c r="PO8" s="185">
        <f>Seniori!PO8</f>
        <v>0</v>
      </c>
      <c r="PP8" s="185">
        <f>Seniori!PP8</f>
        <v>0</v>
      </c>
      <c r="PQ8" s="185">
        <f>Seniori!PQ8</f>
        <v>0</v>
      </c>
      <c r="PR8" s="185">
        <f>Seniori!PR8</f>
        <v>0</v>
      </c>
      <c r="PS8" s="185">
        <f>Seniori!PS8</f>
        <v>0</v>
      </c>
      <c r="PT8" s="185">
        <f>Seniori!PT8</f>
        <v>0</v>
      </c>
      <c r="PU8" s="185">
        <f>Seniori!PU8</f>
        <v>0</v>
      </c>
      <c r="PV8" s="185">
        <f>Seniori!PV8</f>
        <v>0</v>
      </c>
      <c r="PW8" s="185">
        <f>Seniori!PW8</f>
        <v>0</v>
      </c>
      <c r="PX8" s="185">
        <f>Seniori!PX8</f>
        <v>0</v>
      </c>
      <c r="PY8" s="185">
        <f>Seniori!PY8</f>
        <v>0</v>
      </c>
      <c r="PZ8" s="185">
        <f>Seniori!PZ8</f>
        <v>0</v>
      </c>
      <c r="QA8" s="185">
        <f>Seniori!QA8</f>
        <v>0</v>
      </c>
      <c r="QB8" s="185">
        <f>Seniori!QB8</f>
        <v>0</v>
      </c>
      <c r="QC8" s="185">
        <f>Seniori!QC8</f>
        <v>0</v>
      </c>
      <c r="QD8" s="185">
        <f>Seniori!QD8</f>
        <v>0</v>
      </c>
      <c r="QE8" s="185">
        <f>Seniori!QE8</f>
        <v>0</v>
      </c>
      <c r="QF8" s="185">
        <f>Seniori!QF8</f>
        <v>0</v>
      </c>
      <c r="QG8" s="185">
        <f>Seniori!QG8</f>
        <v>0</v>
      </c>
      <c r="QH8" s="185">
        <f>Seniori!QH8</f>
        <v>0</v>
      </c>
      <c r="QI8" s="185">
        <f>Seniori!QI8</f>
        <v>0</v>
      </c>
      <c r="QJ8" s="185">
        <f>Seniori!QJ8</f>
        <v>0</v>
      </c>
      <c r="QK8" s="185">
        <f>Seniori!QK8</f>
        <v>0</v>
      </c>
      <c r="QL8" s="185">
        <f>Seniori!QL8</f>
        <v>0</v>
      </c>
      <c r="QM8" s="185">
        <f>Seniori!QM8</f>
        <v>0</v>
      </c>
      <c r="QN8" s="185">
        <f>Seniori!QN8</f>
        <v>0</v>
      </c>
      <c r="QO8" s="185">
        <f>Seniori!QO8</f>
        <v>0</v>
      </c>
      <c r="QP8" s="185">
        <f>Seniori!QP8</f>
        <v>0</v>
      </c>
      <c r="QQ8" s="185">
        <f>Seniori!QQ8</f>
        <v>0</v>
      </c>
      <c r="QR8" s="185">
        <f>Seniori!QR8</f>
        <v>0</v>
      </c>
      <c r="QS8" s="185">
        <f>Seniori!QS8</f>
        <v>0</v>
      </c>
      <c r="QT8" s="185">
        <f>Seniori!QT8</f>
        <v>0</v>
      </c>
      <c r="QU8" s="185">
        <f>Seniori!QU8</f>
        <v>0</v>
      </c>
      <c r="QV8" s="185">
        <f>Seniori!QV8</f>
        <v>0</v>
      </c>
      <c r="QW8" s="185">
        <f>Seniori!QW8</f>
        <v>0</v>
      </c>
      <c r="QX8" s="185">
        <f>Seniori!QX8</f>
        <v>0</v>
      </c>
      <c r="QY8" s="185">
        <f>Seniori!QY8</f>
        <v>0</v>
      </c>
      <c r="QZ8" s="185">
        <f>Seniori!QZ8</f>
        <v>0</v>
      </c>
      <c r="RA8" s="185">
        <f>Seniori!RA8</f>
        <v>0</v>
      </c>
      <c r="RB8" s="185">
        <f>Seniori!RB8</f>
        <v>0</v>
      </c>
      <c r="RC8" s="185">
        <f>Seniori!RC8</f>
        <v>0</v>
      </c>
      <c r="RD8" s="185">
        <f>Seniori!RD8</f>
        <v>0</v>
      </c>
      <c r="RE8" s="185">
        <f>Seniori!RE8</f>
        <v>0</v>
      </c>
      <c r="RF8" s="185">
        <f>Seniori!RF8</f>
        <v>0</v>
      </c>
      <c r="RG8" s="185">
        <f>Seniori!RG8</f>
        <v>0</v>
      </c>
      <c r="RH8" s="185">
        <f>Seniori!RH8</f>
        <v>0</v>
      </c>
      <c r="RI8" s="185">
        <f>Seniori!RI8</f>
        <v>0</v>
      </c>
      <c r="RJ8" s="185">
        <f>Seniori!RJ8</f>
        <v>0</v>
      </c>
      <c r="RK8" s="185">
        <f>Seniori!RK8</f>
        <v>0</v>
      </c>
      <c r="RL8" s="185">
        <f>Seniori!RL8</f>
        <v>0</v>
      </c>
      <c r="RM8" s="185">
        <f>Seniori!RM8</f>
        <v>0</v>
      </c>
      <c r="RN8" s="185">
        <f>Seniori!RN8</f>
        <v>0</v>
      </c>
      <c r="RO8" s="185">
        <f>Seniori!RO8</f>
        <v>0</v>
      </c>
      <c r="RP8" s="185">
        <f>Seniori!RP8</f>
        <v>0</v>
      </c>
      <c r="RQ8" s="185">
        <f>Seniori!RQ8</f>
        <v>0</v>
      </c>
      <c r="RR8" s="185">
        <f>Seniori!RR8</f>
        <v>0</v>
      </c>
      <c r="RS8" s="185">
        <f>Seniori!RS8</f>
        <v>0</v>
      </c>
      <c r="RT8" s="185">
        <f>Seniori!RT8</f>
        <v>0</v>
      </c>
      <c r="RU8" s="185">
        <f>Seniori!RU8</f>
        <v>0</v>
      </c>
      <c r="RV8" s="185">
        <f>Seniori!RV8</f>
        <v>0</v>
      </c>
      <c r="RW8" s="185">
        <f>Seniori!RW8</f>
        <v>0</v>
      </c>
      <c r="RX8" s="185">
        <f>Seniori!RX8</f>
        <v>0</v>
      </c>
      <c r="RY8" s="185">
        <f>Seniori!RY8</f>
        <v>0</v>
      </c>
      <c r="RZ8" s="185">
        <f>Seniori!RZ8</f>
        <v>0</v>
      </c>
      <c r="SA8" s="185">
        <f>Seniori!SA8</f>
        <v>0</v>
      </c>
      <c r="SB8" s="185">
        <f>Seniori!SB8</f>
        <v>0</v>
      </c>
      <c r="SC8" s="185">
        <f>Seniori!SC8</f>
        <v>0</v>
      </c>
      <c r="SD8" s="185">
        <f>Seniori!SD8</f>
        <v>0</v>
      </c>
      <c r="SE8" s="185">
        <f>Seniori!SE8</f>
        <v>0</v>
      </c>
      <c r="SF8" s="185">
        <f>Seniori!SF8</f>
        <v>0</v>
      </c>
      <c r="SG8" s="185">
        <f>Seniori!SG8</f>
        <v>0</v>
      </c>
      <c r="SH8" s="185">
        <f>Seniori!SH8</f>
        <v>0</v>
      </c>
      <c r="SI8" s="185">
        <f>Seniori!SI8</f>
        <v>0</v>
      </c>
      <c r="SJ8" s="185">
        <f>Seniori!SJ8</f>
        <v>0</v>
      </c>
      <c r="SK8" s="185">
        <f>Seniori!SK8</f>
        <v>0</v>
      </c>
      <c r="SL8" s="185">
        <f>Seniori!SL8</f>
        <v>0</v>
      </c>
      <c r="SM8" s="185">
        <f>Seniori!SM8</f>
        <v>0</v>
      </c>
      <c r="SN8" s="185">
        <f>Seniori!SN8</f>
        <v>0</v>
      </c>
      <c r="SO8" s="185">
        <f>Seniori!SO8</f>
        <v>0</v>
      </c>
      <c r="SP8" s="185">
        <f>Seniori!SP8</f>
        <v>0</v>
      </c>
      <c r="SQ8" s="185">
        <f>Seniori!SQ8</f>
        <v>0</v>
      </c>
      <c r="SR8" s="185">
        <f>Seniori!SR8</f>
        <v>0</v>
      </c>
      <c r="SS8" s="185">
        <f>Seniori!SS8</f>
        <v>0</v>
      </c>
      <c r="ST8" s="185">
        <f>Seniori!ST8</f>
        <v>0</v>
      </c>
      <c r="SU8" s="185">
        <f>Seniori!SU8</f>
        <v>0</v>
      </c>
      <c r="SV8" s="185">
        <f>Seniori!SV8</f>
        <v>0</v>
      </c>
      <c r="SW8" s="185">
        <f>Seniori!SW8</f>
        <v>0</v>
      </c>
      <c r="SX8" s="185">
        <f>Seniori!SX8</f>
        <v>0</v>
      </c>
      <c r="SY8" s="185">
        <f>Seniori!SY8</f>
        <v>0</v>
      </c>
      <c r="SZ8" s="185">
        <f>Seniori!SZ8</f>
        <v>0</v>
      </c>
      <c r="TA8" s="185">
        <f>Seniori!TA8</f>
        <v>0</v>
      </c>
      <c r="TB8" s="185">
        <f>Seniori!TB8</f>
        <v>0</v>
      </c>
    </row>
    <row r="9" spans="1:522" s="10" customFormat="1" ht="18" customHeight="1" x14ac:dyDescent="0.2">
      <c r="A9" s="12">
        <v>1</v>
      </c>
      <c r="B9" s="11" t="s">
        <v>83</v>
      </c>
      <c r="C9" s="1">
        <v>7365</v>
      </c>
      <c r="D9" t="s">
        <v>84</v>
      </c>
      <c r="E9" s="1">
        <v>10844</v>
      </c>
      <c r="F9" s="1">
        <v>2006</v>
      </c>
      <c r="G9" t="s">
        <v>85</v>
      </c>
      <c r="H9" s="4"/>
      <c r="I9" s="147">
        <f t="shared" ref="I9:I46" si="0">SUM(K9:TB9)</f>
        <v>49.5</v>
      </c>
      <c r="J9" s="148">
        <f>SUM(I9:I10)</f>
        <v>184.5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f>(8+9)*1.5</f>
        <v>25.5</v>
      </c>
      <c r="AJ9" s="1"/>
      <c r="AK9" s="1">
        <f>(7+9)*1.5</f>
        <v>24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 t="s">
        <v>535</v>
      </c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6"/>
      <c r="FH9" s="66"/>
      <c r="FI9" s="66"/>
      <c r="FJ9" s="66"/>
      <c r="FK9" s="64"/>
      <c r="FL9" s="64"/>
      <c r="FM9" s="66"/>
      <c r="FN9" s="66"/>
      <c r="FO9" s="64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4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"/>
    </row>
    <row r="10" spans="1:522" s="10" customFormat="1" ht="18" customHeight="1" x14ac:dyDescent="0.2">
      <c r="A10" s="12"/>
      <c r="B10" s="11"/>
      <c r="C10" s="1"/>
      <c r="D10" s="62" t="s">
        <v>179</v>
      </c>
      <c r="E10" s="1"/>
      <c r="F10" s="1"/>
      <c r="G10"/>
      <c r="H10" s="4"/>
      <c r="I10" s="147">
        <f t="shared" si="0"/>
        <v>135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>(7+9)*1.5</f>
        <v>24</v>
      </c>
      <c r="AJ10" s="1"/>
      <c r="AK10" s="1">
        <f>(6+9)*1.5</f>
        <v>22.5</v>
      </c>
      <c r="AL10" s="1"/>
      <c r="AM10" s="1"/>
      <c r="AN10" s="1">
        <f>(8+11)*1.5</f>
        <v>28.5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>
        <f>(7+8)*1.5</f>
        <v>22.5</v>
      </c>
      <c r="BZ10" s="1"/>
      <c r="CA10" s="1"/>
      <c r="CB10" s="1"/>
      <c r="CC10" s="1">
        <f>(3+8)*1.5</f>
        <v>16.5</v>
      </c>
      <c r="CD10" s="1"/>
      <c r="CE10" s="1"/>
      <c r="CF10" s="1"/>
      <c r="CG10" s="1">
        <f>(3+11)*1.5</f>
        <v>21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6"/>
      <c r="FH10" s="66"/>
      <c r="FI10" s="66"/>
      <c r="FJ10" s="66"/>
      <c r="FK10" s="64"/>
      <c r="FL10" s="64"/>
      <c r="FM10" s="66"/>
      <c r="FN10" s="66"/>
      <c r="FO10" s="64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4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 t="s">
        <v>535</v>
      </c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"/>
    </row>
    <row r="11" spans="1:522" s="10" customFormat="1" ht="18" customHeight="1" x14ac:dyDescent="0.2">
      <c r="A11" s="12">
        <v>2</v>
      </c>
      <c r="B11" s="11" t="s">
        <v>92</v>
      </c>
      <c r="C11" s="1">
        <v>7530</v>
      </c>
      <c r="D11" s="4" t="s">
        <v>164</v>
      </c>
      <c r="E11" s="1">
        <v>11635</v>
      </c>
      <c r="F11" s="1">
        <v>2008</v>
      </c>
      <c r="G11" s="4" t="s">
        <v>93</v>
      </c>
      <c r="H11" s="135"/>
      <c r="I11" s="147">
        <f t="shared" si="0"/>
        <v>92</v>
      </c>
      <c r="J11" s="148">
        <f>Tabuľka119[[#This Row],[Stĺpec8]]+I12+I13</f>
        <v>144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f>(5+5)*1.5</f>
        <v>15</v>
      </c>
      <c r="AJ11" s="1"/>
      <c r="AK11" s="1">
        <f>(5+7)*1.5</f>
        <v>18</v>
      </c>
      <c r="AL11" s="1"/>
      <c r="AM11" s="1"/>
      <c r="AN11" s="1">
        <f>(7+5)*1.5</f>
        <v>18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>
        <v>10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>
        <v>9</v>
      </c>
      <c r="FA11" s="1"/>
      <c r="FB11" s="1"/>
      <c r="FC11" s="1"/>
      <c r="FD11" s="1"/>
      <c r="FE11" s="1"/>
      <c r="FF11" s="1"/>
      <c r="FG11" s="66"/>
      <c r="FH11" s="66"/>
      <c r="FI11" s="66"/>
      <c r="FJ11" s="66"/>
      <c r="FK11" s="64"/>
      <c r="FL11" s="64"/>
      <c r="FM11" s="66"/>
      <c r="FN11" s="66"/>
      <c r="FO11" s="64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4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 t="s">
        <v>535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>
        <f>4+5</f>
        <v>9</v>
      </c>
      <c r="JA11" s="1"/>
      <c r="JB11" s="1"/>
      <c r="JC11" s="1"/>
      <c r="JD11" s="1"/>
      <c r="JE11" s="1"/>
      <c r="JF11" s="1"/>
      <c r="JG11" s="1"/>
      <c r="JH11" s="1"/>
      <c r="JI11" s="1"/>
      <c r="JJ11" s="1">
        <f>7+6</f>
        <v>13</v>
      </c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"/>
    </row>
    <row r="12" spans="1:522" s="10" customFormat="1" ht="18" customHeight="1" x14ac:dyDescent="0.2">
      <c r="A12" s="33"/>
      <c r="B12" s="11"/>
      <c r="C12" s="1"/>
      <c r="D12" s="4" t="s">
        <v>205</v>
      </c>
      <c r="E12" s="1"/>
      <c r="F12" s="1"/>
      <c r="G12" s="4"/>
      <c r="H12" s="135"/>
      <c r="I12" s="147">
        <f t="shared" si="0"/>
        <v>50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>
        <v>10</v>
      </c>
      <c r="FB12" s="1"/>
      <c r="FC12" s="1"/>
      <c r="FD12" s="1"/>
      <c r="FE12" s="1"/>
      <c r="FF12" s="1"/>
      <c r="FG12" s="66"/>
      <c r="FH12" s="66"/>
      <c r="FI12" s="66"/>
      <c r="FJ12" s="66"/>
      <c r="FK12" s="64"/>
      <c r="FL12" s="64"/>
      <c r="FM12" s="66"/>
      <c r="FN12" s="66"/>
      <c r="FO12" s="64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4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1"/>
      <c r="HM12" s="1"/>
      <c r="HN12" s="1"/>
      <c r="HO12" s="1"/>
      <c r="HP12" s="1"/>
      <c r="HQ12" s="1"/>
      <c r="HR12" s="1"/>
      <c r="HS12" s="1"/>
      <c r="HT12" s="1">
        <v>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>
        <f>7+7</f>
        <v>14</v>
      </c>
      <c r="JA12" s="1"/>
      <c r="JB12" s="1"/>
      <c r="JC12" s="1"/>
      <c r="JD12" s="1"/>
      <c r="JE12" s="1"/>
      <c r="JF12" s="1"/>
      <c r="JG12" s="1"/>
      <c r="JH12" s="1"/>
      <c r="JI12" s="1">
        <f>9+8</f>
        <v>17</v>
      </c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"/>
    </row>
    <row r="13" spans="1:522" s="10" customFormat="1" ht="18" customHeight="1" x14ac:dyDescent="0.2">
      <c r="A13" s="33"/>
      <c r="B13" s="35"/>
      <c r="C13" s="1"/>
      <c r="D13" s="4" t="s">
        <v>694</v>
      </c>
      <c r="E13" s="1">
        <v>12394</v>
      </c>
      <c r="F13" s="1"/>
      <c r="G13" s="4"/>
      <c r="H13" s="135"/>
      <c r="I13" s="147">
        <f>SUM(K13:TB13)</f>
        <v>2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6"/>
      <c r="FH13" s="66"/>
      <c r="FI13" s="66"/>
      <c r="FJ13" s="66"/>
      <c r="FK13" s="64"/>
      <c r="FL13" s="64"/>
      <c r="FM13" s="66"/>
      <c r="FN13" s="66"/>
      <c r="FO13" s="64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4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>
        <v>2</v>
      </c>
      <c r="HG13" s="66"/>
      <c r="HH13" s="66"/>
      <c r="HI13" s="66"/>
      <c r="HJ13" s="66"/>
      <c r="HK13" s="66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"/>
    </row>
    <row r="14" spans="1:522" s="10" customFormat="1" ht="18" customHeight="1" x14ac:dyDescent="0.2">
      <c r="A14" s="12">
        <v>3</v>
      </c>
      <c r="B14" s="11" t="s">
        <v>149</v>
      </c>
      <c r="C14" s="1"/>
      <c r="D14" s="4" t="s">
        <v>316</v>
      </c>
      <c r="E14" s="1">
        <v>12104</v>
      </c>
      <c r="F14" s="1">
        <v>2007</v>
      </c>
      <c r="G14" s="4" t="s">
        <v>23</v>
      </c>
      <c r="H14" s="135"/>
      <c r="I14" s="147">
        <f>SUM(K14:TB14)</f>
        <v>28</v>
      </c>
      <c r="J14" s="148">
        <f>Tabuľka119[[#This Row],[Stĺpec8]]+I15+I16</f>
        <v>55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6"/>
      <c r="FH14" s="66"/>
      <c r="FI14" s="66"/>
      <c r="FJ14" s="66"/>
      <c r="FK14" s="64"/>
      <c r="FL14" s="64"/>
      <c r="FM14" s="66"/>
      <c r="FN14" s="66"/>
      <c r="FO14" s="64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4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>
        <f>9+9</f>
        <v>18</v>
      </c>
      <c r="HL14" s="1"/>
      <c r="HM14" s="1"/>
      <c r="HN14" s="1"/>
      <c r="HO14" s="1"/>
      <c r="HP14" s="1"/>
      <c r="HQ14" s="1"/>
      <c r="HR14" s="1"/>
      <c r="HS14" s="1"/>
      <c r="HT14" s="1">
        <v>7</v>
      </c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>
        <v>3</v>
      </c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"/>
    </row>
    <row r="15" spans="1:522" s="10" customFormat="1" ht="18" customHeight="1" x14ac:dyDescent="0.2">
      <c r="A15" s="33"/>
      <c r="B15" s="35"/>
      <c r="C15" s="1"/>
      <c r="D15" s="4" t="s">
        <v>691</v>
      </c>
      <c r="E15" s="1">
        <v>12824</v>
      </c>
      <c r="F15" s="1">
        <v>2019</v>
      </c>
      <c r="G15" s="4"/>
      <c r="H15" s="135"/>
      <c r="I15" s="147">
        <f>SUM(K15:TB15)</f>
        <v>27</v>
      </c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>
        <v>2</v>
      </c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>
        <f>2+3</f>
        <v>5</v>
      </c>
      <c r="DE15" s="1"/>
      <c r="DF15" s="1"/>
      <c r="DG15" s="1"/>
      <c r="DH15" s="1"/>
      <c r="DI15" s="1"/>
      <c r="DJ15" s="1"/>
      <c r="DK15" s="1">
        <f>1+2</f>
        <v>3</v>
      </c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6"/>
      <c r="FH15" s="66"/>
      <c r="FI15" s="66"/>
      <c r="FJ15" s="66"/>
      <c r="FK15" s="64"/>
      <c r="FL15" s="64"/>
      <c r="FM15" s="66"/>
      <c r="FN15" s="66"/>
      <c r="FO15" s="64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4"/>
      <c r="GE15" s="66"/>
      <c r="GF15" s="66"/>
      <c r="GG15" s="66"/>
      <c r="GH15" s="66"/>
      <c r="GI15" s="66">
        <f>2+2</f>
        <v>4</v>
      </c>
      <c r="GJ15" s="66"/>
      <c r="GK15" s="66"/>
      <c r="GL15" s="66"/>
      <c r="GM15" s="66"/>
      <c r="GN15" s="66"/>
      <c r="GO15" s="66">
        <f>2+1</f>
        <v>3</v>
      </c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1"/>
      <c r="HM15" s="1"/>
      <c r="HN15" s="1"/>
      <c r="HO15" s="1">
        <v>2</v>
      </c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>
        <f>3+5</f>
        <v>8</v>
      </c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"/>
    </row>
    <row r="16" spans="1:522" s="10" customFormat="1" ht="18" customHeight="1" x14ac:dyDescent="0.2">
      <c r="A16" s="33"/>
      <c r="B16" s="11"/>
      <c r="C16" s="1"/>
      <c r="D16" s="4" t="s">
        <v>220</v>
      </c>
      <c r="E16" s="1">
        <v>12104</v>
      </c>
      <c r="F16" s="1">
        <v>2007</v>
      </c>
      <c r="G16" s="4"/>
      <c r="H16" s="135"/>
      <c r="I16" s="147">
        <f t="shared" ref="I16:I25" si="1">SUM(K16:TB16)</f>
        <v>0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6"/>
      <c r="FH16" s="66"/>
      <c r="FI16" s="66"/>
      <c r="FJ16" s="66"/>
      <c r="FK16" s="64"/>
      <c r="FL16" s="64"/>
      <c r="FM16" s="66"/>
      <c r="FN16" s="66"/>
      <c r="FO16" s="64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4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"/>
    </row>
    <row r="17" spans="1:522" s="10" customFormat="1" ht="18" customHeight="1" x14ac:dyDescent="0.2">
      <c r="A17" s="12">
        <v>4</v>
      </c>
      <c r="B17" s="11" t="s">
        <v>101</v>
      </c>
      <c r="C17" s="1">
        <v>8891</v>
      </c>
      <c r="D17" s="4" t="s">
        <v>102</v>
      </c>
      <c r="E17" s="1">
        <v>10998</v>
      </c>
      <c r="F17" s="1">
        <v>2013</v>
      </c>
      <c r="G17" s="4" t="s">
        <v>595</v>
      </c>
      <c r="H17" s="4"/>
      <c r="I17" s="147">
        <f t="shared" si="1"/>
        <v>22</v>
      </c>
      <c r="J17" s="12">
        <f>Tabuľka119[[#This Row],[Stĺpec8]]</f>
        <v>22</v>
      </c>
      <c r="K17" s="1"/>
      <c r="L17" s="1"/>
      <c r="M17" s="1"/>
      <c r="N17" s="1"/>
      <c r="O17" s="1"/>
      <c r="P17" s="1"/>
      <c r="Q17" s="1"/>
      <c r="R17" s="1"/>
      <c r="S17" s="1">
        <f>2+1</f>
        <v>3</v>
      </c>
      <c r="T17" s="1"/>
      <c r="U17" s="1"/>
      <c r="V17" s="1"/>
      <c r="W17" s="1"/>
      <c r="X17" s="1"/>
      <c r="Y17" s="1"/>
      <c r="Z17" s="1">
        <f>4+3</f>
        <v>7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>
        <f>4+5</f>
        <v>9</v>
      </c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 t="s">
        <v>535</v>
      </c>
      <c r="DJ17" s="1"/>
      <c r="DK17" s="1"/>
      <c r="DL17" s="1"/>
      <c r="DM17" s="1"/>
      <c r="DN17" s="1"/>
      <c r="DO17" s="1"/>
      <c r="DP17" s="1">
        <f>1+2</f>
        <v>3</v>
      </c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6"/>
      <c r="FH17" s="66"/>
      <c r="FI17" s="66"/>
      <c r="FJ17" s="66"/>
      <c r="FK17" s="64"/>
      <c r="FL17" s="64"/>
      <c r="FM17" s="66"/>
      <c r="FN17" s="66"/>
      <c r="FO17" s="64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4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 t="s">
        <v>535</v>
      </c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"/>
    </row>
    <row r="18" spans="1:522" s="10" customFormat="1" ht="18" customHeight="1" x14ac:dyDescent="0.2">
      <c r="A18" s="33"/>
      <c r="B18" s="35"/>
      <c r="C18" s="1"/>
      <c r="D18" s="4" t="s">
        <v>139</v>
      </c>
      <c r="E18" s="1">
        <v>10063</v>
      </c>
      <c r="F18" s="1">
        <v>2009</v>
      </c>
      <c r="G18" s="4"/>
      <c r="H18" s="135"/>
      <c r="I18" s="147">
        <f>SUM(K18:TB18)</f>
        <v>0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6"/>
      <c r="FH18" s="66"/>
      <c r="FI18" s="66"/>
      <c r="FJ18" s="66"/>
      <c r="FK18" s="64"/>
      <c r="FL18" s="64"/>
      <c r="FM18" s="66"/>
      <c r="FN18" s="66"/>
      <c r="FO18" s="64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4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 t="s">
        <v>535</v>
      </c>
      <c r="IY18" s="1"/>
      <c r="IZ18" s="1"/>
      <c r="JA18" s="1"/>
      <c r="JB18" s="1"/>
      <c r="JC18" s="1"/>
      <c r="JD18" s="1"/>
      <c r="JE18" s="1"/>
      <c r="JF18" s="1" t="s">
        <v>535</v>
      </c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"/>
    </row>
    <row r="19" spans="1:522" s="10" customFormat="1" ht="18" customHeight="1" x14ac:dyDescent="0.2">
      <c r="A19" s="12">
        <v>5</v>
      </c>
      <c r="B19" s="11" t="s">
        <v>80</v>
      </c>
      <c r="C19" s="1">
        <v>5486</v>
      </c>
      <c r="D19" t="s">
        <v>81</v>
      </c>
      <c r="E19" s="1">
        <v>10324</v>
      </c>
      <c r="F19" s="1">
        <v>2014</v>
      </c>
      <c r="G19" s="4" t="s">
        <v>59</v>
      </c>
      <c r="H19"/>
      <c r="I19" s="147">
        <f t="shared" si="1"/>
        <v>21</v>
      </c>
      <c r="J19" s="12">
        <f>Tabuľka119[[#This Row],[Stĺpec8]]</f>
        <v>21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9</v>
      </c>
      <c r="W19" s="1"/>
      <c r="X19" s="1"/>
      <c r="Y19" s="1"/>
      <c r="Z19" s="1"/>
      <c r="AA19" s="1"/>
      <c r="AB19" s="1"/>
      <c r="AC19" s="1"/>
      <c r="AD19" s="1"/>
      <c r="AE19" s="1"/>
      <c r="AF19" s="1">
        <v>12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4"/>
      <c r="FH19" s="66"/>
      <c r="FI19" s="64"/>
      <c r="FJ19" s="66"/>
      <c r="FK19" s="66"/>
      <c r="FL19" s="64"/>
      <c r="FM19" s="66"/>
      <c r="FN19" s="66"/>
      <c r="FO19" s="64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4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66"/>
      <c r="KC19" s="66"/>
      <c r="KD19" s="66"/>
      <c r="KE19" s="66"/>
      <c r="KF19" s="66"/>
      <c r="KG19" s="66"/>
      <c r="KH19" s="66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6</v>
      </c>
      <c r="B20" s="26" t="s">
        <v>404</v>
      </c>
      <c r="C20" s="1"/>
      <c r="D20" s="4" t="s">
        <v>698</v>
      </c>
      <c r="E20" s="1"/>
      <c r="F20" s="1"/>
      <c r="G20" s="4"/>
      <c r="H20" s="135"/>
      <c r="I20" s="147">
        <f>SUM(K20:TB20)</f>
        <v>5</v>
      </c>
      <c r="J20" s="12">
        <f>Tabuľka119[[#This Row],[Stĺpec8]]</f>
        <v>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6"/>
      <c r="FH20" s="66"/>
      <c r="FI20" s="66"/>
      <c r="FJ20" s="66"/>
      <c r="FK20" s="64"/>
      <c r="FL20" s="64"/>
      <c r="FM20" s="66"/>
      <c r="FN20" s="66"/>
      <c r="FO20" s="64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4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1"/>
      <c r="HM20" s="1"/>
      <c r="HN20" s="1"/>
      <c r="HO20" s="1"/>
      <c r="HP20" s="1"/>
      <c r="HQ20" s="1"/>
      <c r="HR20" s="1"/>
      <c r="HS20" s="1"/>
      <c r="HT20" s="1"/>
      <c r="HU20" s="1">
        <f>1+3</f>
        <v>4</v>
      </c>
      <c r="HV20" s="1" t="s">
        <v>535</v>
      </c>
      <c r="HW20" s="1"/>
      <c r="HX20" s="1"/>
      <c r="HY20" s="1">
        <v>1</v>
      </c>
      <c r="HZ20" s="1" t="s">
        <v>535</v>
      </c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"/>
    </row>
    <row r="21" spans="1:522" ht="18" customHeight="1" x14ac:dyDescent="0.2">
      <c r="B21" s="26" t="s">
        <v>98</v>
      </c>
      <c r="C21" s="1">
        <v>8182</v>
      </c>
      <c r="D21" s="4" t="s">
        <v>99</v>
      </c>
      <c r="E21" s="1">
        <v>9149</v>
      </c>
      <c r="G21" s="4" t="s">
        <v>100</v>
      </c>
      <c r="H21" s="4"/>
      <c r="I21" s="147">
        <f t="shared" si="1"/>
        <v>5</v>
      </c>
      <c r="J21" s="12">
        <f>Tabuľka119[[#This Row],[Stĺpec8]]</f>
        <v>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>
        <v>1</v>
      </c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6"/>
      <c r="FH21" s="64"/>
      <c r="FI21" s="64"/>
      <c r="FJ21" s="66"/>
      <c r="FK21" s="66"/>
      <c r="FL21" s="64"/>
      <c r="FM21" s="66"/>
      <c r="FN21" s="66"/>
      <c r="FO21" s="64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>
        <f>3+1</f>
        <v>4</v>
      </c>
      <c r="GC21" s="66"/>
      <c r="GD21" s="64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"/>
    </row>
    <row r="22" spans="1:522" s="10" customFormat="1" ht="18" customHeight="1" x14ac:dyDescent="0.2">
      <c r="A22" s="12">
        <v>8</v>
      </c>
      <c r="B22" s="11" t="s">
        <v>291</v>
      </c>
      <c r="C22" s="1">
        <v>8750</v>
      </c>
      <c r="D22" s="139" t="s">
        <v>242</v>
      </c>
      <c r="E22" s="1">
        <v>8029</v>
      </c>
      <c r="F22" s="1">
        <v>2004</v>
      </c>
      <c r="G22" s="139" t="s">
        <v>292</v>
      </c>
      <c r="H22" s="4"/>
      <c r="I22" s="147">
        <f>SUM(K22:TB22)</f>
        <v>4</v>
      </c>
      <c r="J22" s="148">
        <f>Tabuľka119[[#This Row],[Stĺpec8]]+I23</f>
        <v>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/>
      <c r="AC22" s="1">
        <v>3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6"/>
      <c r="FH22" s="66"/>
      <c r="FI22" s="66"/>
      <c r="FJ22" s="66"/>
      <c r="FK22" s="64"/>
      <c r="FL22" s="64"/>
      <c r="FM22" s="66"/>
      <c r="FN22" s="66"/>
      <c r="FO22" s="64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4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"/>
    </row>
    <row r="23" spans="1:522" s="10" customFormat="1" ht="18" customHeight="1" x14ac:dyDescent="0.2">
      <c r="A23" s="33"/>
      <c r="B23" s="35"/>
      <c r="C23" s="1"/>
      <c r="D23" s="139" t="s">
        <v>307</v>
      </c>
      <c r="E23" s="1">
        <v>8340</v>
      </c>
      <c r="F23" s="1"/>
      <c r="G23" s="139"/>
      <c r="H23" s="135"/>
      <c r="I23" s="147">
        <f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 t="s">
        <v>535</v>
      </c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6"/>
      <c r="FH23" s="66"/>
      <c r="FI23" s="66"/>
      <c r="FJ23" s="66"/>
      <c r="FK23" s="64"/>
      <c r="FL23" s="64"/>
      <c r="FM23" s="66"/>
      <c r="FN23" s="66"/>
      <c r="FO23" s="64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4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"/>
    </row>
    <row r="24" spans="1:522" s="10" customFormat="1" ht="18" customHeight="1" x14ac:dyDescent="0.2">
      <c r="A24" s="12">
        <v>9</v>
      </c>
      <c r="B24" s="26" t="s">
        <v>614</v>
      </c>
      <c r="C24" s="1"/>
      <c r="D24" s="4" t="s">
        <v>615</v>
      </c>
      <c r="E24" s="1"/>
      <c r="F24" s="1"/>
      <c r="G24" s="4"/>
      <c r="H24" s="135"/>
      <c r="I24" s="147">
        <f t="shared" si="1"/>
        <v>0</v>
      </c>
      <c r="J24" s="12">
        <f>Tabuľka119[[#This Row],[Stĺpec8]]</f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 t="s">
        <v>535</v>
      </c>
      <c r="DU24" s="1" t="s">
        <v>535</v>
      </c>
      <c r="DV24" s="1"/>
      <c r="DW24" s="1"/>
      <c r="DX24" s="1" t="s">
        <v>535</v>
      </c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6"/>
      <c r="FH24" s="66"/>
      <c r="FI24" s="66"/>
      <c r="FJ24" s="66"/>
      <c r="FK24" s="64"/>
      <c r="FL24" s="64"/>
      <c r="FM24" s="66"/>
      <c r="FN24" s="66"/>
      <c r="FO24" s="64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4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"/>
    </row>
    <row r="25" spans="1:522" s="10" customFormat="1" ht="18" customHeight="1" x14ac:dyDescent="0.2">
      <c r="A25" s="33"/>
      <c r="B25" s="26" t="s">
        <v>376</v>
      </c>
      <c r="C25" s="1">
        <v>8786</v>
      </c>
      <c r="D25" s="4" t="s">
        <v>377</v>
      </c>
      <c r="E25" s="1">
        <v>8874</v>
      </c>
      <c r="F25" s="1"/>
      <c r="G25" s="4" t="s">
        <v>69</v>
      </c>
      <c r="H25" s="135"/>
      <c r="I25" s="147">
        <f t="shared" si="1"/>
        <v>0</v>
      </c>
      <c r="J25" s="12">
        <f>Tabuľka119[[#This Row],[Stĺpec8]]</f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6"/>
      <c r="FH25" s="66"/>
      <c r="FI25" s="66"/>
      <c r="FJ25" s="66"/>
      <c r="FK25" s="64"/>
      <c r="FL25" s="64"/>
      <c r="FM25" s="66"/>
      <c r="FN25" s="66"/>
      <c r="FO25" s="64"/>
      <c r="FP25" s="66"/>
      <c r="FQ25" s="66"/>
      <c r="FR25" s="66"/>
      <c r="FS25" s="66"/>
      <c r="FT25" s="66"/>
      <c r="FU25" s="66"/>
      <c r="FV25" s="66"/>
      <c r="FW25" s="66"/>
      <c r="FX25" s="66"/>
      <c r="FY25" s="66" t="s">
        <v>535</v>
      </c>
      <c r="FZ25" s="66"/>
      <c r="GA25" s="66"/>
      <c r="GB25" s="66"/>
      <c r="GC25" s="66"/>
      <c r="GD25" s="64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"/>
    </row>
    <row r="26" spans="1:522" s="10" customFormat="1" ht="18" customHeight="1" x14ac:dyDescent="0.2">
      <c r="A26" s="33"/>
      <c r="B26" s="26" t="s">
        <v>718</v>
      </c>
      <c r="C26" s="1">
        <v>9514</v>
      </c>
      <c r="D26" s="4" t="s">
        <v>719</v>
      </c>
      <c r="E26" s="1">
        <v>12843</v>
      </c>
      <c r="F26" s="1">
        <v>2016</v>
      </c>
      <c r="G26" s="4" t="s">
        <v>77</v>
      </c>
      <c r="H26" s="135"/>
      <c r="I26" s="147">
        <f>SUM(K26:TB26)</f>
        <v>0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6"/>
      <c r="FH26" s="66"/>
      <c r="FI26" s="66"/>
      <c r="FJ26" s="66"/>
      <c r="FK26" s="64"/>
      <c r="FL26" s="64"/>
      <c r="FM26" s="66"/>
      <c r="FN26" s="66"/>
      <c r="FO26" s="64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4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 t="s">
        <v>535</v>
      </c>
      <c r="IX26" s="1"/>
      <c r="IY26" s="1"/>
      <c r="IZ26" s="1"/>
      <c r="JA26" s="1"/>
      <c r="JB26" s="1"/>
      <c r="JC26" s="1"/>
      <c r="JD26" s="1"/>
      <c r="JE26" s="1"/>
      <c r="JF26" s="1" t="s">
        <v>535</v>
      </c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"/>
    </row>
    <row r="27" spans="1:522" s="10" customFormat="1" ht="18" customHeight="1" x14ac:dyDescent="0.2">
      <c r="A27" s="12">
        <v>11</v>
      </c>
      <c r="B27" s="26" t="s">
        <v>73</v>
      </c>
      <c r="C27" s="1"/>
      <c r="D27" s="4"/>
      <c r="E27" s="1"/>
      <c r="F27" s="1"/>
      <c r="G27" s="4"/>
      <c r="H27" s="135"/>
      <c r="I27" s="147">
        <f>SUM(K27:TB27)</f>
        <v>0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6"/>
      <c r="FH27" s="66"/>
      <c r="FI27" s="66"/>
      <c r="FJ27" s="66"/>
      <c r="FK27" s="64"/>
      <c r="FL27" s="64"/>
      <c r="FM27" s="66"/>
      <c r="FN27" s="66"/>
      <c r="FO27" s="64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4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"/>
    </row>
    <row r="28" spans="1:522" s="10" customFormat="1" ht="18" customHeight="1" x14ac:dyDescent="0.2">
      <c r="A28" s="33"/>
      <c r="B28" s="35"/>
      <c r="C28" s="1"/>
      <c r="D28" s="4"/>
      <c r="E28" s="1"/>
      <c r="F28" s="1"/>
      <c r="G28" s="4"/>
      <c r="H28" s="135"/>
      <c r="I28" s="147">
        <f>SUM(K28:TB28)</f>
        <v>0</v>
      </c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6"/>
      <c r="FH28" s="66"/>
      <c r="FI28" s="66"/>
      <c r="FJ28" s="66"/>
      <c r="FK28" s="64"/>
      <c r="FL28" s="64"/>
      <c r="FM28" s="66"/>
      <c r="FN28" s="66"/>
      <c r="FO28" s="64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4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"/>
    </row>
    <row r="29" spans="1:522" s="10" customFormat="1" ht="18" customHeight="1" x14ac:dyDescent="0.2">
      <c r="A29" s="33"/>
      <c r="B29" s="35"/>
      <c r="C29" s="1"/>
      <c r="D29" s="4"/>
      <c r="E29" s="1"/>
      <c r="F29" s="1"/>
      <c r="G29" s="4"/>
      <c r="H29" s="135"/>
      <c r="I29" s="147">
        <f>SUM(K29:TB29)</f>
        <v>0</v>
      </c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6"/>
      <c r="FH29" s="66"/>
      <c r="FI29" s="66"/>
      <c r="FJ29" s="66"/>
      <c r="FK29" s="64"/>
      <c r="FL29" s="64"/>
      <c r="FM29" s="66"/>
      <c r="FN29" s="66"/>
      <c r="FO29" s="64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4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"/>
    </row>
    <row r="30" spans="1:522" s="10" customFormat="1" ht="18" customHeight="1" x14ac:dyDescent="0.2">
      <c r="A30" s="33"/>
      <c r="B30" s="35"/>
      <c r="C30" s="1"/>
      <c r="D30" s="4"/>
      <c r="E30" s="1"/>
      <c r="F30" s="1"/>
      <c r="G30" s="4"/>
      <c r="H30" s="135"/>
      <c r="I30" s="147">
        <f>SUM(K30:TB30)</f>
        <v>0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6"/>
      <c r="FH30" s="66"/>
      <c r="FI30" s="66"/>
      <c r="FJ30" s="66"/>
      <c r="FK30" s="64"/>
      <c r="FL30" s="64"/>
      <c r="FM30" s="66"/>
      <c r="FN30" s="66"/>
      <c r="FO30" s="64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4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"/>
    </row>
    <row r="31" spans="1:522" ht="18" customHeight="1" x14ac:dyDescent="0.2">
      <c r="B31" s="26" t="s">
        <v>226</v>
      </c>
      <c r="C31" s="1">
        <v>6098</v>
      </c>
      <c r="D31" s="4" t="s">
        <v>227</v>
      </c>
      <c r="E31" s="1">
        <v>11604</v>
      </c>
      <c r="G31" s="4" t="s">
        <v>295</v>
      </c>
      <c r="H31" s="4"/>
      <c r="I31" s="147">
        <f t="shared" si="0"/>
        <v>0</v>
      </c>
      <c r="J31" s="148">
        <f>Tabuľka119[[#This Row],[Stĺpec8]]+I32+I33+I34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9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6"/>
      <c r="FH31" s="64"/>
      <c r="FI31" s="64"/>
      <c r="FJ31" s="66"/>
      <c r="FK31" s="66"/>
      <c r="FL31" s="64"/>
      <c r="FM31" s="66"/>
      <c r="FN31" s="66"/>
      <c r="FO31" s="64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4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09"/>
      <c r="LW31" s="109"/>
      <c r="LX31" s="109"/>
      <c r="LY31" s="109"/>
      <c r="LZ31" s="109"/>
      <c r="MA31" s="109"/>
      <c r="MB31" s="109"/>
      <c r="MC31" s="109"/>
      <c r="MD31" s="109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ht="18" customHeight="1" x14ac:dyDescent="0.2">
      <c r="B32" s="35"/>
      <c r="D32" s="4" t="s">
        <v>301</v>
      </c>
      <c r="E32" s="1">
        <v>12320</v>
      </c>
      <c r="G32" s="4"/>
      <c r="H32" s="135"/>
      <c r="I32" s="147">
        <f t="shared" si="0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9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6"/>
      <c r="FH32" s="64"/>
      <c r="FI32" s="64"/>
      <c r="FJ32" s="66"/>
      <c r="FK32" s="66"/>
      <c r="FL32" s="64"/>
      <c r="FM32" s="66"/>
      <c r="FN32" s="66"/>
      <c r="FO32" s="64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4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"/>
    </row>
    <row r="33" spans="1:522" ht="18" customHeight="1" x14ac:dyDescent="0.2">
      <c r="B33" s="35"/>
      <c r="D33" s="4" t="s">
        <v>302</v>
      </c>
      <c r="E33" s="1">
        <v>12434</v>
      </c>
      <c r="G33" s="4"/>
      <c r="H33" s="135"/>
      <c r="I33" s="147">
        <f t="shared" si="0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9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6"/>
      <c r="FH33" s="64"/>
      <c r="FI33" s="64"/>
      <c r="FJ33" s="66"/>
      <c r="FK33" s="66"/>
      <c r="FL33" s="64"/>
      <c r="FM33" s="66"/>
      <c r="FN33" s="66"/>
      <c r="FO33" s="64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4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"/>
    </row>
    <row r="34" spans="1:522" ht="18" customHeight="1" x14ac:dyDescent="0.2">
      <c r="B34" s="35"/>
      <c r="D34" s="4" t="s">
        <v>308</v>
      </c>
      <c r="E34" s="1">
        <v>8841</v>
      </c>
      <c r="G34" s="4"/>
      <c r="H34" s="135"/>
      <c r="I34" s="147">
        <f t="shared" si="0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9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6"/>
      <c r="FH34" s="64"/>
      <c r="FI34" s="64"/>
      <c r="FJ34" s="66"/>
      <c r="FK34" s="66"/>
      <c r="FL34" s="64"/>
      <c r="FM34" s="66"/>
      <c r="FN34" s="66"/>
      <c r="FO34" s="64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4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9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09"/>
      <c r="LW34" s="109"/>
      <c r="LX34" s="109"/>
      <c r="LY34" s="109"/>
      <c r="LZ34" s="109"/>
      <c r="MA34" s="109"/>
      <c r="MB34" s="109"/>
      <c r="MC34" s="109"/>
      <c r="MD34" s="109"/>
      <c r="ME34" s="109"/>
      <c r="MF34" s="109"/>
      <c r="MG34" s="109"/>
      <c r="MH34" s="109"/>
      <c r="MI34" s="109"/>
      <c r="MJ34" s="109"/>
      <c r="MK34" s="109"/>
      <c r="ML34" s="109"/>
      <c r="MM34" s="109"/>
      <c r="MN34" s="109"/>
      <c r="MO34" s="109"/>
      <c r="MP34" s="109"/>
      <c r="MQ34" s="109"/>
      <c r="MR34" s="109"/>
      <c r="MS34" s="109"/>
      <c r="MT34" s="109"/>
      <c r="MU34" s="109"/>
      <c r="MV34" s="109"/>
      <c r="MW34" s="109"/>
      <c r="MX34" s="109"/>
      <c r="MY34" s="109"/>
      <c r="MZ34" s="109"/>
      <c r="NA34" s="109"/>
      <c r="NB34" s="109"/>
      <c r="NC34" s="109"/>
      <c r="ND34" s="109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"/>
    </row>
    <row r="35" spans="1:522" ht="18" customHeight="1" x14ac:dyDescent="0.2">
      <c r="B35" s="26" t="s">
        <v>372</v>
      </c>
      <c r="C35" s="1">
        <v>7402</v>
      </c>
      <c r="D35" s="4" t="s">
        <v>373</v>
      </c>
      <c r="E35" s="1">
        <v>11781</v>
      </c>
      <c r="F35" s="1">
        <v>2018</v>
      </c>
      <c r="G35" s="4" t="s">
        <v>275</v>
      </c>
      <c r="H35" s="135"/>
      <c r="I35" s="147">
        <f t="shared" si="0"/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9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6"/>
      <c r="FH35" s="64"/>
      <c r="FI35" s="64"/>
      <c r="FJ35" s="66"/>
      <c r="FK35" s="66"/>
      <c r="FL35" s="64"/>
      <c r="FM35" s="66"/>
      <c r="FN35" s="66"/>
      <c r="FO35" s="64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4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"/>
    </row>
    <row r="36" spans="1:522" ht="18" customHeight="1" x14ac:dyDescent="0.2">
      <c r="B36" s="26" t="s">
        <v>244</v>
      </c>
      <c r="C36" s="1">
        <v>7563</v>
      </c>
      <c r="D36" s="4" t="s">
        <v>245</v>
      </c>
      <c r="E36" s="1">
        <v>12254</v>
      </c>
      <c r="F36" s="1">
        <v>2019</v>
      </c>
      <c r="G36" s="4" t="s">
        <v>23</v>
      </c>
      <c r="H36" s="4"/>
      <c r="I36" s="147">
        <f t="shared" si="0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9"/>
      <c r="AV36" s="1"/>
      <c r="AW36" s="1"/>
      <c r="AX36" s="1"/>
      <c r="AY36" s="1"/>
      <c r="AZ36" s="1"/>
      <c r="BA36" s="1"/>
      <c r="BB36" s="1"/>
      <c r="BC36" s="9"/>
      <c r="BD36" s="1"/>
      <c r="BE36" s="1"/>
      <c r="BF36" s="1"/>
      <c r="BG36" s="1"/>
      <c r="BH36" s="1"/>
      <c r="BI36" s="1"/>
      <c r="BJ36" s="1"/>
      <c r="BK36" s="1"/>
      <c r="BL36" s="1"/>
      <c r="BM36" s="9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6"/>
      <c r="FH36" s="64"/>
      <c r="FI36" s="64"/>
      <c r="FJ36" s="66"/>
      <c r="FK36" s="66"/>
      <c r="FL36" s="64"/>
      <c r="FM36" s="66"/>
      <c r="FN36" s="66"/>
      <c r="FO36" s="64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4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"/>
    </row>
    <row r="37" spans="1:522" s="10" customFormat="1" ht="18" customHeight="1" x14ac:dyDescent="0.2">
      <c r="A37" s="12"/>
      <c r="B37" s="11" t="s">
        <v>94</v>
      </c>
      <c r="C37" s="1">
        <v>7931</v>
      </c>
      <c r="D37" t="s">
        <v>95</v>
      </c>
      <c r="E37" s="1">
        <v>10096</v>
      </c>
      <c r="F37" s="1">
        <v>2004</v>
      </c>
      <c r="G37" t="s">
        <v>96</v>
      </c>
      <c r="H37" s="4"/>
      <c r="I37" s="147">
        <f t="shared" si="0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6"/>
      <c r="FH37" s="66"/>
      <c r="FI37" s="66"/>
      <c r="FJ37" s="66"/>
      <c r="FK37" s="64"/>
      <c r="FL37" s="64"/>
      <c r="FM37" s="66"/>
      <c r="FN37" s="66"/>
      <c r="FO37" s="64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4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9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"/>
    </row>
    <row r="38" spans="1:522" ht="18" customHeight="1" x14ac:dyDescent="0.2">
      <c r="B38" s="26" t="s">
        <v>365</v>
      </c>
      <c r="C38" s="1">
        <v>7553</v>
      </c>
      <c r="D38" s="4" t="s">
        <v>366</v>
      </c>
      <c r="E38" s="1">
        <v>9288</v>
      </c>
      <c r="G38" s="4" t="s">
        <v>209</v>
      </c>
      <c r="H38" s="4"/>
      <c r="I38" s="147">
        <f t="shared" si="0"/>
        <v>0</v>
      </c>
      <c r="J38" s="148">
        <f>Tabuľka119[[#This Row],[Stĺpec8]]+I39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6"/>
      <c r="FH38" s="64"/>
      <c r="FI38" s="64"/>
      <c r="FJ38" s="66"/>
      <c r="FK38" s="66"/>
      <c r="FL38" s="64"/>
      <c r="FM38" s="66"/>
      <c r="FN38" s="66"/>
      <c r="FO38" s="64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 t="s">
        <v>535</v>
      </c>
      <c r="GC38" s="66"/>
      <c r="GD38" s="64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"/>
    </row>
    <row r="39" spans="1:522" ht="18" customHeight="1" x14ac:dyDescent="0.2">
      <c r="B39" s="35"/>
      <c r="D39" s="4" t="s">
        <v>367</v>
      </c>
      <c r="E39" s="1">
        <v>8371</v>
      </c>
      <c r="G39" s="4"/>
      <c r="H39" s="4"/>
      <c r="I39" s="147">
        <f t="shared" si="0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6"/>
      <c r="FH39" s="64"/>
      <c r="FI39" s="64"/>
      <c r="FJ39" s="66"/>
      <c r="FK39" s="66"/>
      <c r="FL39" s="64"/>
      <c r="FM39" s="66"/>
      <c r="FN39" s="66"/>
      <c r="FO39" s="64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 t="s">
        <v>535</v>
      </c>
      <c r="GC39" s="66"/>
      <c r="GD39" s="64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9"/>
      <c r="HM39" s="9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"/>
    </row>
    <row r="40" spans="1:522" ht="18" customHeight="1" x14ac:dyDescent="0.2">
      <c r="B40" s="26" t="s">
        <v>371</v>
      </c>
      <c r="C40" s="1">
        <v>7397</v>
      </c>
      <c r="D40" s="4" t="s">
        <v>350</v>
      </c>
      <c r="E40" s="1">
        <v>11460</v>
      </c>
      <c r="G40" s="4" t="s">
        <v>275</v>
      </c>
      <c r="H40" s="135"/>
      <c r="I40" s="147">
        <f t="shared" si="0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6"/>
      <c r="FH40" s="64"/>
      <c r="FI40" s="64"/>
      <c r="FJ40" s="66"/>
      <c r="FK40" s="66"/>
      <c r="FL40" s="64"/>
      <c r="FM40" s="66"/>
      <c r="FN40" s="66"/>
      <c r="FO40" s="64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4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9"/>
      <c r="HM40" s="9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"/>
    </row>
    <row r="41" spans="1:522" ht="18" customHeight="1" x14ac:dyDescent="0.2">
      <c r="B41" s="26" t="s">
        <v>381</v>
      </c>
      <c r="C41" s="1">
        <v>9200</v>
      </c>
      <c r="D41" s="4" t="s">
        <v>382</v>
      </c>
      <c r="E41" s="1">
        <v>12000</v>
      </c>
      <c r="G41" s="4" t="s">
        <v>380</v>
      </c>
      <c r="H41" s="135"/>
      <c r="I41" s="147">
        <f t="shared" si="0"/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6"/>
      <c r="FH41" s="64"/>
      <c r="FI41" s="64"/>
      <c r="FJ41" s="66"/>
      <c r="FK41" s="66"/>
      <c r="FL41" s="64"/>
      <c r="FM41" s="66"/>
      <c r="FN41" s="66"/>
      <c r="FO41" s="64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4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9"/>
      <c r="HM41" s="9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"/>
    </row>
    <row r="42" spans="1:522" ht="18" customHeight="1" x14ac:dyDescent="0.2">
      <c r="B42" s="26" t="s">
        <v>103</v>
      </c>
      <c r="C42" s="1">
        <v>6668</v>
      </c>
      <c r="D42" s="4" t="s">
        <v>104</v>
      </c>
      <c r="E42" s="1">
        <v>6647</v>
      </c>
      <c r="F42" s="1">
        <v>2004</v>
      </c>
      <c r="G42" s="4" t="s">
        <v>69</v>
      </c>
      <c r="H42" s="4"/>
      <c r="I42" s="147">
        <f t="shared" si="0"/>
        <v>0</v>
      </c>
      <c r="J42" s="12">
        <f>Tabuľka119[[#This Row],[Stĺpec8]]</f>
        <v>0</v>
      </c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09"/>
      <c r="LW42" s="109"/>
      <c r="LX42" s="109"/>
      <c r="LY42" s="109"/>
      <c r="LZ42" s="109"/>
      <c r="MA42" s="109"/>
      <c r="MB42" s="109"/>
      <c r="MC42" s="109"/>
      <c r="MD42" s="109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ht="18" customHeight="1" x14ac:dyDescent="0.2">
      <c r="B43" s="35"/>
      <c r="D43" s="4" t="s">
        <v>150</v>
      </c>
      <c r="E43" s="1">
        <v>9104</v>
      </c>
      <c r="F43" s="1">
        <v>2011</v>
      </c>
      <c r="G43" s="4"/>
      <c r="H43" s="4"/>
      <c r="I43" s="147">
        <f t="shared" si="0"/>
        <v>0</v>
      </c>
      <c r="J43" s="12">
        <f>Tabuľka119[[#This Row],[Stĺpec8]]</f>
        <v>0</v>
      </c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09"/>
      <c r="LW43" s="109"/>
      <c r="LX43" s="109"/>
      <c r="LY43" s="109"/>
      <c r="LZ43" s="109"/>
      <c r="MA43" s="109"/>
      <c r="MB43" s="109"/>
      <c r="MC43" s="109"/>
      <c r="MD43" s="109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ht="18" customHeight="1" x14ac:dyDescent="0.2">
      <c r="A44" s="33"/>
      <c r="B44" s="35"/>
      <c r="D44" s="4" t="s">
        <v>364</v>
      </c>
      <c r="E44" s="1">
        <v>10339</v>
      </c>
      <c r="G44" s="4"/>
      <c r="H44" s="4"/>
      <c r="I44" s="147">
        <f t="shared" si="0"/>
        <v>0</v>
      </c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9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"/>
    </row>
    <row r="45" spans="1:522" ht="18" customHeight="1" x14ac:dyDescent="0.2">
      <c r="A45" s="128"/>
      <c r="B45" s="169" t="s">
        <v>156</v>
      </c>
      <c r="C45" s="71">
        <v>9237</v>
      </c>
      <c r="D45" s="129" t="s">
        <v>157</v>
      </c>
      <c r="E45" s="71">
        <v>11810</v>
      </c>
      <c r="F45" s="71">
        <v>2016</v>
      </c>
      <c r="G45" s="129" t="s">
        <v>100</v>
      </c>
      <c r="H45" s="179"/>
      <c r="I45" s="147">
        <f t="shared" si="0"/>
        <v>0</v>
      </c>
      <c r="J45" s="128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180"/>
      <c r="FH45" s="181"/>
      <c r="FI45" s="181"/>
      <c r="FJ45" s="180"/>
      <c r="FK45" s="180"/>
      <c r="FL45" s="181"/>
      <c r="FM45" s="180"/>
      <c r="FN45" s="180"/>
      <c r="FO45" s="181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1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  <c r="HC45" s="180"/>
      <c r="HD45" s="180"/>
      <c r="HE45" s="180"/>
      <c r="HF45" s="180"/>
      <c r="HG45" s="180"/>
      <c r="HH45" s="180"/>
      <c r="HI45" s="180"/>
      <c r="HJ45" s="180"/>
      <c r="HK45" s="180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13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</row>
    <row r="46" spans="1:522" ht="18" customHeight="1" x14ac:dyDescent="0.2">
      <c r="A46" s="12">
        <v>14</v>
      </c>
      <c r="B46" s="26" t="s">
        <v>73</v>
      </c>
      <c r="D46" s="4"/>
      <c r="G46" s="4"/>
      <c r="H46" s="4"/>
      <c r="I46" s="147">
        <f t="shared" si="0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9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09"/>
      <c r="LW46" s="109"/>
      <c r="LX46" s="109"/>
      <c r="LY46" s="109"/>
      <c r="LZ46" s="109"/>
      <c r="MA46" s="109"/>
      <c r="MB46" s="109"/>
      <c r="MC46" s="109"/>
      <c r="MD46" s="109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ht="15.95" customHeight="1" x14ac:dyDescent="0.2"/>
    <row r="48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9:TB19">
    <cfRule type="top10" dxfId="51" priority="734" rank="15"/>
  </conditionalFormatting>
  <conditionalFormatting sqref="HA42:TB44 K42:U44 W42:GY44">
    <cfRule type="top10" dxfId="50" priority="737" rank="15"/>
  </conditionalFormatting>
  <conditionalFormatting sqref="K37:TB37 K9:RJ9 RL9:TB9 K20:TB20 K22:TB30 K10:TB18">
    <cfRule type="top10" dxfId="49" priority="813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95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25" t="s">
        <v>234</v>
      </c>
      <c r="B1" s="226"/>
      <c r="C1" s="226"/>
      <c r="D1" s="226"/>
      <c r="E1" s="226"/>
      <c r="F1" s="226"/>
      <c r="G1" s="226"/>
    </row>
    <row r="2" spans="1:522" ht="24.95" customHeight="1" x14ac:dyDescent="0.4">
      <c r="A2" s="225" t="s">
        <v>515</v>
      </c>
      <c r="B2" s="226"/>
      <c r="C2" s="226"/>
      <c r="D2" s="226"/>
      <c r="E2" s="226"/>
      <c r="F2" s="226"/>
      <c r="G2" s="226"/>
      <c r="H2" s="87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72"/>
      <c r="KG2" s="72"/>
      <c r="KH2" s="72"/>
      <c r="KI2" s="72"/>
      <c r="KJ2" s="72"/>
      <c r="KK2" s="72"/>
      <c r="KL2" s="72"/>
      <c r="KM2" s="72"/>
      <c r="KN2" s="72"/>
      <c r="KO2" s="72"/>
      <c r="KP2" s="72"/>
      <c r="KQ2" s="72"/>
      <c r="KR2" s="72"/>
      <c r="KS2" s="72"/>
      <c r="KT2" s="72"/>
      <c r="KU2" s="72"/>
      <c r="KV2" s="72"/>
      <c r="KW2" s="72"/>
      <c r="KX2" s="72"/>
      <c r="KY2" s="72"/>
      <c r="KZ2" s="72"/>
      <c r="LA2" s="72"/>
      <c r="LB2" s="72"/>
      <c r="LC2" s="72"/>
      <c r="LD2" s="72"/>
      <c r="LE2" s="72"/>
      <c r="LF2" s="72"/>
      <c r="LG2" s="140"/>
      <c r="LH2" s="140"/>
      <c r="LI2" s="140"/>
      <c r="LJ2" s="140"/>
      <c r="LK2" s="140"/>
      <c r="LL2" s="143"/>
      <c r="LM2" s="143"/>
      <c r="LN2" s="143"/>
      <c r="LO2" s="143"/>
      <c r="LP2" s="143"/>
      <c r="LQ2" s="143"/>
      <c r="LR2" s="143"/>
      <c r="LS2" s="143"/>
      <c r="LT2" s="143"/>
      <c r="LU2" s="143"/>
      <c r="LV2" s="145"/>
      <c r="LW2" s="145"/>
      <c r="LX2" s="145"/>
      <c r="LY2" s="145"/>
      <c r="LZ2" s="145"/>
      <c r="MA2" s="145"/>
      <c r="MB2" s="145"/>
      <c r="MC2" s="145"/>
      <c r="MD2" s="145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9"/>
      <c r="OA2" s="159"/>
      <c r="OB2" s="159"/>
      <c r="OC2" s="159"/>
      <c r="OD2" s="159"/>
      <c r="OE2" s="159"/>
      <c r="OF2" s="159"/>
      <c r="OG2" s="159"/>
      <c r="OH2" s="159"/>
      <c r="OI2" s="159"/>
      <c r="OJ2" s="161"/>
      <c r="OK2" s="161"/>
      <c r="OL2" s="161"/>
      <c r="OM2" s="161"/>
      <c r="ON2" s="161"/>
      <c r="OO2" s="161"/>
      <c r="OP2" s="161"/>
      <c r="OQ2" s="161"/>
      <c r="OR2" s="161"/>
      <c r="OS2" s="161"/>
      <c r="OT2" s="161"/>
      <c r="OU2" s="161"/>
      <c r="OV2" s="161"/>
      <c r="OW2" s="161"/>
      <c r="OX2" s="161"/>
      <c r="OY2" s="161"/>
      <c r="OZ2" s="161"/>
      <c r="PA2" s="161"/>
      <c r="PB2" s="161"/>
      <c r="PC2" s="161"/>
      <c r="PD2" s="161"/>
      <c r="PE2" s="161"/>
      <c r="PF2" s="161"/>
      <c r="PG2" s="161"/>
      <c r="PH2" s="161"/>
      <c r="PI2" s="161"/>
      <c r="PJ2" s="161"/>
      <c r="PK2" s="161"/>
      <c r="PL2" s="161"/>
      <c r="PM2" s="161"/>
      <c r="PN2" s="161"/>
      <c r="PO2" s="161"/>
      <c r="PP2" s="161"/>
      <c r="PQ2" s="161"/>
      <c r="PR2" s="161"/>
      <c r="PS2" s="161"/>
      <c r="PT2" s="161"/>
      <c r="PU2" s="161"/>
      <c r="PV2" s="161"/>
      <c r="PW2" s="161"/>
      <c r="PX2" s="161"/>
      <c r="PY2" s="161"/>
      <c r="PZ2" s="161"/>
      <c r="QA2" s="161"/>
      <c r="QB2" s="161"/>
      <c r="QC2" s="161"/>
      <c r="QD2" s="161"/>
      <c r="QE2" s="161"/>
      <c r="QF2" s="161"/>
      <c r="QG2" s="161"/>
      <c r="QH2" s="161"/>
      <c r="QI2" s="161"/>
      <c r="QJ2" s="161"/>
      <c r="QK2" s="161"/>
      <c r="QL2" s="161"/>
      <c r="QM2" s="161"/>
      <c r="QN2" s="161"/>
      <c r="QO2" s="161"/>
      <c r="QP2" s="161"/>
      <c r="QQ2" s="161"/>
      <c r="QR2" s="161"/>
      <c r="QS2" s="161"/>
      <c r="QT2" s="161"/>
      <c r="QU2" s="161"/>
      <c r="QV2" s="161"/>
      <c r="QW2" s="161"/>
      <c r="QX2" s="161"/>
      <c r="QY2" s="16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4"/>
      <c r="RL2" s="174"/>
      <c r="RM2" s="174"/>
      <c r="RN2" s="174"/>
      <c r="RO2" s="174"/>
      <c r="RP2" s="174"/>
      <c r="RQ2" s="174"/>
      <c r="RR2" s="174"/>
      <c r="RS2" s="174"/>
      <c r="RT2" s="174"/>
      <c r="RU2" s="174"/>
      <c r="RV2" s="174"/>
      <c r="RW2" s="174"/>
      <c r="RX2" s="174"/>
      <c r="RY2" s="174"/>
      <c r="RZ2" s="174"/>
      <c r="SA2" s="174"/>
      <c r="SB2" s="174"/>
      <c r="SC2" s="174"/>
      <c r="SD2" s="174"/>
      <c r="SE2" s="174"/>
      <c r="SF2" s="174"/>
      <c r="SG2" s="174"/>
      <c r="SH2" s="174"/>
      <c r="SI2" s="174"/>
      <c r="SJ2" s="174"/>
      <c r="SK2" s="174"/>
      <c r="SL2" s="174"/>
      <c r="SM2" s="174"/>
      <c r="SN2" s="174"/>
      <c r="SO2" s="174"/>
      <c r="SP2" s="174"/>
      <c r="SQ2" s="174"/>
      <c r="SR2" s="174"/>
      <c r="SS2" s="174"/>
      <c r="ST2" s="174"/>
      <c r="SU2" s="174"/>
      <c r="SV2" s="174"/>
      <c r="SW2" s="174"/>
      <c r="SX2" s="174"/>
      <c r="SY2" s="174"/>
      <c r="SZ2" s="174"/>
      <c r="TA2" s="174"/>
      <c r="TB2" s="72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33" t="s">
        <v>78</v>
      </c>
      <c r="B4" s="233"/>
      <c r="C4" s="233"/>
      <c r="D4" s="233"/>
      <c r="E4" s="233"/>
      <c r="F4" s="233"/>
      <c r="G4" s="233"/>
      <c r="H4" s="8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141"/>
      <c r="LH4" s="141"/>
      <c r="LI4" s="141"/>
      <c r="LJ4" s="141"/>
      <c r="LK4" s="141"/>
      <c r="LL4" s="144"/>
      <c r="LM4" s="144"/>
      <c r="LN4" s="144"/>
      <c r="LO4" s="144"/>
      <c r="LP4" s="144"/>
      <c r="LQ4" s="144"/>
      <c r="LR4" s="144"/>
      <c r="LS4" s="144"/>
      <c r="LT4" s="144"/>
      <c r="LU4" s="144"/>
      <c r="LV4" s="146"/>
      <c r="LW4" s="146"/>
      <c r="LX4" s="146"/>
      <c r="LY4" s="146"/>
      <c r="LZ4" s="146"/>
      <c r="MA4" s="146"/>
      <c r="MB4" s="146"/>
      <c r="MC4" s="146"/>
      <c r="MD4" s="146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60"/>
      <c r="OA4" s="160"/>
      <c r="OB4" s="160"/>
      <c r="OC4" s="160"/>
      <c r="OD4" s="160"/>
      <c r="OE4" s="160"/>
      <c r="OF4" s="160"/>
      <c r="OG4" s="160"/>
      <c r="OH4" s="160"/>
      <c r="OI4" s="160"/>
      <c r="OJ4" s="162"/>
      <c r="OK4" s="162"/>
      <c r="OL4" s="162"/>
      <c r="OM4" s="162"/>
      <c r="ON4" s="162"/>
      <c r="OO4" s="162"/>
      <c r="OP4" s="162"/>
      <c r="OQ4" s="162"/>
      <c r="OR4" s="162"/>
      <c r="OS4" s="162"/>
      <c r="OT4" s="162"/>
      <c r="OU4" s="162"/>
      <c r="OV4" s="162"/>
      <c r="OW4" s="162"/>
      <c r="OX4" s="162"/>
      <c r="OY4" s="162"/>
      <c r="OZ4" s="162"/>
      <c r="PA4" s="162"/>
      <c r="PB4" s="162"/>
      <c r="PC4" s="162"/>
      <c r="PD4" s="162"/>
      <c r="PE4" s="162"/>
      <c r="PF4" s="162"/>
      <c r="PG4" s="162"/>
      <c r="PH4" s="162"/>
      <c r="PI4" s="162"/>
      <c r="PJ4" s="162"/>
      <c r="PK4" s="162"/>
      <c r="PL4" s="162"/>
      <c r="PM4" s="162"/>
      <c r="PN4" s="162"/>
      <c r="PO4" s="162"/>
      <c r="PP4" s="162"/>
      <c r="PQ4" s="162"/>
      <c r="PR4" s="162"/>
      <c r="PS4" s="162"/>
      <c r="PT4" s="162"/>
      <c r="PU4" s="162"/>
      <c r="PV4" s="162"/>
      <c r="PW4" s="162"/>
      <c r="PX4" s="162"/>
      <c r="PY4" s="162"/>
      <c r="PZ4" s="162"/>
      <c r="QA4" s="162"/>
      <c r="QB4" s="162"/>
      <c r="QC4" s="162"/>
      <c r="QD4" s="162"/>
      <c r="QE4" s="162"/>
      <c r="QF4" s="162"/>
      <c r="QG4" s="162"/>
      <c r="QH4" s="162"/>
      <c r="QI4" s="162"/>
      <c r="QJ4" s="162"/>
      <c r="QK4" s="162"/>
      <c r="QL4" s="162"/>
      <c r="QM4" s="162"/>
      <c r="QN4" s="162"/>
      <c r="QO4" s="162"/>
      <c r="QP4" s="162"/>
      <c r="QQ4" s="162"/>
      <c r="QR4" s="162"/>
      <c r="QS4" s="162"/>
      <c r="QT4" s="162"/>
      <c r="QU4" s="162"/>
      <c r="QV4" s="162"/>
      <c r="QW4" s="162"/>
      <c r="QX4" s="162"/>
      <c r="QY4" s="16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5"/>
      <c r="RL4" s="175"/>
      <c r="RM4" s="175"/>
      <c r="RN4" s="175"/>
      <c r="RO4" s="175"/>
      <c r="RP4" s="175"/>
      <c r="RQ4" s="175"/>
      <c r="RR4" s="175"/>
      <c r="RS4" s="175"/>
      <c r="RT4" s="175"/>
      <c r="RU4" s="175"/>
      <c r="RV4" s="175"/>
      <c r="RW4" s="175"/>
      <c r="RX4" s="175"/>
      <c r="RY4" s="175"/>
      <c r="RZ4" s="175"/>
      <c r="SA4" s="175"/>
      <c r="SB4" s="175"/>
      <c r="SC4" s="175"/>
      <c r="SD4" s="175"/>
      <c r="SE4" s="175"/>
      <c r="SF4" s="175"/>
      <c r="SG4" s="175"/>
      <c r="SH4" s="175"/>
      <c r="SI4" s="175"/>
      <c r="SJ4" s="175"/>
      <c r="SK4" s="175"/>
      <c r="SL4" s="175"/>
      <c r="SM4" s="175"/>
      <c r="SN4" s="175"/>
      <c r="SO4" s="175"/>
      <c r="SP4" s="175"/>
      <c r="SQ4" s="175"/>
      <c r="SR4" s="175"/>
      <c r="SS4" s="175"/>
      <c r="ST4" s="175"/>
      <c r="SU4" s="175"/>
      <c r="SV4" s="175"/>
      <c r="SW4" s="175"/>
      <c r="SX4" s="175"/>
      <c r="SY4" s="175"/>
      <c r="SZ4" s="175"/>
      <c r="TA4" s="175"/>
      <c r="TB4" s="73"/>
    </row>
    <row r="5" spans="1:522" ht="15" customHeight="1" x14ac:dyDescent="0.2"/>
    <row r="6" spans="1:522" ht="15" x14ac:dyDescent="0.25">
      <c r="A6" s="234" t="s">
        <v>1</v>
      </c>
      <c r="B6" s="227" t="s">
        <v>2</v>
      </c>
      <c r="C6" s="227" t="s">
        <v>3</v>
      </c>
      <c r="D6" s="227" t="s">
        <v>4</v>
      </c>
      <c r="E6" s="227" t="s">
        <v>3</v>
      </c>
      <c r="F6" s="227" t="s">
        <v>5</v>
      </c>
      <c r="G6" s="227" t="s">
        <v>6</v>
      </c>
      <c r="H6" s="84"/>
      <c r="I6" s="230" t="s">
        <v>7</v>
      </c>
      <c r="J6" s="230" t="s">
        <v>79</v>
      </c>
      <c r="K6" s="186" t="str">
        <f>Seniori!K6</f>
        <v>24.-25.02.</v>
      </c>
      <c r="L6" s="186"/>
      <c r="M6" s="186" t="str">
        <f>Seniori!M6</f>
        <v>01.-03.03.</v>
      </c>
      <c r="N6" s="186"/>
      <c r="O6" s="186">
        <f>Seniori!O6</f>
        <v>0</v>
      </c>
      <c r="P6" s="186">
        <f>Seniori!P6</f>
        <v>0</v>
      </c>
      <c r="Q6" s="186">
        <f>Seniori!Q6</f>
        <v>0</v>
      </c>
      <c r="R6" s="186">
        <f>Seniori!R6</f>
        <v>0</v>
      </c>
      <c r="S6" s="186">
        <f>Seniori!S6</f>
        <v>0</v>
      </c>
      <c r="T6" s="186">
        <f>Seniori!T6</f>
        <v>0</v>
      </c>
      <c r="U6" s="186">
        <f>Seniori!U6</f>
        <v>0</v>
      </c>
      <c r="V6" s="186">
        <f>Seniori!V6</f>
        <v>0</v>
      </c>
      <c r="W6" s="186">
        <f>Seniori!W6</f>
        <v>0</v>
      </c>
      <c r="X6" s="186">
        <f>Seniori!X6</f>
        <v>0</v>
      </c>
      <c r="Y6" s="186">
        <f>Seniori!Y6</f>
        <v>0</v>
      </c>
      <c r="Z6" s="186">
        <f>Seniori!Z6</f>
        <v>0</v>
      </c>
      <c r="AA6" s="186">
        <f>Seniori!AA6</f>
        <v>0</v>
      </c>
      <c r="AB6" s="186">
        <f>Seniori!AB6</f>
        <v>0</v>
      </c>
      <c r="AC6" s="186">
        <f>Seniori!AC6</f>
        <v>0</v>
      </c>
      <c r="AD6" s="186">
        <f>Seniori!AD6</f>
        <v>0</v>
      </c>
      <c r="AE6" s="186">
        <f>Seniori!AE6</f>
        <v>0</v>
      </c>
      <c r="AF6" s="186">
        <f>Seniori!AF6</f>
        <v>0</v>
      </c>
      <c r="AG6" s="186" t="str">
        <f>Seniori!AG6</f>
        <v>07.-10.03.</v>
      </c>
      <c r="AH6" s="186"/>
      <c r="AI6" s="186">
        <f>Seniori!AI6</f>
        <v>0</v>
      </c>
      <c r="AJ6" s="186">
        <f>Seniori!AJ6</f>
        <v>0</v>
      </c>
      <c r="AK6" s="186">
        <f>Seniori!AK6</f>
        <v>0</v>
      </c>
      <c r="AL6" s="186">
        <f>Seniori!AL6</f>
        <v>0</v>
      </c>
      <c r="AM6" s="186">
        <f>Seniori!AM6</f>
        <v>0</v>
      </c>
      <c r="AN6" s="186">
        <f>Seniori!AN6</f>
        <v>0</v>
      </c>
      <c r="AO6" s="186">
        <f>Seniori!AO6</f>
        <v>0</v>
      </c>
      <c r="AP6" s="186" t="str">
        <f>Seniori!AP6</f>
        <v>07.-10.03.</v>
      </c>
      <c r="AQ6" s="186"/>
      <c r="AR6" s="186">
        <f>Seniori!AR6</f>
        <v>0</v>
      </c>
      <c r="AS6" s="186">
        <f>Seniori!AS6</f>
        <v>0</v>
      </c>
      <c r="AT6" s="186" t="str">
        <f>Seniori!AT6</f>
        <v>16.-17.03.</v>
      </c>
      <c r="AU6" s="186"/>
      <c r="AV6" s="186" t="str">
        <f>Seniori!AV6</f>
        <v>28.-30.03.</v>
      </c>
      <c r="AW6" s="186"/>
      <c r="AX6" s="186">
        <f>Seniori!AX6</f>
        <v>0</v>
      </c>
      <c r="AY6" s="186">
        <f>Seniori!AY6</f>
        <v>0</v>
      </c>
      <c r="AZ6" s="186">
        <f>Seniori!AZ6</f>
        <v>0</v>
      </c>
      <c r="BA6" s="186">
        <f>Seniori!BA6</f>
        <v>0</v>
      </c>
      <c r="BB6" s="186">
        <f>Seniori!BB6</f>
        <v>0</v>
      </c>
      <c r="BC6" s="186">
        <f>Seniori!BC6</f>
        <v>0</v>
      </c>
      <c r="BD6" s="186">
        <f>Seniori!BD6</f>
        <v>0</v>
      </c>
      <c r="BE6" s="186">
        <f>Seniori!BE6</f>
        <v>0</v>
      </c>
      <c r="BF6" s="186">
        <f>Seniori!BF6</f>
        <v>0</v>
      </c>
      <c r="BG6" s="186">
        <f>Seniori!BG6</f>
        <v>0</v>
      </c>
      <c r="BH6" s="186">
        <f>Seniori!BH6</f>
        <v>0</v>
      </c>
      <c r="BI6" s="186">
        <f>Seniori!BI6</f>
        <v>0</v>
      </c>
      <c r="BJ6" s="186">
        <f>Seniori!BJ6</f>
        <v>0</v>
      </c>
      <c r="BK6" s="186" t="str">
        <f>Seniori!BK6</f>
        <v>29.-30.03.</v>
      </c>
      <c r="BL6" s="186"/>
      <c r="BM6" s="186"/>
      <c r="BN6" s="186">
        <f>Seniori!BN6</f>
        <v>0</v>
      </c>
      <c r="BO6" s="186">
        <f>Seniori!BO6</f>
        <v>0</v>
      </c>
      <c r="BP6" s="186">
        <f>Seniori!BP6</f>
        <v>0</v>
      </c>
      <c r="BQ6" s="186">
        <f>Seniori!BQ6</f>
        <v>0</v>
      </c>
      <c r="BR6" s="186">
        <f>Seniori!BR6</f>
        <v>0</v>
      </c>
      <c r="BS6" s="186">
        <f>Seniori!BS6</f>
        <v>0</v>
      </c>
      <c r="BT6" s="186">
        <f>Seniori!BT6</f>
        <v>0</v>
      </c>
      <c r="BU6" s="186">
        <f>Seniori!BU6</f>
        <v>0</v>
      </c>
      <c r="BV6" s="186" t="str">
        <f>Seniori!BV6</f>
        <v>06.04.</v>
      </c>
      <c r="BW6" s="186" t="str">
        <f>Seniori!BW6</f>
        <v>06.04.</v>
      </c>
      <c r="BX6" s="186" t="str">
        <f>Seniori!BX6</f>
        <v>12.-14.04.</v>
      </c>
      <c r="BY6" s="186"/>
      <c r="BZ6" s="186">
        <f>Seniori!BZ6</f>
        <v>0</v>
      </c>
      <c r="CA6" s="186">
        <f>Seniori!CA6</f>
        <v>0</v>
      </c>
      <c r="CB6" s="186">
        <f>Seniori!CB6</f>
        <v>0</v>
      </c>
      <c r="CC6" s="186">
        <f>Seniori!CC6</f>
        <v>0</v>
      </c>
      <c r="CD6" s="186">
        <f>Seniori!CD6</f>
        <v>0</v>
      </c>
      <c r="CE6" s="186">
        <f>Seniori!CE6</f>
        <v>0</v>
      </c>
      <c r="CF6" s="186">
        <f>Seniori!CF6</f>
        <v>0</v>
      </c>
      <c r="CG6" s="186">
        <f>Seniori!CG6</f>
        <v>0</v>
      </c>
      <c r="CH6" s="186">
        <f>Seniori!CH6</f>
        <v>0</v>
      </c>
      <c r="CI6" s="186" t="str">
        <f>Seniori!CI6</f>
        <v>13.-14.04.</v>
      </c>
      <c r="CJ6" s="186"/>
      <c r="CK6" s="186">
        <f>Seniori!CK6</f>
        <v>0</v>
      </c>
      <c r="CL6" s="186">
        <f>Seniori!CL6</f>
        <v>0</v>
      </c>
      <c r="CM6" s="186">
        <f>Seniori!CM6</f>
        <v>0</v>
      </c>
      <c r="CN6" s="186">
        <f>Seniori!CN6</f>
        <v>0</v>
      </c>
      <c r="CO6" s="186">
        <f>Seniori!CO6</f>
        <v>0</v>
      </c>
      <c r="CP6" s="186">
        <f>Seniori!CP6</f>
        <v>0</v>
      </c>
      <c r="CQ6" s="186">
        <f>Seniori!CQ6</f>
        <v>0</v>
      </c>
      <c r="CR6" s="186">
        <f>Seniori!CR6</f>
        <v>0</v>
      </c>
      <c r="CS6" s="186">
        <f>Seniori!CS6</f>
        <v>0</v>
      </c>
      <c r="CT6" s="186">
        <f>Seniori!CT6</f>
        <v>0</v>
      </c>
      <c r="CU6" s="186">
        <f>Seniori!CU6</f>
        <v>0</v>
      </c>
      <c r="CV6" s="186">
        <f>Seniori!CV6</f>
        <v>0</v>
      </c>
      <c r="CW6" s="186">
        <f>Seniori!CW6</f>
        <v>0</v>
      </c>
      <c r="CX6" s="186">
        <f>Seniori!CX6</f>
        <v>0</v>
      </c>
      <c r="CY6" s="186">
        <f>Seniori!CY6</f>
        <v>0</v>
      </c>
      <c r="CZ6" s="186" t="str">
        <f>Seniori!CZ6</f>
        <v>27.04.</v>
      </c>
      <c r="DA6" s="186"/>
      <c r="DB6" s="186"/>
      <c r="DC6" s="186" t="str">
        <f>Seniori!DC6</f>
        <v>27.-28.04.</v>
      </c>
      <c r="DD6" s="186"/>
      <c r="DE6" s="186"/>
      <c r="DF6" s="186">
        <f>Seniori!DF6</f>
        <v>0</v>
      </c>
      <c r="DG6" s="186">
        <f>Seniori!DG6</f>
        <v>0</v>
      </c>
      <c r="DH6" s="186">
        <f>Seniori!DH6</f>
        <v>0</v>
      </c>
      <c r="DI6" s="186">
        <f>Seniori!DI6</f>
        <v>0</v>
      </c>
      <c r="DJ6" s="186">
        <f>Seniori!DJ6</f>
        <v>0</v>
      </c>
      <c r="DK6" s="186">
        <f>Seniori!DK6</f>
        <v>0</v>
      </c>
      <c r="DL6" s="186">
        <f>Seniori!DL6</f>
        <v>0</v>
      </c>
      <c r="DM6" s="186">
        <f>Seniori!DM6</f>
        <v>0</v>
      </c>
      <c r="DN6" s="186">
        <f>Seniori!DN6</f>
        <v>0</v>
      </c>
      <c r="DO6" s="186">
        <f>Seniori!DO6</f>
        <v>0</v>
      </c>
      <c r="DP6" s="186">
        <f>Seniori!DP6</f>
        <v>0</v>
      </c>
      <c r="DQ6" s="186">
        <f>Seniori!DQ6</f>
        <v>0</v>
      </c>
      <c r="DR6" s="186" t="str">
        <f>Seniori!DR6</f>
        <v>27.-28.04.</v>
      </c>
      <c r="DS6" s="186"/>
      <c r="DT6" s="186"/>
      <c r="DU6" s="186">
        <f>Seniori!DU6</f>
        <v>0</v>
      </c>
      <c r="DV6" s="186">
        <f>Seniori!DV6</f>
        <v>0</v>
      </c>
      <c r="DW6" s="186">
        <f>Seniori!DW6</f>
        <v>0</v>
      </c>
      <c r="DX6" s="186">
        <f>Seniori!DX6</f>
        <v>0</v>
      </c>
      <c r="DY6" s="186">
        <f>Seniori!DY6</f>
        <v>0</v>
      </c>
      <c r="DZ6" s="186">
        <f>Seniori!DZ6</f>
        <v>0</v>
      </c>
      <c r="EA6" s="186">
        <f>Seniori!EA6</f>
        <v>0</v>
      </c>
      <c r="EB6" s="186" t="str">
        <f>Seniori!EB6</f>
        <v>04.-05.05.</v>
      </c>
      <c r="EC6" s="186"/>
      <c r="ED6" s="186" t="str">
        <f>Seniori!ED6</f>
        <v>09.-12.05.</v>
      </c>
      <c r="EE6" s="186"/>
      <c r="EF6" s="186" t="str">
        <f>Seniori!EF6</f>
        <v>10.05.</v>
      </c>
      <c r="EG6" s="186" t="str">
        <f>Seniori!EG6</f>
        <v>10.-12.05.</v>
      </c>
      <c r="EH6" s="186"/>
      <c r="EI6" s="186">
        <f>Seniori!EI6</f>
        <v>0</v>
      </c>
      <c r="EJ6" s="186">
        <f>Seniori!EJ6</f>
        <v>0</v>
      </c>
      <c r="EK6" s="186">
        <f>Seniori!EK6</f>
        <v>0</v>
      </c>
      <c r="EL6" s="186">
        <f>Seniori!EL6</f>
        <v>0</v>
      </c>
      <c r="EM6" s="186">
        <f>Seniori!EM6</f>
        <v>0</v>
      </c>
      <c r="EN6" s="186">
        <f>Seniori!EN6</f>
        <v>0</v>
      </c>
      <c r="EO6" s="186">
        <f>Seniori!EO6</f>
        <v>0</v>
      </c>
      <c r="EP6" s="186">
        <f>Seniori!EP6</f>
        <v>0</v>
      </c>
      <c r="EQ6" s="186">
        <f>Seniori!EQ6</f>
        <v>0</v>
      </c>
      <c r="ER6" s="186">
        <f>Seniori!ER6</f>
        <v>0</v>
      </c>
      <c r="ES6" s="186">
        <f>Seniori!ES6</f>
        <v>0</v>
      </c>
      <c r="ET6" s="186">
        <f>Seniori!ET6</f>
        <v>0</v>
      </c>
      <c r="EU6" s="186">
        <f>Seniori!EU6</f>
        <v>0</v>
      </c>
      <c r="EV6" s="186">
        <f>Seniori!EV6</f>
        <v>0</v>
      </c>
      <c r="EW6" s="186">
        <f>Seniori!EW6</f>
        <v>0</v>
      </c>
      <c r="EX6" s="186">
        <f>Seniori!EX6</f>
        <v>0</v>
      </c>
      <c r="EY6" s="186">
        <f>Seniori!EY6</f>
        <v>0</v>
      </c>
      <c r="EZ6" s="186">
        <f>Seniori!EZ6</f>
        <v>0</v>
      </c>
      <c r="FA6" s="186">
        <f>Seniori!FA6</f>
        <v>0</v>
      </c>
      <c r="FB6" s="186" t="str">
        <f>Seniori!FB6</f>
        <v>11.-12.05.</v>
      </c>
      <c r="FC6" s="186"/>
      <c r="FD6" s="186" t="str">
        <f>Seniori!FD6</f>
        <v>19.05.</v>
      </c>
      <c r="FE6" s="186"/>
      <c r="FF6" s="186">
        <f>Seniori!FF6</f>
        <v>0</v>
      </c>
      <c r="FG6" s="186">
        <f>Seniori!FG6</f>
        <v>0</v>
      </c>
      <c r="FH6" s="186" t="str">
        <f>Seniori!FH6</f>
        <v>25.-26.05.</v>
      </c>
      <c r="FI6" s="186"/>
      <c r="FJ6" s="186">
        <f>Seniori!FJ6</f>
        <v>0</v>
      </c>
      <c r="FK6" s="186">
        <f>Seniori!FK6</f>
        <v>0</v>
      </c>
      <c r="FL6" s="186">
        <f>Seniori!FL6</f>
        <v>0</v>
      </c>
      <c r="FM6" s="186">
        <f>Seniori!FM6</f>
        <v>0</v>
      </c>
      <c r="FN6" s="186" t="str">
        <f>Seniori!FN6</f>
        <v>01.-02.06.</v>
      </c>
      <c r="FO6" s="186"/>
      <c r="FP6" s="186">
        <f>Seniori!FP6</f>
        <v>0</v>
      </c>
      <c r="FQ6" s="186">
        <f>Seniori!FQ6</f>
        <v>0</v>
      </c>
      <c r="FR6" s="186">
        <f>Seniori!FR6</f>
        <v>0</v>
      </c>
      <c r="FS6" s="186">
        <f>Seniori!FS6</f>
        <v>0</v>
      </c>
      <c r="FT6" s="186">
        <f>Seniori!FT6</f>
        <v>0</v>
      </c>
      <c r="FU6" s="186">
        <f>Seniori!FU6</f>
        <v>0</v>
      </c>
      <c r="FV6" s="186">
        <f>Seniori!FV6</f>
        <v>0</v>
      </c>
      <c r="FW6" s="186">
        <f>Seniori!FW6</f>
        <v>0</v>
      </c>
      <c r="FX6" s="186">
        <f>Seniori!FX6</f>
        <v>0</v>
      </c>
      <c r="FY6" s="186" t="str">
        <f>Seniori!FY6</f>
        <v>07.06.</v>
      </c>
      <c r="FZ6" s="186"/>
      <c r="GA6" s="186">
        <f>Seniori!GA6</f>
        <v>0</v>
      </c>
      <c r="GB6" s="186">
        <f>Seniori!GB6</f>
        <v>0</v>
      </c>
      <c r="GC6" s="186" t="str">
        <f>Seniori!GC6</f>
        <v>08.-09.06.</v>
      </c>
      <c r="GD6" s="186"/>
      <c r="GE6" s="186">
        <f>Seniori!GE6</f>
        <v>0</v>
      </c>
      <c r="GF6" s="186">
        <f>Seniori!GF6</f>
        <v>0</v>
      </c>
      <c r="GG6" s="186">
        <f>Seniori!GG6</f>
        <v>0</v>
      </c>
      <c r="GH6" s="186">
        <f>Seniori!GH6</f>
        <v>0</v>
      </c>
      <c r="GI6" s="186">
        <f>Seniori!GI6</f>
        <v>0</v>
      </c>
      <c r="GJ6" s="186">
        <f>Seniori!GJ6</f>
        <v>0</v>
      </c>
      <c r="GK6" s="186">
        <f>Seniori!GK6</f>
        <v>0</v>
      </c>
      <c r="GL6" s="186">
        <f>Seniori!GL6</f>
        <v>0</v>
      </c>
      <c r="GM6" s="186">
        <f>Seniori!GM6</f>
        <v>0</v>
      </c>
      <c r="GN6" s="186">
        <f>Seniori!GN6</f>
        <v>0</v>
      </c>
      <c r="GO6" s="186">
        <f>Seniori!GO6</f>
        <v>0</v>
      </c>
      <c r="GP6" s="186" t="str">
        <f>Seniori!GP6</f>
        <v>08.-09.06.</v>
      </c>
      <c r="GQ6" s="186"/>
      <c r="GR6" s="186">
        <f>Seniori!GR6</f>
        <v>0</v>
      </c>
      <c r="GS6" s="186">
        <f>Seniori!GS6</f>
        <v>0</v>
      </c>
      <c r="GT6" s="186">
        <f>Seniori!GT6</f>
        <v>0</v>
      </c>
      <c r="GU6" s="186">
        <f>Seniori!GU6</f>
        <v>0</v>
      </c>
      <c r="GV6" s="186">
        <f>Seniori!GV6</f>
        <v>0</v>
      </c>
      <c r="GW6" s="186">
        <f>Seniori!GW6</f>
        <v>0</v>
      </c>
      <c r="GX6" s="186">
        <f>Seniori!GX6</f>
        <v>0</v>
      </c>
      <c r="GY6" s="186">
        <f>Seniori!GY6</f>
        <v>0</v>
      </c>
      <c r="GZ6" s="186" t="str">
        <f>Seniori!GZ6</f>
        <v>14.-16.06.</v>
      </c>
      <c r="HA6" s="186"/>
      <c r="HB6" s="186">
        <f>Seniori!HB6</f>
        <v>0</v>
      </c>
      <c r="HC6" s="186">
        <f>Seniori!HC6</f>
        <v>0</v>
      </c>
      <c r="HD6" s="186">
        <f>Seniori!HD6</f>
        <v>0</v>
      </c>
      <c r="HE6" s="186">
        <f>Seniori!HE6</f>
        <v>0</v>
      </c>
      <c r="HF6" s="186">
        <f>Seniori!HF6</f>
        <v>0</v>
      </c>
      <c r="HG6" s="186">
        <f>Seniori!HG6</f>
        <v>0</v>
      </c>
      <c r="HH6" s="186">
        <f>Seniori!HH6</f>
        <v>0</v>
      </c>
      <c r="HI6" s="186">
        <f>Seniori!HI6</f>
        <v>0</v>
      </c>
      <c r="HJ6" s="186">
        <f>Seniori!HJ6</f>
        <v>0</v>
      </c>
      <c r="HK6" s="186">
        <f>Seniori!HK6</f>
        <v>0</v>
      </c>
      <c r="HL6" s="186">
        <f>Seniori!HL6</f>
        <v>0</v>
      </c>
      <c r="HM6" s="186">
        <f>Seniori!HM6</f>
        <v>0</v>
      </c>
      <c r="HN6" s="186">
        <f>Seniori!HN6</f>
        <v>0</v>
      </c>
      <c r="HO6" s="186">
        <f>Seniori!HO6</f>
        <v>0</v>
      </c>
      <c r="HP6" s="186">
        <f>Seniori!HP6</f>
        <v>0</v>
      </c>
      <c r="HQ6" s="186">
        <f>Seniori!HQ6</f>
        <v>0</v>
      </c>
      <c r="HR6" s="186">
        <f>Seniori!HR6</f>
        <v>0</v>
      </c>
      <c r="HS6" s="186">
        <f>Seniori!HS6</f>
        <v>0</v>
      </c>
      <c r="HT6" s="186">
        <f>Seniori!HT6</f>
        <v>0</v>
      </c>
      <c r="HU6" s="186" t="str">
        <f>Seniori!HU6</f>
        <v>22.-23.06.</v>
      </c>
      <c r="HV6" s="186"/>
      <c r="HW6" s="186">
        <f>Seniori!HW6</f>
        <v>0</v>
      </c>
      <c r="HX6" s="186">
        <f>Seniori!HX6</f>
        <v>0</v>
      </c>
      <c r="HY6" s="186">
        <f>Seniori!HY6</f>
        <v>0</v>
      </c>
      <c r="HZ6" s="186">
        <f>Seniori!HZ6</f>
        <v>0</v>
      </c>
      <c r="IA6" s="186">
        <f>Seniori!IA6</f>
        <v>0</v>
      </c>
      <c r="IB6" s="186">
        <f>Seniori!IB6</f>
        <v>0</v>
      </c>
      <c r="IC6" s="186">
        <f>Seniori!IC6</f>
        <v>0</v>
      </c>
      <c r="ID6" s="186" t="str">
        <f>Seniori!ID6</f>
        <v>27.-29.06.</v>
      </c>
      <c r="IE6" s="186"/>
      <c r="IF6" s="186">
        <f>Seniori!IF6</f>
        <v>0</v>
      </c>
      <c r="IG6" s="186">
        <f>Seniori!IG6</f>
        <v>0</v>
      </c>
      <c r="IH6" s="186">
        <f>Seniori!IH6</f>
        <v>0</v>
      </c>
      <c r="II6" s="186">
        <f>Seniori!II6</f>
        <v>0</v>
      </c>
      <c r="IJ6" s="186">
        <f>Seniori!IJ6</f>
        <v>0</v>
      </c>
      <c r="IK6" s="186">
        <f>Seniori!IK6</f>
        <v>0</v>
      </c>
      <c r="IL6" s="186">
        <f>Seniori!IL6</f>
        <v>0</v>
      </c>
      <c r="IM6" s="186">
        <f>Seniori!IM6</f>
        <v>0</v>
      </c>
      <c r="IN6" s="186">
        <f>Seniori!IN6</f>
        <v>0</v>
      </c>
      <c r="IO6" s="186">
        <f>Seniori!IO6</f>
        <v>0</v>
      </c>
      <c r="IP6" s="186">
        <f>Seniori!IP6</f>
        <v>0</v>
      </c>
      <c r="IQ6" s="186">
        <f>Seniori!IQ6</f>
        <v>0</v>
      </c>
      <c r="IR6" s="186" t="str">
        <f>Seniori!IR6</f>
        <v>06.-07.07.</v>
      </c>
      <c r="IS6" s="186"/>
      <c r="IT6" s="186">
        <f>Seniori!IT6</f>
        <v>0</v>
      </c>
      <c r="IU6" s="186">
        <f>Seniori!IU6</f>
        <v>0</v>
      </c>
      <c r="IV6" s="186">
        <f>Seniori!IV6</f>
        <v>0</v>
      </c>
      <c r="IW6" s="186">
        <f>Seniori!IW6</f>
        <v>0</v>
      </c>
      <c r="IX6" s="186">
        <f>Seniori!IX6</f>
        <v>0</v>
      </c>
      <c r="IY6" s="186">
        <f>Seniori!IY6</f>
        <v>0</v>
      </c>
      <c r="IZ6" s="186">
        <f>Seniori!IZ6</f>
        <v>0</v>
      </c>
      <c r="JA6" s="186">
        <f>Seniori!JA6</f>
        <v>0</v>
      </c>
      <c r="JB6" s="186">
        <f>Seniori!JB6</f>
        <v>0</v>
      </c>
      <c r="JC6" s="186">
        <f>Seniori!JC6</f>
        <v>0</v>
      </c>
      <c r="JD6" s="186">
        <f>Seniori!JD6</f>
        <v>0</v>
      </c>
      <c r="JE6" s="186">
        <f>Seniori!JE6</f>
        <v>0</v>
      </c>
      <c r="JF6" s="186">
        <f>Seniori!JF6</f>
        <v>0</v>
      </c>
      <c r="JG6" s="186">
        <f>Seniori!JG6</f>
        <v>0</v>
      </c>
      <c r="JH6" s="186">
        <f>Seniori!JH6</f>
        <v>0</v>
      </c>
      <c r="JI6" s="186">
        <f>Seniori!JI6</f>
        <v>0</v>
      </c>
      <c r="JJ6" s="186">
        <f>Seniori!JJ6</f>
        <v>0</v>
      </c>
      <c r="JK6" s="186" t="str">
        <f>Seniori!JK6</f>
        <v>23.-26.05.</v>
      </c>
      <c r="JL6" s="186"/>
      <c r="JM6" s="186" t="str">
        <f>Seniori!JM6</f>
        <v>12.-14.07.</v>
      </c>
      <c r="JN6" s="186" t="str">
        <f>Seniori!JN6</f>
        <v>13.-14.07.</v>
      </c>
      <c r="JO6" s="186"/>
      <c r="JP6" s="186">
        <f>Seniori!JP6</f>
        <v>0</v>
      </c>
      <c r="JQ6" s="186">
        <f>Seniori!JQ6</f>
        <v>0</v>
      </c>
      <c r="JR6" s="186">
        <f>Seniori!JR6</f>
        <v>0</v>
      </c>
      <c r="JS6" s="186">
        <f>Seniori!JS6</f>
        <v>0</v>
      </c>
      <c r="JT6" s="186">
        <f>Seniori!JT6</f>
        <v>0</v>
      </c>
      <c r="JU6" s="186">
        <f>Seniori!JU6</f>
        <v>0</v>
      </c>
      <c r="JV6" s="186">
        <f>Seniori!JV6</f>
        <v>0</v>
      </c>
      <c r="JW6" s="186">
        <f>Seniori!JW6</f>
        <v>0</v>
      </c>
      <c r="JX6" s="186">
        <f>Seniori!JX6</f>
        <v>0</v>
      </c>
      <c r="JY6" s="186">
        <f>Seniori!JY6</f>
        <v>0</v>
      </c>
      <c r="JZ6" s="186">
        <f>Seniori!JZ6</f>
        <v>0</v>
      </c>
      <c r="KA6" s="186" t="str">
        <f>Seniori!KA6</f>
        <v>16.-21.07.</v>
      </c>
      <c r="KB6" s="186" t="str">
        <f>Seniori!KB6</f>
        <v>21.07.</v>
      </c>
      <c r="KC6" s="186"/>
      <c r="KD6" s="186" t="str">
        <f>Seniori!KD6</f>
        <v>25.-28.07.</v>
      </c>
      <c r="KE6" s="186"/>
      <c r="KF6" s="186" t="str">
        <f>Seniori!KF6</f>
        <v>27.-28.07.</v>
      </c>
      <c r="KG6" s="186"/>
      <c r="KH6" s="186">
        <f>Seniori!KH6</f>
        <v>0</v>
      </c>
      <c r="KI6" s="186">
        <f>Seniori!KI6</f>
        <v>0</v>
      </c>
      <c r="KJ6" s="186">
        <f>Seniori!KJ6</f>
        <v>0</v>
      </c>
      <c r="KK6" s="186">
        <f>Seniori!KK6</f>
        <v>0</v>
      </c>
      <c r="KL6" s="186">
        <f>Seniori!KL6</f>
        <v>0</v>
      </c>
      <c r="KM6" s="186">
        <f>Seniori!KM6</f>
        <v>0</v>
      </c>
      <c r="KN6" s="186">
        <f>Seniori!KN6</f>
        <v>0</v>
      </c>
      <c r="KO6" s="186">
        <f>Seniori!KO6</f>
        <v>0</v>
      </c>
      <c r="KP6" s="186">
        <f>Seniori!KP6</f>
        <v>0</v>
      </c>
      <c r="KQ6" s="186">
        <f>Seniori!KQ6</f>
        <v>0</v>
      </c>
      <c r="KR6" s="186">
        <f>Seniori!KR6</f>
        <v>0</v>
      </c>
      <c r="KS6" s="186">
        <f>Seniori!KS6</f>
        <v>0</v>
      </c>
      <c r="KT6" s="186">
        <f>Seniori!KT6</f>
        <v>0</v>
      </c>
      <c r="KU6" s="186">
        <f>Seniori!KU6</f>
        <v>0</v>
      </c>
      <c r="KV6" s="186">
        <f>Seniori!KV6</f>
        <v>0</v>
      </c>
      <c r="KW6" s="186">
        <f>Seniori!KW6</f>
        <v>0</v>
      </c>
      <c r="KX6" s="186">
        <f>Seniori!KX6</f>
        <v>0</v>
      </c>
      <c r="KY6" s="186">
        <f>Seniori!KY6</f>
        <v>0</v>
      </c>
      <c r="KZ6" s="186">
        <f>Seniori!KZ6</f>
        <v>0</v>
      </c>
      <c r="LA6" s="186">
        <f>Seniori!LA6</f>
        <v>0</v>
      </c>
      <c r="LB6" s="186">
        <f>Seniori!LB6</f>
        <v>0</v>
      </c>
      <c r="LC6" s="186">
        <f>Seniori!LC6</f>
        <v>0</v>
      </c>
      <c r="LD6" s="186">
        <f>Seniori!LD6</f>
        <v>0</v>
      </c>
      <c r="LE6" s="186">
        <f>Seniori!LE6</f>
        <v>0</v>
      </c>
      <c r="LF6" s="186">
        <f>Seniori!LF6</f>
        <v>0</v>
      </c>
      <c r="LG6" s="186">
        <f>Seniori!LG6</f>
        <v>0</v>
      </c>
      <c r="LH6" s="186">
        <f>Seniori!LH6</f>
        <v>0</v>
      </c>
      <c r="LI6" s="186">
        <f>Seniori!LI6</f>
        <v>0</v>
      </c>
      <c r="LJ6" s="186">
        <f>Seniori!LJ6</f>
        <v>0</v>
      </c>
      <c r="LK6" s="186">
        <f>Seniori!LK6</f>
        <v>0</v>
      </c>
      <c r="LL6" s="186">
        <f>Seniori!LL6</f>
        <v>0</v>
      </c>
      <c r="LM6" s="186">
        <f>Seniori!LM6</f>
        <v>0</v>
      </c>
      <c r="LN6" s="186">
        <f>Seniori!LN6</f>
        <v>0</v>
      </c>
      <c r="LO6" s="186">
        <f>Seniori!LO6</f>
        <v>0</v>
      </c>
      <c r="LP6" s="186">
        <f>Seniori!LP6</f>
        <v>0</v>
      </c>
      <c r="LQ6" s="186">
        <f>Seniori!LQ6</f>
        <v>0</v>
      </c>
      <c r="LR6" s="186">
        <f>Seniori!LR6</f>
        <v>0</v>
      </c>
      <c r="LS6" s="186">
        <f>Seniori!LS6</f>
        <v>0</v>
      </c>
      <c r="LT6" s="186">
        <f>Seniori!LT6</f>
        <v>0</v>
      </c>
      <c r="LU6" s="186">
        <f>Seniori!LU6</f>
        <v>0</v>
      </c>
      <c r="LV6" s="186">
        <f>Seniori!LV6</f>
        <v>0</v>
      </c>
      <c r="LW6" s="186">
        <f>Seniori!LW6</f>
        <v>0</v>
      </c>
      <c r="LX6" s="186">
        <f>Seniori!LX6</f>
        <v>0</v>
      </c>
      <c r="LY6" s="186">
        <f>Seniori!LY6</f>
        <v>0</v>
      </c>
      <c r="LZ6" s="186">
        <f>Seniori!LZ6</f>
        <v>0</v>
      </c>
      <c r="MA6" s="186">
        <f>Seniori!MA6</f>
        <v>0</v>
      </c>
      <c r="MB6" s="186">
        <f>Seniori!MB6</f>
        <v>0</v>
      </c>
      <c r="MC6" s="186">
        <f>Seniori!MC6</f>
        <v>0</v>
      </c>
      <c r="MD6" s="186">
        <f>Seniori!MD6</f>
        <v>0</v>
      </c>
      <c r="ME6" s="186">
        <f>Seniori!ME6</f>
        <v>0</v>
      </c>
      <c r="MF6" s="186">
        <f>Seniori!MF6</f>
        <v>0</v>
      </c>
      <c r="MG6" s="186">
        <f>Seniori!MG6</f>
        <v>0</v>
      </c>
      <c r="MH6" s="186">
        <f>Seniori!MH6</f>
        <v>0</v>
      </c>
      <c r="MI6" s="186">
        <f>Seniori!MI6</f>
        <v>0</v>
      </c>
      <c r="MJ6" s="186">
        <f>Seniori!MJ6</f>
        <v>0</v>
      </c>
      <c r="MK6" s="186">
        <f>Seniori!MK6</f>
        <v>0</v>
      </c>
      <c r="ML6" s="186">
        <f>Seniori!ML6</f>
        <v>0</v>
      </c>
      <c r="MM6" s="186">
        <f>Seniori!MM6</f>
        <v>0</v>
      </c>
      <c r="MN6" s="186">
        <f>Seniori!MN6</f>
        <v>0</v>
      </c>
      <c r="MO6" s="186">
        <f>Seniori!MO6</f>
        <v>0</v>
      </c>
      <c r="MP6" s="186">
        <f>Seniori!MP6</f>
        <v>0</v>
      </c>
      <c r="MQ6" s="186">
        <f>Seniori!MQ6</f>
        <v>0</v>
      </c>
      <c r="MR6" s="186">
        <f>Seniori!MR6</f>
        <v>0</v>
      </c>
      <c r="MS6" s="186">
        <f>Seniori!MS6</f>
        <v>0</v>
      </c>
      <c r="MT6" s="186">
        <f>Seniori!MT6</f>
        <v>0</v>
      </c>
      <c r="MU6" s="186">
        <f>Seniori!MU6</f>
        <v>0</v>
      </c>
      <c r="MV6" s="186">
        <f>Seniori!MV6</f>
        <v>0</v>
      </c>
      <c r="MW6" s="186">
        <f>Seniori!MW6</f>
        <v>0</v>
      </c>
      <c r="MX6" s="186">
        <f>Seniori!MX6</f>
        <v>0</v>
      </c>
      <c r="MY6" s="186">
        <f>Seniori!MY6</f>
        <v>0</v>
      </c>
      <c r="MZ6" s="186">
        <f>Seniori!MZ6</f>
        <v>0</v>
      </c>
      <c r="NA6" s="186">
        <f>Seniori!NA6</f>
        <v>0</v>
      </c>
      <c r="NB6" s="186">
        <f>Seniori!NB6</f>
        <v>0</v>
      </c>
      <c r="NC6" s="186">
        <f>Seniori!NC6</f>
        <v>0</v>
      </c>
      <c r="ND6" s="186">
        <f>Seniori!ND6</f>
        <v>0</v>
      </c>
      <c r="NE6" s="186">
        <f>Seniori!NE6</f>
        <v>0</v>
      </c>
      <c r="NF6" s="186">
        <f>Seniori!NF6</f>
        <v>0</v>
      </c>
      <c r="NG6" s="186">
        <f>Seniori!NG6</f>
        <v>0</v>
      </c>
      <c r="NH6" s="186">
        <f>Seniori!NH6</f>
        <v>0</v>
      </c>
      <c r="NI6" s="186">
        <f>Seniori!NI6</f>
        <v>0</v>
      </c>
      <c r="NJ6" s="186">
        <f>Seniori!NJ6</f>
        <v>0</v>
      </c>
      <c r="NK6" s="186">
        <f>Seniori!NK6</f>
        <v>0</v>
      </c>
      <c r="NL6" s="186">
        <f>Seniori!NL6</f>
        <v>0</v>
      </c>
      <c r="NM6" s="186">
        <f>Seniori!NM6</f>
        <v>0</v>
      </c>
      <c r="NN6" s="186">
        <f>Seniori!NN6</f>
        <v>0</v>
      </c>
      <c r="NO6" s="186">
        <f>Seniori!NO6</f>
        <v>0</v>
      </c>
      <c r="NP6" s="186">
        <f>Seniori!NP6</f>
        <v>0</v>
      </c>
      <c r="NQ6" s="186">
        <f>Seniori!NQ6</f>
        <v>0</v>
      </c>
      <c r="NR6" s="186">
        <f>Seniori!NR6</f>
        <v>0</v>
      </c>
      <c r="NS6" s="186">
        <f>Seniori!NS6</f>
        <v>0</v>
      </c>
      <c r="NT6" s="186">
        <f>Seniori!NT6</f>
        <v>0</v>
      </c>
      <c r="NU6" s="186">
        <f>Seniori!NU6</f>
        <v>0</v>
      </c>
      <c r="NV6" s="186">
        <f>Seniori!NV6</f>
        <v>0</v>
      </c>
      <c r="NW6" s="186">
        <f>Seniori!NW6</f>
        <v>0</v>
      </c>
      <c r="NX6" s="186">
        <f>Seniori!NX6</f>
        <v>0</v>
      </c>
      <c r="NY6" s="186">
        <f>Seniori!NY6</f>
        <v>0</v>
      </c>
      <c r="NZ6" s="186">
        <f>Seniori!NZ6</f>
        <v>0</v>
      </c>
      <c r="OA6" s="186">
        <f>Seniori!OA6</f>
        <v>0</v>
      </c>
      <c r="OB6" s="186">
        <f>Seniori!OB6</f>
        <v>0</v>
      </c>
      <c r="OC6" s="186">
        <f>Seniori!OC6</f>
        <v>0</v>
      </c>
      <c r="OD6" s="186">
        <f>Seniori!OD6</f>
        <v>0</v>
      </c>
      <c r="OE6" s="186">
        <f>Seniori!OE6</f>
        <v>0</v>
      </c>
      <c r="OF6" s="186">
        <f>Seniori!OF6</f>
        <v>0</v>
      </c>
      <c r="OG6" s="186">
        <f>Seniori!OG6</f>
        <v>0</v>
      </c>
      <c r="OH6" s="186">
        <f>Seniori!OH6</f>
        <v>0</v>
      </c>
      <c r="OI6" s="186">
        <f>Seniori!OI6</f>
        <v>0</v>
      </c>
      <c r="OJ6" s="186">
        <f>Seniori!OJ6</f>
        <v>0</v>
      </c>
      <c r="OK6" s="186">
        <f>Seniori!OK6</f>
        <v>0</v>
      </c>
      <c r="OL6" s="186">
        <f>Seniori!OL6</f>
        <v>0</v>
      </c>
      <c r="OM6" s="186">
        <f>Seniori!OM6</f>
        <v>0</v>
      </c>
      <c r="ON6" s="186">
        <f>Seniori!ON6</f>
        <v>0</v>
      </c>
      <c r="OO6" s="186">
        <f>Seniori!OO6</f>
        <v>0</v>
      </c>
      <c r="OP6" s="186">
        <f>Seniori!OP6</f>
        <v>0</v>
      </c>
      <c r="OQ6" s="186">
        <f>Seniori!OQ6</f>
        <v>0</v>
      </c>
      <c r="OR6" s="186">
        <f>Seniori!OR6</f>
        <v>0</v>
      </c>
      <c r="OS6" s="186">
        <f>Seniori!OS6</f>
        <v>0</v>
      </c>
      <c r="OT6" s="186">
        <f>Seniori!OT6</f>
        <v>0</v>
      </c>
      <c r="OU6" s="186">
        <f>Seniori!OU6</f>
        <v>0</v>
      </c>
      <c r="OV6" s="186">
        <f>Seniori!OV6</f>
        <v>0</v>
      </c>
      <c r="OW6" s="186">
        <f>Seniori!OW6</f>
        <v>0</v>
      </c>
      <c r="OX6" s="186">
        <f>Seniori!OX6</f>
        <v>0</v>
      </c>
      <c r="OY6" s="186">
        <f>Seniori!OY6</f>
        <v>0</v>
      </c>
      <c r="OZ6" s="186">
        <f>Seniori!OZ6</f>
        <v>0</v>
      </c>
      <c r="PA6" s="186">
        <f>Seniori!PA6</f>
        <v>0</v>
      </c>
      <c r="PB6" s="186">
        <f>Seniori!PB6</f>
        <v>0</v>
      </c>
      <c r="PC6" s="186">
        <f>Seniori!PC6</f>
        <v>0</v>
      </c>
      <c r="PD6" s="186">
        <f>Seniori!PD6</f>
        <v>0</v>
      </c>
      <c r="PE6" s="186">
        <f>Seniori!PE6</f>
        <v>0</v>
      </c>
      <c r="PF6" s="186">
        <f>Seniori!PF6</f>
        <v>0</v>
      </c>
      <c r="PG6" s="186">
        <f>Seniori!PG6</f>
        <v>0</v>
      </c>
      <c r="PH6" s="186">
        <f>Seniori!PH6</f>
        <v>0</v>
      </c>
      <c r="PI6" s="186">
        <f>Seniori!PI6</f>
        <v>0</v>
      </c>
      <c r="PJ6" s="186">
        <f>Seniori!PJ6</f>
        <v>0</v>
      </c>
      <c r="PK6" s="186">
        <f>Seniori!PK6</f>
        <v>0</v>
      </c>
      <c r="PL6" s="186">
        <f>Seniori!PL6</f>
        <v>0</v>
      </c>
      <c r="PM6" s="186">
        <f>Seniori!PM6</f>
        <v>0</v>
      </c>
      <c r="PN6" s="186">
        <f>Seniori!PN6</f>
        <v>0</v>
      </c>
      <c r="PO6" s="186">
        <f>Seniori!PO6</f>
        <v>0</v>
      </c>
      <c r="PP6" s="186">
        <f>Seniori!PP6</f>
        <v>0</v>
      </c>
      <c r="PQ6" s="186">
        <f>Seniori!PQ6</f>
        <v>0</v>
      </c>
      <c r="PR6" s="186">
        <f>Seniori!PR6</f>
        <v>0</v>
      </c>
      <c r="PS6" s="186">
        <f>Seniori!PS6</f>
        <v>0</v>
      </c>
      <c r="PT6" s="186">
        <f>Seniori!PT6</f>
        <v>0</v>
      </c>
      <c r="PU6" s="186">
        <f>Seniori!PU6</f>
        <v>0</v>
      </c>
      <c r="PV6" s="186">
        <f>Seniori!PV6</f>
        <v>0</v>
      </c>
      <c r="PW6" s="186">
        <f>Seniori!PW6</f>
        <v>0</v>
      </c>
      <c r="PX6" s="186">
        <f>Seniori!PX6</f>
        <v>0</v>
      </c>
      <c r="PY6" s="186">
        <f>Seniori!PY6</f>
        <v>0</v>
      </c>
      <c r="PZ6" s="186">
        <f>Seniori!PZ6</f>
        <v>0</v>
      </c>
      <c r="QA6" s="186">
        <f>Seniori!QA6</f>
        <v>0</v>
      </c>
      <c r="QB6" s="186">
        <f>Seniori!QB6</f>
        <v>0</v>
      </c>
      <c r="QC6" s="186">
        <f>Seniori!QC6</f>
        <v>0</v>
      </c>
      <c r="QD6" s="186">
        <f>Seniori!QD6</f>
        <v>0</v>
      </c>
      <c r="QE6" s="186">
        <f>Seniori!QE6</f>
        <v>0</v>
      </c>
      <c r="QF6" s="186">
        <f>Seniori!QF6</f>
        <v>0</v>
      </c>
      <c r="QG6" s="186">
        <f>Seniori!QG6</f>
        <v>0</v>
      </c>
      <c r="QH6" s="186">
        <f>Seniori!QH6</f>
        <v>0</v>
      </c>
      <c r="QI6" s="186">
        <f>Seniori!QI6</f>
        <v>0</v>
      </c>
      <c r="QJ6" s="186">
        <f>Seniori!QJ6</f>
        <v>0</v>
      </c>
      <c r="QK6" s="186">
        <f>Seniori!QK6</f>
        <v>0</v>
      </c>
      <c r="QL6" s="186">
        <f>Seniori!QL6</f>
        <v>0</v>
      </c>
      <c r="QM6" s="186">
        <f>Seniori!QM6</f>
        <v>0</v>
      </c>
      <c r="QN6" s="186">
        <f>Seniori!QN6</f>
        <v>0</v>
      </c>
      <c r="QO6" s="186">
        <f>Seniori!QO6</f>
        <v>0</v>
      </c>
      <c r="QP6" s="186">
        <f>Seniori!QP6</f>
        <v>0</v>
      </c>
      <c r="QQ6" s="186">
        <f>Seniori!QQ6</f>
        <v>0</v>
      </c>
      <c r="QR6" s="186">
        <f>Seniori!QR6</f>
        <v>0</v>
      </c>
      <c r="QS6" s="186">
        <f>Seniori!QS6</f>
        <v>0</v>
      </c>
      <c r="QT6" s="186">
        <f>Seniori!QT6</f>
        <v>0</v>
      </c>
      <c r="QU6" s="186">
        <f>Seniori!QU6</f>
        <v>0</v>
      </c>
      <c r="QV6" s="186">
        <f>Seniori!QV6</f>
        <v>0</v>
      </c>
      <c r="QW6" s="186">
        <f>Seniori!QW6</f>
        <v>0</v>
      </c>
      <c r="QX6" s="186">
        <f>Seniori!QX6</f>
        <v>0</v>
      </c>
      <c r="QY6" s="186">
        <f>Seniori!QY6</f>
        <v>0</v>
      </c>
      <c r="QZ6" s="186">
        <f>Seniori!QZ6</f>
        <v>0</v>
      </c>
      <c r="RA6" s="186">
        <f>Seniori!RA6</f>
        <v>0</v>
      </c>
      <c r="RB6" s="186">
        <f>Seniori!RB6</f>
        <v>0</v>
      </c>
      <c r="RC6" s="186">
        <f>Seniori!RC6</f>
        <v>0</v>
      </c>
      <c r="RD6" s="186">
        <f>Seniori!RD6</f>
        <v>0</v>
      </c>
      <c r="RE6" s="186">
        <f>Seniori!RE6</f>
        <v>0</v>
      </c>
      <c r="RF6" s="186">
        <f>Seniori!RF6</f>
        <v>0</v>
      </c>
      <c r="RG6" s="186">
        <f>Seniori!RG6</f>
        <v>0</v>
      </c>
      <c r="RH6" s="186">
        <f>Seniori!RH6</f>
        <v>0</v>
      </c>
      <c r="RI6" s="186">
        <f>Seniori!RI6</f>
        <v>0</v>
      </c>
      <c r="RJ6" s="186">
        <f>Seniori!RJ6</f>
        <v>0</v>
      </c>
      <c r="RK6" s="186">
        <f>Seniori!RK6</f>
        <v>0</v>
      </c>
      <c r="RL6" s="186">
        <f>Seniori!RL6</f>
        <v>0</v>
      </c>
      <c r="RM6" s="186">
        <f>Seniori!RM6</f>
        <v>0</v>
      </c>
      <c r="RN6" s="186">
        <f>Seniori!RN6</f>
        <v>0</v>
      </c>
      <c r="RO6" s="186">
        <f>Seniori!RO6</f>
        <v>0</v>
      </c>
      <c r="RP6" s="186">
        <f>Seniori!RP6</f>
        <v>0</v>
      </c>
      <c r="RQ6" s="186">
        <f>Seniori!RQ6</f>
        <v>0</v>
      </c>
      <c r="RR6" s="186">
        <f>Seniori!RR6</f>
        <v>0</v>
      </c>
      <c r="RS6" s="186">
        <f>Seniori!RS6</f>
        <v>0</v>
      </c>
      <c r="RT6" s="186">
        <f>Seniori!RT6</f>
        <v>0</v>
      </c>
      <c r="RU6" s="186">
        <f>Seniori!RU6</f>
        <v>0</v>
      </c>
      <c r="RV6" s="186">
        <f>Seniori!RV6</f>
        <v>0</v>
      </c>
      <c r="RW6" s="186">
        <f>Seniori!RW6</f>
        <v>0</v>
      </c>
      <c r="RX6" s="186">
        <f>Seniori!RX6</f>
        <v>0</v>
      </c>
      <c r="RY6" s="186">
        <f>Seniori!RY6</f>
        <v>0</v>
      </c>
      <c r="RZ6" s="186">
        <f>Seniori!RZ6</f>
        <v>0</v>
      </c>
      <c r="SA6" s="186">
        <f>Seniori!SA6</f>
        <v>0</v>
      </c>
      <c r="SB6" s="186">
        <f>Seniori!SB6</f>
        <v>0</v>
      </c>
      <c r="SC6" s="186">
        <f>Seniori!SC6</f>
        <v>0</v>
      </c>
      <c r="SD6" s="186">
        <f>Seniori!SD6</f>
        <v>0</v>
      </c>
      <c r="SE6" s="186">
        <f>Seniori!SE6</f>
        <v>0</v>
      </c>
      <c r="SF6" s="186">
        <f>Seniori!SF6</f>
        <v>0</v>
      </c>
      <c r="SG6" s="186">
        <f>Seniori!SG6</f>
        <v>0</v>
      </c>
      <c r="SH6" s="186">
        <f>Seniori!SH6</f>
        <v>0</v>
      </c>
      <c r="SI6" s="186">
        <f>Seniori!SI6</f>
        <v>0</v>
      </c>
      <c r="SJ6" s="186">
        <f>Seniori!SJ6</f>
        <v>0</v>
      </c>
      <c r="SK6" s="186">
        <f>Seniori!SK6</f>
        <v>0</v>
      </c>
      <c r="SL6" s="186">
        <f>Seniori!SL6</f>
        <v>0</v>
      </c>
      <c r="SM6" s="186">
        <f>Seniori!SM6</f>
        <v>0</v>
      </c>
      <c r="SN6" s="186">
        <f>Seniori!SN6</f>
        <v>0</v>
      </c>
      <c r="SO6" s="186">
        <f>Seniori!SO6</f>
        <v>0</v>
      </c>
      <c r="SP6" s="186">
        <f>Seniori!SP6</f>
        <v>0</v>
      </c>
      <c r="SQ6" s="186">
        <f>Seniori!SQ6</f>
        <v>0</v>
      </c>
      <c r="SR6" s="186">
        <f>Seniori!SR6</f>
        <v>0</v>
      </c>
      <c r="SS6" s="186">
        <f>Seniori!SS6</f>
        <v>0</v>
      </c>
      <c r="ST6" s="186">
        <f>Seniori!ST6</f>
        <v>0</v>
      </c>
      <c r="SU6" s="186">
        <f>Seniori!SU6</f>
        <v>0</v>
      </c>
      <c r="SV6" s="186">
        <f>Seniori!SV6</f>
        <v>0</v>
      </c>
      <c r="SW6" s="186">
        <f>Seniori!SW6</f>
        <v>0</v>
      </c>
      <c r="SX6" s="186">
        <f>Seniori!SX6</f>
        <v>0</v>
      </c>
      <c r="SY6" s="186">
        <f>Seniori!SY6</f>
        <v>0</v>
      </c>
      <c r="SZ6" s="186">
        <f>Seniori!SZ6</f>
        <v>0</v>
      </c>
      <c r="TA6" s="186">
        <f>Seniori!TA6</f>
        <v>0</v>
      </c>
      <c r="TB6" s="186">
        <f>Seniori!TB6</f>
        <v>0</v>
      </c>
    </row>
    <row r="7" spans="1:522" ht="17.25" customHeight="1" x14ac:dyDescent="0.25">
      <c r="A7" s="235"/>
      <c r="B7" s="228"/>
      <c r="C7" s="228"/>
      <c r="D7" s="228"/>
      <c r="E7" s="228"/>
      <c r="F7" s="228"/>
      <c r="G7" s="228"/>
      <c r="H7" s="85"/>
      <c r="I7" s="231"/>
      <c r="J7" s="231"/>
      <c r="K7" s="187" t="str">
        <f>Seniori!K7</f>
        <v>Weikersdorf AUT</v>
      </c>
      <c r="L7" s="187"/>
      <c r="M7" s="187" t="str">
        <f>Seniori!M7</f>
        <v>Motešice</v>
      </c>
      <c r="N7" s="187"/>
      <c r="O7" s="187">
        <f>Seniori!O7</f>
        <v>0</v>
      </c>
      <c r="P7" s="187">
        <f>Seniori!P7</f>
        <v>0</v>
      </c>
      <c r="Q7" s="187">
        <f>Seniori!Q7</f>
        <v>0</v>
      </c>
      <c r="R7" s="187">
        <f>Seniori!R7</f>
        <v>0</v>
      </c>
      <c r="S7" s="187">
        <f>Seniori!S7</f>
        <v>0</v>
      </c>
      <c r="T7" s="187">
        <f>Seniori!T7</f>
        <v>0</v>
      </c>
      <c r="U7" s="187">
        <f>Seniori!U7</f>
        <v>0</v>
      </c>
      <c r="V7" s="187">
        <f>Seniori!V7</f>
        <v>0</v>
      </c>
      <c r="W7" s="187">
        <f>Seniori!W7</f>
        <v>0</v>
      </c>
      <c r="X7" s="187">
        <f>Seniori!X7</f>
        <v>0</v>
      </c>
      <c r="Y7" s="187">
        <f>Seniori!Y7</f>
        <v>0</v>
      </c>
      <c r="Z7" s="187">
        <f>Seniori!Z7</f>
        <v>0</v>
      </c>
      <c r="AA7" s="187">
        <f>Seniori!AA7</f>
        <v>0</v>
      </c>
      <c r="AB7" s="187">
        <f>Seniori!AB7</f>
        <v>0</v>
      </c>
      <c r="AC7" s="187">
        <f>Seniori!AC7</f>
        <v>0</v>
      </c>
      <c r="AD7" s="187">
        <f>Seniori!AD7</f>
        <v>0</v>
      </c>
      <c r="AE7" s="187">
        <f>Seniori!AE7</f>
        <v>0</v>
      </c>
      <c r="AF7" s="187">
        <f>Seniori!AF7</f>
        <v>0</v>
      </c>
      <c r="AG7" s="187" t="str">
        <f>Seniori!AG7</f>
        <v>Motešice CDI</v>
      </c>
      <c r="AH7" s="187"/>
      <c r="AI7" s="187"/>
      <c r="AJ7" s="187">
        <f>Seniori!AJ7</f>
        <v>0</v>
      </c>
      <c r="AK7" s="187">
        <f>Seniori!AK7</f>
        <v>0</v>
      </c>
      <c r="AL7" s="187">
        <f>Seniori!AL7</f>
        <v>0</v>
      </c>
      <c r="AM7" s="187">
        <f>Seniori!AM7</f>
        <v>0</v>
      </c>
      <c r="AN7" s="187">
        <f>Seniori!AN7</f>
        <v>0</v>
      </c>
      <c r="AO7" s="187">
        <f>Seniori!AO7</f>
        <v>0</v>
      </c>
      <c r="AP7" s="187" t="str">
        <f>Seniori!AP7</f>
        <v>Motešice</v>
      </c>
      <c r="AQ7" s="187"/>
      <c r="AR7" s="187">
        <f>Seniori!AR7</f>
        <v>0</v>
      </c>
      <c r="AS7" s="187">
        <f>Seniori!AS7</f>
        <v>0</v>
      </c>
      <c r="AT7" s="187" t="str">
        <f>Seniori!AT7</f>
        <v>Madrid ESP</v>
      </c>
      <c r="AU7" s="187"/>
      <c r="AV7" s="187" t="str">
        <f>Seniori!AV7</f>
        <v>Motešice</v>
      </c>
      <c r="AW7" s="187"/>
      <c r="AX7" s="187">
        <f>Seniori!AX7</f>
        <v>0</v>
      </c>
      <c r="AY7" s="187">
        <f>Seniori!AY7</f>
        <v>0</v>
      </c>
      <c r="AZ7" s="187">
        <f>Seniori!AZ7</f>
        <v>0</v>
      </c>
      <c r="BA7" s="187">
        <f>Seniori!BA7</f>
        <v>0</v>
      </c>
      <c r="BB7" s="187">
        <f>Seniori!BB7</f>
        <v>0</v>
      </c>
      <c r="BC7" s="187">
        <f>Seniori!BC7</f>
        <v>0</v>
      </c>
      <c r="BD7" s="187">
        <f>Seniori!BD7</f>
        <v>0</v>
      </c>
      <c r="BE7" s="187">
        <f>Seniori!BE7</f>
        <v>0</v>
      </c>
      <c r="BF7" s="187">
        <f>Seniori!BF7</f>
        <v>0</v>
      </c>
      <c r="BG7" s="187">
        <f>Seniori!BG7</f>
        <v>0</v>
      </c>
      <c r="BH7" s="187">
        <f>Seniori!BH7</f>
        <v>0</v>
      </c>
      <c r="BI7" s="187">
        <f>Seniori!BI7</f>
        <v>0</v>
      </c>
      <c r="BJ7" s="187">
        <f>Seniori!BJ7</f>
        <v>0</v>
      </c>
      <c r="BK7" s="187" t="str">
        <f>Seniori!BK7</f>
        <v>Budapešť HUN</v>
      </c>
      <c r="BL7" s="187"/>
      <c r="BM7" s="187"/>
      <c r="BN7" s="187">
        <f>Seniori!BN7</f>
        <v>0</v>
      </c>
      <c r="BO7" s="187">
        <f>Seniori!BO7</f>
        <v>0</v>
      </c>
      <c r="BP7" s="187">
        <f>Seniori!BP7</f>
        <v>0</v>
      </c>
      <c r="BQ7" s="187">
        <f>Seniori!BQ7</f>
        <v>0</v>
      </c>
      <c r="BR7" s="187">
        <f>Seniori!BR7</f>
        <v>0</v>
      </c>
      <c r="BS7" s="187">
        <f>Seniori!BS7</f>
        <v>0</v>
      </c>
      <c r="BT7" s="187">
        <f>Seniori!BT7</f>
        <v>0</v>
      </c>
      <c r="BU7" s="187">
        <f>Seniori!BU7</f>
        <v>0</v>
      </c>
      <c r="BV7" s="187" t="str">
        <f>Seniori!BV7</f>
        <v>Las Cadenas ESP</v>
      </c>
      <c r="BW7" s="187" t="str">
        <f>Seniori!BW7</f>
        <v>Panská Lícha CZE</v>
      </c>
      <c r="BX7" s="187" t="str">
        <f>Seniori!BX7</f>
        <v>Šamorín CDI</v>
      </c>
      <c r="BY7" s="187"/>
      <c r="BZ7" s="187"/>
      <c r="CA7" s="187">
        <f>Seniori!CA7</f>
        <v>0</v>
      </c>
      <c r="CB7" s="187">
        <f>Seniori!CB7</f>
        <v>0</v>
      </c>
      <c r="CC7" s="187">
        <f>Seniori!CC7</f>
        <v>0</v>
      </c>
      <c r="CD7" s="187">
        <f>Seniori!CD7</f>
        <v>0</v>
      </c>
      <c r="CE7" s="187">
        <f>Seniori!CE7</f>
        <v>0</v>
      </c>
      <c r="CF7" s="187">
        <f>Seniori!CF7</f>
        <v>0</v>
      </c>
      <c r="CG7" s="187">
        <f>Seniori!CG7</f>
        <v>0</v>
      </c>
      <c r="CH7" s="187">
        <f>Seniori!CH7</f>
        <v>0</v>
      </c>
      <c r="CI7" s="187" t="str">
        <f>Seniori!CI7</f>
        <v>Šamorín</v>
      </c>
      <c r="CJ7" s="187"/>
      <c r="CK7" s="187">
        <f>Seniori!CK7</f>
        <v>0</v>
      </c>
      <c r="CL7" s="187">
        <f>Seniori!CL7</f>
        <v>0</v>
      </c>
      <c r="CM7" s="187">
        <f>Seniori!CM7</f>
        <v>0</v>
      </c>
      <c r="CN7" s="187">
        <f>Seniori!CN7</f>
        <v>0</v>
      </c>
      <c r="CO7" s="187">
        <f>Seniori!CO7</f>
        <v>0</v>
      </c>
      <c r="CP7" s="187">
        <f>Seniori!CP7</f>
        <v>0</v>
      </c>
      <c r="CQ7" s="187">
        <f>Seniori!CQ7</f>
        <v>0</v>
      </c>
      <c r="CR7" s="187">
        <f>Seniori!CR7</f>
        <v>0</v>
      </c>
      <c r="CS7" s="187">
        <f>Seniori!CS7</f>
        <v>0</v>
      </c>
      <c r="CT7" s="187">
        <f>Seniori!CT7</f>
        <v>0</v>
      </c>
      <c r="CU7" s="187">
        <f>Seniori!CU7</f>
        <v>0</v>
      </c>
      <c r="CV7" s="187">
        <f>Seniori!CV7</f>
        <v>0</v>
      </c>
      <c r="CW7" s="187">
        <f>Seniori!CW7</f>
        <v>0</v>
      </c>
      <c r="CX7" s="187">
        <f>Seniori!CX7</f>
        <v>0</v>
      </c>
      <c r="CY7" s="187">
        <f>Seniori!CY7</f>
        <v>0</v>
      </c>
      <c r="CZ7" s="187" t="str">
        <f>Seniori!CZ7</f>
        <v>Kisbábolna HUN</v>
      </c>
      <c r="DA7" s="187"/>
      <c r="DB7" s="187"/>
      <c r="DC7" s="187" t="str">
        <f>Seniori!DC7</f>
        <v>Dunajský Klátov</v>
      </c>
      <c r="DD7" s="187"/>
      <c r="DE7" s="187"/>
      <c r="DF7" s="187">
        <f>Seniori!DF7</f>
        <v>0</v>
      </c>
      <c r="DG7" s="187">
        <f>Seniori!DG7</f>
        <v>0</v>
      </c>
      <c r="DH7" s="187">
        <f>Seniori!DH7</f>
        <v>0</v>
      </c>
      <c r="DI7" s="187">
        <f>Seniori!DI7</f>
        <v>0</v>
      </c>
      <c r="DJ7" s="187">
        <f>Seniori!DJ7</f>
        <v>0</v>
      </c>
      <c r="DK7" s="187">
        <f>Seniori!DK7</f>
        <v>0</v>
      </c>
      <c r="DL7" s="187">
        <f>Seniori!DL7</f>
        <v>0</v>
      </c>
      <c r="DM7" s="187">
        <f>Seniori!DM7</f>
        <v>0</v>
      </c>
      <c r="DN7" s="187">
        <f>Seniori!DN7</f>
        <v>0</v>
      </c>
      <c r="DO7" s="187">
        <f>Seniori!DO7</f>
        <v>0</v>
      </c>
      <c r="DP7" s="187">
        <f>Seniori!DP7</f>
        <v>0</v>
      </c>
      <c r="DQ7" s="187">
        <f>Seniori!DQ7</f>
        <v>0</v>
      </c>
      <c r="DR7" s="187" t="str">
        <f>Seniori!DR7</f>
        <v>Těšánky CZE</v>
      </c>
      <c r="DS7" s="187"/>
      <c r="DT7" s="187"/>
      <c r="DU7" s="187">
        <f>Seniori!DU7</f>
        <v>0</v>
      </c>
      <c r="DV7" s="187">
        <f>Seniori!DV7</f>
        <v>0</v>
      </c>
      <c r="DW7" s="187">
        <f>Seniori!DW7</f>
        <v>0</v>
      </c>
      <c r="DX7" s="187">
        <f>Seniori!DX7</f>
        <v>0</v>
      </c>
      <c r="DY7" s="187">
        <f>Seniori!DY7</f>
        <v>0</v>
      </c>
      <c r="DZ7" s="187">
        <f>Seniori!DZ7</f>
        <v>0</v>
      </c>
      <c r="EA7" s="187">
        <f>Seniori!EA7</f>
        <v>0</v>
      </c>
      <c r="EB7" s="187" t="str">
        <f>Seniori!EB7</f>
        <v>Pilisjászfalu HUN</v>
      </c>
      <c r="EC7" s="187"/>
      <c r="ED7" s="187" t="str">
        <f>Seniori!ED7</f>
        <v>Pilisjászfalu HUN CDI</v>
      </c>
      <c r="EE7" s="187"/>
      <c r="EF7" s="187" t="str">
        <f>Seniori!EF7</f>
        <v>Las Cadenas ESP</v>
      </c>
      <c r="EG7" s="187" t="str">
        <f>Seniori!EG7</f>
        <v>Motešice</v>
      </c>
      <c r="EH7" s="187"/>
      <c r="EI7" s="187">
        <f>Seniori!EI7</f>
        <v>0</v>
      </c>
      <c r="EJ7" s="187">
        <f>Seniori!EJ7</f>
        <v>0</v>
      </c>
      <c r="EK7" s="187">
        <f>Seniori!EK7</f>
        <v>0</v>
      </c>
      <c r="EL7" s="187">
        <f>Seniori!EL7</f>
        <v>0</v>
      </c>
      <c r="EM7" s="187">
        <f>Seniori!EM7</f>
        <v>0</v>
      </c>
      <c r="EN7" s="187">
        <f>Seniori!EN7</f>
        <v>0</v>
      </c>
      <c r="EO7" s="187">
        <f>Seniori!EO7</f>
        <v>0</v>
      </c>
      <c r="EP7" s="187">
        <f>Seniori!EP7</f>
        <v>0</v>
      </c>
      <c r="EQ7" s="187">
        <f>Seniori!EQ7</f>
        <v>0</v>
      </c>
      <c r="ER7" s="187">
        <f>Seniori!ER7</f>
        <v>0</v>
      </c>
      <c r="ES7" s="187">
        <f>Seniori!ES7</f>
        <v>0</v>
      </c>
      <c r="ET7" s="187">
        <f>Seniori!ET7</f>
        <v>0</v>
      </c>
      <c r="EU7" s="187">
        <f>Seniori!EU7</f>
        <v>0</v>
      </c>
      <c r="EV7" s="187">
        <f>Seniori!EV7</f>
        <v>0</v>
      </c>
      <c r="EW7" s="187">
        <f>Seniori!EW7</f>
        <v>0</v>
      </c>
      <c r="EX7" s="187">
        <f>Seniori!EX7</f>
        <v>0</v>
      </c>
      <c r="EY7" s="187">
        <f>Seniori!EY7</f>
        <v>0</v>
      </c>
      <c r="EZ7" s="187">
        <f>Seniori!EZ7</f>
        <v>0</v>
      </c>
      <c r="FA7" s="187">
        <f>Seniori!FA7</f>
        <v>0</v>
      </c>
      <c r="FB7" s="187" t="str">
        <f>Seniori!FB7</f>
        <v>Olomouc CZE</v>
      </c>
      <c r="FC7" s="187"/>
      <c r="FD7" s="187" t="str">
        <f>Seniori!FD7</f>
        <v>Panská Lícha CZE</v>
      </c>
      <c r="FE7" s="187"/>
      <c r="FF7" s="187"/>
      <c r="FG7" s="187"/>
      <c r="FH7" s="187" t="str">
        <f>Seniori!FH7</f>
        <v>Cinkota HUN</v>
      </c>
      <c r="FI7" s="187"/>
      <c r="FJ7" s="187"/>
      <c r="FK7" s="187">
        <f>Seniori!FK7</f>
        <v>0</v>
      </c>
      <c r="FL7" s="187">
        <f>Seniori!FL7</f>
        <v>0</v>
      </c>
      <c r="FM7" s="187">
        <f>Seniori!FM7</f>
        <v>0</v>
      </c>
      <c r="FN7" s="187" t="str">
        <f>Seniori!FN7</f>
        <v>Panská Lícha CZE</v>
      </c>
      <c r="FO7" s="187"/>
      <c r="FP7" s="187"/>
      <c r="FQ7" s="187"/>
      <c r="FR7" s="187">
        <f>Seniori!FR7</f>
        <v>0</v>
      </c>
      <c r="FS7" s="187">
        <f>Seniori!FS7</f>
        <v>0</v>
      </c>
      <c r="FT7" s="187">
        <f>Seniori!FT7</f>
        <v>0</v>
      </c>
      <c r="FU7" s="187">
        <f>Seniori!FU7</f>
        <v>0</v>
      </c>
      <c r="FV7" s="187">
        <f>Seniori!FV7</f>
        <v>0</v>
      </c>
      <c r="FW7" s="187">
        <f>Seniori!FW7</f>
        <v>0</v>
      </c>
      <c r="FX7" s="187">
        <f>Seniori!FX7</f>
        <v>0</v>
      </c>
      <c r="FY7" s="187" t="str">
        <f>Seniori!FY7</f>
        <v>RS Team Bratislava</v>
      </c>
      <c r="FZ7" s="187"/>
      <c r="GA7" s="187"/>
      <c r="GB7" s="187"/>
      <c r="GC7" s="187" t="str">
        <f>Seniori!GC7</f>
        <v>Szilvásvárad HUN</v>
      </c>
      <c r="GD7" s="187"/>
      <c r="GE7" s="187"/>
      <c r="GF7" s="187"/>
      <c r="GG7" s="187">
        <f>Seniori!GG7</f>
        <v>0</v>
      </c>
      <c r="GH7" s="187">
        <f>Seniori!GH7</f>
        <v>0</v>
      </c>
      <c r="GI7" s="187">
        <f>Seniori!GI7</f>
        <v>0</v>
      </c>
      <c r="GJ7" s="187">
        <f>Seniori!GJ7</f>
        <v>0</v>
      </c>
      <c r="GK7" s="187">
        <f>Seniori!GK7</f>
        <v>0</v>
      </c>
      <c r="GL7" s="187">
        <f>Seniori!GL7</f>
        <v>0</v>
      </c>
      <c r="GM7" s="187">
        <f>Seniori!GM7</f>
        <v>0</v>
      </c>
      <c r="GN7" s="187">
        <f>Seniori!GN7</f>
        <v>0</v>
      </c>
      <c r="GO7" s="187">
        <f>Seniori!GO7</f>
        <v>0</v>
      </c>
      <c r="GP7" s="187" t="str">
        <f>Seniori!GP7</f>
        <v>Výškov CZE</v>
      </c>
      <c r="GQ7" s="187"/>
      <c r="GR7" s="187"/>
      <c r="GS7" s="187">
        <f>Seniori!GS7</f>
        <v>0</v>
      </c>
      <c r="GT7" s="187">
        <f>Seniori!GT7</f>
        <v>0</v>
      </c>
      <c r="GU7" s="187">
        <f>Seniori!GU7</f>
        <v>0</v>
      </c>
      <c r="GV7" s="187">
        <f>Seniori!GV7</f>
        <v>0</v>
      </c>
      <c r="GW7" s="187">
        <f>Seniori!GW7</f>
        <v>0</v>
      </c>
      <c r="GX7" s="187">
        <f>Seniori!GX7</f>
        <v>0</v>
      </c>
      <c r="GY7" s="187">
        <f>Seniori!GY7</f>
        <v>0</v>
      </c>
      <c r="GZ7" s="187" t="str">
        <f>Seniori!GZ7</f>
        <v>Motešice</v>
      </c>
      <c r="HA7" s="187"/>
      <c r="HB7" s="187">
        <f>Seniori!HB7</f>
        <v>0</v>
      </c>
      <c r="HC7" s="187">
        <f>Seniori!HC7</f>
        <v>0</v>
      </c>
      <c r="HD7" s="187">
        <f>Seniori!HD7</f>
        <v>0</v>
      </c>
      <c r="HE7" s="187">
        <f>Seniori!HE7</f>
        <v>0</v>
      </c>
      <c r="HF7" s="187">
        <f>Seniori!HF7</f>
        <v>0</v>
      </c>
      <c r="HG7" s="187">
        <f>Seniori!HG7</f>
        <v>0</v>
      </c>
      <c r="HH7" s="187">
        <f>Seniori!HH7</f>
        <v>0</v>
      </c>
      <c r="HI7" s="187">
        <f>Seniori!HI7</f>
        <v>0</v>
      </c>
      <c r="HJ7" s="187">
        <f>Seniori!HJ7</f>
        <v>0</v>
      </c>
      <c r="HK7" s="187">
        <f>Seniori!HK7</f>
        <v>0</v>
      </c>
      <c r="HL7" s="187">
        <f>Seniori!HL7</f>
        <v>0</v>
      </c>
      <c r="HM7" s="187">
        <f>Seniori!HM7</f>
        <v>0</v>
      </c>
      <c r="HN7" s="187">
        <f>Seniori!HN7</f>
        <v>0</v>
      </c>
      <c r="HO7" s="187">
        <f>Seniori!HO7</f>
        <v>0</v>
      </c>
      <c r="HP7" s="187">
        <f>Seniori!HP7</f>
        <v>0</v>
      </c>
      <c r="HQ7" s="187">
        <f>Seniori!HQ7</f>
        <v>0</v>
      </c>
      <c r="HR7" s="187">
        <f>Seniori!HR7</f>
        <v>0</v>
      </c>
      <c r="HS7" s="187">
        <f>Seniori!HS7</f>
        <v>0</v>
      </c>
      <c r="HT7" s="187">
        <f>Seniori!HT7</f>
        <v>0</v>
      </c>
      <c r="HU7" s="187" t="str">
        <f>Seniori!HU7</f>
        <v>Těšánky CZE</v>
      </c>
      <c r="HV7" s="187"/>
      <c r="HW7" s="187"/>
      <c r="HX7" s="187">
        <f>Seniori!HX7</f>
        <v>0</v>
      </c>
      <c r="HY7" s="187">
        <f>Seniori!HY7</f>
        <v>0</v>
      </c>
      <c r="HZ7" s="187">
        <f>Seniori!HZ7</f>
        <v>0</v>
      </c>
      <c r="IA7" s="187">
        <f>Seniori!IA7</f>
        <v>0</v>
      </c>
      <c r="IB7" s="187">
        <f>Seniori!IB7</f>
        <v>0</v>
      </c>
      <c r="IC7" s="187">
        <f>Seniori!IC7</f>
        <v>0</v>
      </c>
      <c r="ID7" s="187" t="str">
        <f>Seniori!ID7</f>
        <v>Motešice</v>
      </c>
      <c r="IE7" s="187"/>
      <c r="IF7" s="187">
        <f>Seniori!IF7</f>
        <v>0</v>
      </c>
      <c r="IG7" s="187">
        <f>Seniori!IG7</f>
        <v>0</v>
      </c>
      <c r="IH7" s="187">
        <f>Seniori!IH7</f>
        <v>0</v>
      </c>
      <c r="II7" s="187">
        <f>Seniori!II7</f>
        <v>0</v>
      </c>
      <c r="IJ7" s="187">
        <f>Seniori!IJ7</f>
        <v>0</v>
      </c>
      <c r="IK7" s="187">
        <f>Seniori!IK7</f>
        <v>0</v>
      </c>
      <c r="IL7" s="187">
        <f>Seniori!IL7</f>
        <v>0</v>
      </c>
      <c r="IM7" s="187">
        <f>Seniori!IM7</f>
        <v>0</v>
      </c>
      <c r="IN7" s="187">
        <f>Seniori!IN7</f>
        <v>0</v>
      </c>
      <c r="IO7" s="187">
        <f>Seniori!IO7</f>
        <v>0</v>
      </c>
      <c r="IP7" s="187">
        <f>Seniori!IP7</f>
        <v>0</v>
      </c>
      <c r="IQ7" s="187">
        <f>Seniori!IQ7</f>
        <v>0</v>
      </c>
      <c r="IR7" s="187" t="str">
        <f>Seniori!IR7</f>
        <v>Topoľčianky</v>
      </c>
      <c r="IS7" s="187"/>
      <c r="IT7" s="187"/>
      <c r="IU7" s="187">
        <f>Seniori!IU7</f>
        <v>0</v>
      </c>
      <c r="IV7" s="187">
        <f>Seniori!IV7</f>
        <v>0</v>
      </c>
      <c r="IW7" s="187">
        <f>Seniori!IW7</f>
        <v>0</v>
      </c>
      <c r="IX7" s="187">
        <f>Seniori!IX7</f>
        <v>0</v>
      </c>
      <c r="IY7" s="187">
        <f>Seniori!IY7</f>
        <v>0</v>
      </c>
      <c r="IZ7" s="187">
        <f>Seniori!IZ7</f>
        <v>0</v>
      </c>
      <c r="JA7" s="187">
        <f>Seniori!JA7</f>
        <v>0</v>
      </c>
      <c r="JB7" s="187">
        <f>Seniori!JB7</f>
        <v>0</v>
      </c>
      <c r="JC7" s="187">
        <f>Seniori!JC7</f>
        <v>0</v>
      </c>
      <c r="JD7" s="187">
        <f>Seniori!JD7</f>
        <v>0</v>
      </c>
      <c r="JE7" s="187">
        <f>Seniori!JE7</f>
        <v>0</v>
      </c>
      <c r="JF7" s="187">
        <f>Seniori!JF7</f>
        <v>0</v>
      </c>
      <c r="JG7" s="187">
        <f>Seniori!JG7</f>
        <v>0</v>
      </c>
      <c r="JH7" s="187">
        <f>Seniori!JH7</f>
        <v>0</v>
      </c>
      <c r="JI7" s="187">
        <f>Seniori!JI7</f>
        <v>0</v>
      </c>
      <c r="JJ7" s="187">
        <f>Seniori!JJ7</f>
        <v>0</v>
      </c>
      <c r="JK7" s="187" t="str">
        <f>Seniori!JK7</f>
        <v>Olomouc CZE</v>
      </c>
      <c r="JL7" s="187"/>
      <c r="JM7" s="187" t="str">
        <f>Seniori!JM7</f>
        <v>Šamorín CDI</v>
      </c>
      <c r="JN7" s="187" t="str">
        <f>Seniori!JN7</f>
        <v>Šamorín</v>
      </c>
      <c r="JO7" s="187"/>
      <c r="JP7" s="187">
        <f>Seniori!JP7</f>
        <v>0</v>
      </c>
      <c r="JQ7" s="187">
        <f>Seniori!JQ7</f>
        <v>0</v>
      </c>
      <c r="JR7" s="187">
        <f>Seniori!JR7</f>
        <v>0</v>
      </c>
      <c r="JS7" s="187">
        <f>Seniori!JS7</f>
        <v>0</v>
      </c>
      <c r="JT7" s="187">
        <f>Seniori!JT7</f>
        <v>0</v>
      </c>
      <c r="JU7" s="187">
        <f>Seniori!JU7</f>
        <v>0</v>
      </c>
      <c r="JV7" s="187">
        <f>Seniori!JV7</f>
        <v>0</v>
      </c>
      <c r="JW7" s="187">
        <f>Seniori!JW7</f>
        <v>0</v>
      </c>
      <c r="JX7" s="187">
        <f>Seniori!JX7</f>
        <v>0</v>
      </c>
      <c r="JY7" s="187">
        <f>Seniori!JY7</f>
        <v>0</v>
      </c>
      <c r="JZ7" s="187">
        <f>Seniori!JZ7</f>
        <v>0</v>
      </c>
      <c r="KA7" s="187" t="str">
        <f>Seniori!KA7</f>
        <v>St. Margarethen AUT ME</v>
      </c>
      <c r="KB7" s="187" t="str">
        <f>Seniori!KB7</f>
        <v>Panská Lícha CZE</v>
      </c>
      <c r="KC7" s="187"/>
      <c r="KD7" s="187" t="str">
        <f>Seniori!KD7</f>
        <v>Opglabbeek BEL ME</v>
      </c>
      <c r="KE7" s="187"/>
      <c r="KF7" s="187" t="str">
        <f>Seniori!KF7</f>
        <v>Szilvásvárad HUN</v>
      </c>
      <c r="KG7" s="187"/>
      <c r="KH7" s="187"/>
      <c r="KI7" s="187"/>
      <c r="KJ7" s="187">
        <f>Seniori!KJ7</f>
        <v>0</v>
      </c>
      <c r="KK7" s="187">
        <f>Seniori!KK7</f>
        <v>0</v>
      </c>
      <c r="KL7" s="187">
        <f>Seniori!KL7</f>
        <v>0</v>
      </c>
      <c r="KM7" s="187">
        <f>Seniori!KM7</f>
        <v>0</v>
      </c>
      <c r="KN7" s="187">
        <f>Seniori!KN7</f>
        <v>0</v>
      </c>
      <c r="KO7" s="187">
        <f>Seniori!KO7</f>
        <v>0</v>
      </c>
      <c r="KP7" s="187">
        <f>Seniori!KP7</f>
        <v>0</v>
      </c>
      <c r="KQ7" s="187">
        <f>Seniori!KQ7</f>
        <v>0</v>
      </c>
      <c r="KR7" s="187">
        <f>Seniori!KR7</f>
        <v>0</v>
      </c>
      <c r="KS7" s="187">
        <f>Seniori!KS7</f>
        <v>0</v>
      </c>
      <c r="KT7" s="187">
        <f>Seniori!KT7</f>
        <v>0</v>
      </c>
      <c r="KU7" s="187">
        <f>Seniori!KU7</f>
        <v>0</v>
      </c>
      <c r="KV7" s="187">
        <f>Seniori!KV7</f>
        <v>0</v>
      </c>
      <c r="KW7" s="187">
        <f>Seniori!KW7</f>
        <v>0</v>
      </c>
      <c r="KX7" s="187">
        <f>Seniori!KX7</f>
        <v>0</v>
      </c>
      <c r="KY7" s="187">
        <f>Seniori!KY7</f>
        <v>0</v>
      </c>
      <c r="KZ7" s="187">
        <f>Seniori!KZ7</f>
        <v>0</v>
      </c>
      <c r="LA7" s="187">
        <f>Seniori!LA7</f>
        <v>0</v>
      </c>
      <c r="LB7" s="187">
        <f>Seniori!LB7</f>
        <v>0</v>
      </c>
      <c r="LC7" s="187">
        <f>Seniori!LC7</f>
        <v>0</v>
      </c>
      <c r="LD7" s="187">
        <f>Seniori!LD7</f>
        <v>0</v>
      </c>
      <c r="LE7" s="187">
        <f>Seniori!LE7</f>
        <v>0</v>
      </c>
      <c r="LF7" s="187">
        <f>Seniori!LF7</f>
        <v>0</v>
      </c>
      <c r="LG7" s="187">
        <f>Seniori!LG7</f>
        <v>0</v>
      </c>
      <c r="LH7" s="187">
        <f>Seniori!LH7</f>
        <v>0</v>
      </c>
      <c r="LI7" s="187">
        <f>Seniori!LI7</f>
        <v>0</v>
      </c>
      <c r="LJ7" s="187">
        <f>Seniori!LJ7</f>
        <v>0</v>
      </c>
      <c r="LK7" s="187">
        <f>Seniori!LK7</f>
        <v>0</v>
      </c>
      <c r="LL7" s="187">
        <f>Seniori!LL7</f>
        <v>0</v>
      </c>
      <c r="LM7" s="187">
        <f>Seniori!LM7</f>
        <v>0</v>
      </c>
      <c r="LN7" s="187">
        <f>Seniori!LN7</f>
        <v>0</v>
      </c>
      <c r="LO7" s="187">
        <f>Seniori!LO7</f>
        <v>0</v>
      </c>
      <c r="LP7" s="187">
        <f>Seniori!LP7</f>
        <v>0</v>
      </c>
      <c r="LQ7" s="187">
        <f>Seniori!LQ7</f>
        <v>0</v>
      </c>
      <c r="LR7" s="187">
        <f>Seniori!LR7</f>
        <v>0</v>
      </c>
      <c r="LS7" s="187">
        <f>Seniori!LS7</f>
        <v>0</v>
      </c>
      <c r="LT7" s="187">
        <f>Seniori!LT7</f>
        <v>0</v>
      </c>
      <c r="LU7" s="187">
        <f>Seniori!LU7</f>
        <v>0</v>
      </c>
      <c r="LV7" s="187">
        <f>Seniori!LV7</f>
        <v>0</v>
      </c>
      <c r="LW7" s="187">
        <f>Seniori!LW7</f>
        <v>0</v>
      </c>
      <c r="LX7" s="187">
        <f>Seniori!LX7</f>
        <v>0</v>
      </c>
      <c r="LY7" s="187">
        <f>Seniori!LY7</f>
        <v>0</v>
      </c>
      <c r="LZ7" s="187">
        <f>Seniori!LZ7</f>
        <v>0</v>
      </c>
      <c r="MA7" s="187">
        <f>Seniori!MA7</f>
        <v>0</v>
      </c>
      <c r="MB7" s="187">
        <f>Seniori!MB7</f>
        <v>0</v>
      </c>
      <c r="MC7" s="187">
        <f>Seniori!MC7</f>
        <v>0</v>
      </c>
      <c r="MD7" s="187">
        <f>Seniori!MD7</f>
        <v>0</v>
      </c>
      <c r="ME7" s="187">
        <f>Seniori!ME7</f>
        <v>0</v>
      </c>
      <c r="MF7" s="187">
        <f>Seniori!MF7</f>
        <v>0</v>
      </c>
      <c r="MG7" s="187">
        <f>Seniori!MG7</f>
        <v>0</v>
      </c>
      <c r="MH7" s="187">
        <f>Seniori!MH7</f>
        <v>0</v>
      </c>
      <c r="MI7" s="187">
        <f>Seniori!MI7</f>
        <v>0</v>
      </c>
      <c r="MJ7" s="187">
        <f>Seniori!MJ7</f>
        <v>0</v>
      </c>
      <c r="MK7" s="187">
        <f>Seniori!MK7</f>
        <v>0</v>
      </c>
      <c r="ML7" s="187">
        <f>Seniori!ML7</f>
        <v>0</v>
      </c>
      <c r="MM7" s="187">
        <f>Seniori!MM7</f>
        <v>0</v>
      </c>
      <c r="MN7" s="187">
        <f>Seniori!MN7</f>
        <v>0</v>
      </c>
      <c r="MO7" s="187">
        <f>Seniori!MO7</f>
        <v>0</v>
      </c>
      <c r="MP7" s="187">
        <f>Seniori!MP7</f>
        <v>0</v>
      </c>
      <c r="MQ7" s="187">
        <f>Seniori!MQ7</f>
        <v>0</v>
      </c>
      <c r="MR7" s="187">
        <f>Seniori!MR7</f>
        <v>0</v>
      </c>
      <c r="MS7" s="187">
        <f>Seniori!MS7</f>
        <v>0</v>
      </c>
      <c r="MT7" s="187">
        <f>Seniori!MT7</f>
        <v>0</v>
      </c>
      <c r="MU7" s="187">
        <f>Seniori!MU7</f>
        <v>0</v>
      </c>
      <c r="MV7" s="187">
        <f>Seniori!MV7</f>
        <v>0</v>
      </c>
      <c r="MW7" s="187">
        <f>Seniori!MW7</f>
        <v>0</v>
      </c>
      <c r="MX7" s="187">
        <f>Seniori!MX7</f>
        <v>0</v>
      </c>
      <c r="MY7" s="187">
        <f>Seniori!MY7</f>
        <v>0</v>
      </c>
      <c r="MZ7" s="187">
        <f>Seniori!MZ7</f>
        <v>0</v>
      </c>
      <c r="NA7" s="187">
        <f>Seniori!NA7</f>
        <v>0</v>
      </c>
      <c r="NB7" s="187">
        <f>Seniori!NB7</f>
        <v>0</v>
      </c>
      <c r="NC7" s="187">
        <f>Seniori!NC7</f>
        <v>0</v>
      </c>
      <c r="ND7" s="187">
        <f>Seniori!ND7</f>
        <v>0</v>
      </c>
      <c r="NE7" s="187">
        <f>Seniori!NE7</f>
        <v>0</v>
      </c>
      <c r="NF7" s="187">
        <f>Seniori!NF7</f>
        <v>0</v>
      </c>
      <c r="NG7" s="187">
        <f>Seniori!NG7</f>
        <v>0</v>
      </c>
      <c r="NH7" s="187">
        <f>Seniori!NH7</f>
        <v>0</v>
      </c>
      <c r="NI7" s="187">
        <f>Seniori!NI7</f>
        <v>0</v>
      </c>
      <c r="NJ7" s="187">
        <f>Seniori!NJ7</f>
        <v>0</v>
      </c>
      <c r="NK7" s="187">
        <f>Seniori!NK7</f>
        <v>0</v>
      </c>
      <c r="NL7" s="187">
        <f>Seniori!NL7</f>
        <v>0</v>
      </c>
      <c r="NM7" s="187">
        <f>Seniori!NM7</f>
        <v>0</v>
      </c>
      <c r="NN7" s="187">
        <f>Seniori!NN7</f>
        <v>0</v>
      </c>
      <c r="NO7" s="187">
        <f>Seniori!NO7</f>
        <v>0</v>
      </c>
      <c r="NP7" s="187">
        <f>Seniori!NP7</f>
        <v>0</v>
      </c>
      <c r="NQ7" s="187">
        <f>Seniori!NQ7</f>
        <v>0</v>
      </c>
      <c r="NR7" s="187">
        <f>Seniori!NR7</f>
        <v>0</v>
      </c>
      <c r="NS7" s="187">
        <f>Seniori!NS7</f>
        <v>0</v>
      </c>
      <c r="NT7" s="187">
        <f>Seniori!NT7</f>
        <v>0</v>
      </c>
      <c r="NU7" s="187">
        <f>Seniori!NU7</f>
        <v>0</v>
      </c>
      <c r="NV7" s="187">
        <f>Seniori!NV7</f>
        <v>0</v>
      </c>
      <c r="NW7" s="187">
        <f>Seniori!NW7</f>
        <v>0</v>
      </c>
      <c r="NX7" s="187">
        <f>Seniori!NX7</f>
        <v>0</v>
      </c>
      <c r="NY7" s="187">
        <f>Seniori!NY7</f>
        <v>0</v>
      </c>
      <c r="NZ7" s="187">
        <f>Seniori!NZ7</f>
        <v>0</v>
      </c>
      <c r="OA7" s="187">
        <f>Seniori!OA7</f>
        <v>0</v>
      </c>
      <c r="OB7" s="187">
        <f>Seniori!OB7</f>
        <v>0</v>
      </c>
      <c r="OC7" s="187">
        <f>Seniori!OC7</f>
        <v>0</v>
      </c>
      <c r="OD7" s="187">
        <f>Seniori!OD7</f>
        <v>0</v>
      </c>
      <c r="OE7" s="187">
        <f>Seniori!OE7</f>
        <v>0</v>
      </c>
      <c r="OF7" s="187">
        <f>Seniori!OF7</f>
        <v>0</v>
      </c>
      <c r="OG7" s="187">
        <f>Seniori!OG7</f>
        <v>0</v>
      </c>
      <c r="OH7" s="187">
        <f>Seniori!OH7</f>
        <v>0</v>
      </c>
      <c r="OI7" s="187">
        <f>Seniori!OI7</f>
        <v>0</v>
      </c>
      <c r="OJ7" s="187">
        <f>Seniori!OJ7</f>
        <v>0</v>
      </c>
      <c r="OK7" s="187">
        <f>Seniori!OK7</f>
        <v>0</v>
      </c>
      <c r="OL7" s="187">
        <f>Seniori!OL7</f>
        <v>0</v>
      </c>
      <c r="OM7" s="187">
        <f>Seniori!OM7</f>
        <v>0</v>
      </c>
      <c r="ON7" s="187">
        <f>Seniori!ON7</f>
        <v>0</v>
      </c>
      <c r="OO7" s="187">
        <f>Seniori!OO7</f>
        <v>0</v>
      </c>
      <c r="OP7" s="187">
        <f>Seniori!OP7</f>
        <v>0</v>
      </c>
      <c r="OQ7" s="187">
        <f>Seniori!OQ7</f>
        <v>0</v>
      </c>
      <c r="OR7" s="187">
        <f>Seniori!OR7</f>
        <v>0</v>
      </c>
      <c r="OS7" s="187">
        <f>Seniori!OS7</f>
        <v>0</v>
      </c>
      <c r="OT7" s="187">
        <f>Seniori!OT7</f>
        <v>0</v>
      </c>
      <c r="OU7" s="187">
        <f>Seniori!OU7</f>
        <v>0</v>
      </c>
      <c r="OV7" s="187">
        <f>Seniori!OV7</f>
        <v>0</v>
      </c>
      <c r="OW7" s="187">
        <f>Seniori!OW7</f>
        <v>0</v>
      </c>
      <c r="OX7" s="187">
        <f>Seniori!OX7</f>
        <v>0</v>
      </c>
      <c r="OY7" s="187">
        <f>Seniori!OY7</f>
        <v>0</v>
      </c>
      <c r="OZ7" s="187">
        <f>Seniori!OZ7</f>
        <v>0</v>
      </c>
      <c r="PA7" s="187">
        <f>Seniori!PA7</f>
        <v>0</v>
      </c>
      <c r="PB7" s="187">
        <f>Seniori!PB7</f>
        <v>0</v>
      </c>
      <c r="PC7" s="187">
        <f>Seniori!PC7</f>
        <v>0</v>
      </c>
      <c r="PD7" s="187">
        <f>Seniori!PD7</f>
        <v>0</v>
      </c>
      <c r="PE7" s="187">
        <f>Seniori!PE7</f>
        <v>0</v>
      </c>
      <c r="PF7" s="187">
        <f>Seniori!PF7</f>
        <v>0</v>
      </c>
      <c r="PG7" s="187">
        <f>Seniori!PG7</f>
        <v>0</v>
      </c>
      <c r="PH7" s="187">
        <f>Seniori!PH7</f>
        <v>0</v>
      </c>
      <c r="PI7" s="187">
        <f>Seniori!PI7</f>
        <v>0</v>
      </c>
      <c r="PJ7" s="187">
        <f>Seniori!PJ7</f>
        <v>0</v>
      </c>
      <c r="PK7" s="187">
        <f>Seniori!PK7</f>
        <v>0</v>
      </c>
      <c r="PL7" s="187">
        <f>Seniori!PL7</f>
        <v>0</v>
      </c>
      <c r="PM7" s="187">
        <f>Seniori!PM7</f>
        <v>0</v>
      </c>
      <c r="PN7" s="187">
        <f>Seniori!PN7</f>
        <v>0</v>
      </c>
      <c r="PO7" s="187">
        <f>Seniori!PO7</f>
        <v>0</v>
      </c>
      <c r="PP7" s="187">
        <f>Seniori!PP7</f>
        <v>0</v>
      </c>
      <c r="PQ7" s="187">
        <f>Seniori!PQ7</f>
        <v>0</v>
      </c>
      <c r="PR7" s="187">
        <f>Seniori!PR7</f>
        <v>0</v>
      </c>
      <c r="PS7" s="187">
        <f>Seniori!PS7</f>
        <v>0</v>
      </c>
      <c r="PT7" s="187">
        <f>Seniori!PT7</f>
        <v>0</v>
      </c>
      <c r="PU7" s="187">
        <f>Seniori!PU7</f>
        <v>0</v>
      </c>
      <c r="PV7" s="187">
        <f>Seniori!PV7</f>
        <v>0</v>
      </c>
      <c r="PW7" s="187">
        <f>Seniori!PW7</f>
        <v>0</v>
      </c>
      <c r="PX7" s="187">
        <f>Seniori!PX7</f>
        <v>0</v>
      </c>
      <c r="PY7" s="187">
        <f>Seniori!PY7</f>
        <v>0</v>
      </c>
      <c r="PZ7" s="187">
        <f>Seniori!PZ7</f>
        <v>0</v>
      </c>
      <c r="QA7" s="187">
        <f>Seniori!QA7</f>
        <v>0</v>
      </c>
      <c r="QB7" s="187">
        <f>Seniori!QB7</f>
        <v>0</v>
      </c>
      <c r="QC7" s="187">
        <f>Seniori!QC7</f>
        <v>0</v>
      </c>
      <c r="QD7" s="187">
        <f>Seniori!QD7</f>
        <v>0</v>
      </c>
      <c r="QE7" s="187">
        <f>Seniori!QE7</f>
        <v>0</v>
      </c>
      <c r="QF7" s="187">
        <f>Seniori!QF7</f>
        <v>0</v>
      </c>
      <c r="QG7" s="187">
        <f>Seniori!QG7</f>
        <v>0</v>
      </c>
      <c r="QH7" s="187">
        <f>Seniori!QH7</f>
        <v>0</v>
      </c>
      <c r="QI7" s="187">
        <f>Seniori!QI7</f>
        <v>0</v>
      </c>
      <c r="QJ7" s="187">
        <f>Seniori!QJ7</f>
        <v>0</v>
      </c>
      <c r="QK7" s="187">
        <f>Seniori!QK7</f>
        <v>0</v>
      </c>
      <c r="QL7" s="187">
        <f>Seniori!QL7</f>
        <v>0</v>
      </c>
      <c r="QM7" s="187">
        <f>Seniori!QM7</f>
        <v>0</v>
      </c>
      <c r="QN7" s="187">
        <f>Seniori!QN7</f>
        <v>0</v>
      </c>
      <c r="QO7" s="187">
        <f>Seniori!QO7</f>
        <v>0</v>
      </c>
      <c r="QP7" s="187">
        <f>Seniori!QP7</f>
        <v>0</v>
      </c>
      <c r="QQ7" s="187">
        <f>Seniori!QQ7</f>
        <v>0</v>
      </c>
      <c r="QR7" s="187">
        <f>Seniori!QR7</f>
        <v>0</v>
      </c>
      <c r="QS7" s="187">
        <f>Seniori!QS7</f>
        <v>0</v>
      </c>
      <c r="QT7" s="187">
        <f>Seniori!QT7</f>
        <v>0</v>
      </c>
      <c r="QU7" s="187">
        <f>Seniori!QU7</f>
        <v>0</v>
      </c>
      <c r="QV7" s="187">
        <f>Seniori!QV7</f>
        <v>0</v>
      </c>
      <c r="QW7" s="187">
        <f>Seniori!QW7</f>
        <v>0</v>
      </c>
      <c r="QX7" s="187">
        <f>Seniori!QX7</f>
        <v>0</v>
      </c>
      <c r="QY7" s="187">
        <f>Seniori!QY7</f>
        <v>0</v>
      </c>
      <c r="QZ7" s="187">
        <f>Seniori!QZ7</f>
        <v>0</v>
      </c>
      <c r="RA7" s="187">
        <f>Seniori!RA7</f>
        <v>0</v>
      </c>
      <c r="RB7" s="187">
        <f>Seniori!RB7</f>
        <v>0</v>
      </c>
      <c r="RC7" s="187">
        <f>Seniori!RC7</f>
        <v>0</v>
      </c>
      <c r="RD7" s="187">
        <f>Seniori!RD7</f>
        <v>0</v>
      </c>
      <c r="RE7" s="187">
        <f>Seniori!RE7</f>
        <v>0</v>
      </c>
      <c r="RF7" s="187">
        <f>Seniori!RF7</f>
        <v>0</v>
      </c>
      <c r="RG7" s="187">
        <f>Seniori!RG7</f>
        <v>0</v>
      </c>
      <c r="RH7" s="187">
        <f>Seniori!RH7</f>
        <v>0</v>
      </c>
      <c r="RI7" s="187">
        <f>Seniori!RI7</f>
        <v>0</v>
      </c>
      <c r="RJ7" s="187">
        <f>Seniori!RJ7</f>
        <v>0</v>
      </c>
      <c r="RK7" s="187">
        <f>Seniori!RK7</f>
        <v>0</v>
      </c>
      <c r="RL7" s="187">
        <f>Seniori!RL7</f>
        <v>0</v>
      </c>
      <c r="RM7" s="187">
        <f>Seniori!RM7</f>
        <v>0</v>
      </c>
      <c r="RN7" s="187">
        <f>Seniori!RN7</f>
        <v>0</v>
      </c>
      <c r="RO7" s="187">
        <f>Seniori!RO7</f>
        <v>0</v>
      </c>
      <c r="RP7" s="187">
        <f>Seniori!RP7</f>
        <v>0</v>
      </c>
      <c r="RQ7" s="187">
        <f>Seniori!RQ7</f>
        <v>0</v>
      </c>
      <c r="RR7" s="187">
        <f>Seniori!RR7</f>
        <v>0</v>
      </c>
      <c r="RS7" s="187">
        <f>Seniori!RS7</f>
        <v>0</v>
      </c>
      <c r="RT7" s="187">
        <f>Seniori!RT7</f>
        <v>0</v>
      </c>
      <c r="RU7" s="187">
        <f>Seniori!RU7</f>
        <v>0</v>
      </c>
      <c r="RV7" s="187">
        <f>Seniori!RV7</f>
        <v>0</v>
      </c>
      <c r="RW7" s="187">
        <f>Seniori!RW7</f>
        <v>0</v>
      </c>
      <c r="RX7" s="187">
        <f>Seniori!RX7</f>
        <v>0</v>
      </c>
      <c r="RY7" s="187">
        <f>Seniori!RY7</f>
        <v>0</v>
      </c>
      <c r="RZ7" s="187">
        <f>Seniori!RZ7</f>
        <v>0</v>
      </c>
      <c r="SA7" s="187">
        <f>Seniori!SA7</f>
        <v>0</v>
      </c>
      <c r="SB7" s="187">
        <f>Seniori!SB7</f>
        <v>0</v>
      </c>
      <c r="SC7" s="187">
        <f>Seniori!SC7</f>
        <v>0</v>
      </c>
      <c r="SD7" s="187">
        <f>Seniori!SD7</f>
        <v>0</v>
      </c>
      <c r="SE7" s="187">
        <f>Seniori!SE7</f>
        <v>0</v>
      </c>
      <c r="SF7" s="187">
        <f>Seniori!SF7</f>
        <v>0</v>
      </c>
      <c r="SG7" s="187">
        <f>Seniori!SG7</f>
        <v>0</v>
      </c>
      <c r="SH7" s="187">
        <f>Seniori!SH7</f>
        <v>0</v>
      </c>
      <c r="SI7" s="187">
        <f>Seniori!SI7</f>
        <v>0</v>
      </c>
      <c r="SJ7" s="187">
        <f>Seniori!SJ7</f>
        <v>0</v>
      </c>
      <c r="SK7" s="187">
        <f>Seniori!SK7</f>
        <v>0</v>
      </c>
      <c r="SL7" s="187">
        <f>Seniori!SL7</f>
        <v>0</v>
      </c>
      <c r="SM7" s="187">
        <f>Seniori!SM7</f>
        <v>0</v>
      </c>
      <c r="SN7" s="187">
        <f>Seniori!SN7</f>
        <v>0</v>
      </c>
      <c r="SO7" s="187">
        <f>Seniori!SO7</f>
        <v>0</v>
      </c>
      <c r="SP7" s="187">
        <f>Seniori!SP7</f>
        <v>0</v>
      </c>
      <c r="SQ7" s="187">
        <f>Seniori!SQ7</f>
        <v>0</v>
      </c>
      <c r="SR7" s="187">
        <f>Seniori!SR7</f>
        <v>0</v>
      </c>
      <c r="SS7" s="187">
        <f>Seniori!SS7</f>
        <v>0</v>
      </c>
      <c r="ST7" s="187">
        <f>Seniori!ST7</f>
        <v>0</v>
      </c>
      <c r="SU7" s="187">
        <f>Seniori!SU7</f>
        <v>0</v>
      </c>
      <c r="SV7" s="187">
        <f>Seniori!SV7</f>
        <v>0</v>
      </c>
      <c r="SW7" s="187">
        <f>Seniori!SW7</f>
        <v>0</v>
      </c>
      <c r="SX7" s="187">
        <f>Seniori!SX7</f>
        <v>0</v>
      </c>
      <c r="SY7" s="187">
        <f>Seniori!SY7</f>
        <v>0</v>
      </c>
      <c r="SZ7" s="187">
        <f>Seniori!SZ7</f>
        <v>0</v>
      </c>
      <c r="TA7" s="187">
        <f>Seniori!TA7</f>
        <v>0</v>
      </c>
      <c r="TB7" s="187">
        <f>Seniori!TB7</f>
        <v>0</v>
      </c>
    </row>
    <row r="8" spans="1:522" s="1" customFormat="1" ht="18" customHeight="1" x14ac:dyDescent="0.25">
      <c r="A8" s="236"/>
      <c r="B8" s="229"/>
      <c r="C8" s="229"/>
      <c r="D8" s="229"/>
      <c r="E8" s="229"/>
      <c r="F8" s="229"/>
      <c r="G8" s="229"/>
      <c r="H8" s="86"/>
      <c r="I8" s="232"/>
      <c r="J8" s="232"/>
      <c r="K8" s="188" t="str">
        <f>Seniori!K8</f>
        <v>JD</v>
      </c>
      <c r="L8" s="188" t="str">
        <f>Seniori!L8</f>
        <v>JJ</v>
      </c>
      <c r="M8" s="188" t="str">
        <f>Seniori!M8</f>
        <v>4r</v>
      </c>
      <c r="N8" s="188" t="str">
        <f>Seniori!N8</f>
        <v>5rU</v>
      </c>
      <c r="O8" s="188" t="str">
        <f>Seniori!O8</f>
        <v>6rU</v>
      </c>
      <c r="P8" s="188" t="str">
        <f>Seniori!P8</f>
        <v>7rU</v>
      </c>
      <c r="Q8" s="188" t="str">
        <f>Seniori!Q8</f>
        <v>DUA</v>
      </c>
      <c r="R8" s="188" t="str">
        <f>Seniori!R8</f>
        <v>DD</v>
      </c>
      <c r="S8" s="188" t="str">
        <f>Seniori!S8</f>
        <v>JU</v>
      </c>
      <c r="T8" s="188" t="str">
        <f>Seniori!T8</f>
        <v>JD</v>
      </c>
      <c r="U8" s="188" t="str">
        <f>Seniori!U8</f>
        <v>JJ</v>
      </c>
      <c r="V8" s="188" t="str">
        <f>Seniori!V8</f>
        <v>IMI</v>
      </c>
      <c r="W8" s="188" t="str">
        <f>Seniori!W8</f>
        <v>DD</v>
      </c>
      <c r="X8" s="188" t="str">
        <f>Seniori!X8</f>
        <v>DJ</v>
      </c>
      <c r="Y8" s="188" t="str">
        <f>Seniori!Y8</f>
        <v>JJ</v>
      </c>
      <c r="Z8" s="188" t="str">
        <f>Seniori!Z8</f>
        <v>JD</v>
      </c>
      <c r="AA8" s="188" t="str">
        <f>Seniori!AA8</f>
        <v>DUA</v>
      </c>
      <c r="AB8" s="188" t="str">
        <f>Seniori!AB8</f>
        <v>P3</v>
      </c>
      <c r="AC8" s="188" t="str">
        <f>Seniori!AC8</f>
        <v>Z2</v>
      </c>
      <c r="AD8" s="188" t="str">
        <f>Seniori!AD8</f>
        <v>4r</v>
      </c>
      <c r="AE8" s="188" t="str">
        <f>Seniori!AE8</f>
        <v>5r</v>
      </c>
      <c r="AF8" s="188" t="str">
        <f>Seniori!AF8</f>
        <v>SG</v>
      </c>
      <c r="AG8" s="188" t="str">
        <f>Seniori!AG8</f>
        <v>DUB</v>
      </c>
      <c r="AH8" s="188" t="str">
        <f>Seniori!AH8</f>
        <v>JD</v>
      </c>
      <c r="AI8" s="188" t="str">
        <f>Seniori!AI8</f>
        <v>YD</v>
      </c>
      <c r="AJ8" s="188" t="str">
        <f>Seniori!AJ8</f>
        <v>JJ</v>
      </c>
      <c r="AK8" s="188" t="str">
        <f>Seniori!AK8</f>
        <v>YJ</v>
      </c>
      <c r="AL8" s="188" t="str">
        <f>Seniori!AL8</f>
        <v>DD</v>
      </c>
      <c r="AM8" s="188" t="str">
        <f>Seniori!AM8</f>
        <v>Jv</v>
      </c>
      <c r="AN8" s="188" t="str">
        <f>Seniori!AN8</f>
        <v>Yv</v>
      </c>
      <c r="AO8" s="188" t="str">
        <f>Seniori!AO8</f>
        <v>DJ</v>
      </c>
      <c r="AP8" s="188" t="str">
        <f>Seniori!AP8</f>
        <v>7rU</v>
      </c>
      <c r="AQ8" s="188" t="str">
        <f>Seniori!AQ8</f>
        <v>4r</v>
      </c>
      <c r="AR8" s="188" t="str">
        <f>Seniori!AR8</f>
        <v>4r</v>
      </c>
      <c r="AS8" s="188" t="str">
        <f>Seniori!AS8</f>
        <v>7rF</v>
      </c>
      <c r="AT8" s="188" t="str">
        <f>Seniori!AT8</f>
        <v>GPS</v>
      </c>
      <c r="AU8" s="188" t="str">
        <f>Seniori!AU8</f>
        <v>GP</v>
      </c>
      <c r="AV8" s="188" t="str">
        <f>Seniori!AV8</f>
        <v>Z3</v>
      </c>
      <c r="AW8" s="188" t="str">
        <f>Seniori!AW8</f>
        <v>P1</v>
      </c>
      <c r="AX8" s="188" t="str">
        <f>Seniori!AX8</f>
        <v>P3</v>
      </c>
      <c r="AY8" s="188" t="str">
        <f>Seniori!AY8</f>
        <v>4r</v>
      </c>
      <c r="AZ8" s="188" t="str">
        <f>Seniori!AZ8</f>
        <v>5rU</v>
      </c>
      <c r="BA8" s="188" t="str">
        <f>Seniori!BA8</f>
        <v>DUA</v>
      </c>
      <c r="BB8" s="188" t="str">
        <f>Seniori!BB8</f>
        <v>DD</v>
      </c>
      <c r="BC8" s="188" t="str">
        <f>Seniori!BC8</f>
        <v>JU</v>
      </c>
      <c r="BD8" s="188" t="str">
        <f>Seniori!BD8</f>
        <v>JD</v>
      </c>
      <c r="BE8" s="188" t="str">
        <f>Seniori!BE8</f>
        <v>IMI</v>
      </c>
      <c r="BF8" s="188" t="str">
        <f>Seniori!BF8</f>
        <v>4r</v>
      </c>
      <c r="BG8" s="188" t="str">
        <f>Seniori!BG8</f>
        <v>5rF</v>
      </c>
      <c r="BH8" s="188" t="str">
        <f>Seniori!BH8</f>
        <v>DJ</v>
      </c>
      <c r="BI8" s="188" t="str">
        <f>Seniori!BI8</f>
        <v>JJ</v>
      </c>
      <c r="BJ8" s="188" t="str">
        <f>Seniori!BJ8</f>
        <v>SG</v>
      </c>
      <c r="BK8" s="188" t="str">
        <f>Seniori!BK8</f>
        <v>L2</v>
      </c>
      <c r="BL8" s="188" t="str">
        <f>Seniori!BL8</f>
        <v>LS1</v>
      </c>
      <c r="BM8" s="188" t="str">
        <f>Seniori!BM8</f>
        <v>JD</v>
      </c>
      <c r="BN8" s="188" t="str">
        <f>Seniori!BN8</f>
        <v>SG</v>
      </c>
      <c r="BO8" s="188" t="str">
        <f>Seniori!BO8</f>
        <v>4r</v>
      </c>
      <c r="BP8" s="188" t="str">
        <f>Seniori!BP8</f>
        <v>L3</v>
      </c>
      <c r="BQ8" s="188" t="str">
        <f>Seniori!BQ8</f>
        <v>LS2</v>
      </c>
      <c r="BR8" s="188" t="str">
        <f>Seniori!BR8</f>
        <v>JJ</v>
      </c>
      <c r="BS8" s="188" t="str">
        <f>Seniori!BS8</f>
        <v>YJ</v>
      </c>
      <c r="BT8" s="188" t="str">
        <f>Seniori!BT8</f>
        <v>IMI</v>
      </c>
      <c r="BU8" s="188" t="str">
        <f>Seniori!BU8</f>
        <v>4r</v>
      </c>
      <c r="BV8" s="188" t="str">
        <f>Seniori!BV8</f>
        <v>GP</v>
      </c>
      <c r="BW8" s="188" t="str">
        <f>Seniori!BW8</f>
        <v>JD</v>
      </c>
      <c r="BX8" s="188" t="str">
        <f>Seniori!BX8</f>
        <v>5rU</v>
      </c>
      <c r="BY8" s="188" t="str">
        <f>Seniori!BY8</f>
        <v>YD</v>
      </c>
      <c r="BZ8" s="188" t="str">
        <f>Seniori!BZ8</f>
        <v>JD</v>
      </c>
      <c r="CA8" s="188" t="str">
        <f>Seniori!CA8</f>
        <v>DUB</v>
      </c>
      <c r="CB8" s="188" t="str">
        <f>Seniori!CB8</f>
        <v>5rF</v>
      </c>
      <c r="CC8" s="188" t="str">
        <f>Seniori!CC8</f>
        <v>YJ</v>
      </c>
      <c r="CD8" s="188" t="str">
        <f>Seniori!CD8</f>
        <v>JJ</v>
      </c>
      <c r="CE8" s="188" t="str">
        <f>Seniori!CE8</f>
        <v>DD</v>
      </c>
      <c r="CF8" s="188" t="str">
        <f>Seniori!CF8</f>
        <v>Jv</v>
      </c>
      <c r="CG8" s="188" t="str">
        <f>Seniori!CG8</f>
        <v>Yv</v>
      </c>
      <c r="CH8" s="188" t="str">
        <f>Seniori!CH8</f>
        <v>DJ</v>
      </c>
      <c r="CI8" s="188" t="str">
        <f>Seniori!CI8</f>
        <v>4r</v>
      </c>
      <c r="CJ8" s="188" t="str">
        <f>Seniori!CJ8</f>
        <v>5rU</v>
      </c>
      <c r="CK8" s="188" t="str">
        <f>Seniori!CK8</f>
        <v>DUA</v>
      </c>
      <c r="CL8" s="188" t="str">
        <f>Seniori!CL8</f>
        <v>6rU</v>
      </c>
      <c r="CM8" s="188" t="str">
        <f>Seniori!CM8</f>
        <v>DD</v>
      </c>
      <c r="CN8" s="188" t="str">
        <f>Seniori!CN8</f>
        <v>JU</v>
      </c>
      <c r="CO8" s="188" t="str">
        <f>Seniori!CO8</f>
        <v>YU</v>
      </c>
      <c r="CP8" s="188" t="str">
        <f>Seniori!CP8</f>
        <v>SG</v>
      </c>
      <c r="CQ8" s="188" t="str">
        <f>Seniori!CQ8</f>
        <v>IMI</v>
      </c>
      <c r="CR8" s="188" t="str">
        <f>Seniori!CR8</f>
        <v>4r</v>
      </c>
      <c r="CS8" s="188" t="str">
        <f>Seniori!CS8</f>
        <v>5rF</v>
      </c>
      <c r="CT8" s="188" t="str">
        <f>Seniori!CT8</f>
        <v>DUA</v>
      </c>
      <c r="CU8" s="188" t="str">
        <f>Seniori!CU8</f>
        <v>6rF</v>
      </c>
      <c r="CV8" s="188" t="str">
        <f>Seniori!CV8</f>
        <v>DJ</v>
      </c>
      <c r="CW8" s="188" t="str">
        <f>Seniori!CW8</f>
        <v>JD</v>
      </c>
      <c r="CX8" s="188" t="str">
        <f>Seniori!CX8</f>
        <v>YD</v>
      </c>
      <c r="CY8" s="188" t="str">
        <f>Seniori!CY8</f>
        <v>IMI</v>
      </c>
      <c r="CZ8" s="188" t="str">
        <f>Seniori!CZ8</f>
        <v>DJ</v>
      </c>
      <c r="DA8" s="188" t="str">
        <f>Seniori!DA8</f>
        <v>DD</v>
      </c>
      <c r="DB8" s="188" t="str">
        <f>Seniori!DB8</f>
        <v>4r</v>
      </c>
      <c r="DC8" s="188" t="str">
        <f>Seniori!DC8</f>
        <v>4r</v>
      </c>
      <c r="DD8" s="188" t="str">
        <f>Seniori!DD8</f>
        <v>5rU</v>
      </c>
      <c r="DE8" s="188" t="str">
        <f>Seniori!DE8</f>
        <v>P1</v>
      </c>
      <c r="DF8" s="188" t="str">
        <f>Seniori!DF8</f>
        <v>DUA</v>
      </c>
      <c r="DG8" s="188" t="str">
        <f>Seniori!DG8</f>
        <v>DD</v>
      </c>
      <c r="DH8" s="188" t="str">
        <f>Seniori!DH8</f>
        <v>LS5</v>
      </c>
      <c r="DI8" s="188" t="str">
        <f>Seniori!DI8</f>
        <v>JD</v>
      </c>
      <c r="DJ8" s="188" t="str">
        <f>Seniori!DJ8</f>
        <v>4r</v>
      </c>
      <c r="DK8" s="188" t="str">
        <f>Seniori!DK8</f>
        <v>5rF</v>
      </c>
      <c r="DL8" s="188" t="str">
        <f>Seniori!DL8</f>
        <v>6rF</v>
      </c>
      <c r="DM8" s="188" t="str">
        <f>Seniori!DM8</f>
        <v>P1</v>
      </c>
      <c r="DN8" s="188" t="str">
        <f>Seniori!DN8</f>
        <v>DUA</v>
      </c>
      <c r="DO8" s="188" t="str">
        <f>Seniori!DO8</f>
        <v>DJ</v>
      </c>
      <c r="DP8" s="188" t="str">
        <f>Seniori!DP8</f>
        <v>LS6</v>
      </c>
      <c r="DQ8" s="188" t="str">
        <f>Seniori!DQ8</f>
        <v>JJ</v>
      </c>
      <c r="DR8" s="188" t="str">
        <f>Seniori!DR8</f>
        <v>YU</v>
      </c>
      <c r="DS8" s="188" t="str">
        <f>Seniori!DS8</f>
        <v>SG</v>
      </c>
      <c r="DT8" s="188" t="str">
        <f>Seniori!DT8</f>
        <v>DUA</v>
      </c>
      <c r="DU8" s="188" t="str">
        <f>Seniori!DU8</f>
        <v>Z4</v>
      </c>
      <c r="DV8" s="188" t="str">
        <f>Seniori!DV8</f>
        <v>L0</v>
      </c>
      <c r="DW8" s="188" t="str">
        <f>Seniori!DW8</f>
        <v>DD</v>
      </c>
      <c r="DX8" s="188" t="str">
        <f>Seniori!DX8</f>
        <v>Z4</v>
      </c>
      <c r="DY8" s="188" t="str">
        <f>Seniori!DY8</f>
        <v>Z5</v>
      </c>
      <c r="DZ8" s="188" t="str">
        <f>Seniori!DZ8</f>
        <v>DD</v>
      </c>
      <c r="EA8" s="188" t="str">
        <f>Seniori!EA8</f>
        <v>DJ</v>
      </c>
      <c r="EB8" s="188" t="str">
        <f>Seniori!EB8</f>
        <v>7rU</v>
      </c>
      <c r="EC8" s="188" t="str">
        <f>Seniori!EC8</f>
        <v>7rF</v>
      </c>
      <c r="ED8" s="188" t="str">
        <f>Seniori!ED8</f>
        <v>7rU</v>
      </c>
      <c r="EE8" s="188" t="str">
        <f>Seniori!EE8</f>
        <v>7rF</v>
      </c>
      <c r="EF8" s="188" t="str">
        <f>Seniori!EF8</f>
        <v>GP</v>
      </c>
      <c r="EG8" s="188" t="str">
        <f>Seniori!EG8</f>
        <v>Z3</v>
      </c>
      <c r="EH8" s="188" t="str">
        <f>Seniori!EH8</f>
        <v>P1</v>
      </c>
      <c r="EI8" s="188" t="str">
        <f>Seniori!EI8</f>
        <v>P3</v>
      </c>
      <c r="EJ8" s="188" t="str">
        <f>Seniori!EJ8</f>
        <v>4r</v>
      </c>
      <c r="EK8" s="188" t="str">
        <f>Seniori!EK8</f>
        <v>5rU</v>
      </c>
      <c r="EL8" s="188" t="str">
        <f>Seniori!EL8</f>
        <v>7rU</v>
      </c>
      <c r="EM8" s="188" t="str">
        <f>Seniori!EM8</f>
        <v>DUA</v>
      </c>
      <c r="EN8" s="188" t="str">
        <f>Seniori!EN8</f>
        <v>DUB</v>
      </c>
      <c r="EO8" s="188" t="str">
        <f>Seniori!EO8</f>
        <v>DD</v>
      </c>
      <c r="EP8" s="188" t="str">
        <f>Seniori!EP8</f>
        <v>DJ</v>
      </c>
      <c r="EQ8" s="188" t="str">
        <f>Seniori!EQ8</f>
        <v>YU</v>
      </c>
      <c r="ER8" s="188" t="str">
        <f>Seniori!ER8</f>
        <v>Z3</v>
      </c>
      <c r="ES8" s="188" t="str">
        <f>Seniori!ES8</f>
        <v>P1</v>
      </c>
      <c r="ET8" s="188" t="str">
        <f>Seniori!ET8</f>
        <v>P3</v>
      </c>
      <c r="EU8" s="188" t="str">
        <f>Seniori!EU8</f>
        <v>4r</v>
      </c>
      <c r="EV8" s="188" t="str">
        <f>Seniori!EV8</f>
        <v>5rF</v>
      </c>
      <c r="EW8" s="188" t="str">
        <f>Seniori!EW8</f>
        <v>DUA</v>
      </c>
      <c r="EX8" s="188" t="str">
        <f>Seniori!EX8</f>
        <v>DD</v>
      </c>
      <c r="EY8" s="188" t="str">
        <f>Seniori!EY8</f>
        <v>DJ</v>
      </c>
      <c r="EZ8" s="188" t="str">
        <f>Seniori!EZ8</f>
        <v>IMI</v>
      </c>
      <c r="FA8" s="188" t="str">
        <f>Seniori!FA8</f>
        <v>SG</v>
      </c>
      <c r="FB8" s="188" t="str">
        <f>Seniori!FB8</f>
        <v>YU</v>
      </c>
      <c r="FC8" s="188" t="str">
        <f>Seniori!FC8</f>
        <v>SG</v>
      </c>
      <c r="FD8" s="188" t="str">
        <f>Seniori!FD8</f>
        <v>JU</v>
      </c>
      <c r="FE8" s="188" t="str">
        <f>Seniori!FE8</f>
        <v>DD</v>
      </c>
      <c r="FF8" s="188" t="str">
        <f>Seniori!FF8</f>
        <v>JD</v>
      </c>
      <c r="FG8" s="188" t="str">
        <f>Seniori!FG8</f>
        <v>DJ</v>
      </c>
      <c r="FH8" s="188" t="str">
        <f>Seniori!FH8</f>
        <v>Z4</v>
      </c>
      <c r="FI8" s="188" t="str">
        <f>Seniori!FI8</f>
        <v>DUA</v>
      </c>
      <c r="FJ8" s="188" t="str">
        <f>Seniori!FJ8</f>
        <v>DD</v>
      </c>
      <c r="FK8" s="188" t="str">
        <f>Seniori!FK8</f>
        <v>Z5</v>
      </c>
      <c r="FL8" s="188" t="str">
        <f>Seniori!FL8</f>
        <v>DUA</v>
      </c>
      <c r="FM8" s="188" t="str">
        <f>Seniori!FM8</f>
        <v>DJ</v>
      </c>
      <c r="FN8" s="188" t="str">
        <f>Seniori!FN8</f>
        <v>L0</v>
      </c>
      <c r="FO8" s="188" t="str">
        <f>Seniori!FO8</f>
        <v>DD</v>
      </c>
      <c r="FP8" s="188" t="str">
        <f>Seniori!FP8</f>
        <v>JU</v>
      </c>
      <c r="FQ8" s="188" t="str">
        <f>Seniori!FQ8</f>
        <v>JD</v>
      </c>
      <c r="FR8" s="188" t="str">
        <f>Seniori!FR8</f>
        <v>SG</v>
      </c>
      <c r="FS8" s="188" t="str">
        <f>Seniori!FS8</f>
        <v>DD</v>
      </c>
      <c r="FT8" s="188" t="str">
        <f>Seniori!FT8</f>
        <v>DJ</v>
      </c>
      <c r="FU8" s="188" t="str">
        <f>Seniori!FU8</f>
        <v>JU</v>
      </c>
      <c r="FV8" s="188" t="str">
        <f>Seniori!FV8</f>
        <v>JD</v>
      </c>
      <c r="FW8" s="188" t="str">
        <f>Seniori!FW8</f>
        <v>SG</v>
      </c>
      <c r="FX8" s="188" t="str">
        <f>Seniori!FX8</f>
        <v>IMI</v>
      </c>
      <c r="FY8" s="188" t="str">
        <f>Seniori!FY8</f>
        <v>Z1</v>
      </c>
      <c r="FZ8" s="188" t="str">
        <f>Seniori!FZ8</f>
        <v>P1</v>
      </c>
      <c r="GA8" s="188" t="str">
        <f>Seniori!GA8</f>
        <v>DUA</v>
      </c>
      <c r="GB8" s="188" t="str">
        <f>Seniori!GB8</f>
        <v>DD</v>
      </c>
      <c r="GC8" s="188" t="str">
        <f>Seniori!GC8</f>
        <v>DUA</v>
      </c>
      <c r="GD8" s="188" t="str">
        <f>Seniori!GD8</f>
        <v>DD</v>
      </c>
      <c r="GE8" s="188" t="str">
        <f>Seniori!GE8</f>
        <v>JD</v>
      </c>
      <c r="GF8" s="188" t="str">
        <f>Seniori!GF8</f>
        <v>YD</v>
      </c>
      <c r="GG8" s="188" t="str">
        <f>Seniori!GG8</f>
        <v>IMI</v>
      </c>
      <c r="GH8" s="188" t="str">
        <f>Seniori!GH8</f>
        <v>4r</v>
      </c>
      <c r="GI8" s="188" t="str">
        <f>Seniori!GI8</f>
        <v>5rU</v>
      </c>
      <c r="GJ8" s="188" t="str">
        <f>Seniori!GJ8</f>
        <v>DJ</v>
      </c>
      <c r="GK8" s="188" t="str">
        <f>Seniori!GK8</f>
        <v>JU</v>
      </c>
      <c r="GL8" s="188" t="str">
        <f>Seniori!GL8</f>
        <v>YJ</v>
      </c>
      <c r="GM8" s="188" t="str">
        <f>Seniori!GM8</f>
        <v>IMI</v>
      </c>
      <c r="GN8" s="188" t="str">
        <f>Seniori!GN8</f>
        <v>4r</v>
      </c>
      <c r="GO8" s="188" t="str">
        <f>Seniori!GO8</f>
        <v>5rF</v>
      </c>
      <c r="GP8" s="188" t="str">
        <f>Seniori!GP8</f>
        <v>DUA</v>
      </c>
      <c r="GQ8" s="188" t="str">
        <f>Seniori!GQ8</f>
        <v>DUA</v>
      </c>
      <c r="GR8" s="188" t="str">
        <f>Seniori!GR8</f>
        <v>L0</v>
      </c>
      <c r="GS8" s="188" t="str">
        <f>Seniori!GS8</f>
        <v>DD</v>
      </c>
      <c r="GT8" s="188" t="str">
        <f>Seniori!GT8</f>
        <v>JD</v>
      </c>
      <c r="GU8" s="188" t="str">
        <f>Seniori!GU8</f>
        <v>JJ</v>
      </c>
      <c r="GV8" s="188" t="str">
        <f>Seniori!GV8</f>
        <v>DUA</v>
      </c>
      <c r="GW8" s="188" t="str">
        <f>Seniori!GW8</f>
        <v>Z5</v>
      </c>
      <c r="GX8" s="188" t="str">
        <f>Seniori!GX8</f>
        <v>DD</v>
      </c>
      <c r="GY8" s="188" t="str">
        <f>Seniori!GY8</f>
        <v>JU</v>
      </c>
      <c r="GZ8" s="188" t="str">
        <f>Seniori!GZ8</f>
        <v>Z3</v>
      </c>
      <c r="HA8" s="188" t="str">
        <f>Seniori!HA8</f>
        <v>P1</v>
      </c>
      <c r="HB8" s="188" t="str">
        <f>Seniori!HB8</f>
        <v>P3</v>
      </c>
      <c r="HC8" s="188" t="str">
        <f>Seniori!HC8</f>
        <v>4r</v>
      </c>
      <c r="HD8" s="188" t="str">
        <f>Seniori!HD8</f>
        <v>5rU</v>
      </c>
      <c r="HE8" s="188" t="str">
        <f>Seniori!HE8</f>
        <v>7rU</v>
      </c>
      <c r="HF8" s="188" t="str">
        <f>Seniori!HF8</f>
        <v>DUA</v>
      </c>
      <c r="HG8" s="188" t="str">
        <f>Seniori!HG8</f>
        <v>DUB</v>
      </c>
      <c r="HH8" s="188" t="str">
        <f>Seniori!HH8</f>
        <v>DD</v>
      </c>
      <c r="HI8" s="188" t="str">
        <f>Seniori!HI8</f>
        <v>DJ</v>
      </c>
      <c r="HJ8" s="188" t="str">
        <f>Seniori!HJ8</f>
        <v>JU</v>
      </c>
      <c r="HK8" s="188" t="str">
        <f>Seniori!HK8</f>
        <v>YU</v>
      </c>
      <c r="HL8" s="188" t="str">
        <f>Seniori!HL8</f>
        <v>Z3</v>
      </c>
      <c r="HM8" s="188" t="str">
        <f>Seniori!HM8</f>
        <v>P3</v>
      </c>
      <c r="HN8" s="188" t="str">
        <f>Seniori!HN8</f>
        <v>4r</v>
      </c>
      <c r="HO8" s="188" t="str">
        <f>Seniori!HO8</f>
        <v>5rF</v>
      </c>
      <c r="HP8" s="188" t="str">
        <f>Seniori!HP8</f>
        <v>DUA</v>
      </c>
      <c r="HQ8" s="188" t="str">
        <f>Seniori!HQ8</f>
        <v>DD</v>
      </c>
      <c r="HR8" s="188" t="str">
        <f>Seniori!HR8</f>
        <v>DJ</v>
      </c>
      <c r="HS8" s="188" t="str">
        <f>Seniori!HS8</f>
        <v>JJ</v>
      </c>
      <c r="HT8" s="188" t="str">
        <f>Seniori!HT8</f>
        <v>SG</v>
      </c>
      <c r="HU8" s="188" t="str">
        <f>Seniori!HU8</f>
        <v>Z0</v>
      </c>
      <c r="HV8" s="188" t="str">
        <f>Seniori!HV8</f>
        <v>DUA</v>
      </c>
      <c r="HW8" s="188" t="str">
        <f>Seniori!HW8</f>
        <v>DD</v>
      </c>
      <c r="HX8" s="188" t="str">
        <f>Seniori!HX8</f>
        <v>DJ</v>
      </c>
      <c r="HY8" s="188" t="str">
        <f>Seniori!HY8</f>
        <v>Z1</v>
      </c>
      <c r="HZ8" s="188" t="str">
        <f>Seniori!HZ8</f>
        <v>DUA</v>
      </c>
      <c r="IA8" s="188" t="str">
        <f>Seniori!IA8</f>
        <v>Z4</v>
      </c>
      <c r="IB8" s="188" t="str">
        <f>Seniori!IB8</f>
        <v>L0</v>
      </c>
      <c r="IC8" s="188" t="str">
        <f>Seniori!IC8</f>
        <v>DD</v>
      </c>
      <c r="ID8" s="188" t="str">
        <f>Seniori!ID8</f>
        <v>4r</v>
      </c>
      <c r="IE8" s="188" t="str">
        <f>Seniori!IE8</f>
        <v>5rU</v>
      </c>
      <c r="IF8" s="188" t="str">
        <f>Seniori!IF8</f>
        <v>6rU</v>
      </c>
      <c r="IG8" s="188" t="str">
        <f>Seniori!IG8</f>
        <v>7rU</v>
      </c>
      <c r="IH8" s="188" t="str">
        <f>Seniori!IH8</f>
        <v>DD</v>
      </c>
      <c r="II8" s="188" t="str">
        <f>Seniori!II8</f>
        <v>JU</v>
      </c>
      <c r="IJ8" s="188" t="str">
        <f>Seniori!IJ8</f>
        <v>DUA</v>
      </c>
      <c r="IK8" s="188" t="str">
        <f>Seniori!IK8</f>
        <v>DUB</v>
      </c>
      <c r="IL8" s="188" t="str">
        <f>Seniori!IL8</f>
        <v>4r</v>
      </c>
      <c r="IM8" s="188" t="str">
        <f>Seniori!IM8</f>
        <v>5rF</v>
      </c>
      <c r="IN8" s="188" t="str">
        <f>Seniori!IN8</f>
        <v>6rU</v>
      </c>
      <c r="IO8" s="188" t="str">
        <f>Seniori!IO8</f>
        <v>DJ</v>
      </c>
      <c r="IP8" s="188" t="str">
        <f>Seniori!IP8</f>
        <v>P1</v>
      </c>
      <c r="IQ8" s="188" t="str">
        <f>Seniori!IQ8</f>
        <v>P3</v>
      </c>
      <c r="IR8" s="188" t="str">
        <f>Seniori!IR8</f>
        <v>4r</v>
      </c>
      <c r="IS8" s="188" t="str">
        <f>Seniori!IS8</f>
        <v>5rU</v>
      </c>
      <c r="IT8" s="188" t="str">
        <f>Seniori!IT8</f>
        <v>6rU</v>
      </c>
      <c r="IU8" s="188" t="str">
        <f>Seniori!IU8</f>
        <v>7rU</v>
      </c>
      <c r="IV8" s="188" t="str">
        <f>Seniori!IV8</f>
        <v>P3</v>
      </c>
      <c r="IW8" s="188" t="str">
        <f>Seniori!IW8</f>
        <v>DUA</v>
      </c>
      <c r="IX8" s="188" t="str">
        <f>Seniori!IX8</f>
        <v>DD</v>
      </c>
      <c r="IY8" s="188" t="str">
        <f>Seniori!IY8</f>
        <v>JU</v>
      </c>
      <c r="IZ8" s="188" t="str">
        <f>Seniori!IZ8</f>
        <v>YD</v>
      </c>
      <c r="JA8" s="188" t="str">
        <f>Seniori!JA8</f>
        <v>IMI</v>
      </c>
      <c r="JB8" s="188" t="str">
        <f>Seniori!JB8</f>
        <v>4r</v>
      </c>
      <c r="JC8" s="188" t="str">
        <f>Seniori!JC8</f>
        <v>5rU</v>
      </c>
      <c r="JD8" s="188" t="str">
        <f>Seniori!JD8</f>
        <v>6rU</v>
      </c>
      <c r="JE8" s="188" t="str">
        <f>Seniori!JE8</f>
        <v>P4</v>
      </c>
      <c r="JF8" s="188" t="str">
        <f>Seniori!JF8</f>
        <v>DUA</v>
      </c>
      <c r="JG8" s="188" t="str">
        <f>Seniori!JG8</f>
        <v>DJ</v>
      </c>
      <c r="JH8" s="188" t="str">
        <f>Seniori!JH8</f>
        <v>JD</v>
      </c>
      <c r="JI8" s="188" t="str">
        <f>Seniori!JI8</f>
        <v>SG</v>
      </c>
      <c r="JJ8" s="188" t="str">
        <f>Seniori!JJ8</f>
        <v>IMI</v>
      </c>
      <c r="JK8" s="188" t="str">
        <f>Seniori!JK8</f>
        <v>DJ</v>
      </c>
      <c r="JL8" s="188" t="str">
        <f>Seniori!JL8</f>
        <v>DD</v>
      </c>
      <c r="JM8" s="188" t="str">
        <f>Seniori!JM8</f>
        <v>6rU</v>
      </c>
      <c r="JN8" s="188" t="str">
        <f>Seniori!JN8</f>
        <v>4r</v>
      </c>
      <c r="JO8" s="188" t="str">
        <f>Seniori!JO8</f>
        <v>7rU</v>
      </c>
      <c r="JP8" s="188" t="str">
        <f>Seniori!JP8</f>
        <v>DUA</v>
      </c>
      <c r="JQ8" s="188" t="str">
        <f>Seniori!JQ8</f>
        <v>DD</v>
      </c>
      <c r="JR8" s="188" t="str">
        <f>Seniori!JR8</f>
        <v>JU</v>
      </c>
      <c r="JS8" s="188" t="str">
        <f>Seniori!JS8</f>
        <v>SG</v>
      </c>
      <c r="JT8" s="188" t="str">
        <f>Seniori!JT8</f>
        <v>IMI</v>
      </c>
      <c r="JU8" s="188" t="str">
        <f>Seniori!JU8</f>
        <v>4r</v>
      </c>
      <c r="JV8" s="188" t="str">
        <f>Seniori!JV8</f>
        <v>7rU</v>
      </c>
      <c r="JW8" s="188" t="str">
        <f>Seniori!JW8</f>
        <v>DUA</v>
      </c>
      <c r="JX8" s="188" t="str">
        <f>Seniori!JX8</f>
        <v>DJ</v>
      </c>
      <c r="JY8" s="188" t="str">
        <f>Seniori!JY8</f>
        <v>JD</v>
      </c>
      <c r="JZ8" s="188" t="str">
        <f>Seniori!JZ8</f>
        <v>IMI</v>
      </c>
      <c r="KA8" s="188" t="str">
        <f>Seniori!KA8</f>
        <v>YD</v>
      </c>
      <c r="KB8" s="188" t="str">
        <f>Seniori!KB8</f>
        <v>SG</v>
      </c>
      <c r="KC8" s="188" t="str">
        <f>Seniori!KC8</f>
        <v>DUA</v>
      </c>
      <c r="KD8" s="188" t="str">
        <f>Seniori!KD8</f>
        <v>JD</v>
      </c>
      <c r="KE8" s="188" t="str">
        <f>Seniori!KE8</f>
        <v>JJ</v>
      </c>
      <c r="KF8" s="188" t="str">
        <f>Seniori!KF8</f>
        <v>DD</v>
      </c>
      <c r="KG8" s="188" t="str">
        <f>Seniori!KG8</f>
        <v>LS6</v>
      </c>
      <c r="KH8" s="188" t="str">
        <f>Seniori!KH8</f>
        <v>JD</v>
      </c>
      <c r="KI8" s="188" t="str">
        <f>Seniori!KI8</f>
        <v>YD</v>
      </c>
      <c r="KJ8" s="188" t="str">
        <f>Seniori!KJ8</f>
        <v>IMI</v>
      </c>
      <c r="KK8" s="188" t="str">
        <f>Seniori!KK8</f>
        <v>4r</v>
      </c>
      <c r="KL8" s="188" t="str">
        <f>Seniori!KL8</f>
        <v>5rU</v>
      </c>
      <c r="KM8" s="188" t="str">
        <f>Seniori!KM8</f>
        <v>7rU</v>
      </c>
      <c r="KN8" s="188" t="str">
        <f>Seniori!KN8</f>
        <v>DJ</v>
      </c>
      <c r="KO8" s="188" t="str">
        <f>Seniori!KO8</f>
        <v>LS7</v>
      </c>
      <c r="KP8" s="188" t="str">
        <f>Seniori!KP8</f>
        <v>JJ</v>
      </c>
      <c r="KQ8" s="188" t="str">
        <f>Seniori!KQ8</f>
        <v>YJ</v>
      </c>
      <c r="KR8" s="188" t="str">
        <f>Seniori!KR8</f>
        <v>IMI</v>
      </c>
      <c r="KS8" s="188" t="str">
        <f>Seniori!KS8</f>
        <v>4r</v>
      </c>
      <c r="KT8" s="188" t="str">
        <f>Seniori!KT8</f>
        <v>5rF</v>
      </c>
      <c r="KU8" s="188">
        <f>Seniori!KU8</f>
        <v>0</v>
      </c>
      <c r="KV8" s="188">
        <f>Seniori!KV8</f>
        <v>0</v>
      </c>
      <c r="KW8" s="188">
        <f>Seniori!KW8</f>
        <v>0</v>
      </c>
      <c r="KX8" s="188">
        <f>Seniori!KX8</f>
        <v>0</v>
      </c>
      <c r="KY8" s="188">
        <f>Seniori!KY8</f>
        <v>0</v>
      </c>
      <c r="KZ8" s="188">
        <f>Seniori!KZ8</f>
        <v>0</v>
      </c>
      <c r="LA8" s="188">
        <f>Seniori!LA8</f>
        <v>0</v>
      </c>
      <c r="LB8" s="188">
        <f>Seniori!LB8</f>
        <v>0</v>
      </c>
      <c r="LC8" s="188">
        <f>Seniori!LC8</f>
        <v>0</v>
      </c>
      <c r="LD8" s="188">
        <f>Seniori!LD8</f>
        <v>0</v>
      </c>
      <c r="LE8" s="188">
        <f>Seniori!LE8</f>
        <v>0</v>
      </c>
      <c r="LF8" s="188">
        <f>Seniori!LF8</f>
        <v>0</v>
      </c>
      <c r="LG8" s="188">
        <f>Seniori!LG8</f>
        <v>0</v>
      </c>
      <c r="LH8" s="188">
        <f>Seniori!LH8</f>
        <v>0</v>
      </c>
      <c r="LI8" s="188">
        <f>Seniori!LI8</f>
        <v>0</v>
      </c>
      <c r="LJ8" s="188">
        <f>Seniori!LJ8</f>
        <v>0</v>
      </c>
      <c r="LK8" s="188">
        <f>Seniori!LK8</f>
        <v>0</v>
      </c>
      <c r="LL8" s="188">
        <f>Seniori!LL8</f>
        <v>0</v>
      </c>
      <c r="LM8" s="188">
        <f>Seniori!LM8</f>
        <v>0</v>
      </c>
      <c r="LN8" s="188">
        <f>Seniori!LN8</f>
        <v>0</v>
      </c>
      <c r="LO8" s="188">
        <f>Seniori!LO8</f>
        <v>0</v>
      </c>
      <c r="LP8" s="188">
        <f>Seniori!LP8</f>
        <v>0</v>
      </c>
      <c r="LQ8" s="188">
        <f>Seniori!LQ8</f>
        <v>0</v>
      </c>
      <c r="LR8" s="188">
        <f>Seniori!LR8</f>
        <v>0</v>
      </c>
      <c r="LS8" s="188">
        <f>Seniori!LS8</f>
        <v>0</v>
      </c>
      <c r="LT8" s="188">
        <f>Seniori!LT8</f>
        <v>0</v>
      </c>
      <c r="LU8" s="188">
        <f>Seniori!LU8</f>
        <v>0</v>
      </c>
      <c r="LV8" s="188">
        <f>Seniori!LV8</f>
        <v>0</v>
      </c>
      <c r="LW8" s="188">
        <f>Seniori!LW8</f>
        <v>0</v>
      </c>
      <c r="LX8" s="188">
        <f>Seniori!LX8</f>
        <v>0</v>
      </c>
      <c r="LY8" s="188">
        <f>Seniori!LY8</f>
        <v>0</v>
      </c>
      <c r="LZ8" s="188">
        <f>Seniori!LZ8</f>
        <v>0</v>
      </c>
      <c r="MA8" s="188">
        <f>Seniori!MA8</f>
        <v>0</v>
      </c>
      <c r="MB8" s="188">
        <f>Seniori!MB8</f>
        <v>0</v>
      </c>
      <c r="MC8" s="188">
        <f>Seniori!MC8</f>
        <v>0</v>
      </c>
      <c r="MD8" s="188">
        <f>Seniori!MD8</f>
        <v>0</v>
      </c>
      <c r="ME8" s="188">
        <f>Seniori!ME8</f>
        <v>0</v>
      </c>
      <c r="MF8" s="188">
        <f>Seniori!MF8</f>
        <v>0</v>
      </c>
      <c r="MG8" s="188">
        <f>Seniori!MG8</f>
        <v>0</v>
      </c>
      <c r="MH8" s="188">
        <f>Seniori!MH8</f>
        <v>0</v>
      </c>
      <c r="MI8" s="188">
        <f>Seniori!MI8</f>
        <v>0</v>
      </c>
      <c r="MJ8" s="188">
        <f>Seniori!MJ8</f>
        <v>0</v>
      </c>
      <c r="MK8" s="188">
        <f>Seniori!MK8</f>
        <v>0</v>
      </c>
      <c r="ML8" s="188">
        <f>Seniori!ML8</f>
        <v>0</v>
      </c>
      <c r="MM8" s="188">
        <f>Seniori!MM8</f>
        <v>0</v>
      </c>
      <c r="MN8" s="188">
        <f>Seniori!MN8</f>
        <v>0</v>
      </c>
      <c r="MO8" s="188">
        <f>Seniori!MO8</f>
        <v>0</v>
      </c>
      <c r="MP8" s="188">
        <f>Seniori!MP8</f>
        <v>0</v>
      </c>
      <c r="MQ8" s="188">
        <f>Seniori!MQ8</f>
        <v>0</v>
      </c>
      <c r="MR8" s="188">
        <f>Seniori!MR8</f>
        <v>0</v>
      </c>
      <c r="MS8" s="188">
        <f>Seniori!MS8</f>
        <v>0</v>
      </c>
      <c r="MT8" s="188">
        <f>Seniori!MT8</f>
        <v>0</v>
      </c>
      <c r="MU8" s="188">
        <f>Seniori!MU8</f>
        <v>0</v>
      </c>
      <c r="MV8" s="188">
        <f>Seniori!MV8</f>
        <v>0</v>
      </c>
      <c r="MW8" s="188">
        <f>Seniori!MW8</f>
        <v>0</v>
      </c>
      <c r="MX8" s="188">
        <f>Seniori!MX8</f>
        <v>0</v>
      </c>
      <c r="MY8" s="188">
        <f>Seniori!MY8</f>
        <v>0</v>
      </c>
      <c r="MZ8" s="188">
        <f>Seniori!MZ8</f>
        <v>0</v>
      </c>
      <c r="NA8" s="188">
        <f>Seniori!NA8</f>
        <v>0</v>
      </c>
      <c r="NB8" s="188">
        <f>Seniori!NB8</f>
        <v>0</v>
      </c>
      <c r="NC8" s="188">
        <f>Seniori!NC8</f>
        <v>0</v>
      </c>
      <c r="ND8" s="188">
        <f>Seniori!ND8</f>
        <v>0</v>
      </c>
      <c r="NE8" s="188">
        <f>Seniori!NE8</f>
        <v>0</v>
      </c>
      <c r="NF8" s="188">
        <f>Seniori!NF8</f>
        <v>0</v>
      </c>
      <c r="NG8" s="188">
        <f>Seniori!NG8</f>
        <v>0</v>
      </c>
      <c r="NH8" s="188">
        <f>Seniori!NH8</f>
        <v>0</v>
      </c>
      <c r="NI8" s="188">
        <f>Seniori!NI8</f>
        <v>0</v>
      </c>
      <c r="NJ8" s="188">
        <f>Seniori!NJ8</f>
        <v>0</v>
      </c>
      <c r="NK8" s="188">
        <f>Seniori!NK8</f>
        <v>0</v>
      </c>
      <c r="NL8" s="188">
        <f>Seniori!NL8</f>
        <v>0</v>
      </c>
      <c r="NM8" s="188">
        <f>Seniori!NM8</f>
        <v>0</v>
      </c>
      <c r="NN8" s="188">
        <f>Seniori!NN8</f>
        <v>0</v>
      </c>
      <c r="NO8" s="188">
        <f>Seniori!NO8</f>
        <v>0</v>
      </c>
      <c r="NP8" s="188">
        <f>Seniori!NP8</f>
        <v>0</v>
      </c>
      <c r="NQ8" s="188">
        <f>Seniori!NQ8</f>
        <v>0</v>
      </c>
      <c r="NR8" s="188">
        <f>Seniori!NR8</f>
        <v>0</v>
      </c>
      <c r="NS8" s="188">
        <f>Seniori!NS8</f>
        <v>0</v>
      </c>
      <c r="NT8" s="188">
        <f>Seniori!NT8</f>
        <v>0</v>
      </c>
      <c r="NU8" s="188">
        <f>Seniori!NU8</f>
        <v>0</v>
      </c>
      <c r="NV8" s="188">
        <f>Seniori!NV8</f>
        <v>0</v>
      </c>
      <c r="NW8" s="188">
        <f>Seniori!NW8</f>
        <v>0</v>
      </c>
      <c r="NX8" s="188">
        <f>Seniori!NX8</f>
        <v>0</v>
      </c>
      <c r="NY8" s="188">
        <f>Seniori!NY8</f>
        <v>0</v>
      </c>
      <c r="NZ8" s="188">
        <f>Seniori!NZ8</f>
        <v>0</v>
      </c>
      <c r="OA8" s="188">
        <f>Seniori!OA8</f>
        <v>0</v>
      </c>
      <c r="OB8" s="188">
        <f>Seniori!OB8</f>
        <v>0</v>
      </c>
      <c r="OC8" s="188">
        <f>Seniori!OC8</f>
        <v>0</v>
      </c>
      <c r="OD8" s="188">
        <f>Seniori!OD8</f>
        <v>0</v>
      </c>
      <c r="OE8" s="188">
        <f>Seniori!OE8</f>
        <v>0</v>
      </c>
      <c r="OF8" s="188">
        <f>Seniori!OF8</f>
        <v>0</v>
      </c>
      <c r="OG8" s="188">
        <f>Seniori!OG8</f>
        <v>0</v>
      </c>
      <c r="OH8" s="188">
        <f>Seniori!OH8</f>
        <v>0</v>
      </c>
      <c r="OI8" s="188">
        <f>Seniori!OI8</f>
        <v>0</v>
      </c>
      <c r="OJ8" s="188">
        <f>Seniori!OJ8</f>
        <v>0</v>
      </c>
      <c r="OK8" s="188">
        <f>Seniori!OK8</f>
        <v>0</v>
      </c>
      <c r="OL8" s="188">
        <f>Seniori!OL8</f>
        <v>0</v>
      </c>
      <c r="OM8" s="188">
        <f>Seniori!OM8</f>
        <v>0</v>
      </c>
      <c r="ON8" s="188">
        <f>Seniori!ON8</f>
        <v>0</v>
      </c>
      <c r="OO8" s="188">
        <f>Seniori!OO8</f>
        <v>0</v>
      </c>
      <c r="OP8" s="188">
        <f>Seniori!OP8</f>
        <v>0</v>
      </c>
      <c r="OQ8" s="188">
        <f>Seniori!OQ8</f>
        <v>0</v>
      </c>
      <c r="OR8" s="188">
        <f>Seniori!OR8</f>
        <v>0</v>
      </c>
      <c r="OS8" s="188">
        <f>Seniori!OS8</f>
        <v>0</v>
      </c>
      <c r="OT8" s="188">
        <f>Seniori!OT8</f>
        <v>0</v>
      </c>
      <c r="OU8" s="188">
        <f>Seniori!OU8</f>
        <v>0</v>
      </c>
      <c r="OV8" s="188">
        <f>Seniori!OV8</f>
        <v>0</v>
      </c>
      <c r="OW8" s="188">
        <f>Seniori!OW8</f>
        <v>0</v>
      </c>
      <c r="OX8" s="188">
        <f>Seniori!OX8</f>
        <v>0</v>
      </c>
      <c r="OY8" s="188">
        <f>Seniori!OY8</f>
        <v>0</v>
      </c>
      <c r="OZ8" s="188">
        <f>Seniori!OZ8</f>
        <v>0</v>
      </c>
      <c r="PA8" s="188">
        <f>Seniori!PA8</f>
        <v>0</v>
      </c>
      <c r="PB8" s="188">
        <f>Seniori!PB8</f>
        <v>0</v>
      </c>
      <c r="PC8" s="188">
        <f>Seniori!PC8</f>
        <v>0</v>
      </c>
      <c r="PD8" s="188">
        <f>Seniori!PD8</f>
        <v>0</v>
      </c>
      <c r="PE8" s="188">
        <f>Seniori!PE8</f>
        <v>0</v>
      </c>
      <c r="PF8" s="188">
        <f>Seniori!PF8</f>
        <v>0</v>
      </c>
      <c r="PG8" s="188">
        <f>Seniori!PG8</f>
        <v>0</v>
      </c>
      <c r="PH8" s="188">
        <f>Seniori!PH8</f>
        <v>0</v>
      </c>
      <c r="PI8" s="188">
        <f>Seniori!PI8</f>
        <v>0</v>
      </c>
      <c r="PJ8" s="188">
        <f>Seniori!PJ8</f>
        <v>0</v>
      </c>
      <c r="PK8" s="188">
        <f>Seniori!PK8</f>
        <v>0</v>
      </c>
      <c r="PL8" s="188">
        <f>Seniori!PL8</f>
        <v>0</v>
      </c>
      <c r="PM8" s="188">
        <f>Seniori!PM8</f>
        <v>0</v>
      </c>
      <c r="PN8" s="188">
        <f>Seniori!PN8</f>
        <v>0</v>
      </c>
      <c r="PO8" s="188">
        <f>Seniori!PO8</f>
        <v>0</v>
      </c>
      <c r="PP8" s="188">
        <f>Seniori!PP8</f>
        <v>0</v>
      </c>
      <c r="PQ8" s="188">
        <f>Seniori!PQ8</f>
        <v>0</v>
      </c>
      <c r="PR8" s="188">
        <f>Seniori!PR8</f>
        <v>0</v>
      </c>
      <c r="PS8" s="188">
        <f>Seniori!PS8</f>
        <v>0</v>
      </c>
      <c r="PT8" s="188">
        <f>Seniori!PT8</f>
        <v>0</v>
      </c>
      <c r="PU8" s="188">
        <f>Seniori!PU8</f>
        <v>0</v>
      </c>
      <c r="PV8" s="188">
        <f>Seniori!PV8</f>
        <v>0</v>
      </c>
      <c r="PW8" s="188">
        <f>Seniori!PW8</f>
        <v>0</v>
      </c>
      <c r="PX8" s="188">
        <f>Seniori!PX8</f>
        <v>0</v>
      </c>
      <c r="PY8" s="188">
        <f>Seniori!PY8</f>
        <v>0</v>
      </c>
      <c r="PZ8" s="188">
        <f>Seniori!PZ8</f>
        <v>0</v>
      </c>
      <c r="QA8" s="188">
        <f>Seniori!QA8</f>
        <v>0</v>
      </c>
      <c r="QB8" s="188">
        <f>Seniori!QB8</f>
        <v>0</v>
      </c>
      <c r="QC8" s="188">
        <f>Seniori!QC8</f>
        <v>0</v>
      </c>
      <c r="QD8" s="188">
        <f>Seniori!QD8</f>
        <v>0</v>
      </c>
      <c r="QE8" s="188">
        <f>Seniori!QE8</f>
        <v>0</v>
      </c>
      <c r="QF8" s="188">
        <f>Seniori!QF8</f>
        <v>0</v>
      </c>
      <c r="QG8" s="188">
        <f>Seniori!QG8</f>
        <v>0</v>
      </c>
      <c r="QH8" s="188">
        <f>Seniori!QH8</f>
        <v>0</v>
      </c>
      <c r="QI8" s="188">
        <f>Seniori!QI8</f>
        <v>0</v>
      </c>
      <c r="QJ8" s="188">
        <f>Seniori!QJ8</f>
        <v>0</v>
      </c>
      <c r="QK8" s="188">
        <f>Seniori!QK8</f>
        <v>0</v>
      </c>
      <c r="QL8" s="188">
        <f>Seniori!QL8</f>
        <v>0</v>
      </c>
      <c r="QM8" s="188">
        <f>Seniori!QM8</f>
        <v>0</v>
      </c>
      <c r="QN8" s="188">
        <f>Seniori!QN8</f>
        <v>0</v>
      </c>
      <c r="QO8" s="188">
        <f>Seniori!QO8</f>
        <v>0</v>
      </c>
      <c r="QP8" s="188">
        <f>Seniori!QP8</f>
        <v>0</v>
      </c>
      <c r="QQ8" s="188">
        <f>Seniori!QQ8</f>
        <v>0</v>
      </c>
      <c r="QR8" s="188">
        <f>Seniori!QR8</f>
        <v>0</v>
      </c>
      <c r="QS8" s="188">
        <f>Seniori!QS8</f>
        <v>0</v>
      </c>
      <c r="QT8" s="188">
        <f>Seniori!QT8</f>
        <v>0</v>
      </c>
      <c r="QU8" s="188">
        <f>Seniori!QU8</f>
        <v>0</v>
      </c>
      <c r="QV8" s="188">
        <f>Seniori!QV8</f>
        <v>0</v>
      </c>
      <c r="QW8" s="188">
        <f>Seniori!QW8</f>
        <v>0</v>
      </c>
      <c r="QX8" s="188">
        <f>Seniori!QX8</f>
        <v>0</v>
      </c>
      <c r="QY8" s="188">
        <f>Seniori!QY8</f>
        <v>0</v>
      </c>
      <c r="QZ8" s="188">
        <f>Seniori!QZ8</f>
        <v>0</v>
      </c>
      <c r="RA8" s="188">
        <f>Seniori!RA8</f>
        <v>0</v>
      </c>
      <c r="RB8" s="188">
        <f>Seniori!RB8</f>
        <v>0</v>
      </c>
      <c r="RC8" s="188">
        <f>Seniori!RC8</f>
        <v>0</v>
      </c>
      <c r="RD8" s="188">
        <f>Seniori!RD8</f>
        <v>0</v>
      </c>
      <c r="RE8" s="188">
        <f>Seniori!RE8</f>
        <v>0</v>
      </c>
      <c r="RF8" s="188">
        <f>Seniori!RF8</f>
        <v>0</v>
      </c>
      <c r="RG8" s="188">
        <f>Seniori!RG8</f>
        <v>0</v>
      </c>
      <c r="RH8" s="188">
        <f>Seniori!RH8</f>
        <v>0</v>
      </c>
      <c r="RI8" s="188">
        <f>Seniori!RI8</f>
        <v>0</v>
      </c>
      <c r="RJ8" s="188">
        <f>Seniori!RJ8</f>
        <v>0</v>
      </c>
      <c r="RK8" s="188">
        <f>Seniori!RK8</f>
        <v>0</v>
      </c>
      <c r="RL8" s="188">
        <f>Seniori!RL8</f>
        <v>0</v>
      </c>
      <c r="RM8" s="188">
        <f>Seniori!RM8</f>
        <v>0</v>
      </c>
      <c r="RN8" s="188">
        <f>Seniori!RN8</f>
        <v>0</v>
      </c>
      <c r="RO8" s="188">
        <f>Seniori!RO8</f>
        <v>0</v>
      </c>
      <c r="RP8" s="188">
        <f>Seniori!RP8</f>
        <v>0</v>
      </c>
      <c r="RQ8" s="188">
        <f>Seniori!RQ8</f>
        <v>0</v>
      </c>
      <c r="RR8" s="188">
        <f>Seniori!RR8</f>
        <v>0</v>
      </c>
      <c r="RS8" s="188">
        <f>Seniori!RS8</f>
        <v>0</v>
      </c>
      <c r="RT8" s="188">
        <f>Seniori!RT8</f>
        <v>0</v>
      </c>
      <c r="RU8" s="188">
        <f>Seniori!RU8</f>
        <v>0</v>
      </c>
      <c r="RV8" s="188">
        <f>Seniori!RV8</f>
        <v>0</v>
      </c>
      <c r="RW8" s="188">
        <f>Seniori!RW8</f>
        <v>0</v>
      </c>
      <c r="RX8" s="188">
        <f>Seniori!RX8</f>
        <v>0</v>
      </c>
      <c r="RY8" s="188">
        <f>Seniori!RY8</f>
        <v>0</v>
      </c>
      <c r="RZ8" s="188">
        <f>Seniori!RZ8</f>
        <v>0</v>
      </c>
      <c r="SA8" s="188">
        <f>Seniori!SA8</f>
        <v>0</v>
      </c>
      <c r="SB8" s="188">
        <f>Seniori!SB8</f>
        <v>0</v>
      </c>
      <c r="SC8" s="188">
        <f>Seniori!SC8</f>
        <v>0</v>
      </c>
      <c r="SD8" s="188">
        <f>Seniori!SD8</f>
        <v>0</v>
      </c>
      <c r="SE8" s="188">
        <f>Seniori!SE8</f>
        <v>0</v>
      </c>
      <c r="SF8" s="188">
        <f>Seniori!SF8</f>
        <v>0</v>
      </c>
      <c r="SG8" s="188">
        <f>Seniori!SG8</f>
        <v>0</v>
      </c>
      <c r="SH8" s="188">
        <f>Seniori!SH8</f>
        <v>0</v>
      </c>
      <c r="SI8" s="188">
        <f>Seniori!SI8</f>
        <v>0</v>
      </c>
      <c r="SJ8" s="188">
        <f>Seniori!SJ8</f>
        <v>0</v>
      </c>
      <c r="SK8" s="188">
        <f>Seniori!SK8</f>
        <v>0</v>
      </c>
      <c r="SL8" s="188">
        <f>Seniori!SL8</f>
        <v>0</v>
      </c>
      <c r="SM8" s="188">
        <f>Seniori!SM8</f>
        <v>0</v>
      </c>
      <c r="SN8" s="188">
        <f>Seniori!SN8</f>
        <v>0</v>
      </c>
      <c r="SO8" s="188">
        <f>Seniori!SO8</f>
        <v>0</v>
      </c>
      <c r="SP8" s="188">
        <f>Seniori!SP8</f>
        <v>0</v>
      </c>
      <c r="SQ8" s="188">
        <f>Seniori!SQ8</f>
        <v>0</v>
      </c>
      <c r="SR8" s="188">
        <f>Seniori!SR8</f>
        <v>0</v>
      </c>
      <c r="SS8" s="188">
        <f>Seniori!SS8</f>
        <v>0</v>
      </c>
      <c r="ST8" s="188">
        <f>Seniori!ST8</f>
        <v>0</v>
      </c>
      <c r="SU8" s="188">
        <f>Seniori!SU8</f>
        <v>0</v>
      </c>
      <c r="SV8" s="188">
        <f>Seniori!SV8</f>
        <v>0</v>
      </c>
      <c r="SW8" s="188">
        <f>Seniori!SW8</f>
        <v>0</v>
      </c>
      <c r="SX8" s="188">
        <f>Seniori!SX8</f>
        <v>0</v>
      </c>
      <c r="SY8" s="188">
        <f>Seniori!SY8</f>
        <v>0</v>
      </c>
      <c r="SZ8" s="188">
        <f>Seniori!SZ8</f>
        <v>0</v>
      </c>
      <c r="TA8" s="188">
        <f>Seniori!TA8</f>
        <v>0</v>
      </c>
      <c r="TB8" s="188">
        <f>Seniori!TB8</f>
        <v>0</v>
      </c>
    </row>
    <row r="9" spans="1:522" ht="18" customHeight="1" x14ac:dyDescent="0.2">
      <c r="A9" s="12">
        <v>1</v>
      </c>
      <c r="B9" s="11" t="s">
        <v>88</v>
      </c>
      <c r="C9" s="1">
        <v>6761</v>
      </c>
      <c r="D9" t="s">
        <v>89</v>
      </c>
      <c r="E9" s="1">
        <v>9560</v>
      </c>
      <c r="F9" s="1">
        <v>2011</v>
      </c>
      <c r="G9" t="s">
        <v>23</v>
      </c>
      <c r="I9" s="1">
        <f t="shared" ref="I9:I94" si="0">SUM(K9:TB9)</f>
        <v>0</v>
      </c>
      <c r="J9" s="12">
        <f>T10+T16+U16+Y16+Z16+AD15+AH10+AJ10+AH16+AJ16+AM16+BD10+EW13+HS10+KD16</f>
        <v>175</v>
      </c>
      <c r="K9" s="1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1"/>
      <c r="X9" s="1"/>
      <c r="Y9" s="1"/>
      <c r="Z9" s="1"/>
      <c r="AA9" s="1"/>
      <c r="AB9" s="1"/>
      <c r="AC9" s="1"/>
      <c r="AD9" s="1"/>
      <c r="AE9" s="9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47"/>
      <c r="FV9" s="1"/>
      <c r="FW9" s="150"/>
      <c r="FX9" s="1"/>
      <c r="FY9" s="150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09"/>
      <c r="IC9" s="109"/>
      <c r="ID9" s="109"/>
      <c r="IE9" s="109"/>
      <c r="IF9" s="109"/>
      <c r="IG9" s="109"/>
      <c r="IH9" s="109"/>
      <c r="II9" s="109"/>
      <c r="IJ9" s="109"/>
      <c r="IK9" s="99"/>
      <c r="IL9" s="99"/>
      <c r="IM9" s="99"/>
      <c r="IN9" s="99"/>
      <c r="IO9" s="99"/>
      <c r="IP9" s="99"/>
      <c r="IQ9" s="9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/>
      <c r="KG9" s="109"/>
      <c r="KH9" s="109"/>
      <c r="KI9" s="109"/>
      <c r="KJ9" s="109"/>
      <c r="KK9" s="109"/>
      <c r="KL9" s="109"/>
      <c r="KM9" s="109"/>
      <c r="KN9" s="109"/>
      <c r="KO9" s="109"/>
      <c r="KP9" s="109"/>
      <c r="KQ9" s="109"/>
      <c r="KR9" s="109"/>
      <c r="KS9" s="109"/>
      <c r="KT9" s="109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D10" t="s">
        <v>52</v>
      </c>
      <c r="E10" s="1">
        <v>9679</v>
      </c>
      <c r="F10" s="1">
        <v>2003</v>
      </c>
      <c r="I10" s="1">
        <f t="shared" si="0"/>
        <v>57.5</v>
      </c>
      <c r="J10" s="33"/>
      <c r="K10" s="1"/>
      <c r="L10" s="9"/>
      <c r="M10" s="9"/>
      <c r="N10" s="9"/>
      <c r="O10" s="9"/>
      <c r="P10" s="9"/>
      <c r="Q10" s="9"/>
      <c r="R10" s="9"/>
      <c r="S10" s="9"/>
      <c r="T10" s="9">
        <f>5+8</f>
        <v>13</v>
      </c>
      <c r="U10" s="9"/>
      <c r="V10" s="9"/>
      <c r="W10" s="1"/>
      <c r="X10" s="1"/>
      <c r="Y10" s="1"/>
      <c r="Z10" s="1"/>
      <c r="AA10" s="1"/>
      <c r="AB10" s="1"/>
      <c r="AC10" s="1"/>
      <c r="AD10" s="1"/>
      <c r="AE10" s="9"/>
      <c r="AF10" s="1"/>
      <c r="AG10" s="1"/>
      <c r="AH10" s="1">
        <f>(3+2)*1.5</f>
        <v>7.5</v>
      </c>
      <c r="AI10" s="1"/>
      <c r="AJ10" s="1">
        <f>(4+2)*1.5</f>
        <v>9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>
        <f>6+8</f>
        <v>14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9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47"/>
      <c r="FV10" s="1"/>
      <c r="FW10" s="150"/>
      <c r="FX10" s="1"/>
      <c r="FY10" s="150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>
        <f>6+8</f>
        <v>14</v>
      </c>
      <c r="HT10" s="1"/>
      <c r="HU10" s="1"/>
      <c r="HV10" s="1"/>
      <c r="HW10" s="1"/>
      <c r="HX10" s="1"/>
      <c r="HY10" s="1"/>
      <c r="HZ10" s="1"/>
      <c r="IA10" s="1"/>
      <c r="IB10" s="109"/>
      <c r="IC10" s="109"/>
      <c r="ID10" s="109"/>
      <c r="IE10" s="109"/>
      <c r="IF10" s="109"/>
      <c r="IG10" s="109"/>
      <c r="IH10" s="109"/>
      <c r="II10" s="109"/>
      <c r="IJ10" s="109"/>
      <c r="IK10" s="100"/>
      <c r="IL10" s="100"/>
      <c r="IM10" s="100"/>
      <c r="IN10" s="100"/>
      <c r="IO10" s="100"/>
      <c r="IP10" s="100"/>
      <c r="IQ10" s="100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ht="18" customHeight="1" x14ac:dyDescent="0.2">
      <c r="D11" s="52" t="s">
        <v>25</v>
      </c>
      <c r="E11" s="1">
        <v>10194</v>
      </c>
      <c r="F11" s="1">
        <v>2014</v>
      </c>
      <c r="I11" s="1">
        <f t="shared" si="0"/>
        <v>0</v>
      </c>
      <c r="J11" s="12">
        <f>Tabuľka2[[#This Row],[Stĺpec8]]</f>
        <v>0</v>
      </c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9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09"/>
      <c r="IC11" s="109"/>
      <c r="ID11" s="109"/>
      <c r="IE11" s="109"/>
      <c r="IF11" s="109"/>
      <c r="IG11" s="109"/>
      <c r="IH11" s="109"/>
      <c r="II11" s="109"/>
      <c r="IJ11" s="109"/>
      <c r="IK11" s="99"/>
      <c r="IL11" s="99"/>
      <c r="IM11" s="99"/>
      <c r="IN11" s="99"/>
      <c r="IO11" s="9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2">
      <c r="D12" s="51" t="s">
        <v>214</v>
      </c>
      <c r="E12" s="1">
        <v>10856</v>
      </c>
      <c r="F12" s="1">
        <v>2011</v>
      </c>
      <c r="I12" s="1">
        <f t="shared" si="0"/>
        <v>0</v>
      </c>
      <c r="K12" s="1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1"/>
      <c r="X12" s="1"/>
      <c r="Y12" s="1"/>
      <c r="Z12" s="1"/>
      <c r="AA12" s="1"/>
      <c r="AB12" s="9"/>
      <c r="AC12" s="1"/>
      <c r="AD12" s="1"/>
      <c r="AE12" s="1"/>
      <c r="AF12" s="9"/>
      <c r="AG12" s="1"/>
      <c r="AH12" s="1"/>
      <c r="AI12" s="9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9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D13" s="51" t="s">
        <v>235</v>
      </c>
      <c r="E13" s="1">
        <v>12143</v>
      </c>
      <c r="F13" s="1">
        <v>2019</v>
      </c>
      <c r="I13" s="1">
        <f t="shared" si="0"/>
        <v>18</v>
      </c>
      <c r="K13" s="1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1"/>
      <c r="X13" s="1"/>
      <c r="Y13" s="1"/>
      <c r="Z13" s="1"/>
      <c r="AA13" s="1"/>
      <c r="AB13" s="9"/>
      <c r="AC13" s="1"/>
      <c r="AD13" s="1"/>
      <c r="AE13" s="1"/>
      <c r="AF13" s="9"/>
      <c r="AG13" s="1"/>
      <c r="AH13" s="1"/>
      <c r="AI13" s="9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>
        <f>3+5</f>
        <v>8</v>
      </c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>
        <v>5</v>
      </c>
      <c r="HP13" s="1">
        <f>3+2</f>
        <v>5</v>
      </c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14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"/>
    </row>
    <row r="14" spans="1:522" ht="18" customHeight="1" x14ac:dyDescent="0.2">
      <c r="D14" s="51" t="s">
        <v>285</v>
      </c>
      <c r="E14" s="1">
        <v>10989</v>
      </c>
      <c r="I14" s="1">
        <f t="shared" si="0"/>
        <v>19</v>
      </c>
      <c r="K14" s="1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1"/>
      <c r="X14" s="1"/>
      <c r="Y14" s="1"/>
      <c r="Z14" s="1"/>
      <c r="AA14" s="1">
        <f>2+4</f>
        <v>6</v>
      </c>
      <c r="AB14" s="9"/>
      <c r="AC14" s="1"/>
      <c r="AD14" s="1"/>
      <c r="AE14" s="1"/>
      <c r="AF14" s="9"/>
      <c r="AG14" s="1"/>
      <c r="AH14" s="1"/>
      <c r="AI14" s="9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 t="s">
        <v>535</v>
      </c>
      <c r="BB14" s="1">
        <v>2</v>
      </c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>
        <f>3+3</f>
        <v>6</v>
      </c>
      <c r="EN14" s="1"/>
      <c r="EO14" s="1"/>
      <c r="EP14" s="1"/>
      <c r="EQ14" s="1"/>
      <c r="ER14" s="1"/>
      <c r="ES14" s="1"/>
      <c r="ET14" s="1"/>
      <c r="EU14" s="1"/>
      <c r="EV14" s="1"/>
      <c r="EW14" s="1">
        <f>2+3</f>
        <v>5</v>
      </c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"/>
    </row>
    <row r="15" spans="1:522" ht="18" customHeight="1" x14ac:dyDescent="0.2">
      <c r="D15" s="51" t="s">
        <v>533</v>
      </c>
      <c r="E15" s="1">
        <v>12751</v>
      </c>
      <c r="F15" s="1">
        <v>2020</v>
      </c>
      <c r="I15" s="1">
        <f t="shared" si="0"/>
        <v>22</v>
      </c>
      <c r="J15" s="33"/>
      <c r="K15" s="1"/>
      <c r="L15" s="9"/>
      <c r="M15" s="9">
        <f>3+4</f>
        <v>7</v>
      </c>
      <c r="N15" s="9"/>
      <c r="O15" s="9"/>
      <c r="P15" s="9"/>
      <c r="Q15" s="9"/>
      <c r="R15" s="9"/>
      <c r="S15" s="9"/>
      <c r="T15" s="9"/>
      <c r="U15" s="9"/>
      <c r="V15" s="9"/>
      <c r="W15" s="1"/>
      <c r="X15" s="1"/>
      <c r="Y15" s="1"/>
      <c r="Z15" s="1"/>
      <c r="AA15" s="1"/>
      <c r="AB15" s="9"/>
      <c r="AC15" s="1"/>
      <c r="AD15" s="1">
        <f>3+4</f>
        <v>7</v>
      </c>
      <c r="AE15" s="1"/>
      <c r="AF15" s="9"/>
      <c r="AG15" s="1"/>
      <c r="AH15" s="1"/>
      <c r="AI15" s="9"/>
      <c r="AJ15" s="1"/>
      <c r="AK15" s="1"/>
      <c r="AL15" s="1"/>
      <c r="AM15" s="1"/>
      <c r="AN15" s="1"/>
      <c r="AO15" s="1"/>
      <c r="AP15" s="1"/>
      <c r="AQ15" s="1">
        <v>2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>
        <f>3+3</f>
        <v>6</v>
      </c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"/>
    </row>
    <row r="16" spans="1:522" ht="18" customHeight="1" x14ac:dyDescent="0.2">
      <c r="D16" s="51" t="s">
        <v>545</v>
      </c>
      <c r="E16" s="1">
        <v>11998</v>
      </c>
      <c r="I16" s="1">
        <f t="shared" si="0"/>
        <v>106.5</v>
      </c>
      <c r="J16" s="33"/>
      <c r="K16" s="1"/>
      <c r="L16" s="9"/>
      <c r="M16" s="9"/>
      <c r="N16" s="9"/>
      <c r="O16" s="9"/>
      <c r="P16" s="9"/>
      <c r="Q16" s="9"/>
      <c r="R16" s="9"/>
      <c r="S16" s="9"/>
      <c r="T16" s="9">
        <f>6+8</f>
        <v>14</v>
      </c>
      <c r="U16" s="9">
        <f>6+8</f>
        <v>14</v>
      </c>
      <c r="V16" s="9"/>
      <c r="W16" s="1"/>
      <c r="X16" s="1"/>
      <c r="Y16" s="1">
        <v>9</v>
      </c>
      <c r="Z16" s="1">
        <f>6+9</f>
        <v>15</v>
      </c>
      <c r="AA16" s="1"/>
      <c r="AB16" s="9"/>
      <c r="AC16" s="1"/>
      <c r="AD16" s="1"/>
      <c r="AE16" s="1"/>
      <c r="AF16" s="9"/>
      <c r="AG16" s="1"/>
      <c r="AH16" s="1">
        <f>(5+3)*1.5</f>
        <v>12</v>
      </c>
      <c r="AI16" s="9"/>
      <c r="AJ16" s="1">
        <f>(6+6)*1.5</f>
        <v>18</v>
      </c>
      <c r="AK16" s="1"/>
      <c r="AL16" s="1"/>
      <c r="AM16" s="1">
        <f>(0+7)*1.5</f>
        <v>10.5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9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>
        <f>(0+5)*2</f>
        <v>10</v>
      </c>
      <c r="KE16" s="109">
        <f>(0+2)*2</f>
        <v>4</v>
      </c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"/>
    </row>
    <row r="17" spans="1:522" ht="18" customHeight="1" x14ac:dyDescent="0.2">
      <c r="D17" s="51" t="s">
        <v>148</v>
      </c>
      <c r="E17" s="1">
        <v>11682</v>
      </c>
      <c r="F17" s="1">
        <v>2018</v>
      </c>
      <c r="I17" s="1">
        <f t="shared" si="0"/>
        <v>0</v>
      </c>
      <c r="K17" s="1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1"/>
      <c r="X17" s="1"/>
      <c r="Y17" s="1"/>
      <c r="Z17" s="1"/>
      <c r="AA17" s="1"/>
      <c r="AB17" s="1"/>
      <c r="AC17" s="1"/>
      <c r="AD17" s="1"/>
      <c r="AE17" s="1"/>
      <c r="AF17" s="9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ht="18" customHeight="1" x14ac:dyDescent="0.2">
      <c r="A18" s="12">
        <v>2</v>
      </c>
      <c r="B18" s="11" t="s">
        <v>106</v>
      </c>
      <c r="C18" s="1">
        <v>7853</v>
      </c>
      <c r="D18" s="4" t="s">
        <v>194</v>
      </c>
      <c r="E18" s="1">
        <v>11990</v>
      </c>
      <c r="F18" s="1">
        <v>2016</v>
      </c>
      <c r="G18" t="s">
        <v>27</v>
      </c>
      <c r="H18" s="4"/>
      <c r="I18" s="1">
        <f>SUM(K18:TB18)</f>
        <v>55</v>
      </c>
      <c r="J18" s="12">
        <f>DC21+Tabuľka2[[#This Row],[Stĺpec222]]+DJ21+Tabuľka2[[#This Row],[Stĺpec94]]+Tabuľka2[[#This Row],[Stĺpec95]]+GP20+Tabuľka2[[#This Row],[Stĺpec226]]+Tabuľka2[[#This Row],[Stĺpec202]]+Tabuľka2[[#This Row],[Stĺpec201]]+IV20+Tabuľka2[[#This Row],[Stĺpec164]]+Tabuľka2[[#This Row],[Stĺpec163]]+JB21+JE20+IS21</f>
        <v>82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>
        <f>4+5</f>
        <v>9</v>
      </c>
      <c r="DH18" s="1">
        <f>1+1</f>
        <v>2</v>
      </c>
      <c r="DI18" s="1"/>
      <c r="DJ18" s="1"/>
      <c r="DK18" s="9"/>
      <c r="DL18" s="9"/>
      <c r="DM18" s="1"/>
      <c r="DN18" s="1"/>
      <c r="DO18" s="1">
        <f>1+2</f>
        <v>3</v>
      </c>
      <c r="DP18" s="1">
        <f>3+3</f>
        <v>6</v>
      </c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 t="s">
        <v>535</v>
      </c>
      <c r="FF18" s="1"/>
      <c r="FG18" s="1">
        <v>2</v>
      </c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>
        <v>1</v>
      </c>
      <c r="GS18" s="1">
        <f>2+2</f>
        <v>4</v>
      </c>
      <c r="GT18" s="1"/>
      <c r="GU18" s="1"/>
      <c r="GV18" s="1"/>
      <c r="GW18" s="1">
        <f>3+3</f>
        <v>6</v>
      </c>
      <c r="GX18" s="1">
        <f>4+5</f>
        <v>9</v>
      </c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>
        <f>4+5</f>
        <v>9</v>
      </c>
      <c r="IY18" s="1">
        <f>1+3</f>
        <v>4</v>
      </c>
      <c r="IZ18" s="1"/>
      <c r="JA18" s="1"/>
      <c r="JB18" s="1"/>
      <c r="JC18" s="1"/>
      <c r="JD18" s="1"/>
      <c r="JE18" s="1"/>
      <c r="JF18" s="1"/>
      <c r="JG18" s="1" t="s">
        <v>535</v>
      </c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9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09"/>
      <c r="LQ18" s="109"/>
      <c r="LR18" s="109"/>
      <c r="LS18" s="109"/>
      <c r="LT18" s="109"/>
      <c r="LU18" s="109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"/>
    </row>
    <row r="19" spans="1:522" ht="18" customHeight="1" x14ac:dyDescent="0.2">
      <c r="B19" s="195"/>
      <c r="C19" s="196"/>
      <c r="D19" s="197" t="s">
        <v>408</v>
      </c>
      <c r="E19" s="196">
        <v>10924</v>
      </c>
      <c r="F19" s="196">
        <v>2010</v>
      </c>
      <c r="G19" s="198"/>
      <c r="H19" s="4"/>
      <c r="I19" s="1">
        <f>SUM(K19:TB19)</f>
        <v>0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9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09"/>
      <c r="LQ19" s="109"/>
      <c r="LR19" s="109"/>
      <c r="LS19" s="109"/>
      <c r="LT19" s="109"/>
      <c r="LU19" s="109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"/>
    </row>
    <row r="20" spans="1:522" ht="18" customHeight="1" x14ac:dyDescent="0.2">
      <c r="D20" s="4" t="s">
        <v>461</v>
      </c>
      <c r="E20" s="1">
        <v>12573</v>
      </c>
      <c r="F20" s="1">
        <v>2019</v>
      </c>
      <c r="H20" s="4"/>
      <c r="I20" s="1">
        <f>SUM(K20:TB20)</f>
        <v>15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>
        <v>2</v>
      </c>
      <c r="DF20" s="1"/>
      <c r="DG20" s="1"/>
      <c r="DH20" s="1"/>
      <c r="DI20" s="1"/>
      <c r="DJ20" s="1"/>
      <c r="DK20" s="9"/>
      <c r="DL20" s="9"/>
      <c r="DM20" s="1">
        <v>1</v>
      </c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>
        <v>3</v>
      </c>
      <c r="GQ20" s="1"/>
      <c r="GR20" s="1"/>
      <c r="GS20" s="1"/>
      <c r="GT20" s="1"/>
      <c r="GU20" s="1"/>
      <c r="GV20" s="1"/>
      <c r="GW20" s="1">
        <f>1+0</f>
        <v>1</v>
      </c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>
        <f>3+1</f>
        <v>4</v>
      </c>
      <c r="IW20" s="1"/>
      <c r="IX20" s="1"/>
      <c r="IY20" s="1"/>
      <c r="IZ20" s="1"/>
      <c r="JA20" s="1"/>
      <c r="JB20" s="1"/>
      <c r="JC20" s="1"/>
      <c r="JD20" s="1"/>
      <c r="JE20" s="1">
        <f>3+1</f>
        <v>4</v>
      </c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9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09"/>
      <c r="LQ20" s="109"/>
      <c r="LR20" s="109"/>
      <c r="LS20" s="109"/>
      <c r="LT20" s="109"/>
      <c r="LU20" s="109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"/>
    </row>
    <row r="21" spans="1:522" ht="18" customHeight="1" x14ac:dyDescent="0.2">
      <c r="D21" s="4" t="s">
        <v>600</v>
      </c>
      <c r="E21" s="1">
        <v>12870</v>
      </c>
      <c r="F21" s="1">
        <v>2019</v>
      </c>
      <c r="H21" s="4"/>
      <c r="I21" s="1">
        <f>SUM(K21:TB21)</f>
        <v>21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>
        <f>1+4</f>
        <v>5</v>
      </c>
      <c r="DD21" s="9"/>
      <c r="DE21" s="9"/>
      <c r="DF21" s="1"/>
      <c r="DG21" s="1"/>
      <c r="DH21" s="1"/>
      <c r="DI21" s="1"/>
      <c r="DJ21" s="1">
        <f>2+4</f>
        <v>6</v>
      </c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>
        <v>3</v>
      </c>
      <c r="IT21" s="1"/>
      <c r="IU21" s="1"/>
      <c r="IV21" s="1"/>
      <c r="IW21" s="1"/>
      <c r="IX21" s="1"/>
      <c r="IY21" s="1"/>
      <c r="IZ21" s="1"/>
      <c r="JA21" s="1"/>
      <c r="JB21" s="1">
        <v>7</v>
      </c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9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09"/>
      <c r="LQ21" s="109"/>
      <c r="LR21" s="109"/>
      <c r="LS21" s="109"/>
      <c r="LT21" s="109"/>
      <c r="LU21" s="109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"/>
    </row>
    <row r="22" spans="1:522" s="10" customFormat="1" ht="18" customHeight="1" x14ac:dyDescent="0.2">
      <c r="A22" s="12">
        <v>3</v>
      </c>
      <c r="B22" s="11" t="s">
        <v>109</v>
      </c>
      <c r="C22" s="1">
        <v>10993</v>
      </c>
      <c r="D22" t="s">
        <v>110</v>
      </c>
      <c r="E22" s="1">
        <v>10993</v>
      </c>
      <c r="F22" s="1">
        <v>2016</v>
      </c>
      <c r="G22" t="s">
        <v>324</v>
      </c>
      <c r="H22"/>
      <c r="I22" s="1">
        <f t="shared" ref="I22:I23" si="1">SUM(K22:TB22)</f>
        <v>69</v>
      </c>
      <c r="J22" s="12">
        <f>Tabuľka2[[#This Row],[Stĺpec8]]</f>
        <v>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>
        <f>3+2</f>
        <v>5</v>
      </c>
      <c r="CL22" s="1"/>
      <c r="CM22" s="1">
        <f>3+4</f>
        <v>7</v>
      </c>
      <c r="CN22" s="1"/>
      <c r="CO22" s="1"/>
      <c r="CP22" s="1"/>
      <c r="CQ22" s="1"/>
      <c r="CR22" s="1"/>
      <c r="CS22" s="1"/>
      <c r="CT22" s="1">
        <f>3+4</f>
        <v>7</v>
      </c>
      <c r="CU22" s="1"/>
      <c r="CV22" s="1">
        <f>4+6</f>
        <v>10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>
        <f>3+4</f>
        <v>7</v>
      </c>
      <c r="DH22" s="1">
        <f>4+4</f>
        <v>8</v>
      </c>
      <c r="DI22" s="9"/>
      <c r="DJ22" s="1"/>
      <c r="DK22" s="1"/>
      <c r="DL22" s="1"/>
      <c r="DM22" s="1"/>
      <c r="DN22" s="1"/>
      <c r="DO22" s="1">
        <f>2+2</f>
        <v>4</v>
      </c>
      <c r="DP22" s="1">
        <f>4+4</f>
        <v>8</v>
      </c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/>
      <c r="HO22" s="1"/>
      <c r="HP22" s="1"/>
      <c r="HQ22" s="1"/>
      <c r="HR22" s="1"/>
      <c r="HS22" s="1"/>
      <c r="HT22" s="1"/>
      <c r="HU22" s="1"/>
      <c r="HV22" s="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>
        <f>1+2</f>
        <v>3</v>
      </c>
      <c r="IY22" s="1">
        <v>1</v>
      </c>
      <c r="IZ22" s="1"/>
      <c r="JA22" s="1"/>
      <c r="JB22" s="1"/>
      <c r="JC22" s="1"/>
      <c r="JD22" s="1"/>
      <c r="JE22" s="1"/>
      <c r="JF22" s="1"/>
      <c r="JG22" s="1">
        <f>4+2</f>
        <v>6</v>
      </c>
      <c r="JH22" s="1"/>
      <c r="JI22" s="1"/>
      <c r="JJ22" s="1"/>
      <c r="JK22" s="1"/>
      <c r="JL22" s="1"/>
      <c r="JM22" s="1"/>
      <c r="JN22" s="1"/>
      <c r="JO22" s="1"/>
      <c r="JP22" s="1"/>
      <c r="JQ22" s="1" t="s">
        <v>535</v>
      </c>
      <c r="JR22" s="1" t="s">
        <v>535</v>
      </c>
      <c r="JS22" s="1"/>
      <c r="JT22" s="1"/>
      <c r="JU22" s="1"/>
      <c r="JV22" s="1"/>
      <c r="JW22" s="1"/>
      <c r="JX22" s="1">
        <v>3</v>
      </c>
      <c r="JY22" s="1"/>
      <c r="JZ22" s="1"/>
      <c r="KA22" s="1"/>
      <c r="KB22" s="1"/>
      <c r="KC22" s="66"/>
      <c r="KD22" s="66"/>
      <c r="KE22" s="66"/>
      <c r="KF22" s="66"/>
      <c r="KG22" s="66"/>
      <c r="KH22" s="66"/>
      <c r="KI22" s="66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09"/>
      <c r="LQ22" s="109"/>
      <c r="LR22" s="109"/>
      <c r="LS22" s="109"/>
      <c r="LT22" s="109"/>
      <c r="LU22" s="109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109"/>
      <c r="NF22" s="109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>
        <v>4</v>
      </c>
      <c r="B23" s="11" t="s">
        <v>152</v>
      </c>
      <c r="C23" s="1">
        <v>8293</v>
      </c>
      <c r="D23" s="52" t="s">
        <v>154</v>
      </c>
      <c r="E23" s="1">
        <v>11082</v>
      </c>
      <c r="F23" s="1">
        <v>2016</v>
      </c>
      <c r="G23" s="4" t="s">
        <v>69</v>
      </c>
      <c r="H23"/>
      <c r="I23" s="1">
        <f t="shared" si="1"/>
        <v>45</v>
      </c>
      <c r="J23" s="12">
        <f>Tabuľka2[[#This Row],[Stĺpec8]]</f>
        <v>45</v>
      </c>
      <c r="K23" s="1"/>
      <c r="L23" s="1"/>
      <c r="M23" s="1"/>
      <c r="N23" s="1"/>
      <c r="O23" s="1"/>
      <c r="P23" s="1"/>
      <c r="Q23" s="1">
        <v>2</v>
      </c>
      <c r="R23" s="1">
        <v>2</v>
      </c>
      <c r="S23" s="1"/>
      <c r="T23" s="1"/>
      <c r="U23" s="1"/>
      <c r="V23" s="1"/>
      <c r="W23" s="1">
        <v>1</v>
      </c>
      <c r="X23" s="1"/>
      <c r="Y23" s="1"/>
      <c r="Z23" s="1"/>
      <c r="AA23" s="1">
        <f>1+2</f>
        <v>3</v>
      </c>
      <c r="AB23" s="1"/>
      <c r="AC23" s="1"/>
      <c r="AD23" s="1"/>
      <c r="AE23" s="1"/>
      <c r="AF23" s="1"/>
      <c r="AG23" s="1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>
        <f>1+2</f>
        <v>3</v>
      </c>
      <c r="EP23" s="1">
        <f>3+3</f>
        <v>6</v>
      </c>
      <c r="EQ23" s="1"/>
      <c r="ER23" s="1"/>
      <c r="ES23" s="1"/>
      <c r="ET23" s="1"/>
      <c r="EU23" s="1"/>
      <c r="EV23" s="1"/>
      <c r="EW23" s="1"/>
      <c r="EX23" s="1">
        <f>3+3</f>
        <v>6</v>
      </c>
      <c r="EY23" s="1" t="s">
        <v>535</v>
      </c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>
        <v>1</v>
      </c>
      <c r="HJ23" s="1">
        <f>5+2</f>
        <v>7</v>
      </c>
      <c r="HK23" s="1"/>
      <c r="HL23" s="9"/>
      <c r="HM23" s="1"/>
      <c r="HN23" s="1"/>
      <c r="HO23" s="1"/>
      <c r="HP23" s="1"/>
      <c r="HQ23" s="1"/>
      <c r="HR23" s="1">
        <f>2+1</f>
        <v>3</v>
      </c>
      <c r="HS23" s="1">
        <f>3+2</f>
        <v>5</v>
      </c>
      <c r="HT23" s="1"/>
      <c r="HU23" s="1"/>
      <c r="HV23" s="9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>
        <f>3+3</f>
        <v>6</v>
      </c>
      <c r="IY23" s="1" t="s">
        <v>535</v>
      </c>
      <c r="IZ23" s="1"/>
      <c r="JA23" s="1"/>
      <c r="JB23" s="1"/>
      <c r="JC23" s="1"/>
      <c r="JD23" s="1"/>
      <c r="JE23" s="1"/>
      <c r="JF23" s="1"/>
      <c r="JG23" s="1" t="s">
        <v>535</v>
      </c>
      <c r="JH23" s="1" t="s">
        <v>535</v>
      </c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6"/>
      <c r="KD23" s="66"/>
      <c r="KE23" s="66"/>
      <c r="KF23" s="66"/>
      <c r="KG23" s="66"/>
      <c r="KH23" s="66"/>
      <c r="KI23" s="66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2">
      <c r="A24" s="12"/>
      <c r="B24" s="11" t="s">
        <v>107</v>
      </c>
      <c r="C24" s="1">
        <v>7987</v>
      </c>
      <c r="D24" s="4" t="s">
        <v>145</v>
      </c>
      <c r="E24" s="1">
        <v>8021</v>
      </c>
      <c r="F24" s="1"/>
      <c r="G24" s="4" t="s">
        <v>35</v>
      </c>
      <c r="H24"/>
      <c r="I24" s="1">
        <f>SUM(K24:TB24)</f>
        <v>45</v>
      </c>
      <c r="J24" s="12">
        <f>Tabuľka2[[#This Row],[Stĺpec8]]</f>
        <v>45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9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 t="s">
        <v>535</v>
      </c>
      <c r="CA24" s="1"/>
      <c r="CB24" s="1"/>
      <c r="CC24" s="1"/>
      <c r="CD24" s="1" t="s">
        <v>535</v>
      </c>
      <c r="CE24" s="1"/>
      <c r="CF24" s="1"/>
      <c r="CG24" s="1">
        <f>(0+6)*1.5</f>
        <v>9</v>
      </c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>
        <f>6+5</f>
        <v>11</v>
      </c>
      <c r="IZ24" s="109">
        <f>9+7</f>
        <v>16</v>
      </c>
      <c r="JA24" s="109"/>
      <c r="JB24" s="109"/>
      <c r="JC24" s="109"/>
      <c r="JD24" s="109"/>
      <c r="JE24" s="109"/>
      <c r="JF24" s="109"/>
      <c r="JG24" s="109"/>
      <c r="JH24" s="109">
        <f>5+4</f>
        <v>9</v>
      </c>
      <c r="JI24" s="109"/>
      <c r="JJ24" s="109"/>
      <c r="JK24" s="109"/>
      <c r="JL24" s="109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0"/>
      <c r="KD24" s="100"/>
      <c r="KE24" s="100"/>
      <c r="KF24" s="100"/>
      <c r="KG24" s="100"/>
      <c r="KH24" s="100"/>
      <c r="KI24" s="100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2">
      <c r="A25" s="12">
        <v>6</v>
      </c>
      <c r="B25" s="11" t="s">
        <v>712</v>
      </c>
      <c r="C25" s="1">
        <v>9317</v>
      </c>
      <c r="D25" s="138" t="s">
        <v>148</v>
      </c>
      <c r="E25" s="1">
        <v>11682</v>
      </c>
      <c r="F25" s="1"/>
      <c r="G25" s="138" t="s">
        <v>23</v>
      </c>
      <c r="H25"/>
      <c r="I25" s="1">
        <f>SUM(K25:TB25)</f>
        <v>39</v>
      </c>
      <c r="J25" s="12">
        <f>Tabuľka2[[#This Row],[Stĺpec8]]</f>
        <v>39</v>
      </c>
      <c r="K25" s="1"/>
      <c r="L25" s="1"/>
      <c r="M25" s="1"/>
      <c r="N25" s="1"/>
      <c r="O25" s="1"/>
      <c r="P25" s="1"/>
      <c r="Q25" s="9" t="s">
        <v>535</v>
      </c>
      <c r="R25" s="1"/>
      <c r="S25" s="1"/>
      <c r="T25" s="1"/>
      <c r="U25" s="1"/>
      <c r="V25" s="1"/>
      <c r="W25" s="1"/>
      <c r="X25" s="1"/>
      <c r="Y25" s="1"/>
      <c r="Z25" s="1"/>
      <c r="AA25" s="1">
        <v>2</v>
      </c>
      <c r="AB25" s="1"/>
      <c r="AC25" s="1"/>
      <c r="AD25" s="1"/>
      <c r="AE25" s="1"/>
      <c r="AF25" s="1"/>
      <c r="AG25" s="1"/>
      <c r="AH25" s="1"/>
      <c r="AI25" s="1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>
        <v>2</v>
      </c>
      <c r="AZ25" s="1"/>
      <c r="BA25" s="1"/>
      <c r="BB25" s="1"/>
      <c r="BC25" s="1"/>
      <c r="BD25" s="1"/>
      <c r="BE25" s="1"/>
      <c r="BF25" s="1">
        <v>4</v>
      </c>
      <c r="BG25" s="1"/>
      <c r="BH25" s="1"/>
      <c r="BI25" s="1"/>
      <c r="BJ25" s="1"/>
      <c r="BK25" s="9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>
        <f>1+2</f>
        <v>3</v>
      </c>
      <c r="EK25" s="1"/>
      <c r="EL25" s="1"/>
      <c r="EM25" s="1">
        <f>1</f>
        <v>1</v>
      </c>
      <c r="EN25" s="1"/>
      <c r="EO25" s="1"/>
      <c r="EP25" s="1"/>
      <c r="EQ25" s="1"/>
      <c r="ER25" s="9"/>
      <c r="ES25" s="1"/>
      <c r="ET25" s="1"/>
      <c r="EU25" s="1">
        <f>1+2</f>
        <v>3</v>
      </c>
      <c r="EV25" s="1"/>
      <c r="EW25" s="1" t="s">
        <v>535</v>
      </c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66"/>
      <c r="FI25" s="66"/>
      <c r="FJ25" s="64"/>
      <c r="FK25" s="64"/>
      <c r="FL25" s="66"/>
      <c r="FM25" s="64"/>
      <c r="FN25" s="66"/>
      <c r="FO25" s="66"/>
      <c r="FP25" s="64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4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>
        <f>3+1</f>
        <v>4</v>
      </c>
      <c r="HD25" s="66">
        <v>3</v>
      </c>
      <c r="HE25" s="66"/>
      <c r="HF25" s="66"/>
      <c r="HG25" s="66"/>
      <c r="HH25" s="66"/>
      <c r="HI25" s="66"/>
      <c r="HJ25" s="66"/>
      <c r="HK25" s="66"/>
      <c r="HL25" s="66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>
        <f>2+7</f>
        <v>9</v>
      </c>
      <c r="IM25" s="1"/>
      <c r="IN25" s="1"/>
      <c r="IO25" s="1"/>
      <c r="IP25" s="1"/>
      <c r="IQ25" s="1"/>
      <c r="IR25" s="1">
        <f>1+2</f>
        <v>3</v>
      </c>
      <c r="IS25" s="1"/>
      <c r="IT25" s="1"/>
      <c r="IU25" s="1"/>
      <c r="IV25" s="1"/>
      <c r="IW25" s="1" t="s">
        <v>535</v>
      </c>
      <c r="IX25" s="1"/>
      <c r="IY25" s="1"/>
      <c r="IZ25" s="66"/>
      <c r="JA25" s="66"/>
      <c r="JB25" s="1">
        <v>5</v>
      </c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66"/>
      <c r="KD25" s="66"/>
      <c r="KE25" s="66"/>
      <c r="KF25" s="66"/>
      <c r="KG25" s="66"/>
      <c r="KH25" s="66"/>
      <c r="KI25" s="66"/>
      <c r="KJ25" s="1"/>
      <c r="KK25" s="109"/>
      <c r="KL25" s="109"/>
      <c r="KM25" s="109"/>
      <c r="KN25" s="109"/>
      <c r="KO25" s="109"/>
      <c r="KP25" s="109"/>
      <c r="KQ25" s="109"/>
      <c r="KR25" s="109"/>
      <c r="KS25" s="109"/>
      <c r="KT25" s="109"/>
      <c r="KU25" s="109"/>
      <c r="KV25" s="109"/>
      <c r="KW25" s="114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"/>
    </row>
    <row r="26" spans="1:522" ht="18" customHeight="1" x14ac:dyDescent="0.2">
      <c r="A26" s="12">
        <v>7</v>
      </c>
      <c r="B26" s="11" t="s">
        <v>114</v>
      </c>
      <c r="C26" s="1">
        <v>8401</v>
      </c>
      <c r="D26" t="s">
        <v>115</v>
      </c>
      <c r="E26" s="1">
        <v>9925</v>
      </c>
      <c r="G26" t="s">
        <v>116</v>
      </c>
      <c r="H26" s="4"/>
      <c r="I26" s="1">
        <f t="shared" ref="I26:I62" si="2">SUM(K26:TB26)</f>
        <v>21</v>
      </c>
      <c r="J26" s="12">
        <f>Tabuľka2[[#This Row],[Stĺpec8]]+I27</f>
        <v>21</v>
      </c>
      <c r="K26" s="1"/>
      <c r="L26" s="1"/>
      <c r="M26" s="1"/>
      <c r="N26" s="1"/>
      <c r="O26" s="1"/>
      <c r="P26" s="1"/>
      <c r="Q26" s="1"/>
      <c r="R26" s="1"/>
      <c r="S26" s="1">
        <f>4+2</f>
        <v>6</v>
      </c>
      <c r="T26" s="1"/>
      <c r="U26" s="1"/>
      <c r="V26" s="1"/>
      <c r="W26" s="1"/>
      <c r="X26" s="1"/>
      <c r="Y26" s="1"/>
      <c r="Z26" s="1">
        <f>3+1</f>
        <v>4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9"/>
      <c r="BB26" s="1"/>
      <c r="BC26" s="1"/>
      <c r="BD26" s="1">
        <f>4+4</f>
        <v>8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>
        <v>2</v>
      </c>
      <c r="DJ26" s="1"/>
      <c r="DK26" s="9"/>
      <c r="DL26" s="9"/>
      <c r="DM26" s="1"/>
      <c r="DN26" s="1"/>
      <c r="DO26" s="1"/>
      <c r="DP26" s="1"/>
      <c r="DQ26" s="1">
        <v>1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9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D27" s="4" t="s">
        <v>392</v>
      </c>
      <c r="H27" s="4"/>
      <c r="I27" s="1">
        <f t="shared" si="2"/>
        <v>0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/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9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"/>
    </row>
    <row r="28" spans="1:522" ht="18" customHeight="1" x14ac:dyDescent="0.2">
      <c r="A28" s="12">
        <v>8</v>
      </c>
      <c r="B28" s="11" t="s">
        <v>396</v>
      </c>
      <c r="C28" s="1">
        <v>9512</v>
      </c>
      <c r="D28" s="4" t="s">
        <v>397</v>
      </c>
      <c r="E28" s="1">
        <v>12213</v>
      </c>
      <c r="F28" s="1">
        <v>2012</v>
      </c>
      <c r="G28" s="4"/>
      <c r="H28" s="4"/>
      <c r="I28" s="1">
        <f t="shared" si="2"/>
        <v>18</v>
      </c>
      <c r="J28" s="12">
        <f>Tabuľka2[[#This Row],[Stĺpec8]]</f>
        <v>18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9"/>
      <c r="AJ28" s="1"/>
      <c r="AK28" s="9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 t="s">
        <v>535</v>
      </c>
      <c r="DW28" s="1" t="s">
        <v>535</v>
      </c>
      <c r="DX28" s="1"/>
      <c r="DY28" s="1"/>
      <c r="DZ28" s="1" t="s">
        <v>535</v>
      </c>
      <c r="EA28" s="1" t="s">
        <v>535</v>
      </c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>
        <f>1+1</f>
        <v>2</v>
      </c>
      <c r="FJ28" s="1">
        <f>2+1</f>
        <v>3</v>
      </c>
      <c r="FK28" s="1"/>
      <c r="FL28" s="1">
        <f>2+3</f>
        <v>5</v>
      </c>
      <c r="FM28" s="1">
        <f>3+2</f>
        <v>5</v>
      </c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 t="s">
        <v>535</v>
      </c>
      <c r="HX28" s="1">
        <v>2</v>
      </c>
      <c r="HY28" s="1"/>
      <c r="HZ28" s="1"/>
      <c r="IA28" s="1"/>
      <c r="IB28" s="1" t="s">
        <v>535</v>
      </c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 t="s">
        <v>535</v>
      </c>
      <c r="IX28" s="1" t="s">
        <v>535</v>
      </c>
      <c r="IY28" s="1"/>
      <c r="IZ28" s="1"/>
      <c r="JA28" s="1"/>
      <c r="JB28" s="1"/>
      <c r="JC28" s="1"/>
      <c r="JD28" s="1"/>
      <c r="JE28" s="1"/>
      <c r="JF28" s="1">
        <v>1</v>
      </c>
      <c r="JG28" s="1" t="s">
        <v>535</v>
      </c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66"/>
      <c r="JU28" s="66"/>
      <c r="JV28" s="66"/>
      <c r="JW28" s="66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9"/>
      <c r="KT28" s="1"/>
      <c r="KU28" s="1"/>
      <c r="KV28" s="1"/>
      <c r="KW28" s="9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09"/>
      <c r="LQ28" s="109"/>
      <c r="LR28" s="109"/>
      <c r="LS28" s="109"/>
      <c r="LT28" s="109"/>
      <c r="LU28" s="109"/>
      <c r="LV28" s="109"/>
      <c r="LW28" s="109"/>
      <c r="LX28" s="109"/>
      <c r="LY28" s="109"/>
      <c r="LZ28" s="109"/>
      <c r="MA28" s="109"/>
      <c r="MB28" s="109"/>
      <c r="MC28" s="109"/>
      <c r="MD28" s="109"/>
      <c r="ME28" s="109"/>
      <c r="MF28" s="109"/>
      <c r="MG28" s="109"/>
      <c r="MH28" s="109"/>
      <c r="MI28" s="109"/>
      <c r="MJ28" s="109"/>
      <c r="MK28" s="109"/>
      <c r="ML28" s="109"/>
      <c r="MM28" s="109"/>
      <c r="MN28" s="109"/>
      <c r="MO28" s="109"/>
      <c r="MP28" s="109"/>
      <c r="MQ28" s="109"/>
      <c r="MR28" s="109"/>
      <c r="MS28" s="109"/>
      <c r="MT28" s="109"/>
      <c r="MU28" s="109"/>
      <c r="MV28" s="109"/>
      <c r="MW28" s="109"/>
      <c r="MX28" s="109"/>
      <c r="MY28" s="109"/>
      <c r="MZ28" s="109"/>
      <c r="NA28" s="109"/>
      <c r="NB28" s="109"/>
      <c r="NC28" s="109"/>
      <c r="ND28" s="109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"/>
    </row>
    <row r="29" spans="1:522" ht="18" customHeight="1" x14ac:dyDescent="0.2">
      <c r="D29" s="4" t="s">
        <v>615</v>
      </c>
      <c r="G29" s="4"/>
      <c r="H29" s="4"/>
      <c r="I29" s="1">
        <f t="shared" si="2"/>
        <v>0</v>
      </c>
      <c r="J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1"/>
      <c r="AK29" s="9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 t="s">
        <v>535</v>
      </c>
      <c r="FI29" s="1" t="s">
        <v>535</v>
      </c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66"/>
      <c r="JU29" s="66"/>
      <c r="JV29" s="66"/>
      <c r="JW29" s="66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9"/>
      <c r="KT29" s="1"/>
      <c r="KU29" s="1"/>
      <c r="KV29" s="1"/>
      <c r="KW29" s="9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09"/>
      <c r="LQ29" s="109"/>
      <c r="LR29" s="109"/>
      <c r="LS29" s="109"/>
      <c r="LT29" s="109"/>
      <c r="LU29" s="109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"/>
    </row>
    <row r="30" spans="1:522" s="10" customFormat="1" ht="18" customHeight="1" x14ac:dyDescent="0.2">
      <c r="A30" s="12">
        <v>9</v>
      </c>
      <c r="B30" s="11" t="s">
        <v>224</v>
      </c>
      <c r="C30" s="1"/>
      <c r="D30" t="s">
        <v>616</v>
      </c>
      <c r="E30" s="1"/>
      <c r="F30" s="1"/>
      <c r="G30"/>
      <c r="H30"/>
      <c r="I30" s="1">
        <f>SUM(K30:TB30)</f>
        <v>2</v>
      </c>
      <c r="J30" s="12">
        <f>Tabuľka2[[#This Row],[Stĺpec8]]+I31</f>
        <v>13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 t="s">
        <v>535</v>
      </c>
      <c r="DU30" s="1" t="s">
        <v>535</v>
      </c>
      <c r="DV30" s="1"/>
      <c r="DW30" s="1"/>
      <c r="DX30" s="1" t="s">
        <v>535</v>
      </c>
      <c r="DY30" s="1" t="s">
        <v>535</v>
      </c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>
        <v>2</v>
      </c>
      <c r="FJ30" s="1" t="s">
        <v>535</v>
      </c>
      <c r="FK30" s="1" t="s">
        <v>535</v>
      </c>
      <c r="FL30" s="1" t="s">
        <v>535</v>
      </c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9" t="s">
        <v>535</v>
      </c>
      <c r="HW30" s="1" t="s">
        <v>535</v>
      </c>
      <c r="HX30" s="1"/>
      <c r="HY30" s="1"/>
      <c r="HZ30" s="1" t="s">
        <v>535</v>
      </c>
      <c r="IA30" s="1" t="s">
        <v>535</v>
      </c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 t="s">
        <v>535</v>
      </c>
      <c r="IX30" s="1" t="s">
        <v>535</v>
      </c>
      <c r="IY30" s="1"/>
      <c r="IZ30" s="1"/>
      <c r="JA30" s="1"/>
      <c r="JB30" s="1"/>
      <c r="JC30" s="1"/>
      <c r="JD30" s="1"/>
      <c r="JE30" s="1"/>
      <c r="JF30" s="1" t="s">
        <v>535</v>
      </c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6"/>
      <c r="KD30" s="66"/>
      <c r="KE30" s="66"/>
      <c r="KF30" s="66"/>
      <c r="KG30" s="66"/>
      <c r="KH30" s="66"/>
      <c r="KI30" s="66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09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"/>
    </row>
    <row r="31" spans="1:522" s="10" customFormat="1" ht="18" customHeight="1" x14ac:dyDescent="0.2">
      <c r="A31" s="12"/>
      <c r="B31" s="11"/>
      <c r="C31" s="1"/>
      <c r="D31" t="s">
        <v>225</v>
      </c>
      <c r="E31" s="1"/>
      <c r="F31" s="1"/>
      <c r="G31"/>
      <c r="H31"/>
      <c r="I31" s="1">
        <f>SUM(K31:TB31)</f>
        <v>11</v>
      </c>
      <c r="J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9"/>
      <c r="AH31" s="1"/>
      <c r="AI31" s="9"/>
      <c r="AJ31" s="9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9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9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 t="s">
        <v>535</v>
      </c>
      <c r="FJ31" s="1">
        <f>1+1</f>
        <v>2</v>
      </c>
      <c r="FK31" s="1"/>
      <c r="FL31" s="1">
        <v>3</v>
      </c>
      <c r="FM31" s="1">
        <v>2</v>
      </c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9"/>
      <c r="HW31" s="1" t="s">
        <v>535</v>
      </c>
      <c r="HX31" s="1" t="s">
        <v>535</v>
      </c>
      <c r="HY31" s="1"/>
      <c r="HZ31" s="1" t="s">
        <v>535</v>
      </c>
      <c r="IA31" s="1"/>
      <c r="IB31" s="1"/>
      <c r="IC31" s="1">
        <v>2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 t="s">
        <v>535</v>
      </c>
      <c r="IW31" s="1"/>
      <c r="IX31" s="1" t="s">
        <v>535</v>
      </c>
      <c r="IY31" s="1"/>
      <c r="IZ31" s="1"/>
      <c r="JA31" s="1"/>
      <c r="JB31" s="1"/>
      <c r="JC31" s="1"/>
      <c r="JD31" s="1"/>
      <c r="JE31" s="1">
        <v>2</v>
      </c>
      <c r="JF31" s="1"/>
      <c r="JG31" s="1" t="s">
        <v>535</v>
      </c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6"/>
      <c r="KD31" s="66"/>
      <c r="KE31" s="66"/>
      <c r="KF31" s="66"/>
      <c r="KG31" s="66"/>
      <c r="KH31" s="66"/>
      <c r="KI31" s="66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09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"/>
    </row>
    <row r="32" spans="1:522" s="10" customFormat="1" ht="18" customHeight="1" x14ac:dyDescent="0.2">
      <c r="A32" s="12">
        <v>10</v>
      </c>
      <c r="B32" s="11" t="s">
        <v>246</v>
      </c>
      <c r="C32" s="1">
        <v>8828</v>
      </c>
      <c r="D32" s="4" t="s">
        <v>247</v>
      </c>
      <c r="E32" s="1">
        <v>12310</v>
      </c>
      <c r="F32" s="1"/>
      <c r="G32" s="4" t="s">
        <v>23</v>
      </c>
      <c r="H32"/>
      <c r="I32" s="1">
        <f t="shared" si="2"/>
        <v>0</v>
      </c>
      <c r="J32" s="12">
        <f>SUM(I32:I37)</f>
        <v>11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/>
      <c r="AH32" s="1"/>
      <c r="AI32" s="9"/>
      <c r="AJ32" s="9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9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9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6"/>
      <c r="KD32" s="66"/>
      <c r="KE32" s="66"/>
      <c r="KF32" s="66"/>
      <c r="KG32" s="66"/>
      <c r="KH32" s="66"/>
      <c r="KI32" s="66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"/>
    </row>
    <row r="33" spans="1:522" s="10" customFormat="1" ht="18" customHeight="1" x14ac:dyDescent="0.2">
      <c r="A33" s="12"/>
      <c r="B33" s="11"/>
      <c r="C33" s="1"/>
      <c r="D33" s="4" t="s">
        <v>443</v>
      </c>
      <c r="E33" s="1">
        <v>10853</v>
      </c>
      <c r="F33" s="1"/>
      <c r="G33" s="4"/>
      <c r="H33"/>
      <c r="I33" s="1">
        <f t="shared" si="2"/>
        <v>1</v>
      </c>
      <c r="J33" s="33"/>
      <c r="K33" s="1"/>
      <c r="L33" s="1"/>
      <c r="M33" s="1"/>
      <c r="N33" s="1">
        <v>1</v>
      </c>
      <c r="O33" s="1"/>
      <c r="P33" s="1"/>
      <c r="Q33" s="1"/>
      <c r="R33" s="1"/>
      <c r="S33" s="1"/>
      <c r="T33" s="1"/>
      <c r="U33" s="1"/>
      <c r="V33" s="1"/>
      <c r="W33" s="9" t="s">
        <v>535</v>
      </c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6"/>
      <c r="KD33" s="66"/>
      <c r="KE33" s="66"/>
      <c r="KF33" s="66"/>
      <c r="KG33" s="66"/>
      <c r="KH33" s="66"/>
      <c r="KI33" s="66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09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"/>
    </row>
    <row r="34" spans="1:522" s="10" customFormat="1" ht="18" customHeight="1" x14ac:dyDescent="0.2">
      <c r="A34" s="12"/>
      <c r="B34" s="11"/>
      <c r="C34" s="1"/>
      <c r="D34" s="4" t="s">
        <v>383</v>
      </c>
      <c r="E34" s="1">
        <v>10198</v>
      </c>
      <c r="F34" s="1"/>
      <c r="G34" s="4"/>
      <c r="H34"/>
      <c r="I34" s="1">
        <f t="shared" si="2"/>
        <v>0</v>
      </c>
      <c r="J34" s="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6"/>
      <c r="KD34" s="66"/>
      <c r="KE34" s="66"/>
      <c r="KF34" s="66"/>
      <c r="KG34" s="66"/>
      <c r="KH34" s="66"/>
      <c r="KI34" s="66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09"/>
      <c r="LV34" s="109"/>
      <c r="LW34" s="109"/>
      <c r="LX34" s="109"/>
      <c r="LY34" s="109"/>
      <c r="LZ34" s="109"/>
      <c r="MA34" s="109"/>
      <c r="MB34" s="109"/>
      <c r="MC34" s="109"/>
      <c r="MD34" s="109"/>
      <c r="ME34" s="109"/>
      <c r="MF34" s="109"/>
      <c r="MG34" s="109"/>
      <c r="MH34" s="109"/>
      <c r="MI34" s="109"/>
      <c r="MJ34" s="109"/>
      <c r="MK34" s="109"/>
      <c r="ML34" s="109"/>
      <c r="MM34" s="109"/>
      <c r="MN34" s="109"/>
      <c r="MO34" s="109"/>
      <c r="MP34" s="109"/>
      <c r="MQ34" s="109"/>
      <c r="MR34" s="109"/>
      <c r="MS34" s="109"/>
      <c r="MT34" s="109"/>
      <c r="MU34" s="109"/>
      <c r="MV34" s="109"/>
      <c r="MW34" s="109"/>
      <c r="MX34" s="109"/>
      <c r="MY34" s="109"/>
      <c r="MZ34" s="109"/>
      <c r="NA34" s="109"/>
      <c r="NB34" s="109"/>
      <c r="NC34" s="109"/>
      <c r="ND34" s="109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"/>
    </row>
    <row r="35" spans="1:522" s="10" customFormat="1" ht="18" customHeight="1" x14ac:dyDescent="0.2">
      <c r="A35" s="12"/>
      <c r="B35" s="11"/>
      <c r="C35" s="1"/>
      <c r="D35" s="52" t="s">
        <v>511</v>
      </c>
      <c r="E35" s="1">
        <v>12309</v>
      </c>
      <c r="F35" s="1">
        <v>2019</v>
      </c>
      <c r="G35" s="4"/>
      <c r="H35"/>
      <c r="I35" s="1">
        <f t="shared" si="2"/>
        <v>0</v>
      </c>
      <c r="J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9"/>
      <c r="AJ35" s="9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9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9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9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66"/>
      <c r="KD35" s="66"/>
      <c r="KE35" s="66"/>
      <c r="KF35" s="66"/>
      <c r="KG35" s="66"/>
      <c r="KH35" s="66"/>
      <c r="KI35" s="66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"/>
    </row>
    <row r="36" spans="1:522" s="10" customFormat="1" ht="18" customHeight="1" x14ac:dyDescent="0.2">
      <c r="A36" s="12"/>
      <c r="B36" s="11"/>
      <c r="C36" s="1"/>
      <c r="D36" s="4" t="s">
        <v>534</v>
      </c>
      <c r="E36" s="1">
        <v>12685</v>
      </c>
      <c r="F36" s="1">
        <v>2020</v>
      </c>
      <c r="G36" s="4"/>
      <c r="H36"/>
      <c r="I36" s="1">
        <f t="shared" si="2"/>
        <v>10</v>
      </c>
      <c r="J36" s="33"/>
      <c r="K36" s="1"/>
      <c r="L36" s="1"/>
      <c r="M36" s="1">
        <v>1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f>1+3</f>
        <v>4</v>
      </c>
      <c r="AE36" s="1"/>
      <c r="AF36" s="1"/>
      <c r="AG36" s="9"/>
      <c r="AH36" s="1"/>
      <c r="AI36" s="9"/>
      <c r="AJ36" s="9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9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>
        <v>1</v>
      </c>
      <c r="EK36" s="1"/>
      <c r="EL36" s="1"/>
      <c r="EM36" s="9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>
        <f>2+2</f>
        <v>4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9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6"/>
      <c r="KD36" s="66"/>
      <c r="KE36" s="66"/>
      <c r="KF36" s="66"/>
      <c r="KG36" s="66"/>
      <c r="KH36" s="66"/>
      <c r="KI36" s="66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09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"/>
    </row>
    <row r="37" spans="1:522" s="10" customFormat="1" ht="18" customHeight="1" x14ac:dyDescent="0.2">
      <c r="A37" s="12"/>
      <c r="B37" s="11"/>
      <c r="C37" s="1"/>
      <c r="D37" s="4" t="s">
        <v>235</v>
      </c>
      <c r="E37" s="1">
        <v>12143</v>
      </c>
      <c r="F37" s="1">
        <v>2019</v>
      </c>
      <c r="G37" s="4"/>
      <c r="H37"/>
      <c r="I37" s="1">
        <f t="shared" si="2"/>
        <v>0</v>
      </c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9"/>
      <c r="AJ37" s="9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9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9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9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9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6"/>
      <c r="KD37" s="66"/>
      <c r="KE37" s="66"/>
      <c r="KF37" s="66"/>
      <c r="KG37" s="66"/>
      <c r="KH37" s="66"/>
      <c r="KI37" s="66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09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"/>
    </row>
    <row r="38" spans="1:522" s="10" customFormat="1" ht="18" customHeight="1" x14ac:dyDescent="0.2">
      <c r="A38" s="12">
        <v>11</v>
      </c>
      <c r="B38" s="11" t="s">
        <v>201</v>
      </c>
      <c r="C38" s="1">
        <v>9369</v>
      </c>
      <c r="D38" t="s">
        <v>202</v>
      </c>
      <c r="E38" s="1">
        <v>9983</v>
      </c>
      <c r="F38" s="1">
        <v>2006</v>
      </c>
      <c r="G38" t="s">
        <v>69</v>
      </c>
      <c r="H38"/>
      <c r="I38" s="1">
        <f t="shared" si="2"/>
        <v>8</v>
      </c>
      <c r="J38" s="12">
        <f>Tabuľka2[[#This Row],[Stĺpec8]]</f>
        <v>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9"/>
      <c r="AH38" s="1"/>
      <c r="AI38" s="9"/>
      <c r="AJ38" s="9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9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>
        <v>2</v>
      </c>
      <c r="CN38" s="1"/>
      <c r="CO38" s="1"/>
      <c r="CP38" s="1"/>
      <c r="CQ38" s="1"/>
      <c r="CR38" s="1"/>
      <c r="CS38" s="1"/>
      <c r="CT38" s="1">
        <f>1+2</f>
        <v>3</v>
      </c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9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9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 t="s">
        <v>535</v>
      </c>
      <c r="HG38" s="1"/>
      <c r="HH38" s="1">
        <v>2</v>
      </c>
      <c r="HI38" s="1"/>
      <c r="HJ38" s="1"/>
      <c r="HK38" s="1"/>
      <c r="HL38" s="1"/>
      <c r="HM38" s="1"/>
      <c r="HN38" s="1"/>
      <c r="HO38" s="1"/>
      <c r="HP38" s="1"/>
      <c r="HQ38" s="1"/>
      <c r="HR38" s="1">
        <v>1</v>
      </c>
      <c r="HS38" s="1"/>
      <c r="HT38" s="1"/>
      <c r="HU38" s="1"/>
      <c r="HV38" s="9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6"/>
      <c r="KD38" s="66"/>
      <c r="KE38" s="66"/>
      <c r="KF38" s="66"/>
      <c r="KG38" s="66"/>
      <c r="KH38" s="66"/>
      <c r="KI38" s="66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09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"/>
    </row>
    <row r="39" spans="1:522" s="10" customFormat="1" ht="18" customHeight="1" x14ac:dyDescent="0.2">
      <c r="A39" s="12">
        <v>12</v>
      </c>
      <c r="B39" s="11" t="s">
        <v>683</v>
      </c>
      <c r="C39" s="1">
        <v>10236</v>
      </c>
      <c r="D39" s="4" t="s">
        <v>684</v>
      </c>
      <c r="E39" s="1">
        <v>11382</v>
      </c>
      <c r="F39" s="1"/>
      <c r="G39" s="4" t="s">
        <v>685</v>
      </c>
      <c r="H39"/>
      <c r="I39" s="1">
        <f>SUM(K39:TB39)</f>
        <v>6</v>
      </c>
      <c r="J39" s="12">
        <f>Tabuľka2[[#This Row],[Stĺpec8]]</f>
        <v>6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9"/>
      <c r="AJ39" s="1"/>
      <c r="AK39" s="1"/>
      <c r="AL39" s="1"/>
      <c r="AM39" s="1"/>
      <c r="AN39" s="1"/>
      <c r="AO39" s="9"/>
      <c r="AP39" s="9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 t="s">
        <v>535</v>
      </c>
      <c r="GB39" s="1">
        <f>4+2</f>
        <v>6</v>
      </c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9"/>
      <c r="JM39" s="1"/>
      <c r="JN39" s="1"/>
      <c r="JO39" s="1"/>
      <c r="JP39" s="1"/>
      <c r="JQ39" s="1"/>
      <c r="JR39" s="1"/>
      <c r="JS39" s="1"/>
      <c r="JT39" s="66"/>
      <c r="JU39" s="66"/>
      <c r="JV39" s="66"/>
      <c r="JW39" s="66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09"/>
      <c r="KL39" s="109"/>
      <c r="KM39" s="114"/>
      <c r="KN39" s="109"/>
      <c r="KO39" s="109"/>
      <c r="KP39" s="109"/>
      <c r="KQ39" s="109"/>
      <c r="KR39" s="109"/>
      <c r="KS39" s="109"/>
      <c r="KT39" s="114"/>
      <c r="KU39" s="114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"/>
    </row>
    <row r="40" spans="1:522" s="10" customFormat="1" ht="18" customHeight="1" x14ac:dyDescent="0.2">
      <c r="A40" s="12"/>
      <c r="B40" s="11" t="s">
        <v>729</v>
      </c>
      <c r="C40" s="1"/>
      <c r="D40" s="139" t="s">
        <v>730</v>
      </c>
      <c r="E40" s="1"/>
      <c r="F40" s="1"/>
      <c r="G40" s="4"/>
      <c r="H40"/>
      <c r="I40" s="1">
        <f>SUM(K40:TB40)</f>
        <v>6</v>
      </c>
      <c r="J40" s="12">
        <f>Tabuľka2[[#This Row],[Stĺpec8]]</f>
        <v>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9"/>
      <c r="AJ40" s="1"/>
      <c r="AK40" s="1"/>
      <c r="AL40" s="1"/>
      <c r="AM40" s="1"/>
      <c r="AN40" s="1"/>
      <c r="AO40" s="9"/>
      <c r="AP40" s="9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9"/>
      <c r="JM40" s="1"/>
      <c r="JN40" s="1"/>
      <c r="JO40" s="1"/>
      <c r="JP40" s="1">
        <f>2+1</f>
        <v>3</v>
      </c>
      <c r="JQ40" s="1"/>
      <c r="JR40" s="1"/>
      <c r="JS40" s="1"/>
      <c r="JT40" s="66"/>
      <c r="JU40" s="66"/>
      <c r="JV40" s="66"/>
      <c r="JW40" s="66">
        <f>2+1</f>
        <v>3</v>
      </c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09"/>
      <c r="KL40" s="109"/>
      <c r="KM40" s="114"/>
      <c r="KN40" s="109"/>
      <c r="KO40" s="109"/>
      <c r="KP40" s="109"/>
      <c r="KQ40" s="109"/>
      <c r="KR40" s="109"/>
      <c r="KS40" s="109"/>
      <c r="KT40" s="114"/>
      <c r="KU40" s="114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"/>
    </row>
    <row r="41" spans="1:522" s="10" customFormat="1" ht="18" customHeight="1" x14ac:dyDescent="0.2">
      <c r="A41" s="12">
        <v>14</v>
      </c>
      <c r="B41" s="11" t="s">
        <v>335</v>
      </c>
      <c r="C41" s="1">
        <v>9286</v>
      </c>
      <c r="D41" s="139" t="s">
        <v>336</v>
      </c>
      <c r="E41" s="1">
        <v>11613</v>
      </c>
      <c r="F41" s="1"/>
      <c r="G41" s="139" t="s">
        <v>209</v>
      </c>
      <c r="H41"/>
      <c r="I41" s="1">
        <f>SUM(K41:TB41)</f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6"/>
      <c r="FI41" s="66"/>
      <c r="FJ41" s="64"/>
      <c r="FK41" s="64"/>
      <c r="FL41" s="66"/>
      <c r="FM41" s="64"/>
      <c r="FN41" s="66"/>
      <c r="FO41" s="66"/>
      <c r="FP41" s="64"/>
      <c r="FQ41" s="66"/>
      <c r="FR41" s="66"/>
      <c r="FS41" s="66"/>
      <c r="FT41" s="66"/>
      <c r="FU41" s="66"/>
      <c r="FV41" s="66"/>
      <c r="FW41" s="66"/>
      <c r="FX41" s="66"/>
      <c r="FY41" s="66" t="s">
        <v>535</v>
      </c>
      <c r="FZ41" s="66"/>
      <c r="GA41" s="66">
        <f>2+1</f>
        <v>3</v>
      </c>
      <c r="GB41" s="66"/>
      <c r="GC41" s="66"/>
      <c r="GD41" s="66"/>
      <c r="GE41" s="64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6"/>
      <c r="JA41" s="66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6"/>
      <c r="KD41" s="66"/>
      <c r="KE41" s="66"/>
      <c r="KF41" s="66"/>
      <c r="KG41" s="66"/>
      <c r="KH41" s="66"/>
      <c r="KI41" s="66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9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"/>
    </row>
    <row r="42" spans="1:522" s="10" customFormat="1" ht="18" customHeight="1" x14ac:dyDescent="0.2">
      <c r="A42" s="12">
        <v>15</v>
      </c>
      <c r="B42" s="11" t="s">
        <v>352</v>
      </c>
      <c r="C42" s="1">
        <v>9255</v>
      </c>
      <c r="D42" t="s">
        <v>602</v>
      </c>
      <c r="E42" s="1">
        <v>12871</v>
      </c>
      <c r="F42" s="1">
        <v>2020</v>
      </c>
      <c r="G42" t="s">
        <v>353</v>
      </c>
      <c r="H42"/>
      <c r="I42" s="1">
        <f t="shared" si="2"/>
        <v>2</v>
      </c>
      <c r="J42" s="12">
        <f>Tabuľka2[[#This Row],[Stĺpec8]]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9"/>
      <c r="AH42" s="1"/>
      <c r="AI42" s="9"/>
      <c r="AJ42" s="9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9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>
        <v>2</v>
      </c>
      <c r="DD42" s="1"/>
      <c r="DE42" s="1"/>
      <c r="DF42" s="1"/>
      <c r="DG42" s="1"/>
      <c r="DH42" s="1"/>
      <c r="DI42" s="9"/>
      <c r="DJ42" s="1"/>
      <c r="DK42" s="1"/>
      <c r="DL42" s="1"/>
      <c r="DM42" s="1"/>
      <c r="DN42" s="1" t="s">
        <v>535</v>
      </c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9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9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6"/>
      <c r="KD42" s="66"/>
      <c r="KE42" s="66"/>
      <c r="KF42" s="66"/>
      <c r="KG42" s="66"/>
      <c r="KH42" s="66"/>
      <c r="KI42" s="66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09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"/>
    </row>
    <row r="43" spans="1:522" s="10" customFormat="1" ht="18" customHeight="1" x14ac:dyDescent="0.2">
      <c r="A43" s="12"/>
      <c r="B43" s="11" t="s">
        <v>603</v>
      </c>
      <c r="C43" s="1">
        <v>9297</v>
      </c>
      <c r="D43" s="139" t="s">
        <v>604</v>
      </c>
      <c r="E43" s="1">
        <v>12608</v>
      </c>
      <c r="F43" s="1">
        <v>2009</v>
      </c>
      <c r="G43" s="139" t="s">
        <v>605</v>
      </c>
      <c r="H43"/>
      <c r="I43" s="1">
        <f t="shared" si="2"/>
        <v>2</v>
      </c>
      <c r="J43" s="12">
        <f>Tabuľka2[[#This Row],[Stĺpec8]]</f>
        <v>2</v>
      </c>
      <c r="K43" s="1"/>
      <c r="L43" s="1"/>
      <c r="M43" s="1"/>
      <c r="N43" s="1"/>
      <c r="O43" s="1"/>
      <c r="P43" s="1"/>
      <c r="Q43" s="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 t="s">
        <v>535</v>
      </c>
      <c r="DG43" s="1">
        <v>2</v>
      </c>
      <c r="DH43" s="1"/>
      <c r="DI43" s="1"/>
      <c r="DJ43" s="1"/>
      <c r="DK43" s="1"/>
      <c r="DL43" s="1"/>
      <c r="DM43" s="1"/>
      <c r="DN43" s="1" t="s">
        <v>535</v>
      </c>
      <c r="DO43" s="1" t="s">
        <v>535</v>
      </c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 t="s">
        <v>535</v>
      </c>
      <c r="FF43" s="1"/>
      <c r="FG43" s="1"/>
      <c r="FH43" s="66"/>
      <c r="FI43" s="66"/>
      <c r="FJ43" s="64"/>
      <c r="FK43" s="64"/>
      <c r="FL43" s="66"/>
      <c r="FM43" s="64"/>
      <c r="FN43" s="66"/>
      <c r="FO43" s="66"/>
      <c r="FP43" s="64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4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 t="s">
        <v>535</v>
      </c>
      <c r="IX43" s="1" t="s">
        <v>535</v>
      </c>
      <c r="IY43" s="1"/>
      <c r="IZ43" s="66"/>
      <c r="JA43" s="66"/>
      <c r="JB43" s="1"/>
      <c r="JC43" s="1"/>
      <c r="JD43" s="1"/>
      <c r="JE43" s="1"/>
      <c r="JF43" s="1" t="s">
        <v>535</v>
      </c>
      <c r="JG43" s="1" t="s">
        <v>535</v>
      </c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6"/>
      <c r="KD43" s="66"/>
      <c r="KE43" s="66"/>
      <c r="KF43" s="66"/>
      <c r="KG43" s="66"/>
      <c r="KH43" s="66"/>
      <c r="KI43" s="66"/>
      <c r="KJ43" s="1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14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"/>
    </row>
    <row r="44" spans="1:522" s="10" customFormat="1" ht="18" customHeight="1" x14ac:dyDescent="0.2">
      <c r="A44" s="12"/>
      <c r="B44" s="11" t="s">
        <v>141</v>
      </c>
      <c r="C44" s="1">
        <v>9127</v>
      </c>
      <c r="D44" s="4" t="s">
        <v>637</v>
      </c>
      <c r="E44" s="1">
        <v>12604</v>
      </c>
      <c r="F44" s="1"/>
      <c r="G44" s="4" t="s">
        <v>35</v>
      </c>
      <c r="H44"/>
      <c r="I44" s="1">
        <f>SUM(K44:TB44)</f>
        <v>2</v>
      </c>
      <c r="J44" s="12">
        <f>Tabuľka2[[#This Row],[Stĺpec8]]</f>
        <v>2</v>
      </c>
      <c r="K44" s="1"/>
      <c r="L44" s="1"/>
      <c r="M44" s="1"/>
      <c r="N44" s="1"/>
      <c r="O44" s="9"/>
      <c r="P44" s="1"/>
      <c r="Q44" s="1"/>
      <c r="R44" s="1"/>
      <c r="S44" s="9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9"/>
      <c r="AJ44" s="1"/>
      <c r="AK44" s="1"/>
      <c r="AL44" s="1"/>
      <c r="AM44" s="1"/>
      <c r="AN44" s="1"/>
      <c r="AO44" s="1"/>
      <c r="AP44" s="1"/>
      <c r="AQ44" s="1"/>
      <c r="AR44" s="9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9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9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>
        <v>2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0"/>
      <c r="KD44" s="100"/>
      <c r="KE44" s="100"/>
      <c r="KF44" s="100"/>
      <c r="KG44" s="100"/>
      <c r="KH44" s="100"/>
      <c r="KI44" s="100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14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2">
      <c r="A45" s="12">
        <v>18</v>
      </c>
      <c r="B45" s="11" t="s">
        <v>606</v>
      </c>
      <c r="C45" s="1">
        <v>8956</v>
      </c>
      <c r="D45" s="139" t="s">
        <v>607</v>
      </c>
      <c r="E45" s="1">
        <v>7559</v>
      </c>
      <c r="F45" s="1">
        <v>2006</v>
      </c>
      <c r="G45" s="139" t="s">
        <v>97</v>
      </c>
      <c r="H45"/>
      <c r="I45" s="1">
        <f t="shared" si="2"/>
        <v>1</v>
      </c>
      <c r="J45" s="12">
        <f>Tabuľka2[[#This Row],[Stĺpec8]]</f>
        <v>1</v>
      </c>
      <c r="K45" s="1"/>
      <c r="L45" s="1"/>
      <c r="M45" s="1"/>
      <c r="N45" s="1"/>
      <c r="O45" s="1"/>
      <c r="P45" s="1"/>
      <c r="Q45" s="9" t="s">
        <v>535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>
        <v>1</v>
      </c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66"/>
      <c r="FI45" s="66"/>
      <c r="FJ45" s="64"/>
      <c r="FK45" s="64"/>
      <c r="FL45" s="66"/>
      <c r="FM45" s="64"/>
      <c r="FN45" s="66"/>
      <c r="FO45" s="66"/>
      <c r="FP45" s="64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4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66"/>
      <c r="JA45" s="66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6"/>
      <c r="KD45" s="66"/>
      <c r="KE45" s="66"/>
      <c r="KF45" s="66"/>
      <c r="KG45" s="66"/>
      <c r="KH45" s="66"/>
      <c r="KI45" s="66"/>
      <c r="KJ45" s="1"/>
      <c r="KK45" s="109"/>
      <c r="KL45" s="109"/>
      <c r="KM45" s="109"/>
      <c r="KN45" s="109"/>
      <c r="KO45" s="109"/>
      <c r="KP45" s="109"/>
      <c r="KQ45" s="109"/>
      <c r="KR45" s="109"/>
      <c r="KS45" s="109"/>
      <c r="KT45" s="109"/>
      <c r="KU45" s="109"/>
      <c r="KV45" s="109"/>
      <c r="KW45" s="114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"/>
    </row>
    <row r="46" spans="1:522" ht="18" customHeight="1" x14ac:dyDescent="0.2">
      <c r="B46" s="11" t="s">
        <v>113</v>
      </c>
      <c r="C46" s="1">
        <v>8840</v>
      </c>
      <c r="D46" t="s">
        <v>611</v>
      </c>
      <c r="E46" s="1">
        <v>9951</v>
      </c>
      <c r="F46" s="1">
        <v>2005</v>
      </c>
      <c r="G46" t="s">
        <v>97</v>
      </c>
      <c r="H46" s="4"/>
      <c r="I46" s="1">
        <f t="shared" si="2"/>
        <v>1</v>
      </c>
      <c r="J46" s="12">
        <f>Tabuľka2[[#This Row],[Stĺpec8]]</f>
        <v>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9"/>
      <c r="AR46" s="1"/>
      <c r="AS46" s="1"/>
      <c r="AT46" s="1"/>
      <c r="AU46" s="1"/>
      <c r="AV46" s="1"/>
      <c r="AW46" s="1"/>
      <c r="AX46" s="1"/>
      <c r="AY46" s="9"/>
      <c r="AZ46" s="1"/>
      <c r="BA46" s="9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 t="s">
        <v>535</v>
      </c>
      <c r="DJ46" s="1"/>
      <c r="DK46" s="9"/>
      <c r="DL46" s="9"/>
      <c r="DM46" s="1"/>
      <c r="DN46" s="1"/>
      <c r="DO46" s="1"/>
      <c r="DP46" s="1"/>
      <c r="DQ46" s="1">
        <v>1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9"/>
      <c r="FA46" s="9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09"/>
      <c r="LR46" s="109"/>
      <c r="LS46" s="109"/>
      <c r="LT46" s="109"/>
      <c r="LU46" s="109"/>
      <c r="LV46" s="109"/>
      <c r="LW46" s="109"/>
      <c r="LX46" s="109"/>
      <c r="LY46" s="109"/>
      <c r="LZ46" s="109"/>
      <c r="MA46" s="109"/>
      <c r="MB46" s="109"/>
      <c r="MC46" s="109"/>
      <c r="MD46" s="109"/>
      <c r="ME46" s="109"/>
      <c r="MF46" s="109"/>
      <c r="MG46" s="109"/>
      <c r="MH46" s="109"/>
      <c r="MI46" s="109"/>
      <c r="MJ46" s="109"/>
      <c r="MK46" s="109"/>
      <c r="ML46" s="109"/>
      <c r="MM46" s="109"/>
      <c r="MN46" s="109"/>
      <c r="MO46" s="109"/>
      <c r="MP46" s="109"/>
      <c r="MQ46" s="109"/>
      <c r="MR46" s="109"/>
      <c r="MS46" s="109"/>
      <c r="MT46" s="109"/>
      <c r="MU46" s="109"/>
      <c r="MV46" s="109"/>
      <c r="MW46" s="109"/>
      <c r="MX46" s="109"/>
      <c r="MY46" s="109"/>
      <c r="MZ46" s="109"/>
      <c r="NA46" s="109"/>
      <c r="NB46" s="109"/>
      <c r="NC46" s="109"/>
      <c r="ND46" s="109"/>
      <c r="NE46" s="109"/>
      <c r="NF46" s="109"/>
      <c r="NG46" s="109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ht="18" customHeight="1" x14ac:dyDescent="0.2">
      <c r="B47" s="11" t="s">
        <v>653</v>
      </c>
      <c r="C47" s="1">
        <v>9629</v>
      </c>
      <c r="D47" t="s">
        <v>654</v>
      </c>
      <c r="E47" s="1">
        <v>10631</v>
      </c>
      <c r="G47" t="s">
        <v>56</v>
      </c>
      <c r="H47" s="4"/>
      <c r="I47" s="1">
        <f t="shared" si="2"/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9"/>
      <c r="AR47" s="1"/>
      <c r="AS47" s="1"/>
      <c r="AT47" s="1"/>
      <c r="AU47" s="1"/>
      <c r="AV47" s="1"/>
      <c r="AW47" s="1"/>
      <c r="AX47" s="1"/>
      <c r="AY47" s="9"/>
      <c r="AZ47" s="1"/>
      <c r="BA47" s="9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9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9"/>
      <c r="DE47" s="9"/>
      <c r="DF47" s="1"/>
      <c r="DG47" s="1"/>
      <c r="DH47" s="1"/>
      <c r="DI47" s="1"/>
      <c r="DJ47" s="1"/>
      <c r="DK47" s="9"/>
      <c r="DL47" s="9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9"/>
      <c r="FA47" s="9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>
        <v>1</v>
      </c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09"/>
      <c r="LR47" s="109"/>
      <c r="LS47" s="109"/>
      <c r="LT47" s="109"/>
      <c r="LU47" s="109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109"/>
      <c r="NF47" s="109"/>
      <c r="NG47" s="109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10" customFormat="1" ht="18" customHeight="1" x14ac:dyDescent="0.2">
      <c r="A48" s="12">
        <v>21</v>
      </c>
      <c r="B48" s="11" t="s">
        <v>147</v>
      </c>
      <c r="C48" s="1">
        <v>9133</v>
      </c>
      <c r="D48" s="139" t="s">
        <v>146</v>
      </c>
      <c r="E48" s="1">
        <v>10992</v>
      </c>
      <c r="F48" s="1"/>
      <c r="G48" s="139" t="s">
        <v>23</v>
      </c>
      <c r="H48"/>
      <c r="I48" s="1">
        <f t="shared" si="2"/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9" t="s">
        <v>535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6"/>
      <c r="FI48" s="66"/>
      <c r="FJ48" s="64"/>
      <c r="FK48" s="64"/>
      <c r="FL48" s="66"/>
      <c r="FM48" s="64"/>
      <c r="FN48" s="66"/>
      <c r="FO48" s="66"/>
      <c r="FP48" s="64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4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6"/>
      <c r="JA48" s="66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6"/>
      <c r="KD48" s="66"/>
      <c r="KE48" s="66"/>
      <c r="KF48" s="66"/>
      <c r="KG48" s="66"/>
      <c r="KH48" s="66"/>
      <c r="KI48" s="66"/>
      <c r="KJ48" s="1"/>
      <c r="KK48" s="109"/>
      <c r="KL48" s="109"/>
      <c r="KM48" s="109"/>
      <c r="KN48" s="109"/>
      <c r="KO48" s="109"/>
      <c r="KP48" s="109"/>
      <c r="KQ48" s="109"/>
      <c r="KR48" s="109"/>
      <c r="KS48" s="109"/>
      <c r="KT48" s="109"/>
      <c r="KU48" s="109"/>
      <c r="KV48" s="109"/>
      <c r="KW48" s="114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109"/>
      <c r="LW48" s="109"/>
      <c r="LX48" s="109"/>
      <c r="LY48" s="109"/>
      <c r="LZ48" s="109"/>
      <c r="MA48" s="109"/>
      <c r="MB48" s="109"/>
      <c r="MC48" s="109"/>
      <c r="MD48" s="109"/>
      <c r="ME48" s="109"/>
      <c r="MF48" s="109"/>
      <c r="MG48" s="109"/>
      <c r="MH48" s="109"/>
      <c r="MI48" s="109"/>
      <c r="MJ48" s="109"/>
      <c r="MK48" s="109"/>
      <c r="ML48" s="109"/>
      <c r="MM48" s="109"/>
      <c r="MN48" s="109"/>
      <c r="MO48" s="109"/>
      <c r="MP48" s="109"/>
      <c r="MQ48" s="109"/>
      <c r="MR48" s="109"/>
      <c r="MS48" s="109"/>
      <c r="MT48" s="109"/>
      <c r="MU48" s="109"/>
      <c r="MV48" s="109"/>
      <c r="MW48" s="109"/>
      <c r="MX48" s="109"/>
      <c r="MY48" s="109"/>
      <c r="MZ48" s="109"/>
      <c r="NA48" s="109"/>
      <c r="NB48" s="109"/>
      <c r="NC48" s="109"/>
      <c r="ND48" s="109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"/>
    </row>
    <row r="49" spans="1:522" s="10" customFormat="1" ht="18" customHeight="1" x14ac:dyDescent="0.2">
      <c r="A49" s="12"/>
      <c r="B49" s="11" t="s">
        <v>338</v>
      </c>
      <c r="C49" s="1">
        <v>9287</v>
      </c>
      <c r="D49" s="139" t="s">
        <v>339</v>
      </c>
      <c r="E49" s="1">
        <v>9631</v>
      </c>
      <c r="F49" s="1"/>
      <c r="G49" s="139" t="s">
        <v>209</v>
      </c>
      <c r="H49"/>
      <c r="I49" s="1">
        <f t="shared" si="2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6"/>
      <c r="FI49" s="66"/>
      <c r="FJ49" s="64"/>
      <c r="FK49" s="64"/>
      <c r="FL49" s="66"/>
      <c r="FM49" s="64"/>
      <c r="FN49" s="66"/>
      <c r="FO49" s="66"/>
      <c r="FP49" s="64"/>
      <c r="FQ49" s="66"/>
      <c r="FR49" s="66"/>
      <c r="FS49" s="66"/>
      <c r="FT49" s="66"/>
      <c r="FU49" s="66"/>
      <c r="FV49" s="66"/>
      <c r="FW49" s="66"/>
      <c r="FX49" s="66"/>
      <c r="FY49" s="66" t="s">
        <v>535</v>
      </c>
      <c r="FZ49" s="66"/>
      <c r="GA49" s="66" t="s">
        <v>535</v>
      </c>
      <c r="GB49" s="66"/>
      <c r="GC49" s="66"/>
      <c r="GD49" s="66"/>
      <c r="GE49" s="64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6"/>
      <c r="JA49" s="66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6"/>
      <c r="KD49" s="66"/>
      <c r="KE49" s="66"/>
      <c r="KF49" s="66"/>
      <c r="KG49" s="66"/>
      <c r="KH49" s="66"/>
      <c r="KI49" s="66"/>
      <c r="KJ49" s="1"/>
      <c r="KK49" s="109"/>
      <c r="KL49" s="109"/>
      <c r="KM49" s="109"/>
      <c r="KN49" s="109"/>
      <c r="KO49" s="109"/>
      <c r="KP49" s="109"/>
      <c r="KQ49" s="109"/>
      <c r="KR49" s="109"/>
      <c r="KS49" s="109"/>
      <c r="KT49" s="109"/>
      <c r="KU49" s="109"/>
      <c r="KV49" s="109"/>
      <c r="KW49" s="114"/>
      <c r="KX49" s="109"/>
      <c r="KY49" s="109"/>
      <c r="KZ49" s="109"/>
      <c r="LA49" s="109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109"/>
      <c r="LW49" s="109"/>
      <c r="LX49" s="109"/>
      <c r="LY49" s="109"/>
      <c r="LZ49" s="109"/>
      <c r="MA49" s="109"/>
      <c r="MB49" s="109"/>
      <c r="MC49" s="109"/>
      <c r="MD49" s="109"/>
      <c r="ME49" s="109"/>
      <c r="MF49" s="109"/>
      <c r="MG49" s="109"/>
      <c r="MH49" s="109"/>
      <c r="MI49" s="109"/>
      <c r="MJ49" s="109"/>
      <c r="MK49" s="109"/>
      <c r="ML49" s="109"/>
      <c r="MM49" s="109"/>
      <c r="MN49" s="109"/>
      <c r="MO49" s="109"/>
      <c r="MP49" s="109"/>
      <c r="MQ49" s="109"/>
      <c r="MR49" s="109"/>
      <c r="MS49" s="109"/>
      <c r="MT49" s="109"/>
      <c r="MU49" s="109"/>
      <c r="MV49" s="109"/>
      <c r="MW49" s="109"/>
      <c r="MX49" s="109"/>
      <c r="MY49" s="109"/>
      <c r="MZ49" s="109"/>
      <c r="NA49" s="109"/>
      <c r="NB49" s="109"/>
      <c r="NC49" s="109"/>
      <c r="ND49" s="109"/>
      <c r="NE49" s="109"/>
      <c r="NF49" s="109"/>
      <c r="NG49" s="109"/>
      <c r="NH49" s="109"/>
      <c r="NI49" s="109"/>
      <c r="NJ49" s="109"/>
      <c r="NK49" s="109"/>
      <c r="NL49" s="109"/>
      <c r="NM49" s="109"/>
      <c r="NN49" s="109"/>
      <c r="NO49" s="109"/>
      <c r="NP49" s="109"/>
      <c r="NQ49" s="109"/>
      <c r="NR49" s="109"/>
      <c r="NS49" s="109"/>
      <c r="NT49" s="109"/>
      <c r="NU49" s="109"/>
      <c r="NV49" s="109"/>
      <c r="NW49" s="109"/>
      <c r="NX49" s="109"/>
      <c r="NY49" s="109"/>
      <c r="NZ49" s="109"/>
      <c r="OA49" s="109"/>
      <c r="OB49" s="109"/>
      <c r="OC49" s="109"/>
      <c r="OD49" s="109"/>
      <c r="OE49" s="109"/>
      <c r="OF49" s="109"/>
      <c r="OG49" s="109"/>
      <c r="OH49" s="109"/>
      <c r="OI49" s="109"/>
      <c r="OJ49" s="109"/>
      <c r="OK49" s="109"/>
      <c r="OL49" s="109"/>
      <c r="OM49" s="109"/>
      <c r="ON49" s="109"/>
      <c r="OO49" s="109"/>
      <c r="OP49" s="109"/>
      <c r="OQ49" s="109"/>
      <c r="OR49" s="109"/>
      <c r="OS49" s="109"/>
      <c r="OT49" s="109"/>
      <c r="OU49" s="109"/>
      <c r="OV49" s="109"/>
      <c r="OW49" s="109"/>
      <c r="OX49" s="109"/>
      <c r="OY49" s="109"/>
      <c r="OZ49" s="109"/>
      <c r="PA49" s="109"/>
      <c r="PB49" s="109"/>
      <c r="PC49" s="109"/>
      <c r="PD49" s="109"/>
      <c r="PE49" s="109"/>
      <c r="PF49" s="109"/>
      <c r="PG49" s="109"/>
      <c r="PH49" s="109"/>
      <c r="PI49" s="109"/>
      <c r="PJ49" s="109"/>
      <c r="PK49" s="109"/>
      <c r="PL49" s="109"/>
      <c r="PM49" s="109"/>
      <c r="PN49" s="109"/>
      <c r="PO49" s="109"/>
      <c r="PP49" s="109"/>
      <c r="PQ49" s="109"/>
      <c r="PR49" s="109"/>
      <c r="PS49" s="109"/>
      <c r="PT49" s="109"/>
      <c r="PU49" s="109"/>
      <c r="PV49" s="109"/>
      <c r="PW49" s="109"/>
      <c r="PX49" s="109"/>
      <c r="PY49" s="109"/>
      <c r="PZ49" s="109"/>
      <c r="QA49" s="109"/>
      <c r="QB49" s="109"/>
      <c r="QC49" s="109"/>
      <c r="QD49" s="109"/>
      <c r="QE49" s="109"/>
      <c r="QF49" s="109"/>
      <c r="QG49" s="109"/>
      <c r="QH49" s="109"/>
      <c r="QI49" s="109"/>
      <c r="QJ49" s="109"/>
      <c r="QK49" s="109"/>
      <c r="QL49" s="109"/>
      <c r="QM49" s="109"/>
      <c r="QN49" s="109"/>
      <c r="QO49" s="109"/>
      <c r="QP49" s="109"/>
      <c r="QQ49" s="109"/>
      <c r="QR49" s="109"/>
      <c r="QS49" s="109"/>
      <c r="QT49" s="109"/>
      <c r="QU49" s="109"/>
      <c r="QV49" s="109"/>
      <c r="QW49" s="109"/>
      <c r="QX49" s="109"/>
      <c r="QY49" s="109"/>
      <c r="QZ49" s="109"/>
      <c r="RA49" s="109"/>
      <c r="RB49" s="109"/>
      <c r="RC49" s="109"/>
      <c r="RD49" s="109"/>
      <c r="RE49" s="109"/>
      <c r="RF49" s="109"/>
      <c r="RG49" s="109"/>
      <c r="RH49" s="109"/>
      <c r="RI49" s="109"/>
      <c r="RJ49" s="109"/>
      <c r="RK49" s="109"/>
      <c r="RL49" s="109"/>
      <c r="RM49" s="109"/>
      <c r="RN49" s="109"/>
      <c r="RO49" s="109"/>
      <c r="RP49" s="109"/>
      <c r="RQ49" s="109"/>
      <c r="RR49" s="109"/>
      <c r="RS49" s="109"/>
      <c r="RT49" s="109"/>
      <c r="RU49" s="109"/>
      <c r="RV49" s="109"/>
      <c r="RW49" s="109"/>
      <c r="RX49" s="109"/>
      <c r="RY49" s="109"/>
      <c r="RZ49" s="109"/>
      <c r="SA49" s="109"/>
      <c r="SB49" s="109"/>
      <c r="SC49" s="109"/>
      <c r="SD49" s="109"/>
      <c r="SE49" s="109"/>
      <c r="SF49" s="109"/>
      <c r="SG49" s="109"/>
      <c r="SH49" s="109"/>
      <c r="SI49" s="109"/>
      <c r="SJ49" s="109"/>
      <c r="SK49" s="109"/>
      <c r="SL49" s="109"/>
      <c r="SM49" s="109"/>
      <c r="SN49" s="109"/>
      <c r="SO49" s="109"/>
      <c r="SP49" s="109"/>
      <c r="SQ49" s="109"/>
      <c r="SR49" s="109"/>
      <c r="SS49" s="109"/>
      <c r="ST49" s="109"/>
      <c r="SU49" s="109"/>
      <c r="SV49" s="109"/>
      <c r="SW49" s="109"/>
      <c r="SX49" s="109"/>
      <c r="SY49" s="109"/>
      <c r="SZ49" s="109"/>
      <c r="TA49" s="109"/>
      <c r="TB49" s="1"/>
    </row>
    <row r="50" spans="1:522" s="10" customFormat="1" ht="18" customHeight="1" x14ac:dyDescent="0.2">
      <c r="A50" s="12"/>
      <c r="B50" s="11" t="s">
        <v>658</v>
      </c>
      <c r="C50" s="1">
        <v>9933</v>
      </c>
      <c r="D50" s="139" t="s">
        <v>659</v>
      </c>
      <c r="E50" s="1">
        <v>11808</v>
      </c>
      <c r="F50" s="1"/>
      <c r="G50" s="139" t="s">
        <v>62</v>
      </c>
      <c r="H50"/>
      <c r="I50" s="1">
        <f t="shared" si="2"/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66"/>
      <c r="FI50" s="66"/>
      <c r="FJ50" s="64"/>
      <c r="FK50" s="64"/>
      <c r="FL50" s="66"/>
      <c r="FM50" s="64"/>
      <c r="FN50" s="66"/>
      <c r="FO50" s="66"/>
      <c r="FP50" s="64"/>
      <c r="FQ50" s="66"/>
      <c r="FR50" s="66"/>
      <c r="FS50" s="66"/>
      <c r="FT50" s="66"/>
      <c r="FU50" s="66"/>
      <c r="FV50" s="66"/>
      <c r="FW50" s="66"/>
      <c r="FX50" s="66"/>
      <c r="FY50" s="66" t="s">
        <v>535</v>
      </c>
      <c r="FZ50" s="66"/>
      <c r="GA50" s="66"/>
      <c r="GB50" s="66"/>
      <c r="GC50" s="66"/>
      <c r="GD50" s="66"/>
      <c r="GE50" s="64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66"/>
      <c r="JA50" s="66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6"/>
      <c r="KD50" s="66"/>
      <c r="KE50" s="66"/>
      <c r="KF50" s="66"/>
      <c r="KG50" s="66"/>
      <c r="KH50" s="66"/>
      <c r="KI50" s="66"/>
      <c r="KJ50" s="1"/>
      <c r="KK50" s="109"/>
      <c r="KL50" s="109"/>
      <c r="KM50" s="109"/>
      <c r="KN50" s="109"/>
      <c r="KO50" s="109"/>
      <c r="KP50" s="109"/>
      <c r="KQ50" s="109"/>
      <c r="KR50" s="109"/>
      <c r="KS50" s="109"/>
      <c r="KT50" s="109"/>
      <c r="KU50" s="109"/>
      <c r="KV50" s="109"/>
      <c r="KW50" s="114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"/>
    </row>
    <row r="51" spans="1:522" s="10" customFormat="1" ht="18" customHeight="1" x14ac:dyDescent="0.2">
      <c r="A51" s="12"/>
      <c r="B51" s="11" t="s">
        <v>639</v>
      </c>
      <c r="C51" s="1">
        <v>9561</v>
      </c>
      <c r="D51" s="139" t="s">
        <v>640</v>
      </c>
      <c r="E51" s="1">
        <v>11871</v>
      </c>
      <c r="F51" s="1"/>
      <c r="G51" s="139" t="s">
        <v>641</v>
      </c>
      <c r="H51"/>
      <c r="I51" s="1">
        <f t="shared" si="2"/>
        <v>0</v>
      </c>
      <c r="J51" s="33"/>
      <c r="K51" s="1"/>
      <c r="L51" s="1"/>
      <c r="M51" s="1"/>
      <c r="N51" s="1"/>
      <c r="O51" s="1"/>
      <c r="P51" s="1"/>
      <c r="Q51" s="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 t="s">
        <v>535</v>
      </c>
      <c r="ET51" s="1" t="s">
        <v>535</v>
      </c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6"/>
      <c r="FI51" s="66"/>
      <c r="FJ51" s="64"/>
      <c r="FK51" s="64"/>
      <c r="FL51" s="66"/>
      <c r="FM51" s="64"/>
      <c r="FN51" s="66"/>
      <c r="FO51" s="66"/>
      <c r="FP51" s="64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4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6"/>
      <c r="JA51" s="66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6"/>
      <c r="KD51" s="66"/>
      <c r="KE51" s="66"/>
      <c r="KF51" s="66"/>
      <c r="KG51" s="66"/>
      <c r="KH51" s="66"/>
      <c r="KI51" s="66"/>
      <c r="KJ51" s="1"/>
      <c r="KK51" s="109"/>
      <c r="KL51" s="109"/>
      <c r="KM51" s="109"/>
      <c r="KN51" s="109"/>
      <c r="KO51" s="109"/>
      <c r="KP51" s="109"/>
      <c r="KQ51" s="109"/>
      <c r="KR51" s="109"/>
      <c r="KS51" s="109"/>
      <c r="KT51" s="109"/>
      <c r="KU51" s="109"/>
      <c r="KV51" s="109"/>
      <c r="KW51" s="114"/>
      <c r="KX51" s="109"/>
      <c r="KY51" s="109"/>
      <c r="KZ51" s="109"/>
      <c r="LA51" s="109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"/>
    </row>
    <row r="52" spans="1:522" s="10" customFormat="1" ht="18" customHeight="1" x14ac:dyDescent="0.2">
      <c r="A52" s="12"/>
      <c r="B52" s="11" t="s">
        <v>656</v>
      </c>
      <c r="C52" s="1">
        <v>9450</v>
      </c>
      <c r="D52" s="139" t="s">
        <v>657</v>
      </c>
      <c r="E52" s="1">
        <v>12153</v>
      </c>
      <c r="F52" s="1"/>
      <c r="G52" s="139" t="s">
        <v>346</v>
      </c>
      <c r="H52"/>
      <c r="I52" s="1">
        <f t="shared" si="2"/>
        <v>0</v>
      </c>
      <c r="J52" s="33"/>
      <c r="K52" s="1"/>
      <c r="L52" s="1"/>
      <c r="M52" s="1"/>
      <c r="N52" s="1"/>
      <c r="O52" s="1"/>
      <c r="P52" s="1"/>
      <c r="Q52" s="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9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66"/>
      <c r="FI52" s="66"/>
      <c r="FJ52" s="64"/>
      <c r="FK52" s="64"/>
      <c r="FL52" s="66"/>
      <c r="FM52" s="64"/>
      <c r="FN52" s="66"/>
      <c r="FO52" s="66"/>
      <c r="FP52" s="64"/>
      <c r="FQ52" s="66"/>
      <c r="FR52" s="66"/>
      <c r="FS52" s="66"/>
      <c r="FT52" s="66"/>
      <c r="FU52" s="66"/>
      <c r="FV52" s="66"/>
      <c r="FW52" s="66"/>
      <c r="FX52" s="66"/>
      <c r="FY52" s="66" t="s">
        <v>535</v>
      </c>
      <c r="FZ52" s="66"/>
      <c r="GA52" s="66"/>
      <c r="GB52" s="66"/>
      <c r="GC52" s="66"/>
      <c r="GD52" s="66"/>
      <c r="GE52" s="64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66"/>
      <c r="JA52" s="66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66"/>
      <c r="KD52" s="66"/>
      <c r="KE52" s="66"/>
      <c r="KF52" s="66"/>
      <c r="KG52" s="66"/>
      <c r="KH52" s="66"/>
      <c r="KI52" s="66"/>
      <c r="KJ52" s="1"/>
      <c r="KK52" s="109"/>
      <c r="KL52" s="109"/>
      <c r="KM52" s="109"/>
      <c r="KN52" s="109"/>
      <c r="KO52" s="109"/>
      <c r="KP52" s="109"/>
      <c r="KQ52" s="109"/>
      <c r="KR52" s="109"/>
      <c r="KS52" s="109"/>
      <c r="KT52" s="109"/>
      <c r="KU52" s="109"/>
      <c r="KV52" s="109"/>
      <c r="KW52" s="114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"/>
    </row>
    <row r="53" spans="1:522" s="10" customFormat="1" ht="18" customHeight="1" x14ac:dyDescent="0.2">
      <c r="A53" s="12"/>
      <c r="B53" s="11" t="s">
        <v>168</v>
      </c>
      <c r="C53" s="1">
        <v>9000</v>
      </c>
      <c r="D53" s="4" t="s">
        <v>215</v>
      </c>
      <c r="E53" s="1">
        <v>10757</v>
      </c>
      <c r="F53" s="1">
        <v>2012</v>
      </c>
      <c r="G53" s="4" t="s">
        <v>62</v>
      </c>
      <c r="H53"/>
      <c r="I53" s="1">
        <f t="shared" si="2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6"/>
      <c r="JU53" s="66"/>
      <c r="JV53" s="66"/>
      <c r="JW53" s="66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09"/>
      <c r="KL53" s="109"/>
      <c r="KM53" s="114"/>
      <c r="KN53" s="109"/>
      <c r="KO53" s="109"/>
      <c r="KP53" s="109"/>
      <c r="KQ53" s="109"/>
      <c r="KR53" s="109"/>
      <c r="KS53" s="109"/>
      <c r="KT53" s="114"/>
      <c r="KU53" s="114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/>
      <c r="C54" s="1"/>
      <c r="D54" s="4" t="s">
        <v>321</v>
      </c>
      <c r="E54" s="1">
        <v>12172</v>
      </c>
      <c r="F54" s="1"/>
      <c r="G54" s="4"/>
      <c r="H54"/>
      <c r="I54" s="1">
        <f t="shared" si="2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66"/>
      <c r="JU54" s="66"/>
      <c r="JV54" s="66"/>
      <c r="JW54" s="66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09"/>
      <c r="KL54" s="109"/>
      <c r="KM54" s="114"/>
      <c r="KN54" s="109"/>
      <c r="KO54" s="109"/>
      <c r="KP54" s="109"/>
      <c r="KQ54" s="109"/>
      <c r="KR54" s="109"/>
      <c r="KS54" s="109"/>
      <c r="KT54" s="114"/>
      <c r="KU54" s="114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"/>
    </row>
    <row r="55" spans="1:522" s="10" customFormat="1" ht="18" customHeight="1" x14ac:dyDescent="0.2">
      <c r="A55" s="12"/>
      <c r="B55" s="11"/>
      <c r="C55" s="1"/>
      <c r="D55" s="4" t="s">
        <v>655</v>
      </c>
      <c r="E55" s="1">
        <v>12540</v>
      </c>
      <c r="F55" s="1"/>
      <c r="G55" s="4"/>
      <c r="H55"/>
      <c r="I55" s="1">
        <f t="shared" si="2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 t="s">
        <v>535</v>
      </c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6"/>
      <c r="JU55" s="66"/>
      <c r="JV55" s="66"/>
      <c r="JW55" s="66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09"/>
      <c r="KL55" s="109"/>
      <c r="KM55" s="114"/>
      <c r="KN55" s="109"/>
      <c r="KO55" s="109"/>
      <c r="KP55" s="109"/>
      <c r="KQ55" s="109"/>
      <c r="KR55" s="109"/>
      <c r="KS55" s="109"/>
      <c r="KT55" s="114"/>
      <c r="KU55" s="114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1"/>
      <c r="MX55" s="71"/>
      <c r="MY55" s="71"/>
      <c r="MZ55" s="71"/>
      <c r="NA55" s="71"/>
      <c r="NB55" s="71"/>
      <c r="NC55" s="71"/>
      <c r="ND55" s="71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"/>
    </row>
    <row r="56" spans="1:522" s="10" customFormat="1" ht="18" customHeight="1" x14ac:dyDescent="0.2">
      <c r="A56" s="12"/>
      <c r="B56" s="11" t="s">
        <v>386</v>
      </c>
      <c r="C56" s="1">
        <v>9253</v>
      </c>
      <c r="D56" s="4" t="s">
        <v>686</v>
      </c>
      <c r="E56" s="1">
        <v>10689</v>
      </c>
      <c r="F56" s="1"/>
      <c r="G56" s="4" t="s">
        <v>62</v>
      </c>
      <c r="H56"/>
      <c r="I56" s="1">
        <f t="shared" si="2"/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 t="s">
        <v>535</v>
      </c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66"/>
      <c r="JU56" s="66"/>
      <c r="JV56" s="66"/>
      <c r="JW56" s="66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09"/>
      <c r="KL56" s="109"/>
      <c r="KM56" s="114"/>
      <c r="KN56" s="109"/>
      <c r="KO56" s="109"/>
      <c r="KP56" s="109"/>
      <c r="KQ56" s="109"/>
      <c r="KR56" s="109"/>
      <c r="KS56" s="109"/>
      <c r="KT56" s="114"/>
      <c r="KU56" s="114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109"/>
      <c r="NF56" s="109"/>
      <c r="NG56" s="109"/>
      <c r="NH56" s="109"/>
      <c r="NI56" s="109"/>
      <c r="NJ56" s="109"/>
      <c r="NK56" s="109"/>
      <c r="NL56" s="109"/>
      <c r="NM56" s="109"/>
      <c r="NN56" s="109"/>
      <c r="NO56" s="109"/>
      <c r="NP56" s="109"/>
      <c r="NQ56" s="109"/>
      <c r="NR56" s="109"/>
      <c r="NS56" s="109"/>
      <c r="NT56" s="109"/>
      <c r="NU56" s="109"/>
      <c r="NV56" s="109"/>
      <c r="NW56" s="109"/>
      <c r="NX56" s="109"/>
      <c r="NY56" s="109"/>
      <c r="NZ56" s="109"/>
      <c r="OA56" s="109"/>
      <c r="OB56" s="109"/>
      <c r="OC56" s="109"/>
      <c r="OD56" s="109"/>
      <c r="OE56" s="109"/>
      <c r="OF56" s="109"/>
      <c r="OG56" s="109"/>
      <c r="OH56" s="109"/>
      <c r="OI56" s="109"/>
      <c r="OJ56" s="109"/>
      <c r="OK56" s="109"/>
      <c r="OL56" s="109"/>
      <c r="OM56" s="109"/>
      <c r="ON56" s="109"/>
      <c r="OO56" s="109"/>
      <c r="OP56" s="109"/>
      <c r="OQ56" s="109"/>
      <c r="OR56" s="109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  <c r="PU56" s="109"/>
      <c r="PV56" s="109"/>
      <c r="PW56" s="109"/>
      <c r="PX56" s="109"/>
      <c r="PY56" s="109"/>
      <c r="PZ56" s="109"/>
      <c r="QA56" s="109"/>
      <c r="QB56" s="109"/>
      <c r="QC56" s="109"/>
      <c r="QD56" s="109"/>
      <c r="QE56" s="109"/>
      <c r="QF56" s="109"/>
      <c r="QG56" s="109"/>
      <c r="QH56" s="109"/>
      <c r="QI56" s="109"/>
      <c r="QJ56" s="109"/>
      <c r="QK56" s="109"/>
      <c r="QL56" s="109"/>
      <c r="QM56" s="109"/>
      <c r="QN56" s="109"/>
      <c r="QO56" s="109"/>
      <c r="QP56" s="109"/>
      <c r="QQ56" s="109"/>
      <c r="QR56" s="109"/>
      <c r="QS56" s="109"/>
      <c r="QT56" s="109"/>
      <c r="QU56" s="109"/>
      <c r="QV56" s="109"/>
      <c r="QW56" s="109"/>
      <c r="QX56" s="109"/>
      <c r="QY56" s="109"/>
      <c r="QZ56" s="109"/>
      <c r="RA56" s="109"/>
      <c r="RB56" s="109"/>
      <c r="RC56" s="109"/>
      <c r="RD56" s="109"/>
      <c r="RE56" s="109"/>
      <c r="RF56" s="109"/>
      <c r="RG56" s="109"/>
      <c r="RH56" s="109"/>
      <c r="RI56" s="109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"/>
    </row>
    <row r="57" spans="1:522" s="10" customFormat="1" ht="18" customHeight="1" x14ac:dyDescent="0.2">
      <c r="A57" s="12"/>
      <c r="B57" s="11"/>
      <c r="C57" s="1"/>
      <c r="D57" s="139" t="s">
        <v>659</v>
      </c>
      <c r="E57" s="1">
        <v>11808</v>
      </c>
      <c r="F57" s="1"/>
      <c r="G57" s="4"/>
      <c r="H57"/>
      <c r="I57" s="1">
        <f t="shared" si="2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 t="s">
        <v>535</v>
      </c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66"/>
      <c r="JU57" s="66"/>
      <c r="JV57" s="66"/>
      <c r="JW57" s="66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09"/>
      <c r="KL57" s="109"/>
      <c r="KM57" s="114"/>
      <c r="KN57" s="109"/>
      <c r="KO57" s="109"/>
      <c r="KP57" s="109"/>
      <c r="KQ57" s="109"/>
      <c r="KR57" s="109"/>
      <c r="KS57" s="109"/>
      <c r="KT57" s="114"/>
      <c r="KU57" s="114"/>
      <c r="KV57" s="109"/>
      <c r="KW57" s="109"/>
      <c r="KX57" s="109"/>
      <c r="KY57" s="109"/>
      <c r="KZ57" s="109"/>
      <c r="LA57" s="109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"/>
    </row>
    <row r="58" spans="1:522" s="10" customFormat="1" ht="18" customHeight="1" x14ac:dyDescent="0.2">
      <c r="A58" s="12"/>
      <c r="B58" s="11" t="s">
        <v>720</v>
      </c>
      <c r="C58" s="1">
        <v>9946</v>
      </c>
      <c r="D58" s="139" t="s">
        <v>364</v>
      </c>
      <c r="E58" s="1">
        <v>10339</v>
      </c>
      <c r="F58" s="1">
        <v>2011</v>
      </c>
      <c r="G58" s="4" t="s">
        <v>69</v>
      </c>
      <c r="H58"/>
      <c r="I58" s="1">
        <f t="shared" si="2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 t="s">
        <v>535</v>
      </c>
      <c r="IX58" s="1"/>
      <c r="IY58" s="1"/>
      <c r="IZ58" s="1"/>
      <c r="JA58" s="1"/>
      <c r="JB58" s="1"/>
      <c r="JC58" s="1"/>
      <c r="JD58" s="1"/>
      <c r="JE58" s="1"/>
      <c r="JF58" s="1" t="s">
        <v>535</v>
      </c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6"/>
      <c r="JU58" s="66"/>
      <c r="JV58" s="66"/>
      <c r="JW58" s="66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09"/>
      <c r="KL58" s="109"/>
      <c r="KM58" s="114"/>
      <c r="KN58" s="109"/>
      <c r="KO58" s="109"/>
      <c r="KP58" s="109"/>
      <c r="KQ58" s="109"/>
      <c r="KR58" s="109"/>
      <c r="KS58" s="109"/>
      <c r="KT58" s="114"/>
      <c r="KU58" s="114"/>
      <c r="KV58" s="109"/>
      <c r="KW58" s="109"/>
      <c r="KX58" s="109"/>
      <c r="KY58" s="109"/>
      <c r="KZ58" s="109"/>
      <c r="LA58" s="109"/>
      <c r="LB58" s="109"/>
      <c r="LC58" s="109"/>
      <c r="LD58" s="109"/>
      <c r="LE58" s="109"/>
      <c r="LF58" s="109"/>
      <c r="LG58" s="109"/>
      <c r="LH58" s="109"/>
      <c r="LI58" s="109"/>
      <c r="LJ58" s="109"/>
      <c r="LK58" s="109"/>
      <c r="LL58" s="109"/>
      <c r="LM58" s="109"/>
      <c r="LN58" s="109"/>
      <c r="LO58" s="109"/>
      <c r="LP58" s="109"/>
      <c r="LQ58" s="109"/>
      <c r="LR58" s="109"/>
      <c r="LS58" s="109"/>
      <c r="LT58" s="109"/>
      <c r="LU58" s="109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109"/>
      <c r="NF58" s="109"/>
      <c r="NG58" s="109"/>
      <c r="NH58" s="109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09"/>
      <c r="NT58" s="109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09"/>
      <c r="OF58" s="109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09"/>
      <c r="OR58" s="109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09"/>
      <c r="PD58" s="109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09"/>
      <c r="PP58" s="109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09"/>
      <c r="QB58" s="109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09"/>
      <c r="QN58" s="109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09"/>
      <c r="QZ58" s="109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09"/>
      <c r="RL58" s="109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09"/>
      <c r="RX58" s="109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09"/>
      <c r="SJ58" s="109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09"/>
      <c r="SV58" s="109"/>
      <c r="SW58" s="109"/>
      <c r="SX58" s="109"/>
      <c r="SY58" s="109"/>
      <c r="SZ58" s="109"/>
      <c r="TA58" s="109"/>
      <c r="TB58" s="1"/>
    </row>
    <row r="59" spans="1:522" s="10" customFormat="1" ht="18" customHeight="1" x14ac:dyDescent="0.2">
      <c r="A59" s="12">
        <v>28</v>
      </c>
      <c r="B59" s="11" t="s">
        <v>73</v>
      </c>
      <c r="C59" s="1"/>
      <c r="D59" s="139"/>
      <c r="E59" s="1"/>
      <c r="F59" s="1"/>
      <c r="G59" s="139"/>
      <c r="H59"/>
      <c r="I59" s="1">
        <f t="shared" si="2"/>
        <v>0</v>
      </c>
      <c r="J59" s="33"/>
      <c r="K59" s="1"/>
      <c r="L59" s="1"/>
      <c r="M59" s="1"/>
      <c r="N59" s="1"/>
      <c r="O59" s="1"/>
      <c r="P59" s="1"/>
      <c r="Q59" s="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6"/>
      <c r="FI59" s="66"/>
      <c r="FJ59" s="64"/>
      <c r="FK59" s="64"/>
      <c r="FL59" s="66"/>
      <c r="FM59" s="64"/>
      <c r="FN59" s="66"/>
      <c r="FO59" s="66"/>
      <c r="FP59" s="64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4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6"/>
      <c r="JA59" s="66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6"/>
      <c r="KD59" s="66"/>
      <c r="KE59" s="66"/>
      <c r="KF59" s="66"/>
      <c r="KG59" s="66"/>
      <c r="KH59" s="66"/>
      <c r="KI59" s="66"/>
      <c r="KJ59" s="1"/>
      <c r="KK59" s="109"/>
      <c r="KL59" s="109"/>
      <c r="KM59" s="109"/>
      <c r="KN59" s="109"/>
      <c r="KO59" s="109"/>
      <c r="KP59" s="109"/>
      <c r="KQ59" s="109"/>
      <c r="KR59" s="109"/>
      <c r="KS59" s="109"/>
      <c r="KT59" s="109"/>
      <c r="KU59" s="109"/>
      <c r="KV59" s="109"/>
      <c r="KW59" s="114"/>
      <c r="KX59" s="109"/>
      <c r="KY59" s="109"/>
      <c r="KZ59" s="109"/>
      <c r="LA59" s="109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"/>
    </row>
    <row r="60" spans="1:522" s="10" customFormat="1" ht="18" customHeight="1" x14ac:dyDescent="0.2">
      <c r="A60" s="12"/>
      <c r="B60" s="11"/>
      <c r="C60" s="1"/>
      <c r="D60" s="139"/>
      <c r="E60" s="1"/>
      <c r="F60" s="1"/>
      <c r="G60" s="139"/>
      <c r="H60"/>
      <c r="I60" s="1">
        <f t="shared" si="2"/>
        <v>0</v>
      </c>
      <c r="J60" s="33"/>
      <c r="K60" s="1"/>
      <c r="L60" s="1"/>
      <c r="M60" s="1"/>
      <c r="N60" s="1"/>
      <c r="O60" s="1"/>
      <c r="P60" s="1"/>
      <c r="Q60" s="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6"/>
      <c r="FI60" s="66"/>
      <c r="FJ60" s="64"/>
      <c r="FK60" s="64"/>
      <c r="FL60" s="66"/>
      <c r="FM60" s="64"/>
      <c r="FN60" s="66"/>
      <c r="FO60" s="66"/>
      <c r="FP60" s="64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4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6"/>
      <c r="JA60" s="66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6"/>
      <c r="KD60" s="66"/>
      <c r="KE60" s="66"/>
      <c r="KF60" s="66"/>
      <c r="KG60" s="66"/>
      <c r="KH60" s="66"/>
      <c r="KI60" s="66"/>
      <c r="KJ60" s="1"/>
      <c r="KK60" s="109"/>
      <c r="KL60" s="109"/>
      <c r="KM60" s="109"/>
      <c r="KN60" s="109"/>
      <c r="KO60" s="109"/>
      <c r="KP60" s="109"/>
      <c r="KQ60" s="109"/>
      <c r="KR60" s="109"/>
      <c r="KS60" s="109"/>
      <c r="KT60" s="109"/>
      <c r="KU60" s="109"/>
      <c r="KV60" s="109"/>
      <c r="KW60" s="114"/>
      <c r="KX60" s="109"/>
      <c r="KY60" s="109"/>
      <c r="KZ60" s="109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"/>
    </row>
    <row r="61" spans="1:522" s="10" customFormat="1" ht="18" customHeight="1" x14ac:dyDescent="0.2">
      <c r="A61" s="12"/>
      <c r="B61" s="11"/>
      <c r="C61" s="1"/>
      <c r="D61" s="139"/>
      <c r="E61" s="1"/>
      <c r="F61" s="1"/>
      <c r="G61" s="139"/>
      <c r="H61"/>
      <c r="I61" s="1">
        <f t="shared" si="2"/>
        <v>0</v>
      </c>
      <c r="J61" s="33"/>
      <c r="K61" s="1"/>
      <c r="L61" s="1"/>
      <c r="M61" s="1"/>
      <c r="N61" s="1"/>
      <c r="O61" s="1"/>
      <c r="P61" s="1"/>
      <c r="Q61" s="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6"/>
      <c r="FI61" s="66"/>
      <c r="FJ61" s="64"/>
      <c r="FK61" s="64"/>
      <c r="FL61" s="66"/>
      <c r="FM61" s="64"/>
      <c r="FN61" s="66"/>
      <c r="FO61" s="66"/>
      <c r="FP61" s="64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4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6"/>
      <c r="JA61" s="66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6"/>
      <c r="KD61" s="66"/>
      <c r="KE61" s="66"/>
      <c r="KF61" s="66"/>
      <c r="KG61" s="66"/>
      <c r="KH61" s="66"/>
      <c r="KI61" s="66"/>
      <c r="KJ61" s="1"/>
      <c r="KK61" s="109"/>
      <c r="KL61" s="109"/>
      <c r="KM61" s="109"/>
      <c r="KN61" s="109"/>
      <c r="KO61" s="109"/>
      <c r="KP61" s="109"/>
      <c r="KQ61" s="109"/>
      <c r="KR61" s="109"/>
      <c r="KS61" s="109"/>
      <c r="KT61" s="109"/>
      <c r="KU61" s="109"/>
      <c r="KV61" s="109"/>
      <c r="KW61" s="114"/>
      <c r="KX61" s="109"/>
      <c r="KY61" s="109"/>
      <c r="KZ61" s="109"/>
      <c r="LA61" s="109"/>
      <c r="LB61" s="109"/>
      <c r="LC61" s="109"/>
      <c r="LD61" s="109"/>
      <c r="LE61" s="109"/>
      <c r="LF61" s="109"/>
      <c r="LG61" s="109"/>
      <c r="LH61" s="109"/>
      <c r="LI61" s="109"/>
      <c r="LJ61" s="109"/>
      <c r="LK61" s="109"/>
      <c r="LL61" s="109"/>
      <c r="LM61" s="109"/>
      <c r="LN61" s="109"/>
      <c r="LO61" s="109"/>
      <c r="LP61" s="109"/>
      <c r="LQ61" s="109"/>
      <c r="LR61" s="109"/>
      <c r="LS61" s="109"/>
      <c r="LT61" s="109"/>
      <c r="LU61" s="109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109"/>
      <c r="NF61" s="109"/>
      <c r="NG61" s="109"/>
      <c r="NH61" s="109"/>
      <c r="NI61" s="109"/>
      <c r="NJ61" s="109"/>
      <c r="NK61" s="109"/>
      <c r="NL61" s="109"/>
      <c r="NM61" s="109"/>
      <c r="NN61" s="109"/>
      <c r="NO61" s="109"/>
      <c r="NP61" s="109"/>
      <c r="NQ61" s="109"/>
      <c r="NR61" s="109"/>
      <c r="NS61" s="109"/>
      <c r="NT61" s="109"/>
      <c r="NU61" s="109"/>
      <c r="NV61" s="109"/>
      <c r="NW61" s="109"/>
      <c r="NX61" s="109"/>
      <c r="NY61" s="109"/>
      <c r="NZ61" s="109"/>
      <c r="OA61" s="109"/>
      <c r="OB61" s="109"/>
      <c r="OC61" s="109"/>
      <c r="OD61" s="109"/>
      <c r="OE61" s="109"/>
      <c r="OF61" s="109"/>
      <c r="OG61" s="109"/>
      <c r="OH61" s="109"/>
      <c r="OI61" s="109"/>
      <c r="OJ61" s="109"/>
      <c r="OK61" s="109"/>
      <c r="OL61" s="109"/>
      <c r="OM61" s="109"/>
      <c r="ON61" s="109"/>
      <c r="OO61" s="109"/>
      <c r="OP61" s="109"/>
      <c r="OQ61" s="109"/>
      <c r="OR61" s="109"/>
      <c r="OS61" s="109"/>
      <c r="OT61" s="109"/>
      <c r="OU61" s="109"/>
      <c r="OV61" s="109"/>
      <c r="OW61" s="109"/>
      <c r="OX61" s="109"/>
      <c r="OY61" s="109"/>
      <c r="OZ61" s="109"/>
      <c r="PA61" s="109"/>
      <c r="PB61" s="109"/>
      <c r="PC61" s="109"/>
      <c r="PD61" s="109"/>
      <c r="PE61" s="109"/>
      <c r="PF61" s="109"/>
      <c r="PG61" s="109"/>
      <c r="PH61" s="109"/>
      <c r="PI61" s="109"/>
      <c r="PJ61" s="109"/>
      <c r="PK61" s="109"/>
      <c r="PL61" s="109"/>
      <c r="PM61" s="109"/>
      <c r="PN61" s="109"/>
      <c r="PO61" s="109"/>
      <c r="PP61" s="109"/>
      <c r="PQ61" s="109"/>
      <c r="PR61" s="109"/>
      <c r="PS61" s="109"/>
      <c r="PT61" s="109"/>
      <c r="PU61" s="109"/>
      <c r="PV61" s="109"/>
      <c r="PW61" s="109"/>
      <c r="PX61" s="109"/>
      <c r="PY61" s="109"/>
      <c r="PZ61" s="109"/>
      <c r="QA61" s="109"/>
      <c r="QB61" s="109"/>
      <c r="QC61" s="109"/>
      <c r="QD61" s="109"/>
      <c r="QE61" s="109"/>
      <c r="QF61" s="109"/>
      <c r="QG61" s="109"/>
      <c r="QH61" s="109"/>
      <c r="QI61" s="109"/>
      <c r="QJ61" s="109"/>
      <c r="QK61" s="109"/>
      <c r="QL61" s="109"/>
      <c r="QM61" s="109"/>
      <c r="QN61" s="109"/>
      <c r="QO61" s="109"/>
      <c r="QP61" s="109"/>
      <c r="QQ61" s="109"/>
      <c r="QR61" s="109"/>
      <c r="QS61" s="109"/>
      <c r="QT61" s="109"/>
      <c r="QU61" s="109"/>
      <c r="QV61" s="109"/>
      <c r="QW61" s="109"/>
      <c r="QX61" s="109"/>
      <c r="QY61" s="109"/>
      <c r="QZ61" s="109"/>
      <c r="RA61" s="109"/>
      <c r="RB61" s="109"/>
      <c r="RC61" s="109"/>
      <c r="RD61" s="109"/>
      <c r="RE61" s="109"/>
      <c r="RF61" s="109"/>
      <c r="RG61" s="109"/>
      <c r="RH61" s="109"/>
      <c r="RI61" s="109"/>
      <c r="RJ61" s="109"/>
      <c r="RK61" s="109"/>
      <c r="RL61" s="109"/>
      <c r="RM61" s="109"/>
      <c r="RN61" s="109"/>
      <c r="RO61" s="109"/>
      <c r="RP61" s="109"/>
      <c r="RQ61" s="109"/>
      <c r="RR61" s="109"/>
      <c r="RS61" s="109"/>
      <c r="RT61" s="109"/>
      <c r="RU61" s="109"/>
      <c r="RV61" s="109"/>
      <c r="RW61" s="109"/>
      <c r="RX61" s="109"/>
      <c r="RY61" s="109"/>
      <c r="RZ61" s="109"/>
      <c r="SA61" s="109"/>
      <c r="SB61" s="109"/>
      <c r="SC61" s="109"/>
      <c r="SD61" s="109"/>
      <c r="SE61" s="109"/>
      <c r="SF61" s="109"/>
      <c r="SG61" s="109"/>
      <c r="SH61" s="109"/>
      <c r="SI61" s="109"/>
      <c r="SJ61" s="109"/>
      <c r="SK61" s="109"/>
      <c r="SL61" s="109"/>
      <c r="SM61" s="109"/>
      <c r="SN61" s="109"/>
      <c r="SO61" s="109"/>
      <c r="SP61" s="109"/>
      <c r="SQ61" s="109"/>
      <c r="SR61" s="109"/>
      <c r="SS61" s="109"/>
      <c r="ST61" s="109"/>
      <c r="SU61" s="109"/>
      <c r="SV61" s="109"/>
      <c r="SW61" s="109"/>
      <c r="SX61" s="109"/>
      <c r="SY61" s="109"/>
      <c r="SZ61" s="109"/>
      <c r="TA61" s="109"/>
      <c r="TB61" s="1"/>
    </row>
    <row r="62" spans="1:522" s="10" customFormat="1" ht="18" customHeight="1" x14ac:dyDescent="0.2">
      <c r="A62" s="12"/>
      <c r="B62" s="11"/>
      <c r="C62" s="1"/>
      <c r="D62" s="139"/>
      <c r="E62" s="1"/>
      <c r="F62" s="1"/>
      <c r="G62" s="139"/>
      <c r="H62"/>
      <c r="I62" s="1">
        <f t="shared" si="2"/>
        <v>0</v>
      </c>
      <c r="J62" s="33"/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6"/>
      <c r="FI62" s="66"/>
      <c r="FJ62" s="64"/>
      <c r="FK62" s="64"/>
      <c r="FL62" s="66"/>
      <c r="FM62" s="64"/>
      <c r="FN62" s="66"/>
      <c r="FO62" s="66"/>
      <c r="FP62" s="64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4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6"/>
      <c r="JA62" s="66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6"/>
      <c r="KD62" s="66"/>
      <c r="KE62" s="66"/>
      <c r="KF62" s="66"/>
      <c r="KG62" s="66"/>
      <c r="KH62" s="66"/>
      <c r="KI62" s="66"/>
      <c r="KJ62" s="1"/>
      <c r="KK62" s="109"/>
      <c r="KL62" s="109"/>
      <c r="KM62" s="109"/>
      <c r="KN62" s="109"/>
      <c r="KO62" s="109"/>
      <c r="KP62" s="109"/>
      <c r="KQ62" s="109"/>
      <c r="KR62" s="109"/>
      <c r="KS62" s="109"/>
      <c r="KT62" s="109"/>
      <c r="KU62" s="109"/>
      <c r="KV62" s="109"/>
      <c r="KW62" s="114"/>
      <c r="KX62" s="109"/>
      <c r="KY62" s="109"/>
      <c r="KZ62" s="109"/>
      <c r="LA62" s="109"/>
      <c r="LB62" s="109"/>
      <c r="LC62" s="109"/>
      <c r="LD62" s="109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"/>
    </row>
    <row r="63" spans="1:522" ht="18" customHeight="1" x14ac:dyDescent="0.2">
      <c r="B63" s="11" t="s">
        <v>90</v>
      </c>
      <c r="C63" s="1">
        <v>7124</v>
      </c>
      <c r="D63" s="4" t="s">
        <v>151</v>
      </c>
      <c r="E63" s="1">
        <v>11747</v>
      </c>
      <c r="F63" s="1">
        <v>2017</v>
      </c>
      <c r="G63" t="s">
        <v>27</v>
      </c>
      <c r="I63" s="1">
        <f t="shared" si="0"/>
        <v>0</v>
      </c>
      <c r="J63" s="12">
        <f>Tabuľka2[[#This Row],[Stĺpec52]]+Tabuľka2[[#This Row],[Stĺpec53]]+Tabuľka2[[#This Row],[Stĺpec97]]+Tabuľka2[[#This Row],[Stĺpec99]]+Tabuľka2[[#This Row],[Stĺpec237]]+Tabuľka2[[#This Row],[Stĺpec189]]+Tabuľka2[[#This Row],[Stĺpec172]]+Tabuľka2[[#This Row],[Stĺpec123]]+Tabuľka2[[#This Row],[Stĺpec317]]+Tabuľka2[[#This Row],[Stĺpec316]]+Tabuľka2[[#This Row],[Stĺpec125]]+Tabuľka2[[#This Row],[Stĺpec334]]+Tabuľka2[[#This Row],[Stĺpec298]]+Tabuľka2[[#This Row],[Stĺpec297]]+Tabuľka2[[#This Row],[Stĺpec402]]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9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9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6"/>
      <c r="FI63" s="66"/>
      <c r="FJ63" s="66"/>
      <c r="FK63" s="66"/>
      <c r="FL63" s="66"/>
      <c r="FM63" s="64"/>
      <c r="FN63" s="66"/>
      <c r="FO63" s="66"/>
      <c r="FP63" s="64"/>
      <c r="FQ63" s="66"/>
      <c r="FR63" s="66"/>
      <c r="FS63" s="66"/>
      <c r="FT63" s="66"/>
      <c r="FU63" s="66"/>
      <c r="FV63" s="66"/>
      <c r="FW63" s="66"/>
      <c r="FX63" s="66"/>
      <c r="FY63" s="66"/>
      <c r="FZ63" s="64"/>
      <c r="GA63" s="66"/>
      <c r="GB63" s="64"/>
      <c r="GC63" s="66"/>
      <c r="GD63" s="66"/>
      <c r="GE63" s="64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/>
      <c r="IX63" s="109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09"/>
      <c r="KO63" s="109"/>
      <c r="KP63" s="109"/>
      <c r="KQ63" s="109"/>
      <c r="KR63" s="109"/>
      <c r="KS63" s="109"/>
      <c r="KT63" s="109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109"/>
      <c r="LW63" s="109"/>
      <c r="LX63" s="109"/>
      <c r="LY63" s="109"/>
      <c r="LZ63" s="109"/>
      <c r="MA63" s="109"/>
      <c r="MB63" s="109"/>
      <c r="MC63" s="109"/>
      <c r="MD63" s="109"/>
      <c r="ME63" s="109"/>
      <c r="MF63" s="109"/>
      <c r="MG63" s="109"/>
      <c r="MH63" s="109"/>
      <c r="MI63" s="109"/>
      <c r="MJ63" s="109"/>
      <c r="MK63" s="109"/>
      <c r="ML63" s="109"/>
      <c r="MM63" s="109"/>
      <c r="MN63" s="109"/>
      <c r="MO63" s="109"/>
      <c r="MP63" s="109"/>
      <c r="MQ63" s="109"/>
      <c r="MR63" s="109"/>
      <c r="MS63" s="109"/>
      <c r="MT63" s="109"/>
      <c r="MU63" s="109"/>
      <c r="MV63" s="109"/>
      <c r="MW63" s="109"/>
      <c r="MX63" s="109"/>
      <c r="MY63" s="109"/>
      <c r="MZ63" s="109"/>
      <c r="NA63" s="109"/>
      <c r="NB63" s="109"/>
      <c r="NC63" s="109"/>
      <c r="ND63" s="109"/>
      <c r="NE63" s="109"/>
      <c r="NF63" s="109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ht="18" customHeight="1" x14ac:dyDescent="0.2">
      <c r="D64" s="4" t="s">
        <v>486</v>
      </c>
      <c r="E64" s="1">
        <v>8613</v>
      </c>
      <c r="F64" s="1">
        <v>2004</v>
      </c>
      <c r="I64" s="1">
        <f t="shared" si="0"/>
        <v>0</v>
      </c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9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9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6"/>
      <c r="FI64" s="66"/>
      <c r="FJ64" s="66"/>
      <c r="FK64" s="66"/>
      <c r="FL64" s="66"/>
      <c r="FM64" s="64"/>
      <c r="FN64" s="66"/>
      <c r="FO64" s="66"/>
      <c r="FP64" s="64"/>
      <c r="FQ64" s="66"/>
      <c r="FR64" s="66"/>
      <c r="FS64" s="66"/>
      <c r="FT64" s="66"/>
      <c r="FU64" s="66"/>
      <c r="FV64" s="66"/>
      <c r="FW64" s="66"/>
      <c r="FX64" s="66"/>
      <c r="FY64" s="66"/>
      <c r="FZ64" s="64"/>
      <c r="GA64" s="66"/>
      <c r="GB64" s="64"/>
      <c r="GC64" s="66"/>
      <c r="GD64" s="66"/>
      <c r="GE64" s="64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ht="18" customHeight="1" x14ac:dyDescent="0.2">
      <c r="B65" s="11" t="s">
        <v>569</v>
      </c>
      <c r="C65" s="1">
        <v>9838</v>
      </c>
      <c r="D65" s="4" t="s">
        <v>307</v>
      </c>
      <c r="E65" s="1">
        <v>8340</v>
      </c>
      <c r="G65" t="s">
        <v>292</v>
      </c>
      <c r="H65" s="4"/>
      <c r="I65" s="1">
        <f t="shared" si="0"/>
        <v>0</v>
      </c>
      <c r="J65" s="33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 t="s">
        <v>535</v>
      </c>
      <c r="AW65" s="1"/>
      <c r="AX65" s="1"/>
      <c r="AY65" s="1"/>
      <c r="AZ65" s="1"/>
      <c r="BA65" s="9" t="s">
        <v>535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9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9"/>
      <c r="DE65" s="9"/>
      <c r="DF65" s="1"/>
      <c r="DG65" s="1"/>
      <c r="DH65" s="1"/>
      <c r="DI65" s="1"/>
      <c r="DJ65" s="1"/>
      <c r="DK65" s="9"/>
      <c r="DL65" s="9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9"/>
      <c r="FA65" s="9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9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09"/>
      <c r="LQ65" s="109"/>
      <c r="LR65" s="109"/>
      <c r="LS65" s="109"/>
      <c r="LT65" s="109"/>
      <c r="LU65" s="109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"/>
    </row>
    <row r="66" spans="1:522" ht="18" customHeight="1" x14ac:dyDescent="0.2">
      <c r="B66" s="11" t="s">
        <v>108</v>
      </c>
      <c r="C66" s="1">
        <v>8039</v>
      </c>
      <c r="D66" s="4" t="s">
        <v>250</v>
      </c>
      <c r="E66" s="1">
        <v>12188</v>
      </c>
      <c r="G66" s="4" t="s">
        <v>56</v>
      </c>
      <c r="I66" s="1">
        <f t="shared" si="0"/>
        <v>0</v>
      </c>
      <c r="J66" s="12">
        <f>Tabuľka2[[#This Row],[Stĺpec8]]+I67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66"/>
      <c r="FI66" s="66"/>
      <c r="FJ66" s="66"/>
      <c r="FK66" s="66"/>
      <c r="FL66" s="66"/>
      <c r="FM66" s="64"/>
      <c r="FN66" s="66"/>
      <c r="FO66" s="66"/>
      <c r="FP66" s="64"/>
      <c r="FQ66" s="66"/>
      <c r="FR66" s="66"/>
      <c r="FS66" s="66"/>
      <c r="FT66" s="66"/>
      <c r="FU66" s="66"/>
      <c r="FV66" s="66"/>
      <c r="FW66" s="66"/>
      <c r="FX66" s="66"/>
      <c r="FY66" s="66"/>
      <c r="FZ66" s="64"/>
      <c r="GA66" s="66"/>
      <c r="GB66" s="64"/>
      <c r="GC66" s="66"/>
      <c r="GD66" s="66"/>
      <c r="GE66" s="64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09"/>
      <c r="ME66" s="109"/>
      <c r="MF66" s="109"/>
      <c r="MG66" s="109"/>
      <c r="MH66" s="109"/>
      <c r="MI66" s="109"/>
      <c r="MJ66" s="109"/>
      <c r="MK66" s="109"/>
      <c r="ML66" s="109"/>
      <c r="MM66" s="109"/>
      <c r="MN66" s="109"/>
      <c r="MO66" s="109"/>
      <c r="MP66" s="109"/>
      <c r="MQ66" s="109"/>
      <c r="MR66" s="109"/>
      <c r="MS66" s="109"/>
      <c r="MT66" s="109"/>
      <c r="MU66" s="109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ht="18" customHeight="1" x14ac:dyDescent="0.2">
      <c r="D67" s="4" t="s">
        <v>477</v>
      </c>
      <c r="E67" s="1">
        <v>11766</v>
      </c>
      <c r="F67" s="1">
        <v>2012</v>
      </c>
      <c r="G67" s="4"/>
      <c r="I67" s="1">
        <f t="shared" si="0"/>
        <v>0</v>
      </c>
      <c r="J67" s="3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9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6"/>
      <c r="FI67" s="66"/>
      <c r="FJ67" s="66"/>
      <c r="FK67" s="66"/>
      <c r="FL67" s="66"/>
      <c r="FM67" s="64"/>
      <c r="FN67" s="66"/>
      <c r="FO67" s="66"/>
      <c r="FP67" s="64"/>
      <c r="FQ67" s="66"/>
      <c r="FR67" s="66"/>
      <c r="FS67" s="66"/>
      <c r="FT67" s="66"/>
      <c r="FU67" s="66"/>
      <c r="FV67" s="66"/>
      <c r="FW67" s="66"/>
      <c r="FX67" s="66"/>
      <c r="FY67" s="66"/>
      <c r="FZ67" s="64"/>
      <c r="GA67" s="66"/>
      <c r="GB67" s="64"/>
      <c r="GC67" s="66"/>
      <c r="GD67" s="66"/>
      <c r="GE67" s="64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10" customFormat="1" ht="18" customHeight="1" x14ac:dyDescent="0.2">
      <c r="A68" s="12"/>
      <c r="B68" s="11" t="s">
        <v>155</v>
      </c>
      <c r="C68" s="1">
        <v>8605</v>
      </c>
      <c r="D68" s="4" t="s">
        <v>241</v>
      </c>
      <c r="E68" s="1">
        <v>12187</v>
      </c>
      <c r="F68" s="1"/>
      <c r="G68" s="4" t="s">
        <v>56</v>
      </c>
      <c r="H68"/>
      <c r="I68" s="1">
        <f t="shared" si="0"/>
        <v>0</v>
      </c>
      <c r="J68" s="12">
        <f>Tabuľka2[[#This Row],[Stĺpec8]]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9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66"/>
      <c r="JU68" s="66"/>
      <c r="JV68" s="66"/>
      <c r="JW68" s="66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9"/>
      <c r="KO68" s="1"/>
      <c r="KP68" s="1"/>
      <c r="KQ68" s="1"/>
      <c r="KR68" s="1"/>
      <c r="KS68" s="1"/>
      <c r="KT68" s="1"/>
      <c r="KU68" s="9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09"/>
      <c r="LQ68" s="109"/>
      <c r="LR68" s="109"/>
      <c r="LS68" s="109"/>
      <c r="LT68" s="109"/>
      <c r="LU68" s="109"/>
      <c r="LV68" s="109"/>
      <c r="LW68" s="109"/>
      <c r="LX68" s="109"/>
      <c r="LY68" s="109"/>
      <c r="LZ68" s="109"/>
      <c r="MA68" s="109"/>
      <c r="MB68" s="109"/>
      <c r="MC68" s="109"/>
      <c r="MD68" s="109"/>
      <c r="ME68" s="109"/>
      <c r="MF68" s="109"/>
      <c r="MG68" s="109"/>
      <c r="MH68" s="109"/>
      <c r="MI68" s="109"/>
      <c r="MJ68" s="109"/>
      <c r="MK68" s="109"/>
      <c r="ML68" s="109"/>
      <c r="MM68" s="109"/>
      <c r="MN68" s="109"/>
      <c r="MO68" s="109"/>
      <c r="MP68" s="109"/>
      <c r="MQ68" s="109"/>
      <c r="MR68" s="109"/>
      <c r="MS68" s="109"/>
      <c r="MT68" s="109"/>
      <c r="MU68" s="109"/>
      <c r="MV68" s="109"/>
      <c r="MW68" s="109"/>
      <c r="MX68" s="109"/>
      <c r="MY68" s="109"/>
      <c r="MZ68" s="109"/>
      <c r="NA68" s="109"/>
      <c r="NB68" s="109"/>
      <c r="NC68" s="109"/>
      <c r="ND68" s="109"/>
      <c r="NE68" s="109"/>
      <c r="NF68" s="109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2">
      <c r="A69" s="12"/>
      <c r="B69" s="11" t="s">
        <v>86</v>
      </c>
      <c r="C69" s="1">
        <v>8085</v>
      </c>
      <c r="D69" t="s">
        <v>87</v>
      </c>
      <c r="E69" s="1">
        <v>9143</v>
      </c>
      <c r="F69" s="1">
        <v>2011</v>
      </c>
      <c r="G69" t="s">
        <v>69</v>
      </c>
      <c r="H69"/>
      <c r="I69" s="1">
        <f t="shared" si="0"/>
        <v>0</v>
      </c>
      <c r="J69" s="12">
        <f>Tabuľka2[[#This Row],[Stĺpec8]]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 s="63"/>
      <c r="FI69" s="63"/>
      <c r="FJ69" s="63"/>
      <c r="FK69" s="63"/>
      <c r="FL69" s="63"/>
      <c r="FM69" s="62"/>
      <c r="FN69" s="63"/>
      <c r="FO69" s="63"/>
      <c r="FP69" s="62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2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11" t="s">
        <v>303</v>
      </c>
      <c r="C70" s="1">
        <v>9469</v>
      </c>
      <c r="D70" s="139" t="s">
        <v>297</v>
      </c>
      <c r="E70" s="1">
        <v>7919</v>
      </c>
      <c r="F70" s="1"/>
      <c r="G70" s="139" t="s">
        <v>295</v>
      </c>
      <c r="H70"/>
      <c r="I70" s="1">
        <f t="shared" si="0"/>
        <v>0</v>
      </c>
      <c r="J70" s="12">
        <f>Tabuľka2[[#This Row],[Stĺpec8]]</f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6"/>
      <c r="FI70" s="66"/>
      <c r="FJ70" s="64"/>
      <c r="FK70" s="64"/>
      <c r="FL70" s="66"/>
      <c r="FM70" s="64"/>
      <c r="FN70" s="66"/>
      <c r="FO70" s="66"/>
      <c r="FP70" s="64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4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6"/>
      <c r="JA70" s="66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6"/>
      <c r="KD70" s="66"/>
      <c r="KE70" s="66"/>
      <c r="KF70" s="66"/>
      <c r="KG70" s="66"/>
      <c r="KH70" s="66"/>
      <c r="KI70" s="66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9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09"/>
      <c r="LV70" s="109"/>
      <c r="LW70" s="109"/>
      <c r="LX70" s="109"/>
      <c r="LY70" s="109"/>
      <c r="LZ70" s="109"/>
      <c r="MA70" s="109"/>
      <c r="MB70" s="109"/>
      <c r="MC70" s="109"/>
      <c r="MD70" s="109"/>
      <c r="ME70" s="109"/>
      <c r="MF70" s="109"/>
      <c r="MG70" s="109"/>
      <c r="MH70" s="109"/>
      <c r="MI70" s="109"/>
      <c r="MJ70" s="109"/>
      <c r="MK70" s="109"/>
      <c r="ML70" s="109"/>
      <c r="MM70" s="109"/>
      <c r="MN70" s="109"/>
      <c r="MO70" s="109"/>
      <c r="MP70" s="109"/>
      <c r="MQ70" s="109"/>
      <c r="MR70" s="109"/>
      <c r="MS70" s="109"/>
      <c r="MT70" s="109"/>
      <c r="MU70" s="109"/>
      <c r="MV70" s="109"/>
      <c r="MW70" s="109"/>
      <c r="MX70" s="109"/>
      <c r="MY70" s="109"/>
      <c r="MZ70" s="109"/>
      <c r="NA70" s="109"/>
      <c r="NB70" s="109"/>
      <c r="NC70" s="109"/>
      <c r="ND70" s="109"/>
      <c r="NE70" s="109"/>
      <c r="NF70" s="109"/>
      <c r="NG70" s="109"/>
      <c r="NH70" s="109"/>
      <c r="NI70" s="109"/>
      <c r="NJ70" s="109"/>
      <c r="NK70" s="109"/>
      <c r="NL70" s="109"/>
      <c r="NM70" s="109"/>
      <c r="NN70" s="109"/>
      <c r="NO70" s="109"/>
      <c r="NP70" s="109"/>
      <c r="NQ70" s="109"/>
      <c r="NR70" s="109"/>
      <c r="NS70" s="109"/>
      <c r="NT70" s="109"/>
      <c r="NU70" s="109"/>
      <c r="NV70" s="109"/>
      <c r="NW70" s="109"/>
      <c r="NX70" s="109"/>
      <c r="NY70" s="109"/>
      <c r="NZ70" s="109"/>
      <c r="OA70" s="109"/>
      <c r="OB70" s="109"/>
      <c r="OC70" s="109"/>
      <c r="OD70" s="109"/>
      <c r="OE70" s="109"/>
      <c r="OF70" s="109"/>
      <c r="OG70" s="109"/>
      <c r="OH70" s="109"/>
      <c r="OI70" s="109"/>
      <c r="OJ70" s="109"/>
      <c r="OK70" s="109"/>
      <c r="OL70" s="109"/>
      <c r="OM70" s="109"/>
      <c r="ON70" s="109"/>
      <c r="OO70" s="109"/>
      <c r="OP70" s="109"/>
      <c r="OQ70" s="109"/>
      <c r="OR70" s="109"/>
      <c r="OS70" s="109"/>
      <c r="OT70" s="109"/>
      <c r="OU70" s="109"/>
      <c r="OV70" s="109"/>
      <c r="OW70" s="109"/>
      <c r="OX70" s="109"/>
      <c r="OY70" s="109"/>
      <c r="OZ70" s="109"/>
      <c r="PA70" s="109"/>
      <c r="PB70" s="109"/>
      <c r="PC70" s="109"/>
      <c r="PD70" s="109"/>
      <c r="PE70" s="109"/>
      <c r="PF70" s="109"/>
      <c r="PG70" s="109"/>
      <c r="PH70" s="109"/>
      <c r="PI70" s="109"/>
      <c r="PJ70" s="109"/>
      <c r="PK70" s="109"/>
      <c r="PL70" s="109"/>
      <c r="PM70" s="109"/>
      <c r="PN70" s="109"/>
      <c r="PO70" s="109"/>
      <c r="PP70" s="109"/>
      <c r="PQ70" s="109"/>
      <c r="PR70" s="109"/>
      <c r="PS70" s="109"/>
      <c r="PT70" s="109"/>
      <c r="PU70" s="109"/>
      <c r="PV70" s="109"/>
      <c r="PW70" s="109"/>
      <c r="PX70" s="109"/>
      <c r="PY70" s="109"/>
      <c r="PZ70" s="109"/>
      <c r="QA70" s="109"/>
      <c r="QB70" s="109"/>
      <c r="QC70" s="109"/>
      <c r="QD70" s="109"/>
      <c r="QE70" s="109"/>
      <c r="QF70" s="109"/>
      <c r="QG70" s="109"/>
      <c r="QH70" s="109"/>
      <c r="QI70" s="109"/>
      <c r="QJ70" s="109"/>
      <c r="QK70" s="109"/>
      <c r="QL70" s="109"/>
      <c r="QM70" s="109"/>
      <c r="QN70" s="109"/>
      <c r="QO70" s="109"/>
      <c r="QP70" s="109"/>
      <c r="QQ70" s="109"/>
      <c r="QR70" s="109"/>
      <c r="QS70" s="109"/>
      <c r="QT70" s="109"/>
      <c r="QU70" s="109"/>
      <c r="QV70" s="109"/>
      <c r="QW70" s="109"/>
      <c r="QX70" s="109"/>
      <c r="QY70" s="109"/>
      <c r="QZ70" s="109"/>
      <c r="RA70" s="109"/>
      <c r="RB70" s="109"/>
      <c r="RC70" s="109"/>
      <c r="RD70" s="109"/>
      <c r="RE70" s="109"/>
      <c r="RF70" s="109"/>
      <c r="RG70" s="109"/>
      <c r="RH70" s="109"/>
      <c r="RI70" s="109"/>
      <c r="RJ70" s="109"/>
      <c r="RK70" s="109"/>
      <c r="RL70" s="109"/>
      <c r="RM70" s="109"/>
      <c r="RN70" s="109"/>
      <c r="RO70" s="109"/>
      <c r="RP70" s="109"/>
      <c r="RQ70" s="109"/>
      <c r="RR70" s="109"/>
      <c r="RS70" s="109"/>
      <c r="RT70" s="109"/>
      <c r="RU70" s="109"/>
      <c r="RV70" s="109"/>
      <c r="RW70" s="109"/>
      <c r="RX70" s="109"/>
      <c r="RY70" s="109"/>
      <c r="RZ70" s="109"/>
      <c r="SA70" s="109"/>
      <c r="SB70" s="109"/>
      <c r="SC70" s="109"/>
      <c r="SD70" s="109"/>
      <c r="SE70" s="109"/>
      <c r="SF70" s="109"/>
      <c r="SG70" s="109"/>
      <c r="SH70" s="109"/>
      <c r="SI70" s="109"/>
      <c r="SJ70" s="109"/>
      <c r="SK70" s="109"/>
      <c r="SL70" s="109"/>
      <c r="SM70" s="109"/>
      <c r="SN70" s="109"/>
      <c r="SO70" s="109"/>
      <c r="SP70" s="109"/>
      <c r="SQ70" s="109"/>
      <c r="SR70" s="109"/>
      <c r="SS70" s="109"/>
      <c r="ST70" s="109"/>
      <c r="SU70" s="109"/>
      <c r="SV70" s="109"/>
      <c r="SW70" s="109"/>
      <c r="SX70" s="109"/>
      <c r="SY70" s="109"/>
      <c r="SZ70" s="109"/>
      <c r="TA70" s="109"/>
      <c r="TB70" s="1"/>
    </row>
    <row r="71" spans="1:522" s="10" customFormat="1" ht="18" customHeight="1" x14ac:dyDescent="0.2">
      <c r="A71" s="12"/>
      <c r="B71" s="11" t="s">
        <v>313</v>
      </c>
      <c r="C71" s="1">
        <v>8837</v>
      </c>
      <c r="D71" s="139" t="s">
        <v>314</v>
      </c>
      <c r="E71" s="1">
        <v>11205</v>
      </c>
      <c r="F71" s="1"/>
      <c r="G71" s="139" t="s">
        <v>59</v>
      </c>
      <c r="H71"/>
      <c r="I71" s="1">
        <f t="shared" si="0"/>
        <v>0</v>
      </c>
      <c r="J71" s="12">
        <f>Tabuľka2[[#This Row],[Stĺpec8]]</f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6"/>
      <c r="FI71" s="66"/>
      <c r="FJ71" s="64"/>
      <c r="FK71" s="64"/>
      <c r="FL71" s="66"/>
      <c r="FM71" s="64"/>
      <c r="FN71" s="66"/>
      <c r="FO71" s="66"/>
      <c r="FP71" s="64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4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6"/>
      <c r="JA71" s="66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6"/>
      <c r="KD71" s="66"/>
      <c r="KE71" s="66"/>
      <c r="KF71" s="66"/>
      <c r="KG71" s="66"/>
      <c r="KH71" s="66"/>
      <c r="KI71" s="66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9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09"/>
      <c r="LW71" s="109"/>
      <c r="LX71" s="109"/>
      <c r="LY71" s="109"/>
      <c r="LZ71" s="109"/>
      <c r="MA71" s="109"/>
      <c r="MB71" s="109"/>
      <c r="MC71" s="109"/>
      <c r="MD71" s="109"/>
      <c r="ME71" s="109"/>
      <c r="MF71" s="109"/>
      <c r="MG71" s="109"/>
      <c r="MH71" s="109"/>
      <c r="MI71" s="109"/>
      <c r="MJ71" s="109"/>
      <c r="MK71" s="109"/>
      <c r="ML71" s="109"/>
      <c r="MM71" s="109"/>
      <c r="MN71" s="109"/>
      <c r="MO71" s="109"/>
      <c r="MP71" s="109"/>
      <c r="MQ71" s="109"/>
      <c r="MR71" s="109"/>
      <c r="MS71" s="109"/>
      <c r="MT71" s="109"/>
      <c r="MU71" s="109"/>
      <c r="MV71" s="109"/>
      <c r="MW71" s="109"/>
      <c r="MX71" s="109"/>
      <c r="MY71" s="109"/>
      <c r="MZ71" s="109"/>
      <c r="NA71" s="109"/>
      <c r="NB71" s="109"/>
      <c r="NC71" s="109"/>
      <c r="ND71" s="109"/>
      <c r="NE71" s="109"/>
      <c r="NF71" s="109"/>
      <c r="NG71" s="109"/>
      <c r="NH71" s="109"/>
      <c r="NI71" s="109"/>
      <c r="NJ71" s="109"/>
      <c r="NK71" s="109"/>
      <c r="NL71" s="109"/>
      <c r="NM71" s="109"/>
      <c r="NN71" s="109"/>
      <c r="NO71" s="109"/>
      <c r="NP71" s="109"/>
      <c r="NQ71" s="109"/>
      <c r="NR71" s="109"/>
      <c r="NS71" s="109"/>
      <c r="NT71" s="109"/>
      <c r="NU71" s="109"/>
      <c r="NV71" s="109"/>
      <c r="NW71" s="109"/>
      <c r="NX71" s="109"/>
      <c r="NY71" s="109"/>
      <c r="NZ71" s="109"/>
      <c r="OA71" s="109"/>
      <c r="OB71" s="109"/>
      <c r="OC71" s="109"/>
      <c r="OD71" s="109"/>
      <c r="OE71" s="109"/>
      <c r="OF71" s="109"/>
      <c r="OG71" s="109"/>
      <c r="OH71" s="109"/>
      <c r="OI71" s="109"/>
      <c r="OJ71" s="109"/>
      <c r="OK71" s="109"/>
      <c r="OL71" s="109"/>
      <c r="OM71" s="109"/>
      <c r="ON71" s="109"/>
      <c r="OO71" s="109"/>
      <c r="OP71" s="109"/>
      <c r="OQ71" s="109"/>
      <c r="OR71" s="109"/>
      <c r="OS71" s="109"/>
      <c r="OT71" s="109"/>
      <c r="OU71" s="109"/>
      <c r="OV71" s="109"/>
      <c r="OW71" s="109"/>
      <c r="OX71" s="109"/>
      <c r="OY71" s="109"/>
      <c r="OZ71" s="109"/>
      <c r="PA71" s="109"/>
      <c r="PB71" s="109"/>
      <c r="PC71" s="109"/>
      <c r="PD71" s="109"/>
      <c r="PE71" s="109"/>
      <c r="PF71" s="109"/>
      <c r="PG71" s="109"/>
      <c r="PH71" s="109"/>
      <c r="PI71" s="109"/>
      <c r="PJ71" s="109"/>
      <c r="PK71" s="109"/>
      <c r="PL71" s="109"/>
      <c r="PM71" s="109"/>
      <c r="PN71" s="109"/>
      <c r="PO71" s="109"/>
      <c r="PP71" s="109"/>
      <c r="PQ71" s="109"/>
      <c r="PR71" s="109"/>
      <c r="PS71" s="109"/>
      <c r="PT71" s="109"/>
      <c r="PU71" s="109"/>
      <c r="PV71" s="109"/>
      <c r="PW71" s="109"/>
      <c r="PX71" s="109"/>
      <c r="PY71" s="109"/>
      <c r="PZ71" s="109"/>
      <c r="QA71" s="109"/>
      <c r="QB71" s="109"/>
      <c r="QC71" s="109"/>
      <c r="QD71" s="109"/>
      <c r="QE71" s="109"/>
      <c r="QF71" s="109"/>
      <c r="QG71" s="109"/>
      <c r="QH71" s="109"/>
      <c r="QI71" s="109"/>
      <c r="QJ71" s="109"/>
      <c r="QK71" s="109"/>
      <c r="QL71" s="109"/>
      <c r="QM71" s="109"/>
      <c r="QN71" s="109"/>
      <c r="QO71" s="109"/>
      <c r="QP71" s="109"/>
      <c r="QQ71" s="109"/>
      <c r="QR71" s="109"/>
      <c r="QS71" s="109"/>
      <c r="QT71" s="109"/>
      <c r="QU71" s="109"/>
      <c r="QV71" s="109"/>
      <c r="QW71" s="109"/>
      <c r="QX71" s="109"/>
      <c r="QY71" s="109"/>
      <c r="QZ71" s="109"/>
      <c r="RA71" s="109"/>
      <c r="RB71" s="109"/>
      <c r="RC71" s="109"/>
      <c r="RD71" s="109"/>
      <c r="RE71" s="109"/>
      <c r="RF71" s="109"/>
      <c r="RG71" s="109"/>
      <c r="RH71" s="109"/>
      <c r="RI71" s="109"/>
      <c r="RJ71" s="109"/>
      <c r="RK71" s="109"/>
      <c r="RL71" s="109"/>
      <c r="RM71" s="109"/>
      <c r="RN71" s="109"/>
      <c r="RO71" s="109"/>
      <c r="RP71" s="109"/>
      <c r="RQ71" s="109"/>
      <c r="RR71" s="109"/>
      <c r="RS71" s="109"/>
      <c r="RT71" s="109"/>
      <c r="RU71" s="109"/>
      <c r="RV71" s="109"/>
      <c r="RW71" s="109"/>
      <c r="RX71" s="109"/>
      <c r="RY71" s="109"/>
      <c r="RZ71" s="109"/>
      <c r="SA71" s="109"/>
      <c r="SB71" s="109"/>
      <c r="SC71" s="109"/>
      <c r="SD71" s="109"/>
      <c r="SE71" s="109"/>
      <c r="SF71" s="109"/>
      <c r="SG71" s="109"/>
      <c r="SH71" s="109"/>
      <c r="SI71" s="109"/>
      <c r="SJ71" s="109"/>
      <c r="SK71" s="109"/>
      <c r="SL71" s="109"/>
      <c r="SM71" s="109"/>
      <c r="SN71" s="109"/>
      <c r="SO71" s="109"/>
      <c r="SP71" s="109"/>
      <c r="SQ71" s="109"/>
      <c r="SR71" s="109"/>
      <c r="SS71" s="109"/>
      <c r="ST71" s="109"/>
      <c r="SU71" s="109"/>
      <c r="SV71" s="109"/>
      <c r="SW71" s="109"/>
      <c r="SX71" s="109"/>
      <c r="SY71" s="109"/>
      <c r="SZ71" s="109"/>
      <c r="TA71" s="109"/>
      <c r="TB71" s="1"/>
    </row>
    <row r="72" spans="1:522" s="10" customFormat="1" ht="18" customHeight="1" x14ac:dyDescent="0.2">
      <c r="A72" s="12"/>
      <c r="B72" s="11" t="s">
        <v>291</v>
      </c>
      <c r="C72" s="1">
        <v>8750</v>
      </c>
      <c r="D72" s="139" t="s">
        <v>242</v>
      </c>
      <c r="E72" s="1">
        <v>8029</v>
      </c>
      <c r="F72" s="1">
        <v>2004</v>
      </c>
      <c r="G72" s="139" t="s">
        <v>292</v>
      </c>
      <c r="H72"/>
      <c r="I72" s="1">
        <f t="shared" si="0"/>
        <v>0</v>
      </c>
      <c r="J72" s="12">
        <f>Tabuľka2[[#This Row],[Stĺpec8]]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9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9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9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9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66"/>
      <c r="FI72" s="66"/>
      <c r="FJ72" s="64"/>
      <c r="FK72" s="64"/>
      <c r="FL72" s="66"/>
      <c r="FM72" s="64"/>
      <c r="FN72" s="66"/>
      <c r="FO72" s="66"/>
      <c r="FP72" s="64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4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66"/>
      <c r="JA72" s="66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66"/>
      <c r="KD72" s="66"/>
      <c r="KE72" s="66"/>
      <c r="KF72" s="66"/>
      <c r="KG72" s="66"/>
      <c r="KH72" s="66"/>
      <c r="KI72" s="66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9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"/>
    </row>
    <row r="73" spans="1:522" s="10" customFormat="1" ht="18" customHeight="1" x14ac:dyDescent="0.2">
      <c r="A73" s="12"/>
      <c r="B73" s="11" t="s">
        <v>337</v>
      </c>
      <c r="C73" s="1">
        <v>7872</v>
      </c>
      <c r="D73" s="153" t="s">
        <v>384</v>
      </c>
      <c r="E73" s="1">
        <v>11278</v>
      </c>
      <c r="F73" s="1"/>
      <c r="G73" s="139" t="s">
        <v>69</v>
      </c>
      <c r="H73"/>
      <c r="I73" s="1">
        <f t="shared" si="0"/>
        <v>0</v>
      </c>
      <c r="J73" s="12">
        <f>Tabuľka2[[#This Row],[Stĺpec8]]</f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9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9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9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66"/>
      <c r="FI73" s="66"/>
      <c r="FJ73" s="64"/>
      <c r="FK73" s="64"/>
      <c r="FL73" s="66"/>
      <c r="FM73" s="64"/>
      <c r="FN73" s="66"/>
      <c r="FO73" s="66"/>
      <c r="FP73" s="64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4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66"/>
      <c r="JA73" s="66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66"/>
      <c r="KD73" s="66"/>
      <c r="KE73" s="66"/>
      <c r="KF73" s="66"/>
      <c r="KG73" s="66"/>
      <c r="KH73" s="66"/>
      <c r="KI73" s="66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9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09"/>
      <c r="LV73" s="109"/>
      <c r="LW73" s="109"/>
      <c r="LX73" s="109"/>
      <c r="LY73" s="109"/>
      <c r="LZ73" s="109"/>
      <c r="MA73" s="109"/>
      <c r="MB73" s="109"/>
      <c r="MC73" s="109"/>
      <c r="MD73" s="109"/>
      <c r="ME73" s="109"/>
      <c r="MF73" s="109"/>
      <c r="MG73" s="109"/>
      <c r="MH73" s="109"/>
      <c r="MI73" s="109"/>
      <c r="MJ73" s="109"/>
      <c r="MK73" s="109"/>
      <c r="ML73" s="109"/>
      <c r="MM73" s="109"/>
      <c r="MN73" s="109"/>
      <c r="MO73" s="109"/>
      <c r="MP73" s="109"/>
      <c r="MQ73" s="109"/>
      <c r="MR73" s="109"/>
      <c r="MS73" s="109"/>
      <c r="MT73" s="109"/>
      <c r="MU73" s="109"/>
      <c r="MV73" s="109"/>
      <c r="MW73" s="109"/>
      <c r="MX73" s="109"/>
      <c r="MY73" s="109"/>
      <c r="MZ73" s="109"/>
      <c r="NA73" s="109"/>
      <c r="NB73" s="109"/>
      <c r="NC73" s="109"/>
      <c r="ND73" s="109"/>
      <c r="NE73" s="109"/>
      <c r="NF73" s="109"/>
      <c r="NG73" s="109"/>
      <c r="NH73" s="109"/>
      <c r="NI73" s="109"/>
      <c r="NJ73" s="109"/>
      <c r="NK73" s="109"/>
      <c r="NL73" s="109"/>
      <c r="NM73" s="109"/>
      <c r="NN73" s="109"/>
      <c r="NO73" s="109"/>
      <c r="NP73" s="109"/>
      <c r="NQ73" s="109"/>
      <c r="NR73" s="109"/>
      <c r="NS73" s="109"/>
      <c r="NT73" s="109"/>
      <c r="NU73" s="109"/>
      <c r="NV73" s="109"/>
      <c r="NW73" s="109"/>
      <c r="NX73" s="109"/>
      <c r="NY73" s="109"/>
      <c r="NZ73" s="109"/>
      <c r="OA73" s="109"/>
      <c r="OB73" s="109"/>
      <c r="OC73" s="109"/>
      <c r="OD73" s="109"/>
      <c r="OE73" s="109"/>
      <c r="OF73" s="109"/>
      <c r="OG73" s="109"/>
      <c r="OH73" s="109"/>
      <c r="OI73" s="109"/>
      <c r="OJ73" s="109"/>
      <c r="OK73" s="109"/>
      <c r="OL73" s="109"/>
      <c r="OM73" s="109"/>
      <c r="ON73" s="109"/>
      <c r="OO73" s="109"/>
      <c r="OP73" s="109"/>
      <c r="OQ73" s="109"/>
      <c r="OR73" s="109"/>
      <c r="OS73" s="109"/>
      <c r="OT73" s="109"/>
      <c r="OU73" s="109"/>
      <c r="OV73" s="109"/>
      <c r="OW73" s="109"/>
      <c r="OX73" s="109"/>
      <c r="OY73" s="109"/>
      <c r="OZ73" s="109"/>
      <c r="PA73" s="109"/>
      <c r="PB73" s="109"/>
      <c r="PC73" s="109"/>
      <c r="PD73" s="109"/>
      <c r="PE73" s="109"/>
      <c r="PF73" s="109"/>
      <c r="PG73" s="109"/>
      <c r="PH73" s="109"/>
      <c r="PI73" s="109"/>
      <c r="PJ73" s="109"/>
      <c r="PK73" s="109"/>
      <c r="PL73" s="109"/>
      <c r="PM73" s="109"/>
      <c r="PN73" s="109"/>
      <c r="PO73" s="109"/>
      <c r="PP73" s="109"/>
      <c r="PQ73" s="109"/>
      <c r="PR73" s="109"/>
      <c r="PS73" s="109"/>
      <c r="PT73" s="109"/>
      <c r="PU73" s="109"/>
      <c r="PV73" s="109"/>
      <c r="PW73" s="109"/>
      <c r="PX73" s="109"/>
      <c r="PY73" s="109"/>
      <c r="PZ73" s="109"/>
      <c r="QA73" s="109"/>
      <c r="QB73" s="109"/>
      <c r="QC73" s="109"/>
      <c r="QD73" s="109"/>
      <c r="QE73" s="109"/>
      <c r="QF73" s="109"/>
      <c r="QG73" s="109"/>
      <c r="QH73" s="109"/>
      <c r="QI73" s="109"/>
      <c r="QJ73" s="109"/>
      <c r="QK73" s="109"/>
      <c r="QL73" s="109"/>
      <c r="QM73" s="109"/>
      <c r="QN73" s="109"/>
      <c r="QO73" s="109"/>
      <c r="QP73" s="109"/>
      <c r="QQ73" s="109"/>
      <c r="QR73" s="109"/>
      <c r="QS73" s="109"/>
      <c r="QT73" s="109"/>
      <c r="QU73" s="109"/>
      <c r="QV73" s="109"/>
      <c r="QW73" s="109"/>
      <c r="QX73" s="109"/>
      <c r="QY73" s="109"/>
      <c r="QZ73" s="109"/>
      <c r="RA73" s="109"/>
      <c r="RB73" s="109"/>
      <c r="RC73" s="109"/>
      <c r="RD73" s="109"/>
      <c r="RE73" s="109"/>
      <c r="RF73" s="109"/>
      <c r="RG73" s="109"/>
      <c r="RH73" s="109"/>
      <c r="RI73" s="109"/>
      <c r="RJ73" s="109"/>
      <c r="RK73" s="109"/>
      <c r="RL73" s="109"/>
      <c r="RM73" s="109"/>
      <c r="RN73" s="109"/>
      <c r="RO73" s="109"/>
      <c r="RP73" s="109"/>
      <c r="RQ73" s="109"/>
      <c r="RR73" s="109"/>
      <c r="RS73" s="109"/>
      <c r="RT73" s="109"/>
      <c r="RU73" s="109"/>
      <c r="RV73" s="109"/>
      <c r="RW73" s="109"/>
      <c r="RX73" s="109"/>
      <c r="RY73" s="109"/>
      <c r="RZ73" s="109"/>
      <c r="SA73" s="109"/>
      <c r="SB73" s="109"/>
      <c r="SC73" s="109"/>
      <c r="SD73" s="109"/>
      <c r="SE73" s="109"/>
      <c r="SF73" s="109"/>
      <c r="SG73" s="109"/>
      <c r="SH73" s="109"/>
      <c r="SI73" s="109"/>
      <c r="SJ73" s="109"/>
      <c r="SK73" s="109"/>
      <c r="SL73" s="109"/>
      <c r="SM73" s="109"/>
      <c r="SN73" s="109"/>
      <c r="SO73" s="109"/>
      <c r="SP73" s="109"/>
      <c r="SQ73" s="109"/>
      <c r="SR73" s="109"/>
      <c r="SS73" s="109"/>
      <c r="ST73" s="109"/>
      <c r="SU73" s="109"/>
      <c r="SV73" s="109"/>
      <c r="SW73" s="109"/>
      <c r="SX73" s="109"/>
      <c r="SY73" s="109"/>
      <c r="SZ73" s="109"/>
      <c r="TA73" s="109"/>
      <c r="TB73" s="1"/>
    </row>
    <row r="74" spans="1:522" s="10" customFormat="1" ht="18" customHeight="1" x14ac:dyDescent="0.2">
      <c r="A74" s="12"/>
      <c r="B74" s="11"/>
      <c r="C74" s="1"/>
      <c r="D74" s="139" t="s">
        <v>344</v>
      </c>
      <c r="E74" s="1">
        <v>11276</v>
      </c>
      <c r="F74" s="1"/>
      <c r="G74" s="139" t="s">
        <v>69</v>
      </c>
      <c r="H74"/>
      <c r="I74" s="1">
        <f t="shared" si="0"/>
        <v>0</v>
      </c>
      <c r="J74" s="12">
        <f>Tabuľka2[[#This Row],[Stĺpec8]]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9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9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9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9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66"/>
      <c r="FI74" s="66"/>
      <c r="FJ74" s="64"/>
      <c r="FK74" s="64"/>
      <c r="FL74" s="66"/>
      <c r="FM74" s="64"/>
      <c r="FN74" s="66"/>
      <c r="FO74" s="66"/>
      <c r="FP74" s="64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4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66"/>
      <c r="JA74" s="66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6"/>
      <c r="KD74" s="66"/>
      <c r="KE74" s="66"/>
      <c r="KF74" s="66"/>
      <c r="KG74" s="66"/>
      <c r="KH74" s="66"/>
      <c r="KI74" s="66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9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09"/>
      <c r="LV74" s="109"/>
      <c r="LW74" s="109"/>
      <c r="LX74" s="109"/>
      <c r="LY74" s="109"/>
      <c r="LZ74" s="109"/>
      <c r="MA74" s="109"/>
      <c r="MB74" s="109"/>
      <c r="MC74" s="109"/>
      <c r="MD74" s="109"/>
      <c r="ME74" s="109"/>
      <c r="MF74" s="109"/>
      <c r="MG74" s="109"/>
      <c r="MH74" s="109"/>
      <c r="MI74" s="109"/>
      <c r="MJ74" s="109"/>
      <c r="MK74" s="109"/>
      <c r="ML74" s="109"/>
      <c r="MM74" s="109"/>
      <c r="MN74" s="109"/>
      <c r="MO74" s="109"/>
      <c r="MP74" s="109"/>
      <c r="MQ74" s="109"/>
      <c r="MR74" s="109"/>
      <c r="MS74" s="109"/>
      <c r="MT74" s="109"/>
      <c r="MU74" s="109"/>
      <c r="MV74" s="109"/>
      <c r="MW74" s="109"/>
      <c r="MX74" s="109"/>
      <c r="MY74" s="109"/>
      <c r="MZ74" s="109"/>
      <c r="NA74" s="109"/>
      <c r="NB74" s="109"/>
      <c r="NC74" s="109"/>
      <c r="ND74" s="109"/>
      <c r="NE74" s="109"/>
      <c r="NF74" s="109"/>
      <c r="NG74" s="109"/>
      <c r="NH74" s="109"/>
      <c r="NI74" s="109"/>
      <c r="NJ74" s="109"/>
      <c r="NK74" s="109"/>
      <c r="NL74" s="109"/>
      <c r="NM74" s="109"/>
      <c r="NN74" s="109"/>
      <c r="NO74" s="109"/>
      <c r="NP74" s="109"/>
      <c r="NQ74" s="109"/>
      <c r="NR74" s="109"/>
      <c r="NS74" s="109"/>
      <c r="NT74" s="109"/>
      <c r="NU74" s="109"/>
      <c r="NV74" s="109"/>
      <c r="NW74" s="109"/>
      <c r="NX74" s="109"/>
      <c r="NY74" s="109"/>
      <c r="NZ74" s="109"/>
      <c r="OA74" s="109"/>
      <c r="OB74" s="109"/>
      <c r="OC74" s="109"/>
      <c r="OD74" s="109"/>
      <c r="OE74" s="109"/>
      <c r="OF74" s="109"/>
      <c r="OG74" s="109"/>
      <c r="OH74" s="109"/>
      <c r="OI74" s="109"/>
      <c r="OJ74" s="109"/>
      <c r="OK74" s="109"/>
      <c r="OL74" s="109"/>
      <c r="OM74" s="109"/>
      <c r="ON74" s="109"/>
      <c r="OO74" s="109"/>
      <c r="OP74" s="109"/>
      <c r="OQ74" s="109"/>
      <c r="OR74" s="109"/>
      <c r="OS74" s="109"/>
      <c r="OT74" s="109"/>
      <c r="OU74" s="109"/>
      <c r="OV74" s="109"/>
      <c r="OW74" s="109"/>
      <c r="OX74" s="109"/>
      <c r="OY74" s="109"/>
      <c r="OZ74" s="109"/>
      <c r="PA74" s="109"/>
      <c r="PB74" s="109"/>
      <c r="PC74" s="109"/>
      <c r="PD74" s="109"/>
      <c r="PE74" s="109"/>
      <c r="PF74" s="109"/>
      <c r="PG74" s="109"/>
      <c r="PH74" s="109"/>
      <c r="PI74" s="109"/>
      <c r="PJ74" s="109"/>
      <c r="PK74" s="109"/>
      <c r="PL74" s="109"/>
      <c r="PM74" s="109"/>
      <c r="PN74" s="109"/>
      <c r="PO74" s="109"/>
      <c r="PP74" s="109"/>
      <c r="PQ74" s="109"/>
      <c r="PR74" s="109"/>
      <c r="PS74" s="109"/>
      <c r="PT74" s="109"/>
      <c r="PU74" s="109"/>
      <c r="PV74" s="109"/>
      <c r="PW74" s="109"/>
      <c r="PX74" s="109"/>
      <c r="PY74" s="109"/>
      <c r="PZ74" s="109"/>
      <c r="QA74" s="109"/>
      <c r="QB74" s="109"/>
      <c r="QC74" s="109"/>
      <c r="QD74" s="109"/>
      <c r="QE74" s="109"/>
      <c r="QF74" s="109"/>
      <c r="QG74" s="109"/>
      <c r="QH74" s="109"/>
      <c r="QI74" s="109"/>
      <c r="QJ74" s="109"/>
      <c r="QK74" s="109"/>
      <c r="QL74" s="109"/>
      <c r="QM74" s="109"/>
      <c r="QN74" s="109"/>
      <c r="QO74" s="109"/>
      <c r="QP74" s="109"/>
      <c r="QQ74" s="109"/>
      <c r="QR74" s="109"/>
      <c r="QS74" s="109"/>
      <c r="QT74" s="109"/>
      <c r="QU74" s="109"/>
      <c r="QV74" s="109"/>
      <c r="QW74" s="109"/>
      <c r="QX74" s="109"/>
      <c r="QY74" s="109"/>
      <c r="QZ74" s="109"/>
      <c r="RA74" s="109"/>
      <c r="RB74" s="109"/>
      <c r="RC74" s="109"/>
      <c r="RD74" s="109"/>
      <c r="RE74" s="109"/>
      <c r="RF74" s="109"/>
      <c r="RG74" s="109"/>
      <c r="RH74" s="109"/>
      <c r="RI74" s="109"/>
      <c r="RJ74" s="109"/>
      <c r="RK74" s="109"/>
      <c r="RL74" s="109"/>
      <c r="RM74" s="109"/>
      <c r="RN74" s="109"/>
      <c r="RO74" s="109"/>
      <c r="RP74" s="109"/>
      <c r="RQ74" s="109"/>
      <c r="RR74" s="109"/>
      <c r="RS74" s="109"/>
      <c r="RT74" s="109"/>
      <c r="RU74" s="109"/>
      <c r="RV74" s="109"/>
      <c r="RW74" s="109"/>
      <c r="RX74" s="109"/>
      <c r="RY74" s="109"/>
      <c r="RZ74" s="109"/>
      <c r="SA74" s="109"/>
      <c r="SB74" s="109"/>
      <c r="SC74" s="109"/>
      <c r="SD74" s="109"/>
      <c r="SE74" s="109"/>
      <c r="SF74" s="109"/>
      <c r="SG74" s="109"/>
      <c r="SH74" s="109"/>
      <c r="SI74" s="109"/>
      <c r="SJ74" s="109"/>
      <c r="SK74" s="109"/>
      <c r="SL74" s="109"/>
      <c r="SM74" s="109"/>
      <c r="SN74" s="109"/>
      <c r="SO74" s="109"/>
      <c r="SP74" s="109"/>
      <c r="SQ74" s="109"/>
      <c r="SR74" s="109"/>
      <c r="SS74" s="109"/>
      <c r="ST74" s="109"/>
      <c r="SU74" s="109"/>
      <c r="SV74" s="109"/>
      <c r="SW74" s="109"/>
      <c r="SX74" s="109"/>
      <c r="SY74" s="109"/>
      <c r="SZ74" s="109"/>
      <c r="TA74" s="109"/>
      <c r="TB74" s="1"/>
    </row>
    <row r="75" spans="1:522" s="10" customFormat="1" ht="18" customHeight="1" x14ac:dyDescent="0.2">
      <c r="A75" s="12"/>
      <c r="B75" s="11" t="s">
        <v>484</v>
      </c>
      <c r="C75" s="1">
        <v>9371</v>
      </c>
      <c r="D75" s="139" t="s">
        <v>485</v>
      </c>
      <c r="E75" s="1">
        <v>12451</v>
      </c>
      <c r="F75" s="1">
        <v>2019</v>
      </c>
      <c r="G75" s="139" t="s">
        <v>472</v>
      </c>
      <c r="H75"/>
      <c r="I75" s="1">
        <f t="shared" si="0"/>
        <v>0</v>
      </c>
      <c r="J75" s="12">
        <f>Tabuľka2[[#This Row],[Stĺpec8]]</f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9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9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9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9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66"/>
      <c r="FI75" s="66"/>
      <c r="FJ75" s="64"/>
      <c r="FK75" s="64"/>
      <c r="FL75" s="66"/>
      <c r="FM75" s="64"/>
      <c r="FN75" s="66"/>
      <c r="FO75" s="66"/>
      <c r="FP75" s="64"/>
      <c r="FQ75" s="66"/>
      <c r="FR75" s="66"/>
      <c r="FS75" s="66"/>
      <c r="FT75" s="66"/>
      <c r="FU75" s="66"/>
      <c r="FV75" s="66"/>
      <c r="FW75" s="66"/>
      <c r="FX75" s="66"/>
      <c r="FY75" s="66"/>
      <c r="FZ75" s="66"/>
      <c r="GA75" s="66"/>
      <c r="GB75" s="66"/>
      <c r="GC75" s="66"/>
      <c r="GD75" s="66"/>
      <c r="GE75" s="64"/>
      <c r="GF75" s="66"/>
      <c r="GG75" s="66"/>
      <c r="GH75" s="66"/>
      <c r="GI75" s="66"/>
      <c r="GJ75" s="66"/>
      <c r="GK75" s="66"/>
      <c r="GL75" s="66"/>
      <c r="GM75" s="66"/>
      <c r="GN75" s="66"/>
      <c r="GO75" s="66"/>
      <c r="GP75" s="66"/>
      <c r="GQ75" s="66"/>
      <c r="GR75" s="66"/>
      <c r="GS75" s="66"/>
      <c r="GT75" s="66"/>
      <c r="GU75" s="66"/>
      <c r="GV75" s="66"/>
      <c r="GW75" s="66"/>
      <c r="GX75" s="66"/>
      <c r="GY75" s="66"/>
      <c r="GZ75" s="66"/>
      <c r="HA75" s="66"/>
      <c r="HB75" s="66"/>
      <c r="HC75" s="66"/>
      <c r="HD75" s="66"/>
      <c r="HE75" s="66"/>
      <c r="HF75" s="66"/>
      <c r="HG75" s="66"/>
      <c r="HH75" s="66"/>
      <c r="HI75" s="66"/>
      <c r="HJ75" s="66"/>
      <c r="HK75" s="66"/>
      <c r="HL75" s="66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66"/>
      <c r="JA75" s="66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6"/>
      <c r="KD75" s="66"/>
      <c r="KE75" s="66"/>
      <c r="KF75" s="66"/>
      <c r="KG75" s="66"/>
      <c r="KH75" s="66"/>
      <c r="KI75" s="66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9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09"/>
      <c r="LV75" s="109"/>
      <c r="LW75" s="109"/>
      <c r="LX75" s="109"/>
      <c r="LY75" s="109"/>
      <c r="LZ75" s="109"/>
      <c r="MA75" s="109"/>
      <c r="MB75" s="109"/>
      <c r="MC75" s="109"/>
      <c r="MD75" s="109"/>
      <c r="ME75" s="109"/>
      <c r="MF75" s="109"/>
      <c r="MG75" s="109"/>
      <c r="MH75" s="109"/>
      <c r="MI75" s="109"/>
      <c r="MJ75" s="109"/>
      <c r="MK75" s="109"/>
      <c r="ML75" s="109"/>
      <c r="MM75" s="109"/>
      <c r="MN75" s="109"/>
      <c r="MO75" s="109"/>
      <c r="MP75" s="109"/>
      <c r="MQ75" s="109"/>
      <c r="MR75" s="109"/>
      <c r="MS75" s="109"/>
      <c r="MT75" s="109"/>
      <c r="MU75" s="109"/>
      <c r="MV75" s="109"/>
      <c r="MW75" s="109"/>
      <c r="MX75" s="109"/>
      <c r="MY75" s="109"/>
      <c r="MZ75" s="109"/>
      <c r="NA75" s="109"/>
      <c r="NB75" s="109"/>
      <c r="NC75" s="109"/>
      <c r="ND75" s="109"/>
      <c r="NE75" s="109"/>
      <c r="NF75" s="109"/>
      <c r="NG75" s="109"/>
      <c r="NH75" s="109"/>
      <c r="NI75" s="109"/>
      <c r="NJ75" s="109"/>
      <c r="NK75" s="109"/>
      <c r="NL75" s="109"/>
      <c r="NM75" s="109"/>
      <c r="NN75" s="109"/>
      <c r="NO75" s="109"/>
      <c r="NP75" s="109"/>
      <c r="NQ75" s="109"/>
      <c r="NR75" s="109"/>
      <c r="NS75" s="109"/>
      <c r="NT75" s="109"/>
      <c r="NU75" s="109"/>
      <c r="NV75" s="109"/>
      <c r="NW75" s="109"/>
      <c r="NX75" s="109"/>
      <c r="NY75" s="109"/>
      <c r="NZ75" s="109"/>
      <c r="OA75" s="109"/>
      <c r="OB75" s="109"/>
      <c r="OC75" s="109"/>
      <c r="OD75" s="109"/>
      <c r="OE75" s="109"/>
      <c r="OF75" s="109"/>
      <c r="OG75" s="109"/>
      <c r="OH75" s="109"/>
      <c r="OI75" s="109"/>
      <c r="OJ75" s="109"/>
      <c r="OK75" s="109"/>
      <c r="OL75" s="109"/>
      <c r="OM75" s="109"/>
      <c r="ON75" s="109"/>
      <c r="OO75" s="109"/>
      <c r="OP75" s="109"/>
      <c r="OQ75" s="109"/>
      <c r="OR75" s="109"/>
      <c r="OS75" s="109"/>
      <c r="OT75" s="109"/>
      <c r="OU75" s="109"/>
      <c r="OV75" s="109"/>
      <c r="OW75" s="109"/>
      <c r="OX75" s="109"/>
      <c r="OY75" s="109"/>
      <c r="OZ75" s="109"/>
      <c r="PA75" s="109"/>
      <c r="PB75" s="109"/>
      <c r="PC75" s="109"/>
      <c r="PD75" s="109"/>
      <c r="PE75" s="109"/>
      <c r="PF75" s="109"/>
      <c r="PG75" s="109"/>
      <c r="PH75" s="109"/>
      <c r="PI75" s="109"/>
      <c r="PJ75" s="109"/>
      <c r="PK75" s="109"/>
      <c r="PL75" s="109"/>
      <c r="PM75" s="109"/>
      <c r="PN75" s="109"/>
      <c r="PO75" s="109"/>
      <c r="PP75" s="109"/>
      <c r="PQ75" s="109"/>
      <c r="PR75" s="109"/>
      <c r="PS75" s="109"/>
      <c r="PT75" s="109"/>
      <c r="PU75" s="109"/>
      <c r="PV75" s="109"/>
      <c r="PW75" s="109"/>
      <c r="PX75" s="109"/>
      <c r="PY75" s="109"/>
      <c r="PZ75" s="109"/>
      <c r="QA75" s="109"/>
      <c r="QB75" s="109"/>
      <c r="QC75" s="109"/>
      <c r="QD75" s="109"/>
      <c r="QE75" s="109"/>
      <c r="QF75" s="109"/>
      <c r="QG75" s="109"/>
      <c r="QH75" s="109"/>
      <c r="QI75" s="109"/>
      <c r="QJ75" s="109"/>
      <c r="QK75" s="109"/>
      <c r="QL75" s="109"/>
      <c r="QM75" s="109"/>
      <c r="QN75" s="109"/>
      <c r="QO75" s="109"/>
      <c r="QP75" s="109"/>
      <c r="QQ75" s="109"/>
      <c r="QR75" s="109"/>
      <c r="QS75" s="109"/>
      <c r="QT75" s="109"/>
      <c r="QU75" s="109"/>
      <c r="QV75" s="109"/>
      <c r="QW75" s="109"/>
      <c r="QX75" s="109"/>
      <c r="QY75" s="109"/>
      <c r="QZ75" s="109"/>
      <c r="RA75" s="109"/>
      <c r="RB75" s="109"/>
      <c r="RC75" s="109"/>
      <c r="RD75" s="109"/>
      <c r="RE75" s="109"/>
      <c r="RF75" s="109"/>
      <c r="RG75" s="109"/>
      <c r="RH75" s="109"/>
      <c r="RI75" s="109"/>
      <c r="RJ75" s="109"/>
      <c r="RK75" s="109"/>
      <c r="RL75" s="109"/>
      <c r="RM75" s="109"/>
      <c r="RN75" s="109"/>
      <c r="RO75" s="109"/>
      <c r="RP75" s="109"/>
      <c r="RQ75" s="109"/>
      <c r="RR75" s="109"/>
      <c r="RS75" s="109"/>
      <c r="RT75" s="109"/>
      <c r="RU75" s="109"/>
      <c r="RV75" s="109"/>
      <c r="RW75" s="109"/>
      <c r="RX75" s="109"/>
      <c r="RY75" s="109"/>
      <c r="RZ75" s="109"/>
      <c r="SA75" s="109"/>
      <c r="SB75" s="109"/>
      <c r="SC75" s="109"/>
      <c r="SD75" s="109"/>
      <c r="SE75" s="109"/>
      <c r="SF75" s="109"/>
      <c r="SG75" s="109"/>
      <c r="SH75" s="109"/>
      <c r="SI75" s="109"/>
      <c r="SJ75" s="109"/>
      <c r="SK75" s="109"/>
      <c r="SL75" s="109"/>
      <c r="SM75" s="109"/>
      <c r="SN75" s="109"/>
      <c r="SO75" s="109"/>
      <c r="SP75" s="109"/>
      <c r="SQ75" s="109"/>
      <c r="SR75" s="109"/>
      <c r="SS75" s="109"/>
      <c r="ST75" s="109"/>
      <c r="SU75" s="109"/>
      <c r="SV75" s="109"/>
      <c r="SW75" s="109"/>
      <c r="SX75" s="109"/>
      <c r="SY75" s="109"/>
      <c r="SZ75" s="109"/>
      <c r="TA75" s="109"/>
      <c r="TB75" s="1"/>
    </row>
    <row r="76" spans="1:522" s="10" customFormat="1" ht="18" customHeight="1" x14ac:dyDescent="0.2">
      <c r="A76" s="12"/>
      <c r="B76" s="11" t="s">
        <v>317</v>
      </c>
      <c r="C76" s="1">
        <v>9509</v>
      </c>
      <c r="D76" s="139" t="s">
        <v>318</v>
      </c>
      <c r="E76" s="1">
        <v>12298</v>
      </c>
      <c r="F76" s="1"/>
      <c r="G76" s="139" t="s">
        <v>69</v>
      </c>
      <c r="H76"/>
      <c r="I76" s="1">
        <f t="shared" si="0"/>
        <v>0</v>
      </c>
      <c r="J76" s="12">
        <f>Tabuľka2[[#This Row],[Stĺpec8]]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66"/>
      <c r="FI76" s="66"/>
      <c r="FJ76" s="64"/>
      <c r="FK76" s="64"/>
      <c r="FL76" s="66"/>
      <c r="FM76" s="64"/>
      <c r="FN76" s="66"/>
      <c r="FO76" s="66"/>
      <c r="FP76" s="64"/>
      <c r="FQ76" s="66"/>
      <c r="FR76" s="66"/>
      <c r="FS76" s="66"/>
      <c r="FT76" s="66"/>
      <c r="FU76" s="66"/>
      <c r="FV76" s="66"/>
      <c r="FW76" s="66"/>
      <c r="FX76" s="66"/>
      <c r="FY76" s="66"/>
      <c r="FZ76" s="66"/>
      <c r="GA76" s="66"/>
      <c r="GB76" s="66"/>
      <c r="GC76" s="66"/>
      <c r="GD76" s="66"/>
      <c r="GE76" s="64"/>
      <c r="GF76" s="66"/>
      <c r="GG76" s="66"/>
      <c r="GH76" s="66"/>
      <c r="GI76" s="66"/>
      <c r="GJ76" s="66"/>
      <c r="GK76" s="66"/>
      <c r="GL76" s="66"/>
      <c r="GM76" s="66"/>
      <c r="GN76" s="66"/>
      <c r="GO76" s="66"/>
      <c r="GP76" s="66"/>
      <c r="GQ76" s="66"/>
      <c r="GR76" s="66"/>
      <c r="GS76" s="66"/>
      <c r="GT76" s="66"/>
      <c r="GU76" s="66"/>
      <c r="GV76" s="66"/>
      <c r="GW76" s="66"/>
      <c r="GX76" s="66"/>
      <c r="GY76" s="66"/>
      <c r="GZ76" s="66"/>
      <c r="HA76" s="66"/>
      <c r="HB76" s="66"/>
      <c r="HC76" s="66"/>
      <c r="HD76" s="66"/>
      <c r="HE76" s="66"/>
      <c r="HF76" s="66"/>
      <c r="HG76" s="66"/>
      <c r="HH76" s="66"/>
      <c r="HI76" s="66"/>
      <c r="HJ76" s="66"/>
      <c r="HK76" s="66"/>
      <c r="HL76" s="66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66"/>
      <c r="JA76" s="66"/>
      <c r="JB76" s="1"/>
      <c r="JC76" s="1"/>
      <c r="JD76" s="1"/>
      <c r="JE76" s="1"/>
      <c r="JF76" s="1"/>
      <c r="JG76" s="1"/>
      <c r="JH76" s="1"/>
      <c r="JI76" s="1"/>
      <c r="JJ76" s="1"/>
      <c r="JK76" s="9"/>
      <c r="JL76" s="9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6"/>
      <c r="KD76" s="66"/>
      <c r="KE76" s="66"/>
      <c r="KF76" s="66"/>
      <c r="KG76" s="66"/>
      <c r="KH76" s="66"/>
      <c r="KI76" s="66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9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09"/>
      <c r="LV76" s="109"/>
      <c r="LW76" s="109"/>
      <c r="LX76" s="109"/>
      <c r="LY76" s="109"/>
      <c r="LZ76" s="109"/>
      <c r="MA76" s="109"/>
      <c r="MB76" s="109"/>
      <c r="MC76" s="109"/>
      <c r="MD76" s="109"/>
      <c r="ME76" s="109"/>
      <c r="MF76" s="109"/>
      <c r="MG76" s="109"/>
      <c r="MH76" s="109"/>
      <c r="MI76" s="109"/>
      <c r="MJ76" s="109"/>
      <c r="MK76" s="109"/>
      <c r="ML76" s="109"/>
      <c r="MM76" s="109"/>
      <c r="MN76" s="109"/>
      <c r="MO76" s="109"/>
      <c r="MP76" s="109"/>
      <c r="MQ76" s="109"/>
      <c r="MR76" s="109"/>
      <c r="MS76" s="109"/>
      <c r="MT76" s="109"/>
      <c r="MU76" s="109"/>
      <c r="MV76" s="109"/>
      <c r="MW76" s="109"/>
      <c r="MX76" s="109"/>
      <c r="MY76" s="109"/>
      <c r="MZ76" s="109"/>
      <c r="NA76" s="109"/>
      <c r="NB76" s="109"/>
      <c r="NC76" s="109"/>
      <c r="ND76" s="109"/>
      <c r="NE76" s="109"/>
      <c r="NF76" s="109"/>
      <c r="NG76" s="109"/>
      <c r="NH76" s="109"/>
      <c r="NI76" s="109"/>
      <c r="NJ76" s="109"/>
      <c r="NK76" s="109"/>
      <c r="NL76" s="109"/>
      <c r="NM76" s="109"/>
      <c r="NN76" s="109"/>
      <c r="NO76" s="109"/>
      <c r="NP76" s="109"/>
      <c r="NQ76" s="109"/>
      <c r="NR76" s="109"/>
      <c r="NS76" s="109"/>
      <c r="NT76" s="109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09"/>
      <c r="OJ76" s="109"/>
      <c r="OK76" s="109"/>
      <c r="OL76" s="109"/>
      <c r="OM76" s="109"/>
      <c r="ON76" s="109"/>
      <c r="OO76" s="109"/>
      <c r="OP76" s="109"/>
      <c r="OQ76" s="109"/>
      <c r="OR76" s="109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  <c r="PU76" s="109"/>
      <c r="PV76" s="109"/>
      <c r="PW76" s="109"/>
      <c r="PX76" s="109"/>
      <c r="PY76" s="109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09"/>
      <c r="QO76" s="109"/>
      <c r="QP76" s="109"/>
      <c r="QQ76" s="109"/>
      <c r="QR76" s="109"/>
      <c r="QS76" s="109"/>
      <c r="QT76" s="109"/>
      <c r="QU76" s="109"/>
      <c r="QV76" s="109"/>
      <c r="QW76" s="109"/>
      <c r="QX76" s="109"/>
      <c r="QY76" s="109"/>
      <c r="QZ76" s="109"/>
      <c r="RA76" s="109"/>
      <c r="RB76" s="109"/>
      <c r="RC76" s="109"/>
      <c r="RD76" s="109"/>
      <c r="RE76" s="109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09"/>
      <c r="RS76" s="109"/>
      <c r="RT76" s="109"/>
      <c r="RU76" s="109"/>
      <c r="RV76" s="109"/>
      <c r="RW76" s="109"/>
      <c r="RX76" s="109"/>
      <c r="RY76" s="109"/>
      <c r="RZ76" s="109"/>
      <c r="SA76" s="109"/>
      <c r="SB76" s="109"/>
      <c r="SC76" s="109"/>
      <c r="SD76" s="109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09"/>
      <c r="ST76" s="109"/>
      <c r="SU76" s="109"/>
      <c r="SV76" s="109"/>
      <c r="SW76" s="109"/>
      <c r="SX76" s="109"/>
      <c r="SY76" s="109"/>
      <c r="SZ76" s="109"/>
      <c r="TA76" s="109"/>
      <c r="TB76" s="1"/>
    </row>
    <row r="77" spans="1:522" s="10" customFormat="1" ht="18" customHeight="1" x14ac:dyDescent="0.2">
      <c r="A77" s="12"/>
      <c r="B77" s="11" t="s">
        <v>445</v>
      </c>
      <c r="C77" s="1">
        <v>9077</v>
      </c>
      <c r="D77" s="139" t="s">
        <v>446</v>
      </c>
      <c r="E77" s="1">
        <v>10855</v>
      </c>
      <c r="F77" s="1"/>
      <c r="G77" s="139" t="s">
        <v>23</v>
      </c>
      <c r="H77"/>
      <c r="I77" s="1">
        <f t="shared" si="0"/>
        <v>0</v>
      </c>
      <c r="J77" s="12">
        <f>Tabuľka2[[#This Row],[Stĺpec8]]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9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 t="s">
        <v>535</v>
      </c>
      <c r="BB77" s="1"/>
      <c r="BC77" s="1"/>
      <c r="BD77" s="1"/>
      <c r="BE77" s="1"/>
      <c r="BF77" s="1"/>
      <c r="BG77" s="1"/>
      <c r="BH77" s="1"/>
      <c r="BI77" s="1"/>
      <c r="BJ77" s="1"/>
      <c r="BK77" s="9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9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9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66"/>
      <c r="FI77" s="66"/>
      <c r="FJ77" s="64"/>
      <c r="FK77" s="64"/>
      <c r="FL77" s="66"/>
      <c r="FM77" s="64"/>
      <c r="FN77" s="66"/>
      <c r="FO77" s="66"/>
      <c r="FP77" s="64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4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66"/>
      <c r="JA77" s="66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6"/>
      <c r="KD77" s="66"/>
      <c r="KE77" s="66"/>
      <c r="KF77" s="66"/>
      <c r="KG77" s="66"/>
      <c r="KH77" s="66"/>
      <c r="KI77" s="66"/>
      <c r="KJ77" s="1"/>
      <c r="KK77" s="109"/>
      <c r="KL77" s="109"/>
      <c r="KM77" s="109"/>
      <c r="KN77" s="109"/>
      <c r="KO77" s="109"/>
      <c r="KP77" s="109"/>
      <c r="KQ77" s="109"/>
      <c r="KR77" s="109"/>
      <c r="KS77" s="109"/>
      <c r="KT77" s="109"/>
      <c r="KU77" s="109"/>
      <c r="KV77" s="109"/>
      <c r="KW77" s="114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109"/>
      <c r="LW77" s="109"/>
      <c r="LX77" s="109"/>
      <c r="LY77" s="109"/>
      <c r="LZ77" s="109"/>
      <c r="MA77" s="109"/>
      <c r="MB77" s="109"/>
      <c r="MC77" s="109"/>
      <c r="MD77" s="109"/>
      <c r="ME77" s="109"/>
      <c r="MF77" s="109"/>
      <c r="MG77" s="109"/>
      <c r="MH77" s="109"/>
      <c r="MI77" s="109"/>
      <c r="MJ77" s="109"/>
      <c r="MK77" s="109"/>
      <c r="ML77" s="109"/>
      <c r="MM77" s="109"/>
      <c r="MN77" s="109"/>
      <c r="MO77" s="109"/>
      <c r="MP77" s="109"/>
      <c r="MQ77" s="109"/>
      <c r="MR77" s="109"/>
      <c r="MS77" s="109"/>
      <c r="MT77" s="109"/>
      <c r="MU77" s="109"/>
      <c r="MV77" s="109"/>
      <c r="MW77" s="109"/>
      <c r="MX77" s="109"/>
      <c r="MY77" s="109"/>
      <c r="MZ77" s="109"/>
      <c r="NA77" s="109"/>
      <c r="NB77" s="109"/>
      <c r="NC77" s="109"/>
      <c r="ND77" s="109"/>
      <c r="NE77" s="109"/>
      <c r="NF77" s="109"/>
      <c r="NG77" s="109"/>
      <c r="NH77" s="109"/>
      <c r="NI77" s="109"/>
      <c r="NJ77" s="109"/>
      <c r="NK77" s="109"/>
      <c r="NL77" s="109"/>
      <c r="NM77" s="109"/>
      <c r="NN77" s="109"/>
      <c r="NO77" s="109"/>
      <c r="NP77" s="109"/>
      <c r="NQ77" s="109"/>
      <c r="NR77" s="109"/>
      <c r="NS77" s="109"/>
      <c r="NT77" s="109"/>
      <c r="NU77" s="109"/>
      <c r="NV77" s="109"/>
      <c r="NW77" s="109"/>
      <c r="NX77" s="109"/>
      <c r="NY77" s="109"/>
      <c r="NZ77" s="109"/>
      <c r="OA77" s="109"/>
      <c r="OB77" s="109"/>
      <c r="OC77" s="109"/>
      <c r="OD77" s="109"/>
      <c r="OE77" s="109"/>
      <c r="OF77" s="109"/>
      <c r="OG77" s="109"/>
      <c r="OH77" s="109"/>
      <c r="OI77" s="109"/>
      <c r="OJ77" s="109"/>
      <c r="OK77" s="109"/>
      <c r="OL77" s="109"/>
      <c r="OM77" s="109"/>
      <c r="ON77" s="109"/>
      <c r="OO77" s="109"/>
      <c r="OP77" s="109"/>
      <c r="OQ77" s="109"/>
      <c r="OR77" s="109"/>
      <c r="OS77" s="109"/>
      <c r="OT77" s="109"/>
      <c r="OU77" s="109"/>
      <c r="OV77" s="109"/>
      <c r="OW77" s="109"/>
      <c r="OX77" s="109"/>
      <c r="OY77" s="109"/>
      <c r="OZ77" s="109"/>
      <c r="PA77" s="109"/>
      <c r="PB77" s="109"/>
      <c r="PC77" s="109"/>
      <c r="PD77" s="109"/>
      <c r="PE77" s="109"/>
      <c r="PF77" s="109"/>
      <c r="PG77" s="109"/>
      <c r="PH77" s="109"/>
      <c r="PI77" s="109"/>
      <c r="PJ77" s="109"/>
      <c r="PK77" s="109"/>
      <c r="PL77" s="109"/>
      <c r="PM77" s="109"/>
      <c r="PN77" s="109"/>
      <c r="PO77" s="109"/>
      <c r="PP77" s="109"/>
      <c r="PQ77" s="109"/>
      <c r="PR77" s="109"/>
      <c r="PS77" s="109"/>
      <c r="PT77" s="109"/>
      <c r="PU77" s="109"/>
      <c r="PV77" s="109"/>
      <c r="PW77" s="109"/>
      <c r="PX77" s="109"/>
      <c r="PY77" s="109"/>
      <c r="PZ77" s="109"/>
      <c r="QA77" s="109"/>
      <c r="QB77" s="109"/>
      <c r="QC77" s="109"/>
      <c r="QD77" s="109"/>
      <c r="QE77" s="109"/>
      <c r="QF77" s="109"/>
      <c r="QG77" s="109"/>
      <c r="QH77" s="109"/>
      <c r="QI77" s="109"/>
      <c r="QJ77" s="109"/>
      <c r="QK77" s="109"/>
      <c r="QL77" s="109"/>
      <c r="QM77" s="109"/>
      <c r="QN77" s="109"/>
      <c r="QO77" s="109"/>
      <c r="QP77" s="109"/>
      <c r="QQ77" s="109"/>
      <c r="QR77" s="109"/>
      <c r="QS77" s="109"/>
      <c r="QT77" s="109"/>
      <c r="QU77" s="109"/>
      <c r="QV77" s="109"/>
      <c r="QW77" s="109"/>
      <c r="QX77" s="109"/>
      <c r="QY77" s="109"/>
      <c r="QZ77" s="109"/>
      <c r="RA77" s="109"/>
      <c r="RB77" s="109"/>
      <c r="RC77" s="109"/>
      <c r="RD77" s="109"/>
      <c r="RE77" s="109"/>
      <c r="RF77" s="109"/>
      <c r="RG77" s="109"/>
      <c r="RH77" s="109"/>
      <c r="RI77" s="109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"/>
    </row>
    <row r="78" spans="1:522" s="10" customFormat="1" ht="18" customHeight="1" x14ac:dyDescent="0.2">
      <c r="A78" s="12"/>
      <c r="B78" s="11" t="s">
        <v>138</v>
      </c>
      <c r="C78" s="1">
        <v>8540</v>
      </c>
      <c r="D78" t="s">
        <v>345</v>
      </c>
      <c r="E78" s="1">
        <v>12215</v>
      </c>
      <c r="F78" s="1">
        <v>2016</v>
      </c>
      <c r="G78" t="s">
        <v>77</v>
      </c>
      <c r="H78"/>
      <c r="I78" s="1">
        <f t="shared" si="0"/>
        <v>0</v>
      </c>
      <c r="J78" s="12">
        <f>Tabuľka2[[#This Row],[Stĺpec8]]</f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9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66"/>
      <c r="JU78" s="66"/>
      <c r="JV78" s="66"/>
      <c r="JW78" s="66"/>
      <c r="JX78" s="1"/>
      <c r="JY78" s="1"/>
      <c r="JZ78" s="1"/>
      <c r="KA78" s="1"/>
      <c r="KB78" s="1"/>
      <c r="KC78" s="63"/>
      <c r="KD78" s="63"/>
      <c r="KE78" s="63"/>
      <c r="KF78" s="63"/>
      <c r="KG78" s="63"/>
      <c r="KH78" s="63"/>
      <c r="KI78" s="63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09"/>
      <c r="LV78" s="109"/>
      <c r="LW78" s="109"/>
      <c r="LX78" s="109"/>
      <c r="LY78" s="109"/>
      <c r="LZ78" s="109"/>
      <c r="MA78" s="109"/>
      <c r="MB78" s="109"/>
      <c r="MC78" s="109"/>
      <c r="MD78" s="109"/>
      <c r="ME78" s="109"/>
      <c r="MF78" s="109"/>
      <c r="MG78" s="109"/>
      <c r="MH78" s="109"/>
      <c r="MI78" s="109"/>
      <c r="MJ78" s="109"/>
      <c r="MK78" s="109"/>
      <c r="ML78" s="109"/>
      <c r="MM78" s="109"/>
      <c r="MN78" s="109"/>
      <c r="MO78" s="109"/>
      <c r="MP78" s="109"/>
      <c r="MQ78" s="109"/>
      <c r="MR78" s="109"/>
      <c r="MS78" s="109"/>
      <c r="MT78" s="109"/>
      <c r="MU78" s="109"/>
      <c r="MV78" s="109"/>
      <c r="MW78" s="109"/>
      <c r="MX78" s="109"/>
      <c r="MY78" s="109"/>
      <c r="MZ78" s="109"/>
      <c r="NA78" s="109"/>
      <c r="NB78" s="109"/>
      <c r="NC78" s="109"/>
      <c r="ND78" s="109"/>
      <c r="NE78" s="109"/>
      <c r="NF78" s="109"/>
      <c r="NG78" s="109"/>
      <c r="NH78" s="109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10" customFormat="1" ht="18" customHeight="1" x14ac:dyDescent="0.2">
      <c r="A79" s="12"/>
      <c r="B79" s="11" t="s">
        <v>294</v>
      </c>
      <c r="C79" s="1">
        <v>9468</v>
      </c>
      <c r="D79" s="139" t="s">
        <v>221</v>
      </c>
      <c r="E79" s="1">
        <v>8731</v>
      </c>
      <c r="F79" s="1"/>
      <c r="G79" s="139" t="s">
        <v>295</v>
      </c>
      <c r="H79"/>
      <c r="I79" s="1">
        <f t="shared" si="0"/>
        <v>0</v>
      </c>
      <c r="J79" s="12">
        <f>Tabuľka2[[#This Row],[Stĺpec8]]</f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6"/>
      <c r="FI79" s="66"/>
      <c r="FJ79" s="64"/>
      <c r="FK79" s="64"/>
      <c r="FL79" s="66"/>
      <c r="FM79" s="64"/>
      <c r="FN79" s="66"/>
      <c r="FO79" s="66"/>
      <c r="FP79" s="64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4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6"/>
      <c r="JA79" s="66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6"/>
      <c r="KD79" s="66"/>
      <c r="KE79" s="66"/>
      <c r="KF79" s="66"/>
      <c r="KG79" s="66"/>
      <c r="KH79" s="66"/>
      <c r="KI79" s="66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9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09"/>
      <c r="LV79" s="109"/>
      <c r="LW79" s="109"/>
      <c r="LX79" s="109"/>
      <c r="LY79" s="109"/>
      <c r="LZ79" s="109"/>
      <c r="MA79" s="109"/>
      <c r="MB79" s="109"/>
      <c r="MC79" s="109"/>
      <c r="MD79" s="109"/>
      <c r="ME79" s="109"/>
      <c r="MF79" s="109"/>
      <c r="MG79" s="109"/>
      <c r="MH79" s="109"/>
      <c r="MI79" s="109"/>
      <c r="MJ79" s="109"/>
      <c r="MK79" s="109"/>
      <c r="ML79" s="109"/>
      <c r="MM79" s="109"/>
      <c r="MN79" s="109"/>
      <c r="MO79" s="109"/>
      <c r="MP79" s="109"/>
      <c r="MQ79" s="109"/>
      <c r="MR79" s="109"/>
      <c r="MS79" s="109"/>
      <c r="MT79" s="109"/>
      <c r="MU79" s="109"/>
      <c r="MV79" s="109"/>
      <c r="MW79" s="109"/>
      <c r="MX79" s="109"/>
      <c r="MY79" s="109"/>
      <c r="MZ79" s="109"/>
      <c r="NA79" s="109"/>
      <c r="NB79" s="109"/>
      <c r="NC79" s="109"/>
      <c r="ND79" s="109"/>
      <c r="NE79" s="109"/>
      <c r="NF79" s="109"/>
      <c r="NG79" s="109"/>
      <c r="NH79" s="109"/>
      <c r="NI79" s="109"/>
      <c r="NJ79" s="109"/>
      <c r="NK79" s="109"/>
      <c r="NL79" s="109"/>
      <c r="NM79" s="109"/>
      <c r="NN79" s="109"/>
      <c r="NO79" s="109"/>
      <c r="NP79" s="109"/>
      <c r="NQ79" s="109"/>
      <c r="NR79" s="109"/>
      <c r="NS79" s="109"/>
      <c r="NT79" s="109"/>
      <c r="NU79" s="109"/>
      <c r="NV79" s="109"/>
      <c r="NW79" s="109"/>
      <c r="NX79" s="109"/>
      <c r="NY79" s="109"/>
      <c r="NZ79" s="109"/>
      <c r="OA79" s="109"/>
      <c r="OB79" s="109"/>
      <c r="OC79" s="109"/>
      <c r="OD79" s="109"/>
      <c r="OE79" s="109"/>
      <c r="OF79" s="109"/>
      <c r="OG79" s="109"/>
      <c r="OH79" s="109"/>
      <c r="OI79" s="109"/>
      <c r="OJ79" s="109"/>
      <c r="OK79" s="109"/>
      <c r="OL79" s="109"/>
      <c r="OM79" s="109"/>
      <c r="ON79" s="109"/>
      <c r="OO79" s="109"/>
      <c r="OP79" s="109"/>
      <c r="OQ79" s="109"/>
      <c r="OR79" s="109"/>
      <c r="OS79" s="109"/>
      <c r="OT79" s="109"/>
      <c r="OU79" s="109"/>
      <c r="OV79" s="109"/>
      <c r="OW79" s="109"/>
      <c r="OX79" s="109"/>
      <c r="OY79" s="109"/>
      <c r="OZ79" s="109"/>
      <c r="PA79" s="109"/>
      <c r="PB79" s="109"/>
      <c r="PC79" s="109"/>
      <c r="PD79" s="109"/>
      <c r="PE79" s="109"/>
      <c r="PF79" s="109"/>
      <c r="PG79" s="109"/>
      <c r="PH79" s="109"/>
      <c r="PI79" s="109"/>
      <c r="PJ79" s="109"/>
      <c r="PK79" s="109"/>
      <c r="PL79" s="109"/>
      <c r="PM79" s="109"/>
      <c r="PN79" s="109"/>
      <c r="PO79" s="109"/>
      <c r="PP79" s="109"/>
      <c r="PQ79" s="109"/>
      <c r="PR79" s="109"/>
      <c r="PS79" s="109"/>
      <c r="PT79" s="109"/>
      <c r="PU79" s="109"/>
      <c r="PV79" s="109"/>
      <c r="PW79" s="109"/>
      <c r="PX79" s="109"/>
      <c r="PY79" s="109"/>
      <c r="PZ79" s="109"/>
      <c r="QA79" s="109"/>
      <c r="QB79" s="109"/>
      <c r="QC79" s="109"/>
      <c r="QD79" s="109"/>
      <c r="QE79" s="109"/>
      <c r="QF79" s="109"/>
      <c r="QG79" s="109"/>
      <c r="QH79" s="109"/>
      <c r="QI79" s="109"/>
      <c r="QJ79" s="109"/>
      <c r="QK79" s="109"/>
      <c r="QL79" s="109"/>
      <c r="QM79" s="109"/>
      <c r="QN79" s="109"/>
      <c r="QO79" s="109"/>
      <c r="QP79" s="109"/>
      <c r="QQ79" s="109"/>
      <c r="QR79" s="109"/>
      <c r="QS79" s="109"/>
      <c r="QT79" s="109"/>
      <c r="QU79" s="109"/>
      <c r="QV79" s="109"/>
      <c r="QW79" s="109"/>
      <c r="QX79" s="109"/>
      <c r="QY79" s="109"/>
      <c r="QZ79" s="109"/>
      <c r="RA79" s="109"/>
      <c r="RB79" s="109"/>
      <c r="RC79" s="109"/>
      <c r="RD79" s="109"/>
      <c r="RE79" s="109"/>
      <c r="RF79" s="109"/>
      <c r="RG79" s="109"/>
      <c r="RH79" s="109"/>
      <c r="RI79" s="109"/>
      <c r="RJ79" s="109"/>
      <c r="RK79" s="109"/>
      <c r="RL79" s="109"/>
      <c r="RM79" s="109"/>
      <c r="RN79" s="109"/>
      <c r="RO79" s="109"/>
      <c r="RP79" s="109"/>
      <c r="RQ79" s="109"/>
      <c r="RR79" s="109"/>
      <c r="RS79" s="109"/>
      <c r="RT79" s="109"/>
      <c r="RU79" s="109"/>
      <c r="RV79" s="109"/>
      <c r="RW79" s="109"/>
      <c r="RX79" s="109"/>
      <c r="RY79" s="109"/>
      <c r="RZ79" s="109"/>
      <c r="SA79" s="109"/>
      <c r="SB79" s="109"/>
      <c r="SC79" s="109"/>
      <c r="SD79" s="109"/>
      <c r="SE79" s="109"/>
      <c r="SF79" s="109"/>
      <c r="SG79" s="109"/>
      <c r="SH79" s="109"/>
      <c r="SI79" s="109"/>
      <c r="SJ79" s="109"/>
      <c r="SK79" s="109"/>
      <c r="SL79" s="109"/>
      <c r="SM79" s="109"/>
      <c r="SN79" s="109"/>
      <c r="SO79" s="109"/>
      <c r="SP79" s="109"/>
      <c r="SQ79" s="109"/>
      <c r="SR79" s="109"/>
      <c r="SS79" s="109"/>
      <c r="ST79" s="109"/>
      <c r="SU79" s="109"/>
      <c r="SV79" s="109"/>
      <c r="SW79" s="109"/>
      <c r="SX79" s="109"/>
      <c r="SY79" s="109"/>
      <c r="SZ79" s="109"/>
      <c r="TA79" s="109"/>
      <c r="TB79" s="1"/>
    </row>
    <row r="80" spans="1:522" s="10" customFormat="1" ht="18" customHeight="1" x14ac:dyDescent="0.2">
      <c r="A80" s="12"/>
      <c r="B80" s="11" t="s">
        <v>435</v>
      </c>
      <c r="C80" s="1">
        <v>9643</v>
      </c>
      <c r="D80" s="139" t="s">
        <v>436</v>
      </c>
      <c r="E80" s="1">
        <v>9944</v>
      </c>
      <c r="F80" s="1">
        <v>2009</v>
      </c>
      <c r="G80" s="139" t="s">
        <v>437</v>
      </c>
      <c r="H80"/>
      <c r="I80" s="1">
        <f t="shared" si="0"/>
        <v>0</v>
      </c>
      <c r="J80" s="12">
        <f>Tabuľka2[[#This Row],[Stĺpec8]]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6"/>
      <c r="FI80" s="66"/>
      <c r="FJ80" s="64"/>
      <c r="FK80" s="64"/>
      <c r="FL80" s="66"/>
      <c r="FM80" s="64"/>
      <c r="FN80" s="66"/>
      <c r="FO80" s="66"/>
      <c r="FP80" s="64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4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6"/>
      <c r="JA80" s="66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6"/>
      <c r="KD80" s="66"/>
      <c r="KE80" s="66"/>
      <c r="KF80" s="66"/>
      <c r="KG80" s="66"/>
      <c r="KH80" s="66"/>
      <c r="KI80" s="66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9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09"/>
      <c r="LR80" s="109"/>
      <c r="LS80" s="109"/>
      <c r="LT80" s="109"/>
      <c r="LU80" s="109"/>
      <c r="LV80" s="109"/>
      <c r="LW80" s="109"/>
      <c r="LX80" s="109"/>
      <c r="LY80" s="109"/>
      <c r="LZ80" s="109"/>
      <c r="MA80" s="109"/>
      <c r="MB80" s="109"/>
      <c r="MC80" s="109"/>
      <c r="MD80" s="109"/>
      <c r="ME80" s="109"/>
      <c r="MF80" s="109"/>
      <c r="MG80" s="109"/>
      <c r="MH80" s="109"/>
      <c r="MI80" s="109"/>
      <c r="MJ80" s="109"/>
      <c r="MK80" s="109"/>
      <c r="ML80" s="109"/>
      <c r="MM80" s="109"/>
      <c r="MN80" s="109"/>
      <c r="MO80" s="109"/>
      <c r="MP80" s="109"/>
      <c r="MQ80" s="109"/>
      <c r="MR80" s="109"/>
      <c r="MS80" s="109"/>
      <c r="MT80" s="109"/>
      <c r="MU80" s="109"/>
      <c r="MV80" s="109"/>
      <c r="MW80" s="109"/>
      <c r="MX80" s="109"/>
      <c r="MY80" s="109"/>
      <c r="MZ80" s="109"/>
      <c r="NA80" s="109"/>
      <c r="NB80" s="109"/>
      <c r="NC80" s="109"/>
      <c r="ND80" s="109"/>
      <c r="NE80" s="109"/>
      <c r="NF80" s="109"/>
      <c r="NG80" s="109"/>
      <c r="NH80" s="109"/>
      <c r="NI80" s="109"/>
      <c r="NJ80" s="109"/>
      <c r="NK80" s="109"/>
      <c r="NL80" s="109"/>
      <c r="NM80" s="109"/>
      <c r="NN80" s="109"/>
      <c r="NO80" s="109"/>
      <c r="NP80" s="109"/>
      <c r="NQ80" s="109"/>
      <c r="NR80" s="109"/>
      <c r="NS80" s="109"/>
      <c r="NT80" s="109"/>
      <c r="NU80" s="109"/>
      <c r="NV80" s="109"/>
      <c r="NW80" s="109"/>
      <c r="NX80" s="109"/>
      <c r="NY80" s="109"/>
      <c r="NZ80" s="109"/>
      <c r="OA80" s="109"/>
      <c r="OB80" s="109"/>
      <c r="OC80" s="109"/>
      <c r="OD80" s="109"/>
      <c r="OE80" s="109"/>
      <c r="OF80" s="109"/>
      <c r="OG80" s="109"/>
      <c r="OH80" s="109"/>
      <c r="OI80" s="109"/>
      <c r="OJ80" s="109"/>
      <c r="OK80" s="109"/>
      <c r="OL80" s="109"/>
      <c r="OM80" s="109"/>
      <c r="ON80" s="109"/>
      <c r="OO80" s="109"/>
      <c r="OP80" s="109"/>
      <c r="OQ80" s="109"/>
      <c r="OR80" s="109"/>
      <c r="OS80" s="109"/>
      <c r="OT80" s="109"/>
      <c r="OU80" s="109"/>
      <c r="OV80" s="109"/>
      <c r="OW80" s="109"/>
      <c r="OX80" s="109"/>
      <c r="OY80" s="109"/>
      <c r="OZ80" s="109"/>
      <c r="PA80" s="109"/>
      <c r="PB80" s="109"/>
      <c r="PC80" s="109"/>
      <c r="PD80" s="109"/>
      <c r="PE80" s="109"/>
      <c r="PF80" s="109"/>
      <c r="PG80" s="109"/>
      <c r="PH80" s="109"/>
      <c r="PI80" s="109"/>
      <c r="PJ80" s="109"/>
      <c r="PK80" s="109"/>
      <c r="PL80" s="109"/>
      <c r="PM80" s="109"/>
      <c r="PN80" s="109"/>
      <c r="PO80" s="109"/>
      <c r="PP80" s="109"/>
      <c r="PQ80" s="109"/>
      <c r="PR80" s="109"/>
      <c r="PS80" s="109"/>
      <c r="PT80" s="109"/>
      <c r="PU80" s="109"/>
      <c r="PV80" s="109"/>
      <c r="PW80" s="109"/>
      <c r="PX80" s="109"/>
      <c r="PY80" s="109"/>
      <c r="PZ80" s="109"/>
      <c r="QA80" s="109"/>
      <c r="QB80" s="109"/>
      <c r="QC80" s="109"/>
      <c r="QD80" s="109"/>
      <c r="QE80" s="109"/>
      <c r="QF80" s="109"/>
      <c r="QG80" s="109"/>
      <c r="QH80" s="109"/>
      <c r="QI80" s="109"/>
      <c r="QJ80" s="109"/>
      <c r="QK80" s="109"/>
      <c r="QL80" s="109"/>
      <c r="QM80" s="109"/>
      <c r="QN80" s="109"/>
      <c r="QO80" s="109"/>
      <c r="QP80" s="109"/>
      <c r="QQ80" s="109"/>
      <c r="QR80" s="109"/>
      <c r="QS80" s="109"/>
      <c r="QT80" s="109"/>
      <c r="QU80" s="109"/>
      <c r="QV80" s="109"/>
      <c r="QW80" s="109"/>
      <c r="QX80" s="109"/>
      <c r="QY80" s="109"/>
      <c r="QZ80" s="109"/>
      <c r="RA80" s="109"/>
      <c r="RB80" s="109"/>
      <c r="RC80" s="109"/>
      <c r="RD80" s="109"/>
      <c r="RE80" s="109"/>
      <c r="RF80" s="109"/>
      <c r="RG80" s="109"/>
      <c r="RH80" s="109"/>
      <c r="RI80" s="109"/>
      <c r="RJ80" s="109"/>
      <c r="RK80" s="109"/>
      <c r="RL80" s="109"/>
      <c r="RM80" s="109"/>
      <c r="RN80" s="109"/>
      <c r="RO80" s="109"/>
      <c r="RP80" s="109"/>
      <c r="RQ80" s="109"/>
      <c r="RR80" s="109"/>
      <c r="RS80" s="109"/>
      <c r="RT80" s="109"/>
      <c r="RU80" s="109"/>
      <c r="RV80" s="109"/>
      <c r="RW80" s="109"/>
      <c r="RX80" s="109"/>
      <c r="RY80" s="109"/>
      <c r="RZ80" s="109"/>
      <c r="SA80" s="109"/>
      <c r="SB80" s="109"/>
      <c r="SC80" s="109"/>
      <c r="SD80" s="109"/>
      <c r="SE80" s="109"/>
      <c r="SF80" s="109"/>
      <c r="SG80" s="109"/>
      <c r="SH80" s="109"/>
      <c r="SI80" s="109"/>
      <c r="SJ80" s="109"/>
      <c r="SK80" s="109"/>
      <c r="SL80" s="109"/>
      <c r="SM80" s="109"/>
      <c r="SN80" s="109"/>
      <c r="SO80" s="109"/>
      <c r="SP80" s="109"/>
      <c r="SQ80" s="109"/>
      <c r="SR80" s="109"/>
      <c r="SS80" s="109"/>
      <c r="ST80" s="109"/>
      <c r="SU80" s="109"/>
      <c r="SV80" s="109"/>
      <c r="SW80" s="109"/>
      <c r="SX80" s="109"/>
      <c r="SY80" s="109"/>
      <c r="SZ80" s="109"/>
      <c r="TA80" s="109"/>
      <c r="TB80" s="1"/>
    </row>
    <row r="81" spans="1:522" s="10" customFormat="1" ht="18" customHeight="1" x14ac:dyDescent="0.2">
      <c r="A81" s="12"/>
      <c r="B81" s="11" t="s">
        <v>282</v>
      </c>
      <c r="C81" s="1">
        <v>8623</v>
      </c>
      <c r="D81" s="139" t="s">
        <v>283</v>
      </c>
      <c r="E81" s="1">
        <v>7549</v>
      </c>
      <c r="F81" s="139"/>
      <c r="G81" s="139" t="s">
        <v>23</v>
      </c>
      <c r="H81"/>
      <c r="I81" s="1">
        <f t="shared" si="0"/>
        <v>0</v>
      </c>
      <c r="J81" s="12">
        <f>Tabuľka2[[#This Row],[Stĺpec8]]</f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9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9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9"/>
      <c r="DF81" s="1"/>
      <c r="DG81" s="1"/>
      <c r="DH81" s="1"/>
      <c r="DI81" s="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9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63"/>
      <c r="FI81" s="63"/>
      <c r="FJ81" s="62"/>
      <c r="FK81" s="62"/>
      <c r="FL81" s="63"/>
      <c r="FM81" s="62"/>
      <c r="FN81" s="63"/>
      <c r="FO81" s="63"/>
      <c r="FP81" s="62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2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63"/>
      <c r="JA81" s="63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63"/>
      <c r="KD81" s="63"/>
      <c r="KE81" s="63"/>
      <c r="KF81" s="63"/>
      <c r="KG81" s="63"/>
      <c r="KH81" s="63"/>
      <c r="KI81" s="63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9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09"/>
      <c r="LV81" s="109"/>
      <c r="LW81" s="109"/>
      <c r="LX81" s="109"/>
      <c r="LY81" s="109"/>
      <c r="LZ81" s="109"/>
      <c r="MA81" s="109"/>
      <c r="MB81" s="109"/>
      <c r="MC81" s="109"/>
      <c r="MD81" s="109"/>
      <c r="ME81" s="109"/>
      <c r="MF81" s="109"/>
      <c r="MG81" s="109"/>
      <c r="MH81" s="109"/>
      <c r="MI81" s="109"/>
      <c r="MJ81" s="109"/>
      <c r="MK81" s="109"/>
      <c r="ML81" s="109"/>
      <c r="MM81" s="109"/>
      <c r="MN81" s="109"/>
      <c r="MO81" s="109"/>
      <c r="MP81" s="109"/>
      <c r="MQ81" s="109"/>
      <c r="MR81" s="109"/>
      <c r="MS81" s="109"/>
      <c r="MT81" s="109"/>
      <c r="MU81" s="109"/>
      <c r="MV81" s="109"/>
      <c r="MW81" s="109"/>
      <c r="MX81" s="109"/>
      <c r="MY81" s="109"/>
      <c r="MZ81" s="109"/>
      <c r="NA81" s="109"/>
      <c r="NB81" s="109"/>
      <c r="NC81" s="109"/>
      <c r="ND81" s="109"/>
      <c r="NE81" s="109"/>
      <c r="NF81" s="109"/>
      <c r="NG81" s="109"/>
      <c r="NH81" s="109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2">
      <c r="A82" s="12"/>
      <c r="B82" s="11" t="s">
        <v>319</v>
      </c>
      <c r="C82" s="1">
        <v>9506</v>
      </c>
      <c r="D82" s="139" t="s">
        <v>320</v>
      </c>
      <c r="E82" s="1">
        <v>9719</v>
      </c>
      <c r="F82" s="1"/>
      <c r="G82" s="139" t="s">
        <v>69</v>
      </c>
      <c r="H82"/>
      <c r="I82" s="1">
        <f t="shared" si="0"/>
        <v>0</v>
      </c>
      <c r="J82" s="12">
        <f>Tabuľka2[[#This Row],[Stĺpec8]]</f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6"/>
      <c r="FI82" s="66"/>
      <c r="FJ82" s="64"/>
      <c r="FK82" s="64"/>
      <c r="FL82" s="66"/>
      <c r="FM82" s="64"/>
      <c r="FN82" s="66"/>
      <c r="FO82" s="66"/>
      <c r="FP82" s="64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4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6"/>
      <c r="JA82" s="66"/>
      <c r="JB82" s="1"/>
      <c r="JC82" s="1"/>
      <c r="JD82" s="1"/>
      <c r="JE82" s="1"/>
      <c r="JF82" s="1"/>
      <c r="JG82" s="1"/>
      <c r="JH82" s="1"/>
      <c r="JI82" s="1"/>
      <c r="JJ82" s="1"/>
      <c r="JK82" s="9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6"/>
      <c r="KD82" s="66"/>
      <c r="KE82" s="66"/>
      <c r="KF82" s="66"/>
      <c r="KG82" s="66"/>
      <c r="KH82" s="66"/>
      <c r="KI82" s="66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9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09"/>
      <c r="LR82" s="109"/>
      <c r="LS82" s="109"/>
      <c r="LT82" s="109"/>
      <c r="LU82" s="109"/>
      <c r="LV82" s="109"/>
      <c r="LW82" s="109"/>
      <c r="LX82" s="109"/>
      <c r="LY82" s="109"/>
      <c r="LZ82" s="109"/>
      <c r="MA82" s="109"/>
      <c r="MB82" s="109"/>
      <c r="MC82" s="109"/>
      <c r="MD82" s="109"/>
      <c r="ME82" s="109"/>
      <c r="MF82" s="109"/>
      <c r="MG82" s="109"/>
      <c r="MH82" s="109"/>
      <c r="MI82" s="109"/>
      <c r="MJ82" s="109"/>
      <c r="MK82" s="109"/>
      <c r="ML82" s="109"/>
      <c r="MM82" s="109"/>
      <c r="MN82" s="109"/>
      <c r="MO82" s="109"/>
      <c r="MP82" s="109"/>
      <c r="MQ82" s="109"/>
      <c r="MR82" s="109"/>
      <c r="MS82" s="109"/>
      <c r="MT82" s="109"/>
      <c r="MU82" s="109"/>
      <c r="MV82" s="109"/>
      <c r="MW82" s="109"/>
      <c r="MX82" s="109"/>
      <c r="MY82" s="109"/>
      <c r="MZ82" s="109"/>
      <c r="NA82" s="109"/>
      <c r="NB82" s="109"/>
      <c r="NC82" s="109"/>
      <c r="ND82" s="109"/>
      <c r="NE82" s="109"/>
      <c r="NF82" s="109"/>
      <c r="NG82" s="109"/>
      <c r="NH82" s="109"/>
      <c r="NI82" s="109"/>
      <c r="NJ82" s="109"/>
      <c r="NK82" s="109"/>
      <c r="NL82" s="109"/>
      <c r="NM82" s="109"/>
      <c r="NN82" s="109"/>
      <c r="NO82" s="109"/>
      <c r="NP82" s="109"/>
      <c r="NQ82" s="109"/>
      <c r="NR82" s="109"/>
      <c r="NS82" s="109"/>
      <c r="NT82" s="109"/>
      <c r="NU82" s="109"/>
      <c r="NV82" s="109"/>
      <c r="NW82" s="109"/>
      <c r="NX82" s="109"/>
      <c r="NY82" s="109"/>
      <c r="NZ82" s="109"/>
      <c r="OA82" s="109"/>
      <c r="OB82" s="109"/>
      <c r="OC82" s="109"/>
      <c r="OD82" s="109"/>
      <c r="OE82" s="109"/>
      <c r="OF82" s="109"/>
      <c r="OG82" s="109"/>
      <c r="OH82" s="109"/>
      <c r="OI82" s="109"/>
      <c r="OJ82" s="109"/>
      <c r="OK82" s="109"/>
      <c r="OL82" s="109"/>
      <c r="OM82" s="109"/>
      <c r="ON82" s="109"/>
      <c r="OO82" s="109"/>
      <c r="OP82" s="109"/>
      <c r="OQ82" s="109"/>
      <c r="OR82" s="109"/>
      <c r="OS82" s="109"/>
      <c r="OT82" s="109"/>
      <c r="OU82" s="109"/>
      <c r="OV82" s="109"/>
      <c r="OW82" s="109"/>
      <c r="OX82" s="109"/>
      <c r="OY82" s="109"/>
      <c r="OZ82" s="109"/>
      <c r="PA82" s="109"/>
      <c r="PB82" s="109"/>
      <c r="PC82" s="109"/>
      <c r="PD82" s="109"/>
      <c r="PE82" s="109"/>
      <c r="PF82" s="109"/>
      <c r="PG82" s="109"/>
      <c r="PH82" s="109"/>
      <c r="PI82" s="109"/>
      <c r="PJ82" s="109"/>
      <c r="PK82" s="109"/>
      <c r="PL82" s="109"/>
      <c r="PM82" s="109"/>
      <c r="PN82" s="109"/>
      <c r="PO82" s="109"/>
      <c r="PP82" s="109"/>
      <c r="PQ82" s="109"/>
      <c r="PR82" s="109"/>
      <c r="PS82" s="109"/>
      <c r="PT82" s="109"/>
      <c r="PU82" s="109"/>
      <c r="PV82" s="109"/>
      <c r="PW82" s="109"/>
      <c r="PX82" s="109"/>
      <c r="PY82" s="109"/>
      <c r="PZ82" s="109"/>
      <c r="QA82" s="109"/>
      <c r="QB82" s="109"/>
      <c r="QC82" s="109"/>
      <c r="QD82" s="109"/>
      <c r="QE82" s="109"/>
      <c r="QF82" s="109"/>
      <c r="QG82" s="109"/>
      <c r="QH82" s="109"/>
      <c r="QI82" s="109"/>
      <c r="QJ82" s="109"/>
      <c r="QK82" s="109"/>
      <c r="QL82" s="109"/>
      <c r="QM82" s="109"/>
      <c r="QN82" s="109"/>
      <c r="QO82" s="109"/>
      <c r="QP82" s="109"/>
      <c r="QQ82" s="109"/>
      <c r="QR82" s="109"/>
      <c r="QS82" s="109"/>
      <c r="QT82" s="109"/>
      <c r="QU82" s="109"/>
      <c r="QV82" s="109"/>
      <c r="QW82" s="109"/>
      <c r="QX82" s="109"/>
      <c r="QY82" s="109"/>
      <c r="QZ82" s="109"/>
      <c r="RA82" s="109"/>
      <c r="RB82" s="109"/>
      <c r="RC82" s="109"/>
      <c r="RD82" s="109"/>
      <c r="RE82" s="109"/>
      <c r="RF82" s="109"/>
      <c r="RG82" s="109"/>
      <c r="RH82" s="109"/>
      <c r="RI82" s="109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"/>
    </row>
    <row r="83" spans="1:522" s="10" customFormat="1" ht="18" customHeight="1" x14ac:dyDescent="0.2">
      <c r="A83" s="12"/>
      <c r="B83" s="11"/>
      <c r="C83" s="1"/>
      <c r="D83" s="139" t="s">
        <v>378</v>
      </c>
      <c r="E83" s="1">
        <v>6942</v>
      </c>
      <c r="F83" s="1"/>
      <c r="G83" s="139" t="s">
        <v>69</v>
      </c>
      <c r="H83"/>
      <c r="I83" s="1">
        <f t="shared" si="0"/>
        <v>0</v>
      </c>
      <c r="J83" s="12">
        <f>Tabuľka2[[#This Row],[Stĺpec8]]</f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6"/>
      <c r="FI83" s="66"/>
      <c r="FJ83" s="64"/>
      <c r="FK83" s="64"/>
      <c r="FL83" s="66"/>
      <c r="FM83" s="64"/>
      <c r="FN83" s="66"/>
      <c r="FO83" s="66"/>
      <c r="FP83" s="64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4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6"/>
      <c r="JA83" s="66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6"/>
      <c r="KD83" s="66"/>
      <c r="KE83" s="66"/>
      <c r="KF83" s="66"/>
      <c r="KG83" s="66"/>
      <c r="KH83" s="66"/>
      <c r="KI83" s="66"/>
      <c r="KJ83" s="1"/>
      <c r="KK83" s="109"/>
      <c r="KL83" s="109"/>
      <c r="KM83" s="109"/>
      <c r="KN83" s="109"/>
      <c r="KO83" s="109"/>
      <c r="KP83" s="109"/>
      <c r="KQ83" s="109"/>
      <c r="KR83" s="109"/>
      <c r="KS83" s="109"/>
      <c r="KT83" s="109"/>
      <c r="KU83" s="109"/>
      <c r="KV83" s="109"/>
      <c r="KW83" s="114"/>
      <c r="KX83" s="109"/>
      <c r="KY83" s="109"/>
      <c r="KZ83" s="109"/>
      <c r="LA83" s="109"/>
      <c r="LB83" s="109"/>
      <c r="LC83" s="109"/>
      <c r="LD83" s="109"/>
      <c r="LE83" s="109"/>
      <c r="LF83" s="109"/>
      <c r="LG83" s="109"/>
      <c r="LH83" s="109"/>
      <c r="LI83" s="109"/>
      <c r="LJ83" s="109"/>
      <c r="LK83" s="109"/>
      <c r="LL83" s="109"/>
      <c r="LM83" s="109"/>
      <c r="LN83" s="109"/>
      <c r="LO83" s="109"/>
      <c r="LP83" s="109"/>
      <c r="LQ83" s="109"/>
      <c r="LR83" s="109"/>
      <c r="LS83" s="109"/>
      <c r="LT83" s="109"/>
      <c r="LU83" s="109"/>
      <c r="LV83" s="109"/>
      <c r="LW83" s="109"/>
      <c r="LX83" s="109"/>
      <c r="LY83" s="109"/>
      <c r="LZ83" s="109"/>
      <c r="MA83" s="109"/>
      <c r="MB83" s="109"/>
      <c r="MC83" s="109"/>
      <c r="MD83" s="109"/>
      <c r="ME83" s="109"/>
      <c r="MF83" s="109"/>
      <c r="MG83" s="109"/>
      <c r="MH83" s="109"/>
      <c r="MI83" s="109"/>
      <c r="MJ83" s="109"/>
      <c r="MK83" s="109"/>
      <c r="ML83" s="109"/>
      <c r="MM83" s="109"/>
      <c r="MN83" s="109"/>
      <c r="MO83" s="109"/>
      <c r="MP83" s="109"/>
      <c r="MQ83" s="109"/>
      <c r="MR83" s="109"/>
      <c r="MS83" s="109"/>
      <c r="MT83" s="109"/>
      <c r="MU83" s="109"/>
      <c r="MV83" s="109"/>
      <c r="MW83" s="109"/>
      <c r="MX83" s="109"/>
      <c r="MY83" s="109"/>
      <c r="MZ83" s="109"/>
      <c r="NA83" s="109"/>
      <c r="NB83" s="109"/>
      <c r="NC83" s="109"/>
      <c r="ND83" s="109"/>
      <c r="NE83" s="109"/>
      <c r="NF83" s="109"/>
      <c r="NG83" s="109"/>
      <c r="NH83" s="109"/>
      <c r="NI83" s="109"/>
      <c r="NJ83" s="109"/>
      <c r="NK83" s="109"/>
      <c r="NL83" s="109"/>
      <c r="NM83" s="109"/>
      <c r="NN83" s="109"/>
      <c r="NO83" s="109"/>
      <c r="NP83" s="109"/>
      <c r="NQ83" s="109"/>
      <c r="NR83" s="109"/>
      <c r="NS83" s="109"/>
      <c r="NT83" s="109"/>
      <c r="NU83" s="109"/>
      <c r="NV83" s="109"/>
      <c r="NW83" s="109"/>
      <c r="NX83" s="109"/>
      <c r="NY83" s="109"/>
      <c r="NZ83" s="109"/>
      <c r="OA83" s="109"/>
      <c r="OB83" s="109"/>
      <c r="OC83" s="109"/>
      <c r="OD83" s="109"/>
      <c r="OE83" s="109"/>
      <c r="OF83" s="109"/>
      <c r="OG83" s="109"/>
      <c r="OH83" s="109"/>
      <c r="OI83" s="109"/>
      <c r="OJ83" s="109"/>
      <c r="OK83" s="109"/>
      <c r="OL83" s="109"/>
      <c r="OM83" s="109"/>
      <c r="ON83" s="109"/>
      <c r="OO83" s="109"/>
      <c r="OP83" s="109"/>
      <c r="OQ83" s="109"/>
      <c r="OR83" s="109"/>
      <c r="OS83" s="109"/>
      <c r="OT83" s="109"/>
      <c r="OU83" s="109"/>
      <c r="OV83" s="109"/>
      <c r="OW83" s="109"/>
      <c r="OX83" s="109"/>
      <c r="OY83" s="109"/>
      <c r="OZ83" s="109"/>
      <c r="PA83" s="109"/>
      <c r="PB83" s="109"/>
      <c r="PC83" s="109"/>
      <c r="PD83" s="109"/>
      <c r="PE83" s="109"/>
      <c r="PF83" s="109"/>
      <c r="PG83" s="109"/>
      <c r="PH83" s="109"/>
      <c r="PI83" s="109"/>
      <c r="PJ83" s="109"/>
      <c r="PK83" s="109"/>
      <c r="PL83" s="109"/>
      <c r="PM83" s="109"/>
      <c r="PN83" s="109"/>
      <c r="PO83" s="109"/>
      <c r="PP83" s="109"/>
      <c r="PQ83" s="109"/>
      <c r="PR83" s="109"/>
      <c r="PS83" s="109"/>
      <c r="PT83" s="109"/>
      <c r="PU83" s="109"/>
      <c r="PV83" s="109"/>
      <c r="PW83" s="109"/>
      <c r="PX83" s="109"/>
      <c r="PY83" s="109"/>
      <c r="PZ83" s="109"/>
      <c r="QA83" s="109"/>
      <c r="QB83" s="109"/>
      <c r="QC83" s="109"/>
      <c r="QD83" s="109"/>
      <c r="QE83" s="109"/>
      <c r="QF83" s="109"/>
      <c r="QG83" s="109"/>
      <c r="QH83" s="109"/>
      <c r="QI83" s="109"/>
      <c r="QJ83" s="109"/>
      <c r="QK83" s="109"/>
      <c r="QL83" s="109"/>
      <c r="QM83" s="109"/>
      <c r="QN83" s="109"/>
      <c r="QO83" s="109"/>
      <c r="QP83" s="109"/>
      <c r="QQ83" s="109"/>
      <c r="QR83" s="109"/>
      <c r="QS83" s="109"/>
      <c r="QT83" s="109"/>
      <c r="QU83" s="109"/>
      <c r="QV83" s="109"/>
      <c r="QW83" s="109"/>
      <c r="QX83" s="109"/>
      <c r="QY83" s="109"/>
      <c r="QZ83" s="109"/>
      <c r="RA83" s="109"/>
      <c r="RB83" s="109"/>
      <c r="RC83" s="109"/>
      <c r="RD83" s="109"/>
      <c r="RE83" s="109"/>
      <c r="RF83" s="109"/>
      <c r="RG83" s="109"/>
      <c r="RH83" s="109"/>
      <c r="RI83" s="109"/>
      <c r="RJ83" s="109"/>
      <c r="RK83" s="109"/>
      <c r="RL83" s="109"/>
      <c r="RM83" s="109"/>
      <c r="RN83" s="109"/>
      <c r="RO83" s="109"/>
      <c r="RP83" s="109"/>
      <c r="RQ83" s="109"/>
      <c r="RR83" s="109"/>
      <c r="RS83" s="109"/>
      <c r="RT83" s="109"/>
      <c r="RU83" s="109"/>
      <c r="RV83" s="109"/>
      <c r="RW83" s="109"/>
      <c r="RX83" s="109"/>
      <c r="RY83" s="109"/>
      <c r="RZ83" s="109"/>
      <c r="SA83" s="109"/>
      <c r="SB83" s="109"/>
      <c r="SC83" s="109"/>
      <c r="SD83" s="109"/>
      <c r="SE83" s="109"/>
      <c r="SF83" s="109"/>
      <c r="SG83" s="109"/>
      <c r="SH83" s="109"/>
      <c r="SI83" s="109"/>
      <c r="SJ83" s="109"/>
      <c r="SK83" s="109"/>
      <c r="SL83" s="109"/>
      <c r="SM83" s="109"/>
      <c r="SN83" s="109"/>
      <c r="SO83" s="109"/>
      <c r="SP83" s="109"/>
      <c r="SQ83" s="109"/>
      <c r="SR83" s="109"/>
      <c r="SS83" s="109"/>
      <c r="ST83" s="109"/>
      <c r="SU83" s="109"/>
      <c r="SV83" s="109"/>
      <c r="SW83" s="109"/>
      <c r="SX83" s="109"/>
      <c r="SY83" s="109"/>
      <c r="SZ83" s="109"/>
      <c r="TA83" s="109"/>
      <c r="TB83" s="1"/>
    </row>
    <row r="84" spans="1:522" s="10" customFormat="1" ht="18" customHeight="1" x14ac:dyDescent="0.2">
      <c r="A84" s="12"/>
      <c r="B84" s="11" t="s">
        <v>478</v>
      </c>
      <c r="C84" s="1">
        <v>8610</v>
      </c>
      <c r="D84" s="139" t="s">
        <v>479</v>
      </c>
      <c r="E84" s="1">
        <v>9185</v>
      </c>
      <c r="F84" s="1">
        <v>2010</v>
      </c>
      <c r="G84" s="139" t="s">
        <v>56</v>
      </c>
      <c r="H84"/>
      <c r="I84" s="1">
        <f t="shared" si="0"/>
        <v>0</v>
      </c>
      <c r="J84" s="12">
        <f>Tabuľka2[[#This Row],[Stĺpec8]]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9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9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9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9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66"/>
      <c r="FI84" s="66"/>
      <c r="FJ84" s="64"/>
      <c r="FK84" s="64"/>
      <c r="FL84" s="66"/>
      <c r="FM84" s="64"/>
      <c r="FN84" s="66"/>
      <c r="FO84" s="66"/>
      <c r="FP84" s="64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4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66"/>
      <c r="JA84" s="66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66"/>
      <c r="KD84" s="66"/>
      <c r="KE84" s="66"/>
      <c r="KF84" s="66"/>
      <c r="KG84" s="66"/>
      <c r="KH84" s="66"/>
      <c r="KI84" s="66"/>
      <c r="KJ84" s="1"/>
      <c r="KK84" s="109"/>
      <c r="KL84" s="109"/>
      <c r="KM84" s="109"/>
      <c r="KN84" s="109"/>
      <c r="KO84" s="109"/>
      <c r="KP84" s="109"/>
      <c r="KQ84" s="109"/>
      <c r="KR84" s="109"/>
      <c r="KS84" s="109"/>
      <c r="KT84" s="109"/>
      <c r="KU84" s="109"/>
      <c r="KV84" s="109"/>
      <c r="KW84" s="114"/>
      <c r="KX84" s="109"/>
      <c r="KY84" s="109"/>
      <c r="KZ84" s="109"/>
      <c r="LA84" s="109"/>
      <c r="LB84" s="109"/>
      <c r="LC84" s="109"/>
      <c r="LD84" s="109"/>
      <c r="LE84" s="109"/>
      <c r="LF84" s="109"/>
      <c r="LG84" s="109"/>
      <c r="LH84" s="109"/>
      <c r="LI84" s="109"/>
      <c r="LJ84" s="109"/>
      <c r="LK84" s="109"/>
      <c r="LL84" s="109"/>
      <c r="LM84" s="109"/>
      <c r="LN84" s="109"/>
      <c r="LO84" s="109"/>
      <c r="LP84" s="109"/>
      <c r="LQ84" s="109"/>
      <c r="LR84" s="109"/>
      <c r="LS84" s="109"/>
      <c r="LT84" s="109"/>
      <c r="LU84" s="109"/>
      <c r="LV84" s="109"/>
      <c r="LW84" s="109"/>
      <c r="LX84" s="109"/>
      <c r="LY84" s="109"/>
      <c r="LZ84" s="109"/>
      <c r="MA84" s="109"/>
      <c r="MB84" s="109"/>
      <c r="MC84" s="109"/>
      <c r="MD84" s="109"/>
      <c r="ME84" s="109"/>
      <c r="MF84" s="109"/>
      <c r="MG84" s="109"/>
      <c r="MH84" s="109"/>
      <c r="MI84" s="109"/>
      <c r="MJ84" s="109"/>
      <c r="MK84" s="109"/>
      <c r="ML84" s="109"/>
      <c r="MM84" s="109"/>
      <c r="MN84" s="109"/>
      <c r="MO84" s="109"/>
      <c r="MP84" s="109"/>
      <c r="MQ84" s="109"/>
      <c r="MR84" s="109"/>
      <c r="MS84" s="109"/>
      <c r="MT84" s="109"/>
      <c r="MU84" s="109"/>
      <c r="MV84" s="109"/>
      <c r="MW84" s="109"/>
      <c r="MX84" s="109"/>
      <c r="MY84" s="109"/>
      <c r="MZ84" s="109"/>
      <c r="NA84" s="109"/>
      <c r="NB84" s="109"/>
      <c r="NC84" s="109"/>
      <c r="ND84" s="109"/>
      <c r="NE84" s="109"/>
      <c r="NF84" s="109"/>
      <c r="NG84" s="109"/>
      <c r="NH84" s="109"/>
      <c r="NI84" s="109"/>
      <c r="NJ84" s="109"/>
      <c r="NK84" s="109"/>
      <c r="NL84" s="109"/>
      <c r="NM84" s="109"/>
      <c r="NN84" s="109"/>
      <c r="NO84" s="109"/>
      <c r="NP84" s="109"/>
      <c r="NQ84" s="109"/>
      <c r="NR84" s="109"/>
      <c r="NS84" s="109"/>
      <c r="NT84" s="109"/>
      <c r="NU84" s="109"/>
      <c r="NV84" s="109"/>
      <c r="NW84" s="109"/>
      <c r="NX84" s="109"/>
      <c r="NY84" s="109"/>
      <c r="NZ84" s="109"/>
      <c r="OA84" s="109"/>
      <c r="OB84" s="109"/>
      <c r="OC84" s="109"/>
      <c r="OD84" s="109"/>
      <c r="OE84" s="109"/>
      <c r="OF84" s="109"/>
      <c r="OG84" s="109"/>
      <c r="OH84" s="109"/>
      <c r="OI84" s="109"/>
      <c r="OJ84" s="109"/>
      <c r="OK84" s="109"/>
      <c r="OL84" s="109"/>
      <c r="OM84" s="109"/>
      <c r="ON84" s="109"/>
      <c r="OO84" s="109"/>
      <c r="OP84" s="109"/>
      <c r="OQ84" s="109"/>
      <c r="OR84" s="109"/>
      <c r="OS84" s="109"/>
      <c r="OT84" s="109"/>
      <c r="OU84" s="109"/>
      <c r="OV84" s="109"/>
      <c r="OW84" s="109"/>
      <c r="OX84" s="109"/>
      <c r="OY84" s="109"/>
      <c r="OZ84" s="109"/>
      <c r="PA84" s="109"/>
      <c r="PB84" s="109"/>
      <c r="PC84" s="109"/>
      <c r="PD84" s="109"/>
      <c r="PE84" s="109"/>
      <c r="PF84" s="109"/>
      <c r="PG84" s="109"/>
      <c r="PH84" s="109"/>
      <c r="PI84" s="109"/>
      <c r="PJ84" s="109"/>
      <c r="PK84" s="109"/>
      <c r="PL84" s="109"/>
      <c r="PM84" s="109"/>
      <c r="PN84" s="109"/>
      <c r="PO84" s="109"/>
      <c r="PP84" s="109"/>
      <c r="PQ84" s="109"/>
      <c r="PR84" s="109"/>
      <c r="PS84" s="109"/>
      <c r="PT84" s="109"/>
      <c r="PU84" s="109"/>
      <c r="PV84" s="109"/>
      <c r="PW84" s="109"/>
      <c r="PX84" s="109"/>
      <c r="PY84" s="109"/>
      <c r="PZ84" s="109"/>
      <c r="QA84" s="109"/>
      <c r="QB84" s="109"/>
      <c r="QC84" s="109"/>
      <c r="QD84" s="109"/>
      <c r="QE84" s="109"/>
      <c r="QF84" s="109"/>
      <c r="QG84" s="109"/>
      <c r="QH84" s="109"/>
      <c r="QI84" s="109"/>
      <c r="QJ84" s="109"/>
      <c r="QK84" s="109"/>
      <c r="QL84" s="109"/>
      <c r="QM84" s="109"/>
      <c r="QN84" s="109"/>
      <c r="QO84" s="109"/>
      <c r="QP84" s="109"/>
      <c r="QQ84" s="109"/>
      <c r="QR84" s="109"/>
      <c r="QS84" s="109"/>
      <c r="QT84" s="109"/>
      <c r="QU84" s="109"/>
      <c r="QV84" s="109"/>
      <c r="QW84" s="109"/>
      <c r="QX84" s="109"/>
      <c r="QY84" s="109"/>
      <c r="QZ84" s="109"/>
      <c r="RA84" s="109"/>
      <c r="RB84" s="109"/>
      <c r="RC84" s="109"/>
      <c r="RD84" s="109"/>
      <c r="RE84" s="109"/>
      <c r="RF84" s="109"/>
      <c r="RG84" s="109"/>
      <c r="RH84" s="109"/>
      <c r="RI84" s="109"/>
      <c r="RJ84" s="109"/>
      <c r="RK84" s="109"/>
      <c r="RL84" s="109"/>
      <c r="RM84" s="109"/>
      <c r="RN84" s="109"/>
      <c r="RO84" s="109"/>
      <c r="RP84" s="109"/>
      <c r="RQ84" s="109"/>
      <c r="RR84" s="109"/>
      <c r="RS84" s="109"/>
      <c r="RT84" s="109"/>
      <c r="RU84" s="109"/>
      <c r="RV84" s="109"/>
      <c r="RW84" s="109"/>
      <c r="RX84" s="109"/>
      <c r="RY84" s="109"/>
      <c r="RZ84" s="109"/>
      <c r="SA84" s="109"/>
      <c r="SB84" s="109"/>
      <c r="SC84" s="109"/>
      <c r="SD84" s="109"/>
      <c r="SE84" s="109"/>
      <c r="SF84" s="109"/>
      <c r="SG84" s="109"/>
      <c r="SH84" s="109"/>
      <c r="SI84" s="109"/>
      <c r="SJ84" s="109"/>
      <c r="SK84" s="109"/>
      <c r="SL84" s="109"/>
      <c r="SM84" s="109"/>
      <c r="SN84" s="109"/>
      <c r="SO84" s="109"/>
      <c r="SP84" s="109"/>
      <c r="SQ84" s="109"/>
      <c r="SR84" s="109"/>
      <c r="SS84" s="109"/>
      <c r="ST84" s="109"/>
      <c r="SU84" s="109"/>
      <c r="SV84" s="109"/>
      <c r="SW84" s="109"/>
      <c r="SX84" s="109"/>
      <c r="SY84" s="109"/>
      <c r="SZ84" s="109"/>
      <c r="TA84" s="109"/>
      <c r="TB84" s="1"/>
    </row>
    <row r="85" spans="1:522" s="10" customFormat="1" ht="18" customHeight="1" x14ac:dyDescent="0.2">
      <c r="A85" s="12"/>
      <c r="B85" s="11" t="s">
        <v>497</v>
      </c>
      <c r="C85" s="1">
        <v>8621</v>
      </c>
      <c r="D85" s="139" t="s">
        <v>392</v>
      </c>
      <c r="E85" s="1">
        <v>12257</v>
      </c>
      <c r="F85" s="1"/>
      <c r="G85" s="139" t="s">
        <v>496</v>
      </c>
      <c r="H85"/>
      <c r="I85" s="1">
        <f t="shared" si="0"/>
        <v>0</v>
      </c>
      <c r="J85" s="12">
        <f>Tabuľka2[[#This Row],[Stĺpec8]]</f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6"/>
      <c r="FI85" s="66"/>
      <c r="FJ85" s="64"/>
      <c r="FK85" s="64"/>
      <c r="FL85" s="66"/>
      <c r="FM85" s="64"/>
      <c r="FN85" s="66"/>
      <c r="FO85" s="66"/>
      <c r="FP85" s="64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4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6"/>
      <c r="JA85" s="66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6"/>
      <c r="KD85" s="66"/>
      <c r="KE85" s="66"/>
      <c r="KF85" s="66"/>
      <c r="KG85" s="66"/>
      <c r="KH85" s="66"/>
      <c r="KI85" s="66"/>
      <c r="KJ85" s="1"/>
      <c r="KK85" s="109"/>
      <c r="KL85" s="109"/>
      <c r="KM85" s="109"/>
      <c r="KN85" s="109"/>
      <c r="KO85" s="109"/>
      <c r="KP85" s="109"/>
      <c r="KQ85" s="109"/>
      <c r="KR85" s="109"/>
      <c r="KS85" s="109"/>
      <c r="KT85" s="109"/>
      <c r="KU85" s="109"/>
      <c r="KV85" s="109"/>
      <c r="KW85" s="114"/>
      <c r="KX85" s="109"/>
      <c r="KY85" s="109"/>
      <c r="KZ85" s="109"/>
      <c r="LA85" s="109"/>
      <c r="LB85" s="109"/>
      <c r="LC85" s="109"/>
      <c r="LD85" s="109"/>
      <c r="LE85" s="109"/>
      <c r="LF85" s="109"/>
      <c r="LG85" s="109"/>
      <c r="LH85" s="109"/>
      <c r="LI85" s="109"/>
      <c r="LJ85" s="109"/>
      <c r="LK85" s="109"/>
      <c r="LL85" s="109"/>
      <c r="LM85" s="109"/>
      <c r="LN85" s="109"/>
      <c r="LO85" s="109"/>
      <c r="LP85" s="109"/>
      <c r="LQ85" s="109"/>
      <c r="LR85" s="109"/>
      <c r="LS85" s="109"/>
      <c r="LT85" s="109"/>
      <c r="LU85" s="109"/>
      <c r="LV85" s="109"/>
      <c r="LW85" s="109"/>
      <c r="LX85" s="109"/>
      <c r="LY85" s="109"/>
      <c r="LZ85" s="109"/>
      <c r="MA85" s="109"/>
      <c r="MB85" s="109"/>
      <c r="MC85" s="109"/>
      <c r="MD85" s="109"/>
      <c r="ME85" s="109"/>
      <c r="MF85" s="109"/>
      <c r="MG85" s="109"/>
      <c r="MH85" s="109"/>
      <c r="MI85" s="109"/>
      <c r="MJ85" s="109"/>
      <c r="MK85" s="109"/>
      <c r="ML85" s="109"/>
      <c r="MM85" s="109"/>
      <c r="MN85" s="109"/>
      <c r="MO85" s="109"/>
      <c r="MP85" s="109"/>
      <c r="MQ85" s="109"/>
      <c r="MR85" s="109"/>
      <c r="MS85" s="109"/>
      <c r="MT85" s="109"/>
      <c r="MU85" s="109"/>
      <c r="MV85" s="109"/>
      <c r="MW85" s="109"/>
      <c r="MX85" s="109"/>
      <c r="MY85" s="109"/>
      <c r="MZ85" s="109"/>
      <c r="NA85" s="109"/>
      <c r="NB85" s="109"/>
      <c r="NC85" s="109"/>
      <c r="ND85" s="109"/>
      <c r="NE85" s="109"/>
      <c r="NF85" s="109"/>
      <c r="NG85" s="109"/>
      <c r="NH85" s="109"/>
      <c r="NI85" s="109"/>
      <c r="NJ85" s="109"/>
      <c r="NK85" s="109"/>
      <c r="NL85" s="109"/>
      <c r="NM85" s="109"/>
      <c r="NN85" s="109"/>
      <c r="NO85" s="109"/>
      <c r="NP85" s="109"/>
      <c r="NQ85" s="109"/>
      <c r="NR85" s="109"/>
      <c r="NS85" s="109"/>
      <c r="NT85" s="109"/>
      <c r="NU85" s="109"/>
      <c r="NV85" s="109"/>
      <c r="NW85" s="109"/>
      <c r="NX85" s="109"/>
      <c r="NY85" s="109"/>
      <c r="NZ85" s="109"/>
      <c r="OA85" s="109"/>
      <c r="OB85" s="109"/>
      <c r="OC85" s="109"/>
      <c r="OD85" s="109"/>
      <c r="OE85" s="109"/>
      <c r="OF85" s="109"/>
      <c r="OG85" s="109"/>
      <c r="OH85" s="109"/>
      <c r="OI85" s="109"/>
      <c r="OJ85" s="109"/>
      <c r="OK85" s="109"/>
      <c r="OL85" s="109"/>
      <c r="OM85" s="109"/>
      <c r="ON85" s="109"/>
      <c r="OO85" s="109"/>
      <c r="OP85" s="109"/>
      <c r="OQ85" s="109"/>
      <c r="OR85" s="109"/>
      <c r="OS85" s="109"/>
      <c r="OT85" s="109"/>
      <c r="OU85" s="109"/>
      <c r="OV85" s="109"/>
      <c r="OW85" s="109"/>
      <c r="OX85" s="109"/>
      <c r="OY85" s="109"/>
      <c r="OZ85" s="109"/>
      <c r="PA85" s="109"/>
      <c r="PB85" s="109"/>
      <c r="PC85" s="109"/>
      <c r="PD85" s="109"/>
      <c r="PE85" s="109"/>
      <c r="PF85" s="109"/>
      <c r="PG85" s="109"/>
      <c r="PH85" s="109"/>
      <c r="PI85" s="109"/>
      <c r="PJ85" s="109"/>
      <c r="PK85" s="109"/>
      <c r="PL85" s="109"/>
      <c r="PM85" s="109"/>
      <c r="PN85" s="109"/>
      <c r="PO85" s="109"/>
      <c r="PP85" s="109"/>
      <c r="PQ85" s="109"/>
      <c r="PR85" s="109"/>
      <c r="PS85" s="109"/>
      <c r="PT85" s="109"/>
      <c r="PU85" s="109"/>
      <c r="PV85" s="109"/>
      <c r="PW85" s="109"/>
      <c r="PX85" s="109"/>
      <c r="PY85" s="109"/>
      <c r="PZ85" s="109"/>
      <c r="QA85" s="109"/>
      <c r="QB85" s="109"/>
      <c r="QC85" s="109"/>
      <c r="QD85" s="109"/>
      <c r="QE85" s="109"/>
      <c r="QF85" s="109"/>
      <c r="QG85" s="109"/>
      <c r="QH85" s="109"/>
      <c r="QI85" s="109"/>
      <c r="QJ85" s="109"/>
      <c r="QK85" s="109"/>
      <c r="QL85" s="109"/>
      <c r="QM85" s="109"/>
      <c r="QN85" s="109"/>
      <c r="QO85" s="109"/>
      <c r="QP85" s="109"/>
      <c r="QQ85" s="109"/>
      <c r="QR85" s="109"/>
      <c r="QS85" s="109"/>
      <c r="QT85" s="109"/>
      <c r="QU85" s="109"/>
      <c r="QV85" s="109"/>
      <c r="QW85" s="109"/>
      <c r="QX85" s="109"/>
      <c r="QY85" s="109"/>
      <c r="QZ85" s="109"/>
      <c r="RA85" s="109"/>
      <c r="RB85" s="109"/>
      <c r="RC85" s="109"/>
      <c r="RD85" s="109"/>
      <c r="RE85" s="109"/>
      <c r="RF85" s="109"/>
      <c r="RG85" s="109"/>
      <c r="RH85" s="109"/>
      <c r="RI85" s="109"/>
      <c r="RJ85" s="109"/>
      <c r="RK85" s="109"/>
      <c r="RL85" s="109"/>
      <c r="RM85" s="109"/>
      <c r="RN85" s="109"/>
      <c r="RO85" s="109"/>
      <c r="RP85" s="109"/>
      <c r="RQ85" s="109"/>
      <c r="RR85" s="109"/>
      <c r="RS85" s="109"/>
      <c r="RT85" s="109"/>
      <c r="RU85" s="109"/>
      <c r="RV85" s="109"/>
      <c r="RW85" s="109"/>
      <c r="RX85" s="109"/>
      <c r="RY85" s="109"/>
      <c r="RZ85" s="109"/>
      <c r="SA85" s="109"/>
      <c r="SB85" s="109"/>
      <c r="SC85" s="109"/>
      <c r="SD85" s="109"/>
      <c r="SE85" s="109"/>
      <c r="SF85" s="109"/>
      <c r="SG85" s="109"/>
      <c r="SH85" s="109"/>
      <c r="SI85" s="109"/>
      <c r="SJ85" s="109"/>
      <c r="SK85" s="109"/>
      <c r="SL85" s="109"/>
      <c r="SM85" s="109"/>
      <c r="SN85" s="109"/>
      <c r="SO85" s="109"/>
      <c r="SP85" s="109"/>
      <c r="SQ85" s="109"/>
      <c r="SR85" s="109"/>
      <c r="SS85" s="109"/>
      <c r="ST85" s="109"/>
      <c r="SU85" s="109"/>
      <c r="SV85" s="109"/>
      <c r="SW85" s="109"/>
      <c r="SX85" s="109"/>
      <c r="SY85" s="109"/>
      <c r="SZ85" s="109"/>
      <c r="TA85" s="109"/>
      <c r="TB85" s="1"/>
    </row>
    <row r="86" spans="1:522" s="10" customFormat="1" ht="18" customHeight="1" x14ac:dyDescent="0.2">
      <c r="A86" s="12"/>
      <c r="B86" s="11" t="s">
        <v>424</v>
      </c>
      <c r="C86" s="1"/>
      <c r="D86" t="s">
        <v>425</v>
      </c>
      <c r="E86" s="1"/>
      <c r="F86" s="1"/>
      <c r="G86" t="s">
        <v>295</v>
      </c>
      <c r="H86"/>
      <c r="I86" s="1">
        <f t="shared" si="0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9"/>
      <c r="AJ86" s="1"/>
      <c r="AK86" s="9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9"/>
      <c r="BJ86" s="1"/>
      <c r="BK86" s="9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66"/>
      <c r="JU86" s="66"/>
      <c r="JV86" s="66"/>
      <c r="JW86" s="66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09"/>
      <c r="KL86" s="109"/>
      <c r="KM86" s="109"/>
      <c r="KN86" s="109"/>
      <c r="KO86" s="109"/>
      <c r="KP86" s="109"/>
      <c r="KQ86" s="109"/>
      <c r="KR86" s="109"/>
      <c r="KS86" s="109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109"/>
      <c r="LW86" s="109"/>
      <c r="LX86" s="109"/>
      <c r="LY86" s="109"/>
      <c r="LZ86" s="109"/>
      <c r="MA86" s="109"/>
      <c r="MB86" s="109"/>
      <c r="MC86" s="109"/>
      <c r="MD86" s="109"/>
      <c r="ME86" s="109"/>
      <c r="MF86" s="109"/>
      <c r="MG86" s="109"/>
      <c r="MH86" s="109"/>
      <c r="MI86" s="109"/>
      <c r="MJ86" s="109"/>
      <c r="MK86" s="109"/>
      <c r="ML86" s="109"/>
      <c r="MM86" s="109"/>
      <c r="MN86" s="109"/>
      <c r="MO86" s="109"/>
      <c r="MP86" s="109"/>
      <c r="MQ86" s="109"/>
      <c r="MR86" s="109"/>
      <c r="MS86" s="109"/>
      <c r="MT86" s="109"/>
      <c r="MU86" s="109"/>
      <c r="MV86" s="109"/>
      <c r="MW86" s="109"/>
      <c r="MX86" s="109"/>
      <c r="MY86" s="109"/>
      <c r="MZ86" s="109"/>
      <c r="NA86" s="109"/>
      <c r="NB86" s="109"/>
      <c r="NC86" s="109"/>
      <c r="ND86" s="109"/>
      <c r="NE86" s="109"/>
      <c r="NF86" s="109"/>
      <c r="NG86" s="109"/>
      <c r="NH86" s="109"/>
      <c r="NI86" s="109"/>
      <c r="NJ86" s="109"/>
      <c r="NK86" s="109"/>
      <c r="NL86" s="109"/>
      <c r="NM86" s="109"/>
      <c r="NN86" s="109"/>
      <c r="NO86" s="109"/>
      <c r="NP86" s="109"/>
      <c r="NQ86" s="109"/>
      <c r="NR86" s="109"/>
      <c r="NS86" s="109"/>
      <c r="NT86" s="109"/>
      <c r="NU86" s="109"/>
      <c r="NV86" s="109"/>
      <c r="NW86" s="109"/>
      <c r="NX86" s="109"/>
      <c r="NY86" s="109"/>
      <c r="NZ86" s="109"/>
      <c r="OA86" s="109"/>
      <c r="OB86" s="109"/>
      <c r="OC86" s="109"/>
      <c r="OD86" s="109"/>
      <c r="OE86" s="109"/>
      <c r="OF86" s="109"/>
      <c r="OG86" s="109"/>
      <c r="OH86" s="109"/>
      <c r="OI86" s="109"/>
      <c r="OJ86" s="109"/>
      <c r="OK86" s="109"/>
      <c r="OL86" s="109"/>
      <c r="OM86" s="109"/>
      <c r="ON86" s="109"/>
      <c r="OO86" s="109"/>
      <c r="OP86" s="109"/>
      <c r="OQ86" s="109"/>
      <c r="OR86" s="109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  <c r="PU86" s="109"/>
      <c r="PV86" s="109"/>
      <c r="PW86" s="109"/>
      <c r="PX86" s="109"/>
      <c r="PY86" s="109"/>
      <c r="PZ86" s="109"/>
      <c r="QA86" s="109"/>
      <c r="QB86" s="109"/>
      <c r="QC86" s="109"/>
      <c r="QD86" s="109"/>
      <c r="QE86" s="109"/>
      <c r="QF86" s="109"/>
      <c r="QG86" s="109"/>
      <c r="QH86" s="109"/>
      <c r="QI86" s="109"/>
      <c r="QJ86" s="109"/>
      <c r="QK86" s="109"/>
      <c r="QL86" s="109"/>
      <c r="QM86" s="109"/>
      <c r="QN86" s="109"/>
      <c r="QO86" s="109"/>
      <c r="QP86" s="109"/>
      <c r="QQ86" s="109"/>
      <c r="QR86" s="109"/>
      <c r="QS86" s="109"/>
      <c r="QT86" s="109"/>
      <c r="QU86" s="109"/>
      <c r="QV86" s="109"/>
      <c r="QW86" s="109"/>
      <c r="QX86" s="109"/>
      <c r="QY86" s="109"/>
      <c r="QZ86" s="109"/>
      <c r="RA86" s="109"/>
      <c r="RB86" s="109"/>
      <c r="RC86" s="109"/>
      <c r="RD86" s="109"/>
      <c r="RE86" s="109"/>
      <c r="RF86" s="109"/>
      <c r="RG86" s="109"/>
      <c r="RH86" s="109"/>
      <c r="RI86" s="109"/>
      <c r="RJ86" s="109"/>
      <c r="RK86" s="109"/>
      <c r="RL86" s="109"/>
      <c r="RM86" s="109"/>
      <c r="RN86" s="109"/>
      <c r="RO86" s="109"/>
      <c r="RP86" s="109"/>
      <c r="RQ86" s="109"/>
      <c r="RR86" s="109"/>
      <c r="RS86" s="109"/>
      <c r="RT86" s="109"/>
      <c r="RU86" s="109"/>
      <c r="RV86" s="109"/>
      <c r="RW86" s="109"/>
      <c r="RX86" s="109"/>
      <c r="RY86" s="109"/>
      <c r="RZ86" s="109"/>
      <c r="SA86" s="109"/>
      <c r="SB86" s="109"/>
      <c r="SC86" s="109"/>
      <c r="SD86" s="109"/>
      <c r="SE86" s="109"/>
      <c r="SF86" s="109"/>
      <c r="SG86" s="109"/>
      <c r="SH86" s="109"/>
      <c r="SI86" s="109"/>
      <c r="SJ86" s="109"/>
      <c r="SK86" s="109"/>
      <c r="SL86" s="109"/>
      <c r="SM86" s="109"/>
      <c r="SN86" s="109"/>
      <c r="SO86" s="109"/>
      <c r="SP86" s="109"/>
      <c r="SQ86" s="109"/>
      <c r="SR86" s="109"/>
      <c r="SS86" s="109"/>
      <c r="ST86" s="109"/>
      <c r="SU86" s="109"/>
      <c r="SV86" s="109"/>
      <c r="SW86" s="109"/>
      <c r="SX86" s="109"/>
      <c r="SY86" s="109"/>
      <c r="SZ86" s="109"/>
      <c r="TA86" s="109"/>
      <c r="TB86" s="1"/>
    </row>
    <row r="87" spans="1:522" ht="18" customHeight="1" x14ac:dyDescent="0.2">
      <c r="B87" s="11" t="s">
        <v>405</v>
      </c>
      <c r="C87" s="1">
        <v>9240</v>
      </c>
      <c r="D87" s="4" t="s">
        <v>406</v>
      </c>
      <c r="E87" s="1">
        <v>12020</v>
      </c>
      <c r="F87" s="1">
        <v>2011</v>
      </c>
      <c r="G87" s="4" t="s">
        <v>66</v>
      </c>
      <c r="I87" s="1">
        <f t="shared" si="0"/>
        <v>0</v>
      </c>
      <c r="J87" s="12">
        <f>Tabuľka2[[#This Row],[Stĺpec8]]</f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66"/>
      <c r="FI87" s="66"/>
      <c r="FJ87" s="66"/>
      <c r="FK87" s="66"/>
      <c r="FL87" s="66"/>
      <c r="FM87" s="64"/>
      <c r="FN87" s="66"/>
      <c r="FO87" s="66"/>
      <c r="FP87" s="64"/>
      <c r="FQ87" s="66"/>
      <c r="FR87" s="66"/>
      <c r="FS87" s="66"/>
      <c r="FT87" s="66"/>
      <c r="FU87" s="66"/>
      <c r="FV87" s="66"/>
      <c r="FW87" s="66"/>
      <c r="FX87" s="66"/>
      <c r="FY87" s="66"/>
      <c r="FZ87" s="64"/>
      <c r="GA87" s="66"/>
      <c r="GB87" s="64"/>
      <c r="GC87" s="66"/>
      <c r="GD87" s="66"/>
      <c r="GE87" s="64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09"/>
      <c r="KL87" s="109"/>
      <c r="KM87" s="109"/>
      <c r="KN87" s="114"/>
      <c r="KO87" s="109"/>
      <c r="KP87" s="109"/>
      <c r="KQ87" s="109"/>
      <c r="KR87" s="114"/>
      <c r="KS87" s="109"/>
      <c r="KT87" s="114"/>
      <c r="KU87" s="109"/>
      <c r="KV87" s="109"/>
      <c r="KW87" s="109"/>
      <c r="KX87" s="109"/>
      <c r="KY87" s="109"/>
      <c r="KZ87" s="109"/>
      <c r="LA87" s="109"/>
      <c r="LB87" s="109"/>
      <c r="LC87" s="109"/>
      <c r="LD87" s="109"/>
      <c r="LE87" s="109"/>
      <c r="LF87" s="109"/>
      <c r="LG87" s="109"/>
      <c r="LH87" s="109"/>
      <c r="LI87" s="109"/>
      <c r="LJ87" s="109"/>
      <c r="LK87" s="109"/>
      <c r="LL87" s="109"/>
      <c r="LM87" s="109"/>
      <c r="LN87" s="109"/>
      <c r="LO87" s="109"/>
      <c r="LP87" s="109"/>
      <c r="LQ87" s="109"/>
      <c r="LR87" s="109"/>
      <c r="LS87" s="109"/>
      <c r="LT87" s="109"/>
      <c r="LU87" s="109"/>
      <c r="LV87" s="109"/>
      <c r="LW87" s="109"/>
      <c r="LX87" s="109"/>
      <c r="LY87" s="109"/>
      <c r="LZ87" s="109"/>
      <c r="MA87" s="109"/>
      <c r="MB87" s="109"/>
      <c r="MC87" s="109"/>
      <c r="MD87" s="109"/>
      <c r="ME87" s="109"/>
      <c r="MF87" s="109"/>
      <c r="MG87" s="109"/>
      <c r="MH87" s="109"/>
      <c r="MI87" s="109"/>
      <c r="MJ87" s="109"/>
      <c r="MK87" s="109"/>
      <c r="ML87" s="109"/>
      <c r="MM87" s="109"/>
      <c r="MN87" s="109"/>
      <c r="MO87" s="109"/>
      <c r="MP87" s="109"/>
      <c r="MQ87" s="109"/>
      <c r="MR87" s="109"/>
      <c r="MS87" s="109"/>
      <c r="MT87" s="109"/>
      <c r="MU87" s="109"/>
      <c r="MV87" s="109"/>
      <c r="MW87" s="109"/>
      <c r="MX87" s="109"/>
      <c r="MY87" s="109"/>
      <c r="MZ87" s="109"/>
      <c r="NA87" s="109"/>
      <c r="NB87" s="109"/>
      <c r="NC87" s="109"/>
      <c r="ND87" s="109"/>
      <c r="NE87" s="109"/>
      <c r="NF87" s="109"/>
      <c r="NG87" s="109"/>
      <c r="NH87" s="109"/>
      <c r="NI87" s="109"/>
      <c r="NJ87" s="109"/>
      <c r="NK87" s="109"/>
      <c r="NL87" s="109"/>
      <c r="NM87" s="109"/>
      <c r="NN87" s="109"/>
      <c r="NO87" s="109"/>
      <c r="NP87" s="109"/>
      <c r="NQ87" s="109"/>
      <c r="NR87" s="109"/>
      <c r="NS87" s="109"/>
      <c r="NT87" s="109"/>
      <c r="NU87" s="109"/>
      <c r="NV87" s="109"/>
      <c r="NW87" s="109"/>
      <c r="NX87" s="109"/>
      <c r="NY87" s="109"/>
      <c r="NZ87" s="109"/>
      <c r="OA87" s="109"/>
      <c r="OB87" s="109"/>
      <c r="OC87" s="109"/>
      <c r="OD87" s="109"/>
      <c r="OE87" s="109"/>
      <c r="OF87" s="109"/>
      <c r="OG87" s="109"/>
      <c r="OH87" s="109"/>
      <c r="OI87" s="109"/>
      <c r="OJ87" s="109"/>
      <c r="OK87" s="109"/>
      <c r="OL87" s="109"/>
      <c r="OM87" s="109"/>
      <c r="ON87" s="109"/>
      <c r="OO87" s="109"/>
      <c r="OP87" s="109"/>
      <c r="OQ87" s="109"/>
      <c r="OR87" s="109"/>
      <c r="OS87" s="109"/>
      <c r="OT87" s="109"/>
      <c r="OU87" s="109"/>
      <c r="OV87" s="109"/>
      <c r="OW87" s="109"/>
      <c r="OX87" s="109"/>
      <c r="OY87" s="109"/>
      <c r="OZ87" s="109"/>
      <c r="PA87" s="109"/>
      <c r="PB87" s="109"/>
      <c r="PC87" s="109"/>
      <c r="PD87" s="109"/>
      <c r="PE87" s="109"/>
      <c r="PF87" s="109"/>
      <c r="PG87" s="109"/>
      <c r="PH87" s="109"/>
      <c r="PI87" s="109"/>
      <c r="PJ87" s="109"/>
      <c r="PK87" s="109"/>
      <c r="PL87" s="109"/>
      <c r="PM87" s="109"/>
      <c r="PN87" s="109"/>
      <c r="PO87" s="109"/>
      <c r="PP87" s="109"/>
      <c r="PQ87" s="109"/>
      <c r="PR87" s="109"/>
      <c r="PS87" s="109"/>
      <c r="PT87" s="109"/>
      <c r="PU87" s="109"/>
      <c r="PV87" s="109"/>
      <c r="PW87" s="109"/>
      <c r="PX87" s="109"/>
      <c r="PY87" s="109"/>
      <c r="PZ87" s="109"/>
      <c r="QA87" s="109"/>
      <c r="QB87" s="109"/>
      <c r="QC87" s="109"/>
      <c r="QD87" s="109"/>
      <c r="QE87" s="109"/>
      <c r="QF87" s="109"/>
      <c r="QG87" s="109"/>
      <c r="QH87" s="109"/>
      <c r="QI87" s="109"/>
      <c r="QJ87" s="109"/>
      <c r="QK87" s="109"/>
      <c r="QL87" s="109"/>
      <c r="QM87" s="109"/>
      <c r="QN87" s="109"/>
      <c r="QO87" s="109"/>
      <c r="QP87" s="109"/>
      <c r="QQ87" s="109"/>
      <c r="QR87" s="109"/>
      <c r="QS87" s="109"/>
      <c r="QT87" s="109"/>
      <c r="QU87" s="109"/>
      <c r="QV87" s="109"/>
      <c r="QW87" s="109"/>
      <c r="QX87" s="109"/>
      <c r="QY87" s="109"/>
      <c r="QZ87" s="109"/>
      <c r="RA87" s="109"/>
      <c r="RB87" s="109"/>
      <c r="RC87" s="109"/>
      <c r="RD87" s="109"/>
      <c r="RE87" s="109"/>
      <c r="RF87" s="109"/>
      <c r="RG87" s="109"/>
      <c r="RH87" s="109"/>
      <c r="RI87" s="109"/>
      <c r="RJ87" s="109"/>
      <c r="RK87" s="109"/>
      <c r="RL87" s="109"/>
      <c r="RM87" s="109"/>
      <c r="RN87" s="109"/>
      <c r="RO87" s="109"/>
      <c r="RP87" s="109"/>
      <c r="RQ87" s="109"/>
      <c r="RR87" s="109"/>
      <c r="RS87" s="109"/>
      <c r="RT87" s="109"/>
      <c r="RU87" s="109"/>
      <c r="RV87" s="109"/>
      <c r="RW87" s="109"/>
      <c r="RX87" s="109"/>
      <c r="RY87" s="109"/>
      <c r="RZ87" s="109"/>
      <c r="SA87" s="109"/>
      <c r="SB87" s="109"/>
      <c r="SC87" s="109"/>
      <c r="SD87" s="109"/>
      <c r="SE87" s="109"/>
      <c r="SF87" s="109"/>
      <c r="SG87" s="109"/>
      <c r="SH87" s="109"/>
      <c r="SI87" s="109"/>
      <c r="SJ87" s="109"/>
      <c r="SK87" s="109"/>
      <c r="SL87" s="109"/>
      <c r="SM87" s="109"/>
      <c r="SN87" s="109"/>
      <c r="SO87" s="109"/>
      <c r="SP87" s="109"/>
      <c r="SQ87" s="109"/>
      <c r="SR87" s="109"/>
      <c r="SS87" s="109"/>
      <c r="ST87" s="109"/>
      <c r="SU87" s="109"/>
      <c r="SV87" s="109"/>
      <c r="SW87" s="109"/>
      <c r="SX87" s="109"/>
      <c r="SY87" s="109"/>
      <c r="SZ87" s="109"/>
      <c r="TA87" s="109"/>
      <c r="TB87" s="1"/>
    </row>
    <row r="88" spans="1:522" s="10" customFormat="1" ht="18" customHeight="1" x14ac:dyDescent="0.2">
      <c r="A88" s="12"/>
      <c r="B88" s="11" t="s">
        <v>304</v>
      </c>
      <c r="C88" s="1">
        <v>9465</v>
      </c>
      <c r="D88" s="139" t="s">
        <v>305</v>
      </c>
      <c r="E88" s="1">
        <v>9939</v>
      </c>
      <c r="F88" s="1"/>
      <c r="G88" s="139" t="s">
        <v>295</v>
      </c>
      <c r="H88"/>
      <c r="I88" s="1">
        <f t="shared" si="0"/>
        <v>0</v>
      </c>
      <c r="J88" s="12">
        <f>Tabuľka2[[#This Row],[Stĺpec8]]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9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9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66"/>
      <c r="FI88" s="66"/>
      <c r="FJ88" s="64"/>
      <c r="FK88" s="64"/>
      <c r="FL88" s="66"/>
      <c r="FM88" s="64"/>
      <c r="FN88" s="66"/>
      <c r="FO88" s="66"/>
      <c r="FP88" s="64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4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66"/>
      <c r="JA88" s="66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66"/>
      <c r="KD88" s="66"/>
      <c r="KE88" s="66"/>
      <c r="KF88" s="66"/>
      <c r="KG88" s="66"/>
      <c r="KH88" s="66"/>
      <c r="KI88" s="66"/>
      <c r="KJ88" s="1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14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"/>
    </row>
    <row r="89" spans="1:522" s="10" customFormat="1" ht="18" customHeight="1" x14ac:dyDescent="0.2">
      <c r="A89" s="12"/>
      <c r="B89" s="11" t="s">
        <v>342</v>
      </c>
      <c r="C89" s="1">
        <v>8194</v>
      </c>
      <c r="D89" s="139" t="s">
        <v>343</v>
      </c>
      <c r="E89" s="1">
        <v>11530</v>
      </c>
      <c r="F89" s="1"/>
      <c r="G89" s="139" t="s">
        <v>69</v>
      </c>
      <c r="H89"/>
      <c r="I89" s="1">
        <f t="shared" si="0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9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9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9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66"/>
      <c r="FI89" s="66"/>
      <c r="FJ89" s="64"/>
      <c r="FK89" s="64"/>
      <c r="FL89" s="66"/>
      <c r="FM89" s="64"/>
      <c r="FN89" s="66"/>
      <c r="FO89" s="66"/>
      <c r="FP89" s="64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4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66"/>
      <c r="JA89" s="66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66"/>
      <c r="KD89" s="66"/>
      <c r="KE89" s="66"/>
      <c r="KF89" s="66"/>
      <c r="KG89" s="66"/>
      <c r="KH89" s="66"/>
      <c r="KI89" s="66"/>
      <c r="KJ89" s="1"/>
      <c r="KK89" s="109"/>
      <c r="KL89" s="109"/>
      <c r="KM89" s="109"/>
      <c r="KN89" s="109"/>
      <c r="KO89" s="109"/>
      <c r="KP89" s="109"/>
      <c r="KQ89" s="109"/>
      <c r="KR89" s="109"/>
      <c r="KS89" s="109"/>
      <c r="KT89" s="109"/>
      <c r="KU89" s="109"/>
      <c r="KV89" s="109"/>
      <c r="KW89" s="114"/>
      <c r="KX89" s="109"/>
      <c r="KY89" s="109"/>
      <c r="KZ89" s="109"/>
      <c r="LA89" s="109"/>
      <c r="LB89" s="109"/>
      <c r="LC89" s="109"/>
      <c r="LD89" s="109"/>
      <c r="LE89" s="109"/>
      <c r="LF89" s="109"/>
      <c r="LG89" s="109"/>
      <c r="LH89" s="109"/>
      <c r="LI89" s="109"/>
      <c r="LJ89" s="109"/>
      <c r="LK89" s="109"/>
      <c r="LL89" s="109"/>
      <c r="LM89" s="109"/>
      <c r="LN89" s="109"/>
      <c r="LO89" s="109"/>
      <c r="LP89" s="109"/>
      <c r="LQ89" s="109"/>
      <c r="LR89" s="109"/>
      <c r="LS89" s="109"/>
      <c r="LT89" s="109"/>
      <c r="LU89" s="109"/>
      <c r="LV89" s="109"/>
      <c r="LW89" s="109"/>
      <c r="LX89" s="109"/>
      <c r="LY89" s="109"/>
      <c r="LZ89" s="109"/>
      <c r="MA89" s="109"/>
      <c r="MB89" s="109"/>
      <c r="MC89" s="109"/>
      <c r="MD89" s="109"/>
      <c r="ME89" s="109"/>
      <c r="MF89" s="109"/>
      <c r="MG89" s="109"/>
      <c r="MH89" s="109"/>
      <c r="MI89" s="109"/>
      <c r="MJ89" s="109"/>
      <c r="MK89" s="109"/>
      <c r="ML89" s="109"/>
      <c r="MM89" s="109"/>
      <c r="MN89" s="109"/>
      <c r="MO89" s="109"/>
      <c r="MP89" s="109"/>
      <c r="MQ89" s="109"/>
      <c r="MR89" s="109"/>
      <c r="MS89" s="109"/>
      <c r="MT89" s="109"/>
      <c r="MU89" s="109"/>
      <c r="MV89" s="109"/>
      <c r="MW89" s="109"/>
      <c r="MX89" s="109"/>
      <c r="MY89" s="109"/>
      <c r="MZ89" s="109"/>
      <c r="NA89" s="109"/>
      <c r="NB89" s="109"/>
      <c r="NC89" s="109"/>
      <c r="ND89" s="109"/>
      <c r="NE89" s="109"/>
      <c r="NF89" s="109"/>
      <c r="NG89" s="109"/>
      <c r="NH89" s="109"/>
      <c r="NI89" s="109"/>
      <c r="NJ89" s="109"/>
      <c r="NK89" s="109"/>
      <c r="NL89" s="109"/>
      <c r="NM89" s="109"/>
      <c r="NN89" s="109"/>
      <c r="NO89" s="109"/>
      <c r="NP89" s="109"/>
      <c r="NQ89" s="109"/>
      <c r="NR89" s="109"/>
      <c r="NS89" s="109"/>
      <c r="NT89" s="109"/>
      <c r="NU89" s="109"/>
      <c r="NV89" s="109"/>
      <c r="NW89" s="109"/>
      <c r="NX89" s="109"/>
      <c r="NY89" s="109"/>
      <c r="NZ89" s="109"/>
      <c r="OA89" s="109"/>
      <c r="OB89" s="109"/>
      <c r="OC89" s="109"/>
      <c r="OD89" s="109"/>
      <c r="OE89" s="109"/>
      <c r="OF89" s="109"/>
      <c r="OG89" s="109"/>
      <c r="OH89" s="109"/>
      <c r="OI89" s="109"/>
      <c r="OJ89" s="109"/>
      <c r="OK89" s="109"/>
      <c r="OL89" s="109"/>
      <c r="OM89" s="109"/>
      <c r="ON89" s="109"/>
      <c r="OO89" s="109"/>
      <c r="OP89" s="109"/>
      <c r="OQ89" s="109"/>
      <c r="OR89" s="109"/>
      <c r="OS89" s="109"/>
      <c r="OT89" s="109"/>
      <c r="OU89" s="109"/>
      <c r="OV89" s="109"/>
      <c r="OW89" s="109"/>
      <c r="OX89" s="109"/>
      <c r="OY89" s="109"/>
      <c r="OZ89" s="109"/>
      <c r="PA89" s="109"/>
      <c r="PB89" s="109"/>
      <c r="PC89" s="109"/>
      <c r="PD89" s="109"/>
      <c r="PE89" s="109"/>
      <c r="PF89" s="109"/>
      <c r="PG89" s="109"/>
      <c r="PH89" s="109"/>
      <c r="PI89" s="109"/>
      <c r="PJ89" s="109"/>
      <c r="PK89" s="109"/>
      <c r="PL89" s="109"/>
      <c r="PM89" s="109"/>
      <c r="PN89" s="109"/>
      <c r="PO89" s="109"/>
      <c r="PP89" s="109"/>
      <c r="PQ89" s="109"/>
      <c r="PR89" s="109"/>
      <c r="PS89" s="109"/>
      <c r="PT89" s="109"/>
      <c r="PU89" s="109"/>
      <c r="PV89" s="109"/>
      <c r="PW89" s="109"/>
      <c r="PX89" s="109"/>
      <c r="PY89" s="109"/>
      <c r="PZ89" s="109"/>
      <c r="QA89" s="109"/>
      <c r="QB89" s="109"/>
      <c r="QC89" s="109"/>
      <c r="QD89" s="109"/>
      <c r="QE89" s="109"/>
      <c r="QF89" s="109"/>
      <c r="QG89" s="109"/>
      <c r="QH89" s="109"/>
      <c r="QI89" s="109"/>
      <c r="QJ89" s="109"/>
      <c r="QK89" s="109"/>
      <c r="QL89" s="109"/>
      <c r="QM89" s="109"/>
      <c r="QN89" s="109"/>
      <c r="QO89" s="109"/>
      <c r="QP89" s="109"/>
      <c r="QQ89" s="109"/>
      <c r="QR89" s="109"/>
      <c r="QS89" s="109"/>
      <c r="QT89" s="109"/>
      <c r="QU89" s="109"/>
      <c r="QV89" s="109"/>
      <c r="QW89" s="109"/>
      <c r="QX89" s="109"/>
      <c r="QY89" s="109"/>
      <c r="QZ89" s="109"/>
      <c r="RA89" s="109"/>
      <c r="RB89" s="109"/>
      <c r="RC89" s="109"/>
      <c r="RD89" s="109"/>
      <c r="RE89" s="109"/>
      <c r="RF89" s="109"/>
      <c r="RG89" s="109"/>
      <c r="RH89" s="109"/>
      <c r="RI89" s="109"/>
      <c r="RJ89" s="109"/>
      <c r="RK89" s="109"/>
      <c r="RL89" s="109"/>
      <c r="RM89" s="109"/>
      <c r="RN89" s="109"/>
      <c r="RO89" s="109"/>
      <c r="RP89" s="109"/>
      <c r="RQ89" s="109"/>
      <c r="RR89" s="109"/>
      <c r="RS89" s="109"/>
      <c r="RT89" s="109"/>
      <c r="RU89" s="109"/>
      <c r="RV89" s="109"/>
      <c r="RW89" s="109"/>
      <c r="RX89" s="109"/>
      <c r="RY89" s="109"/>
      <c r="RZ89" s="109"/>
      <c r="SA89" s="109"/>
      <c r="SB89" s="109"/>
      <c r="SC89" s="109"/>
      <c r="SD89" s="109"/>
      <c r="SE89" s="109"/>
      <c r="SF89" s="109"/>
      <c r="SG89" s="109"/>
      <c r="SH89" s="109"/>
      <c r="SI89" s="109"/>
      <c r="SJ89" s="109"/>
      <c r="SK89" s="109"/>
      <c r="SL89" s="109"/>
      <c r="SM89" s="109"/>
      <c r="SN89" s="109"/>
      <c r="SO89" s="109"/>
      <c r="SP89" s="109"/>
      <c r="SQ89" s="109"/>
      <c r="SR89" s="109"/>
      <c r="SS89" s="109"/>
      <c r="ST89" s="109"/>
      <c r="SU89" s="109"/>
      <c r="SV89" s="109"/>
      <c r="SW89" s="109"/>
      <c r="SX89" s="109"/>
      <c r="SY89" s="109"/>
      <c r="SZ89" s="109"/>
      <c r="TA89" s="109"/>
      <c r="TB89" s="1"/>
    </row>
    <row r="90" spans="1:522" s="10" customFormat="1" ht="18" customHeight="1" x14ac:dyDescent="0.2">
      <c r="A90" s="12"/>
      <c r="B90" s="11" t="s">
        <v>340</v>
      </c>
      <c r="C90" s="1">
        <v>8734</v>
      </c>
      <c r="D90" s="139" t="s">
        <v>341</v>
      </c>
      <c r="E90" s="1">
        <v>10644</v>
      </c>
      <c r="F90" s="1"/>
      <c r="G90" s="139" t="s">
        <v>69</v>
      </c>
      <c r="H90"/>
      <c r="I90" s="1">
        <f t="shared" si="0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9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9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9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9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66"/>
      <c r="FI90" s="66"/>
      <c r="FJ90" s="64"/>
      <c r="FK90" s="64"/>
      <c r="FL90" s="66"/>
      <c r="FM90" s="64"/>
      <c r="FN90" s="66"/>
      <c r="FO90" s="66"/>
      <c r="FP90" s="64"/>
      <c r="FQ90" s="66"/>
      <c r="FR90" s="66"/>
      <c r="FS90" s="66"/>
      <c r="FT90" s="66"/>
      <c r="FU90" s="66"/>
      <c r="FV90" s="66"/>
      <c r="FW90" s="66"/>
      <c r="FX90" s="66"/>
      <c r="FY90" s="66"/>
      <c r="FZ90" s="66"/>
      <c r="GA90" s="66"/>
      <c r="GB90" s="66"/>
      <c r="GC90" s="66"/>
      <c r="GD90" s="66"/>
      <c r="GE90" s="64"/>
      <c r="GF90" s="66"/>
      <c r="GG90" s="66"/>
      <c r="GH90" s="66"/>
      <c r="GI90" s="66"/>
      <c r="GJ90" s="66"/>
      <c r="GK90" s="66"/>
      <c r="GL90" s="66"/>
      <c r="GM90" s="66"/>
      <c r="GN90" s="66"/>
      <c r="GO90" s="66"/>
      <c r="GP90" s="66"/>
      <c r="GQ90" s="66"/>
      <c r="GR90" s="66"/>
      <c r="GS90" s="66"/>
      <c r="GT90" s="66"/>
      <c r="GU90" s="66"/>
      <c r="GV90" s="66"/>
      <c r="GW90" s="66"/>
      <c r="GX90" s="66"/>
      <c r="GY90" s="66"/>
      <c r="GZ90" s="66"/>
      <c r="HA90" s="66"/>
      <c r="HB90" s="66"/>
      <c r="HC90" s="66"/>
      <c r="HD90" s="66"/>
      <c r="HE90" s="66"/>
      <c r="HF90" s="66"/>
      <c r="HG90" s="66"/>
      <c r="HH90" s="66"/>
      <c r="HI90" s="66"/>
      <c r="HJ90" s="66"/>
      <c r="HK90" s="66"/>
      <c r="HL90" s="66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66"/>
      <c r="JA90" s="66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9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66"/>
      <c r="KD90" s="66"/>
      <c r="KE90" s="66"/>
      <c r="KF90" s="66"/>
      <c r="KG90" s="66"/>
      <c r="KH90" s="66"/>
      <c r="KI90" s="66"/>
      <c r="KJ90" s="1"/>
      <c r="KK90" s="109"/>
      <c r="KL90" s="109"/>
      <c r="KM90" s="109"/>
      <c r="KN90" s="109"/>
      <c r="KO90" s="109"/>
      <c r="KP90" s="109"/>
      <c r="KQ90" s="109"/>
      <c r="KR90" s="109"/>
      <c r="KS90" s="109"/>
      <c r="KT90" s="109"/>
      <c r="KU90" s="109"/>
      <c r="KV90" s="109"/>
      <c r="KW90" s="114"/>
      <c r="KX90" s="109"/>
      <c r="KY90" s="109"/>
      <c r="KZ90" s="109"/>
      <c r="LA90" s="109"/>
      <c r="LB90" s="109"/>
      <c r="LC90" s="109"/>
      <c r="LD90" s="109"/>
      <c r="LE90" s="109"/>
      <c r="LF90" s="109"/>
      <c r="LG90" s="109"/>
      <c r="LH90" s="109"/>
      <c r="LI90" s="109"/>
      <c r="LJ90" s="109"/>
      <c r="LK90" s="109"/>
      <c r="LL90" s="109"/>
      <c r="LM90" s="109"/>
      <c r="LN90" s="109"/>
      <c r="LO90" s="109"/>
      <c r="LP90" s="109"/>
      <c r="LQ90" s="109"/>
      <c r="LR90" s="109"/>
      <c r="LS90" s="109"/>
      <c r="LT90" s="109"/>
      <c r="LU90" s="109"/>
      <c r="LV90" s="109"/>
      <c r="LW90" s="109"/>
      <c r="LX90" s="109"/>
      <c r="LY90" s="109"/>
      <c r="LZ90" s="109"/>
      <c r="MA90" s="109"/>
      <c r="MB90" s="109"/>
      <c r="MC90" s="109"/>
      <c r="MD90" s="109"/>
      <c r="ME90" s="109"/>
      <c r="MF90" s="109"/>
      <c r="MG90" s="109"/>
      <c r="MH90" s="109"/>
      <c r="MI90" s="109"/>
      <c r="MJ90" s="109"/>
      <c r="MK90" s="109"/>
      <c r="ML90" s="109"/>
      <c r="MM90" s="109"/>
      <c r="MN90" s="109"/>
      <c r="MO90" s="109"/>
      <c r="MP90" s="109"/>
      <c r="MQ90" s="109"/>
      <c r="MR90" s="109"/>
      <c r="MS90" s="109"/>
      <c r="MT90" s="109"/>
      <c r="MU90" s="109"/>
      <c r="MV90" s="109"/>
      <c r="MW90" s="109"/>
      <c r="MX90" s="109"/>
      <c r="MY90" s="109"/>
      <c r="MZ90" s="109"/>
      <c r="NA90" s="109"/>
      <c r="NB90" s="109"/>
      <c r="NC90" s="109"/>
      <c r="ND90" s="109"/>
      <c r="NE90" s="109"/>
      <c r="NF90" s="109"/>
      <c r="NG90" s="109"/>
      <c r="NH90" s="109"/>
      <c r="NI90" s="109"/>
      <c r="NJ90" s="109"/>
      <c r="NK90" s="109"/>
      <c r="NL90" s="109"/>
      <c r="NM90" s="109"/>
      <c r="NN90" s="109"/>
      <c r="NO90" s="109"/>
      <c r="NP90" s="109"/>
      <c r="NQ90" s="109"/>
      <c r="NR90" s="109"/>
      <c r="NS90" s="109"/>
      <c r="NT90" s="109"/>
      <c r="NU90" s="109"/>
      <c r="NV90" s="109"/>
      <c r="NW90" s="109"/>
      <c r="NX90" s="109"/>
      <c r="NY90" s="109"/>
      <c r="NZ90" s="109"/>
      <c r="OA90" s="109"/>
      <c r="OB90" s="109"/>
      <c r="OC90" s="109"/>
      <c r="OD90" s="109"/>
      <c r="OE90" s="109"/>
      <c r="OF90" s="109"/>
      <c r="OG90" s="109"/>
      <c r="OH90" s="109"/>
      <c r="OI90" s="109"/>
      <c r="OJ90" s="109"/>
      <c r="OK90" s="109"/>
      <c r="OL90" s="109"/>
      <c r="OM90" s="109"/>
      <c r="ON90" s="109"/>
      <c r="OO90" s="109"/>
      <c r="OP90" s="109"/>
      <c r="OQ90" s="109"/>
      <c r="OR90" s="109"/>
      <c r="OS90" s="109"/>
      <c r="OT90" s="109"/>
      <c r="OU90" s="109"/>
      <c r="OV90" s="109"/>
      <c r="OW90" s="109"/>
      <c r="OX90" s="109"/>
      <c r="OY90" s="109"/>
      <c r="OZ90" s="109"/>
      <c r="PA90" s="109"/>
      <c r="PB90" s="109"/>
      <c r="PC90" s="109"/>
      <c r="PD90" s="109"/>
      <c r="PE90" s="109"/>
      <c r="PF90" s="109"/>
      <c r="PG90" s="109"/>
      <c r="PH90" s="109"/>
      <c r="PI90" s="109"/>
      <c r="PJ90" s="109"/>
      <c r="PK90" s="109"/>
      <c r="PL90" s="109"/>
      <c r="PM90" s="109"/>
      <c r="PN90" s="109"/>
      <c r="PO90" s="109"/>
      <c r="PP90" s="109"/>
      <c r="PQ90" s="109"/>
      <c r="PR90" s="109"/>
      <c r="PS90" s="109"/>
      <c r="PT90" s="109"/>
      <c r="PU90" s="109"/>
      <c r="PV90" s="109"/>
      <c r="PW90" s="109"/>
      <c r="PX90" s="109"/>
      <c r="PY90" s="109"/>
      <c r="PZ90" s="109"/>
      <c r="QA90" s="109"/>
      <c r="QB90" s="109"/>
      <c r="QC90" s="109"/>
      <c r="QD90" s="109"/>
      <c r="QE90" s="109"/>
      <c r="QF90" s="109"/>
      <c r="QG90" s="109"/>
      <c r="QH90" s="109"/>
      <c r="QI90" s="109"/>
      <c r="QJ90" s="109"/>
      <c r="QK90" s="109"/>
      <c r="QL90" s="109"/>
      <c r="QM90" s="109"/>
      <c r="QN90" s="109"/>
      <c r="QO90" s="109"/>
      <c r="QP90" s="109"/>
      <c r="QQ90" s="109"/>
      <c r="QR90" s="109"/>
      <c r="QS90" s="109"/>
      <c r="QT90" s="109"/>
      <c r="QU90" s="109"/>
      <c r="QV90" s="109"/>
      <c r="QW90" s="109"/>
      <c r="QX90" s="109"/>
      <c r="QY90" s="109"/>
      <c r="QZ90" s="109"/>
      <c r="RA90" s="109"/>
      <c r="RB90" s="109"/>
      <c r="RC90" s="109"/>
      <c r="RD90" s="109"/>
      <c r="RE90" s="109"/>
      <c r="RF90" s="109"/>
      <c r="RG90" s="109"/>
      <c r="RH90" s="109"/>
      <c r="RI90" s="109"/>
      <c r="RJ90" s="109"/>
      <c r="RK90" s="109"/>
      <c r="RL90" s="109"/>
      <c r="RM90" s="109"/>
      <c r="RN90" s="109"/>
      <c r="RO90" s="109"/>
      <c r="RP90" s="109"/>
      <c r="RQ90" s="109"/>
      <c r="RR90" s="109"/>
      <c r="RS90" s="109"/>
      <c r="RT90" s="109"/>
      <c r="RU90" s="109"/>
      <c r="RV90" s="109"/>
      <c r="RW90" s="109"/>
      <c r="RX90" s="109"/>
      <c r="RY90" s="109"/>
      <c r="RZ90" s="109"/>
      <c r="SA90" s="109"/>
      <c r="SB90" s="109"/>
      <c r="SC90" s="109"/>
      <c r="SD90" s="109"/>
      <c r="SE90" s="109"/>
      <c r="SF90" s="109"/>
      <c r="SG90" s="109"/>
      <c r="SH90" s="109"/>
      <c r="SI90" s="109"/>
      <c r="SJ90" s="109"/>
      <c r="SK90" s="109"/>
      <c r="SL90" s="109"/>
      <c r="SM90" s="109"/>
      <c r="SN90" s="109"/>
      <c r="SO90" s="109"/>
      <c r="SP90" s="109"/>
      <c r="SQ90" s="109"/>
      <c r="SR90" s="109"/>
      <c r="SS90" s="109"/>
      <c r="ST90" s="109"/>
      <c r="SU90" s="109"/>
      <c r="SV90" s="109"/>
      <c r="SW90" s="109"/>
      <c r="SX90" s="109"/>
      <c r="SY90" s="109"/>
      <c r="SZ90" s="109"/>
      <c r="TA90" s="109"/>
      <c r="TB90" s="1"/>
    </row>
    <row r="91" spans="1:522" s="10" customFormat="1" ht="18" customHeight="1" x14ac:dyDescent="0.2">
      <c r="A91" s="12"/>
      <c r="B91" s="11" t="s">
        <v>376</v>
      </c>
      <c r="C91" s="1">
        <v>8786</v>
      </c>
      <c r="D91" s="139" t="s">
        <v>377</v>
      </c>
      <c r="E91" s="1">
        <v>8874</v>
      </c>
      <c r="F91" s="1"/>
      <c r="G91" s="139" t="s">
        <v>69</v>
      </c>
      <c r="H91"/>
      <c r="I91" s="1">
        <f t="shared" si="0"/>
        <v>0</v>
      </c>
      <c r="J91" s="12">
        <f>Tabuľka2[[#This Row],[Stĺpec8]]</f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9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9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9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66"/>
      <c r="FI91" s="66"/>
      <c r="FJ91" s="64"/>
      <c r="FK91" s="64"/>
      <c r="FL91" s="66"/>
      <c r="FM91" s="64"/>
      <c r="FN91" s="66"/>
      <c r="FO91" s="66"/>
      <c r="FP91" s="64"/>
      <c r="FQ91" s="66"/>
      <c r="FR91" s="66"/>
      <c r="FS91" s="66"/>
      <c r="FT91" s="66"/>
      <c r="FU91" s="66"/>
      <c r="FV91" s="66"/>
      <c r="FW91" s="66"/>
      <c r="FX91" s="66"/>
      <c r="FY91" s="66"/>
      <c r="FZ91" s="66"/>
      <c r="GA91" s="66"/>
      <c r="GB91" s="66"/>
      <c r="GC91" s="66"/>
      <c r="GD91" s="66"/>
      <c r="GE91" s="64"/>
      <c r="GF91" s="66"/>
      <c r="GG91" s="66"/>
      <c r="GH91" s="66"/>
      <c r="GI91" s="66"/>
      <c r="GJ91" s="66"/>
      <c r="GK91" s="66"/>
      <c r="GL91" s="66"/>
      <c r="GM91" s="66"/>
      <c r="GN91" s="66"/>
      <c r="GO91" s="66"/>
      <c r="GP91" s="66"/>
      <c r="GQ91" s="66"/>
      <c r="GR91" s="66"/>
      <c r="GS91" s="66"/>
      <c r="GT91" s="66"/>
      <c r="GU91" s="66"/>
      <c r="GV91" s="66"/>
      <c r="GW91" s="66"/>
      <c r="GX91" s="66"/>
      <c r="GY91" s="66"/>
      <c r="GZ91" s="66"/>
      <c r="HA91" s="66"/>
      <c r="HB91" s="66"/>
      <c r="HC91" s="66"/>
      <c r="HD91" s="66"/>
      <c r="HE91" s="66"/>
      <c r="HF91" s="66"/>
      <c r="HG91" s="66"/>
      <c r="HH91" s="66"/>
      <c r="HI91" s="66"/>
      <c r="HJ91" s="66"/>
      <c r="HK91" s="66"/>
      <c r="HL91" s="66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66"/>
      <c r="JA91" s="66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66"/>
      <c r="KD91" s="66"/>
      <c r="KE91" s="66"/>
      <c r="KF91" s="66"/>
      <c r="KG91" s="66"/>
      <c r="KH91" s="66"/>
      <c r="KI91" s="66"/>
      <c r="KJ91" s="1"/>
      <c r="KK91" s="109"/>
      <c r="KL91" s="109"/>
      <c r="KM91" s="109"/>
      <c r="KN91" s="109"/>
      <c r="KO91" s="109"/>
      <c r="KP91" s="109"/>
      <c r="KQ91" s="109"/>
      <c r="KR91" s="109"/>
      <c r="KS91" s="109"/>
      <c r="KT91" s="109"/>
      <c r="KU91" s="109"/>
      <c r="KV91" s="109"/>
      <c r="KW91" s="114"/>
      <c r="KX91" s="109"/>
      <c r="KY91" s="109"/>
      <c r="KZ91" s="109"/>
      <c r="LA91" s="109"/>
      <c r="LB91" s="109"/>
      <c r="LC91" s="109"/>
      <c r="LD91" s="109"/>
      <c r="LE91" s="109"/>
      <c r="LF91" s="109"/>
      <c r="LG91" s="109"/>
      <c r="LH91" s="109"/>
      <c r="LI91" s="109"/>
      <c r="LJ91" s="109"/>
      <c r="LK91" s="109"/>
      <c r="LL91" s="109"/>
      <c r="LM91" s="109"/>
      <c r="LN91" s="109"/>
      <c r="LO91" s="109"/>
      <c r="LP91" s="109"/>
      <c r="LQ91" s="109"/>
      <c r="LR91" s="109"/>
      <c r="LS91" s="109"/>
      <c r="LT91" s="109"/>
      <c r="LU91" s="109"/>
      <c r="LV91" s="109"/>
      <c r="LW91" s="109"/>
      <c r="LX91" s="109"/>
      <c r="LY91" s="109"/>
      <c r="LZ91" s="109"/>
      <c r="MA91" s="109"/>
      <c r="MB91" s="109"/>
      <c r="MC91" s="109"/>
      <c r="MD91" s="109"/>
      <c r="ME91" s="109"/>
      <c r="MF91" s="109"/>
      <c r="MG91" s="109"/>
      <c r="MH91" s="109"/>
      <c r="MI91" s="109"/>
      <c r="MJ91" s="109"/>
      <c r="MK91" s="109"/>
      <c r="ML91" s="109"/>
      <c r="MM91" s="109"/>
      <c r="MN91" s="109"/>
      <c r="MO91" s="109"/>
      <c r="MP91" s="109"/>
      <c r="MQ91" s="109"/>
      <c r="MR91" s="109"/>
      <c r="MS91" s="109"/>
      <c r="MT91" s="109"/>
      <c r="MU91" s="109"/>
      <c r="MV91" s="109"/>
      <c r="MW91" s="109"/>
      <c r="MX91" s="109"/>
      <c r="MY91" s="109"/>
      <c r="MZ91" s="109"/>
      <c r="NA91" s="109"/>
      <c r="NB91" s="109"/>
      <c r="NC91" s="109"/>
      <c r="ND91" s="109"/>
      <c r="NE91" s="109"/>
      <c r="NF91" s="109"/>
      <c r="NG91" s="109"/>
      <c r="NH91" s="109"/>
      <c r="NI91" s="109"/>
      <c r="NJ91" s="109"/>
      <c r="NK91" s="109"/>
      <c r="NL91" s="109"/>
      <c r="NM91" s="109"/>
      <c r="NN91" s="109"/>
      <c r="NO91" s="109"/>
      <c r="NP91" s="109"/>
      <c r="NQ91" s="109"/>
      <c r="NR91" s="109"/>
      <c r="NS91" s="109"/>
      <c r="NT91" s="109"/>
      <c r="NU91" s="109"/>
      <c r="NV91" s="109"/>
      <c r="NW91" s="109"/>
      <c r="NX91" s="109"/>
      <c r="NY91" s="109"/>
      <c r="NZ91" s="109"/>
      <c r="OA91" s="109"/>
      <c r="OB91" s="109"/>
      <c r="OC91" s="109"/>
      <c r="OD91" s="109"/>
      <c r="OE91" s="109"/>
      <c r="OF91" s="109"/>
      <c r="OG91" s="109"/>
      <c r="OH91" s="109"/>
      <c r="OI91" s="109"/>
      <c r="OJ91" s="109"/>
      <c r="OK91" s="109"/>
      <c r="OL91" s="109"/>
      <c r="OM91" s="109"/>
      <c r="ON91" s="109"/>
      <c r="OO91" s="109"/>
      <c r="OP91" s="109"/>
      <c r="OQ91" s="109"/>
      <c r="OR91" s="109"/>
      <c r="OS91" s="109"/>
      <c r="OT91" s="109"/>
      <c r="OU91" s="109"/>
      <c r="OV91" s="109"/>
      <c r="OW91" s="109"/>
      <c r="OX91" s="109"/>
      <c r="OY91" s="109"/>
      <c r="OZ91" s="109"/>
      <c r="PA91" s="109"/>
      <c r="PB91" s="109"/>
      <c r="PC91" s="109"/>
      <c r="PD91" s="109"/>
      <c r="PE91" s="109"/>
      <c r="PF91" s="109"/>
      <c r="PG91" s="109"/>
      <c r="PH91" s="109"/>
      <c r="PI91" s="109"/>
      <c r="PJ91" s="109"/>
      <c r="PK91" s="109"/>
      <c r="PL91" s="109"/>
      <c r="PM91" s="109"/>
      <c r="PN91" s="109"/>
      <c r="PO91" s="109"/>
      <c r="PP91" s="109"/>
      <c r="PQ91" s="109"/>
      <c r="PR91" s="109"/>
      <c r="PS91" s="109"/>
      <c r="PT91" s="109"/>
      <c r="PU91" s="109"/>
      <c r="PV91" s="109"/>
      <c r="PW91" s="109"/>
      <c r="PX91" s="109"/>
      <c r="PY91" s="109"/>
      <c r="PZ91" s="109"/>
      <c r="QA91" s="109"/>
      <c r="QB91" s="109"/>
      <c r="QC91" s="109"/>
      <c r="QD91" s="109"/>
      <c r="QE91" s="109"/>
      <c r="QF91" s="109"/>
      <c r="QG91" s="109"/>
      <c r="QH91" s="109"/>
      <c r="QI91" s="109"/>
      <c r="QJ91" s="109"/>
      <c r="QK91" s="109"/>
      <c r="QL91" s="109"/>
      <c r="QM91" s="109"/>
      <c r="QN91" s="109"/>
      <c r="QO91" s="109"/>
      <c r="QP91" s="109"/>
      <c r="QQ91" s="109"/>
      <c r="QR91" s="109"/>
      <c r="QS91" s="109"/>
      <c r="QT91" s="109"/>
      <c r="QU91" s="109"/>
      <c r="QV91" s="109"/>
      <c r="QW91" s="109"/>
      <c r="QX91" s="109"/>
      <c r="QY91" s="109"/>
      <c r="QZ91" s="109"/>
      <c r="RA91" s="109"/>
      <c r="RB91" s="109"/>
      <c r="RC91" s="109"/>
      <c r="RD91" s="109"/>
      <c r="RE91" s="109"/>
      <c r="RF91" s="109"/>
      <c r="RG91" s="109"/>
      <c r="RH91" s="109"/>
      <c r="RI91" s="109"/>
      <c r="RJ91" s="109"/>
      <c r="RK91" s="109"/>
      <c r="RL91" s="109"/>
      <c r="RM91" s="109"/>
      <c r="RN91" s="109"/>
      <c r="RO91" s="109"/>
      <c r="RP91" s="109"/>
      <c r="RQ91" s="109"/>
      <c r="RR91" s="109"/>
      <c r="RS91" s="109"/>
      <c r="RT91" s="109"/>
      <c r="RU91" s="109"/>
      <c r="RV91" s="109"/>
      <c r="RW91" s="109"/>
      <c r="RX91" s="109"/>
      <c r="RY91" s="109"/>
      <c r="RZ91" s="109"/>
      <c r="SA91" s="109"/>
      <c r="SB91" s="109"/>
      <c r="SC91" s="109"/>
      <c r="SD91" s="109"/>
      <c r="SE91" s="109"/>
      <c r="SF91" s="109"/>
      <c r="SG91" s="109"/>
      <c r="SH91" s="109"/>
      <c r="SI91" s="109"/>
      <c r="SJ91" s="109"/>
      <c r="SK91" s="109"/>
      <c r="SL91" s="109"/>
      <c r="SM91" s="109"/>
      <c r="SN91" s="109"/>
      <c r="SO91" s="109"/>
      <c r="SP91" s="109"/>
      <c r="SQ91" s="109"/>
      <c r="SR91" s="109"/>
      <c r="SS91" s="109"/>
      <c r="ST91" s="109"/>
      <c r="SU91" s="109"/>
      <c r="SV91" s="109"/>
      <c r="SW91" s="109"/>
      <c r="SX91" s="109"/>
      <c r="SY91" s="109"/>
      <c r="SZ91" s="109"/>
      <c r="TA91" s="109"/>
      <c r="TB91" s="1"/>
    </row>
    <row r="92" spans="1:522" s="10" customFormat="1" ht="18" customHeight="1" x14ac:dyDescent="0.2">
      <c r="A92" s="12"/>
      <c r="B92" s="11" t="s">
        <v>487</v>
      </c>
      <c r="C92" s="1">
        <v>8601</v>
      </c>
      <c r="D92" s="139" t="s">
        <v>488</v>
      </c>
      <c r="E92" s="1">
        <v>9364</v>
      </c>
      <c r="F92" s="1">
        <v>2010</v>
      </c>
      <c r="G92" s="139" t="s">
        <v>178</v>
      </c>
      <c r="H92"/>
      <c r="I92" s="1">
        <f t="shared" si="0"/>
        <v>0</v>
      </c>
      <c r="J92" s="12">
        <f>Tabuľka2[[#This Row],[Stĺpec8]]</f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9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9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9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66"/>
      <c r="FI92" s="66"/>
      <c r="FJ92" s="64"/>
      <c r="FK92" s="64"/>
      <c r="FL92" s="66"/>
      <c r="FM92" s="64"/>
      <c r="FN92" s="66"/>
      <c r="FO92" s="66"/>
      <c r="FP92" s="64"/>
      <c r="FQ92" s="66"/>
      <c r="FR92" s="66"/>
      <c r="FS92" s="66"/>
      <c r="FT92" s="66"/>
      <c r="FU92" s="66"/>
      <c r="FV92" s="66"/>
      <c r="FW92" s="66"/>
      <c r="FX92" s="66"/>
      <c r="FY92" s="66"/>
      <c r="FZ92" s="66"/>
      <c r="GA92" s="66"/>
      <c r="GB92" s="66"/>
      <c r="GC92" s="66"/>
      <c r="GD92" s="66"/>
      <c r="GE92" s="64"/>
      <c r="GF92" s="66"/>
      <c r="GG92" s="66"/>
      <c r="GH92" s="66"/>
      <c r="GI92" s="66"/>
      <c r="GJ92" s="66"/>
      <c r="GK92" s="66"/>
      <c r="GL92" s="66"/>
      <c r="GM92" s="66"/>
      <c r="GN92" s="66"/>
      <c r="GO92" s="66"/>
      <c r="GP92" s="66"/>
      <c r="GQ92" s="66"/>
      <c r="GR92" s="66"/>
      <c r="GS92" s="66"/>
      <c r="GT92" s="66"/>
      <c r="GU92" s="66"/>
      <c r="GV92" s="66"/>
      <c r="GW92" s="66"/>
      <c r="GX92" s="66"/>
      <c r="GY92" s="66"/>
      <c r="GZ92" s="66"/>
      <c r="HA92" s="66"/>
      <c r="HB92" s="66"/>
      <c r="HC92" s="66"/>
      <c r="HD92" s="66"/>
      <c r="HE92" s="66"/>
      <c r="HF92" s="66"/>
      <c r="HG92" s="66"/>
      <c r="HH92" s="66"/>
      <c r="HI92" s="66"/>
      <c r="HJ92" s="66"/>
      <c r="HK92" s="66"/>
      <c r="HL92" s="66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66"/>
      <c r="JA92" s="66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66"/>
      <c r="KD92" s="66"/>
      <c r="KE92" s="66"/>
      <c r="KF92" s="66"/>
      <c r="KG92" s="66"/>
      <c r="KH92" s="66"/>
      <c r="KI92" s="66"/>
      <c r="KJ92" s="1"/>
      <c r="KK92" s="109"/>
      <c r="KL92" s="109"/>
      <c r="KM92" s="109"/>
      <c r="KN92" s="109"/>
      <c r="KO92" s="109"/>
      <c r="KP92" s="109"/>
      <c r="KQ92" s="109"/>
      <c r="KR92" s="109"/>
      <c r="KS92" s="109"/>
      <c r="KT92" s="109"/>
      <c r="KU92" s="109"/>
      <c r="KV92" s="109"/>
      <c r="KW92" s="114"/>
      <c r="KX92" s="109"/>
      <c r="KY92" s="109"/>
      <c r="KZ92" s="109"/>
      <c r="LA92" s="109"/>
      <c r="LB92" s="109"/>
      <c r="LC92" s="109"/>
      <c r="LD92" s="109"/>
      <c r="LE92" s="109"/>
      <c r="LF92" s="109"/>
      <c r="LG92" s="109"/>
      <c r="LH92" s="109"/>
      <c r="LI92" s="109"/>
      <c r="LJ92" s="109"/>
      <c r="LK92" s="109"/>
      <c r="LL92" s="109"/>
      <c r="LM92" s="109"/>
      <c r="LN92" s="109"/>
      <c r="LO92" s="109"/>
      <c r="LP92" s="109"/>
      <c r="LQ92" s="109"/>
      <c r="LR92" s="109"/>
      <c r="LS92" s="109"/>
      <c r="LT92" s="109"/>
      <c r="LU92" s="109"/>
      <c r="LV92" s="109"/>
      <c r="LW92" s="109"/>
      <c r="LX92" s="109"/>
      <c r="LY92" s="109"/>
      <c r="LZ92" s="109"/>
      <c r="MA92" s="109"/>
      <c r="MB92" s="109"/>
      <c r="MC92" s="109"/>
      <c r="MD92" s="109"/>
      <c r="ME92" s="109"/>
      <c r="MF92" s="109"/>
      <c r="MG92" s="109"/>
      <c r="MH92" s="109"/>
      <c r="MI92" s="109"/>
      <c r="MJ92" s="109"/>
      <c r="MK92" s="109"/>
      <c r="ML92" s="109"/>
      <c r="MM92" s="109"/>
      <c r="MN92" s="109"/>
      <c r="MO92" s="109"/>
      <c r="MP92" s="109"/>
      <c r="MQ92" s="109"/>
      <c r="MR92" s="109"/>
      <c r="MS92" s="109"/>
      <c r="MT92" s="109"/>
      <c r="MU92" s="109"/>
      <c r="MV92" s="109"/>
      <c r="MW92" s="109"/>
      <c r="MX92" s="109"/>
      <c r="MY92" s="109"/>
      <c r="MZ92" s="109"/>
      <c r="NA92" s="109"/>
      <c r="NB92" s="109"/>
      <c r="NC92" s="109"/>
      <c r="ND92" s="109"/>
      <c r="NE92" s="109"/>
      <c r="NF92" s="109"/>
      <c r="NG92" s="109"/>
      <c r="NH92" s="109"/>
      <c r="NI92" s="109"/>
      <c r="NJ92" s="109"/>
      <c r="NK92" s="109"/>
      <c r="NL92" s="109"/>
      <c r="NM92" s="109"/>
      <c r="NN92" s="109"/>
      <c r="NO92" s="109"/>
      <c r="NP92" s="109"/>
      <c r="NQ92" s="109"/>
      <c r="NR92" s="109"/>
      <c r="NS92" s="109"/>
      <c r="NT92" s="109"/>
      <c r="NU92" s="109"/>
      <c r="NV92" s="109"/>
      <c r="NW92" s="109"/>
      <c r="NX92" s="109"/>
      <c r="NY92" s="109"/>
      <c r="NZ92" s="109"/>
      <c r="OA92" s="109"/>
      <c r="OB92" s="109"/>
      <c r="OC92" s="109"/>
      <c r="OD92" s="109"/>
      <c r="OE92" s="109"/>
      <c r="OF92" s="109"/>
      <c r="OG92" s="109"/>
      <c r="OH92" s="109"/>
      <c r="OI92" s="109"/>
      <c r="OJ92" s="109"/>
      <c r="OK92" s="109"/>
      <c r="OL92" s="109"/>
      <c r="OM92" s="109"/>
      <c r="ON92" s="109"/>
      <c r="OO92" s="109"/>
      <c r="OP92" s="109"/>
      <c r="OQ92" s="109"/>
      <c r="OR92" s="109"/>
      <c r="OS92" s="109"/>
      <c r="OT92" s="109"/>
      <c r="OU92" s="109"/>
      <c r="OV92" s="109"/>
      <c r="OW92" s="109"/>
      <c r="OX92" s="109"/>
      <c r="OY92" s="109"/>
      <c r="OZ92" s="109"/>
      <c r="PA92" s="109"/>
      <c r="PB92" s="109"/>
      <c r="PC92" s="109"/>
      <c r="PD92" s="109"/>
      <c r="PE92" s="109"/>
      <c r="PF92" s="109"/>
      <c r="PG92" s="109"/>
      <c r="PH92" s="109"/>
      <c r="PI92" s="109"/>
      <c r="PJ92" s="109"/>
      <c r="PK92" s="109"/>
      <c r="PL92" s="109"/>
      <c r="PM92" s="109"/>
      <c r="PN92" s="109"/>
      <c r="PO92" s="109"/>
      <c r="PP92" s="109"/>
      <c r="PQ92" s="109"/>
      <c r="PR92" s="109"/>
      <c r="PS92" s="109"/>
      <c r="PT92" s="109"/>
      <c r="PU92" s="109"/>
      <c r="PV92" s="109"/>
      <c r="PW92" s="109"/>
      <c r="PX92" s="109"/>
      <c r="PY92" s="109"/>
      <c r="PZ92" s="109"/>
      <c r="QA92" s="109"/>
      <c r="QB92" s="109"/>
      <c r="QC92" s="109"/>
      <c r="QD92" s="109"/>
      <c r="QE92" s="109"/>
      <c r="QF92" s="109"/>
      <c r="QG92" s="109"/>
      <c r="QH92" s="109"/>
      <c r="QI92" s="109"/>
      <c r="QJ92" s="109"/>
      <c r="QK92" s="109"/>
      <c r="QL92" s="109"/>
      <c r="QM92" s="109"/>
      <c r="QN92" s="109"/>
      <c r="QO92" s="109"/>
      <c r="QP92" s="109"/>
      <c r="QQ92" s="109"/>
      <c r="QR92" s="109"/>
      <c r="QS92" s="109"/>
      <c r="QT92" s="109"/>
      <c r="QU92" s="109"/>
      <c r="QV92" s="109"/>
      <c r="QW92" s="109"/>
      <c r="QX92" s="109"/>
      <c r="QY92" s="109"/>
      <c r="QZ92" s="109"/>
      <c r="RA92" s="109"/>
      <c r="RB92" s="109"/>
      <c r="RC92" s="109"/>
      <c r="RD92" s="109"/>
      <c r="RE92" s="109"/>
      <c r="RF92" s="109"/>
      <c r="RG92" s="109"/>
      <c r="RH92" s="109"/>
      <c r="RI92" s="109"/>
      <c r="RJ92" s="109"/>
      <c r="RK92" s="109"/>
      <c r="RL92" s="109"/>
      <c r="RM92" s="109"/>
      <c r="RN92" s="109"/>
      <c r="RO92" s="109"/>
      <c r="RP92" s="109"/>
      <c r="RQ92" s="109"/>
      <c r="RR92" s="109"/>
      <c r="RS92" s="109"/>
      <c r="RT92" s="109"/>
      <c r="RU92" s="109"/>
      <c r="RV92" s="109"/>
      <c r="RW92" s="109"/>
      <c r="RX92" s="109"/>
      <c r="RY92" s="109"/>
      <c r="RZ92" s="109"/>
      <c r="SA92" s="109"/>
      <c r="SB92" s="109"/>
      <c r="SC92" s="109"/>
      <c r="SD92" s="109"/>
      <c r="SE92" s="109"/>
      <c r="SF92" s="109"/>
      <c r="SG92" s="109"/>
      <c r="SH92" s="109"/>
      <c r="SI92" s="109"/>
      <c r="SJ92" s="109"/>
      <c r="SK92" s="109"/>
      <c r="SL92" s="109"/>
      <c r="SM92" s="109"/>
      <c r="SN92" s="109"/>
      <c r="SO92" s="109"/>
      <c r="SP92" s="109"/>
      <c r="SQ92" s="109"/>
      <c r="SR92" s="109"/>
      <c r="SS92" s="109"/>
      <c r="ST92" s="109"/>
      <c r="SU92" s="109"/>
      <c r="SV92" s="109"/>
      <c r="SW92" s="109"/>
      <c r="SX92" s="109"/>
      <c r="SY92" s="109"/>
      <c r="SZ92" s="109"/>
      <c r="TA92" s="109"/>
      <c r="TB92" s="1"/>
    </row>
    <row r="93" spans="1:522" ht="18" customHeight="1" x14ac:dyDescent="0.2">
      <c r="B93" s="11" t="s">
        <v>122</v>
      </c>
      <c r="C93" s="1">
        <v>8952</v>
      </c>
      <c r="D93" s="4" t="s">
        <v>95</v>
      </c>
      <c r="E93" s="1">
        <v>10093</v>
      </c>
      <c r="F93" s="1">
        <v>2004</v>
      </c>
      <c r="G93" s="4" t="s">
        <v>96</v>
      </c>
      <c r="I93" s="1">
        <f t="shared" si="0"/>
        <v>0</v>
      </c>
      <c r="J93" s="12">
        <f>Tabuľka2[[#This Row],[Stĺpec8]]</f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66"/>
      <c r="FI93" s="66"/>
      <c r="FJ93" s="66"/>
      <c r="FK93" s="66"/>
      <c r="FL93" s="66"/>
      <c r="FM93" s="64"/>
      <c r="FN93" s="66"/>
      <c r="FO93" s="66"/>
      <c r="FP93" s="64"/>
      <c r="FQ93" s="66"/>
      <c r="FR93" s="66"/>
      <c r="FS93" s="66"/>
      <c r="FT93" s="66"/>
      <c r="FU93" s="66"/>
      <c r="FV93" s="66"/>
      <c r="FW93" s="66"/>
      <c r="FX93" s="66"/>
      <c r="FY93" s="66"/>
      <c r="FZ93" s="64"/>
      <c r="GA93" s="66"/>
      <c r="GB93" s="64"/>
      <c r="GC93" s="66"/>
      <c r="GD93" s="66"/>
      <c r="GE93" s="64"/>
      <c r="GF93" s="66"/>
      <c r="GG93" s="66"/>
      <c r="GH93" s="66"/>
      <c r="GI93" s="66"/>
      <c r="GJ93" s="66"/>
      <c r="GK93" s="66"/>
      <c r="GL93" s="66"/>
      <c r="GM93" s="66"/>
      <c r="GN93" s="66"/>
      <c r="GO93" s="66"/>
      <c r="GP93" s="66"/>
      <c r="GQ93" s="66"/>
      <c r="GR93" s="66"/>
      <c r="GS93" s="66"/>
      <c r="GT93" s="66"/>
      <c r="GU93" s="66"/>
      <c r="GV93" s="66"/>
      <c r="GW93" s="66"/>
      <c r="GX93" s="66"/>
      <c r="GY93" s="66"/>
      <c r="GZ93" s="66"/>
      <c r="HA93" s="66"/>
      <c r="HB93" s="66"/>
      <c r="HC93" s="66"/>
      <c r="HD93" s="66"/>
      <c r="HE93" s="66"/>
      <c r="HF93" s="66"/>
      <c r="HG93" s="66"/>
      <c r="HH93" s="66"/>
      <c r="HI93" s="66"/>
      <c r="HJ93" s="66"/>
      <c r="HK93" s="66"/>
      <c r="HL93" s="66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09"/>
      <c r="KL93" s="109"/>
      <c r="KM93" s="109"/>
      <c r="KN93" s="114"/>
      <c r="KO93" s="109"/>
      <c r="KP93" s="109"/>
      <c r="KQ93" s="109"/>
      <c r="KR93" s="114"/>
      <c r="KS93" s="109"/>
      <c r="KT93" s="114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182" customFormat="1" ht="18" customHeight="1" x14ac:dyDescent="0.2">
      <c r="A94" s="128"/>
      <c r="B94" s="132" t="s">
        <v>494</v>
      </c>
      <c r="C94" s="71">
        <v>8403</v>
      </c>
      <c r="D94" s="129" t="s">
        <v>495</v>
      </c>
      <c r="E94" s="71">
        <v>12258</v>
      </c>
      <c r="F94" s="71"/>
      <c r="G94" s="129" t="s">
        <v>496</v>
      </c>
      <c r="H94" s="130"/>
      <c r="I94" s="71">
        <f t="shared" si="0"/>
        <v>0</v>
      </c>
      <c r="J94" s="128">
        <f>Tabuľka2[[#This Row],[Stĺpec8]]</f>
        <v>0</v>
      </c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131"/>
      <c r="AJ94" s="71"/>
      <c r="AK94" s="71"/>
      <c r="AL94" s="71"/>
      <c r="AM94" s="71"/>
      <c r="AN94" s="71"/>
      <c r="AO94" s="131"/>
      <c r="AP94" s="13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131"/>
      <c r="JM94" s="71"/>
      <c r="JN94" s="71"/>
      <c r="JO94" s="71"/>
      <c r="JP94" s="71"/>
      <c r="JQ94" s="71"/>
      <c r="JR94" s="71"/>
      <c r="JS94" s="71"/>
      <c r="JT94" s="180"/>
      <c r="JU94" s="180"/>
      <c r="JV94" s="180"/>
      <c r="JW94" s="180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131"/>
      <c r="KN94" s="71"/>
      <c r="KO94" s="71"/>
      <c r="KP94" s="71"/>
      <c r="KQ94" s="71"/>
      <c r="KR94" s="71"/>
      <c r="KS94" s="71"/>
      <c r="KT94" s="131"/>
      <c r="KU94" s="13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  <c r="RN94" s="71"/>
      <c r="RO94" s="71"/>
      <c r="RP94" s="71"/>
      <c r="RQ94" s="71"/>
      <c r="RR94" s="71"/>
      <c r="RS94" s="71"/>
      <c r="RT94" s="71"/>
      <c r="RU94" s="71"/>
      <c r="RV94" s="71"/>
      <c r="RW94" s="71"/>
      <c r="RX94" s="71"/>
      <c r="RY94" s="71"/>
      <c r="RZ94" s="71"/>
      <c r="SA94" s="71"/>
      <c r="SB94" s="71"/>
      <c r="SC94" s="71"/>
      <c r="SD94" s="71"/>
      <c r="SE94" s="71"/>
      <c r="SF94" s="71"/>
      <c r="SG94" s="71"/>
      <c r="SH94" s="71"/>
      <c r="SI94" s="71"/>
      <c r="SJ94" s="71"/>
      <c r="SK94" s="71"/>
      <c r="SL94" s="71"/>
      <c r="SM94" s="71"/>
      <c r="SN94" s="71"/>
      <c r="SO94" s="71"/>
      <c r="SP94" s="71"/>
      <c r="SQ94" s="71"/>
      <c r="SR94" s="71"/>
      <c r="SS94" s="71"/>
      <c r="ST94" s="71"/>
      <c r="SU94" s="71"/>
      <c r="SV94" s="71"/>
      <c r="SW94" s="71"/>
      <c r="SX94" s="71"/>
      <c r="SY94" s="71"/>
      <c r="SZ94" s="71"/>
      <c r="TA94" s="71"/>
      <c r="TB94" s="71"/>
    </row>
    <row r="95" spans="1:522" s="10" customFormat="1" ht="18" customHeight="1" x14ac:dyDescent="0.2">
      <c r="A95" s="12">
        <v>42</v>
      </c>
      <c r="B95" s="11" t="s">
        <v>73</v>
      </c>
      <c r="C95" s="1"/>
      <c r="D95" s="4"/>
      <c r="E95" s="1"/>
      <c r="F95" s="1"/>
      <c r="G95"/>
      <c r="H95"/>
      <c r="I95" s="1">
        <f t="shared" ref="I95" si="3">SUM(K95:TB95)</f>
        <v>0</v>
      </c>
      <c r="J95" s="3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9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9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66"/>
      <c r="JU95" s="66"/>
      <c r="JV95" s="66"/>
      <c r="JW95" s="66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63:CZ64 DC63:DH64 DJ63:EL64 EN64:TB64 EN63:KW63 PW63:TB63 KY63:PU63">
    <cfRule type="top10" dxfId="48" priority="7" rank="15"/>
  </conditionalFormatting>
  <conditionalFormatting sqref="K17:S17 K11:NI12 LQ17:TB17 K9:KP10 KR9:TB9 K14:EL14 K13:EM13 EO13:NI13 AC17:AM17 AO17:CM17 CO17:LO17 KR10:NI10 ON10:TB12 NO10:OK13 U17:AA17 ON13:OS13 QY13:TB13 OU13:QW13 K16:TB16 K15:L15 EV15:TB15 EN14:TB14 N15:ET15">
    <cfRule type="top10" dxfId="47" priority="629" rank="15"/>
  </conditionalFormatting>
  <conditionalFormatting sqref="K24:V24 AM24:CD24 CF24:CN24 X24:AK24 CP24:PP24 PS24:TB24">
    <cfRule type="top10" dxfId="46" priority="744" rank="15"/>
  </conditionalFormatting>
  <conditionalFormatting sqref="K44:KT44 KV44:TB44">
    <cfRule type="top10" dxfId="45" priority="3" rank="15"/>
  </conditionalFormatting>
  <conditionalFormatting sqref="K18:TB21">
    <cfRule type="top10" dxfId="4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31"/>
  <sheetViews>
    <sheetView showGridLines="0" showZeros="0" workbookViewId="0">
      <pane xSplit="10" ySplit="8" topLeftCell="IQ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108" customWidth="1"/>
    <col min="75" max="75" width="5.7109375" style="108" customWidth="1"/>
    <col min="76" max="76" width="4.5703125" style="108" customWidth="1"/>
    <col min="77" max="79" width="4.7109375" style="108" customWidth="1"/>
    <col min="80" max="81" width="5.5703125" style="108" customWidth="1"/>
    <col min="82" max="82" width="5" style="108" customWidth="1"/>
    <col min="83" max="259" width="4.7109375" style="108" customWidth="1"/>
    <col min="260" max="260" width="5.7109375" style="108" customWidth="1"/>
    <col min="261" max="261" width="6" style="108" customWidth="1"/>
    <col min="262" max="264" width="4.7109375" style="108" customWidth="1"/>
    <col min="265" max="265" width="6.140625" style="108" customWidth="1"/>
    <col min="266" max="266" width="6" style="108" customWidth="1"/>
    <col min="267" max="267" width="5.42578125" style="108" customWidth="1"/>
    <col min="268" max="522" width="4.7109375" style="108" customWidth="1"/>
  </cols>
  <sheetData>
    <row r="1" spans="1:522" ht="28.5" customHeight="1" x14ac:dyDescent="0.4">
      <c r="A1" s="237" t="s">
        <v>234</v>
      </c>
      <c r="B1" s="238"/>
      <c r="C1" s="238"/>
      <c r="D1" s="238"/>
      <c r="E1" s="238"/>
      <c r="F1" s="238"/>
      <c r="G1" s="238"/>
    </row>
    <row r="2" spans="1:522" ht="24.95" customHeight="1" x14ac:dyDescent="0.4">
      <c r="A2" s="237" t="s">
        <v>515</v>
      </c>
      <c r="B2" s="238"/>
      <c r="C2" s="238"/>
      <c r="D2" s="238"/>
      <c r="E2" s="238"/>
      <c r="F2" s="238"/>
      <c r="G2" s="238"/>
      <c r="H2" s="92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 t="s">
        <v>0</v>
      </c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  <c r="IW2" s="104"/>
      <c r="IX2" s="104"/>
      <c r="IY2" s="104"/>
      <c r="IZ2" s="104"/>
      <c r="JA2" s="104"/>
      <c r="JB2" s="104"/>
      <c r="JC2" s="104"/>
      <c r="JD2" s="104"/>
      <c r="JE2" s="104"/>
      <c r="JF2" s="104"/>
      <c r="JG2" s="104"/>
      <c r="JH2" s="104"/>
      <c r="JI2" s="104"/>
      <c r="JJ2" s="104"/>
      <c r="JK2" s="104"/>
      <c r="JL2" s="104"/>
      <c r="JM2" s="104"/>
      <c r="JN2" s="104"/>
      <c r="JO2" s="104"/>
      <c r="JP2" s="104"/>
      <c r="JQ2" s="104"/>
      <c r="JR2" s="104"/>
      <c r="JS2" s="104"/>
      <c r="JT2" s="104"/>
      <c r="JU2" s="104"/>
      <c r="JV2" s="104"/>
      <c r="JW2" s="104"/>
      <c r="JX2" s="104"/>
      <c r="JY2" s="104"/>
      <c r="JZ2" s="104"/>
      <c r="KA2" s="104"/>
      <c r="KB2" s="104"/>
      <c r="KC2" s="104"/>
      <c r="KD2" s="104"/>
      <c r="KE2" s="104"/>
      <c r="KF2" s="104"/>
      <c r="KG2" s="104"/>
      <c r="KH2" s="104"/>
      <c r="KI2" s="104"/>
      <c r="KJ2" s="104"/>
      <c r="KK2" s="104"/>
      <c r="KL2" s="104"/>
      <c r="KM2" s="104"/>
      <c r="KN2" s="104"/>
      <c r="KO2" s="104"/>
      <c r="KP2" s="104"/>
      <c r="KQ2" s="104"/>
      <c r="KR2" s="104"/>
      <c r="KS2" s="104"/>
      <c r="KT2" s="104"/>
      <c r="KU2" s="104"/>
      <c r="KV2" s="104"/>
      <c r="KW2" s="104"/>
      <c r="KX2" s="104"/>
      <c r="KY2" s="104"/>
      <c r="KZ2" s="104"/>
      <c r="LA2" s="104"/>
      <c r="LB2" s="104"/>
      <c r="LC2" s="104"/>
      <c r="LD2" s="104"/>
      <c r="LE2" s="104"/>
      <c r="LF2" s="104"/>
      <c r="LG2" s="104"/>
      <c r="LH2" s="104"/>
      <c r="LI2" s="104"/>
      <c r="LJ2" s="104"/>
      <c r="LK2" s="104"/>
      <c r="LL2" s="104"/>
      <c r="LM2" s="104"/>
      <c r="LN2" s="104"/>
      <c r="LO2" s="104"/>
      <c r="LP2" s="104"/>
      <c r="LQ2" s="104"/>
      <c r="LR2" s="104"/>
      <c r="LS2" s="104"/>
      <c r="LT2" s="104"/>
      <c r="LU2" s="104"/>
      <c r="LV2" s="104"/>
      <c r="LW2" s="104"/>
      <c r="LX2" s="104"/>
      <c r="LY2" s="104"/>
      <c r="LZ2" s="104"/>
      <c r="MA2" s="104"/>
      <c r="MB2" s="104"/>
      <c r="MC2" s="104"/>
      <c r="MD2" s="104"/>
      <c r="ME2" s="104"/>
      <c r="MF2" s="104"/>
      <c r="MG2" s="104"/>
      <c r="MH2" s="104"/>
      <c r="MI2" s="104"/>
      <c r="MJ2" s="104"/>
      <c r="MK2" s="104"/>
      <c r="ML2" s="104"/>
      <c r="MM2" s="104"/>
      <c r="MN2" s="104"/>
      <c r="MO2" s="104"/>
      <c r="MP2" s="104"/>
      <c r="MQ2" s="104"/>
      <c r="MR2" s="104"/>
      <c r="MS2" s="104"/>
      <c r="MT2" s="104"/>
      <c r="MU2" s="104"/>
      <c r="MV2" s="104"/>
      <c r="MW2" s="104"/>
      <c r="MX2" s="104"/>
      <c r="MY2" s="104"/>
      <c r="MZ2" s="104"/>
      <c r="NA2" s="104"/>
      <c r="NB2" s="104"/>
      <c r="NC2" s="104"/>
      <c r="ND2" s="104"/>
      <c r="NE2" s="104"/>
      <c r="NF2" s="104"/>
      <c r="NG2" s="104"/>
      <c r="NH2" s="104"/>
      <c r="NI2" s="104"/>
      <c r="NJ2" s="104"/>
      <c r="NK2" s="104"/>
      <c r="NL2" s="104"/>
      <c r="NM2" s="104"/>
      <c r="NN2" s="104"/>
      <c r="NO2" s="104"/>
      <c r="NP2" s="104"/>
      <c r="NQ2" s="104"/>
      <c r="NR2" s="104"/>
      <c r="NS2" s="104"/>
      <c r="NT2" s="104"/>
      <c r="NU2" s="104"/>
      <c r="NV2" s="104"/>
      <c r="NW2" s="104"/>
      <c r="NX2" s="104"/>
      <c r="NY2" s="104"/>
      <c r="NZ2" s="104"/>
      <c r="OA2" s="104"/>
      <c r="OB2" s="104"/>
      <c r="OC2" s="104"/>
      <c r="OD2" s="104"/>
      <c r="OE2" s="104"/>
      <c r="OF2" s="104"/>
      <c r="OG2" s="104"/>
      <c r="OH2" s="104"/>
      <c r="OI2" s="104"/>
      <c r="OJ2" s="104"/>
      <c r="OK2" s="104"/>
      <c r="OL2" s="104"/>
      <c r="OM2" s="104"/>
      <c r="ON2" s="104"/>
      <c r="OO2" s="104"/>
      <c r="OP2" s="104"/>
      <c r="OQ2" s="104"/>
      <c r="OR2" s="104"/>
      <c r="OS2" s="104"/>
      <c r="OT2" s="104"/>
      <c r="OU2" s="104"/>
      <c r="OV2" s="104"/>
      <c r="OW2" s="104"/>
      <c r="OX2" s="104"/>
      <c r="OY2" s="104"/>
      <c r="OZ2" s="104"/>
      <c r="PA2" s="104"/>
      <c r="PB2" s="104"/>
      <c r="PC2" s="104"/>
      <c r="PD2" s="104"/>
      <c r="PE2" s="104"/>
      <c r="PF2" s="104"/>
      <c r="PG2" s="104"/>
      <c r="PH2" s="104"/>
      <c r="PI2" s="104"/>
      <c r="PJ2" s="104"/>
      <c r="PK2" s="104"/>
      <c r="PL2" s="104"/>
      <c r="PM2" s="104"/>
      <c r="PN2" s="104"/>
      <c r="PO2" s="104"/>
      <c r="PP2" s="104"/>
      <c r="PQ2" s="104"/>
      <c r="PR2" s="104"/>
      <c r="PS2" s="104"/>
      <c r="PT2" s="104"/>
      <c r="PU2" s="104"/>
      <c r="PV2" s="104"/>
      <c r="PW2" s="104"/>
      <c r="PX2" s="104"/>
      <c r="PY2" s="104"/>
      <c r="PZ2" s="104"/>
      <c r="QA2" s="104"/>
      <c r="QB2" s="104"/>
      <c r="QC2" s="104"/>
      <c r="QD2" s="104"/>
      <c r="QE2" s="104"/>
      <c r="QF2" s="104"/>
      <c r="QG2" s="104"/>
      <c r="QH2" s="104"/>
      <c r="QI2" s="104"/>
      <c r="QJ2" s="104"/>
      <c r="QK2" s="104"/>
      <c r="QL2" s="104"/>
      <c r="QM2" s="104"/>
      <c r="QN2" s="104"/>
      <c r="QO2" s="104"/>
      <c r="QP2" s="104"/>
      <c r="QQ2" s="104"/>
      <c r="QR2" s="104"/>
      <c r="QS2" s="104"/>
      <c r="QT2" s="104"/>
      <c r="QU2" s="104"/>
      <c r="QV2" s="104"/>
      <c r="QW2" s="104"/>
      <c r="QX2" s="104"/>
      <c r="QY2" s="104"/>
      <c r="QZ2" s="104"/>
      <c r="RA2" s="104"/>
      <c r="RB2" s="104"/>
      <c r="RC2" s="104"/>
      <c r="RD2" s="104"/>
      <c r="RE2" s="104"/>
      <c r="RF2" s="104"/>
      <c r="RG2" s="104"/>
      <c r="RH2" s="104"/>
      <c r="RI2" s="104"/>
      <c r="RJ2" s="104"/>
      <c r="RK2" s="104"/>
      <c r="RL2" s="104"/>
      <c r="RM2" s="104"/>
      <c r="RN2" s="104"/>
      <c r="RO2" s="104"/>
      <c r="RP2" s="104"/>
      <c r="RQ2" s="104"/>
      <c r="RR2" s="104"/>
      <c r="RS2" s="104"/>
      <c r="RT2" s="104"/>
      <c r="RU2" s="104"/>
      <c r="RV2" s="104"/>
      <c r="RW2" s="104"/>
      <c r="RX2" s="104"/>
      <c r="RY2" s="104"/>
      <c r="RZ2" s="104"/>
      <c r="SA2" s="104"/>
      <c r="SB2" s="104"/>
      <c r="SC2" s="104"/>
      <c r="SD2" s="104"/>
      <c r="SE2" s="104"/>
      <c r="SF2" s="104"/>
      <c r="SG2" s="104"/>
      <c r="SH2" s="104"/>
      <c r="SI2" s="104"/>
      <c r="SJ2" s="104"/>
      <c r="SK2" s="104"/>
      <c r="SL2" s="104"/>
      <c r="SM2" s="104"/>
      <c r="SN2" s="104"/>
      <c r="SO2" s="104"/>
      <c r="SP2" s="104"/>
      <c r="SQ2" s="104"/>
      <c r="SR2" s="104"/>
      <c r="SS2" s="104"/>
      <c r="ST2" s="104"/>
      <c r="SU2" s="104"/>
      <c r="SV2" s="104"/>
      <c r="SW2" s="104"/>
      <c r="SX2" s="104"/>
      <c r="SY2" s="104"/>
      <c r="SZ2" s="104"/>
      <c r="TA2" s="104"/>
      <c r="TB2" s="104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6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  <c r="EQ3" s="105"/>
      <c r="ER3" s="105"/>
      <c r="ES3" s="105"/>
      <c r="ET3" s="105"/>
      <c r="EU3" s="105"/>
      <c r="EV3" s="105"/>
      <c r="EW3" s="105"/>
      <c r="EX3" s="105"/>
      <c r="EY3" s="105"/>
      <c r="EZ3" s="105"/>
      <c r="FA3" s="105"/>
      <c r="FB3" s="105"/>
      <c r="FC3" s="105"/>
      <c r="FD3" s="105"/>
      <c r="FE3" s="105"/>
      <c r="FF3" s="105"/>
      <c r="FG3" s="105"/>
      <c r="FH3" s="105"/>
      <c r="FI3" s="105"/>
      <c r="FJ3" s="105"/>
      <c r="FK3" s="105"/>
      <c r="FL3" s="105"/>
      <c r="FM3" s="105"/>
      <c r="FN3" s="105"/>
      <c r="FO3" s="105"/>
      <c r="FP3" s="105"/>
      <c r="FQ3" s="105"/>
      <c r="FR3" s="105"/>
      <c r="FS3" s="105"/>
      <c r="FT3" s="105"/>
      <c r="FU3" s="105"/>
      <c r="FV3" s="105"/>
      <c r="FW3" s="105"/>
      <c r="FX3" s="105"/>
      <c r="FY3" s="105"/>
      <c r="FZ3" s="105"/>
      <c r="GA3" s="105"/>
      <c r="GB3" s="105"/>
      <c r="GC3" s="105"/>
      <c r="GD3" s="105"/>
      <c r="GE3" s="105"/>
      <c r="GF3" s="105"/>
      <c r="GG3" s="105"/>
      <c r="GH3" s="105"/>
      <c r="GI3" s="105"/>
      <c r="GJ3" s="105"/>
      <c r="GK3" s="105"/>
      <c r="GL3" s="105"/>
      <c r="GM3" s="105"/>
      <c r="GN3" s="105"/>
      <c r="GO3" s="105"/>
      <c r="GP3" s="105"/>
      <c r="GQ3" s="105"/>
      <c r="GR3" s="105"/>
      <c r="GS3" s="105"/>
      <c r="GT3" s="105"/>
      <c r="GU3" s="105"/>
      <c r="GV3" s="105"/>
      <c r="GW3" s="105"/>
      <c r="GX3" s="105"/>
      <c r="GY3" s="105"/>
      <c r="GZ3" s="105"/>
      <c r="HA3" s="105"/>
      <c r="HB3" s="105"/>
      <c r="HC3" s="105"/>
      <c r="HD3" s="105"/>
      <c r="HE3" s="105"/>
      <c r="HF3" s="105"/>
      <c r="HG3" s="105"/>
      <c r="HH3" s="105"/>
      <c r="HI3" s="105"/>
      <c r="HJ3" s="105"/>
      <c r="HK3" s="105"/>
      <c r="HL3" s="105"/>
      <c r="HM3" s="105"/>
      <c r="HN3" s="105"/>
      <c r="HO3" s="105"/>
      <c r="HP3" s="105"/>
      <c r="HQ3" s="105"/>
      <c r="HR3" s="105"/>
      <c r="HS3" s="105"/>
      <c r="HT3" s="105"/>
      <c r="HU3" s="105"/>
      <c r="HV3" s="105"/>
      <c r="HW3" s="105"/>
      <c r="HX3" s="105"/>
      <c r="HY3" s="105"/>
      <c r="HZ3" s="105"/>
      <c r="IA3" s="105"/>
      <c r="IB3" s="105"/>
      <c r="IC3" s="105"/>
      <c r="ID3" s="105"/>
      <c r="IE3" s="105"/>
      <c r="IF3" s="105"/>
      <c r="IG3" s="105"/>
      <c r="IH3" s="105"/>
      <c r="II3" s="105"/>
      <c r="IJ3" s="105"/>
      <c r="IK3" s="105"/>
      <c r="IL3" s="105"/>
      <c r="IM3" s="105"/>
      <c r="IN3" s="105"/>
      <c r="IO3" s="105"/>
      <c r="IP3" s="105"/>
      <c r="IQ3" s="105"/>
      <c r="IR3" s="105"/>
      <c r="IS3" s="105"/>
      <c r="IT3" s="105"/>
      <c r="IU3" s="105"/>
      <c r="IV3" s="105"/>
      <c r="IW3" s="105"/>
      <c r="IX3" s="105"/>
      <c r="IY3" s="105"/>
      <c r="IZ3" s="105"/>
      <c r="JA3" s="105"/>
      <c r="JB3" s="105"/>
      <c r="JC3" s="105"/>
      <c r="JD3" s="105"/>
      <c r="JE3" s="105"/>
      <c r="JF3" s="105"/>
      <c r="JG3" s="105"/>
      <c r="JH3" s="105"/>
      <c r="JI3" s="105"/>
      <c r="JJ3" s="105"/>
      <c r="JK3" s="105"/>
      <c r="JL3" s="105"/>
      <c r="JM3" s="105"/>
      <c r="JN3" s="105"/>
      <c r="JO3" s="105"/>
      <c r="JP3" s="105"/>
      <c r="JQ3" s="105"/>
      <c r="JR3" s="105"/>
      <c r="JS3" s="105"/>
      <c r="JT3" s="105"/>
      <c r="JU3" s="105"/>
      <c r="JV3" s="105"/>
      <c r="JW3" s="105"/>
      <c r="JX3" s="105"/>
      <c r="JY3" s="105"/>
      <c r="JZ3" s="105"/>
      <c r="KA3" s="105"/>
      <c r="KB3" s="105"/>
      <c r="KC3" s="105"/>
      <c r="KD3" s="105"/>
      <c r="KE3" s="105"/>
      <c r="KF3" s="105"/>
      <c r="KG3" s="105"/>
      <c r="KH3" s="105"/>
      <c r="KI3" s="105"/>
      <c r="KJ3" s="105"/>
      <c r="KK3" s="105"/>
      <c r="KL3" s="105"/>
      <c r="KM3" s="105"/>
      <c r="KN3" s="105"/>
      <c r="KO3" s="105"/>
      <c r="KP3" s="105"/>
      <c r="KQ3" s="105"/>
      <c r="KR3" s="105"/>
      <c r="KS3" s="105"/>
      <c r="KT3" s="105"/>
      <c r="KU3" s="105"/>
      <c r="KV3" s="105"/>
      <c r="KW3" s="105"/>
      <c r="KX3" s="105"/>
      <c r="KY3" s="105"/>
      <c r="KZ3" s="105"/>
      <c r="LA3" s="105"/>
      <c r="LB3" s="105"/>
      <c r="LC3" s="105"/>
      <c r="LD3" s="105"/>
      <c r="LE3" s="105"/>
      <c r="LF3" s="105"/>
      <c r="LG3" s="105"/>
      <c r="LH3" s="105"/>
      <c r="LI3" s="105"/>
      <c r="LJ3" s="105"/>
      <c r="LK3" s="105"/>
      <c r="LL3" s="105"/>
      <c r="LM3" s="105"/>
      <c r="LN3" s="105"/>
      <c r="LO3" s="105"/>
      <c r="LP3" s="105"/>
      <c r="LQ3" s="105"/>
      <c r="LR3" s="105"/>
      <c r="LS3" s="105"/>
      <c r="LT3" s="105"/>
      <c r="LU3" s="105"/>
      <c r="LV3" s="105"/>
      <c r="LW3" s="105"/>
      <c r="LX3" s="105"/>
      <c r="LY3" s="105"/>
      <c r="LZ3" s="105"/>
      <c r="MA3" s="105"/>
      <c r="MB3" s="105"/>
      <c r="MC3" s="105"/>
      <c r="MD3" s="105"/>
      <c r="ME3" s="105"/>
      <c r="MF3" s="105"/>
      <c r="MG3" s="105"/>
      <c r="MH3" s="105"/>
      <c r="MI3" s="105"/>
      <c r="MJ3" s="105"/>
      <c r="MK3" s="105"/>
      <c r="ML3" s="105"/>
      <c r="MM3" s="105"/>
      <c r="MN3" s="105"/>
      <c r="MO3" s="105"/>
      <c r="MP3" s="105"/>
      <c r="MQ3" s="105"/>
      <c r="MR3" s="105"/>
      <c r="MS3" s="105"/>
      <c r="MT3" s="105"/>
      <c r="MU3" s="105"/>
      <c r="MV3" s="105"/>
      <c r="MW3" s="105"/>
      <c r="MX3" s="105"/>
      <c r="MY3" s="105"/>
      <c r="MZ3" s="105"/>
      <c r="NA3" s="105"/>
      <c r="NB3" s="105"/>
      <c r="NC3" s="105"/>
      <c r="ND3" s="105"/>
      <c r="NE3" s="105"/>
      <c r="NF3" s="105"/>
      <c r="NG3" s="105"/>
      <c r="NH3" s="105"/>
      <c r="NI3" s="105"/>
      <c r="NJ3" s="105"/>
      <c r="NK3" s="105"/>
      <c r="NL3" s="105"/>
      <c r="NM3" s="105"/>
      <c r="NN3" s="105"/>
      <c r="NO3" s="105"/>
      <c r="NP3" s="105"/>
      <c r="NQ3" s="105"/>
      <c r="NR3" s="105"/>
      <c r="NS3" s="105"/>
      <c r="NT3" s="105"/>
      <c r="NU3" s="105"/>
      <c r="NV3" s="105"/>
      <c r="NW3" s="105"/>
      <c r="NX3" s="105"/>
      <c r="NY3" s="105"/>
      <c r="NZ3" s="105"/>
      <c r="OA3" s="105"/>
      <c r="OB3" s="105"/>
      <c r="OC3" s="105"/>
      <c r="OD3" s="105"/>
      <c r="OE3" s="105"/>
      <c r="OF3" s="105"/>
      <c r="OG3" s="105"/>
      <c r="OH3" s="105"/>
      <c r="OI3" s="105"/>
      <c r="OJ3" s="105"/>
      <c r="OK3" s="105"/>
      <c r="OL3" s="105"/>
      <c r="OM3" s="105"/>
      <c r="ON3" s="105"/>
      <c r="OO3" s="105"/>
      <c r="OP3" s="105"/>
      <c r="OQ3" s="105"/>
      <c r="OR3" s="105"/>
      <c r="OS3" s="105"/>
      <c r="OT3" s="105"/>
      <c r="OU3" s="105"/>
      <c r="OV3" s="105"/>
      <c r="OW3" s="105"/>
      <c r="OX3" s="105"/>
      <c r="OY3" s="105"/>
      <c r="OZ3" s="105"/>
      <c r="PA3" s="105"/>
      <c r="PB3" s="105"/>
      <c r="PC3" s="105"/>
      <c r="PD3" s="105"/>
      <c r="PE3" s="105"/>
      <c r="PF3" s="105"/>
      <c r="PG3" s="105"/>
      <c r="PH3" s="105"/>
      <c r="PI3" s="105"/>
      <c r="PJ3" s="105"/>
      <c r="PK3" s="105"/>
      <c r="PL3" s="105"/>
      <c r="PM3" s="105"/>
      <c r="PN3" s="105"/>
      <c r="PO3" s="105"/>
      <c r="PP3" s="105"/>
      <c r="PQ3" s="105"/>
      <c r="PR3" s="105"/>
      <c r="PS3" s="105"/>
      <c r="PT3" s="105"/>
      <c r="PU3" s="105"/>
      <c r="PV3" s="105"/>
      <c r="PW3" s="105"/>
      <c r="PX3" s="105"/>
      <c r="PY3" s="105"/>
      <c r="PZ3" s="105"/>
      <c r="QA3" s="105"/>
      <c r="QB3" s="105"/>
      <c r="QC3" s="105"/>
      <c r="QD3" s="105"/>
      <c r="QE3" s="105"/>
      <c r="QF3" s="105"/>
      <c r="QG3" s="105"/>
      <c r="QH3" s="105"/>
      <c r="QI3" s="105"/>
      <c r="QJ3" s="105"/>
      <c r="QK3" s="105"/>
      <c r="QL3" s="105"/>
      <c r="QM3" s="105"/>
      <c r="QN3" s="105"/>
      <c r="QO3" s="105"/>
      <c r="QP3" s="105"/>
      <c r="QQ3" s="105"/>
      <c r="QR3" s="105"/>
      <c r="QS3" s="105"/>
      <c r="QT3" s="105"/>
      <c r="QU3" s="105"/>
      <c r="QV3" s="105"/>
      <c r="QW3" s="105"/>
      <c r="QX3" s="105"/>
      <c r="QY3" s="105"/>
      <c r="QZ3" s="105"/>
      <c r="RA3" s="105"/>
      <c r="RB3" s="105"/>
      <c r="RC3" s="105"/>
      <c r="RD3" s="105"/>
      <c r="RE3" s="105"/>
      <c r="RF3" s="105"/>
      <c r="RG3" s="105"/>
      <c r="RH3" s="105"/>
      <c r="RI3" s="105"/>
      <c r="RJ3" s="105"/>
      <c r="RK3" s="105"/>
      <c r="RL3" s="105"/>
      <c r="RM3" s="105"/>
      <c r="RN3" s="105"/>
      <c r="RO3" s="105"/>
      <c r="RP3" s="105"/>
      <c r="RQ3" s="105"/>
      <c r="RR3" s="105"/>
      <c r="RS3" s="105"/>
      <c r="RT3" s="105"/>
      <c r="RU3" s="105"/>
      <c r="RV3" s="105"/>
      <c r="RW3" s="105"/>
      <c r="RX3" s="105"/>
      <c r="RY3" s="105"/>
      <c r="RZ3" s="105"/>
      <c r="SA3" s="105"/>
      <c r="SB3" s="105"/>
      <c r="SC3" s="105"/>
      <c r="SD3" s="105"/>
      <c r="SE3" s="105"/>
      <c r="SF3" s="105"/>
      <c r="SG3" s="105"/>
      <c r="SH3" s="105"/>
      <c r="SI3" s="105"/>
      <c r="SJ3" s="105"/>
      <c r="SK3" s="105"/>
      <c r="SL3" s="105"/>
      <c r="SM3" s="105"/>
      <c r="SN3" s="105"/>
      <c r="SO3" s="105"/>
      <c r="SP3" s="105"/>
      <c r="SQ3" s="105"/>
      <c r="SR3" s="105"/>
      <c r="SS3" s="105"/>
      <c r="ST3" s="105"/>
      <c r="SU3" s="105"/>
      <c r="SV3" s="105"/>
      <c r="SW3" s="105"/>
      <c r="SX3" s="105"/>
      <c r="SY3" s="105"/>
      <c r="SZ3" s="105"/>
      <c r="TA3" s="105"/>
      <c r="TB3" s="105"/>
    </row>
    <row r="4" spans="1:522" ht="24.95" customHeight="1" x14ac:dyDescent="0.35">
      <c r="A4" s="245" t="s">
        <v>185</v>
      </c>
      <c r="B4" s="245"/>
      <c r="C4" s="245"/>
      <c r="D4" s="245"/>
      <c r="E4" s="245"/>
      <c r="F4" s="245"/>
      <c r="G4" s="245"/>
      <c r="H4" s="93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  <c r="JW4" s="107"/>
      <c r="JX4" s="107"/>
      <c r="JY4" s="107"/>
      <c r="JZ4" s="107"/>
      <c r="KA4" s="107"/>
      <c r="KB4" s="107"/>
      <c r="KC4" s="107"/>
      <c r="KD4" s="107"/>
      <c r="KE4" s="107"/>
      <c r="KF4" s="107"/>
      <c r="KG4" s="107"/>
      <c r="KH4" s="107"/>
      <c r="KI4" s="107"/>
      <c r="KJ4" s="107"/>
      <c r="KK4" s="107"/>
      <c r="KL4" s="107"/>
      <c r="KM4" s="107"/>
      <c r="KN4" s="107"/>
      <c r="KO4" s="107"/>
      <c r="KP4" s="107"/>
      <c r="KQ4" s="107"/>
      <c r="KR4" s="107"/>
      <c r="KS4" s="107"/>
      <c r="KT4" s="107"/>
      <c r="KU4" s="107"/>
      <c r="KV4" s="107"/>
      <c r="KW4" s="107"/>
      <c r="KX4" s="107"/>
      <c r="KY4" s="107"/>
      <c r="KZ4" s="107"/>
      <c r="LA4" s="107"/>
      <c r="LB4" s="107"/>
      <c r="LC4" s="107"/>
      <c r="LD4" s="107"/>
      <c r="LE4" s="107"/>
      <c r="LF4" s="107"/>
      <c r="LG4" s="107"/>
      <c r="LH4" s="107"/>
      <c r="LI4" s="107"/>
      <c r="LJ4" s="107"/>
      <c r="LK4" s="107"/>
      <c r="LL4" s="107"/>
      <c r="LM4" s="107"/>
      <c r="LN4" s="107"/>
      <c r="LO4" s="107"/>
      <c r="LP4" s="107"/>
      <c r="LQ4" s="107"/>
      <c r="LR4" s="107"/>
      <c r="LS4" s="107"/>
      <c r="LT4" s="107"/>
      <c r="LU4" s="107"/>
      <c r="LV4" s="107"/>
      <c r="LW4" s="107"/>
      <c r="LX4" s="107"/>
      <c r="LY4" s="107"/>
      <c r="LZ4" s="107"/>
      <c r="MA4" s="107"/>
      <c r="MB4" s="107"/>
      <c r="MC4" s="107"/>
      <c r="MD4" s="107"/>
      <c r="ME4" s="107"/>
      <c r="MF4" s="107"/>
      <c r="MG4" s="107"/>
      <c r="MH4" s="107"/>
      <c r="MI4" s="107"/>
      <c r="MJ4" s="107"/>
      <c r="MK4" s="107"/>
      <c r="ML4" s="107"/>
      <c r="MM4" s="107"/>
      <c r="MN4" s="107"/>
      <c r="MO4" s="107"/>
      <c r="MP4" s="107"/>
      <c r="MQ4" s="107"/>
      <c r="MR4" s="107"/>
      <c r="MS4" s="107"/>
      <c r="MT4" s="107"/>
      <c r="MU4" s="107"/>
      <c r="MV4" s="107"/>
      <c r="MW4" s="107"/>
      <c r="MX4" s="107"/>
      <c r="MY4" s="107"/>
      <c r="MZ4" s="107"/>
      <c r="NA4" s="107"/>
      <c r="NB4" s="107"/>
      <c r="NC4" s="107"/>
      <c r="ND4" s="107"/>
      <c r="NE4" s="107"/>
      <c r="NF4" s="107"/>
      <c r="NG4" s="107"/>
      <c r="NH4" s="107"/>
      <c r="NI4" s="107"/>
      <c r="NJ4" s="107"/>
      <c r="NK4" s="107"/>
      <c r="NL4" s="107"/>
      <c r="NM4" s="107"/>
      <c r="NN4" s="107"/>
      <c r="NO4" s="107"/>
      <c r="NP4" s="107"/>
      <c r="NQ4" s="107"/>
      <c r="NR4" s="107"/>
      <c r="NS4" s="107"/>
      <c r="NT4" s="107"/>
      <c r="NU4" s="107"/>
      <c r="NV4" s="107"/>
      <c r="NW4" s="107"/>
      <c r="NX4" s="107"/>
      <c r="NY4" s="107"/>
      <c r="NZ4" s="107"/>
      <c r="OA4" s="107"/>
      <c r="OB4" s="107"/>
      <c r="OC4" s="107"/>
      <c r="OD4" s="107"/>
      <c r="OE4" s="107"/>
      <c r="OF4" s="107"/>
      <c r="OG4" s="107"/>
      <c r="OH4" s="107"/>
      <c r="OI4" s="107"/>
      <c r="OJ4" s="107"/>
      <c r="OK4" s="107"/>
      <c r="OL4" s="107"/>
      <c r="OM4" s="107"/>
      <c r="ON4" s="107"/>
      <c r="OO4" s="107"/>
      <c r="OP4" s="107"/>
      <c r="OQ4" s="107"/>
      <c r="OR4" s="107"/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  <c r="PQ4" s="107"/>
      <c r="PR4" s="107"/>
      <c r="PS4" s="107"/>
      <c r="PT4" s="107"/>
      <c r="PU4" s="107"/>
      <c r="PV4" s="107"/>
      <c r="PW4" s="107"/>
      <c r="PX4" s="107"/>
      <c r="PY4" s="107"/>
      <c r="PZ4" s="107"/>
      <c r="QA4" s="107"/>
      <c r="QB4" s="107"/>
      <c r="QC4" s="107"/>
      <c r="QD4" s="107"/>
      <c r="QE4" s="107"/>
      <c r="QF4" s="107"/>
      <c r="QG4" s="107"/>
      <c r="QH4" s="107"/>
      <c r="QI4" s="107"/>
      <c r="QJ4" s="107"/>
      <c r="QK4" s="107"/>
      <c r="QL4" s="107"/>
      <c r="QM4" s="107"/>
      <c r="QN4" s="107"/>
      <c r="QO4" s="107"/>
      <c r="QP4" s="107"/>
      <c r="QQ4" s="107"/>
      <c r="QR4" s="107"/>
      <c r="QS4" s="107"/>
      <c r="QT4" s="107"/>
      <c r="QU4" s="107"/>
      <c r="QV4" s="107"/>
      <c r="QW4" s="107"/>
      <c r="QX4" s="107"/>
      <c r="QY4" s="107"/>
      <c r="QZ4" s="107"/>
      <c r="RA4" s="107"/>
      <c r="RB4" s="107"/>
      <c r="RC4" s="107"/>
      <c r="RD4" s="107"/>
      <c r="RE4" s="107"/>
      <c r="RF4" s="107"/>
      <c r="RG4" s="107"/>
      <c r="RH4" s="107"/>
      <c r="RI4" s="107"/>
      <c r="RJ4" s="107"/>
      <c r="RK4" s="107"/>
      <c r="RL4" s="107"/>
      <c r="RM4" s="107"/>
      <c r="RN4" s="107"/>
      <c r="RO4" s="107"/>
      <c r="RP4" s="107"/>
      <c r="RQ4" s="107"/>
      <c r="RR4" s="107"/>
      <c r="RS4" s="107"/>
      <c r="RT4" s="107"/>
      <c r="RU4" s="107"/>
      <c r="RV4" s="107"/>
      <c r="RW4" s="107"/>
      <c r="RX4" s="107"/>
      <c r="RY4" s="107"/>
      <c r="RZ4" s="107"/>
      <c r="SA4" s="107"/>
      <c r="SB4" s="107"/>
      <c r="SC4" s="107"/>
      <c r="SD4" s="107"/>
      <c r="SE4" s="107"/>
      <c r="SF4" s="107"/>
      <c r="SG4" s="107"/>
      <c r="SH4" s="107"/>
      <c r="SI4" s="107"/>
      <c r="SJ4" s="107"/>
      <c r="SK4" s="107"/>
      <c r="SL4" s="107"/>
      <c r="SM4" s="107"/>
      <c r="SN4" s="107"/>
      <c r="SO4" s="107"/>
      <c r="SP4" s="107"/>
      <c r="SQ4" s="107"/>
      <c r="SR4" s="107"/>
      <c r="SS4" s="107"/>
      <c r="ST4" s="107"/>
      <c r="SU4" s="107"/>
      <c r="SV4" s="107"/>
      <c r="SW4" s="107"/>
      <c r="SX4" s="107"/>
      <c r="SY4" s="107"/>
      <c r="SZ4" s="107"/>
      <c r="TA4" s="107"/>
      <c r="TB4" s="107"/>
    </row>
    <row r="5" spans="1:522" ht="15" customHeight="1" x14ac:dyDescent="0.2"/>
    <row r="6" spans="1:522" ht="15" x14ac:dyDescent="0.25">
      <c r="A6" s="246" t="s">
        <v>1</v>
      </c>
      <c r="B6" s="239" t="s">
        <v>2</v>
      </c>
      <c r="C6" s="239" t="s">
        <v>3</v>
      </c>
      <c r="D6" s="239" t="s">
        <v>4</v>
      </c>
      <c r="E6" s="239" t="s">
        <v>3</v>
      </c>
      <c r="F6" s="239" t="s">
        <v>5</v>
      </c>
      <c r="G6" s="239" t="s">
        <v>6</v>
      </c>
      <c r="H6" s="89"/>
      <c r="I6" s="242" t="s">
        <v>7</v>
      </c>
      <c r="J6" s="242" t="s">
        <v>105</v>
      </c>
      <c r="K6" s="189" t="str">
        <f>Seniori!K6</f>
        <v>24.-25.02.</v>
      </c>
      <c r="L6" s="189"/>
      <c r="M6" s="189" t="str">
        <f>Seniori!M6</f>
        <v>01.-03.03.</v>
      </c>
      <c r="N6" s="189"/>
      <c r="O6" s="189">
        <f>Seniori!O6</f>
        <v>0</v>
      </c>
      <c r="P6" s="189">
        <f>Seniori!P6</f>
        <v>0</v>
      </c>
      <c r="Q6" s="189">
        <f>Seniori!Q6</f>
        <v>0</v>
      </c>
      <c r="R6" s="189">
        <f>Seniori!R6</f>
        <v>0</v>
      </c>
      <c r="S6" s="189">
        <f>Seniori!S6</f>
        <v>0</v>
      </c>
      <c r="T6" s="189">
        <f>Seniori!T6</f>
        <v>0</v>
      </c>
      <c r="U6" s="189">
        <f>Seniori!U6</f>
        <v>0</v>
      </c>
      <c r="V6" s="189">
        <f>Seniori!V6</f>
        <v>0</v>
      </c>
      <c r="W6" s="189">
        <f>Seniori!W6</f>
        <v>0</v>
      </c>
      <c r="X6" s="189">
        <f>Seniori!X6</f>
        <v>0</v>
      </c>
      <c r="Y6" s="189">
        <f>Seniori!Y6</f>
        <v>0</v>
      </c>
      <c r="Z6" s="189">
        <f>Seniori!Z6</f>
        <v>0</v>
      </c>
      <c r="AA6" s="189">
        <f>Seniori!AA6</f>
        <v>0</v>
      </c>
      <c r="AB6" s="189">
        <f>Seniori!AB6</f>
        <v>0</v>
      </c>
      <c r="AC6" s="189">
        <f>Seniori!AC6</f>
        <v>0</v>
      </c>
      <c r="AD6" s="189">
        <f>Seniori!AD6</f>
        <v>0</v>
      </c>
      <c r="AE6" s="189">
        <f>Seniori!AE6</f>
        <v>0</v>
      </c>
      <c r="AF6" s="189">
        <f>Seniori!AF6</f>
        <v>0</v>
      </c>
      <c r="AG6" s="189" t="str">
        <f>Seniori!AG6</f>
        <v>07.-10.03.</v>
      </c>
      <c r="AH6" s="189"/>
      <c r="AI6" s="189">
        <f>Seniori!AI6</f>
        <v>0</v>
      </c>
      <c r="AJ6" s="189">
        <f>Seniori!AJ6</f>
        <v>0</v>
      </c>
      <c r="AK6" s="189">
        <f>Seniori!AK6</f>
        <v>0</v>
      </c>
      <c r="AL6" s="189">
        <f>Seniori!AL6</f>
        <v>0</v>
      </c>
      <c r="AM6" s="189">
        <f>Seniori!AM6</f>
        <v>0</v>
      </c>
      <c r="AN6" s="189">
        <f>Seniori!AN6</f>
        <v>0</v>
      </c>
      <c r="AO6" s="189">
        <f>Seniori!AO6</f>
        <v>0</v>
      </c>
      <c r="AP6" s="189" t="str">
        <f>Seniori!AP6</f>
        <v>07.-10.03.</v>
      </c>
      <c r="AQ6" s="189"/>
      <c r="AR6" s="189">
        <f>Seniori!AR6</f>
        <v>0</v>
      </c>
      <c r="AS6" s="189">
        <f>Seniori!AS6</f>
        <v>0</v>
      </c>
      <c r="AT6" s="189" t="str">
        <f>Seniori!AT6</f>
        <v>16.-17.03.</v>
      </c>
      <c r="AU6" s="189"/>
      <c r="AV6" s="189" t="str">
        <f>Seniori!AV6</f>
        <v>28.-30.03.</v>
      </c>
      <c r="AW6" s="189"/>
      <c r="AX6" s="189">
        <f>Seniori!AX6</f>
        <v>0</v>
      </c>
      <c r="AY6" s="189">
        <f>Seniori!AY6</f>
        <v>0</v>
      </c>
      <c r="AZ6" s="189">
        <f>Seniori!AZ6</f>
        <v>0</v>
      </c>
      <c r="BA6" s="189">
        <f>Seniori!BA6</f>
        <v>0</v>
      </c>
      <c r="BB6" s="189">
        <f>Seniori!BB6</f>
        <v>0</v>
      </c>
      <c r="BC6" s="189">
        <f>Seniori!BC6</f>
        <v>0</v>
      </c>
      <c r="BD6" s="189">
        <f>Seniori!BD6</f>
        <v>0</v>
      </c>
      <c r="BE6" s="189">
        <f>Seniori!BE6</f>
        <v>0</v>
      </c>
      <c r="BF6" s="189">
        <f>Seniori!BF6</f>
        <v>0</v>
      </c>
      <c r="BG6" s="189">
        <f>Seniori!BG6</f>
        <v>0</v>
      </c>
      <c r="BH6" s="189">
        <f>Seniori!BH6</f>
        <v>0</v>
      </c>
      <c r="BI6" s="189">
        <f>Seniori!BI6</f>
        <v>0</v>
      </c>
      <c r="BJ6" s="189">
        <f>Seniori!BJ6</f>
        <v>0</v>
      </c>
      <c r="BK6" s="189" t="str">
        <f>Seniori!BK6</f>
        <v>29.-30.03.</v>
      </c>
      <c r="BL6" s="189"/>
      <c r="BM6" s="189"/>
      <c r="BN6" s="189">
        <f>Seniori!BN6</f>
        <v>0</v>
      </c>
      <c r="BO6" s="189">
        <f>Seniori!BO6</f>
        <v>0</v>
      </c>
      <c r="BP6" s="189">
        <f>Seniori!BP6</f>
        <v>0</v>
      </c>
      <c r="BQ6" s="189">
        <f>Seniori!BQ6</f>
        <v>0</v>
      </c>
      <c r="BR6" s="189">
        <f>Seniori!BR6</f>
        <v>0</v>
      </c>
      <c r="BS6" s="189">
        <f>Seniori!BS6</f>
        <v>0</v>
      </c>
      <c r="BT6" s="189">
        <f>Seniori!BT6</f>
        <v>0</v>
      </c>
      <c r="BU6" s="189">
        <f>Seniori!BU6</f>
        <v>0</v>
      </c>
      <c r="BV6" s="189" t="str">
        <f>Seniori!BV6</f>
        <v>06.04.</v>
      </c>
      <c r="BW6" s="189" t="str">
        <f>Seniori!BW6</f>
        <v>06.04.</v>
      </c>
      <c r="BX6" s="189" t="str">
        <f>Seniori!BX6</f>
        <v>12.-14.04.</v>
      </c>
      <c r="BY6" s="189"/>
      <c r="BZ6" s="189"/>
      <c r="CA6" s="189">
        <f>Seniori!CA6</f>
        <v>0</v>
      </c>
      <c r="CB6" s="189">
        <f>Seniori!CB6</f>
        <v>0</v>
      </c>
      <c r="CC6" s="189">
        <f>Seniori!CC6</f>
        <v>0</v>
      </c>
      <c r="CD6" s="189">
        <f>Seniori!CD6</f>
        <v>0</v>
      </c>
      <c r="CE6" s="189">
        <f>Seniori!CE6</f>
        <v>0</v>
      </c>
      <c r="CF6" s="189">
        <f>Seniori!CF6</f>
        <v>0</v>
      </c>
      <c r="CG6" s="189">
        <f>Seniori!CG6</f>
        <v>0</v>
      </c>
      <c r="CH6" s="189">
        <f>Seniori!CH6</f>
        <v>0</v>
      </c>
      <c r="CI6" s="189" t="str">
        <f>Seniori!CI6</f>
        <v>13.-14.04.</v>
      </c>
      <c r="CJ6" s="189"/>
      <c r="CK6" s="189">
        <f>Seniori!CK6</f>
        <v>0</v>
      </c>
      <c r="CL6" s="189">
        <f>Seniori!CL6</f>
        <v>0</v>
      </c>
      <c r="CM6" s="189">
        <f>Seniori!CM6</f>
        <v>0</v>
      </c>
      <c r="CN6" s="189">
        <f>Seniori!CN6</f>
        <v>0</v>
      </c>
      <c r="CO6" s="189">
        <f>Seniori!CO6</f>
        <v>0</v>
      </c>
      <c r="CP6" s="189">
        <f>Seniori!CP6</f>
        <v>0</v>
      </c>
      <c r="CQ6" s="189">
        <f>Seniori!CQ6</f>
        <v>0</v>
      </c>
      <c r="CR6" s="189">
        <f>Seniori!CR6</f>
        <v>0</v>
      </c>
      <c r="CS6" s="189">
        <f>Seniori!CS6</f>
        <v>0</v>
      </c>
      <c r="CT6" s="189">
        <f>Seniori!CT6</f>
        <v>0</v>
      </c>
      <c r="CU6" s="189">
        <f>Seniori!CU6</f>
        <v>0</v>
      </c>
      <c r="CV6" s="189">
        <f>Seniori!CV6</f>
        <v>0</v>
      </c>
      <c r="CW6" s="189">
        <f>Seniori!CW6</f>
        <v>0</v>
      </c>
      <c r="CX6" s="189">
        <f>Seniori!CX6</f>
        <v>0</v>
      </c>
      <c r="CY6" s="189">
        <f>Seniori!CY6</f>
        <v>0</v>
      </c>
      <c r="CZ6" s="189" t="str">
        <f>Seniori!CZ6</f>
        <v>27.04.</v>
      </c>
      <c r="DA6" s="189"/>
      <c r="DB6" s="189"/>
      <c r="DC6" s="189" t="str">
        <f>Seniori!DC6</f>
        <v>27.-28.04.</v>
      </c>
      <c r="DD6" s="189"/>
      <c r="DE6" s="189"/>
      <c r="DF6" s="189">
        <f>Seniori!DF6</f>
        <v>0</v>
      </c>
      <c r="DG6" s="189">
        <f>Seniori!DG6</f>
        <v>0</v>
      </c>
      <c r="DH6" s="189">
        <f>Seniori!DH6</f>
        <v>0</v>
      </c>
      <c r="DI6" s="189">
        <f>Seniori!DI6</f>
        <v>0</v>
      </c>
      <c r="DJ6" s="189">
        <f>Seniori!DJ6</f>
        <v>0</v>
      </c>
      <c r="DK6" s="189">
        <f>Seniori!DK6</f>
        <v>0</v>
      </c>
      <c r="DL6" s="189">
        <f>Seniori!DL6</f>
        <v>0</v>
      </c>
      <c r="DM6" s="189">
        <f>Seniori!DM6</f>
        <v>0</v>
      </c>
      <c r="DN6" s="189">
        <f>Seniori!DN6</f>
        <v>0</v>
      </c>
      <c r="DO6" s="189">
        <f>Seniori!DO6</f>
        <v>0</v>
      </c>
      <c r="DP6" s="189">
        <f>Seniori!DP6</f>
        <v>0</v>
      </c>
      <c r="DQ6" s="189">
        <f>Seniori!DQ6</f>
        <v>0</v>
      </c>
      <c r="DR6" s="189" t="str">
        <f>Seniori!DR6</f>
        <v>27.-28.04.</v>
      </c>
      <c r="DS6" s="189"/>
      <c r="DT6" s="189"/>
      <c r="DU6" s="189">
        <f>Seniori!DU6</f>
        <v>0</v>
      </c>
      <c r="DV6" s="189">
        <f>Seniori!DV6</f>
        <v>0</v>
      </c>
      <c r="DW6" s="189">
        <f>Seniori!DW6</f>
        <v>0</v>
      </c>
      <c r="DX6" s="189">
        <f>Seniori!DX6</f>
        <v>0</v>
      </c>
      <c r="DY6" s="189">
        <f>Seniori!DY6</f>
        <v>0</v>
      </c>
      <c r="DZ6" s="189">
        <f>Seniori!DZ6</f>
        <v>0</v>
      </c>
      <c r="EA6" s="189">
        <f>Seniori!EA6</f>
        <v>0</v>
      </c>
      <c r="EB6" s="189" t="str">
        <f>Seniori!EB6</f>
        <v>04.-05.05.</v>
      </c>
      <c r="EC6" s="189"/>
      <c r="ED6" s="189" t="str">
        <f>Seniori!ED6</f>
        <v>09.-12.05.</v>
      </c>
      <c r="EE6" s="189"/>
      <c r="EF6" s="189" t="str">
        <f>Seniori!EF6</f>
        <v>10.05.</v>
      </c>
      <c r="EG6" s="189" t="str">
        <f>Seniori!EG6</f>
        <v>10.-12.05.</v>
      </c>
      <c r="EH6" s="189"/>
      <c r="EI6" s="189">
        <f>Seniori!EI6</f>
        <v>0</v>
      </c>
      <c r="EJ6" s="189">
        <f>Seniori!EJ6</f>
        <v>0</v>
      </c>
      <c r="EK6" s="189">
        <f>Seniori!EK6</f>
        <v>0</v>
      </c>
      <c r="EL6" s="189">
        <f>Seniori!EL6</f>
        <v>0</v>
      </c>
      <c r="EM6" s="189">
        <f>Seniori!EM6</f>
        <v>0</v>
      </c>
      <c r="EN6" s="189">
        <f>Seniori!EN6</f>
        <v>0</v>
      </c>
      <c r="EO6" s="189">
        <f>Seniori!EO6</f>
        <v>0</v>
      </c>
      <c r="EP6" s="189">
        <f>Seniori!EP6</f>
        <v>0</v>
      </c>
      <c r="EQ6" s="189">
        <f>Seniori!EQ6</f>
        <v>0</v>
      </c>
      <c r="ER6" s="189">
        <f>Seniori!ER6</f>
        <v>0</v>
      </c>
      <c r="ES6" s="189">
        <f>Seniori!ES6</f>
        <v>0</v>
      </c>
      <c r="ET6" s="189">
        <f>Seniori!ET6</f>
        <v>0</v>
      </c>
      <c r="EU6" s="189">
        <f>Seniori!EU6</f>
        <v>0</v>
      </c>
      <c r="EV6" s="189">
        <f>Seniori!EV6</f>
        <v>0</v>
      </c>
      <c r="EW6" s="189">
        <f>Seniori!EW6</f>
        <v>0</v>
      </c>
      <c r="EX6" s="189">
        <f>Seniori!EX6</f>
        <v>0</v>
      </c>
      <c r="EY6" s="189">
        <f>Seniori!EY6</f>
        <v>0</v>
      </c>
      <c r="EZ6" s="189">
        <f>Seniori!EZ6</f>
        <v>0</v>
      </c>
      <c r="FA6" s="189">
        <f>Seniori!FA6</f>
        <v>0</v>
      </c>
      <c r="FB6" s="189" t="str">
        <f>Seniori!FB6</f>
        <v>11.-12.05.</v>
      </c>
      <c r="FC6" s="189"/>
      <c r="FD6" s="189" t="str">
        <f>Seniori!FD6</f>
        <v>19.05.</v>
      </c>
      <c r="FE6" s="189"/>
      <c r="FF6" s="189">
        <f>Seniori!FF6</f>
        <v>0</v>
      </c>
      <c r="FG6" s="189">
        <f>Seniori!FG6</f>
        <v>0</v>
      </c>
      <c r="FH6" s="189" t="str">
        <f>Seniori!FH6</f>
        <v>25.-26.05.</v>
      </c>
      <c r="FI6" s="189"/>
      <c r="FJ6" s="189">
        <f>Seniori!FJ6</f>
        <v>0</v>
      </c>
      <c r="FK6" s="189">
        <f>Seniori!FK6</f>
        <v>0</v>
      </c>
      <c r="FL6" s="189">
        <f>Seniori!FL6</f>
        <v>0</v>
      </c>
      <c r="FM6" s="189">
        <f>Seniori!FM6</f>
        <v>0</v>
      </c>
      <c r="FN6" s="189" t="str">
        <f>Seniori!FN6</f>
        <v>01.-02.06.</v>
      </c>
      <c r="FO6" s="189"/>
      <c r="FP6" s="189">
        <f>Seniori!FP6</f>
        <v>0</v>
      </c>
      <c r="FQ6" s="189">
        <f>Seniori!FQ6</f>
        <v>0</v>
      </c>
      <c r="FR6" s="189">
        <f>Seniori!FR6</f>
        <v>0</v>
      </c>
      <c r="FS6" s="189">
        <f>Seniori!FS6</f>
        <v>0</v>
      </c>
      <c r="FT6" s="189">
        <f>Seniori!FT6</f>
        <v>0</v>
      </c>
      <c r="FU6" s="189">
        <f>Seniori!FU6</f>
        <v>0</v>
      </c>
      <c r="FV6" s="189">
        <f>Seniori!FV6</f>
        <v>0</v>
      </c>
      <c r="FW6" s="189">
        <f>Seniori!FW6</f>
        <v>0</v>
      </c>
      <c r="FX6" s="189">
        <f>Seniori!FX6</f>
        <v>0</v>
      </c>
      <c r="FY6" s="189" t="str">
        <f>Seniori!FY6</f>
        <v>07.06.</v>
      </c>
      <c r="FZ6" s="189"/>
      <c r="GA6" s="189">
        <f>Seniori!GA6</f>
        <v>0</v>
      </c>
      <c r="GB6" s="189">
        <f>Seniori!GB6</f>
        <v>0</v>
      </c>
      <c r="GC6" s="189" t="str">
        <f>Seniori!GC6</f>
        <v>08.-09.06.</v>
      </c>
      <c r="GD6" s="189"/>
      <c r="GE6" s="189">
        <f>Seniori!GE6</f>
        <v>0</v>
      </c>
      <c r="GF6" s="189">
        <f>Seniori!GF6</f>
        <v>0</v>
      </c>
      <c r="GG6" s="189">
        <f>Seniori!GG6</f>
        <v>0</v>
      </c>
      <c r="GH6" s="189">
        <f>Seniori!GH6</f>
        <v>0</v>
      </c>
      <c r="GI6" s="189">
        <f>Seniori!GI6</f>
        <v>0</v>
      </c>
      <c r="GJ6" s="189">
        <f>Seniori!GJ6</f>
        <v>0</v>
      </c>
      <c r="GK6" s="189">
        <f>Seniori!GK6</f>
        <v>0</v>
      </c>
      <c r="GL6" s="189">
        <f>Seniori!GL6</f>
        <v>0</v>
      </c>
      <c r="GM6" s="189">
        <f>Seniori!GM6</f>
        <v>0</v>
      </c>
      <c r="GN6" s="189">
        <f>Seniori!GN6</f>
        <v>0</v>
      </c>
      <c r="GO6" s="189">
        <f>Seniori!GO6</f>
        <v>0</v>
      </c>
      <c r="GP6" s="189" t="str">
        <f>Seniori!GP6</f>
        <v>08.-09.06.</v>
      </c>
      <c r="GQ6" s="189"/>
      <c r="GR6" s="189">
        <f>Seniori!GR6</f>
        <v>0</v>
      </c>
      <c r="GS6" s="189">
        <f>Seniori!GS6</f>
        <v>0</v>
      </c>
      <c r="GT6" s="189">
        <f>Seniori!GT6</f>
        <v>0</v>
      </c>
      <c r="GU6" s="189">
        <f>Seniori!GU6</f>
        <v>0</v>
      </c>
      <c r="GV6" s="189">
        <f>Seniori!GV6</f>
        <v>0</v>
      </c>
      <c r="GW6" s="189">
        <f>Seniori!GW6</f>
        <v>0</v>
      </c>
      <c r="GX6" s="189">
        <f>Seniori!GX6</f>
        <v>0</v>
      </c>
      <c r="GY6" s="189">
        <f>Seniori!GY6</f>
        <v>0</v>
      </c>
      <c r="GZ6" s="189" t="str">
        <f>Seniori!GZ6</f>
        <v>14.-16.06.</v>
      </c>
      <c r="HA6" s="189"/>
      <c r="HB6" s="189">
        <f>Seniori!HB6</f>
        <v>0</v>
      </c>
      <c r="HC6" s="189">
        <f>Seniori!HC6</f>
        <v>0</v>
      </c>
      <c r="HD6" s="189">
        <f>Seniori!HD6</f>
        <v>0</v>
      </c>
      <c r="HE6" s="189">
        <f>Seniori!HE6</f>
        <v>0</v>
      </c>
      <c r="HF6" s="189">
        <f>Seniori!HF6</f>
        <v>0</v>
      </c>
      <c r="HG6" s="189">
        <f>Seniori!HG6</f>
        <v>0</v>
      </c>
      <c r="HH6" s="189">
        <f>Seniori!HH6</f>
        <v>0</v>
      </c>
      <c r="HI6" s="189">
        <f>Seniori!HI6</f>
        <v>0</v>
      </c>
      <c r="HJ6" s="189">
        <f>Seniori!HJ6</f>
        <v>0</v>
      </c>
      <c r="HK6" s="189">
        <f>Seniori!HK6</f>
        <v>0</v>
      </c>
      <c r="HL6" s="189">
        <f>Seniori!HL6</f>
        <v>0</v>
      </c>
      <c r="HM6" s="189">
        <f>Seniori!HM6</f>
        <v>0</v>
      </c>
      <c r="HN6" s="189">
        <f>Seniori!HN6</f>
        <v>0</v>
      </c>
      <c r="HO6" s="189">
        <f>Seniori!HO6</f>
        <v>0</v>
      </c>
      <c r="HP6" s="189">
        <f>Seniori!HP6</f>
        <v>0</v>
      </c>
      <c r="HQ6" s="189">
        <f>Seniori!HQ6</f>
        <v>0</v>
      </c>
      <c r="HR6" s="189">
        <f>Seniori!HR6</f>
        <v>0</v>
      </c>
      <c r="HS6" s="189">
        <f>Seniori!HS6</f>
        <v>0</v>
      </c>
      <c r="HT6" s="189">
        <f>Seniori!HT6</f>
        <v>0</v>
      </c>
      <c r="HU6" s="189" t="str">
        <f>Seniori!HU6</f>
        <v>22.-23.06.</v>
      </c>
      <c r="HV6" s="189"/>
      <c r="HW6" s="189">
        <f>Seniori!HW6</f>
        <v>0</v>
      </c>
      <c r="HX6" s="189">
        <f>Seniori!HX6</f>
        <v>0</v>
      </c>
      <c r="HY6" s="189">
        <f>Seniori!HY6</f>
        <v>0</v>
      </c>
      <c r="HZ6" s="189">
        <f>Seniori!HZ6</f>
        <v>0</v>
      </c>
      <c r="IA6" s="189">
        <f>Seniori!IA6</f>
        <v>0</v>
      </c>
      <c r="IB6" s="189">
        <f>Seniori!IB6</f>
        <v>0</v>
      </c>
      <c r="IC6" s="189">
        <f>Seniori!IC6</f>
        <v>0</v>
      </c>
      <c r="ID6" s="189" t="str">
        <f>Seniori!ID6</f>
        <v>27.-29.06.</v>
      </c>
      <c r="IE6" s="189"/>
      <c r="IF6" s="189">
        <f>Seniori!IF6</f>
        <v>0</v>
      </c>
      <c r="IG6" s="189">
        <f>Seniori!IG6</f>
        <v>0</v>
      </c>
      <c r="IH6" s="189">
        <f>Seniori!IH6</f>
        <v>0</v>
      </c>
      <c r="II6" s="189">
        <f>Seniori!II6</f>
        <v>0</v>
      </c>
      <c r="IJ6" s="189">
        <f>Seniori!IJ6</f>
        <v>0</v>
      </c>
      <c r="IK6" s="189">
        <f>Seniori!IK6</f>
        <v>0</v>
      </c>
      <c r="IL6" s="189">
        <f>Seniori!IL6</f>
        <v>0</v>
      </c>
      <c r="IM6" s="189">
        <f>Seniori!IM6</f>
        <v>0</v>
      </c>
      <c r="IN6" s="189">
        <f>Seniori!IN6</f>
        <v>0</v>
      </c>
      <c r="IO6" s="189">
        <f>Seniori!IO6</f>
        <v>0</v>
      </c>
      <c r="IP6" s="189">
        <f>Seniori!IP6</f>
        <v>0</v>
      </c>
      <c r="IQ6" s="189">
        <f>Seniori!IQ6</f>
        <v>0</v>
      </c>
      <c r="IR6" s="189" t="str">
        <f>Seniori!IR6</f>
        <v>06.-07.07.</v>
      </c>
      <c r="IS6" s="189"/>
      <c r="IT6" s="189">
        <f>Seniori!IT6</f>
        <v>0</v>
      </c>
      <c r="IU6" s="189">
        <f>Seniori!IU6</f>
        <v>0</v>
      </c>
      <c r="IV6" s="189">
        <f>Seniori!IV6</f>
        <v>0</v>
      </c>
      <c r="IW6" s="189">
        <f>Seniori!IW6</f>
        <v>0</v>
      </c>
      <c r="IX6" s="189">
        <f>Seniori!IX6</f>
        <v>0</v>
      </c>
      <c r="IY6" s="189">
        <f>Seniori!IY6</f>
        <v>0</v>
      </c>
      <c r="IZ6" s="189">
        <f>Seniori!IZ6</f>
        <v>0</v>
      </c>
      <c r="JA6" s="189">
        <f>Seniori!JA6</f>
        <v>0</v>
      </c>
      <c r="JB6" s="189">
        <f>Seniori!JB6</f>
        <v>0</v>
      </c>
      <c r="JC6" s="189">
        <f>Seniori!JC6</f>
        <v>0</v>
      </c>
      <c r="JD6" s="189">
        <f>Seniori!JD6</f>
        <v>0</v>
      </c>
      <c r="JE6" s="189">
        <f>Seniori!JE6</f>
        <v>0</v>
      </c>
      <c r="JF6" s="189">
        <f>Seniori!JF6</f>
        <v>0</v>
      </c>
      <c r="JG6" s="189">
        <f>Seniori!JG6</f>
        <v>0</v>
      </c>
      <c r="JH6" s="189">
        <f>Seniori!JH6</f>
        <v>0</v>
      </c>
      <c r="JI6" s="189">
        <f>Seniori!JI6</f>
        <v>0</v>
      </c>
      <c r="JJ6" s="189">
        <f>Seniori!JJ6</f>
        <v>0</v>
      </c>
      <c r="JK6" s="189" t="str">
        <f>Seniori!JK6</f>
        <v>23.-26.05.</v>
      </c>
      <c r="JL6" s="189"/>
      <c r="JM6" s="189" t="str">
        <f>Seniori!JM6</f>
        <v>12.-14.07.</v>
      </c>
      <c r="JN6" s="189" t="str">
        <f>Seniori!JN6</f>
        <v>13.-14.07.</v>
      </c>
      <c r="JO6" s="189"/>
      <c r="JP6" s="189">
        <f>Seniori!JP6</f>
        <v>0</v>
      </c>
      <c r="JQ6" s="189">
        <f>Seniori!JQ6</f>
        <v>0</v>
      </c>
      <c r="JR6" s="189">
        <f>Seniori!JR6</f>
        <v>0</v>
      </c>
      <c r="JS6" s="189">
        <f>Seniori!JS6</f>
        <v>0</v>
      </c>
      <c r="JT6" s="189">
        <f>Seniori!JT6</f>
        <v>0</v>
      </c>
      <c r="JU6" s="189">
        <f>Seniori!JU6</f>
        <v>0</v>
      </c>
      <c r="JV6" s="189">
        <f>Seniori!JV6</f>
        <v>0</v>
      </c>
      <c r="JW6" s="189">
        <f>Seniori!JW6</f>
        <v>0</v>
      </c>
      <c r="JX6" s="189">
        <f>Seniori!JX6</f>
        <v>0</v>
      </c>
      <c r="JY6" s="189">
        <f>Seniori!JY6</f>
        <v>0</v>
      </c>
      <c r="JZ6" s="189">
        <f>Seniori!JZ6</f>
        <v>0</v>
      </c>
      <c r="KA6" s="189" t="str">
        <f>Seniori!KA6</f>
        <v>16.-21.07.</v>
      </c>
      <c r="KB6" s="189" t="str">
        <f>Seniori!KB6</f>
        <v>21.07.</v>
      </c>
      <c r="KC6" s="189"/>
      <c r="KD6" s="189" t="str">
        <f>Seniori!KD6</f>
        <v>25.-28.07.</v>
      </c>
      <c r="KE6" s="189"/>
      <c r="KF6" s="189" t="str">
        <f>Seniori!KF6</f>
        <v>27.-28.07.</v>
      </c>
      <c r="KG6" s="189"/>
      <c r="KH6" s="189">
        <f>Seniori!KH6</f>
        <v>0</v>
      </c>
      <c r="KI6" s="189">
        <f>Seniori!KI6</f>
        <v>0</v>
      </c>
      <c r="KJ6" s="189">
        <f>Seniori!KJ6</f>
        <v>0</v>
      </c>
      <c r="KK6" s="189">
        <f>Seniori!KK6</f>
        <v>0</v>
      </c>
      <c r="KL6" s="189">
        <f>Seniori!KL6</f>
        <v>0</v>
      </c>
      <c r="KM6" s="189">
        <f>Seniori!KM6</f>
        <v>0</v>
      </c>
      <c r="KN6" s="189">
        <f>Seniori!KN6</f>
        <v>0</v>
      </c>
      <c r="KO6" s="189">
        <f>Seniori!KO6</f>
        <v>0</v>
      </c>
      <c r="KP6" s="189">
        <f>Seniori!KP6</f>
        <v>0</v>
      </c>
      <c r="KQ6" s="189">
        <f>Seniori!KQ6</f>
        <v>0</v>
      </c>
      <c r="KR6" s="189">
        <f>Seniori!KR6</f>
        <v>0</v>
      </c>
      <c r="KS6" s="189">
        <f>Seniori!KS6</f>
        <v>0</v>
      </c>
      <c r="KT6" s="189">
        <f>Seniori!KT6</f>
        <v>0</v>
      </c>
      <c r="KU6" s="189">
        <f>Seniori!KU6</f>
        <v>0</v>
      </c>
      <c r="KV6" s="189">
        <f>Seniori!KV6</f>
        <v>0</v>
      </c>
      <c r="KW6" s="189">
        <f>Seniori!KW6</f>
        <v>0</v>
      </c>
      <c r="KX6" s="189">
        <f>Seniori!KX6</f>
        <v>0</v>
      </c>
      <c r="KY6" s="189">
        <f>Seniori!KY6</f>
        <v>0</v>
      </c>
      <c r="KZ6" s="189">
        <f>Seniori!KZ6</f>
        <v>0</v>
      </c>
      <c r="LA6" s="189">
        <f>Seniori!LA6</f>
        <v>0</v>
      </c>
      <c r="LB6" s="189">
        <f>Seniori!LB6</f>
        <v>0</v>
      </c>
      <c r="LC6" s="189">
        <f>Seniori!LC6</f>
        <v>0</v>
      </c>
      <c r="LD6" s="189">
        <f>Seniori!LD6</f>
        <v>0</v>
      </c>
      <c r="LE6" s="189">
        <f>Seniori!LE6</f>
        <v>0</v>
      </c>
      <c r="LF6" s="189">
        <f>Seniori!LF6</f>
        <v>0</v>
      </c>
      <c r="LG6" s="189">
        <f>Seniori!LG6</f>
        <v>0</v>
      </c>
      <c r="LH6" s="189">
        <f>Seniori!LH6</f>
        <v>0</v>
      </c>
      <c r="LI6" s="189">
        <f>Seniori!LI6</f>
        <v>0</v>
      </c>
      <c r="LJ6" s="189">
        <f>Seniori!LJ6</f>
        <v>0</v>
      </c>
      <c r="LK6" s="189">
        <f>Seniori!LK6</f>
        <v>0</v>
      </c>
      <c r="LL6" s="189">
        <f>Seniori!LL6</f>
        <v>0</v>
      </c>
      <c r="LM6" s="189">
        <f>Seniori!LM6</f>
        <v>0</v>
      </c>
      <c r="LN6" s="189">
        <f>Seniori!LN6</f>
        <v>0</v>
      </c>
      <c r="LO6" s="189">
        <f>Seniori!LO6</f>
        <v>0</v>
      </c>
      <c r="LP6" s="189">
        <f>Seniori!LP6</f>
        <v>0</v>
      </c>
      <c r="LQ6" s="189">
        <f>Seniori!LQ6</f>
        <v>0</v>
      </c>
      <c r="LR6" s="189">
        <f>Seniori!LR6</f>
        <v>0</v>
      </c>
      <c r="LS6" s="189">
        <f>Seniori!LS6</f>
        <v>0</v>
      </c>
      <c r="LT6" s="189">
        <f>Seniori!LT6</f>
        <v>0</v>
      </c>
      <c r="LU6" s="189">
        <f>Seniori!LU6</f>
        <v>0</v>
      </c>
      <c r="LV6" s="189">
        <f>Seniori!LV6</f>
        <v>0</v>
      </c>
      <c r="LW6" s="189">
        <f>Seniori!LW6</f>
        <v>0</v>
      </c>
      <c r="LX6" s="189">
        <f>Seniori!LX6</f>
        <v>0</v>
      </c>
      <c r="LY6" s="189">
        <f>Seniori!LY6</f>
        <v>0</v>
      </c>
      <c r="LZ6" s="189">
        <f>Seniori!LZ6</f>
        <v>0</v>
      </c>
      <c r="MA6" s="189">
        <f>Seniori!MA6</f>
        <v>0</v>
      </c>
      <c r="MB6" s="189">
        <f>Seniori!MB6</f>
        <v>0</v>
      </c>
      <c r="MC6" s="189">
        <f>Seniori!MC6</f>
        <v>0</v>
      </c>
      <c r="MD6" s="189">
        <f>Seniori!MD6</f>
        <v>0</v>
      </c>
      <c r="ME6" s="189">
        <f>Seniori!ME6</f>
        <v>0</v>
      </c>
      <c r="MF6" s="189">
        <f>Seniori!MF6</f>
        <v>0</v>
      </c>
      <c r="MG6" s="189">
        <f>Seniori!MG6</f>
        <v>0</v>
      </c>
      <c r="MH6" s="189">
        <f>Seniori!MH6</f>
        <v>0</v>
      </c>
      <c r="MI6" s="189">
        <f>Seniori!MI6</f>
        <v>0</v>
      </c>
      <c r="MJ6" s="189">
        <f>Seniori!MJ6</f>
        <v>0</v>
      </c>
      <c r="MK6" s="189">
        <f>Seniori!MK6</f>
        <v>0</v>
      </c>
      <c r="ML6" s="189">
        <f>Seniori!ML6</f>
        <v>0</v>
      </c>
      <c r="MM6" s="189">
        <f>Seniori!MM6</f>
        <v>0</v>
      </c>
      <c r="MN6" s="189">
        <f>Seniori!MN6</f>
        <v>0</v>
      </c>
      <c r="MO6" s="189">
        <f>Seniori!MO6</f>
        <v>0</v>
      </c>
      <c r="MP6" s="189">
        <f>Seniori!MP6</f>
        <v>0</v>
      </c>
      <c r="MQ6" s="189">
        <f>Seniori!MQ6</f>
        <v>0</v>
      </c>
      <c r="MR6" s="189">
        <f>Seniori!MR6</f>
        <v>0</v>
      </c>
      <c r="MS6" s="189">
        <f>Seniori!MS6</f>
        <v>0</v>
      </c>
      <c r="MT6" s="189">
        <f>Seniori!MT6</f>
        <v>0</v>
      </c>
      <c r="MU6" s="189">
        <f>Seniori!MU6</f>
        <v>0</v>
      </c>
      <c r="MV6" s="189">
        <f>Seniori!MV6</f>
        <v>0</v>
      </c>
      <c r="MW6" s="189">
        <f>Seniori!MW6</f>
        <v>0</v>
      </c>
      <c r="MX6" s="189">
        <f>Seniori!MX6</f>
        <v>0</v>
      </c>
      <c r="MY6" s="189">
        <f>Seniori!MY6</f>
        <v>0</v>
      </c>
      <c r="MZ6" s="189">
        <f>Seniori!MZ6</f>
        <v>0</v>
      </c>
      <c r="NA6" s="189">
        <f>Seniori!NA6</f>
        <v>0</v>
      </c>
      <c r="NB6" s="189">
        <f>Seniori!NB6</f>
        <v>0</v>
      </c>
      <c r="NC6" s="189">
        <f>Seniori!NC6</f>
        <v>0</v>
      </c>
      <c r="ND6" s="189">
        <f>Seniori!ND6</f>
        <v>0</v>
      </c>
      <c r="NE6" s="189">
        <f>Seniori!NE6</f>
        <v>0</v>
      </c>
      <c r="NF6" s="189">
        <f>Seniori!NF6</f>
        <v>0</v>
      </c>
      <c r="NG6" s="189">
        <f>Seniori!NG6</f>
        <v>0</v>
      </c>
      <c r="NH6" s="189">
        <f>Seniori!NH6</f>
        <v>0</v>
      </c>
      <c r="NI6" s="189">
        <f>Seniori!NI6</f>
        <v>0</v>
      </c>
      <c r="NJ6" s="189">
        <f>Seniori!NJ6</f>
        <v>0</v>
      </c>
      <c r="NK6" s="189">
        <f>Seniori!NK6</f>
        <v>0</v>
      </c>
      <c r="NL6" s="189">
        <f>Seniori!NL6</f>
        <v>0</v>
      </c>
      <c r="NM6" s="189">
        <f>Seniori!NM6</f>
        <v>0</v>
      </c>
      <c r="NN6" s="189">
        <f>Seniori!NN6</f>
        <v>0</v>
      </c>
      <c r="NO6" s="189">
        <f>Seniori!NO6</f>
        <v>0</v>
      </c>
      <c r="NP6" s="189">
        <f>Seniori!NP6</f>
        <v>0</v>
      </c>
      <c r="NQ6" s="189">
        <f>Seniori!NQ6</f>
        <v>0</v>
      </c>
      <c r="NR6" s="189">
        <f>Seniori!NR6</f>
        <v>0</v>
      </c>
      <c r="NS6" s="189">
        <f>Seniori!NS6</f>
        <v>0</v>
      </c>
      <c r="NT6" s="189">
        <f>Seniori!NT6</f>
        <v>0</v>
      </c>
      <c r="NU6" s="189">
        <f>Seniori!NU6</f>
        <v>0</v>
      </c>
      <c r="NV6" s="189">
        <f>Seniori!NV6</f>
        <v>0</v>
      </c>
      <c r="NW6" s="189">
        <f>Seniori!NW6</f>
        <v>0</v>
      </c>
      <c r="NX6" s="189">
        <f>Seniori!NX6</f>
        <v>0</v>
      </c>
      <c r="NY6" s="189">
        <f>Seniori!NY6</f>
        <v>0</v>
      </c>
      <c r="NZ6" s="189">
        <f>Seniori!NZ6</f>
        <v>0</v>
      </c>
      <c r="OA6" s="189">
        <f>Seniori!OA6</f>
        <v>0</v>
      </c>
      <c r="OB6" s="189">
        <f>Seniori!OB6</f>
        <v>0</v>
      </c>
      <c r="OC6" s="189">
        <f>Seniori!OC6</f>
        <v>0</v>
      </c>
      <c r="OD6" s="189">
        <f>Seniori!OD6</f>
        <v>0</v>
      </c>
      <c r="OE6" s="189">
        <f>Seniori!OE6</f>
        <v>0</v>
      </c>
      <c r="OF6" s="189">
        <f>Seniori!OF6</f>
        <v>0</v>
      </c>
      <c r="OG6" s="189">
        <f>Seniori!OG6</f>
        <v>0</v>
      </c>
      <c r="OH6" s="189">
        <f>Seniori!OH6</f>
        <v>0</v>
      </c>
      <c r="OI6" s="189">
        <f>Seniori!OI6</f>
        <v>0</v>
      </c>
      <c r="OJ6" s="189">
        <f>Seniori!OJ6</f>
        <v>0</v>
      </c>
      <c r="OK6" s="189">
        <f>Seniori!OK6</f>
        <v>0</v>
      </c>
      <c r="OL6" s="189">
        <f>Seniori!OL6</f>
        <v>0</v>
      </c>
      <c r="OM6" s="189">
        <f>Seniori!OM6</f>
        <v>0</v>
      </c>
      <c r="ON6" s="189">
        <f>Seniori!ON6</f>
        <v>0</v>
      </c>
      <c r="OO6" s="189">
        <f>Seniori!OO6</f>
        <v>0</v>
      </c>
      <c r="OP6" s="189">
        <f>Seniori!OP6</f>
        <v>0</v>
      </c>
      <c r="OQ6" s="189">
        <f>Seniori!OQ6</f>
        <v>0</v>
      </c>
      <c r="OR6" s="189">
        <f>Seniori!OR6</f>
        <v>0</v>
      </c>
      <c r="OS6" s="189">
        <f>Seniori!OS6</f>
        <v>0</v>
      </c>
      <c r="OT6" s="189">
        <f>Seniori!OT6</f>
        <v>0</v>
      </c>
      <c r="OU6" s="189">
        <f>Seniori!OU6</f>
        <v>0</v>
      </c>
      <c r="OV6" s="189">
        <f>Seniori!OV6</f>
        <v>0</v>
      </c>
      <c r="OW6" s="189">
        <f>Seniori!OW6</f>
        <v>0</v>
      </c>
      <c r="OX6" s="189">
        <f>Seniori!OX6</f>
        <v>0</v>
      </c>
      <c r="OY6" s="189">
        <f>Seniori!OY6</f>
        <v>0</v>
      </c>
      <c r="OZ6" s="189">
        <f>Seniori!OZ6</f>
        <v>0</v>
      </c>
      <c r="PA6" s="189">
        <f>Seniori!PA6</f>
        <v>0</v>
      </c>
      <c r="PB6" s="189">
        <f>Seniori!PB6</f>
        <v>0</v>
      </c>
      <c r="PC6" s="189">
        <f>Seniori!PC6</f>
        <v>0</v>
      </c>
      <c r="PD6" s="189">
        <f>Seniori!PD6</f>
        <v>0</v>
      </c>
      <c r="PE6" s="189">
        <f>Seniori!PE6</f>
        <v>0</v>
      </c>
      <c r="PF6" s="189">
        <f>Seniori!PF6</f>
        <v>0</v>
      </c>
      <c r="PG6" s="189">
        <f>Seniori!PG6</f>
        <v>0</v>
      </c>
      <c r="PH6" s="189">
        <f>Seniori!PH6</f>
        <v>0</v>
      </c>
      <c r="PI6" s="189">
        <f>Seniori!PI6</f>
        <v>0</v>
      </c>
      <c r="PJ6" s="189">
        <f>Seniori!PJ6</f>
        <v>0</v>
      </c>
      <c r="PK6" s="189">
        <f>Seniori!PK6</f>
        <v>0</v>
      </c>
      <c r="PL6" s="189">
        <f>Seniori!PL6</f>
        <v>0</v>
      </c>
      <c r="PM6" s="189">
        <f>Seniori!PM6</f>
        <v>0</v>
      </c>
      <c r="PN6" s="189">
        <f>Seniori!PN6</f>
        <v>0</v>
      </c>
      <c r="PO6" s="189">
        <f>Seniori!PO6</f>
        <v>0</v>
      </c>
      <c r="PP6" s="189">
        <f>Seniori!PP6</f>
        <v>0</v>
      </c>
      <c r="PQ6" s="189">
        <f>Seniori!PQ6</f>
        <v>0</v>
      </c>
      <c r="PR6" s="189">
        <f>Seniori!PR6</f>
        <v>0</v>
      </c>
      <c r="PS6" s="189">
        <f>Seniori!PS6</f>
        <v>0</v>
      </c>
      <c r="PT6" s="189">
        <f>Seniori!PT6</f>
        <v>0</v>
      </c>
      <c r="PU6" s="189">
        <f>Seniori!PU6</f>
        <v>0</v>
      </c>
      <c r="PV6" s="189">
        <f>Seniori!PV6</f>
        <v>0</v>
      </c>
      <c r="PW6" s="189">
        <f>Seniori!PW6</f>
        <v>0</v>
      </c>
      <c r="PX6" s="189">
        <f>Seniori!PX6</f>
        <v>0</v>
      </c>
      <c r="PY6" s="189">
        <f>Seniori!PY6</f>
        <v>0</v>
      </c>
      <c r="PZ6" s="189">
        <f>Seniori!PZ6</f>
        <v>0</v>
      </c>
      <c r="QA6" s="189">
        <f>Seniori!QA6</f>
        <v>0</v>
      </c>
      <c r="QB6" s="189">
        <f>Seniori!QB6</f>
        <v>0</v>
      </c>
      <c r="QC6" s="189">
        <f>Seniori!QC6</f>
        <v>0</v>
      </c>
      <c r="QD6" s="189">
        <f>Seniori!QD6</f>
        <v>0</v>
      </c>
      <c r="QE6" s="189">
        <f>Seniori!QE6</f>
        <v>0</v>
      </c>
      <c r="QF6" s="189">
        <f>Seniori!QF6</f>
        <v>0</v>
      </c>
      <c r="QG6" s="189">
        <f>Seniori!QG6</f>
        <v>0</v>
      </c>
      <c r="QH6" s="189">
        <f>Seniori!QH6</f>
        <v>0</v>
      </c>
      <c r="QI6" s="189">
        <f>Seniori!QI6</f>
        <v>0</v>
      </c>
      <c r="QJ6" s="189">
        <f>Seniori!QJ6</f>
        <v>0</v>
      </c>
      <c r="QK6" s="189">
        <f>Seniori!QK6</f>
        <v>0</v>
      </c>
      <c r="QL6" s="189">
        <f>Seniori!QL6</f>
        <v>0</v>
      </c>
      <c r="QM6" s="189">
        <f>Seniori!QM6</f>
        <v>0</v>
      </c>
      <c r="QN6" s="189">
        <f>Seniori!QN6</f>
        <v>0</v>
      </c>
      <c r="QO6" s="189">
        <f>Seniori!QO6</f>
        <v>0</v>
      </c>
      <c r="QP6" s="189">
        <f>Seniori!QP6</f>
        <v>0</v>
      </c>
      <c r="QQ6" s="189">
        <f>Seniori!QQ6</f>
        <v>0</v>
      </c>
      <c r="QR6" s="189">
        <f>Seniori!QR6</f>
        <v>0</v>
      </c>
      <c r="QS6" s="189">
        <f>Seniori!QS6</f>
        <v>0</v>
      </c>
      <c r="QT6" s="189">
        <f>Seniori!QT6</f>
        <v>0</v>
      </c>
      <c r="QU6" s="189">
        <f>Seniori!QU6</f>
        <v>0</v>
      </c>
      <c r="QV6" s="189">
        <f>Seniori!QV6</f>
        <v>0</v>
      </c>
      <c r="QW6" s="189">
        <f>Seniori!QW6</f>
        <v>0</v>
      </c>
      <c r="QX6" s="189">
        <f>Seniori!QX6</f>
        <v>0</v>
      </c>
      <c r="QY6" s="189">
        <f>Seniori!QY6</f>
        <v>0</v>
      </c>
      <c r="QZ6" s="189">
        <f>Seniori!QZ6</f>
        <v>0</v>
      </c>
      <c r="RA6" s="189">
        <f>Seniori!RA6</f>
        <v>0</v>
      </c>
      <c r="RB6" s="189">
        <f>Seniori!RB6</f>
        <v>0</v>
      </c>
      <c r="RC6" s="189">
        <f>Seniori!RC6</f>
        <v>0</v>
      </c>
      <c r="RD6" s="189">
        <f>Seniori!RD6</f>
        <v>0</v>
      </c>
      <c r="RE6" s="189">
        <f>Seniori!RE6</f>
        <v>0</v>
      </c>
      <c r="RF6" s="189">
        <f>Seniori!RF6</f>
        <v>0</v>
      </c>
      <c r="RG6" s="189">
        <f>Seniori!RG6</f>
        <v>0</v>
      </c>
      <c r="RH6" s="189">
        <f>Seniori!RH6</f>
        <v>0</v>
      </c>
      <c r="RI6" s="189">
        <f>Seniori!RI6</f>
        <v>0</v>
      </c>
      <c r="RJ6" s="189">
        <f>Seniori!RJ6</f>
        <v>0</v>
      </c>
      <c r="RK6" s="189">
        <f>Seniori!RK6</f>
        <v>0</v>
      </c>
      <c r="RL6" s="189">
        <f>Seniori!RL6</f>
        <v>0</v>
      </c>
      <c r="RM6" s="189">
        <f>Seniori!RM6</f>
        <v>0</v>
      </c>
      <c r="RN6" s="189">
        <f>Seniori!RN6</f>
        <v>0</v>
      </c>
      <c r="RO6" s="189">
        <f>Seniori!RO6</f>
        <v>0</v>
      </c>
      <c r="RP6" s="189">
        <f>Seniori!RP6</f>
        <v>0</v>
      </c>
      <c r="RQ6" s="189">
        <f>Seniori!RQ6</f>
        <v>0</v>
      </c>
      <c r="RR6" s="189">
        <f>Seniori!RR6</f>
        <v>0</v>
      </c>
      <c r="RS6" s="189">
        <f>Seniori!RS6</f>
        <v>0</v>
      </c>
      <c r="RT6" s="189">
        <f>Seniori!RT6</f>
        <v>0</v>
      </c>
      <c r="RU6" s="189">
        <f>Seniori!RU6</f>
        <v>0</v>
      </c>
      <c r="RV6" s="189">
        <f>Seniori!RV6</f>
        <v>0</v>
      </c>
      <c r="RW6" s="189">
        <f>Seniori!RW6</f>
        <v>0</v>
      </c>
      <c r="RX6" s="189">
        <f>Seniori!RX6</f>
        <v>0</v>
      </c>
      <c r="RY6" s="189">
        <f>Seniori!RY6</f>
        <v>0</v>
      </c>
      <c r="RZ6" s="189">
        <f>Seniori!RZ6</f>
        <v>0</v>
      </c>
      <c r="SA6" s="189">
        <f>Seniori!SA6</f>
        <v>0</v>
      </c>
      <c r="SB6" s="189">
        <f>Seniori!SB6</f>
        <v>0</v>
      </c>
      <c r="SC6" s="189">
        <f>Seniori!SC6</f>
        <v>0</v>
      </c>
      <c r="SD6" s="189">
        <f>Seniori!SD6</f>
        <v>0</v>
      </c>
      <c r="SE6" s="189">
        <f>Seniori!SE6</f>
        <v>0</v>
      </c>
      <c r="SF6" s="189">
        <f>Seniori!SF6</f>
        <v>0</v>
      </c>
      <c r="SG6" s="189">
        <f>Seniori!SG6</f>
        <v>0</v>
      </c>
      <c r="SH6" s="189">
        <f>Seniori!SH6</f>
        <v>0</v>
      </c>
      <c r="SI6" s="189">
        <f>Seniori!SI6</f>
        <v>0</v>
      </c>
      <c r="SJ6" s="189">
        <f>Seniori!SJ6</f>
        <v>0</v>
      </c>
      <c r="SK6" s="189">
        <f>Seniori!SK6</f>
        <v>0</v>
      </c>
      <c r="SL6" s="189">
        <f>Seniori!SL6</f>
        <v>0</v>
      </c>
      <c r="SM6" s="189">
        <f>Seniori!SM6</f>
        <v>0</v>
      </c>
      <c r="SN6" s="189">
        <f>Seniori!SN6</f>
        <v>0</v>
      </c>
      <c r="SO6" s="189">
        <f>Seniori!SO6</f>
        <v>0</v>
      </c>
      <c r="SP6" s="189">
        <f>Seniori!SP6</f>
        <v>0</v>
      </c>
      <c r="SQ6" s="189">
        <f>Seniori!SQ6</f>
        <v>0</v>
      </c>
      <c r="SR6" s="189">
        <f>Seniori!SR6</f>
        <v>0</v>
      </c>
      <c r="SS6" s="189">
        <f>Seniori!SS6</f>
        <v>0</v>
      </c>
      <c r="ST6" s="189">
        <f>Seniori!ST6</f>
        <v>0</v>
      </c>
      <c r="SU6" s="189">
        <f>Seniori!SU6</f>
        <v>0</v>
      </c>
      <c r="SV6" s="189">
        <f>Seniori!SV6</f>
        <v>0</v>
      </c>
      <c r="SW6" s="189">
        <f>Seniori!SW6</f>
        <v>0</v>
      </c>
      <c r="SX6" s="189">
        <f>Seniori!SX6</f>
        <v>0</v>
      </c>
      <c r="SY6" s="189">
        <f>Seniori!SY6</f>
        <v>0</v>
      </c>
      <c r="SZ6" s="189">
        <f>Seniori!SZ6</f>
        <v>0</v>
      </c>
      <c r="TA6" s="189">
        <f>Seniori!TA6</f>
        <v>0</v>
      </c>
      <c r="TB6" s="189">
        <f>Seniori!TB6</f>
        <v>0</v>
      </c>
    </row>
    <row r="7" spans="1:522" ht="18" customHeight="1" x14ac:dyDescent="0.25">
      <c r="A7" s="247"/>
      <c r="B7" s="240"/>
      <c r="C7" s="240"/>
      <c r="D7" s="240"/>
      <c r="E7" s="240"/>
      <c r="F7" s="240"/>
      <c r="G7" s="240"/>
      <c r="H7" s="90"/>
      <c r="I7" s="243"/>
      <c r="J7" s="243"/>
      <c r="K7" s="190" t="str">
        <f>Seniori!K7</f>
        <v>Weikersdorf AUT</v>
      </c>
      <c r="L7" s="190"/>
      <c r="M7" s="190" t="str">
        <f>Seniori!M7</f>
        <v>Motešice</v>
      </c>
      <c r="N7" s="190"/>
      <c r="O7" s="190">
        <f>Seniori!O7</f>
        <v>0</v>
      </c>
      <c r="P7" s="190">
        <f>Seniori!P7</f>
        <v>0</v>
      </c>
      <c r="Q7" s="190">
        <f>Seniori!Q7</f>
        <v>0</v>
      </c>
      <c r="R7" s="190">
        <f>Seniori!R7</f>
        <v>0</v>
      </c>
      <c r="S7" s="190">
        <f>Seniori!S7</f>
        <v>0</v>
      </c>
      <c r="T7" s="190">
        <f>Seniori!T7</f>
        <v>0</v>
      </c>
      <c r="U7" s="190">
        <f>Seniori!U7</f>
        <v>0</v>
      </c>
      <c r="V7" s="190">
        <f>Seniori!V7</f>
        <v>0</v>
      </c>
      <c r="W7" s="190">
        <f>Seniori!W7</f>
        <v>0</v>
      </c>
      <c r="X7" s="190">
        <f>Seniori!X7</f>
        <v>0</v>
      </c>
      <c r="Y7" s="190">
        <f>Seniori!Y7</f>
        <v>0</v>
      </c>
      <c r="Z7" s="190">
        <f>Seniori!Z7</f>
        <v>0</v>
      </c>
      <c r="AA7" s="190">
        <f>Seniori!AA7</f>
        <v>0</v>
      </c>
      <c r="AB7" s="190">
        <f>Seniori!AB7</f>
        <v>0</v>
      </c>
      <c r="AC7" s="190">
        <f>Seniori!AC7</f>
        <v>0</v>
      </c>
      <c r="AD7" s="190">
        <f>Seniori!AD7</f>
        <v>0</v>
      </c>
      <c r="AE7" s="190">
        <f>Seniori!AE7</f>
        <v>0</v>
      </c>
      <c r="AF7" s="190">
        <f>Seniori!AF7</f>
        <v>0</v>
      </c>
      <c r="AG7" s="190" t="str">
        <f>Seniori!AG7</f>
        <v>Motešice CDI</v>
      </c>
      <c r="AH7" s="190"/>
      <c r="AI7" s="190"/>
      <c r="AJ7" s="190">
        <f>Seniori!AJ7</f>
        <v>0</v>
      </c>
      <c r="AK7" s="190">
        <f>Seniori!AK7</f>
        <v>0</v>
      </c>
      <c r="AL7" s="190">
        <f>Seniori!AL7</f>
        <v>0</v>
      </c>
      <c r="AM7" s="190">
        <f>Seniori!AM7</f>
        <v>0</v>
      </c>
      <c r="AN7" s="190">
        <f>Seniori!AN7</f>
        <v>0</v>
      </c>
      <c r="AO7" s="190">
        <f>Seniori!AO7</f>
        <v>0</v>
      </c>
      <c r="AP7" s="190" t="str">
        <f>Seniori!AP7</f>
        <v>Motešice</v>
      </c>
      <c r="AQ7" s="190"/>
      <c r="AR7" s="190">
        <f>Seniori!AR7</f>
        <v>0</v>
      </c>
      <c r="AS7" s="190">
        <f>Seniori!AS7</f>
        <v>0</v>
      </c>
      <c r="AT7" s="190" t="str">
        <f>Seniori!AT7</f>
        <v>Madrid ESP</v>
      </c>
      <c r="AU7" s="190"/>
      <c r="AV7" s="190" t="str">
        <f>Seniori!AV7</f>
        <v>Motešice</v>
      </c>
      <c r="AW7" s="190"/>
      <c r="AX7" s="190">
        <f>Seniori!AX7</f>
        <v>0</v>
      </c>
      <c r="AY7" s="190">
        <f>Seniori!AY7</f>
        <v>0</v>
      </c>
      <c r="AZ7" s="190">
        <f>Seniori!AZ7</f>
        <v>0</v>
      </c>
      <c r="BA7" s="190">
        <f>Seniori!BA7</f>
        <v>0</v>
      </c>
      <c r="BB7" s="190">
        <f>Seniori!BB7</f>
        <v>0</v>
      </c>
      <c r="BC7" s="190">
        <f>Seniori!BC7</f>
        <v>0</v>
      </c>
      <c r="BD7" s="190">
        <f>Seniori!BD7</f>
        <v>0</v>
      </c>
      <c r="BE7" s="190">
        <f>Seniori!BE7</f>
        <v>0</v>
      </c>
      <c r="BF7" s="190">
        <f>Seniori!BF7</f>
        <v>0</v>
      </c>
      <c r="BG7" s="190">
        <f>Seniori!BG7</f>
        <v>0</v>
      </c>
      <c r="BH7" s="190">
        <f>Seniori!BH7</f>
        <v>0</v>
      </c>
      <c r="BI7" s="190">
        <f>Seniori!BI7</f>
        <v>0</v>
      </c>
      <c r="BJ7" s="190">
        <f>Seniori!BJ7</f>
        <v>0</v>
      </c>
      <c r="BK7" s="190" t="str">
        <f>Seniori!BK7</f>
        <v>Budapešť HUN</v>
      </c>
      <c r="BL7" s="190"/>
      <c r="BM7" s="190"/>
      <c r="BN7" s="190">
        <f>Seniori!BN7</f>
        <v>0</v>
      </c>
      <c r="BO7" s="190">
        <f>Seniori!BO7</f>
        <v>0</v>
      </c>
      <c r="BP7" s="190">
        <f>Seniori!BP7</f>
        <v>0</v>
      </c>
      <c r="BQ7" s="190">
        <f>Seniori!BQ7</f>
        <v>0</v>
      </c>
      <c r="BR7" s="190">
        <f>Seniori!BR7</f>
        <v>0</v>
      </c>
      <c r="BS7" s="190">
        <f>Seniori!BS7</f>
        <v>0</v>
      </c>
      <c r="BT7" s="190">
        <f>Seniori!BT7</f>
        <v>0</v>
      </c>
      <c r="BU7" s="190">
        <f>Seniori!BU7</f>
        <v>0</v>
      </c>
      <c r="BV7" s="190" t="str">
        <f>Seniori!BV7</f>
        <v>Las Cadenas ESP</v>
      </c>
      <c r="BW7" s="190" t="str">
        <f>Seniori!BW7</f>
        <v>Panská Lícha CZE</v>
      </c>
      <c r="BX7" s="190" t="str">
        <f>Seniori!BX7</f>
        <v>Šamorín CDI</v>
      </c>
      <c r="BY7" s="190"/>
      <c r="BZ7" s="190"/>
      <c r="CA7" s="190">
        <f>Seniori!CA7</f>
        <v>0</v>
      </c>
      <c r="CB7" s="190">
        <f>Seniori!CB7</f>
        <v>0</v>
      </c>
      <c r="CC7" s="190">
        <f>Seniori!CC7</f>
        <v>0</v>
      </c>
      <c r="CD7" s="190">
        <f>Seniori!CD7</f>
        <v>0</v>
      </c>
      <c r="CE7" s="190">
        <f>Seniori!CE7</f>
        <v>0</v>
      </c>
      <c r="CF7" s="190">
        <f>Seniori!CF7</f>
        <v>0</v>
      </c>
      <c r="CG7" s="190">
        <f>Seniori!CG7</f>
        <v>0</v>
      </c>
      <c r="CH7" s="190">
        <f>Seniori!CH7</f>
        <v>0</v>
      </c>
      <c r="CI7" s="190" t="str">
        <f>Seniori!CI7</f>
        <v>Šamorín</v>
      </c>
      <c r="CJ7" s="190"/>
      <c r="CK7" s="190">
        <f>Seniori!CK7</f>
        <v>0</v>
      </c>
      <c r="CL7" s="190">
        <f>Seniori!CL7</f>
        <v>0</v>
      </c>
      <c r="CM7" s="190">
        <f>Seniori!CM7</f>
        <v>0</v>
      </c>
      <c r="CN7" s="190">
        <f>Seniori!CN7</f>
        <v>0</v>
      </c>
      <c r="CO7" s="190">
        <f>Seniori!CO7</f>
        <v>0</v>
      </c>
      <c r="CP7" s="190">
        <f>Seniori!CP7</f>
        <v>0</v>
      </c>
      <c r="CQ7" s="190">
        <f>Seniori!CQ7</f>
        <v>0</v>
      </c>
      <c r="CR7" s="190">
        <f>Seniori!CR7</f>
        <v>0</v>
      </c>
      <c r="CS7" s="190">
        <f>Seniori!CS7</f>
        <v>0</v>
      </c>
      <c r="CT7" s="190">
        <f>Seniori!CT7</f>
        <v>0</v>
      </c>
      <c r="CU7" s="190">
        <f>Seniori!CU7</f>
        <v>0</v>
      </c>
      <c r="CV7" s="190">
        <f>Seniori!CV7</f>
        <v>0</v>
      </c>
      <c r="CW7" s="190">
        <f>Seniori!CW7</f>
        <v>0</v>
      </c>
      <c r="CX7" s="190">
        <f>Seniori!CX7</f>
        <v>0</v>
      </c>
      <c r="CY7" s="190">
        <f>Seniori!CY7</f>
        <v>0</v>
      </c>
      <c r="CZ7" s="190" t="str">
        <f>Seniori!CZ7</f>
        <v>Kisbábolna HUN</v>
      </c>
      <c r="DA7" s="190"/>
      <c r="DB7" s="190"/>
      <c r="DC7" s="190" t="str">
        <f>Seniori!DC7</f>
        <v>Dunajský Klátov</v>
      </c>
      <c r="DD7" s="190"/>
      <c r="DE7" s="190"/>
      <c r="DF7" s="190">
        <f>Seniori!DF7</f>
        <v>0</v>
      </c>
      <c r="DG7" s="190">
        <f>Seniori!DG7</f>
        <v>0</v>
      </c>
      <c r="DH7" s="190">
        <f>Seniori!DH7</f>
        <v>0</v>
      </c>
      <c r="DI7" s="190">
        <f>Seniori!DI7</f>
        <v>0</v>
      </c>
      <c r="DJ7" s="190">
        <f>Seniori!DJ7</f>
        <v>0</v>
      </c>
      <c r="DK7" s="190">
        <f>Seniori!DK7</f>
        <v>0</v>
      </c>
      <c r="DL7" s="190">
        <f>Seniori!DL7</f>
        <v>0</v>
      </c>
      <c r="DM7" s="190">
        <f>Seniori!DM7</f>
        <v>0</v>
      </c>
      <c r="DN7" s="190">
        <f>Seniori!DN7</f>
        <v>0</v>
      </c>
      <c r="DO7" s="190">
        <f>Seniori!DO7</f>
        <v>0</v>
      </c>
      <c r="DP7" s="190">
        <f>Seniori!DP7</f>
        <v>0</v>
      </c>
      <c r="DQ7" s="190">
        <f>Seniori!DQ7</f>
        <v>0</v>
      </c>
      <c r="DR7" s="190" t="str">
        <f>Seniori!DR7</f>
        <v>Těšánky CZE</v>
      </c>
      <c r="DS7" s="190"/>
      <c r="DT7" s="190"/>
      <c r="DU7" s="190">
        <f>Seniori!DU7</f>
        <v>0</v>
      </c>
      <c r="DV7" s="190">
        <f>Seniori!DV7</f>
        <v>0</v>
      </c>
      <c r="DW7" s="190">
        <f>Seniori!DW7</f>
        <v>0</v>
      </c>
      <c r="DX7" s="190">
        <f>Seniori!DX7</f>
        <v>0</v>
      </c>
      <c r="DY7" s="190">
        <f>Seniori!DY7</f>
        <v>0</v>
      </c>
      <c r="DZ7" s="190">
        <f>Seniori!DZ7</f>
        <v>0</v>
      </c>
      <c r="EA7" s="190">
        <f>Seniori!EA7</f>
        <v>0</v>
      </c>
      <c r="EB7" s="190" t="str">
        <f>Seniori!EB7</f>
        <v>Pilisjászfalu HUN</v>
      </c>
      <c r="EC7" s="190"/>
      <c r="ED7" s="190" t="str">
        <f>Seniori!ED7</f>
        <v>Pilisjászfalu HUN CDI</v>
      </c>
      <c r="EE7" s="190"/>
      <c r="EF7" s="190" t="str">
        <f>Seniori!EF7</f>
        <v>Las Cadenas ESP</v>
      </c>
      <c r="EG7" s="190" t="str">
        <f>Seniori!EG7</f>
        <v>Motešice</v>
      </c>
      <c r="EH7" s="190"/>
      <c r="EI7" s="190">
        <f>Seniori!EI7</f>
        <v>0</v>
      </c>
      <c r="EJ7" s="190">
        <f>Seniori!EJ7</f>
        <v>0</v>
      </c>
      <c r="EK7" s="190">
        <f>Seniori!EK7</f>
        <v>0</v>
      </c>
      <c r="EL7" s="190">
        <f>Seniori!EL7</f>
        <v>0</v>
      </c>
      <c r="EM7" s="190">
        <f>Seniori!EM7</f>
        <v>0</v>
      </c>
      <c r="EN7" s="190">
        <f>Seniori!EN7</f>
        <v>0</v>
      </c>
      <c r="EO7" s="190">
        <f>Seniori!EO7</f>
        <v>0</v>
      </c>
      <c r="EP7" s="190">
        <f>Seniori!EP7</f>
        <v>0</v>
      </c>
      <c r="EQ7" s="190">
        <f>Seniori!EQ7</f>
        <v>0</v>
      </c>
      <c r="ER7" s="190">
        <f>Seniori!ER7</f>
        <v>0</v>
      </c>
      <c r="ES7" s="190">
        <f>Seniori!ES7</f>
        <v>0</v>
      </c>
      <c r="ET7" s="190">
        <f>Seniori!ET7</f>
        <v>0</v>
      </c>
      <c r="EU7" s="190">
        <f>Seniori!EU7</f>
        <v>0</v>
      </c>
      <c r="EV7" s="190">
        <f>Seniori!EV7</f>
        <v>0</v>
      </c>
      <c r="EW7" s="190">
        <f>Seniori!EW7</f>
        <v>0</v>
      </c>
      <c r="EX7" s="190">
        <f>Seniori!EX7</f>
        <v>0</v>
      </c>
      <c r="EY7" s="190">
        <f>Seniori!EY7</f>
        <v>0</v>
      </c>
      <c r="EZ7" s="190">
        <f>Seniori!EZ7</f>
        <v>0</v>
      </c>
      <c r="FA7" s="190">
        <f>Seniori!FA7</f>
        <v>0</v>
      </c>
      <c r="FB7" s="190" t="str">
        <f>Seniori!FB7</f>
        <v>Olomouc CZE</v>
      </c>
      <c r="FC7" s="190"/>
      <c r="FD7" s="190" t="str">
        <f>Seniori!FD7</f>
        <v>Panská Lícha CZE</v>
      </c>
      <c r="FE7" s="190"/>
      <c r="FF7" s="190"/>
      <c r="FG7" s="190"/>
      <c r="FH7" s="190" t="str">
        <f>Seniori!FH7</f>
        <v>Cinkota HUN</v>
      </c>
      <c r="FI7" s="190"/>
      <c r="FJ7" s="190"/>
      <c r="FK7" s="190">
        <f>Seniori!FK7</f>
        <v>0</v>
      </c>
      <c r="FL7" s="190">
        <f>Seniori!FL7</f>
        <v>0</v>
      </c>
      <c r="FM7" s="190">
        <f>Seniori!FM7</f>
        <v>0</v>
      </c>
      <c r="FN7" s="190" t="str">
        <f>Seniori!FN7</f>
        <v>Panská Lícha CZE</v>
      </c>
      <c r="FO7" s="190"/>
      <c r="FP7" s="190"/>
      <c r="FQ7" s="190"/>
      <c r="FR7" s="190">
        <f>Seniori!FR7</f>
        <v>0</v>
      </c>
      <c r="FS7" s="190">
        <f>Seniori!FS7</f>
        <v>0</v>
      </c>
      <c r="FT7" s="190">
        <f>Seniori!FT7</f>
        <v>0</v>
      </c>
      <c r="FU7" s="190">
        <f>Seniori!FU7</f>
        <v>0</v>
      </c>
      <c r="FV7" s="190">
        <f>Seniori!FV7</f>
        <v>0</v>
      </c>
      <c r="FW7" s="190">
        <f>Seniori!FW7</f>
        <v>0</v>
      </c>
      <c r="FX7" s="190">
        <f>Seniori!FX7</f>
        <v>0</v>
      </c>
      <c r="FY7" s="190" t="str">
        <f>Seniori!FY7</f>
        <v>RS Team Bratislava</v>
      </c>
      <c r="FZ7" s="190"/>
      <c r="GA7" s="190"/>
      <c r="GB7" s="190"/>
      <c r="GC7" s="190" t="str">
        <f>Seniori!GC7</f>
        <v>Szilvásvárad HUN</v>
      </c>
      <c r="GD7" s="190"/>
      <c r="GE7" s="190"/>
      <c r="GF7" s="190"/>
      <c r="GG7" s="190">
        <f>Seniori!GG7</f>
        <v>0</v>
      </c>
      <c r="GH7" s="190">
        <f>Seniori!GH7</f>
        <v>0</v>
      </c>
      <c r="GI7" s="190">
        <f>Seniori!GI7</f>
        <v>0</v>
      </c>
      <c r="GJ7" s="190">
        <f>Seniori!GJ7</f>
        <v>0</v>
      </c>
      <c r="GK7" s="190">
        <f>Seniori!GK7</f>
        <v>0</v>
      </c>
      <c r="GL7" s="190">
        <f>Seniori!GL7</f>
        <v>0</v>
      </c>
      <c r="GM7" s="190">
        <f>Seniori!GM7</f>
        <v>0</v>
      </c>
      <c r="GN7" s="190">
        <f>Seniori!GN7</f>
        <v>0</v>
      </c>
      <c r="GO7" s="190">
        <f>Seniori!GO7</f>
        <v>0</v>
      </c>
      <c r="GP7" s="190" t="str">
        <f>Seniori!GP7</f>
        <v>Výškov CZE</v>
      </c>
      <c r="GQ7" s="190"/>
      <c r="GR7" s="190"/>
      <c r="GS7" s="190">
        <f>Seniori!GS7</f>
        <v>0</v>
      </c>
      <c r="GT7" s="190">
        <f>Seniori!GT7</f>
        <v>0</v>
      </c>
      <c r="GU7" s="190">
        <f>Seniori!GU7</f>
        <v>0</v>
      </c>
      <c r="GV7" s="190">
        <f>Seniori!GV7</f>
        <v>0</v>
      </c>
      <c r="GW7" s="190">
        <f>Seniori!GW7</f>
        <v>0</v>
      </c>
      <c r="GX7" s="190">
        <f>Seniori!GX7</f>
        <v>0</v>
      </c>
      <c r="GY7" s="190">
        <f>Seniori!GY7</f>
        <v>0</v>
      </c>
      <c r="GZ7" s="190" t="str">
        <f>Seniori!GZ7</f>
        <v>Motešice</v>
      </c>
      <c r="HA7" s="190"/>
      <c r="HB7" s="190">
        <f>Seniori!HB7</f>
        <v>0</v>
      </c>
      <c r="HC7" s="190">
        <f>Seniori!HC7</f>
        <v>0</v>
      </c>
      <c r="HD7" s="190">
        <f>Seniori!HD7</f>
        <v>0</v>
      </c>
      <c r="HE7" s="190">
        <f>Seniori!HE7</f>
        <v>0</v>
      </c>
      <c r="HF7" s="190">
        <f>Seniori!HF7</f>
        <v>0</v>
      </c>
      <c r="HG7" s="190">
        <f>Seniori!HG7</f>
        <v>0</v>
      </c>
      <c r="HH7" s="190">
        <f>Seniori!HH7</f>
        <v>0</v>
      </c>
      <c r="HI7" s="190">
        <f>Seniori!HI7</f>
        <v>0</v>
      </c>
      <c r="HJ7" s="190">
        <f>Seniori!HJ7</f>
        <v>0</v>
      </c>
      <c r="HK7" s="190">
        <f>Seniori!HK7</f>
        <v>0</v>
      </c>
      <c r="HL7" s="190">
        <f>Seniori!HL7</f>
        <v>0</v>
      </c>
      <c r="HM7" s="190">
        <f>Seniori!HM7</f>
        <v>0</v>
      </c>
      <c r="HN7" s="190">
        <f>Seniori!HN7</f>
        <v>0</v>
      </c>
      <c r="HO7" s="190">
        <f>Seniori!HO7</f>
        <v>0</v>
      </c>
      <c r="HP7" s="190">
        <f>Seniori!HP7</f>
        <v>0</v>
      </c>
      <c r="HQ7" s="190">
        <f>Seniori!HQ7</f>
        <v>0</v>
      </c>
      <c r="HR7" s="190">
        <f>Seniori!HR7</f>
        <v>0</v>
      </c>
      <c r="HS7" s="190">
        <f>Seniori!HS7</f>
        <v>0</v>
      </c>
      <c r="HT7" s="190">
        <f>Seniori!HT7</f>
        <v>0</v>
      </c>
      <c r="HU7" s="190" t="str">
        <f>Seniori!HU7</f>
        <v>Těšánky CZE</v>
      </c>
      <c r="HV7" s="190"/>
      <c r="HW7" s="190"/>
      <c r="HX7" s="190">
        <f>Seniori!HX7</f>
        <v>0</v>
      </c>
      <c r="HY7" s="190">
        <f>Seniori!HY7</f>
        <v>0</v>
      </c>
      <c r="HZ7" s="190">
        <f>Seniori!HZ7</f>
        <v>0</v>
      </c>
      <c r="IA7" s="190">
        <f>Seniori!IA7</f>
        <v>0</v>
      </c>
      <c r="IB7" s="190">
        <f>Seniori!IB7</f>
        <v>0</v>
      </c>
      <c r="IC7" s="190">
        <f>Seniori!IC7</f>
        <v>0</v>
      </c>
      <c r="ID7" s="190" t="str">
        <f>Seniori!ID7</f>
        <v>Motešice</v>
      </c>
      <c r="IE7" s="190"/>
      <c r="IF7" s="190">
        <f>Seniori!IF7</f>
        <v>0</v>
      </c>
      <c r="IG7" s="190">
        <f>Seniori!IG7</f>
        <v>0</v>
      </c>
      <c r="IH7" s="190">
        <f>Seniori!IH7</f>
        <v>0</v>
      </c>
      <c r="II7" s="190">
        <f>Seniori!II7</f>
        <v>0</v>
      </c>
      <c r="IJ7" s="190">
        <f>Seniori!IJ7</f>
        <v>0</v>
      </c>
      <c r="IK7" s="190">
        <f>Seniori!IK7</f>
        <v>0</v>
      </c>
      <c r="IL7" s="190">
        <f>Seniori!IL7</f>
        <v>0</v>
      </c>
      <c r="IM7" s="190">
        <f>Seniori!IM7</f>
        <v>0</v>
      </c>
      <c r="IN7" s="190">
        <f>Seniori!IN7</f>
        <v>0</v>
      </c>
      <c r="IO7" s="190">
        <f>Seniori!IO7</f>
        <v>0</v>
      </c>
      <c r="IP7" s="190">
        <f>Seniori!IP7</f>
        <v>0</v>
      </c>
      <c r="IQ7" s="190">
        <f>Seniori!IQ7</f>
        <v>0</v>
      </c>
      <c r="IR7" s="190" t="str">
        <f>Seniori!IR7</f>
        <v>Topoľčianky</v>
      </c>
      <c r="IS7" s="190"/>
      <c r="IT7" s="190"/>
      <c r="IU7" s="190">
        <f>Seniori!IU7</f>
        <v>0</v>
      </c>
      <c r="IV7" s="190">
        <f>Seniori!IV7</f>
        <v>0</v>
      </c>
      <c r="IW7" s="190">
        <f>Seniori!IW7</f>
        <v>0</v>
      </c>
      <c r="IX7" s="190">
        <f>Seniori!IX7</f>
        <v>0</v>
      </c>
      <c r="IY7" s="190">
        <f>Seniori!IY7</f>
        <v>0</v>
      </c>
      <c r="IZ7" s="190">
        <f>Seniori!IZ7</f>
        <v>0</v>
      </c>
      <c r="JA7" s="190">
        <f>Seniori!JA7</f>
        <v>0</v>
      </c>
      <c r="JB7" s="190">
        <f>Seniori!JB7</f>
        <v>0</v>
      </c>
      <c r="JC7" s="190">
        <f>Seniori!JC7</f>
        <v>0</v>
      </c>
      <c r="JD7" s="190">
        <f>Seniori!JD7</f>
        <v>0</v>
      </c>
      <c r="JE7" s="190">
        <f>Seniori!JE7</f>
        <v>0</v>
      </c>
      <c r="JF7" s="190">
        <f>Seniori!JF7</f>
        <v>0</v>
      </c>
      <c r="JG7" s="190">
        <f>Seniori!JG7</f>
        <v>0</v>
      </c>
      <c r="JH7" s="190">
        <f>Seniori!JH7</f>
        <v>0</v>
      </c>
      <c r="JI7" s="190">
        <f>Seniori!JI7</f>
        <v>0</v>
      </c>
      <c r="JJ7" s="190">
        <f>Seniori!JJ7</f>
        <v>0</v>
      </c>
      <c r="JK7" s="190" t="str">
        <f>Seniori!JK7</f>
        <v>Olomouc CZE</v>
      </c>
      <c r="JL7" s="190"/>
      <c r="JM7" s="190" t="str">
        <f>Seniori!JM7</f>
        <v>Šamorín CDI</v>
      </c>
      <c r="JN7" s="190" t="str">
        <f>Seniori!JN7</f>
        <v>Šamorín</v>
      </c>
      <c r="JO7" s="190"/>
      <c r="JP7" s="190">
        <f>Seniori!JP7</f>
        <v>0</v>
      </c>
      <c r="JQ7" s="190">
        <f>Seniori!JQ7</f>
        <v>0</v>
      </c>
      <c r="JR7" s="190">
        <f>Seniori!JR7</f>
        <v>0</v>
      </c>
      <c r="JS7" s="190">
        <f>Seniori!JS7</f>
        <v>0</v>
      </c>
      <c r="JT7" s="190">
        <f>Seniori!JT7</f>
        <v>0</v>
      </c>
      <c r="JU7" s="190">
        <f>Seniori!JU7</f>
        <v>0</v>
      </c>
      <c r="JV7" s="190">
        <f>Seniori!JV7</f>
        <v>0</v>
      </c>
      <c r="JW7" s="190">
        <f>Seniori!JW7</f>
        <v>0</v>
      </c>
      <c r="JX7" s="190">
        <f>Seniori!JX7</f>
        <v>0</v>
      </c>
      <c r="JY7" s="190">
        <f>Seniori!JY7</f>
        <v>0</v>
      </c>
      <c r="JZ7" s="190">
        <f>Seniori!JZ7</f>
        <v>0</v>
      </c>
      <c r="KA7" s="190" t="str">
        <f>Seniori!KA7</f>
        <v>St. Margarethen AUT ME</v>
      </c>
      <c r="KB7" s="190" t="str">
        <f>Seniori!KB7</f>
        <v>Panská Lícha CZE</v>
      </c>
      <c r="KC7" s="190"/>
      <c r="KD7" s="190" t="str">
        <f>Seniori!KD7</f>
        <v>Opglabbeek BEL ME</v>
      </c>
      <c r="KE7" s="190"/>
      <c r="KF7" s="190" t="str">
        <f>Seniori!KF7</f>
        <v>Szilvásvárad HUN</v>
      </c>
      <c r="KG7" s="190"/>
      <c r="KH7" s="190"/>
      <c r="KI7" s="190"/>
      <c r="KJ7" s="190">
        <f>Seniori!KJ7</f>
        <v>0</v>
      </c>
      <c r="KK7" s="190">
        <f>Seniori!KK7</f>
        <v>0</v>
      </c>
      <c r="KL7" s="190">
        <f>Seniori!KL7</f>
        <v>0</v>
      </c>
      <c r="KM7" s="190">
        <f>Seniori!KM7</f>
        <v>0</v>
      </c>
      <c r="KN7" s="190">
        <f>Seniori!KN7</f>
        <v>0</v>
      </c>
      <c r="KO7" s="190">
        <f>Seniori!KO7</f>
        <v>0</v>
      </c>
      <c r="KP7" s="190">
        <f>Seniori!KP7</f>
        <v>0</v>
      </c>
      <c r="KQ7" s="190">
        <f>Seniori!KQ7</f>
        <v>0</v>
      </c>
      <c r="KR7" s="190">
        <f>Seniori!KR7</f>
        <v>0</v>
      </c>
      <c r="KS7" s="190">
        <f>Seniori!KS7</f>
        <v>0</v>
      </c>
      <c r="KT7" s="190">
        <f>Seniori!KT7</f>
        <v>0</v>
      </c>
      <c r="KU7" s="190">
        <f>Seniori!KU7</f>
        <v>0</v>
      </c>
      <c r="KV7" s="190">
        <f>Seniori!KV7</f>
        <v>0</v>
      </c>
      <c r="KW7" s="190">
        <f>Seniori!KW7</f>
        <v>0</v>
      </c>
      <c r="KX7" s="190">
        <f>Seniori!KX7</f>
        <v>0</v>
      </c>
      <c r="KY7" s="190">
        <f>Seniori!KY7</f>
        <v>0</v>
      </c>
      <c r="KZ7" s="190">
        <f>Seniori!KZ7</f>
        <v>0</v>
      </c>
      <c r="LA7" s="190">
        <f>Seniori!LA7</f>
        <v>0</v>
      </c>
      <c r="LB7" s="190">
        <f>Seniori!LB7</f>
        <v>0</v>
      </c>
      <c r="LC7" s="190">
        <f>Seniori!LC7</f>
        <v>0</v>
      </c>
      <c r="LD7" s="190">
        <f>Seniori!LD7</f>
        <v>0</v>
      </c>
      <c r="LE7" s="190">
        <f>Seniori!LE7</f>
        <v>0</v>
      </c>
      <c r="LF7" s="190">
        <f>Seniori!LF7</f>
        <v>0</v>
      </c>
      <c r="LG7" s="190">
        <f>Seniori!LG7</f>
        <v>0</v>
      </c>
      <c r="LH7" s="190">
        <f>Seniori!LH7</f>
        <v>0</v>
      </c>
      <c r="LI7" s="190">
        <f>Seniori!LI7</f>
        <v>0</v>
      </c>
      <c r="LJ7" s="190">
        <f>Seniori!LJ7</f>
        <v>0</v>
      </c>
      <c r="LK7" s="190">
        <f>Seniori!LK7</f>
        <v>0</v>
      </c>
      <c r="LL7" s="190">
        <f>Seniori!LL7</f>
        <v>0</v>
      </c>
      <c r="LM7" s="190">
        <f>Seniori!LM7</f>
        <v>0</v>
      </c>
      <c r="LN7" s="190">
        <f>Seniori!LN7</f>
        <v>0</v>
      </c>
      <c r="LO7" s="190">
        <f>Seniori!LO7</f>
        <v>0</v>
      </c>
      <c r="LP7" s="190">
        <f>Seniori!LP7</f>
        <v>0</v>
      </c>
      <c r="LQ7" s="190">
        <f>Seniori!LQ7</f>
        <v>0</v>
      </c>
      <c r="LR7" s="190">
        <f>Seniori!LR7</f>
        <v>0</v>
      </c>
      <c r="LS7" s="190">
        <f>Seniori!LS7</f>
        <v>0</v>
      </c>
      <c r="LT7" s="190">
        <f>Seniori!LT7</f>
        <v>0</v>
      </c>
      <c r="LU7" s="190">
        <f>Seniori!LU7</f>
        <v>0</v>
      </c>
      <c r="LV7" s="190">
        <f>Seniori!LV7</f>
        <v>0</v>
      </c>
      <c r="LW7" s="190">
        <f>Seniori!LW7</f>
        <v>0</v>
      </c>
      <c r="LX7" s="190">
        <f>Seniori!LX7</f>
        <v>0</v>
      </c>
      <c r="LY7" s="190">
        <f>Seniori!LY7</f>
        <v>0</v>
      </c>
      <c r="LZ7" s="190">
        <f>Seniori!LZ7</f>
        <v>0</v>
      </c>
      <c r="MA7" s="190">
        <f>Seniori!MA7</f>
        <v>0</v>
      </c>
      <c r="MB7" s="190">
        <f>Seniori!MB7</f>
        <v>0</v>
      </c>
      <c r="MC7" s="190">
        <f>Seniori!MC7</f>
        <v>0</v>
      </c>
      <c r="MD7" s="190">
        <f>Seniori!MD7</f>
        <v>0</v>
      </c>
      <c r="ME7" s="190">
        <f>Seniori!ME7</f>
        <v>0</v>
      </c>
      <c r="MF7" s="190">
        <f>Seniori!MF7</f>
        <v>0</v>
      </c>
      <c r="MG7" s="190">
        <f>Seniori!MG7</f>
        <v>0</v>
      </c>
      <c r="MH7" s="190">
        <f>Seniori!MH7</f>
        <v>0</v>
      </c>
      <c r="MI7" s="190">
        <f>Seniori!MI7</f>
        <v>0</v>
      </c>
      <c r="MJ7" s="190">
        <f>Seniori!MJ7</f>
        <v>0</v>
      </c>
      <c r="MK7" s="190">
        <f>Seniori!MK7</f>
        <v>0</v>
      </c>
      <c r="ML7" s="190">
        <f>Seniori!ML7</f>
        <v>0</v>
      </c>
      <c r="MM7" s="190">
        <f>Seniori!MM7</f>
        <v>0</v>
      </c>
      <c r="MN7" s="190">
        <f>Seniori!MN7</f>
        <v>0</v>
      </c>
      <c r="MO7" s="190">
        <f>Seniori!MO7</f>
        <v>0</v>
      </c>
      <c r="MP7" s="190">
        <f>Seniori!MP7</f>
        <v>0</v>
      </c>
      <c r="MQ7" s="190">
        <f>Seniori!MQ7</f>
        <v>0</v>
      </c>
      <c r="MR7" s="190">
        <f>Seniori!MR7</f>
        <v>0</v>
      </c>
      <c r="MS7" s="190">
        <f>Seniori!MS7</f>
        <v>0</v>
      </c>
      <c r="MT7" s="190">
        <f>Seniori!MT7</f>
        <v>0</v>
      </c>
      <c r="MU7" s="190">
        <f>Seniori!MU7</f>
        <v>0</v>
      </c>
      <c r="MV7" s="190">
        <f>Seniori!MV7</f>
        <v>0</v>
      </c>
      <c r="MW7" s="190">
        <f>Seniori!MW7</f>
        <v>0</v>
      </c>
      <c r="MX7" s="190">
        <f>Seniori!MX7</f>
        <v>0</v>
      </c>
      <c r="MY7" s="190">
        <f>Seniori!MY7</f>
        <v>0</v>
      </c>
      <c r="MZ7" s="190">
        <f>Seniori!MZ7</f>
        <v>0</v>
      </c>
      <c r="NA7" s="190">
        <f>Seniori!NA7</f>
        <v>0</v>
      </c>
      <c r="NB7" s="190">
        <f>Seniori!NB7</f>
        <v>0</v>
      </c>
      <c r="NC7" s="190">
        <f>Seniori!NC7</f>
        <v>0</v>
      </c>
      <c r="ND7" s="190">
        <f>Seniori!ND7</f>
        <v>0</v>
      </c>
      <c r="NE7" s="190">
        <f>Seniori!NE7</f>
        <v>0</v>
      </c>
      <c r="NF7" s="190">
        <f>Seniori!NF7</f>
        <v>0</v>
      </c>
      <c r="NG7" s="190">
        <f>Seniori!NG7</f>
        <v>0</v>
      </c>
      <c r="NH7" s="190">
        <f>Seniori!NH7</f>
        <v>0</v>
      </c>
      <c r="NI7" s="190">
        <f>Seniori!NI7</f>
        <v>0</v>
      </c>
      <c r="NJ7" s="190">
        <f>Seniori!NJ7</f>
        <v>0</v>
      </c>
      <c r="NK7" s="190">
        <f>Seniori!NK7</f>
        <v>0</v>
      </c>
      <c r="NL7" s="190">
        <f>Seniori!NL7</f>
        <v>0</v>
      </c>
      <c r="NM7" s="190">
        <f>Seniori!NM7</f>
        <v>0</v>
      </c>
      <c r="NN7" s="190">
        <f>Seniori!NN7</f>
        <v>0</v>
      </c>
      <c r="NO7" s="190">
        <f>Seniori!NO7</f>
        <v>0</v>
      </c>
      <c r="NP7" s="190">
        <f>Seniori!NP7</f>
        <v>0</v>
      </c>
      <c r="NQ7" s="190">
        <f>Seniori!NQ7</f>
        <v>0</v>
      </c>
      <c r="NR7" s="190">
        <f>Seniori!NR7</f>
        <v>0</v>
      </c>
      <c r="NS7" s="190">
        <f>Seniori!NS7</f>
        <v>0</v>
      </c>
      <c r="NT7" s="190">
        <f>Seniori!NT7</f>
        <v>0</v>
      </c>
      <c r="NU7" s="190">
        <f>Seniori!NU7</f>
        <v>0</v>
      </c>
      <c r="NV7" s="190">
        <f>Seniori!NV7</f>
        <v>0</v>
      </c>
      <c r="NW7" s="190">
        <f>Seniori!NW7</f>
        <v>0</v>
      </c>
      <c r="NX7" s="190">
        <f>Seniori!NX7</f>
        <v>0</v>
      </c>
      <c r="NY7" s="190">
        <f>Seniori!NY7</f>
        <v>0</v>
      </c>
      <c r="NZ7" s="190">
        <f>Seniori!NZ7</f>
        <v>0</v>
      </c>
      <c r="OA7" s="190">
        <f>Seniori!OA7</f>
        <v>0</v>
      </c>
      <c r="OB7" s="190">
        <f>Seniori!OB7</f>
        <v>0</v>
      </c>
      <c r="OC7" s="190">
        <f>Seniori!OC7</f>
        <v>0</v>
      </c>
      <c r="OD7" s="190">
        <f>Seniori!OD7</f>
        <v>0</v>
      </c>
      <c r="OE7" s="190">
        <f>Seniori!OE7</f>
        <v>0</v>
      </c>
      <c r="OF7" s="190">
        <f>Seniori!OF7</f>
        <v>0</v>
      </c>
      <c r="OG7" s="190">
        <f>Seniori!OG7</f>
        <v>0</v>
      </c>
      <c r="OH7" s="190">
        <f>Seniori!OH7</f>
        <v>0</v>
      </c>
      <c r="OI7" s="190">
        <f>Seniori!OI7</f>
        <v>0</v>
      </c>
      <c r="OJ7" s="190">
        <f>Seniori!OJ7</f>
        <v>0</v>
      </c>
      <c r="OK7" s="190">
        <f>Seniori!OK7</f>
        <v>0</v>
      </c>
      <c r="OL7" s="190">
        <f>Seniori!OL7</f>
        <v>0</v>
      </c>
      <c r="OM7" s="190">
        <f>Seniori!OM7</f>
        <v>0</v>
      </c>
      <c r="ON7" s="190">
        <f>Seniori!ON7</f>
        <v>0</v>
      </c>
      <c r="OO7" s="190">
        <f>Seniori!OO7</f>
        <v>0</v>
      </c>
      <c r="OP7" s="190">
        <f>Seniori!OP7</f>
        <v>0</v>
      </c>
      <c r="OQ7" s="190">
        <f>Seniori!OQ7</f>
        <v>0</v>
      </c>
      <c r="OR7" s="190">
        <f>Seniori!OR7</f>
        <v>0</v>
      </c>
      <c r="OS7" s="190">
        <f>Seniori!OS7</f>
        <v>0</v>
      </c>
      <c r="OT7" s="190">
        <f>Seniori!OT7</f>
        <v>0</v>
      </c>
      <c r="OU7" s="190">
        <f>Seniori!OU7</f>
        <v>0</v>
      </c>
      <c r="OV7" s="190">
        <f>Seniori!OV7</f>
        <v>0</v>
      </c>
      <c r="OW7" s="190">
        <f>Seniori!OW7</f>
        <v>0</v>
      </c>
      <c r="OX7" s="190">
        <f>Seniori!OX7</f>
        <v>0</v>
      </c>
      <c r="OY7" s="190">
        <f>Seniori!OY7</f>
        <v>0</v>
      </c>
      <c r="OZ7" s="190">
        <f>Seniori!OZ7</f>
        <v>0</v>
      </c>
      <c r="PA7" s="190">
        <f>Seniori!PA7</f>
        <v>0</v>
      </c>
      <c r="PB7" s="190">
        <f>Seniori!PB7</f>
        <v>0</v>
      </c>
      <c r="PC7" s="190">
        <f>Seniori!PC7</f>
        <v>0</v>
      </c>
      <c r="PD7" s="190">
        <f>Seniori!PD7</f>
        <v>0</v>
      </c>
      <c r="PE7" s="190">
        <f>Seniori!PE7</f>
        <v>0</v>
      </c>
      <c r="PF7" s="190">
        <f>Seniori!PF7</f>
        <v>0</v>
      </c>
      <c r="PG7" s="190">
        <f>Seniori!PG7</f>
        <v>0</v>
      </c>
      <c r="PH7" s="190">
        <f>Seniori!PH7</f>
        <v>0</v>
      </c>
      <c r="PI7" s="190">
        <f>Seniori!PI7</f>
        <v>0</v>
      </c>
      <c r="PJ7" s="190">
        <f>Seniori!PJ7</f>
        <v>0</v>
      </c>
      <c r="PK7" s="190">
        <f>Seniori!PK7</f>
        <v>0</v>
      </c>
      <c r="PL7" s="190">
        <f>Seniori!PL7</f>
        <v>0</v>
      </c>
      <c r="PM7" s="190">
        <f>Seniori!PM7</f>
        <v>0</v>
      </c>
      <c r="PN7" s="190">
        <f>Seniori!PN7</f>
        <v>0</v>
      </c>
      <c r="PO7" s="190">
        <f>Seniori!PO7</f>
        <v>0</v>
      </c>
      <c r="PP7" s="190">
        <f>Seniori!PP7</f>
        <v>0</v>
      </c>
      <c r="PQ7" s="190">
        <f>Seniori!PQ7</f>
        <v>0</v>
      </c>
      <c r="PR7" s="190">
        <f>Seniori!PR7</f>
        <v>0</v>
      </c>
      <c r="PS7" s="190">
        <f>Seniori!PS7</f>
        <v>0</v>
      </c>
      <c r="PT7" s="190">
        <f>Seniori!PT7</f>
        <v>0</v>
      </c>
      <c r="PU7" s="190">
        <f>Seniori!PU7</f>
        <v>0</v>
      </c>
      <c r="PV7" s="190">
        <f>Seniori!PV7</f>
        <v>0</v>
      </c>
      <c r="PW7" s="190">
        <f>Seniori!PW7</f>
        <v>0</v>
      </c>
      <c r="PX7" s="190">
        <f>Seniori!PX7</f>
        <v>0</v>
      </c>
      <c r="PY7" s="190">
        <f>Seniori!PY7</f>
        <v>0</v>
      </c>
      <c r="PZ7" s="190">
        <f>Seniori!PZ7</f>
        <v>0</v>
      </c>
      <c r="QA7" s="190">
        <f>Seniori!QA7</f>
        <v>0</v>
      </c>
      <c r="QB7" s="190">
        <f>Seniori!QB7</f>
        <v>0</v>
      </c>
      <c r="QC7" s="190">
        <f>Seniori!QC7</f>
        <v>0</v>
      </c>
      <c r="QD7" s="190">
        <f>Seniori!QD7</f>
        <v>0</v>
      </c>
      <c r="QE7" s="190">
        <f>Seniori!QE7</f>
        <v>0</v>
      </c>
      <c r="QF7" s="190">
        <f>Seniori!QF7</f>
        <v>0</v>
      </c>
      <c r="QG7" s="190">
        <f>Seniori!QG7</f>
        <v>0</v>
      </c>
      <c r="QH7" s="190">
        <f>Seniori!QH7</f>
        <v>0</v>
      </c>
      <c r="QI7" s="190">
        <f>Seniori!QI7</f>
        <v>0</v>
      </c>
      <c r="QJ7" s="190">
        <f>Seniori!QJ7</f>
        <v>0</v>
      </c>
      <c r="QK7" s="190">
        <f>Seniori!QK7</f>
        <v>0</v>
      </c>
      <c r="QL7" s="190">
        <f>Seniori!QL7</f>
        <v>0</v>
      </c>
      <c r="QM7" s="190">
        <f>Seniori!QM7</f>
        <v>0</v>
      </c>
      <c r="QN7" s="190">
        <f>Seniori!QN7</f>
        <v>0</v>
      </c>
      <c r="QO7" s="190">
        <f>Seniori!QO7</f>
        <v>0</v>
      </c>
      <c r="QP7" s="190">
        <f>Seniori!QP7</f>
        <v>0</v>
      </c>
      <c r="QQ7" s="190">
        <f>Seniori!QQ7</f>
        <v>0</v>
      </c>
      <c r="QR7" s="190">
        <f>Seniori!QR7</f>
        <v>0</v>
      </c>
      <c r="QS7" s="190">
        <f>Seniori!QS7</f>
        <v>0</v>
      </c>
      <c r="QT7" s="190">
        <f>Seniori!QT7</f>
        <v>0</v>
      </c>
      <c r="QU7" s="190">
        <f>Seniori!QU7</f>
        <v>0</v>
      </c>
      <c r="QV7" s="190">
        <f>Seniori!QV7</f>
        <v>0</v>
      </c>
      <c r="QW7" s="190">
        <f>Seniori!QW7</f>
        <v>0</v>
      </c>
      <c r="QX7" s="190">
        <f>Seniori!QX7</f>
        <v>0</v>
      </c>
      <c r="QY7" s="190">
        <f>Seniori!QY7</f>
        <v>0</v>
      </c>
      <c r="QZ7" s="190">
        <f>Seniori!QZ7</f>
        <v>0</v>
      </c>
      <c r="RA7" s="190">
        <f>Seniori!RA7</f>
        <v>0</v>
      </c>
      <c r="RB7" s="190">
        <f>Seniori!RB7</f>
        <v>0</v>
      </c>
      <c r="RC7" s="190">
        <f>Seniori!RC7</f>
        <v>0</v>
      </c>
      <c r="RD7" s="190">
        <f>Seniori!RD7</f>
        <v>0</v>
      </c>
      <c r="RE7" s="190">
        <f>Seniori!RE7</f>
        <v>0</v>
      </c>
      <c r="RF7" s="190">
        <f>Seniori!RF7</f>
        <v>0</v>
      </c>
      <c r="RG7" s="190">
        <f>Seniori!RG7</f>
        <v>0</v>
      </c>
      <c r="RH7" s="190">
        <f>Seniori!RH7</f>
        <v>0</v>
      </c>
      <c r="RI7" s="190">
        <f>Seniori!RI7</f>
        <v>0</v>
      </c>
      <c r="RJ7" s="190">
        <f>Seniori!RJ7</f>
        <v>0</v>
      </c>
      <c r="RK7" s="190">
        <f>Seniori!RK7</f>
        <v>0</v>
      </c>
      <c r="RL7" s="190">
        <f>Seniori!RL7</f>
        <v>0</v>
      </c>
      <c r="RM7" s="190">
        <f>Seniori!RM7</f>
        <v>0</v>
      </c>
      <c r="RN7" s="190">
        <f>Seniori!RN7</f>
        <v>0</v>
      </c>
      <c r="RO7" s="190">
        <f>Seniori!RO7</f>
        <v>0</v>
      </c>
      <c r="RP7" s="190">
        <f>Seniori!RP7</f>
        <v>0</v>
      </c>
      <c r="RQ7" s="190">
        <f>Seniori!RQ7</f>
        <v>0</v>
      </c>
      <c r="RR7" s="190">
        <f>Seniori!RR7</f>
        <v>0</v>
      </c>
      <c r="RS7" s="190">
        <f>Seniori!RS7</f>
        <v>0</v>
      </c>
      <c r="RT7" s="190">
        <f>Seniori!RT7</f>
        <v>0</v>
      </c>
      <c r="RU7" s="190">
        <f>Seniori!RU7</f>
        <v>0</v>
      </c>
      <c r="RV7" s="190">
        <f>Seniori!RV7</f>
        <v>0</v>
      </c>
      <c r="RW7" s="190">
        <f>Seniori!RW7</f>
        <v>0</v>
      </c>
      <c r="RX7" s="190">
        <f>Seniori!RX7</f>
        <v>0</v>
      </c>
      <c r="RY7" s="190">
        <f>Seniori!RY7</f>
        <v>0</v>
      </c>
      <c r="RZ7" s="190">
        <f>Seniori!RZ7</f>
        <v>0</v>
      </c>
      <c r="SA7" s="190">
        <f>Seniori!SA7</f>
        <v>0</v>
      </c>
      <c r="SB7" s="190">
        <f>Seniori!SB7</f>
        <v>0</v>
      </c>
      <c r="SC7" s="190">
        <f>Seniori!SC7</f>
        <v>0</v>
      </c>
      <c r="SD7" s="190">
        <f>Seniori!SD7</f>
        <v>0</v>
      </c>
      <c r="SE7" s="190">
        <f>Seniori!SE7</f>
        <v>0</v>
      </c>
      <c r="SF7" s="190">
        <f>Seniori!SF7</f>
        <v>0</v>
      </c>
      <c r="SG7" s="190">
        <f>Seniori!SG7</f>
        <v>0</v>
      </c>
      <c r="SH7" s="190">
        <f>Seniori!SH7</f>
        <v>0</v>
      </c>
      <c r="SI7" s="190">
        <f>Seniori!SI7</f>
        <v>0</v>
      </c>
      <c r="SJ7" s="190">
        <f>Seniori!SJ7</f>
        <v>0</v>
      </c>
      <c r="SK7" s="190">
        <f>Seniori!SK7</f>
        <v>0</v>
      </c>
      <c r="SL7" s="190">
        <f>Seniori!SL7</f>
        <v>0</v>
      </c>
      <c r="SM7" s="190">
        <f>Seniori!SM7</f>
        <v>0</v>
      </c>
      <c r="SN7" s="190">
        <f>Seniori!SN7</f>
        <v>0</v>
      </c>
      <c r="SO7" s="190">
        <f>Seniori!SO7</f>
        <v>0</v>
      </c>
      <c r="SP7" s="190">
        <f>Seniori!SP7</f>
        <v>0</v>
      </c>
      <c r="SQ7" s="190">
        <f>Seniori!SQ7</f>
        <v>0</v>
      </c>
      <c r="SR7" s="190">
        <f>Seniori!SR7</f>
        <v>0</v>
      </c>
      <c r="SS7" s="190">
        <f>Seniori!SS7</f>
        <v>0</v>
      </c>
      <c r="ST7" s="190">
        <f>Seniori!ST7</f>
        <v>0</v>
      </c>
      <c r="SU7" s="190">
        <f>Seniori!SU7</f>
        <v>0</v>
      </c>
      <c r="SV7" s="190">
        <f>Seniori!SV7</f>
        <v>0</v>
      </c>
      <c r="SW7" s="190">
        <f>Seniori!SW7</f>
        <v>0</v>
      </c>
      <c r="SX7" s="190">
        <f>Seniori!SX7</f>
        <v>0</v>
      </c>
      <c r="SY7" s="190">
        <f>Seniori!SY7</f>
        <v>0</v>
      </c>
      <c r="SZ7" s="190">
        <f>Seniori!SZ7</f>
        <v>0</v>
      </c>
      <c r="TA7" s="190">
        <f>Seniori!TA7</f>
        <v>0</v>
      </c>
      <c r="TB7" s="190">
        <f>Seniori!TB7</f>
        <v>0</v>
      </c>
    </row>
    <row r="8" spans="1:522" s="1" customFormat="1" ht="18" customHeight="1" x14ac:dyDescent="0.25">
      <c r="A8" s="248"/>
      <c r="B8" s="241"/>
      <c r="C8" s="241"/>
      <c r="D8" s="241"/>
      <c r="E8" s="241"/>
      <c r="F8" s="241"/>
      <c r="G8" s="241"/>
      <c r="H8" s="91"/>
      <c r="I8" s="244"/>
      <c r="J8" s="244"/>
      <c r="K8" s="191" t="str">
        <f>Seniori!K8</f>
        <v>JD</v>
      </c>
      <c r="L8" s="191" t="str">
        <f>Seniori!L8</f>
        <v>JJ</v>
      </c>
      <c r="M8" s="191" t="str">
        <f>Seniori!M8</f>
        <v>4r</v>
      </c>
      <c r="N8" s="191" t="str">
        <f>Seniori!N8</f>
        <v>5rU</v>
      </c>
      <c r="O8" s="191" t="str">
        <f>Seniori!O8</f>
        <v>6rU</v>
      </c>
      <c r="P8" s="191" t="str">
        <f>Seniori!P8</f>
        <v>7rU</v>
      </c>
      <c r="Q8" s="191" t="str">
        <f>Seniori!Q8</f>
        <v>DUA</v>
      </c>
      <c r="R8" s="191" t="str">
        <f>Seniori!R8</f>
        <v>DD</v>
      </c>
      <c r="S8" s="191" t="str">
        <f>Seniori!S8</f>
        <v>JU</v>
      </c>
      <c r="T8" s="191" t="str">
        <f>Seniori!T8</f>
        <v>JD</v>
      </c>
      <c r="U8" s="191" t="str">
        <f>Seniori!U8</f>
        <v>JJ</v>
      </c>
      <c r="V8" s="191" t="str">
        <f>Seniori!V8</f>
        <v>IMI</v>
      </c>
      <c r="W8" s="191" t="str">
        <f>Seniori!W8</f>
        <v>DD</v>
      </c>
      <c r="X8" s="191" t="str">
        <f>Seniori!X8</f>
        <v>DJ</v>
      </c>
      <c r="Y8" s="191" t="str">
        <f>Seniori!Y8</f>
        <v>JJ</v>
      </c>
      <c r="Z8" s="191" t="str">
        <f>Seniori!Z8</f>
        <v>JD</v>
      </c>
      <c r="AA8" s="191" t="str">
        <f>Seniori!AA8</f>
        <v>DUA</v>
      </c>
      <c r="AB8" s="191" t="str">
        <f>Seniori!AB8</f>
        <v>P3</v>
      </c>
      <c r="AC8" s="191" t="str">
        <f>Seniori!AC8</f>
        <v>Z2</v>
      </c>
      <c r="AD8" s="191" t="str">
        <f>Seniori!AD8</f>
        <v>4r</v>
      </c>
      <c r="AE8" s="191" t="str">
        <f>Seniori!AE8</f>
        <v>5r</v>
      </c>
      <c r="AF8" s="191" t="str">
        <f>Seniori!AF8</f>
        <v>SG</v>
      </c>
      <c r="AG8" s="191" t="str">
        <f>Seniori!AG8</f>
        <v>DUB</v>
      </c>
      <c r="AH8" s="191" t="str">
        <f>Seniori!AH8</f>
        <v>JD</v>
      </c>
      <c r="AI8" s="191" t="str">
        <f>Seniori!AI8</f>
        <v>YD</v>
      </c>
      <c r="AJ8" s="191" t="str">
        <f>Seniori!AJ8</f>
        <v>JJ</v>
      </c>
      <c r="AK8" s="191" t="str">
        <f>Seniori!AK8</f>
        <v>YJ</v>
      </c>
      <c r="AL8" s="191" t="str">
        <f>Seniori!AL8</f>
        <v>DD</v>
      </c>
      <c r="AM8" s="191" t="str">
        <f>Seniori!AM8</f>
        <v>Jv</v>
      </c>
      <c r="AN8" s="191" t="str">
        <f>Seniori!AN8</f>
        <v>Yv</v>
      </c>
      <c r="AO8" s="191" t="str">
        <f>Seniori!AO8</f>
        <v>DJ</v>
      </c>
      <c r="AP8" s="191" t="str">
        <f>Seniori!AP8</f>
        <v>7rU</v>
      </c>
      <c r="AQ8" s="191" t="str">
        <f>Seniori!AQ8</f>
        <v>4r</v>
      </c>
      <c r="AR8" s="191" t="str">
        <f>Seniori!AR8</f>
        <v>4r</v>
      </c>
      <c r="AS8" s="191" t="str">
        <f>Seniori!AS8</f>
        <v>7rF</v>
      </c>
      <c r="AT8" s="191" t="str">
        <f>Seniori!AT8</f>
        <v>GPS</v>
      </c>
      <c r="AU8" s="191" t="str">
        <f>Seniori!AU8</f>
        <v>GP</v>
      </c>
      <c r="AV8" s="191" t="str">
        <f>Seniori!AV8</f>
        <v>Z3</v>
      </c>
      <c r="AW8" s="191" t="str">
        <f>Seniori!AW8</f>
        <v>P1</v>
      </c>
      <c r="AX8" s="191" t="str">
        <f>Seniori!AX8</f>
        <v>P3</v>
      </c>
      <c r="AY8" s="191" t="str">
        <f>Seniori!AY8</f>
        <v>4r</v>
      </c>
      <c r="AZ8" s="191" t="str">
        <f>Seniori!AZ8</f>
        <v>5rU</v>
      </c>
      <c r="BA8" s="191" t="str">
        <f>Seniori!BA8</f>
        <v>DUA</v>
      </c>
      <c r="BB8" s="191" t="str">
        <f>Seniori!BB8</f>
        <v>DD</v>
      </c>
      <c r="BC8" s="191" t="str">
        <f>Seniori!BC8</f>
        <v>JU</v>
      </c>
      <c r="BD8" s="191" t="str">
        <f>Seniori!BD8</f>
        <v>JD</v>
      </c>
      <c r="BE8" s="191" t="str">
        <f>Seniori!BE8</f>
        <v>IMI</v>
      </c>
      <c r="BF8" s="191" t="str">
        <f>Seniori!BF8</f>
        <v>4r</v>
      </c>
      <c r="BG8" s="191" t="str">
        <f>Seniori!BG8</f>
        <v>5rF</v>
      </c>
      <c r="BH8" s="191" t="str">
        <f>Seniori!BH8</f>
        <v>DJ</v>
      </c>
      <c r="BI8" s="191" t="str">
        <f>Seniori!BI8</f>
        <v>JJ</v>
      </c>
      <c r="BJ8" s="191" t="str">
        <f>Seniori!BJ8</f>
        <v>SG</v>
      </c>
      <c r="BK8" s="191" t="str">
        <f>Seniori!BK8</f>
        <v>L2</v>
      </c>
      <c r="BL8" s="191" t="str">
        <f>Seniori!BL8</f>
        <v>LS1</v>
      </c>
      <c r="BM8" s="191" t="str">
        <f>Seniori!BM8</f>
        <v>JD</v>
      </c>
      <c r="BN8" s="191" t="str">
        <f>Seniori!BN8</f>
        <v>SG</v>
      </c>
      <c r="BO8" s="191" t="str">
        <f>Seniori!BO8</f>
        <v>4r</v>
      </c>
      <c r="BP8" s="191" t="str">
        <f>Seniori!BP8</f>
        <v>L3</v>
      </c>
      <c r="BQ8" s="191" t="str">
        <f>Seniori!BQ8</f>
        <v>LS2</v>
      </c>
      <c r="BR8" s="191" t="str">
        <f>Seniori!BR8</f>
        <v>JJ</v>
      </c>
      <c r="BS8" s="191" t="str">
        <f>Seniori!BS8</f>
        <v>YJ</v>
      </c>
      <c r="BT8" s="191" t="str">
        <f>Seniori!BT8</f>
        <v>IMI</v>
      </c>
      <c r="BU8" s="191" t="str">
        <f>Seniori!BU8</f>
        <v>4r</v>
      </c>
      <c r="BV8" s="191" t="str">
        <f>Seniori!BV8</f>
        <v>GP</v>
      </c>
      <c r="BW8" s="191" t="str">
        <f>Seniori!BW8</f>
        <v>JD</v>
      </c>
      <c r="BX8" s="191" t="str">
        <f>Seniori!BX8</f>
        <v>5rU</v>
      </c>
      <c r="BY8" s="191" t="str">
        <f>Seniori!BY8</f>
        <v>YD</v>
      </c>
      <c r="BZ8" s="191" t="str">
        <f>Seniori!BZ8</f>
        <v>JD</v>
      </c>
      <c r="CA8" s="191" t="str">
        <f>Seniori!CA8</f>
        <v>DUB</v>
      </c>
      <c r="CB8" s="191" t="str">
        <f>Seniori!CB8</f>
        <v>5rF</v>
      </c>
      <c r="CC8" s="191" t="str">
        <f>Seniori!CC8</f>
        <v>YJ</v>
      </c>
      <c r="CD8" s="191" t="str">
        <f>Seniori!CD8</f>
        <v>JJ</v>
      </c>
      <c r="CE8" s="191" t="str">
        <f>Seniori!CE8</f>
        <v>DD</v>
      </c>
      <c r="CF8" s="191" t="str">
        <f>Seniori!CF8</f>
        <v>Jv</v>
      </c>
      <c r="CG8" s="191" t="str">
        <f>Seniori!CG8</f>
        <v>Yv</v>
      </c>
      <c r="CH8" s="191" t="str">
        <f>Seniori!CH8</f>
        <v>DJ</v>
      </c>
      <c r="CI8" s="191" t="str">
        <f>Seniori!CI8</f>
        <v>4r</v>
      </c>
      <c r="CJ8" s="191" t="str">
        <f>Seniori!CJ8</f>
        <v>5rU</v>
      </c>
      <c r="CK8" s="191" t="str">
        <f>Seniori!CK8</f>
        <v>DUA</v>
      </c>
      <c r="CL8" s="191" t="str">
        <f>Seniori!CL8</f>
        <v>6rU</v>
      </c>
      <c r="CM8" s="191" t="str">
        <f>Seniori!CM8</f>
        <v>DD</v>
      </c>
      <c r="CN8" s="191" t="str">
        <f>Seniori!CN8</f>
        <v>JU</v>
      </c>
      <c r="CO8" s="191" t="str">
        <f>Seniori!CO8</f>
        <v>YU</v>
      </c>
      <c r="CP8" s="191" t="str">
        <f>Seniori!CP8</f>
        <v>SG</v>
      </c>
      <c r="CQ8" s="191" t="str">
        <f>Seniori!CQ8</f>
        <v>IMI</v>
      </c>
      <c r="CR8" s="191" t="str">
        <f>Seniori!CR8</f>
        <v>4r</v>
      </c>
      <c r="CS8" s="191" t="str">
        <f>Seniori!CS8</f>
        <v>5rF</v>
      </c>
      <c r="CT8" s="191" t="str">
        <f>Seniori!CT8</f>
        <v>DUA</v>
      </c>
      <c r="CU8" s="191" t="str">
        <f>Seniori!CU8</f>
        <v>6rF</v>
      </c>
      <c r="CV8" s="191" t="str">
        <f>Seniori!CV8</f>
        <v>DJ</v>
      </c>
      <c r="CW8" s="191" t="str">
        <f>Seniori!CW8</f>
        <v>JD</v>
      </c>
      <c r="CX8" s="191" t="str">
        <f>Seniori!CX8</f>
        <v>YD</v>
      </c>
      <c r="CY8" s="191" t="str">
        <f>Seniori!CY8</f>
        <v>IMI</v>
      </c>
      <c r="CZ8" s="191" t="str">
        <f>Seniori!CZ8</f>
        <v>DJ</v>
      </c>
      <c r="DA8" s="191" t="str">
        <f>Seniori!DA8</f>
        <v>DD</v>
      </c>
      <c r="DB8" s="191" t="str">
        <f>Seniori!DB8</f>
        <v>4r</v>
      </c>
      <c r="DC8" s="191" t="str">
        <f>Seniori!DC8</f>
        <v>4r</v>
      </c>
      <c r="DD8" s="191" t="str">
        <f>Seniori!DD8</f>
        <v>5rU</v>
      </c>
      <c r="DE8" s="191" t="str">
        <f>Seniori!DE8</f>
        <v>P1</v>
      </c>
      <c r="DF8" s="191" t="str">
        <f>Seniori!DF8</f>
        <v>DUA</v>
      </c>
      <c r="DG8" s="191" t="str">
        <f>Seniori!DG8</f>
        <v>DD</v>
      </c>
      <c r="DH8" s="191" t="str">
        <f>Seniori!DH8</f>
        <v>LS5</v>
      </c>
      <c r="DI8" s="191" t="str">
        <f>Seniori!DI8</f>
        <v>JD</v>
      </c>
      <c r="DJ8" s="191" t="str">
        <f>Seniori!DJ8</f>
        <v>4r</v>
      </c>
      <c r="DK8" s="191" t="str">
        <f>Seniori!DK8</f>
        <v>5rF</v>
      </c>
      <c r="DL8" s="191" t="str">
        <f>Seniori!DL8</f>
        <v>6rF</v>
      </c>
      <c r="DM8" s="191" t="str">
        <f>Seniori!DM8</f>
        <v>P1</v>
      </c>
      <c r="DN8" s="191" t="str">
        <f>Seniori!DN8</f>
        <v>DUA</v>
      </c>
      <c r="DO8" s="191" t="str">
        <f>Seniori!DO8</f>
        <v>DJ</v>
      </c>
      <c r="DP8" s="191" t="str">
        <f>Seniori!DP8</f>
        <v>LS6</v>
      </c>
      <c r="DQ8" s="191" t="str">
        <f>Seniori!DQ8</f>
        <v>JJ</v>
      </c>
      <c r="DR8" s="191" t="str">
        <f>Seniori!DR8</f>
        <v>YU</v>
      </c>
      <c r="DS8" s="191" t="str">
        <f>Seniori!DS8</f>
        <v>SG</v>
      </c>
      <c r="DT8" s="191" t="str">
        <f>Seniori!DT8</f>
        <v>DUA</v>
      </c>
      <c r="DU8" s="191" t="str">
        <f>Seniori!DU8</f>
        <v>Z4</v>
      </c>
      <c r="DV8" s="191" t="str">
        <f>Seniori!DV8</f>
        <v>L0</v>
      </c>
      <c r="DW8" s="191" t="str">
        <f>Seniori!DW8</f>
        <v>DD</v>
      </c>
      <c r="DX8" s="191" t="str">
        <f>Seniori!DX8</f>
        <v>Z4</v>
      </c>
      <c r="DY8" s="191" t="str">
        <f>Seniori!DY8</f>
        <v>Z5</v>
      </c>
      <c r="DZ8" s="191" t="str">
        <f>Seniori!DZ8</f>
        <v>DD</v>
      </c>
      <c r="EA8" s="191" t="str">
        <f>Seniori!EA8</f>
        <v>DJ</v>
      </c>
      <c r="EB8" s="191" t="str">
        <f>Seniori!EB8</f>
        <v>7rU</v>
      </c>
      <c r="EC8" s="191" t="str">
        <f>Seniori!EC8</f>
        <v>7rF</v>
      </c>
      <c r="ED8" s="191" t="str">
        <f>Seniori!ED8</f>
        <v>7rU</v>
      </c>
      <c r="EE8" s="191" t="str">
        <f>Seniori!EE8</f>
        <v>7rF</v>
      </c>
      <c r="EF8" s="191" t="str">
        <f>Seniori!EF8</f>
        <v>GP</v>
      </c>
      <c r="EG8" s="191" t="str">
        <f>Seniori!EG8</f>
        <v>Z3</v>
      </c>
      <c r="EH8" s="191" t="str">
        <f>Seniori!EH8</f>
        <v>P1</v>
      </c>
      <c r="EI8" s="191" t="str">
        <f>Seniori!EI8</f>
        <v>P3</v>
      </c>
      <c r="EJ8" s="191" t="str">
        <f>Seniori!EJ8</f>
        <v>4r</v>
      </c>
      <c r="EK8" s="191" t="str">
        <f>Seniori!EK8</f>
        <v>5rU</v>
      </c>
      <c r="EL8" s="191" t="str">
        <f>Seniori!EL8</f>
        <v>7rU</v>
      </c>
      <c r="EM8" s="191" t="str">
        <f>Seniori!EM8</f>
        <v>DUA</v>
      </c>
      <c r="EN8" s="191" t="str">
        <f>Seniori!EN8</f>
        <v>DUB</v>
      </c>
      <c r="EO8" s="191" t="str">
        <f>Seniori!EO8</f>
        <v>DD</v>
      </c>
      <c r="EP8" s="191" t="str">
        <f>Seniori!EP8</f>
        <v>DJ</v>
      </c>
      <c r="EQ8" s="191" t="str">
        <f>Seniori!EQ8</f>
        <v>YU</v>
      </c>
      <c r="ER8" s="191" t="str">
        <f>Seniori!ER8</f>
        <v>Z3</v>
      </c>
      <c r="ES8" s="191" t="str">
        <f>Seniori!ES8</f>
        <v>P1</v>
      </c>
      <c r="ET8" s="191" t="str">
        <f>Seniori!ET8</f>
        <v>P3</v>
      </c>
      <c r="EU8" s="191" t="str">
        <f>Seniori!EU8</f>
        <v>4r</v>
      </c>
      <c r="EV8" s="191" t="str">
        <f>Seniori!EV8</f>
        <v>5rF</v>
      </c>
      <c r="EW8" s="191" t="str">
        <f>Seniori!EW8</f>
        <v>DUA</v>
      </c>
      <c r="EX8" s="191" t="str">
        <f>Seniori!EX8</f>
        <v>DD</v>
      </c>
      <c r="EY8" s="191" t="str">
        <f>Seniori!EY8</f>
        <v>DJ</v>
      </c>
      <c r="EZ8" s="191" t="str">
        <f>Seniori!EZ8</f>
        <v>IMI</v>
      </c>
      <c r="FA8" s="191" t="str">
        <f>Seniori!FA8</f>
        <v>SG</v>
      </c>
      <c r="FB8" s="191" t="str">
        <f>Seniori!FB8</f>
        <v>YU</v>
      </c>
      <c r="FC8" s="191" t="str">
        <f>Seniori!FC8</f>
        <v>SG</v>
      </c>
      <c r="FD8" s="191" t="str">
        <f>Seniori!FD8</f>
        <v>JU</v>
      </c>
      <c r="FE8" s="191" t="str">
        <f>Seniori!FE8</f>
        <v>DD</v>
      </c>
      <c r="FF8" s="191" t="str">
        <f>Seniori!FF8</f>
        <v>JD</v>
      </c>
      <c r="FG8" s="191" t="str">
        <f>Seniori!FG8</f>
        <v>DJ</v>
      </c>
      <c r="FH8" s="191" t="str">
        <f>Seniori!FH8</f>
        <v>Z4</v>
      </c>
      <c r="FI8" s="191" t="str">
        <f>Seniori!FI8</f>
        <v>DUA</v>
      </c>
      <c r="FJ8" s="191" t="str">
        <f>Seniori!FJ8</f>
        <v>DD</v>
      </c>
      <c r="FK8" s="191" t="str">
        <f>Seniori!FK8</f>
        <v>Z5</v>
      </c>
      <c r="FL8" s="191" t="str">
        <f>Seniori!FL8</f>
        <v>DUA</v>
      </c>
      <c r="FM8" s="191" t="str">
        <f>Seniori!FM8</f>
        <v>DJ</v>
      </c>
      <c r="FN8" s="191" t="str">
        <f>Seniori!FN8</f>
        <v>L0</v>
      </c>
      <c r="FO8" s="191" t="str">
        <f>Seniori!FO8</f>
        <v>DD</v>
      </c>
      <c r="FP8" s="191" t="str">
        <f>Seniori!FP8</f>
        <v>JU</v>
      </c>
      <c r="FQ8" s="191" t="str">
        <f>Seniori!FQ8</f>
        <v>JD</v>
      </c>
      <c r="FR8" s="191" t="str">
        <f>Seniori!FR8</f>
        <v>SG</v>
      </c>
      <c r="FS8" s="191" t="str">
        <f>Seniori!FS8</f>
        <v>DD</v>
      </c>
      <c r="FT8" s="191" t="str">
        <f>Seniori!FT8</f>
        <v>DJ</v>
      </c>
      <c r="FU8" s="191" t="str">
        <f>Seniori!FU8</f>
        <v>JU</v>
      </c>
      <c r="FV8" s="191" t="str">
        <f>Seniori!FV8</f>
        <v>JD</v>
      </c>
      <c r="FW8" s="191" t="str">
        <f>Seniori!FW8</f>
        <v>SG</v>
      </c>
      <c r="FX8" s="191" t="str">
        <f>Seniori!FX8</f>
        <v>IMI</v>
      </c>
      <c r="FY8" s="191" t="str">
        <f>Seniori!FY8</f>
        <v>Z1</v>
      </c>
      <c r="FZ8" s="191" t="str">
        <f>Seniori!FZ8</f>
        <v>P1</v>
      </c>
      <c r="GA8" s="191" t="str">
        <f>Seniori!GA8</f>
        <v>DUA</v>
      </c>
      <c r="GB8" s="191" t="str">
        <f>Seniori!GB8</f>
        <v>DD</v>
      </c>
      <c r="GC8" s="191" t="str">
        <f>Seniori!GC8</f>
        <v>DUA</v>
      </c>
      <c r="GD8" s="191" t="str">
        <f>Seniori!GD8</f>
        <v>DD</v>
      </c>
      <c r="GE8" s="191" t="str">
        <f>Seniori!GE8</f>
        <v>JD</v>
      </c>
      <c r="GF8" s="191" t="str">
        <f>Seniori!GF8</f>
        <v>YD</v>
      </c>
      <c r="GG8" s="191" t="str">
        <f>Seniori!GG8</f>
        <v>IMI</v>
      </c>
      <c r="GH8" s="191" t="str">
        <f>Seniori!GH8</f>
        <v>4r</v>
      </c>
      <c r="GI8" s="191" t="str">
        <f>Seniori!GI8</f>
        <v>5rU</v>
      </c>
      <c r="GJ8" s="191" t="str">
        <f>Seniori!GJ8</f>
        <v>DJ</v>
      </c>
      <c r="GK8" s="191" t="str">
        <f>Seniori!GK8</f>
        <v>JU</v>
      </c>
      <c r="GL8" s="191" t="str">
        <f>Seniori!GL8</f>
        <v>YJ</v>
      </c>
      <c r="GM8" s="191" t="str">
        <f>Seniori!GM8</f>
        <v>IMI</v>
      </c>
      <c r="GN8" s="191" t="str">
        <f>Seniori!GN8</f>
        <v>4r</v>
      </c>
      <c r="GO8" s="191" t="str">
        <f>Seniori!GO8</f>
        <v>5rF</v>
      </c>
      <c r="GP8" s="191" t="str">
        <f>Seniori!GP8</f>
        <v>DUA</v>
      </c>
      <c r="GQ8" s="191" t="str">
        <f>Seniori!GQ8</f>
        <v>DUA</v>
      </c>
      <c r="GR8" s="191" t="str">
        <f>Seniori!GR8</f>
        <v>L0</v>
      </c>
      <c r="GS8" s="191" t="str">
        <f>Seniori!GS8</f>
        <v>DD</v>
      </c>
      <c r="GT8" s="191" t="str">
        <f>Seniori!GT8</f>
        <v>JD</v>
      </c>
      <c r="GU8" s="191" t="str">
        <f>Seniori!GU8</f>
        <v>JJ</v>
      </c>
      <c r="GV8" s="191" t="str">
        <f>Seniori!GV8</f>
        <v>DUA</v>
      </c>
      <c r="GW8" s="191" t="str">
        <f>Seniori!GW8</f>
        <v>Z5</v>
      </c>
      <c r="GX8" s="191" t="str">
        <f>Seniori!GX8</f>
        <v>DD</v>
      </c>
      <c r="GY8" s="191" t="str">
        <f>Seniori!GY8</f>
        <v>JU</v>
      </c>
      <c r="GZ8" s="191" t="str">
        <f>Seniori!GZ8</f>
        <v>Z3</v>
      </c>
      <c r="HA8" s="191" t="str">
        <f>Seniori!HA8</f>
        <v>P1</v>
      </c>
      <c r="HB8" s="191" t="str">
        <f>Seniori!HB8</f>
        <v>P3</v>
      </c>
      <c r="HC8" s="191" t="str">
        <f>Seniori!HC8</f>
        <v>4r</v>
      </c>
      <c r="HD8" s="191" t="str">
        <f>Seniori!HD8</f>
        <v>5rU</v>
      </c>
      <c r="HE8" s="191" t="str">
        <f>Seniori!HE8</f>
        <v>7rU</v>
      </c>
      <c r="HF8" s="191" t="str">
        <f>Seniori!HF8</f>
        <v>DUA</v>
      </c>
      <c r="HG8" s="191" t="str">
        <f>Seniori!HG8</f>
        <v>DUB</v>
      </c>
      <c r="HH8" s="191" t="str">
        <f>Seniori!HH8</f>
        <v>DD</v>
      </c>
      <c r="HI8" s="191" t="str">
        <f>Seniori!HI8</f>
        <v>DJ</v>
      </c>
      <c r="HJ8" s="191" t="str">
        <f>Seniori!HJ8</f>
        <v>JU</v>
      </c>
      <c r="HK8" s="191" t="str">
        <f>Seniori!HK8</f>
        <v>YU</v>
      </c>
      <c r="HL8" s="191" t="str">
        <f>Seniori!HL8</f>
        <v>Z3</v>
      </c>
      <c r="HM8" s="191" t="str">
        <f>Seniori!HM8</f>
        <v>P3</v>
      </c>
      <c r="HN8" s="191" t="str">
        <f>Seniori!HN8</f>
        <v>4r</v>
      </c>
      <c r="HO8" s="191" t="str">
        <f>Seniori!HO8</f>
        <v>5rF</v>
      </c>
      <c r="HP8" s="191" t="str">
        <f>Seniori!HP8</f>
        <v>DUA</v>
      </c>
      <c r="HQ8" s="191" t="str">
        <f>Seniori!HQ8</f>
        <v>DD</v>
      </c>
      <c r="HR8" s="191" t="str">
        <f>Seniori!HR8</f>
        <v>DJ</v>
      </c>
      <c r="HS8" s="191" t="str">
        <f>Seniori!HS8</f>
        <v>JJ</v>
      </c>
      <c r="HT8" s="191" t="str">
        <f>Seniori!HT8</f>
        <v>SG</v>
      </c>
      <c r="HU8" s="191" t="str">
        <f>Seniori!HU8</f>
        <v>Z0</v>
      </c>
      <c r="HV8" s="191" t="str">
        <f>Seniori!HV8</f>
        <v>DUA</v>
      </c>
      <c r="HW8" s="191" t="str">
        <f>Seniori!HW8</f>
        <v>DD</v>
      </c>
      <c r="HX8" s="191" t="str">
        <f>Seniori!HX8</f>
        <v>DJ</v>
      </c>
      <c r="HY8" s="191" t="str">
        <f>Seniori!HY8</f>
        <v>Z1</v>
      </c>
      <c r="HZ8" s="191" t="str">
        <f>Seniori!HZ8</f>
        <v>DUA</v>
      </c>
      <c r="IA8" s="191" t="str">
        <f>Seniori!IA8</f>
        <v>Z4</v>
      </c>
      <c r="IB8" s="191" t="str">
        <f>Seniori!IB8</f>
        <v>L0</v>
      </c>
      <c r="IC8" s="191" t="str">
        <f>Seniori!IC8</f>
        <v>DD</v>
      </c>
      <c r="ID8" s="191" t="str">
        <f>Seniori!ID8</f>
        <v>4r</v>
      </c>
      <c r="IE8" s="191" t="str">
        <f>Seniori!IE8</f>
        <v>5rU</v>
      </c>
      <c r="IF8" s="191" t="str">
        <f>Seniori!IF8</f>
        <v>6rU</v>
      </c>
      <c r="IG8" s="191" t="str">
        <f>Seniori!IG8</f>
        <v>7rU</v>
      </c>
      <c r="IH8" s="191" t="str">
        <f>Seniori!IH8</f>
        <v>DD</v>
      </c>
      <c r="II8" s="191" t="str">
        <f>Seniori!II8</f>
        <v>JU</v>
      </c>
      <c r="IJ8" s="191" t="str">
        <f>Seniori!IJ8</f>
        <v>DUA</v>
      </c>
      <c r="IK8" s="191" t="str">
        <f>Seniori!IK8</f>
        <v>DUB</v>
      </c>
      <c r="IL8" s="191" t="str">
        <f>Seniori!IL8</f>
        <v>4r</v>
      </c>
      <c r="IM8" s="191" t="str">
        <f>Seniori!IM8</f>
        <v>5rF</v>
      </c>
      <c r="IN8" s="191" t="str">
        <f>Seniori!IN8</f>
        <v>6rU</v>
      </c>
      <c r="IO8" s="191" t="str">
        <f>Seniori!IO8</f>
        <v>DJ</v>
      </c>
      <c r="IP8" s="191" t="str">
        <f>Seniori!IP8</f>
        <v>P1</v>
      </c>
      <c r="IQ8" s="191" t="str">
        <f>Seniori!IQ8</f>
        <v>P3</v>
      </c>
      <c r="IR8" s="191" t="str">
        <f>Seniori!IR8</f>
        <v>4r</v>
      </c>
      <c r="IS8" s="191" t="str">
        <f>Seniori!IS8</f>
        <v>5rU</v>
      </c>
      <c r="IT8" s="191" t="str">
        <f>Seniori!IT8</f>
        <v>6rU</v>
      </c>
      <c r="IU8" s="191" t="str">
        <f>Seniori!IU8</f>
        <v>7rU</v>
      </c>
      <c r="IV8" s="191" t="str">
        <f>Seniori!IV8</f>
        <v>P3</v>
      </c>
      <c r="IW8" s="191" t="str">
        <f>Seniori!IW8</f>
        <v>DUA</v>
      </c>
      <c r="IX8" s="191" t="str">
        <f>Seniori!IX8</f>
        <v>DD</v>
      </c>
      <c r="IY8" s="191" t="str">
        <f>Seniori!IY8</f>
        <v>JU</v>
      </c>
      <c r="IZ8" s="191" t="str">
        <f>Seniori!IZ8</f>
        <v>YD</v>
      </c>
      <c r="JA8" s="191" t="str">
        <f>Seniori!JA8</f>
        <v>IMI</v>
      </c>
      <c r="JB8" s="191" t="str">
        <f>Seniori!JB8</f>
        <v>4r</v>
      </c>
      <c r="JC8" s="191" t="str">
        <f>Seniori!JC8</f>
        <v>5rU</v>
      </c>
      <c r="JD8" s="191" t="str">
        <f>Seniori!JD8</f>
        <v>6rU</v>
      </c>
      <c r="JE8" s="191" t="str">
        <f>Seniori!JE8</f>
        <v>P4</v>
      </c>
      <c r="JF8" s="191" t="str">
        <f>Seniori!JF8</f>
        <v>DUA</v>
      </c>
      <c r="JG8" s="191" t="str">
        <f>Seniori!JG8</f>
        <v>DJ</v>
      </c>
      <c r="JH8" s="191" t="str">
        <f>Seniori!JH8</f>
        <v>JD</v>
      </c>
      <c r="JI8" s="191" t="str">
        <f>Seniori!JI8</f>
        <v>SG</v>
      </c>
      <c r="JJ8" s="191" t="str">
        <f>Seniori!JJ8</f>
        <v>IMI</v>
      </c>
      <c r="JK8" s="191" t="str">
        <f>Seniori!JK8</f>
        <v>DJ</v>
      </c>
      <c r="JL8" s="191" t="str">
        <f>Seniori!JL8</f>
        <v>DD</v>
      </c>
      <c r="JM8" s="191" t="str">
        <f>Seniori!JM8</f>
        <v>6rU</v>
      </c>
      <c r="JN8" s="191" t="str">
        <f>Seniori!JN8</f>
        <v>4r</v>
      </c>
      <c r="JO8" s="191" t="str">
        <f>Seniori!JO8</f>
        <v>7rU</v>
      </c>
      <c r="JP8" s="191" t="str">
        <f>Seniori!JP8</f>
        <v>DUA</v>
      </c>
      <c r="JQ8" s="191" t="str">
        <f>Seniori!JQ8</f>
        <v>DD</v>
      </c>
      <c r="JR8" s="191" t="str">
        <f>Seniori!JR8</f>
        <v>JU</v>
      </c>
      <c r="JS8" s="191" t="str">
        <f>Seniori!JS8</f>
        <v>SG</v>
      </c>
      <c r="JT8" s="191" t="str">
        <f>Seniori!JT8</f>
        <v>IMI</v>
      </c>
      <c r="JU8" s="191" t="str">
        <f>Seniori!JU8</f>
        <v>4r</v>
      </c>
      <c r="JV8" s="191" t="str">
        <f>Seniori!JV8</f>
        <v>7rU</v>
      </c>
      <c r="JW8" s="191" t="str">
        <f>Seniori!JW8</f>
        <v>DUA</v>
      </c>
      <c r="JX8" s="191" t="str">
        <f>Seniori!JX8</f>
        <v>DJ</v>
      </c>
      <c r="JY8" s="191" t="str">
        <f>Seniori!JY8</f>
        <v>JD</v>
      </c>
      <c r="JZ8" s="191" t="str">
        <f>Seniori!JZ8</f>
        <v>IMI</v>
      </c>
      <c r="KA8" s="191" t="str">
        <f>Seniori!KA8</f>
        <v>YD</v>
      </c>
      <c r="KB8" s="191" t="str">
        <f>Seniori!KB8</f>
        <v>SG</v>
      </c>
      <c r="KC8" s="191" t="str">
        <f>Seniori!KC8</f>
        <v>DUA</v>
      </c>
      <c r="KD8" s="191" t="str">
        <f>Seniori!KD8</f>
        <v>JD</v>
      </c>
      <c r="KE8" s="191" t="str">
        <f>Seniori!KE8</f>
        <v>JJ</v>
      </c>
      <c r="KF8" s="191" t="str">
        <f>Seniori!KF8</f>
        <v>DD</v>
      </c>
      <c r="KG8" s="191" t="str">
        <f>Seniori!KG8</f>
        <v>LS6</v>
      </c>
      <c r="KH8" s="191" t="str">
        <f>Seniori!KH8</f>
        <v>JD</v>
      </c>
      <c r="KI8" s="191" t="str">
        <f>Seniori!KI8</f>
        <v>YD</v>
      </c>
      <c r="KJ8" s="191" t="str">
        <f>Seniori!KJ8</f>
        <v>IMI</v>
      </c>
      <c r="KK8" s="191" t="str">
        <f>Seniori!KK8</f>
        <v>4r</v>
      </c>
      <c r="KL8" s="191" t="str">
        <f>Seniori!KL8</f>
        <v>5rU</v>
      </c>
      <c r="KM8" s="191" t="str">
        <f>Seniori!KM8</f>
        <v>7rU</v>
      </c>
      <c r="KN8" s="191" t="str">
        <f>Seniori!KN8</f>
        <v>DJ</v>
      </c>
      <c r="KO8" s="191" t="str">
        <f>Seniori!KO8</f>
        <v>LS7</v>
      </c>
      <c r="KP8" s="191" t="str">
        <f>Seniori!KP8</f>
        <v>JJ</v>
      </c>
      <c r="KQ8" s="191" t="str">
        <f>Seniori!KQ8</f>
        <v>YJ</v>
      </c>
      <c r="KR8" s="191" t="str">
        <f>Seniori!KR8</f>
        <v>IMI</v>
      </c>
      <c r="KS8" s="191" t="str">
        <f>Seniori!KS8</f>
        <v>4r</v>
      </c>
      <c r="KT8" s="191" t="str">
        <f>Seniori!KT8</f>
        <v>5rF</v>
      </c>
      <c r="KU8" s="191">
        <f>Seniori!KU8</f>
        <v>0</v>
      </c>
      <c r="KV8" s="191">
        <f>Seniori!KV8</f>
        <v>0</v>
      </c>
      <c r="KW8" s="191">
        <f>Seniori!KW8</f>
        <v>0</v>
      </c>
      <c r="KX8" s="191">
        <f>Seniori!KX8</f>
        <v>0</v>
      </c>
      <c r="KY8" s="191">
        <f>Seniori!KY8</f>
        <v>0</v>
      </c>
      <c r="KZ8" s="191">
        <f>Seniori!KZ8</f>
        <v>0</v>
      </c>
      <c r="LA8" s="191">
        <f>Seniori!LA8</f>
        <v>0</v>
      </c>
      <c r="LB8" s="191">
        <f>Seniori!LB8</f>
        <v>0</v>
      </c>
      <c r="LC8" s="191">
        <f>Seniori!LC8</f>
        <v>0</v>
      </c>
      <c r="LD8" s="191">
        <f>Seniori!LD8</f>
        <v>0</v>
      </c>
      <c r="LE8" s="191">
        <f>Seniori!LE8</f>
        <v>0</v>
      </c>
      <c r="LF8" s="191">
        <f>Seniori!LF8</f>
        <v>0</v>
      </c>
      <c r="LG8" s="191">
        <f>Seniori!LG8</f>
        <v>0</v>
      </c>
      <c r="LH8" s="191">
        <f>Seniori!LH8</f>
        <v>0</v>
      </c>
      <c r="LI8" s="191">
        <f>Seniori!LI8</f>
        <v>0</v>
      </c>
      <c r="LJ8" s="191">
        <f>Seniori!LJ8</f>
        <v>0</v>
      </c>
      <c r="LK8" s="191">
        <f>Seniori!LK8</f>
        <v>0</v>
      </c>
      <c r="LL8" s="191">
        <f>Seniori!LL8</f>
        <v>0</v>
      </c>
      <c r="LM8" s="191">
        <f>Seniori!LM8</f>
        <v>0</v>
      </c>
      <c r="LN8" s="191">
        <f>Seniori!LN8</f>
        <v>0</v>
      </c>
      <c r="LO8" s="191">
        <f>Seniori!LO8</f>
        <v>0</v>
      </c>
      <c r="LP8" s="191">
        <f>Seniori!LP8</f>
        <v>0</v>
      </c>
      <c r="LQ8" s="191">
        <f>Seniori!LQ8</f>
        <v>0</v>
      </c>
      <c r="LR8" s="191">
        <f>Seniori!LR8</f>
        <v>0</v>
      </c>
      <c r="LS8" s="191">
        <f>Seniori!LS8</f>
        <v>0</v>
      </c>
      <c r="LT8" s="191">
        <f>Seniori!LT8</f>
        <v>0</v>
      </c>
      <c r="LU8" s="191">
        <f>Seniori!LU8</f>
        <v>0</v>
      </c>
      <c r="LV8" s="191">
        <f>Seniori!LV8</f>
        <v>0</v>
      </c>
      <c r="LW8" s="191">
        <f>Seniori!LW8</f>
        <v>0</v>
      </c>
      <c r="LX8" s="191">
        <f>Seniori!LX8</f>
        <v>0</v>
      </c>
      <c r="LY8" s="191">
        <f>Seniori!LY8</f>
        <v>0</v>
      </c>
      <c r="LZ8" s="191">
        <f>Seniori!LZ8</f>
        <v>0</v>
      </c>
      <c r="MA8" s="191">
        <f>Seniori!MA8</f>
        <v>0</v>
      </c>
      <c r="MB8" s="191">
        <f>Seniori!MB8</f>
        <v>0</v>
      </c>
      <c r="MC8" s="191">
        <f>Seniori!MC8</f>
        <v>0</v>
      </c>
      <c r="MD8" s="191">
        <f>Seniori!MD8</f>
        <v>0</v>
      </c>
      <c r="ME8" s="191">
        <f>Seniori!ME8</f>
        <v>0</v>
      </c>
      <c r="MF8" s="191">
        <f>Seniori!MF8</f>
        <v>0</v>
      </c>
      <c r="MG8" s="191">
        <f>Seniori!MG8</f>
        <v>0</v>
      </c>
      <c r="MH8" s="191">
        <f>Seniori!MH8</f>
        <v>0</v>
      </c>
      <c r="MI8" s="191">
        <f>Seniori!MI8</f>
        <v>0</v>
      </c>
      <c r="MJ8" s="191">
        <f>Seniori!MJ8</f>
        <v>0</v>
      </c>
      <c r="MK8" s="191">
        <f>Seniori!MK8</f>
        <v>0</v>
      </c>
      <c r="ML8" s="191">
        <f>Seniori!ML8</f>
        <v>0</v>
      </c>
      <c r="MM8" s="191">
        <f>Seniori!MM8</f>
        <v>0</v>
      </c>
      <c r="MN8" s="191">
        <f>Seniori!MN8</f>
        <v>0</v>
      </c>
      <c r="MO8" s="191">
        <f>Seniori!MO8</f>
        <v>0</v>
      </c>
      <c r="MP8" s="191">
        <f>Seniori!MP8</f>
        <v>0</v>
      </c>
      <c r="MQ8" s="191">
        <f>Seniori!MQ8</f>
        <v>0</v>
      </c>
      <c r="MR8" s="191">
        <f>Seniori!MR8</f>
        <v>0</v>
      </c>
      <c r="MS8" s="191">
        <f>Seniori!MS8</f>
        <v>0</v>
      </c>
      <c r="MT8" s="191">
        <f>Seniori!MT8</f>
        <v>0</v>
      </c>
      <c r="MU8" s="191">
        <f>Seniori!MU8</f>
        <v>0</v>
      </c>
      <c r="MV8" s="191">
        <f>Seniori!MV8</f>
        <v>0</v>
      </c>
      <c r="MW8" s="191">
        <f>Seniori!MW8</f>
        <v>0</v>
      </c>
      <c r="MX8" s="191">
        <f>Seniori!MX8</f>
        <v>0</v>
      </c>
      <c r="MY8" s="191">
        <f>Seniori!MY8</f>
        <v>0</v>
      </c>
      <c r="MZ8" s="191">
        <f>Seniori!MZ8</f>
        <v>0</v>
      </c>
      <c r="NA8" s="191">
        <f>Seniori!NA8</f>
        <v>0</v>
      </c>
      <c r="NB8" s="191">
        <f>Seniori!NB8</f>
        <v>0</v>
      </c>
      <c r="NC8" s="191">
        <f>Seniori!NC8</f>
        <v>0</v>
      </c>
      <c r="ND8" s="191">
        <f>Seniori!ND8</f>
        <v>0</v>
      </c>
      <c r="NE8" s="191">
        <f>Seniori!NE8</f>
        <v>0</v>
      </c>
      <c r="NF8" s="191">
        <f>Seniori!NF8</f>
        <v>0</v>
      </c>
      <c r="NG8" s="191">
        <f>Seniori!NG8</f>
        <v>0</v>
      </c>
      <c r="NH8" s="191">
        <f>Seniori!NH8</f>
        <v>0</v>
      </c>
      <c r="NI8" s="191">
        <f>Seniori!NI8</f>
        <v>0</v>
      </c>
      <c r="NJ8" s="191">
        <f>Seniori!NJ8</f>
        <v>0</v>
      </c>
      <c r="NK8" s="191">
        <f>Seniori!NK8</f>
        <v>0</v>
      </c>
      <c r="NL8" s="191">
        <f>Seniori!NL8</f>
        <v>0</v>
      </c>
      <c r="NM8" s="191">
        <f>Seniori!NM8</f>
        <v>0</v>
      </c>
      <c r="NN8" s="191">
        <f>Seniori!NN8</f>
        <v>0</v>
      </c>
      <c r="NO8" s="191">
        <f>Seniori!NO8</f>
        <v>0</v>
      </c>
      <c r="NP8" s="191">
        <f>Seniori!NP8</f>
        <v>0</v>
      </c>
      <c r="NQ8" s="191">
        <f>Seniori!NQ8</f>
        <v>0</v>
      </c>
      <c r="NR8" s="191">
        <f>Seniori!NR8</f>
        <v>0</v>
      </c>
      <c r="NS8" s="191">
        <f>Seniori!NS8</f>
        <v>0</v>
      </c>
      <c r="NT8" s="191">
        <f>Seniori!NT8</f>
        <v>0</v>
      </c>
      <c r="NU8" s="191">
        <f>Seniori!NU8</f>
        <v>0</v>
      </c>
      <c r="NV8" s="191">
        <f>Seniori!NV8</f>
        <v>0</v>
      </c>
      <c r="NW8" s="191">
        <f>Seniori!NW8</f>
        <v>0</v>
      </c>
      <c r="NX8" s="191">
        <f>Seniori!NX8</f>
        <v>0</v>
      </c>
      <c r="NY8" s="191">
        <f>Seniori!NY8</f>
        <v>0</v>
      </c>
      <c r="NZ8" s="191">
        <f>Seniori!NZ8</f>
        <v>0</v>
      </c>
      <c r="OA8" s="191">
        <f>Seniori!OA8</f>
        <v>0</v>
      </c>
      <c r="OB8" s="191">
        <f>Seniori!OB8</f>
        <v>0</v>
      </c>
      <c r="OC8" s="191">
        <f>Seniori!OC8</f>
        <v>0</v>
      </c>
      <c r="OD8" s="191">
        <f>Seniori!OD8</f>
        <v>0</v>
      </c>
      <c r="OE8" s="191">
        <f>Seniori!OE8</f>
        <v>0</v>
      </c>
      <c r="OF8" s="191">
        <f>Seniori!OF8</f>
        <v>0</v>
      </c>
      <c r="OG8" s="191">
        <f>Seniori!OG8</f>
        <v>0</v>
      </c>
      <c r="OH8" s="191">
        <f>Seniori!OH8</f>
        <v>0</v>
      </c>
      <c r="OI8" s="191">
        <f>Seniori!OI8</f>
        <v>0</v>
      </c>
      <c r="OJ8" s="191">
        <f>Seniori!OJ8</f>
        <v>0</v>
      </c>
      <c r="OK8" s="191">
        <f>Seniori!OK8</f>
        <v>0</v>
      </c>
      <c r="OL8" s="191">
        <f>Seniori!OL8</f>
        <v>0</v>
      </c>
      <c r="OM8" s="191">
        <f>Seniori!OM8</f>
        <v>0</v>
      </c>
      <c r="ON8" s="191">
        <f>Seniori!ON8</f>
        <v>0</v>
      </c>
      <c r="OO8" s="191">
        <f>Seniori!OO8</f>
        <v>0</v>
      </c>
      <c r="OP8" s="191">
        <f>Seniori!OP8</f>
        <v>0</v>
      </c>
      <c r="OQ8" s="191">
        <f>Seniori!OQ8</f>
        <v>0</v>
      </c>
      <c r="OR8" s="191">
        <f>Seniori!OR8</f>
        <v>0</v>
      </c>
      <c r="OS8" s="191">
        <f>Seniori!OS8</f>
        <v>0</v>
      </c>
      <c r="OT8" s="191">
        <f>Seniori!OT8</f>
        <v>0</v>
      </c>
      <c r="OU8" s="191">
        <f>Seniori!OU8</f>
        <v>0</v>
      </c>
      <c r="OV8" s="191">
        <f>Seniori!OV8</f>
        <v>0</v>
      </c>
      <c r="OW8" s="191">
        <f>Seniori!OW8</f>
        <v>0</v>
      </c>
      <c r="OX8" s="191">
        <f>Seniori!OX8</f>
        <v>0</v>
      </c>
      <c r="OY8" s="191">
        <f>Seniori!OY8</f>
        <v>0</v>
      </c>
      <c r="OZ8" s="191">
        <f>Seniori!OZ8</f>
        <v>0</v>
      </c>
      <c r="PA8" s="191">
        <f>Seniori!PA8</f>
        <v>0</v>
      </c>
      <c r="PB8" s="191">
        <f>Seniori!PB8</f>
        <v>0</v>
      </c>
      <c r="PC8" s="191">
        <f>Seniori!PC8</f>
        <v>0</v>
      </c>
      <c r="PD8" s="191">
        <f>Seniori!PD8</f>
        <v>0</v>
      </c>
      <c r="PE8" s="191">
        <f>Seniori!PE8</f>
        <v>0</v>
      </c>
      <c r="PF8" s="191">
        <f>Seniori!PF8</f>
        <v>0</v>
      </c>
      <c r="PG8" s="191">
        <f>Seniori!PG8</f>
        <v>0</v>
      </c>
      <c r="PH8" s="191">
        <f>Seniori!PH8</f>
        <v>0</v>
      </c>
      <c r="PI8" s="191">
        <f>Seniori!PI8</f>
        <v>0</v>
      </c>
      <c r="PJ8" s="191">
        <f>Seniori!PJ8</f>
        <v>0</v>
      </c>
      <c r="PK8" s="191">
        <f>Seniori!PK8</f>
        <v>0</v>
      </c>
      <c r="PL8" s="191">
        <f>Seniori!PL8</f>
        <v>0</v>
      </c>
      <c r="PM8" s="191">
        <f>Seniori!PM8</f>
        <v>0</v>
      </c>
      <c r="PN8" s="191">
        <f>Seniori!PN8</f>
        <v>0</v>
      </c>
      <c r="PO8" s="191">
        <f>Seniori!PO8</f>
        <v>0</v>
      </c>
      <c r="PP8" s="191">
        <f>Seniori!PP8</f>
        <v>0</v>
      </c>
      <c r="PQ8" s="191">
        <f>Seniori!PQ8</f>
        <v>0</v>
      </c>
      <c r="PR8" s="191">
        <f>Seniori!PR8</f>
        <v>0</v>
      </c>
      <c r="PS8" s="191">
        <f>Seniori!PS8</f>
        <v>0</v>
      </c>
      <c r="PT8" s="191">
        <f>Seniori!PT8</f>
        <v>0</v>
      </c>
      <c r="PU8" s="191">
        <f>Seniori!PU8</f>
        <v>0</v>
      </c>
      <c r="PV8" s="191">
        <f>Seniori!PV8</f>
        <v>0</v>
      </c>
      <c r="PW8" s="191">
        <f>Seniori!PW8</f>
        <v>0</v>
      </c>
      <c r="PX8" s="191">
        <f>Seniori!PX8</f>
        <v>0</v>
      </c>
      <c r="PY8" s="191">
        <f>Seniori!PY8</f>
        <v>0</v>
      </c>
      <c r="PZ8" s="191">
        <f>Seniori!PZ8</f>
        <v>0</v>
      </c>
      <c r="QA8" s="191">
        <f>Seniori!QA8</f>
        <v>0</v>
      </c>
      <c r="QB8" s="191">
        <f>Seniori!QB8</f>
        <v>0</v>
      </c>
      <c r="QC8" s="191">
        <f>Seniori!QC8</f>
        <v>0</v>
      </c>
      <c r="QD8" s="191">
        <f>Seniori!QD8</f>
        <v>0</v>
      </c>
      <c r="QE8" s="191">
        <f>Seniori!QE8</f>
        <v>0</v>
      </c>
      <c r="QF8" s="191">
        <f>Seniori!QF8</f>
        <v>0</v>
      </c>
      <c r="QG8" s="191">
        <f>Seniori!QG8</f>
        <v>0</v>
      </c>
      <c r="QH8" s="191">
        <f>Seniori!QH8</f>
        <v>0</v>
      </c>
      <c r="QI8" s="191">
        <f>Seniori!QI8</f>
        <v>0</v>
      </c>
      <c r="QJ8" s="191">
        <f>Seniori!QJ8</f>
        <v>0</v>
      </c>
      <c r="QK8" s="191">
        <f>Seniori!QK8</f>
        <v>0</v>
      </c>
      <c r="QL8" s="191">
        <f>Seniori!QL8</f>
        <v>0</v>
      </c>
      <c r="QM8" s="191">
        <f>Seniori!QM8</f>
        <v>0</v>
      </c>
      <c r="QN8" s="191">
        <f>Seniori!QN8</f>
        <v>0</v>
      </c>
      <c r="QO8" s="191">
        <f>Seniori!QO8</f>
        <v>0</v>
      </c>
      <c r="QP8" s="191">
        <f>Seniori!QP8</f>
        <v>0</v>
      </c>
      <c r="QQ8" s="191">
        <f>Seniori!QQ8</f>
        <v>0</v>
      </c>
      <c r="QR8" s="191">
        <f>Seniori!QR8</f>
        <v>0</v>
      </c>
      <c r="QS8" s="191">
        <f>Seniori!QS8</f>
        <v>0</v>
      </c>
      <c r="QT8" s="191">
        <f>Seniori!QT8</f>
        <v>0</v>
      </c>
      <c r="QU8" s="191">
        <f>Seniori!QU8</f>
        <v>0</v>
      </c>
      <c r="QV8" s="191">
        <f>Seniori!QV8</f>
        <v>0</v>
      </c>
      <c r="QW8" s="191">
        <f>Seniori!QW8</f>
        <v>0</v>
      </c>
      <c r="QX8" s="191">
        <f>Seniori!QX8</f>
        <v>0</v>
      </c>
      <c r="QY8" s="191">
        <f>Seniori!QY8</f>
        <v>0</v>
      </c>
      <c r="QZ8" s="191">
        <f>Seniori!QZ8</f>
        <v>0</v>
      </c>
      <c r="RA8" s="191">
        <f>Seniori!RA8</f>
        <v>0</v>
      </c>
      <c r="RB8" s="191">
        <f>Seniori!RB8</f>
        <v>0</v>
      </c>
      <c r="RC8" s="191">
        <f>Seniori!RC8</f>
        <v>0</v>
      </c>
      <c r="RD8" s="191">
        <f>Seniori!RD8</f>
        <v>0</v>
      </c>
      <c r="RE8" s="191">
        <f>Seniori!RE8</f>
        <v>0</v>
      </c>
      <c r="RF8" s="191">
        <f>Seniori!RF8</f>
        <v>0</v>
      </c>
      <c r="RG8" s="191">
        <f>Seniori!RG8</f>
        <v>0</v>
      </c>
      <c r="RH8" s="191">
        <f>Seniori!RH8</f>
        <v>0</v>
      </c>
      <c r="RI8" s="191">
        <f>Seniori!RI8</f>
        <v>0</v>
      </c>
      <c r="RJ8" s="191">
        <f>Seniori!RJ8</f>
        <v>0</v>
      </c>
      <c r="RK8" s="191">
        <f>Seniori!RK8</f>
        <v>0</v>
      </c>
      <c r="RL8" s="191">
        <f>Seniori!RL8</f>
        <v>0</v>
      </c>
      <c r="RM8" s="191">
        <f>Seniori!RM8</f>
        <v>0</v>
      </c>
      <c r="RN8" s="191">
        <f>Seniori!RN8</f>
        <v>0</v>
      </c>
      <c r="RO8" s="191">
        <f>Seniori!RO8</f>
        <v>0</v>
      </c>
      <c r="RP8" s="191">
        <f>Seniori!RP8</f>
        <v>0</v>
      </c>
      <c r="RQ8" s="191">
        <f>Seniori!RQ8</f>
        <v>0</v>
      </c>
      <c r="RR8" s="191">
        <f>Seniori!RR8</f>
        <v>0</v>
      </c>
      <c r="RS8" s="191">
        <f>Seniori!RS8</f>
        <v>0</v>
      </c>
      <c r="RT8" s="191">
        <f>Seniori!RT8</f>
        <v>0</v>
      </c>
      <c r="RU8" s="191">
        <f>Seniori!RU8</f>
        <v>0</v>
      </c>
      <c r="RV8" s="191">
        <f>Seniori!RV8</f>
        <v>0</v>
      </c>
      <c r="RW8" s="191">
        <f>Seniori!RW8</f>
        <v>0</v>
      </c>
      <c r="RX8" s="191">
        <f>Seniori!RX8</f>
        <v>0</v>
      </c>
      <c r="RY8" s="191">
        <f>Seniori!RY8</f>
        <v>0</v>
      </c>
      <c r="RZ8" s="191">
        <f>Seniori!RZ8</f>
        <v>0</v>
      </c>
      <c r="SA8" s="191">
        <f>Seniori!SA8</f>
        <v>0</v>
      </c>
      <c r="SB8" s="191">
        <f>Seniori!SB8</f>
        <v>0</v>
      </c>
      <c r="SC8" s="191">
        <f>Seniori!SC8</f>
        <v>0</v>
      </c>
      <c r="SD8" s="191">
        <f>Seniori!SD8</f>
        <v>0</v>
      </c>
      <c r="SE8" s="191">
        <f>Seniori!SE8</f>
        <v>0</v>
      </c>
      <c r="SF8" s="191">
        <f>Seniori!SF8</f>
        <v>0</v>
      </c>
      <c r="SG8" s="191">
        <f>Seniori!SG8</f>
        <v>0</v>
      </c>
      <c r="SH8" s="191">
        <f>Seniori!SH8</f>
        <v>0</v>
      </c>
      <c r="SI8" s="191">
        <f>Seniori!SI8</f>
        <v>0</v>
      </c>
      <c r="SJ8" s="191">
        <f>Seniori!SJ8</f>
        <v>0</v>
      </c>
      <c r="SK8" s="191">
        <f>Seniori!SK8</f>
        <v>0</v>
      </c>
      <c r="SL8" s="191">
        <f>Seniori!SL8</f>
        <v>0</v>
      </c>
      <c r="SM8" s="191">
        <f>Seniori!SM8</f>
        <v>0</v>
      </c>
      <c r="SN8" s="191">
        <f>Seniori!SN8</f>
        <v>0</v>
      </c>
      <c r="SO8" s="191">
        <f>Seniori!SO8</f>
        <v>0</v>
      </c>
      <c r="SP8" s="191">
        <f>Seniori!SP8</f>
        <v>0</v>
      </c>
      <c r="SQ8" s="191">
        <f>Seniori!SQ8</f>
        <v>0</v>
      </c>
      <c r="SR8" s="191">
        <f>Seniori!SR8</f>
        <v>0</v>
      </c>
      <c r="SS8" s="191">
        <f>Seniori!SS8</f>
        <v>0</v>
      </c>
      <c r="ST8" s="191">
        <f>Seniori!ST8</f>
        <v>0</v>
      </c>
      <c r="SU8" s="191">
        <f>Seniori!SU8</f>
        <v>0</v>
      </c>
      <c r="SV8" s="191">
        <f>Seniori!SV8</f>
        <v>0</v>
      </c>
      <c r="SW8" s="191">
        <f>Seniori!SW8</f>
        <v>0</v>
      </c>
      <c r="SX8" s="191">
        <f>Seniori!SX8</f>
        <v>0</v>
      </c>
      <c r="SY8" s="191">
        <f>Seniori!SY8</f>
        <v>0</v>
      </c>
      <c r="SZ8" s="191">
        <f>Seniori!SZ8</f>
        <v>0</v>
      </c>
      <c r="TA8" s="191">
        <f>Seniori!TA8</f>
        <v>0</v>
      </c>
      <c r="TB8" s="191">
        <f>Seniori!TB8</f>
        <v>0</v>
      </c>
    </row>
    <row r="9" spans="1:522" s="27" customFormat="1" ht="18" customHeight="1" x14ac:dyDescent="0.2">
      <c r="A9" s="12">
        <v>1</v>
      </c>
      <c r="B9" s="11" t="s">
        <v>121</v>
      </c>
      <c r="C9" s="1">
        <v>8872</v>
      </c>
      <c r="D9" s="4" t="s">
        <v>193</v>
      </c>
      <c r="E9" s="1">
        <v>12022</v>
      </c>
      <c r="F9" s="1">
        <v>2016</v>
      </c>
      <c r="G9" t="s">
        <v>23</v>
      </c>
      <c r="H9"/>
      <c r="I9" s="1">
        <f>SUM(K9:TB9)</f>
        <v>98</v>
      </c>
      <c r="J9" s="12">
        <f>Tabuľka1[[#This Row],[Stĺpec47]]+Tabuľka1[[#This Row],[Stĺpec51]]+Tabuľka1[[#This Row],[Stĺpec105]]+Tabuľka1[[#This Row],[Stĺpec170]]+Tabuľka1[[#This Row],[Stĺpec211]]+Tabuľka1[[#This Row],[Stĺpec210]]+Tabuľka1[[#This Row],[Stĺpec204]]+Tabuľka1[[#This Row],[Stĺpec223]]+HQ11+Tabuľka1[[#This Row],[Stĺpec288]]+Tabuľka1[[#This Row],[Stĺpec270]]+Tabuľka1[[#This Row],[Stĺpec265]]+Tabuľka1[[#This Row],[Stĺpec239]]+KF11+KN11</f>
        <v>98</v>
      </c>
      <c r="K9" s="109"/>
      <c r="L9" s="109"/>
      <c r="M9" s="109"/>
      <c r="N9" s="109"/>
      <c r="O9" s="109"/>
      <c r="P9" s="109"/>
      <c r="Q9" s="109">
        <f>1+2</f>
        <v>3</v>
      </c>
      <c r="R9" s="109">
        <f>1+2</f>
        <v>3</v>
      </c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14"/>
      <c r="AV9" s="109"/>
      <c r="AW9" s="109"/>
      <c r="AX9" s="109">
        <f>3+4</f>
        <v>7</v>
      </c>
      <c r="AY9" s="109"/>
      <c r="AZ9" s="109"/>
      <c r="BA9" s="109"/>
      <c r="BB9" s="109">
        <f>4+2</f>
        <v>6</v>
      </c>
      <c r="BC9" s="114"/>
      <c r="BD9" s="109"/>
      <c r="BE9" s="109"/>
      <c r="BF9" s="109"/>
      <c r="BG9" s="109"/>
      <c r="BH9" s="114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>
        <f>4+3</f>
        <v>7</v>
      </c>
      <c r="DB9" s="109"/>
      <c r="DC9" s="114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>
        <f>3+3</f>
        <v>6</v>
      </c>
      <c r="EJ9" s="109"/>
      <c r="EK9" s="109"/>
      <c r="EL9" s="109"/>
      <c r="EM9" s="109"/>
      <c r="EN9" s="109"/>
      <c r="EO9" s="109">
        <f>2+3</f>
        <v>5</v>
      </c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>
        <f>3+3</f>
        <v>6</v>
      </c>
      <c r="GD9" s="118">
        <f>4+3</f>
        <v>7</v>
      </c>
      <c r="GE9" s="109"/>
      <c r="GF9" s="109"/>
      <c r="GG9" s="109"/>
      <c r="GH9" s="109"/>
      <c r="GI9" s="109"/>
      <c r="GJ9" s="109">
        <f>4+2</f>
        <v>6</v>
      </c>
      <c r="GK9" s="109"/>
      <c r="GL9" s="109"/>
      <c r="GM9" s="114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>
        <v>3</v>
      </c>
      <c r="HC9" s="109"/>
      <c r="HD9" s="109"/>
      <c r="HE9" s="109"/>
      <c r="HF9" s="109"/>
      <c r="HG9" s="109"/>
      <c r="HH9" s="109">
        <f>3+3</f>
        <v>6</v>
      </c>
      <c r="HI9" s="109"/>
      <c r="HJ9" s="109"/>
      <c r="HK9" s="109"/>
      <c r="HL9" s="109"/>
      <c r="HM9" s="109"/>
      <c r="HN9" s="109"/>
      <c r="HO9" s="109"/>
      <c r="HP9" s="109"/>
      <c r="HQ9" s="109"/>
      <c r="HR9" s="109">
        <f>4+5</f>
        <v>9</v>
      </c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>
        <f>4</f>
        <v>4</v>
      </c>
      <c r="II9" s="109"/>
      <c r="IJ9" s="109">
        <f>3+2</f>
        <v>5</v>
      </c>
      <c r="IK9" s="109"/>
      <c r="IL9" s="109"/>
      <c r="IM9" s="109"/>
      <c r="IN9" s="109"/>
      <c r="IO9" s="109">
        <f>3+3</f>
        <v>6</v>
      </c>
      <c r="IP9" s="109"/>
      <c r="IQ9" s="10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109"/>
      <c r="JI9" s="109"/>
      <c r="JJ9" s="109"/>
      <c r="JK9" s="109"/>
      <c r="JL9" s="109"/>
      <c r="JM9" s="109"/>
      <c r="JN9" s="109"/>
      <c r="JO9" s="109"/>
      <c r="JP9" s="109"/>
      <c r="JQ9" s="10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>
        <f>4+5</f>
        <v>9</v>
      </c>
      <c r="KG9" s="109"/>
      <c r="KH9" s="109"/>
      <c r="KI9" s="109"/>
      <c r="KJ9" s="109"/>
      <c r="KK9" s="109"/>
      <c r="KL9" s="109"/>
      <c r="KM9" s="114"/>
      <c r="KN9" s="109"/>
      <c r="KO9" s="109"/>
      <c r="KP9" s="109"/>
      <c r="KQ9" s="109"/>
      <c r="KR9" s="109"/>
      <c r="KS9" s="109"/>
      <c r="KT9" s="109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09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09"/>
    </row>
    <row r="10" spans="1:522" s="27" customFormat="1" ht="18" customHeight="1" x14ac:dyDescent="0.2">
      <c r="A10" s="12"/>
      <c r="B10" s="11"/>
      <c r="C10" s="1"/>
      <c r="D10" s="4" t="s">
        <v>191</v>
      </c>
      <c r="E10" s="1">
        <v>11986</v>
      </c>
      <c r="F10" s="1">
        <v>2018</v>
      </c>
      <c r="G10"/>
      <c r="H10"/>
      <c r="I10" s="1">
        <f>SUM(K10:TB10)</f>
        <v>0</v>
      </c>
      <c r="J10" s="12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14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14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</row>
    <row r="11" spans="1:522" s="27" customFormat="1" ht="18" customHeight="1" x14ac:dyDescent="0.2">
      <c r="A11" s="12"/>
      <c r="B11" s="11"/>
      <c r="C11" s="1"/>
      <c r="D11" s="4" t="s">
        <v>248</v>
      </c>
      <c r="E11" s="1">
        <v>11480</v>
      </c>
      <c r="F11" s="1"/>
      <c r="G11"/>
      <c r="H11"/>
      <c r="I11" s="1">
        <f>SUM(K11:TB11)</f>
        <v>26</v>
      </c>
      <c r="J11" s="12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14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14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>
        <f>3+2</f>
        <v>5</v>
      </c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>
        <f>3+4</f>
        <v>7</v>
      </c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>
        <f>2+1</f>
        <v>3</v>
      </c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>
        <f>3+3</f>
        <v>6</v>
      </c>
      <c r="KG11" s="109"/>
      <c r="KH11" s="109"/>
      <c r="KI11" s="109"/>
      <c r="KJ11" s="109"/>
      <c r="KK11" s="109"/>
      <c r="KL11" s="109"/>
      <c r="KM11" s="109"/>
      <c r="KN11" s="109">
        <f>4+1</f>
        <v>5</v>
      </c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</row>
    <row r="12" spans="1:522" s="27" customFormat="1" ht="18" customHeight="1" x14ac:dyDescent="0.2">
      <c r="A12" s="12"/>
      <c r="B12" s="11"/>
      <c r="C12" s="1"/>
      <c r="D12" s="4" t="s">
        <v>150</v>
      </c>
      <c r="E12" s="1">
        <v>12505</v>
      </c>
      <c r="F12" s="1">
        <v>2010</v>
      </c>
      <c r="G12"/>
      <c r="H12"/>
      <c r="I12" s="1">
        <f>SUM(K12:TB12)</f>
        <v>0</v>
      </c>
      <c r="J12" s="12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14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14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14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14"/>
      <c r="KN12" s="109"/>
      <c r="KO12" s="109"/>
      <c r="KP12" s="109"/>
      <c r="KQ12" s="109"/>
      <c r="KR12" s="109"/>
      <c r="KS12" s="114"/>
      <c r="KT12" s="109"/>
      <c r="KU12" s="109"/>
      <c r="KV12" s="109"/>
      <c r="KW12" s="109"/>
      <c r="KX12" s="109"/>
      <c r="KY12" s="109"/>
      <c r="KZ12" s="109"/>
      <c r="LA12" s="114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</row>
    <row r="13" spans="1:522" s="27" customFormat="1" ht="18" customHeight="1" x14ac:dyDescent="0.2">
      <c r="A13" s="12">
        <v>2</v>
      </c>
      <c r="B13" s="11" t="s">
        <v>111</v>
      </c>
      <c r="C13" s="1">
        <v>8604</v>
      </c>
      <c r="D13" t="s">
        <v>112</v>
      </c>
      <c r="E13" s="1">
        <v>9547</v>
      </c>
      <c r="F13" s="1"/>
      <c r="G13" t="s">
        <v>23</v>
      </c>
      <c r="H13"/>
      <c r="I13" s="1">
        <f>SUM(K13:TB13)</f>
        <v>0</v>
      </c>
      <c r="J13" s="12">
        <f>Q14+R14+W14+BA14+BB14+EO14+EP14+EX14+EY14+HH14+HI14+HQ14+HR14+IH14+IO14</f>
        <v>93</v>
      </c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14"/>
      <c r="AD13" s="109"/>
      <c r="AE13" s="109"/>
      <c r="AF13" s="109"/>
      <c r="AG13" s="114"/>
      <c r="AH13" s="109"/>
      <c r="AI13" s="114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14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14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14"/>
      <c r="ER13" s="109"/>
      <c r="ES13" s="109"/>
      <c r="ET13" s="109"/>
      <c r="EU13" s="109"/>
      <c r="EV13" s="109"/>
      <c r="EW13" s="109"/>
      <c r="EX13" s="109"/>
      <c r="EY13" s="109"/>
      <c r="EZ13" s="114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14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14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</row>
    <row r="14" spans="1:522" s="27" customFormat="1" ht="18" customHeight="1" x14ac:dyDescent="0.2">
      <c r="A14" s="12"/>
      <c r="B14" s="11"/>
      <c r="C14" s="1"/>
      <c r="D14" s="4" t="s">
        <v>89</v>
      </c>
      <c r="E14" s="1">
        <v>9560</v>
      </c>
      <c r="F14" s="1">
        <v>2010</v>
      </c>
      <c r="G14"/>
      <c r="H14"/>
      <c r="I14" s="1">
        <f>SUM(K14:TB14)</f>
        <v>96</v>
      </c>
      <c r="J14" s="12"/>
      <c r="K14" s="109"/>
      <c r="L14" s="109"/>
      <c r="M14" s="109"/>
      <c r="N14" s="109"/>
      <c r="O14" s="109"/>
      <c r="P14" s="109"/>
      <c r="Q14" s="109">
        <f>2+3</f>
        <v>5</v>
      </c>
      <c r="R14" s="109">
        <f>4+3</f>
        <v>7</v>
      </c>
      <c r="S14" s="109"/>
      <c r="T14" s="109"/>
      <c r="U14" s="109"/>
      <c r="V14" s="109"/>
      <c r="W14" s="109">
        <f>3+2</f>
        <v>5</v>
      </c>
      <c r="X14" s="109">
        <v>2</v>
      </c>
      <c r="Y14" s="109"/>
      <c r="Z14" s="109"/>
      <c r="AA14" s="109"/>
      <c r="AB14" s="109"/>
      <c r="AC14" s="109"/>
      <c r="AD14" s="109"/>
      <c r="AE14" s="109"/>
      <c r="AF14" s="109"/>
      <c r="AG14" s="114" t="s">
        <v>535</v>
      </c>
      <c r="AH14" s="109"/>
      <c r="AI14" s="109"/>
      <c r="AJ14" s="109"/>
      <c r="AK14" s="109"/>
      <c r="AL14" s="114" t="s">
        <v>535</v>
      </c>
      <c r="AM14" s="109"/>
      <c r="AN14" s="109"/>
      <c r="AO14" s="114" t="s">
        <v>535</v>
      </c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>
        <f>2+1</f>
        <v>3</v>
      </c>
      <c r="BB14" s="109">
        <v>2</v>
      </c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 t="s">
        <v>535</v>
      </c>
      <c r="CB14" s="109"/>
      <c r="CC14" s="109"/>
      <c r="CD14" s="109"/>
      <c r="CE14" s="109" t="s">
        <v>535</v>
      </c>
      <c r="CF14" s="109"/>
      <c r="CG14" s="109"/>
      <c r="CH14" s="109" t="s">
        <v>535</v>
      </c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>
        <f>4+5</f>
        <v>9</v>
      </c>
      <c r="EP14" s="109">
        <f>4+5</f>
        <v>9</v>
      </c>
      <c r="EQ14" s="109"/>
      <c r="ER14" s="109"/>
      <c r="ES14" s="109"/>
      <c r="ET14" s="109"/>
      <c r="EU14" s="109"/>
      <c r="EV14" s="109"/>
      <c r="EW14" s="109"/>
      <c r="EX14" s="109">
        <f>4+4</f>
        <v>8</v>
      </c>
      <c r="EY14" s="109">
        <v>5</v>
      </c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>
        <f>4+4</f>
        <v>8</v>
      </c>
      <c r="HI14" s="109">
        <v>5</v>
      </c>
      <c r="HJ14" s="109"/>
      <c r="HK14" s="109"/>
      <c r="HL14" s="109"/>
      <c r="HM14" s="109"/>
      <c r="HN14" s="109"/>
      <c r="HO14" s="109"/>
      <c r="HP14" s="109"/>
      <c r="HQ14" s="109">
        <f>4+5</f>
        <v>9</v>
      </c>
      <c r="HR14" s="109">
        <f>3+4</f>
        <v>7</v>
      </c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>
        <v>3</v>
      </c>
      <c r="II14" s="109"/>
      <c r="IJ14" s="109"/>
      <c r="IK14" s="109">
        <v>1</v>
      </c>
      <c r="IL14" s="109"/>
      <c r="IM14" s="109"/>
      <c r="IN14" s="109"/>
      <c r="IO14" s="109">
        <f>4+4</f>
        <v>8</v>
      </c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0"/>
      <c r="JI14" s="100"/>
      <c r="JJ14" s="100"/>
      <c r="JK14" s="100"/>
      <c r="JL14" s="100"/>
      <c r="JM14" s="100"/>
      <c r="JN14" s="100"/>
      <c r="JO14" s="100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14"/>
      <c r="KT14" s="109"/>
      <c r="KU14" s="109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09"/>
    </row>
    <row r="15" spans="1:522" s="27" customFormat="1" ht="18" customHeight="1" x14ac:dyDescent="0.2">
      <c r="A15" s="12"/>
      <c r="B15" s="11"/>
      <c r="C15" s="1"/>
      <c r="D15" s="4" t="s">
        <v>439</v>
      </c>
      <c r="E15" s="1">
        <v>7934</v>
      </c>
      <c r="F15" s="1">
        <v>2008</v>
      </c>
      <c r="G15"/>
      <c r="H15"/>
      <c r="I15" s="1">
        <f>SUM(K15:TB15)</f>
        <v>0</v>
      </c>
      <c r="J15" s="12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14"/>
      <c r="HV15" s="109"/>
      <c r="HW15" s="109"/>
      <c r="HX15" s="109"/>
      <c r="HY15" s="109"/>
      <c r="HZ15" s="114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0"/>
      <c r="JI15" s="100"/>
      <c r="JJ15" s="100"/>
      <c r="JK15" s="100"/>
      <c r="JL15" s="100"/>
      <c r="JM15" s="100"/>
      <c r="JN15" s="100"/>
      <c r="JO15" s="100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0"/>
      <c r="KW15" s="100"/>
      <c r="KX15" s="100"/>
      <c r="KY15" s="100"/>
      <c r="KZ15" s="100"/>
      <c r="LA15" s="100"/>
      <c r="LB15" s="100"/>
      <c r="LC15" s="100"/>
      <c r="LD15" s="100"/>
      <c r="LE15" s="100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</row>
    <row r="16" spans="1:522" s="27" customFormat="1" ht="18" customHeight="1" x14ac:dyDescent="0.2">
      <c r="A16" s="12">
        <v>3</v>
      </c>
      <c r="B16" s="11" t="s">
        <v>119</v>
      </c>
      <c r="C16" s="1">
        <v>8575</v>
      </c>
      <c r="D16" t="s">
        <v>120</v>
      </c>
      <c r="E16" s="1">
        <v>11628</v>
      </c>
      <c r="F16" s="1">
        <v>2010</v>
      </c>
      <c r="G16" t="s">
        <v>35</v>
      </c>
      <c r="H16"/>
      <c r="I16" s="1">
        <f t="shared" ref="I16:I85" si="0">SUM(K16:TB16)</f>
        <v>40</v>
      </c>
      <c r="J16" s="12">
        <f>Tabuľka1[[#This Row],[Stĺpec81]]+CM18+CT18+Tabuľka1[[#This Row],[Stĺpec110]]+DG18+DO18+EP18+IX18+JG18+JK18+JL18+Tabuľka1[[#This Row],[Stĺpec302]]+Tabuľka1[[#This Row],[Stĺpec296]]+Tabuľka1[[#This Row],[Stĺpec295]]+KC18</f>
        <v>73</v>
      </c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>
        <v>3</v>
      </c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>
        <f>4+3</f>
        <v>7</v>
      </c>
      <c r="CW16" s="109"/>
      <c r="CX16" s="109"/>
      <c r="CY16" s="109"/>
      <c r="CZ16" s="109"/>
      <c r="DA16" s="109"/>
      <c r="DB16" s="109"/>
      <c r="DC16" s="109"/>
      <c r="DD16" s="114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14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>
        <v>3</v>
      </c>
      <c r="IX16" s="109">
        <v>3</v>
      </c>
      <c r="IY16" s="109"/>
      <c r="IZ16" s="109"/>
      <c r="JA16" s="109"/>
      <c r="JB16" s="109"/>
      <c r="JC16" s="109"/>
      <c r="JD16" s="109"/>
      <c r="JE16" s="109"/>
      <c r="JF16" s="109"/>
      <c r="JG16" s="109">
        <v>3</v>
      </c>
      <c r="JH16" s="100"/>
      <c r="JI16" s="100"/>
      <c r="JJ16" s="100"/>
      <c r="JK16" s="100">
        <v>3</v>
      </c>
      <c r="JL16" s="100">
        <v>3</v>
      </c>
      <c r="JM16" s="100"/>
      <c r="JN16" s="100"/>
      <c r="JO16" s="100"/>
      <c r="JP16" s="109">
        <v>3</v>
      </c>
      <c r="JQ16" s="109">
        <v>4</v>
      </c>
      <c r="JR16" s="109"/>
      <c r="JS16" s="109"/>
      <c r="JT16" s="109"/>
      <c r="JU16" s="109"/>
      <c r="JV16" s="109"/>
      <c r="JW16" s="109">
        <f>3+1</f>
        <v>4</v>
      </c>
      <c r="JX16" s="109">
        <v>4</v>
      </c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</row>
    <row r="17" spans="1:522" s="27" customFormat="1" ht="18" customHeight="1" x14ac:dyDescent="0.2">
      <c r="A17" s="12"/>
      <c r="B17" s="11"/>
      <c r="C17" s="1"/>
      <c r="D17" t="s">
        <v>306</v>
      </c>
      <c r="E17" s="1">
        <v>10606</v>
      </c>
      <c r="F17" s="1"/>
      <c r="G17"/>
      <c r="H17"/>
      <c r="I17" s="1">
        <f t="shared" si="0"/>
        <v>0</v>
      </c>
      <c r="J17" s="12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14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14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0"/>
      <c r="JI17" s="100"/>
      <c r="JJ17" s="100"/>
      <c r="JK17" s="100"/>
      <c r="JL17" s="100"/>
      <c r="JM17" s="100"/>
      <c r="JN17" s="100"/>
      <c r="JO17" s="100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</row>
    <row r="18" spans="1:522" s="27" customFormat="1" ht="18" customHeight="1" x14ac:dyDescent="0.2">
      <c r="A18" s="12"/>
      <c r="B18" s="11"/>
      <c r="C18" s="1"/>
      <c r="D18" t="s">
        <v>298</v>
      </c>
      <c r="E18" s="1">
        <v>12362</v>
      </c>
      <c r="F18" s="1">
        <v>2017</v>
      </c>
      <c r="G18"/>
      <c r="H18"/>
      <c r="I18" s="1">
        <f t="shared" si="0"/>
        <v>51</v>
      </c>
      <c r="J18" s="12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>
        <f>4+3</f>
        <v>7</v>
      </c>
      <c r="CN18" s="109"/>
      <c r="CO18" s="109"/>
      <c r="CP18" s="109"/>
      <c r="CQ18" s="109"/>
      <c r="CR18" s="109"/>
      <c r="CS18" s="109"/>
      <c r="CT18" s="109">
        <f>3+3</f>
        <v>6</v>
      </c>
      <c r="CU18" s="109"/>
      <c r="CV18" s="109"/>
      <c r="CW18" s="109"/>
      <c r="CX18" s="109"/>
      <c r="CY18" s="109"/>
      <c r="CZ18" s="109"/>
      <c r="DA18" s="109"/>
      <c r="DB18" s="109"/>
      <c r="DC18" s="109"/>
      <c r="DD18" s="114"/>
      <c r="DE18" s="109"/>
      <c r="DF18" s="109"/>
      <c r="DG18" s="109">
        <f>4+4</f>
        <v>8</v>
      </c>
      <c r="DH18" s="109"/>
      <c r="DI18" s="109"/>
      <c r="DJ18" s="109"/>
      <c r="DK18" s="109"/>
      <c r="DL18" s="109"/>
      <c r="DM18" s="109"/>
      <c r="DN18" s="109"/>
      <c r="DO18" s="109">
        <v>4</v>
      </c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 t="s">
        <v>535</v>
      </c>
      <c r="EO18" s="109"/>
      <c r="EP18" s="109">
        <v>3</v>
      </c>
      <c r="EQ18" s="114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>
        <v>4</v>
      </c>
      <c r="IY18" s="109"/>
      <c r="IZ18" s="109"/>
      <c r="JA18" s="109"/>
      <c r="JB18" s="109"/>
      <c r="JC18" s="109"/>
      <c r="JD18" s="109"/>
      <c r="JE18" s="109"/>
      <c r="JF18" s="109"/>
      <c r="JG18" s="109">
        <f>4+1</f>
        <v>5</v>
      </c>
      <c r="JH18" s="100"/>
      <c r="JI18" s="100"/>
      <c r="JJ18" s="100"/>
      <c r="JK18" s="100">
        <f>4+1</f>
        <v>5</v>
      </c>
      <c r="JL18" s="100">
        <v>4</v>
      </c>
      <c r="JM18" s="100"/>
      <c r="JN18" s="100"/>
      <c r="JO18" s="100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>
        <f>3+2</f>
        <v>5</v>
      </c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</row>
    <row r="19" spans="1:522" s="27" customFormat="1" ht="18" customHeight="1" x14ac:dyDescent="0.2">
      <c r="A19" s="12"/>
      <c r="B19" s="11"/>
      <c r="C19" s="1"/>
      <c r="D19" t="s">
        <v>307</v>
      </c>
      <c r="E19" s="1">
        <v>8340</v>
      </c>
      <c r="F19" s="1"/>
      <c r="G19"/>
      <c r="H19"/>
      <c r="I19" s="1">
        <f t="shared" si="0"/>
        <v>0</v>
      </c>
      <c r="J19" s="12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14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14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0"/>
      <c r="JI19" s="100"/>
      <c r="JJ19" s="100"/>
      <c r="JK19" s="100"/>
      <c r="JL19" s="100"/>
      <c r="JM19" s="100"/>
      <c r="JN19" s="100"/>
      <c r="JO19" s="100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14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76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</row>
    <row r="20" spans="1:522" s="27" customFormat="1" ht="18" customHeight="1" x14ac:dyDescent="0.2">
      <c r="A20" s="12">
        <v>4</v>
      </c>
      <c r="B20" s="11" t="s">
        <v>231</v>
      </c>
      <c r="C20" s="1">
        <v>9424</v>
      </c>
      <c r="D20" s="4" t="s">
        <v>232</v>
      </c>
      <c r="E20" s="1">
        <v>10208</v>
      </c>
      <c r="F20" s="1">
        <v>2007</v>
      </c>
      <c r="G20" s="4" t="s">
        <v>233</v>
      </c>
      <c r="H20"/>
      <c r="I20" s="1">
        <f t="shared" si="0"/>
        <v>35</v>
      </c>
      <c r="J20" s="12">
        <f>I20</f>
        <v>35</v>
      </c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>
        <f>1+1</f>
        <v>2</v>
      </c>
      <c r="BB20" s="109">
        <f>3+1</f>
        <v>4</v>
      </c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14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>
        <f>3+1</f>
        <v>4</v>
      </c>
      <c r="EN20" s="109"/>
      <c r="EO20" s="109">
        <f>3+4</f>
        <v>7</v>
      </c>
      <c r="EP20" s="109"/>
      <c r="EQ20" s="109"/>
      <c r="ER20" s="109"/>
      <c r="ES20" s="109"/>
      <c r="ET20" s="109"/>
      <c r="EU20" s="109"/>
      <c r="EV20" s="109"/>
      <c r="EW20" s="109">
        <f>3+2</f>
        <v>5</v>
      </c>
      <c r="EX20" s="109">
        <v>2</v>
      </c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>
        <f>3+2</f>
        <v>5</v>
      </c>
      <c r="GB20" s="109">
        <f>4+2</f>
        <v>6</v>
      </c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0"/>
      <c r="KD20" s="100"/>
      <c r="KE20" s="100"/>
      <c r="KF20" s="100"/>
      <c r="KG20" s="100"/>
      <c r="KH20" s="100"/>
      <c r="KI20" s="109"/>
      <c r="KJ20" s="109"/>
      <c r="KK20" s="109"/>
      <c r="KL20" s="109"/>
      <c r="KM20" s="114"/>
      <c r="KN20" s="114"/>
      <c r="KO20" s="109"/>
      <c r="KP20" s="109"/>
      <c r="KQ20" s="109"/>
      <c r="KR20" s="109"/>
      <c r="KS20" s="109"/>
      <c r="KT20" s="114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</row>
    <row r="21" spans="1:522" s="27" customFormat="1" ht="18" customHeight="1" x14ac:dyDescent="0.2">
      <c r="A21" s="12">
        <v>5</v>
      </c>
      <c r="B21" s="11" t="s">
        <v>429</v>
      </c>
      <c r="C21" s="1">
        <v>9513</v>
      </c>
      <c r="D21" s="4" t="s">
        <v>430</v>
      </c>
      <c r="E21" s="1">
        <v>12488</v>
      </c>
      <c r="F21" s="1">
        <v>2017</v>
      </c>
      <c r="G21" s="4" t="s">
        <v>77</v>
      </c>
      <c r="H21"/>
      <c r="I21" s="1">
        <f t="shared" ref="I21:I27" si="1">SUM(K21:TB21)</f>
        <v>21</v>
      </c>
      <c r="J21" s="12">
        <f>Tabuľka1[[#This Row],[Stĺpec8]]</f>
        <v>21</v>
      </c>
      <c r="K21" s="114"/>
      <c r="L21" s="114"/>
      <c r="M21" s="109"/>
      <c r="N21" s="109"/>
      <c r="O21" s="109"/>
      <c r="P21" s="109"/>
      <c r="Q21" s="109"/>
      <c r="R21" s="109"/>
      <c r="S21" s="114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14"/>
      <c r="CU21" s="109"/>
      <c r="CV21" s="114"/>
      <c r="CW21" s="109"/>
      <c r="CX21" s="109"/>
      <c r="CY21" s="109"/>
      <c r="CZ21" s="109"/>
      <c r="DA21" s="109"/>
      <c r="DB21" s="109"/>
      <c r="DC21" s="109"/>
      <c r="DD21" s="114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14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>
        <v>3</v>
      </c>
      <c r="FI21" s="109">
        <v>3</v>
      </c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>
        <f>3+1</f>
        <v>4</v>
      </c>
      <c r="HV21" s="109">
        <v>3</v>
      </c>
      <c r="HW21" s="109"/>
      <c r="HX21" s="109"/>
      <c r="HY21" s="109">
        <v>3</v>
      </c>
      <c r="HZ21" s="109">
        <v>3</v>
      </c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>
        <v>1</v>
      </c>
      <c r="IX21" s="109"/>
      <c r="IY21" s="109"/>
      <c r="IZ21" s="109"/>
      <c r="JA21" s="109"/>
      <c r="JB21" s="109"/>
      <c r="JC21" s="109"/>
      <c r="JD21" s="109"/>
      <c r="JE21" s="109"/>
      <c r="JF21" s="109">
        <v>1</v>
      </c>
      <c r="JG21" s="109"/>
      <c r="JH21" s="100"/>
      <c r="JI21" s="100"/>
      <c r="JJ21" s="100"/>
      <c r="JK21" s="100"/>
      <c r="JL21" s="100"/>
      <c r="JM21" s="100"/>
      <c r="JN21" s="100"/>
      <c r="JO21" s="100"/>
      <c r="JP21" s="109"/>
      <c r="JQ21" s="109"/>
      <c r="JR21" s="109"/>
      <c r="JS21" s="109"/>
      <c r="JT21" s="109"/>
      <c r="JU21" s="109"/>
      <c r="JV21" s="109"/>
      <c r="JW21" s="109"/>
      <c r="JX21" s="114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14"/>
      <c r="KS21" s="114"/>
      <c r="KT21" s="109"/>
      <c r="KU21" s="109"/>
      <c r="KV21" s="109"/>
      <c r="KW21" s="109"/>
      <c r="KX21" s="109"/>
      <c r="KY21" s="109"/>
      <c r="KZ21" s="109"/>
      <c r="LA21" s="114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</row>
    <row r="22" spans="1:522" s="27" customFormat="1" ht="18" customHeight="1" x14ac:dyDescent="0.2">
      <c r="A22" s="12"/>
      <c r="B22" s="11"/>
      <c r="C22" s="1"/>
      <c r="D22" s="4" t="s">
        <v>713</v>
      </c>
      <c r="E22" s="1">
        <v>12902</v>
      </c>
      <c r="F22" s="1">
        <v>2019</v>
      </c>
      <c r="G22" s="4"/>
      <c r="H22"/>
      <c r="I22" s="1"/>
      <c r="J22" s="12"/>
      <c r="K22" s="114"/>
      <c r="L22" s="114"/>
      <c r="M22" s="109"/>
      <c r="N22" s="109"/>
      <c r="O22" s="109"/>
      <c r="P22" s="109"/>
      <c r="Q22" s="109"/>
      <c r="R22" s="109"/>
      <c r="S22" s="114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14"/>
      <c r="CU22" s="109"/>
      <c r="CV22" s="114"/>
      <c r="CW22" s="109"/>
      <c r="CX22" s="109"/>
      <c r="CY22" s="109"/>
      <c r="CZ22" s="109"/>
      <c r="DA22" s="109"/>
      <c r="DB22" s="109"/>
      <c r="DC22" s="109"/>
      <c r="DD22" s="114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14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 t="s">
        <v>535</v>
      </c>
      <c r="IS22" s="109"/>
      <c r="IT22" s="109"/>
      <c r="IU22" s="109"/>
      <c r="IV22" s="109"/>
      <c r="IW22" s="109"/>
      <c r="IX22" s="109"/>
      <c r="IY22" s="109"/>
      <c r="IZ22" s="109"/>
      <c r="JA22" s="109"/>
      <c r="JB22" s="109">
        <f>3+5</f>
        <v>8</v>
      </c>
      <c r="JC22" s="109"/>
      <c r="JD22" s="109"/>
      <c r="JE22" s="109"/>
      <c r="JF22" s="109">
        <v>2</v>
      </c>
      <c r="JG22" s="109"/>
      <c r="JH22" s="100"/>
      <c r="JI22" s="100"/>
      <c r="JJ22" s="100"/>
      <c r="JK22" s="100"/>
      <c r="JL22" s="100"/>
      <c r="JM22" s="100"/>
      <c r="JN22" s="100"/>
      <c r="JO22" s="100"/>
      <c r="JP22" s="109"/>
      <c r="JQ22" s="109"/>
      <c r="JR22" s="109"/>
      <c r="JS22" s="109"/>
      <c r="JT22" s="109"/>
      <c r="JU22" s="109"/>
      <c r="JV22" s="109"/>
      <c r="JW22" s="109"/>
      <c r="JX22" s="114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14"/>
      <c r="KS22" s="114"/>
      <c r="KT22" s="109"/>
      <c r="KU22" s="109"/>
      <c r="KV22" s="109"/>
      <c r="KW22" s="109"/>
      <c r="KX22" s="109"/>
      <c r="KY22" s="109"/>
      <c r="KZ22" s="109"/>
      <c r="LA22" s="114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</row>
    <row r="23" spans="1:522" s="27" customFormat="1" ht="18" customHeight="1" x14ac:dyDescent="0.2">
      <c r="A23" s="12"/>
      <c r="B23" s="11" t="s">
        <v>236</v>
      </c>
      <c r="C23" s="1">
        <v>8995</v>
      </c>
      <c r="D23" s="4" t="s">
        <v>237</v>
      </c>
      <c r="E23" s="1">
        <v>12299</v>
      </c>
      <c r="F23" s="1">
        <v>2008</v>
      </c>
      <c r="G23" s="4" t="s">
        <v>238</v>
      </c>
      <c r="H23"/>
      <c r="I23" s="1">
        <f t="shared" si="1"/>
        <v>4</v>
      </c>
      <c r="J23" s="12">
        <f>Tabuľka1[[#This Row],[Stĺpec8]]+I24+I25+I26+I27</f>
        <v>21</v>
      </c>
      <c r="K23" s="114"/>
      <c r="L23" s="114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>
        <v>1</v>
      </c>
      <c r="AB23" s="109">
        <v>1</v>
      </c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>
        <v>2</v>
      </c>
      <c r="AX23" s="109" t="s">
        <v>535</v>
      </c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14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14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0"/>
      <c r="JI23" s="100"/>
      <c r="JJ23" s="100"/>
      <c r="JK23" s="100"/>
      <c r="JL23" s="100"/>
      <c r="JM23" s="100"/>
      <c r="JN23" s="100"/>
      <c r="JO23" s="100"/>
      <c r="JP23" s="109"/>
      <c r="JQ23" s="109"/>
      <c r="JR23" s="109"/>
      <c r="JS23" s="109"/>
      <c r="JT23" s="109"/>
      <c r="JU23" s="109"/>
      <c r="JV23" s="109"/>
      <c r="JW23" s="109"/>
      <c r="JX23" s="114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14"/>
      <c r="KT23" s="109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</row>
    <row r="24" spans="1:522" s="27" customFormat="1" ht="18" customHeight="1" x14ac:dyDescent="0.2">
      <c r="A24" s="12"/>
      <c r="B24" s="11"/>
      <c r="C24" s="1"/>
      <c r="D24" s="4" t="s">
        <v>290</v>
      </c>
      <c r="E24" s="1">
        <v>10680</v>
      </c>
      <c r="F24" s="1"/>
      <c r="G24" s="4"/>
      <c r="H24"/>
      <c r="I24" s="1">
        <f t="shared" si="1"/>
        <v>0</v>
      </c>
      <c r="J24" s="12"/>
      <c r="K24" s="114"/>
      <c r="L24" s="114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14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14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0"/>
      <c r="JI24" s="100"/>
      <c r="JJ24" s="100"/>
      <c r="JK24" s="100"/>
      <c r="JL24" s="100"/>
      <c r="JM24" s="100"/>
      <c r="JN24" s="100"/>
      <c r="JO24" s="100"/>
      <c r="JP24" s="109"/>
      <c r="JQ24" s="109"/>
      <c r="JR24" s="109"/>
      <c r="JS24" s="109"/>
      <c r="JT24" s="109"/>
      <c r="JU24" s="109"/>
      <c r="JV24" s="109"/>
      <c r="JW24" s="109"/>
      <c r="JX24" s="114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</row>
    <row r="25" spans="1:522" s="27" customFormat="1" ht="18" customHeight="1" x14ac:dyDescent="0.2">
      <c r="A25" s="12"/>
      <c r="B25" s="11"/>
      <c r="C25" s="1"/>
      <c r="D25" s="4" t="s">
        <v>550</v>
      </c>
      <c r="E25" s="1">
        <v>12642</v>
      </c>
      <c r="F25" s="1"/>
      <c r="G25" s="4"/>
      <c r="H25"/>
      <c r="I25" s="1">
        <f t="shared" si="1"/>
        <v>8</v>
      </c>
      <c r="J25" s="12"/>
      <c r="K25" s="114"/>
      <c r="L25" s="114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>
        <v>2</v>
      </c>
      <c r="AC25" s="109">
        <v>2</v>
      </c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>
        <v>1</v>
      </c>
      <c r="AX25" s="109" t="s">
        <v>535</v>
      </c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14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14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>
        <f>3</f>
        <v>3</v>
      </c>
      <c r="HM25" s="109" t="s">
        <v>535</v>
      </c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0"/>
      <c r="JI25" s="100"/>
      <c r="JJ25" s="100"/>
      <c r="JK25" s="100"/>
      <c r="JL25" s="100"/>
      <c r="JM25" s="100"/>
      <c r="JN25" s="100"/>
      <c r="JO25" s="100"/>
      <c r="JP25" s="109"/>
      <c r="JQ25" s="109"/>
      <c r="JR25" s="109"/>
      <c r="JS25" s="109"/>
      <c r="JT25" s="109"/>
      <c r="JU25" s="109"/>
      <c r="JV25" s="109"/>
      <c r="JW25" s="109"/>
      <c r="JX25" s="114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/>
      <c r="KL25" s="109"/>
      <c r="KM25" s="109"/>
      <c r="KN25" s="109"/>
      <c r="KO25" s="109"/>
      <c r="KP25" s="109"/>
      <c r="KQ25" s="109"/>
      <c r="KR25" s="109"/>
      <c r="KS25" s="109"/>
      <c r="KT25" s="109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09"/>
    </row>
    <row r="26" spans="1:522" s="27" customFormat="1" ht="18" customHeight="1" x14ac:dyDescent="0.2">
      <c r="A26" s="12"/>
      <c r="B26" s="11"/>
      <c r="C26" s="1"/>
      <c r="D26" s="4" t="s">
        <v>632</v>
      </c>
      <c r="E26" s="1">
        <v>12921</v>
      </c>
      <c r="F26" s="1">
        <v>2008</v>
      </c>
      <c r="G26" s="4"/>
      <c r="H26"/>
      <c r="I26" s="1">
        <f t="shared" si="1"/>
        <v>9</v>
      </c>
      <c r="J26" s="12"/>
      <c r="K26" s="114"/>
      <c r="L26" s="114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14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>
        <v>3</v>
      </c>
      <c r="EI26" s="109">
        <v>1</v>
      </c>
      <c r="EJ26" s="109"/>
      <c r="EK26" s="109"/>
      <c r="EL26" s="109"/>
      <c r="EM26" s="109"/>
      <c r="EN26" s="109"/>
      <c r="EO26" s="109"/>
      <c r="EP26" s="109"/>
      <c r="EQ26" s="114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>
        <v>2</v>
      </c>
      <c r="HM26" s="109" t="s">
        <v>535</v>
      </c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>
        <v>3</v>
      </c>
      <c r="IW26" s="109" t="s">
        <v>535</v>
      </c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0"/>
      <c r="JI26" s="100"/>
      <c r="JJ26" s="100"/>
      <c r="JK26" s="100"/>
      <c r="JL26" s="100"/>
      <c r="JM26" s="100"/>
      <c r="JN26" s="100"/>
      <c r="JO26" s="100"/>
      <c r="JP26" s="109"/>
      <c r="JQ26" s="109"/>
      <c r="JR26" s="109"/>
      <c r="JS26" s="109"/>
      <c r="JT26" s="109"/>
      <c r="JU26" s="109"/>
      <c r="JV26" s="109"/>
      <c r="JW26" s="109"/>
      <c r="JX26" s="114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</row>
    <row r="27" spans="1:522" s="27" customFormat="1" ht="18" customHeight="1" x14ac:dyDescent="0.2">
      <c r="A27" s="12"/>
      <c r="B27" s="11"/>
      <c r="C27" s="1"/>
      <c r="D27" s="4" t="s">
        <v>242</v>
      </c>
      <c r="E27" s="1">
        <v>8029</v>
      </c>
      <c r="F27" s="1"/>
      <c r="G27" s="4"/>
      <c r="H27"/>
      <c r="I27" s="1">
        <f t="shared" si="1"/>
        <v>0</v>
      </c>
      <c r="J27" s="12"/>
      <c r="K27" s="114"/>
      <c r="L27" s="114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14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14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0"/>
      <c r="JI27" s="100"/>
      <c r="JJ27" s="100"/>
      <c r="JK27" s="100"/>
      <c r="JL27" s="100"/>
      <c r="JM27" s="100"/>
      <c r="JN27" s="100"/>
      <c r="JO27" s="100"/>
      <c r="JP27" s="109"/>
      <c r="JQ27" s="109"/>
      <c r="JR27" s="109"/>
      <c r="JS27" s="109"/>
      <c r="JT27" s="109"/>
      <c r="JU27" s="109"/>
      <c r="JV27" s="109"/>
      <c r="JW27" s="109"/>
      <c r="JX27" s="114"/>
      <c r="JY27" s="109"/>
      <c r="JZ27" s="109"/>
      <c r="KA27" s="109"/>
      <c r="KB27" s="109"/>
      <c r="KC27" s="109"/>
      <c r="KD27" s="109"/>
      <c r="KE27" s="109"/>
      <c r="KF27" s="109"/>
      <c r="KG27" s="109"/>
      <c r="KH27" s="109"/>
      <c r="KI27" s="109"/>
      <c r="KJ27" s="109"/>
      <c r="KK27" s="109"/>
      <c r="KL27" s="109"/>
      <c r="KM27" s="109"/>
      <c r="KN27" s="109"/>
      <c r="KO27" s="109"/>
      <c r="KP27" s="109"/>
      <c r="KQ27" s="109"/>
      <c r="KR27" s="109"/>
      <c r="KS27" s="109"/>
      <c r="KT27" s="109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</row>
    <row r="28" spans="1:522" s="27" customFormat="1" ht="18" customHeight="1" x14ac:dyDescent="0.2">
      <c r="A28" s="12">
        <v>7</v>
      </c>
      <c r="B28" s="11" t="s">
        <v>537</v>
      </c>
      <c r="C28" s="1">
        <v>9880</v>
      </c>
      <c r="D28" s="4" t="s">
        <v>538</v>
      </c>
      <c r="E28" s="1">
        <v>12772</v>
      </c>
      <c r="F28" s="1"/>
      <c r="G28" s="4" t="s">
        <v>496</v>
      </c>
      <c r="H28"/>
      <c r="I28" s="1">
        <f t="shared" si="0"/>
        <v>18</v>
      </c>
      <c r="J28" s="12">
        <f>Tabuľka1[[#This Row],[Stĺpec8]]</f>
        <v>18</v>
      </c>
      <c r="K28" s="109"/>
      <c r="L28" s="109"/>
      <c r="M28" s="109"/>
      <c r="N28" s="109"/>
      <c r="O28" s="109"/>
      <c r="P28" s="109"/>
      <c r="Q28" s="109">
        <v>1</v>
      </c>
      <c r="R28" s="109"/>
      <c r="S28" s="109"/>
      <c r="T28" s="109"/>
      <c r="U28" s="109"/>
      <c r="V28" s="109"/>
      <c r="W28" s="109"/>
      <c r="X28" s="109"/>
      <c r="Y28" s="109"/>
      <c r="Z28" s="109"/>
      <c r="AA28" s="109">
        <f>3+2</f>
        <v>5</v>
      </c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>
        <v>3</v>
      </c>
      <c r="AW28" s="109"/>
      <c r="AX28" s="109"/>
      <c r="AY28" s="109"/>
      <c r="AZ28" s="109"/>
      <c r="BA28" s="109" t="s">
        <v>535</v>
      </c>
      <c r="BB28" s="109"/>
      <c r="BC28" s="109"/>
      <c r="BD28" s="109"/>
      <c r="BE28" s="109"/>
      <c r="BF28" s="109"/>
      <c r="BG28" s="109"/>
      <c r="BH28" s="114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14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>
        <f>3+1</f>
        <v>4</v>
      </c>
      <c r="EH28" s="109"/>
      <c r="EI28" s="109"/>
      <c r="EJ28" s="109"/>
      <c r="EK28" s="109"/>
      <c r="EL28" s="109"/>
      <c r="EM28" s="109">
        <v>1</v>
      </c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14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>
        <v>3</v>
      </c>
      <c r="HG28" s="109">
        <v>1</v>
      </c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/>
      <c r="IW28" s="109"/>
      <c r="IX28" s="109"/>
      <c r="IY28" s="109"/>
      <c r="IZ28" s="109"/>
      <c r="JA28" s="109"/>
      <c r="JB28" s="109"/>
      <c r="JC28" s="109"/>
      <c r="JD28" s="109"/>
      <c r="JE28" s="109"/>
      <c r="JF28" s="109"/>
      <c r="JG28" s="109"/>
      <c r="JH28" s="109"/>
      <c r="JI28" s="109"/>
      <c r="JJ28" s="109"/>
      <c r="JK28" s="109"/>
      <c r="JL28" s="109"/>
      <c r="JM28" s="109"/>
      <c r="JN28" s="109"/>
      <c r="JO28" s="109"/>
      <c r="JP28" s="109"/>
      <c r="JQ28" s="109"/>
      <c r="JR28" s="109"/>
      <c r="JS28" s="109"/>
      <c r="JT28" s="109"/>
      <c r="JU28" s="109"/>
      <c r="JV28" s="109"/>
      <c r="JW28" s="109"/>
      <c r="JX28" s="109"/>
      <c r="JY28" s="109"/>
      <c r="JZ28" s="109"/>
      <c r="KA28" s="109"/>
      <c r="KB28" s="109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14"/>
      <c r="KN28" s="109"/>
      <c r="KO28" s="109"/>
      <c r="KP28" s="109"/>
      <c r="KQ28" s="109"/>
      <c r="KR28" s="109"/>
      <c r="KS28" s="114"/>
      <c r="KT28" s="109"/>
      <c r="KU28" s="109"/>
      <c r="KV28" s="109"/>
      <c r="KW28" s="109"/>
      <c r="KX28" s="109"/>
      <c r="KY28" s="109"/>
      <c r="KZ28" s="109"/>
      <c r="LA28" s="114"/>
      <c r="LB28" s="109"/>
      <c r="LC28" s="109"/>
      <c r="LD28" s="109"/>
      <c r="LE28" s="109"/>
      <c r="LF28" s="109"/>
      <c r="LG28" s="109"/>
      <c r="LH28" s="109"/>
      <c r="LI28" s="109"/>
      <c r="LJ28" s="109"/>
      <c r="LK28" s="109"/>
      <c r="LL28" s="109"/>
      <c r="LM28" s="109"/>
      <c r="LN28" s="109"/>
      <c r="LO28" s="109"/>
      <c r="LP28" s="109"/>
      <c r="LQ28" s="109"/>
      <c r="LR28" s="109"/>
      <c r="LS28" s="109"/>
      <c r="LT28" s="109"/>
      <c r="LU28" s="109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09"/>
    </row>
    <row r="29" spans="1:522" s="27" customFormat="1" ht="18" customHeight="1" x14ac:dyDescent="0.2">
      <c r="A29" s="12">
        <v>8</v>
      </c>
      <c r="B29" s="11" t="s">
        <v>239</v>
      </c>
      <c r="C29" s="1">
        <v>9571</v>
      </c>
      <c r="D29" s="4" t="s">
        <v>240</v>
      </c>
      <c r="E29" s="1">
        <v>12300</v>
      </c>
      <c r="F29" s="1"/>
      <c r="G29" s="4" t="s">
        <v>238</v>
      </c>
      <c r="H29"/>
      <c r="I29" s="1">
        <f t="shared" ref="I29:I37" si="2">SUM(K29:TB29)</f>
        <v>0</v>
      </c>
      <c r="J29" s="12">
        <f>SUM(I29:I35)</f>
        <v>17</v>
      </c>
      <c r="K29" s="114"/>
      <c r="L29" s="114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14"/>
      <c r="AD29" s="114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14"/>
      <c r="BT29" s="109"/>
      <c r="BU29" s="109"/>
      <c r="BV29" s="109"/>
      <c r="BW29" s="109"/>
      <c r="BX29" s="109"/>
      <c r="BY29" s="109"/>
      <c r="BZ29" s="109"/>
      <c r="CA29" s="114"/>
      <c r="CB29" s="114"/>
      <c r="CC29" s="114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14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14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  <c r="IX29" s="109"/>
      <c r="IY29" s="109"/>
      <c r="IZ29" s="109"/>
      <c r="JA29" s="109"/>
      <c r="JB29" s="109"/>
      <c r="JC29" s="109"/>
      <c r="JD29" s="109"/>
      <c r="JE29" s="109"/>
      <c r="JF29" s="109"/>
      <c r="JG29" s="109"/>
      <c r="JH29" s="100"/>
      <c r="JI29" s="100"/>
      <c r="JJ29" s="100"/>
      <c r="JK29" s="100"/>
      <c r="JL29" s="100"/>
      <c r="JM29" s="100"/>
      <c r="JN29" s="100"/>
      <c r="JO29" s="100"/>
      <c r="JP29" s="109"/>
      <c r="JQ29" s="109"/>
      <c r="JR29" s="109"/>
      <c r="JS29" s="109"/>
      <c r="JT29" s="109"/>
      <c r="JU29" s="109"/>
      <c r="JV29" s="109"/>
      <c r="JW29" s="109"/>
      <c r="JX29" s="114"/>
      <c r="JY29" s="109"/>
      <c r="JZ29" s="109"/>
      <c r="KA29" s="109"/>
      <c r="KB29" s="109"/>
      <c r="KC29" s="109"/>
      <c r="KD29" s="109"/>
      <c r="KE29" s="109"/>
      <c r="KF29" s="109"/>
      <c r="KG29" s="109"/>
      <c r="KH29" s="109"/>
      <c r="KI29" s="109"/>
      <c r="KJ29" s="109"/>
      <c r="KK29" s="109"/>
      <c r="KL29" s="109"/>
      <c r="KM29" s="109"/>
      <c r="KN29" s="109"/>
      <c r="KO29" s="109"/>
      <c r="KP29" s="109"/>
      <c r="KQ29" s="109"/>
      <c r="KR29" s="109"/>
      <c r="KS29" s="109"/>
      <c r="KT29" s="109"/>
      <c r="KU29" s="109"/>
      <c r="KV29" s="109"/>
      <c r="KW29" s="109"/>
      <c r="KX29" s="109"/>
      <c r="KY29" s="109"/>
      <c r="KZ29" s="109"/>
      <c r="LA29" s="109"/>
      <c r="LB29" s="109"/>
      <c r="LC29" s="109"/>
      <c r="LD29" s="109"/>
      <c r="LE29" s="109"/>
      <c r="LF29" s="109"/>
      <c r="LG29" s="109"/>
      <c r="LH29" s="109"/>
      <c r="LI29" s="109"/>
      <c r="LJ29" s="109"/>
      <c r="LK29" s="109"/>
      <c r="LL29" s="109"/>
      <c r="LM29" s="109"/>
      <c r="LN29" s="109"/>
      <c r="LO29" s="109"/>
      <c r="LP29" s="109"/>
      <c r="LQ29" s="109"/>
      <c r="LR29" s="109"/>
      <c r="LS29" s="109"/>
      <c r="LT29" s="109"/>
      <c r="LU29" s="109"/>
      <c r="LV29" s="109"/>
      <c r="LW29" s="109"/>
      <c r="LX29" s="109"/>
      <c r="LY29" s="109"/>
      <c r="LZ29" s="109"/>
      <c r="MA29" s="109"/>
      <c r="MB29" s="109"/>
      <c r="MC29" s="109"/>
      <c r="MD29" s="109"/>
      <c r="ME29" s="109"/>
      <c r="MF29" s="109"/>
      <c r="MG29" s="109"/>
      <c r="MH29" s="109"/>
      <c r="MI29" s="109"/>
      <c r="MJ29" s="109"/>
      <c r="MK29" s="109"/>
      <c r="ML29" s="109"/>
      <c r="MM29" s="109"/>
      <c r="MN29" s="109"/>
      <c r="MO29" s="109"/>
      <c r="MP29" s="109"/>
      <c r="MQ29" s="109"/>
      <c r="MR29" s="109"/>
      <c r="MS29" s="109"/>
      <c r="MT29" s="109"/>
      <c r="MU29" s="109"/>
      <c r="MV29" s="109"/>
      <c r="MW29" s="109"/>
      <c r="MX29" s="109"/>
      <c r="MY29" s="109"/>
      <c r="MZ29" s="109"/>
      <c r="NA29" s="109"/>
      <c r="NB29" s="109"/>
      <c r="NC29" s="109"/>
      <c r="ND29" s="109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09"/>
    </row>
    <row r="30" spans="1:522" s="27" customFormat="1" ht="18" customHeight="1" x14ac:dyDescent="0.2">
      <c r="A30" s="12"/>
      <c r="B30" s="11"/>
      <c r="C30" s="1"/>
      <c r="D30" s="4" t="s">
        <v>242</v>
      </c>
      <c r="E30" s="1">
        <v>8029</v>
      </c>
      <c r="F30" s="1">
        <v>2004</v>
      </c>
      <c r="G30" s="4"/>
      <c r="H30"/>
      <c r="I30" s="1">
        <f t="shared" si="2"/>
        <v>3</v>
      </c>
      <c r="J30" s="12"/>
      <c r="K30" s="114"/>
      <c r="L30" s="114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14"/>
      <c r="AD30" s="114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14"/>
      <c r="BT30" s="109"/>
      <c r="BU30" s="109"/>
      <c r="BV30" s="109"/>
      <c r="BW30" s="109"/>
      <c r="BX30" s="109"/>
      <c r="BY30" s="109"/>
      <c r="BZ30" s="109"/>
      <c r="CA30" s="114"/>
      <c r="CB30" s="114"/>
      <c r="CC30" s="114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14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14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>
        <v>3</v>
      </c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109"/>
      <c r="IV30" s="109"/>
      <c r="IW30" s="109"/>
      <c r="IX30" s="109"/>
      <c r="IY30" s="109"/>
      <c r="IZ30" s="109"/>
      <c r="JA30" s="109"/>
      <c r="JB30" s="109"/>
      <c r="JC30" s="109"/>
      <c r="JD30" s="109"/>
      <c r="JE30" s="109"/>
      <c r="JF30" s="109"/>
      <c r="JG30" s="109"/>
      <c r="JH30" s="100"/>
      <c r="JI30" s="100"/>
      <c r="JJ30" s="100"/>
      <c r="JK30" s="100"/>
      <c r="JL30" s="100"/>
      <c r="JM30" s="100"/>
      <c r="JN30" s="100"/>
      <c r="JO30" s="100"/>
      <c r="JP30" s="109"/>
      <c r="JQ30" s="109"/>
      <c r="JR30" s="109"/>
      <c r="JS30" s="109"/>
      <c r="JT30" s="109"/>
      <c r="JU30" s="109"/>
      <c r="JV30" s="109"/>
      <c r="JW30" s="109"/>
      <c r="JX30" s="114"/>
      <c r="JY30" s="109"/>
      <c r="JZ30" s="109"/>
      <c r="KA30" s="109"/>
      <c r="KB30" s="109"/>
      <c r="KC30" s="109"/>
      <c r="KD30" s="109"/>
      <c r="KE30" s="109"/>
      <c r="KF30" s="109"/>
      <c r="KG30" s="109"/>
      <c r="KH30" s="109"/>
      <c r="KI30" s="109"/>
      <c r="KJ30" s="109"/>
      <c r="KK30" s="109"/>
      <c r="KL30" s="109"/>
      <c r="KM30" s="109"/>
      <c r="KN30" s="109"/>
      <c r="KO30" s="109"/>
      <c r="KP30" s="109"/>
      <c r="KQ30" s="109"/>
      <c r="KR30" s="109"/>
      <c r="KS30" s="109"/>
      <c r="KT30" s="109"/>
      <c r="KU30" s="109"/>
      <c r="KV30" s="109"/>
      <c r="KW30" s="109"/>
      <c r="KX30" s="109"/>
      <c r="KY30" s="109"/>
      <c r="KZ30" s="109"/>
      <c r="LA30" s="109"/>
      <c r="LB30" s="109"/>
      <c r="LC30" s="109"/>
      <c r="LD30" s="109"/>
      <c r="LE30" s="109"/>
      <c r="LF30" s="109"/>
      <c r="LG30" s="109"/>
      <c r="LH30" s="109"/>
      <c r="LI30" s="109"/>
      <c r="LJ30" s="109"/>
      <c r="LK30" s="109"/>
      <c r="LL30" s="109"/>
      <c r="LM30" s="109"/>
      <c r="LN30" s="109"/>
      <c r="LO30" s="109"/>
      <c r="LP30" s="109"/>
      <c r="LQ30" s="109"/>
      <c r="LR30" s="109"/>
      <c r="LS30" s="109"/>
      <c r="LT30" s="109"/>
      <c r="LU30" s="109"/>
      <c r="LV30" s="109"/>
      <c r="LW30" s="109"/>
      <c r="LX30" s="109"/>
      <c r="LY30" s="109"/>
      <c r="LZ30" s="109"/>
      <c r="MA30" s="109"/>
      <c r="MB30" s="109"/>
      <c r="MC30" s="109"/>
      <c r="MD30" s="109"/>
      <c r="ME30" s="109"/>
      <c r="MF30" s="109"/>
      <c r="MG30" s="109"/>
      <c r="MH30" s="109"/>
      <c r="MI30" s="109"/>
      <c r="MJ30" s="109"/>
      <c r="MK30" s="109"/>
      <c r="ML30" s="109"/>
      <c r="MM30" s="109"/>
      <c r="MN30" s="109"/>
      <c r="MO30" s="109"/>
      <c r="MP30" s="109"/>
      <c r="MQ30" s="109"/>
      <c r="MR30" s="109"/>
      <c r="MS30" s="109"/>
      <c r="MT30" s="109"/>
      <c r="MU30" s="109"/>
      <c r="MV30" s="109"/>
      <c r="MW30" s="109"/>
      <c r="MX30" s="109"/>
      <c r="MY30" s="109"/>
      <c r="MZ30" s="109"/>
      <c r="NA30" s="109"/>
      <c r="NB30" s="109"/>
      <c r="NC30" s="109"/>
      <c r="ND30" s="109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09"/>
    </row>
    <row r="31" spans="1:522" s="27" customFormat="1" ht="18" customHeight="1" x14ac:dyDescent="0.2">
      <c r="A31" s="12"/>
      <c r="B31" s="11"/>
      <c r="C31" s="1"/>
      <c r="D31" s="4" t="s">
        <v>465</v>
      </c>
      <c r="E31" s="1">
        <v>10670</v>
      </c>
      <c r="F31" s="1"/>
      <c r="G31" s="4"/>
      <c r="H31"/>
      <c r="I31" s="1">
        <f t="shared" si="2"/>
        <v>9</v>
      </c>
      <c r="J31" s="12"/>
      <c r="K31" s="114"/>
      <c r="L31" s="114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>
        <v>2</v>
      </c>
      <c r="AB31" s="109"/>
      <c r="AC31" s="114">
        <v>3</v>
      </c>
      <c r="AD31" s="114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>
        <v>1</v>
      </c>
      <c r="AW31" s="109"/>
      <c r="AX31" s="109"/>
      <c r="AY31" s="109"/>
      <c r="AZ31" s="109"/>
      <c r="BA31" s="109" t="s">
        <v>535</v>
      </c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14"/>
      <c r="BT31" s="109"/>
      <c r="BU31" s="109"/>
      <c r="BV31" s="109"/>
      <c r="BW31" s="109"/>
      <c r="BX31" s="109"/>
      <c r="BY31" s="109"/>
      <c r="BZ31" s="109"/>
      <c r="CA31" s="114"/>
      <c r="CB31" s="114"/>
      <c r="CC31" s="114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14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14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>
        <v>1</v>
      </c>
      <c r="HM31" s="109"/>
      <c r="HN31" s="109"/>
      <c r="HO31" s="109"/>
      <c r="HP31" s="109">
        <v>2</v>
      </c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  <c r="IX31" s="109"/>
      <c r="IY31" s="109"/>
      <c r="IZ31" s="109"/>
      <c r="JA31" s="109"/>
      <c r="JB31" s="109"/>
      <c r="JC31" s="109"/>
      <c r="JD31" s="109"/>
      <c r="JE31" s="109"/>
      <c r="JF31" s="109"/>
      <c r="JG31" s="109"/>
      <c r="JH31" s="100"/>
      <c r="JI31" s="100"/>
      <c r="JJ31" s="100"/>
      <c r="JK31" s="100"/>
      <c r="JL31" s="100"/>
      <c r="JM31" s="100"/>
      <c r="JN31" s="100"/>
      <c r="JO31" s="100"/>
      <c r="JP31" s="109"/>
      <c r="JQ31" s="109"/>
      <c r="JR31" s="109"/>
      <c r="JS31" s="109"/>
      <c r="JT31" s="109"/>
      <c r="JU31" s="109"/>
      <c r="JV31" s="109"/>
      <c r="JW31" s="109"/>
      <c r="JX31" s="114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09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</row>
    <row r="32" spans="1:522" s="27" customFormat="1" ht="18" customHeight="1" x14ac:dyDescent="0.2">
      <c r="A32" s="12"/>
      <c r="B32" s="11"/>
      <c r="C32" s="1"/>
      <c r="D32" s="4" t="s">
        <v>261</v>
      </c>
      <c r="E32" s="1">
        <v>12341</v>
      </c>
      <c r="F32" s="1">
        <v>2015</v>
      </c>
      <c r="G32" s="4"/>
      <c r="H32"/>
      <c r="I32" s="1">
        <f t="shared" si="2"/>
        <v>0</v>
      </c>
      <c r="J32" s="12"/>
      <c r="K32" s="114"/>
      <c r="L32" s="114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14"/>
      <c r="AD32" s="114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14"/>
      <c r="CC32" s="109"/>
      <c r="CD32" s="109"/>
      <c r="CE32" s="109"/>
      <c r="CF32" s="109"/>
      <c r="CG32" s="109"/>
      <c r="CH32" s="109"/>
      <c r="CI32" s="109"/>
      <c r="CJ32" s="114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14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14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109"/>
      <c r="IV32" s="109"/>
      <c r="IW32" s="109"/>
      <c r="IX32" s="109"/>
      <c r="IY32" s="109"/>
      <c r="IZ32" s="109"/>
      <c r="JA32" s="109"/>
      <c r="JB32" s="109"/>
      <c r="JC32" s="109"/>
      <c r="JD32" s="109"/>
      <c r="JE32" s="109"/>
      <c r="JF32" s="109"/>
      <c r="JG32" s="109"/>
      <c r="JH32" s="100"/>
      <c r="JI32" s="100"/>
      <c r="JJ32" s="100"/>
      <c r="JK32" s="100"/>
      <c r="JL32" s="100"/>
      <c r="JM32" s="100"/>
      <c r="JN32" s="100"/>
      <c r="JO32" s="100"/>
      <c r="JP32" s="109"/>
      <c r="JQ32" s="109"/>
      <c r="JR32" s="109"/>
      <c r="JS32" s="109"/>
      <c r="JT32" s="109"/>
      <c r="JU32" s="109"/>
      <c r="JV32" s="109"/>
      <c r="JW32" s="109"/>
      <c r="JX32" s="114"/>
      <c r="JY32" s="109"/>
      <c r="JZ32" s="109"/>
      <c r="KA32" s="109"/>
      <c r="KB32" s="109"/>
      <c r="KC32" s="109"/>
      <c r="KD32" s="109"/>
      <c r="KE32" s="109"/>
      <c r="KF32" s="109"/>
      <c r="KG32" s="109"/>
      <c r="KH32" s="109"/>
      <c r="KI32" s="109"/>
      <c r="KJ32" s="109"/>
      <c r="KK32" s="109"/>
      <c r="KL32" s="109"/>
      <c r="KM32" s="109"/>
      <c r="KN32" s="109"/>
      <c r="KO32" s="109"/>
      <c r="KP32" s="109"/>
      <c r="KQ32" s="109"/>
      <c r="KR32" s="114"/>
      <c r="KS32" s="114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</row>
    <row r="33" spans="1:522" s="27" customFormat="1" ht="18" customHeight="1" x14ac:dyDescent="0.2">
      <c r="A33" s="12"/>
      <c r="B33" s="11"/>
      <c r="C33" s="1"/>
      <c r="D33" s="4" t="s">
        <v>491</v>
      </c>
      <c r="E33" s="1">
        <v>12563</v>
      </c>
      <c r="F33" s="1"/>
      <c r="G33" s="4"/>
      <c r="H33"/>
      <c r="I33" s="1">
        <f t="shared" si="2"/>
        <v>0</v>
      </c>
      <c r="J33" s="12"/>
      <c r="K33" s="114"/>
      <c r="L33" s="114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14"/>
      <c r="AD33" s="114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14"/>
      <c r="CC33" s="109"/>
      <c r="CD33" s="109"/>
      <c r="CE33" s="109"/>
      <c r="CF33" s="109"/>
      <c r="CG33" s="109"/>
      <c r="CH33" s="109"/>
      <c r="CI33" s="109"/>
      <c r="CJ33" s="114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14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14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109"/>
      <c r="IV33" s="109"/>
      <c r="IW33" s="109"/>
      <c r="IX33" s="109"/>
      <c r="IY33" s="109"/>
      <c r="IZ33" s="109"/>
      <c r="JA33" s="109"/>
      <c r="JB33" s="109"/>
      <c r="JC33" s="109"/>
      <c r="JD33" s="109"/>
      <c r="JE33" s="109"/>
      <c r="JF33" s="109"/>
      <c r="JG33" s="109"/>
      <c r="JH33" s="100"/>
      <c r="JI33" s="100"/>
      <c r="JJ33" s="100"/>
      <c r="JK33" s="100"/>
      <c r="JL33" s="100"/>
      <c r="JM33" s="100"/>
      <c r="JN33" s="100"/>
      <c r="JO33" s="100"/>
      <c r="JP33" s="109"/>
      <c r="JQ33" s="109"/>
      <c r="JR33" s="109"/>
      <c r="JS33" s="109"/>
      <c r="JT33" s="109"/>
      <c r="JU33" s="109"/>
      <c r="JV33" s="109"/>
      <c r="JW33" s="109"/>
      <c r="JX33" s="114"/>
      <c r="JY33" s="109"/>
      <c r="JZ33" s="109"/>
      <c r="KA33" s="109"/>
      <c r="KB33" s="109"/>
      <c r="KC33" s="109"/>
      <c r="KD33" s="109"/>
      <c r="KE33" s="109"/>
      <c r="KF33" s="109"/>
      <c r="KG33" s="109"/>
      <c r="KH33" s="109"/>
      <c r="KI33" s="109"/>
      <c r="KJ33" s="109"/>
      <c r="KK33" s="109"/>
      <c r="KL33" s="109"/>
      <c r="KM33" s="109"/>
      <c r="KN33" s="109"/>
      <c r="KO33" s="109"/>
      <c r="KP33" s="109"/>
      <c r="KQ33" s="109"/>
      <c r="KR33" s="114"/>
      <c r="KS33" s="114"/>
      <c r="KT33" s="109"/>
      <c r="KU33" s="109"/>
      <c r="KV33" s="109"/>
      <c r="KW33" s="109"/>
      <c r="KX33" s="109"/>
      <c r="KY33" s="109"/>
      <c r="KZ33" s="109"/>
      <c r="LA33" s="109"/>
      <c r="LB33" s="109"/>
      <c r="LC33" s="109"/>
      <c r="LD33" s="109"/>
      <c r="LE33" s="109"/>
      <c r="LF33" s="109"/>
      <c r="LG33" s="109"/>
      <c r="LH33" s="109"/>
      <c r="LI33" s="109"/>
      <c r="LJ33" s="109"/>
      <c r="LK33" s="109"/>
      <c r="LL33" s="109"/>
      <c r="LM33" s="109"/>
      <c r="LN33" s="109"/>
      <c r="LO33" s="109"/>
      <c r="LP33" s="109"/>
      <c r="LQ33" s="109"/>
      <c r="LR33" s="109"/>
      <c r="LS33" s="109"/>
      <c r="LT33" s="109"/>
      <c r="LU33" s="109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09"/>
    </row>
    <row r="34" spans="1:522" s="27" customFormat="1" ht="18" customHeight="1" x14ac:dyDescent="0.2">
      <c r="A34" s="12"/>
      <c r="B34" s="11"/>
      <c r="C34" s="1"/>
      <c r="D34" s="4" t="s">
        <v>307</v>
      </c>
      <c r="E34" s="1">
        <v>8340</v>
      </c>
      <c r="F34" s="1"/>
      <c r="G34" s="4"/>
      <c r="H34"/>
      <c r="I34" s="1">
        <f t="shared" si="2"/>
        <v>2</v>
      </c>
      <c r="J34" s="12"/>
      <c r="K34" s="114"/>
      <c r="L34" s="114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14"/>
      <c r="AD34" s="114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14"/>
      <c r="CC34" s="109"/>
      <c r="CD34" s="109"/>
      <c r="CE34" s="109"/>
      <c r="CF34" s="109"/>
      <c r="CG34" s="109"/>
      <c r="CH34" s="109"/>
      <c r="CI34" s="109"/>
      <c r="CJ34" s="114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14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>
        <v>2</v>
      </c>
      <c r="EH34" s="109"/>
      <c r="EI34" s="109"/>
      <c r="EJ34" s="109"/>
      <c r="EK34" s="109"/>
      <c r="EL34" s="109"/>
      <c r="EM34" s="109" t="s">
        <v>535</v>
      </c>
      <c r="EN34" s="109"/>
      <c r="EO34" s="109"/>
      <c r="EP34" s="109"/>
      <c r="EQ34" s="114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109"/>
      <c r="IV34" s="109"/>
      <c r="IW34" s="109"/>
      <c r="IX34" s="109"/>
      <c r="IY34" s="109"/>
      <c r="IZ34" s="109"/>
      <c r="JA34" s="109"/>
      <c r="JB34" s="109"/>
      <c r="JC34" s="109"/>
      <c r="JD34" s="109"/>
      <c r="JE34" s="109"/>
      <c r="JF34" s="109"/>
      <c r="JG34" s="109"/>
      <c r="JH34" s="100"/>
      <c r="JI34" s="100"/>
      <c r="JJ34" s="100"/>
      <c r="JK34" s="100"/>
      <c r="JL34" s="100"/>
      <c r="JM34" s="100"/>
      <c r="JN34" s="100"/>
      <c r="JO34" s="100"/>
      <c r="JP34" s="109"/>
      <c r="JQ34" s="109"/>
      <c r="JR34" s="109"/>
      <c r="JS34" s="109"/>
      <c r="JT34" s="109"/>
      <c r="JU34" s="109"/>
      <c r="JV34" s="109"/>
      <c r="JW34" s="109"/>
      <c r="JX34" s="114"/>
      <c r="JY34" s="109"/>
      <c r="JZ34" s="109"/>
      <c r="KA34" s="109"/>
      <c r="KB34" s="109"/>
      <c r="KC34" s="109"/>
      <c r="KD34" s="109"/>
      <c r="KE34" s="109"/>
      <c r="KF34" s="109"/>
      <c r="KG34" s="109"/>
      <c r="KH34" s="109"/>
      <c r="KI34" s="109"/>
      <c r="KJ34" s="109"/>
      <c r="KK34" s="109"/>
      <c r="KL34" s="109"/>
      <c r="KM34" s="109"/>
      <c r="KN34" s="109"/>
      <c r="KO34" s="109"/>
      <c r="KP34" s="109"/>
      <c r="KQ34" s="109"/>
      <c r="KR34" s="114"/>
      <c r="KS34" s="114"/>
      <c r="KT34" s="109"/>
      <c r="KU34" s="109"/>
      <c r="KV34" s="109"/>
      <c r="KW34" s="109"/>
      <c r="KX34" s="109"/>
      <c r="KY34" s="109"/>
      <c r="KZ34" s="109"/>
      <c r="LA34" s="109"/>
      <c r="LB34" s="109"/>
      <c r="LC34" s="109"/>
      <c r="LD34" s="109"/>
      <c r="LE34" s="109"/>
      <c r="LF34" s="109"/>
      <c r="LG34" s="109"/>
      <c r="LH34" s="109"/>
      <c r="LI34" s="109"/>
      <c r="LJ34" s="109"/>
      <c r="LK34" s="109"/>
      <c r="LL34" s="109"/>
      <c r="LM34" s="109"/>
      <c r="LN34" s="109"/>
      <c r="LO34" s="109"/>
      <c r="LP34" s="109"/>
      <c r="LQ34" s="109"/>
      <c r="LR34" s="109"/>
      <c r="LS34" s="109"/>
      <c r="LT34" s="109"/>
      <c r="LU34" s="109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09"/>
    </row>
    <row r="35" spans="1:522" s="27" customFormat="1" ht="18" customHeight="1" x14ac:dyDescent="0.2">
      <c r="A35" s="12"/>
      <c r="B35" s="11"/>
      <c r="C35" s="1"/>
      <c r="D35" s="4" t="s">
        <v>237</v>
      </c>
      <c r="E35" s="1">
        <v>12299</v>
      </c>
      <c r="F35" s="1">
        <v>2008</v>
      </c>
      <c r="G35" s="4"/>
      <c r="H35"/>
      <c r="I35" s="1">
        <f t="shared" si="2"/>
        <v>3</v>
      </c>
      <c r="J35" s="12"/>
      <c r="K35" s="114"/>
      <c r="L35" s="114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>
        <v>3</v>
      </c>
      <c r="AC35" s="114"/>
      <c r="AD35" s="114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14"/>
      <c r="CC35" s="109"/>
      <c r="CD35" s="109"/>
      <c r="CE35" s="109"/>
      <c r="CF35" s="109"/>
      <c r="CG35" s="109"/>
      <c r="CH35" s="109"/>
      <c r="CI35" s="109"/>
      <c r="CJ35" s="114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14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14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0"/>
      <c r="JI35" s="100"/>
      <c r="JJ35" s="100"/>
      <c r="JK35" s="100"/>
      <c r="JL35" s="100"/>
      <c r="JM35" s="100"/>
      <c r="JN35" s="100"/>
      <c r="JO35" s="100"/>
      <c r="JP35" s="109"/>
      <c r="JQ35" s="109"/>
      <c r="JR35" s="109"/>
      <c r="JS35" s="109"/>
      <c r="JT35" s="109"/>
      <c r="JU35" s="109"/>
      <c r="JV35" s="109"/>
      <c r="JW35" s="109"/>
      <c r="JX35" s="114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14"/>
      <c r="KS35" s="114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</row>
    <row r="36" spans="1:522" s="27" customFormat="1" ht="18" customHeight="1" x14ac:dyDescent="0.2">
      <c r="A36" s="12"/>
      <c r="B36" s="11"/>
      <c r="C36" s="1"/>
      <c r="D36" s="4" t="s">
        <v>632</v>
      </c>
      <c r="E36" s="1">
        <v>12921</v>
      </c>
      <c r="F36" s="1">
        <v>2008</v>
      </c>
      <c r="G36" s="4"/>
      <c r="H36"/>
      <c r="I36" s="1"/>
      <c r="J36" s="12"/>
      <c r="K36" s="114"/>
      <c r="L36" s="114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14"/>
      <c r="AD36" s="114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14"/>
      <c r="CC36" s="109"/>
      <c r="CD36" s="109"/>
      <c r="CE36" s="109"/>
      <c r="CF36" s="109"/>
      <c r="CG36" s="109"/>
      <c r="CH36" s="109"/>
      <c r="CI36" s="109"/>
      <c r="CJ36" s="114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14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14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0"/>
      <c r="JI36" s="100"/>
      <c r="JJ36" s="100"/>
      <c r="JK36" s="100"/>
      <c r="JL36" s="100"/>
      <c r="JM36" s="100"/>
      <c r="JN36" s="100"/>
      <c r="JO36" s="100"/>
      <c r="JP36" s="109"/>
      <c r="JQ36" s="109"/>
      <c r="JR36" s="109"/>
      <c r="JS36" s="109"/>
      <c r="JT36" s="109"/>
      <c r="JU36" s="109"/>
      <c r="JV36" s="109"/>
      <c r="JW36" s="109"/>
      <c r="JX36" s="114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14"/>
      <c r="KS36" s="114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</row>
    <row r="37" spans="1:522" s="27" customFormat="1" ht="18" customHeight="1" x14ac:dyDescent="0.2">
      <c r="A37" s="12">
        <v>9</v>
      </c>
      <c r="B37" s="11" t="s">
        <v>466</v>
      </c>
      <c r="C37" s="1">
        <v>9415</v>
      </c>
      <c r="D37" s="4" t="s">
        <v>461</v>
      </c>
      <c r="E37" s="1">
        <v>12573</v>
      </c>
      <c r="F37" s="1">
        <v>2019</v>
      </c>
      <c r="G37" s="4" t="s">
        <v>27</v>
      </c>
      <c r="H37"/>
      <c r="I37" s="1">
        <f t="shared" si="2"/>
        <v>13</v>
      </c>
      <c r="J37" s="12">
        <f>Tabuľka1[[#This Row],[Stĺpec8]]</f>
        <v>13</v>
      </c>
      <c r="K37" s="114"/>
      <c r="L37" s="114"/>
      <c r="M37" s="109"/>
      <c r="N37" s="109"/>
      <c r="O37" s="109"/>
      <c r="P37" s="109"/>
      <c r="Q37" s="109"/>
      <c r="R37" s="109"/>
      <c r="S37" s="114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14"/>
      <c r="CU37" s="109"/>
      <c r="CV37" s="114"/>
      <c r="CW37" s="109"/>
      <c r="CX37" s="109"/>
      <c r="CY37" s="109"/>
      <c r="CZ37" s="109"/>
      <c r="DA37" s="109"/>
      <c r="DB37" s="109"/>
      <c r="DC37" s="109"/>
      <c r="DD37" s="114"/>
      <c r="DE37" s="109"/>
      <c r="DF37" s="109">
        <v>2</v>
      </c>
      <c r="DG37" s="109"/>
      <c r="DH37" s="109"/>
      <c r="DI37" s="109"/>
      <c r="DJ37" s="109"/>
      <c r="DK37" s="109"/>
      <c r="DL37" s="109"/>
      <c r="DM37" s="109"/>
      <c r="DN37" s="109">
        <f>3+2</f>
        <v>5</v>
      </c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14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>
        <v>3</v>
      </c>
      <c r="GR37" s="109"/>
      <c r="GS37" s="109"/>
      <c r="GT37" s="109"/>
      <c r="GU37" s="109"/>
      <c r="GV37" s="109">
        <v>3</v>
      </c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0"/>
      <c r="JI37" s="100"/>
      <c r="JJ37" s="100"/>
      <c r="JK37" s="100"/>
      <c r="JL37" s="100"/>
      <c r="JM37" s="100"/>
      <c r="JN37" s="100"/>
      <c r="JO37" s="100"/>
      <c r="JP37" s="109"/>
      <c r="JQ37" s="109"/>
      <c r="JR37" s="109"/>
      <c r="JS37" s="109"/>
      <c r="JT37" s="109"/>
      <c r="JU37" s="109"/>
      <c r="JV37" s="109"/>
      <c r="JW37" s="109"/>
      <c r="JX37" s="114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</row>
    <row r="38" spans="1:522" s="27" customFormat="1" ht="18" customHeight="1" x14ac:dyDescent="0.2">
      <c r="A38" s="12">
        <v>10</v>
      </c>
      <c r="B38" s="11" t="s">
        <v>608</v>
      </c>
      <c r="C38" s="1">
        <v>9910</v>
      </c>
      <c r="D38" s="4" t="s">
        <v>600</v>
      </c>
      <c r="E38" s="1">
        <v>12870</v>
      </c>
      <c r="F38" s="1">
        <v>2019</v>
      </c>
      <c r="G38" s="4" t="s">
        <v>605</v>
      </c>
      <c r="H38"/>
      <c r="I38" s="1">
        <f>SUM(K38:TB38)</f>
        <v>11</v>
      </c>
      <c r="J38" s="12">
        <f>I38</f>
        <v>11</v>
      </c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14"/>
      <c r="CZ38" s="109"/>
      <c r="DA38" s="109"/>
      <c r="DB38" s="109"/>
      <c r="DC38" s="109"/>
      <c r="DD38" s="109"/>
      <c r="DE38" s="109"/>
      <c r="DF38" s="109">
        <v>3</v>
      </c>
      <c r="DG38" s="109"/>
      <c r="DH38" s="109"/>
      <c r="DI38" s="109"/>
      <c r="DJ38" s="109"/>
      <c r="DK38" s="109"/>
      <c r="DL38" s="109"/>
      <c r="DM38" s="109"/>
      <c r="DN38" s="109">
        <f>2+1</f>
        <v>3</v>
      </c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>
        <v>2</v>
      </c>
      <c r="IX38" s="109"/>
      <c r="IY38" s="109"/>
      <c r="IZ38" s="109"/>
      <c r="JA38" s="109"/>
      <c r="JB38" s="109"/>
      <c r="JC38" s="109"/>
      <c r="JD38" s="109"/>
      <c r="JE38" s="109"/>
      <c r="JF38" s="109">
        <v>3</v>
      </c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0"/>
      <c r="KD38" s="100"/>
      <c r="KE38" s="100"/>
      <c r="KF38" s="100"/>
      <c r="KG38" s="100"/>
      <c r="KH38" s="100"/>
      <c r="KI38" s="109"/>
      <c r="KJ38" s="109"/>
      <c r="KK38" s="109"/>
      <c r="KL38" s="109"/>
      <c r="KM38" s="114"/>
      <c r="KN38" s="114"/>
      <c r="KO38" s="109"/>
      <c r="KP38" s="109"/>
      <c r="KQ38" s="109"/>
      <c r="KR38" s="109"/>
      <c r="KS38" s="109"/>
      <c r="KT38" s="114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</row>
    <row r="39" spans="1:522" s="27" customFormat="1" ht="18" customHeight="1" x14ac:dyDescent="0.2">
      <c r="A39" s="12"/>
      <c r="B39" s="11" t="s">
        <v>210</v>
      </c>
      <c r="C39" s="1">
        <v>9004</v>
      </c>
      <c r="D39" t="s">
        <v>211</v>
      </c>
      <c r="E39" s="1">
        <v>11273</v>
      </c>
      <c r="F39" s="1"/>
      <c r="G39" t="s">
        <v>346</v>
      </c>
      <c r="H39"/>
      <c r="I39" s="1">
        <f t="shared" si="0"/>
        <v>0</v>
      </c>
      <c r="J39" s="12">
        <f>SUM(I39:I44)</f>
        <v>11</v>
      </c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14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0"/>
      <c r="JI39" s="100"/>
      <c r="JJ39" s="100"/>
      <c r="JK39" s="100"/>
      <c r="JL39" s="100"/>
      <c r="JM39" s="100"/>
      <c r="JN39" s="100"/>
      <c r="JO39" s="100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</row>
    <row r="40" spans="1:522" s="27" customFormat="1" ht="18" customHeight="1" x14ac:dyDescent="0.2">
      <c r="A40" s="12"/>
      <c r="B40" s="11"/>
      <c r="C40" s="1"/>
      <c r="D40" s="4" t="s">
        <v>216</v>
      </c>
      <c r="E40" s="1">
        <v>12028</v>
      </c>
      <c r="F40" s="1">
        <v>2013</v>
      </c>
      <c r="G40" s="4"/>
      <c r="H40"/>
      <c r="I40" s="1">
        <f t="shared" si="0"/>
        <v>0</v>
      </c>
      <c r="J40" s="12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14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0"/>
      <c r="JI40" s="100"/>
      <c r="JJ40" s="100"/>
      <c r="JK40" s="100"/>
      <c r="JL40" s="100"/>
      <c r="JM40" s="100"/>
      <c r="JN40" s="100"/>
      <c r="JO40" s="100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14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</row>
    <row r="41" spans="1:522" s="27" customFormat="1" ht="18" customHeight="1" x14ac:dyDescent="0.2">
      <c r="A41" s="12"/>
      <c r="B41" s="11"/>
      <c r="C41" s="1"/>
      <c r="D41" s="4" t="s">
        <v>345</v>
      </c>
      <c r="E41" s="1">
        <v>12415</v>
      </c>
      <c r="F41" s="1">
        <v>2010</v>
      </c>
      <c r="G41" s="4"/>
      <c r="H41"/>
      <c r="I41" s="1">
        <f t="shared" si="0"/>
        <v>3</v>
      </c>
      <c r="J41" s="12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14"/>
      <c r="DE41" s="109">
        <v>3</v>
      </c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0"/>
      <c r="JI41" s="100"/>
      <c r="JJ41" s="100"/>
      <c r="JK41" s="100"/>
      <c r="JL41" s="100"/>
      <c r="JM41" s="100"/>
      <c r="JN41" s="100"/>
      <c r="JO41" s="100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14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</row>
    <row r="42" spans="1:522" s="27" customFormat="1" ht="18" customHeight="1" x14ac:dyDescent="0.2">
      <c r="A42" s="12"/>
      <c r="B42" s="11"/>
      <c r="C42" s="1"/>
      <c r="D42" s="4" t="s">
        <v>423</v>
      </c>
      <c r="E42" s="1">
        <v>1215</v>
      </c>
      <c r="F42" s="1">
        <v>2018</v>
      </c>
      <c r="G42" s="4"/>
      <c r="H42"/>
      <c r="I42" s="1">
        <f t="shared" si="0"/>
        <v>0</v>
      </c>
      <c r="J42" s="12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14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0"/>
      <c r="JI42" s="100"/>
      <c r="JJ42" s="100"/>
      <c r="JK42" s="100"/>
      <c r="JL42" s="100"/>
      <c r="JM42" s="100"/>
      <c r="JN42" s="100"/>
      <c r="JO42" s="100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14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</row>
    <row r="43" spans="1:522" s="27" customFormat="1" ht="18" customHeight="1" x14ac:dyDescent="0.2">
      <c r="A43" s="12"/>
      <c r="B43" s="11"/>
      <c r="C43" s="1"/>
      <c r="D43" s="4" t="s">
        <v>213</v>
      </c>
      <c r="E43" s="1">
        <v>11608</v>
      </c>
      <c r="F43" s="1">
        <v>2012</v>
      </c>
      <c r="G43"/>
      <c r="H43"/>
      <c r="I43" s="1">
        <f t="shared" si="0"/>
        <v>0</v>
      </c>
      <c r="J43" s="12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14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 t="s">
        <v>535</v>
      </c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0"/>
      <c r="JI43" s="100"/>
      <c r="JJ43" s="100"/>
      <c r="JK43" s="100"/>
      <c r="JL43" s="100"/>
      <c r="JM43" s="100"/>
      <c r="JN43" s="100"/>
      <c r="JO43" s="100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14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</row>
    <row r="44" spans="1:522" s="27" customFormat="1" ht="18" customHeight="1" x14ac:dyDescent="0.2">
      <c r="A44" s="12"/>
      <c r="B44" s="11"/>
      <c r="C44" s="1"/>
      <c r="D44" s="4" t="s">
        <v>601</v>
      </c>
      <c r="E44" s="1">
        <v>12628</v>
      </c>
      <c r="F44" s="1">
        <v>2020</v>
      </c>
      <c r="G44"/>
      <c r="H44"/>
      <c r="I44" s="1">
        <f t="shared" si="0"/>
        <v>8</v>
      </c>
      <c r="J44" s="12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>
        <f>3+3</f>
        <v>6</v>
      </c>
      <c r="DD44" s="114"/>
      <c r="DE44" s="109">
        <v>2</v>
      </c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0"/>
      <c r="JI44" s="100"/>
      <c r="JJ44" s="100"/>
      <c r="JK44" s="100"/>
      <c r="JL44" s="100"/>
      <c r="JM44" s="100"/>
      <c r="JN44" s="100"/>
      <c r="JO44" s="100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14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</row>
    <row r="45" spans="1:522" s="27" customFormat="1" ht="18" customHeight="1" x14ac:dyDescent="0.2">
      <c r="A45" s="12">
        <v>12</v>
      </c>
      <c r="B45" s="11" t="s">
        <v>370</v>
      </c>
      <c r="C45" s="9">
        <v>5943</v>
      </c>
      <c r="D45" s="4" t="s">
        <v>102</v>
      </c>
      <c r="E45" s="1">
        <v>10998</v>
      </c>
      <c r="F45" s="1"/>
      <c r="G45" s="4" t="s">
        <v>59</v>
      </c>
      <c r="H45"/>
      <c r="I45" s="1">
        <f>SUM(K45:TB45)</f>
        <v>0</v>
      </c>
      <c r="J45" s="12">
        <f>I46</f>
        <v>9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  <c r="IW45" s="109"/>
      <c r="IX45" s="109"/>
      <c r="IY45" s="109"/>
      <c r="IZ45" s="109"/>
      <c r="JA45" s="109"/>
      <c r="JB45" s="109"/>
      <c r="JC45" s="109"/>
      <c r="JD45" s="109"/>
      <c r="JE45" s="109"/>
      <c r="JF45" s="109"/>
      <c r="JG45" s="109"/>
      <c r="JH45" s="100"/>
      <c r="JI45" s="100"/>
      <c r="JJ45" s="100"/>
      <c r="JK45" s="100"/>
      <c r="JL45" s="100"/>
      <c r="JM45" s="100"/>
      <c r="JN45" s="100"/>
      <c r="JO45" s="100"/>
      <c r="JP45" s="109"/>
      <c r="JQ45" s="109"/>
      <c r="JR45" s="109"/>
      <c r="JS45" s="109"/>
      <c r="JT45" s="109"/>
      <c r="JU45" s="109"/>
      <c r="JV45" s="109"/>
      <c r="JW45" s="109"/>
      <c r="JX45" s="109"/>
      <c r="JY45" s="109"/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14"/>
      <c r="KN45" s="114"/>
      <c r="KO45" s="109"/>
      <c r="KP45" s="109"/>
      <c r="KQ45" s="109"/>
      <c r="KR45" s="109"/>
      <c r="KS45" s="109"/>
      <c r="KT45" s="114"/>
      <c r="KU45" s="114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</row>
    <row r="46" spans="1:522" s="27" customFormat="1" ht="18" customHeight="1" x14ac:dyDescent="0.2">
      <c r="A46" s="12"/>
      <c r="B46" s="11"/>
      <c r="C46" s="9"/>
      <c r="D46" s="4" t="s">
        <v>81</v>
      </c>
      <c r="E46" s="1">
        <v>10324</v>
      </c>
      <c r="F46" s="1"/>
      <c r="G46" s="4"/>
      <c r="H46"/>
      <c r="I46" s="1">
        <f>SUM(K46:TB46)</f>
        <v>9</v>
      </c>
      <c r="J46" s="12"/>
      <c r="K46" s="109"/>
      <c r="L46" s="109"/>
      <c r="M46" s="109"/>
      <c r="N46" s="109"/>
      <c r="O46" s="109"/>
      <c r="P46" s="109"/>
      <c r="Q46" s="109"/>
      <c r="R46" s="109">
        <f>3+3</f>
        <v>6</v>
      </c>
      <c r="S46" s="109"/>
      <c r="T46" s="109"/>
      <c r="U46" s="109"/>
      <c r="V46" s="109"/>
      <c r="W46" s="109">
        <f>2+1</f>
        <v>3</v>
      </c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09"/>
      <c r="IZ46" s="109"/>
      <c r="JA46" s="109"/>
      <c r="JB46" s="109"/>
      <c r="JC46" s="109"/>
      <c r="JD46" s="109"/>
      <c r="JE46" s="109"/>
      <c r="JF46" s="109"/>
      <c r="JG46" s="109"/>
      <c r="JH46" s="100"/>
      <c r="JI46" s="100"/>
      <c r="JJ46" s="100"/>
      <c r="JK46" s="100"/>
      <c r="JL46" s="100"/>
      <c r="JM46" s="100"/>
      <c r="JN46" s="100"/>
      <c r="JO46" s="100"/>
      <c r="JP46" s="109"/>
      <c r="JQ46" s="109"/>
      <c r="JR46" s="109"/>
      <c r="JS46" s="109"/>
      <c r="JT46" s="109"/>
      <c r="JU46" s="109"/>
      <c r="JV46" s="109"/>
      <c r="JW46" s="109"/>
      <c r="JX46" s="109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14"/>
      <c r="KN46" s="114"/>
      <c r="KO46" s="109"/>
      <c r="KP46" s="109"/>
      <c r="KQ46" s="109"/>
      <c r="KR46" s="109"/>
      <c r="KS46" s="109"/>
      <c r="KT46" s="114"/>
      <c r="KU46" s="114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109"/>
      <c r="NF46" s="109"/>
      <c r="NG46" s="109"/>
      <c r="NH46" s="109"/>
      <c r="NI46" s="109"/>
      <c r="NJ46" s="109"/>
      <c r="NK46" s="109"/>
      <c r="NL46" s="109"/>
      <c r="NM46" s="109"/>
      <c r="NN46" s="109"/>
      <c r="NO46" s="109"/>
      <c r="NP46" s="109"/>
      <c r="NQ46" s="109"/>
      <c r="NR46" s="109"/>
      <c r="NS46" s="109"/>
      <c r="NT46" s="109"/>
      <c r="NU46" s="109"/>
      <c r="NV46" s="109"/>
      <c r="NW46" s="109"/>
      <c r="NX46" s="109"/>
      <c r="NY46" s="109"/>
      <c r="NZ46" s="109"/>
      <c r="OA46" s="109"/>
      <c r="OB46" s="109"/>
      <c r="OC46" s="109"/>
      <c r="OD46" s="109"/>
      <c r="OE46" s="109"/>
      <c r="OF46" s="109"/>
      <c r="OG46" s="109"/>
      <c r="OH46" s="109"/>
      <c r="OI46" s="109"/>
      <c r="OJ46" s="109"/>
      <c r="OK46" s="109"/>
      <c r="OL46" s="109"/>
      <c r="OM46" s="109"/>
      <c r="ON46" s="109"/>
      <c r="OO46" s="109"/>
      <c r="OP46" s="109"/>
      <c r="OQ46" s="109"/>
      <c r="OR46" s="109"/>
      <c r="OS46" s="109"/>
      <c r="OT46" s="109"/>
      <c r="OU46" s="109"/>
      <c r="OV46" s="109"/>
      <c r="OW46" s="109"/>
      <c r="OX46" s="109"/>
      <c r="OY46" s="109"/>
      <c r="OZ46" s="109"/>
      <c r="PA46" s="109"/>
      <c r="PB46" s="109"/>
      <c r="PC46" s="109"/>
      <c r="PD46" s="109"/>
      <c r="PE46" s="109"/>
      <c r="PF46" s="109"/>
      <c r="PG46" s="109"/>
      <c r="PH46" s="109"/>
      <c r="PI46" s="109"/>
      <c r="PJ46" s="109"/>
      <c r="PK46" s="109"/>
      <c r="PL46" s="109"/>
      <c r="PM46" s="109"/>
      <c r="PN46" s="109"/>
      <c r="PO46" s="109"/>
      <c r="PP46" s="109"/>
      <c r="PQ46" s="109"/>
      <c r="PR46" s="109"/>
      <c r="PS46" s="109"/>
      <c r="PT46" s="109"/>
      <c r="PU46" s="109"/>
      <c r="PV46" s="109"/>
      <c r="PW46" s="109"/>
      <c r="PX46" s="109"/>
      <c r="PY46" s="109"/>
      <c r="PZ46" s="109"/>
      <c r="QA46" s="109"/>
      <c r="QB46" s="109"/>
      <c r="QC46" s="109"/>
      <c r="QD46" s="109"/>
      <c r="QE46" s="109"/>
      <c r="QF46" s="109"/>
      <c r="QG46" s="109"/>
      <c r="QH46" s="109"/>
      <c r="QI46" s="109"/>
      <c r="QJ46" s="109"/>
      <c r="QK46" s="109"/>
      <c r="QL46" s="109"/>
      <c r="QM46" s="109"/>
      <c r="QN46" s="109"/>
      <c r="QO46" s="109"/>
      <c r="QP46" s="109"/>
      <c r="QQ46" s="109"/>
      <c r="QR46" s="109"/>
      <c r="QS46" s="109"/>
      <c r="QT46" s="109"/>
      <c r="QU46" s="109"/>
      <c r="QV46" s="109"/>
      <c r="QW46" s="109"/>
      <c r="QX46" s="109"/>
      <c r="QY46" s="109"/>
      <c r="QZ46" s="109"/>
      <c r="RA46" s="109"/>
      <c r="RB46" s="109"/>
      <c r="RC46" s="109"/>
      <c r="RD46" s="109"/>
      <c r="RE46" s="109"/>
      <c r="RF46" s="109"/>
      <c r="RG46" s="109"/>
      <c r="RH46" s="109"/>
      <c r="RI46" s="109"/>
      <c r="RJ46" s="109"/>
      <c r="RK46" s="109"/>
      <c r="RL46" s="109"/>
      <c r="RM46" s="109"/>
      <c r="RN46" s="109"/>
      <c r="RO46" s="109"/>
      <c r="RP46" s="109"/>
      <c r="RQ46" s="109"/>
      <c r="RR46" s="109"/>
      <c r="RS46" s="109"/>
      <c r="RT46" s="109"/>
      <c r="RU46" s="109"/>
      <c r="RV46" s="109"/>
      <c r="RW46" s="109"/>
      <c r="RX46" s="109"/>
      <c r="RY46" s="109"/>
      <c r="RZ46" s="109"/>
      <c r="SA46" s="109"/>
      <c r="SB46" s="109"/>
      <c r="SC46" s="109"/>
      <c r="SD46" s="109"/>
      <c r="SE46" s="109"/>
      <c r="SF46" s="109"/>
      <c r="SG46" s="109"/>
      <c r="SH46" s="109"/>
      <c r="SI46" s="109"/>
      <c r="SJ46" s="109"/>
      <c r="SK46" s="109"/>
      <c r="SL46" s="109"/>
      <c r="SM46" s="109"/>
      <c r="SN46" s="109"/>
      <c r="SO46" s="109"/>
      <c r="SP46" s="109"/>
      <c r="SQ46" s="109"/>
      <c r="SR46" s="109"/>
      <c r="SS46" s="109"/>
      <c r="ST46" s="109"/>
      <c r="SU46" s="109"/>
      <c r="SV46" s="109"/>
      <c r="SW46" s="109"/>
      <c r="SX46" s="109"/>
      <c r="SY46" s="109"/>
      <c r="SZ46" s="109"/>
      <c r="TA46" s="109"/>
      <c r="TB46" s="109"/>
    </row>
    <row r="47" spans="1:522" s="27" customFormat="1" ht="18" customHeight="1" x14ac:dyDescent="0.2">
      <c r="A47" s="12"/>
      <c r="B47" s="11"/>
      <c r="C47" s="9"/>
      <c r="D47" s="4" t="s">
        <v>513</v>
      </c>
      <c r="E47" s="1">
        <v>12559</v>
      </c>
      <c r="F47" s="1"/>
      <c r="G47" s="4"/>
      <c r="H47"/>
      <c r="I47" s="1">
        <f>SUM(K47:TB47)</f>
        <v>0</v>
      </c>
      <c r="J47" s="12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/>
      <c r="IY47" s="109"/>
      <c r="IZ47" s="109"/>
      <c r="JA47" s="109"/>
      <c r="JB47" s="109"/>
      <c r="JC47" s="109"/>
      <c r="JD47" s="109"/>
      <c r="JE47" s="109"/>
      <c r="JF47" s="109"/>
      <c r="JG47" s="109"/>
      <c r="JH47" s="100"/>
      <c r="JI47" s="100"/>
      <c r="JJ47" s="100"/>
      <c r="JK47" s="100"/>
      <c r="JL47" s="100"/>
      <c r="JM47" s="100"/>
      <c r="JN47" s="100"/>
      <c r="JO47" s="100"/>
      <c r="JP47" s="109"/>
      <c r="JQ47" s="109"/>
      <c r="JR47" s="109"/>
      <c r="JS47" s="109"/>
      <c r="JT47" s="109"/>
      <c r="JU47" s="109"/>
      <c r="JV47" s="109"/>
      <c r="JW47" s="109"/>
      <c r="JX47" s="109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14"/>
      <c r="KN47" s="114"/>
      <c r="KO47" s="109"/>
      <c r="KP47" s="109"/>
      <c r="KQ47" s="109"/>
      <c r="KR47" s="109"/>
      <c r="KS47" s="109"/>
      <c r="KT47" s="114"/>
      <c r="KU47" s="114"/>
      <c r="KV47" s="109"/>
      <c r="KW47" s="109"/>
      <c r="KX47" s="109"/>
      <c r="KY47" s="109"/>
      <c r="KZ47" s="109"/>
      <c r="LA47" s="109"/>
      <c r="LB47" s="109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109"/>
      <c r="NF47" s="109"/>
      <c r="NG47" s="109"/>
      <c r="NH47" s="109"/>
      <c r="NI47" s="109"/>
      <c r="NJ47" s="109"/>
      <c r="NK47" s="109"/>
      <c r="NL47" s="109"/>
      <c r="NM47" s="109"/>
      <c r="NN47" s="109"/>
      <c r="NO47" s="109"/>
      <c r="NP47" s="109"/>
      <c r="NQ47" s="109"/>
      <c r="NR47" s="109"/>
      <c r="NS47" s="109"/>
      <c r="NT47" s="109"/>
      <c r="NU47" s="109"/>
      <c r="NV47" s="109"/>
      <c r="NW47" s="109"/>
      <c r="NX47" s="109"/>
      <c r="NY47" s="109"/>
      <c r="NZ47" s="109"/>
      <c r="OA47" s="109"/>
      <c r="OB47" s="109"/>
      <c r="OC47" s="109"/>
      <c r="OD47" s="109"/>
      <c r="OE47" s="109"/>
      <c r="OF47" s="109"/>
      <c r="OG47" s="109"/>
      <c r="OH47" s="109"/>
      <c r="OI47" s="109"/>
      <c r="OJ47" s="109"/>
      <c r="OK47" s="109"/>
      <c r="OL47" s="109"/>
      <c r="OM47" s="109"/>
      <c r="ON47" s="109"/>
      <c r="OO47" s="109"/>
      <c r="OP47" s="109"/>
      <c r="OQ47" s="109"/>
      <c r="OR47" s="109"/>
      <c r="OS47" s="109"/>
      <c r="OT47" s="109"/>
      <c r="OU47" s="109"/>
      <c r="OV47" s="109"/>
      <c r="OW47" s="109"/>
      <c r="OX47" s="109"/>
      <c r="OY47" s="109"/>
      <c r="OZ47" s="109"/>
      <c r="PA47" s="109"/>
      <c r="PB47" s="109"/>
      <c r="PC47" s="109"/>
      <c r="PD47" s="109"/>
      <c r="PE47" s="109"/>
      <c r="PF47" s="109"/>
      <c r="PG47" s="109"/>
      <c r="PH47" s="109"/>
      <c r="PI47" s="109"/>
      <c r="PJ47" s="109"/>
      <c r="PK47" s="109"/>
      <c r="PL47" s="109"/>
      <c r="PM47" s="109"/>
      <c r="PN47" s="109"/>
      <c r="PO47" s="109"/>
      <c r="PP47" s="109"/>
      <c r="PQ47" s="109"/>
      <c r="PR47" s="109"/>
      <c r="PS47" s="109"/>
      <c r="PT47" s="109"/>
      <c r="PU47" s="109"/>
      <c r="PV47" s="109"/>
      <c r="PW47" s="109"/>
      <c r="PX47" s="109"/>
      <c r="PY47" s="109"/>
      <c r="PZ47" s="109"/>
      <c r="QA47" s="109"/>
      <c r="QB47" s="109"/>
      <c r="QC47" s="109"/>
      <c r="QD47" s="109"/>
      <c r="QE47" s="109"/>
      <c r="QF47" s="109"/>
      <c r="QG47" s="109"/>
      <c r="QH47" s="109"/>
      <c r="QI47" s="109"/>
      <c r="QJ47" s="109"/>
      <c r="QK47" s="109"/>
      <c r="QL47" s="109"/>
      <c r="QM47" s="109"/>
      <c r="QN47" s="109"/>
      <c r="QO47" s="109"/>
      <c r="QP47" s="109"/>
      <c r="QQ47" s="109"/>
      <c r="QR47" s="109"/>
      <c r="QS47" s="109"/>
      <c r="QT47" s="109"/>
      <c r="QU47" s="109"/>
      <c r="QV47" s="109"/>
      <c r="QW47" s="109"/>
      <c r="QX47" s="109"/>
      <c r="QY47" s="109"/>
      <c r="QZ47" s="109"/>
      <c r="RA47" s="109"/>
      <c r="RB47" s="109"/>
      <c r="RC47" s="109"/>
      <c r="RD47" s="109"/>
      <c r="RE47" s="109"/>
      <c r="RF47" s="109"/>
      <c r="RG47" s="109"/>
      <c r="RH47" s="109"/>
      <c r="RI47" s="109"/>
      <c r="RJ47" s="109"/>
      <c r="RK47" s="109"/>
      <c r="RL47" s="109"/>
      <c r="RM47" s="109"/>
      <c r="RN47" s="109"/>
      <c r="RO47" s="109"/>
      <c r="RP47" s="109"/>
      <c r="RQ47" s="109"/>
      <c r="RR47" s="109"/>
      <c r="RS47" s="109"/>
      <c r="RT47" s="109"/>
      <c r="RU47" s="109"/>
      <c r="RV47" s="109"/>
      <c r="RW47" s="109"/>
      <c r="RX47" s="109"/>
      <c r="RY47" s="109"/>
      <c r="RZ47" s="109"/>
      <c r="SA47" s="109"/>
      <c r="SB47" s="109"/>
      <c r="SC47" s="109"/>
      <c r="SD47" s="109"/>
      <c r="SE47" s="109"/>
      <c r="SF47" s="109"/>
      <c r="SG47" s="109"/>
      <c r="SH47" s="109"/>
      <c r="SI47" s="109"/>
      <c r="SJ47" s="109"/>
      <c r="SK47" s="109"/>
      <c r="SL47" s="109"/>
      <c r="SM47" s="109"/>
      <c r="SN47" s="109"/>
      <c r="SO47" s="109"/>
      <c r="SP47" s="109"/>
      <c r="SQ47" s="109"/>
      <c r="SR47" s="109"/>
      <c r="SS47" s="109"/>
      <c r="ST47" s="109"/>
      <c r="SU47" s="109"/>
      <c r="SV47" s="109"/>
      <c r="SW47" s="109"/>
      <c r="SX47" s="109"/>
      <c r="SY47" s="109"/>
      <c r="SZ47" s="109"/>
      <c r="TA47" s="109"/>
      <c r="TB47" s="109"/>
    </row>
    <row r="48" spans="1:522" s="27" customFormat="1" ht="18" customHeight="1" x14ac:dyDescent="0.2">
      <c r="A48" s="12">
        <v>13</v>
      </c>
      <c r="B48" s="11" t="s">
        <v>480</v>
      </c>
      <c r="C48" s="9">
        <v>9414</v>
      </c>
      <c r="D48" s="4" t="s">
        <v>250</v>
      </c>
      <c r="E48" s="1">
        <v>12188</v>
      </c>
      <c r="F48" s="1">
        <v>2010</v>
      </c>
      <c r="G48" s="4" t="s">
        <v>481</v>
      </c>
      <c r="H48"/>
      <c r="I48" s="1">
        <f>SUM(K48:TB48)</f>
        <v>7</v>
      </c>
      <c r="J48" s="12">
        <f>Tabuľka1[[#This Row],[Stĺpec8]]</f>
        <v>7</v>
      </c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  <c r="IX48" s="109"/>
      <c r="IY48" s="109"/>
      <c r="IZ48" s="109"/>
      <c r="JA48" s="109"/>
      <c r="JB48" s="109"/>
      <c r="JC48" s="109"/>
      <c r="JD48" s="109"/>
      <c r="JE48" s="109"/>
      <c r="JF48" s="109"/>
      <c r="JG48" s="109"/>
      <c r="JH48" s="100"/>
      <c r="JI48" s="100"/>
      <c r="JJ48" s="100"/>
      <c r="JK48" s="100"/>
      <c r="JL48" s="100"/>
      <c r="JM48" s="100"/>
      <c r="JN48" s="100"/>
      <c r="JO48" s="100"/>
      <c r="JP48" s="109">
        <v>2</v>
      </c>
      <c r="JQ48" s="109">
        <v>3</v>
      </c>
      <c r="JR48" s="109"/>
      <c r="JS48" s="109"/>
      <c r="JT48" s="109"/>
      <c r="JU48" s="109"/>
      <c r="JV48" s="109"/>
      <c r="JW48" s="109">
        <v>2</v>
      </c>
      <c r="JX48" s="109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14"/>
      <c r="KN48" s="114"/>
      <c r="KO48" s="109"/>
      <c r="KP48" s="109"/>
      <c r="KQ48" s="109"/>
      <c r="KR48" s="109"/>
      <c r="KS48" s="109"/>
      <c r="KT48" s="114"/>
      <c r="KU48" s="114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09"/>
    </row>
    <row r="49" spans="1:522" s="27" customFormat="1" ht="18" customHeight="1" x14ac:dyDescent="0.2">
      <c r="A49" s="12">
        <v>14</v>
      </c>
      <c r="B49" s="11" t="s">
        <v>263</v>
      </c>
      <c r="C49" s="1">
        <v>9601</v>
      </c>
      <c r="D49" s="4" t="s">
        <v>264</v>
      </c>
      <c r="E49" s="1">
        <v>8885</v>
      </c>
      <c r="F49" s="1">
        <v>2010</v>
      </c>
      <c r="G49" s="4" t="s">
        <v>265</v>
      </c>
      <c r="H49"/>
      <c r="I49" s="1">
        <f>SUM(K49:TB49)</f>
        <v>0</v>
      </c>
      <c r="J49" s="12">
        <f>Tabuľka1[[#This Row],[Stĺpec8]]+I50</f>
        <v>6</v>
      </c>
      <c r="K49" s="114"/>
      <c r="L49" s="114"/>
      <c r="M49" s="109"/>
      <c r="N49" s="109"/>
      <c r="O49" s="109"/>
      <c r="P49" s="109"/>
      <c r="Q49" s="109"/>
      <c r="R49" s="109"/>
      <c r="S49" s="114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14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14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  <c r="IX49" s="109"/>
      <c r="IY49" s="109"/>
      <c r="IZ49" s="109"/>
      <c r="JA49" s="109"/>
      <c r="JB49" s="109"/>
      <c r="JC49" s="109"/>
      <c r="JD49" s="109"/>
      <c r="JE49" s="109"/>
      <c r="JF49" s="109"/>
      <c r="JG49" s="109"/>
      <c r="JH49" s="100"/>
      <c r="JI49" s="100"/>
      <c r="JJ49" s="100"/>
      <c r="JK49" s="100"/>
      <c r="JL49" s="100"/>
      <c r="JM49" s="100"/>
      <c r="JN49" s="100"/>
      <c r="JO49" s="100"/>
      <c r="JP49" s="109"/>
      <c r="JQ49" s="109"/>
      <c r="JR49" s="109"/>
      <c r="JS49" s="109"/>
      <c r="JT49" s="109"/>
      <c r="JU49" s="109"/>
      <c r="JV49" s="109"/>
      <c r="JW49" s="109"/>
      <c r="JX49" s="114"/>
      <c r="JY49" s="109"/>
      <c r="JZ49" s="109"/>
      <c r="KA49" s="109"/>
      <c r="KB49" s="109"/>
      <c r="KC49" s="109"/>
      <c r="KD49" s="109"/>
      <c r="KE49" s="109"/>
      <c r="KF49" s="109"/>
      <c r="KG49" s="109"/>
      <c r="KH49" s="109"/>
      <c r="KI49" s="109"/>
      <c r="KJ49" s="109"/>
      <c r="KK49" s="109"/>
      <c r="KL49" s="109"/>
      <c r="KM49" s="109"/>
      <c r="KN49" s="109"/>
      <c r="KO49" s="109"/>
      <c r="KP49" s="109"/>
      <c r="KQ49" s="109"/>
      <c r="KR49" s="114"/>
      <c r="KS49" s="114"/>
      <c r="KT49" s="109"/>
      <c r="KU49" s="109"/>
      <c r="KV49" s="109"/>
      <c r="KW49" s="109"/>
      <c r="KX49" s="109"/>
      <c r="KY49" s="109"/>
      <c r="KZ49" s="109"/>
      <c r="LA49" s="114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109"/>
      <c r="LW49" s="109"/>
      <c r="LX49" s="109"/>
      <c r="LY49" s="109"/>
      <c r="LZ49" s="109"/>
      <c r="MA49" s="109"/>
      <c r="MB49" s="109"/>
      <c r="MC49" s="109"/>
      <c r="MD49" s="109"/>
      <c r="ME49" s="109"/>
      <c r="MF49" s="109"/>
      <c r="MG49" s="109"/>
      <c r="MH49" s="109"/>
      <c r="MI49" s="109"/>
      <c r="MJ49" s="109"/>
      <c r="MK49" s="109"/>
      <c r="ML49" s="109"/>
      <c r="MM49" s="109"/>
      <c r="MN49" s="109"/>
      <c r="MO49" s="109"/>
      <c r="MP49" s="109"/>
      <c r="MQ49" s="109"/>
      <c r="MR49" s="109"/>
      <c r="MS49" s="109"/>
      <c r="MT49" s="109"/>
      <c r="MU49" s="109"/>
      <c r="MV49" s="109"/>
      <c r="MW49" s="109"/>
      <c r="MX49" s="109"/>
      <c r="MY49" s="109"/>
      <c r="MZ49" s="109"/>
      <c r="NA49" s="109"/>
      <c r="NB49" s="109"/>
      <c r="NC49" s="109"/>
      <c r="ND49" s="109"/>
      <c r="NE49" s="109"/>
      <c r="NF49" s="109"/>
      <c r="NG49" s="109"/>
      <c r="NH49" s="109"/>
      <c r="NI49" s="109"/>
      <c r="NJ49" s="109"/>
      <c r="NK49" s="109"/>
      <c r="NL49" s="109"/>
      <c r="NM49" s="109"/>
      <c r="NN49" s="109"/>
      <c r="NO49" s="109"/>
      <c r="NP49" s="109"/>
      <c r="NQ49" s="109"/>
      <c r="NR49" s="109"/>
      <c r="NS49" s="109"/>
      <c r="NT49" s="109"/>
      <c r="NU49" s="109"/>
      <c r="NV49" s="109"/>
      <c r="NW49" s="109"/>
      <c r="NX49" s="109"/>
      <c r="NY49" s="109"/>
      <c r="NZ49" s="109"/>
      <c r="OA49" s="109"/>
      <c r="OB49" s="109"/>
      <c r="OC49" s="109"/>
      <c r="OD49" s="109"/>
      <c r="OE49" s="109"/>
      <c r="OF49" s="109"/>
      <c r="OG49" s="109"/>
      <c r="OH49" s="109"/>
      <c r="OI49" s="109"/>
      <c r="OJ49" s="109"/>
      <c r="OK49" s="109"/>
      <c r="OL49" s="109"/>
      <c r="OM49" s="109"/>
      <c r="ON49" s="109"/>
      <c r="OO49" s="109"/>
      <c r="OP49" s="109"/>
      <c r="OQ49" s="109"/>
      <c r="OR49" s="109"/>
      <c r="OS49" s="109"/>
      <c r="OT49" s="109"/>
      <c r="OU49" s="109"/>
      <c r="OV49" s="109"/>
      <c r="OW49" s="109"/>
      <c r="OX49" s="109"/>
      <c r="OY49" s="109"/>
      <c r="OZ49" s="109"/>
      <c r="PA49" s="109"/>
      <c r="PB49" s="109"/>
      <c r="PC49" s="109"/>
      <c r="PD49" s="109"/>
      <c r="PE49" s="109"/>
      <c r="PF49" s="109"/>
      <c r="PG49" s="109"/>
      <c r="PH49" s="109"/>
      <c r="PI49" s="109"/>
      <c r="PJ49" s="109"/>
      <c r="PK49" s="109"/>
      <c r="PL49" s="109"/>
      <c r="PM49" s="109"/>
      <c r="PN49" s="109"/>
      <c r="PO49" s="109"/>
      <c r="PP49" s="109"/>
      <c r="PQ49" s="109"/>
      <c r="PR49" s="109"/>
      <c r="PS49" s="109"/>
      <c r="PT49" s="109"/>
      <c r="PU49" s="109"/>
      <c r="PV49" s="109"/>
      <c r="PW49" s="109"/>
      <c r="PX49" s="109"/>
      <c r="PY49" s="109"/>
      <c r="PZ49" s="109"/>
      <c r="QA49" s="109"/>
      <c r="QB49" s="109"/>
      <c r="QC49" s="109"/>
      <c r="QD49" s="109"/>
      <c r="QE49" s="109"/>
      <c r="QF49" s="109"/>
      <c r="QG49" s="109"/>
      <c r="QH49" s="109"/>
      <c r="QI49" s="109"/>
      <c r="QJ49" s="109"/>
      <c r="QK49" s="109"/>
      <c r="QL49" s="109"/>
      <c r="QM49" s="109"/>
      <c r="QN49" s="109"/>
      <c r="QO49" s="109"/>
      <c r="QP49" s="109"/>
      <c r="QQ49" s="109"/>
      <c r="QR49" s="109"/>
      <c r="QS49" s="109"/>
      <c r="QT49" s="109"/>
      <c r="QU49" s="109"/>
      <c r="QV49" s="109"/>
      <c r="QW49" s="109"/>
      <c r="QX49" s="109"/>
      <c r="QY49" s="109"/>
      <c r="QZ49" s="109"/>
      <c r="RA49" s="109"/>
      <c r="RB49" s="109"/>
      <c r="RC49" s="109"/>
      <c r="RD49" s="109"/>
      <c r="RE49" s="109"/>
      <c r="RF49" s="109"/>
      <c r="RG49" s="109"/>
      <c r="RH49" s="109"/>
      <c r="RI49" s="109"/>
      <c r="RJ49" s="109"/>
      <c r="RK49" s="109"/>
      <c r="RL49" s="109"/>
      <c r="RM49" s="109"/>
      <c r="RN49" s="109"/>
      <c r="RO49" s="109"/>
      <c r="RP49" s="109"/>
      <c r="RQ49" s="109"/>
      <c r="RR49" s="109"/>
      <c r="RS49" s="109"/>
      <c r="RT49" s="109"/>
      <c r="RU49" s="109"/>
      <c r="RV49" s="109"/>
      <c r="RW49" s="109"/>
      <c r="RX49" s="109"/>
      <c r="RY49" s="109"/>
      <c r="RZ49" s="109"/>
      <c r="SA49" s="109"/>
      <c r="SB49" s="109"/>
      <c r="SC49" s="109"/>
      <c r="SD49" s="109"/>
      <c r="SE49" s="109"/>
      <c r="SF49" s="109"/>
      <c r="SG49" s="109"/>
      <c r="SH49" s="109"/>
      <c r="SI49" s="109"/>
      <c r="SJ49" s="109"/>
      <c r="SK49" s="109"/>
      <c r="SL49" s="109"/>
      <c r="SM49" s="109"/>
      <c r="SN49" s="109"/>
      <c r="SO49" s="109"/>
      <c r="SP49" s="109"/>
      <c r="SQ49" s="109"/>
      <c r="SR49" s="109"/>
      <c r="SS49" s="109"/>
      <c r="ST49" s="109"/>
      <c r="SU49" s="109"/>
      <c r="SV49" s="109"/>
      <c r="SW49" s="109"/>
      <c r="SX49" s="109"/>
      <c r="SY49" s="109"/>
      <c r="SZ49" s="109"/>
      <c r="TA49" s="109"/>
      <c r="TB49" s="109"/>
    </row>
    <row r="50" spans="1:522" s="27" customFormat="1" ht="18" customHeight="1" x14ac:dyDescent="0.2">
      <c r="A50" s="12"/>
      <c r="B50" s="11"/>
      <c r="C50" s="1"/>
      <c r="D50" s="4" t="s">
        <v>572</v>
      </c>
      <c r="E50" s="1">
        <v>11717</v>
      </c>
      <c r="F50" s="1">
        <v>2011</v>
      </c>
      <c r="G50" s="4"/>
      <c r="H50"/>
      <c r="I50" s="1">
        <f>SUM(K50:TB50)</f>
        <v>6</v>
      </c>
      <c r="J50" s="12"/>
      <c r="K50" s="114"/>
      <c r="L50" s="114"/>
      <c r="M50" s="109"/>
      <c r="N50" s="109"/>
      <c r="O50" s="109"/>
      <c r="P50" s="109"/>
      <c r="Q50" s="109"/>
      <c r="R50" s="109"/>
      <c r="S50" s="114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14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>
        <v>1</v>
      </c>
      <c r="EI50" s="109" t="s">
        <v>535</v>
      </c>
      <c r="EJ50" s="109"/>
      <c r="EK50" s="109"/>
      <c r="EL50" s="109"/>
      <c r="EM50" s="109"/>
      <c r="EN50" s="109"/>
      <c r="EO50" s="109"/>
      <c r="EP50" s="109"/>
      <c r="EQ50" s="114"/>
      <c r="ER50" s="109"/>
      <c r="ES50" s="109" t="s">
        <v>535</v>
      </c>
      <c r="ET50" s="109" t="s">
        <v>535</v>
      </c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>
        <v>2</v>
      </c>
      <c r="IW50" s="109" t="s">
        <v>535</v>
      </c>
      <c r="IX50" s="109"/>
      <c r="IY50" s="109"/>
      <c r="IZ50" s="109"/>
      <c r="JA50" s="109"/>
      <c r="JB50" s="109"/>
      <c r="JC50" s="109"/>
      <c r="JD50" s="109"/>
      <c r="JE50" s="109">
        <v>3</v>
      </c>
      <c r="JF50" s="109" t="s">
        <v>535</v>
      </c>
      <c r="JG50" s="109"/>
      <c r="JH50" s="100"/>
      <c r="JI50" s="100"/>
      <c r="JJ50" s="100"/>
      <c r="JK50" s="100"/>
      <c r="JL50" s="100"/>
      <c r="JM50" s="100"/>
      <c r="JN50" s="100"/>
      <c r="JO50" s="100"/>
      <c r="JP50" s="109"/>
      <c r="JQ50" s="109"/>
      <c r="JR50" s="109"/>
      <c r="JS50" s="109"/>
      <c r="JT50" s="109"/>
      <c r="JU50" s="109"/>
      <c r="JV50" s="109"/>
      <c r="JW50" s="109"/>
      <c r="JX50" s="114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09"/>
      <c r="KN50" s="109"/>
      <c r="KO50" s="109"/>
      <c r="KP50" s="109"/>
      <c r="KQ50" s="109"/>
      <c r="KR50" s="114"/>
      <c r="KS50" s="114"/>
      <c r="KT50" s="109"/>
      <c r="KU50" s="109"/>
      <c r="KV50" s="109"/>
      <c r="KW50" s="109"/>
      <c r="KX50" s="109"/>
      <c r="KY50" s="109"/>
      <c r="KZ50" s="109"/>
      <c r="LA50" s="114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</row>
    <row r="51" spans="1:522" s="27" customFormat="1" ht="18" customHeight="1" x14ac:dyDescent="0.2">
      <c r="A51" s="12">
        <v>15</v>
      </c>
      <c r="B51" s="11" t="s">
        <v>409</v>
      </c>
      <c r="C51" s="1">
        <v>9708</v>
      </c>
      <c r="D51" s="4" t="s">
        <v>410</v>
      </c>
      <c r="E51" s="1">
        <v>11392</v>
      </c>
      <c r="F51" s="1">
        <v>2014</v>
      </c>
      <c r="G51" s="4" t="s">
        <v>324</v>
      </c>
      <c r="H51"/>
      <c r="I51" s="1">
        <f t="shared" si="0"/>
        <v>5</v>
      </c>
      <c r="J51" s="12">
        <f>Tabuľka1[[#This Row],[Stĺpec8]]</f>
        <v>5</v>
      </c>
      <c r="K51" s="114"/>
      <c r="L51" s="114"/>
      <c r="M51" s="109"/>
      <c r="N51" s="109"/>
      <c r="O51" s="109"/>
      <c r="P51" s="109"/>
      <c r="Q51" s="109"/>
      <c r="R51" s="109"/>
      <c r="S51" s="114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14"/>
      <c r="CU51" s="109"/>
      <c r="CV51" s="114"/>
      <c r="CW51" s="109"/>
      <c r="CX51" s="109"/>
      <c r="CY51" s="109"/>
      <c r="CZ51" s="109"/>
      <c r="DA51" s="109"/>
      <c r="DB51" s="109"/>
      <c r="DC51" s="109"/>
      <c r="DD51" s="114"/>
      <c r="DE51" s="109"/>
      <c r="DF51" s="109">
        <v>1</v>
      </c>
      <c r="DG51" s="109">
        <v>3</v>
      </c>
      <c r="DH51" s="109"/>
      <c r="DI51" s="109"/>
      <c r="DJ51" s="109"/>
      <c r="DK51" s="109"/>
      <c r="DL51" s="109"/>
      <c r="DM51" s="109"/>
      <c r="DN51" s="109">
        <v>1</v>
      </c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14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  <c r="IX51" s="109"/>
      <c r="IY51" s="109"/>
      <c r="IZ51" s="109"/>
      <c r="JA51" s="109"/>
      <c r="JB51" s="109"/>
      <c r="JC51" s="109"/>
      <c r="JD51" s="109"/>
      <c r="JE51" s="109"/>
      <c r="JF51" s="109"/>
      <c r="JG51" s="109"/>
      <c r="JH51" s="100"/>
      <c r="JI51" s="100"/>
      <c r="JJ51" s="100"/>
      <c r="JK51" s="100"/>
      <c r="JL51" s="100"/>
      <c r="JM51" s="100"/>
      <c r="JN51" s="100"/>
      <c r="JO51" s="100"/>
      <c r="JP51" s="109"/>
      <c r="JQ51" s="109"/>
      <c r="JR51" s="109"/>
      <c r="JS51" s="109"/>
      <c r="JT51" s="109"/>
      <c r="JU51" s="109"/>
      <c r="JV51" s="109"/>
      <c r="JW51" s="109"/>
      <c r="JX51" s="114"/>
      <c r="JY51" s="109"/>
      <c r="JZ51" s="109"/>
      <c r="KA51" s="109"/>
      <c r="KB51" s="109"/>
      <c r="KC51" s="109"/>
      <c r="KD51" s="109"/>
      <c r="KE51" s="109"/>
      <c r="KF51" s="109"/>
      <c r="KG51" s="109"/>
      <c r="KH51" s="109"/>
      <c r="KI51" s="109"/>
      <c r="KJ51" s="109"/>
      <c r="KK51" s="109"/>
      <c r="KL51" s="109"/>
      <c r="KM51" s="109"/>
      <c r="KN51" s="109"/>
      <c r="KO51" s="109"/>
      <c r="KP51" s="109"/>
      <c r="KQ51" s="109"/>
      <c r="KR51" s="114"/>
      <c r="KS51" s="109"/>
      <c r="KT51" s="114"/>
      <c r="KU51" s="109"/>
      <c r="KV51" s="109"/>
      <c r="KW51" s="109"/>
      <c r="KX51" s="109"/>
      <c r="KY51" s="109"/>
      <c r="KZ51" s="109"/>
      <c r="LA51" s="114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109"/>
      <c r="LW51" s="109"/>
      <c r="LX51" s="109"/>
      <c r="LY51" s="109"/>
      <c r="LZ51" s="109"/>
      <c r="MA51" s="109"/>
      <c r="MB51" s="109"/>
      <c r="MC51" s="109"/>
      <c r="MD51" s="109"/>
      <c r="ME51" s="109"/>
      <c r="MF51" s="109"/>
      <c r="MG51" s="109"/>
      <c r="MH51" s="109"/>
      <c r="MI51" s="109"/>
      <c r="MJ51" s="109"/>
      <c r="MK51" s="109"/>
      <c r="ML51" s="109"/>
      <c r="MM51" s="109"/>
      <c r="MN51" s="109"/>
      <c r="MO51" s="109"/>
      <c r="MP51" s="109"/>
      <c r="MQ51" s="109"/>
      <c r="MR51" s="109"/>
      <c r="MS51" s="109"/>
      <c r="MT51" s="109"/>
      <c r="MU51" s="109"/>
      <c r="MV51" s="109"/>
      <c r="MW51" s="109"/>
      <c r="MX51" s="109"/>
      <c r="MY51" s="109"/>
      <c r="MZ51" s="109"/>
      <c r="NA51" s="109"/>
      <c r="NB51" s="109"/>
      <c r="NC51" s="109"/>
      <c r="ND51" s="109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09"/>
    </row>
    <row r="52" spans="1:522" s="27" customFormat="1" ht="18" customHeight="1" x14ac:dyDescent="0.2">
      <c r="A52" s="12"/>
      <c r="B52" s="11" t="s">
        <v>322</v>
      </c>
      <c r="C52" s="1">
        <v>9398</v>
      </c>
      <c r="D52" s="4" t="s">
        <v>327</v>
      </c>
      <c r="E52" s="1">
        <v>8754</v>
      </c>
      <c r="F52" s="1">
        <v>2007</v>
      </c>
      <c r="G52" s="4" t="s">
        <v>69</v>
      </c>
      <c r="H52"/>
      <c r="I52" s="1">
        <f>SUM(K52:TB52)</f>
        <v>3</v>
      </c>
      <c r="J52" s="12">
        <f>Tabuľka1[[#This Row],[Stĺpec8]]+I53+I54</f>
        <v>5</v>
      </c>
      <c r="K52" s="114"/>
      <c r="L52" s="114"/>
      <c r="M52" s="109"/>
      <c r="N52" s="109"/>
      <c r="O52" s="109"/>
      <c r="P52" s="109"/>
      <c r="Q52" s="109"/>
      <c r="R52" s="109"/>
      <c r="S52" s="114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14"/>
      <c r="CU52" s="109"/>
      <c r="CV52" s="114"/>
      <c r="CW52" s="109"/>
      <c r="CX52" s="109"/>
      <c r="CY52" s="109"/>
      <c r="CZ52" s="109"/>
      <c r="DA52" s="109"/>
      <c r="DB52" s="109"/>
      <c r="DC52" s="109"/>
      <c r="DD52" s="114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14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>
        <v>3</v>
      </c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0"/>
      <c r="JI52" s="100"/>
      <c r="JJ52" s="100"/>
      <c r="JK52" s="100"/>
      <c r="JL52" s="100"/>
      <c r="JM52" s="100"/>
      <c r="JN52" s="100"/>
      <c r="JO52" s="100"/>
      <c r="JP52" s="109"/>
      <c r="JQ52" s="109"/>
      <c r="JR52" s="109"/>
      <c r="JS52" s="109"/>
      <c r="JT52" s="109"/>
      <c r="JU52" s="109"/>
      <c r="JV52" s="109"/>
      <c r="JW52" s="109"/>
      <c r="JX52" s="114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09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</row>
    <row r="53" spans="1:522" s="27" customFormat="1" ht="18" customHeight="1" x14ac:dyDescent="0.2">
      <c r="A53" s="12"/>
      <c r="B53" s="11"/>
      <c r="C53" s="1"/>
      <c r="D53" s="4" t="s">
        <v>318</v>
      </c>
      <c r="E53" s="1">
        <v>12298</v>
      </c>
      <c r="F53" s="1">
        <v>2015</v>
      </c>
      <c r="G53" s="4"/>
      <c r="H53"/>
      <c r="I53" s="1">
        <f>SUM(K53:TB53)</f>
        <v>0</v>
      </c>
      <c r="J53" s="12">
        <f>Tabuľka1[[#This Row],[Stĺpec8]]</f>
        <v>0</v>
      </c>
      <c r="K53" s="114"/>
      <c r="L53" s="114"/>
      <c r="M53" s="109"/>
      <c r="N53" s="109"/>
      <c r="O53" s="109"/>
      <c r="P53" s="109"/>
      <c r="Q53" s="109"/>
      <c r="R53" s="109"/>
      <c r="S53" s="114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14"/>
      <c r="CU53" s="109"/>
      <c r="CV53" s="114"/>
      <c r="CW53" s="109"/>
      <c r="CX53" s="109"/>
      <c r="CY53" s="109"/>
      <c r="CZ53" s="109"/>
      <c r="DA53" s="109"/>
      <c r="DB53" s="109"/>
      <c r="DC53" s="109"/>
      <c r="DD53" s="114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14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09"/>
      <c r="IZ53" s="109"/>
      <c r="JA53" s="109"/>
      <c r="JB53" s="109"/>
      <c r="JC53" s="109"/>
      <c r="JD53" s="109"/>
      <c r="JE53" s="109"/>
      <c r="JF53" s="109"/>
      <c r="JG53" s="109"/>
      <c r="JH53" s="100"/>
      <c r="JI53" s="100"/>
      <c r="JJ53" s="100"/>
      <c r="JK53" s="100"/>
      <c r="JL53" s="100"/>
      <c r="JM53" s="100"/>
      <c r="JN53" s="100"/>
      <c r="JO53" s="100"/>
      <c r="JP53" s="109"/>
      <c r="JQ53" s="109"/>
      <c r="JR53" s="109"/>
      <c r="JS53" s="109"/>
      <c r="JT53" s="109"/>
      <c r="JU53" s="109"/>
      <c r="JV53" s="109"/>
      <c r="JW53" s="109"/>
      <c r="JX53" s="114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</row>
    <row r="54" spans="1:522" s="27" customFormat="1" ht="18" customHeight="1" x14ac:dyDescent="0.2">
      <c r="A54" s="12"/>
      <c r="B54" s="11"/>
      <c r="C54" s="1"/>
      <c r="D54" s="4" t="s">
        <v>664</v>
      </c>
      <c r="E54" s="1">
        <v>12629</v>
      </c>
      <c r="F54" s="1"/>
      <c r="G54" s="4"/>
      <c r="H54"/>
      <c r="I54" s="1">
        <f>SUM(K54:TB54)</f>
        <v>2</v>
      </c>
      <c r="J54" s="12"/>
      <c r="K54" s="114"/>
      <c r="L54" s="114"/>
      <c r="M54" s="109"/>
      <c r="N54" s="109"/>
      <c r="O54" s="109"/>
      <c r="P54" s="109"/>
      <c r="Q54" s="109"/>
      <c r="R54" s="109"/>
      <c r="S54" s="114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14"/>
      <c r="CU54" s="109"/>
      <c r="CV54" s="114"/>
      <c r="CW54" s="109"/>
      <c r="CX54" s="109"/>
      <c r="CY54" s="109"/>
      <c r="CZ54" s="109"/>
      <c r="DA54" s="109"/>
      <c r="DB54" s="109"/>
      <c r="DC54" s="109"/>
      <c r="DD54" s="114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14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 t="s">
        <v>535</v>
      </c>
      <c r="FZ54" s="109">
        <v>2</v>
      </c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/>
      <c r="JA54" s="109"/>
      <c r="JB54" s="109"/>
      <c r="JC54" s="109"/>
      <c r="JD54" s="109"/>
      <c r="JE54" s="109"/>
      <c r="JF54" s="109"/>
      <c r="JG54" s="109"/>
      <c r="JH54" s="100"/>
      <c r="JI54" s="100"/>
      <c r="JJ54" s="100"/>
      <c r="JK54" s="100"/>
      <c r="JL54" s="100"/>
      <c r="JM54" s="100"/>
      <c r="JN54" s="100"/>
      <c r="JO54" s="100"/>
      <c r="JP54" s="109"/>
      <c r="JQ54" s="109"/>
      <c r="JR54" s="109"/>
      <c r="JS54" s="109"/>
      <c r="JT54" s="109"/>
      <c r="JU54" s="109"/>
      <c r="JV54" s="109"/>
      <c r="JW54" s="109"/>
      <c r="JX54" s="114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09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</row>
    <row r="55" spans="1:522" s="27" customFormat="1" ht="18" customHeight="1" x14ac:dyDescent="0.2">
      <c r="A55" s="12">
        <v>17</v>
      </c>
      <c r="B55" s="11" t="s">
        <v>414</v>
      </c>
      <c r="C55" s="1">
        <v>9725</v>
      </c>
      <c r="D55" s="4" t="s">
        <v>415</v>
      </c>
      <c r="E55" s="1">
        <v>10202</v>
      </c>
      <c r="F55" s="1">
        <v>2014</v>
      </c>
      <c r="G55" s="4" t="s">
        <v>324</v>
      </c>
      <c r="H55"/>
      <c r="I55" s="1">
        <f t="shared" si="0"/>
        <v>4</v>
      </c>
      <c r="J55" s="12">
        <f>Tabuľka1[[#This Row],[Stĺpec8]]</f>
        <v>4</v>
      </c>
      <c r="K55" s="114"/>
      <c r="L55" s="114"/>
      <c r="M55" s="109"/>
      <c r="N55" s="109"/>
      <c r="O55" s="109"/>
      <c r="P55" s="109"/>
      <c r="Q55" s="109"/>
      <c r="R55" s="109"/>
      <c r="S55" s="114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>
        <v>2</v>
      </c>
      <c r="CL55" s="109"/>
      <c r="CM55" s="109"/>
      <c r="CN55" s="109"/>
      <c r="CO55" s="109"/>
      <c r="CP55" s="109"/>
      <c r="CQ55" s="109"/>
      <c r="CR55" s="109"/>
      <c r="CS55" s="109"/>
      <c r="CT55" s="114">
        <v>2</v>
      </c>
      <c r="CU55" s="109"/>
      <c r="CV55" s="114"/>
      <c r="CW55" s="109"/>
      <c r="CX55" s="109"/>
      <c r="CY55" s="109"/>
      <c r="CZ55" s="109"/>
      <c r="DA55" s="109"/>
      <c r="DB55" s="109"/>
      <c r="DC55" s="109"/>
      <c r="DD55" s="114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14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0"/>
      <c r="JI55" s="100"/>
      <c r="JJ55" s="100"/>
      <c r="JK55" s="100"/>
      <c r="JL55" s="100"/>
      <c r="JM55" s="100"/>
      <c r="JN55" s="100"/>
      <c r="JO55" s="100"/>
      <c r="JP55" s="109"/>
      <c r="JQ55" s="109"/>
      <c r="JR55" s="109"/>
      <c r="JS55" s="109"/>
      <c r="JT55" s="109"/>
      <c r="JU55" s="109"/>
      <c r="JV55" s="109"/>
      <c r="JW55" s="109"/>
      <c r="JX55" s="114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14"/>
      <c r="KS55" s="114"/>
      <c r="KT55" s="109"/>
      <c r="KU55" s="109"/>
      <c r="KV55" s="109"/>
      <c r="KW55" s="109"/>
      <c r="KX55" s="109"/>
      <c r="KY55" s="109"/>
      <c r="KZ55" s="109"/>
      <c r="LA55" s="114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</row>
    <row r="56" spans="1:522" s="27" customFormat="1" ht="18" customHeight="1" x14ac:dyDescent="0.2">
      <c r="A56" s="12"/>
      <c r="B56" s="11" t="s">
        <v>431</v>
      </c>
      <c r="C56" s="1">
        <v>9753</v>
      </c>
      <c r="D56" s="4" t="s">
        <v>232</v>
      </c>
      <c r="E56" s="1">
        <v>10208</v>
      </c>
      <c r="F56" s="1">
        <v>2007</v>
      </c>
      <c r="G56" s="4" t="s">
        <v>233</v>
      </c>
      <c r="H56"/>
      <c r="I56" s="1">
        <f t="shared" si="0"/>
        <v>4</v>
      </c>
      <c r="J56" s="12">
        <f>Tabuľka1[[#This Row],[Stĺpec8]]</f>
        <v>4</v>
      </c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 t="s">
        <v>535</v>
      </c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14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>
        <v>2</v>
      </c>
      <c r="EN56" s="109"/>
      <c r="EO56" s="109"/>
      <c r="EP56" s="109"/>
      <c r="EQ56" s="109"/>
      <c r="ER56" s="109"/>
      <c r="ES56" s="109"/>
      <c r="ET56" s="109"/>
      <c r="EU56" s="109"/>
      <c r="EV56" s="109"/>
      <c r="EW56" s="109">
        <v>2</v>
      </c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 t="s">
        <v>535</v>
      </c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  <c r="IX56" s="109"/>
      <c r="IY56" s="109"/>
      <c r="IZ56" s="109"/>
      <c r="JA56" s="109"/>
      <c r="JB56" s="109"/>
      <c r="JC56" s="109"/>
      <c r="JD56" s="109"/>
      <c r="JE56" s="109"/>
      <c r="JF56" s="109"/>
      <c r="JG56" s="109"/>
      <c r="JH56" s="109"/>
      <c r="JI56" s="109"/>
      <c r="JJ56" s="109"/>
      <c r="JK56" s="109"/>
      <c r="JL56" s="109"/>
      <c r="JM56" s="109"/>
      <c r="JN56" s="109"/>
      <c r="JO56" s="109"/>
      <c r="JP56" s="109"/>
      <c r="JQ56" s="109"/>
      <c r="JR56" s="109"/>
      <c r="JS56" s="109"/>
      <c r="JT56" s="109"/>
      <c r="JU56" s="109"/>
      <c r="JV56" s="109"/>
      <c r="JW56" s="109"/>
      <c r="JX56" s="109"/>
      <c r="JY56" s="109"/>
      <c r="JZ56" s="109"/>
      <c r="KA56" s="109"/>
      <c r="KB56" s="109"/>
      <c r="KC56" s="100"/>
      <c r="KD56" s="100"/>
      <c r="KE56" s="100"/>
      <c r="KF56" s="100"/>
      <c r="KG56" s="100"/>
      <c r="KH56" s="100"/>
      <c r="KI56" s="109"/>
      <c r="KJ56" s="109"/>
      <c r="KK56" s="109"/>
      <c r="KL56" s="109"/>
      <c r="KM56" s="114"/>
      <c r="KN56" s="114"/>
      <c r="KO56" s="109"/>
      <c r="KP56" s="109"/>
      <c r="KQ56" s="109"/>
      <c r="KR56" s="109"/>
      <c r="KS56" s="109"/>
      <c r="KT56" s="114"/>
      <c r="KU56" s="109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109"/>
      <c r="LW56" s="109"/>
      <c r="LX56" s="109"/>
      <c r="LY56" s="109"/>
      <c r="LZ56" s="109"/>
      <c r="MA56" s="109"/>
      <c r="MB56" s="109"/>
      <c r="MC56" s="109"/>
      <c r="MD56" s="109"/>
      <c r="ME56" s="109"/>
      <c r="MF56" s="109"/>
      <c r="MG56" s="109"/>
      <c r="MH56" s="109"/>
      <c r="MI56" s="109"/>
      <c r="MJ56" s="109"/>
      <c r="MK56" s="109"/>
      <c r="ML56" s="109"/>
      <c r="MM56" s="109"/>
      <c r="MN56" s="109"/>
      <c r="MO56" s="109"/>
      <c r="MP56" s="109"/>
      <c r="MQ56" s="109"/>
      <c r="MR56" s="109"/>
      <c r="MS56" s="109"/>
      <c r="MT56" s="109"/>
      <c r="MU56" s="109"/>
      <c r="MV56" s="109"/>
      <c r="MW56" s="109"/>
      <c r="MX56" s="109"/>
      <c r="MY56" s="109"/>
      <c r="MZ56" s="109"/>
      <c r="NA56" s="109"/>
      <c r="NB56" s="109"/>
      <c r="NC56" s="109"/>
      <c r="ND56" s="109"/>
      <c r="NE56" s="109"/>
      <c r="NF56" s="109"/>
      <c r="NG56" s="109"/>
      <c r="NH56" s="109"/>
      <c r="NI56" s="109"/>
      <c r="NJ56" s="109"/>
      <c r="NK56" s="109"/>
      <c r="NL56" s="109"/>
      <c r="NM56" s="109"/>
      <c r="NN56" s="109"/>
      <c r="NO56" s="109"/>
      <c r="NP56" s="109"/>
      <c r="NQ56" s="109"/>
      <c r="NR56" s="109"/>
      <c r="NS56" s="109"/>
      <c r="NT56" s="109"/>
      <c r="NU56" s="109"/>
      <c r="NV56" s="109"/>
      <c r="NW56" s="109"/>
      <c r="NX56" s="109"/>
      <c r="NY56" s="109"/>
      <c r="NZ56" s="109"/>
      <c r="OA56" s="109"/>
      <c r="OB56" s="109"/>
      <c r="OC56" s="109"/>
      <c r="OD56" s="109"/>
      <c r="OE56" s="109"/>
      <c r="OF56" s="109"/>
      <c r="OG56" s="109"/>
      <c r="OH56" s="109"/>
      <c r="OI56" s="109"/>
      <c r="OJ56" s="109"/>
      <c r="OK56" s="109"/>
      <c r="OL56" s="109"/>
      <c r="OM56" s="109"/>
      <c r="ON56" s="109"/>
      <c r="OO56" s="109"/>
      <c r="OP56" s="109"/>
      <c r="OQ56" s="109"/>
      <c r="OR56" s="109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  <c r="PU56" s="109"/>
      <c r="PV56" s="109"/>
      <c r="PW56" s="109"/>
      <c r="PX56" s="109"/>
      <c r="PY56" s="109"/>
      <c r="PZ56" s="109"/>
      <c r="QA56" s="109"/>
      <c r="QB56" s="109"/>
      <c r="QC56" s="109"/>
      <c r="QD56" s="109"/>
      <c r="QE56" s="109"/>
      <c r="QF56" s="109"/>
      <c r="QG56" s="109"/>
      <c r="QH56" s="109"/>
      <c r="QI56" s="109"/>
      <c r="QJ56" s="109"/>
      <c r="QK56" s="109"/>
      <c r="QL56" s="109"/>
      <c r="QM56" s="109"/>
      <c r="QN56" s="109"/>
      <c r="QO56" s="109"/>
      <c r="QP56" s="109"/>
      <c r="QQ56" s="109"/>
      <c r="QR56" s="109"/>
      <c r="QS56" s="109"/>
      <c r="QT56" s="109"/>
      <c r="QU56" s="109"/>
      <c r="QV56" s="109"/>
      <c r="QW56" s="109"/>
      <c r="QX56" s="109"/>
      <c r="QY56" s="109"/>
      <c r="QZ56" s="109"/>
      <c r="RA56" s="109"/>
      <c r="RB56" s="109"/>
      <c r="RC56" s="109"/>
      <c r="RD56" s="109"/>
      <c r="RE56" s="109"/>
      <c r="RF56" s="109"/>
      <c r="RG56" s="109"/>
      <c r="RH56" s="109"/>
      <c r="RI56" s="109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09"/>
    </row>
    <row r="57" spans="1:522" s="27" customFormat="1" ht="18" customHeight="1" x14ac:dyDescent="0.2">
      <c r="A57" s="12">
        <v>19</v>
      </c>
      <c r="B57" s="11" t="s">
        <v>662</v>
      </c>
      <c r="C57" s="1">
        <v>9935</v>
      </c>
      <c r="D57" s="4" t="s">
        <v>663</v>
      </c>
      <c r="E57" s="1">
        <v>12695</v>
      </c>
      <c r="F57" s="1"/>
      <c r="G57" s="4" t="s">
        <v>62</v>
      </c>
      <c r="H57"/>
      <c r="I57" s="1">
        <f>SUM(K57:TB57)</f>
        <v>3</v>
      </c>
      <c r="J57" s="12">
        <f>Tabuľka1[[#This Row],[Stĺpec8]]</f>
        <v>3</v>
      </c>
      <c r="K57" s="114"/>
      <c r="L57" s="114"/>
      <c r="M57" s="109"/>
      <c r="N57" s="109"/>
      <c r="O57" s="109"/>
      <c r="P57" s="109"/>
      <c r="Q57" s="109"/>
      <c r="R57" s="109"/>
      <c r="S57" s="114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14"/>
      <c r="CU57" s="109"/>
      <c r="CV57" s="114"/>
      <c r="CW57" s="109"/>
      <c r="CX57" s="109"/>
      <c r="CY57" s="109"/>
      <c r="CZ57" s="109"/>
      <c r="DA57" s="109"/>
      <c r="DB57" s="109"/>
      <c r="DC57" s="109"/>
      <c r="DD57" s="114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14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>
        <v>1</v>
      </c>
      <c r="FZ57" s="109"/>
      <c r="GA57" s="109">
        <v>2</v>
      </c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  <c r="IX57" s="109"/>
      <c r="IY57" s="109"/>
      <c r="IZ57" s="109"/>
      <c r="JA57" s="109"/>
      <c r="JB57" s="109"/>
      <c r="JC57" s="109"/>
      <c r="JD57" s="109"/>
      <c r="JE57" s="109"/>
      <c r="JF57" s="109"/>
      <c r="JG57" s="109"/>
      <c r="JH57" s="100"/>
      <c r="JI57" s="100"/>
      <c r="JJ57" s="100"/>
      <c r="JK57" s="100"/>
      <c r="JL57" s="100"/>
      <c r="JM57" s="100"/>
      <c r="JN57" s="100"/>
      <c r="JO57" s="100"/>
      <c r="JP57" s="109"/>
      <c r="JQ57" s="109"/>
      <c r="JR57" s="109"/>
      <c r="JS57" s="109"/>
      <c r="JT57" s="109"/>
      <c r="JU57" s="109"/>
      <c r="JV57" s="109"/>
      <c r="JW57" s="109"/>
      <c r="JX57" s="114"/>
      <c r="JY57" s="109"/>
      <c r="JZ57" s="109"/>
      <c r="KA57" s="109"/>
      <c r="KB57" s="109"/>
      <c r="KC57" s="109"/>
      <c r="KD57" s="109"/>
      <c r="KE57" s="109"/>
      <c r="KF57" s="109"/>
      <c r="KG57" s="109"/>
      <c r="KH57" s="109"/>
      <c r="KI57" s="109"/>
      <c r="KJ57" s="109"/>
      <c r="KK57" s="109"/>
      <c r="KL57" s="109"/>
      <c r="KM57" s="109"/>
      <c r="KN57" s="109"/>
      <c r="KO57" s="109"/>
      <c r="KP57" s="109"/>
      <c r="KQ57" s="109"/>
      <c r="KR57" s="114"/>
      <c r="KS57" s="114"/>
      <c r="KT57" s="109"/>
      <c r="KU57" s="109"/>
      <c r="KV57" s="109"/>
      <c r="KW57" s="109"/>
      <c r="KX57" s="109"/>
      <c r="KY57" s="109"/>
      <c r="KZ57" s="109"/>
      <c r="LA57" s="114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09"/>
    </row>
    <row r="58" spans="1:522" s="27" customFormat="1" ht="18" customHeight="1" x14ac:dyDescent="0.2">
      <c r="A58" s="12"/>
      <c r="B58" s="11" t="s">
        <v>630</v>
      </c>
      <c r="C58" s="1">
        <v>9965</v>
      </c>
      <c r="D58" s="4" t="s">
        <v>631</v>
      </c>
      <c r="E58" s="1">
        <v>9130</v>
      </c>
      <c r="F58" s="1"/>
      <c r="G58" s="4" t="s">
        <v>23</v>
      </c>
      <c r="H58"/>
      <c r="I58" s="1">
        <f>SUM(K58:TB58)</f>
        <v>1</v>
      </c>
      <c r="J58" s="12">
        <f>Tabuľka1[[#This Row],[Stĺpec8]]+I59</f>
        <v>3</v>
      </c>
      <c r="K58" s="114"/>
      <c r="L58" s="114"/>
      <c r="M58" s="109"/>
      <c r="N58" s="109"/>
      <c r="O58" s="109"/>
      <c r="P58" s="109"/>
      <c r="Q58" s="109"/>
      <c r="R58" s="109"/>
      <c r="S58" s="114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14"/>
      <c r="CU58" s="109"/>
      <c r="CV58" s="114"/>
      <c r="CW58" s="109"/>
      <c r="CX58" s="109"/>
      <c r="CY58" s="109"/>
      <c r="CZ58" s="109"/>
      <c r="DA58" s="109"/>
      <c r="DB58" s="109"/>
      <c r="DC58" s="109"/>
      <c r="DD58" s="114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>
        <v>1</v>
      </c>
      <c r="EH58" s="109"/>
      <c r="EI58" s="109"/>
      <c r="EJ58" s="109"/>
      <c r="EK58" s="109"/>
      <c r="EL58" s="109"/>
      <c r="EM58" s="109" t="s">
        <v>535</v>
      </c>
      <c r="EN58" s="109"/>
      <c r="EO58" s="109"/>
      <c r="EP58" s="109"/>
      <c r="EQ58" s="114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109"/>
      <c r="IV58" s="109"/>
      <c r="IW58" s="109"/>
      <c r="IX58" s="109"/>
      <c r="IY58" s="109"/>
      <c r="IZ58" s="109"/>
      <c r="JA58" s="109"/>
      <c r="JB58" s="109"/>
      <c r="JC58" s="109"/>
      <c r="JD58" s="109"/>
      <c r="JE58" s="109"/>
      <c r="JF58" s="109"/>
      <c r="JG58" s="109"/>
      <c r="JH58" s="100"/>
      <c r="JI58" s="100"/>
      <c r="JJ58" s="100"/>
      <c r="JK58" s="100"/>
      <c r="JL58" s="100"/>
      <c r="JM58" s="100"/>
      <c r="JN58" s="100"/>
      <c r="JO58" s="100"/>
      <c r="JP58" s="109"/>
      <c r="JQ58" s="109"/>
      <c r="JR58" s="109"/>
      <c r="JS58" s="109"/>
      <c r="JT58" s="109"/>
      <c r="JU58" s="109"/>
      <c r="JV58" s="109"/>
      <c r="JW58" s="109"/>
      <c r="JX58" s="114"/>
      <c r="JY58" s="109"/>
      <c r="JZ58" s="109"/>
      <c r="KA58" s="109"/>
      <c r="KB58" s="109"/>
      <c r="KC58" s="109"/>
      <c r="KD58" s="109"/>
      <c r="KE58" s="109"/>
      <c r="KF58" s="109"/>
      <c r="KG58" s="109"/>
      <c r="KH58" s="109"/>
      <c r="KI58" s="109"/>
      <c r="KJ58" s="109"/>
      <c r="KK58" s="109"/>
      <c r="KL58" s="109"/>
      <c r="KM58" s="109"/>
      <c r="KN58" s="109"/>
      <c r="KO58" s="109"/>
      <c r="KP58" s="109"/>
      <c r="KQ58" s="109"/>
      <c r="KR58" s="114"/>
      <c r="KS58" s="114"/>
      <c r="KT58" s="109"/>
      <c r="KU58" s="109"/>
      <c r="KV58" s="109"/>
      <c r="KW58" s="109"/>
      <c r="KX58" s="109"/>
      <c r="KY58" s="109"/>
      <c r="KZ58" s="109"/>
      <c r="LA58" s="114"/>
      <c r="LB58" s="109"/>
      <c r="LC58" s="109"/>
      <c r="LD58" s="109"/>
      <c r="LE58" s="109"/>
      <c r="LF58" s="109"/>
      <c r="LG58" s="109"/>
      <c r="LH58" s="109"/>
      <c r="LI58" s="109"/>
      <c r="LJ58" s="109"/>
      <c r="LK58" s="109"/>
      <c r="LL58" s="109"/>
      <c r="LM58" s="109"/>
      <c r="LN58" s="109"/>
      <c r="LO58" s="109"/>
      <c r="LP58" s="109"/>
      <c r="LQ58" s="109"/>
      <c r="LR58" s="109"/>
      <c r="LS58" s="109"/>
      <c r="LT58" s="109"/>
      <c r="LU58" s="109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109"/>
      <c r="NF58" s="109"/>
      <c r="NG58" s="109"/>
      <c r="NH58" s="109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09"/>
      <c r="NT58" s="109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09"/>
      <c r="OF58" s="109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09"/>
      <c r="OR58" s="109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09"/>
      <c r="PD58" s="109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09"/>
      <c r="PP58" s="109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09"/>
      <c r="QB58" s="109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09"/>
      <c r="QN58" s="109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09"/>
      <c r="QZ58" s="109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09"/>
      <c r="RL58" s="109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09"/>
      <c r="RX58" s="109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09"/>
      <c r="SJ58" s="109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09"/>
      <c r="SV58" s="109"/>
      <c r="SW58" s="109"/>
      <c r="SX58" s="109"/>
      <c r="SY58" s="109"/>
      <c r="SZ58" s="109"/>
      <c r="TA58" s="109"/>
      <c r="TB58" s="109"/>
    </row>
    <row r="59" spans="1:522" s="27" customFormat="1" ht="18" customHeight="1" x14ac:dyDescent="0.2">
      <c r="A59" s="12"/>
      <c r="B59" s="11"/>
      <c r="C59" s="1"/>
      <c r="D59" s="4" t="s">
        <v>695</v>
      </c>
      <c r="E59" s="1">
        <v>11681</v>
      </c>
      <c r="F59" s="1"/>
      <c r="G59" s="4"/>
      <c r="H59"/>
      <c r="I59" s="1">
        <f>SUM(K59:TB59)</f>
        <v>2</v>
      </c>
      <c r="J59" s="12"/>
      <c r="K59" s="114"/>
      <c r="L59" s="114"/>
      <c r="M59" s="109"/>
      <c r="N59" s="109"/>
      <c r="O59" s="109"/>
      <c r="P59" s="109"/>
      <c r="Q59" s="109"/>
      <c r="R59" s="109"/>
      <c r="S59" s="114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14"/>
      <c r="CU59" s="109"/>
      <c r="CV59" s="114"/>
      <c r="CW59" s="109"/>
      <c r="CX59" s="109"/>
      <c r="CY59" s="109"/>
      <c r="CZ59" s="109"/>
      <c r="DA59" s="109"/>
      <c r="DB59" s="109"/>
      <c r="DC59" s="109"/>
      <c r="DD59" s="114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14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>
        <v>2</v>
      </c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  <c r="IX59" s="109"/>
      <c r="IY59" s="109"/>
      <c r="IZ59" s="109"/>
      <c r="JA59" s="109"/>
      <c r="JB59" s="109"/>
      <c r="JC59" s="109"/>
      <c r="JD59" s="109"/>
      <c r="JE59" s="109"/>
      <c r="JF59" s="109"/>
      <c r="JG59" s="109"/>
      <c r="JH59" s="100"/>
      <c r="JI59" s="100"/>
      <c r="JJ59" s="100"/>
      <c r="JK59" s="100"/>
      <c r="JL59" s="100"/>
      <c r="JM59" s="100"/>
      <c r="JN59" s="100"/>
      <c r="JO59" s="100"/>
      <c r="JP59" s="109"/>
      <c r="JQ59" s="109"/>
      <c r="JR59" s="109"/>
      <c r="JS59" s="109"/>
      <c r="JT59" s="109"/>
      <c r="JU59" s="109"/>
      <c r="JV59" s="109"/>
      <c r="JW59" s="109"/>
      <c r="JX59" s="114"/>
      <c r="JY59" s="109"/>
      <c r="JZ59" s="109"/>
      <c r="KA59" s="109"/>
      <c r="KB59" s="109"/>
      <c r="KC59" s="109"/>
      <c r="KD59" s="109"/>
      <c r="KE59" s="109"/>
      <c r="KF59" s="109"/>
      <c r="KG59" s="109"/>
      <c r="KH59" s="109"/>
      <c r="KI59" s="109"/>
      <c r="KJ59" s="109"/>
      <c r="KK59" s="109"/>
      <c r="KL59" s="109"/>
      <c r="KM59" s="109"/>
      <c r="KN59" s="109"/>
      <c r="KO59" s="109"/>
      <c r="KP59" s="109"/>
      <c r="KQ59" s="109"/>
      <c r="KR59" s="114"/>
      <c r="KS59" s="114"/>
      <c r="KT59" s="109"/>
      <c r="KU59" s="109"/>
      <c r="KV59" s="109"/>
      <c r="KW59" s="109"/>
      <c r="KX59" s="109"/>
      <c r="KY59" s="109"/>
      <c r="KZ59" s="109"/>
      <c r="LA59" s="114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09"/>
    </row>
    <row r="60" spans="1:522" s="27" customFormat="1" ht="18" customHeight="1" x14ac:dyDescent="0.2">
      <c r="A60" s="12"/>
      <c r="B60" s="11" t="s">
        <v>399</v>
      </c>
      <c r="C60" s="1">
        <v>9607</v>
      </c>
      <c r="D60" s="4" t="s">
        <v>400</v>
      </c>
      <c r="E60" s="1">
        <v>10406</v>
      </c>
      <c r="F60" s="1">
        <v>2007</v>
      </c>
      <c r="G60" s="4" t="s">
        <v>324</v>
      </c>
      <c r="H60"/>
      <c r="I60" s="1">
        <f>SUM(K60:TB60)</f>
        <v>3</v>
      </c>
      <c r="J60" s="12">
        <f>Tabuľka1[[#This Row],[Stĺpec8]]</f>
        <v>3</v>
      </c>
      <c r="K60" s="114"/>
      <c r="L60" s="114"/>
      <c r="M60" s="109"/>
      <c r="N60" s="109"/>
      <c r="O60" s="109"/>
      <c r="P60" s="109"/>
      <c r="Q60" s="109"/>
      <c r="R60" s="109"/>
      <c r="S60" s="114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14"/>
      <c r="CU60" s="109"/>
      <c r="CV60" s="114"/>
      <c r="CW60" s="109"/>
      <c r="CX60" s="109"/>
      <c r="CY60" s="109"/>
      <c r="CZ60" s="109"/>
      <c r="DA60" s="109"/>
      <c r="DB60" s="109"/>
      <c r="DC60" s="109"/>
      <c r="DD60" s="114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14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>
        <v>1</v>
      </c>
      <c r="IW60" s="109"/>
      <c r="IX60" s="109"/>
      <c r="IY60" s="109"/>
      <c r="IZ60" s="109"/>
      <c r="JA60" s="109"/>
      <c r="JB60" s="109"/>
      <c r="JC60" s="109"/>
      <c r="JD60" s="109"/>
      <c r="JE60" s="109">
        <v>2</v>
      </c>
      <c r="JF60" s="109"/>
      <c r="JG60" s="109"/>
      <c r="JH60" s="100"/>
      <c r="JI60" s="100"/>
      <c r="JJ60" s="100"/>
      <c r="JK60" s="100"/>
      <c r="JL60" s="100"/>
      <c r="JM60" s="100"/>
      <c r="JN60" s="100"/>
      <c r="JO60" s="100"/>
      <c r="JP60" s="109"/>
      <c r="JQ60" s="109"/>
      <c r="JR60" s="109"/>
      <c r="JS60" s="109"/>
      <c r="JT60" s="109"/>
      <c r="JU60" s="109"/>
      <c r="JV60" s="109"/>
      <c r="JW60" s="109"/>
      <c r="JX60" s="114"/>
      <c r="JY60" s="109"/>
      <c r="JZ60" s="109"/>
      <c r="KA60" s="109"/>
      <c r="KB60" s="109"/>
      <c r="KC60" s="109"/>
      <c r="KD60" s="109"/>
      <c r="KE60" s="109"/>
      <c r="KF60" s="109"/>
      <c r="KG60" s="109"/>
      <c r="KH60" s="109"/>
      <c r="KI60" s="109"/>
      <c r="KJ60" s="109"/>
      <c r="KK60" s="109"/>
      <c r="KL60" s="109"/>
      <c r="KM60" s="109"/>
      <c r="KN60" s="109"/>
      <c r="KO60" s="109"/>
      <c r="KP60" s="109"/>
      <c r="KQ60" s="109"/>
      <c r="KR60" s="114"/>
      <c r="KS60" s="109"/>
      <c r="KT60" s="109"/>
      <c r="KU60" s="109"/>
      <c r="KV60" s="109"/>
      <c r="KW60" s="109"/>
      <c r="KX60" s="109"/>
      <c r="KY60" s="109"/>
      <c r="KZ60" s="114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109"/>
      <c r="LW60" s="109"/>
      <c r="LX60" s="109"/>
      <c r="LY60" s="109"/>
      <c r="LZ60" s="109"/>
      <c r="MA60" s="109"/>
      <c r="MB60" s="109"/>
      <c r="MC60" s="109"/>
      <c r="MD60" s="109"/>
      <c r="ME60" s="109"/>
      <c r="MF60" s="109"/>
      <c r="MG60" s="109"/>
      <c r="MH60" s="109"/>
      <c r="MI60" s="109"/>
      <c r="MJ60" s="109"/>
      <c r="MK60" s="109"/>
      <c r="ML60" s="109"/>
      <c r="MM60" s="109"/>
      <c r="MN60" s="109"/>
      <c r="MO60" s="109"/>
      <c r="MP60" s="109"/>
      <c r="MQ60" s="109"/>
      <c r="MR60" s="109"/>
      <c r="MS60" s="109"/>
      <c r="MT60" s="109"/>
      <c r="MU60" s="109"/>
      <c r="MV60" s="109"/>
      <c r="MW60" s="109"/>
      <c r="MX60" s="109"/>
      <c r="MY60" s="109"/>
      <c r="MZ60" s="109"/>
      <c r="NA60" s="109"/>
      <c r="NB60" s="109"/>
      <c r="NC60" s="109"/>
      <c r="ND60" s="109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09"/>
    </row>
    <row r="61" spans="1:522" s="27" customFormat="1" ht="18" customHeight="1" x14ac:dyDescent="0.2">
      <c r="A61" s="12"/>
      <c r="B61" s="11" t="s">
        <v>571</v>
      </c>
      <c r="C61" s="1">
        <v>9955</v>
      </c>
      <c r="D61" s="4" t="s">
        <v>572</v>
      </c>
      <c r="E61" s="1">
        <v>11717</v>
      </c>
      <c r="F61" s="1">
        <v>2011</v>
      </c>
      <c r="G61" s="4" t="s">
        <v>265</v>
      </c>
      <c r="H61"/>
      <c r="I61" s="1">
        <f t="shared" si="0"/>
        <v>3</v>
      </c>
      <c r="J61" s="12">
        <f>Tabuľka1[[#This Row],[Stĺpec8]]</f>
        <v>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>
        <v>3</v>
      </c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14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14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14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109"/>
      <c r="IV61" s="109"/>
      <c r="IW61" s="109"/>
      <c r="IX61" s="109"/>
      <c r="IY61" s="109"/>
      <c r="IZ61" s="109"/>
      <c r="JA61" s="109"/>
      <c r="JB61" s="109"/>
      <c r="JC61" s="109"/>
      <c r="JD61" s="109"/>
      <c r="JE61" s="109"/>
      <c r="JF61" s="109"/>
      <c r="JG61" s="109"/>
      <c r="JH61" s="109"/>
      <c r="JI61" s="109"/>
      <c r="JJ61" s="109"/>
      <c r="JK61" s="109"/>
      <c r="JL61" s="109"/>
      <c r="JM61" s="109"/>
      <c r="JN61" s="109"/>
      <c r="JO61" s="109"/>
      <c r="JP61" s="109"/>
      <c r="JQ61" s="109"/>
      <c r="JR61" s="109"/>
      <c r="JS61" s="109"/>
      <c r="JT61" s="109"/>
      <c r="JU61" s="109"/>
      <c r="JV61" s="109"/>
      <c r="JW61" s="109"/>
      <c r="JX61" s="109"/>
      <c r="JY61" s="109"/>
      <c r="JZ61" s="109"/>
      <c r="KA61" s="109"/>
      <c r="KB61" s="109"/>
      <c r="KC61" s="109"/>
      <c r="KD61" s="109"/>
      <c r="KE61" s="109"/>
      <c r="KF61" s="109"/>
      <c r="KG61" s="109"/>
      <c r="KH61" s="109"/>
      <c r="KI61" s="109"/>
      <c r="KJ61" s="109"/>
      <c r="KK61" s="109"/>
      <c r="KL61" s="109"/>
      <c r="KM61" s="114"/>
      <c r="KN61" s="109"/>
      <c r="KO61" s="109"/>
      <c r="KP61" s="109"/>
      <c r="KQ61" s="109"/>
      <c r="KR61" s="109"/>
      <c r="KS61" s="114"/>
      <c r="KT61" s="109"/>
      <c r="KU61" s="109"/>
      <c r="KV61" s="109"/>
      <c r="KW61" s="109"/>
      <c r="KX61" s="109"/>
      <c r="KY61" s="109"/>
      <c r="KZ61" s="109"/>
      <c r="LA61" s="114"/>
      <c r="LB61" s="109"/>
      <c r="LC61" s="109"/>
      <c r="LD61" s="109"/>
      <c r="LE61" s="109"/>
      <c r="LF61" s="109"/>
      <c r="LG61" s="109"/>
      <c r="LH61" s="109"/>
      <c r="LI61" s="109"/>
      <c r="LJ61" s="109"/>
      <c r="LK61" s="109"/>
      <c r="LL61" s="109"/>
      <c r="LM61" s="109"/>
      <c r="LN61" s="109"/>
      <c r="LO61" s="109"/>
      <c r="LP61" s="109"/>
      <c r="LQ61" s="109"/>
      <c r="LR61" s="109"/>
      <c r="LS61" s="109"/>
      <c r="LT61" s="109"/>
      <c r="LU61" s="109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109"/>
      <c r="NF61" s="109"/>
      <c r="NG61" s="109"/>
      <c r="NH61" s="109"/>
      <c r="NI61" s="109"/>
      <c r="NJ61" s="109"/>
      <c r="NK61" s="109"/>
      <c r="NL61" s="109"/>
      <c r="NM61" s="109"/>
      <c r="NN61" s="109"/>
      <c r="NO61" s="109"/>
      <c r="NP61" s="109"/>
      <c r="NQ61" s="109"/>
      <c r="NR61" s="109"/>
      <c r="NS61" s="109"/>
      <c r="NT61" s="109"/>
      <c r="NU61" s="109"/>
      <c r="NV61" s="109"/>
      <c r="NW61" s="109"/>
      <c r="NX61" s="109"/>
      <c r="NY61" s="109"/>
      <c r="NZ61" s="109"/>
      <c r="OA61" s="109"/>
      <c r="OB61" s="109"/>
      <c r="OC61" s="109"/>
      <c r="OD61" s="109"/>
      <c r="OE61" s="109"/>
      <c r="OF61" s="109"/>
      <c r="OG61" s="109"/>
      <c r="OH61" s="109"/>
      <c r="OI61" s="109"/>
      <c r="OJ61" s="109"/>
      <c r="OK61" s="109"/>
      <c r="OL61" s="109"/>
      <c r="OM61" s="109"/>
      <c r="ON61" s="109"/>
      <c r="OO61" s="109"/>
      <c r="OP61" s="109"/>
      <c r="OQ61" s="109"/>
      <c r="OR61" s="109"/>
      <c r="OS61" s="109"/>
      <c r="OT61" s="109"/>
      <c r="OU61" s="109"/>
      <c r="OV61" s="109"/>
      <c r="OW61" s="109"/>
      <c r="OX61" s="109"/>
      <c r="OY61" s="109"/>
      <c r="OZ61" s="109"/>
      <c r="PA61" s="109"/>
      <c r="PB61" s="109"/>
      <c r="PC61" s="109"/>
      <c r="PD61" s="109"/>
      <c r="PE61" s="109"/>
      <c r="PF61" s="109"/>
      <c r="PG61" s="109"/>
      <c r="PH61" s="109"/>
      <c r="PI61" s="109"/>
      <c r="PJ61" s="109"/>
      <c r="PK61" s="109"/>
      <c r="PL61" s="109"/>
      <c r="PM61" s="109"/>
      <c r="PN61" s="109"/>
      <c r="PO61" s="109"/>
      <c r="PP61" s="109"/>
      <c r="PQ61" s="109"/>
      <c r="PR61" s="109"/>
      <c r="PS61" s="109"/>
      <c r="PT61" s="109"/>
      <c r="PU61" s="109"/>
      <c r="PV61" s="109"/>
      <c r="PW61" s="109"/>
      <c r="PX61" s="109"/>
      <c r="PY61" s="109"/>
      <c r="PZ61" s="109"/>
      <c r="QA61" s="109"/>
      <c r="QB61" s="109"/>
      <c r="QC61" s="109"/>
      <c r="QD61" s="109"/>
      <c r="QE61" s="109"/>
      <c r="QF61" s="109"/>
      <c r="QG61" s="109"/>
      <c r="QH61" s="109"/>
      <c r="QI61" s="109"/>
      <c r="QJ61" s="109"/>
      <c r="QK61" s="109"/>
      <c r="QL61" s="109"/>
      <c r="QM61" s="109"/>
      <c r="QN61" s="109"/>
      <c r="QO61" s="109"/>
      <c r="QP61" s="109"/>
      <c r="QQ61" s="109"/>
      <c r="QR61" s="109"/>
      <c r="QS61" s="109"/>
      <c r="QT61" s="109"/>
      <c r="QU61" s="109"/>
      <c r="QV61" s="109"/>
      <c r="QW61" s="109"/>
      <c r="QX61" s="109"/>
      <c r="QY61" s="109"/>
      <c r="QZ61" s="109"/>
      <c r="RA61" s="109"/>
      <c r="RB61" s="109"/>
      <c r="RC61" s="109"/>
      <c r="RD61" s="109"/>
      <c r="RE61" s="109"/>
      <c r="RF61" s="109"/>
      <c r="RG61" s="109"/>
      <c r="RH61" s="109"/>
      <c r="RI61" s="109"/>
      <c r="RJ61" s="109"/>
      <c r="RK61" s="109"/>
      <c r="RL61" s="109"/>
      <c r="RM61" s="109"/>
      <c r="RN61" s="109"/>
      <c r="RO61" s="109"/>
      <c r="RP61" s="109"/>
      <c r="RQ61" s="109"/>
      <c r="RR61" s="109"/>
      <c r="RS61" s="109"/>
      <c r="RT61" s="109"/>
      <c r="RU61" s="109"/>
      <c r="RV61" s="109"/>
      <c r="RW61" s="109"/>
      <c r="RX61" s="109"/>
      <c r="RY61" s="109"/>
      <c r="RZ61" s="109"/>
      <c r="SA61" s="109"/>
      <c r="SB61" s="109"/>
      <c r="SC61" s="109"/>
      <c r="SD61" s="109"/>
      <c r="SE61" s="109"/>
      <c r="SF61" s="109"/>
      <c r="SG61" s="109"/>
      <c r="SH61" s="109"/>
      <c r="SI61" s="109"/>
      <c r="SJ61" s="109"/>
      <c r="SK61" s="109"/>
      <c r="SL61" s="109"/>
      <c r="SM61" s="109"/>
      <c r="SN61" s="109"/>
      <c r="SO61" s="109"/>
      <c r="SP61" s="109"/>
      <c r="SQ61" s="109"/>
      <c r="SR61" s="109"/>
      <c r="SS61" s="109"/>
      <c r="ST61" s="109"/>
      <c r="SU61" s="109"/>
      <c r="SV61" s="109"/>
      <c r="SW61" s="109"/>
      <c r="SX61" s="109"/>
      <c r="SY61" s="109"/>
      <c r="SZ61" s="109"/>
      <c r="TA61" s="109"/>
      <c r="TB61" s="109"/>
    </row>
    <row r="62" spans="1:522" s="27" customFormat="1" ht="18" customHeight="1" x14ac:dyDescent="0.2">
      <c r="A62" s="12"/>
      <c r="B62" s="11" t="s">
        <v>673</v>
      </c>
      <c r="C62" s="1">
        <v>9918</v>
      </c>
      <c r="D62" s="4" t="s">
        <v>327</v>
      </c>
      <c r="E62" s="1">
        <v>8754</v>
      </c>
      <c r="F62" s="1"/>
      <c r="G62" s="4" t="s">
        <v>69</v>
      </c>
      <c r="H62"/>
      <c r="I62" s="1">
        <f>SUM(K62:TB62)</f>
        <v>3</v>
      </c>
      <c r="J62" s="12">
        <f>Tabuľka1[[#This Row],[Stĺpec8]]</f>
        <v>3</v>
      </c>
      <c r="K62" s="114"/>
      <c r="L62" s="114"/>
      <c r="M62" s="109"/>
      <c r="N62" s="109"/>
      <c r="O62" s="109"/>
      <c r="P62" s="109"/>
      <c r="Q62" s="109"/>
      <c r="R62" s="109"/>
      <c r="S62" s="114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14"/>
      <c r="CU62" s="109"/>
      <c r="CV62" s="114"/>
      <c r="CW62" s="109"/>
      <c r="CX62" s="109"/>
      <c r="CY62" s="109"/>
      <c r="CZ62" s="109"/>
      <c r="DA62" s="109"/>
      <c r="DB62" s="109"/>
      <c r="DC62" s="109"/>
      <c r="DD62" s="114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14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>
        <v>3</v>
      </c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  <c r="IX62" s="109"/>
      <c r="IY62" s="109"/>
      <c r="IZ62" s="109"/>
      <c r="JA62" s="109"/>
      <c r="JB62" s="109"/>
      <c r="JC62" s="109"/>
      <c r="JD62" s="109"/>
      <c r="JE62" s="109"/>
      <c r="JF62" s="109"/>
      <c r="JG62" s="109"/>
      <c r="JH62" s="100"/>
      <c r="JI62" s="100"/>
      <c r="JJ62" s="100"/>
      <c r="JK62" s="100"/>
      <c r="JL62" s="100"/>
      <c r="JM62" s="100"/>
      <c r="JN62" s="100"/>
      <c r="JO62" s="100"/>
      <c r="JP62" s="109"/>
      <c r="JQ62" s="109"/>
      <c r="JR62" s="109"/>
      <c r="JS62" s="109"/>
      <c r="JT62" s="109"/>
      <c r="JU62" s="109"/>
      <c r="JV62" s="109"/>
      <c r="JW62" s="109"/>
      <c r="JX62" s="114"/>
      <c r="JY62" s="109"/>
      <c r="JZ62" s="109"/>
      <c r="KA62" s="109"/>
      <c r="KB62" s="109"/>
      <c r="KC62" s="109"/>
      <c r="KD62" s="109"/>
      <c r="KE62" s="109"/>
      <c r="KF62" s="109"/>
      <c r="KG62" s="109"/>
      <c r="KH62" s="109"/>
      <c r="KI62" s="109"/>
      <c r="KJ62" s="109"/>
      <c r="KK62" s="109"/>
      <c r="KL62" s="109"/>
      <c r="KM62" s="109"/>
      <c r="KN62" s="109"/>
      <c r="KO62" s="109"/>
      <c r="KP62" s="109"/>
      <c r="KQ62" s="109"/>
      <c r="KR62" s="109"/>
      <c r="KS62" s="109"/>
      <c r="KT62" s="109"/>
      <c r="KU62" s="109"/>
      <c r="KV62" s="109"/>
      <c r="KW62" s="109"/>
      <c r="KX62" s="109"/>
      <c r="KY62" s="109"/>
      <c r="KZ62" s="109"/>
      <c r="LA62" s="109"/>
      <c r="LB62" s="109"/>
      <c r="LC62" s="109"/>
      <c r="LD62" s="109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09"/>
    </row>
    <row r="63" spans="1:522" s="27" customFormat="1" ht="18" customHeight="1" x14ac:dyDescent="0.2">
      <c r="A63" s="12">
        <v>24</v>
      </c>
      <c r="B63" s="11" t="s">
        <v>635</v>
      </c>
      <c r="C63" s="1">
        <v>9763</v>
      </c>
      <c r="D63" s="4" t="s">
        <v>636</v>
      </c>
      <c r="E63" s="1">
        <v>12826</v>
      </c>
      <c r="F63" s="1"/>
      <c r="G63" s="4" t="s">
        <v>23</v>
      </c>
      <c r="H63"/>
      <c r="I63" s="1">
        <f t="shared" si="0"/>
        <v>2</v>
      </c>
      <c r="J63" s="12">
        <f>Tabuľka1[[#This Row],[Stĺpec8]]</f>
        <v>2</v>
      </c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14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14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 t="s">
        <v>535</v>
      </c>
      <c r="EI63" s="109">
        <v>2</v>
      </c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14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 t="s">
        <v>535</v>
      </c>
      <c r="HB63" s="109" t="s">
        <v>535</v>
      </c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 t="s">
        <v>535</v>
      </c>
      <c r="IQ63" s="109" t="s">
        <v>535</v>
      </c>
      <c r="IR63" s="109"/>
      <c r="IS63" s="109"/>
      <c r="IT63" s="109"/>
      <c r="IU63" s="109"/>
      <c r="IV63" s="109"/>
      <c r="IW63" s="109"/>
      <c r="IX63" s="109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14"/>
      <c r="KN63" s="109"/>
      <c r="KO63" s="109"/>
      <c r="KP63" s="109"/>
      <c r="KQ63" s="109"/>
      <c r="KR63" s="109"/>
      <c r="KS63" s="114"/>
      <c r="KT63" s="109"/>
      <c r="KU63" s="109"/>
      <c r="KV63" s="109"/>
      <c r="KW63" s="109"/>
      <c r="KX63" s="109"/>
      <c r="KY63" s="109"/>
      <c r="KZ63" s="109"/>
      <c r="LA63" s="114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1"/>
      <c r="MX63" s="71"/>
      <c r="MY63" s="71"/>
      <c r="MZ63" s="71"/>
      <c r="NA63" s="71"/>
      <c r="NB63" s="71"/>
      <c r="NC63" s="71"/>
      <c r="ND63" s="71"/>
      <c r="NE63" s="109"/>
      <c r="NF63" s="109"/>
      <c r="NG63" s="109"/>
      <c r="NH63" s="109"/>
      <c r="NI63" s="109"/>
      <c r="NJ63" s="109"/>
      <c r="NK63" s="109"/>
      <c r="NL63" s="109"/>
      <c r="NM63" s="109"/>
      <c r="NN63" s="109"/>
      <c r="NO63" s="109"/>
      <c r="NP63" s="109"/>
      <c r="NQ63" s="109"/>
      <c r="NR63" s="109"/>
      <c r="NS63" s="109"/>
      <c r="NT63" s="109"/>
      <c r="NU63" s="109"/>
      <c r="NV63" s="109"/>
      <c r="NW63" s="109"/>
      <c r="NX63" s="109"/>
      <c r="NY63" s="109"/>
      <c r="NZ63" s="109"/>
      <c r="OA63" s="109"/>
      <c r="OB63" s="109"/>
      <c r="OC63" s="109"/>
      <c r="OD63" s="109"/>
      <c r="OE63" s="109"/>
      <c r="OF63" s="109"/>
      <c r="OG63" s="109"/>
      <c r="OH63" s="109"/>
      <c r="OI63" s="109"/>
      <c r="OJ63" s="109"/>
      <c r="OK63" s="109"/>
      <c r="OL63" s="109"/>
      <c r="OM63" s="109"/>
      <c r="ON63" s="109"/>
      <c r="OO63" s="109"/>
      <c r="OP63" s="109"/>
      <c r="OQ63" s="109"/>
      <c r="OR63" s="109"/>
      <c r="OS63" s="109"/>
      <c r="OT63" s="109"/>
      <c r="OU63" s="109"/>
      <c r="OV63" s="109"/>
      <c r="OW63" s="109"/>
      <c r="OX63" s="109"/>
      <c r="OY63" s="109"/>
      <c r="OZ63" s="109"/>
      <c r="PA63" s="109"/>
      <c r="PB63" s="109"/>
      <c r="PC63" s="109"/>
      <c r="PD63" s="109"/>
      <c r="PE63" s="109"/>
      <c r="PF63" s="109"/>
      <c r="PG63" s="109"/>
      <c r="PH63" s="109"/>
      <c r="PI63" s="109"/>
      <c r="PJ63" s="109"/>
      <c r="PK63" s="109"/>
      <c r="PL63" s="109"/>
      <c r="PM63" s="109"/>
      <c r="PN63" s="109"/>
      <c r="PO63" s="109"/>
      <c r="PP63" s="109"/>
      <c r="PQ63" s="109"/>
      <c r="PR63" s="109"/>
      <c r="PS63" s="109"/>
      <c r="PT63" s="109"/>
      <c r="PU63" s="109"/>
      <c r="PV63" s="109"/>
      <c r="PW63" s="109"/>
      <c r="PX63" s="109"/>
      <c r="PY63" s="109"/>
      <c r="PZ63" s="109"/>
      <c r="QA63" s="109"/>
      <c r="QB63" s="109"/>
      <c r="QC63" s="109"/>
      <c r="QD63" s="109"/>
      <c r="QE63" s="109"/>
      <c r="QF63" s="109"/>
      <c r="QG63" s="109"/>
      <c r="QH63" s="109"/>
      <c r="QI63" s="109"/>
      <c r="QJ63" s="109"/>
      <c r="QK63" s="109"/>
      <c r="QL63" s="109"/>
      <c r="QM63" s="109"/>
      <c r="QN63" s="109"/>
      <c r="QO63" s="109"/>
      <c r="QP63" s="109"/>
      <c r="QQ63" s="109"/>
      <c r="QR63" s="109"/>
      <c r="QS63" s="109"/>
      <c r="QT63" s="109"/>
      <c r="QU63" s="109"/>
      <c r="QV63" s="109"/>
      <c r="QW63" s="109"/>
      <c r="QX63" s="109"/>
      <c r="QY63" s="109"/>
      <c r="QZ63" s="109"/>
      <c r="RA63" s="109"/>
      <c r="RB63" s="109"/>
      <c r="RC63" s="109"/>
      <c r="RD63" s="109"/>
      <c r="RE63" s="109"/>
      <c r="RF63" s="109"/>
      <c r="RG63" s="109"/>
      <c r="RH63" s="109"/>
      <c r="RI63" s="109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</row>
    <row r="64" spans="1:522" s="27" customFormat="1" ht="18" customHeight="1" x14ac:dyDescent="0.2">
      <c r="A64" s="12"/>
      <c r="B64" s="11" t="s">
        <v>493</v>
      </c>
      <c r="C64" s="1">
        <v>9750</v>
      </c>
      <c r="D64" s="4" t="s">
        <v>252</v>
      </c>
      <c r="E64" s="1">
        <v>6866</v>
      </c>
      <c r="F64" s="1"/>
      <c r="G64" s="4" t="s">
        <v>253</v>
      </c>
      <c r="H64"/>
      <c r="I64" s="1">
        <f t="shared" si="0"/>
        <v>2</v>
      </c>
      <c r="J64" s="12">
        <f>Tabuľka1[[#This Row],[Stĺpec8]]</f>
        <v>2</v>
      </c>
      <c r="K64" s="114"/>
      <c r="L64" s="114"/>
      <c r="M64" s="109"/>
      <c r="N64" s="109"/>
      <c r="O64" s="109"/>
      <c r="P64" s="109"/>
      <c r="Q64" s="109"/>
      <c r="R64" s="109"/>
      <c r="S64" s="114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>
        <v>2</v>
      </c>
      <c r="AW64" s="109"/>
      <c r="AX64" s="109"/>
      <c r="AY64" s="109"/>
      <c r="AZ64" s="109"/>
      <c r="BA64" s="109" t="s">
        <v>535</v>
      </c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14"/>
      <c r="CU64" s="109"/>
      <c r="CV64" s="114"/>
      <c r="CW64" s="109"/>
      <c r="CX64" s="109"/>
      <c r="CY64" s="109"/>
      <c r="CZ64" s="109"/>
      <c r="DA64" s="109"/>
      <c r="DB64" s="109"/>
      <c r="DC64" s="109"/>
      <c r="DD64" s="114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14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0"/>
      <c r="JI64" s="100"/>
      <c r="JJ64" s="100"/>
      <c r="JK64" s="100"/>
      <c r="JL64" s="100"/>
      <c r="JM64" s="100"/>
      <c r="JN64" s="100"/>
      <c r="JO64" s="100"/>
      <c r="JP64" s="109"/>
      <c r="JQ64" s="109"/>
      <c r="JR64" s="109"/>
      <c r="JS64" s="109"/>
      <c r="JT64" s="109"/>
      <c r="JU64" s="109"/>
      <c r="JV64" s="109"/>
      <c r="JW64" s="109"/>
      <c r="JX64" s="114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14"/>
      <c r="KS64" s="114"/>
      <c r="KT64" s="109"/>
      <c r="KU64" s="109"/>
      <c r="KV64" s="109"/>
      <c r="KW64" s="109"/>
      <c r="KX64" s="109"/>
      <c r="KY64" s="109"/>
      <c r="KZ64" s="109"/>
      <c r="LA64" s="114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1"/>
      <c r="MX64" s="71"/>
      <c r="MY64" s="71"/>
      <c r="MZ64" s="71"/>
      <c r="NA64" s="71"/>
      <c r="NB64" s="71"/>
      <c r="NC64" s="71"/>
      <c r="ND64" s="71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</row>
    <row r="65" spans="1:522" s="27" customFormat="1" ht="18" customHeight="1" x14ac:dyDescent="0.2">
      <c r="A65" s="12"/>
      <c r="B65" s="11" t="s">
        <v>633</v>
      </c>
      <c r="C65" s="1">
        <v>9793</v>
      </c>
      <c r="D65" s="4" t="s">
        <v>634</v>
      </c>
      <c r="E65" s="1">
        <v>11854</v>
      </c>
      <c r="F65" s="1"/>
      <c r="G65" s="4" t="s">
        <v>451</v>
      </c>
      <c r="H65"/>
      <c r="I65" s="1">
        <f t="shared" si="0"/>
        <v>2</v>
      </c>
      <c r="J65" s="12">
        <f>Tabuľka1[[#This Row],[Stĺpec8]]</f>
        <v>2</v>
      </c>
      <c r="K65" s="114"/>
      <c r="L65" s="114"/>
      <c r="M65" s="109"/>
      <c r="N65" s="109"/>
      <c r="O65" s="109"/>
      <c r="P65" s="109"/>
      <c r="Q65" s="109"/>
      <c r="R65" s="109"/>
      <c r="S65" s="114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14"/>
      <c r="CU65" s="109"/>
      <c r="CV65" s="114"/>
      <c r="CW65" s="109"/>
      <c r="CX65" s="109"/>
      <c r="CY65" s="109"/>
      <c r="CZ65" s="109"/>
      <c r="DA65" s="109"/>
      <c r="DB65" s="109"/>
      <c r="DC65" s="109"/>
      <c r="DD65" s="114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>
        <v>2</v>
      </c>
      <c r="EI65" s="109" t="s">
        <v>535</v>
      </c>
      <c r="EJ65" s="109"/>
      <c r="EK65" s="109"/>
      <c r="EL65" s="109"/>
      <c r="EM65" s="109"/>
      <c r="EN65" s="109"/>
      <c r="EO65" s="109"/>
      <c r="EP65" s="109"/>
      <c r="EQ65" s="114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 t="s">
        <v>535</v>
      </c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109"/>
      <c r="IV65" s="109"/>
      <c r="IW65" s="109"/>
      <c r="IX65" s="109"/>
      <c r="IY65" s="109"/>
      <c r="IZ65" s="109"/>
      <c r="JA65" s="109"/>
      <c r="JB65" s="109"/>
      <c r="JC65" s="109"/>
      <c r="JD65" s="109"/>
      <c r="JE65" s="109"/>
      <c r="JF65" s="109"/>
      <c r="JG65" s="109"/>
      <c r="JH65" s="100"/>
      <c r="JI65" s="100"/>
      <c r="JJ65" s="100"/>
      <c r="JK65" s="100"/>
      <c r="JL65" s="100"/>
      <c r="JM65" s="100"/>
      <c r="JN65" s="100"/>
      <c r="JO65" s="100"/>
      <c r="JP65" s="109"/>
      <c r="JQ65" s="109"/>
      <c r="JR65" s="109"/>
      <c r="JS65" s="109"/>
      <c r="JT65" s="109"/>
      <c r="JU65" s="109"/>
      <c r="JV65" s="109"/>
      <c r="JW65" s="109"/>
      <c r="JX65" s="114"/>
      <c r="JY65" s="109"/>
      <c r="JZ65" s="109"/>
      <c r="KA65" s="109"/>
      <c r="KB65" s="109"/>
      <c r="KC65" s="109"/>
      <c r="KD65" s="109"/>
      <c r="KE65" s="109"/>
      <c r="KF65" s="109"/>
      <c r="KG65" s="109"/>
      <c r="KH65" s="109"/>
      <c r="KI65" s="109"/>
      <c r="KJ65" s="109"/>
      <c r="KK65" s="109"/>
      <c r="KL65" s="109"/>
      <c r="KM65" s="109"/>
      <c r="KN65" s="109"/>
      <c r="KO65" s="109"/>
      <c r="KP65" s="109"/>
      <c r="KQ65" s="109"/>
      <c r="KR65" s="114"/>
      <c r="KS65" s="114"/>
      <c r="KT65" s="109"/>
      <c r="KU65" s="109"/>
      <c r="KV65" s="109"/>
      <c r="KW65" s="109"/>
      <c r="KX65" s="109"/>
      <c r="KY65" s="109"/>
      <c r="KZ65" s="109"/>
      <c r="LA65" s="114"/>
      <c r="LB65" s="109"/>
      <c r="LC65" s="109"/>
      <c r="LD65" s="109"/>
      <c r="LE65" s="109"/>
      <c r="LF65" s="109"/>
      <c r="LG65" s="109"/>
      <c r="LH65" s="109"/>
      <c r="LI65" s="109"/>
      <c r="LJ65" s="109"/>
      <c r="LK65" s="109"/>
      <c r="LL65" s="109"/>
      <c r="LM65" s="109"/>
      <c r="LN65" s="109"/>
      <c r="LO65" s="109"/>
      <c r="LP65" s="109"/>
      <c r="LQ65" s="109"/>
      <c r="LR65" s="109"/>
      <c r="LS65" s="109"/>
      <c r="LT65" s="109"/>
      <c r="LU65" s="109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09"/>
    </row>
    <row r="66" spans="1:522" s="27" customFormat="1" ht="18" customHeight="1" x14ac:dyDescent="0.2">
      <c r="A66" s="12"/>
      <c r="B66" s="11"/>
      <c r="C66" s="1"/>
      <c r="D66" s="4" t="s">
        <v>677</v>
      </c>
      <c r="E66" s="1">
        <v>12749</v>
      </c>
      <c r="F66" s="1"/>
      <c r="G66" s="4"/>
      <c r="H66"/>
      <c r="I66" s="1">
        <f t="shared" si="0"/>
        <v>0</v>
      </c>
      <c r="J66" s="12">
        <f>Tabuľka1[[#This Row],[Stĺpec8]]</f>
        <v>0</v>
      </c>
      <c r="K66" s="114"/>
      <c r="L66" s="114"/>
      <c r="M66" s="109"/>
      <c r="N66" s="109"/>
      <c r="O66" s="109"/>
      <c r="P66" s="109"/>
      <c r="Q66" s="109"/>
      <c r="R66" s="109"/>
      <c r="S66" s="114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14"/>
      <c r="CU66" s="109"/>
      <c r="CV66" s="114"/>
      <c r="CW66" s="109"/>
      <c r="CX66" s="109"/>
      <c r="CY66" s="109"/>
      <c r="CZ66" s="109"/>
      <c r="DA66" s="109"/>
      <c r="DB66" s="109"/>
      <c r="DC66" s="109"/>
      <c r="DD66" s="114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14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 t="s">
        <v>535</v>
      </c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  <c r="IX66" s="109"/>
      <c r="IY66" s="109"/>
      <c r="IZ66" s="109"/>
      <c r="JA66" s="109"/>
      <c r="JB66" s="109"/>
      <c r="JC66" s="109"/>
      <c r="JD66" s="109"/>
      <c r="JE66" s="109"/>
      <c r="JF66" s="109"/>
      <c r="JG66" s="109"/>
      <c r="JH66" s="100"/>
      <c r="JI66" s="100"/>
      <c r="JJ66" s="100"/>
      <c r="JK66" s="100"/>
      <c r="JL66" s="100"/>
      <c r="JM66" s="100"/>
      <c r="JN66" s="100"/>
      <c r="JO66" s="100"/>
      <c r="JP66" s="109"/>
      <c r="JQ66" s="109"/>
      <c r="JR66" s="109"/>
      <c r="JS66" s="109"/>
      <c r="JT66" s="109"/>
      <c r="JU66" s="109"/>
      <c r="JV66" s="109"/>
      <c r="JW66" s="109"/>
      <c r="JX66" s="114"/>
      <c r="JY66" s="109"/>
      <c r="JZ66" s="109"/>
      <c r="KA66" s="109"/>
      <c r="KB66" s="109"/>
      <c r="KC66" s="109"/>
      <c r="KD66" s="109"/>
      <c r="KE66" s="109"/>
      <c r="KF66" s="109"/>
      <c r="KG66" s="109"/>
      <c r="KH66" s="109"/>
      <c r="KI66" s="109"/>
      <c r="KJ66" s="109"/>
      <c r="KK66" s="109"/>
      <c r="KL66" s="109"/>
      <c r="KM66" s="109"/>
      <c r="KN66" s="109"/>
      <c r="KO66" s="109"/>
      <c r="KP66" s="109"/>
      <c r="KQ66" s="109"/>
      <c r="KR66" s="114"/>
      <c r="KS66" s="114"/>
      <c r="KT66" s="109"/>
      <c r="KU66" s="109"/>
      <c r="KV66" s="109"/>
      <c r="KW66" s="109"/>
      <c r="KX66" s="109"/>
      <c r="KY66" s="109"/>
      <c r="KZ66" s="109"/>
      <c r="LA66" s="114"/>
      <c r="LB66" s="109"/>
      <c r="LC66" s="109"/>
      <c r="LD66" s="109"/>
      <c r="LE66" s="109"/>
      <c r="LF66" s="109"/>
      <c r="LG66" s="109"/>
      <c r="LH66" s="109"/>
      <c r="LI66" s="109"/>
      <c r="LJ66" s="109"/>
      <c r="LK66" s="109"/>
      <c r="LL66" s="109"/>
      <c r="LM66" s="109"/>
      <c r="LN66" s="109"/>
      <c r="LO66" s="109"/>
      <c r="LP66" s="109"/>
      <c r="LQ66" s="109"/>
      <c r="LR66" s="109"/>
      <c r="LS66" s="109"/>
      <c r="LT66" s="109"/>
      <c r="LU66" s="109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109"/>
      <c r="NF66" s="109"/>
      <c r="NG66" s="109"/>
      <c r="NH66" s="109"/>
      <c r="NI66" s="109"/>
      <c r="NJ66" s="109"/>
      <c r="NK66" s="109"/>
      <c r="NL66" s="109"/>
      <c r="NM66" s="109"/>
      <c r="NN66" s="109"/>
      <c r="NO66" s="109"/>
      <c r="NP66" s="109"/>
      <c r="NQ66" s="109"/>
      <c r="NR66" s="109"/>
      <c r="NS66" s="109"/>
      <c r="NT66" s="109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09"/>
      <c r="OJ66" s="109"/>
      <c r="OK66" s="109"/>
      <c r="OL66" s="109"/>
      <c r="OM66" s="109"/>
      <c r="ON66" s="109"/>
      <c r="OO66" s="109"/>
      <c r="OP66" s="109"/>
      <c r="OQ66" s="109"/>
      <c r="OR66" s="109"/>
      <c r="OS66" s="109"/>
      <c r="OT66" s="109"/>
      <c r="OU66" s="109"/>
      <c r="OV66" s="109"/>
      <c r="OW66" s="109"/>
      <c r="OX66" s="109"/>
      <c r="OY66" s="109"/>
      <c r="OZ66" s="109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09"/>
      <c r="PN66" s="109"/>
      <c r="PO66" s="109"/>
      <c r="PP66" s="109"/>
      <c r="PQ66" s="109"/>
      <c r="PR66" s="109"/>
      <c r="PS66" s="109"/>
      <c r="PT66" s="109"/>
      <c r="PU66" s="109"/>
      <c r="PV66" s="109"/>
      <c r="PW66" s="109"/>
      <c r="PX66" s="109"/>
      <c r="PY66" s="109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09"/>
      <c r="QO66" s="109"/>
      <c r="QP66" s="109"/>
      <c r="QQ66" s="109"/>
      <c r="QR66" s="109"/>
      <c r="QS66" s="109"/>
      <c r="QT66" s="109"/>
      <c r="QU66" s="109"/>
      <c r="QV66" s="109"/>
      <c r="QW66" s="109"/>
      <c r="QX66" s="109"/>
      <c r="QY66" s="109"/>
      <c r="QZ66" s="109"/>
      <c r="RA66" s="109"/>
      <c r="RB66" s="109"/>
      <c r="RC66" s="109"/>
      <c r="RD66" s="109"/>
      <c r="RE66" s="109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09"/>
      <c r="RS66" s="109"/>
      <c r="RT66" s="109"/>
      <c r="RU66" s="109"/>
      <c r="RV66" s="109"/>
      <c r="RW66" s="109"/>
      <c r="RX66" s="109"/>
      <c r="RY66" s="109"/>
      <c r="RZ66" s="109"/>
      <c r="SA66" s="109"/>
      <c r="SB66" s="109"/>
      <c r="SC66" s="109"/>
      <c r="SD66" s="109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09"/>
      <c r="ST66" s="109"/>
      <c r="SU66" s="109"/>
      <c r="SV66" s="109"/>
      <c r="SW66" s="109"/>
      <c r="SX66" s="109"/>
      <c r="SY66" s="109"/>
      <c r="SZ66" s="109"/>
      <c r="TA66" s="109"/>
      <c r="TB66" s="109"/>
    </row>
    <row r="67" spans="1:522" s="27" customFormat="1" ht="18" customHeight="1" x14ac:dyDescent="0.2">
      <c r="A67" s="12"/>
      <c r="B67" s="11" t="s">
        <v>460</v>
      </c>
      <c r="C67" s="1">
        <v>9452</v>
      </c>
      <c r="D67" s="4" t="s">
        <v>150</v>
      </c>
      <c r="E67" s="1">
        <v>12505</v>
      </c>
      <c r="F67" s="1"/>
      <c r="G67" s="4" t="s">
        <v>23</v>
      </c>
      <c r="H67"/>
      <c r="I67" s="1">
        <f t="shared" si="0"/>
        <v>0</v>
      </c>
      <c r="J67" s="12">
        <f>Tabuľka1[[#This Row],[Stĺpec8]]+I68+I69</f>
        <v>2</v>
      </c>
      <c r="K67" s="114"/>
      <c r="L67" s="114"/>
      <c r="M67" s="109"/>
      <c r="N67" s="109"/>
      <c r="O67" s="109"/>
      <c r="P67" s="109"/>
      <c r="Q67" s="109"/>
      <c r="R67" s="109"/>
      <c r="S67" s="114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14"/>
      <c r="CU67" s="109"/>
      <c r="CV67" s="114"/>
      <c r="CW67" s="109"/>
      <c r="CX67" s="109"/>
      <c r="CY67" s="109"/>
      <c r="CZ67" s="109"/>
      <c r="DA67" s="109"/>
      <c r="DB67" s="109"/>
      <c r="DC67" s="109"/>
      <c r="DD67" s="114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14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0"/>
      <c r="JI67" s="100"/>
      <c r="JJ67" s="100"/>
      <c r="JK67" s="100"/>
      <c r="JL67" s="100"/>
      <c r="JM67" s="100"/>
      <c r="JN67" s="100"/>
      <c r="JO67" s="100"/>
      <c r="JP67" s="109"/>
      <c r="JQ67" s="109"/>
      <c r="JR67" s="109"/>
      <c r="JS67" s="109"/>
      <c r="JT67" s="109"/>
      <c r="JU67" s="109"/>
      <c r="JV67" s="109"/>
      <c r="JW67" s="109"/>
      <c r="JX67" s="114"/>
      <c r="JY67" s="109"/>
      <c r="JZ67" s="109"/>
      <c r="KA67" s="109"/>
      <c r="KB67" s="109"/>
      <c r="KC67" s="109"/>
      <c r="KD67" s="109"/>
      <c r="KE67" s="109"/>
      <c r="KF67" s="109"/>
      <c r="KG67" s="109"/>
      <c r="KH67" s="109"/>
      <c r="KI67" s="109"/>
      <c r="KJ67" s="109"/>
      <c r="KK67" s="109"/>
      <c r="KL67" s="109"/>
      <c r="KM67" s="109"/>
      <c r="KN67" s="109"/>
      <c r="KO67" s="109"/>
      <c r="KP67" s="109"/>
      <c r="KQ67" s="109"/>
      <c r="KR67" s="114"/>
      <c r="KS67" s="114"/>
      <c r="KT67" s="109"/>
      <c r="KU67" s="109"/>
      <c r="KV67" s="109"/>
      <c r="KW67" s="109"/>
      <c r="KX67" s="109"/>
      <c r="KY67" s="109"/>
      <c r="KZ67" s="109"/>
      <c r="LA67" s="114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</row>
    <row r="68" spans="1:522" s="27" customFormat="1" ht="18" customHeight="1" x14ac:dyDescent="0.2">
      <c r="A68" s="12"/>
      <c r="B68" s="11"/>
      <c r="C68" s="1"/>
      <c r="D68" s="4" t="s">
        <v>498</v>
      </c>
      <c r="E68" s="1">
        <v>7701</v>
      </c>
      <c r="F68" s="1"/>
      <c r="G68" s="4"/>
      <c r="H68"/>
      <c r="I68" s="1">
        <f t="shared" si="0"/>
        <v>0</v>
      </c>
      <c r="J68" s="12">
        <f>Tabuľka1[[#This Row],[Stĺpec8]]</f>
        <v>0</v>
      </c>
      <c r="K68" s="114"/>
      <c r="L68" s="114"/>
      <c r="M68" s="109"/>
      <c r="N68" s="109"/>
      <c r="O68" s="109"/>
      <c r="P68" s="109"/>
      <c r="Q68" s="109"/>
      <c r="R68" s="109"/>
      <c r="S68" s="114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14"/>
      <c r="CU68" s="109"/>
      <c r="CV68" s="114"/>
      <c r="CW68" s="109"/>
      <c r="CX68" s="109"/>
      <c r="CY68" s="109"/>
      <c r="CZ68" s="109"/>
      <c r="DA68" s="109"/>
      <c r="DB68" s="109"/>
      <c r="DC68" s="109"/>
      <c r="DD68" s="114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14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109"/>
      <c r="IV68" s="109"/>
      <c r="IW68" s="109"/>
      <c r="IX68" s="109"/>
      <c r="IY68" s="109"/>
      <c r="IZ68" s="109"/>
      <c r="JA68" s="109"/>
      <c r="JB68" s="109"/>
      <c r="JC68" s="109"/>
      <c r="JD68" s="109"/>
      <c r="JE68" s="109"/>
      <c r="JF68" s="109"/>
      <c r="JG68" s="109"/>
      <c r="JH68" s="100"/>
      <c r="JI68" s="100"/>
      <c r="JJ68" s="100"/>
      <c r="JK68" s="100"/>
      <c r="JL68" s="100"/>
      <c r="JM68" s="100"/>
      <c r="JN68" s="100"/>
      <c r="JO68" s="100"/>
      <c r="JP68" s="109"/>
      <c r="JQ68" s="109"/>
      <c r="JR68" s="109"/>
      <c r="JS68" s="109"/>
      <c r="JT68" s="109"/>
      <c r="JU68" s="109"/>
      <c r="JV68" s="109"/>
      <c r="JW68" s="109"/>
      <c r="JX68" s="114"/>
      <c r="JY68" s="109"/>
      <c r="JZ68" s="109"/>
      <c r="KA68" s="109"/>
      <c r="KB68" s="109"/>
      <c r="KC68" s="109"/>
      <c r="KD68" s="109"/>
      <c r="KE68" s="109"/>
      <c r="KF68" s="109"/>
      <c r="KG68" s="109"/>
      <c r="KH68" s="109"/>
      <c r="KI68" s="109"/>
      <c r="KJ68" s="109"/>
      <c r="KK68" s="109"/>
      <c r="KL68" s="109"/>
      <c r="KM68" s="109"/>
      <c r="KN68" s="109"/>
      <c r="KO68" s="109"/>
      <c r="KP68" s="109"/>
      <c r="KQ68" s="109"/>
      <c r="KR68" s="114"/>
      <c r="KS68" s="114"/>
      <c r="KT68" s="109"/>
      <c r="KU68" s="109"/>
      <c r="KV68" s="109"/>
      <c r="KW68" s="109"/>
      <c r="KX68" s="109"/>
      <c r="KY68" s="109"/>
      <c r="KZ68" s="109"/>
      <c r="LA68" s="114"/>
      <c r="LB68" s="109"/>
      <c r="LC68" s="109"/>
      <c r="LD68" s="109"/>
      <c r="LE68" s="109"/>
      <c r="LF68" s="109"/>
      <c r="LG68" s="109"/>
      <c r="LH68" s="109"/>
      <c r="LI68" s="109"/>
      <c r="LJ68" s="109"/>
      <c r="LK68" s="109"/>
      <c r="LL68" s="109"/>
      <c r="LM68" s="109"/>
      <c r="LN68" s="109"/>
      <c r="LO68" s="109"/>
      <c r="LP68" s="109"/>
      <c r="LQ68" s="109"/>
      <c r="LR68" s="109"/>
      <c r="LS68" s="109"/>
      <c r="LT68" s="109"/>
      <c r="LU68" s="109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109"/>
      <c r="NF68" s="109"/>
      <c r="NG68" s="109"/>
      <c r="NH68" s="109"/>
      <c r="NI68" s="109"/>
      <c r="NJ68" s="109"/>
      <c r="NK68" s="109"/>
      <c r="NL68" s="109"/>
      <c r="NM68" s="109"/>
      <c r="NN68" s="109"/>
      <c r="NO68" s="109"/>
      <c r="NP68" s="109"/>
      <c r="NQ68" s="109"/>
      <c r="NR68" s="109"/>
      <c r="NS68" s="109"/>
      <c r="NT68" s="109"/>
      <c r="NU68" s="109"/>
      <c r="NV68" s="109"/>
      <c r="NW68" s="109"/>
      <c r="NX68" s="109"/>
      <c r="NY68" s="109"/>
      <c r="NZ68" s="109"/>
      <c r="OA68" s="109"/>
      <c r="OB68" s="109"/>
      <c r="OC68" s="109"/>
      <c r="OD68" s="109"/>
      <c r="OE68" s="109"/>
      <c r="OF68" s="109"/>
      <c r="OG68" s="109"/>
      <c r="OH68" s="109"/>
      <c r="OI68" s="109"/>
      <c r="OJ68" s="109"/>
      <c r="OK68" s="109"/>
      <c r="OL68" s="109"/>
      <c r="OM68" s="109"/>
      <c r="ON68" s="109"/>
      <c r="OO68" s="109"/>
      <c r="OP68" s="109"/>
      <c r="OQ68" s="109"/>
      <c r="OR68" s="109"/>
      <c r="OS68" s="109"/>
      <c r="OT68" s="109"/>
      <c r="OU68" s="109"/>
      <c r="OV68" s="109"/>
      <c r="OW68" s="109"/>
      <c r="OX68" s="109"/>
      <c r="OY68" s="109"/>
      <c r="OZ68" s="109"/>
      <c r="PA68" s="109"/>
      <c r="PB68" s="109"/>
      <c r="PC68" s="109"/>
      <c r="PD68" s="109"/>
      <c r="PE68" s="109"/>
      <c r="PF68" s="109"/>
      <c r="PG68" s="109"/>
      <c r="PH68" s="109"/>
      <c r="PI68" s="109"/>
      <c r="PJ68" s="109"/>
      <c r="PK68" s="109"/>
      <c r="PL68" s="109"/>
      <c r="PM68" s="109"/>
      <c r="PN68" s="109"/>
      <c r="PO68" s="109"/>
      <c r="PP68" s="109"/>
      <c r="PQ68" s="109"/>
      <c r="PR68" s="109"/>
      <c r="PS68" s="109"/>
      <c r="PT68" s="109"/>
      <c r="PU68" s="109"/>
      <c r="PV68" s="109"/>
      <c r="PW68" s="109"/>
      <c r="PX68" s="109"/>
      <c r="PY68" s="109"/>
      <c r="PZ68" s="109"/>
      <c r="QA68" s="109"/>
      <c r="QB68" s="109"/>
      <c r="QC68" s="109"/>
      <c r="QD68" s="109"/>
      <c r="QE68" s="109"/>
      <c r="QF68" s="109"/>
      <c r="QG68" s="109"/>
      <c r="QH68" s="109"/>
      <c r="QI68" s="109"/>
      <c r="QJ68" s="109"/>
      <c r="QK68" s="109"/>
      <c r="QL68" s="109"/>
      <c r="QM68" s="109"/>
      <c r="QN68" s="109"/>
      <c r="QO68" s="109"/>
      <c r="QP68" s="109"/>
      <c r="QQ68" s="109"/>
      <c r="QR68" s="109"/>
      <c r="QS68" s="109"/>
      <c r="QT68" s="109"/>
      <c r="QU68" s="109"/>
      <c r="QV68" s="109"/>
      <c r="QW68" s="109"/>
      <c r="QX68" s="109"/>
      <c r="QY68" s="109"/>
      <c r="QZ68" s="109"/>
      <c r="RA68" s="109"/>
      <c r="RB68" s="109"/>
      <c r="RC68" s="109"/>
      <c r="RD68" s="109"/>
      <c r="RE68" s="109"/>
      <c r="RF68" s="109"/>
      <c r="RG68" s="109"/>
      <c r="RH68" s="109"/>
      <c r="RI68" s="109"/>
      <c r="RJ68" s="109"/>
      <c r="RK68" s="109"/>
      <c r="RL68" s="109"/>
      <c r="RM68" s="109"/>
      <c r="RN68" s="109"/>
      <c r="RO68" s="109"/>
      <c r="RP68" s="109"/>
      <c r="RQ68" s="109"/>
      <c r="RR68" s="109"/>
      <c r="RS68" s="109"/>
      <c r="RT68" s="109"/>
      <c r="RU68" s="109"/>
      <c r="RV68" s="109"/>
      <c r="RW68" s="109"/>
      <c r="RX68" s="109"/>
      <c r="RY68" s="109"/>
      <c r="RZ68" s="109"/>
      <c r="SA68" s="109"/>
      <c r="SB68" s="109"/>
      <c r="SC68" s="109"/>
      <c r="SD68" s="109"/>
      <c r="SE68" s="109"/>
      <c r="SF68" s="109"/>
      <c r="SG68" s="109"/>
      <c r="SH68" s="109"/>
      <c r="SI68" s="109"/>
      <c r="SJ68" s="109"/>
      <c r="SK68" s="109"/>
      <c r="SL68" s="109"/>
      <c r="SM68" s="109"/>
      <c r="SN68" s="109"/>
      <c r="SO68" s="109"/>
      <c r="SP68" s="109"/>
      <c r="SQ68" s="109"/>
      <c r="SR68" s="109"/>
      <c r="SS68" s="109"/>
      <c r="ST68" s="109"/>
      <c r="SU68" s="109"/>
      <c r="SV68" s="109"/>
      <c r="SW68" s="109"/>
      <c r="SX68" s="109"/>
      <c r="SY68" s="109"/>
      <c r="SZ68" s="109"/>
      <c r="TA68" s="109"/>
      <c r="TB68" s="109"/>
    </row>
    <row r="69" spans="1:522" s="27" customFormat="1" ht="18" customHeight="1" x14ac:dyDescent="0.2">
      <c r="A69" s="12"/>
      <c r="B69" s="11"/>
      <c r="C69" s="1"/>
      <c r="D69" s="4" t="s">
        <v>702</v>
      </c>
      <c r="E69" s="1">
        <v>12277</v>
      </c>
      <c r="F69" s="1"/>
      <c r="G69" s="4"/>
      <c r="H69"/>
      <c r="I69" s="1">
        <f t="shared" si="0"/>
        <v>2</v>
      </c>
      <c r="J69" s="12"/>
      <c r="K69" s="114"/>
      <c r="L69" s="114"/>
      <c r="M69" s="109"/>
      <c r="N69" s="109"/>
      <c r="O69" s="109"/>
      <c r="P69" s="109"/>
      <c r="Q69" s="109"/>
      <c r="R69" s="109"/>
      <c r="S69" s="114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14"/>
      <c r="CU69" s="109"/>
      <c r="CV69" s="114"/>
      <c r="CW69" s="109"/>
      <c r="CX69" s="109"/>
      <c r="CY69" s="109"/>
      <c r="CZ69" s="109"/>
      <c r="DA69" s="109"/>
      <c r="DB69" s="109"/>
      <c r="DC69" s="109"/>
      <c r="DD69" s="114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14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>
        <v>2</v>
      </c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/>
      <c r="IY69" s="109"/>
      <c r="IZ69" s="109"/>
      <c r="JA69" s="109"/>
      <c r="JB69" s="109"/>
      <c r="JC69" s="109"/>
      <c r="JD69" s="109"/>
      <c r="JE69" s="109"/>
      <c r="JF69" s="109"/>
      <c r="JG69" s="109"/>
      <c r="JH69" s="100"/>
      <c r="JI69" s="100"/>
      <c r="JJ69" s="100"/>
      <c r="JK69" s="100"/>
      <c r="JL69" s="100"/>
      <c r="JM69" s="100"/>
      <c r="JN69" s="100"/>
      <c r="JO69" s="100"/>
      <c r="JP69" s="109"/>
      <c r="JQ69" s="109"/>
      <c r="JR69" s="109"/>
      <c r="JS69" s="109"/>
      <c r="JT69" s="109"/>
      <c r="JU69" s="109"/>
      <c r="JV69" s="109"/>
      <c r="JW69" s="109"/>
      <c r="JX69" s="114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14"/>
      <c r="KS69" s="114"/>
      <c r="KT69" s="109"/>
      <c r="KU69" s="109"/>
      <c r="KV69" s="109"/>
      <c r="KW69" s="109"/>
      <c r="KX69" s="109"/>
      <c r="KY69" s="109"/>
      <c r="KZ69" s="109"/>
      <c r="LA69" s="114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1"/>
      <c r="MX69" s="71"/>
      <c r="MY69" s="71"/>
      <c r="MZ69" s="71"/>
      <c r="NA69" s="71"/>
      <c r="NB69" s="71"/>
      <c r="NC69" s="71"/>
      <c r="ND69" s="71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</row>
    <row r="70" spans="1:522" s="27" customFormat="1" ht="18" customHeight="1" x14ac:dyDescent="0.2">
      <c r="A70" s="12"/>
      <c r="B70" s="11" t="s">
        <v>660</v>
      </c>
      <c r="C70" s="1">
        <v>10171</v>
      </c>
      <c r="D70" s="4" t="s">
        <v>661</v>
      </c>
      <c r="E70" s="1">
        <v>9086</v>
      </c>
      <c r="F70" s="1"/>
      <c r="G70" s="4" t="s">
        <v>209</v>
      </c>
      <c r="H70"/>
      <c r="I70" s="1">
        <f t="shared" si="0"/>
        <v>2</v>
      </c>
      <c r="J70" s="12">
        <f>Tabuľka1[[#This Row],[Stĺpec8]]</f>
        <v>2</v>
      </c>
      <c r="K70" s="114"/>
      <c r="L70" s="114"/>
      <c r="M70" s="109"/>
      <c r="N70" s="109"/>
      <c r="O70" s="109"/>
      <c r="P70" s="109"/>
      <c r="Q70" s="109"/>
      <c r="R70" s="109"/>
      <c r="S70" s="114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14"/>
      <c r="CU70" s="109"/>
      <c r="CV70" s="114"/>
      <c r="CW70" s="109"/>
      <c r="CX70" s="109"/>
      <c r="CY70" s="109"/>
      <c r="CZ70" s="109"/>
      <c r="DA70" s="109"/>
      <c r="DB70" s="109"/>
      <c r="DC70" s="109"/>
      <c r="DD70" s="114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14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>
        <v>2</v>
      </c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109"/>
      <c r="IV70" s="109"/>
      <c r="IW70" s="109"/>
      <c r="IX70" s="109"/>
      <c r="IY70" s="109"/>
      <c r="IZ70" s="109"/>
      <c r="JA70" s="109"/>
      <c r="JB70" s="109"/>
      <c r="JC70" s="109"/>
      <c r="JD70" s="109"/>
      <c r="JE70" s="109"/>
      <c r="JF70" s="109"/>
      <c r="JG70" s="109"/>
      <c r="JH70" s="100"/>
      <c r="JI70" s="100"/>
      <c r="JJ70" s="100"/>
      <c r="JK70" s="100"/>
      <c r="JL70" s="100"/>
      <c r="JM70" s="100"/>
      <c r="JN70" s="100"/>
      <c r="JO70" s="100"/>
      <c r="JP70" s="109"/>
      <c r="JQ70" s="109"/>
      <c r="JR70" s="109"/>
      <c r="JS70" s="109"/>
      <c r="JT70" s="109"/>
      <c r="JU70" s="109"/>
      <c r="JV70" s="109"/>
      <c r="JW70" s="109"/>
      <c r="JX70" s="114"/>
      <c r="JY70" s="109"/>
      <c r="JZ70" s="109"/>
      <c r="KA70" s="109"/>
      <c r="KB70" s="109"/>
      <c r="KC70" s="109"/>
      <c r="KD70" s="109"/>
      <c r="KE70" s="109"/>
      <c r="KF70" s="109"/>
      <c r="KG70" s="109"/>
      <c r="KH70" s="109"/>
      <c r="KI70" s="109"/>
      <c r="KJ70" s="109"/>
      <c r="KK70" s="109"/>
      <c r="KL70" s="109"/>
      <c r="KM70" s="109"/>
      <c r="KN70" s="109"/>
      <c r="KO70" s="109"/>
      <c r="KP70" s="109"/>
      <c r="KQ70" s="109"/>
      <c r="KR70" s="114"/>
      <c r="KS70" s="114"/>
      <c r="KT70" s="109"/>
      <c r="KU70" s="109"/>
      <c r="KV70" s="109"/>
      <c r="KW70" s="109"/>
      <c r="KX70" s="109"/>
      <c r="KY70" s="109"/>
      <c r="KZ70" s="109"/>
      <c r="LA70" s="114"/>
      <c r="LB70" s="109"/>
      <c r="LC70" s="109"/>
      <c r="LD70" s="109"/>
      <c r="LE70" s="109"/>
      <c r="LF70" s="109"/>
      <c r="LG70" s="109"/>
      <c r="LH70" s="109"/>
      <c r="LI70" s="109"/>
      <c r="LJ70" s="109"/>
      <c r="LK70" s="109"/>
      <c r="LL70" s="109"/>
      <c r="LM70" s="109"/>
      <c r="LN70" s="109"/>
      <c r="LO70" s="109"/>
      <c r="LP70" s="109"/>
      <c r="LQ70" s="109"/>
      <c r="LR70" s="109"/>
      <c r="LS70" s="109"/>
      <c r="LT70" s="109"/>
      <c r="LU70" s="109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109"/>
      <c r="NF70" s="109"/>
      <c r="NG70" s="109"/>
      <c r="NH70" s="109"/>
      <c r="NI70" s="109"/>
      <c r="NJ70" s="109"/>
      <c r="NK70" s="109"/>
      <c r="NL70" s="109"/>
      <c r="NM70" s="109"/>
      <c r="NN70" s="109"/>
      <c r="NO70" s="109"/>
      <c r="NP70" s="109"/>
      <c r="NQ70" s="109"/>
      <c r="NR70" s="109"/>
      <c r="NS70" s="109"/>
      <c r="NT70" s="109"/>
      <c r="NU70" s="109"/>
      <c r="NV70" s="109"/>
      <c r="NW70" s="109"/>
      <c r="NX70" s="109"/>
      <c r="NY70" s="109"/>
      <c r="NZ70" s="109"/>
      <c r="OA70" s="109"/>
      <c r="OB70" s="109"/>
      <c r="OC70" s="109"/>
      <c r="OD70" s="109"/>
      <c r="OE70" s="109"/>
      <c r="OF70" s="109"/>
      <c r="OG70" s="109"/>
      <c r="OH70" s="109"/>
      <c r="OI70" s="109"/>
      <c r="OJ70" s="109"/>
      <c r="OK70" s="109"/>
      <c r="OL70" s="109"/>
      <c r="OM70" s="109"/>
      <c r="ON70" s="109"/>
      <c r="OO70" s="109"/>
      <c r="OP70" s="109"/>
      <c r="OQ70" s="109"/>
      <c r="OR70" s="109"/>
      <c r="OS70" s="109"/>
      <c r="OT70" s="109"/>
      <c r="OU70" s="109"/>
      <c r="OV70" s="109"/>
      <c r="OW70" s="109"/>
      <c r="OX70" s="109"/>
      <c r="OY70" s="109"/>
      <c r="OZ70" s="109"/>
      <c r="PA70" s="109"/>
      <c r="PB70" s="109"/>
      <c r="PC70" s="109"/>
      <c r="PD70" s="109"/>
      <c r="PE70" s="109"/>
      <c r="PF70" s="109"/>
      <c r="PG70" s="109"/>
      <c r="PH70" s="109"/>
      <c r="PI70" s="109"/>
      <c r="PJ70" s="109"/>
      <c r="PK70" s="109"/>
      <c r="PL70" s="109"/>
      <c r="PM70" s="109"/>
      <c r="PN70" s="109"/>
      <c r="PO70" s="109"/>
      <c r="PP70" s="109"/>
      <c r="PQ70" s="109"/>
      <c r="PR70" s="109"/>
      <c r="PS70" s="109"/>
      <c r="PT70" s="109"/>
      <c r="PU70" s="109"/>
      <c r="PV70" s="109"/>
      <c r="PW70" s="109"/>
      <c r="PX70" s="109"/>
      <c r="PY70" s="109"/>
      <c r="PZ70" s="109"/>
      <c r="QA70" s="109"/>
      <c r="QB70" s="109"/>
      <c r="QC70" s="109"/>
      <c r="QD70" s="109"/>
      <c r="QE70" s="109"/>
      <c r="QF70" s="109"/>
      <c r="QG70" s="109"/>
      <c r="QH70" s="109"/>
      <c r="QI70" s="109"/>
      <c r="QJ70" s="109"/>
      <c r="QK70" s="109"/>
      <c r="QL70" s="109"/>
      <c r="QM70" s="109"/>
      <c r="QN70" s="109"/>
      <c r="QO70" s="109"/>
      <c r="QP70" s="109"/>
      <c r="QQ70" s="109"/>
      <c r="QR70" s="109"/>
      <c r="QS70" s="109"/>
      <c r="QT70" s="109"/>
      <c r="QU70" s="109"/>
      <c r="QV70" s="109"/>
      <c r="QW70" s="109"/>
      <c r="QX70" s="109"/>
      <c r="QY70" s="109"/>
      <c r="QZ70" s="109"/>
      <c r="RA70" s="109"/>
      <c r="RB70" s="109"/>
      <c r="RC70" s="109"/>
      <c r="RD70" s="109"/>
      <c r="RE70" s="109"/>
      <c r="RF70" s="109"/>
      <c r="RG70" s="109"/>
      <c r="RH70" s="109"/>
      <c r="RI70" s="109"/>
      <c r="RJ70" s="109"/>
      <c r="RK70" s="109"/>
      <c r="RL70" s="109"/>
      <c r="RM70" s="109"/>
      <c r="RN70" s="109"/>
      <c r="RO70" s="109"/>
      <c r="RP70" s="109"/>
      <c r="RQ70" s="109"/>
      <c r="RR70" s="109"/>
      <c r="RS70" s="109"/>
      <c r="RT70" s="109"/>
      <c r="RU70" s="109"/>
      <c r="RV70" s="109"/>
      <c r="RW70" s="109"/>
      <c r="RX70" s="109"/>
      <c r="RY70" s="109"/>
      <c r="RZ70" s="109"/>
      <c r="SA70" s="109"/>
      <c r="SB70" s="109"/>
      <c r="SC70" s="109"/>
      <c r="SD70" s="109"/>
      <c r="SE70" s="109"/>
      <c r="SF70" s="109"/>
      <c r="SG70" s="109"/>
      <c r="SH70" s="109"/>
      <c r="SI70" s="109"/>
      <c r="SJ70" s="109"/>
      <c r="SK70" s="109"/>
      <c r="SL70" s="109"/>
      <c r="SM70" s="109"/>
      <c r="SN70" s="109"/>
      <c r="SO70" s="109"/>
      <c r="SP70" s="109"/>
      <c r="SQ70" s="109"/>
      <c r="SR70" s="109"/>
      <c r="SS70" s="109"/>
      <c r="ST70" s="109"/>
      <c r="SU70" s="109"/>
      <c r="SV70" s="109"/>
      <c r="SW70" s="109"/>
      <c r="SX70" s="109"/>
      <c r="SY70" s="109"/>
      <c r="SZ70" s="109"/>
      <c r="TA70" s="109"/>
      <c r="TB70" s="109"/>
    </row>
    <row r="71" spans="1:522" s="27" customFormat="1" ht="18" customHeight="1" x14ac:dyDescent="0.2">
      <c r="A71" s="12">
        <v>29</v>
      </c>
      <c r="B71" s="11" t="s">
        <v>325</v>
      </c>
      <c r="C71" s="1">
        <v>9505</v>
      </c>
      <c r="D71" s="4" t="s">
        <v>326</v>
      </c>
      <c r="E71" s="1">
        <v>11277</v>
      </c>
      <c r="F71" s="1">
        <v>2007</v>
      </c>
      <c r="G71" s="4" t="s">
        <v>69</v>
      </c>
      <c r="H71"/>
      <c r="I71" s="1">
        <f>SUM(K71:TB71)</f>
        <v>1</v>
      </c>
      <c r="J71" s="12">
        <f>Tabuľka1[[#This Row],[Stĺpec8]]</f>
        <v>1</v>
      </c>
      <c r="K71" s="114"/>
      <c r="L71" s="114"/>
      <c r="M71" s="109"/>
      <c r="N71" s="109"/>
      <c r="O71" s="109"/>
      <c r="P71" s="109"/>
      <c r="Q71" s="109"/>
      <c r="R71" s="109"/>
      <c r="S71" s="114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14"/>
      <c r="CU71" s="109"/>
      <c r="CV71" s="114"/>
      <c r="CW71" s="109"/>
      <c r="CX71" s="109"/>
      <c r="CY71" s="109"/>
      <c r="CZ71" s="109"/>
      <c r="DA71" s="109"/>
      <c r="DB71" s="109"/>
      <c r="DC71" s="109"/>
      <c r="DD71" s="114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14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>
        <v>1</v>
      </c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  <c r="IX71" s="109"/>
      <c r="IY71" s="109"/>
      <c r="IZ71" s="109"/>
      <c r="JA71" s="109"/>
      <c r="JB71" s="109"/>
      <c r="JC71" s="109"/>
      <c r="JD71" s="109"/>
      <c r="JE71" s="109"/>
      <c r="JF71" s="109"/>
      <c r="JG71" s="109"/>
      <c r="JH71" s="100"/>
      <c r="JI71" s="100"/>
      <c r="JJ71" s="100"/>
      <c r="JK71" s="100"/>
      <c r="JL71" s="100"/>
      <c r="JM71" s="100"/>
      <c r="JN71" s="100"/>
      <c r="JO71" s="100"/>
      <c r="JP71" s="109"/>
      <c r="JQ71" s="109"/>
      <c r="JR71" s="109"/>
      <c r="JS71" s="109"/>
      <c r="JT71" s="109"/>
      <c r="JU71" s="109"/>
      <c r="JV71" s="109"/>
      <c r="JW71" s="109"/>
      <c r="JX71" s="114"/>
      <c r="JY71" s="109"/>
      <c r="JZ71" s="109"/>
      <c r="KA71" s="109"/>
      <c r="KB71" s="109"/>
      <c r="KC71" s="109"/>
      <c r="KD71" s="109"/>
      <c r="KE71" s="109"/>
      <c r="KF71" s="109"/>
      <c r="KG71" s="109"/>
      <c r="KH71" s="109"/>
      <c r="KI71" s="109"/>
      <c r="KJ71" s="109"/>
      <c r="KK71" s="109"/>
      <c r="KL71" s="109"/>
      <c r="KM71" s="109"/>
      <c r="KN71" s="109"/>
      <c r="KO71" s="109"/>
      <c r="KP71" s="109"/>
      <c r="KQ71" s="109"/>
      <c r="KR71" s="109"/>
      <c r="KS71" s="109"/>
      <c r="KT71" s="109"/>
      <c r="KU71" s="109"/>
      <c r="KV71" s="109"/>
      <c r="KW71" s="109"/>
      <c r="KX71" s="109"/>
      <c r="KY71" s="109"/>
      <c r="KZ71" s="109"/>
      <c r="LA71" s="109"/>
      <c r="LB71" s="109"/>
      <c r="LC71" s="109"/>
      <c r="LD71" s="109"/>
      <c r="LE71" s="109"/>
      <c r="LF71" s="109"/>
      <c r="LG71" s="109"/>
      <c r="LH71" s="109"/>
      <c r="LI71" s="109"/>
      <c r="LJ71" s="109"/>
      <c r="LK71" s="109"/>
      <c r="LL71" s="109"/>
      <c r="LM71" s="109"/>
      <c r="LN71" s="109"/>
      <c r="LO71" s="109"/>
      <c r="LP71" s="109"/>
      <c r="LQ71" s="109"/>
      <c r="LR71" s="109"/>
      <c r="LS71" s="109"/>
      <c r="LT71" s="109"/>
      <c r="LU71" s="109"/>
      <c r="LV71" s="109"/>
      <c r="LW71" s="109"/>
      <c r="LX71" s="109"/>
      <c r="LY71" s="109"/>
      <c r="LZ71" s="109"/>
      <c r="MA71" s="109"/>
      <c r="MB71" s="109"/>
      <c r="MC71" s="109"/>
      <c r="MD71" s="109"/>
      <c r="ME71" s="109"/>
      <c r="MF71" s="109"/>
      <c r="MG71" s="109"/>
      <c r="MH71" s="109"/>
      <c r="MI71" s="109"/>
      <c r="MJ71" s="109"/>
      <c r="MK71" s="109"/>
      <c r="ML71" s="109"/>
      <c r="MM71" s="109"/>
      <c r="MN71" s="109"/>
      <c r="MO71" s="109"/>
      <c r="MP71" s="109"/>
      <c r="MQ71" s="109"/>
      <c r="MR71" s="109"/>
      <c r="MS71" s="109"/>
      <c r="MT71" s="109"/>
      <c r="MU71" s="109"/>
      <c r="MV71" s="109"/>
      <c r="MW71" s="109"/>
      <c r="MX71" s="109"/>
      <c r="MY71" s="109"/>
      <c r="MZ71" s="109"/>
      <c r="NA71" s="109"/>
      <c r="NB71" s="109"/>
      <c r="NC71" s="109"/>
      <c r="ND71" s="109"/>
      <c r="NE71" s="109"/>
      <c r="NF71" s="109"/>
      <c r="NG71" s="109"/>
      <c r="NH71" s="109"/>
      <c r="NI71" s="109"/>
      <c r="NJ71" s="109"/>
      <c r="NK71" s="109"/>
      <c r="NL71" s="109"/>
      <c r="NM71" s="109"/>
      <c r="NN71" s="109"/>
      <c r="NO71" s="109"/>
      <c r="NP71" s="109"/>
      <c r="NQ71" s="109"/>
      <c r="NR71" s="109"/>
      <c r="NS71" s="109"/>
      <c r="NT71" s="109"/>
      <c r="NU71" s="109"/>
      <c r="NV71" s="109"/>
      <c r="NW71" s="109"/>
      <c r="NX71" s="109"/>
      <c r="NY71" s="109"/>
      <c r="NZ71" s="109"/>
      <c r="OA71" s="109"/>
      <c r="OB71" s="109"/>
      <c r="OC71" s="109"/>
      <c r="OD71" s="109"/>
      <c r="OE71" s="109"/>
      <c r="OF71" s="109"/>
      <c r="OG71" s="109"/>
      <c r="OH71" s="109"/>
      <c r="OI71" s="109"/>
      <c r="OJ71" s="109"/>
      <c r="OK71" s="109"/>
      <c r="OL71" s="109"/>
      <c r="OM71" s="109"/>
      <c r="ON71" s="109"/>
      <c r="OO71" s="109"/>
      <c r="OP71" s="109"/>
      <c r="OQ71" s="109"/>
      <c r="OR71" s="109"/>
      <c r="OS71" s="109"/>
      <c r="OT71" s="109"/>
      <c r="OU71" s="109"/>
      <c r="OV71" s="109"/>
      <c r="OW71" s="109"/>
      <c r="OX71" s="109"/>
      <c r="OY71" s="109"/>
      <c r="OZ71" s="109"/>
      <c r="PA71" s="109"/>
      <c r="PB71" s="109"/>
      <c r="PC71" s="109"/>
      <c r="PD71" s="109"/>
      <c r="PE71" s="109"/>
      <c r="PF71" s="109"/>
      <c r="PG71" s="109"/>
      <c r="PH71" s="109"/>
      <c r="PI71" s="109"/>
      <c r="PJ71" s="109"/>
      <c r="PK71" s="109"/>
      <c r="PL71" s="109"/>
      <c r="PM71" s="109"/>
      <c r="PN71" s="109"/>
      <c r="PO71" s="109"/>
      <c r="PP71" s="109"/>
      <c r="PQ71" s="109"/>
      <c r="PR71" s="109"/>
      <c r="PS71" s="109"/>
      <c r="PT71" s="109"/>
      <c r="PU71" s="109"/>
      <c r="PV71" s="109"/>
      <c r="PW71" s="109"/>
      <c r="PX71" s="109"/>
      <c r="PY71" s="109"/>
      <c r="PZ71" s="109"/>
      <c r="QA71" s="109"/>
      <c r="QB71" s="109"/>
      <c r="QC71" s="109"/>
      <c r="QD71" s="109"/>
      <c r="QE71" s="109"/>
      <c r="QF71" s="109"/>
      <c r="QG71" s="109"/>
      <c r="QH71" s="109"/>
      <c r="QI71" s="109"/>
      <c r="QJ71" s="109"/>
      <c r="QK71" s="109"/>
      <c r="QL71" s="109"/>
      <c r="QM71" s="109"/>
      <c r="QN71" s="109"/>
      <c r="QO71" s="109"/>
      <c r="QP71" s="109"/>
      <c r="QQ71" s="109"/>
      <c r="QR71" s="109"/>
      <c r="QS71" s="109"/>
      <c r="QT71" s="109"/>
      <c r="QU71" s="109"/>
      <c r="QV71" s="109"/>
      <c r="QW71" s="109"/>
      <c r="QX71" s="109"/>
      <c r="QY71" s="109"/>
      <c r="QZ71" s="109"/>
      <c r="RA71" s="109"/>
      <c r="RB71" s="109"/>
      <c r="RC71" s="109"/>
      <c r="RD71" s="109"/>
      <c r="RE71" s="109"/>
      <c r="RF71" s="109"/>
      <c r="RG71" s="109"/>
      <c r="RH71" s="109"/>
      <c r="RI71" s="109"/>
      <c r="RJ71" s="109"/>
      <c r="RK71" s="109"/>
      <c r="RL71" s="109"/>
      <c r="RM71" s="109"/>
      <c r="RN71" s="109"/>
      <c r="RO71" s="109"/>
      <c r="RP71" s="109"/>
      <c r="RQ71" s="109"/>
      <c r="RR71" s="109"/>
      <c r="RS71" s="109"/>
      <c r="RT71" s="109"/>
      <c r="RU71" s="109"/>
      <c r="RV71" s="109"/>
      <c r="RW71" s="109"/>
      <c r="RX71" s="109"/>
      <c r="RY71" s="109"/>
      <c r="RZ71" s="109"/>
      <c r="SA71" s="109"/>
      <c r="SB71" s="109"/>
      <c r="SC71" s="109"/>
      <c r="SD71" s="109"/>
      <c r="SE71" s="109"/>
      <c r="SF71" s="109"/>
      <c r="SG71" s="109"/>
      <c r="SH71" s="109"/>
      <c r="SI71" s="109"/>
      <c r="SJ71" s="109"/>
      <c r="SK71" s="109"/>
      <c r="SL71" s="109"/>
      <c r="SM71" s="109"/>
      <c r="SN71" s="109"/>
      <c r="SO71" s="109"/>
      <c r="SP71" s="109"/>
      <c r="SQ71" s="109"/>
      <c r="SR71" s="109"/>
      <c r="SS71" s="109"/>
      <c r="ST71" s="109"/>
      <c r="SU71" s="109"/>
      <c r="SV71" s="109"/>
      <c r="SW71" s="109"/>
      <c r="SX71" s="109"/>
      <c r="SY71" s="109"/>
      <c r="SZ71" s="109"/>
      <c r="TA71" s="109"/>
      <c r="TB71" s="109"/>
    </row>
    <row r="72" spans="1:522" s="27" customFormat="1" ht="18" customHeight="1" x14ac:dyDescent="0.2">
      <c r="A72" s="12"/>
      <c r="B72" s="11"/>
      <c r="C72" s="1"/>
      <c r="D72" s="4" t="s">
        <v>320</v>
      </c>
      <c r="E72" s="1">
        <v>9719</v>
      </c>
      <c r="F72" s="1">
        <v>2006</v>
      </c>
      <c r="G72" s="4"/>
      <c r="H72"/>
      <c r="I72" s="1">
        <f>SUM(K72:TB72)</f>
        <v>0</v>
      </c>
      <c r="J72" s="12">
        <f>Tabuľka1[[#This Row],[Stĺpec8]]</f>
        <v>0</v>
      </c>
      <c r="K72" s="114"/>
      <c r="L72" s="114"/>
      <c r="M72" s="109"/>
      <c r="N72" s="109"/>
      <c r="O72" s="109"/>
      <c r="P72" s="109"/>
      <c r="Q72" s="109"/>
      <c r="R72" s="109"/>
      <c r="S72" s="114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14"/>
      <c r="CU72" s="109"/>
      <c r="CV72" s="114"/>
      <c r="CW72" s="109"/>
      <c r="CX72" s="109"/>
      <c r="CY72" s="109"/>
      <c r="CZ72" s="109"/>
      <c r="DA72" s="109"/>
      <c r="DB72" s="109"/>
      <c r="DC72" s="109"/>
      <c r="DD72" s="114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14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  <c r="IX72" s="109"/>
      <c r="IY72" s="109"/>
      <c r="IZ72" s="109"/>
      <c r="JA72" s="109"/>
      <c r="JB72" s="109"/>
      <c r="JC72" s="109"/>
      <c r="JD72" s="109"/>
      <c r="JE72" s="109"/>
      <c r="JF72" s="109"/>
      <c r="JG72" s="109"/>
      <c r="JH72" s="100"/>
      <c r="JI72" s="100"/>
      <c r="JJ72" s="100"/>
      <c r="JK72" s="100"/>
      <c r="JL72" s="100"/>
      <c r="JM72" s="100"/>
      <c r="JN72" s="100"/>
      <c r="JO72" s="100"/>
      <c r="JP72" s="109"/>
      <c r="JQ72" s="109"/>
      <c r="JR72" s="109"/>
      <c r="JS72" s="109"/>
      <c r="JT72" s="109"/>
      <c r="JU72" s="109"/>
      <c r="JV72" s="109"/>
      <c r="JW72" s="109"/>
      <c r="JX72" s="114"/>
      <c r="JY72" s="109"/>
      <c r="JZ72" s="109"/>
      <c r="KA72" s="109"/>
      <c r="KB72" s="109"/>
      <c r="KC72" s="109"/>
      <c r="KD72" s="109"/>
      <c r="KE72" s="109"/>
      <c r="KF72" s="109"/>
      <c r="KG72" s="109"/>
      <c r="KH72" s="109"/>
      <c r="KI72" s="109"/>
      <c r="KJ72" s="109"/>
      <c r="KK72" s="109"/>
      <c r="KL72" s="109"/>
      <c r="KM72" s="109"/>
      <c r="KN72" s="109"/>
      <c r="KO72" s="109"/>
      <c r="KP72" s="109"/>
      <c r="KQ72" s="109"/>
      <c r="KR72" s="109"/>
      <c r="KS72" s="109"/>
      <c r="KT72" s="109"/>
      <c r="KU72" s="109"/>
      <c r="KV72" s="109"/>
      <c r="KW72" s="109"/>
      <c r="KX72" s="109"/>
      <c r="KY72" s="109"/>
      <c r="KZ72" s="109"/>
      <c r="LA72" s="109"/>
      <c r="LB72" s="109"/>
      <c r="LC72" s="109"/>
      <c r="LD72" s="109"/>
      <c r="LE72" s="109"/>
      <c r="LF72" s="109"/>
      <c r="LG72" s="109"/>
      <c r="LH72" s="109"/>
      <c r="LI72" s="109"/>
      <c r="LJ72" s="109"/>
      <c r="LK72" s="109"/>
      <c r="LL72" s="109"/>
      <c r="LM72" s="109"/>
      <c r="LN72" s="109"/>
      <c r="LO72" s="109"/>
      <c r="LP72" s="109"/>
      <c r="LQ72" s="109"/>
      <c r="LR72" s="109"/>
      <c r="LS72" s="109"/>
      <c r="LT72" s="109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09"/>
    </row>
    <row r="73" spans="1:522" s="27" customFormat="1" ht="18" customHeight="1" x14ac:dyDescent="0.2">
      <c r="A73" s="12"/>
      <c r="B73" s="11" t="s">
        <v>198</v>
      </c>
      <c r="C73" s="1">
        <v>9377</v>
      </c>
      <c r="D73" t="s">
        <v>112</v>
      </c>
      <c r="E73" s="1">
        <v>9547</v>
      </c>
      <c r="F73" s="1">
        <v>2010</v>
      </c>
      <c r="G73" t="s">
        <v>23</v>
      </c>
      <c r="H73"/>
      <c r="I73" s="1">
        <f t="shared" si="0"/>
        <v>1</v>
      </c>
      <c r="J73" s="12">
        <f>Tabuľka1[[#This Row],[Stĺpec8]]</f>
        <v>1</v>
      </c>
      <c r="K73" s="114"/>
      <c r="L73" s="114"/>
      <c r="M73" s="109"/>
      <c r="N73" s="109"/>
      <c r="O73" s="109"/>
      <c r="P73" s="109"/>
      <c r="Q73" s="114" t="s">
        <v>535</v>
      </c>
      <c r="R73" s="114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>
        <v>1</v>
      </c>
      <c r="AY73" s="109"/>
      <c r="AZ73" s="109"/>
      <c r="BA73" s="109" t="s">
        <v>535</v>
      </c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14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14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14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14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109"/>
      <c r="IV73" s="109"/>
      <c r="IW73" s="109"/>
      <c r="IX73" s="109"/>
      <c r="IY73" s="109"/>
      <c r="IZ73" s="109"/>
      <c r="JA73" s="109"/>
      <c r="JB73" s="109"/>
      <c r="JC73" s="109"/>
      <c r="JD73" s="109"/>
      <c r="JE73" s="109"/>
      <c r="JF73" s="109"/>
      <c r="JG73" s="109"/>
      <c r="JH73" s="100"/>
      <c r="JI73" s="100"/>
      <c r="JJ73" s="100"/>
      <c r="JK73" s="100"/>
      <c r="JL73" s="100"/>
      <c r="JM73" s="100"/>
      <c r="JN73" s="100"/>
      <c r="JO73" s="100"/>
      <c r="JP73" s="109"/>
      <c r="JQ73" s="109"/>
      <c r="JR73" s="109"/>
      <c r="JS73" s="109"/>
      <c r="JT73" s="109"/>
      <c r="JU73" s="109"/>
      <c r="JV73" s="109"/>
      <c r="JW73" s="109"/>
      <c r="JX73" s="114"/>
      <c r="JY73" s="109"/>
      <c r="JZ73" s="109"/>
      <c r="KA73" s="109"/>
      <c r="KB73" s="109"/>
      <c r="KC73" s="109"/>
      <c r="KD73" s="109"/>
      <c r="KE73" s="109"/>
      <c r="KF73" s="109"/>
      <c r="KG73" s="109"/>
      <c r="KH73" s="109"/>
      <c r="KI73" s="109"/>
      <c r="KJ73" s="109"/>
      <c r="KK73" s="109"/>
      <c r="KL73" s="109"/>
      <c r="KM73" s="109"/>
      <c r="KN73" s="109"/>
      <c r="KO73" s="109"/>
      <c r="KP73" s="109"/>
      <c r="KQ73" s="109"/>
      <c r="KR73" s="109"/>
      <c r="KS73" s="114"/>
      <c r="KT73" s="109"/>
      <c r="KU73" s="109"/>
      <c r="KV73" s="109"/>
      <c r="KW73" s="109"/>
      <c r="KX73" s="109"/>
      <c r="KY73" s="109"/>
      <c r="KZ73" s="109"/>
      <c r="LA73" s="109"/>
      <c r="LB73" s="109"/>
      <c r="LC73" s="109"/>
      <c r="LD73" s="109"/>
      <c r="LE73" s="109"/>
      <c r="LF73" s="109"/>
      <c r="LG73" s="109"/>
      <c r="LH73" s="109"/>
      <c r="LI73" s="109"/>
      <c r="LJ73" s="109"/>
      <c r="LK73" s="109"/>
      <c r="LL73" s="109"/>
      <c r="LM73" s="109"/>
      <c r="LN73" s="109"/>
      <c r="LO73" s="109"/>
      <c r="LP73" s="109"/>
      <c r="LQ73" s="109"/>
      <c r="LR73" s="109"/>
      <c r="LS73" s="109"/>
      <c r="LT73" s="109"/>
      <c r="LU73" s="109"/>
      <c r="LV73" s="109"/>
      <c r="LW73" s="109"/>
      <c r="LX73" s="109"/>
      <c r="LY73" s="109"/>
      <c r="LZ73" s="109"/>
      <c r="MA73" s="109"/>
      <c r="MB73" s="109"/>
      <c r="MC73" s="109"/>
      <c r="MD73" s="109"/>
      <c r="ME73" s="109"/>
      <c r="MF73" s="109"/>
      <c r="MG73" s="109"/>
      <c r="MH73" s="109"/>
      <c r="MI73" s="109"/>
      <c r="MJ73" s="109"/>
      <c r="MK73" s="109"/>
      <c r="ML73" s="109"/>
      <c r="MM73" s="109"/>
      <c r="MN73" s="109"/>
      <c r="MO73" s="109"/>
      <c r="MP73" s="109"/>
      <c r="MQ73" s="109"/>
      <c r="MR73" s="109"/>
      <c r="MS73" s="109"/>
      <c r="MT73" s="109"/>
      <c r="MU73" s="109"/>
      <c r="MV73" s="109"/>
      <c r="MW73" s="109"/>
      <c r="MX73" s="109"/>
      <c r="MY73" s="109"/>
      <c r="MZ73" s="109"/>
      <c r="NA73" s="109"/>
      <c r="NB73" s="109"/>
      <c r="NC73" s="109"/>
      <c r="ND73" s="109"/>
      <c r="NE73" s="109"/>
      <c r="NF73" s="109"/>
      <c r="NG73" s="109"/>
      <c r="NH73" s="109"/>
      <c r="NI73" s="109"/>
      <c r="NJ73" s="109"/>
      <c r="NK73" s="109"/>
      <c r="NL73" s="109"/>
      <c r="NM73" s="109"/>
      <c r="NN73" s="109"/>
      <c r="NO73" s="109"/>
      <c r="NP73" s="109"/>
      <c r="NQ73" s="109"/>
      <c r="NR73" s="109"/>
      <c r="NS73" s="109"/>
      <c r="NT73" s="109"/>
      <c r="NU73" s="109"/>
      <c r="NV73" s="109"/>
      <c r="NW73" s="109"/>
      <c r="NX73" s="109"/>
      <c r="NY73" s="109"/>
      <c r="NZ73" s="109"/>
      <c r="OA73" s="109"/>
      <c r="OB73" s="109"/>
      <c r="OC73" s="109"/>
      <c r="OD73" s="109"/>
      <c r="OE73" s="109"/>
      <c r="OF73" s="109"/>
      <c r="OG73" s="109"/>
      <c r="OH73" s="109"/>
      <c r="OI73" s="109"/>
      <c r="OJ73" s="109"/>
      <c r="OK73" s="109"/>
      <c r="OL73" s="109"/>
      <c r="OM73" s="109"/>
      <c r="ON73" s="109"/>
      <c r="OO73" s="109"/>
      <c r="OP73" s="109"/>
      <c r="OQ73" s="109"/>
      <c r="OR73" s="109"/>
      <c r="OS73" s="109"/>
      <c r="OT73" s="109"/>
      <c r="OU73" s="109"/>
      <c r="OV73" s="109"/>
      <c r="OW73" s="109"/>
      <c r="OX73" s="109"/>
      <c r="OY73" s="109"/>
      <c r="OZ73" s="109"/>
      <c r="PA73" s="109"/>
      <c r="PB73" s="109"/>
      <c r="PC73" s="109"/>
      <c r="PD73" s="109"/>
      <c r="PE73" s="109"/>
      <c r="PF73" s="109"/>
      <c r="PG73" s="109"/>
      <c r="PH73" s="109"/>
      <c r="PI73" s="109"/>
      <c r="PJ73" s="109"/>
      <c r="PK73" s="109"/>
      <c r="PL73" s="109"/>
      <c r="PM73" s="109"/>
      <c r="PN73" s="109"/>
      <c r="PO73" s="109"/>
      <c r="PP73" s="109"/>
      <c r="PQ73" s="109"/>
      <c r="PR73" s="109"/>
      <c r="PS73" s="109"/>
      <c r="PT73" s="109"/>
      <c r="PU73" s="109"/>
      <c r="PV73" s="109"/>
      <c r="PW73" s="109"/>
      <c r="PX73" s="109"/>
      <c r="PY73" s="109"/>
      <c r="PZ73" s="109"/>
      <c r="QA73" s="109"/>
      <c r="QB73" s="109"/>
      <c r="QC73" s="109"/>
      <c r="QD73" s="109"/>
      <c r="QE73" s="109"/>
      <c r="QF73" s="109"/>
      <c r="QG73" s="109"/>
      <c r="QH73" s="109"/>
      <c r="QI73" s="109"/>
      <c r="QJ73" s="109"/>
      <c r="QK73" s="109"/>
      <c r="QL73" s="109"/>
      <c r="QM73" s="109"/>
      <c r="QN73" s="109"/>
      <c r="QO73" s="109"/>
      <c r="QP73" s="109"/>
      <c r="QQ73" s="109"/>
      <c r="QR73" s="109"/>
      <c r="QS73" s="109"/>
      <c r="QT73" s="109"/>
      <c r="QU73" s="109"/>
      <c r="QV73" s="109"/>
      <c r="QW73" s="109"/>
      <c r="QX73" s="109"/>
      <c r="QY73" s="109"/>
      <c r="QZ73" s="109"/>
      <c r="RA73" s="109"/>
      <c r="RB73" s="109"/>
      <c r="RC73" s="109"/>
      <c r="RD73" s="109"/>
      <c r="RE73" s="109"/>
      <c r="RF73" s="109"/>
      <c r="RG73" s="109"/>
      <c r="RH73" s="109"/>
      <c r="RI73" s="109"/>
      <c r="RJ73" s="109"/>
      <c r="RK73" s="109"/>
      <c r="RL73" s="109"/>
      <c r="RM73" s="109"/>
      <c r="RN73" s="109"/>
      <c r="RO73" s="109"/>
      <c r="RP73" s="109"/>
      <c r="RQ73" s="109"/>
      <c r="RR73" s="109"/>
      <c r="RS73" s="109"/>
      <c r="RT73" s="109"/>
      <c r="RU73" s="109"/>
      <c r="RV73" s="109"/>
      <c r="RW73" s="109"/>
      <c r="RX73" s="109"/>
      <c r="RY73" s="109"/>
      <c r="RZ73" s="109"/>
      <c r="SA73" s="109"/>
      <c r="SB73" s="109"/>
      <c r="SC73" s="114"/>
      <c r="SD73" s="109"/>
      <c r="SE73" s="109"/>
      <c r="SF73" s="109"/>
      <c r="SG73" s="109"/>
      <c r="SH73" s="109"/>
      <c r="SI73" s="109"/>
      <c r="SJ73" s="109"/>
      <c r="SK73" s="109"/>
      <c r="SL73" s="109"/>
      <c r="SM73" s="109"/>
      <c r="SN73" s="109"/>
      <c r="SO73" s="109"/>
      <c r="SP73" s="109"/>
      <c r="SQ73" s="109"/>
      <c r="SR73" s="109"/>
      <c r="SS73" s="109"/>
      <c r="ST73" s="109"/>
      <c r="SU73" s="109"/>
      <c r="SV73" s="109"/>
      <c r="SW73" s="109"/>
      <c r="SX73" s="109"/>
      <c r="SY73" s="109"/>
      <c r="SZ73" s="109"/>
      <c r="TA73" s="109"/>
      <c r="TB73" s="109"/>
    </row>
    <row r="74" spans="1:522" s="27" customFormat="1" ht="18" customHeight="1" x14ac:dyDescent="0.2">
      <c r="A74" s="12"/>
      <c r="B74" s="11"/>
      <c r="C74" s="1"/>
      <c r="D74" t="s">
        <v>439</v>
      </c>
      <c r="E74" s="1">
        <v>9547</v>
      </c>
      <c r="F74" s="1"/>
      <c r="G74"/>
      <c r="H74"/>
      <c r="I74" s="1">
        <f t="shared" si="0"/>
        <v>0</v>
      </c>
      <c r="J74" s="12">
        <f>Tabuľka1[[#This Row],[Stĺpec8]]</f>
        <v>0</v>
      </c>
      <c r="K74" s="114"/>
      <c r="L74" s="114"/>
      <c r="M74" s="109"/>
      <c r="N74" s="109"/>
      <c r="O74" s="109"/>
      <c r="P74" s="109"/>
      <c r="Q74" s="109"/>
      <c r="R74" s="114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14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14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14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14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109"/>
      <c r="IV74" s="109"/>
      <c r="IW74" s="109"/>
      <c r="IX74" s="109"/>
      <c r="IY74" s="109"/>
      <c r="IZ74" s="109"/>
      <c r="JA74" s="109"/>
      <c r="JB74" s="109"/>
      <c r="JC74" s="109"/>
      <c r="JD74" s="109"/>
      <c r="JE74" s="109"/>
      <c r="JF74" s="109"/>
      <c r="JG74" s="109"/>
      <c r="JH74" s="100"/>
      <c r="JI74" s="100"/>
      <c r="JJ74" s="100"/>
      <c r="JK74" s="100"/>
      <c r="JL74" s="100"/>
      <c r="JM74" s="100"/>
      <c r="JN74" s="100"/>
      <c r="JO74" s="100"/>
      <c r="JP74" s="109"/>
      <c r="JQ74" s="109"/>
      <c r="JR74" s="109"/>
      <c r="JS74" s="109"/>
      <c r="JT74" s="109"/>
      <c r="JU74" s="109"/>
      <c r="JV74" s="109"/>
      <c r="JW74" s="109"/>
      <c r="JX74" s="114"/>
      <c r="JY74" s="109"/>
      <c r="JZ74" s="109"/>
      <c r="KA74" s="109"/>
      <c r="KB74" s="109"/>
      <c r="KC74" s="109"/>
      <c r="KD74" s="109"/>
      <c r="KE74" s="109"/>
      <c r="KF74" s="109"/>
      <c r="KG74" s="109"/>
      <c r="KH74" s="109"/>
      <c r="KI74" s="109"/>
      <c r="KJ74" s="109"/>
      <c r="KK74" s="109"/>
      <c r="KL74" s="109"/>
      <c r="KM74" s="109"/>
      <c r="KN74" s="109"/>
      <c r="KO74" s="109"/>
      <c r="KP74" s="109"/>
      <c r="KQ74" s="109"/>
      <c r="KR74" s="109"/>
      <c r="KS74" s="114"/>
      <c r="KT74" s="109"/>
      <c r="KU74" s="109"/>
      <c r="KV74" s="109"/>
      <c r="KW74" s="109"/>
      <c r="KX74" s="109"/>
      <c r="KY74" s="109"/>
      <c r="KZ74" s="109"/>
      <c r="LA74" s="109"/>
      <c r="LB74" s="109"/>
      <c r="LC74" s="109"/>
      <c r="LD74" s="109"/>
      <c r="LE74" s="109"/>
      <c r="LF74" s="109"/>
      <c r="LG74" s="109"/>
      <c r="LH74" s="109"/>
      <c r="LI74" s="109"/>
      <c r="LJ74" s="109"/>
      <c r="LK74" s="109"/>
      <c r="LL74" s="109"/>
      <c r="LM74" s="109"/>
      <c r="LN74" s="109"/>
      <c r="LO74" s="109"/>
      <c r="LP74" s="109"/>
      <c r="LQ74" s="109"/>
      <c r="LR74" s="109"/>
      <c r="LS74" s="109"/>
      <c r="LT74" s="109"/>
      <c r="LU74" s="109"/>
      <c r="LV74" s="109"/>
      <c r="LW74" s="109"/>
      <c r="LX74" s="109"/>
      <c r="LY74" s="109"/>
      <c r="LZ74" s="109"/>
      <c r="MA74" s="109"/>
      <c r="MB74" s="109"/>
      <c r="MC74" s="109"/>
      <c r="MD74" s="109"/>
      <c r="ME74" s="109"/>
      <c r="MF74" s="109"/>
      <c r="MG74" s="109"/>
      <c r="MH74" s="109"/>
      <c r="MI74" s="109"/>
      <c r="MJ74" s="109"/>
      <c r="MK74" s="109"/>
      <c r="ML74" s="109"/>
      <c r="MM74" s="109"/>
      <c r="MN74" s="109"/>
      <c r="MO74" s="109"/>
      <c r="MP74" s="109"/>
      <c r="MQ74" s="109"/>
      <c r="MR74" s="109"/>
      <c r="MS74" s="109"/>
      <c r="MT74" s="109"/>
      <c r="MU74" s="109"/>
      <c r="MV74" s="109"/>
      <c r="MW74" s="109"/>
      <c r="MX74" s="109"/>
      <c r="MY74" s="109"/>
      <c r="MZ74" s="109"/>
      <c r="NA74" s="109"/>
      <c r="NB74" s="109"/>
      <c r="NC74" s="109"/>
      <c r="ND74" s="109"/>
      <c r="NE74" s="109"/>
      <c r="NF74" s="109"/>
      <c r="NG74" s="109"/>
      <c r="NH74" s="109"/>
      <c r="NI74" s="109"/>
      <c r="NJ74" s="109"/>
      <c r="NK74" s="109"/>
      <c r="NL74" s="109"/>
      <c r="NM74" s="109"/>
      <c r="NN74" s="109"/>
      <c r="NO74" s="109"/>
      <c r="NP74" s="109"/>
      <c r="NQ74" s="109"/>
      <c r="NR74" s="109"/>
      <c r="NS74" s="109"/>
      <c r="NT74" s="109"/>
      <c r="NU74" s="109"/>
      <c r="NV74" s="109"/>
      <c r="NW74" s="109"/>
      <c r="NX74" s="109"/>
      <c r="NY74" s="109"/>
      <c r="NZ74" s="109"/>
      <c r="OA74" s="109"/>
      <c r="OB74" s="109"/>
      <c r="OC74" s="109"/>
      <c r="OD74" s="109"/>
      <c r="OE74" s="109"/>
      <c r="OF74" s="109"/>
      <c r="OG74" s="109"/>
      <c r="OH74" s="109"/>
      <c r="OI74" s="109"/>
      <c r="OJ74" s="109"/>
      <c r="OK74" s="109"/>
      <c r="OL74" s="109"/>
      <c r="OM74" s="109"/>
      <c r="ON74" s="109"/>
      <c r="OO74" s="109"/>
      <c r="OP74" s="109"/>
      <c r="OQ74" s="109"/>
      <c r="OR74" s="109"/>
      <c r="OS74" s="109"/>
      <c r="OT74" s="109"/>
      <c r="OU74" s="109"/>
      <c r="OV74" s="109"/>
      <c r="OW74" s="109"/>
      <c r="OX74" s="109"/>
      <c r="OY74" s="109"/>
      <c r="OZ74" s="109"/>
      <c r="PA74" s="109"/>
      <c r="PB74" s="109"/>
      <c r="PC74" s="109"/>
      <c r="PD74" s="109"/>
      <c r="PE74" s="109"/>
      <c r="PF74" s="109"/>
      <c r="PG74" s="109"/>
      <c r="PH74" s="109"/>
      <c r="PI74" s="109"/>
      <c r="PJ74" s="109"/>
      <c r="PK74" s="109"/>
      <c r="PL74" s="109"/>
      <c r="PM74" s="109"/>
      <c r="PN74" s="109"/>
      <c r="PO74" s="109"/>
      <c r="PP74" s="109"/>
      <c r="PQ74" s="109"/>
      <c r="PR74" s="109"/>
      <c r="PS74" s="109"/>
      <c r="PT74" s="109"/>
      <c r="PU74" s="109"/>
      <c r="PV74" s="109"/>
      <c r="PW74" s="109"/>
      <c r="PX74" s="109"/>
      <c r="PY74" s="109"/>
      <c r="PZ74" s="109"/>
      <c r="QA74" s="109"/>
      <c r="QB74" s="109"/>
      <c r="QC74" s="109"/>
      <c r="QD74" s="109"/>
      <c r="QE74" s="109"/>
      <c r="QF74" s="109"/>
      <c r="QG74" s="109"/>
      <c r="QH74" s="109"/>
      <c r="QI74" s="109"/>
      <c r="QJ74" s="109"/>
      <c r="QK74" s="109"/>
      <c r="QL74" s="109"/>
      <c r="QM74" s="109"/>
      <c r="QN74" s="109"/>
      <c r="QO74" s="109"/>
      <c r="QP74" s="109"/>
      <c r="QQ74" s="109"/>
      <c r="QR74" s="109"/>
      <c r="QS74" s="109"/>
      <c r="QT74" s="109"/>
      <c r="QU74" s="109"/>
      <c r="QV74" s="109"/>
      <c r="QW74" s="109"/>
      <c r="QX74" s="109"/>
      <c r="QY74" s="109"/>
      <c r="QZ74" s="109"/>
      <c r="RA74" s="109"/>
      <c r="RB74" s="109"/>
      <c r="RC74" s="109"/>
      <c r="RD74" s="109"/>
      <c r="RE74" s="109"/>
      <c r="RF74" s="109"/>
      <c r="RG74" s="109"/>
      <c r="RH74" s="109"/>
      <c r="RI74" s="109"/>
      <c r="RJ74" s="109"/>
      <c r="RK74" s="109"/>
      <c r="RL74" s="109"/>
      <c r="RM74" s="109"/>
      <c r="RN74" s="109"/>
      <c r="RO74" s="109"/>
      <c r="RP74" s="109"/>
      <c r="RQ74" s="109"/>
      <c r="RR74" s="109"/>
      <c r="RS74" s="109"/>
      <c r="RT74" s="109"/>
      <c r="RU74" s="109"/>
      <c r="RV74" s="109"/>
      <c r="RW74" s="109"/>
      <c r="RX74" s="109"/>
      <c r="RY74" s="109"/>
      <c r="RZ74" s="109"/>
      <c r="SA74" s="109"/>
      <c r="SB74" s="109"/>
      <c r="SC74" s="109"/>
      <c r="SD74" s="109"/>
      <c r="SE74" s="109"/>
      <c r="SF74" s="109"/>
      <c r="SG74" s="109"/>
      <c r="SH74" s="109"/>
      <c r="SI74" s="109"/>
      <c r="SJ74" s="109"/>
      <c r="SK74" s="109"/>
      <c r="SL74" s="109"/>
      <c r="SM74" s="109"/>
      <c r="SN74" s="109"/>
      <c r="SO74" s="109"/>
      <c r="SP74" s="109"/>
      <c r="SQ74" s="109"/>
      <c r="SR74" s="109"/>
      <c r="SS74" s="109"/>
      <c r="ST74" s="109"/>
      <c r="SU74" s="109"/>
      <c r="SV74" s="109"/>
      <c r="SW74" s="109"/>
      <c r="SX74" s="109"/>
      <c r="SY74" s="109"/>
      <c r="SZ74" s="109"/>
      <c r="TA74" s="109"/>
      <c r="TB74" s="109"/>
    </row>
    <row r="75" spans="1:522" s="27" customFormat="1" ht="18" customHeight="1" x14ac:dyDescent="0.2">
      <c r="A75" s="12"/>
      <c r="B75" s="11" t="s">
        <v>668</v>
      </c>
      <c r="C75" s="1">
        <v>10058</v>
      </c>
      <c r="D75" t="s">
        <v>669</v>
      </c>
      <c r="E75" s="1">
        <v>11020</v>
      </c>
      <c r="F75" s="1"/>
      <c r="G75" t="s">
        <v>670</v>
      </c>
      <c r="H75"/>
      <c r="I75" s="1">
        <f t="shared" si="0"/>
        <v>1</v>
      </c>
      <c r="J75" s="12">
        <f>Tabuľka1[[#This Row],[Stĺpec8]]</f>
        <v>1</v>
      </c>
      <c r="K75" s="114"/>
      <c r="L75" s="114"/>
      <c r="M75" s="109"/>
      <c r="N75" s="109"/>
      <c r="O75" s="109"/>
      <c r="P75" s="109"/>
      <c r="Q75" s="109"/>
      <c r="R75" s="114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14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14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14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14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 t="s">
        <v>535</v>
      </c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109"/>
      <c r="IV75" s="109"/>
      <c r="IW75" s="109"/>
      <c r="IX75" s="109"/>
      <c r="IY75" s="109"/>
      <c r="IZ75" s="109"/>
      <c r="JA75" s="109"/>
      <c r="JB75" s="109"/>
      <c r="JC75" s="109"/>
      <c r="JD75" s="109"/>
      <c r="JE75" s="109"/>
      <c r="JF75" s="109"/>
      <c r="JG75" s="109"/>
      <c r="JH75" s="100"/>
      <c r="JI75" s="100"/>
      <c r="JJ75" s="100"/>
      <c r="JK75" s="100"/>
      <c r="JL75" s="100"/>
      <c r="JM75" s="100"/>
      <c r="JN75" s="100"/>
      <c r="JO75" s="100"/>
      <c r="JP75" s="109" t="s">
        <v>535</v>
      </c>
      <c r="JQ75" s="109"/>
      <c r="JR75" s="109"/>
      <c r="JS75" s="109"/>
      <c r="JT75" s="109"/>
      <c r="JU75" s="109"/>
      <c r="JV75" s="109"/>
      <c r="JW75" s="109">
        <v>1</v>
      </c>
      <c r="JX75" s="114"/>
      <c r="JY75" s="109"/>
      <c r="JZ75" s="109"/>
      <c r="KA75" s="109"/>
      <c r="KB75" s="109"/>
      <c r="KC75" s="109"/>
      <c r="KD75" s="109"/>
      <c r="KE75" s="109"/>
      <c r="KF75" s="109"/>
      <c r="KG75" s="109"/>
      <c r="KH75" s="109"/>
      <c r="KI75" s="109"/>
      <c r="KJ75" s="109"/>
      <c r="KK75" s="109"/>
      <c r="KL75" s="109"/>
      <c r="KM75" s="109"/>
      <c r="KN75" s="109"/>
      <c r="KO75" s="109"/>
      <c r="KP75" s="109"/>
      <c r="KQ75" s="109"/>
      <c r="KR75" s="109"/>
      <c r="KS75" s="114"/>
      <c r="KT75" s="109"/>
      <c r="KU75" s="109"/>
      <c r="KV75" s="109"/>
      <c r="KW75" s="109"/>
      <c r="KX75" s="109"/>
      <c r="KY75" s="109"/>
      <c r="KZ75" s="109"/>
      <c r="LA75" s="109"/>
      <c r="LB75" s="109"/>
      <c r="LC75" s="109"/>
      <c r="LD75" s="109"/>
      <c r="LE75" s="109"/>
      <c r="LF75" s="109"/>
      <c r="LG75" s="109"/>
      <c r="LH75" s="109"/>
      <c r="LI75" s="109"/>
      <c r="LJ75" s="109"/>
      <c r="LK75" s="109"/>
      <c r="LL75" s="109"/>
      <c r="LM75" s="109"/>
      <c r="LN75" s="109"/>
      <c r="LO75" s="109"/>
      <c r="LP75" s="109"/>
      <c r="LQ75" s="109"/>
      <c r="LR75" s="109"/>
      <c r="LS75" s="109"/>
      <c r="LT75" s="109"/>
      <c r="LU75" s="109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1"/>
      <c r="MX75" s="71"/>
      <c r="MY75" s="71"/>
      <c r="MZ75" s="71"/>
      <c r="NA75" s="71"/>
      <c r="NB75" s="71"/>
      <c r="NC75" s="71"/>
      <c r="ND75" s="71"/>
      <c r="NE75" s="109"/>
      <c r="NF75" s="109"/>
      <c r="NG75" s="109"/>
      <c r="NH75" s="109"/>
      <c r="NI75" s="109"/>
      <c r="NJ75" s="109"/>
      <c r="NK75" s="109"/>
      <c r="NL75" s="109"/>
      <c r="NM75" s="109"/>
      <c r="NN75" s="109"/>
      <c r="NO75" s="109"/>
      <c r="NP75" s="109"/>
      <c r="NQ75" s="109"/>
      <c r="NR75" s="109"/>
      <c r="NS75" s="109"/>
      <c r="NT75" s="109"/>
      <c r="NU75" s="109"/>
      <c r="NV75" s="109"/>
      <c r="NW75" s="109"/>
      <c r="NX75" s="109"/>
      <c r="NY75" s="109"/>
      <c r="NZ75" s="109"/>
      <c r="OA75" s="109"/>
      <c r="OB75" s="109"/>
      <c r="OC75" s="109"/>
      <c r="OD75" s="109"/>
      <c r="OE75" s="109"/>
      <c r="OF75" s="109"/>
      <c r="OG75" s="109"/>
      <c r="OH75" s="109"/>
      <c r="OI75" s="109"/>
      <c r="OJ75" s="109"/>
      <c r="OK75" s="109"/>
      <c r="OL75" s="109"/>
      <c r="OM75" s="109"/>
      <c r="ON75" s="109"/>
      <c r="OO75" s="109"/>
      <c r="OP75" s="109"/>
      <c r="OQ75" s="109"/>
      <c r="OR75" s="109"/>
      <c r="OS75" s="109"/>
      <c r="OT75" s="109"/>
      <c r="OU75" s="109"/>
      <c r="OV75" s="109"/>
      <c r="OW75" s="109"/>
      <c r="OX75" s="109"/>
      <c r="OY75" s="109"/>
      <c r="OZ75" s="109"/>
      <c r="PA75" s="109"/>
      <c r="PB75" s="109"/>
      <c r="PC75" s="109"/>
      <c r="PD75" s="109"/>
      <c r="PE75" s="109"/>
      <c r="PF75" s="109"/>
      <c r="PG75" s="109"/>
      <c r="PH75" s="109"/>
      <c r="PI75" s="109"/>
      <c r="PJ75" s="109"/>
      <c r="PK75" s="109"/>
      <c r="PL75" s="109"/>
      <c r="PM75" s="109"/>
      <c r="PN75" s="109"/>
      <c r="PO75" s="109"/>
      <c r="PP75" s="109"/>
      <c r="PQ75" s="109"/>
      <c r="PR75" s="109"/>
      <c r="PS75" s="109"/>
      <c r="PT75" s="109"/>
      <c r="PU75" s="109"/>
      <c r="PV75" s="109"/>
      <c r="PW75" s="109"/>
      <c r="PX75" s="109"/>
      <c r="PY75" s="109"/>
      <c r="PZ75" s="109"/>
      <c r="QA75" s="109"/>
      <c r="QB75" s="109"/>
      <c r="QC75" s="109"/>
      <c r="QD75" s="109"/>
      <c r="QE75" s="109"/>
      <c r="QF75" s="109"/>
      <c r="QG75" s="109"/>
      <c r="QH75" s="109"/>
      <c r="QI75" s="109"/>
      <c r="QJ75" s="109"/>
      <c r="QK75" s="109"/>
      <c r="QL75" s="109"/>
      <c r="QM75" s="109"/>
      <c r="QN75" s="109"/>
      <c r="QO75" s="109"/>
      <c r="QP75" s="109"/>
      <c r="QQ75" s="109"/>
      <c r="QR75" s="109"/>
      <c r="QS75" s="109"/>
      <c r="QT75" s="109"/>
      <c r="QU75" s="109"/>
      <c r="QV75" s="109"/>
      <c r="QW75" s="109"/>
      <c r="QX75" s="109"/>
      <c r="QY75" s="109"/>
      <c r="QZ75" s="109"/>
      <c r="RA75" s="109"/>
      <c r="RB75" s="109"/>
      <c r="RC75" s="109"/>
      <c r="RD75" s="109"/>
      <c r="RE75" s="109"/>
      <c r="RF75" s="109"/>
      <c r="RG75" s="109"/>
      <c r="RH75" s="109"/>
      <c r="RI75" s="109"/>
      <c r="RJ75" s="109"/>
      <c r="RK75" s="109"/>
      <c r="RL75" s="109"/>
      <c r="RM75" s="109"/>
      <c r="RN75" s="109"/>
      <c r="RO75" s="109"/>
      <c r="RP75" s="109"/>
      <c r="RQ75" s="109"/>
      <c r="RR75" s="109"/>
      <c r="RS75" s="109"/>
      <c r="RT75" s="109"/>
      <c r="RU75" s="109"/>
      <c r="RV75" s="109"/>
      <c r="RW75" s="109"/>
      <c r="RX75" s="109"/>
      <c r="RY75" s="109"/>
      <c r="RZ75" s="109"/>
      <c r="SA75" s="109"/>
      <c r="SB75" s="109"/>
      <c r="SC75" s="109"/>
      <c r="SD75" s="109"/>
      <c r="SE75" s="109"/>
      <c r="SF75" s="109"/>
      <c r="SG75" s="109"/>
      <c r="SH75" s="109"/>
      <c r="SI75" s="109"/>
      <c r="SJ75" s="109"/>
      <c r="SK75" s="109"/>
      <c r="SL75" s="109"/>
      <c r="SM75" s="109"/>
      <c r="SN75" s="109"/>
      <c r="SO75" s="109"/>
      <c r="SP75" s="109"/>
      <c r="SQ75" s="109"/>
      <c r="SR75" s="109"/>
      <c r="SS75" s="109"/>
      <c r="ST75" s="109"/>
      <c r="SU75" s="109"/>
      <c r="SV75" s="109"/>
      <c r="SW75" s="109"/>
      <c r="SX75" s="109"/>
      <c r="SY75" s="109"/>
      <c r="SZ75" s="109"/>
      <c r="TA75" s="109"/>
      <c r="TB75" s="109"/>
    </row>
    <row r="76" spans="1:522" s="27" customFormat="1" ht="18" customHeight="1" x14ac:dyDescent="0.2">
      <c r="A76" s="12"/>
      <c r="B76" s="11" t="s">
        <v>714</v>
      </c>
      <c r="C76" s="1">
        <v>10270</v>
      </c>
      <c r="D76" s="4" t="s">
        <v>715</v>
      </c>
      <c r="E76" s="1">
        <v>12844</v>
      </c>
      <c r="F76" s="1">
        <v>2009</v>
      </c>
      <c r="G76" s="4" t="s">
        <v>77</v>
      </c>
      <c r="H76"/>
      <c r="I76" s="1">
        <f>SUM(K76:TB76)</f>
        <v>1</v>
      </c>
      <c r="J76" s="12">
        <f>Tabuľka1[[#This Row],[Stĺpec8]]</f>
        <v>1</v>
      </c>
      <c r="K76" s="114"/>
      <c r="L76" s="114"/>
      <c r="M76" s="109"/>
      <c r="N76" s="109"/>
      <c r="O76" s="109"/>
      <c r="P76" s="109"/>
      <c r="Q76" s="109"/>
      <c r="R76" s="109"/>
      <c r="S76" s="114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14"/>
      <c r="CU76" s="109"/>
      <c r="CV76" s="114"/>
      <c r="CW76" s="109"/>
      <c r="CX76" s="109"/>
      <c r="CY76" s="109"/>
      <c r="CZ76" s="109"/>
      <c r="DA76" s="109"/>
      <c r="DB76" s="109"/>
      <c r="DC76" s="109"/>
      <c r="DD76" s="114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14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109"/>
      <c r="IV76" s="109" t="s">
        <v>535</v>
      </c>
      <c r="IW76" s="109" t="s">
        <v>535</v>
      </c>
      <c r="IX76" s="109"/>
      <c r="IY76" s="109"/>
      <c r="IZ76" s="109"/>
      <c r="JA76" s="109"/>
      <c r="JB76" s="109"/>
      <c r="JC76" s="109"/>
      <c r="JD76" s="109"/>
      <c r="JE76" s="109">
        <v>1</v>
      </c>
      <c r="JF76" s="109" t="s">
        <v>535</v>
      </c>
      <c r="JG76" s="109"/>
      <c r="JH76" s="100"/>
      <c r="JI76" s="100"/>
      <c r="JJ76" s="100"/>
      <c r="JK76" s="100"/>
      <c r="JL76" s="100"/>
      <c r="JM76" s="100"/>
      <c r="JN76" s="100"/>
      <c r="JO76" s="100"/>
      <c r="JP76" s="109"/>
      <c r="JQ76" s="109"/>
      <c r="JR76" s="109"/>
      <c r="JS76" s="109"/>
      <c r="JT76" s="109"/>
      <c r="JU76" s="109"/>
      <c r="JV76" s="109"/>
      <c r="JW76" s="109"/>
      <c r="JX76" s="114"/>
      <c r="JY76" s="109"/>
      <c r="JZ76" s="109"/>
      <c r="KA76" s="109"/>
      <c r="KB76" s="109"/>
      <c r="KC76" s="109"/>
      <c r="KD76" s="109"/>
      <c r="KE76" s="109"/>
      <c r="KF76" s="109"/>
      <c r="KG76" s="109"/>
      <c r="KH76" s="109"/>
      <c r="KI76" s="109"/>
      <c r="KJ76" s="109"/>
      <c r="KK76" s="109"/>
      <c r="KL76" s="109"/>
      <c r="KM76" s="109"/>
      <c r="KN76" s="109"/>
      <c r="KO76" s="109"/>
      <c r="KP76" s="109"/>
      <c r="KQ76" s="109"/>
      <c r="KR76" s="109"/>
      <c r="KS76" s="109"/>
      <c r="KT76" s="109"/>
      <c r="KU76" s="109"/>
      <c r="KV76" s="109"/>
      <c r="KW76" s="109"/>
      <c r="KX76" s="109"/>
      <c r="KY76" s="109"/>
      <c r="KZ76" s="109"/>
      <c r="LA76" s="109"/>
      <c r="LB76" s="109"/>
      <c r="LC76" s="109"/>
      <c r="LD76" s="109"/>
      <c r="LE76" s="109"/>
      <c r="LF76" s="109"/>
      <c r="LG76" s="109"/>
      <c r="LH76" s="109"/>
      <c r="LI76" s="109"/>
      <c r="LJ76" s="109"/>
      <c r="LK76" s="109"/>
      <c r="LL76" s="109"/>
      <c r="LM76" s="109"/>
      <c r="LN76" s="109"/>
      <c r="LO76" s="109"/>
      <c r="LP76" s="109"/>
      <c r="LQ76" s="109"/>
      <c r="LR76" s="109"/>
      <c r="LS76" s="109"/>
      <c r="LT76" s="109"/>
      <c r="LU76" s="109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1"/>
      <c r="MX76" s="71"/>
      <c r="MY76" s="71"/>
      <c r="MZ76" s="71"/>
      <c r="NA76" s="71"/>
      <c r="NB76" s="71"/>
      <c r="NC76" s="71"/>
      <c r="ND76" s="71"/>
      <c r="NE76" s="109"/>
      <c r="NF76" s="109"/>
      <c r="NG76" s="109"/>
      <c r="NH76" s="109"/>
      <c r="NI76" s="109"/>
      <c r="NJ76" s="109"/>
      <c r="NK76" s="109"/>
      <c r="NL76" s="109"/>
      <c r="NM76" s="109"/>
      <c r="NN76" s="109"/>
      <c r="NO76" s="109"/>
      <c r="NP76" s="109"/>
      <c r="NQ76" s="109"/>
      <c r="NR76" s="109"/>
      <c r="NS76" s="109"/>
      <c r="NT76" s="109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09"/>
      <c r="OJ76" s="109"/>
      <c r="OK76" s="109"/>
      <c r="OL76" s="109"/>
      <c r="OM76" s="109"/>
      <c r="ON76" s="109"/>
      <c r="OO76" s="109"/>
      <c r="OP76" s="109"/>
      <c r="OQ76" s="109"/>
      <c r="OR76" s="109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  <c r="PU76" s="109"/>
      <c r="PV76" s="109"/>
      <c r="PW76" s="109"/>
      <c r="PX76" s="109"/>
      <c r="PY76" s="109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09"/>
      <c r="QO76" s="109"/>
      <c r="QP76" s="109"/>
      <c r="QQ76" s="109"/>
      <c r="QR76" s="109"/>
      <c r="QS76" s="109"/>
      <c r="QT76" s="109"/>
      <c r="QU76" s="109"/>
      <c r="QV76" s="109"/>
      <c r="QW76" s="109"/>
      <c r="QX76" s="109"/>
      <c r="QY76" s="109"/>
      <c r="QZ76" s="109"/>
      <c r="RA76" s="109"/>
      <c r="RB76" s="109"/>
      <c r="RC76" s="109"/>
      <c r="RD76" s="109"/>
      <c r="RE76" s="109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09"/>
      <c r="RS76" s="109"/>
      <c r="RT76" s="109"/>
      <c r="RU76" s="109"/>
      <c r="RV76" s="109"/>
      <c r="RW76" s="109"/>
      <c r="RX76" s="109"/>
      <c r="RY76" s="109"/>
      <c r="RZ76" s="109"/>
      <c r="SA76" s="109"/>
      <c r="SB76" s="109"/>
      <c r="SC76" s="109"/>
      <c r="SD76" s="109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09"/>
      <c r="ST76" s="109"/>
      <c r="SU76" s="109"/>
      <c r="SV76" s="109"/>
      <c r="SW76" s="109"/>
      <c r="SX76" s="109"/>
      <c r="SY76" s="109"/>
      <c r="SZ76" s="109"/>
      <c r="TA76" s="109"/>
      <c r="TB76" s="109"/>
    </row>
    <row r="77" spans="1:522" s="27" customFormat="1" ht="18" customHeight="1" x14ac:dyDescent="0.2">
      <c r="A77" s="12">
        <v>33</v>
      </c>
      <c r="B77" s="11" t="s">
        <v>671</v>
      </c>
      <c r="C77" s="1">
        <v>10257</v>
      </c>
      <c r="D77" t="s">
        <v>170</v>
      </c>
      <c r="E77" s="1">
        <v>9019</v>
      </c>
      <c r="F77" s="1"/>
      <c r="G77" t="s">
        <v>62</v>
      </c>
      <c r="H77"/>
      <c r="I77" s="1">
        <f t="shared" si="0"/>
        <v>0</v>
      </c>
      <c r="J77" s="12">
        <f>Tabuľka1[[#This Row],[Stĺpec8]]</f>
        <v>0</v>
      </c>
      <c r="K77" s="114"/>
      <c r="L77" s="114"/>
      <c r="M77" s="109"/>
      <c r="N77" s="109"/>
      <c r="O77" s="109"/>
      <c r="P77" s="109"/>
      <c r="Q77" s="109"/>
      <c r="R77" s="114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14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14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14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14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 t="s">
        <v>535</v>
      </c>
      <c r="FZ77" s="109" t="s">
        <v>535</v>
      </c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109"/>
      <c r="IV77" s="109"/>
      <c r="IW77" s="109"/>
      <c r="IX77" s="109"/>
      <c r="IY77" s="109"/>
      <c r="IZ77" s="109"/>
      <c r="JA77" s="109"/>
      <c r="JB77" s="109"/>
      <c r="JC77" s="109"/>
      <c r="JD77" s="109"/>
      <c r="JE77" s="109"/>
      <c r="JF77" s="109"/>
      <c r="JG77" s="109"/>
      <c r="JH77" s="100"/>
      <c r="JI77" s="100"/>
      <c r="JJ77" s="100"/>
      <c r="JK77" s="100"/>
      <c r="JL77" s="100"/>
      <c r="JM77" s="100"/>
      <c r="JN77" s="100"/>
      <c r="JO77" s="100"/>
      <c r="JP77" s="109"/>
      <c r="JQ77" s="109"/>
      <c r="JR77" s="109"/>
      <c r="JS77" s="109"/>
      <c r="JT77" s="109"/>
      <c r="JU77" s="109"/>
      <c r="JV77" s="109"/>
      <c r="JW77" s="109"/>
      <c r="JX77" s="114"/>
      <c r="JY77" s="109"/>
      <c r="JZ77" s="109"/>
      <c r="KA77" s="109"/>
      <c r="KB77" s="109"/>
      <c r="KC77" s="109"/>
      <c r="KD77" s="109"/>
      <c r="KE77" s="109"/>
      <c r="KF77" s="109"/>
      <c r="KG77" s="109"/>
      <c r="KH77" s="109"/>
      <c r="KI77" s="109"/>
      <c r="KJ77" s="109"/>
      <c r="KK77" s="109"/>
      <c r="KL77" s="109"/>
      <c r="KM77" s="109"/>
      <c r="KN77" s="109"/>
      <c r="KO77" s="109"/>
      <c r="KP77" s="109"/>
      <c r="KQ77" s="109"/>
      <c r="KR77" s="109"/>
      <c r="KS77" s="114"/>
      <c r="KT77" s="109"/>
      <c r="KU77" s="109"/>
      <c r="KV77" s="109"/>
      <c r="KW77" s="109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109"/>
      <c r="NF77" s="109"/>
      <c r="NG77" s="109"/>
      <c r="NH77" s="109"/>
      <c r="NI77" s="109"/>
      <c r="NJ77" s="109"/>
      <c r="NK77" s="109"/>
      <c r="NL77" s="109"/>
      <c r="NM77" s="109"/>
      <c r="NN77" s="109"/>
      <c r="NO77" s="109"/>
      <c r="NP77" s="109"/>
      <c r="NQ77" s="109"/>
      <c r="NR77" s="109"/>
      <c r="NS77" s="109"/>
      <c r="NT77" s="109"/>
      <c r="NU77" s="109"/>
      <c r="NV77" s="109"/>
      <c r="NW77" s="109"/>
      <c r="NX77" s="109"/>
      <c r="NY77" s="109"/>
      <c r="NZ77" s="109"/>
      <c r="OA77" s="109"/>
      <c r="OB77" s="109"/>
      <c r="OC77" s="109"/>
      <c r="OD77" s="109"/>
      <c r="OE77" s="109"/>
      <c r="OF77" s="109"/>
      <c r="OG77" s="109"/>
      <c r="OH77" s="109"/>
      <c r="OI77" s="109"/>
      <c r="OJ77" s="109"/>
      <c r="OK77" s="109"/>
      <c r="OL77" s="109"/>
      <c r="OM77" s="109"/>
      <c r="ON77" s="109"/>
      <c r="OO77" s="109"/>
      <c r="OP77" s="109"/>
      <c r="OQ77" s="109"/>
      <c r="OR77" s="109"/>
      <c r="OS77" s="109"/>
      <c r="OT77" s="109"/>
      <c r="OU77" s="109"/>
      <c r="OV77" s="109"/>
      <c r="OW77" s="109"/>
      <c r="OX77" s="109"/>
      <c r="OY77" s="109"/>
      <c r="OZ77" s="109"/>
      <c r="PA77" s="109"/>
      <c r="PB77" s="109"/>
      <c r="PC77" s="109"/>
      <c r="PD77" s="109"/>
      <c r="PE77" s="109"/>
      <c r="PF77" s="109"/>
      <c r="PG77" s="109"/>
      <c r="PH77" s="109"/>
      <c r="PI77" s="109"/>
      <c r="PJ77" s="109"/>
      <c r="PK77" s="109"/>
      <c r="PL77" s="109"/>
      <c r="PM77" s="109"/>
      <c r="PN77" s="109"/>
      <c r="PO77" s="109"/>
      <c r="PP77" s="109"/>
      <c r="PQ77" s="109"/>
      <c r="PR77" s="109"/>
      <c r="PS77" s="109"/>
      <c r="PT77" s="109"/>
      <c r="PU77" s="109"/>
      <c r="PV77" s="109"/>
      <c r="PW77" s="109"/>
      <c r="PX77" s="109"/>
      <c r="PY77" s="109"/>
      <c r="PZ77" s="109"/>
      <c r="QA77" s="109"/>
      <c r="QB77" s="109"/>
      <c r="QC77" s="109"/>
      <c r="QD77" s="109"/>
      <c r="QE77" s="109"/>
      <c r="QF77" s="109"/>
      <c r="QG77" s="109"/>
      <c r="QH77" s="109"/>
      <c r="QI77" s="109"/>
      <c r="QJ77" s="109"/>
      <c r="QK77" s="109"/>
      <c r="QL77" s="109"/>
      <c r="QM77" s="109"/>
      <c r="QN77" s="109"/>
      <c r="QO77" s="109"/>
      <c r="QP77" s="109"/>
      <c r="QQ77" s="109"/>
      <c r="QR77" s="109"/>
      <c r="QS77" s="109"/>
      <c r="QT77" s="109"/>
      <c r="QU77" s="109"/>
      <c r="QV77" s="109"/>
      <c r="QW77" s="109"/>
      <c r="QX77" s="109"/>
      <c r="QY77" s="109"/>
      <c r="QZ77" s="109"/>
      <c r="RA77" s="109"/>
      <c r="RB77" s="109"/>
      <c r="RC77" s="109"/>
      <c r="RD77" s="109"/>
      <c r="RE77" s="109"/>
      <c r="RF77" s="109"/>
      <c r="RG77" s="109"/>
      <c r="RH77" s="109"/>
      <c r="RI77" s="109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09"/>
    </row>
    <row r="78" spans="1:522" s="27" customFormat="1" ht="18" customHeight="1" x14ac:dyDescent="0.2">
      <c r="A78" s="12"/>
      <c r="B78" s="11" t="s">
        <v>447</v>
      </c>
      <c r="C78" s="1">
        <v>9421</v>
      </c>
      <c r="D78" s="4" t="s">
        <v>448</v>
      </c>
      <c r="E78" s="1">
        <v>10194</v>
      </c>
      <c r="F78" s="1"/>
      <c r="G78" s="4" t="s">
        <v>23</v>
      </c>
      <c r="H78"/>
      <c r="I78" s="1">
        <f t="shared" si="0"/>
        <v>0</v>
      </c>
      <c r="J78" s="12">
        <f>Tabuľka1[[#This Row],[Stĺpec8]]</f>
        <v>0</v>
      </c>
      <c r="K78" s="114"/>
      <c r="L78" s="114"/>
      <c r="M78" s="109"/>
      <c r="N78" s="109"/>
      <c r="O78" s="109"/>
      <c r="P78" s="109"/>
      <c r="Q78" s="109"/>
      <c r="R78" s="109"/>
      <c r="S78" s="114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14"/>
      <c r="CU78" s="109"/>
      <c r="CV78" s="114"/>
      <c r="CW78" s="109"/>
      <c r="CX78" s="109"/>
      <c r="CY78" s="109"/>
      <c r="CZ78" s="109"/>
      <c r="DA78" s="109"/>
      <c r="DB78" s="109"/>
      <c r="DC78" s="109"/>
      <c r="DD78" s="114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14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109"/>
      <c r="IV78" s="109"/>
      <c r="IW78" s="109"/>
      <c r="IX78" s="109"/>
      <c r="IY78" s="109"/>
      <c r="IZ78" s="109"/>
      <c r="JA78" s="109"/>
      <c r="JB78" s="109"/>
      <c r="JC78" s="109"/>
      <c r="JD78" s="109"/>
      <c r="JE78" s="109"/>
      <c r="JF78" s="109"/>
      <c r="JG78" s="109"/>
      <c r="JH78" s="100"/>
      <c r="JI78" s="100"/>
      <c r="JJ78" s="100"/>
      <c r="JK78" s="100"/>
      <c r="JL78" s="100"/>
      <c r="JM78" s="100"/>
      <c r="JN78" s="100"/>
      <c r="JO78" s="100"/>
      <c r="JP78" s="109"/>
      <c r="JQ78" s="109"/>
      <c r="JR78" s="109"/>
      <c r="JS78" s="109"/>
      <c r="JT78" s="109"/>
      <c r="JU78" s="109"/>
      <c r="JV78" s="109"/>
      <c r="JW78" s="109"/>
      <c r="JX78" s="114"/>
      <c r="JY78" s="109"/>
      <c r="JZ78" s="109"/>
      <c r="KA78" s="109"/>
      <c r="KB78" s="109"/>
      <c r="KC78" s="109"/>
      <c r="KD78" s="109"/>
      <c r="KE78" s="109"/>
      <c r="KF78" s="109"/>
      <c r="KG78" s="109"/>
      <c r="KH78" s="109"/>
      <c r="KI78" s="109"/>
      <c r="KJ78" s="109"/>
      <c r="KK78" s="109"/>
      <c r="KL78" s="109"/>
      <c r="KM78" s="109"/>
      <c r="KN78" s="109"/>
      <c r="KO78" s="109"/>
      <c r="KP78" s="109"/>
      <c r="KQ78" s="109"/>
      <c r="KR78" s="109"/>
      <c r="KS78" s="109"/>
      <c r="KT78" s="109"/>
      <c r="KU78" s="109"/>
      <c r="KV78" s="109"/>
      <c r="KW78" s="109"/>
      <c r="KX78" s="109"/>
      <c r="KY78" s="109"/>
      <c r="KZ78" s="109"/>
      <c r="LA78" s="109"/>
      <c r="LB78" s="109"/>
      <c r="LC78" s="109"/>
      <c r="LD78" s="109"/>
      <c r="LE78" s="109"/>
      <c r="LF78" s="109"/>
      <c r="LG78" s="109"/>
      <c r="LH78" s="109"/>
      <c r="LI78" s="109"/>
      <c r="LJ78" s="109"/>
      <c r="LK78" s="109"/>
      <c r="LL78" s="109"/>
      <c r="LM78" s="109"/>
      <c r="LN78" s="109"/>
      <c r="LO78" s="109"/>
      <c r="LP78" s="109"/>
      <c r="LQ78" s="109"/>
      <c r="LR78" s="109"/>
      <c r="LS78" s="109"/>
      <c r="LT78" s="109"/>
      <c r="LU78" s="109"/>
      <c r="LV78" s="109"/>
      <c r="LW78" s="109"/>
      <c r="LX78" s="109"/>
      <c r="LY78" s="109"/>
      <c r="LZ78" s="109"/>
      <c r="MA78" s="109"/>
      <c r="MB78" s="109"/>
      <c r="MC78" s="109"/>
      <c r="MD78" s="109"/>
      <c r="ME78" s="109"/>
      <c r="MF78" s="109"/>
      <c r="MG78" s="109"/>
      <c r="MH78" s="109"/>
      <c r="MI78" s="109"/>
      <c r="MJ78" s="109"/>
      <c r="MK78" s="109"/>
      <c r="ML78" s="109"/>
      <c r="MM78" s="109"/>
      <c r="MN78" s="109"/>
      <c r="MO78" s="109"/>
      <c r="MP78" s="109"/>
      <c r="MQ78" s="109"/>
      <c r="MR78" s="109"/>
      <c r="MS78" s="109"/>
      <c r="MT78" s="109"/>
      <c r="MU78" s="109"/>
      <c r="MV78" s="109"/>
      <c r="MW78" s="109"/>
      <c r="MX78" s="109"/>
      <c r="MY78" s="109"/>
      <c r="MZ78" s="109"/>
      <c r="NA78" s="109"/>
      <c r="NB78" s="109"/>
      <c r="NC78" s="109"/>
      <c r="ND78" s="109"/>
      <c r="NE78" s="109"/>
      <c r="NF78" s="109"/>
      <c r="NG78" s="109"/>
      <c r="NH78" s="109"/>
      <c r="NI78" s="109"/>
      <c r="NJ78" s="109"/>
      <c r="NK78" s="109"/>
      <c r="NL78" s="109"/>
      <c r="NM78" s="109"/>
      <c r="NN78" s="109"/>
      <c r="NO78" s="109"/>
      <c r="NP78" s="109"/>
      <c r="NQ78" s="109"/>
      <c r="NR78" s="109"/>
      <c r="NS78" s="109"/>
      <c r="NT78" s="109"/>
      <c r="NU78" s="109"/>
      <c r="NV78" s="109"/>
      <c r="NW78" s="109"/>
      <c r="NX78" s="109"/>
      <c r="NY78" s="109"/>
      <c r="NZ78" s="109"/>
      <c r="OA78" s="109"/>
      <c r="OB78" s="109"/>
      <c r="OC78" s="109"/>
      <c r="OD78" s="109"/>
      <c r="OE78" s="109"/>
      <c r="OF78" s="109"/>
      <c r="OG78" s="109"/>
      <c r="OH78" s="109"/>
      <c r="OI78" s="109"/>
      <c r="OJ78" s="109"/>
      <c r="OK78" s="109"/>
      <c r="OL78" s="109"/>
      <c r="OM78" s="109"/>
      <c r="ON78" s="109"/>
      <c r="OO78" s="109"/>
      <c r="OP78" s="109"/>
      <c r="OQ78" s="109"/>
      <c r="OR78" s="109"/>
      <c r="OS78" s="109"/>
      <c r="OT78" s="109"/>
      <c r="OU78" s="109"/>
      <c r="OV78" s="109"/>
      <c r="OW78" s="109"/>
      <c r="OX78" s="109"/>
      <c r="OY78" s="109"/>
      <c r="OZ78" s="109"/>
      <c r="PA78" s="109"/>
      <c r="PB78" s="109"/>
      <c r="PC78" s="109"/>
      <c r="PD78" s="109"/>
      <c r="PE78" s="109"/>
      <c r="PF78" s="109"/>
      <c r="PG78" s="109"/>
      <c r="PH78" s="109"/>
      <c r="PI78" s="109"/>
      <c r="PJ78" s="109"/>
      <c r="PK78" s="109"/>
      <c r="PL78" s="109"/>
      <c r="PM78" s="109"/>
      <c r="PN78" s="109"/>
      <c r="PO78" s="109"/>
      <c r="PP78" s="109"/>
      <c r="PQ78" s="109"/>
      <c r="PR78" s="109"/>
      <c r="PS78" s="109"/>
      <c r="PT78" s="109"/>
      <c r="PU78" s="109"/>
      <c r="PV78" s="109"/>
      <c r="PW78" s="109"/>
      <c r="PX78" s="109"/>
      <c r="PY78" s="109"/>
      <c r="PZ78" s="109"/>
      <c r="QA78" s="109"/>
      <c r="QB78" s="109"/>
      <c r="QC78" s="109"/>
      <c r="QD78" s="109"/>
      <c r="QE78" s="109"/>
      <c r="QF78" s="109"/>
      <c r="QG78" s="109"/>
      <c r="QH78" s="109"/>
      <c r="QI78" s="109"/>
      <c r="QJ78" s="109"/>
      <c r="QK78" s="109"/>
      <c r="QL78" s="109"/>
      <c r="QM78" s="109"/>
      <c r="QN78" s="109"/>
      <c r="QO78" s="109"/>
      <c r="QP78" s="109"/>
      <c r="QQ78" s="109"/>
      <c r="QR78" s="109"/>
      <c r="QS78" s="109"/>
      <c r="QT78" s="109"/>
      <c r="QU78" s="109"/>
      <c r="QV78" s="109"/>
      <c r="QW78" s="109"/>
      <c r="QX78" s="109"/>
      <c r="QY78" s="109"/>
      <c r="QZ78" s="109"/>
      <c r="RA78" s="109"/>
      <c r="RB78" s="109"/>
      <c r="RC78" s="109"/>
      <c r="RD78" s="109"/>
      <c r="RE78" s="109"/>
      <c r="RF78" s="109"/>
      <c r="RG78" s="109"/>
      <c r="RH78" s="109"/>
      <c r="RI78" s="109"/>
      <c r="RJ78" s="109"/>
      <c r="RK78" s="109"/>
      <c r="RL78" s="109"/>
      <c r="RM78" s="109"/>
      <c r="RN78" s="109"/>
      <c r="RO78" s="109"/>
      <c r="RP78" s="109"/>
      <c r="RQ78" s="109"/>
      <c r="RR78" s="109"/>
      <c r="RS78" s="109"/>
      <c r="RT78" s="109"/>
      <c r="RU78" s="109"/>
      <c r="RV78" s="109"/>
      <c r="RW78" s="109"/>
      <c r="RX78" s="109"/>
      <c r="RY78" s="109"/>
      <c r="RZ78" s="109"/>
      <c r="SA78" s="109"/>
      <c r="SB78" s="109"/>
      <c r="SC78" s="109"/>
      <c r="SD78" s="109"/>
      <c r="SE78" s="109"/>
      <c r="SF78" s="109"/>
      <c r="SG78" s="109"/>
      <c r="SH78" s="109"/>
      <c r="SI78" s="109"/>
      <c r="SJ78" s="109"/>
      <c r="SK78" s="109"/>
      <c r="SL78" s="109"/>
      <c r="SM78" s="109"/>
      <c r="SN78" s="109"/>
      <c r="SO78" s="109"/>
      <c r="SP78" s="109"/>
      <c r="SQ78" s="109"/>
      <c r="SR78" s="109"/>
      <c r="SS78" s="109"/>
      <c r="ST78" s="109"/>
      <c r="SU78" s="109"/>
      <c r="SV78" s="109"/>
      <c r="SW78" s="109"/>
      <c r="SX78" s="109"/>
      <c r="SY78" s="109"/>
      <c r="SZ78" s="109"/>
      <c r="TA78" s="109"/>
      <c r="TB78" s="109"/>
    </row>
    <row r="79" spans="1:522" s="27" customFormat="1" ht="18" customHeight="1" x14ac:dyDescent="0.2">
      <c r="A79" s="12"/>
      <c r="B79" s="11"/>
      <c r="C79" s="1"/>
      <c r="D79" s="4" t="s">
        <v>506</v>
      </c>
      <c r="E79" s="1">
        <v>12309</v>
      </c>
      <c r="F79" s="1"/>
      <c r="G79" s="4"/>
      <c r="H79"/>
      <c r="I79" s="1">
        <f t="shared" si="0"/>
        <v>0</v>
      </c>
      <c r="J79" s="12">
        <f>Tabuľka1[[#This Row],[Stĺpec8]]</f>
        <v>0</v>
      </c>
      <c r="K79" s="114"/>
      <c r="L79" s="114"/>
      <c r="M79" s="109"/>
      <c r="N79" s="109"/>
      <c r="O79" s="109"/>
      <c r="P79" s="109"/>
      <c r="Q79" s="109"/>
      <c r="R79" s="109"/>
      <c r="S79" s="114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14"/>
      <c r="CU79" s="109"/>
      <c r="CV79" s="114"/>
      <c r="CW79" s="109"/>
      <c r="CX79" s="109"/>
      <c r="CY79" s="109"/>
      <c r="CZ79" s="109"/>
      <c r="DA79" s="109"/>
      <c r="DB79" s="109"/>
      <c r="DC79" s="109"/>
      <c r="DD79" s="114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 t="s">
        <v>535</v>
      </c>
      <c r="EN79" s="109"/>
      <c r="EO79" s="109"/>
      <c r="EP79" s="109"/>
      <c r="EQ79" s="114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109"/>
      <c r="IV79" s="109"/>
      <c r="IW79" s="109"/>
      <c r="IX79" s="109"/>
      <c r="IY79" s="109"/>
      <c r="IZ79" s="109"/>
      <c r="JA79" s="109"/>
      <c r="JB79" s="109"/>
      <c r="JC79" s="109"/>
      <c r="JD79" s="109"/>
      <c r="JE79" s="109"/>
      <c r="JF79" s="109"/>
      <c r="JG79" s="109"/>
      <c r="JH79" s="100"/>
      <c r="JI79" s="100"/>
      <c r="JJ79" s="100"/>
      <c r="JK79" s="100"/>
      <c r="JL79" s="100"/>
      <c r="JM79" s="100"/>
      <c r="JN79" s="100"/>
      <c r="JO79" s="100"/>
      <c r="JP79" s="109"/>
      <c r="JQ79" s="109"/>
      <c r="JR79" s="109"/>
      <c r="JS79" s="109"/>
      <c r="JT79" s="109"/>
      <c r="JU79" s="109"/>
      <c r="JV79" s="109"/>
      <c r="JW79" s="109"/>
      <c r="JX79" s="114"/>
      <c r="JY79" s="109"/>
      <c r="JZ79" s="109"/>
      <c r="KA79" s="109"/>
      <c r="KB79" s="109"/>
      <c r="KC79" s="109"/>
      <c r="KD79" s="109"/>
      <c r="KE79" s="109"/>
      <c r="KF79" s="109"/>
      <c r="KG79" s="109"/>
      <c r="KH79" s="109"/>
      <c r="KI79" s="109"/>
      <c r="KJ79" s="109"/>
      <c r="KK79" s="109"/>
      <c r="KL79" s="109"/>
      <c r="KM79" s="109"/>
      <c r="KN79" s="109"/>
      <c r="KO79" s="109"/>
      <c r="KP79" s="109"/>
      <c r="KQ79" s="109"/>
      <c r="KR79" s="109"/>
      <c r="KS79" s="109"/>
      <c r="KT79" s="109"/>
      <c r="KU79" s="109"/>
      <c r="KV79" s="109"/>
      <c r="KW79" s="109"/>
      <c r="KX79" s="109"/>
      <c r="KY79" s="109"/>
      <c r="KZ79" s="109"/>
      <c r="LA79" s="109"/>
      <c r="LB79" s="109"/>
      <c r="LC79" s="109"/>
      <c r="LD79" s="109"/>
      <c r="LE79" s="109"/>
      <c r="LF79" s="109"/>
      <c r="LG79" s="109"/>
      <c r="LH79" s="109"/>
      <c r="LI79" s="109"/>
      <c r="LJ79" s="109"/>
      <c r="LK79" s="109"/>
      <c r="LL79" s="109"/>
      <c r="LM79" s="109"/>
      <c r="LN79" s="109"/>
      <c r="LO79" s="109"/>
      <c r="LP79" s="109"/>
      <c r="LQ79" s="109"/>
      <c r="LR79" s="109"/>
      <c r="LS79" s="109"/>
      <c r="LT79" s="109"/>
      <c r="LU79" s="109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1"/>
      <c r="MX79" s="71"/>
      <c r="MY79" s="71"/>
      <c r="MZ79" s="71"/>
      <c r="NA79" s="71"/>
      <c r="NB79" s="71"/>
      <c r="NC79" s="71"/>
      <c r="ND79" s="71"/>
      <c r="NE79" s="109"/>
      <c r="NF79" s="109"/>
      <c r="NG79" s="109"/>
      <c r="NH79" s="109"/>
      <c r="NI79" s="109"/>
      <c r="NJ79" s="109"/>
      <c r="NK79" s="109"/>
      <c r="NL79" s="109"/>
      <c r="NM79" s="109"/>
      <c r="NN79" s="109"/>
      <c r="NO79" s="109"/>
      <c r="NP79" s="109"/>
      <c r="NQ79" s="109"/>
      <c r="NR79" s="109"/>
      <c r="NS79" s="109"/>
      <c r="NT79" s="109"/>
      <c r="NU79" s="109"/>
      <c r="NV79" s="109"/>
      <c r="NW79" s="109"/>
      <c r="NX79" s="109"/>
      <c r="NY79" s="109"/>
      <c r="NZ79" s="109"/>
      <c r="OA79" s="109"/>
      <c r="OB79" s="109"/>
      <c r="OC79" s="109"/>
      <c r="OD79" s="109"/>
      <c r="OE79" s="109"/>
      <c r="OF79" s="109"/>
      <c r="OG79" s="109"/>
      <c r="OH79" s="109"/>
      <c r="OI79" s="109"/>
      <c r="OJ79" s="109"/>
      <c r="OK79" s="109"/>
      <c r="OL79" s="109"/>
      <c r="OM79" s="109"/>
      <c r="ON79" s="109"/>
      <c r="OO79" s="109"/>
      <c r="OP79" s="109"/>
      <c r="OQ79" s="109"/>
      <c r="OR79" s="109"/>
      <c r="OS79" s="109"/>
      <c r="OT79" s="109"/>
      <c r="OU79" s="109"/>
      <c r="OV79" s="109"/>
      <c r="OW79" s="109"/>
      <c r="OX79" s="109"/>
      <c r="OY79" s="109"/>
      <c r="OZ79" s="109"/>
      <c r="PA79" s="109"/>
      <c r="PB79" s="109"/>
      <c r="PC79" s="109"/>
      <c r="PD79" s="109"/>
      <c r="PE79" s="109"/>
      <c r="PF79" s="109"/>
      <c r="PG79" s="109"/>
      <c r="PH79" s="109"/>
      <c r="PI79" s="109"/>
      <c r="PJ79" s="109"/>
      <c r="PK79" s="109"/>
      <c r="PL79" s="109"/>
      <c r="PM79" s="109"/>
      <c r="PN79" s="109"/>
      <c r="PO79" s="109"/>
      <c r="PP79" s="109"/>
      <c r="PQ79" s="109"/>
      <c r="PR79" s="109"/>
      <c r="PS79" s="109"/>
      <c r="PT79" s="109"/>
      <c r="PU79" s="109"/>
      <c r="PV79" s="109"/>
      <c r="PW79" s="109"/>
      <c r="PX79" s="109"/>
      <c r="PY79" s="109"/>
      <c r="PZ79" s="109"/>
      <c r="QA79" s="109"/>
      <c r="QB79" s="109"/>
      <c r="QC79" s="109"/>
      <c r="QD79" s="109"/>
      <c r="QE79" s="109"/>
      <c r="QF79" s="109"/>
      <c r="QG79" s="109"/>
      <c r="QH79" s="109"/>
      <c r="QI79" s="109"/>
      <c r="QJ79" s="109"/>
      <c r="QK79" s="109"/>
      <c r="QL79" s="109"/>
      <c r="QM79" s="109"/>
      <c r="QN79" s="109"/>
      <c r="QO79" s="109"/>
      <c r="QP79" s="109"/>
      <c r="QQ79" s="109"/>
      <c r="QR79" s="109"/>
      <c r="QS79" s="109"/>
      <c r="QT79" s="109"/>
      <c r="QU79" s="109"/>
      <c r="QV79" s="109"/>
      <c r="QW79" s="109"/>
      <c r="QX79" s="109"/>
      <c r="QY79" s="109"/>
      <c r="QZ79" s="109"/>
      <c r="RA79" s="109"/>
      <c r="RB79" s="109"/>
      <c r="RC79" s="109"/>
      <c r="RD79" s="109"/>
      <c r="RE79" s="109"/>
      <c r="RF79" s="109"/>
      <c r="RG79" s="109"/>
      <c r="RH79" s="109"/>
      <c r="RI79" s="109"/>
      <c r="RJ79" s="109"/>
      <c r="RK79" s="109"/>
      <c r="RL79" s="109"/>
      <c r="RM79" s="109"/>
      <c r="RN79" s="109"/>
      <c r="RO79" s="109"/>
      <c r="RP79" s="109"/>
      <c r="RQ79" s="109"/>
      <c r="RR79" s="109"/>
      <c r="RS79" s="109"/>
      <c r="RT79" s="109"/>
      <c r="RU79" s="109"/>
      <c r="RV79" s="109"/>
      <c r="RW79" s="109"/>
      <c r="RX79" s="109"/>
      <c r="RY79" s="109"/>
      <c r="RZ79" s="109"/>
      <c r="SA79" s="109"/>
      <c r="SB79" s="109"/>
      <c r="SC79" s="109"/>
      <c r="SD79" s="109"/>
      <c r="SE79" s="109"/>
      <c r="SF79" s="109"/>
      <c r="SG79" s="109"/>
      <c r="SH79" s="109"/>
      <c r="SI79" s="109"/>
      <c r="SJ79" s="109"/>
      <c r="SK79" s="109"/>
      <c r="SL79" s="109"/>
      <c r="SM79" s="109"/>
      <c r="SN79" s="109"/>
      <c r="SO79" s="109"/>
      <c r="SP79" s="109"/>
      <c r="SQ79" s="109"/>
      <c r="SR79" s="109"/>
      <c r="SS79" s="109"/>
      <c r="ST79" s="109"/>
      <c r="SU79" s="109"/>
      <c r="SV79" s="109"/>
      <c r="SW79" s="109"/>
      <c r="SX79" s="109"/>
      <c r="SY79" s="109"/>
      <c r="SZ79" s="109"/>
      <c r="TA79" s="109"/>
      <c r="TB79" s="109"/>
    </row>
    <row r="80" spans="1:522" s="27" customFormat="1" ht="18" customHeight="1" x14ac:dyDescent="0.2">
      <c r="A80" s="12"/>
      <c r="B80" s="11" t="s">
        <v>666</v>
      </c>
      <c r="C80" s="1">
        <v>9665</v>
      </c>
      <c r="D80" s="4" t="s">
        <v>667</v>
      </c>
      <c r="E80" s="1">
        <v>9235</v>
      </c>
      <c r="F80" s="1"/>
      <c r="G80" s="4" t="s">
        <v>69</v>
      </c>
      <c r="H80"/>
      <c r="I80" s="1">
        <f t="shared" si="0"/>
        <v>0</v>
      </c>
      <c r="J80" s="12">
        <f>Tabuľka1[[#This Row],[Stĺpec8]]</f>
        <v>0</v>
      </c>
      <c r="K80" s="114"/>
      <c r="L80" s="114"/>
      <c r="M80" s="109"/>
      <c r="N80" s="109"/>
      <c r="O80" s="109"/>
      <c r="P80" s="109"/>
      <c r="Q80" s="109"/>
      <c r="R80" s="109"/>
      <c r="S80" s="114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14"/>
      <c r="CU80" s="109"/>
      <c r="CV80" s="114"/>
      <c r="CW80" s="109"/>
      <c r="CX80" s="109"/>
      <c r="CY80" s="109"/>
      <c r="CZ80" s="109"/>
      <c r="DA80" s="109"/>
      <c r="DB80" s="109"/>
      <c r="DC80" s="109"/>
      <c r="DD80" s="114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14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 t="s">
        <v>535</v>
      </c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109"/>
      <c r="IV80" s="109"/>
      <c r="IW80" s="109"/>
      <c r="IX80" s="109"/>
      <c r="IY80" s="109"/>
      <c r="IZ80" s="109"/>
      <c r="JA80" s="109"/>
      <c r="JB80" s="109"/>
      <c r="JC80" s="109"/>
      <c r="JD80" s="109"/>
      <c r="JE80" s="109"/>
      <c r="JF80" s="109"/>
      <c r="JG80" s="109"/>
      <c r="JH80" s="100"/>
      <c r="JI80" s="100"/>
      <c r="JJ80" s="100"/>
      <c r="JK80" s="100"/>
      <c r="JL80" s="100"/>
      <c r="JM80" s="100"/>
      <c r="JN80" s="100"/>
      <c r="JO80" s="100"/>
      <c r="JP80" s="109"/>
      <c r="JQ80" s="109"/>
      <c r="JR80" s="109"/>
      <c r="JS80" s="109"/>
      <c r="JT80" s="109"/>
      <c r="JU80" s="109"/>
      <c r="JV80" s="109"/>
      <c r="JW80" s="109"/>
      <c r="JX80" s="114"/>
      <c r="JY80" s="109"/>
      <c r="JZ80" s="109"/>
      <c r="KA80" s="109"/>
      <c r="KB80" s="109"/>
      <c r="KC80" s="109"/>
      <c r="KD80" s="109"/>
      <c r="KE80" s="109"/>
      <c r="KF80" s="109"/>
      <c r="KG80" s="109"/>
      <c r="KH80" s="109"/>
      <c r="KI80" s="109"/>
      <c r="KJ80" s="109"/>
      <c r="KK80" s="109"/>
      <c r="KL80" s="109"/>
      <c r="KM80" s="109"/>
      <c r="KN80" s="109"/>
      <c r="KO80" s="109"/>
      <c r="KP80" s="109"/>
      <c r="KQ80" s="109"/>
      <c r="KR80" s="109"/>
      <c r="KS80" s="109"/>
      <c r="KT80" s="109"/>
      <c r="KU80" s="109"/>
      <c r="KV80" s="109"/>
      <c r="KW80" s="109"/>
      <c r="KX80" s="109"/>
      <c r="KY80" s="109"/>
      <c r="KZ80" s="109"/>
      <c r="LA80" s="109"/>
      <c r="LB80" s="109"/>
      <c r="LC80" s="109"/>
      <c r="LD80" s="109"/>
      <c r="LE80" s="109"/>
      <c r="LF80" s="109"/>
      <c r="LG80" s="109"/>
      <c r="LH80" s="109"/>
      <c r="LI80" s="109"/>
      <c r="LJ80" s="109"/>
      <c r="LK80" s="109"/>
      <c r="LL80" s="109"/>
      <c r="LM80" s="109"/>
      <c r="LN80" s="109"/>
      <c r="LO80" s="109"/>
      <c r="LP80" s="109"/>
      <c r="LQ80" s="109"/>
      <c r="LR80" s="109"/>
      <c r="LS80" s="109"/>
      <c r="LT80" s="109"/>
      <c r="LU80" s="109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1"/>
      <c r="MX80" s="71"/>
      <c r="MY80" s="71"/>
      <c r="MZ80" s="71"/>
      <c r="NA80" s="71"/>
      <c r="NB80" s="71"/>
      <c r="NC80" s="71"/>
      <c r="ND80" s="71"/>
      <c r="NE80" s="109"/>
      <c r="NF80" s="109"/>
      <c r="NG80" s="109"/>
      <c r="NH80" s="109"/>
      <c r="NI80" s="109"/>
      <c r="NJ80" s="109"/>
      <c r="NK80" s="109"/>
      <c r="NL80" s="109"/>
      <c r="NM80" s="109"/>
      <c r="NN80" s="109"/>
      <c r="NO80" s="109"/>
      <c r="NP80" s="109"/>
      <c r="NQ80" s="109"/>
      <c r="NR80" s="109"/>
      <c r="NS80" s="109"/>
      <c r="NT80" s="109"/>
      <c r="NU80" s="109"/>
      <c r="NV80" s="109"/>
      <c r="NW80" s="109"/>
      <c r="NX80" s="109"/>
      <c r="NY80" s="109"/>
      <c r="NZ80" s="109"/>
      <c r="OA80" s="109"/>
      <c r="OB80" s="109"/>
      <c r="OC80" s="109"/>
      <c r="OD80" s="109"/>
      <c r="OE80" s="109"/>
      <c r="OF80" s="109"/>
      <c r="OG80" s="109"/>
      <c r="OH80" s="109"/>
      <c r="OI80" s="109"/>
      <c r="OJ80" s="109"/>
      <c r="OK80" s="109"/>
      <c r="OL80" s="109"/>
      <c r="OM80" s="109"/>
      <c r="ON80" s="109"/>
      <c r="OO80" s="109"/>
      <c r="OP80" s="109"/>
      <c r="OQ80" s="109"/>
      <c r="OR80" s="109"/>
      <c r="OS80" s="109"/>
      <c r="OT80" s="109"/>
      <c r="OU80" s="109"/>
      <c r="OV80" s="109"/>
      <c r="OW80" s="109"/>
      <c r="OX80" s="109"/>
      <c r="OY80" s="109"/>
      <c r="OZ80" s="109"/>
      <c r="PA80" s="109"/>
      <c r="PB80" s="109"/>
      <c r="PC80" s="109"/>
      <c r="PD80" s="109"/>
      <c r="PE80" s="109"/>
      <c r="PF80" s="109"/>
      <c r="PG80" s="109"/>
      <c r="PH80" s="109"/>
      <c r="PI80" s="109"/>
      <c r="PJ80" s="109"/>
      <c r="PK80" s="109"/>
      <c r="PL80" s="109"/>
      <c r="PM80" s="109"/>
      <c r="PN80" s="109"/>
      <c r="PO80" s="109"/>
      <c r="PP80" s="109"/>
      <c r="PQ80" s="109"/>
      <c r="PR80" s="109"/>
      <c r="PS80" s="109"/>
      <c r="PT80" s="109"/>
      <c r="PU80" s="109"/>
      <c r="PV80" s="109"/>
      <c r="PW80" s="109"/>
      <c r="PX80" s="109"/>
      <c r="PY80" s="109"/>
      <c r="PZ80" s="109"/>
      <c r="QA80" s="109"/>
      <c r="QB80" s="109"/>
      <c r="QC80" s="109"/>
      <c r="QD80" s="109"/>
      <c r="QE80" s="109"/>
      <c r="QF80" s="109"/>
      <c r="QG80" s="109"/>
      <c r="QH80" s="109"/>
      <c r="QI80" s="109"/>
      <c r="QJ80" s="109"/>
      <c r="QK80" s="109"/>
      <c r="QL80" s="109"/>
      <c r="QM80" s="109"/>
      <c r="QN80" s="109"/>
      <c r="QO80" s="109"/>
      <c r="QP80" s="109"/>
      <c r="QQ80" s="109"/>
      <c r="QR80" s="109"/>
      <c r="QS80" s="109"/>
      <c r="QT80" s="109"/>
      <c r="QU80" s="109"/>
      <c r="QV80" s="109"/>
      <c r="QW80" s="109"/>
      <c r="QX80" s="109"/>
      <c r="QY80" s="109"/>
      <c r="QZ80" s="109"/>
      <c r="RA80" s="109"/>
      <c r="RB80" s="109"/>
      <c r="RC80" s="109"/>
      <c r="RD80" s="109"/>
      <c r="RE80" s="109"/>
      <c r="RF80" s="109"/>
      <c r="RG80" s="109"/>
      <c r="RH80" s="109"/>
      <c r="RI80" s="109"/>
      <c r="RJ80" s="109"/>
      <c r="RK80" s="109"/>
      <c r="RL80" s="109"/>
      <c r="RM80" s="109"/>
      <c r="RN80" s="109"/>
      <c r="RO80" s="109"/>
      <c r="RP80" s="109"/>
      <c r="RQ80" s="109"/>
      <c r="RR80" s="109"/>
      <c r="RS80" s="109"/>
      <c r="RT80" s="109"/>
      <c r="RU80" s="109"/>
      <c r="RV80" s="109"/>
      <c r="RW80" s="109"/>
      <c r="RX80" s="109"/>
      <c r="RY80" s="109"/>
      <c r="RZ80" s="109"/>
      <c r="SA80" s="109"/>
      <c r="SB80" s="109"/>
      <c r="SC80" s="109"/>
      <c r="SD80" s="109"/>
      <c r="SE80" s="109"/>
      <c r="SF80" s="109"/>
      <c r="SG80" s="109"/>
      <c r="SH80" s="109"/>
      <c r="SI80" s="109"/>
      <c r="SJ80" s="109"/>
      <c r="SK80" s="109"/>
      <c r="SL80" s="109"/>
      <c r="SM80" s="109"/>
      <c r="SN80" s="109"/>
      <c r="SO80" s="109"/>
      <c r="SP80" s="109"/>
      <c r="SQ80" s="109"/>
      <c r="SR80" s="109"/>
      <c r="SS80" s="109"/>
      <c r="ST80" s="109"/>
      <c r="SU80" s="109"/>
      <c r="SV80" s="109"/>
      <c r="SW80" s="109"/>
      <c r="SX80" s="109"/>
      <c r="SY80" s="109"/>
      <c r="SZ80" s="109"/>
      <c r="TA80" s="109"/>
      <c r="TB80" s="109"/>
    </row>
    <row r="81" spans="1:522" s="27" customFormat="1" ht="18" customHeight="1" x14ac:dyDescent="0.2">
      <c r="A81" s="12"/>
      <c r="B81" s="11" t="s">
        <v>665</v>
      </c>
      <c r="C81" s="1">
        <v>9932</v>
      </c>
      <c r="D81" s="4" t="s">
        <v>215</v>
      </c>
      <c r="E81" s="1">
        <v>10757</v>
      </c>
      <c r="F81" s="1"/>
      <c r="G81" s="4" t="s">
        <v>62</v>
      </c>
      <c r="H81"/>
      <c r="I81" s="1">
        <f t="shared" si="0"/>
        <v>0</v>
      </c>
      <c r="J81" s="12">
        <f>Tabuľka1[[#This Row],[Stĺpec8]]</f>
        <v>0</v>
      </c>
      <c r="K81" s="114"/>
      <c r="L81" s="114"/>
      <c r="M81" s="109"/>
      <c r="N81" s="109"/>
      <c r="O81" s="109"/>
      <c r="P81" s="109"/>
      <c r="Q81" s="109"/>
      <c r="R81" s="109"/>
      <c r="S81" s="114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14"/>
      <c r="CU81" s="109"/>
      <c r="CV81" s="114"/>
      <c r="CW81" s="109"/>
      <c r="CX81" s="109"/>
      <c r="CY81" s="109"/>
      <c r="CZ81" s="109"/>
      <c r="DA81" s="109"/>
      <c r="DB81" s="109"/>
      <c r="DC81" s="109"/>
      <c r="DD81" s="114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14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 t="s">
        <v>535</v>
      </c>
      <c r="FZ81" s="109" t="s">
        <v>535</v>
      </c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109"/>
      <c r="IV81" s="109"/>
      <c r="IW81" s="109"/>
      <c r="IX81" s="109"/>
      <c r="IY81" s="109"/>
      <c r="IZ81" s="109"/>
      <c r="JA81" s="109"/>
      <c r="JB81" s="109"/>
      <c r="JC81" s="109"/>
      <c r="JD81" s="109"/>
      <c r="JE81" s="109"/>
      <c r="JF81" s="109"/>
      <c r="JG81" s="109"/>
      <c r="JH81" s="100"/>
      <c r="JI81" s="100"/>
      <c r="JJ81" s="100"/>
      <c r="JK81" s="100"/>
      <c r="JL81" s="100"/>
      <c r="JM81" s="100"/>
      <c r="JN81" s="100"/>
      <c r="JO81" s="100"/>
      <c r="JP81" s="109"/>
      <c r="JQ81" s="109"/>
      <c r="JR81" s="109"/>
      <c r="JS81" s="109"/>
      <c r="JT81" s="109"/>
      <c r="JU81" s="109"/>
      <c r="JV81" s="109"/>
      <c r="JW81" s="109"/>
      <c r="JX81" s="114"/>
      <c r="JY81" s="109"/>
      <c r="JZ81" s="109"/>
      <c r="KA81" s="109"/>
      <c r="KB81" s="109"/>
      <c r="KC81" s="109"/>
      <c r="KD81" s="109"/>
      <c r="KE81" s="109"/>
      <c r="KF81" s="109"/>
      <c r="KG81" s="109"/>
      <c r="KH81" s="109"/>
      <c r="KI81" s="109"/>
      <c r="KJ81" s="109"/>
      <c r="KK81" s="109"/>
      <c r="KL81" s="109"/>
      <c r="KM81" s="109"/>
      <c r="KN81" s="109"/>
      <c r="KO81" s="109"/>
      <c r="KP81" s="109"/>
      <c r="KQ81" s="109"/>
      <c r="KR81" s="109"/>
      <c r="KS81" s="109"/>
      <c r="KT81" s="109"/>
      <c r="KU81" s="109"/>
      <c r="KV81" s="109"/>
      <c r="KW81" s="109"/>
      <c r="KX81" s="109"/>
      <c r="KY81" s="109"/>
      <c r="KZ81" s="109"/>
      <c r="LA81" s="109"/>
      <c r="LB81" s="109"/>
      <c r="LC81" s="109"/>
      <c r="LD81" s="109"/>
      <c r="LE81" s="109"/>
      <c r="LF81" s="109"/>
      <c r="LG81" s="109"/>
      <c r="LH81" s="109"/>
      <c r="LI81" s="109"/>
      <c r="LJ81" s="109"/>
      <c r="LK81" s="109"/>
      <c r="LL81" s="109"/>
      <c r="LM81" s="109"/>
      <c r="LN81" s="109"/>
      <c r="LO81" s="109"/>
      <c r="LP81" s="109"/>
      <c r="LQ81" s="109"/>
      <c r="LR81" s="109"/>
      <c r="LS81" s="109"/>
      <c r="LT81" s="109"/>
      <c r="LU81" s="109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1"/>
      <c r="MX81" s="71"/>
      <c r="MY81" s="71"/>
      <c r="MZ81" s="71"/>
      <c r="NA81" s="71"/>
      <c r="NB81" s="71"/>
      <c r="NC81" s="71"/>
      <c r="ND81" s="71"/>
      <c r="NE81" s="109"/>
      <c r="NF81" s="109"/>
      <c r="NG81" s="109"/>
      <c r="NH81" s="109"/>
      <c r="NI81" s="109"/>
      <c r="NJ81" s="109"/>
      <c r="NK81" s="109"/>
      <c r="NL81" s="109"/>
      <c r="NM81" s="109"/>
      <c r="NN81" s="109"/>
      <c r="NO81" s="109"/>
      <c r="NP81" s="109"/>
      <c r="NQ81" s="109"/>
      <c r="NR81" s="109"/>
      <c r="NS81" s="109"/>
      <c r="NT81" s="109"/>
      <c r="NU81" s="109"/>
      <c r="NV81" s="109"/>
      <c r="NW81" s="109"/>
      <c r="NX81" s="109"/>
      <c r="NY81" s="109"/>
      <c r="NZ81" s="109"/>
      <c r="OA81" s="109"/>
      <c r="OB81" s="109"/>
      <c r="OC81" s="109"/>
      <c r="OD81" s="109"/>
      <c r="OE81" s="109"/>
      <c r="OF81" s="109"/>
      <c r="OG81" s="109"/>
      <c r="OH81" s="109"/>
      <c r="OI81" s="109"/>
      <c r="OJ81" s="109"/>
      <c r="OK81" s="109"/>
      <c r="OL81" s="109"/>
      <c r="OM81" s="109"/>
      <c r="ON81" s="109"/>
      <c r="OO81" s="109"/>
      <c r="OP81" s="109"/>
      <c r="OQ81" s="109"/>
      <c r="OR81" s="109"/>
      <c r="OS81" s="109"/>
      <c r="OT81" s="109"/>
      <c r="OU81" s="109"/>
      <c r="OV81" s="109"/>
      <c r="OW81" s="109"/>
      <c r="OX81" s="109"/>
      <c r="OY81" s="109"/>
      <c r="OZ81" s="109"/>
      <c r="PA81" s="109"/>
      <c r="PB81" s="109"/>
      <c r="PC81" s="109"/>
      <c r="PD81" s="109"/>
      <c r="PE81" s="109"/>
      <c r="PF81" s="109"/>
      <c r="PG81" s="109"/>
      <c r="PH81" s="109"/>
      <c r="PI81" s="109"/>
      <c r="PJ81" s="109"/>
      <c r="PK81" s="109"/>
      <c r="PL81" s="109"/>
      <c r="PM81" s="109"/>
      <c r="PN81" s="109"/>
      <c r="PO81" s="109"/>
      <c r="PP81" s="109"/>
      <c r="PQ81" s="109"/>
      <c r="PR81" s="109"/>
      <c r="PS81" s="109"/>
      <c r="PT81" s="109"/>
      <c r="PU81" s="109"/>
      <c r="PV81" s="109"/>
      <c r="PW81" s="109"/>
      <c r="PX81" s="109"/>
      <c r="PY81" s="109"/>
      <c r="PZ81" s="109"/>
      <c r="QA81" s="109"/>
      <c r="QB81" s="109"/>
      <c r="QC81" s="109"/>
      <c r="QD81" s="109"/>
      <c r="QE81" s="109"/>
      <c r="QF81" s="109"/>
      <c r="QG81" s="109"/>
      <c r="QH81" s="109"/>
      <c r="QI81" s="109"/>
      <c r="QJ81" s="109"/>
      <c r="QK81" s="109"/>
      <c r="QL81" s="109"/>
      <c r="QM81" s="109"/>
      <c r="QN81" s="109"/>
      <c r="QO81" s="109"/>
      <c r="QP81" s="109"/>
      <c r="QQ81" s="109"/>
      <c r="QR81" s="109"/>
      <c r="QS81" s="109"/>
      <c r="QT81" s="109"/>
      <c r="QU81" s="109"/>
      <c r="QV81" s="109"/>
      <c r="QW81" s="109"/>
      <c r="QX81" s="109"/>
      <c r="QY81" s="109"/>
      <c r="QZ81" s="109"/>
      <c r="RA81" s="109"/>
      <c r="RB81" s="109"/>
      <c r="RC81" s="109"/>
      <c r="RD81" s="109"/>
      <c r="RE81" s="109"/>
      <c r="RF81" s="109"/>
      <c r="RG81" s="109"/>
      <c r="RH81" s="109"/>
      <c r="RI81" s="109"/>
      <c r="RJ81" s="109"/>
      <c r="RK81" s="109"/>
      <c r="RL81" s="109"/>
      <c r="RM81" s="109"/>
      <c r="RN81" s="109"/>
      <c r="RO81" s="109"/>
      <c r="RP81" s="109"/>
      <c r="RQ81" s="109"/>
      <c r="RR81" s="109"/>
      <c r="RS81" s="109"/>
      <c r="RT81" s="109"/>
      <c r="RU81" s="109"/>
      <c r="RV81" s="109"/>
      <c r="RW81" s="109"/>
      <c r="RX81" s="109"/>
      <c r="RY81" s="109"/>
      <c r="RZ81" s="109"/>
      <c r="SA81" s="109"/>
      <c r="SB81" s="109"/>
      <c r="SC81" s="109"/>
      <c r="SD81" s="109"/>
      <c r="SE81" s="109"/>
      <c r="SF81" s="109"/>
      <c r="SG81" s="109"/>
      <c r="SH81" s="109"/>
      <c r="SI81" s="109"/>
      <c r="SJ81" s="109"/>
      <c r="SK81" s="109"/>
      <c r="SL81" s="109"/>
      <c r="SM81" s="109"/>
      <c r="SN81" s="109"/>
      <c r="SO81" s="109"/>
      <c r="SP81" s="109"/>
      <c r="SQ81" s="109"/>
      <c r="SR81" s="109"/>
      <c r="SS81" s="109"/>
      <c r="ST81" s="109"/>
      <c r="SU81" s="109"/>
      <c r="SV81" s="109"/>
      <c r="SW81" s="109"/>
      <c r="SX81" s="109"/>
      <c r="SY81" s="109"/>
      <c r="SZ81" s="109"/>
      <c r="TA81" s="109"/>
      <c r="TB81" s="109"/>
    </row>
    <row r="82" spans="1:522" s="27" customFormat="1" ht="18" customHeight="1" x14ac:dyDescent="0.2">
      <c r="A82" s="12"/>
      <c r="B82" s="11" t="s">
        <v>674</v>
      </c>
      <c r="C82" s="1">
        <v>9891</v>
      </c>
      <c r="D82" s="4" t="s">
        <v>675</v>
      </c>
      <c r="E82" s="1">
        <v>12872</v>
      </c>
      <c r="F82" s="1"/>
      <c r="G82" s="4" t="s">
        <v>209</v>
      </c>
      <c r="H82"/>
      <c r="I82" s="1">
        <f t="shared" si="0"/>
        <v>0</v>
      </c>
      <c r="J82" s="12">
        <f>Tabuľka1[[#This Row],[Stĺpec8]]</f>
        <v>0</v>
      </c>
      <c r="K82" s="114"/>
      <c r="L82" s="114"/>
      <c r="M82" s="109"/>
      <c r="N82" s="109"/>
      <c r="O82" s="109"/>
      <c r="P82" s="109"/>
      <c r="Q82" s="109"/>
      <c r="R82" s="109"/>
      <c r="S82" s="114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14"/>
      <c r="CU82" s="109"/>
      <c r="CV82" s="114"/>
      <c r="CW82" s="109"/>
      <c r="CX82" s="109"/>
      <c r="CY82" s="109"/>
      <c r="CZ82" s="109"/>
      <c r="DA82" s="109"/>
      <c r="DB82" s="109"/>
      <c r="DC82" s="109"/>
      <c r="DD82" s="114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14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 t="s">
        <v>535</v>
      </c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  <c r="IX82" s="109"/>
      <c r="IY82" s="109"/>
      <c r="IZ82" s="109"/>
      <c r="JA82" s="109"/>
      <c r="JB82" s="109"/>
      <c r="JC82" s="109"/>
      <c r="JD82" s="109"/>
      <c r="JE82" s="109"/>
      <c r="JF82" s="109"/>
      <c r="JG82" s="109"/>
      <c r="JH82" s="100"/>
      <c r="JI82" s="100"/>
      <c r="JJ82" s="100"/>
      <c r="JK82" s="100"/>
      <c r="JL82" s="100"/>
      <c r="JM82" s="100"/>
      <c r="JN82" s="100"/>
      <c r="JO82" s="100"/>
      <c r="JP82" s="109"/>
      <c r="JQ82" s="109"/>
      <c r="JR82" s="109"/>
      <c r="JS82" s="109"/>
      <c r="JT82" s="109"/>
      <c r="JU82" s="109"/>
      <c r="JV82" s="109"/>
      <c r="JW82" s="109"/>
      <c r="JX82" s="114"/>
      <c r="JY82" s="109"/>
      <c r="JZ82" s="109"/>
      <c r="KA82" s="109"/>
      <c r="KB82" s="109"/>
      <c r="KC82" s="109"/>
      <c r="KD82" s="109"/>
      <c r="KE82" s="109"/>
      <c r="KF82" s="109"/>
      <c r="KG82" s="109"/>
      <c r="KH82" s="109"/>
      <c r="KI82" s="109"/>
      <c r="KJ82" s="109"/>
      <c r="KK82" s="109"/>
      <c r="KL82" s="109"/>
      <c r="KM82" s="109"/>
      <c r="KN82" s="109"/>
      <c r="KO82" s="109"/>
      <c r="KP82" s="109"/>
      <c r="KQ82" s="109"/>
      <c r="KR82" s="109"/>
      <c r="KS82" s="109"/>
      <c r="KT82" s="109"/>
      <c r="KU82" s="109"/>
      <c r="KV82" s="109"/>
      <c r="KW82" s="109"/>
      <c r="KX82" s="109"/>
      <c r="KY82" s="109"/>
      <c r="KZ82" s="109"/>
      <c r="LA82" s="109"/>
      <c r="LB82" s="109"/>
      <c r="LC82" s="109"/>
      <c r="LD82" s="109"/>
      <c r="LE82" s="109"/>
      <c r="LF82" s="109"/>
      <c r="LG82" s="109"/>
      <c r="LH82" s="109"/>
      <c r="LI82" s="109"/>
      <c r="LJ82" s="109"/>
      <c r="LK82" s="109"/>
      <c r="LL82" s="109"/>
      <c r="LM82" s="109"/>
      <c r="LN82" s="109"/>
      <c r="LO82" s="109"/>
      <c r="LP82" s="109"/>
      <c r="LQ82" s="109"/>
      <c r="LR82" s="109"/>
      <c r="LS82" s="109"/>
      <c r="LT82" s="109"/>
      <c r="LU82" s="109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1"/>
      <c r="MX82" s="71"/>
      <c r="MY82" s="71"/>
      <c r="MZ82" s="71"/>
      <c r="NA82" s="71"/>
      <c r="NB82" s="71"/>
      <c r="NC82" s="71"/>
      <c r="ND82" s="71"/>
      <c r="NE82" s="109"/>
      <c r="NF82" s="109"/>
      <c r="NG82" s="109"/>
      <c r="NH82" s="109"/>
      <c r="NI82" s="109"/>
      <c r="NJ82" s="109"/>
      <c r="NK82" s="109"/>
      <c r="NL82" s="109"/>
      <c r="NM82" s="109"/>
      <c r="NN82" s="109"/>
      <c r="NO82" s="109"/>
      <c r="NP82" s="109"/>
      <c r="NQ82" s="109"/>
      <c r="NR82" s="109"/>
      <c r="NS82" s="109"/>
      <c r="NT82" s="109"/>
      <c r="NU82" s="109"/>
      <c r="NV82" s="109"/>
      <c r="NW82" s="109"/>
      <c r="NX82" s="109"/>
      <c r="NY82" s="109"/>
      <c r="NZ82" s="109"/>
      <c r="OA82" s="109"/>
      <c r="OB82" s="109"/>
      <c r="OC82" s="109"/>
      <c r="OD82" s="109"/>
      <c r="OE82" s="109"/>
      <c r="OF82" s="109"/>
      <c r="OG82" s="109"/>
      <c r="OH82" s="109"/>
      <c r="OI82" s="109"/>
      <c r="OJ82" s="109"/>
      <c r="OK82" s="109"/>
      <c r="OL82" s="109"/>
      <c r="OM82" s="109"/>
      <c r="ON82" s="109"/>
      <c r="OO82" s="109"/>
      <c r="OP82" s="109"/>
      <c r="OQ82" s="109"/>
      <c r="OR82" s="109"/>
      <c r="OS82" s="109"/>
      <c r="OT82" s="109"/>
      <c r="OU82" s="109"/>
      <c r="OV82" s="109"/>
      <c r="OW82" s="109"/>
      <c r="OX82" s="109"/>
      <c r="OY82" s="109"/>
      <c r="OZ82" s="109"/>
      <c r="PA82" s="109"/>
      <c r="PB82" s="109"/>
      <c r="PC82" s="109"/>
      <c r="PD82" s="109"/>
      <c r="PE82" s="109"/>
      <c r="PF82" s="109"/>
      <c r="PG82" s="109"/>
      <c r="PH82" s="109"/>
      <c r="PI82" s="109"/>
      <c r="PJ82" s="109"/>
      <c r="PK82" s="109"/>
      <c r="PL82" s="109"/>
      <c r="PM82" s="109"/>
      <c r="PN82" s="109"/>
      <c r="PO82" s="109"/>
      <c r="PP82" s="109"/>
      <c r="PQ82" s="109"/>
      <c r="PR82" s="109"/>
      <c r="PS82" s="109"/>
      <c r="PT82" s="109"/>
      <c r="PU82" s="109"/>
      <c r="PV82" s="109"/>
      <c r="PW82" s="109"/>
      <c r="PX82" s="109"/>
      <c r="PY82" s="109"/>
      <c r="PZ82" s="109"/>
      <c r="QA82" s="109"/>
      <c r="QB82" s="109"/>
      <c r="QC82" s="109"/>
      <c r="QD82" s="109"/>
      <c r="QE82" s="109"/>
      <c r="QF82" s="109"/>
      <c r="QG82" s="109"/>
      <c r="QH82" s="109"/>
      <c r="QI82" s="109"/>
      <c r="QJ82" s="109"/>
      <c r="QK82" s="109"/>
      <c r="QL82" s="109"/>
      <c r="QM82" s="109"/>
      <c r="QN82" s="109"/>
      <c r="QO82" s="109"/>
      <c r="QP82" s="109"/>
      <c r="QQ82" s="109"/>
      <c r="QR82" s="109"/>
      <c r="QS82" s="109"/>
      <c r="QT82" s="109"/>
      <c r="QU82" s="109"/>
      <c r="QV82" s="109"/>
      <c r="QW82" s="109"/>
      <c r="QX82" s="109"/>
      <c r="QY82" s="109"/>
      <c r="QZ82" s="109"/>
      <c r="RA82" s="109"/>
      <c r="RB82" s="109"/>
      <c r="RC82" s="109"/>
      <c r="RD82" s="109"/>
      <c r="RE82" s="109"/>
      <c r="RF82" s="109"/>
      <c r="RG82" s="109"/>
      <c r="RH82" s="109"/>
      <c r="RI82" s="109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09"/>
    </row>
    <row r="83" spans="1:522" s="27" customFormat="1" ht="18" customHeight="1" x14ac:dyDescent="0.2">
      <c r="A83" s="12"/>
      <c r="B83" s="11" t="s">
        <v>676</v>
      </c>
      <c r="C83" s="1">
        <v>10046</v>
      </c>
      <c r="D83" s="4" t="s">
        <v>318</v>
      </c>
      <c r="E83" s="1">
        <v>12298</v>
      </c>
      <c r="F83" s="1"/>
      <c r="G83" s="4" t="s">
        <v>69</v>
      </c>
      <c r="H83"/>
      <c r="I83" s="1">
        <f t="shared" si="0"/>
        <v>0</v>
      </c>
      <c r="J83" s="12">
        <f>Tabuľka1[[#This Row],[Stĺpec8]]</f>
        <v>0</v>
      </c>
      <c r="K83" s="114"/>
      <c r="L83" s="114"/>
      <c r="M83" s="109"/>
      <c r="N83" s="109"/>
      <c r="O83" s="109"/>
      <c r="P83" s="109"/>
      <c r="Q83" s="109"/>
      <c r="R83" s="109"/>
      <c r="S83" s="114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14"/>
      <c r="CU83" s="109"/>
      <c r="CV83" s="114"/>
      <c r="CW83" s="109"/>
      <c r="CX83" s="109"/>
      <c r="CY83" s="109"/>
      <c r="CZ83" s="109"/>
      <c r="DA83" s="109"/>
      <c r="DB83" s="109"/>
      <c r="DC83" s="109"/>
      <c r="DD83" s="114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14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>
        <v>0</v>
      </c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109"/>
      <c r="IV83" s="109"/>
      <c r="IW83" s="109"/>
      <c r="IX83" s="109"/>
      <c r="IY83" s="109"/>
      <c r="IZ83" s="109"/>
      <c r="JA83" s="109"/>
      <c r="JB83" s="109"/>
      <c r="JC83" s="109"/>
      <c r="JD83" s="109"/>
      <c r="JE83" s="109"/>
      <c r="JF83" s="109"/>
      <c r="JG83" s="109"/>
      <c r="JH83" s="100"/>
      <c r="JI83" s="100"/>
      <c r="JJ83" s="100"/>
      <c r="JK83" s="100"/>
      <c r="JL83" s="100"/>
      <c r="JM83" s="100"/>
      <c r="JN83" s="100"/>
      <c r="JO83" s="100"/>
      <c r="JP83" s="109"/>
      <c r="JQ83" s="109"/>
      <c r="JR83" s="109"/>
      <c r="JS83" s="109"/>
      <c r="JT83" s="109"/>
      <c r="JU83" s="109"/>
      <c r="JV83" s="109"/>
      <c r="JW83" s="109"/>
      <c r="JX83" s="114"/>
      <c r="JY83" s="109"/>
      <c r="JZ83" s="109"/>
      <c r="KA83" s="109"/>
      <c r="KB83" s="109"/>
      <c r="KC83" s="109"/>
      <c r="KD83" s="109"/>
      <c r="KE83" s="109"/>
      <c r="KF83" s="109"/>
      <c r="KG83" s="109"/>
      <c r="KH83" s="109"/>
      <c r="KI83" s="109"/>
      <c r="KJ83" s="109"/>
      <c r="KK83" s="109"/>
      <c r="KL83" s="109"/>
      <c r="KM83" s="109"/>
      <c r="KN83" s="109"/>
      <c r="KO83" s="109"/>
      <c r="KP83" s="109"/>
      <c r="KQ83" s="109"/>
      <c r="KR83" s="109"/>
      <c r="KS83" s="109"/>
      <c r="KT83" s="109"/>
      <c r="KU83" s="109"/>
      <c r="KV83" s="109"/>
      <c r="KW83" s="109"/>
      <c r="KX83" s="109"/>
      <c r="KY83" s="109"/>
      <c r="KZ83" s="109"/>
      <c r="LA83" s="109"/>
      <c r="LB83" s="109"/>
      <c r="LC83" s="109"/>
      <c r="LD83" s="109"/>
      <c r="LE83" s="109"/>
      <c r="LF83" s="109"/>
      <c r="LG83" s="109"/>
      <c r="LH83" s="109"/>
      <c r="LI83" s="109"/>
      <c r="LJ83" s="109"/>
      <c r="LK83" s="109"/>
      <c r="LL83" s="109"/>
      <c r="LM83" s="109"/>
      <c r="LN83" s="109"/>
      <c r="LO83" s="109"/>
      <c r="LP83" s="109"/>
      <c r="LQ83" s="109"/>
      <c r="LR83" s="109"/>
      <c r="LS83" s="109"/>
      <c r="LT83" s="109"/>
      <c r="LU83" s="109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1"/>
      <c r="MX83" s="71"/>
      <c r="MY83" s="71"/>
      <c r="MZ83" s="71"/>
      <c r="NA83" s="71"/>
      <c r="NB83" s="71"/>
      <c r="NC83" s="71"/>
      <c r="ND83" s="71"/>
      <c r="NE83" s="109"/>
      <c r="NF83" s="109"/>
      <c r="NG83" s="109"/>
      <c r="NH83" s="109"/>
      <c r="NI83" s="109"/>
      <c r="NJ83" s="109"/>
      <c r="NK83" s="109"/>
      <c r="NL83" s="109"/>
      <c r="NM83" s="109"/>
      <c r="NN83" s="109"/>
      <c r="NO83" s="109"/>
      <c r="NP83" s="109"/>
      <c r="NQ83" s="109"/>
      <c r="NR83" s="109"/>
      <c r="NS83" s="109"/>
      <c r="NT83" s="109"/>
      <c r="NU83" s="109"/>
      <c r="NV83" s="109"/>
      <c r="NW83" s="109"/>
      <c r="NX83" s="109"/>
      <c r="NY83" s="109"/>
      <c r="NZ83" s="109"/>
      <c r="OA83" s="109"/>
      <c r="OB83" s="109"/>
      <c r="OC83" s="109"/>
      <c r="OD83" s="109"/>
      <c r="OE83" s="109"/>
      <c r="OF83" s="109"/>
      <c r="OG83" s="109"/>
      <c r="OH83" s="109"/>
      <c r="OI83" s="109"/>
      <c r="OJ83" s="109"/>
      <c r="OK83" s="109"/>
      <c r="OL83" s="109"/>
      <c r="OM83" s="109"/>
      <c r="ON83" s="109"/>
      <c r="OO83" s="109"/>
      <c r="OP83" s="109"/>
      <c r="OQ83" s="109"/>
      <c r="OR83" s="109"/>
      <c r="OS83" s="109"/>
      <c r="OT83" s="109"/>
      <c r="OU83" s="109"/>
      <c r="OV83" s="109"/>
      <c r="OW83" s="109"/>
      <c r="OX83" s="109"/>
      <c r="OY83" s="109"/>
      <c r="OZ83" s="109"/>
      <c r="PA83" s="109"/>
      <c r="PB83" s="109"/>
      <c r="PC83" s="109"/>
      <c r="PD83" s="109"/>
      <c r="PE83" s="109"/>
      <c r="PF83" s="109"/>
      <c r="PG83" s="109"/>
      <c r="PH83" s="109"/>
      <c r="PI83" s="109"/>
      <c r="PJ83" s="109"/>
      <c r="PK83" s="109"/>
      <c r="PL83" s="109"/>
      <c r="PM83" s="109"/>
      <c r="PN83" s="109"/>
      <c r="PO83" s="109"/>
      <c r="PP83" s="109"/>
      <c r="PQ83" s="109"/>
      <c r="PR83" s="109"/>
      <c r="PS83" s="109"/>
      <c r="PT83" s="109"/>
      <c r="PU83" s="109"/>
      <c r="PV83" s="109"/>
      <c r="PW83" s="109"/>
      <c r="PX83" s="109"/>
      <c r="PY83" s="109"/>
      <c r="PZ83" s="109"/>
      <c r="QA83" s="109"/>
      <c r="QB83" s="109"/>
      <c r="QC83" s="109"/>
      <c r="QD83" s="109"/>
      <c r="QE83" s="109"/>
      <c r="QF83" s="109"/>
      <c r="QG83" s="109"/>
      <c r="QH83" s="109"/>
      <c r="QI83" s="109"/>
      <c r="QJ83" s="109"/>
      <c r="QK83" s="109"/>
      <c r="QL83" s="109"/>
      <c r="QM83" s="109"/>
      <c r="QN83" s="109"/>
      <c r="QO83" s="109"/>
      <c r="QP83" s="109"/>
      <c r="QQ83" s="109"/>
      <c r="QR83" s="109"/>
      <c r="QS83" s="109"/>
      <c r="QT83" s="109"/>
      <c r="QU83" s="109"/>
      <c r="QV83" s="109"/>
      <c r="QW83" s="109"/>
      <c r="QX83" s="109"/>
      <c r="QY83" s="109"/>
      <c r="QZ83" s="109"/>
      <c r="RA83" s="109"/>
      <c r="RB83" s="109"/>
      <c r="RC83" s="109"/>
      <c r="RD83" s="109"/>
      <c r="RE83" s="109"/>
      <c r="RF83" s="109"/>
      <c r="RG83" s="109"/>
      <c r="RH83" s="109"/>
      <c r="RI83" s="109"/>
      <c r="RJ83" s="109"/>
      <c r="RK83" s="109"/>
      <c r="RL83" s="109"/>
      <c r="RM83" s="109"/>
      <c r="RN83" s="109"/>
      <c r="RO83" s="109"/>
      <c r="RP83" s="109"/>
      <c r="RQ83" s="109"/>
      <c r="RR83" s="109"/>
      <c r="RS83" s="109"/>
      <c r="RT83" s="109"/>
      <c r="RU83" s="109"/>
      <c r="RV83" s="109"/>
      <c r="RW83" s="109"/>
      <c r="RX83" s="109"/>
      <c r="RY83" s="109"/>
      <c r="RZ83" s="109"/>
      <c r="SA83" s="109"/>
      <c r="SB83" s="109"/>
      <c r="SC83" s="109"/>
      <c r="SD83" s="109"/>
      <c r="SE83" s="109"/>
      <c r="SF83" s="109"/>
      <c r="SG83" s="109"/>
      <c r="SH83" s="109"/>
      <c r="SI83" s="109"/>
      <c r="SJ83" s="109"/>
      <c r="SK83" s="109"/>
      <c r="SL83" s="109"/>
      <c r="SM83" s="109"/>
      <c r="SN83" s="109"/>
      <c r="SO83" s="109"/>
      <c r="SP83" s="109"/>
      <c r="SQ83" s="109"/>
      <c r="SR83" s="109"/>
      <c r="SS83" s="109"/>
      <c r="ST83" s="109"/>
      <c r="SU83" s="109"/>
      <c r="SV83" s="109"/>
      <c r="SW83" s="109"/>
      <c r="SX83" s="109"/>
      <c r="SY83" s="109"/>
      <c r="SZ83" s="109"/>
      <c r="TA83" s="109"/>
      <c r="TB83" s="109"/>
    </row>
    <row r="84" spans="1:522" s="27" customFormat="1" ht="18" customHeight="1" x14ac:dyDescent="0.2">
      <c r="A84" s="12">
        <v>38</v>
      </c>
      <c r="B84" s="11" t="s">
        <v>73</v>
      </c>
      <c r="C84" s="1"/>
      <c r="D84"/>
      <c r="E84" s="1"/>
      <c r="F84" s="1"/>
      <c r="G84"/>
      <c r="H84"/>
      <c r="I84" s="1">
        <f t="shared" si="0"/>
        <v>0</v>
      </c>
      <c r="J84" s="12">
        <f>Tabuľka1[[#This Row],[Stĺpec8]]</f>
        <v>0</v>
      </c>
      <c r="K84" s="114"/>
      <c r="L84" s="114"/>
      <c r="M84" s="109"/>
      <c r="N84" s="109"/>
      <c r="O84" s="109"/>
      <c r="P84" s="109"/>
      <c r="Q84" s="109"/>
      <c r="R84" s="114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14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14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14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14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109"/>
      <c r="IV84" s="109"/>
      <c r="IW84" s="109"/>
      <c r="IX84" s="109"/>
      <c r="IY84" s="109"/>
      <c r="IZ84" s="109"/>
      <c r="JA84" s="109"/>
      <c r="JB84" s="109"/>
      <c r="JC84" s="109"/>
      <c r="JD84" s="109"/>
      <c r="JE84" s="109"/>
      <c r="JF84" s="109"/>
      <c r="JG84" s="109"/>
      <c r="JH84" s="100"/>
      <c r="JI84" s="100"/>
      <c r="JJ84" s="100"/>
      <c r="JK84" s="100"/>
      <c r="JL84" s="100"/>
      <c r="JM84" s="100"/>
      <c r="JN84" s="100"/>
      <c r="JO84" s="100"/>
      <c r="JP84" s="109"/>
      <c r="JQ84" s="109"/>
      <c r="JR84" s="109"/>
      <c r="JS84" s="109"/>
      <c r="JT84" s="109"/>
      <c r="JU84" s="109"/>
      <c r="JV84" s="109"/>
      <c r="JW84" s="109"/>
      <c r="JX84" s="114"/>
      <c r="JY84" s="109"/>
      <c r="JZ84" s="109"/>
      <c r="KA84" s="109"/>
      <c r="KB84" s="109"/>
      <c r="KC84" s="109"/>
      <c r="KD84" s="109"/>
      <c r="KE84" s="109"/>
      <c r="KF84" s="109"/>
      <c r="KG84" s="109"/>
      <c r="KH84" s="109"/>
      <c r="KI84" s="109"/>
      <c r="KJ84" s="109"/>
      <c r="KK84" s="109"/>
      <c r="KL84" s="109"/>
      <c r="KM84" s="109"/>
      <c r="KN84" s="109"/>
      <c r="KO84" s="109"/>
      <c r="KP84" s="109"/>
      <c r="KQ84" s="109"/>
      <c r="KR84" s="109"/>
      <c r="KS84" s="114"/>
      <c r="KT84" s="109"/>
      <c r="KU84" s="109"/>
      <c r="KV84" s="109"/>
      <c r="KW84" s="109"/>
      <c r="KX84" s="109"/>
      <c r="KY84" s="109"/>
      <c r="KZ84" s="109"/>
      <c r="LA84" s="109"/>
      <c r="LB84" s="109"/>
      <c r="LC84" s="109"/>
      <c r="LD84" s="109"/>
      <c r="LE84" s="109"/>
      <c r="LF84" s="109"/>
      <c r="LG84" s="109"/>
      <c r="LH84" s="109"/>
      <c r="LI84" s="109"/>
      <c r="LJ84" s="109"/>
      <c r="LK84" s="109"/>
      <c r="LL84" s="109"/>
      <c r="LM84" s="109"/>
      <c r="LN84" s="109"/>
      <c r="LO84" s="109"/>
      <c r="LP84" s="109"/>
      <c r="LQ84" s="109"/>
      <c r="LR84" s="109"/>
      <c r="LS84" s="109"/>
      <c r="LT84" s="109"/>
      <c r="LU84" s="109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1"/>
      <c r="MX84" s="71"/>
      <c r="MY84" s="71"/>
      <c r="MZ84" s="71"/>
      <c r="NA84" s="71"/>
      <c r="NB84" s="71"/>
      <c r="NC84" s="71"/>
      <c r="ND84" s="71"/>
      <c r="NE84" s="109"/>
      <c r="NF84" s="109"/>
      <c r="NG84" s="109"/>
      <c r="NH84" s="109"/>
      <c r="NI84" s="109"/>
      <c r="NJ84" s="109"/>
      <c r="NK84" s="109"/>
      <c r="NL84" s="109"/>
      <c r="NM84" s="109"/>
      <c r="NN84" s="109"/>
      <c r="NO84" s="109"/>
      <c r="NP84" s="109"/>
      <c r="NQ84" s="109"/>
      <c r="NR84" s="109"/>
      <c r="NS84" s="109"/>
      <c r="NT84" s="109"/>
      <c r="NU84" s="109"/>
      <c r="NV84" s="109"/>
      <c r="NW84" s="109"/>
      <c r="NX84" s="109"/>
      <c r="NY84" s="109"/>
      <c r="NZ84" s="109"/>
      <c r="OA84" s="109"/>
      <c r="OB84" s="109"/>
      <c r="OC84" s="109"/>
      <c r="OD84" s="109"/>
      <c r="OE84" s="109"/>
      <c r="OF84" s="109"/>
      <c r="OG84" s="109"/>
      <c r="OH84" s="109"/>
      <c r="OI84" s="109"/>
      <c r="OJ84" s="109"/>
      <c r="OK84" s="109"/>
      <c r="OL84" s="109"/>
      <c r="OM84" s="109"/>
      <c r="ON84" s="109"/>
      <c r="OO84" s="109"/>
      <c r="OP84" s="109"/>
      <c r="OQ84" s="109"/>
      <c r="OR84" s="109"/>
      <c r="OS84" s="109"/>
      <c r="OT84" s="109"/>
      <c r="OU84" s="109"/>
      <c r="OV84" s="109"/>
      <c r="OW84" s="109"/>
      <c r="OX84" s="109"/>
      <c r="OY84" s="109"/>
      <c r="OZ84" s="109"/>
      <c r="PA84" s="109"/>
      <c r="PB84" s="109"/>
      <c r="PC84" s="109"/>
      <c r="PD84" s="109"/>
      <c r="PE84" s="109"/>
      <c r="PF84" s="109"/>
      <c r="PG84" s="109"/>
      <c r="PH84" s="109"/>
      <c r="PI84" s="109"/>
      <c r="PJ84" s="109"/>
      <c r="PK84" s="109"/>
      <c r="PL84" s="109"/>
      <c r="PM84" s="109"/>
      <c r="PN84" s="109"/>
      <c r="PO84" s="109"/>
      <c r="PP84" s="109"/>
      <c r="PQ84" s="109"/>
      <c r="PR84" s="109"/>
      <c r="PS84" s="109"/>
      <c r="PT84" s="109"/>
      <c r="PU84" s="109"/>
      <c r="PV84" s="109"/>
      <c r="PW84" s="109"/>
      <c r="PX84" s="109"/>
      <c r="PY84" s="109"/>
      <c r="PZ84" s="109"/>
      <c r="QA84" s="109"/>
      <c r="QB84" s="109"/>
      <c r="QC84" s="109"/>
      <c r="QD84" s="109"/>
      <c r="QE84" s="109"/>
      <c r="QF84" s="109"/>
      <c r="QG84" s="109"/>
      <c r="QH84" s="109"/>
      <c r="QI84" s="109"/>
      <c r="QJ84" s="109"/>
      <c r="QK84" s="109"/>
      <c r="QL84" s="109"/>
      <c r="QM84" s="109"/>
      <c r="QN84" s="109"/>
      <c r="QO84" s="109"/>
      <c r="QP84" s="109"/>
      <c r="QQ84" s="109"/>
      <c r="QR84" s="109"/>
      <c r="QS84" s="109"/>
      <c r="QT84" s="109"/>
      <c r="QU84" s="109"/>
      <c r="QV84" s="109"/>
      <c r="QW84" s="109"/>
      <c r="QX84" s="109"/>
      <c r="QY84" s="109"/>
      <c r="QZ84" s="109"/>
      <c r="RA84" s="109"/>
      <c r="RB84" s="109"/>
      <c r="RC84" s="109"/>
      <c r="RD84" s="109"/>
      <c r="RE84" s="109"/>
      <c r="RF84" s="109"/>
      <c r="RG84" s="109"/>
      <c r="RH84" s="109"/>
      <c r="RI84" s="109"/>
      <c r="RJ84" s="109"/>
      <c r="RK84" s="109"/>
      <c r="RL84" s="109"/>
      <c r="RM84" s="109"/>
      <c r="RN84" s="109"/>
      <c r="RO84" s="109"/>
      <c r="RP84" s="109"/>
      <c r="RQ84" s="109"/>
      <c r="RR84" s="109"/>
      <c r="RS84" s="109"/>
      <c r="RT84" s="109"/>
      <c r="RU84" s="109"/>
      <c r="RV84" s="109"/>
      <c r="RW84" s="109"/>
      <c r="RX84" s="109"/>
      <c r="RY84" s="109"/>
      <c r="RZ84" s="109"/>
      <c r="SA84" s="109"/>
      <c r="SB84" s="109"/>
      <c r="SC84" s="109"/>
      <c r="SD84" s="109"/>
      <c r="SE84" s="109"/>
      <c r="SF84" s="109"/>
      <c r="SG84" s="109"/>
      <c r="SH84" s="109"/>
      <c r="SI84" s="109"/>
      <c r="SJ84" s="109"/>
      <c r="SK84" s="109"/>
      <c r="SL84" s="109"/>
      <c r="SM84" s="109"/>
      <c r="SN84" s="109"/>
      <c r="SO84" s="109"/>
      <c r="SP84" s="109"/>
      <c r="SQ84" s="109"/>
      <c r="SR84" s="109"/>
      <c r="SS84" s="109"/>
      <c r="ST84" s="109"/>
      <c r="SU84" s="109"/>
      <c r="SV84" s="109"/>
      <c r="SW84" s="109"/>
      <c r="SX84" s="109"/>
      <c r="SY84" s="109"/>
      <c r="SZ84" s="109"/>
      <c r="TA84" s="109"/>
      <c r="TB84" s="109"/>
    </row>
    <row r="85" spans="1:522" s="27" customFormat="1" ht="18" customHeight="1" x14ac:dyDescent="0.2">
      <c r="A85" s="12"/>
      <c r="B85" s="11"/>
      <c r="C85" s="1"/>
      <c r="D85"/>
      <c r="E85" s="1"/>
      <c r="F85" s="1"/>
      <c r="G85"/>
      <c r="H85"/>
      <c r="I85" s="1">
        <f t="shared" si="0"/>
        <v>0</v>
      </c>
      <c r="J85" s="12">
        <f>Tabuľka1[[#This Row],[Stĺpec8]]</f>
        <v>0</v>
      </c>
      <c r="K85" s="114"/>
      <c r="L85" s="114"/>
      <c r="M85" s="109"/>
      <c r="N85" s="109"/>
      <c r="O85" s="109"/>
      <c r="P85" s="109"/>
      <c r="Q85" s="109"/>
      <c r="R85" s="114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14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14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14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14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  <c r="IW85" s="109"/>
      <c r="IX85" s="109"/>
      <c r="IY85" s="109"/>
      <c r="IZ85" s="109"/>
      <c r="JA85" s="109"/>
      <c r="JB85" s="109"/>
      <c r="JC85" s="109"/>
      <c r="JD85" s="109"/>
      <c r="JE85" s="109"/>
      <c r="JF85" s="109"/>
      <c r="JG85" s="109"/>
      <c r="JH85" s="100"/>
      <c r="JI85" s="100"/>
      <c r="JJ85" s="100"/>
      <c r="JK85" s="100"/>
      <c r="JL85" s="100"/>
      <c r="JM85" s="100"/>
      <c r="JN85" s="100"/>
      <c r="JO85" s="100"/>
      <c r="JP85" s="109"/>
      <c r="JQ85" s="109"/>
      <c r="JR85" s="109"/>
      <c r="JS85" s="109"/>
      <c r="JT85" s="109"/>
      <c r="JU85" s="109"/>
      <c r="JV85" s="109"/>
      <c r="JW85" s="109"/>
      <c r="JX85" s="114"/>
      <c r="JY85" s="109"/>
      <c r="JZ85" s="109"/>
      <c r="KA85" s="109"/>
      <c r="KB85" s="109"/>
      <c r="KC85" s="109"/>
      <c r="KD85" s="109"/>
      <c r="KE85" s="109"/>
      <c r="KF85" s="109"/>
      <c r="KG85" s="109"/>
      <c r="KH85" s="109"/>
      <c r="KI85" s="109"/>
      <c r="KJ85" s="109"/>
      <c r="KK85" s="109"/>
      <c r="KL85" s="109"/>
      <c r="KM85" s="109"/>
      <c r="KN85" s="109"/>
      <c r="KO85" s="109"/>
      <c r="KP85" s="109"/>
      <c r="KQ85" s="109"/>
      <c r="KR85" s="109"/>
      <c r="KS85" s="114"/>
      <c r="KT85" s="109"/>
      <c r="KU85" s="109"/>
      <c r="KV85" s="109"/>
      <c r="KW85" s="109"/>
      <c r="KX85" s="109"/>
      <c r="KY85" s="109"/>
      <c r="KZ85" s="109"/>
      <c r="LA85" s="109"/>
      <c r="LB85" s="109"/>
      <c r="LC85" s="109"/>
      <c r="LD85" s="109"/>
      <c r="LE85" s="109"/>
      <c r="LF85" s="109"/>
      <c r="LG85" s="109"/>
      <c r="LH85" s="109"/>
      <c r="LI85" s="109"/>
      <c r="LJ85" s="109"/>
      <c r="LK85" s="109"/>
      <c r="LL85" s="109"/>
      <c r="LM85" s="109"/>
      <c r="LN85" s="109"/>
      <c r="LO85" s="109"/>
      <c r="LP85" s="109"/>
      <c r="LQ85" s="109"/>
      <c r="LR85" s="109"/>
      <c r="LS85" s="109"/>
      <c r="LT85" s="109"/>
      <c r="LU85" s="109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1"/>
      <c r="MX85" s="71"/>
      <c r="MY85" s="71"/>
      <c r="MZ85" s="71"/>
      <c r="NA85" s="71"/>
      <c r="NB85" s="71"/>
      <c r="NC85" s="71"/>
      <c r="ND85" s="71"/>
      <c r="NE85" s="109"/>
      <c r="NF85" s="109"/>
      <c r="NG85" s="109"/>
      <c r="NH85" s="109"/>
      <c r="NI85" s="109"/>
      <c r="NJ85" s="109"/>
      <c r="NK85" s="109"/>
      <c r="NL85" s="109"/>
      <c r="NM85" s="109"/>
      <c r="NN85" s="109"/>
      <c r="NO85" s="109"/>
      <c r="NP85" s="109"/>
      <c r="NQ85" s="109"/>
      <c r="NR85" s="109"/>
      <c r="NS85" s="109"/>
      <c r="NT85" s="109"/>
      <c r="NU85" s="109"/>
      <c r="NV85" s="109"/>
      <c r="NW85" s="109"/>
      <c r="NX85" s="109"/>
      <c r="NY85" s="109"/>
      <c r="NZ85" s="109"/>
      <c r="OA85" s="109"/>
      <c r="OB85" s="109"/>
      <c r="OC85" s="109"/>
      <c r="OD85" s="109"/>
      <c r="OE85" s="109"/>
      <c r="OF85" s="109"/>
      <c r="OG85" s="109"/>
      <c r="OH85" s="109"/>
      <c r="OI85" s="109"/>
      <c r="OJ85" s="109"/>
      <c r="OK85" s="109"/>
      <c r="OL85" s="109"/>
      <c r="OM85" s="109"/>
      <c r="ON85" s="109"/>
      <c r="OO85" s="109"/>
      <c r="OP85" s="109"/>
      <c r="OQ85" s="109"/>
      <c r="OR85" s="109"/>
      <c r="OS85" s="109"/>
      <c r="OT85" s="109"/>
      <c r="OU85" s="109"/>
      <c r="OV85" s="109"/>
      <c r="OW85" s="109"/>
      <c r="OX85" s="109"/>
      <c r="OY85" s="109"/>
      <c r="OZ85" s="109"/>
      <c r="PA85" s="109"/>
      <c r="PB85" s="109"/>
      <c r="PC85" s="109"/>
      <c r="PD85" s="109"/>
      <c r="PE85" s="109"/>
      <c r="PF85" s="109"/>
      <c r="PG85" s="109"/>
      <c r="PH85" s="109"/>
      <c r="PI85" s="109"/>
      <c r="PJ85" s="109"/>
      <c r="PK85" s="109"/>
      <c r="PL85" s="109"/>
      <c r="PM85" s="109"/>
      <c r="PN85" s="109"/>
      <c r="PO85" s="109"/>
      <c r="PP85" s="109"/>
      <c r="PQ85" s="109"/>
      <c r="PR85" s="109"/>
      <c r="PS85" s="109"/>
      <c r="PT85" s="109"/>
      <c r="PU85" s="109"/>
      <c r="PV85" s="109"/>
      <c r="PW85" s="109"/>
      <c r="PX85" s="109"/>
      <c r="PY85" s="109"/>
      <c r="PZ85" s="109"/>
      <c r="QA85" s="109"/>
      <c r="QB85" s="109"/>
      <c r="QC85" s="109"/>
      <c r="QD85" s="109"/>
      <c r="QE85" s="109"/>
      <c r="QF85" s="109"/>
      <c r="QG85" s="109"/>
      <c r="QH85" s="109"/>
      <c r="QI85" s="109"/>
      <c r="QJ85" s="109"/>
      <c r="QK85" s="109"/>
      <c r="QL85" s="109"/>
      <c r="QM85" s="109"/>
      <c r="QN85" s="109"/>
      <c r="QO85" s="109"/>
      <c r="QP85" s="109"/>
      <c r="QQ85" s="109"/>
      <c r="QR85" s="109"/>
      <c r="QS85" s="109"/>
      <c r="QT85" s="109"/>
      <c r="QU85" s="109"/>
      <c r="QV85" s="109"/>
      <c r="QW85" s="109"/>
      <c r="QX85" s="109"/>
      <c r="QY85" s="109"/>
      <c r="QZ85" s="109"/>
      <c r="RA85" s="109"/>
      <c r="RB85" s="109"/>
      <c r="RC85" s="109"/>
      <c r="RD85" s="109"/>
      <c r="RE85" s="109"/>
      <c r="RF85" s="109"/>
      <c r="RG85" s="109"/>
      <c r="RH85" s="109"/>
      <c r="RI85" s="109"/>
      <c r="RJ85" s="109"/>
      <c r="RK85" s="109"/>
      <c r="RL85" s="109"/>
      <c r="RM85" s="109"/>
      <c r="RN85" s="109"/>
      <c r="RO85" s="109"/>
      <c r="RP85" s="109"/>
      <c r="RQ85" s="109"/>
      <c r="RR85" s="109"/>
      <c r="RS85" s="109"/>
      <c r="RT85" s="109"/>
      <c r="RU85" s="109"/>
      <c r="RV85" s="109"/>
      <c r="RW85" s="109"/>
      <c r="RX85" s="109"/>
      <c r="RY85" s="109"/>
      <c r="RZ85" s="109"/>
      <c r="SA85" s="109"/>
      <c r="SB85" s="109"/>
      <c r="SC85" s="109"/>
      <c r="SD85" s="109"/>
      <c r="SE85" s="109"/>
      <c r="SF85" s="109"/>
      <c r="SG85" s="109"/>
      <c r="SH85" s="109"/>
      <c r="SI85" s="109"/>
      <c r="SJ85" s="109"/>
      <c r="SK85" s="109"/>
      <c r="SL85" s="109"/>
      <c r="SM85" s="109"/>
      <c r="SN85" s="109"/>
      <c r="SO85" s="109"/>
      <c r="SP85" s="109"/>
      <c r="SQ85" s="109"/>
      <c r="SR85" s="109"/>
      <c r="SS85" s="109"/>
      <c r="ST85" s="109"/>
      <c r="SU85" s="109"/>
      <c r="SV85" s="109"/>
      <c r="SW85" s="109"/>
      <c r="SX85" s="109"/>
      <c r="SY85" s="109"/>
      <c r="SZ85" s="109"/>
      <c r="TA85" s="109"/>
      <c r="TB85" s="109"/>
    </row>
    <row r="86" spans="1:522" s="27" customFormat="1" ht="18" customHeight="1" x14ac:dyDescent="0.2">
      <c r="A86" s="12"/>
      <c r="B86" s="11"/>
      <c r="C86" s="1"/>
      <c r="D86"/>
      <c r="E86" s="1"/>
      <c r="F86" s="1"/>
      <c r="G86"/>
      <c r="H86"/>
      <c r="I86" s="1">
        <f t="shared" ref="I86:I117" si="3">SUM(K86:TB86)</f>
        <v>0</v>
      </c>
      <c r="J86" s="12">
        <f>Tabuľka1[[#This Row],[Stĺpec8]]</f>
        <v>0</v>
      </c>
      <c r="K86" s="114"/>
      <c r="L86" s="114"/>
      <c r="M86" s="109"/>
      <c r="N86" s="109"/>
      <c r="O86" s="109"/>
      <c r="P86" s="109"/>
      <c r="Q86" s="109"/>
      <c r="R86" s="114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14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14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14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14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/>
      <c r="IX86" s="109"/>
      <c r="IY86" s="109"/>
      <c r="IZ86" s="109"/>
      <c r="JA86" s="109"/>
      <c r="JB86" s="109"/>
      <c r="JC86" s="109"/>
      <c r="JD86" s="109"/>
      <c r="JE86" s="109"/>
      <c r="JF86" s="109"/>
      <c r="JG86" s="109"/>
      <c r="JH86" s="100"/>
      <c r="JI86" s="100"/>
      <c r="JJ86" s="100"/>
      <c r="JK86" s="100"/>
      <c r="JL86" s="100"/>
      <c r="JM86" s="100"/>
      <c r="JN86" s="100"/>
      <c r="JO86" s="100"/>
      <c r="JP86" s="109"/>
      <c r="JQ86" s="109"/>
      <c r="JR86" s="109"/>
      <c r="JS86" s="109"/>
      <c r="JT86" s="109"/>
      <c r="JU86" s="109"/>
      <c r="JV86" s="109"/>
      <c r="JW86" s="109"/>
      <c r="JX86" s="114"/>
      <c r="JY86" s="109"/>
      <c r="JZ86" s="109"/>
      <c r="KA86" s="109"/>
      <c r="KB86" s="109"/>
      <c r="KC86" s="109"/>
      <c r="KD86" s="109"/>
      <c r="KE86" s="109"/>
      <c r="KF86" s="109"/>
      <c r="KG86" s="109"/>
      <c r="KH86" s="109"/>
      <c r="KI86" s="109"/>
      <c r="KJ86" s="109"/>
      <c r="KK86" s="109"/>
      <c r="KL86" s="109"/>
      <c r="KM86" s="109"/>
      <c r="KN86" s="109"/>
      <c r="KO86" s="109"/>
      <c r="KP86" s="109"/>
      <c r="KQ86" s="109"/>
      <c r="KR86" s="109"/>
      <c r="KS86" s="114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1"/>
      <c r="MX86" s="71"/>
      <c r="MY86" s="71"/>
      <c r="MZ86" s="71"/>
      <c r="NA86" s="71"/>
      <c r="NB86" s="71"/>
      <c r="NC86" s="71"/>
      <c r="ND86" s="71"/>
      <c r="NE86" s="109"/>
      <c r="NF86" s="109"/>
      <c r="NG86" s="109"/>
      <c r="NH86" s="109"/>
      <c r="NI86" s="109"/>
      <c r="NJ86" s="109"/>
      <c r="NK86" s="109"/>
      <c r="NL86" s="109"/>
      <c r="NM86" s="109"/>
      <c r="NN86" s="109"/>
      <c r="NO86" s="109"/>
      <c r="NP86" s="109"/>
      <c r="NQ86" s="109"/>
      <c r="NR86" s="109"/>
      <c r="NS86" s="109"/>
      <c r="NT86" s="109"/>
      <c r="NU86" s="109"/>
      <c r="NV86" s="109"/>
      <c r="NW86" s="109"/>
      <c r="NX86" s="109"/>
      <c r="NY86" s="109"/>
      <c r="NZ86" s="109"/>
      <c r="OA86" s="109"/>
      <c r="OB86" s="109"/>
      <c r="OC86" s="109"/>
      <c r="OD86" s="109"/>
      <c r="OE86" s="109"/>
      <c r="OF86" s="109"/>
      <c r="OG86" s="109"/>
      <c r="OH86" s="109"/>
      <c r="OI86" s="109"/>
      <c r="OJ86" s="109"/>
      <c r="OK86" s="109"/>
      <c r="OL86" s="109"/>
      <c r="OM86" s="109"/>
      <c r="ON86" s="109"/>
      <c r="OO86" s="109"/>
      <c r="OP86" s="109"/>
      <c r="OQ86" s="109"/>
      <c r="OR86" s="109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  <c r="PU86" s="109"/>
      <c r="PV86" s="109"/>
      <c r="PW86" s="109"/>
      <c r="PX86" s="109"/>
      <c r="PY86" s="109"/>
      <c r="PZ86" s="109"/>
      <c r="QA86" s="109"/>
      <c r="QB86" s="109"/>
      <c r="QC86" s="109"/>
      <c r="QD86" s="109"/>
      <c r="QE86" s="109"/>
      <c r="QF86" s="109"/>
      <c r="QG86" s="109"/>
      <c r="QH86" s="109"/>
      <c r="QI86" s="109"/>
      <c r="QJ86" s="109"/>
      <c r="QK86" s="109"/>
      <c r="QL86" s="109"/>
      <c r="QM86" s="109"/>
      <c r="QN86" s="109"/>
      <c r="QO86" s="109"/>
      <c r="QP86" s="109"/>
      <c r="QQ86" s="109"/>
      <c r="QR86" s="109"/>
      <c r="QS86" s="109"/>
      <c r="QT86" s="109"/>
      <c r="QU86" s="109"/>
      <c r="QV86" s="109"/>
      <c r="QW86" s="109"/>
      <c r="QX86" s="109"/>
      <c r="QY86" s="109"/>
      <c r="QZ86" s="109"/>
      <c r="RA86" s="109"/>
      <c r="RB86" s="109"/>
      <c r="RC86" s="109"/>
      <c r="RD86" s="109"/>
      <c r="RE86" s="109"/>
      <c r="RF86" s="109"/>
      <c r="RG86" s="109"/>
      <c r="RH86" s="109"/>
      <c r="RI86" s="109"/>
      <c r="RJ86" s="109"/>
      <c r="RK86" s="109"/>
      <c r="RL86" s="109"/>
      <c r="RM86" s="109"/>
      <c r="RN86" s="109"/>
      <c r="RO86" s="109"/>
      <c r="RP86" s="109"/>
      <c r="RQ86" s="109"/>
      <c r="RR86" s="109"/>
      <c r="RS86" s="109"/>
      <c r="RT86" s="109"/>
      <c r="RU86" s="109"/>
      <c r="RV86" s="109"/>
      <c r="RW86" s="109"/>
      <c r="RX86" s="109"/>
      <c r="RY86" s="109"/>
      <c r="RZ86" s="109"/>
      <c r="SA86" s="109"/>
      <c r="SB86" s="109"/>
      <c r="SC86" s="109"/>
      <c r="SD86" s="109"/>
      <c r="SE86" s="109"/>
      <c r="SF86" s="109"/>
      <c r="SG86" s="109"/>
      <c r="SH86" s="109"/>
      <c r="SI86" s="109"/>
      <c r="SJ86" s="109"/>
      <c r="SK86" s="109"/>
      <c r="SL86" s="109"/>
      <c r="SM86" s="109"/>
      <c r="SN86" s="109"/>
      <c r="SO86" s="109"/>
      <c r="SP86" s="109"/>
      <c r="SQ86" s="109"/>
      <c r="SR86" s="109"/>
      <c r="SS86" s="109"/>
      <c r="ST86" s="109"/>
      <c r="SU86" s="109"/>
      <c r="SV86" s="109"/>
      <c r="SW86" s="109"/>
      <c r="SX86" s="109"/>
      <c r="SY86" s="109"/>
      <c r="SZ86" s="109"/>
      <c r="TA86" s="109"/>
      <c r="TB86" s="109"/>
    </row>
    <row r="87" spans="1:522" s="27" customFormat="1" ht="18" customHeight="1" x14ac:dyDescent="0.2">
      <c r="A87" s="12"/>
      <c r="B87" s="11"/>
      <c r="C87" s="1"/>
      <c r="D87"/>
      <c r="E87" s="1"/>
      <c r="F87" s="1"/>
      <c r="G87"/>
      <c r="H87"/>
      <c r="I87" s="1">
        <f t="shared" si="3"/>
        <v>0</v>
      </c>
      <c r="J87" s="12">
        <f>Tabuľka1[[#This Row],[Stĺpec8]]</f>
        <v>0</v>
      </c>
      <c r="K87" s="114"/>
      <c r="L87" s="114"/>
      <c r="M87" s="109"/>
      <c r="N87" s="109"/>
      <c r="O87" s="109"/>
      <c r="P87" s="109"/>
      <c r="Q87" s="109"/>
      <c r="R87" s="114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14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14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14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14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  <c r="IW87" s="109"/>
      <c r="IX87" s="109"/>
      <c r="IY87" s="109"/>
      <c r="IZ87" s="109"/>
      <c r="JA87" s="109"/>
      <c r="JB87" s="109"/>
      <c r="JC87" s="109"/>
      <c r="JD87" s="109"/>
      <c r="JE87" s="109"/>
      <c r="JF87" s="109"/>
      <c r="JG87" s="109"/>
      <c r="JH87" s="100"/>
      <c r="JI87" s="100"/>
      <c r="JJ87" s="100"/>
      <c r="JK87" s="100"/>
      <c r="JL87" s="100"/>
      <c r="JM87" s="100"/>
      <c r="JN87" s="100"/>
      <c r="JO87" s="100"/>
      <c r="JP87" s="109"/>
      <c r="JQ87" s="109"/>
      <c r="JR87" s="109"/>
      <c r="JS87" s="109"/>
      <c r="JT87" s="109"/>
      <c r="JU87" s="109"/>
      <c r="JV87" s="109"/>
      <c r="JW87" s="109"/>
      <c r="JX87" s="114"/>
      <c r="JY87" s="109"/>
      <c r="JZ87" s="109"/>
      <c r="KA87" s="109"/>
      <c r="KB87" s="109"/>
      <c r="KC87" s="109"/>
      <c r="KD87" s="109"/>
      <c r="KE87" s="109"/>
      <c r="KF87" s="109"/>
      <c r="KG87" s="109"/>
      <c r="KH87" s="109"/>
      <c r="KI87" s="109"/>
      <c r="KJ87" s="109"/>
      <c r="KK87" s="109"/>
      <c r="KL87" s="109"/>
      <c r="KM87" s="109"/>
      <c r="KN87" s="109"/>
      <c r="KO87" s="109"/>
      <c r="KP87" s="109"/>
      <c r="KQ87" s="109"/>
      <c r="KR87" s="109"/>
      <c r="KS87" s="114"/>
      <c r="KT87" s="109"/>
      <c r="KU87" s="109"/>
      <c r="KV87" s="109"/>
      <c r="KW87" s="109"/>
      <c r="KX87" s="109"/>
      <c r="KY87" s="109"/>
      <c r="KZ87" s="109"/>
      <c r="LA87" s="109"/>
      <c r="LB87" s="109"/>
      <c r="LC87" s="109"/>
      <c r="LD87" s="109"/>
      <c r="LE87" s="109"/>
      <c r="LF87" s="109"/>
      <c r="LG87" s="109"/>
      <c r="LH87" s="109"/>
      <c r="LI87" s="109"/>
      <c r="LJ87" s="109"/>
      <c r="LK87" s="109"/>
      <c r="LL87" s="109"/>
      <c r="LM87" s="109"/>
      <c r="LN87" s="109"/>
      <c r="LO87" s="109"/>
      <c r="LP87" s="109"/>
      <c r="LQ87" s="109"/>
      <c r="LR87" s="109"/>
      <c r="LS87" s="109"/>
      <c r="LT87" s="109"/>
      <c r="LU87" s="109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1"/>
      <c r="MX87" s="71"/>
      <c r="MY87" s="71"/>
      <c r="MZ87" s="71"/>
      <c r="NA87" s="71"/>
      <c r="NB87" s="71"/>
      <c r="NC87" s="71"/>
      <c r="ND87" s="71"/>
      <c r="NE87" s="109"/>
      <c r="NF87" s="109"/>
      <c r="NG87" s="109"/>
      <c r="NH87" s="109"/>
      <c r="NI87" s="109"/>
      <c r="NJ87" s="109"/>
      <c r="NK87" s="109"/>
      <c r="NL87" s="109"/>
      <c r="NM87" s="109"/>
      <c r="NN87" s="109"/>
      <c r="NO87" s="109"/>
      <c r="NP87" s="109"/>
      <c r="NQ87" s="109"/>
      <c r="NR87" s="109"/>
      <c r="NS87" s="109"/>
      <c r="NT87" s="109"/>
      <c r="NU87" s="109"/>
      <c r="NV87" s="109"/>
      <c r="NW87" s="109"/>
      <c r="NX87" s="109"/>
      <c r="NY87" s="109"/>
      <c r="NZ87" s="109"/>
      <c r="OA87" s="109"/>
      <c r="OB87" s="109"/>
      <c r="OC87" s="109"/>
      <c r="OD87" s="109"/>
      <c r="OE87" s="109"/>
      <c r="OF87" s="109"/>
      <c r="OG87" s="109"/>
      <c r="OH87" s="109"/>
      <c r="OI87" s="109"/>
      <c r="OJ87" s="109"/>
      <c r="OK87" s="109"/>
      <c r="OL87" s="109"/>
      <c r="OM87" s="109"/>
      <c r="ON87" s="109"/>
      <c r="OO87" s="109"/>
      <c r="OP87" s="109"/>
      <c r="OQ87" s="109"/>
      <c r="OR87" s="109"/>
      <c r="OS87" s="109"/>
      <c r="OT87" s="109"/>
      <c r="OU87" s="109"/>
      <c r="OV87" s="109"/>
      <c r="OW87" s="109"/>
      <c r="OX87" s="109"/>
      <c r="OY87" s="109"/>
      <c r="OZ87" s="109"/>
      <c r="PA87" s="109"/>
      <c r="PB87" s="109"/>
      <c r="PC87" s="109"/>
      <c r="PD87" s="109"/>
      <c r="PE87" s="109"/>
      <c r="PF87" s="109"/>
      <c r="PG87" s="109"/>
      <c r="PH87" s="109"/>
      <c r="PI87" s="109"/>
      <c r="PJ87" s="109"/>
      <c r="PK87" s="109"/>
      <c r="PL87" s="109"/>
      <c r="PM87" s="109"/>
      <c r="PN87" s="109"/>
      <c r="PO87" s="109"/>
      <c r="PP87" s="109"/>
      <c r="PQ87" s="109"/>
      <c r="PR87" s="109"/>
      <c r="PS87" s="109"/>
      <c r="PT87" s="109"/>
      <c r="PU87" s="109"/>
      <c r="PV87" s="109"/>
      <c r="PW87" s="109"/>
      <c r="PX87" s="109"/>
      <c r="PY87" s="109"/>
      <c r="PZ87" s="109"/>
      <c r="QA87" s="109"/>
      <c r="QB87" s="109"/>
      <c r="QC87" s="109"/>
      <c r="QD87" s="109"/>
      <c r="QE87" s="109"/>
      <c r="QF87" s="109"/>
      <c r="QG87" s="109"/>
      <c r="QH87" s="109"/>
      <c r="QI87" s="109"/>
      <c r="QJ87" s="109"/>
      <c r="QK87" s="109"/>
      <c r="QL87" s="109"/>
      <c r="QM87" s="109"/>
      <c r="QN87" s="109"/>
      <c r="QO87" s="109"/>
      <c r="QP87" s="109"/>
      <c r="QQ87" s="109"/>
      <c r="QR87" s="109"/>
      <c r="QS87" s="109"/>
      <c r="QT87" s="109"/>
      <c r="QU87" s="109"/>
      <c r="QV87" s="109"/>
      <c r="QW87" s="109"/>
      <c r="QX87" s="109"/>
      <c r="QY87" s="109"/>
      <c r="QZ87" s="109"/>
      <c r="RA87" s="109"/>
      <c r="RB87" s="109"/>
      <c r="RC87" s="109"/>
      <c r="RD87" s="109"/>
      <c r="RE87" s="109"/>
      <c r="RF87" s="109"/>
      <c r="RG87" s="109"/>
      <c r="RH87" s="109"/>
      <c r="RI87" s="109"/>
      <c r="RJ87" s="109"/>
      <c r="RK87" s="109"/>
      <c r="RL87" s="109"/>
      <c r="RM87" s="109"/>
      <c r="RN87" s="109"/>
      <c r="RO87" s="109"/>
      <c r="RP87" s="109"/>
      <c r="RQ87" s="109"/>
      <c r="RR87" s="109"/>
      <c r="RS87" s="109"/>
      <c r="RT87" s="109"/>
      <c r="RU87" s="109"/>
      <c r="RV87" s="109"/>
      <c r="RW87" s="109"/>
      <c r="RX87" s="109"/>
      <c r="RY87" s="109"/>
      <c r="RZ87" s="109"/>
      <c r="SA87" s="109"/>
      <c r="SB87" s="109"/>
      <c r="SC87" s="109"/>
      <c r="SD87" s="109"/>
      <c r="SE87" s="109"/>
      <c r="SF87" s="109"/>
      <c r="SG87" s="109"/>
      <c r="SH87" s="109"/>
      <c r="SI87" s="109"/>
      <c r="SJ87" s="109"/>
      <c r="SK87" s="109"/>
      <c r="SL87" s="109"/>
      <c r="SM87" s="109"/>
      <c r="SN87" s="109"/>
      <c r="SO87" s="109"/>
      <c r="SP87" s="109"/>
      <c r="SQ87" s="109"/>
      <c r="SR87" s="109"/>
      <c r="SS87" s="109"/>
      <c r="ST87" s="109"/>
      <c r="SU87" s="109"/>
      <c r="SV87" s="109"/>
      <c r="SW87" s="109"/>
      <c r="SX87" s="109"/>
      <c r="SY87" s="109"/>
      <c r="SZ87" s="109"/>
      <c r="TA87" s="109"/>
      <c r="TB87" s="109"/>
    </row>
    <row r="88" spans="1:522" s="27" customFormat="1" ht="18" customHeight="1" x14ac:dyDescent="0.2">
      <c r="A88" s="12"/>
      <c r="B88" s="11" t="s">
        <v>251</v>
      </c>
      <c r="C88" s="1">
        <v>9137</v>
      </c>
      <c r="D88" s="4" t="s">
        <v>252</v>
      </c>
      <c r="E88" s="1">
        <v>6866</v>
      </c>
      <c r="F88" s="1"/>
      <c r="G88" s="4" t="s">
        <v>253</v>
      </c>
      <c r="H88"/>
      <c r="I88" s="1">
        <f t="shared" si="3"/>
        <v>0</v>
      </c>
      <c r="J88" s="12">
        <f>Tabuľka1[[#This Row],[Stĺpec8]]</f>
        <v>0</v>
      </c>
      <c r="K88" s="114"/>
      <c r="L88" s="114"/>
      <c r="M88" s="109"/>
      <c r="N88" s="109"/>
      <c r="O88" s="109"/>
      <c r="P88" s="109"/>
      <c r="Q88" s="109"/>
      <c r="R88" s="109"/>
      <c r="S88" s="114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14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14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0"/>
      <c r="JI88" s="100"/>
      <c r="JJ88" s="100"/>
      <c r="JK88" s="100"/>
      <c r="JL88" s="100"/>
      <c r="JM88" s="100"/>
      <c r="JN88" s="100"/>
      <c r="JO88" s="100"/>
      <c r="JP88" s="109"/>
      <c r="JQ88" s="109"/>
      <c r="JR88" s="109"/>
      <c r="JS88" s="109"/>
      <c r="JT88" s="109"/>
      <c r="JU88" s="109"/>
      <c r="JV88" s="109"/>
      <c r="JW88" s="109"/>
      <c r="JX88" s="114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</row>
    <row r="89" spans="1:522" s="27" customFormat="1" ht="18" customHeight="1" x14ac:dyDescent="0.2">
      <c r="A89" s="12"/>
      <c r="B89" s="11" t="s">
        <v>169</v>
      </c>
      <c r="C89" s="9">
        <v>9253</v>
      </c>
      <c r="D89" s="4" t="s">
        <v>170</v>
      </c>
      <c r="E89" s="1">
        <v>9019</v>
      </c>
      <c r="F89" s="1">
        <v>2007</v>
      </c>
      <c r="G89" s="4" t="s">
        <v>62</v>
      </c>
      <c r="H89"/>
      <c r="I89" s="1">
        <f t="shared" si="3"/>
        <v>0</v>
      </c>
      <c r="J89" s="12">
        <f>Tabuľka1[[#This Row],[Stĺpec8]]</f>
        <v>0</v>
      </c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109"/>
      <c r="IV89" s="109"/>
      <c r="IW89" s="109"/>
      <c r="IX89" s="109"/>
      <c r="IY89" s="109"/>
      <c r="IZ89" s="109"/>
      <c r="JA89" s="109"/>
      <c r="JB89" s="109"/>
      <c r="JC89" s="109"/>
      <c r="JD89" s="109"/>
      <c r="JE89" s="109"/>
      <c r="JF89" s="109"/>
      <c r="JG89" s="109"/>
      <c r="JH89" s="100"/>
      <c r="JI89" s="100"/>
      <c r="JJ89" s="100"/>
      <c r="JK89" s="100"/>
      <c r="JL89" s="100"/>
      <c r="JM89" s="100"/>
      <c r="JN89" s="100"/>
      <c r="JO89" s="100"/>
      <c r="JP89" s="109"/>
      <c r="JQ89" s="109"/>
      <c r="JR89" s="109"/>
      <c r="JS89" s="109"/>
      <c r="JT89" s="109"/>
      <c r="JU89" s="109"/>
      <c r="JV89" s="109"/>
      <c r="JW89" s="109"/>
      <c r="JX89" s="109"/>
      <c r="JY89" s="109"/>
      <c r="JZ89" s="109"/>
      <c r="KA89" s="109"/>
      <c r="KB89" s="109"/>
      <c r="KC89" s="109"/>
      <c r="KD89" s="109"/>
      <c r="KE89" s="109"/>
      <c r="KF89" s="109"/>
      <c r="KG89" s="109"/>
      <c r="KH89" s="109"/>
      <c r="KI89" s="109"/>
      <c r="KJ89" s="109"/>
      <c r="KK89" s="109"/>
      <c r="KL89" s="109"/>
      <c r="KM89" s="114"/>
      <c r="KN89" s="114"/>
      <c r="KO89" s="109"/>
      <c r="KP89" s="109"/>
      <c r="KQ89" s="109"/>
      <c r="KR89" s="109"/>
      <c r="KS89" s="109"/>
      <c r="KT89" s="114"/>
      <c r="KU89" s="114"/>
      <c r="KV89" s="109"/>
      <c r="KW89" s="109"/>
      <c r="KX89" s="109"/>
      <c r="KY89" s="109"/>
      <c r="KZ89" s="109"/>
      <c r="LA89" s="109"/>
      <c r="LB89" s="109"/>
      <c r="LC89" s="109"/>
      <c r="LD89" s="109"/>
      <c r="LE89" s="109"/>
      <c r="LF89" s="109"/>
      <c r="LG89" s="109"/>
      <c r="LH89" s="109"/>
      <c r="LI89" s="109"/>
      <c r="LJ89" s="109"/>
      <c r="LK89" s="109"/>
      <c r="LL89" s="109"/>
      <c r="LM89" s="109"/>
      <c r="LN89" s="109"/>
      <c r="LO89" s="109"/>
      <c r="LP89" s="109"/>
      <c r="LQ89" s="109"/>
      <c r="LR89" s="109"/>
      <c r="LS89" s="109"/>
      <c r="LT89" s="109"/>
      <c r="LU89" s="109"/>
      <c r="LV89" s="109"/>
      <c r="LW89" s="109"/>
      <c r="LX89" s="109"/>
      <c r="LY89" s="109"/>
      <c r="LZ89" s="109"/>
      <c r="MA89" s="109"/>
      <c r="MB89" s="109"/>
      <c r="MC89" s="109"/>
      <c r="MD89" s="109"/>
      <c r="ME89" s="109"/>
      <c r="MF89" s="109"/>
      <c r="MG89" s="109"/>
      <c r="MH89" s="109"/>
      <c r="MI89" s="109"/>
      <c r="MJ89" s="109"/>
      <c r="MK89" s="109"/>
      <c r="ML89" s="109"/>
      <c r="MM89" s="109"/>
      <c r="MN89" s="109"/>
      <c r="MO89" s="109"/>
      <c r="MP89" s="109"/>
      <c r="MQ89" s="109"/>
      <c r="MR89" s="109"/>
      <c r="MS89" s="109"/>
      <c r="MT89" s="109"/>
      <c r="MU89" s="109"/>
      <c r="MV89" s="109"/>
      <c r="MW89" s="109"/>
      <c r="MX89" s="109"/>
      <c r="MY89" s="109"/>
      <c r="MZ89" s="109"/>
      <c r="NA89" s="109"/>
      <c r="NB89" s="109"/>
      <c r="NC89" s="109"/>
      <c r="ND89" s="109"/>
      <c r="NE89" s="109"/>
      <c r="NF89" s="109"/>
      <c r="NG89" s="109"/>
      <c r="NH89" s="109"/>
      <c r="NI89" s="109"/>
      <c r="NJ89" s="109"/>
      <c r="NK89" s="109"/>
      <c r="NL89" s="109"/>
      <c r="NM89" s="109"/>
      <c r="NN89" s="109"/>
      <c r="NO89" s="109"/>
      <c r="NP89" s="109"/>
      <c r="NQ89" s="109"/>
      <c r="NR89" s="109"/>
      <c r="NS89" s="109"/>
      <c r="NT89" s="109"/>
      <c r="NU89" s="109"/>
      <c r="NV89" s="109"/>
      <c r="NW89" s="109"/>
      <c r="NX89" s="109"/>
      <c r="NY89" s="109"/>
      <c r="NZ89" s="109"/>
      <c r="OA89" s="109"/>
      <c r="OB89" s="109"/>
      <c r="OC89" s="109"/>
      <c r="OD89" s="109"/>
      <c r="OE89" s="109"/>
      <c r="OF89" s="109"/>
      <c r="OG89" s="109"/>
      <c r="OH89" s="109"/>
      <c r="OI89" s="109"/>
      <c r="OJ89" s="109"/>
      <c r="OK89" s="109"/>
      <c r="OL89" s="109"/>
      <c r="OM89" s="109"/>
      <c r="ON89" s="109"/>
      <c r="OO89" s="109"/>
      <c r="OP89" s="109"/>
      <c r="OQ89" s="109"/>
      <c r="OR89" s="109"/>
      <c r="OS89" s="109"/>
      <c r="OT89" s="109"/>
      <c r="OU89" s="109"/>
      <c r="OV89" s="109"/>
      <c r="OW89" s="109"/>
      <c r="OX89" s="109"/>
      <c r="OY89" s="109"/>
      <c r="OZ89" s="109"/>
      <c r="PA89" s="109"/>
      <c r="PB89" s="109"/>
      <c r="PC89" s="109"/>
      <c r="PD89" s="109"/>
      <c r="PE89" s="109"/>
      <c r="PF89" s="109"/>
      <c r="PG89" s="109"/>
      <c r="PH89" s="109"/>
      <c r="PI89" s="109"/>
      <c r="PJ89" s="109"/>
      <c r="PK89" s="109"/>
      <c r="PL89" s="109"/>
      <c r="PM89" s="109"/>
      <c r="PN89" s="109"/>
      <c r="PO89" s="109"/>
      <c r="PP89" s="109"/>
      <c r="PQ89" s="109"/>
      <c r="PR89" s="109"/>
      <c r="PS89" s="109"/>
      <c r="PT89" s="109"/>
      <c r="PU89" s="109"/>
      <c r="PV89" s="109"/>
      <c r="PW89" s="109"/>
      <c r="PX89" s="109"/>
      <c r="PY89" s="109"/>
      <c r="PZ89" s="109"/>
      <c r="QA89" s="109"/>
      <c r="QB89" s="109"/>
      <c r="QC89" s="109"/>
      <c r="QD89" s="109"/>
      <c r="QE89" s="109"/>
      <c r="QF89" s="109"/>
      <c r="QG89" s="109"/>
      <c r="QH89" s="109"/>
      <c r="QI89" s="109"/>
      <c r="QJ89" s="109"/>
      <c r="QK89" s="109"/>
      <c r="QL89" s="109"/>
      <c r="QM89" s="109"/>
      <c r="QN89" s="109"/>
      <c r="QO89" s="109"/>
      <c r="QP89" s="109"/>
      <c r="QQ89" s="109"/>
      <c r="QR89" s="109"/>
      <c r="QS89" s="109"/>
      <c r="QT89" s="109"/>
      <c r="QU89" s="109"/>
      <c r="QV89" s="109"/>
      <c r="QW89" s="109"/>
      <c r="QX89" s="109"/>
      <c r="QY89" s="109"/>
      <c r="QZ89" s="109"/>
      <c r="RA89" s="109"/>
      <c r="RB89" s="109"/>
      <c r="RC89" s="109"/>
      <c r="RD89" s="109"/>
      <c r="RE89" s="109"/>
      <c r="RF89" s="109"/>
      <c r="RG89" s="109"/>
      <c r="RH89" s="109"/>
      <c r="RI89" s="109"/>
      <c r="RJ89" s="109"/>
      <c r="RK89" s="109"/>
      <c r="RL89" s="109"/>
      <c r="RM89" s="109"/>
      <c r="RN89" s="109"/>
      <c r="RO89" s="109"/>
      <c r="RP89" s="109"/>
      <c r="RQ89" s="109"/>
      <c r="RR89" s="109"/>
      <c r="RS89" s="109"/>
      <c r="RT89" s="109"/>
      <c r="RU89" s="109"/>
      <c r="RV89" s="109"/>
      <c r="RW89" s="109"/>
      <c r="RX89" s="109"/>
      <c r="RY89" s="109"/>
      <c r="RZ89" s="109"/>
      <c r="SA89" s="109"/>
      <c r="SB89" s="109"/>
      <c r="SC89" s="109"/>
      <c r="SD89" s="109"/>
      <c r="SE89" s="109"/>
      <c r="SF89" s="109"/>
      <c r="SG89" s="109"/>
      <c r="SH89" s="109"/>
      <c r="SI89" s="109"/>
      <c r="SJ89" s="109"/>
      <c r="SK89" s="109"/>
      <c r="SL89" s="109"/>
      <c r="SM89" s="109"/>
      <c r="SN89" s="109"/>
      <c r="SO89" s="109"/>
      <c r="SP89" s="109"/>
      <c r="SQ89" s="109"/>
      <c r="SR89" s="109"/>
      <c r="SS89" s="109"/>
      <c r="ST89" s="109"/>
      <c r="SU89" s="109"/>
      <c r="SV89" s="109"/>
      <c r="SW89" s="109"/>
      <c r="SX89" s="109"/>
      <c r="SY89" s="109"/>
      <c r="SZ89" s="109"/>
      <c r="TA89" s="109"/>
      <c r="TB89" s="109"/>
    </row>
    <row r="90" spans="1:522" s="27" customFormat="1" ht="18" customHeight="1" x14ac:dyDescent="0.2">
      <c r="A90" s="12"/>
      <c r="B90" s="11"/>
      <c r="C90" s="9"/>
      <c r="D90" s="4" t="s">
        <v>348</v>
      </c>
      <c r="E90" s="1">
        <v>9039</v>
      </c>
      <c r="F90" s="1"/>
      <c r="G90" s="4"/>
      <c r="H90"/>
      <c r="I90" s="1">
        <f t="shared" si="3"/>
        <v>0</v>
      </c>
      <c r="J90" s="12">
        <f>Tabuľka1[[#This Row],[Stĺpec8]]</f>
        <v>0</v>
      </c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109"/>
      <c r="IV90" s="109"/>
      <c r="IW90" s="109"/>
      <c r="IX90" s="109"/>
      <c r="IY90" s="109"/>
      <c r="IZ90" s="109"/>
      <c r="JA90" s="109"/>
      <c r="JB90" s="109"/>
      <c r="JC90" s="109"/>
      <c r="JD90" s="109"/>
      <c r="JE90" s="109"/>
      <c r="JF90" s="109"/>
      <c r="JG90" s="109"/>
      <c r="JH90" s="100"/>
      <c r="JI90" s="100"/>
      <c r="JJ90" s="100"/>
      <c r="JK90" s="100"/>
      <c r="JL90" s="100"/>
      <c r="JM90" s="100"/>
      <c r="JN90" s="100"/>
      <c r="JO90" s="100"/>
      <c r="JP90" s="109"/>
      <c r="JQ90" s="109"/>
      <c r="JR90" s="109"/>
      <c r="JS90" s="109"/>
      <c r="JT90" s="109"/>
      <c r="JU90" s="109"/>
      <c r="JV90" s="109"/>
      <c r="JW90" s="109"/>
      <c r="JX90" s="109"/>
      <c r="JY90" s="109"/>
      <c r="JZ90" s="109"/>
      <c r="KA90" s="109"/>
      <c r="KB90" s="109"/>
      <c r="KC90" s="109"/>
      <c r="KD90" s="109"/>
      <c r="KE90" s="109"/>
      <c r="KF90" s="109"/>
      <c r="KG90" s="109"/>
      <c r="KH90" s="109"/>
      <c r="KI90" s="109"/>
      <c r="KJ90" s="109"/>
      <c r="KK90" s="109"/>
      <c r="KL90" s="109"/>
      <c r="KM90" s="114"/>
      <c r="KN90" s="114"/>
      <c r="KO90" s="109"/>
      <c r="KP90" s="109"/>
      <c r="KQ90" s="109"/>
      <c r="KR90" s="109"/>
      <c r="KS90" s="109"/>
      <c r="KT90" s="114"/>
      <c r="KU90" s="114"/>
      <c r="KV90" s="109"/>
      <c r="KW90" s="109"/>
      <c r="KX90" s="109"/>
      <c r="KY90" s="109"/>
      <c r="KZ90" s="109"/>
      <c r="LA90" s="109"/>
      <c r="LB90" s="109"/>
      <c r="LC90" s="109"/>
      <c r="LD90" s="109"/>
      <c r="LE90" s="109"/>
      <c r="LF90" s="109"/>
      <c r="LG90" s="109"/>
      <c r="LH90" s="109"/>
      <c r="LI90" s="109"/>
      <c r="LJ90" s="109"/>
      <c r="LK90" s="109"/>
      <c r="LL90" s="109"/>
      <c r="LM90" s="109"/>
      <c r="LN90" s="109"/>
      <c r="LO90" s="109"/>
      <c r="LP90" s="109"/>
      <c r="LQ90" s="109"/>
      <c r="LR90" s="109"/>
      <c r="LS90" s="109"/>
      <c r="LT90" s="109"/>
      <c r="LU90" s="109"/>
      <c r="LV90" s="109"/>
      <c r="LW90" s="109"/>
      <c r="LX90" s="109"/>
      <c r="LY90" s="109"/>
      <c r="LZ90" s="109"/>
      <c r="MA90" s="109"/>
      <c r="MB90" s="109"/>
      <c r="MC90" s="109"/>
      <c r="MD90" s="109"/>
      <c r="ME90" s="109"/>
      <c r="MF90" s="109"/>
      <c r="MG90" s="109"/>
      <c r="MH90" s="109"/>
      <c r="MI90" s="109"/>
      <c r="MJ90" s="109"/>
      <c r="MK90" s="109"/>
      <c r="ML90" s="109"/>
      <c r="MM90" s="109"/>
      <c r="MN90" s="109"/>
      <c r="MO90" s="109"/>
      <c r="MP90" s="109"/>
      <c r="MQ90" s="109"/>
      <c r="MR90" s="109"/>
      <c r="MS90" s="109"/>
      <c r="MT90" s="109"/>
      <c r="MU90" s="109"/>
      <c r="MV90" s="109"/>
      <c r="MW90" s="109"/>
      <c r="MX90" s="109"/>
      <c r="MY90" s="109"/>
      <c r="MZ90" s="109"/>
      <c r="NA90" s="109"/>
      <c r="NB90" s="109"/>
      <c r="NC90" s="109"/>
      <c r="ND90" s="109"/>
      <c r="NE90" s="109"/>
      <c r="NF90" s="109"/>
      <c r="NG90" s="109"/>
      <c r="NH90" s="109"/>
      <c r="NI90" s="109"/>
      <c r="NJ90" s="109"/>
      <c r="NK90" s="109"/>
      <c r="NL90" s="109"/>
      <c r="NM90" s="109"/>
      <c r="NN90" s="109"/>
      <c r="NO90" s="109"/>
      <c r="NP90" s="109"/>
      <c r="NQ90" s="109"/>
      <c r="NR90" s="109"/>
      <c r="NS90" s="109"/>
      <c r="NT90" s="109"/>
      <c r="NU90" s="109"/>
      <c r="NV90" s="109"/>
      <c r="NW90" s="109"/>
      <c r="NX90" s="109"/>
      <c r="NY90" s="109"/>
      <c r="NZ90" s="109"/>
      <c r="OA90" s="109"/>
      <c r="OB90" s="109"/>
      <c r="OC90" s="109"/>
      <c r="OD90" s="109"/>
      <c r="OE90" s="109"/>
      <c r="OF90" s="109"/>
      <c r="OG90" s="109"/>
      <c r="OH90" s="109"/>
      <c r="OI90" s="109"/>
      <c r="OJ90" s="109"/>
      <c r="OK90" s="109"/>
      <c r="OL90" s="109"/>
      <c r="OM90" s="109"/>
      <c r="ON90" s="109"/>
      <c r="OO90" s="109"/>
      <c r="OP90" s="109"/>
      <c r="OQ90" s="109"/>
      <c r="OR90" s="109"/>
      <c r="OS90" s="109"/>
      <c r="OT90" s="109"/>
      <c r="OU90" s="109"/>
      <c r="OV90" s="109"/>
      <c r="OW90" s="109"/>
      <c r="OX90" s="109"/>
      <c r="OY90" s="109"/>
      <c r="OZ90" s="109"/>
      <c r="PA90" s="109"/>
      <c r="PB90" s="109"/>
      <c r="PC90" s="109"/>
      <c r="PD90" s="109"/>
      <c r="PE90" s="109"/>
      <c r="PF90" s="109"/>
      <c r="PG90" s="109"/>
      <c r="PH90" s="109"/>
      <c r="PI90" s="109"/>
      <c r="PJ90" s="109"/>
      <c r="PK90" s="109"/>
      <c r="PL90" s="109"/>
      <c r="PM90" s="109"/>
      <c r="PN90" s="109"/>
      <c r="PO90" s="109"/>
      <c r="PP90" s="109"/>
      <c r="PQ90" s="109"/>
      <c r="PR90" s="109"/>
      <c r="PS90" s="109"/>
      <c r="PT90" s="109"/>
      <c r="PU90" s="109"/>
      <c r="PV90" s="109"/>
      <c r="PW90" s="109"/>
      <c r="PX90" s="109"/>
      <c r="PY90" s="109"/>
      <c r="PZ90" s="109"/>
      <c r="QA90" s="109"/>
      <c r="QB90" s="109"/>
      <c r="QC90" s="109"/>
      <c r="QD90" s="109"/>
      <c r="QE90" s="109"/>
      <c r="QF90" s="109"/>
      <c r="QG90" s="109"/>
      <c r="QH90" s="109"/>
      <c r="QI90" s="109"/>
      <c r="QJ90" s="109"/>
      <c r="QK90" s="109"/>
      <c r="QL90" s="109"/>
      <c r="QM90" s="109"/>
      <c r="QN90" s="109"/>
      <c r="QO90" s="109"/>
      <c r="QP90" s="109"/>
      <c r="QQ90" s="109"/>
      <c r="QR90" s="109"/>
      <c r="QS90" s="109"/>
      <c r="QT90" s="109"/>
      <c r="QU90" s="109"/>
      <c r="QV90" s="109"/>
      <c r="QW90" s="109"/>
      <c r="QX90" s="109"/>
      <c r="QY90" s="109"/>
      <c r="QZ90" s="109"/>
      <c r="RA90" s="109"/>
      <c r="RB90" s="109"/>
      <c r="RC90" s="109"/>
      <c r="RD90" s="109"/>
      <c r="RE90" s="109"/>
      <c r="RF90" s="109"/>
      <c r="RG90" s="109"/>
      <c r="RH90" s="109"/>
      <c r="RI90" s="109"/>
      <c r="RJ90" s="109"/>
      <c r="RK90" s="109"/>
      <c r="RL90" s="109"/>
      <c r="RM90" s="109"/>
      <c r="RN90" s="109"/>
      <c r="RO90" s="109"/>
      <c r="RP90" s="109"/>
      <c r="RQ90" s="109"/>
      <c r="RR90" s="109"/>
      <c r="RS90" s="109"/>
      <c r="RT90" s="109"/>
      <c r="RU90" s="109"/>
      <c r="RV90" s="109"/>
      <c r="RW90" s="109"/>
      <c r="RX90" s="109"/>
      <c r="RY90" s="109"/>
      <c r="RZ90" s="109"/>
      <c r="SA90" s="109"/>
      <c r="SB90" s="109"/>
      <c r="SC90" s="109"/>
      <c r="SD90" s="109"/>
      <c r="SE90" s="109"/>
      <c r="SF90" s="109"/>
      <c r="SG90" s="109"/>
      <c r="SH90" s="109"/>
      <c r="SI90" s="109"/>
      <c r="SJ90" s="109"/>
      <c r="SK90" s="109"/>
      <c r="SL90" s="109"/>
      <c r="SM90" s="109"/>
      <c r="SN90" s="109"/>
      <c r="SO90" s="109"/>
      <c r="SP90" s="109"/>
      <c r="SQ90" s="109"/>
      <c r="SR90" s="109"/>
      <c r="SS90" s="109"/>
      <c r="ST90" s="109"/>
      <c r="SU90" s="109"/>
      <c r="SV90" s="109"/>
      <c r="SW90" s="109"/>
      <c r="SX90" s="109"/>
      <c r="SY90" s="109"/>
      <c r="SZ90" s="109"/>
      <c r="TA90" s="109"/>
      <c r="TB90" s="109"/>
    </row>
    <row r="91" spans="1:522" s="27" customFormat="1" ht="18" customHeight="1" x14ac:dyDescent="0.2">
      <c r="A91" s="12"/>
      <c r="B91" s="11"/>
      <c r="C91" s="9"/>
      <c r="D91" s="4" t="s">
        <v>354</v>
      </c>
      <c r="E91" s="1">
        <v>10689</v>
      </c>
      <c r="F91" s="1"/>
      <c r="G91" s="4"/>
      <c r="H91"/>
      <c r="I91" s="1">
        <f t="shared" si="3"/>
        <v>0</v>
      </c>
      <c r="J91" s="12">
        <f>Tabuľka1[[#This Row],[Stĺpec8]]</f>
        <v>0</v>
      </c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109"/>
      <c r="IV91" s="109"/>
      <c r="IW91" s="109"/>
      <c r="IX91" s="109"/>
      <c r="IY91" s="109"/>
      <c r="IZ91" s="109"/>
      <c r="JA91" s="109"/>
      <c r="JB91" s="109"/>
      <c r="JC91" s="109"/>
      <c r="JD91" s="109"/>
      <c r="JE91" s="109"/>
      <c r="JF91" s="109"/>
      <c r="JG91" s="109"/>
      <c r="JH91" s="100"/>
      <c r="JI91" s="100"/>
      <c r="JJ91" s="100"/>
      <c r="JK91" s="100"/>
      <c r="JL91" s="100"/>
      <c r="JM91" s="100"/>
      <c r="JN91" s="100"/>
      <c r="JO91" s="100"/>
      <c r="JP91" s="109"/>
      <c r="JQ91" s="109"/>
      <c r="JR91" s="109"/>
      <c r="JS91" s="109"/>
      <c r="JT91" s="109"/>
      <c r="JU91" s="109"/>
      <c r="JV91" s="109"/>
      <c r="JW91" s="109"/>
      <c r="JX91" s="109"/>
      <c r="JY91" s="109"/>
      <c r="JZ91" s="109"/>
      <c r="KA91" s="109"/>
      <c r="KB91" s="109"/>
      <c r="KC91" s="109"/>
      <c r="KD91" s="109"/>
      <c r="KE91" s="109"/>
      <c r="KF91" s="109"/>
      <c r="KG91" s="109"/>
      <c r="KH91" s="109"/>
      <c r="KI91" s="109"/>
      <c r="KJ91" s="109"/>
      <c r="KK91" s="109"/>
      <c r="KL91" s="109"/>
      <c r="KM91" s="114"/>
      <c r="KN91" s="114"/>
      <c r="KO91" s="109"/>
      <c r="KP91" s="109"/>
      <c r="KQ91" s="109"/>
      <c r="KR91" s="109"/>
      <c r="KS91" s="109"/>
      <c r="KT91" s="114"/>
      <c r="KU91" s="114"/>
      <c r="KV91" s="109"/>
      <c r="KW91" s="109"/>
      <c r="KX91" s="109"/>
      <c r="KY91" s="109"/>
      <c r="KZ91" s="109"/>
      <c r="LA91" s="109"/>
      <c r="LB91" s="109"/>
      <c r="LC91" s="109"/>
      <c r="LD91" s="109"/>
      <c r="LE91" s="109"/>
      <c r="LF91" s="109"/>
      <c r="LG91" s="109"/>
      <c r="LH91" s="109"/>
      <c r="LI91" s="109"/>
      <c r="LJ91" s="109"/>
      <c r="LK91" s="109"/>
      <c r="LL91" s="109"/>
      <c r="LM91" s="109"/>
      <c r="LN91" s="109"/>
      <c r="LO91" s="109"/>
      <c r="LP91" s="109"/>
      <c r="LQ91" s="109"/>
      <c r="LR91" s="109"/>
      <c r="LS91" s="109"/>
      <c r="LT91" s="109"/>
      <c r="LU91" s="109"/>
      <c r="LV91" s="109"/>
      <c r="LW91" s="109"/>
      <c r="LX91" s="109"/>
      <c r="LY91" s="109"/>
      <c r="LZ91" s="109"/>
      <c r="MA91" s="109"/>
      <c r="MB91" s="109"/>
      <c r="MC91" s="109"/>
      <c r="MD91" s="109"/>
      <c r="ME91" s="109"/>
      <c r="MF91" s="109"/>
      <c r="MG91" s="109"/>
      <c r="MH91" s="109"/>
      <c r="MI91" s="109"/>
      <c r="MJ91" s="109"/>
      <c r="MK91" s="109"/>
      <c r="ML91" s="109"/>
      <c r="MM91" s="109"/>
      <c r="MN91" s="109"/>
      <c r="MO91" s="109"/>
      <c r="MP91" s="109"/>
      <c r="MQ91" s="109"/>
      <c r="MR91" s="109"/>
      <c r="MS91" s="109"/>
      <c r="MT91" s="109"/>
      <c r="MU91" s="109"/>
      <c r="MV91" s="109"/>
      <c r="MW91" s="109"/>
      <c r="MX91" s="109"/>
      <c r="MY91" s="109"/>
      <c r="MZ91" s="109"/>
      <c r="NA91" s="109"/>
      <c r="NB91" s="109"/>
      <c r="NC91" s="109"/>
      <c r="ND91" s="109"/>
      <c r="NE91" s="109"/>
      <c r="NF91" s="109"/>
      <c r="NG91" s="109"/>
      <c r="NH91" s="109"/>
      <c r="NI91" s="109"/>
      <c r="NJ91" s="109"/>
      <c r="NK91" s="109"/>
      <c r="NL91" s="109"/>
      <c r="NM91" s="109"/>
      <c r="NN91" s="109"/>
      <c r="NO91" s="109"/>
      <c r="NP91" s="109"/>
      <c r="NQ91" s="109"/>
      <c r="NR91" s="109"/>
      <c r="NS91" s="109"/>
      <c r="NT91" s="109"/>
      <c r="NU91" s="109"/>
      <c r="NV91" s="109"/>
      <c r="NW91" s="109"/>
      <c r="NX91" s="109"/>
      <c r="NY91" s="109"/>
      <c r="NZ91" s="109"/>
      <c r="OA91" s="109"/>
      <c r="OB91" s="109"/>
      <c r="OC91" s="109"/>
      <c r="OD91" s="109"/>
      <c r="OE91" s="109"/>
      <c r="OF91" s="109"/>
      <c r="OG91" s="109"/>
      <c r="OH91" s="109"/>
      <c r="OI91" s="109"/>
      <c r="OJ91" s="109"/>
      <c r="OK91" s="109"/>
      <c r="OL91" s="109"/>
      <c r="OM91" s="109"/>
      <c r="ON91" s="109"/>
      <c r="OO91" s="109"/>
      <c r="OP91" s="109"/>
      <c r="OQ91" s="109"/>
      <c r="OR91" s="109"/>
      <c r="OS91" s="109"/>
      <c r="OT91" s="109"/>
      <c r="OU91" s="109"/>
      <c r="OV91" s="109"/>
      <c r="OW91" s="109"/>
      <c r="OX91" s="109"/>
      <c r="OY91" s="109"/>
      <c r="OZ91" s="109"/>
      <c r="PA91" s="109"/>
      <c r="PB91" s="109"/>
      <c r="PC91" s="109"/>
      <c r="PD91" s="109"/>
      <c r="PE91" s="109"/>
      <c r="PF91" s="109"/>
      <c r="PG91" s="109"/>
      <c r="PH91" s="109"/>
      <c r="PI91" s="109"/>
      <c r="PJ91" s="109"/>
      <c r="PK91" s="109"/>
      <c r="PL91" s="109"/>
      <c r="PM91" s="109"/>
      <c r="PN91" s="109"/>
      <c r="PO91" s="109"/>
      <c r="PP91" s="109"/>
      <c r="PQ91" s="109"/>
      <c r="PR91" s="109"/>
      <c r="PS91" s="109"/>
      <c r="PT91" s="109"/>
      <c r="PU91" s="109"/>
      <c r="PV91" s="109"/>
      <c r="PW91" s="109"/>
      <c r="PX91" s="109"/>
      <c r="PY91" s="109"/>
      <c r="PZ91" s="109"/>
      <c r="QA91" s="109"/>
      <c r="QB91" s="109"/>
      <c r="QC91" s="109"/>
      <c r="QD91" s="109"/>
      <c r="QE91" s="109"/>
      <c r="QF91" s="109"/>
      <c r="QG91" s="109"/>
      <c r="QH91" s="109"/>
      <c r="QI91" s="109"/>
      <c r="QJ91" s="109"/>
      <c r="QK91" s="109"/>
      <c r="QL91" s="109"/>
      <c r="QM91" s="109"/>
      <c r="QN91" s="109"/>
      <c r="QO91" s="109"/>
      <c r="QP91" s="109"/>
      <c r="QQ91" s="109"/>
      <c r="QR91" s="109"/>
      <c r="QS91" s="109"/>
      <c r="QT91" s="109"/>
      <c r="QU91" s="109"/>
      <c r="QV91" s="109"/>
      <c r="QW91" s="109"/>
      <c r="QX91" s="109"/>
      <c r="QY91" s="109"/>
      <c r="QZ91" s="109"/>
      <c r="RA91" s="109"/>
      <c r="RB91" s="109"/>
      <c r="RC91" s="109"/>
      <c r="RD91" s="109"/>
      <c r="RE91" s="109"/>
      <c r="RF91" s="109"/>
      <c r="RG91" s="109"/>
      <c r="RH91" s="109"/>
      <c r="RI91" s="109"/>
      <c r="RJ91" s="109"/>
      <c r="RK91" s="109"/>
      <c r="RL91" s="109"/>
      <c r="RM91" s="109"/>
      <c r="RN91" s="109"/>
      <c r="RO91" s="109"/>
      <c r="RP91" s="109"/>
      <c r="RQ91" s="109"/>
      <c r="RR91" s="109"/>
      <c r="RS91" s="109"/>
      <c r="RT91" s="109"/>
      <c r="RU91" s="109"/>
      <c r="RV91" s="109"/>
      <c r="RW91" s="109"/>
      <c r="RX91" s="109"/>
      <c r="RY91" s="109"/>
      <c r="RZ91" s="109"/>
      <c r="SA91" s="109"/>
      <c r="SB91" s="109"/>
      <c r="SC91" s="109"/>
      <c r="SD91" s="109"/>
      <c r="SE91" s="109"/>
      <c r="SF91" s="109"/>
      <c r="SG91" s="109"/>
      <c r="SH91" s="109"/>
      <c r="SI91" s="109"/>
      <c r="SJ91" s="109"/>
      <c r="SK91" s="109"/>
      <c r="SL91" s="109"/>
      <c r="SM91" s="109"/>
      <c r="SN91" s="109"/>
      <c r="SO91" s="109"/>
      <c r="SP91" s="109"/>
      <c r="SQ91" s="109"/>
      <c r="SR91" s="109"/>
      <c r="SS91" s="109"/>
      <c r="ST91" s="109"/>
      <c r="SU91" s="109"/>
      <c r="SV91" s="109"/>
      <c r="SW91" s="109"/>
      <c r="SX91" s="109"/>
      <c r="SY91" s="109"/>
      <c r="SZ91" s="109"/>
      <c r="TA91" s="109"/>
      <c r="TB91" s="109"/>
    </row>
    <row r="92" spans="1:522" s="27" customFormat="1" ht="18" customHeight="1" x14ac:dyDescent="0.2">
      <c r="A92" s="12"/>
      <c r="B92" s="11" t="s">
        <v>243</v>
      </c>
      <c r="C92" s="1">
        <v>9570</v>
      </c>
      <c r="D92" s="4" t="s">
        <v>242</v>
      </c>
      <c r="E92" s="1">
        <v>8029</v>
      </c>
      <c r="F92" s="1"/>
      <c r="G92" s="4" t="s">
        <v>238</v>
      </c>
      <c r="H92"/>
      <c r="I92" s="1">
        <f t="shared" si="3"/>
        <v>0</v>
      </c>
      <c r="J92" s="12">
        <f>Tabuľka1[[#This Row],[Stĺpec8]]</f>
        <v>0</v>
      </c>
      <c r="K92" s="114"/>
      <c r="L92" s="114"/>
      <c r="M92" s="109"/>
      <c r="N92" s="109"/>
      <c r="O92" s="109"/>
      <c r="P92" s="109"/>
      <c r="Q92" s="109"/>
      <c r="R92" s="109"/>
      <c r="S92" s="114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14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14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109"/>
      <c r="IV92" s="109"/>
      <c r="IW92" s="109"/>
      <c r="IX92" s="109"/>
      <c r="IY92" s="109"/>
      <c r="IZ92" s="109"/>
      <c r="JA92" s="109"/>
      <c r="JB92" s="109"/>
      <c r="JC92" s="109"/>
      <c r="JD92" s="109"/>
      <c r="JE92" s="109"/>
      <c r="JF92" s="109"/>
      <c r="JG92" s="109"/>
      <c r="JH92" s="100"/>
      <c r="JI92" s="100"/>
      <c r="JJ92" s="100"/>
      <c r="JK92" s="100"/>
      <c r="JL92" s="100"/>
      <c r="JM92" s="100"/>
      <c r="JN92" s="100"/>
      <c r="JO92" s="100"/>
      <c r="JP92" s="109"/>
      <c r="JQ92" s="109"/>
      <c r="JR92" s="109"/>
      <c r="JS92" s="109"/>
      <c r="JT92" s="109"/>
      <c r="JU92" s="109"/>
      <c r="JV92" s="109"/>
      <c r="JW92" s="109"/>
      <c r="JX92" s="114"/>
      <c r="JY92" s="109"/>
      <c r="JZ92" s="109"/>
      <c r="KA92" s="109"/>
      <c r="KB92" s="109"/>
      <c r="KC92" s="109"/>
      <c r="KD92" s="109"/>
      <c r="KE92" s="109"/>
      <c r="KF92" s="109"/>
      <c r="KG92" s="109"/>
      <c r="KH92" s="109"/>
      <c r="KI92" s="109"/>
      <c r="KJ92" s="109"/>
      <c r="KK92" s="109"/>
      <c r="KL92" s="109"/>
      <c r="KM92" s="109"/>
      <c r="KN92" s="109"/>
      <c r="KO92" s="109"/>
      <c r="KP92" s="109"/>
      <c r="KQ92" s="109"/>
      <c r="KR92" s="109"/>
      <c r="KS92" s="109"/>
      <c r="KT92" s="109"/>
      <c r="KU92" s="109"/>
      <c r="KV92" s="109"/>
      <c r="KW92" s="109"/>
      <c r="KX92" s="109"/>
      <c r="KY92" s="109"/>
      <c r="KZ92" s="109"/>
      <c r="LA92" s="109"/>
      <c r="LB92" s="109"/>
      <c r="LC92" s="109"/>
      <c r="LD92" s="109"/>
      <c r="LE92" s="109"/>
      <c r="LF92" s="109"/>
      <c r="LG92" s="109"/>
      <c r="LH92" s="109"/>
      <c r="LI92" s="109"/>
      <c r="LJ92" s="109"/>
      <c r="LK92" s="109"/>
      <c r="LL92" s="109"/>
      <c r="LM92" s="109"/>
      <c r="LN92" s="109"/>
      <c r="LO92" s="109"/>
      <c r="LP92" s="109"/>
      <c r="LQ92" s="109"/>
      <c r="LR92" s="109"/>
      <c r="LS92" s="109"/>
      <c r="LT92" s="109"/>
      <c r="LU92" s="109"/>
      <c r="LV92" s="109"/>
      <c r="LW92" s="109"/>
      <c r="LX92" s="109"/>
      <c r="LY92" s="109"/>
      <c r="LZ92" s="109"/>
      <c r="MA92" s="109"/>
      <c r="MB92" s="109"/>
      <c r="MC92" s="109"/>
      <c r="MD92" s="109"/>
      <c r="ME92" s="109"/>
      <c r="MF92" s="109"/>
      <c r="MG92" s="109"/>
      <c r="MH92" s="109"/>
      <c r="MI92" s="109"/>
      <c r="MJ92" s="109"/>
      <c r="MK92" s="109"/>
      <c r="ML92" s="109"/>
      <c r="MM92" s="109"/>
      <c r="MN92" s="109"/>
      <c r="MO92" s="109"/>
      <c r="MP92" s="109"/>
      <c r="MQ92" s="109"/>
      <c r="MR92" s="109"/>
      <c r="MS92" s="109"/>
      <c r="MT92" s="109"/>
      <c r="MU92" s="109"/>
      <c r="MV92" s="109"/>
      <c r="MW92" s="109"/>
      <c r="MX92" s="109"/>
      <c r="MY92" s="109"/>
      <c r="MZ92" s="109"/>
      <c r="NA92" s="109"/>
      <c r="NB92" s="109"/>
      <c r="NC92" s="109"/>
      <c r="ND92" s="109"/>
      <c r="NE92" s="109"/>
      <c r="NF92" s="109"/>
      <c r="NG92" s="109"/>
      <c r="NH92" s="109"/>
      <c r="NI92" s="109"/>
      <c r="NJ92" s="109"/>
      <c r="NK92" s="109"/>
      <c r="NL92" s="109"/>
      <c r="NM92" s="109"/>
      <c r="NN92" s="109"/>
      <c r="NO92" s="109"/>
      <c r="NP92" s="109"/>
      <c r="NQ92" s="109"/>
      <c r="NR92" s="109"/>
      <c r="NS92" s="109"/>
      <c r="NT92" s="109"/>
      <c r="NU92" s="109"/>
      <c r="NV92" s="109"/>
      <c r="NW92" s="109"/>
      <c r="NX92" s="109"/>
      <c r="NY92" s="109"/>
      <c r="NZ92" s="109"/>
      <c r="OA92" s="109"/>
      <c r="OB92" s="109"/>
      <c r="OC92" s="109"/>
      <c r="OD92" s="109"/>
      <c r="OE92" s="109"/>
      <c r="OF92" s="109"/>
      <c r="OG92" s="109"/>
      <c r="OH92" s="109"/>
      <c r="OI92" s="109"/>
      <c r="OJ92" s="109"/>
      <c r="OK92" s="109"/>
      <c r="OL92" s="109"/>
      <c r="OM92" s="109"/>
      <c r="ON92" s="109"/>
      <c r="OO92" s="109"/>
      <c r="OP92" s="109"/>
      <c r="OQ92" s="109"/>
      <c r="OR92" s="109"/>
      <c r="OS92" s="109"/>
      <c r="OT92" s="109"/>
      <c r="OU92" s="109"/>
      <c r="OV92" s="109"/>
      <c r="OW92" s="109"/>
      <c r="OX92" s="109"/>
      <c r="OY92" s="109"/>
      <c r="OZ92" s="109"/>
      <c r="PA92" s="109"/>
      <c r="PB92" s="109"/>
      <c r="PC92" s="109"/>
      <c r="PD92" s="109"/>
      <c r="PE92" s="109"/>
      <c r="PF92" s="109"/>
      <c r="PG92" s="109"/>
      <c r="PH92" s="109"/>
      <c r="PI92" s="109"/>
      <c r="PJ92" s="109"/>
      <c r="PK92" s="109"/>
      <c r="PL92" s="109"/>
      <c r="PM92" s="109"/>
      <c r="PN92" s="109"/>
      <c r="PO92" s="109"/>
      <c r="PP92" s="109"/>
      <c r="PQ92" s="109"/>
      <c r="PR92" s="109"/>
      <c r="PS92" s="109"/>
      <c r="PT92" s="109"/>
      <c r="PU92" s="109"/>
      <c r="PV92" s="109"/>
      <c r="PW92" s="109"/>
      <c r="PX92" s="109"/>
      <c r="PY92" s="109"/>
      <c r="PZ92" s="109"/>
      <c r="QA92" s="109"/>
      <c r="QB92" s="109"/>
      <c r="QC92" s="109"/>
      <c r="QD92" s="109"/>
      <c r="QE92" s="109"/>
      <c r="QF92" s="109"/>
      <c r="QG92" s="109"/>
      <c r="QH92" s="109"/>
      <c r="QI92" s="109"/>
      <c r="QJ92" s="109"/>
      <c r="QK92" s="109"/>
      <c r="QL92" s="109"/>
      <c r="QM92" s="109"/>
      <c r="QN92" s="109"/>
      <c r="QO92" s="109"/>
      <c r="QP92" s="109"/>
      <c r="QQ92" s="109"/>
      <c r="QR92" s="109"/>
      <c r="QS92" s="109"/>
      <c r="QT92" s="109"/>
      <c r="QU92" s="109"/>
      <c r="QV92" s="109"/>
      <c r="QW92" s="109"/>
      <c r="QX92" s="109"/>
      <c r="QY92" s="109"/>
      <c r="QZ92" s="109"/>
      <c r="RA92" s="109"/>
      <c r="RB92" s="109"/>
      <c r="RC92" s="109"/>
      <c r="RD92" s="109"/>
      <c r="RE92" s="109"/>
      <c r="RF92" s="109"/>
      <c r="RG92" s="109"/>
      <c r="RH92" s="109"/>
      <c r="RI92" s="109"/>
      <c r="RJ92" s="109"/>
      <c r="RK92" s="109"/>
      <c r="RL92" s="109"/>
      <c r="RM92" s="109"/>
      <c r="RN92" s="109"/>
      <c r="RO92" s="109"/>
      <c r="RP92" s="109"/>
      <c r="RQ92" s="109"/>
      <c r="RR92" s="109"/>
      <c r="RS92" s="109"/>
      <c r="RT92" s="109"/>
      <c r="RU92" s="109"/>
      <c r="RV92" s="109"/>
      <c r="RW92" s="109"/>
      <c r="RX92" s="109"/>
      <c r="RY92" s="109"/>
      <c r="RZ92" s="109"/>
      <c r="SA92" s="109"/>
      <c r="SB92" s="109"/>
      <c r="SC92" s="109"/>
      <c r="SD92" s="109"/>
      <c r="SE92" s="109"/>
      <c r="SF92" s="109"/>
      <c r="SG92" s="109"/>
      <c r="SH92" s="109"/>
      <c r="SI92" s="109"/>
      <c r="SJ92" s="109"/>
      <c r="SK92" s="109"/>
      <c r="SL92" s="109"/>
      <c r="SM92" s="109"/>
      <c r="SN92" s="109"/>
      <c r="SO92" s="109"/>
      <c r="SP92" s="109"/>
      <c r="SQ92" s="109"/>
      <c r="SR92" s="109"/>
      <c r="SS92" s="109"/>
      <c r="ST92" s="109"/>
      <c r="SU92" s="109"/>
      <c r="SV92" s="109"/>
      <c r="SW92" s="109"/>
      <c r="SX92" s="109"/>
      <c r="SY92" s="109"/>
      <c r="SZ92" s="109"/>
      <c r="TA92" s="109"/>
      <c r="TB92" s="109"/>
    </row>
    <row r="93" spans="1:522" s="27" customFormat="1" ht="18" customHeight="1" x14ac:dyDescent="0.2">
      <c r="A93" s="12"/>
      <c r="B93" s="11"/>
      <c r="C93" s="1"/>
      <c r="D93" s="4" t="s">
        <v>237</v>
      </c>
      <c r="E93" s="1">
        <v>12299</v>
      </c>
      <c r="F93" s="1"/>
      <c r="G93" s="4"/>
      <c r="H93"/>
      <c r="I93" s="1">
        <f t="shared" si="3"/>
        <v>0</v>
      </c>
      <c r="J93" s="12">
        <f>Tabuľka1[[#This Row],[Stĺpec8]]</f>
        <v>0</v>
      </c>
      <c r="K93" s="114"/>
      <c r="L93" s="114"/>
      <c r="M93" s="109"/>
      <c r="N93" s="109"/>
      <c r="O93" s="109"/>
      <c r="P93" s="109"/>
      <c r="Q93" s="109"/>
      <c r="R93" s="109"/>
      <c r="S93" s="114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14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14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/>
      <c r="IX93" s="109"/>
      <c r="IY93" s="109"/>
      <c r="IZ93" s="109"/>
      <c r="JA93" s="109"/>
      <c r="JB93" s="109"/>
      <c r="JC93" s="109"/>
      <c r="JD93" s="109"/>
      <c r="JE93" s="109"/>
      <c r="JF93" s="109"/>
      <c r="JG93" s="109"/>
      <c r="JH93" s="100"/>
      <c r="JI93" s="100"/>
      <c r="JJ93" s="100"/>
      <c r="JK93" s="100"/>
      <c r="JL93" s="100"/>
      <c r="JM93" s="100"/>
      <c r="JN93" s="100"/>
      <c r="JO93" s="100"/>
      <c r="JP93" s="109"/>
      <c r="JQ93" s="109"/>
      <c r="JR93" s="109"/>
      <c r="JS93" s="109"/>
      <c r="JT93" s="109"/>
      <c r="JU93" s="109"/>
      <c r="JV93" s="109"/>
      <c r="JW93" s="109"/>
      <c r="JX93" s="114"/>
      <c r="JY93" s="109"/>
      <c r="JZ93" s="109"/>
      <c r="KA93" s="109"/>
      <c r="KB93" s="109"/>
      <c r="KC93" s="109"/>
      <c r="KD93" s="109"/>
      <c r="KE93" s="109"/>
      <c r="KF93" s="109"/>
      <c r="KG93" s="109"/>
      <c r="KH93" s="109"/>
      <c r="KI93" s="109"/>
      <c r="KJ93" s="109"/>
      <c r="KK93" s="109"/>
      <c r="KL93" s="109"/>
      <c r="KM93" s="109"/>
      <c r="KN93" s="109"/>
      <c r="KO93" s="109"/>
      <c r="KP93" s="109"/>
      <c r="KQ93" s="109"/>
      <c r="KR93" s="109"/>
      <c r="KS93" s="109"/>
      <c r="KT93" s="109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09"/>
      <c r="NI93" s="109"/>
      <c r="NJ93" s="109"/>
      <c r="NK93" s="109"/>
      <c r="NL93" s="109"/>
      <c r="NM93" s="109"/>
      <c r="NN93" s="109"/>
      <c r="NO93" s="109"/>
      <c r="NP93" s="109"/>
      <c r="NQ93" s="109"/>
      <c r="NR93" s="109"/>
      <c r="NS93" s="109"/>
      <c r="NT93" s="109"/>
      <c r="NU93" s="109"/>
      <c r="NV93" s="109"/>
      <c r="NW93" s="109"/>
      <c r="NX93" s="109"/>
      <c r="NY93" s="109"/>
      <c r="NZ93" s="109"/>
      <c r="OA93" s="109"/>
      <c r="OB93" s="109"/>
      <c r="OC93" s="109"/>
      <c r="OD93" s="109"/>
      <c r="OE93" s="109"/>
      <c r="OF93" s="109"/>
      <c r="OG93" s="109"/>
      <c r="OH93" s="109"/>
      <c r="OI93" s="109"/>
      <c r="OJ93" s="109"/>
      <c r="OK93" s="109"/>
      <c r="OL93" s="109"/>
      <c r="OM93" s="109"/>
      <c r="ON93" s="109"/>
      <c r="OO93" s="109"/>
      <c r="OP93" s="109"/>
      <c r="OQ93" s="109"/>
      <c r="OR93" s="109"/>
      <c r="OS93" s="109"/>
      <c r="OT93" s="109"/>
      <c r="OU93" s="109"/>
      <c r="OV93" s="109"/>
      <c r="OW93" s="109"/>
      <c r="OX93" s="109"/>
      <c r="OY93" s="109"/>
      <c r="OZ93" s="109"/>
      <c r="PA93" s="109"/>
      <c r="PB93" s="109"/>
      <c r="PC93" s="109"/>
      <c r="PD93" s="109"/>
      <c r="PE93" s="109"/>
      <c r="PF93" s="109"/>
      <c r="PG93" s="109"/>
      <c r="PH93" s="109"/>
      <c r="PI93" s="109"/>
      <c r="PJ93" s="109"/>
      <c r="PK93" s="109"/>
      <c r="PL93" s="109"/>
      <c r="PM93" s="109"/>
      <c r="PN93" s="109"/>
      <c r="PO93" s="109"/>
      <c r="PP93" s="109"/>
      <c r="PQ93" s="109"/>
      <c r="PR93" s="109"/>
      <c r="PS93" s="109"/>
      <c r="PT93" s="109"/>
      <c r="PU93" s="109"/>
      <c r="PV93" s="109"/>
      <c r="PW93" s="109"/>
      <c r="PX93" s="109"/>
      <c r="PY93" s="109"/>
      <c r="PZ93" s="109"/>
      <c r="QA93" s="109"/>
      <c r="QB93" s="109"/>
      <c r="QC93" s="109"/>
      <c r="QD93" s="109"/>
      <c r="QE93" s="109"/>
      <c r="QF93" s="109"/>
      <c r="QG93" s="109"/>
      <c r="QH93" s="109"/>
      <c r="QI93" s="109"/>
      <c r="QJ93" s="109"/>
      <c r="QK93" s="109"/>
      <c r="QL93" s="109"/>
      <c r="QM93" s="109"/>
      <c r="QN93" s="109"/>
      <c r="QO93" s="109"/>
      <c r="QP93" s="109"/>
      <c r="QQ93" s="109"/>
      <c r="QR93" s="109"/>
      <c r="QS93" s="109"/>
      <c r="QT93" s="109"/>
      <c r="QU93" s="109"/>
      <c r="QV93" s="109"/>
      <c r="QW93" s="109"/>
      <c r="QX93" s="109"/>
      <c r="QY93" s="109"/>
      <c r="QZ93" s="109"/>
      <c r="RA93" s="109"/>
      <c r="RB93" s="109"/>
      <c r="RC93" s="109"/>
      <c r="RD93" s="109"/>
      <c r="RE93" s="109"/>
      <c r="RF93" s="109"/>
      <c r="RG93" s="109"/>
      <c r="RH93" s="109"/>
      <c r="RI93" s="109"/>
      <c r="RJ93" s="109"/>
      <c r="RK93" s="109"/>
      <c r="RL93" s="109"/>
      <c r="RM93" s="109"/>
      <c r="RN93" s="109"/>
      <c r="RO93" s="109"/>
      <c r="RP93" s="109"/>
      <c r="RQ93" s="109"/>
      <c r="RR93" s="109"/>
      <c r="RS93" s="109"/>
      <c r="RT93" s="109"/>
      <c r="RU93" s="109"/>
      <c r="RV93" s="109"/>
      <c r="RW93" s="109"/>
      <c r="RX93" s="109"/>
      <c r="RY93" s="109"/>
      <c r="RZ93" s="109"/>
      <c r="SA93" s="109"/>
      <c r="SB93" s="109"/>
      <c r="SC93" s="109"/>
      <c r="SD93" s="109"/>
      <c r="SE93" s="109"/>
      <c r="SF93" s="109"/>
      <c r="SG93" s="109"/>
      <c r="SH93" s="109"/>
      <c r="SI93" s="109"/>
      <c r="SJ93" s="109"/>
      <c r="SK93" s="109"/>
      <c r="SL93" s="109"/>
      <c r="SM93" s="109"/>
      <c r="SN93" s="109"/>
      <c r="SO93" s="109"/>
      <c r="SP93" s="109"/>
      <c r="SQ93" s="109"/>
      <c r="SR93" s="109"/>
      <c r="SS93" s="109"/>
      <c r="ST93" s="109"/>
      <c r="SU93" s="109"/>
      <c r="SV93" s="109"/>
      <c r="SW93" s="109"/>
      <c r="SX93" s="109"/>
      <c r="SY93" s="109"/>
      <c r="SZ93" s="109"/>
      <c r="TA93" s="109"/>
      <c r="TB93" s="109"/>
    </row>
    <row r="94" spans="1:522" s="27" customFormat="1" ht="18" customHeight="1" x14ac:dyDescent="0.2">
      <c r="A94" s="12"/>
      <c r="B94" s="11"/>
      <c r="C94" s="1"/>
      <c r="D94" s="4" t="s">
        <v>491</v>
      </c>
      <c r="E94" s="1">
        <v>12563</v>
      </c>
      <c r="F94" s="1"/>
      <c r="G94" s="4"/>
      <c r="H94"/>
      <c r="I94" s="1">
        <f t="shared" si="3"/>
        <v>0</v>
      </c>
      <c r="J94" s="12">
        <f>Tabuľka1[[#This Row],[Stĺpec8]]</f>
        <v>0</v>
      </c>
      <c r="K94" s="114"/>
      <c r="L94" s="114"/>
      <c r="M94" s="109"/>
      <c r="N94" s="109"/>
      <c r="O94" s="109"/>
      <c r="P94" s="109"/>
      <c r="Q94" s="109"/>
      <c r="R94" s="109"/>
      <c r="S94" s="114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14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14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109"/>
      <c r="IV94" s="109"/>
      <c r="IW94" s="109"/>
      <c r="IX94" s="109"/>
      <c r="IY94" s="109"/>
      <c r="IZ94" s="109"/>
      <c r="JA94" s="109"/>
      <c r="JB94" s="109"/>
      <c r="JC94" s="109"/>
      <c r="JD94" s="109"/>
      <c r="JE94" s="109"/>
      <c r="JF94" s="109"/>
      <c r="JG94" s="109"/>
      <c r="JH94" s="100"/>
      <c r="JI94" s="100"/>
      <c r="JJ94" s="100"/>
      <c r="JK94" s="100"/>
      <c r="JL94" s="100"/>
      <c r="JM94" s="100"/>
      <c r="JN94" s="100"/>
      <c r="JO94" s="100"/>
      <c r="JP94" s="109"/>
      <c r="JQ94" s="109"/>
      <c r="JR94" s="109"/>
      <c r="JS94" s="109"/>
      <c r="JT94" s="109"/>
      <c r="JU94" s="109"/>
      <c r="JV94" s="109"/>
      <c r="JW94" s="109"/>
      <c r="JX94" s="114"/>
      <c r="JY94" s="109"/>
      <c r="JZ94" s="109"/>
      <c r="KA94" s="109"/>
      <c r="KB94" s="109"/>
      <c r="KC94" s="109"/>
      <c r="KD94" s="109"/>
      <c r="KE94" s="109"/>
      <c r="KF94" s="109"/>
      <c r="KG94" s="109"/>
      <c r="KH94" s="109"/>
      <c r="KI94" s="109"/>
      <c r="KJ94" s="109"/>
      <c r="KK94" s="109"/>
      <c r="KL94" s="109"/>
      <c r="KM94" s="109"/>
      <c r="KN94" s="109"/>
      <c r="KO94" s="109"/>
      <c r="KP94" s="109"/>
      <c r="KQ94" s="109"/>
      <c r="KR94" s="109"/>
      <c r="KS94" s="109"/>
      <c r="KT94" s="109"/>
      <c r="KU94" s="109"/>
      <c r="KV94" s="109"/>
      <c r="KW94" s="109"/>
      <c r="KX94" s="109"/>
      <c r="KY94" s="109"/>
      <c r="KZ94" s="109"/>
      <c r="LA94" s="109"/>
      <c r="LB94" s="109"/>
      <c r="LC94" s="109"/>
      <c r="LD94" s="109"/>
      <c r="LE94" s="109"/>
      <c r="LF94" s="109"/>
      <c r="LG94" s="109"/>
      <c r="LH94" s="109"/>
      <c r="LI94" s="109"/>
      <c r="LJ94" s="109"/>
      <c r="LK94" s="109"/>
      <c r="LL94" s="109"/>
      <c r="LM94" s="109"/>
      <c r="LN94" s="109"/>
      <c r="LO94" s="109"/>
      <c r="LP94" s="109"/>
      <c r="LQ94" s="109"/>
      <c r="LR94" s="109"/>
      <c r="LS94" s="109"/>
      <c r="LT94" s="109"/>
      <c r="LU94" s="109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109"/>
      <c r="NF94" s="109"/>
      <c r="NG94" s="109"/>
      <c r="NH94" s="109"/>
      <c r="NI94" s="109"/>
      <c r="NJ94" s="109"/>
      <c r="NK94" s="109"/>
      <c r="NL94" s="109"/>
      <c r="NM94" s="109"/>
      <c r="NN94" s="109"/>
      <c r="NO94" s="109"/>
      <c r="NP94" s="109"/>
      <c r="NQ94" s="109"/>
      <c r="NR94" s="109"/>
      <c r="NS94" s="109"/>
      <c r="NT94" s="109"/>
      <c r="NU94" s="109"/>
      <c r="NV94" s="109"/>
      <c r="NW94" s="109"/>
      <c r="NX94" s="109"/>
      <c r="NY94" s="109"/>
      <c r="NZ94" s="109"/>
      <c r="OA94" s="109"/>
      <c r="OB94" s="109"/>
      <c r="OC94" s="109"/>
      <c r="OD94" s="109"/>
      <c r="OE94" s="109"/>
      <c r="OF94" s="109"/>
      <c r="OG94" s="109"/>
      <c r="OH94" s="109"/>
      <c r="OI94" s="109"/>
      <c r="OJ94" s="109"/>
      <c r="OK94" s="109"/>
      <c r="OL94" s="109"/>
      <c r="OM94" s="109"/>
      <c r="ON94" s="109"/>
      <c r="OO94" s="109"/>
      <c r="OP94" s="109"/>
      <c r="OQ94" s="109"/>
      <c r="OR94" s="109"/>
      <c r="OS94" s="109"/>
      <c r="OT94" s="109"/>
      <c r="OU94" s="109"/>
      <c r="OV94" s="109"/>
      <c r="OW94" s="109"/>
      <c r="OX94" s="109"/>
      <c r="OY94" s="109"/>
      <c r="OZ94" s="109"/>
      <c r="PA94" s="109"/>
      <c r="PB94" s="109"/>
      <c r="PC94" s="109"/>
      <c r="PD94" s="109"/>
      <c r="PE94" s="109"/>
      <c r="PF94" s="109"/>
      <c r="PG94" s="109"/>
      <c r="PH94" s="109"/>
      <c r="PI94" s="109"/>
      <c r="PJ94" s="109"/>
      <c r="PK94" s="109"/>
      <c r="PL94" s="109"/>
      <c r="PM94" s="109"/>
      <c r="PN94" s="109"/>
      <c r="PO94" s="109"/>
      <c r="PP94" s="109"/>
      <c r="PQ94" s="109"/>
      <c r="PR94" s="109"/>
      <c r="PS94" s="109"/>
      <c r="PT94" s="109"/>
      <c r="PU94" s="109"/>
      <c r="PV94" s="109"/>
      <c r="PW94" s="109"/>
      <c r="PX94" s="109"/>
      <c r="PY94" s="109"/>
      <c r="PZ94" s="109"/>
      <c r="QA94" s="109"/>
      <c r="QB94" s="109"/>
      <c r="QC94" s="109"/>
      <c r="QD94" s="109"/>
      <c r="QE94" s="109"/>
      <c r="QF94" s="109"/>
      <c r="QG94" s="109"/>
      <c r="QH94" s="109"/>
      <c r="QI94" s="109"/>
      <c r="QJ94" s="109"/>
      <c r="QK94" s="109"/>
      <c r="QL94" s="109"/>
      <c r="QM94" s="109"/>
      <c r="QN94" s="109"/>
      <c r="QO94" s="109"/>
      <c r="QP94" s="109"/>
      <c r="QQ94" s="109"/>
      <c r="QR94" s="109"/>
      <c r="QS94" s="109"/>
      <c r="QT94" s="109"/>
      <c r="QU94" s="109"/>
      <c r="QV94" s="109"/>
      <c r="QW94" s="109"/>
      <c r="QX94" s="109"/>
      <c r="QY94" s="109"/>
      <c r="QZ94" s="109"/>
      <c r="RA94" s="109"/>
      <c r="RB94" s="109"/>
      <c r="RC94" s="109"/>
      <c r="RD94" s="109"/>
      <c r="RE94" s="109"/>
      <c r="RF94" s="109"/>
      <c r="RG94" s="109"/>
      <c r="RH94" s="109"/>
      <c r="RI94" s="109"/>
      <c r="RJ94" s="109"/>
      <c r="RK94" s="109"/>
      <c r="RL94" s="109"/>
      <c r="RM94" s="109"/>
      <c r="RN94" s="109"/>
      <c r="RO94" s="109"/>
      <c r="RP94" s="109"/>
      <c r="RQ94" s="109"/>
      <c r="RR94" s="109"/>
      <c r="RS94" s="109"/>
      <c r="RT94" s="109"/>
      <c r="RU94" s="109"/>
      <c r="RV94" s="109"/>
      <c r="RW94" s="109"/>
      <c r="RX94" s="109"/>
      <c r="RY94" s="109"/>
      <c r="RZ94" s="109"/>
      <c r="SA94" s="109"/>
      <c r="SB94" s="109"/>
      <c r="SC94" s="109"/>
      <c r="SD94" s="109"/>
      <c r="SE94" s="109"/>
      <c r="SF94" s="109"/>
      <c r="SG94" s="109"/>
      <c r="SH94" s="109"/>
      <c r="SI94" s="109"/>
      <c r="SJ94" s="109"/>
      <c r="SK94" s="109"/>
      <c r="SL94" s="109"/>
      <c r="SM94" s="109"/>
      <c r="SN94" s="109"/>
      <c r="SO94" s="109"/>
      <c r="SP94" s="109"/>
      <c r="SQ94" s="109"/>
      <c r="SR94" s="109"/>
      <c r="SS94" s="109"/>
      <c r="ST94" s="109"/>
      <c r="SU94" s="109"/>
      <c r="SV94" s="109"/>
      <c r="SW94" s="109"/>
      <c r="SX94" s="109"/>
      <c r="SY94" s="109"/>
      <c r="SZ94" s="109"/>
      <c r="TA94" s="109"/>
      <c r="TB94" s="109"/>
    </row>
    <row r="95" spans="1:522" s="27" customFormat="1" ht="18" customHeight="1" x14ac:dyDescent="0.2">
      <c r="A95" s="12"/>
      <c r="B95" s="11"/>
      <c r="C95" s="1"/>
      <c r="D95" s="4" t="s">
        <v>465</v>
      </c>
      <c r="E95" s="1">
        <v>10670</v>
      </c>
      <c r="F95" s="1"/>
      <c r="G95" s="4"/>
      <c r="H95"/>
      <c r="I95" s="1">
        <f t="shared" si="3"/>
        <v>0</v>
      </c>
      <c r="J95" s="12">
        <f>Tabuľka1[[#This Row],[Stĺpec8]]</f>
        <v>0</v>
      </c>
      <c r="K95" s="114"/>
      <c r="L95" s="114"/>
      <c r="M95" s="109"/>
      <c r="N95" s="109"/>
      <c r="O95" s="109"/>
      <c r="P95" s="109"/>
      <c r="Q95" s="109"/>
      <c r="R95" s="109"/>
      <c r="S95" s="114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14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14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0"/>
      <c r="JI95" s="100"/>
      <c r="JJ95" s="100"/>
      <c r="JK95" s="100"/>
      <c r="JL95" s="100"/>
      <c r="JM95" s="100"/>
      <c r="JN95" s="100"/>
      <c r="JO95" s="100"/>
      <c r="JP95" s="109"/>
      <c r="JQ95" s="109"/>
      <c r="JR95" s="109"/>
      <c r="JS95" s="109"/>
      <c r="JT95" s="109"/>
      <c r="JU95" s="109"/>
      <c r="JV95" s="109"/>
      <c r="JW95" s="109"/>
      <c r="JX95" s="114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1"/>
      <c r="MX95" s="71"/>
      <c r="MY95" s="71"/>
      <c r="MZ95" s="71"/>
      <c r="NA95" s="71"/>
      <c r="NB95" s="71"/>
      <c r="NC95" s="71"/>
      <c r="ND95" s="71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109"/>
      <c r="NZ95" s="109"/>
      <c r="OA95" s="109"/>
      <c r="OB95" s="109"/>
      <c r="OC95" s="109"/>
      <c r="OD95" s="109"/>
      <c r="OE95" s="109"/>
      <c r="OF95" s="109"/>
      <c r="OG95" s="109"/>
      <c r="OH95" s="109"/>
      <c r="OI95" s="109"/>
      <c r="OJ95" s="109"/>
      <c r="OK95" s="109"/>
      <c r="OL95" s="109"/>
      <c r="OM95" s="109"/>
      <c r="ON95" s="109"/>
      <c r="OO95" s="109"/>
      <c r="OP95" s="109"/>
      <c r="OQ95" s="109"/>
      <c r="OR95" s="109"/>
      <c r="OS95" s="109"/>
      <c r="OT95" s="109"/>
      <c r="OU95" s="109"/>
      <c r="OV95" s="109"/>
      <c r="OW95" s="109"/>
      <c r="OX95" s="109"/>
      <c r="OY95" s="109"/>
      <c r="OZ95" s="109"/>
      <c r="PA95" s="109"/>
      <c r="PB95" s="109"/>
      <c r="PC95" s="109"/>
      <c r="PD95" s="109"/>
      <c r="PE95" s="109"/>
      <c r="PF95" s="109"/>
      <c r="PG95" s="109"/>
      <c r="PH95" s="109"/>
      <c r="PI95" s="109"/>
      <c r="PJ95" s="109"/>
      <c r="PK95" s="109"/>
      <c r="PL95" s="109"/>
      <c r="PM95" s="109"/>
      <c r="PN95" s="109"/>
      <c r="PO95" s="109"/>
      <c r="PP95" s="109"/>
      <c r="PQ95" s="109"/>
      <c r="PR95" s="109"/>
      <c r="PS95" s="109"/>
      <c r="PT95" s="109"/>
      <c r="PU95" s="109"/>
      <c r="PV95" s="109"/>
      <c r="PW95" s="109"/>
      <c r="PX95" s="109"/>
      <c r="PY95" s="109"/>
      <c r="PZ95" s="109"/>
      <c r="QA95" s="109"/>
      <c r="QB95" s="109"/>
      <c r="QC95" s="109"/>
      <c r="QD95" s="109"/>
      <c r="QE95" s="109"/>
      <c r="QF95" s="109"/>
      <c r="QG95" s="109"/>
      <c r="QH95" s="109"/>
      <c r="QI95" s="109"/>
      <c r="QJ95" s="109"/>
      <c r="QK95" s="109"/>
      <c r="QL95" s="109"/>
      <c r="QM95" s="109"/>
      <c r="QN95" s="109"/>
      <c r="QO95" s="109"/>
      <c r="QP95" s="109"/>
      <c r="QQ95" s="109"/>
      <c r="QR95" s="109"/>
      <c r="QS95" s="109"/>
      <c r="QT95" s="109"/>
      <c r="QU95" s="109"/>
      <c r="QV95" s="109"/>
      <c r="QW95" s="109"/>
      <c r="QX95" s="109"/>
      <c r="QY95" s="109"/>
      <c r="QZ95" s="109"/>
      <c r="RA95" s="109"/>
      <c r="RB95" s="109"/>
      <c r="RC95" s="109"/>
      <c r="RD95" s="109"/>
      <c r="RE95" s="109"/>
      <c r="RF95" s="109"/>
      <c r="RG95" s="109"/>
      <c r="RH95" s="109"/>
      <c r="RI95" s="109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</row>
    <row r="96" spans="1:522" s="27" customFormat="1" ht="18" customHeight="1" x14ac:dyDescent="0.2">
      <c r="A96" s="12"/>
      <c r="B96" s="11" t="s">
        <v>352</v>
      </c>
      <c r="C96" s="1">
        <v>9255</v>
      </c>
      <c r="D96" s="4" t="s">
        <v>351</v>
      </c>
      <c r="E96" s="1">
        <v>12306</v>
      </c>
      <c r="F96" s="1"/>
      <c r="G96" s="4" t="s">
        <v>353</v>
      </c>
      <c r="H96"/>
      <c r="I96" s="1">
        <f t="shared" si="3"/>
        <v>0</v>
      </c>
      <c r="J96" s="12">
        <f>Tabuľka1[[#This Row],[Stĺpec8]]</f>
        <v>0</v>
      </c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/>
      <c r="IX96" s="109"/>
      <c r="IY96" s="109"/>
      <c r="IZ96" s="109"/>
      <c r="JA96" s="109"/>
      <c r="JB96" s="109"/>
      <c r="JC96" s="109"/>
      <c r="JD96" s="109"/>
      <c r="JE96" s="109"/>
      <c r="JF96" s="109"/>
      <c r="JG96" s="109"/>
      <c r="JH96" s="109"/>
      <c r="JI96" s="109"/>
      <c r="JJ96" s="109"/>
      <c r="JK96" s="109"/>
      <c r="JL96" s="109"/>
      <c r="JM96" s="109"/>
      <c r="JN96" s="109"/>
      <c r="JO96" s="109"/>
      <c r="JP96" s="109"/>
      <c r="JQ96" s="109"/>
      <c r="JR96" s="109"/>
      <c r="JS96" s="109"/>
      <c r="JT96" s="109"/>
      <c r="JU96" s="109"/>
      <c r="JV96" s="109"/>
      <c r="JW96" s="109"/>
      <c r="JX96" s="109"/>
      <c r="JY96" s="109"/>
      <c r="JZ96" s="109"/>
      <c r="KA96" s="109"/>
      <c r="KB96" s="109"/>
      <c r="KC96" s="100"/>
      <c r="KD96" s="100"/>
      <c r="KE96" s="100"/>
      <c r="KF96" s="100"/>
      <c r="KG96" s="100"/>
      <c r="KH96" s="100"/>
      <c r="KI96" s="109"/>
      <c r="KJ96" s="109"/>
      <c r="KK96" s="109"/>
      <c r="KL96" s="109"/>
      <c r="KM96" s="114"/>
      <c r="KN96" s="114"/>
      <c r="KO96" s="109"/>
      <c r="KP96" s="109"/>
      <c r="KQ96" s="109"/>
      <c r="KR96" s="109"/>
      <c r="KS96" s="109"/>
      <c r="KT96" s="109"/>
      <c r="KU96" s="114"/>
      <c r="KV96" s="109"/>
      <c r="KW96" s="109"/>
      <c r="KX96" s="109"/>
      <c r="KY96" s="109"/>
      <c r="KZ96" s="109"/>
      <c r="LA96" s="109"/>
      <c r="LB96" s="109"/>
      <c r="LC96" s="109"/>
      <c r="LD96" s="109"/>
      <c r="LE96" s="109"/>
      <c r="LF96" s="109"/>
      <c r="LG96" s="109"/>
      <c r="LH96" s="109"/>
      <c r="LI96" s="109"/>
      <c r="LJ96" s="109"/>
      <c r="LK96" s="109"/>
      <c r="LL96" s="109"/>
      <c r="LM96" s="109"/>
      <c r="LN96" s="109"/>
      <c r="LO96" s="109"/>
      <c r="LP96" s="109"/>
      <c r="LQ96" s="109"/>
      <c r="LR96" s="109"/>
      <c r="LS96" s="109"/>
      <c r="LT96" s="109"/>
      <c r="LU96" s="109"/>
      <c r="LV96" s="109"/>
      <c r="LW96" s="109"/>
      <c r="LX96" s="109"/>
      <c r="LY96" s="109"/>
      <c r="LZ96" s="109"/>
      <c r="MA96" s="109"/>
      <c r="MB96" s="109"/>
      <c r="MC96" s="109"/>
      <c r="MD96" s="109"/>
      <c r="ME96" s="109"/>
      <c r="MF96" s="109"/>
      <c r="MG96" s="109"/>
      <c r="MH96" s="109"/>
      <c r="MI96" s="109"/>
      <c r="MJ96" s="109"/>
      <c r="MK96" s="109"/>
      <c r="ML96" s="109"/>
      <c r="MM96" s="109"/>
      <c r="MN96" s="109"/>
      <c r="MO96" s="109"/>
      <c r="MP96" s="109"/>
      <c r="MQ96" s="109"/>
      <c r="MR96" s="109"/>
      <c r="MS96" s="109"/>
      <c r="MT96" s="109"/>
      <c r="MU96" s="109"/>
      <c r="MV96" s="109"/>
      <c r="MW96" s="109"/>
      <c r="MX96" s="109"/>
      <c r="MY96" s="109"/>
      <c r="MZ96" s="109"/>
      <c r="NA96" s="109"/>
      <c r="NB96" s="109"/>
      <c r="NC96" s="109"/>
      <c r="ND96" s="109"/>
      <c r="NE96" s="109"/>
      <c r="NF96" s="109"/>
      <c r="NG96" s="109"/>
      <c r="NH96" s="109"/>
      <c r="NI96" s="109"/>
      <c r="NJ96" s="109"/>
      <c r="NK96" s="109"/>
      <c r="NL96" s="109"/>
      <c r="NM96" s="109"/>
      <c r="NN96" s="109"/>
      <c r="NO96" s="109"/>
      <c r="NP96" s="109"/>
      <c r="NQ96" s="109"/>
      <c r="NR96" s="109"/>
      <c r="NS96" s="109"/>
      <c r="NT96" s="109"/>
      <c r="NU96" s="109"/>
      <c r="NV96" s="109"/>
      <c r="NW96" s="109"/>
      <c r="NX96" s="109"/>
      <c r="NY96" s="109"/>
      <c r="NZ96" s="109"/>
      <c r="OA96" s="109"/>
      <c r="OB96" s="109"/>
      <c r="OC96" s="109"/>
      <c r="OD96" s="109"/>
      <c r="OE96" s="109"/>
      <c r="OF96" s="109"/>
      <c r="OG96" s="109"/>
      <c r="OH96" s="109"/>
      <c r="OI96" s="109"/>
      <c r="OJ96" s="109"/>
      <c r="OK96" s="109"/>
      <c r="OL96" s="109"/>
      <c r="OM96" s="109"/>
      <c r="ON96" s="109"/>
      <c r="OO96" s="109"/>
      <c r="OP96" s="109"/>
      <c r="OQ96" s="109"/>
      <c r="OR96" s="109"/>
      <c r="OS96" s="109"/>
      <c r="OT96" s="109"/>
      <c r="OU96" s="109"/>
      <c r="OV96" s="109"/>
      <c r="OW96" s="109"/>
      <c r="OX96" s="109"/>
      <c r="OY96" s="109"/>
      <c r="OZ96" s="109"/>
      <c r="PA96" s="109"/>
      <c r="PB96" s="109"/>
      <c r="PC96" s="109"/>
      <c r="PD96" s="109"/>
      <c r="PE96" s="109"/>
      <c r="PF96" s="109"/>
      <c r="PG96" s="109"/>
      <c r="PH96" s="109"/>
      <c r="PI96" s="109"/>
      <c r="PJ96" s="109"/>
      <c r="PK96" s="109"/>
      <c r="PL96" s="109"/>
      <c r="PM96" s="109"/>
      <c r="PN96" s="109"/>
      <c r="PO96" s="109"/>
      <c r="PP96" s="109"/>
      <c r="PQ96" s="109"/>
      <c r="PR96" s="109"/>
      <c r="PS96" s="109"/>
      <c r="PT96" s="109"/>
      <c r="PU96" s="109"/>
      <c r="PV96" s="109"/>
      <c r="PW96" s="109"/>
      <c r="PX96" s="109"/>
      <c r="PY96" s="109"/>
      <c r="PZ96" s="109"/>
      <c r="QA96" s="109"/>
      <c r="QB96" s="109"/>
      <c r="QC96" s="109"/>
      <c r="QD96" s="109"/>
      <c r="QE96" s="109"/>
      <c r="QF96" s="109"/>
      <c r="QG96" s="109"/>
      <c r="QH96" s="109"/>
      <c r="QI96" s="109"/>
      <c r="QJ96" s="109"/>
      <c r="QK96" s="109"/>
      <c r="QL96" s="109"/>
      <c r="QM96" s="109"/>
      <c r="QN96" s="109"/>
      <c r="QO96" s="109"/>
      <c r="QP96" s="109"/>
      <c r="QQ96" s="109"/>
      <c r="QR96" s="109"/>
      <c r="QS96" s="109"/>
      <c r="QT96" s="109"/>
      <c r="QU96" s="109"/>
      <c r="QV96" s="109"/>
      <c r="QW96" s="109"/>
      <c r="QX96" s="109"/>
      <c r="QY96" s="109"/>
      <c r="QZ96" s="109"/>
      <c r="RA96" s="109"/>
      <c r="RB96" s="109"/>
      <c r="RC96" s="109"/>
      <c r="RD96" s="109"/>
      <c r="RE96" s="109"/>
      <c r="RF96" s="109"/>
      <c r="RG96" s="109"/>
      <c r="RH96" s="109"/>
      <c r="RI96" s="109"/>
      <c r="RJ96" s="109"/>
      <c r="RK96" s="109"/>
      <c r="RL96" s="109"/>
      <c r="RM96" s="109"/>
      <c r="RN96" s="109"/>
      <c r="RO96" s="109"/>
      <c r="RP96" s="109"/>
      <c r="RQ96" s="109"/>
      <c r="RR96" s="109"/>
      <c r="RS96" s="109"/>
      <c r="RT96" s="109"/>
      <c r="RU96" s="109"/>
      <c r="RV96" s="109"/>
      <c r="RW96" s="109"/>
      <c r="RX96" s="109"/>
      <c r="RY96" s="109"/>
      <c r="RZ96" s="109"/>
      <c r="SA96" s="109"/>
      <c r="SB96" s="109"/>
      <c r="SC96" s="109"/>
      <c r="SD96" s="109"/>
      <c r="SE96" s="109"/>
      <c r="SF96" s="109"/>
      <c r="SG96" s="109"/>
      <c r="SH96" s="109"/>
      <c r="SI96" s="109"/>
      <c r="SJ96" s="109"/>
      <c r="SK96" s="109"/>
      <c r="SL96" s="109"/>
      <c r="SM96" s="109"/>
      <c r="SN96" s="109"/>
      <c r="SO96" s="109"/>
      <c r="SP96" s="109"/>
      <c r="SQ96" s="109"/>
      <c r="SR96" s="109"/>
      <c r="SS96" s="109"/>
      <c r="ST96" s="109"/>
      <c r="SU96" s="109"/>
      <c r="SV96" s="109"/>
      <c r="SW96" s="109"/>
      <c r="SX96" s="109"/>
      <c r="SY96" s="109"/>
      <c r="SZ96" s="109"/>
      <c r="TA96" s="109"/>
      <c r="TB96" s="109"/>
    </row>
    <row r="97" spans="1:522" s="27" customFormat="1" ht="18" customHeight="1" x14ac:dyDescent="0.2">
      <c r="A97" s="12"/>
      <c r="B97" s="11" t="s">
        <v>266</v>
      </c>
      <c r="C97" s="1">
        <v>9527</v>
      </c>
      <c r="D97" s="4" t="s">
        <v>264</v>
      </c>
      <c r="E97" s="1">
        <v>8885</v>
      </c>
      <c r="F97" s="1">
        <v>2010</v>
      </c>
      <c r="G97" s="4" t="s">
        <v>265</v>
      </c>
      <c r="H97"/>
      <c r="I97" s="1">
        <f t="shared" si="3"/>
        <v>0</v>
      </c>
      <c r="J97" s="12">
        <f>Tabuľka1[[#This Row],[Stĺpec8]]</f>
        <v>0</v>
      </c>
      <c r="K97" s="114"/>
      <c r="L97" s="114"/>
      <c r="M97" s="109"/>
      <c r="N97" s="109"/>
      <c r="O97" s="109"/>
      <c r="P97" s="109"/>
      <c r="Q97" s="109"/>
      <c r="R97" s="109"/>
      <c r="S97" s="114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14"/>
      <c r="CU97" s="109"/>
      <c r="CV97" s="109"/>
      <c r="CW97" s="109"/>
      <c r="CX97" s="109"/>
      <c r="CY97" s="109"/>
      <c r="CZ97" s="109"/>
      <c r="DA97" s="109"/>
      <c r="DB97" s="109"/>
      <c r="DC97" s="109"/>
      <c r="DD97" s="114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14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109"/>
      <c r="IV97" s="109"/>
      <c r="IW97" s="109"/>
      <c r="IX97" s="109"/>
      <c r="IY97" s="109"/>
      <c r="IZ97" s="109"/>
      <c r="JA97" s="109"/>
      <c r="JB97" s="109"/>
      <c r="JC97" s="109"/>
      <c r="JD97" s="109"/>
      <c r="JE97" s="109"/>
      <c r="JF97" s="109"/>
      <c r="JG97" s="109"/>
      <c r="JH97" s="100"/>
      <c r="JI97" s="100"/>
      <c r="JJ97" s="100"/>
      <c r="JK97" s="100"/>
      <c r="JL97" s="100"/>
      <c r="JM97" s="100"/>
      <c r="JN97" s="100"/>
      <c r="JO97" s="100"/>
      <c r="JP97" s="109"/>
      <c r="JQ97" s="109"/>
      <c r="JR97" s="109"/>
      <c r="JS97" s="109"/>
      <c r="JT97" s="109"/>
      <c r="JU97" s="109"/>
      <c r="JV97" s="109"/>
      <c r="JW97" s="109"/>
      <c r="JX97" s="114"/>
      <c r="JY97" s="109"/>
      <c r="JZ97" s="109"/>
      <c r="KA97" s="109"/>
      <c r="KB97" s="109"/>
      <c r="KC97" s="109"/>
      <c r="KD97" s="109"/>
      <c r="KE97" s="109"/>
      <c r="KF97" s="109"/>
      <c r="KG97" s="109"/>
      <c r="KH97" s="109"/>
      <c r="KI97" s="109"/>
      <c r="KJ97" s="109"/>
      <c r="KK97" s="109"/>
      <c r="KL97" s="109"/>
      <c r="KM97" s="109"/>
      <c r="KN97" s="109"/>
      <c r="KO97" s="109"/>
      <c r="KP97" s="109"/>
      <c r="KQ97" s="109"/>
      <c r="KR97" s="109"/>
      <c r="KS97" s="109"/>
      <c r="KT97" s="109"/>
      <c r="KU97" s="109"/>
      <c r="KV97" s="109"/>
      <c r="KW97" s="109"/>
      <c r="KX97" s="109"/>
      <c r="KY97" s="109"/>
      <c r="KZ97" s="109"/>
      <c r="LA97" s="109"/>
      <c r="LB97" s="109"/>
      <c r="LC97" s="109"/>
      <c r="LD97" s="109"/>
      <c r="LE97" s="109"/>
      <c r="LF97" s="109"/>
      <c r="LG97" s="109"/>
      <c r="LH97" s="109"/>
      <c r="LI97" s="109"/>
      <c r="LJ97" s="109"/>
      <c r="LK97" s="109"/>
      <c r="LL97" s="109"/>
      <c r="LM97" s="109"/>
      <c r="LN97" s="109"/>
      <c r="LO97" s="109"/>
      <c r="LP97" s="109"/>
      <c r="LQ97" s="109"/>
      <c r="LR97" s="109"/>
      <c r="LS97" s="109"/>
      <c r="LT97" s="109"/>
      <c r="LU97" s="109"/>
      <c r="LV97" s="109"/>
      <c r="LW97" s="109"/>
      <c r="LX97" s="109"/>
      <c r="LY97" s="109"/>
      <c r="LZ97" s="109"/>
      <c r="MA97" s="109"/>
      <c r="MB97" s="109"/>
      <c r="MC97" s="109"/>
      <c r="MD97" s="109"/>
      <c r="ME97" s="109"/>
      <c r="MF97" s="109"/>
      <c r="MG97" s="109"/>
      <c r="MH97" s="109"/>
      <c r="MI97" s="109"/>
      <c r="MJ97" s="109"/>
      <c r="MK97" s="109"/>
      <c r="ML97" s="109"/>
      <c r="MM97" s="109"/>
      <c r="MN97" s="109"/>
      <c r="MO97" s="109"/>
      <c r="MP97" s="109"/>
      <c r="MQ97" s="109"/>
      <c r="MR97" s="109"/>
      <c r="MS97" s="109"/>
      <c r="MT97" s="109"/>
      <c r="MU97" s="109"/>
      <c r="MV97" s="109"/>
      <c r="MW97" s="109"/>
      <c r="MX97" s="109"/>
      <c r="MY97" s="109"/>
      <c r="MZ97" s="109"/>
      <c r="NA97" s="109"/>
      <c r="NB97" s="109"/>
      <c r="NC97" s="109"/>
      <c r="ND97" s="109"/>
      <c r="NE97" s="109"/>
      <c r="NF97" s="109"/>
      <c r="NG97" s="109"/>
      <c r="NH97" s="109"/>
      <c r="NI97" s="109"/>
      <c r="NJ97" s="109"/>
      <c r="NK97" s="109"/>
      <c r="NL97" s="109"/>
      <c r="NM97" s="109"/>
      <c r="NN97" s="109"/>
      <c r="NO97" s="109"/>
      <c r="NP97" s="109"/>
      <c r="NQ97" s="109"/>
      <c r="NR97" s="109"/>
      <c r="NS97" s="109"/>
      <c r="NT97" s="109"/>
      <c r="NU97" s="109"/>
      <c r="NV97" s="109"/>
      <c r="NW97" s="109"/>
      <c r="NX97" s="109"/>
      <c r="NY97" s="109"/>
      <c r="NZ97" s="109"/>
      <c r="OA97" s="109"/>
      <c r="OB97" s="109"/>
      <c r="OC97" s="109"/>
      <c r="OD97" s="109"/>
      <c r="OE97" s="109"/>
      <c r="OF97" s="109"/>
      <c r="OG97" s="109"/>
      <c r="OH97" s="109"/>
      <c r="OI97" s="109"/>
      <c r="OJ97" s="109"/>
      <c r="OK97" s="109"/>
      <c r="OL97" s="109"/>
      <c r="OM97" s="109"/>
      <c r="ON97" s="109"/>
      <c r="OO97" s="109"/>
      <c r="OP97" s="109"/>
      <c r="OQ97" s="109"/>
      <c r="OR97" s="109"/>
      <c r="OS97" s="109"/>
      <c r="OT97" s="109"/>
      <c r="OU97" s="109"/>
      <c r="OV97" s="109"/>
      <c r="OW97" s="109"/>
      <c r="OX97" s="109"/>
      <c r="OY97" s="109"/>
      <c r="OZ97" s="109"/>
      <c r="PA97" s="109"/>
      <c r="PB97" s="109"/>
      <c r="PC97" s="109"/>
      <c r="PD97" s="109"/>
      <c r="PE97" s="109"/>
      <c r="PF97" s="109"/>
      <c r="PG97" s="109"/>
      <c r="PH97" s="109"/>
      <c r="PI97" s="109"/>
      <c r="PJ97" s="109"/>
      <c r="PK97" s="109"/>
      <c r="PL97" s="109"/>
      <c r="PM97" s="109"/>
      <c r="PN97" s="109"/>
      <c r="PO97" s="109"/>
      <c r="PP97" s="109"/>
      <c r="PQ97" s="109"/>
      <c r="PR97" s="109"/>
      <c r="PS97" s="109"/>
      <c r="PT97" s="109"/>
      <c r="PU97" s="109"/>
      <c r="PV97" s="109"/>
      <c r="PW97" s="109"/>
      <c r="PX97" s="109"/>
      <c r="PY97" s="109"/>
      <c r="PZ97" s="109"/>
      <c r="QA97" s="109"/>
      <c r="QB97" s="109"/>
      <c r="QC97" s="109"/>
      <c r="QD97" s="109"/>
      <c r="QE97" s="109"/>
      <c r="QF97" s="109"/>
      <c r="QG97" s="109"/>
      <c r="QH97" s="109"/>
      <c r="QI97" s="109"/>
      <c r="QJ97" s="109"/>
      <c r="QK97" s="109"/>
      <c r="QL97" s="109"/>
      <c r="QM97" s="109"/>
      <c r="QN97" s="109"/>
      <c r="QO97" s="109"/>
      <c r="QP97" s="109"/>
      <c r="QQ97" s="109"/>
      <c r="QR97" s="109"/>
      <c r="QS97" s="109"/>
      <c r="QT97" s="109"/>
      <c r="QU97" s="109"/>
      <c r="QV97" s="109"/>
      <c r="QW97" s="109"/>
      <c r="QX97" s="109"/>
      <c r="QY97" s="109"/>
      <c r="QZ97" s="109"/>
      <c r="RA97" s="109"/>
      <c r="RB97" s="109"/>
      <c r="RC97" s="109"/>
      <c r="RD97" s="109"/>
      <c r="RE97" s="109"/>
      <c r="RF97" s="109"/>
      <c r="RG97" s="109"/>
      <c r="RH97" s="109"/>
      <c r="RI97" s="109"/>
      <c r="RJ97" s="109"/>
      <c r="RK97" s="109"/>
      <c r="RL97" s="109"/>
      <c r="RM97" s="109"/>
      <c r="RN97" s="109"/>
      <c r="RO97" s="109"/>
      <c r="RP97" s="109"/>
      <c r="RQ97" s="109"/>
      <c r="RR97" s="109"/>
      <c r="RS97" s="109"/>
      <c r="RT97" s="109"/>
      <c r="RU97" s="109"/>
      <c r="RV97" s="109"/>
      <c r="RW97" s="109"/>
      <c r="RX97" s="109"/>
      <c r="RY97" s="109"/>
      <c r="RZ97" s="109"/>
      <c r="SA97" s="109"/>
      <c r="SB97" s="109"/>
      <c r="SC97" s="109"/>
      <c r="SD97" s="109"/>
      <c r="SE97" s="109"/>
      <c r="SF97" s="109"/>
      <c r="SG97" s="109"/>
      <c r="SH97" s="109"/>
      <c r="SI97" s="109"/>
      <c r="SJ97" s="109"/>
      <c r="SK97" s="109"/>
      <c r="SL97" s="109"/>
      <c r="SM97" s="109"/>
      <c r="SN97" s="109"/>
      <c r="SO97" s="109"/>
      <c r="SP97" s="109"/>
      <c r="SQ97" s="109"/>
      <c r="SR97" s="109"/>
      <c r="SS97" s="109"/>
      <c r="ST97" s="109"/>
      <c r="SU97" s="109"/>
      <c r="SV97" s="109"/>
      <c r="SW97" s="109"/>
      <c r="SX97" s="109"/>
      <c r="SY97" s="109"/>
      <c r="SZ97" s="109"/>
      <c r="TA97" s="109"/>
      <c r="TB97" s="109"/>
    </row>
    <row r="98" spans="1:522" s="27" customFormat="1" ht="18" customHeight="1" x14ac:dyDescent="0.2">
      <c r="A98" s="12"/>
      <c r="B98" s="11" t="s">
        <v>277</v>
      </c>
      <c r="C98" s="1">
        <v>9451</v>
      </c>
      <c r="D98" s="4" t="s">
        <v>278</v>
      </c>
      <c r="E98" s="1">
        <v>9888</v>
      </c>
      <c r="F98" s="1"/>
      <c r="G98" s="4" t="s">
        <v>358</v>
      </c>
      <c r="H98"/>
      <c r="I98" s="1">
        <f t="shared" si="3"/>
        <v>0</v>
      </c>
      <c r="J98" s="12">
        <f>Tabuľka1[[#This Row],[Stĺpec8]]</f>
        <v>0</v>
      </c>
      <c r="K98" s="114"/>
      <c r="L98" s="114"/>
      <c r="M98" s="109"/>
      <c r="N98" s="109"/>
      <c r="O98" s="109"/>
      <c r="P98" s="109"/>
      <c r="Q98" s="109"/>
      <c r="R98" s="109"/>
      <c r="S98" s="114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14"/>
      <c r="CU98" s="109"/>
      <c r="CV98" s="114"/>
      <c r="CW98" s="109"/>
      <c r="CX98" s="109"/>
      <c r="CY98" s="109"/>
      <c r="CZ98" s="109"/>
      <c r="DA98" s="109"/>
      <c r="DB98" s="109"/>
      <c r="DC98" s="109"/>
      <c r="DD98" s="114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14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0"/>
      <c r="JI98" s="100"/>
      <c r="JJ98" s="100"/>
      <c r="JK98" s="100"/>
      <c r="JL98" s="100"/>
      <c r="JM98" s="100"/>
      <c r="JN98" s="100"/>
      <c r="JO98" s="100"/>
      <c r="JP98" s="109"/>
      <c r="JQ98" s="109"/>
      <c r="JR98" s="109"/>
      <c r="JS98" s="109"/>
      <c r="JT98" s="109"/>
      <c r="JU98" s="109"/>
      <c r="JV98" s="109"/>
      <c r="JW98" s="109"/>
      <c r="JX98" s="114"/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09"/>
      <c r="KO98" s="109"/>
      <c r="KP98" s="109"/>
      <c r="KQ98" s="109"/>
      <c r="KR98" s="109"/>
      <c r="KS98" s="109"/>
      <c r="KT98" s="109"/>
      <c r="KU98" s="109"/>
      <c r="KV98" s="109"/>
      <c r="KW98" s="109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109"/>
      <c r="LW98" s="109"/>
      <c r="LX98" s="109"/>
      <c r="LY98" s="109"/>
      <c r="LZ98" s="109"/>
      <c r="MA98" s="109"/>
      <c r="MB98" s="109"/>
      <c r="MC98" s="109"/>
      <c r="MD98" s="109"/>
      <c r="ME98" s="109"/>
      <c r="MF98" s="109"/>
      <c r="MG98" s="109"/>
      <c r="MH98" s="109"/>
      <c r="MI98" s="109"/>
      <c r="MJ98" s="109"/>
      <c r="MK98" s="109"/>
      <c r="ML98" s="109"/>
      <c r="MM98" s="109"/>
      <c r="MN98" s="109"/>
      <c r="MO98" s="109"/>
      <c r="MP98" s="109"/>
      <c r="MQ98" s="109"/>
      <c r="MR98" s="109"/>
      <c r="MS98" s="109"/>
      <c r="MT98" s="109"/>
      <c r="MU98" s="109"/>
      <c r="MV98" s="109"/>
      <c r="MW98" s="109"/>
      <c r="MX98" s="109"/>
      <c r="MY98" s="109"/>
      <c r="MZ98" s="109"/>
      <c r="NA98" s="109"/>
      <c r="NB98" s="109"/>
      <c r="NC98" s="109"/>
      <c r="ND98" s="109"/>
      <c r="NE98" s="109"/>
      <c r="NF98" s="109"/>
      <c r="NG98" s="109"/>
      <c r="NH98" s="109"/>
      <c r="NI98" s="109"/>
      <c r="NJ98" s="109"/>
      <c r="NK98" s="109"/>
      <c r="NL98" s="109"/>
      <c r="NM98" s="109"/>
      <c r="NN98" s="109"/>
      <c r="NO98" s="109"/>
      <c r="NP98" s="109"/>
      <c r="NQ98" s="109"/>
      <c r="NR98" s="109"/>
      <c r="NS98" s="109"/>
      <c r="NT98" s="109"/>
      <c r="NU98" s="109"/>
      <c r="NV98" s="109"/>
      <c r="NW98" s="109"/>
      <c r="NX98" s="109"/>
      <c r="NY98" s="109"/>
      <c r="NZ98" s="109"/>
      <c r="OA98" s="109"/>
      <c r="OB98" s="109"/>
      <c r="OC98" s="109"/>
      <c r="OD98" s="109"/>
      <c r="OE98" s="109"/>
      <c r="OF98" s="109"/>
      <c r="OG98" s="109"/>
      <c r="OH98" s="109"/>
      <c r="OI98" s="109"/>
      <c r="OJ98" s="109"/>
      <c r="OK98" s="109"/>
      <c r="OL98" s="109"/>
      <c r="OM98" s="109"/>
      <c r="ON98" s="109"/>
      <c r="OO98" s="109"/>
      <c r="OP98" s="109"/>
      <c r="OQ98" s="109"/>
      <c r="OR98" s="109"/>
      <c r="OS98" s="109"/>
      <c r="OT98" s="109"/>
      <c r="OU98" s="109"/>
      <c r="OV98" s="109"/>
      <c r="OW98" s="109"/>
      <c r="OX98" s="109"/>
      <c r="OY98" s="109"/>
      <c r="OZ98" s="109"/>
      <c r="PA98" s="109"/>
      <c r="PB98" s="109"/>
      <c r="PC98" s="109"/>
      <c r="PD98" s="109"/>
      <c r="PE98" s="109"/>
      <c r="PF98" s="109"/>
      <c r="PG98" s="109"/>
      <c r="PH98" s="109"/>
      <c r="PI98" s="109"/>
      <c r="PJ98" s="109"/>
      <c r="PK98" s="109"/>
      <c r="PL98" s="109"/>
      <c r="PM98" s="109"/>
      <c r="PN98" s="109"/>
      <c r="PO98" s="109"/>
      <c r="PP98" s="109"/>
      <c r="PQ98" s="109"/>
      <c r="PR98" s="109"/>
      <c r="PS98" s="109"/>
      <c r="PT98" s="109"/>
      <c r="PU98" s="109"/>
      <c r="PV98" s="109"/>
      <c r="PW98" s="109"/>
      <c r="PX98" s="109"/>
      <c r="PY98" s="109"/>
      <c r="PZ98" s="109"/>
      <c r="QA98" s="109"/>
      <c r="QB98" s="109"/>
      <c r="QC98" s="109"/>
      <c r="QD98" s="109"/>
      <c r="QE98" s="109"/>
      <c r="QF98" s="109"/>
      <c r="QG98" s="109"/>
      <c r="QH98" s="109"/>
      <c r="QI98" s="109"/>
      <c r="QJ98" s="109"/>
      <c r="QK98" s="109"/>
      <c r="QL98" s="109"/>
      <c r="QM98" s="109"/>
      <c r="QN98" s="109"/>
      <c r="QO98" s="109"/>
      <c r="QP98" s="109"/>
      <c r="QQ98" s="109"/>
      <c r="QR98" s="109"/>
      <c r="QS98" s="109"/>
      <c r="QT98" s="109"/>
      <c r="QU98" s="109"/>
      <c r="QV98" s="109"/>
      <c r="QW98" s="109"/>
      <c r="QX98" s="109"/>
      <c r="QY98" s="109"/>
      <c r="QZ98" s="109"/>
      <c r="RA98" s="109"/>
      <c r="RB98" s="109"/>
      <c r="RC98" s="109"/>
      <c r="RD98" s="109"/>
      <c r="RE98" s="109"/>
      <c r="RF98" s="109"/>
      <c r="RG98" s="109"/>
      <c r="RH98" s="109"/>
      <c r="RI98" s="109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</row>
    <row r="99" spans="1:522" s="27" customFormat="1" ht="18" customHeight="1" x14ac:dyDescent="0.2">
      <c r="A99" s="12"/>
      <c r="B99" s="11" t="s">
        <v>449</v>
      </c>
      <c r="C99" s="1">
        <v>8360</v>
      </c>
      <c r="D99" s="4" t="s">
        <v>450</v>
      </c>
      <c r="E99" s="1">
        <v>11822</v>
      </c>
      <c r="F99" s="1"/>
      <c r="G99" s="4" t="s">
        <v>451</v>
      </c>
      <c r="H99"/>
      <c r="I99" s="1">
        <f t="shared" si="3"/>
        <v>0</v>
      </c>
      <c r="J99" s="12">
        <f>Tabuľka1[[#This Row],[Stĺpec8]]</f>
        <v>0</v>
      </c>
      <c r="K99" s="114"/>
      <c r="L99" s="114"/>
      <c r="M99" s="109"/>
      <c r="N99" s="109"/>
      <c r="O99" s="109"/>
      <c r="P99" s="109"/>
      <c r="Q99" s="109"/>
      <c r="R99" s="109"/>
      <c r="S99" s="114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14"/>
      <c r="CU99" s="109"/>
      <c r="CV99" s="114"/>
      <c r="CW99" s="109"/>
      <c r="CX99" s="109"/>
      <c r="CY99" s="109"/>
      <c r="CZ99" s="109"/>
      <c r="DA99" s="109"/>
      <c r="DB99" s="109"/>
      <c r="DC99" s="109"/>
      <c r="DD99" s="114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14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0"/>
      <c r="JI99" s="100"/>
      <c r="JJ99" s="100"/>
      <c r="JK99" s="100"/>
      <c r="JL99" s="100"/>
      <c r="JM99" s="100"/>
      <c r="JN99" s="100"/>
      <c r="JO99" s="100"/>
      <c r="JP99" s="109"/>
      <c r="JQ99" s="109"/>
      <c r="JR99" s="109"/>
      <c r="JS99" s="109"/>
      <c r="JT99" s="109"/>
      <c r="JU99" s="109"/>
      <c r="JV99" s="109"/>
      <c r="JW99" s="109"/>
      <c r="JX99" s="114"/>
      <c r="JY99" s="109"/>
      <c r="JZ99" s="109"/>
      <c r="KA99" s="109"/>
      <c r="KB99" s="109"/>
      <c r="KC99" s="109"/>
      <c r="KD99" s="109"/>
      <c r="KE99" s="109"/>
      <c r="KF99" s="109"/>
      <c r="KG99" s="109"/>
      <c r="KH99" s="109"/>
      <c r="KI99" s="109"/>
      <c r="KJ99" s="109"/>
      <c r="KK99" s="109"/>
      <c r="KL99" s="109"/>
      <c r="KM99" s="109"/>
      <c r="KN99" s="109"/>
      <c r="KO99" s="109"/>
      <c r="KP99" s="109"/>
      <c r="KQ99" s="109"/>
      <c r="KR99" s="109"/>
      <c r="KS99" s="109"/>
      <c r="KT99" s="109"/>
      <c r="KU99" s="109"/>
      <c r="KV99" s="109"/>
      <c r="KW99" s="109"/>
      <c r="KX99" s="109"/>
      <c r="KY99" s="109"/>
      <c r="KZ99" s="109"/>
      <c r="LA99" s="109"/>
      <c r="LB99" s="109"/>
      <c r="LC99" s="109"/>
      <c r="LD99" s="109"/>
      <c r="LE99" s="109"/>
      <c r="LF99" s="109"/>
      <c r="LG99" s="109"/>
      <c r="LH99" s="109"/>
      <c r="LI99" s="109"/>
      <c r="LJ99" s="109"/>
      <c r="LK99" s="109"/>
      <c r="LL99" s="109"/>
      <c r="LM99" s="109"/>
      <c r="LN99" s="109"/>
      <c r="LO99" s="109"/>
      <c r="LP99" s="109"/>
      <c r="LQ99" s="109"/>
      <c r="LR99" s="109"/>
      <c r="LS99" s="109"/>
      <c r="LT99" s="109"/>
      <c r="LU99" s="109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1"/>
      <c r="MX99" s="71"/>
      <c r="MY99" s="71"/>
      <c r="MZ99" s="71"/>
      <c r="NA99" s="71"/>
      <c r="NB99" s="71"/>
      <c r="NC99" s="71"/>
      <c r="ND99" s="71"/>
      <c r="NE99" s="109"/>
      <c r="NF99" s="109"/>
      <c r="NG99" s="109"/>
      <c r="NH99" s="109"/>
      <c r="NI99" s="109"/>
      <c r="NJ99" s="109"/>
      <c r="NK99" s="109"/>
      <c r="NL99" s="109"/>
      <c r="NM99" s="109"/>
      <c r="NN99" s="109"/>
      <c r="NO99" s="109"/>
      <c r="NP99" s="109"/>
      <c r="NQ99" s="109"/>
      <c r="NR99" s="109"/>
      <c r="NS99" s="109"/>
      <c r="NT99" s="109"/>
      <c r="NU99" s="109"/>
      <c r="NV99" s="109"/>
      <c r="NW99" s="109"/>
      <c r="NX99" s="109"/>
      <c r="NY99" s="109"/>
      <c r="NZ99" s="109"/>
      <c r="OA99" s="109"/>
      <c r="OB99" s="109"/>
      <c r="OC99" s="109"/>
      <c r="OD99" s="109"/>
      <c r="OE99" s="109"/>
      <c r="OF99" s="109"/>
      <c r="OG99" s="109"/>
      <c r="OH99" s="109"/>
      <c r="OI99" s="109"/>
      <c r="OJ99" s="109"/>
      <c r="OK99" s="109"/>
      <c r="OL99" s="109"/>
      <c r="OM99" s="109"/>
      <c r="ON99" s="109"/>
      <c r="OO99" s="109"/>
      <c r="OP99" s="109"/>
      <c r="OQ99" s="109"/>
      <c r="OR99" s="109"/>
      <c r="OS99" s="109"/>
      <c r="OT99" s="109"/>
      <c r="OU99" s="109"/>
      <c r="OV99" s="109"/>
      <c r="OW99" s="109"/>
      <c r="OX99" s="109"/>
      <c r="OY99" s="109"/>
      <c r="OZ99" s="109"/>
      <c r="PA99" s="109"/>
      <c r="PB99" s="109"/>
      <c r="PC99" s="109"/>
      <c r="PD99" s="109"/>
      <c r="PE99" s="109"/>
      <c r="PF99" s="109"/>
      <c r="PG99" s="109"/>
      <c r="PH99" s="109"/>
      <c r="PI99" s="109"/>
      <c r="PJ99" s="109"/>
      <c r="PK99" s="109"/>
      <c r="PL99" s="109"/>
      <c r="PM99" s="109"/>
      <c r="PN99" s="109"/>
      <c r="PO99" s="109"/>
      <c r="PP99" s="109"/>
      <c r="PQ99" s="109"/>
      <c r="PR99" s="109"/>
      <c r="PS99" s="109"/>
      <c r="PT99" s="109"/>
      <c r="PU99" s="109"/>
      <c r="PV99" s="109"/>
      <c r="PW99" s="109"/>
      <c r="PX99" s="109"/>
      <c r="PY99" s="109"/>
      <c r="PZ99" s="109"/>
      <c r="QA99" s="109"/>
      <c r="QB99" s="109"/>
      <c r="QC99" s="109"/>
      <c r="QD99" s="109"/>
      <c r="QE99" s="109"/>
      <c r="QF99" s="109"/>
      <c r="QG99" s="109"/>
      <c r="QH99" s="109"/>
      <c r="QI99" s="109"/>
      <c r="QJ99" s="109"/>
      <c r="QK99" s="109"/>
      <c r="QL99" s="109"/>
      <c r="QM99" s="109"/>
      <c r="QN99" s="109"/>
      <c r="QO99" s="109"/>
      <c r="QP99" s="109"/>
      <c r="QQ99" s="109"/>
      <c r="QR99" s="109"/>
      <c r="QS99" s="109"/>
      <c r="QT99" s="109"/>
      <c r="QU99" s="109"/>
      <c r="QV99" s="109"/>
      <c r="QW99" s="109"/>
      <c r="QX99" s="109"/>
      <c r="QY99" s="109"/>
      <c r="QZ99" s="109"/>
      <c r="RA99" s="109"/>
      <c r="RB99" s="109"/>
      <c r="RC99" s="109"/>
      <c r="RD99" s="109"/>
      <c r="RE99" s="109"/>
      <c r="RF99" s="109"/>
      <c r="RG99" s="109"/>
      <c r="RH99" s="109"/>
      <c r="RI99" s="109"/>
      <c r="RJ99" s="109"/>
      <c r="RK99" s="109"/>
      <c r="RL99" s="109"/>
      <c r="RM99" s="109"/>
      <c r="RN99" s="109"/>
      <c r="RO99" s="109"/>
      <c r="RP99" s="109"/>
      <c r="RQ99" s="109"/>
      <c r="RR99" s="109"/>
      <c r="RS99" s="109"/>
      <c r="RT99" s="109"/>
      <c r="RU99" s="109"/>
      <c r="RV99" s="109"/>
      <c r="RW99" s="109"/>
      <c r="RX99" s="109"/>
      <c r="RY99" s="109"/>
      <c r="RZ99" s="109"/>
      <c r="SA99" s="109"/>
      <c r="SB99" s="109"/>
      <c r="SC99" s="109"/>
      <c r="SD99" s="109"/>
      <c r="SE99" s="109"/>
      <c r="SF99" s="109"/>
      <c r="SG99" s="109"/>
      <c r="SH99" s="109"/>
      <c r="SI99" s="109"/>
      <c r="SJ99" s="109"/>
      <c r="SK99" s="109"/>
      <c r="SL99" s="109"/>
      <c r="SM99" s="109"/>
      <c r="SN99" s="109"/>
      <c r="SO99" s="109"/>
      <c r="SP99" s="109"/>
      <c r="SQ99" s="109"/>
      <c r="SR99" s="109"/>
      <c r="SS99" s="109"/>
      <c r="ST99" s="109"/>
      <c r="SU99" s="109"/>
      <c r="SV99" s="109"/>
      <c r="SW99" s="109"/>
      <c r="SX99" s="109"/>
      <c r="SY99" s="109"/>
      <c r="SZ99" s="109"/>
      <c r="TA99" s="109"/>
      <c r="TB99" s="109"/>
    </row>
    <row r="100" spans="1:522" s="27" customFormat="1" ht="18" customHeight="1" x14ac:dyDescent="0.2">
      <c r="A100" s="12"/>
      <c r="B100" s="11"/>
      <c r="C100" s="1"/>
      <c r="D100" s="4" t="s">
        <v>452</v>
      </c>
      <c r="E100" s="1">
        <v>10686</v>
      </c>
      <c r="F100" s="1"/>
      <c r="G100" s="4"/>
      <c r="H100"/>
      <c r="I100" s="1">
        <f t="shared" si="3"/>
        <v>0</v>
      </c>
      <c r="J100" s="12"/>
      <c r="K100" s="114"/>
      <c r="L100" s="114"/>
      <c r="M100" s="109"/>
      <c r="N100" s="109"/>
      <c r="O100" s="109"/>
      <c r="P100" s="109"/>
      <c r="Q100" s="109"/>
      <c r="R100" s="109"/>
      <c r="S100" s="114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14"/>
      <c r="CU100" s="109"/>
      <c r="CV100" s="114"/>
      <c r="CW100" s="109"/>
      <c r="CX100" s="109"/>
      <c r="CY100" s="109"/>
      <c r="CZ100" s="109"/>
      <c r="DA100" s="109"/>
      <c r="DB100" s="109"/>
      <c r="DC100" s="109"/>
      <c r="DD100" s="114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14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109"/>
      <c r="IV100" s="109"/>
      <c r="IW100" s="109"/>
      <c r="IX100" s="109"/>
      <c r="IY100" s="109"/>
      <c r="IZ100" s="109"/>
      <c r="JA100" s="109"/>
      <c r="JB100" s="109"/>
      <c r="JC100" s="109"/>
      <c r="JD100" s="109"/>
      <c r="JE100" s="109"/>
      <c r="JF100" s="109"/>
      <c r="JG100" s="109"/>
      <c r="JH100" s="100"/>
      <c r="JI100" s="100"/>
      <c r="JJ100" s="100"/>
      <c r="JK100" s="100"/>
      <c r="JL100" s="100"/>
      <c r="JM100" s="100"/>
      <c r="JN100" s="100"/>
      <c r="JO100" s="100"/>
      <c r="JP100" s="109"/>
      <c r="JQ100" s="109"/>
      <c r="JR100" s="109"/>
      <c r="JS100" s="109"/>
      <c r="JT100" s="109"/>
      <c r="JU100" s="109"/>
      <c r="JV100" s="109"/>
      <c r="JW100" s="109"/>
      <c r="JX100" s="114"/>
      <c r="JY100" s="109"/>
      <c r="JZ100" s="109"/>
      <c r="KA100" s="109"/>
      <c r="KB100" s="109"/>
      <c r="KC100" s="109"/>
      <c r="KD100" s="109"/>
      <c r="KE100" s="109"/>
      <c r="KF100" s="109"/>
      <c r="KG100" s="109"/>
      <c r="KH100" s="109"/>
      <c r="KI100" s="109"/>
      <c r="KJ100" s="109"/>
      <c r="KK100" s="109"/>
      <c r="KL100" s="109"/>
      <c r="KM100" s="109"/>
      <c r="KN100" s="109"/>
      <c r="KO100" s="109"/>
      <c r="KP100" s="109"/>
      <c r="KQ100" s="109"/>
      <c r="KR100" s="109"/>
      <c r="KS100" s="109"/>
      <c r="KT100" s="109"/>
      <c r="KU100" s="109"/>
      <c r="KV100" s="109"/>
      <c r="KW100" s="109"/>
      <c r="KX100" s="109"/>
      <c r="KY100" s="109"/>
      <c r="KZ100" s="109"/>
      <c r="LA100" s="109"/>
      <c r="LB100" s="109"/>
      <c r="LC100" s="109"/>
      <c r="LD100" s="109"/>
      <c r="LE100" s="109"/>
      <c r="LF100" s="109"/>
      <c r="LG100" s="109"/>
      <c r="LH100" s="109"/>
      <c r="LI100" s="109"/>
      <c r="LJ100" s="109"/>
      <c r="LK100" s="109"/>
      <c r="LL100" s="109"/>
      <c r="LM100" s="109"/>
      <c r="LN100" s="109"/>
      <c r="LO100" s="109"/>
      <c r="LP100" s="109"/>
      <c r="LQ100" s="109"/>
      <c r="LR100" s="109"/>
      <c r="LS100" s="109"/>
      <c r="LT100" s="109"/>
      <c r="LU100" s="109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109"/>
      <c r="NF100" s="109"/>
      <c r="NG100" s="109"/>
      <c r="NH100" s="109"/>
      <c r="NI100" s="109"/>
      <c r="NJ100" s="109"/>
      <c r="NK100" s="109"/>
      <c r="NL100" s="109"/>
      <c r="NM100" s="109"/>
      <c r="NN100" s="109"/>
      <c r="NO100" s="109"/>
      <c r="NP100" s="109"/>
      <c r="NQ100" s="109"/>
      <c r="NR100" s="109"/>
      <c r="NS100" s="109"/>
      <c r="NT100" s="109"/>
      <c r="NU100" s="109"/>
      <c r="NV100" s="109"/>
      <c r="NW100" s="109"/>
      <c r="NX100" s="109"/>
      <c r="NY100" s="109"/>
      <c r="NZ100" s="109"/>
      <c r="OA100" s="109"/>
      <c r="OB100" s="109"/>
      <c r="OC100" s="109"/>
      <c r="OD100" s="109"/>
      <c r="OE100" s="109"/>
      <c r="OF100" s="109"/>
      <c r="OG100" s="109"/>
      <c r="OH100" s="109"/>
      <c r="OI100" s="109"/>
      <c r="OJ100" s="109"/>
      <c r="OK100" s="109"/>
      <c r="OL100" s="109"/>
      <c r="OM100" s="109"/>
      <c r="ON100" s="109"/>
      <c r="OO100" s="109"/>
      <c r="OP100" s="109"/>
      <c r="OQ100" s="109"/>
      <c r="OR100" s="109"/>
      <c r="OS100" s="109"/>
      <c r="OT100" s="109"/>
      <c r="OU100" s="109"/>
      <c r="OV100" s="109"/>
      <c r="OW100" s="109"/>
      <c r="OX100" s="109"/>
      <c r="OY100" s="109"/>
      <c r="OZ100" s="109"/>
      <c r="PA100" s="109"/>
      <c r="PB100" s="109"/>
      <c r="PC100" s="109"/>
      <c r="PD100" s="109"/>
      <c r="PE100" s="109"/>
      <c r="PF100" s="109"/>
      <c r="PG100" s="109"/>
      <c r="PH100" s="109"/>
      <c r="PI100" s="109"/>
      <c r="PJ100" s="109"/>
      <c r="PK100" s="109"/>
      <c r="PL100" s="109"/>
      <c r="PM100" s="109"/>
      <c r="PN100" s="109"/>
      <c r="PO100" s="109"/>
      <c r="PP100" s="109"/>
      <c r="PQ100" s="109"/>
      <c r="PR100" s="109"/>
      <c r="PS100" s="109"/>
      <c r="PT100" s="109"/>
      <c r="PU100" s="109"/>
      <c r="PV100" s="109"/>
      <c r="PW100" s="109"/>
      <c r="PX100" s="109"/>
      <c r="PY100" s="109"/>
      <c r="PZ100" s="109"/>
      <c r="QA100" s="109"/>
      <c r="QB100" s="109"/>
      <c r="QC100" s="109"/>
      <c r="QD100" s="109"/>
      <c r="QE100" s="109"/>
      <c r="QF100" s="109"/>
      <c r="QG100" s="109"/>
      <c r="QH100" s="109"/>
      <c r="QI100" s="109"/>
      <c r="QJ100" s="109"/>
      <c r="QK100" s="109"/>
      <c r="QL100" s="109"/>
      <c r="QM100" s="109"/>
      <c r="QN100" s="109"/>
      <c r="QO100" s="109"/>
      <c r="QP100" s="109"/>
      <c r="QQ100" s="109"/>
      <c r="QR100" s="109"/>
      <c r="QS100" s="109"/>
      <c r="QT100" s="109"/>
      <c r="QU100" s="109"/>
      <c r="QV100" s="109"/>
      <c r="QW100" s="109"/>
      <c r="QX100" s="109"/>
      <c r="QY100" s="109"/>
      <c r="QZ100" s="109"/>
      <c r="RA100" s="109"/>
      <c r="RB100" s="109"/>
      <c r="RC100" s="109"/>
      <c r="RD100" s="109"/>
      <c r="RE100" s="109"/>
      <c r="RF100" s="109"/>
      <c r="RG100" s="109"/>
      <c r="RH100" s="109"/>
      <c r="RI100" s="109"/>
      <c r="RJ100" s="109"/>
      <c r="RK100" s="109"/>
      <c r="RL100" s="109"/>
      <c r="RM100" s="109"/>
      <c r="RN100" s="109"/>
      <c r="RO100" s="109"/>
      <c r="RP100" s="109"/>
      <c r="RQ100" s="109"/>
      <c r="RR100" s="109"/>
      <c r="RS100" s="109"/>
      <c r="RT100" s="109"/>
      <c r="RU100" s="109"/>
      <c r="RV100" s="109"/>
      <c r="RW100" s="109"/>
      <c r="RX100" s="109"/>
      <c r="RY100" s="109"/>
      <c r="RZ100" s="109"/>
      <c r="SA100" s="109"/>
      <c r="SB100" s="109"/>
      <c r="SC100" s="109"/>
      <c r="SD100" s="109"/>
      <c r="SE100" s="109"/>
      <c r="SF100" s="109"/>
      <c r="SG100" s="109"/>
      <c r="SH100" s="109"/>
      <c r="SI100" s="109"/>
      <c r="SJ100" s="109"/>
      <c r="SK100" s="109"/>
      <c r="SL100" s="109"/>
      <c r="SM100" s="109"/>
      <c r="SN100" s="109"/>
      <c r="SO100" s="109"/>
      <c r="SP100" s="109"/>
      <c r="SQ100" s="109"/>
      <c r="SR100" s="109"/>
      <c r="SS100" s="109"/>
      <c r="ST100" s="109"/>
      <c r="SU100" s="109"/>
      <c r="SV100" s="109"/>
      <c r="SW100" s="109"/>
      <c r="SX100" s="109"/>
      <c r="SY100" s="109"/>
      <c r="SZ100" s="109"/>
      <c r="TA100" s="109"/>
      <c r="TB100" s="109"/>
    </row>
    <row r="101" spans="1:522" s="27" customFormat="1" ht="18" customHeight="1" x14ac:dyDescent="0.2">
      <c r="A101" s="12"/>
      <c r="B101" s="11" t="s">
        <v>117</v>
      </c>
      <c r="C101" s="1">
        <v>8650</v>
      </c>
      <c r="D101" t="s">
        <v>118</v>
      </c>
      <c r="E101" s="1">
        <v>11206</v>
      </c>
      <c r="F101" s="1"/>
      <c r="G101" s="4" t="s">
        <v>183</v>
      </c>
      <c r="H101"/>
      <c r="I101" s="1">
        <f t="shared" si="3"/>
        <v>0</v>
      </c>
      <c r="J101" s="12">
        <f>I101</f>
        <v>0</v>
      </c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10"/>
      <c r="EC101" s="110"/>
      <c r="ED101" s="110"/>
      <c r="EE101" s="110"/>
      <c r="EF101" s="110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  <c r="IX101" s="109"/>
      <c r="IY101" s="109"/>
      <c r="IZ101" s="109"/>
      <c r="JA101" s="109"/>
      <c r="JB101" s="109"/>
      <c r="JC101" s="109"/>
      <c r="JD101" s="109"/>
      <c r="JE101" s="109"/>
      <c r="JF101" s="109"/>
      <c r="JG101" s="109"/>
      <c r="JH101" s="99"/>
      <c r="JI101" s="99"/>
      <c r="JJ101" s="99"/>
      <c r="JK101" s="99"/>
      <c r="JL101" s="99"/>
      <c r="JM101" s="99"/>
      <c r="JN101" s="99"/>
      <c r="JO101" s="99"/>
      <c r="JP101" s="109"/>
      <c r="JQ101" s="109"/>
      <c r="JR101" s="109"/>
      <c r="JS101" s="109"/>
      <c r="JT101" s="109"/>
      <c r="JU101" s="109"/>
      <c r="JV101" s="109"/>
      <c r="JW101" s="109"/>
      <c r="JX101" s="109"/>
      <c r="JY101" s="109"/>
      <c r="JZ101" s="109"/>
      <c r="KA101" s="109"/>
      <c r="KB101" s="109"/>
      <c r="KC101" s="109"/>
      <c r="KD101" s="109"/>
      <c r="KE101" s="109"/>
      <c r="KF101" s="109"/>
      <c r="KG101" s="109"/>
      <c r="KH101" s="109"/>
      <c r="KI101" s="109"/>
      <c r="KJ101" s="109"/>
      <c r="KK101" s="109"/>
      <c r="KL101" s="109"/>
      <c r="KM101" s="109"/>
      <c r="KN101" s="109"/>
      <c r="KO101" s="109"/>
      <c r="KP101" s="109"/>
      <c r="KQ101" s="109"/>
      <c r="KR101" s="109"/>
      <c r="KS101" s="109"/>
      <c r="KT101" s="109"/>
      <c r="KU101" s="109"/>
      <c r="KV101" s="109"/>
      <c r="KW101" s="109"/>
      <c r="KX101" s="109"/>
      <c r="KY101" s="109"/>
      <c r="KZ101" s="109"/>
      <c r="LA101" s="109"/>
      <c r="LB101" s="109"/>
      <c r="LC101" s="109"/>
      <c r="LD101" s="109"/>
      <c r="LE101" s="109"/>
      <c r="LF101" s="109"/>
      <c r="LG101" s="109"/>
      <c r="LH101" s="109"/>
      <c r="LI101" s="109"/>
      <c r="LJ101" s="109"/>
      <c r="LK101" s="109"/>
      <c r="LL101" s="109"/>
      <c r="LM101" s="109"/>
      <c r="LN101" s="109"/>
      <c r="LO101" s="109"/>
      <c r="LP101" s="109"/>
      <c r="LQ101" s="109"/>
      <c r="LR101" s="109"/>
      <c r="LS101" s="109"/>
      <c r="LT101" s="109"/>
      <c r="LU101" s="109"/>
      <c r="LV101" s="109"/>
      <c r="LW101" s="109"/>
      <c r="LX101" s="109"/>
      <c r="LY101" s="109"/>
      <c r="LZ101" s="109"/>
      <c r="MA101" s="109"/>
      <c r="MB101" s="109"/>
      <c r="MC101" s="109"/>
      <c r="MD101" s="109"/>
      <c r="ME101" s="109"/>
      <c r="MF101" s="109"/>
      <c r="MG101" s="109"/>
      <c r="MH101" s="109"/>
      <c r="MI101" s="109"/>
      <c r="MJ101" s="109"/>
      <c r="MK101" s="109"/>
      <c r="ML101" s="109"/>
      <c r="MM101" s="109"/>
      <c r="MN101" s="109"/>
      <c r="MO101" s="109"/>
      <c r="MP101" s="109"/>
      <c r="MQ101" s="109"/>
      <c r="MR101" s="109"/>
      <c r="MS101" s="109"/>
      <c r="MT101" s="109"/>
      <c r="MU101" s="109"/>
      <c r="MV101" s="109"/>
      <c r="MW101" s="109"/>
      <c r="MX101" s="109"/>
      <c r="MY101" s="109"/>
      <c r="MZ101" s="109"/>
      <c r="NA101" s="109"/>
      <c r="NB101" s="109"/>
      <c r="NC101" s="109"/>
      <c r="ND101" s="109"/>
      <c r="NE101" s="109"/>
      <c r="NF101" s="109"/>
      <c r="NG101" s="109"/>
      <c r="NH101" s="109"/>
      <c r="NI101" s="109"/>
      <c r="NJ101" s="109"/>
      <c r="NK101" s="109"/>
      <c r="NL101" s="109"/>
      <c r="NM101" s="109"/>
      <c r="NN101" s="109"/>
      <c r="NO101" s="109"/>
      <c r="NP101" s="109"/>
      <c r="NQ101" s="109"/>
      <c r="NR101" s="109"/>
      <c r="NS101" s="109"/>
      <c r="NT101" s="109"/>
      <c r="NU101" s="109"/>
      <c r="NV101" s="109"/>
      <c r="NW101" s="109"/>
      <c r="NX101" s="109"/>
      <c r="NY101" s="109"/>
      <c r="NZ101" s="109"/>
      <c r="OA101" s="109"/>
      <c r="OB101" s="109"/>
      <c r="OC101" s="109"/>
      <c r="OD101" s="109"/>
      <c r="OE101" s="109"/>
      <c r="OF101" s="109"/>
      <c r="OG101" s="109"/>
      <c r="OH101" s="109"/>
      <c r="OI101" s="109"/>
      <c r="OJ101" s="109"/>
      <c r="OK101" s="109"/>
      <c r="OL101" s="109"/>
      <c r="OM101" s="109"/>
      <c r="ON101" s="109"/>
      <c r="OO101" s="109"/>
      <c r="OP101" s="109"/>
      <c r="OQ101" s="109"/>
      <c r="OR101" s="109"/>
      <c r="OS101" s="109"/>
      <c r="OT101" s="109"/>
      <c r="OU101" s="109"/>
      <c r="OV101" s="109"/>
      <c r="OW101" s="109"/>
      <c r="OX101" s="109"/>
      <c r="OY101" s="109"/>
      <c r="OZ101" s="109"/>
      <c r="PA101" s="109"/>
      <c r="PB101" s="109"/>
      <c r="PC101" s="109"/>
      <c r="PD101" s="109"/>
      <c r="PE101" s="109"/>
      <c r="PF101" s="109"/>
      <c r="PG101" s="109"/>
      <c r="PH101" s="109"/>
      <c r="PI101" s="109"/>
      <c r="PJ101" s="109"/>
      <c r="PK101" s="109"/>
      <c r="PL101" s="109"/>
      <c r="PM101" s="109"/>
      <c r="PN101" s="109"/>
      <c r="PO101" s="109"/>
      <c r="PP101" s="109"/>
      <c r="PQ101" s="109"/>
      <c r="PR101" s="109"/>
      <c r="PS101" s="109"/>
      <c r="PT101" s="109"/>
      <c r="PU101" s="109"/>
      <c r="PV101" s="109"/>
      <c r="PW101" s="109"/>
      <c r="PX101" s="109"/>
      <c r="PY101" s="109"/>
      <c r="PZ101" s="109"/>
      <c r="QA101" s="109"/>
      <c r="QB101" s="109"/>
      <c r="QC101" s="109"/>
      <c r="QD101" s="109"/>
      <c r="QE101" s="109"/>
      <c r="QF101" s="109"/>
      <c r="QG101" s="109"/>
      <c r="QH101" s="109"/>
      <c r="QI101" s="109"/>
      <c r="QJ101" s="109"/>
      <c r="QK101" s="109"/>
      <c r="QL101" s="109"/>
      <c r="QM101" s="109"/>
      <c r="QN101" s="109"/>
      <c r="QO101" s="109"/>
      <c r="QP101" s="109"/>
      <c r="QQ101" s="109"/>
      <c r="QR101" s="109"/>
      <c r="QS101" s="109"/>
      <c r="QT101" s="109"/>
      <c r="QU101" s="109"/>
      <c r="QV101" s="109"/>
      <c r="QW101" s="109"/>
      <c r="QX101" s="109"/>
      <c r="QY101" s="109"/>
      <c r="QZ101" s="109"/>
      <c r="RA101" s="109"/>
      <c r="RB101" s="109"/>
      <c r="RC101" s="109"/>
      <c r="RD101" s="109"/>
      <c r="RE101" s="109"/>
      <c r="RF101" s="109"/>
      <c r="RG101" s="109"/>
      <c r="RH101" s="109"/>
      <c r="RI101" s="109"/>
      <c r="RJ101" s="109"/>
      <c r="RK101" s="109"/>
      <c r="RL101" s="109"/>
      <c r="RM101" s="109"/>
      <c r="RN101" s="109"/>
      <c r="RO101" s="109"/>
      <c r="RP101" s="109"/>
      <c r="RQ101" s="109"/>
      <c r="RR101" s="109"/>
      <c r="RS101" s="109"/>
      <c r="RT101" s="109"/>
      <c r="RU101" s="109"/>
      <c r="RV101" s="109"/>
      <c r="RW101" s="109"/>
      <c r="RX101" s="109"/>
      <c r="RY101" s="109"/>
      <c r="RZ101" s="109"/>
      <c r="SA101" s="109"/>
      <c r="SB101" s="109"/>
      <c r="SC101" s="109"/>
      <c r="SD101" s="109"/>
      <c r="SE101" s="109"/>
      <c r="SF101" s="109"/>
      <c r="SG101" s="109"/>
      <c r="SH101" s="109"/>
      <c r="SI101" s="109"/>
      <c r="SJ101" s="109"/>
      <c r="SK101" s="109"/>
      <c r="SL101" s="109"/>
      <c r="SM101" s="109"/>
      <c r="SN101" s="109"/>
      <c r="SO101" s="109"/>
      <c r="SP101" s="109"/>
      <c r="SQ101" s="109"/>
      <c r="SR101" s="109"/>
      <c r="SS101" s="109"/>
      <c r="ST101" s="109"/>
      <c r="SU101" s="109"/>
      <c r="SV101" s="109"/>
      <c r="SW101" s="109"/>
      <c r="SX101" s="109"/>
      <c r="SY101" s="109"/>
      <c r="SZ101" s="109"/>
      <c r="TA101" s="109"/>
      <c r="TB101" s="109"/>
    </row>
    <row r="102" spans="1:522" s="27" customFormat="1" ht="18" customHeight="1" x14ac:dyDescent="0.2">
      <c r="A102" s="12"/>
      <c r="B102" s="11" t="s">
        <v>286</v>
      </c>
      <c r="C102" s="1">
        <v>9318</v>
      </c>
      <c r="D102" s="4" t="s">
        <v>287</v>
      </c>
      <c r="E102" s="1">
        <v>9548</v>
      </c>
      <c r="F102" s="1"/>
      <c r="G102" t="s">
        <v>23</v>
      </c>
      <c r="H102"/>
      <c r="I102" s="1">
        <f t="shared" si="3"/>
        <v>0</v>
      </c>
      <c r="J102" s="12">
        <f>Tabuľka1[[#This Row],[Stĺpec8]]</f>
        <v>0</v>
      </c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14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  <c r="IX102" s="109"/>
      <c r="IY102" s="109"/>
      <c r="IZ102" s="109"/>
      <c r="JA102" s="109"/>
      <c r="JB102" s="109"/>
      <c r="JC102" s="109"/>
      <c r="JD102" s="109"/>
      <c r="JE102" s="109"/>
      <c r="JF102" s="109"/>
      <c r="JG102" s="109"/>
      <c r="JH102" s="100"/>
      <c r="JI102" s="100"/>
      <c r="JJ102" s="100"/>
      <c r="JK102" s="100"/>
      <c r="JL102" s="100"/>
      <c r="JM102" s="100"/>
      <c r="JN102" s="100"/>
      <c r="JO102" s="100"/>
      <c r="JP102" s="109"/>
      <c r="JQ102" s="109"/>
      <c r="JR102" s="109"/>
      <c r="JS102" s="109"/>
      <c r="JT102" s="109"/>
      <c r="JU102" s="109"/>
      <c r="JV102" s="109"/>
      <c r="JW102" s="109"/>
      <c r="JX102" s="109"/>
      <c r="JY102" s="109"/>
      <c r="JZ102" s="109"/>
      <c r="KA102" s="109"/>
      <c r="KB102" s="109"/>
      <c r="KC102" s="109"/>
      <c r="KD102" s="109"/>
      <c r="KE102" s="109"/>
      <c r="KF102" s="109"/>
      <c r="KG102" s="109"/>
      <c r="KH102" s="109"/>
      <c r="KI102" s="109"/>
      <c r="KJ102" s="109"/>
      <c r="KK102" s="109"/>
      <c r="KL102" s="109"/>
      <c r="KM102" s="109"/>
      <c r="KN102" s="109"/>
      <c r="KO102" s="109"/>
      <c r="KP102" s="109"/>
      <c r="KQ102" s="109"/>
      <c r="KR102" s="109"/>
      <c r="KS102" s="109"/>
      <c r="KT102" s="114"/>
      <c r="KU102" s="109"/>
      <c r="KV102" s="109"/>
      <c r="KW102" s="109"/>
      <c r="KX102" s="109"/>
      <c r="KY102" s="109"/>
      <c r="KZ102" s="109"/>
      <c r="LA102" s="109"/>
      <c r="LB102" s="109"/>
      <c r="LC102" s="109"/>
      <c r="LD102" s="109"/>
      <c r="LE102" s="109"/>
      <c r="LF102" s="109"/>
      <c r="LG102" s="109"/>
      <c r="LH102" s="109"/>
      <c r="LI102" s="109"/>
      <c r="LJ102" s="109"/>
      <c r="LK102" s="109"/>
      <c r="LL102" s="109"/>
      <c r="LM102" s="109"/>
      <c r="LN102" s="109"/>
      <c r="LO102" s="109"/>
      <c r="LP102" s="109"/>
      <c r="LQ102" s="109"/>
      <c r="LR102" s="109"/>
      <c r="LS102" s="109"/>
      <c r="LT102" s="109"/>
      <c r="LU102" s="109"/>
      <c r="LV102" s="109"/>
      <c r="LW102" s="109"/>
      <c r="LX102" s="109"/>
      <c r="LY102" s="109"/>
      <c r="LZ102" s="109"/>
      <c r="MA102" s="109"/>
      <c r="MB102" s="109"/>
      <c r="MC102" s="109"/>
      <c r="MD102" s="109"/>
      <c r="ME102" s="109"/>
      <c r="MF102" s="109"/>
      <c r="MG102" s="109"/>
      <c r="MH102" s="109"/>
      <c r="MI102" s="109"/>
      <c r="MJ102" s="109"/>
      <c r="MK102" s="109"/>
      <c r="ML102" s="109"/>
      <c r="MM102" s="109"/>
      <c r="MN102" s="109"/>
      <c r="MO102" s="109"/>
      <c r="MP102" s="109"/>
      <c r="MQ102" s="109"/>
      <c r="MR102" s="109"/>
      <c r="MS102" s="109"/>
      <c r="MT102" s="109"/>
      <c r="MU102" s="109"/>
      <c r="MV102" s="109"/>
      <c r="MW102" s="109"/>
      <c r="MX102" s="109"/>
      <c r="MY102" s="109"/>
      <c r="MZ102" s="109"/>
      <c r="NA102" s="109"/>
      <c r="NB102" s="109"/>
      <c r="NC102" s="109"/>
      <c r="ND102" s="109"/>
      <c r="NE102" s="109"/>
      <c r="NF102" s="109"/>
      <c r="NG102" s="109"/>
      <c r="NH102" s="109"/>
      <c r="NI102" s="109"/>
      <c r="NJ102" s="109"/>
      <c r="NK102" s="109"/>
      <c r="NL102" s="109"/>
      <c r="NM102" s="109"/>
      <c r="NN102" s="109"/>
      <c r="NO102" s="109"/>
      <c r="NP102" s="109"/>
      <c r="NQ102" s="109"/>
      <c r="NR102" s="109"/>
      <c r="NS102" s="109"/>
      <c r="NT102" s="109"/>
      <c r="NU102" s="109"/>
      <c r="NV102" s="109"/>
      <c r="NW102" s="109"/>
      <c r="NX102" s="109"/>
      <c r="NY102" s="109"/>
      <c r="NZ102" s="109"/>
      <c r="OA102" s="109"/>
      <c r="OB102" s="109"/>
      <c r="OC102" s="109"/>
      <c r="OD102" s="109"/>
      <c r="OE102" s="109"/>
      <c r="OF102" s="109"/>
      <c r="OG102" s="109"/>
      <c r="OH102" s="109"/>
      <c r="OI102" s="109"/>
      <c r="OJ102" s="109"/>
      <c r="OK102" s="109"/>
      <c r="OL102" s="109"/>
      <c r="OM102" s="109"/>
      <c r="ON102" s="109"/>
      <c r="OO102" s="109"/>
      <c r="OP102" s="109"/>
      <c r="OQ102" s="109"/>
      <c r="OR102" s="109"/>
      <c r="OS102" s="109"/>
      <c r="OT102" s="109"/>
      <c r="OU102" s="109"/>
      <c r="OV102" s="109"/>
      <c r="OW102" s="109"/>
      <c r="OX102" s="109"/>
      <c r="OY102" s="109"/>
      <c r="OZ102" s="109"/>
      <c r="PA102" s="109"/>
      <c r="PB102" s="109"/>
      <c r="PC102" s="109"/>
      <c r="PD102" s="109"/>
      <c r="PE102" s="109"/>
      <c r="PF102" s="109"/>
      <c r="PG102" s="109"/>
      <c r="PH102" s="109"/>
      <c r="PI102" s="109"/>
      <c r="PJ102" s="109"/>
      <c r="PK102" s="109"/>
      <c r="PL102" s="109"/>
      <c r="PM102" s="109"/>
      <c r="PN102" s="109"/>
      <c r="PO102" s="109"/>
      <c r="PP102" s="109"/>
      <c r="PQ102" s="109"/>
      <c r="PR102" s="109"/>
      <c r="PS102" s="109"/>
      <c r="PT102" s="109"/>
      <c r="PU102" s="109"/>
      <c r="PV102" s="109"/>
      <c r="PW102" s="109"/>
      <c r="PX102" s="109"/>
      <c r="PY102" s="109"/>
      <c r="PZ102" s="109"/>
      <c r="QA102" s="109"/>
      <c r="QB102" s="109"/>
      <c r="QC102" s="109"/>
      <c r="QD102" s="109"/>
      <c r="QE102" s="109"/>
      <c r="QF102" s="109"/>
      <c r="QG102" s="109"/>
      <c r="QH102" s="109"/>
      <c r="QI102" s="109"/>
      <c r="QJ102" s="109"/>
      <c r="QK102" s="109"/>
      <c r="QL102" s="109"/>
      <c r="QM102" s="109"/>
      <c r="QN102" s="109"/>
      <c r="QO102" s="109"/>
      <c r="QP102" s="109"/>
      <c r="QQ102" s="109"/>
      <c r="QR102" s="109"/>
      <c r="QS102" s="109"/>
      <c r="QT102" s="109"/>
      <c r="QU102" s="109"/>
      <c r="QV102" s="109"/>
      <c r="QW102" s="109"/>
      <c r="QX102" s="109"/>
      <c r="QY102" s="109"/>
      <c r="QZ102" s="109"/>
      <c r="RA102" s="109"/>
      <c r="RB102" s="109"/>
      <c r="RC102" s="109"/>
      <c r="RD102" s="109"/>
      <c r="RE102" s="109"/>
      <c r="RF102" s="109"/>
      <c r="RG102" s="109"/>
      <c r="RH102" s="109"/>
      <c r="RI102" s="109"/>
      <c r="RJ102" s="109"/>
      <c r="RK102" s="109"/>
      <c r="RL102" s="109"/>
      <c r="RM102" s="109"/>
      <c r="RN102" s="109"/>
      <c r="RO102" s="109"/>
      <c r="RP102" s="109"/>
      <c r="RQ102" s="109"/>
      <c r="RR102" s="109"/>
      <c r="RS102" s="109"/>
      <c r="RT102" s="109"/>
      <c r="RU102" s="109"/>
      <c r="RV102" s="109"/>
      <c r="RW102" s="109"/>
      <c r="RX102" s="109"/>
      <c r="RY102" s="109"/>
      <c r="RZ102" s="109"/>
      <c r="SA102" s="109"/>
      <c r="SB102" s="109"/>
      <c r="SC102" s="109"/>
      <c r="SD102" s="109"/>
      <c r="SE102" s="109"/>
      <c r="SF102" s="109"/>
      <c r="SG102" s="109"/>
      <c r="SH102" s="109"/>
      <c r="SI102" s="109"/>
      <c r="SJ102" s="109"/>
      <c r="SK102" s="109"/>
      <c r="SL102" s="109"/>
      <c r="SM102" s="109"/>
      <c r="SN102" s="109"/>
      <c r="SO102" s="109"/>
      <c r="SP102" s="109"/>
      <c r="SQ102" s="109"/>
      <c r="SR102" s="109"/>
      <c r="SS102" s="109"/>
      <c r="ST102" s="109"/>
      <c r="SU102" s="109"/>
      <c r="SV102" s="109"/>
      <c r="SW102" s="109"/>
      <c r="SX102" s="109"/>
      <c r="SY102" s="109"/>
      <c r="SZ102" s="109"/>
      <c r="TA102" s="109"/>
      <c r="TB102" s="109"/>
    </row>
    <row r="103" spans="1:522" s="27" customFormat="1" ht="18" customHeight="1" x14ac:dyDescent="0.2">
      <c r="A103" s="12"/>
      <c r="B103" s="11" t="s">
        <v>271</v>
      </c>
      <c r="C103" s="1">
        <v>9126</v>
      </c>
      <c r="D103" s="4" t="s">
        <v>272</v>
      </c>
      <c r="E103" s="1">
        <v>9896</v>
      </c>
      <c r="F103" s="1"/>
      <c r="G103" s="4" t="s">
        <v>253</v>
      </c>
      <c r="H103"/>
      <c r="I103" s="1">
        <f t="shared" si="3"/>
        <v>0</v>
      </c>
      <c r="J103" s="12">
        <f>Tabuľka1[[#This Row],[Stĺpec8]]</f>
        <v>0</v>
      </c>
      <c r="K103" s="114"/>
      <c r="L103" s="114"/>
      <c r="M103" s="109"/>
      <c r="N103" s="109"/>
      <c r="O103" s="109"/>
      <c r="P103" s="109"/>
      <c r="Q103" s="109"/>
      <c r="R103" s="109"/>
      <c r="S103" s="114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14"/>
      <c r="CU103" s="109"/>
      <c r="CV103" s="114"/>
      <c r="CW103" s="109"/>
      <c r="CX103" s="109"/>
      <c r="CY103" s="109"/>
      <c r="CZ103" s="109"/>
      <c r="DA103" s="109"/>
      <c r="DB103" s="109"/>
      <c r="DC103" s="109"/>
      <c r="DD103" s="114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14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  <c r="IW103" s="109"/>
      <c r="IX103" s="109"/>
      <c r="IY103" s="109"/>
      <c r="IZ103" s="109"/>
      <c r="JA103" s="109"/>
      <c r="JB103" s="109"/>
      <c r="JC103" s="109"/>
      <c r="JD103" s="109"/>
      <c r="JE103" s="109"/>
      <c r="JF103" s="109"/>
      <c r="JG103" s="109"/>
      <c r="JH103" s="100"/>
      <c r="JI103" s="100"/>
      <c r="JJ103" s="100"/>
      <c r="JK103" s="100"/>
      <c r="JL103" s="100"/>
      <c r="JM103" s="100"/>
      <c r="JN103" s="100"/>
      <c r="JO103" s="100"/>
      <c r="JP103" s="109"/>
      <c r="JQ103" s="109"/>
      <c r="JR103" s="109"/>
      <c r="JS103" s="109"/>
      <c r="JT103" s="109"/>
      <c r="JU103" s="109"/>
      <c r="JV103" s="109"/>
      <c r="JW103" s="109"/>
      <c r="JX103" s="114"/>
      <c r="JY103" s="109"/>
      <c r="JZ103" s="109"/>
      <c r="KA103" s="109"/>
      <c r="KB103" s="109"/>
      <c r="KC103" s="109"/>
      <c r="KD103" s="109"/>
      <c r="KE103" s="109"/>
      <c r="KF103" s="109"/>
      <c r="KG103" s="109"/>
      <c r="KH103" s="109"/>
      <c r="KI103" s="109"/>
      <c r="KJ103" s="109"/>
      <c r="KK103" s="109"/>
      <c r="KL103" s="109"/>
      <c r="KM103" s="109"/>
      <c r="KN103" s="109"/>
      <c r="KO103" s="109"/>
      <c r="KP103" s="109"/>
      <c r="KQ103" s="109"/>
      <c r="KR103" s="109"/>
      <c r="KS103" s="109"/>
      <c r="KT103" s="109"/>
      <c r="KU103" s="109"/>
      <c r="KV103" s="109"/>
      <c r="KW103" s="109"/>
      <c r="KX103" s="109"/>
      <c r="KY103" s="109"/>
      <c r="KZ103" s="109"/>
      <c r="LA103" s="109"/>
      <c r="LB103" s="109"/>
      <c r="LC103" s="109"/>
      <c r="LD103" s="109"/>
      <c r="LE103" s="109"/>
      <c r="LF103" s="109"/>
      <c r="LG103" s="109"/>
      <c r="LH103" s="109"/>
      <c r="LI103" s="109"/>
      <c r="LJ103" s="109"/>
      <c r="LK103" s="109"/>
      <c r="LL103" s="109"/>
      <c r="LM103" s="109"/>
      <c r="LN103" s="109"/>
      <c r="LO103" s="109"/>
      <c r="LP103" s="109"/>
      <c r="LQ103" s="109"/>
      <c r="LR103" s="109"/>
      <c r="LS103" s="109"/>
      <c r="LT103" s="109"/>
      <c r="LU103" s="109"/>
      <c r="LV103" s="109"/>
      <c r="LW103" s="109"/>
      <c r="LX103" s="109"/>
      <c r="LY103" s="109"/>
      <c r="LZ103" s="109"/>
      <c r="MA103" s="109"/>
      <c r="MB103" s="109"/>
      <c r="MC103" s="109"/>
      <c r="MD103" s="109"/>
      <c r="ME103" s="109"/>
      <c r="MF103" s="109"/>
      <c r="MG103" s="109"/>
      <c r="MH103" s="109"/>
      <c r="MI103" s="109"/>
      <c r="MJ103" s="109"/>
      <c r="MK103" s="109"/>
      <c r="ML103" s="109"/>
      <c r="MM103" s="109"/>
      <c r="MN103" s="109"/>
      <c r="MO103" s="109"/>
      <c r="MP103" s="109"/>
      <c r="MQ103" s="109"/>
      <c r="MR103" s="109"/>
      <c r="MS103" s="109"/>
      <c r="MT103" s="109"/>
      <c r="MU103" s="109"/>
      <c r="MV103" s="109"/>
      <c r="MW103" s="109"/>
      <c r="MX103" s="109"/>
      <c r="MY103" s="109"/>
      <c r="MZ103" s="109"/>
      <c r="NA103" s="109"/>
      <c r="NB103" s="109"/>
      <c r="NC103" s="109"/>
      <c r="ND103" s="109"/>
      <c r="NE103" s="109"/>
      <c r="NF103" s="109"/>
      <c r="NG103" s="109"/>
      <c r="NH103" s="109"/>
      <c r="NI103" s="109"/>
      <c r="NJ103" s="109"/>
      <c r="NK103" s="109"/>
      <c r="NL103" s="109"/>
      <c r="NM103" s="109"/>
      <c r="NN103" s="109"/>
      <c r="NO103" s="109"/>
      <c r="NP103" s="109"/>
      <c r="NQ103" s="109"/>
      <c r="NR103" s="109"/>
      <c r="NS103" s="109"/>
      <c r="NT103" s="109"/>
      <c r="NU103" s="109"/>
      <c r="NV103" s="109"/>
      <c r="NW103" s="109"/>
      <c r="NX103" s="109"/>
      <c r="NY103" s="109"/>
      <c r="NZ103" s="109"/>
      <c r="OA103" s="109"/>
      <c r="OB103" s="109"/>
      <c r="OC103" s="109"/>
      <c r="OD103" s="109"/>
      <c r="OE103" s="109"/>
      <c r="OF103" s="109"/>
      <c r="OG103" s="109"/>
      <c r="OH103" s="109"/>
      <c r="OI103" s="109"/>
      <c r="OJ103" s="109"/>
      <c r="OK103" s="109"/>
      <c r="OL103" s="109"/>
      <c r="OM103" s="109"/>
      <c r="ON103" s="109"/>
      <c r="OO103" s="109"/>
      <c r="OP103" s="109"/>
      <c r="OQ103" s="109"/>
      <c r="OR103" s="109"/>
      <c r="OS103" s="109"/>
      <c r="OT103" s="109"/>
      <c r="OU103" s="109"/>
      <c r="OV103" s="109"/>
      <c r="OW103" s="109"/>
      <c r="OX103" s="109"/>
      <c r="OY103" s="109"/>
      <c r="OZ103" s="109"/>
      <c r="PA103" s="109"/>
      <c r="PB103" s="109"/>
      <c r="PC103" s="109"/>
      <c r="PD103" s="109"/>
      <c r="PE103" s="109"/>
      <c r="PF103" s="109"/>
      <c r="PG103" s="109"/>
      <c r="PH103" s="109"/>
      <c r="PI103" s="109"/>
      <c r="PJ103" s="109"/>
      <c r="PK103" s="109"/>
      <c r="PL103" s="109"/>
      <c r="PM103" s="109"/>
      <c r="PN103" s="109"/>
      <c r="PO103" s="109"/>
      <c r="PP103" s="109"/>
      <c r="PQ103" s="109"/>
      <c r="PR103" s="109"/>
      <c r="PS103" s="109"/>
      <c r="PT103" s="109"/>
      <c r="PU103" s="109"/>
      <c r="PV103" s="109"/>
      <c r="PW103" s="109"/>
      <c r="PX103" s="109"/>
      <c r="PY103" s="109"/>
      <c r="PZ103" s="109"/>
      <c r="QA103" s="109"/>
      <c r="QB103" s="109"/>
      <c r="QC103" s="109"/>
      <c r="QD103" s="109"/>
      <c r="QE103" s="109"/>
      <c r="QF103" s="109"/>
      <c r="QG103" s="109"/>
      <c r="QH103" s="109"/>
      <c r="QI103" s="109"/>
      <c r="QJ103" s="109"/>
      <c r="QK103" s="109"/>
      <c r="QL103" s="109"/>
      <c r="QM103" s="109"/>
      <c r="QN103" s="109"/>
      <c r="QO103" s="109"/>
      <c r="QP103" s="109"/>
      <c r="QQ103" s="109"/>
      <c r="QR103" s="109"/>
      <c r="QS103" s="109"/>
      <c r="QT103" s="109"/>
      <c r="QU103" s="109"/>
      <c r="QV103" s="109"/>
      <c r="QW103" s="109"/>
      <c r="QX103" s="109"/>
      <c r="QY103" s="109"/>
      <c r="QZ103" s="109"/>
      <c r="RA103" s="109"/>
      <c r="RB103" s="109"/>
      <c r="RC103" s="109"/>
      <c r="RD103" s="109"/>
      <c r="RE103" s="109"/>
      <c r="RF103" s="109"/>
      <c r="RG103" s="109"/>
      <c r="RH103" s="109"/>
      <c r="RI103" s="109"/>
      <c r="RJ103" s="109"/>
      <c r="RK103" s="109"/>
      <c r="RL103" s="109"/>
      <c r="RM103" s="109"/>
      <c r="RN103" s="109"/>
      <c r="RO103" s="109"/>
      <c r="RP103" s="109"/>
      <c r="RQ103" s="109"/>
      <c r="RR103" s="109"/>
      <c r="RS103" s="109"/>
      <c r="RT103" s="109"/>
      <c r="RU103" s="109"/>
      <c r="RV103" s="109"/>
      <c r="RW103" s="109"/>
      <c r="RX103" s="109"/>
      <c r="RY103" s="109"/>
      <c r="RZ103" s="109"/>
      <c r="SA103" s="109"/>
      <c r="SB103" s="109"/>
      <c r="SC103" s="109"/>
      <c r="SD103" s="109"/>
      <c r="SE103" s="109"/>
      <c r="SF103" s="109"/>
      <c r="SG103" s="109"/>
      <c r="SH103" s="109"/>
      <c r="SI103" s="109"/>
      <c r="SJ103" s="109"/>
      <c r="SK103" s="109"/>
      <c r="SL103" s="109"/>
      <c r="SM103" s="109"/>
      <c r="SN103" s="109"/>
      <c r="SO103" s="109"/>
      <c r="SP103" s="109"/>
      <c r="SQ103" s="109"/>
      <c r="SR103" s="109"/>
      <c r="SS103" s="109"/>
      <c r="ST103" s="109"/>
      <c r="SU103" s="109"/>
      <c r="SV103" s="109"/>
      <c r="SW103" s="109"/>
      <c r="SX103" s="109"/>
      <c r="SY103" s="109"/>
      <c r="SZ103" s="109"/>
      <c r="TA103" s="109"/>
      <c r="TB103" s="109"/>
    </row>
    <row r="104" spans="1:522" s="27" customFormat="1" ht="18" customHeight="1" x14ac:dyDescent="0.2">
      <c r="A104" s="12"/>
      <c r="B104" s="11" t="s">
        <v>347</v>
      </c>
      <c r="C104" s="1">
        <v>9485</v>
      </c>
      <c r="D104" s="4" t="s">
        <v>348</v>
      </c>
      <c r="E104" s="1">
        <v>9039</v>
      </c>
      <c r="F104" s="1"/>
      <c r="G104" s="4" t="s">
        <v>62</v>
      </c>
      <c r="H104"/>
      <c r="I104" s="1">
        <f t="shared" si="3"/>
        <v>0</v>
      </c>
      <c r="J104" s="12">
        <f>Tabuľka1[[#This Row],[Stĺpec8]]</f>
        <v>0</v>
      </c>
      <c r="K104" s="114"/>
      <c r="L104" s="114"/>
      <c r="M104" s="109"/>
      <c r="N104" s="109"/>
      <c r="O104" s="109"/>
      <c r="P104" s="109"/>
      <c r="Q104" s="109"/>
      <c r="R104" s="109"/>
      <c r="S104" s="114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14"/>
      <c r="CU104" s="109"/>
      <c r="CV104" s="114"/>
      <c r="CW104" s="109"/>
      <c r="CX104" s="109"/>
      <c r="CY104" s="109"/>
      <c r="CZ104" s="109"/>
      <c r="DA104" s="109"/>
      <c r="DB104" s="109"/>
      <c r="DC104" s="109"/>
      <c r="DD104" s="114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14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  <c r="IX104" s="109"/>
      <c r="IY104" s="109"/>
      <c r="IZ104" s="109"/>
      <c r="JA104" s="109"/>
      <c r="JB104" s="109"/>
      <c r="JC104" s="109"/>
      <c r="JD104" s="109"/>
      <c r="JE104" s="109"/>
      <c r="JF104" s="109"/>
      <c r="JG104" s="109"/>
      <c r="JH104" s="100"/>
      <c r="JI104" s="100"/>
      <c r="JJ104" s="100"/>
      <c r="JK104" s="100"/>
      <c r="JL104" s="100"/>
      <c r="JM104" s="100"/>
      <c r="JN104" s="100"/>
      <c r="JO104" s="100"/>
      <c r="JP104" s="109"/>
      <c r="JQ104" s="109"/>
      <c r="JR104" s="109"/>
      <c r="JS104" s="109"/>
      <c r="JT104" s="109"/>
      <c r="JU104" s="109"/>
      <c r="JV104" s="109"/>
      <c r="JW104" s="109"/>
      <c r="JX104" s="114"/>
      <c r="JY104" s="109"/>
      <c r="JZ104" s="109"/>
      <c r="KA104" s="109"/>
      <c r="KB104" s="109"/>
      <c r="KC104" s="109"/>
      <c r="KD104" s="109"/>
      <c r="KE104" s="109"/>
      <c r="KF104" s="109"/>
      <c r="KG104" s="109"/>
      <c r="KH104" s="109"/>
      <c r="KI104" s="109"/>
      <c r="KJ104" s="109"/>
      <c r="KK104" s="109"/>
      <c r="KL104" s="109"/>
      <c r="KM104" s="109"/>
      <c r="KN104" s="109"/>
      <c r="KO104" s="109"/>
      <c r="KP104" s="109"/>
      <c r="KQ104" s="109"/>
      <c r="KR104" s="109"/>
      <c r="KS104" s="109"/>
      <c r="KT104" s="109"/>
      <c r="KU104" s="109"/>
      <c r="KV104" s="109"/>
      <c r="KW104" s="109"/>
      <c r="KX104" s="109"/>
      <c r="KY104" s="109"/>
      <c r="KZ104" s="109"/>
      <c r="LA104" s="109"/>
      <c r="LB104" s="109"/>
      <c r="LC104" s="109"/>
      <c r="LD104" s="109"/>
      <c r="LE104" s="109"/>
      <c r="LF104" s="109"/>
      <c r="LG104" s="109"/>
      <c r="LH104" s="109"/>
      <c r="LI104" s="109"/>
      <c r="LJ104" s="109"/>
      <c r="LK104" s="109"/>
      <c r="LL104" s="109"/>
      <c r="LM104" s="109"/>
      <c r="LN104" s="109"/>
      <c r="LO104" s="109"/>
      <c r="LP104" s="109"/>
      <c r="LQ104" s="109"/>
      <c r="LR104" s="109"/>
      <c r="LS104" s="109"/>
      <c r="LT104" s="109"/>
      <c r="LU104" s="109"/>
      <c r="LV104" s="109"/>
      <c r="LW104" s="109"/>
      <c r="LX104" s="109"/>
      <c r="LY104" s="109"/>
      <c r="LZ104" s="109"/>
      <c r="MA104" s="109"/>
      <c r="MB104" s="109"/>
      <c r="MC104" s="109"/>
      <c r="MD104" s="109"/>
      <c r="ME104" s="109"/>
      <c r="MF104" s="109"/>
      <c r="MG104" s="109"/>
      <c r="MH104" s="109"/>
      <c r="MI104" s="109"/>
      <c r="MJ104" s="109"/>
      <c r="MK104" s="109"/>
      <c r="ML104" s="109"/>
      <c r="MM104" s="109"/>
      <c r="MN104" s="109"/>
      <c r="MO104" s="109"/>
      <c r="MP104" s="109"/>
      <c r="MQ104" s="109"/>
      <c r="MR104" s="109"/>
      <c r="MS104" s="109"/>
      <c r="MT104" s="109"/>
      <c r="MU104" s="109"/>
      <c r="MV104" s="109"/>
      <c r="MW104" s="109"/>
      <c r="MX104" s="109"/>
      <c r="MY104" s="109"/>
      <c r="MZ104" s="109"/>
      <c r="NA104" s="109"/>
      <c r="NB104" s="109"/>
      <c r="NC104" s="109"/>
      <c r="ND104" s="109"/>
      <c r="NE104" s="109"/>
      <c r="NF104" s="109"/>
      <c r="NG104" s="109"/>
      <c r="NH104" s="109"/>
      <c r="NI104" s="109"/>
      <c r="NJ104" s="109"/>
      <c r="NK104" s="109"/>
      <c r="NL104" s="109"/>
      <c r="NM104" s="109"/>
      <c r="NN104" s="109"/>
      <c r="NO104" s="109"/>
      <c r="NP104" s="109"/>
      <c r="NQ104" s="109"/>
      <c r="NR104" s="109"/>
      <c r="NS104" s="109"/>
      <c r="NT104" s="109"/>
      <c r="NU104" s="109"/>
      <c r="NV104" s="109"/>
      <c r="NW104" s="109"/>
      <c r="NX104" s="109"/>
      <c r="NY104" s="109"/>
      <c r="NZ104" s="109"/>
      <c r="OA104" s="109"/>
      <c r="OB104" s="109"/>
      <c r="OC104" s="109"/>
      <c r="OD104" s="109"/>
      <c r="OE104" s="109"/>
      <c r="OF104" s="109"/>
      <c r="OG104" s="109"/>
      <c r="OH104" s="109"/>
      <c r="OI104" s="109"/>
      <c r="OJ104" s="109"/>
      <c r="OK104" s="109"/>
      <c r="OL104" s="109"/>
      <c r="OM104" s="109"/>
      <c r="ON104" s="109"/>
      <c r="OO104" s="109"/>
      <c r="OP104" s="109"/>
      <c r="OQ104" s="109"/>
      <c r="OR104" s="109"/>
      <c r="OS104" s="109"/>
      <c r="OT104" s="109"/>
      <c r="OU104" s="109"/>
      <c r="OV104" s="109"/>
      <c r="OW104" s="109"/>
      <c r="OX104" s="109"/>
      <c r="OY104" s="109"/>
      <c r="OZ104" s="109"/>
      <c r="PA104" s="109"/>
      <c r="PB104" s="109"/>
      <c r="PC104" s="109"/>
      <c r="PD104" s="109"/>
      <c r="PE104" s="109"/>
      <c r="PF104" s="109"/>
      <c r="PG104" s="109"/>
      <c r="PH104" s="109"/>
      <c r="PI104" s="109"/>
      <c r="PJ104" s="109"/>
      <c r="PK104" s="109"/>
      <c r="PL104" s="109"/>
      <c r="PM104" s="109"/>
      <c r="PN104" s="109"/>
      <c r="PO104" s="109"/>
      <c r="PP104" s="109"/>
      <c r="PQ104" s="109"/>
      <c r="PR104" s="109"/>
      <c r="PS104" s="109"/>
      <c r="PT104" s="109"/>
      <c r="PU104" s="109"/>
      <c r="PV104" s="109"/>
      <c r="PW104" s="109"/>
      <c r="PX104" s="109"/>
      <c r="PY104" s="109"/>
      <c r="PZ104" s="109"/>
      <c r="QA104" s="109"/>
      <c r="QB104" s="109"/>
      <c r="QC104" s="109"/>
      <c r="QD104" s="109"/>
      <c r="QE104" s="109"/>
      <c r="QF104" s="109"/>
      <c r="QG104" s="109"/>
      <c r="QH104" s="109"/>
      <c r="QI104" s="109"/>
      <c r="QJ104" s="109"/>
      <c r="QK104" s="109"/>
      <c r="QL104" s="109"/>
      <c r="QM104" s="109"/>
      <c r="QN104" s="109"/>
      <c r="QO104" s="109"/>
      <c r="QP104" s="109"/>
      <c r="QQ104" s="109"/>
      <c r="QR104" s="109"/>
      <c r="QS104" s="109"/>
      <c r="QT104" s="109"/>
      <c r="QU104" s="109"/>
      <c r="QV104" s="109"/>
      <c r="QW104" s="109"/>
      <c r="QX104" s="109"/>
      <c r="QY104" s="109"/>
      <c r="QZ104" s="109"/>
      <c r="RA104" s="109"/>
      <c r="RB104" s="109"/>
      <c r="RC104" s="109"/>
      <c r="RD104" s="109"/>
      <c r="RE104" s="109"/>
      <c r="RF104" s="109"/>
      <c r="RG104" s="109"/>
      <c r="RH104" s="109"/>
      <c r="RI104" s="109"/>
      <c r="RJ104" s="109"/>
      <c r="RK104" s="109"/>
      <c r="RL104" s="109"/>
      <c r="RM104" s="109"/>
      <c r="RN104" s="109"/>
      <c r="RO104" s="109"/>
      <c r="RP104" s="109"/>
      <c r="RQ104" s="109"/>
      <c r="RR104" s="109"/>
      <c r="RS104" s="109"/>
      <c r="RT104" s="109"/>
      <c r="RU104" s="109"/>
      <c r="RV104" s="109"/>
      <c r="RW104" s="109"/>
      <c r="RX104" s="109"/>
      <c r="RY104" s="109"/>
      <c r="RZ104" s="109"/>
      <c r="SA104" s="109"/>
      <c r="SB104" s="109"/>
      <c r="SC104" s="109"/>
      <c r="SD104" s="109"/>
      <c r="SE104" s="109"/>
      <c r="SF104" s="109"/>
      <c r="SG104" s="109"/>
      <c r="SH104" s="109"/>
      <c r="SI104" s="109"/>
      <c r="SJ104" s="109"/>
      <c r="SK104" s="109"/>
      <c r="SL104" s="109"/>
      <c r="SM104" s="109"/>
      <c r="SN104" s="109"/>
      <c r="SO104" s="109"/>
      <c r="SP104" s="109"/>
      <c r="SQ104" s="109"/>
      <c r="SR104" s="109"/>
      <c r="SS104" s="109"/>
      <c r="ST104" s="109"/>
      <c r="SU104" s="109"/>
      <c r="SV104" s="109"/>
      <c r="SW104" s="109"/>
      <c r="SX104" s="109"/>
      <c r="SY104" s="109"/>
      <c r="SZ104" s="109"/>
      <c r="TA104" s="109"/>
      <c r="TB104" s="109"/>
    </row>
    <row r="105" spans="1:522" s="27" customFormat="1" ht="18.75" customHeight="1" x14ac:dyDescent="0.2">
      <c r="A105" s="12"/>
      <c r="B105" s="11" t="s">
        <v>462</v>
      </c>
      <c r="C105" s="1">
        <v>9832</v>
      </c>
      <c r="D105" s="4" t="s">
        <v>323</v>
      </c>
      <c r="E105" s="1">
        <v>12432</v>
      </c>
      <c r="F105" s="1"/>
      <c r="G105" s="4" t="s">
        <v>324</v>
      </c>
      <c r="H105"/>
      <c r="I105" s="1">
        <f t="shared" si="3"/>
        <v>0</v>
      </c>
      <c r="J105" s="12">
        <f>Tabuľka1[[#This Row],[Stĺpec8]]</f>
        <v>0</v>
      </c>
      <c r="K105" s="114"/>
      <c r="L105" s="114"/>
      <c r="M105" s="109"/>
      <c r="N105" s="109"/>
      <c r="O105" s="109"/>
      <c r="P105" s="109"/>
      <c r="Q105" s="109"/>
      <c r="R105" s="109"/>
      <c r="S105" s="114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14"/>
      <c r="CU105" s="109"/>
      <c r="CV105" s="114"/>
      <c r="CW105" s="109"/>
      <c r="CX105" s="109"/>
      <c r="CY105" s="109"/>
      <c r="CZ105" s="109"/>
      <c r="DA105" s="109"/>
      <c r="DB105" s="109"/>
      <c r="DC105" s="109"/>
      <c r="DD105" s="114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14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  <c r="IX105" s="109"/>
      <c r="IY105" s="109"/>
      <c r="IZ105" s="109"/>
      <c r="JA105" s="109"/>
      <c r="JB105" s="109"/>
      <c r="JC105" s="109"/>
      <c r="JD105" s="109"/>
      <c r="JE105" s="109"/>
      <c r="JF105" s="109"/>
      <c r="JG105" s="109"/>
      <c r="JH105" s="100"/>
      <c r="JI105" s="100"/>
      <c r="JJ105" s="100"/>
      <c r="JK105" s="100"/>
      <c r="JL105" s="100"/>
      <c r="JM105" s="100"/>
      <c r="JN105" s="100"/>
      <c r="JO105" s="100"/>
      <c r="JP105" s="109"/>
      <c r="JQ105" s="109"/>
      <c r="JR105" s="109"/>
      <c r="JS105" s="109"/>
      <c r="JT105" s="109"/>
      <c r="JU105" s="109"/>
      <c r="JV105" s="109"/>
      <c r="JW105" s="109"/>
      <c r="JX105" s="114"/>
      <c r="JY105" s="109"/>
      <c r="JZ105" s="109"/>
      <c r="KA105" s="109"/>
      <c r="KB105" s="109"/>
      <c r="KC105" s="109"/>
      <c r="KD105" s="109"/>
      <c r="KE105" s="109"/>
      <c r="KF105" s="109"/>
      <c r="KG105" s="109"/>
      <c r="KH105" s="109"/>
      <c r="KI105" s="109"/>
      <c r="KJ105" s="109"/>
      <c r="KK105" s="109"/>
      <c r="KL105" s="109"/>
      <c r="KM105" s="109"/>
      <c r="KN105" s="109"/>
      <c r="KO105" s="109"/>
      <c r="KP105" s="109"/>
      <c r="KQ105" s="109"/>
      <c r="KR105" s="109"/>
      <c r="KS105" s="109"/>
      <c r="KT105" s="109"/>
      <c r="KU105" s="109"/>
      <c r="KV105" s="109"/>
      <c r="KW105" s="109"/>
      <c r="KX105" s="109"/>
      <c r="KY105" s="109"/>
      <c r="KZ105" s="109"/>
      <c r="LA105" s="109"/>
      <c r="LB105" s="109"/>
      <c r="LC105" s="109"/>
      <c r="LD105" s="109"/>
      <c r="LE105" s="109"/>
      <c r="LF105" s="109"/>
      <c r="LG105" s="109"/>
      <c r="LH105" s="109"/>
      <c r="LI105" s="109"/>
      <c r="LJ105" s="109"/>
      <c r="LK105" s="109"/>
      <c r="LL105" s="109"/>
      <c r="LM105" s="109"/>
      <c r="LN105" s="109"/>
      <c r="LO105" s="109"/>
      <c r="LP105" s="109"/>
      <c r="LQ105" s="109"/>
      <c r="LR105" s="109"/>
      <c r="LS105" s="109"/>
      <c r="LT105" s="109"/>
      <c r="LU105" s="109"/>
      <c r="LV105" s="71"/>
      <c r="LW105" s="71"/>
      <c r="LX105" s="71"/>
      <c r="LY105" s="71"/>
      <c r="LZ105" s="71"/>
      <c r="MA105" s="71"/>
      <c r="MB105" s="71"/>
      <c r="MC105" s="71"/>
      <c r="MD105" s="71"/>
      <c r="ME105" s="71"/>
      <c r="MF105" s="71"/>
      <c r="MG105" s="71"/>
      <c r="MH105" s="71"/>
      <c r="MI105" s="71"/>
      <c r="MJ105" s="71"/>
      <c r="MK105" s="71"/>
      <c r="ML105" s="71"/>
      <c r="MM105" s="71"/>
      <c r="MN105" s="71"/>
      <c r="MO105" s="71"/>
      <c r="MP105" s="71"/>
      <c r="MQ105" s="71"/>
      <c r="MR105" s="71"/>
      <c r="MS105" s="71"/>
      <c r="MT105" s="71"/>
      <c r="MU105" s="71"/>
      <c r="MV105" s="71"/>
      <c r="MW105" s="71"/>
      <c r="MX105" s="71"/>
      <c r="MY105" s="71"/>
      <c r="MZ105" s="71"/>
      <c r="NA105" s="71"/>
      <c r="NB105" s="71"/>
      <c r="NC105" s="71"/>
      <c r="ND105" s="71"/>
      <c r="NE105" s="109"/>
      <c r="NF105" s="109"/>
      <c r="NG105" s="109"/>
      <c r="NH105" s="109"/>
      <c r="NI105" s="109"/>
      <c r="NJ105" s="109"/>
      <c r="NK105" s="109"/>
      <c r="NL105" s="109"/>
      <c r="NM105" s="109"/>
      <c r="NN105" s="109"/>
      <c r="NO105" s="109"/>
      <c r="NP105" s="109"/>
      <c r="NQ105" s="109"/>
      <c r="NR105" s="109"/>
      <c r="NS105" s="109"/>
      <c r="NT105" s="109"/>
      <c r="NU105" s="109"/>
      <c r="NV105" s="109"/>
      <c r="NW105" s="109"/>
      <c r="NX105" s="109"/>
      <c r="NY105" s="109"/>
      <c r="NZ105" s="109"/>
      <c r="OA105" s="109"/>
      <c r="OB105" s="109"/>
      <c r="OC105" s="109"/>
      <c r="OD105" s="109"/>
      <c r="OE105" s="109"/>
      <c r="OF105" s="109"/>
      <c r="OG105" s="109"/>
      <c r="OH105" s="109"/>
      <c r="OI105" s="109"/>
      <c r="OJ105" s="109"/>
      <c r="OK105" s="109"/>
      <c r="OL105" s="109"/>
      <c r="OM105" s="109"/>
      <c r="ON105" s="109"/>
      <c r="OO105" s="109"/>
      <c r="OP105" s="109"/>
      <c r="OQ105" s="109"/>
      <c r="OR105" s="109"/>
      <c r="OS105" s="109"/>
      <c r="OT105" s="109"/>
      <c r="OU105" s="109"/>
      <c r="OV105" s="109"/>
      <c r="OW105" s="109"/>
      <c r="OX105" s="109"/>
      <c r="OY105" s="109"/>
      <c r="OZ105" s="109"/>
      <c r="PA105" s="109"/>
      <c r="PB105" s="109"/>
      <c r="PC105" s="109"/>
      <c r="PD105" s="109"/>
      <c r="PE105" s="109"/>
      <c r="PF105" s="109"/>
      <c r="PG105" s="109"/>
      <c r="PH105" s="109"/>
      <c r="PI105" s="109"/>
      <c r="PJ105" s="109"/>
      <c r="PK105" s="109"/>
      <c r="PL105" s="109"/>
      <c r="PM105" s="109"/>
      <c r="PN105" s="109"/>
      <c r="PO105" s="109"/>
      <c r="PP105" s="109"/>
      <c r="PQ105" s="109"/>
      <c r="PR105" s="109"/>
      <c r="PS105" s="109"/>
      <c r="PT105" s="109"/>
      <c r="PU105" s="109"/>
      <c r="PV105" s="109"/>
      <c r="PW105" s="109"/>
      <c r="PX105" s="109"/>
      <c r="PY105" s="109"/>
      <c r="PZ105" s="109"/>
      <c r="QA105" s="109"/>
      <c r="QB105" s="109"/>
      <c r="QC105" s="109"/>
      <c r="QD105" s="109"/>
      <c r="QE105" s="109"/>
      <c r="QF105" s="109"/>
      <c r="QG105" s="109"/>
      <c r="QH105" s="109"/>
      <c r="QI105" s="109"/>
      <c r="QJ105" s="109"/>
      <c r="QK105" s="109"/>
      <c r="QL105" s="109"/>
      <c r="QM105" s="109"/>
      <c r="QN105" s="109"/>
      <c r="QO105" s="109"/>
      <c r="QP105" s="109"/>
      <c r="QQ105" s="109"/>
      <c r="QR105" s="109"/>
      <c r="QS105" s="109"/>
      <c r="QT105" s="109"/>
      <c r="QU105" s="109"/>
      <c r="QV105" s="109"/>
      <c r="QW105" s="109"/>
      <c r="QX105" s="109"/>
      <c r="QY105" s="109"/>
      <c r="QZ105" s="109"/>
      <c r="RA105" s="109"/>
      <c r="RB105" s="109"/>
      <c r="RC105" s="109"/>
      <c r="RD105" s="109"/>
      <c r="RE105" s="109"/>
      <c r="RF105" s="109"/>
      <c r="RG105" s="109"/>
      <c r="RH105" s="109"/>
      <c r="RI105" s="109"/>
      <c r="RJ105" s="109"/>
      <c r="RK105" s="109"/>
      <c r="RL105" s="109"/>
      <c r="RM105" s="109"/>
      <c r="RN105" s="109"/>
      <c r="RO105" s="109"/>
      <c r="RP105" s="109"/>
      <c r="RQ105" s="109"/>
      <c r="RR105" s="109"/>
      <c r="RS105" s="109"/>
      <c r="RT105" s="109"/>
      <c r="RU105" s="109"/>
      <c r="RV105" s="109"/>
      <c r="RW105" s="109"/>
      <c r="RX105" s="109"/>
      <c r="RY105" s="109"/>
      <c r="RZ105" s="109"/>
      <c r="SA105" s="109"/>
      <c r="SB105" s="109"/>
      <c r="SC105" s="109"/>
      <c r="SD105" s="109"/>
      <c r="SE105" s="109"/>
      <c r="SF105" s="109"/>
      <c r="SG105" s="109"/>
      <c r="SH105" s="109"/>
      <c r="SI105" s="109"/>
      <c r="SJ105" s="109"/>
      <c r="SK105" s="109"/>
      <c r="SL105" s="109"/>
      <c r="SM105" s="109"/>
      <c r="SN105" s="109"/>
      <c r="SO105" s="109"/>
      <c r="SP105" s="109"/>
      <c r="SQ105" s="109"/>
      <c r="SR105" s="109"/>
      <c r="SS105" s="109"/>
      <c r="ST105" s="109"/>
      <c r="SU105" s="109"/>
      <c r="SV105" s="109"/>
      <c r="SW105" s="109"/>
      <c r="SX105" s="109"/>
      <c r="SY105" s="109"/>
      <c r="SZ105" s="109"/>
      <c r="TA105" s="109"/>
      <c r="TB105" s="109"/>
    </row>
    <row r="106" spans="1:522" s="27" customFormat="1" ht="18" customHeight="1" x14ac:dyDescent="0.2">
      <c r="A106" s="12"/>
      <c r="B106" s="11" t="s">
        <v>412</v>
      </c>
      <c r="C106" s="1">
        <v>8044</v>
      </c>
      <c r="D106" s="4" t="s">
        <v>413</v>
      </c>
      <c r="E106" s="1">
        <v>10503</v>
      </c>
      <c r="F106" s="1">
        <v>2011</v>
      </c>
      <c r="G106" s="4" t="s">
        <v>17</v>
      </c>
      <c r="H106"/>
      <c r="I106" s="1">
        <f t="shared" si="3"/>
        <v>0</v>
      </c>
      <c r="J106" s="12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  <c r="IX106" s="109"/>
      <c r="IY106" s="109"/>
      <c r="IZ106" s="109"/>
      <c r="JA106" s="109"/>
      <c r="JB106" s="109"/>
      <c r="JC106" s="109"/>
      <c r="JD106" s="109"/>
      <c r="JE106" s="109"/>
      <c r="JF106" s="109"/>
      <c r="JG106" s="109"/>
      <c r="JH106" s="100"/>
      <c r="JI106" s="100"/>
      <c r="JJ106" s="100"/>
      <c r="JK106" s="100"/>
      <c r="JL106" s="100"/>
      <c r="JM106" s="100"/>
      <c r="JN106" s="100"/>
      <c r="JO106" s="100"/>
      <c r="JP106" s="109"/>
      <c r="JQ106" s="109"/>
      <c r="JR106" s="109"/>
      <c r="JS106" s="109"/>
      <c r="JT106" s="109"/>
      <c r="JU106" s="109"/>
      <c r="JV106" s="109"/>
      <c r="JW106" s="109"/>
      <c r="JX106" s="109"/>
      <c r="JY106" s="109"/>
      <c r="JZ106" s="109"/>
      <c r="KA106" s="109"/>
      <c r="KB106" s="109"/>
      <c r="KC106" s="109"/>
      <c r="KD106" s="109"/>
      <c r="KE106" s="109"/>
      <c r="KF106" s="109"/>
      <c r="KG106" s="109"/>
      <c r="KH106" s="109"/>
      <c r="KI106" s="109"/>
      <c r="KJ106" s="109"/>
      <c r="KK106" s="109"/>
      <c r="KL106" s="109"/>
      <c r="KM106" s="109"/>
      <c r="KN106" s="109"/>
      <c r="KO106" s="109"/>
      <c r="KP106" s="109"/>
      <c r="KQ106" s="109"/>
      <c r="KR106" s="109"/>
      <c r="KS106" s="114"/>
      <c r="KT106" s="109"/>
      <c r="KU106" s="109"/>
      <c r="KV106" s="109"/>
      <c r="KW106" s="109"/>
      <c r="KX106" s="109"/>
      <c r="KY106" s="109"/>
      <c r="KZ106" s="109"/>
      <c r="LA106" s="114"/>
      <c r="LB106" s="109"/>
      <c r="LC106" s="109"/>
      <c r="LD106" s="109"/>
      <c r="LE106" s="109"/>
      <c r="LF106" s="109"/>
      <c r="LG106" s="109"/>
      <c r="LH106" s="109"/>
      <c r="LI106" s="109"/>
      <c r="LJ106" s="109"/>
      <c r="LK106" s="109"/>
      <c r="LL106" s="109"/>
      <c r="LM106" s="109"/>
      <c r="LN106" s="109"/>
      <c r="LO106" s="109"/>
      <c r="LP106" s="109"/>
      <c r="LQ106" s="109"/>
      <c r="LR106" s="109"/>
      <c r="LS106" s="109"/>
      <c r="LT106" s="109"/>
      <c r="LU106" s="109"/>
      <c r="LV106" s="109"/>
      <c r="LW106" s="109"/>
      <c r="LX106" s="109"/>
      <c r="LY106" s="109"/>
      <c r="LZ106" s="109"/>
      <c r="MA106" s="109"/>
      <c r="MB106" s="109"/>
      <c r="MC106" s="109"/>
      <c r="MD106" s="109"/>
      <c r="ME106" s="109"/>
      <c r="MF106" s="109"/>
      <c r="MG106" s="109"/>
      <c r="MH106" s="109"/>
      <c r="MI106" s="109"/>
      <c r="MJ106" s="109"/>
      <c r="MK106" s="109"/>
      <c r="ML106" s="109"/>
      <c r="MM106" s="109"/>
      <c r="MN106" s="109"/>
      <c r="MO106" s="109"/>
      <c r="MP106" s="109"/>
      <c r="MQ106" s="109"/>
      <c r="MR106" s="109"/>
      <c r="MS106" s="109"/>
      <c r="MT106" s="109"/>
      <c r="MU106" s="109"/>
      <c r="MV106" s="109"/>
      <c r="MW106" s="109"/>
      <c r="MX106" s="109"/>
      <c r="MY106" s="109"/>
      <c r="MZ106" s="109"/>
      <c r="NA106" s="109"/>
      <c r="NB106" s="109"/>
      <c r="NC106" s="109"/>
      <c r="ND106" s="109"/>
      <c r="NE106" s="109"/>
      <c r="NF106" s="109"/>
      <c r="NG106" s="109"/>
      <c r="NH106" s="109"/>
      <c r="NI106" s="109"/>
      <c r="NJ106" s="109"/>
      <c r="NK106" s="109"/>
      <c r="NL106" s="109"/>
      <c r="NM106" s="109"/>
      <c r="NN106" s="109"/>
      <c r="NO106" s="109"/>
      <c r="NP106" s="109"/>
      <c r="NQ106" s="109"/>
      <c r="NR106" s="109"/>
      <c r="NS106" s="109"/>
      <c r="NT106" s="109"/>
      <c r="NU106" s="109"/>
      <c r="NV106" s="109"/>
      <c r="NW106" s="109"/>
      <c r="NX106" s="109"/>
      <c r="NY106" s="109"/>
      <c r="NZ106" s="109"/>
      <c r="OA106" s="109"/>
      <c r="OB106" s="109"/>
      <c r="OC106" s="109"/>
      <c r="OD106" s="109"/>
      <c r="OE106" s="109"/>
      <c r="OF106" s="109"/>
      <c r="OG106" s="109"/>
      <c r="OH106" s="109"/>
      <c r="OI106" s="109"/>
      <c r="OJ106" s="109"/>
      <c r="OK106" s="109"/>
      <c r="OL106" s="109"/>
      <c r="OM106" s="109"/>
      <c r="ON106" s="109"/>
      <c r="OO106" s="109"/>
      <c r="OP106" s="109"/>
      <c r="OQ106" s="109"/>
      <c r="OR106" s="109"/>
      <c r="OS106" s="109"/>
      <c r="OT106" s="109"/>
      <c r="OU106" s="109"/>
      <c r="OV106" s="109"/>
      <c r="OW106" s="109"/>
      <c r="OX106" s="109"/>
      <c r="OY106" s="109"/>
      <c r="OZ106" s="109"/>
      <c r="PA106" s="109"/>
      <c r="PB106" s="109"/>
      <c r="PC106" s="109"/>
      <c r="PD106" s="109"/>
      <c r="PE106" s="109"/>
      <c r="PF106" s="109"/>
      <c r="PG106" s="109"/>
      <c r="PH106" s="109"/>
      <c r="PI106" s="109"/>
      <c r="PJ106" s="109"/>
      <c r="PK106" s="109"/>
      <c r="PL106" s="109"/>
      <c r="PM106" s="109"/>
      <c r="PN106" s="109"/>
      <c r="PO106" s="109"/>
      <c r="PP106" s="109"/>
      <c r="PQ106" s="109"/>
      <c r="PR106" s="109"/>
      <c r="PS106" s="109"/>
      <c r="PT106" s="109"/>
      <c r="PU106" s="109"/>
      <c r="PV106" s="109"/>
      <c r="PW106" s="109"/>
      <c r="PX106" s="109"/>
      <c r="PY106" s="109"/>
      <c r="PZ106" s="109"/>
      <c r="QA106" s="109"/>
      <c r="QB106" s="109"/>
      <c r="QC106" s="109"/>
      <c r="QD106" s="109"/>
      <c r="QE106" s="109"/>
      <c r="QF106" s="109"/>
      <c r="QG106" s="109"/>
      <c r="QH106" s="109"/>
      <c r="QI106" s="109"/>
      <c r="QJ106" s="109"/>
      <c r="QK106" s="109"/>
      <c r="QL106" s="109"/>
      <c r="QM106" s="109"/>
      <c r="QN106" s="109"/>
      <c r="QO106" s="109"/>
      <c r="QP106" s="109"/>
      <c r="QQ106" s="109"/>
      <c r="QR106" s="109"/>
      <c r="QS106" s="109"/>
      <c r="QT106" s="109"/>
      <c r="QU106" s="109"/>
      <c r="QV106" s="109"/>
      <c r="QW106" s="109"/>
      <c r="QX106" s="109"/>
      <c r="QY106" s="109"/>
      <c r="QZ106" s="109"/>
      <c r="RA106" s="109"/>
      <c r="RB106" s="109"/>
      <c r="RC106" s="109"/>
      <c r="RD106" s="109"/>
      <c r="RE106" s="109"/>
      <c r="RF106" s="109"/>
      <c r="RG106" s="109"/>
      <c r="RH106" s="109"/>
      <c r="RI106" s="109"/>
      <c r="RJ106" s="109"/>
      <c r="RK106" s="109"/>
      <c r="RL106" s="109"/>
      <c r="RM106" s="109"/>
      <c r="RN106" s="109"/>
      <c r="RO106" s="109"/>
      <c r="RP106" s="109"/>
      <c r="RQ106" s="109"/>
      <c r="RR106" s="109"/>
      <c r="RS106" s="109"/>
      <c r="RT106" s="109"/>
      <c r="RU106" s="109"/>
      <c r="RV106" s="109"/>
      <c r="RW106" s="109"/>
      <c r="RX106" s="109"/>
      <c r="RY106" s="109"/>
      <c r="RZ106" s="109"/>
      <c r="SA106" s="109"/>
      <c r="SB106" s="109"/>
      <c r="SC106" s="109"/>
      <c r="SD106" s="109"/>
      <c r="SE106" s="109"/>
      <c r="SF106" s="109"/>
      <c r="SG106" s="109"/>
      <c r="SH106" s="109"/>
      <c r="SI106" s="109"/>
      <c r="SJ106" s="109"/>
      <c r="SK106" s="109"/>
      <c r="SL106" s="109"/>
      <c r="SM106" s="109"/>
      <c r="SN106" s="109"/>
      <c r="SO106" s="109"/>
      <c r="SP106" s="109"/>
      <c r="SQ106" s="109"/>
      <c r="SR106" s="109"/>
      <c r="SS106" s="109"/>
      <c r="ST106" s="109"/>
      <c r="SU106" s="109"/>
      <c r="SV106" s="109"/>
      <c r="SW106" s="109"/>
      <c r="SX106" s="109"/>
      <c r="SY106" s="109"/>
      <c r="SZ106" s="109"/>
      <c r="TA106" s="109"/>
      <c r="TB106" s="109"/>
    </row>
    <row r="107" spans="1:522" s="27" customFormat="1" ht="18" customHeight="1" x14ac:dyDescent="0.2">
      <c r="A107" s="12"/>
      <c r="B107" s="11" t="s">
        <v>507</v>
      </c>
      <c r="C107" s="1">
        <v>9422</v>
      </c>
      <c r="D107" s="4" t="s">
        <v>508</v>
      </c>
      <c r="E107" s="1">
        <v>12088</v>
      </c>
      <c r="F107" s="1"/>
      <c r="G107" s="4" t="s">
        <v>93</v>
      </c>
      <c r="H107"/>
      <c r="I107" s="1">
        <f t="shared" si="3"/>
        <v>0</v>
      </c>
      <c r="J107" s="12"/>
      <c r="K107" s="114"/>
      <c r="L107" s="114"/>
      <c r="M107" s="109"/>
      <c r="N107" s="109"/>
      <c r="O107" s="109"/>
      <c r="P107" s="109"/>
      <c r="Q107" s="109"/>
      <c r="R107" s="109"/>
      <c r="S107" s="114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14"/>
      <c r="CU107" s="109"/>
      <c r="CV107" s="114"/>
      <c r="CW107" s="109"/>
      <c r="CX107" s="109"/>
      <c r="CY107" s="109"/>
      <c r="CZ107" s="109"/>
      <c r="DA107" s="109"/>
      <c r="DB107" s="109"/>
      <c r="DC107" s="109"/>
      <c r="DD107" s="114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14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  <c r="IX107" s="109"/>
      <c r="IY107" s="109"/>
      <c r="IZ107" s="109"/>
      <c r="JA107" s="109"/>
      <c r="JB107" s="109"/>
      <c r="JC107" s="109"/>
      <c r="JD107" s="109"/>
      <c r="JE107" s="109"/>
      <c r="JF107" s="109"/>
      <c r="JG107" s="109"/>
      <c r="JH107" s="100"/>
      <c r="JI107" s="100"/>
      <c r="JJ107" s="100"/>
      <c r="JK107" s="100"/>
      <c r="JL107" s="100"/>
      <c r="JM107" s="100"/>
      <c r="JN107" s="100"/>
      <c r="JO107" s="100"/>
      <c r="JP107" s="109"/>
      <c r="JQ107" s="109"/>
      <c r="JR107" s="109"/>
      <c r="JS107" s="109"/>
      <c r="JT107" s="109"/>
      <c r="JU107" s="109"/>
      <c r="JV107" s="109"/>
      <c r="JW107" s="109"/>
      <c r="JX107" s="114"/>
      <c r="JY107" s="109"/>
      <c r="JZ107" s="109"/>
      <c r="KA107" s="109"/>
      <c r="KB107" s="109"/>
      <c r="KC107" s="109"/>
      <c r="KD107" s="109"/>
      <c r="KE107" s="109"/>
      <c r="KF107" s="109"/>
      <c r="KG107" s="109"/>
      <c r="KH107" s="109"/>
      <c r="KI107" s="109"/>
      <c r="KJ107" s="109"/>
      <c r="KK107" s="109"/>
      <c r="KL107" s="109"/>
      <c r="KM107" s="109"/>
      <c r="KN107" s="109"/>
      <c r="KO107" s="109"/>
      <c r="KP107" s="109"/>
      <c r="KQ107" s="109"/>
      <c r="KR107" s="114"/>
      <c r="KS107" s="114"/>
      <c r="KT107" s="109"/>
      <c r="KU107" s="109"/>
      <c r="KV107" s="109"/>
      <c r="KW107" s="109"/>
      <c r="KX107" s="109"/>
      <c r="KY107" s="109"/>
      <c r="KZ107" s="109"/>
      <c r="LA107" s="114"/>
      <c r="LB107" s="109"/>
      <c r="LC107" s="109"/>
      <c r="LD107" s="109"/>
      <c r="LE107" s="109"/>
      <c r="LF107" s="109"/>
      <c r="LG107" s="109"/>
      <c r="LH107" s="109"/>
      <c r="LI107" s="109"/>
      <c r="LJ107" s="109"/>
      <c r="LK107" s="109"/>
      <c r="LL107" s="109"/>
      <c r="LM107" s="109"/>
      <c r="LN107" s="109"/>
      <c r="LO107" s="109"/>
      <c r="LP107" s="109"/>
      <c r="LQ107" s="109"/>
      <c r="LR107" s="109"/>
      <c r="LS107" s="109"/>
      <c r="LT107" s="109"/>
      <c r="LU107" s="109"/>
      <c r="LV107" s="71"/>
      <c r="LW107" s="71"/>
      <c r="LX107" s="71"/>
      <c r="LY107" s="71"/>
      <c r="LZ107" s="71"/>
      <c r="MA107" s="71"/>
      <c r="MB107" s="71"/>
      <c r="MC107" s="71"/>
      <c r="MD107" s="71"/>
      <c r="ME107" s="71"/>
      <c r="MF107" s="71"/>
      <c r="MG107" s="71"/>
      <c r="MH107" s="71"/>
      <c r="MI107" s="71"/>
      <c r="MJ107" s="71"/>
      <c r="MK107" s="71"/>
      <c r="ML107" s="71"/>
      <c r="MM107" s="71"/>
      <c r="MN107" s="71"/>
      <c r="MO107" s="71"/>
      <c r="MP107" s="71"/>
      <c r="MQ107" s="71"/>
      <c r="MR107" s="71"/>
      <c r="MS107" s="71"/>
      <c r="MT107" s="71"/>
      <c r="MU107" s="71"/>
      <c r="MV107" s="71"/>
      <c r="MW107" s="71"/>
      <c r="MX107" s="71"/>
      <c r="MY107" s="71"/>
      <c r="MZ107" s="71"/>
      <c r="NA107" s="71"/>
      <c r="NB107" s="71"/>
      <c r="NC107" s="71"/>
      <c r="ND107" s="71"/>
      <c r="NE107" s="109"/>
      <c r="NF107" s="109"/>
      <c r="NG107" s="109"/>
      <c r="NH107" s="109"/>
      <c r="NI107" s="109"/>
      <c r="NJ107" s="109"/>
      <c r="NK107" s="109"/>
      <c r="NL107" s="109"/>
      <c r="NM107" s="109"/>
      <c r="NN107" s="109"/>
      <c r="NO107" s="109"/>
      <c r="NP107" s="109"/>
      <c r="NQ107" s="109"/>
      <c r="NR107" s="109"/>
      <c r="NS107" s="109"/>
      <c r="NT107" s="109"/>
      <c r="NU107" s="109"/>
      <c r="NV107" s="109"/>
      <c r="NW107" s="109"/>
      <c r="NX107" s="109"/>
      <c r="NY107" s="109"/>
      <c r="NZ107" s="109"/>
      <c r="OA107" s="109"/>
      <c r="OB107" s="109"/>
      <c r="OC107" s="109"/>
      <c r="OD107" s="109"/>
      <c r="OE107" s="109"/>
      <c r="OF107" s="109"/>
      <c r="OG107" s="109"/>
      <c r="OH107" s="109"/>
      <c r="OI107" s="109"/>
      <c r="OJ107" s="109"/>
      <c r="OK107" s="109"/>
      <c r="OL107" s="109"/>
      <c r="OM107" s="109"/>
      <c r="ON107" s="109"/>
      <c r="OO107" s="109"/>
      <c r="OP107" s="109"/>
      <c r="OQ107" s="109"/>
      <c r="OR107" s="109"/>
      <c r="OS107" s="109"/>
      <c r="OT107" s="109"/>
      <c r="OU107" s="109"/>
      <c r="OV107" s="109"/>
      <c r="OW107" s="109"/>
      <c r="OX107" s="109"/>
      <c r="OY107" s="109"/>
      <c r="OZ107" s="109"/>
      <c r="PA107" s="109"/>
      <c r="PB107" s="109"/>
      <c r="PC107" s="109"/>
      <c r="PD107" s="109"/>
      <c r="PE107" s="109"/>
      <c r="PF107" s="109"/>
      <c r="PG107" s="109"/>
      <c r="PH107" s="109"/>
      <c r="PI107" s="109"/>
      <c r="PJ107" s="109"/>
      <c r="PK107" s="109"/>
      <c r="PL107" s="109"/>
      <c r="PM107" s="109"/>
      <c r="PN107" s="109"/>
      <c r="PO107" s="109"/>
      <c r="PP107" s="109"/>
      <c r="PQ107" s="109"/>
      <c r="PR107" s="109"/>
      <c r="PS107" s="109"/>
      <c r="PT107" s="109"/>
      <c r="PU107" s="109"/>
      <c r="PV107" s="109"/>
      <c r="PW107" s="109"/>
      <c r="PX107" s="109"/>
      <c r="PY107" s="109"/>
      <c r="PZ107" s="109"/>
      <c r="QA107" s="109"/>
      <c r="QB107" s="109"/>
      <c r="QC107" s="109"/>
      <c r="QD107" s="109"/>
      <c r="QE107" s="109"/>
      <c r="QF107" s="109"/>
      <c r="QG107" s="109"/>
      <c r="QH107" s="109"/>
      <c r="QI107" s="109"/>
      <c r="QJ107" s="109"/>
      <c r="QK107" s="109"/>
      <c r="QL107" s="109"/>
      <c r="QM107" s="109"/>
      <c r="QN107" s="109"/>
      <c r="QO107" s="109"/>
      <c r="QP107" s="109"/>
      <c r="QQ107" s="109"/>
      <c r="QR107" s="109"/>
      <c r="QS107" s="109"/>
      <c r="QT107" s="109"/>
      <c r="QU107" s="109"/>
      <c r="QV107" s="109"/>
      <c r="QW107" s="109"/>
      <c r="QX107" s="109"/>
      <c r="QY107" s="109"/>
      <c r="QZ107" s="109"/>
      <c r="RA107" s="109"/>
      <c r="RB107" s="109"/>
      <c r="RC107" s="109"/>
      <c r="RD107" s="109"/>
      <c r="RE107" s="109"/>
      <c r="RF107" s="109"/>
      <c r="RG107" s="109"/>
      <c r="RH107" s="109"/>
      <c r="RI107" s="109"/>
      <c r="RJ107" s="109"/>
      <c r="RK107" s="109"/>
      <c r="RL107" s="109"/>
      <c r="RM107" s="109"/>
      <c r="RN107" s="109"/>
      <c r="RO107" s="109"/>
      <c r="RP107" s="109"/>
      <c r="RQ107" s="109"/>
      <c r="RR107" s="109"/>
      <c r="RS107" s="109"/>
      <c r="RT107" s="109"/>
      <c r="RU107" s="109"/>
      <c r="RV107" s="109"/>
      <c r="RW107" s="109"/>
      <c r="RX107" s="109"/>
      <c r="RY107" s="109"/>
      <c r="RZ107" s="109"/>
      <c r="SA107" s="109"/>
      <c r="SB107" s="109"/>
      <c r="SC107" s="109"/>
      <c r="SD107" s="109"/>
      <c r="SE107" s="109"/>
      <c r="SF107" s="109"/>
      <c r="SG107" s="109"/>
      <c r="SH107" s="109"/>
      <c r="SI107" s="109"/>
      <c r="SJ107" s="109"/>
      <c r="SK107" s="109"/>
      <c r="SL107" s="109"/>
      <c r="SM107" s="109"/>
      <c r="SN107" s="109"/>
      <c r="SO107" s="109"/>
      <c r="SP107" s="109"/>
      <c r="SQ107" s="109"/>
      <c r="SR107" s="109"/>
      <c r="SS107" s="109"/>
      <c r="ST107" s="109"/>
      <c r="SU107" s="109"/>
      <c r="SV107" s="109"/>
      <c r="SW107" s="109"/>
      <c r="SX107" s="109"/>
      <c r="SY107" s="109"/>
      <c r="SZ107" s="109"/>
      <c r="TA107" s="109"/>
      <c r="TB107" s="109"/>
    </row>
    <row r="108" spans="1:522" s="27" customFormat="1" ht="18.75" customHeight="1" x14ac:dyDescent="0.2">
      <c r="A108" s="12"/>
      <c r="B108" s="11" t="s">
        <v>296</v>
      </c>
      <c r="C108" s="1">
        <v>9466</v>
      </c>
      <c r="D108" s="4" t="s">
        <v>297</v>
      </c>
      <c r="E108" s="1">
        <v>7919</v>
      </c>
      <c r="F108" s="1"/>
      <c r="G108" s="4" t="s">
        <v>295</v>
      </c>
      <c r="H108"/>
      <c r="I108" s="1">
        <f t="shared" si="3"/>
        <v>0</v>
      </c>
      <c r="J108" s="12"/>
      <c r="K108" s="114"/>
      <c r="L108" s="114"/>
      <c r="M108" s="109"/>
      <c r="N108" s="109"/>
      <c r="O108" s="109"/>
      <c r="P108" s="109"/>
      <c r="Q108" s="109"/>
      <c r="R108" s="109"/>
      <c r="S108" s="114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14"/>
      <c r="CU108" s="109"/>
      <c r="CV108" s="114"/>
      <c r="CW108" s="109"/>
      <c r="CX108" s="109"/>
      <c r="CY108" s="109"/>
      <c r="CZ108" s="109"/>
      <c r="DA108" s="109"/>
      <c r="DB108" s="109"/>
      <c r="DC108" s="109"/>
      <c r="DD108" s="114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14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109"/>
      <c r="IV108" s="109"/>
      <c r="IW108" s="109"/>
      <c r="IX108" s="109"/>
      <c r="IY108" s="109"/>
      <c r="IZ108" s="109"/>
      <c r="JA108" s="109"/>
      <c r="JB108" s="109"/>
      <c r="JC108" s="109"/>
      <c r="JD108" s="109"/>
      <c r="JE108" s="109"/>
      <c r="JF108" s="109"/>
      <c r="JG108" s="109"/>
      <c r="JH108" s="100"/>
      <c r="JI108" s="100"/>
      <c r="JJ108" s="100"/>
      <c r="JK108" s="100"/>
      <c r="JL108" s="100"/>
      <c r="JM108" s="100"/>
      <c r="JN108" s="100"/>
      <c r="JO108" s="100"/>
      <c r="JP108" s="109"/>
      <c r="JQ108" s="109"/>
      <c r="JR108" s="109"/>
      <c r="JS108" s="109"/>
      <c r="JT108" s="109"/>
      <c r="JU108" s="109"/>
      <c r="JV108" s="109"/>
      <c r="JW108" s="109"/>
      <c r="JX108" s="114"/>
      <c r="JY108" s="109"/>
      <c r="JZ108" s="109"/>
      <c r="KA108" s="109"/>
      <c r="KB108" s="109"/>
      <c r="KC108" s="109"/>
      <c r="KD108" s="109"/>
      <c r="KE108" s="109"/>
      <c r="KF108" s="109"/>
      <c r="KG108" s="109"/>
      <c r="KH108" s="109"/>
      <c r="KI108" s="109"/>
      <c r="KJ108" s="109"/>
      <c r="KK108" s="109"/>
      <c r="KL108" s="109"/>
      <c r="KM108" s="109"/>
      <c r="KN108" s="109"/>
      <c r="KO108" s="109"/>
      <c r="KP108" s="109"/>
      <c r="KQ108" s="109"/>
      <c r="KR108" s="109"/>
      <c r="KS108" s="109"/>
      <c r="KT108" s="109"/>
      <c r="KU108" s="109"/>
      <c r="KV108" s="109"/>
      <c r="KW108" s="109"/>
      <c r="KX108" s="109"/>
      <c r="KY108" s="109"/>
      <c r="KZ108" s="109"/>
      <c r="LA108" s="109"/>
      <c r="LB108" s="109"/>
      <c r="LC108" s="109"/>
      <c r="LD108" s="109"/>
      <c r="LE108" s="109"/>
      <c r="LF108" s="109"/>
      <c r="LG108" s="109"/>
      <c r="LH108" s="109"/>
      <c r="LI108" s="109"/>
      <c r="LJ108" s="109"/>
      <c r="LK108" s="109"/>
      <c r="LL108" s="109"/>
      <c r="LM108" s="109"/>
      <c r="LN108" s="109"/>
      <c r="LO108" s="109"/>
      <c r="LP108" s="109"/>
      <c r="LQ108" s="109"/>
      <c r="LR108" s="109"/>
      <c r="LS108" s="109"/>
      <c r="LT108" s="109"/>
      <c r="LU108" s="109"/>
      <c r="LV108" s="109"/>
      <c r="LW108" s="109"/>
      <c r="LX108" s="109"/>
      <c r="LY108" s="109"/>
      <c r="LZ108" s="109"/>
      <c r="MA108" s="109"/>
      <c r="MB108" s="109"/>
      <c r="MC108" s="109"/>
      <c r="MD108" s="109"/>
      <c r="ME108" s="109"/>
      <c r="MF108" s="109"/>
      <c r="MG108" s="109"/>
      <c r="MH108" s="109"/>
      <c r="MI108" s="109"/>
      <c r="MJ108" s="109"/>
      <c r="MK108" s="109"/>
      <c r="ML108" s="109"/>
      <c r="MM108" s="109"/>
      <c r="MN108" s="109"/>
      <c r="MO108" s="109"/>
      <c r="MP108" s="109"/>
      <c r="MQ108" s="109"/>
      <c r="MR108" s="109"/>
      <c r="MS108" s="109"/>
      <c r="MT108" s="109"/>
      <c r="MU108" s="109"/>
      <c r="MV108" s="109"/>
      <c r="MW108" s="109"/>
      <c r="MX108" s="109"/>
      <c r="MY108" s="109"/>
      <c r="MZ108" s="109"/>
      <c r="NA108" s="109"/>
      <c r="NB108" s="109"/>
      <c r="NC108" s="109"/>
      <c r="ND108" s="109"/>
      <c r="NE108" s="109"/>
      <c r="NF108" s="109"/>
      <c r="NG108" s="109"/>
      <c r="NH108" s="109"/>
      <c r="NI108" s="109"/>
      <c r="NJ108" s="109"/>
      <c r="NK108" s="109"/>
      <c r="NL108" s="109"/>
      <c r="NM108" s="109"/>
      <c r="NN108" s="109"/>
      <c r="NO108" s="109"/>
      <c r="NP108" s="109"/>
      <c r="NQ108" s="109"/>
      <c r="NR108" s="109"/>
      <c r="NS108" s="109"/>
      <c r="NT108" s="109"/>
      <c r="NU108" s="109"/>
      <c r="NV108" s="109"/>
      <c r="NW108" s="109"/>
      <c r="NX108" s="109"/>
      <c r="NY108" s="109"/>
      <c r="NZ108" s="109"/>
      <c r="OA108" s="109"/>
      <c r="OB108" s="109"/>
      <c r="OC108" s="109"/>
      <c r="OD108" s="109"/>
      <c r="OE108" s="109"/>
      <c r="OF108" s="109"/>
      <c r="OG108" s="109"/>
      <c r="OH108" s="109"/>
      <c r="OI108" s="109"/>
      <c r="OJ108" s="109"/>
      <c r="OK108" s="109"/>
      <c r="OL108" s="109"/>
      <c r="OM108" s="109"/>
      <c r="ON108" s="109"/>
      <c r="OO108" s="109"/>
      <c r="OP108" s="109"/>
      <c r="OQ108" s="109"/>
      <c r="OR108" s="109"/>
      <c r="OS108" s="109"/>
      <c r="OT108" s="109"/>
      <c r="OU108" s="109"/>
      <c r="OV108" s="109"/>
      <c r="OW108" s="109"/>
      <c r="OX108" s="109"/>
      <c r="OY108" s="109"/>
      <c r="OZ108" s="109"/>
      <c r="PA108" s="109"/>
      <c r="PB108" s="109"/>
      <c r="PC108" s="109"/>
      <c r="PD108" s="109"/>
      <c r="PE108" s="109"/>
      <c r="PF108" s="109"/>
      <c r="PG108" s="109"/>
      <c r="PH108" s="109"/>
      <c r="PI108" s="109"/>
      <c r="PJ108" s="109"/>
      <c r="PK108" s="109"/>
      <c r="PL108" s="109"/>
      <c r="PM108" s="109"/>
      <c r="PN108" s="109"/>
      <c r="PO108" s="109"/>
      <c r="PP108" s="109"/>
      <c r="PQ108" s="109"/>
      <c r="PR108" s="109"/>
      <c r="PS108" s="109"/>
      <c r="PT108" s="109"/>
      <c r="PU108" s="109"/>
      <c r="PV108" s="109"/>
      <c r="PW108" s="109"/>
      <c r="PX108" s="109"/>
      <c r="PY108" s="109"/>
      <c r="PZ108" s="109"/>
      <c r="QA108" s="109"/>
      <c r="QB108" s="109"/>
      <c r="QC108" s="109"/>
      <c r="QD108" s="109"/>
      <c r="QE108" s="109"/>
      <c r="QF108" s="109"/>
      <c r="QG108" s="109"/>
      <c r="QH108" s="109"/>
      <c r="QI108" s="109"/>
      <c r="QJ108" s="109"/>
      <c r="QK108" s="109"/>
      <c r="QL108" s="109"/>
      <c r="QM108" s="109"/>
      <c r="QN108" s="109"/>
      <c r="QO108" s="109"/>
      <c r="QP108" s="109"/>
      <c r="QQ108" s="109"/>
      <c r="QR108" s="109"/>
      <c r="QS108" s="109"/>
      <c r="QT108" s="109"/>
      <c r="QU108" s="109"/>
      <c r="QV108" s="109"/>
      <c r="QW108" s="109"/>
      <c r="QX108" s="109"/>
      <c r="QY108" s="109"/>
      <c r="QZ108" s="109"/>
      <c r="RA108" s="109"/>
      <c r="RB108" s="109"/>
      <c r="RC108" s="109"/>
      <c r="RD108" s="109"/>
      <c r="RE108" s="109"/>
      <c r="RF108" s="109"/>
      <c r="RG108" s="109"/>
      <c r="RH108" s="109"/>
      <c r="RI108" s="109"/>
      <c r="RJ108" s="109"/>
      <c r="RK108" s="109"/>
      <c r="RL108" s="109"/>
      <c r="RM108" s="109"/>
      <c r="RN108" s="109"/>
      <c r="RO108" s="109"/>
      <c r="RP108" s="109"/>
      <c r="RQ108" s="109"/>
      <c r="RR108" s="109"/>
      <c r="RS108" s="109"/>
      <c r="RT108" s="109"/>
      <c r="RU108" s="109"/>
      <c r="RV108" s="109"/>
      <c r="RW108" s="109"/>
      <c r="RX108" s="109"/>
      <c r="RY108" s="109"/>
      <c r="RZ108" s="109"/>
      <c r="SA108" s="109"/>
      <c r="SB108" s="109"/>
      <c r="SC108" s="109"/>
      <c r="SD108" s="109"/>
      <c r="SE108" s="109"/>
      <c r="SF108" s="109"/>
      <c r="SG108" s="109"/>
      <c r="SH108" s="109"/>
      <c r="SI108" s="109"/>
      <c r="SJ108" s="109"/>
      <c r="SK108" s="109"/>
      <c r="SL108" s="109"/>
      <c r="SM108" s="109"/>
      <c r="SN108" s="109"/>
      <c r="SO108" s="109"/>
      <c r="SP108" s="109"/>
      <c r="SQ108" s="109"/>
      <c r="SR108" s="109"/>
      <c r="SS108" s="109"/>
      <c r="ST108" s="109"/>
      <c r="SU108" s="109"/>
      <c r="SV108" s="109"/>
      <c r="SW108" s="109"/>
      <c r="SX108" s="109"/>
      <c r="SY108" s="109"/>
      <c r="SZ108" s="109"/>
      <c r="TA108" s="109"/>
      <c r="TB108" s="109"/>
    </row>
    <row r="109" spans="1:522" s="27" customFormat="1" ht="18" customHeight="1" x14ac:dyDescent="0.2">
      <c r="A109" s="12"/>
      <c r="B109" s="11" t="s">
        <v>411</v>
      </c>
      <c r="C109" s="1">
        <v>9711</v>
      </c>
      <c r="D109" s="4" t="s">
        <v>408</v>
      </c>
      <c r="E109" s="1">
        <v>10924</v>
      </c>
      <c r="F109" s="1">
        <v>2010</v>
      </c>
      <c r="G109" s="4" t="s">
        <v>27</v>
      </c>
      <c r="H109"/>
      <c r="I109" s="1">
        <f t="shared" si="3"/>
        <v>0</v>
      </c>
      <c r="J109" s="12"/>
      <c r="K109" s="114"/>
      <c r="L109" s="114"/>
      <c r="M109" s="109"/>
      <c r="N109" s="109"/>
      <c r="O109" s="109"/>
      <c r="P109" s="109"/>
      <c r="Q109" s="109"/>
      <c r="R109" s="109"/>
      <c r="S109" s="114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14"/>
      <c r="CU109" s="109"/>
      <c r="CV109" s="114"/>
      <c r="CW109" s="109"/>
      <c r="CX109" s="109"/>
      <c r="CY109" s="109"/>
      <c r="CZ109" s="109"/>
      <c r="DA109" s="109"/>
      <c r="DB109" s="109"/>
      <c r="DC109" s="109"/>
      <c r="DD109" s="114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14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  <c r="IW109" s="109"/>
      <c r="IX109" s="109"/>
      <c r="IY109" s="109"/>
      <c r="IZ109" s="109"/>
      <c r="JA109" s="109"/>
      <c r="JB109" s="109"/>
      <c r="JC109" s="109"/>
      <c r="JD109" s="109"/>
      <c r="JE109" s="109"/>
      <c r="JF109" s="109"/>
      <c r="JG109" s="109"/>
      <c r="JH109" s="100"/>
      <c r="JI109" s="100"/>
      <c r="JJ109" s="100"/>
      <c r="JK109" s="100"/>
      <c r="JL109" s="100"/>
      <c r="JM109" s="100"/>
      <c r="JN109" s="100"/>
      <c r="JO109" s="100"/>
      <c r="JP109" s="109"/>
      <c r="JQ109" s="109"/>
      <c r="JR109" s="109"/>
      <c r="JS109" s="109"/>
      <c r="JT109" s="109"/>
      <c r="JU109" s="109"/>
      <c r="JV109" s="109"/>
      <c r="JW109" s="109"/>
      <c r="JX109" s="114"/>
      <c r="JY109" s="109"/>
      <c r="JZ109" s="109"/>
      <c r="KA109" s="109"/>
      <c r="KB109" s="109"/>
      <c r="KC109" s="109"/>
      <c r="KD109" s="109"/>
      <c r="KE109" s="109"/>
      <c r="KF109" s="109"/>
      <c r="KG109" s="109"/>
      <c r="KH109" s="109"/>
      <c r="KI109" s="109"/>
      <c r="KJ109" s="109"/>
      <c r="KK109" s="109"/>
      <c r="KL109" s="109"/>
      <c r="KM109" s="109"/>
      <c r="KN109" s="109"/>
      <c r="KO109" s="109"/>
      <c r="KP109" s="109"/>
      <c r="KQ109" s="109"/>
      <c r="KR109" s="109"/>
      <c r="KS109" s="114"/>
      <c r="KT109" s="109"/>
      <c r="KU109" s="109"/>
      <c r="KV109" s="109"/>
      <c r="KW109" s="109"/>
      <c r="KX109" s="109"/>
      <c r="KY109" s="109"/>
      <c r="KZ109" s="109"/>
      <c r="LA109" s="114"/>
      <c r="LB109" s="109"/>
      <c r="LC109" s="109"/>
      <c r="LD109" s="109"/>
      <c r="LE109" s="109"/>
      <c r="LF109" s="109"/>
      <c r="LG109" s="109"/>
      <c r="LH109" s="109"/>
      <c r="LI109" s="109"/>
      <c r="LJ109" s="109"/>
      <c r="LK109" s="109"/>
      <c r="LL109" s="109"/>
      <c r="LM109" s="109"/>
      <c r="LN109" s="109"/>
      <c r="LO109" s="109"/>
      <c r="LP109" s="109"/>
      <c r="LQ109" s="109"/>
      <c r="LR109" s="109"/>
      <c r="LS109" s="109"/>
      <c r="LT109" s="109"/>
      <c r="LU109" s="109"/>
      <c r="LV109" s="109"/>
      <c r="LW109" s="109"/>
      <c r="LX109" s="109"/>
      <c r="LY109" s="109"/>
      <c r="LZ109" s="109"/>
      <c r="MA109" s="109"/>
      <c r="MB109" s="109"/>
      <c r="MC109" s="109"/>
      <c r="MD109" s="109"/>
      <c r="ME109" s="109"/>
      <c r="MF109" s="109"/>
      <c r="MG109" s="109"/>
      <c r="MH109" s="109"/>
      <c r="MI109" s="109"/>
      <c r="MJ109" s="109"/>
      <c r="MK109" s="109"/>
      <c r="ML109" s="109"/>
      <c r="MM109" s="109"/>
      <c r="MN109" s="109"/>
      <c r="MO109" s="109"/>
      <c r="MP109" s="109"/>
      <c r="MQ109" s="109"/>
      <c r="MR109" s="109"/>
      <c r="MS109" s="109"/>
      <c r="MT109" s="109"/>
      <c r="MU109" s="109"/>
      <c r="MV109" s="109"/>
      <c r="MW109" s="109"/>
      <c r="MX109" s="109"/>
      <c r="MY109" s="109"/>
      <c r="MZ109" s="109"/>
      <c r="NA109" s="109"/>
      <c r="NB109" s="109"/>
      <c r="NC109" s="109"/>
      <c r="ND109" s="109"/>
      <c r="NE109" s="109"/>
      <c r="NF109" s="109"/>
      <c r="NG109" s="109"/>
      <c r="NH109" s="109"/>
      <c r="NI109" s="109"/>
      <c r="NJ109" s="109"/>
      <c r="NK109" s="109"/>
      <c r="NL109" s="109"/>
      <c r="NM109" s="109"/>
      <c r="NN109" s="109"/>
      <c r="NO109" s="109"/>
      <c r="NP109" s="109"/>
      <c r="NQ109" s="109"/>
      <c r="NR109" s="109"/>
      <c r="NS109" s="109"/>
      <c r="NT109" s="109"/>
      <c r="NU109" s="109"/>
      <c r="NV109" s="109"/>
      <c r="NW109" s="109"/>
      <c r="NX109" s="109"/>
      <c r="NY109" s="109"/>
      <c r="NZ109" s="109"/>
      <c r="OA109" s="109"/>
      <c r="OB109" s="109"/>
      <c r="OC109" s="109"/>
      <c r="OD109" s="109"/>
      <c r="OE109" s="109"/>
      <c r="OF109" s="109"/>
      <c r="OG109" s="109"/>
      <c r="OH109" s="109"/>
      <c r="OI109" s="109"/>
      <c r="OJ109" s="109"/>
      <c r="OK109" s="109"/>
      <c r="OL109" s="109"/>
      <c r="OM109" s="109"/>
      <c r="ON109" s="109"/>
      <c r="OO109" s="109"/>
      <c r="OP109" s="109"/>
      <c r="OQ109" s="109"/>
      <c r="OR109" s="109"/>
      <c r="OS109" s="109"/>
      <c r="OT109" s="109"/>
      <c r="OU109" s="109"/>
      <c r="OV109" s="109"/>
      <c r="OW109" s="109"/>
      <c r="OX109" s="109"/>
      <c r="OY109" s="109"/>
      <c r="OZ109" s="109"/>
      <c r="PA109" s="109"/>
      <c r="PB109" s="109"/>
      <c r="PC109" s="109"/>
      <c r="PD109" s="109"/>
      <c r="PE109" s="109"/>
      <c r="PF109" s="109"/>
      <c r="PG109" s="109"/>
      <c r="PH109" s="109"/>
      <c r="PI109" s="109"/>
      <c r="PJ109" s="109"/>
      <c r="PK109" s="109"/>
      <c r="PL109" s="109"/>
      <c r="PM109" s="109"/>
      <c r="PN109" s="109"/>
      <c r="PO109" s="109"/>
      <c r="PP109" s="109"/>
      <c r="PQ109" s="109"/>
      <c r="PR109" s="109"/>
      <c r="PS109" s="109"/>
      <c r="PT109" s="109"/>
      <c r="PU109" s="109"/>
      <c r="PV109" s="109"/>
      <c r="PW109" s="109"/>
      <c r="PX109" s="109"/>
      <c r="PY109" s="109"/>
      <c r="PZ109" s="109"/>
      <c r="QA109" s="109"/>
      <c r="QB109" s="109"/>
      <c r="QC109" s="109"/>
      <c r="QD109" s="109"/>
      <c r="QE109" s="109"/>
      <c r="QF109" s="109"/>
      <c r="QG109" s="109"/>
      <c r="QH109" s="109"/>
      <c r="QI109" s="109"/>
      <c r="QJ109" s="109"/>
      <c r="QK109" s="109"/>
      <c r="QL109" s="109"/>
      <c r="QM109" s="109"/>
      <c r="QN109" s="109"/>
      <c r="QO109" s="109"/>
      <c r="QP109" s="109"/>
      <c r="QQ109" s="109"/>
      <c r="QR109" s="109"/>
      <c r="QS109" s="109"/>
      <c r="QT109" s="109"/>
      <c r="QU109" s="109"/>
      <c r="QV109" s="109"/>
      <c r="QW109" s="109"/>
      <c r="QX109" s="109"/>
      <c r="QY109" s="109"/>
      <c r="QZ109" s="109"/>
      <c r="RA109" s="109"/>
      <c r="RB109" s="109"/>
      <c r="RC109" s="109"/>
      <c r="RD109" s="109"/>
      <c r="RE109" s="109"/>
      <c r="RF109" s="109"/>
      <c r="RG109" s="109"/>
      <c r="RH109" s="109"/>
      <c r="RI109" s="109"/>
      <c r="RJ109" s="109"/>
      <c r="RK109" s="109"/>
      <c r="RL109" s="109"/>
      <c r="RM109" s="109"/>
      <c r="RN109" s="109"/>
      <c r="RO109" s="109"/>
      <c r="RP109" s="109"/>
      <c r="RQ109" s="109"/>
      <c r="RR109" s="109"/>
      <c r="RS109" s="109"/>
      <c r="RT109" s="109"/>
      <c r="RU109" s="109"/>
      <c r="RV109" s="109"/>
      <c r="RW109" s="109"/>
      <c r="RX109" s="109"/>
      <c r="RY109" s="109"/>
      <c r="RZ109" s="109"/>
      <c r="SA109" s="109"/>
      <c r="SB109" s="109"/>
      <c r="SC109" s="109"/>
      <c r="SD109" s="109"/>
      <c r="SE109" s="109"/>
      <c r="SF109" s="109"/>
      <c r="SG109" s="109"/>
      <c r="SH109" s="109"/>
      <c r="SI109" s="109"/>
      <c r="SJ109" s="109"/>
      <c r="SK109" s="109"/>
      <c r="SL109" s="109"/>
      <c r="SM109" s="109"/>
      <c r="SN109" s="109"/>
      <c r="SO109" s="109"/>
      <c r="SP109" s="109"/>
      <c r="SQ109" s="109"/>
      <c r="SR109" s="109"/>
      <c r="SS109" s="109"/>
      <c r="ST109" s="109"/>
      <c r="SU109" s="109"/>
      <c r="SV109" s="109"/>
      <c r="SW109" s="109"/>
      <c r="SX109" s="109"/>
      <c r="SY109" s="109"/>
      <c r="SZ109" s="109"/>
      <c r="TA109" s="109"/>
      <c r="TB109" s="109"/>
    </row>
    <row r="110" spans="1:522" s="27" customFormat="1" ht="18" customHeight="1" x14ac:dyDescent="0.2">
      <c r="A110" s="12"/>
      <c r="B110" s="11" t="s">
        <v>509</v>
      </c>
      <c r="C110" s="1">
        <v>9903</v>
      </c>
      <c r="D110" s="4" t="s">
        <v>510</v>
      </c>
      <c r="E110" s="1">
        <v>7934</v>
      </c>
      <c r="F110" s="1"/>
      <c r="G110" s="4" t="s">
        <v>23</v>
      </c>
      <c r="H110"/>
      <c r="I110" s="1">
        <f t="shared" si="3"/>
        <v>0</v>
      </c>
      <c r="J110" s="12"/>
      <c r="K110" s="114"/>
      <c r="L110" s="114"/>
      <c r="M110" s="109"/>
      <c r="N110" s="109"/>
      <c r="O110" s="109"/>
      <c r="P110" s="109"/>
      <c r="Q110" s="109"/>
      <c r="R110" s="109"/>
      <c r="S110" s="114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14"/>
      <c r="CU110" s="109"/>
      <c r="CV110" s="114"/>
      <c r="CW110" s="109"/>
      <c r="CX110" s="109"/>
      <c r="CY110" s="109"/>
      <c r="CZ110" s="109"/>
      <c r="DA110" s="109"/>
      <c r="DB110" s="109"/>
      <c r="DC110" s="109"/>
      <c r="DD110" s="114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14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  <c r="IX110" s="109"/>
      <c r="IY110" s="109"/>
      <c r="IZ110" s="109"/>
      <c r="JA110" s="109"/>
      <c r="JB110" s="109"/>
      <c r="JC110" s="109"/>
      <c r="JD110" s="109"/>
      <c r="JE110" s="109"/>
      <c r="JF110" s="109"/>
      <c r="JG110" s="109"/>
      <c r="JH110" s="100"/>
      <c r="JI110" s="100"/>
      <c r="JJ110" s="100"/>
      <c r="JK110" s="100"/>
      <c r="JL110" s="100"/>
      <c r="JM110" s="100"/>
      <c r="JN110" s="100"/>
      <c r="JO110" s="100"/>
      <c r="JP110" s="109"/>
      <c r="JQ110" s="109"/>
      <c r="JR110" s="109"/>
      <c r="JS110" s="109"/>
      <c r="JT110" s="109"/>
      <c r="JU110" s="109"/>
      <c r="JV110" s="109"/>
      <c r="JW110" s="109"/>
      <c r="JX110" s="114"/>
      <c r="JY110" s="109"/>
      <c r="JZ110" s="109"/>
      <c r="KA110" s="109"/>
      <c r="KB110" s="109"/>
      <c r="KC110" s="109"/>
      <c r="KD110" s="109"/>
      <c r="KE110" s="109"/>
      <c r="KF110" s="109"/>
      <c r="KG110" s="109"/>
      <c r="KH110" s="109"/>
      <c r="KI110" s="109"/>
      <c r="KJ110" s="109"/>
      <c r="KK110" s="109"/>
      <c r="KL110" s="109"/>
      <c r="KM110" s="109"/>
      <c r="KN110" s="109"/>
      <c r="KO110" s="109"/>
      <c r="KP110" s="109"/>
      <c r="KQ110" s="109"/>
      <c r="KR110" s="109"/>
      <c r="KS110" s="114"/>
      <c r="KT110" s="109"/>
      <c r="KU110" s="109"/>
      <c r="KV110" s="109"/>
      <c r="KW110" s="109"/>
      <c r="KX110" s="109"/>
      <c r="KY110" s="109"/>
      <c r="KZ110" s="109"/>
      <c r="LA110" s="114"/>
      <c r="LB110" s="109"/>
      <c r="LC110" s="109"/>
      <c r="LD110" s="109"/>
      <c r="LE110" s="109"/>
      <c r="LF110" s="109"/>
      <c r="LG110" s="109"/>
      <c r="LH110" s="109"/>
      <c r="LI110" s="109"/>
      <c r="LJ110" s="109"/>
      <c r="LK110" s="109"/>
      <c r="LL110" s="109"/>
      <c r="LM110" s="109"/>
      <c r="LN110" s="109"/>
      <c r="LO110" s="109"/>
      <c r="LP110" s="109"/>
      <c r="LQ110" s="109"/>
      <c r="LR110" s="109"/>
      <c r="LS110" s="109"/>
      <c r="LT110" s="109"/>
      <c r="LU110" s="109"/>
      <c r="LV110" s="71"/>
      <c r="LW110" s="71"/>
      <c r="LX110" s="71"/>
      <c r="LY110" s="71"/>
      <c r="LZ110" s="71"/>
      <c r="MA110" s="71"/>
      <c r="MB110" s="71"/>
      <c r="MC110" s="71"/>
      <c r="MD110" s="71"/>
      <c r="ME110" s="71"/>
      <c r="MF110" s="71"/>
      <c r="MG110" s="71"/>
      <c r="MH110" s="71"/>
      <c r="MI110" s="71"/>
      <c r="MJ110" s="71"/>
      <c r="MK110" s="71"/>
      <c r="ML110" s="71"/>
      <c r="MM110" s="71"/>
      <c r="MN110" s="71"/>
      <c r="MO110" s="71"/>
      <c r="MP110" s="71"/>
      <c r="MQ110" s="71"/>
      <c r="MR110" s="71"/>
      <c r="MS110" s="71"/>
      <c r="MT110" s="71"/>
      <c r="MU110" s="71"/>
      <c r="MV110" s="71"/>
      <c r="MW110" s="71"/>
      <c r="MX110" s="71"/>
      <c r="MY110" s="71"/>
      <c r="MZ110" s="71"/>
      <c r="NA110" s="71"/>
      <c r="NB110" s="71"/>
      <c r="NC110" s="71"/>
      <c r="ND110" s="71"/>
      <c r="NE110" s="109"/>
      <c r="NF110" s="109"/>
      <c r="NG110" s="109"/>
      <c r="NH110" s="109"/>
      <c r="NI110" s="109"/>
      <c r="NJ110" s="109"/>
      <c r="NK110" s="109"/>
      <c r="NL110" s="109"/>
      <c r="NM110" s="109"/>
      <c r="NN110" s="109"/>
      <c r="NO110" s="109"/>
      <c r="NP110" s="109"/>
      <c r="NQ110" s="109"/>
      <c r="NR110" s="109"/>
      <c r="NS110" s="109"/>
      <c r="NT110" s="109"/>
      <c r="NU110" s="109"/>
      <c r="NV110" s="109"/>
      <c r="NW110" s="109"/>
      <c r="NX110" s="109"/>
      <c r="NY110" s="109"/>
      <c r="NZ110" s="109"/>
      <c r="OA110" s="109"/>
      <c r="OB110" s="109"/>
      <c r="OC110" s="109"/>
      <c r="OD110" s="109"/>
      <c r="OE110" s="109"/>
      <c r="OF110" s="109"/>
      <c r="OG110" s="109"/>
      <c r="OH110" s="109"/>
      <c r="OI110" s="109"/>
      <c r="OJ110" s="109"/>
      <c r="OK110" s="109"/>
      <c r="OL110" s="109"/>
      <c r="OM110" s="109"/>
      <c r="ON110" s="109"/>
      <c r="OO110" s="109"/>
      <c r="OP110" s="109"/>
      <c r="OQ110" s="109"/>
      <c r="OR110" s="109"/>
      <c r="OS110" s="109"/>
      <c r="OT110" s="109"/>
      <c r="OU110" s="109"/>
      <c r="OV110" s="109"/>
      <c r="OW110" s="109"/>
      <c r="OX110" s="109"/>
      <c r="OY110" s="109"/>
      <c r="OZ110" s="109"/>
      <c r="PA110" s="109"/>
      <c r="PB110" s="109"/>
      <c r="PC110" s="109"/>
      <c r="PD110" s="109"/>
      <c r="PE110" s="109"/>
      <c r="PF110" s="109"/>
      <c r="PG110" s="109"/>
      <c r="PH110" s="109"/>
      <c r="PI110" s="109"/>
      <c r="PJ110" s="109"/>
      <c r="PK110" s="109"/>
      <c r="PL110" s="109"/>
      <c r="PM110" s="109"/>
      <c r="PN110" s="109"/>
      <c r="PO110" s="109"/>
      <c r="PP110" s="109"/>
      <c r="PQ110" s="109"/>
      <c r="PR110" s="109"/>
      <c r="PS110" s="109"/>
      <c r="PT110" s="109"/>
      <c r="PU110" s="109"/>
      <c r="PV110" s="109"/>
      <c r="PW110" s="109"/>
      <c r="PX110" s="109"/>
      <c r="PY110" s="109"/>
      <c r="PZ110" s="109"/>
      <c r="QA110" s="109"/>
      <c r="QB110" s="109"/>
      <c r="QC110" s="109"/>
      <c r="QD110" s="109"/>
      <c r="QE110" s="109"/>
      <c r="QF110" s="109"/>
      <c r="QG110" s="109"/>
      <c r="QH110" s="109"/>
      <c r="QI110" s="109"/>
      <c r="QJ110" s="109"/>
      <c r="QK110" s="109"/>
      <c r="QL110" s="109"/>
      <c r="QM110" s="109"/>
      <c r="QN110" s="109"/>
      <c r="QO110" s="109"/>
      <c r="QP110" s="109"/>
      <c r="QQ110" s="109"/>
      <c r="QR110" s="109"/>
      <c r="QS110" s="109"/>
      <c r="QT110" s="109"/>
      <c r="QU110" s="109"/>
      <c r="QV110" s="109"/>
      <c r="QW110" s="109"/>
      <c r="QX110" s="109"/>
      <c r="QY110" s="109"/>
      <c r="QZ110" s="109"/>
      <c r="RA110" s="109"/>
      <c r="RB110" s="109"/>
      <c r="RC110" s="109"/>
      <c r="RD110" s="109"/>
      <c r="RE110" s="109"/>
      <c r="RF110" s="109"/>
      <c r="RG110" s="109"/>
      <c r="RH110" s="109"/>
      <c r="RI110" s="109"/>
      <c r="RJ110" s="109"/>
      <c r="RK110" s="109"/>
      <c r="RL110" s="109"/>
      <c r="RM110" s="109"/>
      <c r="RN110" s="109"/>
      <c r="RO110" s="109"/>
      <c r="RP110" s="109"/>
      <c r="RQ110" s="109"/>
      <c r="RR110" s="109"/>
      <c r="RS110" s="109"/>
      <c r="RT110" s="109"/>
      <c r="RU110" s="109"/>
      <c r="RV110" s="109"/>
      <c r="RW110" s="109"/>
      <c r="RX110" s="109"/>
      <c r="RY110" s="109"/>
      <c r="RZ110" s="109"/>
      <c r="SA110" s="109"/>
      <c r="SB110" s="109"/>
      <c r="SC110" s="109"/>
      <c r="SD110" s="109"/>
      <c r="SE110" s="109"/>
      <c r="SF110" s="109"/>
      <c r="SG110" s="109"/>
      <c r="SH110" s="109"/>
      <c r="SI110" s="109"/>
      <c r="SJ110" s="109"/>
      <c r="SK110" s="109"/>
      <c r="SL110" s="109"/>
      <c r="SM110" s="109"/>
      <c r="SN110" s="109"/>
      <c r="SO110" s="109"/>
      <c r="SP110" s="109"/>
      <c r="SQ110" s="109"/>
      <c r="SR110" s="109"/>
      <c r="SS110" s="109"/>
      <c r="ST110" s="109"/>
      <c r="SU110" s="109"/>
      <c r="SV110" s="109"/>
      <c r="SW110" s="109"/>
      <c r="SX110" s="109"/>
      <c r="SY110" s="109"/>
      <c r="SZ110" s="109"/>
      <c r="TA110" s="109"/>
      <c r="TB110" s="109"/>
    </row>
    <row r="111" spans="1:522" s="27" customFormat="1" ht="18" customHeight="1" x14ac:dyDescent="0.2">
      <c r="A111" s="12"/>
      <c r="B111" s="11" t="s">
        <v>355</v>
      </c>
      <c r="C111" s="1">
        <v>9672</v>
      </c>
      <c r="D111" s="4" t="s">
        <v>356</v>
      </c>
      <c r="E111" s="1">
        <v>7250</v>
      </c>
      <c r="F111" s="1"/>
      <c r="G111" s="4" t="s">
        <v>357</v>
      </c>
      <c r="H111"/>
      <c r="I111" s="1">
        <f t="shared" si="3"/>
        <v>0</v>
      </c>
      <c r="J111" s="12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  <c r="IX111" s="109"/>
      <c r="IY111" s="109"/>
      <c r="IZ111" s="109"/>
      <c r="JA111" s="109"/>
      <c r="JB111" s="109"/>
      <c r="JC111" s="109"/>
      <c r="JD111" s="109"/>
      <c r="JE111" s="109"/>
      <c r="JF111" s="109"/>
      <c r="JG111" s="109"/>
      <c r="JH111" s="109"/>
      <c r="JI111" s="109"/>
      <c r="JJ111" s="109"/>
      <c r="JK111" s="109"/>
      <c r="JL111" s="109"/>
      <c r="JM111" s="109"/>
      <c r="JN111" s="109"/>
      <c r="JO111" s="109"/>
      <c r="JP111" s="109"/>
      <c r="JQ111" s="109"/>
      <c r="JR111" s="109"/>
      <c r="JS111" s="109"/>
      <c r="JT111" s="109"/>
      <c r="JU111" s="109"/>
      <c r="JV111" s="109"/>
      <c r="JW111" s="109"/>
      <c r="JX111" s="109"/>
      <c r="JY111" s="109"/>
      <c r="JZ111" s="109"/>
      <c r="KA111" s="109"/>
      <c r="KB111" s="109"/>
      <c r="KC111" s="100"/>
      <c r="KD111" s="100"/>
      <c r="KE111" s="100"/>
      <c r="KF111" s="100"/>
      <c r="KG111" s="100"/>
      <c r="KH111" s="100"/>
      <c r="KI111" s="109"/>
      <c r="KJ111" s="109"/>
      <c r="KK111" s="109"/>
      <c r="KL111" s="109"/>
      <c r="KM111" s="114"/>
      <c r="KN111" s="114"/>
      <c r="KO111" s="109"/>
      <c r="KP111" s="109"/>
      <c r="KQ111" s="109"/>
      <c r="KR111" s="109"/>
      <c r="KS111" s="109"/>
      <c r="KT111" s="109"/>
      <c r="KU111" s="114"/>
      <c r="KV111" s="109"/>
      <c r="KW111" s="109"/>
      <c r="KX111" s="109"/>
      <c r="KY111" s="109"/>
      <c r="KZ111" s="109"/>
      <c r="LA111" s="109"/>
      <c r="LB111" s="109"/>
      <c r="LC111" s="109"/>
      <c r="LD111" s="109"/>
      <c r="LE111" s="109"/>
      <c r="LF111" s="109"/>
      <c r="LG111" s="109"/>
      <c r="LH111" s="109"/>
      <c r="LI111" s="109"/>
      <c r="LJ111" s="109"/>
      <c r="LK111" s="109"/>
      <c r="LL111" s="109"/>
      <c r="LM111" s="109"/>
      <c r="LN111" s="109"/>
      <c r="LO111" s="109"/>
      <c r="LP111" s="109"/>
      <c r="LQ111" s="109"/>
      <c r="LR111" s="109"/>
      <c r="LS111" s="109"/>
      <c r="LT111" s="109"/>
      <c r="LU111" s="109"/>
      <c r="LV111" s="109"/>
      <c r="LW111" s="109"/>
      <c r="LX111" s="109"/>
      <c r="LY111" s="109"/>
      <c r="LZ111" s="109"/>
      <c r="MA111" s="109"/>
      <c r="MB111" s="109"/>
      <c r="MC111" s="109"/>
      <c r="MD111" s="109"/>
      <c r="ME111" s="109"/>
      <c r="MF111" s="109"/>
      <c r="MG111" s="109"/>
      <c r="MH111" s="109"/>
      <c r="MI111" s="109"/>
      <c r="MJ111" s="109"/>
      <c r="MK111" s="109"/>
      <c r="ML111" s="109"/>
      <c r="MM111" s="109"/>
      <c r="MN111" s="109"/>
      <c r="MO111" s="109"/>
      <c r="MP111" s="109"/>
      <c r="MQ111" s="109"/>
      <c r="MR111" s="109"/>
      <c r="MS111" s="109"/>
      <c r="MT111" s="109"/>
      <c r="MU111" s="109"/>
      <c r="MV111" s="109"/>
      <c r="MW111" s="109"/>
      <c r="MX111" s="109"/>
      <c r="MY111" s="109"/>
      <c r="MZ111" s="109"/>
      <c r="NA111" s="109"/>
      <c r="NB111" s="109"/>
      <c r="NC111" s="109"/>
      <c r="ND111" s="109"/>
      <c r="NE111" s="109"/>
      <c r="NF111" s="109"/>
      <c r="NG111" s="109"/>
      <c r="NH111" s="109"/>
      <c r="NI111" s="109"/>
      <c r="NJ111" s="109"/>
      <c r="NK111" s="109"/>
      <c r="NL111" s="109"/>
      <c r="NM111" s="109"/>
      <c r="NN111" s="109"/>
      <c r="NO111" s="109"/>
      <c r="NP111" s="109"/>
      <c r="NQ111" s="109"/>
      <c r="NR111" s="109"/>
      <c r="NS111" s="109"/>
      <c r="NT111" s="109"/>
      <c r="NU111" s="109"/>
      <c r="NV111" s="109"/>
      <c r="NW111" s="109"/>
      <c r="NX111" s="109"/>
      <c r="NY111" s="109"/>
      <c r="NZ111" s="109"/>
      <c r="OA111" s="109"/>
      <c r="OB111" s="109"/>
      <c r="OC111" s="109"/>
      <c r="OD111" s="109"/>
      <c r="OE111" s="109"/>
      <c r="OF111" s="109"/>
      <c r="OG111" s="109"/>
      <c r="OH111" s="109"/>
      <c r="OI111" s="109"/>
      <c r="OJ111" s="109"/>
      <c r="OK111" s="109"/>
      <c r="OL111" s="109"/>
      <c r="OM111" s="109"/>
      <c r="ON111" s="109"/>
      <c r="OO111" s="109"/>
      <c r="OP111" s="109"/>
      <c r="OQ111" s="109"/>
      <c r="OR111" s="109"/>
      <c r="OS111" s="109"/>
      <c r="OT111" s="109"/>
      <c r="OU111" s="109"/>
      <c r="OV111" s="109"/>
      <c r="OW111" s="109"/>
      <c r="OX111" s="109"/>
      <c r="OY111" s="109"/>
      <c r="OZ111" s="109"/>
      <c r="PA111" s="109"/>
      <c r="PB111" s="109"/>
      <c r="PC111" s="109"/>
      <c r="PD111" s="109"/>
      <c r="PE111" s="109"/>
      <c r="PF111" s="109"/>
      <c r="PG111" s="109"/>
      <c r="PH111" s="109"/>
      <c r="PI111" s="109"/>
      <c r="PJ111" s="109"/>
      <c r="PK111" s="109"/>
      <c r="PL111" s="109"/>
      <c r="PM111" s="109"/>
      <c r="PN111" s="109"/>
      <c r="PO111" s="109"/>
      <c r="PP111" s="109"/>
      <c r="PQ111" s="109"/>
      <c r="PR111" s="109"/>
      <c r="PS111" s="109"/>
      <c r="PT111" s="109"/>
      <c r="PU111" s="109"/>
      <c r="PV111" s="109"/>
      <c r="PW111" s="109"/>
      <c r="PX111" s="109"/>
      <c r="PY111" s="109"/>
      <c r="PZ111" s="109"/>
      <c r="QA111" s="109"/>
      <c r="QB111" s="109"/>
      <c r="QC111" s="109"/>
      <c r="QD111" s="109"/>
      <c r="QE111" s="109"/>
      <c r="QF111" s="109"/>
      <c r="QG111" s="109"/>
      <c r="QH111" s="109"/>
      <c r="QI111" s="109"/>
      <c r="QJ111" s="109"/>
      <c r="QK111" s="109"/>
      <c r="QL111" s="109"/>
      <c r="QM111" s="109"/>
      <c r="QN111" s="109"/>
      <c r="QO111" s="109"/>
      <c r="QP111" s="109"/>
      <c r="QQ111" s="109"/>
      <c r="QR111" s="109"/>
      <c r="QS111" s="109"/>
      <c r="QT111" s="109"/>
      <c r="QU111" s="109"/>
      <c r="QV111" s="109"/>
      <c r="QW111" s="109"/>
      <c r="QX111" s="109"/>
      <c r="QY111" s="109"/>
      <c r="QZ111" s="109"/>
      <c r="RA111" s="109"/>
      <c r="RB111" s="109"/>
      <c r="RC111" s="109"/>
      <c r="RD111" s="109"/>
      <c r="RE111" s="109"/>
      <c r="RF111" s="109"/>
      <c r="RG111" s="109"/>
      <c r="RH111" s="109"/>
      <c r="RI111" s="109"/>
      <c r="RJ111" s="109"/>
      <c r="RK111" s="109"/>
      <c r="RL111" s="109"/>
      <c r="RM111" s="109"/>
      <c r="RN111" s="109"/>
      <c r="RO111" s="109"/>
      <c r="RP111" s="109"/>
      <c r="RQ111" s="109"/>
      <c r="RR111" s="109"/>
      <c r="RS111" s="109"/>
      <c r="RT111" s="109"/>
      <c r="RU111" s="109"/>
      <c r="RV111" s="109"/>
      <c r="RW111" s="109"/>
      <c r="RX111" s="109"/>
      <c r="RY111" s="109"/>
      <c r="RZ111" s="109"/>
      <c r="SA111" s="109"/>
      <c r="SB111" s="109"/>
      <c r="SC111" s="109"/>
      <c r="SD111" s="109"/>
      <c r="SE111" s="109"/>
      <c r="SF111" s="109"/>
      <c r="SG111" s="109"/>
      <c r="SH111" s="109"/>
      <c r="SI111" s="109"/>
      <c r="SJ111" s="109"/>
      <c r="SK111" s="109"/>
      <c r="SL111" s="109"/>
      <c r="SM111" s="109"/>
      <c r="SN111" s="109"/>
      <c r="SO111" s="109"/>
      <c r="SP111" s="109"/>
      <c r="SQ111" s="109"/>
      <c r="SR111" s="109"/>
      <c r="SS111" s="109"/>
      <c r="ST111" s="109"/>
      <c r="SU111" s="109"/>
      <c r="SV111" s="109"/>
      <c r="SW111" s="109"/>
      <c r="SX111" s="109"/>
      <c r="SY111" s="109"/>
      <c r="SZ111" s="109"/>
      <c r="TA111" s="109"/>
      <c r="TB111" s="109"/>
    </row>
    <row r="112" spans="1:522" s="27" customFormat="1" ht="18" customHeight="1" x14ac:dyDescent="0.2">
      <c r="A112" s="12"/>
      <c r="B112" s="11" t="s">
        <v>427</v>
      </c>
      <c r="C112" s="1">
        <v>9511</v>
      </c>
      <c r="D112" s="4" t="s">
        <v>428</v>
      </c>
      <c r="E112" s="1">
        <v>12487</v>
      </c>
      <c r="F112" s="1">
        <v>2013</v>
      </c>
      <c r="G112" s="4" t="s">
        <v>77</v>
      </c>
      <c r="H112"/>
      <c r="I112" s="1">
        <f t="shared" si="3"/>
        <v>0</v>
      </c>
      <c r="J112" s="12"/>
      <c r="K112" s="114"/>
      <c r="L112" s="114"/>
      <c r="M112" s="109"/>
      <c r="N112" s="109"/>
      <c r="O112" s="109"/>
      <c r="P112" s="109"/>
      <c r="Q112" s="109"/>
      <c r="R112" s="109"/>
      <c r="S112" s="114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14"/>
      <c r="CU112" s="109"/>
      <c r="CV112" s="114"/>
      <c r="CW112" s="109"/>
      <c r="CX112" s="109"/>
      <c r="CY112" s="109"/>
      <c r="CZ112" s="109"/>
      <c r="DA112" s="109"/>
      <c r="DB112" s="109"/>
      <c r="DC112" s="109"/>
      <c r="DD112" s="114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14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109"/>
      <c r="IV112" s="109"/>
      <c r="IW112" s="109"/>
      <c r="IX112" s="109"/>
      <c r="IY112" s="109"/>
      <c r="IZ112" s="109"/>
      <c r="JA112" s="109"/>
      <c r="JB112" s="109"/>
      <c r="JC112" s="109"/>
      <c r="JD112" s="109"/>
      <c r="JE112" s="109"/>
      <c r="JF112" s="109"/>
      <c r="JG112" s="109"/>
      <c r="JH112" s="100"/>
      <c r="JI112" s="100"/>
      <c r="JJ112" s="100"/>
      <c r="JK112" s="100"/>
      <c r="JL112" s="100"/>
      <c r="JM112" s="100"/>
      <c r="JN112" s="100"/>
      <c r="JO112" s="100"/>
      <c r="JP112" s="109"/>
      <c r="JQ112" s="109"/>
      <c r="JR112" s="109"/>
      <c r="JS112" s="109"/>
      <c r="JT112" s="109"/>
      <c r="JU112" s="109"/>
      <c r="JV112" s="109"/>
      <c r="JW112" s="109"/>
      <c r="JX112" s="114"/>
      <c r="JY112" s="109"/>
      <c r="JZ112" s="109"/>
      <c r="KA112" s="109"/>
      <c r="KB112" s="109"/>
      <c r="KC112" s="109"/>
      <c r="KD112" s="109"/>
      <c r="KE112" s="109"/>
      <c r="KF112" s="109"/>
      <c r="KG112" s="109"/>
      <c r="KH112" s="109"/>
      <c r="KI112" s="109"/>
      <c r="KJ112" s="109"/>
      <c r="KK112" s="109"/>
      <c r="KL112" s="109"/>
      <c r="KM112" s="109"/>
      <c r="KN112" s="109"/>
      <c r="KO112" s="109"/>
      <c r="KP112" s="109"/>
      <c r="KQ112" s="109"/>
      <c r="KR112" s="114"/>
      <c r="KS112" s="114"/>
      <c r="KT112" s="109"/>
      <c r="KU112" s="109"/>
      <c r="KV112" s="109"/>
      <c r="KW112" s="109"/>
      <c r="KX112" s="109"/>
      <c r="KY112" s="109"/>
      <c r="KZ112" s="109"/>
      <c r="LA112" s="114"/>
      <c r="LB112" s="109"/>
      <c r="LC112" s="109"/>
      <c r="LD112" s="109"/>
      <c r="LE112" s="109"/>
      <c r="LF112" s="109"/>
      <c r="LG112" s="109"/>
      <c r="LH112" s="109"/>
      <c r="LI112" s="109"/>
      <c r="LJ112" s="109"/>
      <c r="LK112" s="109"/>
      <c r="LL112" s="109"/>
      <c r="LM112" s="109"/>
      <c r="LN112" s="109"/>
      <c r="LO112" s="109"/>
      <c r="LP112" s="109"/>
      <c r="LQ112" s="109"/>
      <c r="LR112" s="109"/>
      <c r="LS112" s="109"/>
      <c r="LT112" s="109"/>
      <c r="LU112" s="109"/>
      <c r="LV112" s="109"/>
      <c r="LW112" s="109"/>
      <c r="LX112" s="109"/>
      <c r="LY112" s="109"/>
      <c r="LZ112" s="109"/>
      <c r="MA112" s="109"/>
      <c r="MB112" s="109"/>
      <c r="MC112" s="109"/>
      <c r="MD112" s="109"/>
      <c r="ME112" s="109"/>
      <c r="MF112" s="109"/>
      <c r="MG112" s="109"/>
      <c r="MH112" s="109"/>
      <c r="MI112" s="109"/>
      <c r="MJ112" s="109"/>
      <c r="MK112" s="109"/>
      <c r="ML112" s="109"/>
      <c r="MM112" s="109"/>
      <c r="MN112" s="109"/>
      <c r="MO112" s="109"/>
      <c r="MP112" s="109"/>
      <c r="MQ112" s="109"/>
      <c r="MR112" s="109"/>
      <c r="MS112" s="109"/>
      <c r="MT112" s="109"/>
      <c r="MU112" s="109"/>
      <c r="MV112" s="109"/>
      <c r="MW112" s="109"/>
      <c r="MX112" s="109"/>
      <c r="MY112" s="109"/>
      <c r="MZ112" s="109"/>
      <c r="NA112" s="109"/>
      <c r="NB112" s="109"/>
      <c r="NC112" s="109"/>
      <c r="ND112" s="109"/>
      <c r="NE112" s="109"/>
      <c r="NF112" s="109"/>
      <c r="NG112" s="109"/>
      <c r="NH112" s="109"/>
      <c r="NI112" s="109"/>
      <c r="NJ112" s="109"/>
      <c r="NK112" s="109"/>
      <c r="NL112" s="109"/>
      <c r="NM112" s="109"/>
      <c r="NN112" s="109"/>
      <c r="NO112" s="109"/>
      <c r="NP112" s="109"/>
      <c r="NQ112" s="109"/>
      <c r="NR112" s="109"/>
      <c r="NS112" s="109"/>
      <c r="NT112" s="109"/>
      <c r="NU112" s="109"/>
      <c r="NV112" s="109"/>
      <c r="NW112" s="109"/>
      <c r="NX112" s="109"/>
      <c r="NY112" s="109"/>
      <c r="NZ112" s="109"/>
      <c r="OA112" s="109"/>
      <c r="OB112" s="109"/>
      <c r="OC112" s="109"/>
      <c r="OD112" s="109"/>
      <c r="OE112" s="109"/>
      <c r="OF112" s="109"/>
      <c r="OG112" s="109"/>
      <c r="OH112" s="109"/>
      <c r="OI112" s="109"/>
      <c r="OJ112" s="109"/>
      <c r="OK112" s="109"/>
      <c r="OL112" s="109"/>
      <c r="OM112" s="109"/>
      <c r="ON112" s="109"/>
      <c r="OO112" s="109"/>
      <c r="OP112" s="109"/>
      <c r="OQ112" s="109"/>
      <c r="OR112" s="109"/>
      <c r="OS112" s="109"/>
      <c r="OT112" s="109"/>
      <c r="OU112" s="109"/>
      <c r="OV112" s="109"/>
      <c r="OW112" s="109"/>
      <c r="OX112" s="109"/>
      <c r="OY112" s="109"/>
      <c r="OZ112" s="109"/>
      <c r="PA112" s="109"/>
      <c r="PB112" s="109"/>
      <c r="PC112" s="109"/>
      <c r="PD112" s="109"/>
      <c r="PE112" s="109"/>
      <c r="PF112" s="109"/>
      <c r="PG112" s="109"/>
      <c r="PH112" s="109"/>
      <c r="PI112" s="109"/>
      <c r="PJ112" s="109"/>
      <c r="PK112" s="109"/>
      <c r="PL112" s="109"/>
      <c r="PM112" s="109"/>
      <c r="PN112" s="109"/>
      <c r="PO112" s="109"/>
      <c r="PP112" s="109"/>
      <c r="PQ112" s="109"/>
      <c r="PR112" s="109"/>
      <c r="PS112" s="109"/>
      <c r="PT112" s="109"/>
      <c r="PU112" s="109"/>
      <c r="PV112" s="109"/>
      <c r="PW112" s="109"/>
      <c r="PX112" s="109"/>
      <c r="PY112" s="109"/>
      <c r="PZ112" s="109"/>
      <c r="QA112" s="109"/>
      <c r="QB112" s="109"/>
      <c r="QC112" s="109"/>
      <c r="QD112" s="109"/>
      <c r="QE112" s="109"/>
      <c r="QF112" s="109"/>
      <c r="QG112" s="109"/>
      <c r="QH112" s="109"/>
      <c r="QI112" s="109"/>
      <c r="QJ112" s="109"/>
      <c r="QK112" s="109"/>
      <c r="QL112" s="109"/>
      <c r="QM112" s="109"/>
      <c r="QN112" s="109"/>
      <c r="QO112" s="109"/>
      <c r="QP112" s="109"/>
      <c r="QQ112" s="109"/>
      <c r="QR112" s="109"/>
      <c r="QS112" s="109"/>
      <c r="QT112" s="109"/>
      <c r="QU112" s="109"/>
      <c r="QV112" s="109"/>
      <c r="QW112" s="109"/>
      <c r="QX112" s="109"/>
      <c r="QY112" s="109"/>
      <c r="QZ112" s="109"/>
      <c r="RA112" s="109"/>
      <c r="RB112" s="109"/>
      <c r="RC112" s="109"/>
      <c r="RD112" s="109"/>
      <c r="RE112" s="109"/>
      <c r="RF112" s="109"/>
      <c r="RG112" s="109"/>
      <c r="RH112" s="109"/>
      <c r="RI112" s="109"/>
      <c r="RJ112" s="109"/>
      <c r="RK112" s="109"/>
      <c r="RL112" s="109"/>
      <c r="RM112" s="109"/>
      <c r="RN112" s="109"/>
      <c r="RO112" s="109"/>
      <c r="RP112" s="109"/>
      <c r="RQ112" s="109"/>
      <c r="RR112" s="109"/>
      <c r="RS112" s="109"/>
      <c r="RT112" s="109"/>
      <c r="RU112" s="109"/>
      <c r="RV112" s="109"/>
      <c r="RW112" s="109"/>
      <c r="RX112" s="109"/>
      <c r="RY112" s="109"/>
      <c r="RZ112" s="109"/>
      <c r="SA112" s="109"/>
      <c r="SB112" s="109"/>
      <c r="SC112" s="109"/>
      <c r="SD112" s="109"/>
      <c r="SE112" s="109"/>
      <c r="SF112" s="109"/>
      <c r="SG112" s="109"/>
      <c r="SH112" s="109"/>
      <c r="SI112" s="109"/>
      <c r="SJ112" s="109"/>
      <c r="SK112" s="109"/>
      <c r="SL112" s="109"/>
      <c r="SM112" s="109"/>
      <c r="SN112" s="109"/>
      <c r="SO112" s="109"/>
      <c r="SP112" s="109"/>
      <c r="SQ112" s="109"/>
      <c r="SR112" s="109"/>
      <c r="SS112" s="109"/>
      <c r="ST112" s="109"/>
      <c r="SU112" s="109"/>
      <c r="SV112" s="109"/>
      <c r="SW112" s="109"/>
      <c r="SX112" s="109"/>
      <c r="SY112" s="109"/>
      <c r="SZ112" s="109"/>
      <c r="TA112" s="109"/>
      <c r="TB112" s="109"/>
    </row>
    <row r="113" spans="1:522" s="27" customFormat="1" ht="18.75" customHeight="1" x14ac:dyDescent="0.2">
      <c r="A113" s="12"/>
      <c r="B113" s="11" t="s">
        <v>468</v>
      </c>
      <c r="C113" s="1">
        <v>9727</v>
      </c>
      <c r="D113" s="4" t="s">
        <v>469</v>
      </c>
      <c r="E113" s="1">
        <v>11184</v>
      </c>
      <c r="F113" s="1">
        <v>2016</v>
      </c>
      <c r="G113" s="4" t="s">
        <v>275</v>
      </c>
      <c r="H113"/>
      <c r="I113" s="1">
        <f t="shared" si="3"/>
        <v>0</v>
      </c>
      <c r="J113" s="12"/>
      <c r="K113" s="114"/>
      <c r="L113" s="114"/>
      <c r="M113" s="109"/>
      <c r="N113" s="109"/>
      <c r="O113" s="109"/>
      <c r="P113" s="109"/>
      <c r="Q113" s="109"/>
      <c r="R113" s="109"/>
      <c r="S113" s="114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14"/>
      <c r="CU113" s="109"/>
      <c r="CV113" s="114"/>
      <c r="CW113" s="109"/>
      <c r="CX113" s="109"/>
      <c r="CY113" s="109"/>
      <c r="CZ113" s="109"/>
      <c r="DA113" s="109"/>
      <c r="DB113" s="109"/>
      <c r="DC113" s="109"/>
      <c r="DD113" s="114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14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0"/>
      <c r="JI113" s="100"/>
      <c r="JJ113" s="100"/>
      <c r="JK113" s="100"/>
      <c r="JL113" s="100"/>
      <c r="JM113" s="100"/>
      <c r="JN113" s="100"/>
      <c r="JO113" s="100"/>
      <c r="JP113" s="109"/>
      <c r="JQ113" s="109"/>
      <c r="JR113" s="109"/>
      <c r="JS113" s="109"/>
      <c r="JT113" s="109"/>
      <c r="JU113" s="109"/>
      <c r="JV113" s="109"/>
      <c r="JW113" s="109"/>
      <c r="JX113" s="114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09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109"/>
      <c r="NF113" s="109"/>
      <c r="NG113" s="109"/>
      <c r="NH113" s="109"/>
      <c r="NI113" s="109"/>
      <c r="NJ113" s="109"/>
      <c r="NK113" s="109"/>
      <c r="NL113" s="109"/>
      <c r="NM113" s="109"/>
      <c r="NN113" s="109"/>
      <c r="NO113" s="109"/>
      <c r="NP113" s="109"/>
      <c r="NQ113" s="109"/>
      <c r="NR113" s="109"/>
      <c r="NS113" s="109"/>
      <c r="NT113" s="109"/>
      <c r="NU113" s="109"/>
      <c r="NV113" s="109"/>
      <c r="NW113" s="109"/>
      <c r="NX113" s="109"/>
      <c r="NY113" s="109"/>
      <c r="NZ113" s="109"/>
      <c r="OA113" s="109"/>
      <c r="OB113" s="109"/>
      <c r="OC113" s="109"/>
      <c r="OD113" s="109"/>
      <c r="OE113" s="109"/>
      <c r="OF113" s="109"/>
      <c r="OG113" s="109"/>
      <c r="OH113" s="109"/>
      <c r="OI113" s="109"/>
      <c r="OJ113" s="109"/>
      <c r="OK113" s="109"/>
      <c r="OL113" s="109"/>
      <c r="OM113" s="109"/>
      <c r="ON113" s="109"/>
      <c r="OO113" s="109"/>
      <c r="OP113" s="109"/>
      <c r="OQ113" s="109"/>
      <c r="OR113" s="109"/>
      <c r="OS113" s="109"/>
      <c r="OT113" s="109"/>
      <c r="OU113" s="109"/>
      <c r="OV113" s="109"/>
      <c r="OW113" s="109"/>
      <c r="OX113" s="109"/>
      <c r="OY113" s="109"/>
      <c r="OZ113" s="109"/>
      <c r="PA113" s="109"/>
      <c r="PB113" s="109"/>
      <c r="PC113" s="109"/>
      <c r="PD113" s="109"/>
      <c r="PE113" s="109"/>
      <c r="PF113" s="109"/>
      <c r="PG113" s="109"/>
      <c r="PH113" s="109"/>
      <c r="PI113" s="109"/>
      <c r="PJ113" s="109"/>
      <c r="PK113" s="109"/>
      <c r="PL113" s="109"/>
      <c r="PM113" s="109"/>
      <c r="PN113" s="109"/>
      <c r="PO113" s="109"/>
      <c r="PP113" s="109"/>
      <c r="PQ113" s="109"/>
      <c r="PR113" s="109"/>
      <c r="PS113" s="109"/>
      <c r="PT113" s="109"/>
      <c r="PU113" s="109"/>
      <c r="PV113" s="109"/>
      <c r="PW113" s="109"/>
      <c r="PX113" s="109"/>
      <c r="PY113" s="109"/>
      <c r="PZ113" s="109"/>
      <c r="QA113" s="109"/>
      <c r="QB113" s="109"/>
      <c r="QC113" s="109"/>
      <c r="QD113" s="109"/>
      <c r="QE113" s="109"/>
      <c r="QF113" s="109"/>
      <c r="QG113" s="109"/>
      <c r="QH113" s="109"/>
      <c r="QI113" s="109"/>
      <c r="QJ113" s="109"/>
      <c r="QK113" s="109"/>
      <c r="QL113" s="109"/>
      <c r="QM113" s="109"/>
      <c r="QN113" s="109"/>
      <c r="QO113" s="109"/>
      <c r="QP113" s="109"/>
      <c r="QQ113" s="109"/>
      <c r="QR113" s="109"/>
      <c r="QS113" s="109"/>
      <c r="QT113" s="109"/>
      <c r="QU113" s="109"/>
      <c r="QV113" s="109"/>
      <c r="QW113" s="109"/>
      <c r="QX113" s="109"/>
      <c r="QY113" s="109"/>
      <c r="QZ113" s="109"/>
      <c r="RA113" s="109"/>
      <c r="RB113" s="109"/>
      <c r="RC113" s="109"/>
      <c r="RD113" s="109"/>
      <c r="RE113" s="109"/>
      <c r="RF113" s="109"/>
      <c r="RG113" s="109"/>
      <c r="RH113" s="109"/>
      <c r="RI113" s="109"/>
      <c r="RJ113" s="109"/>
      <c r="RK113" s="109"/>
      <c r="RL113" s="109"/>
      <c r="RM113" s="109"/>
      <c r="RN113" s="109"/>
      <c r="RO113" s="109"/>
      <c r="RP113" s="109"/>
      <c r="RQ113" s="109"/>
      <c r="RR113" s="109"/>
      <c r="RS113" s="109"/>
      <c r="RT113" s="109"/>
      <c r="RU113" s="109"/>
      <c r="RV113" s="109"/>
      <c r="RW113" s="109"/>
      <c r="RX113" s="109"/>
      <c r="RY113" s="109"/>
      <c r="RZ113" s="109"/>
      <c r="SA113" s="109"/>
      <c r="SB113" s="109"/>
      <c r="SC113" s="109"/>
      <c r="SD113" s="109"/>
      <c r="SE113" s="109"/>
      <c r="SF113" s="109"/>
      <c r="SG113" s="109"/>
      <c r="SH113" s="109"/>
      <c r="SI113" s="109"/>
      <c r="SJ113" s="109"/>
      <c r="SK113" s="109"/>
      <c r="SL113" s="109"/>
      <c r="SM113" s="109"/>
      <c r="SN113" s="109"/>
      <c r="SO113" s="109"/>
      <c r="SP113" s="109"/>
      <c r="SQ113" s="109"/>
      <c r="SR113" s="109"/>
      <c r="SS113" s="109"/>
      <c r="ST113" s="109"/>
      <c r="SU113" s="109"/>
      <c r="SV113" s="109"/>
      <c r="SW113" s="109"/>
      <c r="SX113" s="109"/>
      <c r="SY113" s="109"/>
      <c r="SZ113" s="109"/>
      <c r="TA113" s="109"/>
      <c r="TB113" s="109"/>
    </row>
    <row r="114" spans="1:522" s="27" customFormat="1" ht="18.75" customHeight="1" x14ac:dyDescent="0.2">
      <c r="A114" s="12"/>
      <c r="B114" s="11" t="s">
        <v>503</v>
      </c>
      <c r="C114" s="1">
        <v>9800</v>
      </c>
      <c r="D114" s="4" t="s">
        <v>247</v>
      </c>
      <c r="E114" s="1">
        <v>12310</v>
      </c>
      <c r="F114" s="1"/>
      <c r="G114" s="4" t="s">
        <v>23</v>
      </c>
      <c r="H114"/>
      <c r="I114" s="1">
        <f t="shared" si="3"/>
        <v>0</v>
      </c>
      <c r="J114" s="12"/>
      <c r="K114" s="114"/>
      <c r="L114" s="114"/>
      <c r="M114" s="109"/>
      <c r="N114" s="109"/>
      <c r="O114" s="109"/>
      <c r="P114" s="109"/>
      <c r="Q114" s="109"/>
      <c r="R114" s="109"/>
      <c r="S114" s="114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14"/>
      <c r="CU114" s="109"/>
      <c r="CV114" s="114"/>
      <c r="CW114" s="109"/>
      <c r="CX114" s="109"/>
      <c r="CY114" s="109"/>
      <c r="CZ114" s="109"/>
      <c r="DA114" s="109"/>
      <c r="DB114" s="109"/>
      <c r="DC114" s="109"/>
      <c r="DD114" s="114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14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109"/>
      <c r="IV114" s="109"/>
      <c r="IW114" s="109"/>
      <c r="IX114" s="109"/>
      <c r="IY114" s="109"/>
      <c r="IZ114" s="109"/>
      <c r="JA114" s="109"/>
      <c r="JB114" s="109"/>
      <c r="JC114" s="109"/>
      <c r="JD114" s="109"/>
      <c r="JE114" s="109"/>
      <c r="JF114" s="109"/>
      <c r="JG114" s="109"/>
      <c r="JH114" s="100"/>
      <c r="JI114" s="100"/>
      <c r="JJ114" s="100"/>
      <c r="JK114" s="100"/>
      <c r="JL114" s="100"/>
      <c r="JM114" s="100"/>
      <c r="JN114" s="100"/>
      <c r="JO114" s="100"/>
      <c r="JP114" s="109"/>
      <c r="JQ114" s="109"/>
      <c r="JR114" s="109"/>
      <c r="JS114" s="109"/>
      <c r="JT114" s="109"/>
      <c r="JU114" s="109"/>
      <c r="JV114" s="109"/>
      <c r="JW114" s="109"/>
      <c r="JX114" s="114"/>
      <c r="JY114" s="109"/>
      <c r="JZ114" s="109"/>
      <c r="KA114" s="109"/>
      <c r="KB114" s="109"/>
      <c r="KC114" s="109"/>
      <c r="KD114" s="109"/>
      <c r="KE114" s="109"/>
      <c r="KF114" s="109"/>
      <c r="KG114" s="109"/>
      <c r="KH114" s="109"/>
      <c r="KI114" s="109"/>
      <c r="KJ114" s="109"/>
      <c r="KK114" s="109"/>
      <c r="KL114" s="109"/>
      <c r="KM114" s="109"/>
      <c r="KN114" s="109"/>
      <c r="KO114" s="109"/>
      <c r="KP114" s="109"/>
      <c r="KQ114" s="109"/>
      <c r="KR114" s="109"/>
      <c r="KS114" s="109"/>
      <c r="KT114" s="109"/>
      <c r="KU114" s="109"/>
      <c r="KV114" s="109"/>
      <c r="KW114" s="109"/>
      <c r="KX114" s="109"/>
      <c r="KY114" s="109"/>
      <c r="KZ114" s="109"/>
      <c r="LA114" s="109"/>
      <c r="LB114" s="109"/>
      <c r="LC114" s="109"/>
      <c r="LD114" s="109"/>
      <c r="LE114" s="109"/>
      <c r="LF114" s="109"/>
      <c r="LG114" s="109"/>
      <c r="LH114" s="109"/>
      <c r="LI114" s="109"/>
      <c r="LJ114" s="109"/>
      <c r="LK114" s="109"/>
      <c r="LL114" s="109"/>
      <c r="LM114" s="109"/>
      <c r="LN114" s="109"/>
      <c r="LO114" s="109"/>
      <c r="LP114" s="109"/>
      <c r="LQ114" s="109"/>
      <c r="LR114" s="109"/>
      <c r="LS114" s="109"/>
      <c r="LT114" s="109"/>
      <c r="LU114" s="109"/>
      <c r="LV114" s="71"/>
      <c r="LW114" s="71"/>
      <c r="LX114" s="71"/>
      <c r="LY114" s="71"/>
      <c r="LZ114" s="71"/>
      <c r="MA114" s="71"/>
      <c r="MB114" s="71"/>
      <c r="MC114" s="71"/>
      <c r="MD114" s="71"/>
      <c r="ME114" s="71"/>
      <c r="MF114" s="71"/>
      <c r="MG114" s="71"/>
      <c r="MH114" s="71"/>
      <c r="MI114" s="71"/>
      <c r="MJ114" s="71"/>
      <c r="MK114" s="71"/>
      <c r="ML114" s="71"/>
      <c r="MM114" s="71"/>
      <c r="MN114" s="71"/>
      <c r="MO114" s="71"/>
      <c r="MP114" s="71"/>
      <c r="MQ114" s="71"/>
      <c r="MR114" s="71"/>
      <c r="MS114" s="71"/>
      <c r="MT114" s="71"/>
      <c r="MU114" s="71"/>
      <c r="MV114" s="71"/>
      <c r="MW114" s="71"/>
      <c r="MX114" s="71"/>
      <c r="MY114" s="71"/>
      <c r="MZ114" s="71"/>
      <c r="NA114" s="71"/>
      <c r="NB114" s="71"/>
      <c r="NC114" s="71"/>
      <c r="ND114" s="71"/>
      <c r="NE114" s="109"/>
      <c r="NF114" s="109"/>
      <c r="NG114" s="109"/>
      <c r="NH114" s="109"/>
      <c r="NI114" s="109"/>
      <c r="NJ114" s="109"/>
      <c r="NK114" s="109"/>
      <c r="NL114" s="109"/>
      <c r="NM114" s="109"/>
      <c r="NN114" s="109"/>
      <c r="NO114" s="109"/>
      <c r="NP114" s="109"/>
      <c r="NQ114" s="109"/>
      <c r="NR114" s="109"/>
      <c r="NS114" s="109"/>
      <c r="NT114" s="109"/>
      <c r="NU114" s="109"/>
      <c r="NV114" s="109"/>
      <c r="NW114" s="109"/>
      <c r="NX114" s="109"/>
      <c r="NY114" s="109"/>
      <c r="NZ114" s="109"/>
      <c r="OA114" s="109"/>
      <c r="OB114" s="109"/>
      <c r="OC114" s="109"/>
      <c r="OD114" s="109"/>
      <c r="OE114" s="109"/>
      <c r="OF114" s="109"/>
      <c r="OG114" s="109"/>
      <c r="OH114" s="109"/>
      <c r="OI114" s="109"/>
      <c r="OJ114" s="109"/>
      <c r="OK114" s="109"/>
      <c r="OL114" s="109"/>
      <c r="OM114" s="109"/>
      <c r="ON114" s="109"/>
      <c r="OO114" s="109"/>
      <c r="OP114" s="109"/>
      <c r="OQ114" s="109"/>
      <c r="OR114" s="109"/>
      <c r="OS114" s="109"/>
      <c r="OT114" s="109"/>
      <c r="OU114" s="109"/>
      <c r="OV114" s="109"/>
      <c r="OW114" s="109"/>
      <c r="OX114" s="109"/>
      <c r="OY114" s="109"/>
      <c r="OZ114" s="109"/>
      <c r="PA114" s="109"/>
      <c r="PB114" s="109"/>
      <c r="PC114" s="109"/>
      <c r="PD114" s="109"/>
      <c r="PE114" s="109"/>
      <c r="PF114" s="109"/>
      <c r="PG114" s="109"/>
      <c r="PH114" s="109"/>
      <c r="PI114" s="109"/>
      <c r="PJ114" s="109"/>
      <c r="PK114" s="109"/>
      <c r="PL114" s="109"/>
      <c r="PM114" s="109"/>
      <c r="PN114" s="109"/>
      <c r="PO114" s="109"/>
      <c r="PP114" s="109"/>
      <c r="PQ114" s="109"/>
      <c r="PR114" s="109"/>
      <c r="PS114" s="109"/>
      <c r="PT114" s="109"/>
      <c r="PU114" s="109"/>
      <c r="PV114" s="109"/>
      <c r="PW114" s="109"/>
      <c r="PX114" s="109"/>
      <c r="PY114" s="109"/>
      <c r="PZ114" s="109"/>
      <c r="QA114" s="109"/>
      <c r="QB114" s="109"/>
      <c r="QC114" s="109"/>
      <c r="QD114" s="109"/>
      <c r="QE114" s="109"/>
      <c r="QF114" s="109"/>
      <c r="QG114" s="109"/>
      <c r="QH114" s="109"/>
      <c r="QI114" s="109"/>
      <c r="QJ114" s="109"/>
      <c r="QK114" s="109"/>
      <c r="QL114" s="109"/>
      <c r="QM114" s="109"/>
      <c r="QN114" s="109"/>
      <c r="QO114" s="109"/>
      <c r="QP114" s="109"/>
      <c r="QQ114" s="109"/>
      <c r="QR114" s="109"/>
      <c r="QS114" s="109"/>
      <c r="QT114" s="109"/>
      <c r="QU114" s="109"/>
      <c r="QV114" s="109"/>
      <c r="QW114" s="109"/>
      <c r="QX114" s="109"/>
      <c r="QY114" s="109"/>
      <c r="QZ114" s="109"/>
      <c r="RA114" s="109"/>
      <c r="RB114" s="109"/>
      <c r="RC114" s="109"/>
      <c r="RD114" s="109"/>
      <c r="RE114" s="109"/>
      <c r="RF114" s="109"/>
      <c r="RG114" s="109"/>
      <c r="RH114" s="109"/>
      <c r="RI114" s="109"/>
      <c r="RJ114" s="109"/>
      <c r="RK114" s="109"/>
      <c r="RL114" s="109"/>
      <c r="RM114" s="109"/>
      <c r="RN114" s="109"/>
      <c r="RO114" s="109"/>
      <c r="RP114" s="109"/>
      <c r="RQ114" s="109"/>
      <c r="RR114" s="109"/>
      <c r="RS114" s="109"/>
      <c r="RT114" s="109"/>
      <c r="RU114" s="109"/>
      <c r="RV114" s="109"/>
      <c r="RW114" s="109"/>
      <c r="RX114" s="109"/>
      <c r="RY114" s="109"/>
      <c r="RZ114" s="109"/>
      <c r="SA114" s="109"/>
      <c r="SB114" s="109"/>
      <c r="SC114" s="109"/>
      <c r="SD114" s="109"/>
      <c r="SE114" s="109"/>
      <c r="SF114" s="109"/>
      <c r="SG114" s="109"/>
      <c r="SH114" s="109"/>
      <c r="SI114" s="109"/>
      <c r="SJ114" s="109"/>
      <c r="SK114" s="109"/>
      <c r="SL114" s="109"/>
      <c r="SM114" s="109"/>
      <c r="SN114" s="109"/>
      <c r="SO114" s="109"/>
      <c r="SP114" s="109"/>
      <c r="SQ114" s="109"/>
      <c r="SR114" s="109"/>
      <c r="SS114" s="109"/>
      <c r="ST114" s="109"/>
      <c r="SU114" s="109"/>
      <c r="SV114" s="109"/>
      <c r="SW114" s="109"/>
      <c r="SX114" s="109"/>
      <c r="SY114" s="109"/>
      <c r="SZ114" s="109"/>
      <c r="TA114" s="109"/>
      <c r="TB114" s="109"/>
    </row>
    <row r="115" spans="1:522" s="27" customFormat="1" ht="18.75" customHeight="1" x14ac:dyDescent="0.2">
      <c r="A115" s="12"/>
      <c r="B115" s="11" t="s">
        <v>492</v>
      </c>
      <c r="C115" s="1">
        <v>9674</v>
      </c>
      <c r="D115" s="4" t="s">
        <v>223</v>
      </c>
      <c r="E115" s="1">
        <v>9004</v>
      </c>
      <c r="F115" s="1"/>
      <c r="G115" s="4" t="s">
        <v>59</v>
      </c>
      <c r="H115"/>
      <c r="I115" s="1">
        <f t="shared" si="3"/>
        <v>0</v>
      </c>
      <c r="J115" s="12"/>
      <c r="K115" s="114"/>
      <c r="L115" s="114"/>
      <c r="M115" s="109"/>
      <c r="N115" s="109"/>
      <c r="O115" s="109"/>
      <c r="P115" s="109"/>
      <c r="Q115" s="109"/>
      <c r="R115" s="109"/>
      <c r="S115" s="114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14"/>
      <c r="CU115" s="109"/>
      <c r="CV115" s="114"/>
      <c r="CW115" s="109"/>
      <c r="CX115" s="109"/>
      <c r="CY115" s="109"/>
      <c r="CZ115" s="109"/>
      <c r="DA115" s="109"/>
      <c r="DB115" s="109"/>
      <c r="DC115" s="109"/>
      <c r="DD115" s="114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14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109"/>
      <c r="IV115" s="109"/>
      <c r="IW115" s="109"/>
      <c r="IX115" s="109"/>
      <c r="IY115" s="109"/>
      <c r="IZ115" s="109"/>
      <c r="JA115" s="109"/>
      <c r="JB115" s="109"/>
      <c r="JC115" s="109"/>
      <c r="JD115" s="109"/>
      <c r="JE115" s="109"/>
      <c r="JF115" s="109"/>
      <c r="JG115" s="109"/>
      <c r="JH115" s="100"/>
      <c r="JI115" s="100"/>
      <c r="JJ115" s="100"/>
      <c r="JK115" s="100"/>
      <c r="JL115" s="100"/>
      <c r="JM115" s="100"/>
      <c r="JN115" s="100"/>
      <c r="JO115" s="100"/>
      <c r="JP115" s="109"/>
      <c r="JQ115" s="109"/>
      <c r="JR115" s="109"/>
      <c r="JS115" s="109"/>
      <c r="JT115" s="109"/>
      <c r="JU115" s="109"/>
      <c r="JV115" s="109"/>
      <c r="JW115" s="109"/>
      <c r="JX115" s="114"/>
      <c r="JY115" s="109"/>
      <c r="JZ115" s="109"/>
      <c r="KA115" s="109"/>
      <c r="KB115" s="109"/>
      <c r="KC115" s="109"/>
      <c r="KD115" s="109"/>
      <c r="KE115" s="109"/>
      <c r="KF115" s="109"/>
      <c r="KG115" s="109"/>
      <c r="KH115" s="109"/>
      <c r="KI115" s="109"/>
      <c r="KJ115" s="109"/>
      <c r="KK115" s="109"/>
      <c r="KL115" s="109"/>
      <c r="KM115" s="109"/>
      <c r="KN115" s="109"/>
      <c r="KO115" s="109"/>
      <c r="KP115" s="109"/>
      <c r="KQ115" s="109"/>
      <c r="KR115" s="109"/>
      <c r="KS115" s="109"/>
      <c r="KT115" s="109"/>
      <c r="KU115" s="109"/>
      <c r="KV115" s="109"/>
      <c r="KW115" s="109"/>
      <c r="KX115" s="109"/>
      <c r="KY115" s="109"/>
      <c r="KZ115" s="109"/>
      <c r="LA115" s="109"/>
      <c r="LB115" s="109"/>
      <c r="LC115" s="109"/>
      <c r="LD115" s="109"/>
      <c r="LE115" s="109"/>
      <c r="LF115" s="109"/>
      <c r="LG115" s="109"/>
      <c r="LH115" s="109"/>
      <c r="LI115" s="109"/>
      <c r="LJ115" s="109"/>
      <c r="LK115" s="109"/>
      <c r="LL115" s="109"/>
      <c r="LM115" s="109"/>
      <c r="LN115" s="109"/>
      <c r="LO115" s="109"/>
      <c r="LP115" s="109"/>
      <c r="LQ115" s="109"/>
      <c r="LR115" s="109"/>
      <c r="LS115" s="109"/>
      <c r="LT115" s="109"/>
      <c r="LU115" s="109"/>
      <c r="LV115" s="71"/>
      <c r="LW115" s="71"/>
      <c r="LX115" s="71"/>
      <c r="LY115" s="71"/>
      <c r="LZ115" s="71"/>
      <c r="MA115" s="71"/>
      <c r="MB115" s="71"/>
      <c r="MC115" s="71"/>
      <c r="MD115" s="71"/>
      <c r="ME115" s="71"/>
      <c r="MF115" s="71"/>
      <c r="MG115" s="71"/>
      <c r="MH115" s="71"/>
      <c r="MI115" s="71"/>
      <c r="MJ115" s="71"/>
      <c r="MK115" s="71"/>
      <c r="ML115" s="71"/>
      <c r="MM115" s="71"/>
      <c r="MN115" s="71"/>
      <c r="MO115" s="71"/>
      <c r="MP115" s="71"/>
      <c r="MQ115" s="71"/>
      <c r="MR115" s="71"/>
      <c r="MS115" s="71"/>
      <c r="MT115" s="71"/>
      <c r="MU115" s="71"/>
      <c r="MV115" s="71"/>
      <c r="MW115" s="71"/>
      <c r="MX115" s="71"/>
      <c r="MY115" s="71"/>
      <c r="MZ115" s="71"/>
      <c r="NA115" s="71"/>
      <c r="NB115" s="71"/>
      <c r="NC115" s="71"/>
      <c r="ND115" s="71"/>
      <c r="NE115" s="109"/>
      <c r="NF115" s="109"/>
      <c r="NG115" s="109"/>
      <c r="NH115" s="109"/>
      <c r="NI115" s="109"/>
      <c r="NJ115" s="109"/>
      <c r="NK115" s="109"/>
      <c r="NL115" s="109"/>
      <c r="NM115" s="109"/>
      <c r="NN115" s="109"/>
      <c r="NO115" s="109"/>
      <c r="NP115" s="109"/>
      <c r="NQ115" s="109"/>
      <c r="NR115" s="109"/>
      <c r="NS115" s="109"/>
      <c r="NT115" s="109"/>
      <c r="NU115" s="109"/>
      <c r="NV115" s="109"/>
      <c r="NW115" s="109"/>
      <c r="NX115" s="109"/>
      <c r="NY115" s="109"/>
      <c r="NZ115" s="109"/>
      <c r="OA115" s="109"/>
      <c r="OB115" s="109"/>
      <c r="OC115" s="109"/>
      <c r="OD115" s="109"/>
      <c r="OE115" s="109"/>
      <c r="OF115" s="109"/>
      <c r="OG115" s="109"/>
      <c r="OH115" s="109"/>
      <c r="OI115" s="109"/>
      <c r="OJ115" s="109"/>
      <c r="OK115" s="109"/>
      <c r="OL115" s="109"/>
      <c r="OM115" s="109"/>
      <c r="ON115" s="109"/>
      <c r="OO115" s="109"/>
      <c r="OP115" s="109"/>
      <c r="OQ115" s="109"/>
      <c r="OR115" s="109"/>
      <c r="OS115" s="109"/>
      <c r="OT115" s="109"/>
      <c r="OU115" s="109"/>
      <c r="OV115" s="109"/>
      <c r="OW115" s="109"/>
      <c r="OX115" s="109"/>
      <c r="OY115" s="109"/>
      <c r="OZ115" s="109"/>
      <c r="PA115" s="109"/>
      <c r="PB115" s="109"/>
      <c r="PC115" s="109"/>
      <c r="PD115" s="109"/>
      <c r="PE115" s="109"/>
      <c r="PF115" s="109"/>
      <c r="PG115" s="109"/>
      <c r="PH115" s="109"/>
      <c r="PI115" s="109"/>
      <c r="PJ115" s="109"/>
      <c r="PK115" s="109"/>
      <c r="PL115" s="109"/>
      <c r="PM115" s="109"/>
      <c r="PN115" s="109"/>
      <c r="PO115" s="109"/>
      <c r="PP115" s="109"/>
      <c r="PQ115" s="109"/>
      <c r="PR115" s="109"/>
      <c r="PS115" s="109"/>
      <c r="PT115" s="109"/>
      <c r="PU115" s="109"/>
      <c r="PV115" s="109"/>
      <c r="PW115" s="109"/>
      <c r="PX115" s="109"/>
      <c r="PY115" s="109"/>
      <c r="PZ115" s="109"/>
      <c r="QA115" s="109"/>
      <c r="QB115" s="109"/>
      <c r="QC115" s="109"/>
      <c r="QD115" s="109"/>
      <c r="QE115" s="109"/>
      <c r="QF115" s="109"/>
      <c r="QG115" s="109"/>
      <c r="QH115" s="109"/>
      <c r="QI115" s="109"/>
      <c r="QJ115" s="109"/>
      <c r="QK115" s="109"/>
      <c r="QL115" s="109"/>
      <c r="QM115" s="109"/>
      <c r="QN115" s="109"/>
      <c r="QO115" s="109"/>
      <c r="QP115" s="109"/>
      <c r="QQ115" s="109"/>
      <c r="QR115" s="109"/>
      <c r="QS115" s="109"/>
      <c r="QT115" s="109"/>
      <c r="QU115" s="109"/>
      <c r="QV115" s="109"/>
      <c r="QW115" s="109"/>
      <c r="QX115" s="109"/>
      <c r="QY115" s="109"/>
      <c r="QZ115" s="109"/>
      <c r="RA115" s="109"/>
      <c r="RB115" s="109"/>
      <c r="RC115" s="109"/>
      <c r="RD115" s="109"/>
      <c r="RE115" s="109"/>
      <c r="RF115" s="109"/>
      <c r="RG115" s="109"/>
      <c r="RH115" s="109"/>
      <c r="RI115" s="109"/>
      <c r="RJ115" s="109"/>
      <c r="RK115" s="109"/>
      <c r="RL115" s="109"/>
      <c r="RM115" s="109"/>
      <c r="RN115" s="109"/>
      <c r="RO115" s="109"/>
      <c r="RP115" s="109"/>
      <c r="RQ115" s="109"/>
      <c r="RR115" s="109"/>
      <c r="RS115" s="109"/>
      <c r="RT115" s="109"/>
      <c r="RU115" s="109"/>
      <c r="RV115" s="109"/>
      <c r="RW115" s="109"/>
      <c r="RX115" s="109"/>
      <c r="RY115" s="109"/>
      <c r="RZ115" s="109"/>
      <c r="SA115" s="109"/>
      <c r="SB115" s="109"/>
      <c r="SC115" s="109"/>
      <c r="SD115" s="109"/>
      <c r="SE115" s="109"/>
      <c r="SF115" s="109"/>
      <c r="SG115" s="109"/>
      <c r="SH115" s="109"/>
      <c r="SI115" s="109"/>
      <c r="SJ115" s="109"/>
      <c r="SK115" s="109"/>
      <c r="SL115" s="109"/>
      <c r="SM115" s="109"/>
      <c r="SN115" s="109"/>
      <c r="SO115" s="109"/>
      <c r="SP115" s="109"/>
      <c r="SQ115" s="109"/>
      <c r="SR115" s="109"/>
      <c r="SS115" s="109"/>
      <c r="ST115" s="109"/>
      <c r="SU115" s="109"/>
      <c r="SV115" s="109"/>
      <c r="SW115" s="109"/>
      <c r="SX115" s="109"/>
      <c r="SY115" s="109"/>
      <c r="SZ115" s="109"/>
      <c r="TA115" s="109"/>
      <c r="TB115" s="109"/>
    </row>
    <row r="116" spans="1:522" s="27" customFormat="1" ht="18.75" customHeight="1" x14ac:dyDescent="0.2">
      <c r="A116" s="12"/>
      <c r="B116" s="11" t="s">
        <v>217</v>
      </c>
      <c r="C116" s="1">
        <v>8946</v>
      </c>
      <c r="D116" s="4" t="s">
        <v>489</v>
      </c>
      <c r="E116" s="1">
        <v>9363</v>
      </c>
      <c r="F116" s="1">
        <v>2011</v>
      </c>
      <c r="G116" s="4" t="s">
        <v>178</v>
      </c>
      <c r="H116"/>
      <c r="I116" s="1">
        <f t="shared" si="3"/>
        <v>0</v>
      </c>
      <c r="J116" s="12"/>
      <c r="K116" s="114"/>
      <c r="L116" s="114"/>
      <c r="M116" s="109"/>
      <c r="N116" s="109"/>
      <c r="O116" s="109"/>
      <c r="P116" s="109"/>
      <c r="Q116" s="109"/>
      <c r="R116" s="109"/>
      <c r="S116" s="114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14"/>
      <c r="CU116" s="109"/>
      <c r="CV116" s="114"/>
      <c r="CW116" s="109"/>
      <c r="CX116" s="109"/>
      <c r="CY116" s="109"/>
      <c r="CZ116" s="109"/>
      <c r="DA116" s="109"/>
      <c r="DB116" s="109"/>
      <c r="DC116" s="109"/>
      <c r="DD116" s="114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14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  <c r="IX116" s="109"/>
      <c r="IY116" s="109"/>
      <c r="IZ116" s="109"/>
      <c r="JA116" s="109"/>
      <c r="JB116" s="109"/>
      <c r="JC116" s="109"/>
      <c r="JD116" s="109"/>
      <c r="JE116" s="109"/>
      <c r="JF116" s="109"/>
      <c r="JG116" s="109"/>
      <c r="JH116" s="100"/>
      <c r="JI116" s="100"/>
      <c r="JJ116" s="100"/>
      <c r="JK116" s="100"/>
      <c r="JL116" s="100"/>
      <c r="JM116" s="100"/>
      <c r="JN116" s="100"/>
      <c r="JO116" s="100"/>
      <c r="JP116" s="109"/>
      <c r="JQ116" s="109"/>
      <c r="JR116" s="109"/>
      <c r="JS116" s="109"/>
      <c r="JT116" s="109"/>
      <c r="JU116" s="109"/>
      <c r="JV116" s="109"/>
      <c r="JW116" s="109"/>
      <c r="JX116" s="114"/>
      <c r="JY116" s="109"/>
      <c r="JZ116" s="109"/>
      <c r="KA116" s="109"/>
      <c r="KB116" s="109"/>
      <c r="KC116" s="109"/>
      <c r="KD116" s="109"/>
      <c r="KE116" s="109"/>
      <c r="KF116" s="109"/>
      <c r="KG116" s="109"/>
      <c r="KH116" s="109"/>
      <c r="KI116" s="109"/>
      <c r="KJ116" s="109"/>
      <c r="KK116" s="109"/>
      <c r="KL116" s="109"/>
      <c r="KM116" s="109"/>
      <c r="KN116" s="109"/>
      <c r="KO116" s="109"/>
      <c r="KP116" s="109"/>
      <c r="KQ116" s="109"/>
      <c r="KR116" s="109"/>
      <c r="KS116" s="109"/>
      <c r="KT116" s="109"/>
      <c r="KU116" s="109"/>
      <c r="KV116" s="109"/>
      <c r="KW116" s="109"/>
      <c r="KX116" s="109"/>
      <c r="KY116" s="109"/>
      <c r="KZ116" s="109"/>
      <c r="LA116" s="109"/>
      <c r="LB116" s="109"/>
      <c r="LC116" s="109"/>
      <c r="LD116" s="109"/>
      <c r="LE116" s="109"/>
      <c r="LF116" s="109"/>
      <c r="LG116" s="109"/>
      <c r="LH116" s="109"/>
      <c r="LI116" s="109"/>
      <c r="LJ116" s="109"/>
      <c r="LK116" s="109"/>
      <c r="LL116" s="109"/>
      <c r="LM116" s="109"/>
      <c r="LN116" s="109"/>
      <c r="LO116" s="109"/>
      <c r="LP116" s="109"/>
      <c r="LQ116" s="109"/>
      <c r="LR116" s="109"/>
      <c r="LS116" s="109"/>
      <c r="LT116" s="109"/>
      <c r="LU116" s="109"/>
      <c r="LV116" s="71"/>
      <c r="LW116" s="71"/>
      <c r="LX116" s="71"/>
      <c r="LY116" s="71"/>
      <c r="LZ116" s="71"/>
      <c r="MA116" s="71"/>
      <c r="MB116" s="71"/>
      <c r="MC116" s="71"/>
      <c r="MD116" s="71"/>
      <c r="ME116" s="71"/>
      <c r="MF116" s="71"/>
      <c r="MG116" s="71"/>
      <c r="MH116" s="71"/>
      <c r="MI116" s="71"/>
      <c r="MJ116" s="71"/>
      <c r="MK116" s="71"/>
      <c r="ML116" s="71"/>
      <c r="MM116" s="71"/>
      <c r="MN116" s="71"/>
      <c r="MO116" s="71"/>
      <c r="MP116" s="71"/>
      <c r="MQ116" s="71"/>
      <c r="MR116" s="71"/>
      <c r="MS116" s="71"/>
      <c r="MT116" s="71"/>
      <c r="MU116" s="71"/>
      <c r="MV116" s="71"/>
      <c r="MW116" s="71"/>
      <c r="MX116" s="71"/>
      <c r="MY116" s="71"/>
      <c r="MZ116" s="71"/>
      <c r="NA116" s="71"/>
      <c r="NB116" s="71"/>
      <c r="NC116" s="71"/>
      <c r="ND116" s="71"/>
      <c r="NE116" s="109"/>
      <c r="NF116" s="109"/>
      <c r="NG116" s="109"/>
      <c r="NH116" s="109"/>
      <c r="NI116" s="109"/>
      <c r="NJ116" s="109"/>
      <c r="NK116" s="109"/>
      <c r="NL116" s="109"/>
      <c r="NM116" s="109"/>
      <c r="NN116" s="109"/>
      <c r="NO116" s="109"/>
      <c r="NP116" s="109"/>
      <c r="NQ116" s="109"/>
      <c r="NR116" s="109"/>
      <c r="NS116" s="109"/>
      <c r="NT116" s="109"/>
      <c r="NU116" s="109"/>
      <c r="NV116" s="109"/>
      <c r="NW116" s="109"/>
      <c r="NX116" s="109"/>
      <c r="NY116" s="109"/>
      <c r="NZ116" s="109"/>
      <c r="OA116" s="109"/>
      <c r="OB116" s="109"/>
      <c r="OC116" s="109"/>
      <c r="OD116" s="109"/>
      <c r="OE116" s="109"/>
      <c r="OF116" s="109"/>
      <c r="OG116" s="109"/>
      <c r="OH116" s="109"/>
      <c r="OI116" s="109"/>
      <c r="OJ116" s="109"/>
      <c r="OK116" s="109"/>
      <c r="OL116" s="109"/>
      <c r="OM116" s="109"/>
      <c r="ON116" s="109"/>
      <c r="OO116" s="109"/>
      <c r="OP116" s="109"/>
      <c r="OQ116" s="109"/>
      <c r="OR116" s="109"/>
      <c r="OS116" s="109"/>
      <c r="OT116" s="109"/>
      <c r="OU116" s="109"/>
      <c r="OV116" s="109"/>
      <c r="OW116" s="109"/>
      <c r="OX116" s="109"/>
      <c r="OY116" s="109"/>
      <c r="OZ116" s="109"/>
      <c r="PA116" s="109"/>
      <c r="PB116" s="109"/>
      <c r="PC116" s="109"/>
      <c r="PD116" s="109"/>
      <c r="PE116" s="109"/>
      <c r="PF116" s="109"/>
      <c r="PG116" s="109"/>
      <c r="PH116" s="109"/>
      <c r="PI116" s="109"/>
      <c r="PJ116" s="109"/>
      <c r="PK116" s="109"/>
      <c r="PL116" s="109"/>
      <c r="PM116" s="109"/>
      <c r="PN116" s="109"/>
      <c r="PO116" s="109"/>
      <c r="PP116" s="109"/>
      <c r="PQ116" s="109"/>
      <c r="PR116" s="109"/>
      <c r="PS116" s="109"/>
      <c r="PT116" s="109"/>
      <c r="PU116" s="109"/>
      <c r="PV116" s="109"/>
      <c r="PW116" s="109"/>
      <c r="PX116" s="109"/>
      <c r="PY116" s="109"/>
      <c r="PZ116" s="109"/>
      <c r="QA116" s="109"/>
      <c r="QB116" s="109"/>
      <c r="QC116" s="109"/>
      <c r="QD116" s="109"/>
      <c r="QE116" s="109"/>
      <c r="QF116" s="109"/>
      <c r="QG116" s="109"/>
      <c r="QH116" s="109"/>
      <c r="QI116" s="109"/>
      <c r="QJ116" s="109"/>
      <c r="QK116" s="109"/>
      <c r="QL116" s="109"/>
      <c r="QM116" s="109"/>
      <c r="QN116" s="109"/>
      <c r="QO116" s="109"/>
      <c r="QP116" s="109"/>
      <c r="QQ116" s="109"/>
      <c r="QR116" s="109"/>
      <c r="QS116" s="109"/>
      <c r="QT116" s="109"/>
      <c r="QU116" s="109"/>
      <c r="QV116" s="109"/>
      <c r="QW116" s="109"/>
      <c r="QX116" s="109"/>
      <c r="QY116" s="109"/>
      <c r="QZ116" s="109"/>
      <c r="RA116" s="109"/>
      <c r="RB116" s="109"/>
      <c r="RC116" s="109"/>
      <c r="RD116" s="109"/>
      <c r="RE116" s="109"/>
      <c r="RF116" s="109"/>
      <c r="RG116" s="109"/>
      <c r="RH116" s="109"/>
      <c r="RI116" s="109"/>
      <c r="RJ116" s="109"/>
      <c r="RK116" s="109"/>
      <c r="RL116" s="109"/>
      <c r="RM116" s="109"/>
      <c r="RN116" s="109"/>
      <c r="RO116" s="109"/>
      <c r="RP116" s="109"/>
      <c r="RQ116" s="109"/>
      <c r="RR116" s="109"/>
      <c r="RS116" s="109"/>
      <c r="RT116" s="109"/>
      <c r="RU116" s="109"/>
      <c r="RV116" s="109"/>
      <c r="RW116" s="109"/>
      <c r="RX116" s="109"/>
      <c r="RY116" s="109"/>
      <c r="RZ116" s="109"/>
      <c r="SA116" s="109"/>
      <c r="SB116" s="109"/>
      <c r="SC116" s="109"/>
      <c r="SD116" s="109"/>
      <c r="SE116" s="109"/>
      <c r="SF116" s="109"/>
      <c r="SG116" s="109"/>
      <c r="SH116" s="109"/>
      <c r="SI116" s="109"/>
      <c r="SJ116" s="109"/>
      <c r="SK116" s="109"/>
      <c r="SL116" s="109"/>
      <c r="SM116" s="109"/>
      <c r="SN116" s="109"/>
      <c r="SO116" s="109"/>
      <c r="SP116" s="109"/>
      <c r="SQ116" s="109"/>
      <c r="SR116" s="109"/>
      <c r="SS116" s="109"/>
      <c r="ST116" s="109"/>
      <c r="SU116" s="109"/>
      <c r="SV116" s="109"/>
      <c r="SW116" s="109"/>
      <c r="SX116" s="109"/>
      <c r="SY116" s="109"/>
      <c r="SZ116" s="109"/>
      <c r="TA116" s="109"/>
      <c r="TB116" s="109"/>
    </row>
    <row r="117" spans="1:522" s="27" customFormat="1" ht="18" customHeight="1" x14ac:dyDescent="0.2">
      <c r="A117" s="12"/>
      <c r="B117" s="11" t="s">
        <v>349</v>
      </c>
      <c r="C117" s="1">
        <v>8676</v>
      </c>
      <c r="D117" s="4" t="s">
        <v>350</v>
      </c>
      <c r="E117" s="1">
        <v>11460</v>
      </c>
      <c r="F117" s="1">
        <v>2011</v>
      </c>
      <c r="G117" s="4" t="s">
        <v>275</v>
      </c>
      <c r="H117"/>
      <c r="I117" s="1">
        <f t="shared" si="3"/>
        <v>0</v>
      </c>
      <c r="J117" s="12">
        <f>Tabuľka1[[#This Row],[Stĺpec8]]</f>
        <v>0</v>
      </c>
      <c r="K117" s="114"/>
      <c r="L117" s="114"/>
      <c r="M117" s="109"/>
      <c r="N117" s="109"/>
      <c r="O117" s="109"/>
      <c r="P117" s="109"/>
      <c r="Q117" s="109"/>
      <c r="R117" s="109"/>
      <c r="S117" s="114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14"/>
      <c r="CU117" s="109"/>
      <c r="CV117" s="114"/>
      <c r="CW117" s="109"/>
      <c r="CX117" s="109"/>
      <c r="CY117" s="109"/>
      <c r="CZ117" s="109"/>
      <c r="DA117" s="109"/>
      <c r="DB117" s="109"/>
      <c r="DC117" s="109"/>
      <c r="DD117" s="114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14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109"/>
      <c r="IV117" s="109"/>
      <c r="IW117" s="109"/>
      <c r="IX117" s="109"/>
      <c r="IY117" s="109"/>
      <c r="IZ117" s="109"/>
      <c r="JA117" s="109"/>
      <c r="JB117" s="109"/>
      <c r="JC117" s="109"/>
      <c r="JD117" s="109"/>
      <c r="JE117" s="109"/>
      <c r="JF117" s="109"/>
      <c r="JG117" s="109"/>
      <c r="JH117" s="100"/>
      <c r="JI117" s="100"/>
      <c r="JJ117" s="100"/>
      <c r="JK117" s="100"/>
      <c r="JL117" s="100"/>
      <c r="JM117" s="100"/>
      <c r="JN117" s="100"/>
      <c r="JO117" s="100"/>
      <c r="JP117" s="109"/>
      <c r="JQ117" s="109"/>
      <c r="JR117" s="109"/>
      <c r="JS117" s="109"/>
      <c r="JT117" s="109"/>
      <c r="JU117" s="109"/>
      <c r="JV117" s="109"/>
      <c r="JW117" s="109"/>
      <c r="JX117" s="114"/>
      <c r="JY117" s="109"/>
      <c r="JZ117" s="109"/>
      <c r="KA117" s="109"/>
      <c r="KB117" s="109"/>
      <c r="KC117" s="109"/>
      <c r="KD117" s="109"/>
      <c r="KE117" s="109"/>
      <c r="KF117" s="109"/>
      <c r="KG117" s="109"/>
      <c r="KH117" s="109"/>
      <c r="KI117" s="109"/>
      <c r="KJ117" s="109"/>
      <c r="KK117" s="109"/>
      <c r="KL117" s="109"/>
      <c r="KM117" s="109"/>
      <c r="KN117" s="109"/>
      <c r="KO117" s="109"/>
      <c r="KP117" s="109"/>
      <c r="KQ117" s="109"/>
      <c r="KR117" s="109"/>
      <c r="KS117" s="109"/>
      <c r="KT117" s="109"/>
      <c r="KU117" s="109"/>
      <c r="KV117" s="109"/>
      <c r="KW117" s="109"/>
      <c r="KX117" s="109"/>
      <c r="KY117" s="109"/>
      <c r="KZ117" s="109"/>
      <c r="LA117" s="109"/>
      <c r="LB117" s="109"/>
      <c r="LC117" s="109"/>
      <c r="LD117" s="109"/>
      <c r="LE117" s="109"/>
      <c r="LF117" s="109"/>
      <c r="LG117" s="109"/>
      <c r="LH117" s="109"/>
      <c r="LI117" s="109"/>
      <c r="LJ117" s="109"/>
      <c r="LK117" s="109"/>
      <c r="LL117" s="109"/>
      <c r="LM117" s="109"/>
      <c r="LN117" s="109"/>
      <c r="LO117" s="109"/>
      <c r="LP117" s="109"/>
      <c r="LQ117" s="109"/>
      <c r="LR117" s="109"/>
      <c r="LS117" s="109"/>
      <c r="LT117" s="109"/>
      <c r="LU117" s="109"/>
      <c r="LV117" s="109"/>
      <c r="LW117" s="109"/>
      <c r="LX117" s="109"/>
      <c r="LY117" s="109"/>
      <c r="LZ117" s="109"/>
      <c r="MA117" s="109"/>
      <c r="MB117" s="109"/>
      <c r="MC117" s="109"/>
      <c r="MD117" s="109"/>
      <c r="ME117" s="109"/>
      <c r="MF117" s="109"/>
      <c r="MG117" s="109"/>
      <c r="MH117" s="109"/>
      <c r="MI117" s="109"/>
      <c r="MJ117" s="109"/>
      <c r="MK117" s="109"/>
      <c r="ML117" s="109"/>
      <c r="MM117" s="109"/>
      <c r="MN117" s="109"/>
      <c r="MO117" s="109"/>
      <c r="MP117" s="109"/>
      <c r="MQ117" s="109"/>
      <c r="MR117" s="109"/>
      <c r="MS117" s="109"/>
      <c r="MT117" s="109"/>
      <c r="MU117" s="109"/>
      <c r="MV117" s="109"/>
      <c r="MW117" s="109"/>
      <c r="MX117" s="109"/>
      <c r="MY117" s="109"/>
      <c r="MZ117" s="109"/>
      <c r="NA117" s="109"/>
      <c r="NB117" s="109"/>
      <c r="NC117" s="109"/>
      <c r="ND117" s="109"/>
      <c r="NE117" s="109"/>
      <c r="NF117" s="109"/>
      <c r="NG117" s="109"/>
      <c r="NH117" s="109"/>
      <c r="NI117" s="109"/>
      <c r="NJ117" s="109"/>
      <c r="NK117" s="109"/>
      <c r="NL117" s="109"/>
      <c r="NM117" s="109"/>
      <c r="NN117" s="109"/>
      <c r="NO117" s="109"/>
      <c r="NP117" s="109"/>
      <c r="NQ117" s="109"/>
      <c r="NR117" s="109"/>
      <c r="NS117" s="109"/>
      <c r="NT117" s="109"/>
      <c r="NU117" s="109"/>
      <c r="NV117" s="109"/>
      <c r="NW117" s="109"/>
      <c r="NX117" s="109"/>
      <c r="NY117" s="109"/>
      <c r="NZ117" s="109"/>
      <c r="OA117" s="109"/>
      <c r="OB117" s="109"/>
      <c r="OC117" s="109"/>
      <c r="OD117" s="109"/>
      <c r="OE117" s="109"/>
      <c r="OF117" s="109"/>
      <c r="OG117" s="109"/>
      <c r="OH117" s="109"/>
      <c r="OI117" s="109"/>
      <c r="OJ117" s="109"/>
      <c r="OK117" s="109"/>
      <c r="OL117" s="109"/>
      <c r="OM117" s="109"/>
      <c r="ON117" s="109"/>
      <c r="OO117" s="109"/>
      <c r="OP117" s="109"/>
      <c r="OQ117" s="109"/>
      <c r="OR117" s="109"/>
      <c r="OS117" s="109"/>
      <c r="OT117" s="109"/>
      <c r="OU117" s="109"/>
      <c r="OV117" s="109"/>
      <c r="OW117" s="109"/>
      <c r="OX117" s="109"/>
      <c r="OY117" s="109"/>
      <c r="OZ117" s="109"/>
      <c r="PA117" s="109"/>
      <c r="PB117" s="109"/>
      <c r="PC117" s="109"/>
      <c r="PD117" s="109"/>
      <c r="PE117" s="109"/>
      <c r="PF117" s="109"/>
      <c r="PG117" s="109"/>
      <c r="PH117" s="109"/>
      <c r="PI117" s="109"/>
      <c r="PJ117" s="109"/>
      <c r="PK117" s="109"/>
      <c r="PL117" s="109"/>
      <c r="PM117" s="109"/>
      <c r="PN117" s="109"/>
      <c r="PO117" s="109"/>
      <c r="PP117" s="109"/>
      <c r="PQ117" s="109"/>
      <c r="PR117" s="109"/>
      <c r="PS117" s="109"/>
      <c r="PT117" s="109"/>
      <c r="PU117" s="109"/>
      <c r="PV117" s="109"/>
      <c r="PW117" s="109"/>
      <c r="PX117" s="109"/>
      <c r="PY117" s="109"/>
      <c r="PZ117" s="109"/>
      <c r="QA117" s="109"/>
      <c r="QB117" s="109"/>
      <c r="QC117" s="109"/>
      <c r="QD117" s="109"/>
      <c r="QE117" s="109"/>
      <c r="QF117" s="109"/>
      <c r="QG117" s="109"/>
      <c r="QH117" s="109"/>
      <c r="QI117" s="109"/>
      <c r="QJ117" s="109"/>
      <c r="QK117" s="109"/>
      <c r="QL117" s="109"/>
      <c r="QM117" s="109"/>
      <c r="QN117" s="109"/>
      <c r="QO117" s="109"/>
      <c r="QP117" s="109"/>
      <c r="QQ117" s="109"/>
      <c r="QR117" s="109"/>
      <c r="QS117" s="109"/>
      <c r="QT117" s="109"/>
      <c r="QU117" s="109"/>
      <c r="QV117" s="109"/>
      <c r="QW117" s="109"/>
      <c r="QX117" s="109"/>
      <c r="QY117" s="109"/>
      <c r="QZ117" s="109"/>
      <c r="RA117" s="109"/>
      <c r="RB117" s="109"/>
      <c r="RC117" s="109"/>
      <c r="RD117" s="109"/>
      <c r="RE117" s="109"/>
      <c r="RF117" s="109"/>
      <c r="RG117" s="109"/>
      <c r="RH117" s="109"/>
      <c r="RI117" s="109"/>
      <c r="RJ117" s="109"/>
      <c r="RK117" s="109"/>
      <c r="RL117" s="109"/>
      <c r="RM117" s="109"/>
      <c r="RN117" s="109"/>
      <c r="RO117" s="109"/>
      <c r="RP117" s="109"/>
      <c r="RQ117" s="109"/>
      <c r="RR117" s="109"/>
      <c r="RS117" s="109"/>
      <c r="RT117" s="109"/>
      <c r="RU117" s="109"/>
      <c r="RV117" s="109"/>
      <c r="RW117" s="109"/>
      <c r="RX117" s="109"/>
      <c r="RY117" s="109"/>
      <c r="RZ117" s="109"/>
      <c r="SA117" s="109"/>
      <c r="SB117" s="109"/>
      <c r="SC117" s="109"/>
      <c r="SD117" s="109"/>
      <c r="SE117" s="109"/>
      <c r="SF117" s="109"/>
      <c r="SG117" s="109"/>
      <c r="SH117" s="109"/>
      <c r="SI117" s="109"/>
      <c r="SJ117" s="109"/>
      <c r="SK117" s="109"/>
      <c r="SL117" s="109"/>
      <c r="SM117" s="109"/>
      <c r="SN117" s="109"/>
      <c r="SO117" s="109"/>
      <c r="SP117" s="109"/>
      <c r="SQ117" s="109"/>
      <c r="SR117" s="109"/>
      <c r="SS117" s="109"/>
      <c r="ST117" s="109"/>
      <c r="SU117" s="109"/>
      <c r="SV117" s="109"/>
      <c r="SW117" s="109"/>
      <c r="SX117" s="109"/>
      <c r="SY117" s="109"/>
      <c r="SZ117" s="109"/>
      <c r="TA117" s="109"/>
      <c r="TB117" s="109"/>
    </row>
    <row r="118" spans="1:522" s="27" customFormat="1" ht="18" customHeight="1" x14ac:dyDescent="0.2">
      <c r="A118" s="12">
        <v>50</v>
      </c>
      <c r="B118" s="11" t="s">
        <v>73</v>
      </c>
      <c r="C118" s="1"/>
      <c r="D118" s="4"/>
      <c r="E118" s="1"/>
      <c r="F118" s="1"/>
      <c r="G118" s="4"/>
      <c r="H118"/>
      <c r="I118" s="1"/>
      <c r="J118" s="12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14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0"/>
      <c r="FI118" s="100"/>
      <c r="FJ118" s="100"/>
      <c r="FK118" s="100"/>
      <c r="FL118" s="100"/>
      <c r="FM118" s="112"/>
      <c r="FN118" s="100"/>
      <c r="FO118" s="100"/>
      <c r="FP118" s="112"/>
      <c r="FQ118" s="100"/>
      <c r="FR118" s="100"/>
      <c r="FS118" s="100"/>
      <c r="FT118" s="100"/>
      <c r="FU118" s="100"/>
      <c r="FV118" s="100"/>
      <c r="FW118" s="100"/>
      <c r="FX118" s="100"/>
      <c r="FY118" s="100"/>
      <c r="FZ118" s="100"/>
      <c r="GA118" s="100"/>
      <c r="GB118" s="100"/>
      <c r="GC118" s="100"/>
      <c r="GD118" s="100"/>
      <c r="GE118" s="112"/>
      <c r="GF118" s="100"/>
      <c r="GG118" s="100"/>
      <c r="GH118" s="100"/>
      <c r="GI118" s="100"/>
      <c r="GJ118" s="100"/>
      <c r="GK118" s="100"/>
      <c r="GL118" s="100"/>
      <c r="GM118" s="100"/>
      <c r="GN118" s="100"/>
      <c r="GO118" s="100"/>
      <c r="GP118" s="100"/>
      <c r="GQ118" s="100"/>
      <c r="GR118" s="100"/>
      <c r="GS118" s="100"/>
      <c r="GT118" s="100"/>
      <c r="GU118" s="100"/>
      <c r="GV118" s="100"/>
      <c r="GW118" s="100"/>
      <c r="GX118" s="100"/>
      <c r="GY118" s="100"/>
      <c r="GZ118" s="100"/>
      <c r="HA118" s="100"/>
      <c r="HB118" s="100"/>
      <c r="HC118" s="100"/>
      <c r="HD118" s="100"/>
      <c r="HE118" s="100"/>
      <c r="HF118" s="100"/>
      <c r="HG118" s="100"/>
      <c r="HH118" s="100"/>
      <c r="HI118" s="100"/>
      <c r="HJ118" s="100"/>
      <c r="HK118" s="100"/>
      <c r="HL118" s="100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109"/>
      <c r="IV118" s="109"/>
      <c r="IW118" s="109"/>
      <c r="IX118" s="109"/>
      <c r="IY118" s="109"/>
      <c r="IZ118" s="109"/>
      <c r="JA118" s="109"/>
      <c r="JB118" s="109"/>
      <c r="JC118" s="109"/>
      <c r="JD118" s="109"/>
      <c r="JE118" s="109"/>
      <c r="JF118" s="109"/>
      <c r="JG118" s="109"/>
      <c r="JH118" s="109"/>
      <c r="JI118" s="109"/>
      <c r="JJ118" s="109"/>
      <c r="JK118" s="109"/>
      <c r="JL118" s="109"/>
      <c r="JM118" s="109"/>
      <c r="JN118" s="109"/>
      <c r="JO118" s="109"/>
      <c r="JP118" s="109"/>
      <c r="JQ118" s="109"/>
      <c r="JR118" s="109"/>
      <c r="JS118" s="109"/>
      <c r="JT118" s="100"/>
      <c r="JU118" s="100"/>
      <c r="JV118" s="100"/>
      <c r="JW118" s="109"/>
      <c r="JX118" s="109"/>
      <c r="JY118" s="109"/>
      <c r="JZ118" s="109"/>
      <c r="KA118" s="109"/>
      <c r="KB118" s="109"/>
      <c r="KC118" s="109"/>
      <c r="KD118" s="109"/>
      <c r="KE118" s="109"/>
      <c r="KF118" s="109"/>
      <c r="KG118" s="109"/>
      <c r="KH118" s="109"/>
      <c r="KI118" s="109"/>
      <c r="KJ118" s="109"/>
      <c r="KK118" s="109"/>
      <c r="KL118" s="109"/>
      <c r="KM118" s="109"/>
      <c r="KN118" s="109"/>
      <c r="KO118" s="109"/>
      <c r="KP118" s="109"/>
      <c r="KQ118" s="109"/>
      <c r="KR118" s="109"/>
      <c r="KS118" s="109"/>
      <c r="KT118" s="109"/>
      <c r="KU118" s="109"/>
      <c r="KV118" s="109"/>
      <c r="KW118" s="109"/>
      <c r="KX118" s="109"/>
      <c r="KY118" s="109"/>
      <c r="KZ118" s="109"/>
      <c r="LA118" s="109"/>
      <c r="LB118" s="109"/>
      <c r="LC118" s="109"/>
      <c r="LD118" s="109"/>
      <c r="LE118" s="109"/>
      <c r="LF118" s="109"/>
      <c r="LG118" s="109"/>
      <c r="LH118" s="109"/>
      <c r="LI118" s="109"/>
      <c r="LJ118" s="109"/>
      <c r="LK118" s="109"/>
      <c r="LL118" s="109"/>
      <c r="LM118" s="109"/>
      <c r="LN118" s="109"/>
      <c r="LO118" s="109"/>
      <c r="LP118" s="109"/>
      <c r="LQ118" s="109"/>
      <c r="LR118" s="109"/>
      <c r="LS118" s="109"/>
      <c r="LT118" s="109"/>
      <c r="LU118" s="109"/>
      <c r="LV118" s="109"/>
      <c r="LW118" s="109"/>
      <c r="LX118" s="109"/>
      <c r="LY118" s="109"/>
      <c r="LZ118" s="109"/>
      <c r="MA118" s="109"/>
      <c r="MB118" s="109"/>
      <c r="MC118" s="109"/>
      <c r="MD118" s="109"/>
      <c r="ME118" s="109"/>
      <c r="MF118" s="109"/>
      <c r="MG118" s="109"/>
      <c r="MH118" s="109"/>
      <c r="MI118" s="109"/>
      <c r="MJ118" s="109"/>
      <c r="MK118" s="109"/>
      <c r="ML118" s="109"/>
      <c r="MM118" s="109"/>
      <c r="MN118" s="109"/>
      <c r="MO118" s="109"/>
      <c r="MP118" s="109"/>
      <c r="MQ118" s="109"/>
      <c r="MR118" s="109"/>
      <c r="MS118" s="109"/>
      <c r="MT118" s="109"/>
      <c r="MU118" s="109"/>
      <c r="MV118" s="109"/>
      <c r="MW118" s="109"/>
      <c r="MX118" s="109"/>
      <c r="MY118" s="109"/>
      <c r="MZ118" s="109"/>
      <c r="NA118" s="109"/>
      <c r="NB118" s="109"/>
      <c r="NC118" s="109"/>
      <c r="ND118" s="109"/>
      <c r="NE118" s="109"/>
      <c r="NF118" s="109"/>
      <c r="NG118" s="109"/>
      <c r="NH118" s="109"/>
      <c r="NI118" s="109"/>
      <c r="NJ118" s="109"/>
      <c r="NK118" s="109"/>
      <c r="NL118" s="109"/>
      <c r="NM118" s="109"/>
      <c r="NN118" s="109"/>
      <c r="NO118" s="109"/>
      <c r="NP118" s="109"/>
      <c r="NQ118" s="109"/>
      <c r="NR118" s="109"/>
      <c r="NS118" s="109"/>
      <c r="NT118" s="109"/>
      <c r="NU118" s="109"/>
      <c r="NV118" s="109"/>
      <c r="NW118" s="109"/>
      <c r="NX118" s="109"/>
      <c r="NY118" s="109"/>
      <c r="NZ118" s="109"/>
      <c r="OA118" s="109"/>
      <c r="OB118" s="109"/>
      <c r="OC118" s="109"/>
      <c r="OD118" s="109"/>
      <c r="OE118" s="109"/>
      <c r="OF118" s="109"/>
      <c r="OG118" s="109"/>
      <c r="OH118" s="109"/>
      <c r="OI118" s="109"/>
      <c r="OJ118" s="109"/>
      <c r="OK118" s="109"/>
      <c r="OL118" s="109"/>
      <c r="OM118" s="109"/>
      <c r="ON118" s="109"/>
      <c r="OO118" s="109"/>
      <c r="OP118" s="109"/>
      <c r="OQ118" s="109"/>
      <c r="OR118" s="109"/>
      <c r="OS118" s="109"/>
      <c r="OT118" s="109"/>
      <c r="OU118" s="109"/>
      <c r="OV118" s="109"/>
      <c r="OW118" s="109"/>
      <c r="OX118" s="109"/>
      <c r="OY118" s="109"/>
      <c r="OZ118" s="109"/>
      <c r="PA118" s="109"/>
      <c r="PB118" s="109"/>
      <c r="PC118" s="109"/>
      <c r="PD118" s="109"/>
      <c r="PE118" s="109"/>
      <c r="PF118" s="109"/>
      <c r="PG118" s="109"/>
      <c r="PH118" s="109"/>
      <c r="PI118" s="109"/>
      <c r="PJ118" s="109"/>
      <c r="PK118" s="109"/>
      <c r="PL118" s="109"/>
      <c r="PM118" s="109"/>
      <c r="PN118" s="109"/>
      <c r="PO118" s="109"/>
      <c r="PP118" s="109"/>
      <c r="PQ118" s="109"/>
      <c r="PR118" s="109"/>
      <c r="PS118" s="109"/>
      <c r="PT118" s="109"/>
      <c r="PU118" s="109"/>
      <c r="PV118" s="109"/>
      <c r="PW118" s="109"/>
      <c r="PX118" s="109"/>
      <c r="PY118" s="109"/>
      <c r="PZ118" s="109"/>
      <c r="QA118" s="109"/>
      <c r="QB118" s="109"/>
      <c r="QC118" s="109"/>
      <c r="QD118" s="109"/>
      <c r="QE118" s="109"/>
      <c r="QF118" s="109"/>
      <c r="QG118" s="109"/>
      <c r="QH118" s="109"/>
      <c r="QI118" s="109"/>
      <c r="QJ118" s="109"/>
      <c r="QK118" s="109"/>
      <c r="QL118" s="109"/>
      <c r="QM118" s="109"/>
      <c r="QN118" s="109"/>
      <c r="QO118" s="109"/>
      <c r="QP118" s="109"/>
      <c r="QQ118" s="109"/>
      <c r="QR118" s="109"/>
      <c r="QS118" s="109"/>
      <c r="QT118" s="109"/>
      <c r="QU118" s="109"/>
      <c r="QV118" s="109"/>
      <c r="QW118" s="109"/>
      <c r="QX118" s="109"/>
      <c r="QY118" s="109"/>
      <c r="QZ118" s="109"/>
      <c r="RA118" s="109"/>
      <c r="RB118" s="109"/>
      <c r="RC118" s="109"/>
      <c r="RD118" s="109"/>
      <c r="RE118" s="109"/>
      <c r="RF118" s="109"/>
      <c r="RG118" s="109"/>
      <c r="RH118" s="109"/>
      <c r="RI118" s="109"/>
      <c r="RJ118" s="109"/>
      <c r="RK118" s="109"/>
      <c r="RL118" s="109"/>
      <c r="RM118" s="109"/>
      <c r="RN118" s="109"/>
      <c r="RO118" s="109"/>
      <c r="RP118" s="109"/>
      <c r="RQ118" s="109"/>
      <c r="RR118" s="109"/>
      <c r="RS118" s="109"/>
      <c r="RT118" s="109"/>
      <c r="RU118" s="109"/>
      <c r="RV118" s="109"/>
      <c r="RW118" s="109"/>
      <c r="RX118" s="109"/>
      <c r="RY118" s="109"/>
      <c r="RZ118" s="109"/>
      <c r="SA118" s="109"/>
      <c r="SB118" s="109"/>
      <c r="SC118" s="109"/>
      <c r="SD118" s="109"/>
      <c r="SE118" s="109"/>
      <c r="SF118" s="109"/>
      <c r="SG118" s="109"/>
      <c r="SH118" s="109"/>
      <c r="SI118" s="109"/>
      <c r="SJ118" s="109"/>
      <c r="SK118" s="109"/>
      <c r="SL118" s="109"/>
      <c r="SM118" s="109"/>
      <c r="SN118" s="109"/>
      <c r="SO118" s="109"/>
      <c r="SP118" s="109"/>
      <c r="SQ118" s="109"/>
      <c r="SR118" s="109"/>
      <c r="SS118" s="109"/>
      <c r="ST118" s="109"/>
      <c r="SU118" s="109"/>
      <c r="SV118" s="109"/>
      <c r="SW118" s="109"/>
      <c r="SX118" s="109"/>
      <c r="SY118" s="109"/>
      <c r="SZ118" s="109"/>
      <c r="TA118" s="109"/>
      <c r="TB118" s="109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3"/>
      <c r="JA119" s="113"/>
      <c r="JB119" s="113"/>
      <c r="JC119" s="113"/>
      <c r="JD119" s="113"/>
      <c r="JE119" s="113"/>
      <c r="JF119" s="113"/>
      <c r="JG119" s="113"/>
      <c r="JH119" s="113"/>
      <c r="JI119" s="113"/>
      <c r="JJ119" s="113"/>
      <c r="JK119" s="113"/>
      <c r="JL119" s="113"/>
      <c r="JM119" s="113"/>
      <c r="JN119" s="113"/>
      <c r="JO119" s="113"/>
      <c r="JP119" s="113"/>
      <c r="JQ119" s="113"/>
      <c r="JR119" s="113"/>
      <c r="JS119" s="113"/>
      <c r="JT119" s="113"/>
      <c r="JU119" s="113"/>
      <c r="JV119" s="113"/>
      <c r="JW119" s="113"/>
      <c r="JX119" s="113"/>
      <c r="JY119" s="113"/>
      <c r="JZ119" s="113"/>
      <c r="KA119" s="113"/>
      <c r="KB119" s="113"/>
      <c r="KC119" s="113"/>
      <c r="KD119" s="113"/>
      <c r="KE119" s="113"/>
      <c r="KF119" s="113"/>
      <c r="KG119" s="113"/>
      <c r="KH119" s="113"/>
      <c r="KI119" s="113"/>
      <c r="KJ119" s="113"/>
      <c r="KK119" s="113"/>
      <c r="KL119" s="113"/>
      <c r="KM119" s="113"/>
      <c r="KN119" s="113"/>
      <c r="KO119" s="113"/>
      <c r="KP119" s="113"/>
      <c r="KQ119" s="113"/>
      <c r="KR119" s="113"/>
      <c r="KS119" s="113"/>
      <c r="KT119" s="113"/>
      <c r="KU119" s="113"/>
      <c r="KV119" s="113"/>
      <c r="KW119" s="113"/>
      <c r="KX119" s="113"/>
      <c r="KY119" s="113"/>
      <c r="KZ119" s="113"/>
      <c r="LA119" s="113"/>
      <c r="LB119" s="113"/>
      <c r="LC119" s="113"/>
      <c r="LD119" s="113"/>
      <c r="LE119" s="113"/>
      <c r="LF119" s="113"/>
      <c r="LG119" s="113"/>
      <c r="LH119" s="113"/>
      <c r="LI119" s="113"/>
      <c r="LJ119" s="113"/>
      <c r="LK119" s="113"/>
      <c r="LL119" s="113"/>
      <c r="LM119" s="113"/>
      <c r="LN119" s="113"/>
      <c r="LO119" s="113"/>
      <c r="LP119" s="113"/>
      <c r="LQ119" s="113"/>
      <c r="LR119" s="113"/>
      <c r="LS119" s="113"/>
      <c r="LT119" s="113"/>
      <c r="LU119" s="113"/>
      <c r="LV119" s="113"/>
      <c r="LW119" s="113"/>
      <c r="LX119" s="113"/>
      <c r="LY119" s="113"/>
      <c r="LZ119" s="113"/>
      <c r="MA119" s="113"/>
      <c r="MB119" s="113"/>
      <c r="MC119" s="113"/>
      <c r="MD119" s="113"/>
      <c r="ME119" s="113"/>
      <c r="MF119" s="113"/>
      <c r="MG119" s="113"/>
      <c r="MH119" s="113"/>
      <c r="MI119" s="113"/>
      <c r="MJ119" s="113"/>
      <c r="MK119" s="113"/>
      <c r="ML119" s="113"/>
      <c r="MM119" s="113"/>
      <c r="MN119" s="113"/>
      <c r="MO119" s="113"/>
      <c r="MP119" s="113"/>
      <c r="MQ119" s="113"/>
      <c r="MR119" s="113"/>
      <c r="MS119" s="113"/>
      <c r="MT119" s="113"/>
      <c r="MU119" s="113"/>
      <c r="MV119" s="113"/>
      <c r="MW119" s="113"/>
      <c r="MX119" s="113"/>
      <c r="MY119" s="113"/>
      <c r="MZ119" s="113"/>
      <c r="NA119" s="113"/>
      <c r="NB119" s="113"/>
      <c r="NC119" s="113"/>
      <c r="ND119" s="113"/>
      <c r="NE119" s="113"/>
      <c r="NF119" s="113"/>
      <c r="NG119" s="113"/>
      <c r="NH119" s="113"/>
      <c r="NI119" s="113"/>
      <c r="NJ119" s="113"/>
      <c r="NK119" s="113"/>
      <c r="NL119" s="113"/>
      <c r="NM119" s="113"/>
      <c r="NN119" s="113"/>
      <c r="NO119" s="113"/>
      <c r="NP119" s="113"/>
      <c r="NQ119" s="113"/>
      <c r="NR119" s="113"/>
      <c r="NS119" s="113"/>
      <c r="NT119" s="113"/>
      <c r="NU119" s="113"/>
      <c r="NV119" s="113"/>
      <c r="NW119" s="113"/>
      <c r="NX119" s="113"/>
      <c r="NY119" s="113"/>
      <c r="NZ119" s="113"/>
      <c r="OA119" s="113"/>
      <c r="OB119" s="113"/>
      <c r="OC119" s="113"/>
      <c r="OD119" s="113"/>
      <c r="OE119" s="113"/>
      <c r="OF119" s="113"/>
      <c r="OG119" s="113"/>
      <c r="OH119" s="113"/>
      <c r="OI119" s="113"/>
      <c r="OJ119" s="113"/>
      <c r="OK119" s="113"/>
      <c r="OL119" s="113"/>
      <c r="OM119" s="113"/>
      <c r="ON119" s="113"/>
      <c r="OO119" s="113"/>
      <c r="OP119" s="113"/>
      <c r="OQ119" s="113"/>
      <c r="OR119" s="113"/>
      <c r="OS119" s="113"/>
      <c r="OT119" s="113"/>
      <c r="OU119" s="113"/>
      <c r="OV119" s="113"/>
      <c r="OW119" s="113"/>
      <c r="OX119" s="113"/>
      <c r="OY119" s="113"/>
      <c r="OZ119" s="113"/>
      <c r="PA119" s="113"/>
      <c r="PB119" s="113"/>
      <c r="PC119" s="113"/>
      <c r="PD119" s="113"/>
      <c r="PE119" s="113"/>
      <c r="PF119" s="113"/>
      <c r="PG119" s="113"/>
      <c r="PH119" s="113"/>
      <c r="PI119" s="113"/>
      <c r="PJ119" s="113"/>
      <c r="PK119" s="113"/>
      <c r="PL119" s="113"/>
      <c r="PM119" s="113"/>
      <c r="PN119" s="113"/>
      <c r="PO119" s="113"/>
      <c r="PP119" s="113"/>
      <c r="PQ119" s="113"/>
      <c r="PR119" s="113"/>
      <c r="PS119" s="113"/>
      <c r="PT119" s="113"/>
      <c r="PU119" s="113"/>
      <c r="PV119" s="113"/>
      <c r="PW119" s="113"/>
      <c r="PX119" s="113"/>
      <c r="PY119" s="113"/>
      <c r="PZ119" s="113"/>
      <c r="QA119" s="113"/>
      <c r="QB119" s="113"/>
      <c r="QC119" s="113"/>
      <c r="QD119" s="113"/>
      <c r="QE119" s="113"/>
      <c r="QF119" s="113"/>
      <c r="QG119" s="113"/>
      <c r="QH119" s="113"/>
      <c r="QI119" s="113"/>
      <c r="QJ119" s="113"/>
      <c r="QK119" s="113"/>
      <c r="QL119" s="113"/>
      <c r="QM119" s="113"/>
      <c r="QN119" s="113"/>
      <c r="QO119" s="113"/>
      <c r="QP119" s="113"/>
      <c r="QQ119" s="113"/>
      <c r="QR119" s="113"/>
      <c r="QS119" s="113"/>
      <c r="QT119" s="113"/>
      <c r="QU119" s="113"/>
      <c r="QV119" s="113"/>
      <c r="QW119" s="113"/>
      <c r="QX119" s="113"/>
      <c r="QY119" s="113"/>
      <c r="QZ119" s="113"/>
      <c r="RA119" s="113"/>
      <c r="RB119" s="113"/>
      <c r="RC119" s="113"/>
      <c r="RD119" s="113"/>
      <c r="RE119" s="113"/>
      <c r="RF119" s="113"/>
      <c r="RG119" s="113"/>
      <c r="RH119" s="113"/>
      <c r="RI119" s="113"/>
      <c r="RJ119" s="113"/>
      <c r="RK119" s="113"/>
      <c r="RL119" s="113"/>
      <c r="RM119" s="113"/>
      <c r="RN119" s="113"/>
      <c r="RO119" s="113"/>
      <c r="RP119" s="113"/>
      <c r="RQ119" s="113"/>
      <c r="RR119" s="113"/>
      <c r="RS119" s="113"/>
      <c r="RT119" s="113"/>
      <c r="RU119" s="113"/>
      <c r="RV119" s="113"/>
      <c r="RW119" s="113"/>
      <c r="RX119" s="113"/>
      <c r="RY119" s="113"/>
      <c r="RZ119" s="113"/>
      <c r="SA119" s="113"/>
      <c r="SB119" s="113"/>
      <c r="SC119" s="113"/>
      <c r="SD119" s="113"/>
      <c r="SE119" s="113"/>
      <c r="SF119" s="113"/>
      <c r="SG119" s="113"/>
      <c r="SH119" s="113"/>
      <c r="SI119" s="113"/>
      <c r="SJ119" s="113"/>
      <c r="SK119" s="113"/>
      <c r="SL119" s="113"/>
      <c r="SM119" s="113"/>
      <c r="SN119" s="113"/>
      <c r="SO119" s="113"/>
      <c r="SP119" s="113"/>
      <c r="SQ119" s="113"/>
      <c r="SR119" s="113"/>
      <c r="SS119" s="113"/>
      <c r="ST119" s="113"/>
      <c r="SU119" s="113"/>
      <c r="SV119" s="113"/>
      <c r="SW119" s="113"/>
      <c r="SX119" s="113"/>
      <c r="SY119" s="113"/>
      <c r="SZ119" s="113"/>
      <c r="TA119" s="113"/>
      <c r="TB119" s="113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3"/>
      <c r="JA120" s="113"/>
      <c r="JB120" s="113"/>
      <c r="JC120" s="113"/>
      <c r="JD120" s="113"/>
      <c r="JE120" s="113"/>
      <c r="JF120" s="113"/>
      <c r="JG120" s="113"/>
      <c r="JH120" s="113"/>
      <c r="JI120" s="113"/>
      <c r="JJ120" s="113"/>
      <c r="JK120" s="113"/>
      <c r="JL120" s="113"/>
      <c r="JM120" s="113"/>
      <c r="JN120" s="113"/>
      <c r="JO120" s="113"/>
      <c r="JP120" s="113"/>
      <c r="JQ120" s="113"/>
      <c r="JR120" s="113"/>
      <c r="JS120" s="113"/>
      <c r="JT120" s="113"/>
      <c r="JU120" s="113"/>
      <c r="JV120" s="113"/>
      <c r="JW120" s="113"/>
      <c r="JX120" s="113"/>
      <c r="JY120" s="113"/>
      <c r="JZ120" s="113"/>
      <c r="KA120" s="113"/>
      <c r="KB120" s="113"/>
      <c r="KC120" s="113"/>
      <c r="KD120" s="113"/>
      <c r="KE120" s="113"/>
      <c r="KF120" s="113"/>
      <c r="KG120" s="113"/>
      <c r="KH120" s="113"/>
      <c r="KI120" s="113"/>
      <c r="KJ120" s="113"/>
      <c r="KK120" s="113"/>
      <c r="KL120" s="113"/>
      <c r="KM120" s="113"/>
      <c r="KN120" s="113"/>
      <c r="KO120" s="113"/>
      <c r="KP120" s="113"/>
      <c r="KQ120" s="113"/>
      <c r="KR120" s="113"/>
      <c r="KS120" s="113"/>
      <c r="KT120" s="113"/>
      <c r="KU120" s="113"/>
      <c r="KV120" s="113"/>
      <c r="KW120" s="113"/>
      <c r="KX120" s="113"/>
      <c r="KY120" s="113"/>
      <c r="KZ120" s="113"/>
      <c r="LA120" s="113"/>
      <c r="LB120" s="113"/>
      <c r="LC120" s="113"/>
      <c r="LD120" s="113"/>
      <c r="LE120" s="113"/>
      <c r="LF120" s="113"/>
      <c r="LG120" s="113"/>
      <c r="LH120" s="113"/>
      <c r="LI120" s="113"/>
      <c r="LJ120" s="113"/>
      <c r="LK120" s="113"/>
      <c r="LL120" s="113"/>
      <c r="LM120" s="113"/>
      <c r="LN120" s="113"/>
      <c r="LO120" s="113"/>
      <c r="LP120" s="113"/>
      <c r="LQ120" s="113"/>
      <c r="LR120" s="113"/>
      <c r="LS120" s="113"/>
      <c r="LT120" s="113"/>
      <c r="LU120" s="113"/>
      <c r="LV120" s="113"/>
      <c r="LW120" s="113"/>
      <c r="LX120" s="113"/>
      <c r="LY120" s="113"/>
      <c r="LZ120" s="113"/>
      <c r="MA120" s="113"/>
      <c r="MB120" s="113"/>
      <c r="MC120" s="113"/>
      <c r="MD120" s="113"/>
      <c r="ME120" s="113"/>
      <c r="MF120" s="113"/>
      <c r="MG120" s="113"/>
      <c r="MH120" s="113"/>
      <c r="MI120" s="113"/>
      <c r="MJ120" s="113"/>
      <c r="MK120" s="113"/>
      <c r="ML120" s="113"/>
      <c r="MM120" s="113"/>
      <c r="MN120" s="113"/>
      <c r="MO120" s="113"/>
      <c r="MP120" s="113"/>
      <c r="MQ120" s="113"/>
      <c r="MR120" s="113"/>
      <c r="MS120" s="113"/>
      <c r="MT120" s="113"/>
      <c r="MU120" s="113"/>
      <c r="MV120" s="113"/>
      <c r="MW120" s="113"/>
      <c r="MX120" s="113"/>
      <c r="MY120" s="113"/>
      <c r="MZ120" s="113"/>
      <c r="NA120" s="113"/>
      <c r="NB120" s="113"/>
      <c r="NC120" s="113"/>
      <c r="ND120" s="113"/>
      <c r="NE120" s="113"/>
      <c r="NF120" s="113"/>
      <c r="NG120" s="113"/>
      <c r="NH120" s="113"/>
      <c r="NI120" s="113"/>
      <c r="NJ120" s="113"/>
      <c r="NK120" s="113"/>
      <c r="NL120" s="113"/>
      <c r="NM120" s="113"/>
      <c r="NN120" s="113"/>
      <c r="NO120" s="113"/>
      <c r="NP120" s="113"/>
      <c r="NQ120" s="113"/>
      <c r="NR120" s="113"/>
      <c r="NS120" s="113"/>
      <c r="NT120" s="113"/>
      <c r="NU120" s="113"/>
      <c r="NV120" s="113"/>
      <c r="NW120" s="113"/>
      <c r="NX120" s="113"/>
      <c r="NY120" s="113"/>
      <c r="NZ120" s="113"/>
      <c r="OA120" s="113"/>
      <c r="OB120" s="113"/>
      <c r="OC120" s="113"/>
      <c r="OD120" s="113"/>
      <c r="OE120" s="113"/>
      <c r="OF120" s="113"/>
      <c r="OG120" s="113"/>
      <c r="OH120" s="113"/>
      <c r="OI120" s="113"/>
      <c r="OJ120" s="113"/>
      <c r="OK120" s="113"/>
      <c r="OL120" s="113"/>
      <c r="OM120" s="113"/>
      <c r="ON120" s="113"/>
      <c r="OO120" s="113"/>
      <c r="OP120" s="113"/>
      <c r="OQ120" s="113"/>
      <c r="OR120" s="113"/>
      <c r="OS120" s="113"/>
      <c r="OT120" s="113"/>
      <c r="OU120" s="113"/>
      <c r="OV120" s="113"/>
      <c r="OW120" s="113"/>
      <c r="OX120" s="113"/>
      <c r="OY120" s="113"/>
      <c r="OZ120" s="113"/>
      <c r="PA120" s="113"/>
      <c r="PB120" s="113"/>
      <c r="PC120" s="113"/>
      <c r="PD120" s="113"/>
      <c r="PE120" s="113"/>
      <c r="PF120" s="113"/>
      <c r="PG120" s="113"/>
      <c r="PH120" s="113"/>
      <c r="PI120" s="113"/>
      <c r="PJ120" s="113"/>
      <c r="PK120" s="113"/>
      <c r="PL120" s="113"/>
      <c r="PM120" s="113"/>
      <c r="PN120" s="113"/>
      <c r="PO120" s="113"/>
      <c r="PP120" s="113"/>
      <c r="PQ120" s="113"/>
      <c r="PR120" s="113"/>
      <c r="PS120" s="113"/>
      <c r="PT120" s="113"/>
      <c r="PU120" s="113"/>
      <c r="PV120" s="113"/>
      <c r="PW120" s="113"/>
      <c r="PX120" s="113"/>
      <c r="PY120" s="113"/>
      <c r="PZ120" s="113"/>
      <c r="QA120" s="113"/>
      <c r="QB120" s="113"/>
      <c r="QC120" s="113"/>
      <c r="QD120" s="113"/>
      <c r="QE120" s="113"/>
      <c r="QF120" s="113"/>
      <c r="QG120" s="113"/>
      <c r="QH120" s="113"/>
      <c r="QI120" s="113"/>
      <c r="QJ120" s="113"/>
      <c r="QK120" s="113"/>
      <c r="QL120" s="113"/>
      <c r="QM120" s="113"/>
      <c r="QN120" s="113"/>
      <c r="QO120" s="113"/>
      <c r="QP120" s="113"/>
      <c r="QQ120" s="113"/>
      <c r="QR120" s="113"/>
      <c r="QS120" s="113"/>
      <c r="QT120" s="113"/>
      <c r="QU120" s="113"/>
      <c r="QV120" s="113"/>
      <c r="QW120" s="113"/>
      <c r="QX120" s="113"/>
      <c r="QY120" s="113"/>
      <c r="QZ120" s="113"/>
      <c r="RA120" s="113"/>
      <c r="RB120" s="113"/>
      <c r="RC120" s="113"/>
      <c r="RD120" s="113"/>
      <c r="RE120" s="113"/>
      <c r="RF120" s="113"/>
      <c r="RG120" s="113"/>
      <c r="RH120" s="113"/>
      <c r="RI120" s="113"/>
      <c r="RJ120" s="113"/>
      <c r="RK120" s="113"/>
      <c r="RL120" s="113"/>
      <c r="RM120" s="113"/>
      <c r="RN120" s="113"/>
      <c r="RO120" s="113"/>
      <c r="RP120" s="113"/>
      <c r="RQ120" s="113"/>
      <c r="RR120" s="113"/>
      <c r="RS120" s="113"/>
      <c r="RT120" s="113"/>
      <c r="RU120" s="113"/>
      <c r="RV120" s="113"/>
      <c r="RW120" s="113"/>
      <c r="RX120" s="113"/>
      <c r="RY120" s="113"/>
      <c r="RZ120" s="113"/>
      <c r="SA120" s="113"/>
      <c r="SB120" s="113"/>
      <c r="SC120" s="113"/>
      <c r="SD120" s="113"/>
      <c r="SE120" s="113"/>
      <c r="SF120" s="113"/>
      <c r="SG120" s="113"/>
      <c r="SH120" s="113"/>
      <c r="SI120" s="113"/>
      <c r="SJ120" s="113"/>
      <c r="SK120" s="113"/>
      <c r="SL120" s="113"/>
      <c r="SM120" s="113"/>
      <c r="SN120" s="113"/>
      <c r="SO120" s="113"/>
      <c r="SP120" s="113"/>
      <c r="SQ120" s="113"/>
      <c r="SR120" s="113"/>
      <c r="SS120" s="113"/>
      <c r="ST120" s="113"/>
      <c r="SU120" s="113"/>
      <c r="SV120" s="113"/>
      <c r="SW120" s="113"/>
      <c r="SX120" s="113"/>
      <c r="SY120" s="113"/>
      <c r="SZ120" s="113"/>
      <c r="TA120" s="113"/>
      <c r="TB120" s="113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3"/>
      <c r="JA121" s="113"/>
      <c r="JB121" s="113"/>
      <c r="JC121" s="113"/>
      <c r="JD121" s="113"/>
      <c r="JE121" s="113"/>
      <c r="JF121" s="113"/>
      <c r="JG121" s="113"/>
      <c r="JH121" s="113"/>
      <c r="JI121" s="113"/>
      <c r="JJ121" s="113"/>
      <c r="JK121" s="113"/>
      <c r="JL121" s="113"/>
      <c r="JM121" s="113"/>
      <c r="JN121" s="113"/>
      <c r="JO121" s="113"/>
      <c r="JP121" s="113"/>
      <c r="JQ121" s="113"/>
      <c r="JR121" s="113"/>
      <c r="JS121" s="113"/>
      <c r="JT121" s="113"/>
      <c r="JU121" s="113"/>
      <c r="JV121" s="113"/>
      <c r="JW121" s="113"/>
      <c r="JX121" s="113"/>
      <c r="JY121" s="113"/>
      <c r="JZ121" s="113"/>
      <c r="KA121" s="113"/>
      <c r="KB121" s="113"/>
      <c r="KC121" s="113"/>
      <c r="KD121" s="113"/>
      <c r="KE121" s="113"/>
      <c r="KF121" s="113"/>
      <c r="KG121" s="113"/>
      <c r="KH121" s="113"/>
      <c r="KI121" s="113"/>
      <c r="KJ121" s="113"/>
      <c r="KK121" s="113"/>
      <c r="KL121" s="113"/>
      <c r="KM121" s="113"/>
      <c r="KN121" s="113"/>
      <c r="KO121" s="113"/>
      <c r="KP121" s="113"/>
      <c r="KQ121" s="113"/>
      <c r="KR121" s="113"/>
      <c r="KS121" s="113"/>
      <c r="KT121" s="113"/>
      <c r="KU121" s="113"/>
      <c r="KV121" s="113"/>
      <c r="KW121" s="113"/>
      <c r="KX121" s="113"/>
      <c r="KY121" s="113"/>
      <c r="KZ121" s="113"/>
      <c r="LA121" s="113"/>
      <c r="LB121" s="113"/>
      <c r="LC121" s="113"/>
      <c r="LD121" s="113"/>
      <c r="LE121" s="113"/>
      <c r="LF121" s="113"/>
      <c r="LG121" s="113"/>
      <c r="LH121" s="113"/>
      <c r="LI121" s="113"/>
      <c r="LJ121" s="113"/>
      <c r="LK121" s="113"/>
      <c r="LL121" s="113"/>
      <c r="LM121" s="113"/>
      <c r="LN121" s="113"/>
      <c r="LO121" s="113"/>
      <c r="LP121" s="113"/>
      <c r="LQ121" s="113"/>
      <c r="LR121" s="113"/>
      <c r="LS121" s="113"/>
      <c r="LT121" s="113"/>
      <c r="LU121" s="113"/>
      <c r="LV121" s="113"/>
      <c r="LW121" s="113"/>
      <c r="LX121" s="113"/>
      <c r="LY121" s="113"/>
      <c r="LZ121" s="113"/>
      <c r="MA121" s="113"/>
      <c r="MB121" s="113"/>
      <c r="MC121" s="113"/>
      <c r="MD121" s="113"/>
      <c r="ME121" s="113"/>
      <c r="MF121" s="113"/>
      <c r="MG121" s="113"/>
      <c r="MH121" s="113"/>
      <c r="MI121" s="113"/>
      <c r="MJ121" s="113"/>
      <c r="MK121" s="113"/>
      <c r="ML121" s="113"/>
      <c r="MM121" s="113"/>
      <c r="MN121" s="113"/>
      <c r="MO121" s="113"/>
      <c r="MP121" s="113"/>
      <c r="MQ121" s="113"/>
      <c r="MR121" s="113"/>
      <c r="MS121" s="113"/>
      <c r="MT121" s="113"/>
      <c r="MU121" s="113"/>
      <c r="MV121" s="113"/>
      <c r="MW121" s="113"/>
      <c r="MX121" s="113"/>
      <c r="MY121" s="113"/>
      <c r="MZ121" s="113"/>
      <c r="NA121" s="113"/>
      <c r="NB121" s="113"/>
      <c r="NC121" s="113"/>
      <c r="ND121" s="113"/>
      <c r="NE121" s="113"/>
      <c r="NF121" s="113"/>
      <c r="NG121" s="113"/>
      <c r="NH121" s="113"/>
      <c r="NI121" s="113"/>
      <c r="NJ121" s="113"/>
      <c r="NK121" s="113"/>
      <c r="NL121" s="113"/>
      <c r="NM121" s="113"/>
      <c r="NN121" s="113"/>
      <c r="NO121" s="113"/>
      <c r="NP121" s="113"/>
      <c r="NQ121" s="113"/>
      <c r="NR121" s="113"/>
      <c r="NS121" s="113"/>
      <c r="NT121" s="113"/>
      <c r="NU121" s="113"/>
      <c r="NV121" s="113"/>
      <c r="NW121" s="113"/>
      <c r="NX121" s="113"/>
      <c r="NY121" s="113"/>
      <c r="NZ121" s="113"/>
      <c r="OA121" s="113"/>
      <c r="OB121" s="113"/>
      <c r="OC121" s="113"/>
      <c r="OD121" s="113"/>
      <c r="OE121" s="113"/>
      <c r="OF121" s="113"/>
      <c r="OG121" s="113"/>
      <c r="OH121" s="113"/>
      <c r="OI121" s="113"/>
      <c r="OJ121" s="113"/>
      <c r="OK121" s="113"/>
      <c r="OL121" s="113"/>
      <c r="OM121" s="113"/>
      <c r="ON121" s="113"/>
      <c r="OO121" s="113"/>
      <c r="OP121" s="113"/>
      <c r="OQ121" s="113"/>
      <c r="OR121" s="113"/>
      <c r="OS121" s="113"/>
      <c r="OT121" s="113"/>
      <c r="OU121" s="113"/>
      <c r="OV121" s="113"/>
      <c r="OW121" s="113"/>
      <c r="OX121" s="113"/>
      <c r="OY121" s="113"/>
      <c r="OZ121" s="113"/>
      <c r="PA121" s="113"/>
      <c r="PB121" s="113"/>
      <c r="PC121" s="113"/>
      <c r="PD121" s="113"/>
      <c r="PE121" s="113"/>
      <c r="PF121" s="113"/>
      <c r="PG121" s="113"/>
      <c r="PH121" s="113"/>
      <c r="PI121" s="113"/>
      <c r="PJ121" s="113"/>
      <c r="PK121" s="113"/>
      <c r="PL121" s="113"/>
      <c r="PM121" s="113"/>
      <c r="PN121" s="113"/>
      <c r="PO121" s="113"/>
      <c r="PP121" s="113"/>
      <c r="PQ121" s="113"/>
      <c r="PR121" s="113"/>
      <c r="PS121" s="113"/>
      <c r="PT121" s="113"/>
      <c r="PU121" s="113"/>
      <c r="PV121" s="113"/>
      <c r="PW121" s="113"/>
      <c r="PX121" s="113"/>
      <c r="PY121" s="113"/>
      <c r="PZ121" s="113"/>
      <c r="QA121" s="113"/>
      <c r="QB121" s="113"/>
      <c r="QC121" s="113"/>
      <c r="QD121" s="113"/>
      <c r="QE121" s="113"/>
      <c r="QF121" s="113"/>
      <c r="QG121" s="113"/>
      <c r="QH121" s="113"/>
      <c r="QI121" s="113"/>
      <c r="QJ121" s="113"/>
      <c r="QK121" s="113"/>
      <c r="QL121" s="113"/>
      <c r="QM121" s="113"/>
      <c r="QN121" s="113"/>
      <c r="QO121" s="113"/>
      <c r="QP121" s="113"/>
      <c r="QQ121" s="113"/>
      <c r="QR121" s="113"/>
      <c r="QS121" s="113"/>
      <c r="QT121" s="113"/>
      <c r="QU121" s="113"/>
      <c r="QV121" s="113"/>
      <c r="QW121" s="113"/>
      <c r="QX121" s="113"/>
      <c r="QY121" s="113"/>
      <c r="QZ121" s="113"/>
      <c r="RA121" s="113"/>
      <c r="RB121" s="113"/>
      <c r="RC121" s="113"/>
      <c r="RD121" s="113"/>
      <c r="RE121" s="113"/>
      <c r="RF121" s="113"/>
      <c r="RG121" s="113"/>
      <c r="RH121" s="113"/>
      <c r="RI121" s="113"/>
      <c r="RJ121" s="113"/>
      <c r="RK121" s="113"/>
      <c r="RL121" s="113"/>
      <c r="RM121" s="113"/>
      <c r="RN121" s="113"/>
      <c r="RO121" s="113"/>
      <c r="RP121" s="113"/>
      <c r="RQ121" s="113"/>
      <c r="RR121" s="113"/>
      <c r="RS121" s="113"/>
      <c r="RT121" s="113"/>
      <c r="RU121" s="113"/>
      <c r="RV121" s="113"/>
      <c r="RW121" s="113"/>
      <c r="RX121" s="113"/>
      <c r="RY121" s="113"/>
      <c r="RZ121" s="113"/>
      <c r="SA121" s="113"/>
      <c r="SB121" s="113"/>
      <c r="SC121" s="113"/>
      <c r="SD121" s="113"/>
      <c r="SE121" s="113"/>
      <c r="SF121" s="113"/>
      <c r="SG121" s="113"/>
      <c r="SH121" s="113"/>
      <c r="SI121" s="113"/>
      <c r="SJ121" s="113"/>
      <c r="SK121" s="113"/>
      <c r="SL121" s="113"/>
      <c r="SM121" s="113"/>
      <c r="SN121" s="113"/>
      <c r="SO121" s="113"/>
      <c r="SP121" s="113"/>
      <c r="SQ121" s="113"/>
      <c r="SR121" s="113"/>
      <c r="SS121" s="113"/>
      <c r="ST121" s="113"/>
      <c r="SU121" s="113"/>
      <c r="SV121" s="113"/>
      <c r="SW121" s="113"/>
      <c r="SX121" s="113"/>
      <c r="SY121" s="113"/>
      <c r="SZ121" s="113"/>
      <c r="TA121" s="113"/>
      <c r="TB121" s="113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3"/>
      <c r="JA122" s="113"/>
      <c r="JB122" s="113"/>
      <c r="JC122" s="113"/>
      <c r="JD122" s="113"/>
      <c r="JE122" s="113"/>
      <c r="JF122" s="113"/>
      <c r="JG122" s="113"/>
      <c r="JH122" s="113"/>
      <c r="JI122" s="113"/>
      <c r="JJ122" s="113"/>
      <c r="JK122" s="113"/>
      <c r="JL122" s="113"/>
      <c r="JM122" s="113"/>
      <c r="JN122" s="113"/>
      <c r="JO122" s="113"/>
      <c r="JP122" s="113"/>
      <c r="JQ122" s="113"/>
      <c r="JR122" s="113"/>
      <c r="JS122" s="113"/>
      <c r="JT122" s="113"/>
      <c r="JU122" s="113"/>
      <c r="JV122" s="113"/>
      <c r="JW122" s="113"/>
      <c r="JX122" s="113"/>
      <c r="JY122" s="113"/>
      <c r="JZ122" s="113"/>
      <c r="KA122" s="113"/>
      <c r="KB122" s="113"/>
      <c r="KC122" s="113"/>
      <c r="KD122" s="113"/>
      <c r="KE122" s="113"/>
      <c r="KF122" s="113"/>
      <c r="KG122" s="113"/>
      <c r="KH122" s="113"/>
      <c r="KI122" s="113"/>
      <c r="KJ122" s="113"/>
      <c r="KK122" s="113"/>
      <c r="KL122" s="113"/>
      <c r="KM122" s="113"/>
      <c r="KN122" s="113"/>
      <c r="KO122" s="113"/>
      <c r="KP122" s="113"/>
      <c r="KQ122" s="113"/>
      <c r="KR122" s="113"/>
      <c r="KS122" s="113"/>
      <c r="KT122" s="113"/>
      <c r="KU122" s="113"/>
      <c r="KV122" s="113"/>
      <c r="KW122" s="113"/>
      <c r="KX122" s="113"/>
      <c r="KY122" s="113"/>
      <c r="KZ122" s="113"/>
      <c r="LA122" s="113"/>
      <c r="LB122" s="113"/>
      <c r="LC122" s="113"/>
      <c r="LD122" s="113"/>
      <c r="LE122" s="113"/>
      <c r="LF122" s="113"/>
      <c r="LG122" s="113"/>
      <c r="LH122" s="113"/>
      <c r="LI122" s="113"/>
      <c r="LJ122" s="113"/>
      <c r="LK122" s="113"/>
      <c r="LL122" s="113"/>
      <c r="LM122" s="113"/>
      <c r="LN122" s="113"/>
      <c r="LO122" s="113"/>
      <c r="LP122" s="113"/>
      <c r="LQ122" s="113"/>
      <c r="LR122" s="113"/>
      <c r="LS122" s="113"/>
      <c r="LT122" s="113"/>
      <c r="LU122" s="113"/>
      <c r="LV122" s="113"/>
      <c r="LW122" s="113"/>
      <c r="LX122" s="113"/>
      <c r="LY122" s="113"/>
      <c r="LZ122" s="113"/>
      <c r="MA122" s="113"/>
      <c r="MB122" s="113"/>
      <c r="MC122" s="113"/>
      <c r="MD122" s="113"/>
      <c r="ME122" s="113"/>
      <c r="MF122" s="113"/>
      <c r="MG122" s="113"/>
      <c r="MH122" s="113"/>
      <c r="MI122" s="113"/>
      <c r="MJ122" s="113"/>
      <c r="MK122" s="113"/>
      <c r="ML122" s="113"/>
      <c r="MM122" s="113"/>
      <c r="MN122" s="113"/>
      <c r="MO122" s="113"/>
      <c r="MP122" s="113"/>
      <c r="MQ122" s="113"/>
      <c r="MR122" s="113"/>
      <c r="MS122" s="113"/>
      <c r="MT122" s="113"/>
      <c r="MU122" s="113"/>
      <c r="MV122" s="113"/>
      <c r="MW122" s="113"/>
      <c r="MX122" s="113"/>
      <c r="MY122" s="113"/>
      <c r="MZ122" s="113"/>
      <c r="NA122" s="113"/>
      <c r="NB122" s="113"/>
      <c r="NC122" s="113"/>
      <c r="ND122" s="113"/>
      <c r="NE122" s="113"/>
      <c r="NF122" s="113"/>
      <c r="NG122" s="113"/>
      <c r="NH122" s="113"/>
      <c r="NI122" s="113"/>
      <c r="NJ122" s="113"/>
      <c r="NK122" s="113"/>
      <c r="NL122" s="113"/>
      <c r="NM122" s="113"/>
      <c r="NN122" s="113"/>
      <c r="NO122" s="113"/>
      <c r="NP122" s="113"/>
      <c r="NQ122" s="113"/>
      <c r="NR122" s="113"/>
      <c r="NS122" s="113"/>
      <c r="NT122" s="113"/>
      <c r="NU122" s="113"/>
      <c r="NV122" s="113"/>
      <c r="NW122" s="113"/>
      <c r="NX122" s="113"/>
      <c r="NY122" s="113"/>
      <c r="NZ122" s="113"/>
      <c r="OA122" s="113"/>
      <c r="OB122" s="113"/>
      <c r="OC122" s="113"/>
      <c r="OD122" s="113"/>
      <c r="OE122" s="113"/>
      <c r="OF122" s="113"/>
      <c r="OG122" s="113"/>
      <c r="OH122" s="113"/>
      <c r="OI122" s="113"/>
      <c r="OJ122" s="113"/>
      <c r="OK122" s="113"/>
      <c r="OL122" s="113"/>
      <c r="OM122" s="113"/>
      <c r="ON122" s="113"/>
      <c r="OO122" s="113"/>
      <c r="OP122" s="113"/>
      <c r="OQ122" s="113"/>
      <c r="OR122" s="113"/>
      <c r="OS122" s="113"/>
      <c r="OT122" s="113"/>
      <c r="OU122" s="113"/>
      <c r="OV122" s="113"/>
      <c r="OW122" s="113"/>
      <c r="OX122" s="113"/>
      <c r="OY122" s="113"/>
      <c r="OZ122" s="113"/>
      <c r="PA122" s="113"/>
      <c r="PB122" s="113"/>
      <c r="PC122" s="113"/>
      <c r="PD122" s="113"/>
      <c r="PE122" s="113"/>
      <c r="PF122" s="113"/>
      <c r="PG122" s="113"/>
      <c r="PH122" s="113"/>
      <c r="PI122" s="113"/>
      <c r="PJ122" s="113"/>
      <c r="PK122" s="113"/>
      <c r="PL122" s="113"/>
      <c r="PM122" s="113"/>
      <c r="PN122" s="113"/>
      <c r="PO122" s="113"/>
      <c r="PP122" s="113"/>
      <c r="PQ122" s="113"/>
      <c r="PR122" s="113"/>
      <c r="PS122" s="113"/>
      <c r="PT122" s="113"/>
      <c r="PU122" s="113"/>
      <c r="PV122" s="113"/>
      <c r="PW122" s="113"/>
      <c r="PX122" s="113"/>
      <c r="PY122" s="113"/>
      <c r="PZ122" s="113"/>
      <c r="QA122" s="113"/>
      <c r="QB122" s="113"/>
      <c r="QC122" s="113"/>
      <c r="QD122" s="113"/>
      <c r="QE122" s="113"/>
      <c r="QF122" s="113"/>
      <c r="QG122" s="113"/>
      <c r="QH122" s="113"/>
      <c r="QI122" s="113"/>
      <c r="QJ122" s="113"/>
      <c r="QK122" s="113"/>
      <c r="QL122" s="113"/>
      <c r="QM122" s="113"/>
      <c r="QN122" s="113"/>
      <c r="QO122" s="113"/>
      <c r="QP122" s="113"/>
      <c r="QQ122" s="113"/>
      <c r="QR122" s="113"/>
      <c r="QS122" s="113"/>
      <c r="QT122" s="113"/>
      <c r="QU122" s="113"/>
      <c r="QV122" s="113"/>
      <c r="QW122" s="113"/>
      <c r="QX122" s="113"/>
      <c r="QY122" s="113"/>
      <c r="QZ122" s="113"/>
      <c r="RA122" s="113"/>
      <c r="RB122" s="113"/>
      <c r="RC122" s="113"/>
      <c r="RD122" s="113"/>
      <c r="RE122" s="113"/>
      <c r="RF122" s="113"/>
      <c r="RG122" s="113"/>
      <c r="RH122" s="113"/>
      <c r="RI122" s="113"/>
      <c r="RJ122" s="113"/>
      <c r="RK122" s="113"/>
      <c r="RL122" s="113"/>
      <c r="RM122" s="113"/>
      <c r="RN122" s="113"/>
      <c r="RO122" s="113"/>
      <c r="RP122" s="113"/>
      <c r="RQ122" s="113"/>
      <c r="RR122" s="113"/>
      <c r="RS122" s="113"/>
      <c r="RT122" s="113"/>
      <c r="RU122" s="113"/>
      <c r="RV122" s="113"/>
      <c r="RW122" s="113"/>
      <c r="RX122" s="113"/>
      <c r="RY122" s="113"/>
      <c r="RZ122" s="113"/>
      <c r="SA122" s="113"/>
      <c r="SB122" s="113"/>
      <c r="SC122" s="113"/>
      <c r="SD122" s="113"/>
      <c r="SE122" s="113"/>
      <c r="SF122" s="113"/>
      <c r="SG122" s="113"/>
      <c r="SH122" s="113"/>
      <c r="SI122" s="113"/>
      <c r="SJ122" s="113"/>
      <c r="SK122" s="113"/>
      <c r="SL122" s="113"/>
      <c r="SM122" s="113"/>
      <c r="SN122" s="113"/>
      <c r="SO122" s="113"/>
      <c r="SP122" s="113"/>
      <c r="SQ122" s="113"/>
      <c r="SR122" s="113"/>
      <c r="SS122" s="113"/>
      <c r="ST122" s="113"/>
      <c r="SU122" s="113"/>
      <c r="SV122" s="113"/>
      <c r="SW122" s="113"/>
      <c r="SX122" s="113"/>
      <c r="SY122" s="113"/>
      <c r="SZ122" s="113"/>
      <c r="TA122" s="113"/>
      <c r="TB122" s="113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3"/>
      <c r="JA123" s="113"/>
      <c r="JB123" s="113"/>
      <c r="JC123" s="113"/>
      <c r="JD123" s="113"/>
      <c r="JE123" s="113"/>
      <c r="JF123" s="113"/>
      <c r="JG123" s="113"/>
      <c r="JH123" s="113"/>
      <c r="JI123" s="113"/>
      <c r="JJ123" s="113"/>
      <c r="JK123" s="113"/>
      <c r="JL123" s="113"/>
      <c r="JM123" s="113"/>
      <c r="JN123" s="113"/>
      <c r="JO123" s="113"/>
      <c r="JP123" s="113"/>
      <c r="JQ123" s="113"/>
      <c r="JR123" s="113"/>
      <c r="JS123" s="113"/>
      <c r="JT123" s="113"/>
      <c r="JU123" s="113"/>
      <c r="JV123" s="113"/>
      <c r="JW123" s="113"/>
      <c r="JX123" s="113"/>
      <c r="JY123" s="113"/>
      <c r="JZ123" s="113"/>
      <c r="KA123" s="113"/>
      <c r="KB123" s="113"/>
      <c r="KC123" s="113"/>
      <c r="KD123" s="113"/>
      <c r="KE123" s="113"/>
      <c r="KF123" s="113"/>
      <c r="KG123" s="113"/>
      <c r="KH123" s="113"/>
      <c r="KI123" s="113"/>
      <c r="KJ123" s="113"/>
      <c r="KK123" s="113"/>
      <c r="KL123" s="113"/>
      <c r="KM123" s="113"/>
      <c r="KN123" s="113"/>
      <c r="KO123" s="113"/>
      <c r="KP123" s="113"/>
      <c r="KQ123" s="113"/>
      <c r="KR123" s="113"/>
      <c r="KS123" s="113"/>
      <c r="KT123" s="113"/>
      <c r="KU123" s="113"/>
      <c r="KV123" s="113"/>
      <c r="KW123" s="113"/>
      <c r="KX123" s="113"/>
      <c r="KY123" s="113"/>
      <c r="KZ123" s="113"/>
      <c r="LA123" s="113"/>
      <c r="LB123" s="113"/>
      <c r="LC123" s="113"/>
      <c r="LD123" s="113"/>
      <c r="LE123" s="113"/>
      <c r="LF123" s="113"/>
      <c r="LG123" s="113"/>
      <c r="LH123" s="113"/>
      <c r="LI123" s="113"/>
      <c r="LJ123" s="113"/>
      <c r="LK123" s="113"/>
      <c r="LL123" s="113"/>
      <c r="LM123" s="113"/>
      <c r="LN123" s="113"/>
      <c r="LO123" s="113"/>
      <c r="LP123" s="113"/>
      <c r="LQ123" s="113"/>
      <c r="LR123" s="113"/>
      <c r="LS123" s="113"/>
      <c r="LT123" s="113"/>
      <c r="LU123" s="113"/>
      <c r="LV123" s="113"/>
      <c r="LW123" s="113"/>
      <c r="LX123" s="113"/>
      <c r="LY123" s="113"/>
      <c r="LZ123" s="113"/>
      <c r="MA123" s="113"/>
      <c r="MB123" s="113"/>
      <c r="MC123" s="113"/>
      <c r="MD123" s="113"/>
      <c r="ME123" s="113"/>
      <c r="MF123" s="113"/>
      <c r="MG123" s="113"/>
      <c r="MH123" s="113"/>
      <c r="MI123" s="113"/>
      <c r="MJ123" s="113"/>
      <c r="MK123" s="113"/>
      <c r="ML123" s="113"/>
      <c r="MM123" s="113"/>
      <c r="MN123" s="113"/>
      <c r="MO123" s="113"/>
      <c r="MP123" s="113"/>
      <c r="MQ123" s="113"/>
      <c r="MR123" s="113"/>
      <c r="MS123" s="113"/>
      <c r="MT123" s="113"/>
      <c r="MU123" s="113"/>
      <c r="MV123" s="113"/>
      <c r="MW123" s="113"/>
      <c r="MX123" s="113"/>
      <c r="MY123" s="113"/>
      <c r="MZ123" s="113"/>
      <c r="NA123" s="113"/>
      <c r="NB123" s="113"/>
      <c r="NC123" s="113"/>
      <c r="ND123" s="113"/>
      <c r="NE123" s="113"/>
      <c r="NF123" s="113"/>
      <c r="NG123" s="113"/>
      <c r="NH123" s="113"/>
      <c r="NI123" s="113"/>
      <c r="NJ123" s="113"/>
      <c r="NK123" s="113"/>
      <c r="NL123" s="113"/>
      <c r="NM123" s="113"/>
      <c r="NN123" s="113"/>
      <c r="NO123" s="113"/>
      <c r="NP123" s="113"/>
      <c r="NQ123" s="113"/>
      <c r="NR123" s="113"/>
      <c r="NS123" s="113"/>
      <c r="NT123" s="113"/>
      <c r="NU123" s="113"/>
      <c r="NV123" s="113"/>
      <c r="NW123" s="113"/>
      <c r="NX123" s="113"/>
      <c r="NY123" s="113"/>
      <c r="NZ123" s="113"/>
      <c r="OA123" s="113"/>
      <c r="OB123" s="113"/>
      <c r="OC123" s="113"/>
      <c r="OD123" s="113"/>
      <c r="OE123" s="113"/>
      <c r="OF123" s="113"/>
      <c r="OG123" s="113"/>
      <c r="OH123" s="113"/>
      <c r="OI123" s="113"/>
      <c r="OJ123" s="113"/>
      <c r="OK123" s="113"/>
      <c r="OL123" s="113"/>
      <c r="OM123" s="113"/>
      <c r="ON123" s="113"/>
      <c r="OO123" s="113"/>
      <c r="OP123" s="113"/>
      <c r="OQ123" s="113"/>
      <c r="OR123" s="113"/>
      <c r="OS123" s="113"/>
      <c r="OT123" s="113"/>
      <c r="OU123" s="113"/>
      <c r="OV123" s="113"/>
      <c r="OW123" s="113"/>
      <c r="OX123" s="113"/>
      <c r="OY123" s="113"/>
      <c r="OZ123" s="113"/>
      <c r="PA123" s="113"/>
      <c r="PB123" s="113"/>
      <c r="PC123" s="113"/>
      <c r="PD123" s="113"/>
      <c r="PE123" s="113"/>
      <c r="PF123" s="113"/>
      <c r="PG123" s="113"/>
      <c r="PH123" s="113"/>
      <c r="PI123" s="113"/>
      <c r="PJ123" s="113"/>
      <c r="PK123" s="113"/>
      <c r="PL123" s="113"/>
      <c r="PM123" s="113"/>
      <c r="PN123" s="113"/>
      <c r="PO123" s="113"/>
      <c r="PP123" s="113"/>
      <c r="PQ123" s="113"/>
      <c r="PR123" s="113"/>
      <c r="PS123" s="113"/>
      <c r="PT123" s="113"/>
      <c r="PU123" s="113"/>
      <c r="PV123" s="113"/>
      <c r="PW123" s="113"/>
      <c r="PX123" s="113"/>
      <c r="PY123" s="113"/>
      <c r="PZ123" s="113"/>
      <c r="QA123" s="113"/>
      <c r="QB123" s="113"/>
      <c r="QC123" s="113"/>
      <c r="QD123" s="113"/>
      <c r="QE123" s="113"/>
      <c r="QF123" s="113"/>
      <c r="QG123" s="113"/>
      <c r="QH123" s="113"/>
      <c r="QI123" s="113"/>
      <c r="QJ123" s="113"/>
      <c r="QK123" s="113"/>
      <c r="QL123" s="113"/>
      <c r="QM123" s="113"/>
      <c r="QN123" s="113"/>
      <c r="QO123" s="113"/>
      <c r="QP123" s="113"/>
      <c r="QQ123" s="113"/>
      <c r="QR123" s="113"/>
      <c r="QS123" s="113"/>
      <c r="QT123" s="113"/>
      <c r="QU123" s="113"/>
      <c r="QV123" s="113"/>
      <c r="QW123" s="113"/>
      <c r="QX123" s="113"/>
      <c r="QY123" s="113"/>
      <c r="QZ123" s="113"/>
      <c r="RA123" s="113"/>
      <c r="RB123" s="113"/>
      <c r="RC123" s="113"/>
      <c r="RD123" s="113"/>
      <c r="RE123" s="113"/>
      <c r="RF123" s="113"/>
      <c r="RG123" s="113"/>
      <c r="RH123" s="113"/>
      <c r="RI123" s="113"/>
      <c r="RJ123" s="113"/>
      <c r="RK123" s="113"/>
      <c r="RL123" s="113"/>
      <c r="RM123" s="113"/>
      <c r="RN123" s="113"/>
      <c r="RO123" s="113"/>
      <c r="RP123" s="113"/>
      <c r="RQ123" s="113"/>
      <c r="RR123" s="113"/>
      <c r="RS123" s="113"/>
      <c r="RT123" s="113"/>
      <c r="RU123" s="113"/>
      <c r="RV123" s="113"/>
      <c r="RW123" s="113"/>
      <c r="RX123" s="113"/>
      <c r="RY123" s="113"/>
      <c r="RZ123" s="113"/>
      <c r="SA123" s="113"/>
      <c r="SB123" s="113"/>
      <c r="SC123" s="113"/>
      <c r="SD123" s="113"/>
      <c r="SE123" s="113"/>
      <c r="SF123" s="113"/>
      <c r="SG123" s="113"/>
      <c r="SH123" s="113"/>
      <c r="SI123" s="113"/>
      <c r="SJ123" s="113"/>
      <c r="SK123" s="113"/>
      <c r="SL123" s="113"/>
      <c r="SM123" s="113"/>
      <c r="SN123" s="113"/>
      <c r="SO123" s="113"/>
      <c r="SP123" s="113"/>
      <c r="SQ123" s="113"/>
      <c r="SR123" s="113"/>
      <c r="SS123" s="113"/>
      <c r="ST123" s="113"/>
      <c r="SU123" s="113"/>
      <c r="SV123" s="113"/>
      <c r="SW123" s="113"/>
      <c r="SX123" s="113"/>
      <c r="SY123" s="113"/>
      <c r="SZ123" s="113"/>
      <c r="TA123" s="113"/>
      <c r="TB123" s="113"/>
    </row>
    <row r="124" spans="1:522" s="10" customFormat="1" ht="18" customHeight="1" x14ac:dyDescent="0.2">
      <c r="A124" s="17"/>
      <c r="B124" s="15"/>
      <c r="C124" s="19"/>
      <c r="E124" s="19"/>
      <c r="F124" s="19"/>
      <c r="I124" s="19"/>
      <c r="J124" s="17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3"/>
      <c r="JB124" s="113"/>
      <c r="JC124" s="113"/>
      <c r="JD124" s="113"/>
      <c r="JE124" s="113"/>
      <c r="JF124" s="113"/>
      <c r="JG124" s="113"/>
      <c r="JH124" s="113"/>
      <c r="JI124" s="113"/>
      <c r="JJ124" s="113"/>
      <c r="JK124" s="113"/>
      <c r="JL124" s="113"/>
      <c r="JM124" s="113"/>
      <c r="JN124" s="113"/>
      <c r="JO124" s="113"/>
      <c r="JP124" s="113"/>
      <c r="JQ124" s="113"/>
      <c r="JR124" s="113"/>
      <c r="JS124" s="113"/>
      <c r="JT124" s="113"/>
      <c r="JU124" s="113"/>
      <c r="JV124" s="113"/>
      <c r="JW124" s="113"/>
      <c r="JX124" s="113"/>
      <c r="JY124" s="113"/>
      <c r="JZ124" s="113"/>
      <c r="KA124" s="113"/>
      <c r="KB124" s="113"/>
      <c r="KC124" s="113"/>
      <c r="KD124" s="113"/>
      <c r="KE124" s="113"/>
      <c r="KF124" s="113"/>
      <c r="KG124" s="113"/>
      <c r="KH124" s="113"/>
      <c r="KI124" s="113"/>
      <c r="KJ124" s="113"/>
      <c r="KK124" s="113"/>
      <c r="KL124" s="113"/>
      <c r="KM124" s="113"/>
      <c r="KN124" s="113"/>
      <c r="KO124" s="113"/>
      <c r="KP124" s="113"/>
      <c r="KQ124" s="113"/>
      <c r="KR124" s="113"/>
      <c r="KS124" s="113"/>
      <c r="KT124" s="113"/>
      <c r="KU124" s="113"/>
      <c r="KV124" s="113"/>
      <c r="KW124" s="113"/>
      <c r="KX124" s="113"/>
      <c r="KY124" s="113"/>
      <c r="KZ124" s="113"/>
      <c r="LA124" s="113"/>
      <c r="LB124" s="113"/>
      <c r="LC124" s="113"/>
      <c r="LD124" s="113"/>
      <c r="LE124" s="113"/>
      <c r="LF124" s="113"/>
      <c r="LG124" s="113"/>
      <c r="LH124" s="113"/>
      <c r="LI124" s="113"/>
      <c r="LJ124" s="113"/>
      <c r="LK124" s="113"/>
      <c r="LL124" s="113"/>
      <c r="LM124" s="113"/>
      <c r="LN124" s="113"/>
      <c r="LO124" s="113"/>
      <c r="LP124" s="113"/>
      <c r="LQ124" s="113"/>
      <c r="LR124" s="113"/>
      <c r="LS124" s="113"/>
      <c r="LT124" s="113"/>
      <c r="LU124" s="113"/>
      <c r="LV124" s="113"/>
      <c r="LW124" s="113"/>
      <c r="LX124" s="113"/>
      <c r="LY124" s="113"/>
      <c r="LZ124" s="113"/>
      <c r="MA124" s="113"/>
      <c r="MB124" s="113"/>
      <c r="MC124" s="113"/>
      <c r="MD124" s="113"/>
      <c r="ME124" s="113"/>
      <c r="MF124" s="113"/>
      <c r="MG124" s="113"/>
      <c r="MH124" s="113"/>
      <c r="MI124" s="113"/>
      <c r="MJ124" s="113"/>
      <c r="MK124" s="113"/>
      <c r="ML124" s="113"/>
      <c r="MM124" s="113"/>
      <c r="MN124" s="113"/>
      <c r="MO124" s="113"/>
      <c r="MP124" s="113"/>
      <c r="MQ124" s="113"/>
      <c r="MR124" s="113"/>
      <c r="MS124" s="113"/>
      <c r="MT124" s="113"/>
      <c r="MU124" s="113"/>
      <c r="MV124" s="113"/>
      <c r="MW124" s="113"/>
      <c r="MX124" s="113"/>
      <c r="MY124" s="113"/>
      <c r="MZ124" s="113"/>
      <c r="NA124" s="113"/>
      <c r="NB124" s="113"/>
      <c r="NC124" s="113"/>
      <c r="ND124" s="113"/>
      <c r="NE124" s="113"/>
      <c r="NF124" s="113"/>
      <c r="NG124" s="113"/>
      <c r="NH124" s="113"/>
      <c r="NI124" s="113"/>
      <c r="NJ124" s="113"/>
      <c r="NK124" s="113"/>
      <c r="NL124" s="113"/>
      <c r="NM124" s="113"/>
      <c r="NN124" s="113"/>
      <c r="NO124" s="113"/>
      <c r="NP124" s="113"/>
      <c r="NQ124" s="113"/>
      <c r="NR124" s="113"/>
      <c r="NS124" s="113"/>
      <c r="NT124" s="113"/>
      <c r="NU124" s="113"/>
      <c r="NV124" s="113"/>
      <c r="NW124" s="113"/>
      <c r="NX124" s="113"/>
      <c r="NY124" s="113"/>
      <c r="NZ124" s="113"/>
      <c r="OA124" s="113"/>
      <c r="OB124" s="113"/>
      <c r="OC124" s="113"/>
      <c r="OD124" s="113"/>
      <c r="OE124" s="113"/>
      <c r="OF124" s="113"/>
      <c r="OG124" s="113"/>
      <c r="OH124" s="113"/>
      <c r="OI124" s="113"/>
      <c r="OJ124" s="113"/>
      <c r="OK124" s="113"/>
      <c r="OL124" s="113"/>
      <c r="OM124" s="113"/>
      <c r="ON124" s="113"/>
      <c r="OO124" s="113"/>
      <c r="OP124" s="113"/>
      <c r="OQ124" s="113"/>
      <c r="OR124" s="113"/>
      <c r="OS124" s="113"/>
      <c r="OT124" s="113"/>
      <c r="OU124" s="113"/>
      <c r="OV124" s="113"/>
      <c r="OW124" s="113"/>
      <c r="OX124" s="113"/>
      <c r="OY124" s="113"/>
      <c r="OZ124" s="113"/>
      <c r="PA124" s="113"/>
      <c r="PB124" s="113"/>
      <c r="PC124" s="113"/>
      <c r="PD124" s="113"/>
      <c r="PE124" s="113"/>
      <c r="PF124" s="113"/>
      <c r="PG124" s="113"/>
      <c r="PH124" s="113"/>
      <c r="PI124" s="113"/>
      <c r="PJ124" s="113"/>
      <c r="PK124" s="113"/>
      <c r="PL124" s="113"/>
      <c r="PM124" s="113"/>
      <c r="PN124" s="113"/>
      <c r="PO124" s="113"/>
      <c r="PP124" s="113"/>
      <c r="PQ124" s="113"/>
      <c r="PR124" s="113"/>
      <c r="PS124" s="113"/>
      <c r="PT124" s="113"/>
      <c r="PU124" s="113"/>
      <c r="PV124" s="113"/>
      <c r="PW124" s="113"/>
      <c r="PX124" s="113"/>
      <c r="PY124" s="113"/>
      <c r="PZ124" s="113"/>
      <c r="QA124" s="113"/>
      <c r="QB124" s="113"/>
      <c r="QC124" s="113"/>
      <c r="QD124" s="113"/>
      <c r="QE124" s="113"/>
      <c r="QF124" s="113"/>
      <c r="QG124" s="113"/>
      <c r="QH124" s="113"/>
      <c r="QI124" s="113"/>
      <c r="QJ124" s="113"/>
      <c r="QK124" s="113"/>
      <c r="QL124" s="113"/>
      <c r="QM124" s="113"/>
      <c r="QN124" s="113"/>
      <c r="QO124" s="113"/>
      <c r="QP124" s="113"/>
      <c r="QQ124" s="113"/>
      <c r="QR124" s="113"/>
      <c r="QS124" s="113"/>
      <c r="QT124" s="113"/>
      <c r="QU124" s="113"/>
      <c r="QV124" s="113"/>
      <c r="QW124" s="113"/>
      <c r="QX124" s="113"/>
      <c r="QY124" s="113"/>
      <c r="QZ124" s="113"/>
      <c r="RA124" s="113"/>
      <c r="RB124" s="113"/>
      <c r="RC124" s="113"/>
      <c r="RD124" s="113"/>
      <c r="RE124" s="113"/>
      <c r="RF124" s="113"/>
      <c r="RG124" s="113"/>
      <c r="RH124" s="113"/>
      <c r="RI124" s="113"/>
      <c r="RJ124" s="113"/>
      <c r="RK124" s="113"/>
      <c r="RL124" s="113"/>
      <c r="RM124" s="113"/>
      <c r="RN124" s="113"/>
      <c r="RO124" s="113"/>
      <c r="RP124" s="113"/>
      <c r="RQ124" s="113"/>
      <c r="RR124" s="113"/>
      <c r="RS124" s="113"/>
      <c r="RT124" s="113"/>
      <c r="RU124" s="113"/>
      <c r="RV124" s="113"/>
      <c r="RW124" s="113"/>
      <c r="RX124" s="113"/>
      <c r="RY124" s="113"/>
      <c r="RZ124" s="113"/>
      <c r="SA124" s="113"/>
      <c r="SB124" s="113"/>
      <c r="SC124" s="113"/>
      <c r="SD124" s="113"/>
      <c r="SE124" s="113"/>
      <c r="SF124" s="113"/>
      <c r="SG124" s="113"/>
      <c r="SH124" s="113"/>
      <c r="SI124" s="113"/>
      <c r="SJ124" s="113"/>
      <c r="SK124" s="113"/>
      <c r="SL124" s="113"/>
      <c r="SM124" s="113"/>
      <c r="SN124" s="113"/>
      <c r="SO124" s="113"/>
      <c r="SP124" s="113"/>
      <c r="SQ124" s="113"/>
      <c r="SR124" s="113"/>
      <c r="SS124" s="113"/>
      <c r="ST124" s="113"/>
      <c r="SU124" s="113"/>
      <c r="SV124" s="113"/>
      <c r="SW124" s="113"/>
      <c r="SX124" s="113"/>
      <c r="SY124" s="113"/>
      <c r="SZ124" s="113"/>
      <c r="TA124" s="113"/>
      <c r="TB124" s="113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3"/>
      <c r="JA125" s="113"/>
      <c r="JB125" s="113"/>
      <c r="JC125" s="113"/>
      <c r="JD125" s="113"/>
      <c r="JE125" s="113"/>
      <c r="JF125" s="113"/>
      <c r="JG125" s="113"/>
      <c r="JH125" s="113"/>
      <c r="JI125" s="113"/>
      <c r="JJ125" s="113"/>
      <c r="JK125" s="113"/>
      <c r="JL125" s="113"/>
      <c r="JM125" s="113"/>
      <c r="JN125" s="113"/>
      <c r="JO125" s="113"/>
      <c r="JP125" s="113"/>
      <c r="JQ125" s="113"/>
      <c r="JR125" s="113"/>
      <c r="JS125" s="113"/>
      <c r="JT125" s="113"/>
      <c r="JU125" s="113"/>
      <c r="JV125" s="113"/>
      <c r="JW125" s="113"/>
      <c r="JX125" s="113"/>
      <c r="JY125" s="113"/>
      <c r="JZ125" s="113"/>
      <c r="KA125" s="113"/>
      <c r="KB125" s="113"/>
      <c r="KC125" s="113"/>
      <c r="KD125" s="113"/>
      <c r="KE125" s="113"/>
      <c r="KF125" s="113"/>
      <c r="KG125" s="113"/>
      <c r="KH125" s="113"/>
      <c r="KI125" s="113"/>
      <c r="KJ125" s="113"/>
      <c r="KK125" s="113"/>
      <c r="KL125" s="113"/>
      <c r="KM125" s="113"/>
      <c r="KN125" s="113"/>
      <c r="KO125" s="113"/>
      <c r="KP125" s="113"/>
      <c r="KQ125" s="113"/>
      <c r="KR125" s="113"/>
      <c r="KS125" s="113"/>
      <c r="KT125" s="113"/>
      <c r="KU125" s="113"/>
      <c r="KV125" s="113"/>
      <c r="KW125" s="113"/>
      <c r="KX125" s="113"/>
      <c r="KY125" s="113"/>
      <c r="KZ125" s="113"/>
      <c r="LA125" s="113"/>
      <c r="LB125" s="113"/>
      <c r="LC125" s="113"/>
      <c r="LD125" s="113"/>
      <c r="LE125" s="113"/>
      <c r="LF125" s="113"/>
      <c r="LG125" s="113"/>
      <c r="LH125" s="113"/>
      <c r="LI125" s="113"/>
      <c r="LJ125" s="113"/>
      <c r="LK125" s="113"/>
      <c r="LL125" s="113"/>
      <c r="LM125" s="113"/>
      <c r="LN125" s="113"/>
      <c r="LO125" s="113"/>
      <c r="LP125" s="113"/>
      <c r="LQ125" s="113"/>
      <c r="LR125" s="113"/>
      <c r="LS125" s="113"/>
      <c r="LT125" s="113"/>
      <c r="LU125" s="113"/>
      <c r="LV125" s="113"/>
      <c r="LW125" s="113"/>
      <c r="LX125" s="113"/>
      <c r="LY125" s="113"/>
      <c r="LZ125" s="113"/>
      <c r="MA125" s="113"/>
      <c r="MB125" s="113"/>
      <c r="MC125" s="113"/>
      <c r="MD125" s="113"/>
      <c r="ME125" s="113"/>
      <c r="MF125" s="113"/>
      <c r="MG125" s="113"/>
      <c r="MH125" s="113"/>
      <c r="MI125" s="113"/>
      <c r="MJ125" s="113"/>
      <c r="MK125" s="113"/>
      <c r="ML125" s="113"/>
      <c r="MM125" s="113"/>
      <c r="MN125" s="113"/>
      <c r="MO125" s="113"/>
      <c r="MP125" s="113"/>
      <c r="MQ125" s="113"/>
      <c r="MR125" s="113"/>
      <c r="MS125" s="113"/>
      <c r="MT125" s="113"/>
      <c r="MU125" s="113"/>
      <c r="MV125" s="113"/>
      <c r="MW125" s="113"/>
      <c r="MX125" s="113"/>
      <c r="MY125" s="113"/>
      <c r="MZ125" s="113"/>
      <c r="NA125" s="113"/>
      <c r="NB125" s="113"/>
      <c r="NC125" s="113"/>
      <c r="ND125" s="113"/>
      <c r="NE125" s="113"/>
      <c r="NF125" s="113"/>
      <c r="NG125" s="113"/>
      <c r="NH125" s="113"/>
      <c r="NI125" s="113"/>
      <c r="NJ125" s="113"/>
      <c r="NK125" s="113"/>
      <c r="NL125" s="113"/>
      <c r="NM125" s="113"/>
      <c r="NN125" s="113"/>
      <c r="NO125" s="113"/>
      <c r="NP125" s="113"/>
      <c r="NQ125" s="113"/>
      <c r="NR125" s="113"/>
      <c r="NS125" s="113"/>
      <c r="NT125" s="113"/>
      <c r="NU125" s="113"/>
      <c r="NV125" s="113"/>
      <c r="NW125" s="113"/>
      <c r="NX125" s="113"/>
      <c r="NY125" s="113"/>
      <c r="NZ125" s="113"/>
      <c r="OA125" s="113"/>
      <c r="OB125" s="113"/>
      <c r="OC125" s="113"/>
      <c r="OD125" s="113"/>
      <c r="OE125" s="113"/>
      <c r="OF125" s="113"/>
      <c r="OG125" s="113"/>
      <c r="OH125" s="113"/>
      <c r="OI125" s="113"/>
      <c r="OJ125" s="113"/>
      <c r="OK125" s="113"/>
      <c r="OL125" s="113"/>
      <c r="OM125" s="113"/>
      <c r="ON125" s="113"/>
      <c r="OO125" s="113"/>
      <c r="OP125" s="113"/>
      <c r="OQ125" s="113"/>
      <c r="OR125" s="113"/>
      <c r="OS125" s="113"/>
      <c r="OT125" s="113"/>
      <c r="OU125" s="113"/>
      <c r="OV125" s="113"/>
      <c r="OW125" s="113"/>
      <c r="OX125" s="113"/>
      <c r="OY125" s="113"/>
      <c r="OZ125" s="113"/>
      <c r="PA125" s="113"/>
      <c r="PB125" s="113"/>
      <c r="PC125" s="113"/>
      <c r="PD125" s="113"/>
      <c r="PE125" s="113"/>
      <c r="PF125" s="113"/>
      <c r="PG125" s="113"/>
      <c r="PH125" s="113"/>
      <c r="PI125" s="113"/>
      <c r="PJ125" s="113"/>
      <c r="PK125" s="113"/>
      <c r="PL125" s="113"/>
      <c r="PM125" s="113"/>
      <c r="PN125" s="113"/>
      <c r="PO125" s="113"/>
      <c r="PP125" s="113"/>
      <c r="PQ125" s="113"/>
      <c r="PR125" s="113"/>
      <c r="PS125" s="113"/>
      <c r="PT125" s="113"/>
      <c r="PU125" s="113"/>
      <c r="PV125" s="113"/>
      <c r="PW125" s="113"/>
      <c r="PX125" s="113"/>
      <c r="PY125" s="113"/>
      <c r="PZ125" s="113"/>
      <c r="QA125" s="113"/>
      <c r="QB125" s="113"/>
      <c r="QC125" s="113"/>
      <c r="QD125" s="113"/>
      <c r="QE125" s="113"/>
      <c r="QF125" s="113"/>
      <c r="QG125" s="113"/>
      <c r="QH125" s="113"/>
      <c r="QI125" s="113"/>
      <c r="QJ125" s="113"/>
      <c r="QK125" s="113"/>
      <c r="QL125" s="113"/>
      <c r="QM125" s="113"/>
      <c r="QN125" s="113"/>
      <c r="QO125" s="113"/>
      <c r="QP125" s="113"/>
      <c r="QQ125" s="113"/>
      <c r="QR125" s="113"/>
      <c r="QS125" s="113"/>
      <c r="QT125" s="113"/>
      <c r="QU125" s="113"/>
      <c r="QV125" s="113"/>
      <c r="QW125" s="113"/>
      <c r="QX125" s="113"/>
      <c r="QY125" s="113"/>
      <c r="QZ125" s="113"/>
      <c r="RA125" s="113"/>
      <c r="RB125" s="113"/>
      <c r="RC125" s="113"/>
      <c r="RD125" s="113"/>
      <c r="RE125" s="113"/>
      <c r="RF125" s="113"/>
      <c r="RG125" s="113"/>
      <c r="RH125" s="113"/>
      <c r="RI125" s="113"/>
      <c r="RJ125" s="113"/>
      <c r="RK125" s="113"/>
      <c r="RL125" s="113"/>
      <c r="RM125" s="113"/>
      <c r="RN125" s="113"/>
      <c r="RO125" s="113"/>
      <c r="RP125" s="113"/>
      <c r="RQ125" s="113"/>
      <c r="RR125" s="113"/>
      <c r="RS125" s="113"/>
      <c r="RT125" s="113"/>
      <c r="RU125" s="113"/>
      <c r="RV125" s="113"/>
      <c r="RW125" s="113"/>
      <c r="RX125" s="113"/>
      <c r="RY125" s="113"/>
      <c r="RZ125" s="113"/>
      <c r="SA125" s="113"/>
      <c r="SB125" s="113"/>
      <c r="SC125" s="113"/>
      <c r="SD125" s="113"/>
      <c r="SE125" s="113"/>
      <c r="SF125" s="113"/>
      <c r="SG125" s="113"/>
      <c r="SH125" s="113"/>
      <c r="SI125" s="113"/>
      <c r="SJ125" s="113"/>
      <c r="SK125" s="113"/>
      <c r="SL125" s="113"/>
      <c r="SM125" s="113"/>
      <c r="SN125" s="113"/>
      <c r="SO125" s="113"/>
      <c r="SP125" s="113"/>
      <c r="SQ125" s="113"/>
      <c r="SR125" s="113"/>
      <c r="SS125" s="113"/>
      <c r="ST125" s="113"/>
      <c r="SU125" s="113"/>
      <c r="SV125" s="113"/>
      <c r="SW125" s="113"/>
      <c r="SX125" s="113"/>
      <c r="SY125" s="113"/>
      <c r="SZ125" s="113"/>
      <c r="TA125" s="113"/>
      <c r="TB125" s="113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3"/>
      <c r="JB126" s="113"/>
      <c r="JC126" s="113"/>
      <c r="JD126" s="113"/>
      <c r="JE126" s="113"/>
      <c r="JF126" s="113"/>
      <c r="JG126" s="113"/>
      <c r="JH126" s="113"/>
      <c r="JI126" s="113"/>
      <c r="JJ126" s="113"/>
      <c r="JK126" s="113"/>
      <c r="JL126" s="113"/>
      <c r="JM126" s="113"/>
      <c r="JN126" s="113"/>
      <c r="JO126" s="113"/>
      <c r="JP126" s="113"/>
      <c r="JQ126" s="113"/>
      <c r="JR126" s="113"/>
      <c r="JS126" s="113"/>
      <c r="JT126" s="113"/>
      <c r="JU126" s="113"/>
      <c r="JV126" s="113"/>
      <c r="JW126" s="113"/>
      <c r="JX126" s="113"/>
      <c r="JY126" s="113"/>
      <c r="JZ126" s="113"/>
      <c r="KA126" s="113"/>
      <c r="KB126" s="113"/>
      <c r="KC126" s="113"/>
      <c r="KD126" s="113"/>
      <c r="KE126" s="113"/>
      <c r="KF126" s="113"/>
      <c r="KG126" s="113"/>
      <c r="KH126" s="113"/>
      <c r="KI126" s="113"/>
      <c r="KJ126" s="113"/>
      <c r="KK126" s="113"/>
      <c r="KL126" s="113"/>
      <c r="KM126" s="113"/>
      <c r="KN126" s="113"/>
      <c r="KO126" s="113"/>
      <c r="KP126" s="113"/>
      <c r="KQ126" s="113"/>
      <c r="KR126" s="113"/>
      <c r="KS126" s="113"/>
      <c r="KT126" s="113"/>
      <c r="KU126" s="113"/>
      <c r="KV126" s="113"/>
      <c r="KW126" s="113"/>
      <c r="KX126" s="113"/>
      <c r="KY126" s="113"/>
      <c r="KZ126" s="113"/>
      <c r="LA126" s="113"/>
      <c r="LB126" s="113"/>
      <c r="LC126" s="113"/>
      <c r="LD126" s="113"/>
      <c r="LE126" s="113"/>
      <c r="LF126" s="113"/>
      <c r="LG126" s="113"/>
      <c r="LH126" s="113"/>
      <c r="LI126" s="113"/>
      <c r="LJ126" s="113"/>
      <c r="LK126" s="113"/>
      <c r="LL126" s="113"/>
      <c r="LM126" s="113"/>
      <c r="LN126" s="113"/>
      <c r="LO126" s="113"/>
      <c r="LP126" s="113"/>
      <c r="LQ126" s="113"/>
      <c r="LR126" s="113"/>
      <c r="LS126" s="113"/>
      <c r="LT126" s="113"/>
      <c r="LU126" s="113"/>
      <c r="LV126" s="113"/>
      <c r="LW126" s="113"/>
      <c r="LX126" s="113"/>
      <c r="LY126" s="113"/>
      <c r="LZ126" s="113"/>
      <c r="MA126" s="113"/>
      <c r="MB126" s="113"/>
      <c r="MC126" s="113"/>
      <c r="MD126" s="113"/>
      <c r="ME126" s="113"/>
      <c r="MF126" s="113"/>
      <c r="MG126" s="113"/>
      <c r="MH126" s="113"/>
      <c r="MI126" s="113"/>
      <c r="MJ126" s="113"/>
      <c r="MK126" s="113"/>
      <c r="ML126" s="113"/>
      <c r="MM126" s="113"/>
      <c r="MN126" s="113"/>
      <c r="MO126" s="113"/>
      <c r="MP126" s="113"/>
      <c r="MQ126" s="113"/>
      <c r="MR126" s="113"/>
      <c r="MS126" s="113"/>
      <c r="MT126" s="113"/>
      <c r="MU126" s="113"/>
      <c r="MV126" s="113"/>
      <c r="MW126" s="113"/>
      <c r="MX126" s="113"/>
      <c r="MY126" s="113"/>
      <c r="MZ126" s="113"/>
      <c r="NA126" s="113"/>
      <c r="NB126" s="113"/>
      <c r="NC126" s="113"/>
      <c r="ND126" s="113"/>
      <c r="NE126" s="113"/>
      <c r="NF126" s="113"/>
      <c r="NG126" s="113"/>
      <c r="NH126" s="113"/>
      <c r="NI126" s="113"/>
      <c r="NJ126" s="113"/>
      <c r="NK126" s="113"/>
      <c r="NL126" s="113"/>
      <c r="NM126" s="113"/>
      <c r="NN126" s="113"/>
      <c r="NO126" s="113"/>
      <c r="NP126" s="113"/>
      <c r="NQ126" s="113"/>
      <c r="NR126" s="113"/>
      <c r="NS126" s="113"/>
      <c r="NT126" s="113"/>
      <c r="NU126" s="113"/>
      <c r="NV126" s="113"/>
      <c r="NW126" s="113"/>
      <c r="NX126" s="113"/>
      <c r="NY126" s="113"/>
      <c r="NZ126" s="113"/>
      <c r="OA126" s="113"/>
      <c r="OB126" s="113"/>
      <c r="OC126" s="113"/>
      <c r="OD126" s="113"/>
      <c r="OE126" s="113"/>
      <c r="OF126" s="113"/>
      <c r="OG126" s="113"/>
      <c r="OH126" s="113"/>
      <c r="OI126" s="113"/>
      <c r="OJ126" s="113"/>
      <c r="OK126" s="113"/>
      <c r="OL126" s="113"/>
      <c r="OM126" s="113"/>
      <c r="ON126" s="113"/>
      <c r="OO126" s="113"/>
      <c r="OP126" s="113"/>
      <c r="OQ126" s="113"/>
      <c r="OR126" s="113"/>
      <c r="OS126" s="113"/>
      <c r="OT126" s="113"/>
      <c r="OU126" s="113"/>
      <c r="OV126" s="113"/>
      <c r="OW126" s="113"/>
      <c r="OX126" s="113"/>
      <c r="OY126" s="113"/>
      <c r="OZ126" s="113"/>
      <c r="PA126" s="113"/>
      <c r="PB126" s="113"/>
      <c r="PC126" s="113"/>
      <c r="PD126" s="113"/>
      <c r="PE126" s="113"/>
      <c r="PF126" s="113"/>
      <c r="PG126" s="113"/>
      <c r="PH126" s="113"/>
      <c r="PI126" s="113"/>
      <c r="PJ126" s="113"/>
      <c r="PK126" s="113"/>
      <c r="PL126" s="113"/>
      <c r="PM126" s="113"/>
      <c r="PN126" s="113"/>
      <c r="PO126" s="113"/>
      <c r="PP126" s="113"/>
      <c r="PQ126" s="113"/>
      <c r="PR126" s="113"/>
      <c r="PS126" s="113"/>
      <c r="PT126" s="113"/>
      <c r="PU126" s="113"/>
      <c r="PV126" s="113"/>
      <c r="PW126" s="113"/>
      <c r="PX126" s="113"/>
      <c r="PY126" s="113"/>
      <c r="PZ126" s="113"/>
      <c r="QA126" s="113"/>
      <c r="QB126" s="113"/>
      <c r="QC126" s="113"/>
      <c r="QD126" s="113"/>
      <c r="QE126" s="113"/>
      <c r="QF126" s="113"/>
      <c r="QG126" s="113"/>
      <c r="QH126" s="113"/>
      <c r="QI126" s="113"/>
      <c r="QJ126" s="113"/>
      <c r="QK126" s="113"/>
      <c r="QL126" s="113"/>
      <c r="QM126" s="113"/>
      <c r="QN126" s="113"/>
      <c r="QO126" s="113"/>
      <c r="QP126" s="113"/>
      <c r="QQ126" s="113"/>
      <c r="QR126" s="113"/>
      <c r="QS126" s="113"/>
      <c r="QT126" s="113"/>
      <c r="QU126" s="113"/>
      <c r="QV126" s="113"/>
      <c r="QW126" s="113"/>
      <c r="QX126" s="113"/>
      <c r="QY126" s="113"/>
      <c r="QZ126" s="113"/>
      <c r="RA126" s="113"/>
      <c r="RB126" s="113"/>
      <c r="RC126" s="113"/>
      <c r="RD126" s="113"/>
      <c r="RE126" s="113"/>
      <c r="RF126" s="113"/>
      <c r="RG126" s="113"/>
      <c r="RH126" s="113"/>
      <c r="RI126" s="113"/>
      <c r="RJ126" s="113"/>
      <c r="RK126" s="113"/>
      <c r="RL126" s="113"/>
      <c r="RM126" s="113"/>
      <c r="RN126" s="113"/>
      <c r="RO126" s="113"/>
      <c r="RP126" s="113"/>
      <c r="RQ126" s="113"/>
      <c r="RR126" s="113"/>
      <c r="RS126" s="113"/>
      <c r="RT126" s="113"/>
      <c r="RU126" s="113"/>
      <c r="RV126" s="113"/>
      <c r="RW126" s="113"/>
      <c r="RX126" s="113"/>
      <c r="RY126" s="113"/>
      <c r="RZ126" s="113"/>
      <c r="SA126" s="113"/>
      <c r="SB126" s="113"/>
      <c r="SC126" s="113"/>
      <c r="SD126" s="113"/>
      <c r="SE126" s="113"/>
      <c r="SF126" s="113"/>
      <c r="SG126" s="113"/>
      <c r="SH126" s="113"/>
      <c r="SI126" s="113"/>
      <c r="SJ126" s="113"/>
      <c r="SK126" s="113"/>
      <c r="SL126" s="113"/>
      <c r="SM126" s="113"/>
      <c r="SN126" s="113"/>
      <c r="SO126" s="113"/>
      <c r="SP126" s="113"/>
      <c r="SQ126" s="113"/>
      <c r="SR126" s="113"/>
      <c r="SS126" s="113"/>
      <c r="ST126" s="113"/>
      <c r="SU126" s="113"/>
      <c r="SV126" s="113"/>
      <c r="SW126" s="113"/>
      <c r="SX126" s="113"/>
      <c r="SY126" s="113"/>
      <c r="SZ126" s="113"/>
      <c r="TA126" s="113"/>
      <c r="TB126" s="113"/>
    </row>
    <row r="127" spans="1:522" s="10" customFormat="1" ht="18" customHeight="1" x14ac:dyDescent="0.2">
      <c r="A127" s="17"/>
      <c r="B127" s="15"/>
      <c r="C127" s="19"/>
      <c r="E127" s="19"/>
      <c r="F127" s="19"/>
      <c r="I127" s="19"/>
      <c r="J127" s="17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3"/>
      <c r="JA127" s="113"/>
      <c r="JB127" s="113"/>
      <c r="JC127" s="113"/>
      <c r="JD127" s="113"/>
      <c r="JE127" s="113"/>
      <c r="JF127" s="113"/>
      <c r="JG127" s="113"/>
      <c r="JH127" s="113"/>
      <c r="JI127" s="113"/>
      <c r="JJ127" s="113"/>
      <c r="JK127" s="113"/>
      <c r="JL127" s="113"/>
      <c r="JM127" s="113"/>
      <c r="JN127" s="113"/>
      <c r="JO127" s="113"/>
      <c r="JP127" s="113"/>
      <c r="JQ127" s="113"/>
      <c r="JR127" s="113"/>
      <c r="JS127" s="113"/>
      <c r="JT127" s="113"/>
      <c r="JU127" s="113"/>
      <c r="JV127" s="113"/>
      <c r="JW127" s="113"/>
      <c r="JX127" s="113"/>
      <c r="JY127" s="113"/>
      <c r="JZ127" s="113"/>
      <c r="KA127" s="113"/>
      <c r="KB127" s="113"/>
      <c r="KC127" s="113"/>
      <c r="KD127" s="113"/>
      <c r="KE127" s="113"/>
      <c r="KF127" s="113"/>
      <c r="KG127" s="113"/>
      <c r="KH127" s="113"/>
      <c r="KI127" s="113"/>
      <c r="KJ127" s="113"/>
      <c r="KK127" s="113"/>
      <c r="KL127" s="113"/>
      <c r="KM127" s="113"/>
      <c r="KN127" s="113"/>
      <c r="KO127" s="113"/>
      <c r="KP127" s="113"/>
      <c r="KQ127" s="113"/>
      <c r="KR127" s="113"/>
      <c r="KS127" s="113"/>
      <c r="KT127" s="113"/>
      <c r="KU127" s="113"/>
      <c r="KV127" s="113"/>
      <c r="KW127" s="113"/>
      <c r="KX127" s="113"/>
      <c r="KY127" s="113"/>
      <c r="KZ127" s="113"/>
      <c r="LA127" s="113"/>
      <c r="LB127" s="113"/>
      <c r="LC127" s="113"/>
      <c r="LD127" s="113"/>
      <c r="LE127" s="113"/>
      <c r="LF127" s="113"/>
      <c r="LG127" s="113"/>
      <c r="LH127" s="113"/>
      <c r="LI127" s="113"/>
      <c r="LJ127" s="113"/>
      <c r="LK127" s="113"/>
      <c r="LL127" s="113"/>
      <c r="LM127" s="113"/>
      <c r="LN127" s="113"/>
      <c r="LO127" s="113"/>
      <c r="LP127" s="113"/>
      <c r="LQ127" s="113"/>
      <c r="LR127" s="113"/>
      <c r="LS127" s="113"/>
      <c r="LT127" s="113"/>
      <c r="LU127" s="113"/>
      <c r="LV127" s="113"/>
      <c r="LW127" s="113"/>
      <c r="LX127" s="113"/>
      <c r="LY127" s="113"/>
      <c r="LZ127" s="113"/>
      <c r="MA127" s="113"/>
      <c r="MB127" s="113"/>
      <c r="MC127" s="113"/>
      <c r="MD127" s="113"/>
      <c r="ME127" s="113"/>
      <c r="MF127" s="113"/>
      <c r="MG127" s="113"/>
      <c r="MH127" s="113"/>
      <c r="MI127" s="113"/>
      <c r="MJ127" s="113"/>
      <c r="MK127" s="113"/>
      <c r="ML127" s="113"/>
      <c r="MM127" s="113"/>
      <c r="MN127" s="113"/>
      <c r="MO127" s="113"/>
      <c r="MP127" s="113"/>
      <c r="MQ127" s="113"/>
      <c r="MR127" s="113"/>
      <c r="MS127" s="113"/>
      <c r="MT127" s="113"/>
      <c r="MU127" s="113"/>
      <c r="MV127" s="113"/>
      <c r="MW127" s="113"/>
      <c r="MX127" s="113"/>
      <c r="MY127" s="113"/>
      <c r="MZ127" s="113"/>
      <c r="NA127" s="113"/>
      <c r="NB127" s="113"/>
      <c r="NC127" s="113"/>
      <c r="ND127" s="113"/>
      <c r="NE127" s="113"/>
      <c r="NF127" s="113"/>
      <c r="NG127" s="113"/>
      <c r="NH127" s="113"/>
      <c r="NI127" s="113"/>
      <c r="NJ127" s="113"/>
      <c r="NK127" s="113"/>
      <c r="NL127" s="113"/>
      <c r="NM127" s="113"/>
      <c r="NN127" s="113"/>
      <c r="NO127" s="113"/>
      <c r="NP127" s="113"/>
      <c r="NQ127" s="113"/>
      <c r="NR127" s="113"/>
      <c r="NS127" s="113"/>
      <c r="NT127" s="113"/>
      <c r="NU127" s="113"/>
      <c r="NV127" s="113"/>
      <c r="NW127" s="113"/>
      <c r="NX127" s="113"/>
      <c r="NY127" s="113"/>
      <c r="NZ127" s="113"/>
      <c r="OA127" s="113"/>
      <c r="OB127" s="113"/>
      <c r="OC127" s="113"/>
      <c r="OD127" s="113"/>
      <c r="OE127" s="113"/>
      <c r="OF127" s="113"/>
      <c r="OG127" s="113"/>
      <c r="OH127" s="113"/>
      <c r="OI127" s="113"/>
      <c r="OJ127" s="113"/>
      <c r="OK127" s="113"/>
      <c r="OL127" s="113"/>
      <c r="OM127" s="113"/>
      <c r="ON127" s="113"/>
      <c r="OO127" s="113"/>
      <c r="OP127" s="113"/>
      <c r="OQ127" s="113"/>
      <c r="OR127" s="113"/>
      <c r="OS127" s="113"/>
      <c r="OT127" s="113"/>
      <c r="OU127" s="113"/>
      <c r="OV127" s="113"/>
      <c r="OW127" s="113"/>
      <c r="OX127" s="113"/>
      <c r="OY127" s="113"/>
      <c r="OZ127" s="113"/>
      <c r="PA127" s="113"/>
      <c r="PB127" s="113"/>
      <c r="PC127" s="113"/>
      <c r="PD127" s="113"/>
      <c r="PE127" s="113"/>
      <c r="PF127" s="113"/>
      <c r="PG127" s="113"/>
      <c r="PH127" s="113"/>
      <c r="PI127" s="113"/>
      <c r="PJ127" s="113"/>
      <c r="PK127" s="113"/>
      <c r="PL127" s="113"/>
      <c r="PM127" s="113"/>
      <c r="PN127" s="113"/>
      <c r="PO127" s="113"/>
      <c r="PP127" s="113"/>
      <c r="PQ127" s="113"/>
      <c r="PR127" s="113"/>
      <c r="PS127" s="113"/>
      <c r="PT127" s="113"/>
      <c r="PU127" s="113"/>
      <c r="PV127" s="113"/>
      <c r="PW127" s="113"/>
      <c r="PX127" s="113"/>
      <c r="PY127" s="113"/>
      <c r="PZ127" s="113"/>
      <c r="QA127" s="113"/>
      <c r="QB127" s="113"/>
      <c r="QC127" s="113"/>
      <c r="QD127" s="113"/>
      <c r="QE127" s="113"/>
      <c r="QF127" s="113"/>
      <c r="QG127" s="113"/>
      <c r="QH127" s="113"/>
      <c r="QI127" s="113"/>
      <c r="QJ127" s="113"/>
      <c r="QK127" s="113"/>
      <c r="QL127" s="113"/>
      <c r="QM127" s="113"/>
      <c r="QN127" s="113"/>
      <c r="QO127" s="113"/>
      <c r="QP127" s="113"/>
      <c r="QQ127" s="113"/>
      <c r="QR127" s="113"/>
      <c r="QS127" s="113"/>
      <c r="QT127" s="113"/>
      <c r="QU127" s="113"/>
      <c r="QV127" s="113"/>
      <c r="QW127" s="113"/>
      <c r="QX127" s="113"/>
      <c r="QY127" s="113"/>
      <c r="QZ127" s="113"/>
      <c r="RA127" s="113"/>
      <c r="RB127" s="113"/>
      <c r="RC127" s="113"/>
      <c r="RD127" s="113"/>
      <c r="RE127" s="113"/>
      <c r="RF127" s="113"/>
      <c r="RG127" s="113"/>
      <c r="RH127" s="113"/>
      <c r="RI127" s="113"/>
      <c r="RJ127" s="113"/>
      <c r="RK127" s="113"/>
      <c r="RL127" s="113"/>
      <c r="RM127" s="113"/>
      <c r="RN127" s="113"/>
      <c r="RO127" s="113"/>
      <c r="RP127" s="113"/>
      <c r="RQ127" s="113"/>
      <c r="RR127" s="113"/>
      <c r="RS127" s="113"/>
      <c r="RT127" s="113"/>
      <c r="RU127" s="113"/>
      <c r="RV127" s="113"/>
      <c r="RW127" s="113"/>
      <c r="RX127" s="113"/>
      <c r="RY127" s="113"/>
      <c r="RZ127" s="113"/>
      <c r="SA127" s="113"/>
      <c r="SB127" s="113"/>
      <c r="SC127" s="113"/>
      <c r="SD127" s="113"/>
      <c r="SE127" s="113"/>
      <c r="SF127" s="113"/>
      <c r="SG127" s="113"/>
      <c r="SH127" s="113"/>
      <c r="SI127" s="113"/>
      <c r="SJ127" s="113"/>
      <c r="SK127" s="113"/>
      <c r="SL127" s="113"/>
      <c r="SM127" s="113"/>
      <c r="SN127" s="113"/>
      <c r="SO127" s="113"/>
      <c r="SP127" s="113"/>
      <c r="SQ127" s="113"/>
      <c r="SR127" s="113"/>
      <c r="SS127" s="113"/>
      <c r="ST127" s="113"/>
      <c r="SU127" s="113"/>
      <c r="SV127" s="113"/>
      <c r="SW127" s="113"/>
      <c r="SX127" s="113"/>
      <c r="SY127" s="113"/>
      <c r="SZ127" s="113"/>
      <c r="TA127" s="113"/>
      <c r="TB127" s="113"/>
    </row>
    <row r="128" spans="1:522" s="10" customFormat="1" ht="18" customHeight="1" x14ac:dyDescent="0.2">
      <c r="A128" s="17"/>
      <c r="B128" s="15"/>
      <c r="C128" s="19"/>
      <c r="E128" s="19"/>
      <c r="F128" s="19"/>
      <c r="I128" s="19"/>
      <c r="J128" s="17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3"/>
      <c r="JB128" s="113"/>
      <c r="JC128" s="113"/>
      <c r="JD128" s="113"/>
      <c r="JE128" s="113"/>
      <c r="JF128" s="113"/>
      <c r="JG128" s="113"/>
      <c r="JH128" s="113"/>
      <c r="JI128" s="113"/>
      <c r="JJ128" s="113"/>
      <c r="JK128" s="113"/>
      <c r="JL128" s="113"/>
      <c r="JM128" s="113"/>
      <c r="JN128" s="113"/>
      <c r="JO128" s="113"/>
      <c r="JP128" s="113"/>
      <c r="JQ128" s="113"/>
      <c r="JR128" s="113"/>
      <c r="JS128" s="113"/>
      <c r="JT128" s="113"/>
      <c r="JU128" s="113"/>
      <c r="JV128" s="113"/>
      <c r="JW128" s="113"/>
      <c r="JX128" s="113"/>
      <c r="JY128" s="113"/>
      <c r="JZ128" s="113"/>
      <c r="KA128" s="113"/>
      <c r="KB128" s="113"/>
      <c r="KC128" s="113"/>
      <c r="KD128" s="113"/>
      <c r="KE128" s="113"/>
      <c r="KF128" s="113"/>
      <c r="KG128" s="113"/>
      <c r="KH128" s="113"/>
      <c r="KI128" s="113"/>
      <c r="KJ128" s="113"/>
      <c r="KK128" s="113"/>
      <c r="KL128" s="113"/>
      <c r="KM128" s="113"/>
      <c r="KN128" s="113"/>
      <c r="KO128" s="113"/>
      <c r="KP128" s="113"/>
      <c r="KQ128" s="113"/>
      <c r="KR128" s="113"/>
      <c r="KS128" s="113"/>
      <c r="KT128" s="113"/>
      <c r="KU128" s="113"/>
      <c r="KV128" s="113"/>
      <c r="KW128" s="113"/>
      <c r="KX128" s="113"/>
      <c r="KY128" s="113"/>
      <c r="KZ128" s="113"/>
      <c r="LA128" s="113"/>
      <c r="LB128" s="113"/>
      <c r="LC128" s="113"/>
      <c r="LD128" s="113"/>
      <c r="LE128" s="113"/>
      <c r="LF128" s="113"/>
      <c r="LG128" s="113"/>
      <c r="LH128" s="113"/>
      <c r="LI128" s="113"/>
      <c r="LJ128" s="113"/>
      <c r="LK128" s="113"/>
      <c r="LL128" s="113"/>
      <c r="LM128" s="113"/>
      <c r="LN128" s="113"/>
      <c r="LO128" s="113"/>
      <c r="LP128" s="113"/>
      <c r="LQ128" s="113"/>
      <c r="LR128" s="113"/>
      <c r="LS128" s="113"/>
      <c r="LT128" s="113"/>
      <c r="LU128" s="113"/>
      <c r="LV128" s="113"/>
      <c r="LW128" s="113"/>
      <c r="LX128" s="113"/>
      <c r="LY128" s="113"/>
      <c r="LZ128" s="113"/>
      <c r="MA128" s="113"/>
      <c r="MB128" s="113"/>
      <c r="MC128" s="113"/>
      <c r="MD128" s="113"/>
      <c r="ME128" s="113"/>
      <c r="MF128" s="113"/>
      <c r="MG128" s="113"/>
      <c r="MH128" s="113"/>
      <c r="MI128" s="113"/>
      <c r="MJ128" s="113"/>
      <c r="MK128" s="113"/>
      <c r="ML128" s="113"/>
      <c r="MM128" s="113"/>
      <c r="MN128" s="113"/>
      <c r="MO128" s="113"/>
      <c r="MP128" s="113"/>
      <c r="MQ128" s="113"/>
      <c r="MR128" s="113"/>
      <c r="MS128" s="113"/>
      <c r="MT128" s="113"/>
      <c r="MU128" s="113"/>
      <c r="MV128" s="113"/>
      <c r="MW128" s="113"/>
      <c r="MX128" s="113"/>
      <c r="MY128" s="113"/>
      <c r="MZ128" s="113"/>
      <c r="NA128" s="113"/>
      <c r="NB128" s="113"/>
      <c r="NC128" s="113"/>
      <c r="ND128" s="113"/>
      <c r="NE128" s="113"/>
      <c r="NF128" s="113"/>
      <c r="NG128" s="113"/>
      <c r="NH128" s="113"/>
      <c r="NI128" s="113"/>
      <c r="NJ128" s="113"/>
      <c r="NK128" s="113"/>
      <c r="NL128" s="113"/>
      <c r="NM128" s="113"/>
      <c r="NN128" s="113"/>
      <c r="NO128" s="113"/>
      <c r="NP128" s="113"/>
      <c r="NQ128" s="113"/>
      <c r="NR128" s="113"/>
      <c r="NS128" s="113"/>
      <c r="NT128" s="113"/>
      <c r="NU128" s="113"/>
      <c r="NV128" s="113"/>
      <c r="NW128" s="113"/>
      <c r="NX128" s="113"/>
      <c r="NY128" s="113"/>
      <c r="NZ128" s="113"/>
      <c r="OA128" s="113"/>
      <c r="OB128" s="113"/>
      <c r="OC128" s="113"/>
      <c r="OD128" s="113"/>
      <c r="OE128" s="113"/>
      <c r="OF128" s="113"/>
      <c r="OG128" s="113"/>
      <c r="OH128" s="113"/>
      <c r="OI128" s="113"/>
      <c r="OJ128" s="113"/>
      <c r="OK128" s="113"/>
      <c r="OL128" s="113"/>
      <c r="OM128" s="113"/>
      <c r="ON128" s="113"/>
      <c r="OO128" s="113"/>
      <c r="OP128" s="113"/>
      <c r="OQ128" s="113"/>
      <c r="OR128" s="113"/>
      <c r="OS128" s="113"/>
      <c r="OT128" s="113"/>
      <c r="OU128" s="113"/>
      <c r="OV128" s="113"/>
      <c r="OW128" s="113"/>
      <c r="OX128" s="113"/>
      <c r="OY128" s="113"/>
      <c r="OZ128" s="113"/>
      <c r="PA128" s="113"/>
      <c r="PB128" s="113"/>
      <c r="PC128" s="113"/>
      <c r="PD128" s="113"/>
      <c r="PE128" s="113"/>
      <c r="PF128" s="113"/>
      <c r="PG128" s="113"/>
      <c r="PH128" s="113"/>
      <c r="PI128" s="113"/>
      <c r="PJ128" s="113"/>
      <c r="PK128" s="113"/>
      <c r="PL128" s="113"/>
      <c r="PM128" s="113"/>
      <c r="PN128" s="113"/>
      <c r="PO128" s="113"/>
      <c r="PP128" s="113"/>
      <c r="PQ128" s="113"/>
      <c r="PR128" s="113"/>
      <c r="PS128" s="113"/>
      <c r="PT128" s="113"/>
      <c r="PU128" s="113"/>
      <c r="PV128" s="113"/>
      <c r="PW128" s="113"/>
      <c r="PX128" s="113"/>
      <c r="PY128" s="113"/>
      <c r="PZ128" s="113"/>
      <c r="QA128" s="113"/>
      <c r="QB128" s="113"/>
      <c r="QC128" s="113"/>
      <c r="QD128" s="113"/>
      <c r="QE128" s="113"/>
      <c r="QF128" s="113"/>
      <c r="QG128" s="113"/>
      <c r="QH128" s="113"/>
      <c r="QI128" s="113"/>
      <c r="QJ128" s="113"/>
      <c r="QK128" s="113"/>
      <c r="QL128" s="113"/>
      <c r="QM128" s="113"/>
      <c r="QN128" s="113"/>
      <c r="QO128" s="113"/>
      <c r="QP128" s="113"/>
      <c r="QQ128" s="113"/>
      <c r="QR128" s="113"/>
      <c r="QS128" s="113"/>
      <c r="QT128" s="113"/>
      <c r="QU128" s="113"/>
      <c r="QV128" s="113"/>
      <c r="QW128" s="113"/>
      <c r="QX128" s="113"/>
      <c r="QY128" s="113"/>
      <c r="QZ128" s="113"/>
      <c r="RA128" s="113"/>
      <c r="RB128" s="113"/>
      <c r="RC128" s="113"/>
      <c r="RD128" s="113"/>
      <c r="RE128" s="113"/>
      <c r="RF128" s="113"/>
      <c r="RG128" s="113"/>
      <c r="RH128" s="113"/>
      <c r="RI128" s="113"/>
      <c r="RJ128" s="113"/>
      <c r="RK128" s="113"/>
      <c r="RL128" s="113"/>
      <c r="RM128" s="113"/>
      <c r="RN128" s="113"/>
      <c r="RO128" s="113"/>
      <c r="RP128" s="113"/>
      <c r="RQ128" s="113"/>
      <c r="RR128" s="113"/>
      <c r="RS128" s="113"/>
      <c r="RT128" s="113"/>
      <c r="RU128" s="113"/>
      <c r="RV128" s="113"/>
      <c r="RW128" s="113"/>
      <c r="RX128" s="113"/>
      <c r="RY128" s="113"/>
      <c r="RZ128" s="113"/>
      <c r="SA128" s="113"/>
      <c r="SB128" s="113"/>
      <c r="SC128" s="113"/>
      <c r="SD128" s="113"/>
      <c r="SE128" s="113"/>
      <c r="SF128" s="113"/>
      <c r="SG128" s="113"/>
      <c r="SH128" s="113"/>
      <c r="SI128" s="113"/>
      <c r="SJ128" s="113"/>
      <c r="SK128" s="113"/>
      <c r="SL128" s="113"/>
      <c r="SM128" s="113"/>
      <c r="SN128" s="113"/>
      <c r="SO128" s="113"/>
      <c r="SP128" s="113"/>
      <c r="SQ128" s="113"/>
      <c r="SR128" s="113"/>
      <c r="SS128" s="113"/>
      <c r="ST128" s="113"/>
      <c r="SU128" s="113"/>
      <c r="SV128" s="113"/>
      <c r="SW128" s="113"/>
      <c r="SX128" s="113"/>
      <c r="SY128" s="113"/>
      <c r="SZ128" s="113"/>
      <c r="TA128" s="113"/>
      <c r="TB128" s="113"/>
    </row>
    <row r="129" spans="1:522" s="10" customFormat="1" ht="18" customHeight="1" x14ac:dyDescent="0.2">
      <c r="A129" s="17"/>
      <c r="B129" s="15"/>
      <c r="C129" s="19"/>
      <c r="E129" s="19"/>
      <c r="F129" s="19"/>
      <c r="I129" s="19"/>
      <c r="J129" s="17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3"/>
      <c r="JA129" s="113"/>
      <c r="JB129" s="113"/>
      <c r="JC129" s="113"/>
      <c r="JD129" s="113"/>
      <c r="JE129" s="113"/>
      <c r="JF129" s="113"/>
      <c r="JG129" s="113"/>
      <c r="JH129" s="113"/>
      <c r="JI129" s="113"/>
      <c r="JJ129" s="113"/>
      <c r="JK129" s="113"/>
      <c r="JL129" s="113"/>
      <c r="JM129" s="113"/>
      <c r="JN129" s="113"/>
      <c r="JO129" s="113"/>
      <c r="JP129" s="113"/>
      <c r="JQ129" s="113"/>
      <c r="JR129" s="113"/>
      <c r="JS129" s="113"/>
      <c r="JT129" s="113"/>
      <c r="JU129" s="113"/>
      <c r="JV129" s="113"/>
      <c r="JW129" s="113"/>
      <c r="JX129" s="113"/>
      <c r="JY129" s="113"/>
      <c r="JZ129" s="113"/>
      <c r="KA129" s="113"/>
      <c r="KB129" s="113"/>
      <c r="KC129" s="113"/>
      <c r="KD129" s="113"/>
      <c r="KE129" s="113"/>
      <c r="KF129" s="113"/>
      <c r="KG129" s="113"/>
      <c r="KH129" s="113"/>
      <c r="KI129" s="113"/>
      <c r="KJ129" s="113"/>
      <c r="KK129" s="113"/>
      <c r="KL129" s="113"/>
      <c r="KM129" s="113"/>
      <c r="KN129" s="113"/>
      <c r="KO129" s="113"/>
      <c r="KP129" s="113"/>
      <c r="KQ129" s="113"/>
      <c r="KR129" s="113"/>
      <c r="KS129" s="113"/>
      <c r="KT129" s="113"/>
      <c r="KU129" s="113"/>
      <c r="KV129" s="113"/>
      <c r="KW129" s="113"/>
      <c r="KX129" s="113"/>
      <c r="KY129" s="113"/>
      <c r="KZ129" s="113"/>
      <c r="LA129" s="113"/>
      <c r="LB129" s="113"/>
      <c r="LC129" s="113"/>
      <c r="LD129" s="113"/>
      <c r="LE129" s="113"/>
      <c r="LF129" s="113"/>
      <c r="LG129" s="113"/>
      <c r="LH129" s="113"/>
      <c r="LI129" s="113"/>
      <c r="LJ129" s="113"/>
      <c r="LK129" s="113"/>
      <c r="LL129" s="113"/>
      <c r="LM129" s="113"/>
      <c r="LN129" s="113"/>
      <c r="LO129" s="113"/>
      <c r="LP129" s="113"/>
      <c r="LQ129" s="113"/>
      <c r="LR129" s="113"/>
      <c r="LS129" s="113"/>
      <c r="LT129" s="113"/>
      <c r="LU129" s="113"/>
      <c r="LV129" s="113"/>
      <c r="LW129" s="113"/>
      <c r="LX129" s="113"/>
      <c r="LY129" s="113"/>
      <c r="LZ129" s="113"/>
      <c r="MA129" s="113"/>
      <c r="MB129" s="113"/>
      <c r="MC129" s="113"/>
      <c r="MD129" s="113"/>
      <c r="ME129" s="113"/>
      <c r="MF129" s="113"/>
      <c r="MG129" s="113"/>
      <c r="MH129" s="113"/>
      <c r="MI129" s="113"/>
      <c r="MJ129" s="113"/>
      <c r="MK129" s="113"/>
      <c r="ML129" s="113"/>
      <c r="MM129" s="113"/>
      <c r="MN129" s="113"/>
      <c r="MO129" s="113"/>
      <c r="MP129" s="113"/>
      <c r="MQ129" s="113"/>
      <c r="MR129" s="113"/>
      <c r="MS129" s="113"/>
      <c r="MT129" s="113"/>
      <c r="MU129" s="113"/>
      <c r="MV129" s="113"/>
      <c r="MW129" s="113"/>
      <c r="MX129" s="113"/>
      <c r="MY129" s="113"/>
      <c r="MZ129" s="113"/>
      <c r="NA129" s="113"/>
      <c r="NB129" s="113"/>
      <c r="NC129" s="113"/>
      <c r="ND129" s="113"/>
      <c r="NE129" s="113"/>
      <c r="NF129" s="113"/>
      <c r="NG129" s="113"/>
      <c r="NH129" s="113"/>
      <c r="NI129" s="113"/>
      <c r="NJ129" s="113"/>
      <c r="NK129" s="113"/>
      <c r="NL129" s="113"/>
      <c r="NM129" s="113"/>
      <c r="NN129" s="113"/>
      <c r="NO129" s="113"/>
      <c r="NP129" s="113"/>
      <c r="NQ129" s="113"/>
      <c r="NR129" s="113"/>
      <c r="NS129" s="113"/>
      <c r="NT129" s="113"/>
      <c r="NU129" s="113"/>
      <c r="NV129" s="113"/>
      <c r="NW129" s="113"/>
      <c r="NX129" s="113"/>
      <c r="NY129" s="113"/>
      <c r="NZ129" s="113"/>
      <c r="OA129" s="113"/>
      <c r="OB129" s="113"/>
      <c r="OC129" s="113"/>
      <c r="OD129" s="113"/>
      <c r="OE129" s="113"/>
      <c r="OF129" s="113"/>
      <c r="OG129" s="113"/>
      <c r="OH129" s="113"/>
      <c r="OI129" s="113"/>
      <c r="OJ129" s="113"/>
      <c r="OK129" s="113"/>
      <c r="OL129" s="113"/>
      <c r="OM129" s="113"/>
      <c r="ON129" s="113"/>
      <c r="OO129" s="113"/>
      <c r="OP129" s="113"/>
      <c r="OQ129" s="113"/>
      <c r="OR129" s="113"/>
      <c r="OS129" s="113"/>
      <c r="OT129" s="113"/>
      <c r="OU129" s="113"/>
      <c r="OV129" s="113"/>
      <c r="OW129" s="113"/>
      <c r="OX129" s="113"/>
      <c r="OY129" s="113"/>
      <c r="OZ129" s="113"/>
      <c r="PA129" s="113"/>
      <c r="PB129" s="113"/>
      <c r="PC129" s="113"/>
      <c r="PD129" s="113"/>
      <c r="PE129" s="113"/>
      <c r="PF129" s="113"/>
      <c r="PG129" s="113"/>
      <c r="PH129" s="113"/>
      <c r="PI129" s="113"/>
      <c r="PJ129" s="113"/>
      <c r="PK129" s="113"/>
      <c r="PL129" s="113"/>
      <c r="PM129" s="113"/>
      <c r="PN129" s="113"/>
      <c r="PO129" s="113"/>
      <c r="PP129" s="113"/>
      <c r="PQ129" s="113"/>
      <c r="PR129" s="113"/>
      <c r="PS129" s="113"/>
      <c r="PT129" s="113"/>
      <c r="PU129" s="113"/>
      <c r="PV129" s="113"/>
      <c r="PW129" s="113"/>
      <c r="PX129" s="113"/>
      <c r="PY129" s="113"/>
      <c r="PZ129" s="113"/>
      <c r="QA129" s="113"/>
      <c r="QB129" s="113"/>
      <c r="QC129" s="113"/>
      <c r="QD129" s="113"/>
      <c r="QE129" s="113"/>
      <c r="QF129" s="113"/>
      <c r="QG129" s="113"/>
      <c r="QH129" s="113"/>
      <c r="QI129" s="113"/>
      <c r="QJ129" s="113"/>
      <c r="QK129" s="113"/>
      <c r="QL129" s="113"/>
      <c r="QM129" s="113"/>
      <c r="QN129" s="113"/>
      <c r="QO129" s="113"/>
      <c r="QP129" s="113"/>
      <c r="QQ129" s="113"/>
      <c r="QR129" s="113"/>
      <c r="QS129" s="113"/>
      <c r="QT129" s="113"/>
      <c r="QU129" s="113"/>
      <c r="QV129" s="113"/>
      <c r="QW129" s="113"/>
      <c r="QX129" s="113"/>
      <c r="QY129" s="113"/>
      <c r="QZ129" s="113"/>
      <c r="RA129" s="113"/>
      <c r="RB129" s="113"/>
      <c r="RC129" s="113"/>
      <c r="RD129" s="113"/>
      <c r="RE129" s="113"/>
      <c r="RF129" s="113"/>
      <c r="RG129" s="113"/>
      <c r="RH129" s="113"/>
      <c r="RI129" s="113"/>
      <c r="RJ129" s="113"/>
      <c r="RK129" s="113"/>
      <c r="RL129" s="113"/>
      <c r="RM129" s="113"/>
      <c r="RN129" s="113"/>
      <c r="RO129" s="113"/>
      <c r="RP129" s="113"/>
      <c r="RQ129" s="113"/>
      <c r="RR129" s="113"/>
      <c r="RS129" s="113"/>
      <c r="RT129" s="113"/>
      <c r="RU129" s="113"/>
      <c r="RV129" s="113"/>
      <c r="RW129" s="113"/>
      <c r="RX129" s="113"/>
      <c r="RY129" s="113"/>
      <c r="RZ129" s="113"/>
      <c r="SA129" s="113"/>
      <c r="SB129" s="113"/>
      <c r="SC129" s="113"/>
      <c r="SD129" s="113"/>
      <c r="SE129" s="113"/>
      <c r="SF129" s="113"/>
      <c r="SG129" s="113"/>
      <c r="SH129" s="113"/>
      <c r="SI129" s="113"/>
      <c r="SJ129" s="113"/>
      <c r="SK129" s="113"/>
      <c r="SL129" s="113"/>
      <c r="SM129" s="113"/>
      <c r="SN129" s="113"/>
      <c r="SO129" s="113"/>
      <c r="SP129" s="113"/>
      <c r="SQ129" s="113"/>
      <c r="SR129" s="113"/>
      <c r="SS129" s="113"/>
      <c r="ST129" s="113"/>
      <c r="SU129" s="113"/>
      <c r="SV129" s="113"/>
      <c r="SW129" s="113"/>
      <c r="SX129" s="113"/>
      <c r="SY129" s="113"/>
      <c r="SZ129" s="113"/>
      <c r="TA129" s="113"/>
      <c r="TB129" s="113"/>
    </row>
    <row r="130" spans="1:522" s="10" customFormat="1" ht="18" customHeight="1" x14ac:dyDescent="0.2">
      <c r="A130" s="17"/>
      <c r="B130" s="15"/>
      <c r="C130" s="19"/>
      <c r="E130" s="19"/>
      <c r="F130" s="19"/>
      <c r="I130" s="19"/>
      <c r="J130" s="17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3"/>
      <c r="JB130" s="113"/>
      <c r="JC130" s="113"/>
      <c r="JD130" s="113"/>
      <c r="JE130" s="113"/>
      <c r="JF130" s="113"/>
      <c r="JG130" s="113"/>
      <c r="JH130" s="113"/>
      <c r="JI130" s="113"/>
      <c r="JJ130" s="113"/>
      <c r="JK130" s="113"/>
      <c r="JL130" s="113"/>
      <c r="JM130" s="113"/>
      <c r="JN130" s="113"/>
      <c r="JO130" s="113"/>
      <c r="JP130" s="113"/>
      <c r="JQ130" s="113"/>
      <c r="JR130" s="113"/>
      <c r="JS130" s="113"/>
      <c r="JT130" s="113"/>
      <c r="JU130" s="113"/>
      <c r="JV130" s="113"/>
      <c r="JW130" s="113"/>
      <c r="JX130" s="113"/>
      <c r="JY130" s="113"/>
      <c r="JZ130" s="113"/>
      <c r="KA130" s="113"/>
      <c r="KB130" s="113"/>
      <c r="KC130" s="113"/>
      <c r="KD130" s="113"/>
      <c r="KE130" s="113"/>
      <c r="KF130" s="113"/>
      <c r="KG130" s="113"/>
      <c r="KH130" s="113"/>
      <c r="KI130" s="113"/>
      <c r="KJ130" s="113"/>
      <c r="KK130" s="113"/>
      <c r="KL130" s="113"/>
      <c r="KM130" s="113"/>
      <c r="KN130" s="113"/>
      <c r="KO130" s="113"/>
      <c r="KP130" s="113"/>
      <c r="KQ130" s="113"/>
      <c r="KR130" s="113"/>
      <c r="KS130" s="113"/>
      <c r="KT130" s="113"/>
      <c r="KU130" s="113"/>
      <c r="KV130" s="113"/>
      <c r="KW130" s="113"/>
      <c r="KX130" s="113"/>
      <c r="KY130" s="113"/>
      <c r="KZ130" s="113"/>
      <c r="LA130" s="113"/>
      <c r="LB130" s="113"/>
      <c r="LC130" s="113"/>
      <c r="LD130" s="113"/>
      <c r="LE130" s="113"/>
      <c r="LF130" s="113"/>
      <c r="LG130" s="113"/>
      <c r="LH130" s="113"/>
      <c r="LI130" s="113"/>
      <c r="LJ130" s="113"/>
      <c r="LK130" s="113"/>
      <c r="LL130" s="113"/>
      <c r="LM130" s="113"/>
      <c r="LN130" s="113"/>
      <c r="LO130" s="113"/>
      <c r="LP130" s="113"/>
      <c r="LQ130" s="113"/>
      <c r="LR130" s="113"/>
      <c r="LS130" s="113"/>
      <c r="LT130" s="113"/>
      <c r="LU130" s="113"/>
      <c r="LV130" s="113"/>
      <c r="LW130" s="113"/>
      <c r="LX130" s="113"/>
      <c r="LY130" s="113"/>
      <c r="LZ130" s="113"/>
      <c r="MA130" s="113"/>
      <c r="MB130" s="113"/>
      <c r="MC130" s="113"/>
      <c r="MD130" s="113"/>
      <c r="ME130" s="113"/>
      <c r="MF130" s="113"/>
      <c r="MG130" s="113"/>
      <c r="MH130" s="113"/>
      <c r="MI130" s="113"/>
      <c r="MJ130" s="113"/>
      <c r="MK130" s="113"/>
      <c r="ML130" s="113"/>
      <c r="MM130" s="113"/>
      <c r="MN130" s="113"/>
      <c r="MO130" s="113"/>
      <c r="MP130" s="113"/>
      <c r="MQ130" s="113"/>
      <c r="MR130" s="113"/>
      <c r="MS130" s="113"/>
      <c r="MT130" s="113"/>
      <c r="MU130" s="113"/>
      <c r="MV130" s="113"/>
      <c r="MW130" s="113"/>
      <c r="MX130" s="113"/>
      <c r="MY130" s="113"/>
      <c r="MZ130" s="113"/>
      <c r="NA130" s="113"/>
      <c r="NB130" s="113"/>
      <c r="NC130" s="113"/>
      <c r="ND130" s="113"/>
      <c r="NE130" s="113"/>
      <c r="NF130" s="113"/>
      <c r="NG130" s="113"/>
      <c r="NH130" s="113"/>
      <c r="NI130" s="113"/>
      <c r="NJ130" s="113"/>
      <c r="NK130" s="113"/>
      <c r="NL130" s="113"/>
      <c r="NM130" s="113"/>
      <c r="NN130" s="113"/>
      <c r="NO130" s="113"/>
      <c r="NP130" s="113"/>
      <c r="NQ130" s="113"/>
      <c r="NR130" s="113"/>
      <c r="NS130" s="113"/>
      <c r="NT130" s="113"/>
      <c r="NU130" s="113"/>
      <c r="NV130" s="113"/>
      <c r="NW130" s="113"/>
      <c r="NX130" s="113"/>
      <c r="NY130" s="113"/>
      <c r="NZ130" s="113"/>
      <c r="OA130" s="113"/>
      <c r="OB130" s="113"/>
      <c r="OC130" s="113"/>
      <c r="OD130" s="113"/>
      <c r="OE130" s="113"/>
      <c r="OF130" s="113"/>
      <c r="OG130" s="113"/>
      <c r="OH130" s="113"/>
      <c r="OI130" s="113"/>
      <c r="OJ130" s="113"/>
      <c r="OK130" s="113"/>
      <c r="OL130" s="113"/>
      <c r="OM130" s="113"/>
      <c r="ON130" s="113"/>
      <c r="OO130" s="113"/>
      <c r="OP130" s="113"/>
      <c r="OQ130" s="113"/>
      <c r="OR130" s="113"/>
      <c r="OS130" s="113"/>
      <c r="OT130" s="113"/>
      <c r="OU130" s="113"/>
      <c r="OV130" s="113"/>
      <c r="OW130" s="113"/>
      <c r="OX130" s="113"/>
      <c r="OY130" s="113"/>
      <c r="OZ130" s="113"/>
      <c r="PA130" s="113"/>
      <c r="PB130" s="113"/>
      <c r="PC130" s="113"/>
      <c r="PD130" s="113"/>
      <c r="PE130" s="113"/>
      <c r="PF130" s="113"/>
      <c r="PG130" s="113"/>
      <c r="PH130" s="113"/>
      <c r="PI130" s="113"/>
      <c r="PJ130" s="113"/>
      <c r="PK130" s="113"/>
      <c r="PL130" s="113"/>
      <c r="PM130" s="113"/>
      <c r="PN130" s="113"/>
      <c r="PO130" s="113"/>
      <c r="PP130" s="113"/>
      <c r="PQ130" s="113"/>
      <c r="PR130" s="113"/>
      <c r="PS130" s="113"/>
      <c r="PT130" s="113"/>
      <c r="PU130" s="113"/>
      <c r="PV130" s="113"/>
      <c r="PW130" s="113"/>
      <c r="PX130" s="113"/>
      <c r="PY130" s="113"/>
      <c r="PZ130" s="113"/>
      <c r="QA130" s="113"/>
      <c r="QB130" s="113"/>
      <c r="QC130" s="113"/>
      <c r="QD130" s="113"/>
      <c r="QE130" s="113"/>
      <c r="QF130" s="113"/>
      <c r="QG130" s="113"/>
      <c r="QH130" s="113"/>
      <c r="QI130" s="113"/>
      <c r="QJ130" s="113"/>
      <c r="QK130" s="113"/>
      <c r="QL130" s="113"/>
      <c r="QM130" s="113"/>
      <c r="QN130" s="113"/>
      <c r="QO130" s="113"/>
      <c r="QP130" s="113"/>
      <c r="QQ130" s="113"/>
      <c r="QR130" s="113"/>
      <c r="QS130" s="113"/>
      <c r="QT130" s="113"/>
      <c r="QU130" s="113"/>
      <c r="QV130" s="113"/>
      <c r="QW130" s="113"/>
      <c r="QX130" s="113"/>
      <c r="QY130" s="113"/>
      <c r="QZ130" s="113"/>
      <c r="RA130" s="113"/>
      <c r="RB130" s="113"/>
      <c r="RC130" s="113"/>
      <c r="RD130" s="113"/>
      <c r="RE130" s="113"/>
      <c r="RF130" s="113"/>
      <c r="RG130" s="113"/>
      <c r="RH130" s="113"/>
      <c r="RI130" s="113"/>
      <c r="RJ130" s="113"/>
      <c r="RK130" s="113"/>
      <c r="RL130" s="113"/>
      <c r="RM130" s="113"/>
      <c r="RN130" s="113"/>
      <c r="RO130" s="113"/>
      <c r="RP130" s="113"/>
      <c r="RQ130" s="113"/>
      <c r="RR130" s="113"/>
      <c r="RS130" s="113"/>
      <c r="RT130" s="113"/>
      <c r="RU130" s="113"/>
      <c r="RV130" s="113"/>
      <c r="RW130" s="113"/>
      <c r="RX130" s="113"/>
      <c r="RY130" s="113"/>
      <c r="RZ130" s="113"/>
      <c r="SA130" s="113"/>
      <c r="SB130" s="113"/>
      <c r="SC130" s="113"/>
      <c r="SD130" s="113"/>
      <c r="SE130" s="113"/>
      <c r="SF130" s="113"/>
      <c r="SG130" s="113"/>
      <c r="SH130" s="113"/>
      <c r="SI130" s="113"/>
      <c r="SJ130" s="113"/>
      <c r="SK130" s="113"/>
      <c r="SL130" s="113"/>
      <c r="SM130" s="113"/>
      <c r="SN130" s="113"/>
      <c r="SO130" s="113"/>
      <c r="SP130" s="113"/>
      <c r="SQ130" s="113"/>
      <c r="SR130" s="113"/>
      <c r="SS130" s="113"/>
      <c r="ST130" s="113"/>
      <c r="SU130" s="113"/>
      <c r="SV130" s="113"/>
      <c r="SW130" s="113"/>
      <c r="SX130" s="113"/>
      <c r="SY130" s="113"/>
      <c r="SZ130" s="113"/>
      <c r="TA130" s="113"/>
      <c r="TB130" s="113"/>
    </row>
    <row r="131" spans="1:522" s="10" customFormat="1" ht="18" customHeight="1" x14ac:dyDescent="0.2">
      <c r="A131" s="17"/>
      <c r="B131" s="15"/>
      <c r="C131" s="19"/>
      <c r="E131" s="19"/>
      <c r="F131" s="19"/>
      <c r="I131" s="19"/>
      <c r="J131" s="17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3"/>
      <c r="JA131" s="113"/>
      <c r="JB131" s="113"/>
      <c r="JC131" s="113"/>
      <c r="JD131" s="113"/>
      <c r="JE131" s="113"/>
      <c r="JF131" s="113"/>
      <c r="JG131" s="113"/>
      <c r="JH131" s="113"/>
      <c r="JI131" s="113"/>
      <c r="JJ131" s="113"/>
      <c r="JK131" s="113"/>
      <c r="JL131" s="113"/>
      <c r="JM131" s="113"/>
      <c r="JN131" s="113"/>
      <c r="JO131" s="113"/>
      <c r="JP131" s="113"/>
      <c r="JQ131" s="113"/>
      <c r="JR131" s="113"/>
      <c r="JS131" s="113"/>
      <c r="JT131" s="113"/>
      <c r="JU131" s="113"/>
      <c r="JV131" s="113"/>
      <c r="JW131" s="113"/>
      <c r="JX131" s="113"/>
      <c r="JY131" s="113"/>
      <c r="JZ131" s="113"/>
      <c r="KA131" s="113"/>
      <c r="KB131" s="113"/>
      <c r="KC131" s="113"/>
      <c r="KD131" s="113"/>
      <c r="KE131" s="113"/>
      <c r="KF131" s="113"/>
      <c r="KG131" s="113"/>
      <c r="KH131" s="113"/>
      <c r="KI131" s="113"/>
      <c r="KJ131" s="113"/>
      <c r="KK131" s="113"/>
      <c r="KL131" s="113"/>
      <c r="KM131" s="113"/>
      <c r="KN131" s="113"/>
      <c r="KO131" s="113"/>
      <c r="KP131" s="113"/>
      <c r="KQ131" s="113"/>
      <c r="KR131" s="113"/>
      <c r="KS131" s="113"/>
      <c r="KT131" s="113"/>
      <c r="KU131" s="113"/>
      <c r="KV131" s="113"/>
      <c r="KW131" s="113"/>
      <c r="KX131" s="113"/>
      <c r="KY131" s="113"/>
      <c r="KZ131" s="113"/>
      <c r="LA131" s="113"/>
      <c r="LB131" s="113"/>
      <c r="LC131" s="113"/>
      <c r="LD131" s="113"/>
      <c r="LE131" s="113"/>
      <c r="LF131" s="113"/>
      <c r="LG131" s="113"/>
      <c r="LH131" s="113"/>
      <c r="LI131" s="113"/>
      <c r="LJ131" s="113"/>
      <c r="LK131" s="113"/>
      <c r="LL131" s="113"/>
      <c r="LM131" s="113"/>
      <c r="LN131" s="113"/>
      <c r="LO131" s="113"/>
      <c r="LP131" s="113"/>
      <c r="LQ131" s="113"/>
      <c r="LR131" s="113"/>
      <c r="LS131" s="113"/>
      <c r="LT131" s="113"/>
      <c r="LU131" s="113"/>
      <c r="LV131" s="113"/>
      <c r="LW131" s="113"/>
      <c r="LX131" s="113"/>
      <c r="LY131" s="113"/>
      <c r="LZ131" s="113"/>
      <c r="MA131" s="113"/>
      <c r="MB131" s="113"/>
      <c r="MC131" s="113"/>
      <c r="MD131" s="113"/>
      <c r="ME131" s="113"/>
      <c r="MF131" s="113"/>
      <c r="MG131" s="113"/>
      <c r="MH131" s="113"/>
      <c r="MI131" s="113"/>
      <c r="MJ131" s="113"/>
      <c r="MK131" s="113"/>
      <c r="ML131" s="113"/>
      <c r="MM131" s="113"/>
      <c r="MN131" s="113"/>
      <c r="MO131" s="113"/>
      <c r="MP131" s="113"/>
      <c r="MQ131" s="113"/>
      <c r="MR131" s="113"/>
      <c r="MS131" s="113"/>
      <c r="MT131" s="113"/>
      <c r="MU131" s="113"/>
      <c r="MV131" s="113"/>
      <c r="MW131" s="113"/>
      <c r="MX131" s="113"/>
      <c r="MY131" s="113"/>
      <c r="MZ131" s="113"/>
      <c r="NA131" s="113"/>
      <c r="NB131" s="113"/>
      <c r="NC131" s="113"/>
      <c r="ND131" s="113"/>
      <c r="NE131" s="113"/>
      <c r="NF131" s="113"/>
      <c r="NG131" s="113"/>
      <c r="NH131" s="113"/>
      <c r="NI131" s="113"/>
      <c r="NJ131" s="113"/>
      <c r="NK131" s="113"/>
      <c r="NL131" s="113"/>
      <c r="NM131" s="113"/>
      <c r="NN131" s="113"/>
      <c r="NO131" s="113"/>
      <c r="NP131" s="113"/>
      <c r="NQ131" s="113"/>
      <c r="NR131" s="113"/>
      <c r="NS131" s="113"/>
      <c r="NT131" s="113"/>
      <c r="NU131" s="113"/>
      <c r="NV131" s="113"/>
      <c r="NW131" s="113"/>
      <c r="NX131" s="113"/>
      <c r="NY131" s="113"/>
      <c r="NZ131" s="113"/>
      <c r="OA131" s="113"/>
      <c r="OB131" s="113"/>
      <c r="OC131" s="113"/>
      <c r="OD131" s="113"/>
      <c r="OE131" s="113"/>
      <c r="OF131" s="113"/>
      <c r="OG131" s="113"/>
      <c r="OH131" s="113"/>
      <c r="OI131" s="113"/>
      <c r="OJ131" s="113"/>
      <c r="OK131" s="113"/>
      <c r="OL131" s="113"/>
      <c r="OM131" s="113"/>
      <c r="ON131" s="113"/>
      <c r="OO131" s="113"/>
      <c r="OP131" s="113"/>
      <c r="OQ131" s="113"/>
      <c r="OR131" s="113"/>
      <c r="OS131" s="113"/>
      <c r="OT131" s="113"/>
      <c r="OU131" s="113"/>
      <c r="OV131" s="113"/>
      <c r="OW131" s="113"/>
      <c r="OX131" s="113"/>
      <c r="OY131" s="113"/>
      <c r="OZ131" s="113"/>
      <c r="PA131" s="113"/>
      <c r="PB131" s="113"/>
      <c r="PC131" s="113"/>
      <c r="PD131" s="113"/>
      <c r="PE131" s="113"/>
      <c r="PF131" s="113"/>
      <c r="PG131" s="113"/>
      <c r="PH131" s="113"/>
      <c r="PI131" s="113"/>
      <c r="PJ131" s="113"/>
      <c r="PK131" s="113"/>
      <c r="PL131" s="113"/>
      <c r="PM131" s="113"/>
      <c r="PN131" s="113"/>
      <c r="PO131" s="113"/>
      <c r="PP131" s="113"/>
      <c r="PQ131" s="113"/>
      <c r="PR131" s="113"/>
      <c r="PS131" s="113"/>
      <c r="PT131" s="113"/>
      <c r="PU131" s="113"/>
      <c r="PV131" s="113"/>
      <c r="PW131" s="113"/>
      <c r="PX131" s="113"/>
      <c r="PY131" s="113"/>
      <c r="PZ131" s="113"/>
      <c r="QA131" s="113"/>
      <c r="QB131" s="113"/>
      <c r="QC131" s="113"/>
      <c r="QD131" s="113"/>
      <c r="QE131" s="113"/>
      <c r="QF131" s="113"/>
      <c r="QG131" s="113"/>
      <c r="QH131" s="113"/>
      <c r="QI131" s="113"/>
      <c r="QJ131" s="113"/>
      <c r="QK131" s="113"/>
      <c r="QL131" s="113"/>
      <c r="QM131" s="113"/>
      <c r="QN131" s="113"/>
      <c r="QO131" s="113"/>
      <c r="QP131" s="113"/>
      <c r="QQ131" s="113"/>
      <c r="QR131" s="113"/>
      <c r="QS131" s="113"/>
      <c r="QT131" s="113"/>
      <c r="QU131" s="113"/>
      <c r="QV131" s="113"/>
      <c r="QW131" s="113"/>
      <c r="QX131" s="113"/>
      <c r="QY131" s="113"/>
      <c r="QZ131" s="113"/>
      <c r="RA131" s="113"/>
      <c r="RB131" s="113"/>
      <c r="RC131" s="113"/>
      <c r="RD131" s="113"/>
      <c r="RE131" s="113"/>
      <c r="RF131" s="113"/>
      <c r="RG131" s="113"/>
      <c r="RH131" s="113"/>
      <c r="RI131" s="113"/>
      <c r="RJ131" s="113"/>
      <c r="RK131" s="113"/>
      <c r="RL131" s="113"/>
      <c r="RM131" s="113"/>
      <c r="RN131" s="113"/>
      <c r="RO131" s="113"/>
      <c r="RP131" s="113"/>
      <c r="RQ131" s="113"/>
      <c r="RR131" s="113"/>
      <c r="RS131" s="113"/>
      <c r="RT131" s="113"/>
      <c r="RU131" s="113"/>
      <c r="RV131" s="113"/>
      <c r="RW131" s="113"/>
      <c r="RX131" s="113"/>
      <c r="RY131" s="113"/>
      <c r="RZ131" s="113"/>
      <c r="SA131" s="113"/>
      <c r="SB131" s="113"/>
      <c r="SC131" s="113"/>
      <c r="SD131" s="113"/>
      <c r="SE131" s="113"/>
      <c r="SF131" s="113"/>
      <c r="SG131" s="113"/>
      <c r="SH131" s="113"/>
      <c r="SI131" s="113"/>
      <c r="SJ131" s="113"/>
      <c r="SK131" s="113"/>
      <c r="SL131" s="113"/>
      <c r="SM131" s="113"/>
      <c r="SN131" s="113"/>
      <c r="SO131" s="113"/>
      <c r="SP131" s="113"/>
      <c r="SQ131" s="113"/>
      <c r="SR131" s="113"/>
      <c r="SS131" s="113"/>
      <c r="ST131" s="113"/>
      <c r="SU131" s="113"/>
      <c r="SV131" s="113"/>
      <c r="SW131" s="113"/>
      <c r="SX131" s="113"/>
      <c r="SY131" s="113"/>
      <c r="SZ131" s="113"/>
      <c r="TA131" s="113"/>
      <c r="TB131" s="113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84:CI87 K73:CI75 K77:CI77 NB74:TB75 NB77:TB77 NB84:TB87 IE73:MZ75 IE77:MZ77 IE84:MZ87 CT73:IC75 CT77:IC77 CT84:IC87 CK73:CR75 CK77:CR77 CK84:CR87 NB73:QK73 QM73:TB73">
    <cfRule type="top10" dxfId="43" priority="5" rank="15"/>
  </conditionalFormatting>
  <conditionalFormatting sqref="K17:TB18 K16:AT16 BD16:IV16 SR16:TB16 AV16:BB16 K19:GW19 GY19:SP19 SR19:TB19 JQ16:SP16 JM16:JO16 JH16:JJ16 IY16:JF16">
    <cfRule type="top10" dxfId="42" priority="4" rank="15"/>
  </conditionalFormatting>
  <conditionalFormatting sqref="K39:HG39 K43:JJ44 PT43:TB44 K42:TB42 K41:LV41 LX41:TB41 JL43:PR44 K40:JB40 JD40:TB40 HI39:TB39">
    <cfRule type="top10" dxfId="41" priority="3" rank="15"/>
  </conditionalFormatting>
  <conditionalFormatting sqref="SQ16">
    <cfRule type="top10" dxfId="40" priority="2" rank="15"/>
  </conditionalFormatting>
  <conditionalFormatting sqref="K61:TB61 K63:TB63 K10:TB10 K28:TB28 K9:AZ9 LA9:TB9 GT9:KY9 GE9:GR9 BB9:CI9 CL9:CT9 FJ9:FQ9 FS9:GC9 CV9:EN9 EP9:FH9 K12:TB12 K11:EW11 EY11:TB11">
    <cfRule type="top10" dxfId="39" priority="754" rank="15"/>
  </conditionalFormatting>
  <conditionalFormatting sqref="K13:TB13 K15:TB15 K14:W14 Y14:TB14">
    <cfRule type="top10" dxfId="38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TB82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522" width="4.7109375" style="108" customWidth="1"/>
  </cols>
  <sheetData>
    <row r="1" spans="1:522" ht="33.75" customHeight="1" x14ac:dyDescent="0.4">
      <c r="A1" s="249" t="s">
        <v>234</v>
      </c>
      <c r="B1" s="250"/>
      <c r="C1" s="250"/>
      <c r="D1" s="250"/>
      <c r="E1" s="250"/>
      <c r="F1" s="250"/>
      <c r="G1" s="250"/>
    </row>
    <row r="2" spans="1:522" ht="24.95" customHeight="1" x14ac:dyDescent="0.4">
      <c r="A2" s="249" t="s">
        <v>515</v>
      </c>
      <c r="B2" s="250"/>
      <c r="C2" s="250"/>
      <c r="D2" s="250"/>
      <c r="E2" s="250"/>
      <c r="F2" s="250"/>
      <c r="G2" s="250"/>
      <c r="H2" s="9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  <c r="IW2" s="104"/>
      <c r="IX2" s="104"/>
      <c r="IY2" s="104"/>
      <c r="IZ2" s="104"/>
      <c r="JA2" s="104"/>
      <c r="JB2" s="104"/>
      <c r="JC2" s="104"/>
      <c r="JD2" s="104"/>
      <c r="JE2" s="104"/>
      <c r="JF2" s="104"/>
      <c r="JG2" s="104"/>
      <c r="JH2" s="104"/>
      <c r="JI2" s="104"/>
      <c r="JJ2" s="104"/>
      <c r="JK2" s="104"/>
      <c r="JL2" s="104"/>
      <c r="JM2" s="104"/>
      <c r="JN2" s="104"/>
      <c r="JO2" s="104"/>
      <c r="JP2" s="104"/>
      <c r="JQ2" s="104"/>
      <c r="JR2" s="104"/>
      <c r="JS2" s="104"/>
      <c r="JT2" s="104"/>
      <c r="JU2" s="104"/>
      <c r="JV2" s="104"/>
      <c r="JW2" s="104"/>
      <c r="JX2" s="104"/>
      <c r="JY2" s="104"/>
      <c r="JZ2" s="104"/>
      <c r="KA2" s="104"/>
      <c r="KB2" s="104"/>
      <c r="KC2" s="104"/>
      <c r="KD2" s="104"/>
      <c r="KE2" s="104"/>
      <c r="KF2" s="104"/>
      <c r="KG2" s="104"/>
      <c r="KH2" s="104"/>
      <c r="KI2" s="104"/>
      <c r="KJ2" s="104"/>
      <c r="KK2" s="104"/>
      <c r="KL2" s="104"/>
      <c r="KM2" s="104"/>
      <c r="KN2" s="104"/>
      <c r="KO2" s="104"/>
      <c r="KP2" s="104"/>
      <c r="KQ2" s="104"/>
      <c r="KR2" s="104"/>
      <c r="KS2" s="104"/>
      <c r="KT2" s="104"/>
      <c r="KU2" s="104"/>
      <c r="KV2" s="104"/>
      <c r="KW2" s="104"/>
      <c r="KX2" s="104"/>
      <c r="KY2" s="104"/>
      <c r="KZ2" s="104"/>
      <c r="LA2" s="104"/>
      <c r="LB2" s="104"/>
      <c r="LC2" s="104"/>
      <c r="LD2" s="104"/>
      <c r="LE2" s="104"/>
      <c r="LF2" s="104"/>
      <c r="LG2" s="104"/>
      <c r="LH2" s="104"/>
      <c r="LI2" s="104"/>
      <c r="LJ2" s="104"/>
      <c r="LK2" s="104"/>
      <c r="LL2" s="104"/>
      <c r="LM2" s="104"/>
      <c r="LN2" s="104"/>
      <c r="LO2" s="104"/>
      <c r="LP2" s="104"/>
      <c r="LQ2" s="104"/>
      <c r="LR2" s="104"/>
      <c r="LS2" s="104"/>
      <c r="LT2" s="104"/>
      <c r="LU2" s="104"/>
      <c r="LV2" s="104"/>
      <c r="LW2" s="104"/>
      <c r="LX2" s="104"/>
      <c r="LY2" s="104"/>
      <c r="LZ2" s="104"/>
      <c r="MA2" s="104"/>
      <c r="MB2" s="104"/>
      <c r="MC2" s="104"/>
      <c r="MD2" s="104"/>
      <c r="ME2" s="104"/>
      <c r="MF2" s="104"/>
      <c r="MG2" s="104"/>
      <c r="MH2" s="104"/>
      <c r="MI2" s="104"/>
      <c r="MJ2" s="104"/>
      <c r="MK2" s="104"/>
      <c r="ML2" s="104"/>
      <c r="MM2" s="104"/>
      <c r="MN2" s="104"/>
      <c r="MO2" s="104"/>
      <c r="MP2" s="104"/>
      <c r="MQ2" s="104"/>
      <c r="MR2" s="104"/>
      <c r="MS2" s="104"/>
      <c r="MT2" s="104"/>
      <c r="MU2" s="104"/>
      <c r="MV2" s="104"/>
      <c r="MW2" s="104"/>
      <c r="MX2" s="104"/>
      <c r="MY2" s="104"/>
      <c r="MZ2" s="104"/>
      <c r="NA2" s="104"/>
      <c r="NB2" s="104"/>
      <c r="NC2" s="104"/>
      <c r="ND2" s="104"/>
      <c r="NE2" s="104"/>
      <c r="NF2" s="104"/>
      <c r="NG2" s="104"/>
      <c r="NH2" s="104"/>
      <c r="NI2" s="104"/>
      <c r="NJ2" s="104"/>
      <c r="NK2" s="104"/>
      <c r="NL2" s="104"/>
      <c r="NM2" s="104"/>
      <c r="NN2" s="104"/>
      <c r="NO2" s="104"/>
      <c r="NP2" s="104"/>
      <c r="NQ2" s="104"/>
      <c r="NR2" s="104"/>
      <c r="NS2" s="104"/>
      <c r="NT2" s="104"/>
      <c r="NU2" s="104"/>
      <c r="NV2" s="104"/>
      <c r="NW2" s="104"/>
      <c r="NX2" s="104"/>
      <c r="NY2" s="104"/>
      <c r="NZ2" s="104"/>
      <c r="OA2" s="104"/>
      <c r="OB2" s="104"/>
      <c r="OC2" s="104"/>
      <c r="OD2" s="104"/>
      <c r="OE2" s="104"/>
      <c r="OF2" s="104"/>
      <c r="OG2" s="104"/>
      <c r="OH2" s="104"/>
      <c r="OI2" s="104"/>
      <c r="OJ2" s="104"/>
      <c r="OK2" s="104"/>
      <c r="OL2" s="104"/>
      <c r="OM2" s="104"/>
      <c r="ON2" s="104"/>
      <c r="OO2" s="104"/>
      <c r="OP2" s="104"/>
      <c r="OQ2" s="104"/>
      <c r="OR2" s="104"/>
      <c r="OS2" s="104"/>
      <c r="OT2" s="104"/>
      <c r="OU2" s="104"/>
      <c r="OV2" s="104"/>
      <c r="OW2" s="104"/>
      <c r="OX2" s="104"/>
      <c r="OY2" s="104"/>
      <c r="OZ2" s="104"/>
      <c r="PA2" s="104"/>
      <c r="PB2" s="104"/>
      <c r="PC2" s="104"/>
      <c r="PD2" s="104"/>
      <c r="PE2" s="104"/>
      <c r="PF2" s="104"/>
      <c r="PG2" s="104"/>
      <c r="PH2" s="104"/>
      <c r="PI2" s="104"/>
      <c r="PJ2" s="104"/>
      <c r="PK2" s="104"/>
      <c r="PL2" s="104"/>
      <c r="PM2" s="104"/>
      <c r="PN2" s="104"/>
      <c r="PO2" s="104"/>
      <c r="PP2" s="104"/>
      <c r="PQ2" s="104"/>
      <c r="PR2" s="104"/>
      <c r="PS2" s="104"/>
      <c r="PT2" s="104"/>
      <c r="PU2" s="104"/>
      <c r="PV2" s="104"/>
      <c r="PW2" s="104"/>
      <c r="PX2" s="104"/>
      <c r="PY2" s="104"/>
      <c r="PZ2" s="104"/>
      <c r="QA2" s="104"/>
      <c r="QB2" s="104"/>
      <c r="QC2" s="104"/>
      <c r="QD2" s="104"/>
      <c r="QE2" s="104"/>
      <c r="QF2" s="104"/>
      <c r="QG2" s="104"/>
      <c r="QH2" s="104"/>
      <c r="QI2" s="104"/>
      <c r="QJ2" s="104"/>
      <c r="QK2" s="104"/>
      <c r="QL2" s="104"/>
      <c r="QM2" s="104"/>
      <c r="QN2" s="104"/>
      <c r="QO2" s="104"/>
      <c r="QP2" s="104"/>
      <c r="QQ2" s="104"/>
      <c r="QR2" s="104"/>
      <c r="QS2" s="104"/>
      <c r="QT2" s="104"/>
      <c r="QU2" s="104"/>
      <c r="QV2" s="104"/>
      <c r="QW2" s="104"/>
      <c r="QX2" s="104"/>
      <c r="QY2" s="104"/>
      <c r="QZ2" s="104"/>
      <c r="RA2" s="104"/>
      <c r="RB2" s="104"/>
      <c r="RC2" s="104"/>
      <c r="RD2" s="104"/>
      <c r="RE2" s="104"/>
      <c r="RF2" s="104"/>
      <c r="RG2" s="104"/>
      <c r="RH2" s="104"/>
      <c r="RI2" s="104"/>
      <c r="RJ2" s="104"/>
      <c r="RK2" s="104"/>
      <c r="RL2" s="104"/>
      <c r="RM2" s="104"/>
      <c r="RN2" s="104"/>
      <c r="RO2" s="104"/>
      <c r="RP2" s="104"/>
      <c r="RQ2" s="104"/>
      <c r="RR2" s="104"/>
      <c r="RS2" s="104"/>
      <c r="RT2" s="104"/>
      <c r="RU2" s="104"/>
      <c r="RV2" s="104"/>
      <c r="RW2" s="104"/>
      <c r="RX2" s="104"/>
      <c r="RY2" s="104"/>
      <c r="RZ2" s="104"/>
      <c r="SA2" s="104"/>
      <c r="SB2" s="104"/>
      <c r="SC2" s="104"/>
      <c r="SD2" s="104"/>
      <c r="SE2" s="104"/>
      <c r="SF2" s="104"/>
      <c r="SG2" s="104"/>
      <c r="SH2" s="104"/>
      <c r="SI2" s="104"/>
      <c r="SJ2" s="104"/>
      <c r="SK2" s="104"/>
      <c r="SL2" s="104"/>
      <c r="SM2" s="104"/>
      <c r="SN2" s="104"/>
      <c r="SO2" s="104"/>
      <c r="SP2" s="104"/>
      <c r="SQ2" s="104"/>
      <c r="SR2" s="104"/>
      <c r="SS2" s="104"/>
      <c r="ST2" s="104"/>
      <c r="SU2" s="104"/>
      <c r="SV2" s="104"/>
      <c r="SW2" s="104"/>
      <c r="SX2" s="104"/>
      <c r="SY2" s="104"/>
      <c r="SZ2" s="104"/>
      <c r="TA2" s="104"/>
      <c r="TB2" s="104"/>
    </row>
    <row r="3" spans="1:522" ht="15" customHeight="1" x14ac:dyDescent="0.4">
      <c r="A3" s="49"/>
      <c r="B3" s="41"/>
      <c r="C3" s="42"/>
      <c r="D3" s="42"/>
      <c r="E3" s="42"/>
      <c r="F3" s="42"/>
      <c r="G3" s="42"/>
      <c r="H3" s="94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6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5"/>
      <c r="LB3" s="105"/>
      <c r="LC3" s="105"/>
      <c r="LD3" s="105"/>
      <c r="LE3" s="105"/>
      <c r="LF3" s="105"/>
      <c r="LG3" s="105"/>
      <c r="LH3" s="105"/>
      <c r="LI3" s="105"/>
      <c r="LJ3" s="105"/>
      <c r="LK3" s="105"/>
      <c r="LL3" s="105"/>
      <c r="LM3" s="105"/>
      <c r="LN3" s="105"/>
      <c r="LO3" s="105"/>
      <c r="LP3" s="105"/>
      <c r="LQ3" s="105"/>
      <c r="LR3" s="105"/>
      <c r="LS3" s="105"/>
      <c r="LT3" s="105"/>
      <c r="LU3" s="105"/>
      <c r="LV3" s="105"/>
      <c r="LW3" s="105"/>
      <c r="LX3" s="105"/>
      <c r="LY3" s="105"/>
      <c r="LZ3" s="105"/>
      <c r="MA3" s="105"/>
      <c r="MB3" s="105"/>
      <c r="MC3" s="105"/>
      <c r="MD3" s="105"/>
      <c r="ME3" s="105"/>
      <c r="MF3" s="105"/>
      <c r="MG3" s="105"/>
      <c r="MH3" s="105"/>
      <c r="MI3" s="105"/>
      <c r="MJ3" s="105"/>
      <c r="MK3" s="105"/>
      <c r="ML3" s="105"/>
      <c r="MM3" s="105"/>
      <c r="MN3" s="105"/>
      <c r="MO3" s="105"/>
      <c r="MP3" s="105"/>
      <c r="MQ3" s="105"/>
      <c r="MR3" s="105"/>
      <c r="MS3" s="105"/>
      <c r="MT3" s="105"/>
      <c r="MU3" s="105"/>
      <c r="MV3" s="105"/>
      <c r="MW3" s="105"/>
      <c r="MX3" s="105"/>
      <c r="MY3" s="105"/>
      <c r="MZ3" s="105"/>
      <c r="NA3" s="105"/>
      <c r="NB3" s="105"/>
      <c r="NC3" s="105"/>
      <c r="ND3" s="105"/>
      <c r="NE3" s="105"/>
      <c r="NF3" s="105"/>
      <c r="NG3" s="105"/>
      <c r="NH3" s="105"/>
      <c r="NI3" s="105"/>
      <c r="NJ3" s="105"/>
      <c r="NK3" s="105"/>
      <c r="NL3" s="105"/>
      <c r="NM3" s="105"/>
      <c r="NN3" s="105"/>
      <c r="NO3" s="105"/>
      <c r="NP3" s="105"/>
      <c r="NQ3" s="105"/>
      <c r="NR3" s="105"/>
      <c r="NS3" s="105"/>
      <c r="NT3" s="105"/>
      <c r="NU3" s="105"/>
      <c r="NV3" s="105"/>
      <c r="NW3" s="105"/>
      <c r="NX3" s="105"/>
      <c r="NY3" s="105"/>
      <c r="NZ3" s="105"/>
      <c r="OA3" s="105"/>
      <c r="OB3" s="105"/>
      <c r="OC3" s="105"/>
      <c r="OD3" s="105"/>
      <c r="OE3" s="105"/>
      <c r="OF3" s="105"/>
      <c r="OG3" s="105"/>
      <c r="OH3" s="105"/>
      <c r="OI3" s="105"/>
      <c r="OJ3" s="105"/>
      <c r="OK3" s="105"/>
      <c r="OL3" s="105"/>
      <c r="OM3" s="105"/>
      <c r="ON3" s="105"/>
      <c r="OO3" s="105"/>
      <c r="OP3" s="105"/>
      <c r="OQ3" s="105"/>
      <c r="OR3" s="105"/>
      <c r="OS3" s="105"/>
      <c r="OT3" s="105"/>
      <c r="OU3" s="105"/>
      <c r="OV3" s="105"/>
      <c r="OW3" s="105"/>
      <c r="OX3" s="105"/>
      <c r="OY3" s="105"/>
      <c r="OZ3" s="105"/>
      <c r="PA3" s="105"/>
      <c r="PB3" s="105"/>
      <c r="PC3" s="105"/>
      <c r="PD3" s="105"/>
      <c r="PE3" s="105"/>
      <c r="PF3" s="105"/>
      <c r="PG3" s="105"/>
      <c r="PH3" s="105"/>
      <c r="PI3" s="105"/>
      <c r="PJ3" s="105"/>
      <c r="PK3" s="105"/>
      <c r="PL3" s="105"/>
      <c r="PM3" s="105"/>
      <c r="PN3" s="105"/>
      <c r="PO3" s="105"/>
      <c r="PP3" s="105"/>
      <c r="PQ3" s="105"/>
      <c r="PR3" s="105"/>
      <c r="PS3" s="105"/>
      <c r="PT3" s="105"/>
      <c r="PU3" s="105"/>
      <c r="PV3" s="105"/>
      <c r="PW3" s="105"/>
      <c r="PX3" s="105"/>
      <c r="PY3" s="105"/>
      <c r="PZ3" s="105"/>
      <c r="QA3" s="105"/>
      <c r="QB3" s="105"/>
      <c r="QC3" s="105"/>
      <c r="QD3" s="105"/>
      <c r="QE3" s="105"/>
      <c r="QF3" s="105"/>
      <c r="QG3" s="105"/>
      <c r="QH3" s="105"/>
      <c r="QI3" s="105"/>
      <c r="QJ3" s="105"/>
      <c r="QK3" s="105"/>
      <c r="QL3" s="105"/>
      <c r="QM3" s="105"/>
      <c r="QN3" s="105"/>
      <c r="QO3" s="105"/>
      <c r="QP3" s="105"/>
      <c r="QQ3" s="105"/>
      <c r="QR3" s="105"/>
      <c r="QS3" s="105"/>
      <c r="QT3" s="105"/>
      <c r="QU3" s="105"/>
      <c r="QV3" s="105"/>
      <c r="QW3" s="105"/>
      <c r="QX3" s="105"/>
      <c r="QY3" s="105"/>
      <c r="QZ3" s="105"/>
      <c r="RA3" s="105"/>
      <c r="RB3" s="105"/>
      <c r="RC3" s="105"/>
      <c r="RD3" s="105"/>
      <c r="RE3" s="105"/>
      <c r="RF3" s="105"/>
      <c r="RG3" s="105"/>
      <c r="RH3" s="105"/>
      <c r="RI3" s="105"/>
      <c r="RJ3" s="105"/>
      <c r="RK3" s="105"/>
      <c r="RL3" s="105"/>
      <c r="RM3" s="105"/>
      <c r="RN3" s="105"/>
      <c r="RO3" s="105"/>
      <c r="RP3" s="105"/>
      <c r="RQ3" s="105"/>
      <c r="RR3" s="105"/>
      <c r="RS3" s="105"/>
      <c r="RT3" s="105"/>
      <c r="RU3" s="105"/>
      <c r="RV3" s="105"/>
      <c r="RW3" s="105"/>
      <c r="RX3" s="105"/>
      <c r="RY3" s="105"/>
      <c r="RZ3" s="105"/>
      <c r="SA3" s="105"/>
      <c r="SB3" s="105"/>
      <c r="SC3" s="105"/>
      <c r="SD3" s="105"/>
      <c r="SE3" s="105"/>
      <c r="SF3" s="105"/>
      <c r="SG3" s="105"/>
      <c r="SH3" s="105"/>
      <c r="SI3" s="105"/>
      <c r="SJ3" s="105"/>
      <c r="SK3" s="105"/>
      <c r="SL3" s="105"/>
      <c r="SM3" s="105"/>
      <c r="SN3" s="105"/>
      <c r="SO3" s="105"/>
      <c r="SP3" s="105"/>
      <c r="SQ3" s="105"/>
      <c r="SR3" s="105"/>
      <c r="SS3" s="105"/>
      <c r="ST3" s="105"/>
      <c r="SU3" s="105"/>
      <c r="SV3" s="105"/>
      <c r="SW3" s="105"/>
      <c r="SX3" s="105"/>
      <c r="SY3" s="105"/>
      <c r="SZ3" s="105"/>
      <c r="TA3" s="105"/>
      <c r="TB3" s="105"/>
    </row>
    <row r="4" spans="1:522" ht="24.95" customHeight="1" x14ac:dyDescent="0.35">
      <c r="A4" s="254" t="s">
        <v>124</v>
      </c>
      <c r="B4" s="254"/>
      <c r="C4" s="254"/>
      <c r="D4" s="254"/>
      <c r="E4" s="254"/>
      <c r="F4" s="254"/>
      <c r="G4" s="254"/>
      <c r="H4" s="95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 t="s">
        <v>0</v>
      </c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  <c r="JW4" s="107"/>
      <c r="JX4" s="107"/>
      <c r="JY4" s="107"/>
      <c r="JZ4" s="107"/>
      <c r="KA4" s="107"/>
      <c r="KB4" s="107"/>
      <c r="KC4" s="107"/>
      <c r="KD4" s="107"/>
      <c r="KE4" s="107"/>
      <c r="KF4" s="107"/>
      <c r="KG4" s="107"/>
      <c r="KH4" s="107"/>
      <c r="KI4" s="107"/>
      <c r="KJ4" s="107"/>
      <c r="KK4" s="107"/>
      <c r="KL4" s="107"/>
      <c r="KM4" s="107"/>
      <c r="KN4" s="107"/>
      <c r="KO4" s="107"/>
      <c r="KP4" s="107"/>
      <c r="KQ4" s="107"/>
      <c r="KR4" s="107"/>
      <c r="KS4" s="107"/>
      <c r="KT4" s="107"/>
      <c r="KU4" s="107"/>
      <c r="KV4" s="107"/>
      <c r="KW4" s="107"/>
      <c r="KX4" s="107"/>
      <c r="KY4" s="107"/>
      <c r="KZ4" s="107"/>
      <c r="LA4" s="107"/>
      <c r="LB4" s="107"/>
      <c r="LC4" s="107"/>
      <c r="LD4" s="107"/>
      <c r="LE4" s="107"/>
      <c r="LF4" s="107"/>
      <c r="LG4" s="107"/>
      <c r="LH4" s="107"/>
      <c r="LI4" s="107"/>
      <c r="LJ4" s="107"/>
      <c r="LK4" s="107"/>
      <c r="LL4" s="107"/>
      <c r="LM4" s="107"/>
      <c r="LN4" s="107"/>
      <c r="LO4" s="107"/>
      <c r="LP4" s="107"/>
      <c r="LQ4" s="107"/>
      <c r="LR4" s="107"/>
      <c r="LS4" s="107"/>
      <c r="LT4" s="107"/>
      <c r="LU4" s="107"/>
      <c r="LV4" s="107"/>
      <c r="LW4" s="107"/>
      <c r="LX4" s="107"/>
      <c r="LY4" s="107"/>
      <c r="LZ4" s="107"/>
      <c r="MA4" s="107"/>
      <c r="MB4" s="107"/>
      <c r="MC4" s="107"/>
      <c r="MD4" s="107"/>
      <c r="ME4" s="107"/>
      <c r="MF4" s="107"/>
      <c r="MG4" s="107"/>
      <c r="MH4" s="107"/>
      <c r="MI4" s="107"/>
      <c r="MJ4" s="107"/>
      <c r="MK4" s="107"/>
      <c r="ML4" s="107"/>
      <c r="MM4" s="107"/>
      <c r="MN4" s="107"/>
      <c r="MO4" s="107"/>
      <c r="MP4" s="107"/>
      <c r="MQ4" s="107"/>
      <c r="MR4" s="107"/>
      <c r="MS4" s="107"/>
      <c r="MT4" s="107"/>
      <c r="MU4" s="107"/>
      <c r="MV4" s="107"/>
      <c r="MW4" s="107"/>
      <c r="MX4" s="107"/>
      <c r="MY4" s="107"/>
      <c r="MZ4" s="107"/>
      <c r="NA4" s="107"/>
      <c r="NB4" s="107"/>
      <c r="NC4" s="107"/>
      <c r="ND4" s="107"/>
      <c r="NE4" s="107"/>
      <c r="NF4" s="107"/>
      <c r="NG4" s="107"/>
      <c r="NH4" s="107"/>
      <c r="NI4" s="107"/>
      <c r="NJ4" s="107"/>
      <c r="NK4" s="107"/>
      <c r="NL4" s="107"/>
      <c r="NM4" s="107"/>
      <c r="NN4" s="107"/>
      <c r="NO4" s="107"/>
      <c r="NP4" s="107"/>
      <c r="NQ4" s="107"/>
      <c r="NR4" s="107"/>
      <c r="NS4" s="107"/>
      <c r="NT4" s="107"/>
      <c r="NU4" s="107"/>
      <c r="NV4" s="107"/>
      <c r="NW4" s="107"/>
      <c r="NX4" s="107"/>
      <c r="NY4" s="107"/>
      <c r="NZ4" s="107"/>
      <c r="OA4" s="107"/>
      <c r="OB4" s="107"/>
      <c r="OC4" s="107"/>
      <c r="OD4" s="107"/>
      <c r="OE4" s="107"/>
      <c r="OF4" s="107"/>
      <c r="OG4" s="107"/>
      <c r="OH4" s="107"/>
      <c r="OI4" s="107"/>
      <c r="OJ4" s="107"/>
      <c r="OK4" s="107"/>
      <c r="OL4" s="107"/>
      <c r="OM4" s="107"/>
      <c r="ON4" s="107"/>
      <c r="OO4" s="107"/>
      <c r="OP4" s="107"/>
      <c r="OQ4" s="107"/>
      <c r="OR4" s="107"/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  <c r="PQ4" s="107"/>
      <c r="PR4" s="107"/>
      <c r="PS4" s="107"/>
      <c r="PT4" s="107"/>
      <c r="PU4" s="107"/>
      <c r="PV4" s="107"/>
      <c r="PW4" s="107"/>
      <c r="PX4" s="107"/>
      <c r="PY4" s="107"/>
      <c r="PZ4" s="107"/>
      <c r="QA4" s="107"/>
      <c r="QB4" s="107"/>
      <c r="QC4" s="107"/>
      <c r="QD4" s="107"/>
      <c r="QE4" s="107"/>
      <c r="QF4" s="107"/>
      <c r="QG4" s="107"/>
      <c r="QH4" s="107"/>
      <c r="QI4" s="107"/>
      <c r="QJ4" s="107"/>
      <c r="QK4" s="107"/>
      <c r="QL4" s="107"/>
      <c r="QM4" s="107"/>
      <c r="QN4" s="107"/>
      <c r="QO4" s="107"/>
      <c r="QP4" s="107"/>
      <c r="QQ4" s="107"/>
      <c r="QR4" s="107"/>
      <c r="QS4" s="107"/>
      <c r="QT4" s="107"/>
      <c r="QU4" s="107"/>
      <c r="QV4" s="107"/>
      <c r="QW4" s="107"/>
      <c r="QX4" s="107"/>
      <c r="QY4" s="107"/>
      <c r="QZ4" s="107"/>
      <c r="RA4" s="107"/>
      <c r="RB4" s="107"/>
      <c r="RC4" s="107"/>
      <c r="RD4" s="107"/>
      <c r="RE4" s="107"/>
      <c r="RF4" s="107"/>
      <c r="RG4" s="107"/>
      <c r="RH4" s="107"/>
      <c r="RI4" s="107"/>
      <c r="RJ4" s="107"/>
      <c r="RK4" s="107"/>
      <c r="RL4" s="107"/>
      <c r="RM4" s="107"/>
      <c r="RN4" s="107"/>
      <c r="RO4" s="107"/>
      <c r="RP4" s="107"/>
      <c r="RQ4" s="107"/>
      <c r="RR4" s="107"/>
      <c r="RS4" s="107"/>
      <c r="RT4" s="107"/>
      <c r="RU4" s="107"/>
      <c r="RV4" s="107"/>
      <c r="RW4" s="107"/>
      <c r="RX4" s="107"/>
      <c r="RY4" s="107"/>
      <c r="RZ4" s="107"/>
      <c r="SA4" s="107"/>
      <c r="SB4" s="107"/>
      <c r="SC4" s="107"/>
      <c r="SD4" s="107"/>
      <c r="SE4" s="107"/>
      <c r="SF4" s="107"/>
      <c r="SG4" s="107"/>
      <c r="SH4" s="107"/>
      <c r="SI4" s="107"/>
      <c r="SJ4" s="107"/>
      <c r="SK4" s="107"/>
      <c r="SL4" s="107"/>
      <c r="SM4" s="107"/>
      <c r="SN4" s="107"/>
      <c r="SO4" s="107"/>
      <c r="SP4" s="107"/>
      <c r="SQ4" s="107"/>
      <c r="SR4" s="107"/>
      <c r="SS4" s="107"/>
      <c r="ST4" s="107"/>
      <c r="SU4" s="107"/>
      <c r="SV4" s="107"/>
      <c r="SW4" s="107"/>
      <c r="SX4" s="107"/>
      <c r="SY4" s="107"/>
      <c r="SZ4" s="107"/>
      <c r="TA4" s="107"/>
      <c r="TB4" s="107"/>
    </row>
    <row r="5" spans="1:522" ht="15" customHeight="1" x14ac:dyDescent="0.2"/>
    <row r="6" spans="1:522" ht="15" x14ac:dyDescent="0.25">
      <c r="A6" s="255" t="s">
        <v>1</v>
      </c>
      <c r="B6" s="258" t="s">
        <v>2</v>
      </c>
      <c r="C6" s="258" t="s">
        <v>3</v>
      </c>
      <c r="D6" s="258" t="s">
        <v>4</v>
      </c>
      <c r="E6" s="258" t="s">
        <v>3</v>
      </c>
      <c r="F6" s="258" t="s">
        <v>5</v>
      </c>
      <c r="G6" s="258" t="s">
        <v>6</v>
      </c>
      <c r="H6" s="96"/>
      <c r="I6" s="251" t="s">
        <v>7</v>
      </c>
      <c r="J6" s="251" t="s">
        <v>105</v>
      </c>
      <c r="K6" s="192" t="str">
        <f>Seniori!K6</f>
        <v>24.-25.02.</v>
      </c>
      <c r="L6" s="192"/>
      <c r="M6" s="192" t="str">
        <f>Seniori!M6</f>
        <v>01.-03.03.</v>
      </c>
      <c r="N6" s="192"/>
      <c r="O6" s="192">
        <f>Seniori!O6</f>
        <v>0</v>
      </c>
      <c r="P6" s="192">
        <f>Seniori!P6</f>
        <v>0</v>
      </c>
      <c r="Q6" s="192">
        <f>Seniori!Q6</f>
        <v>0</v>
      </c>
      <c r="R6" s="192">
        <f>Seniori!R6</f>
        <v>0</v>
      </c>
      <c r="S6" s="192">
        <f>Seniori!S6</f>
        <v>0</v>
      </c>
      <c r="T6" s="192">
        <f>Seniori!T6</f>
        <v>0</v>
      </c>
      <c r="U6" s="192">
        <f>Seniori!U6</f>
        <v>0</v>
      </c>
      <c r="V6" s="192">
        <f>Seniori!V6</f>
        <v>0</v>
      </c>
      <c r="W6" s="192">
        <f>Seniori!W6</f>
        <v>0</v>
      </c>
      <c r="X6" s="192">
        <f>Seniori!X6</f>
        <v>0</v>
      </c>
      <c r="Y6" s="192">
        <f>Seniori!Y6</f>
        <v>0</v>
      </c>
      <c r="Z6" s="192">
        <f>Seniori!Z6</f>
        <v>0</v>
      </c>
      <c r="AA6" s="192">
        <f>Seniori!AA6</f>
        <v>0</v>
      </c>
      <c r="AB6" s="192">
        <f>Seniori!AB6</f>
        <v>0</v>
      </c>
      <c r="AC6" s="192">
        <f>Seniori!AC6</f>
        <v>0</v>
      </c>
      <c r="AD6" s="192">
        <f>Seniori!AD6</f>
        <v>0</v>
      </c>
      <c r="AE6" s="192">
        <f>Seniori!AE6</f>
        <v>0</v>
      </c>
      <c r="AF6" s="192">
        <f>Seniori!AF6</f>
        <v>0</v>
      </c>
      <c r="AG6" s="192" t="str">
        <f>Seniori!AG6</f>
        <v>07.-10.03.</v>
      </c>
      <c r="AH6" s="192"/>
      <c r="AI6" s="192">
        <f>Seniori!AI6</f>
        <v>0</v>
      </c>
      <c r="AJ6" s="192">
        <f>Seniori!AJ6</f>
        <v>0</v>
      </c>
      <c r="AK6" s="192">
        <f>Seniori!AK6</f>
        <v>0</v>
      </c>
      <c r="AL6" s="192">
        <f>Seniori!AL6</f>
        <v>0</v>
      </c>
      <c r="AM6" s="192">
        <f>Seniori!AM6</f>
        <v>0</v>
      </c>
      <c r="AN6" s="192">
        <f>Seniori!AN6</f>
        <v>0</v>
      </c>
      <c r="AO6" s="192">
        <f>Seniori!AO6</f>
        <v>0</v>
      </c>
      <c r="AP6" s="192" t="str">
        <f>Seniori!AP6</f>
        <v>07.-10.03.</v>
      </c>
      <c r="AQ6" s="192"/>
      <c r="AR6" s="192">
        <f>Seniori!AR6</f>
        <v>0</v>
      </c>
      <c r="AS6" s="192">
        <f>Seniori!AS6</f>
        <v>0</v>
      </c>
      <c r="AT6" s="192" t="str">
        <f>Seniori!AT6</f>
        <v>16.-17.03.</v>
      </c>
      <c r="AU6" s="192"/>
      <c r="AV6" s="192" t="str">
        <f>Seniori!AV6</f>
        <v>28.-30.03.</v>
      </c>
      <c r="AW6" s="192"/>
      <c r="AX6" s="192">
        <f>Seniori!AX6</f>
        <v>0</v>
      </c>
      <c r="AY6" s="192">
        <f>Seniori!AY6</f>
        <v>0</v>
      </c>
      <c r="AZ6" s="192">
        <f>Seniori!AZ6</f>
        <v>0</v>
      </c>
      <c r="BA6" s="192">
        <f>Seniori!BA6</f>
        <v>0</v>
      </c>
      <c r="BB6" s="192">
        <f>Seniori!BB6</f>
        <v>0</v>
      </c>
      <c r="BC6" s="192">
        <f>Seniori!BC6</f>
        <v>0</v>
      </c>
      <c r="BD6" s="192">
        <f>Seniori!BD6</f>
        <v>0</v>
      </c>
      <c r="BE6" s="192">
        <f>Seniori!BE6</f>
        <v>0</v>
      </c>
      <c r="BF6" s="192">
        <f>Seniori!BF6</f>
        <v>0</v>
      </c>
      <c r="BG6" s="192">
        <f>Seniori!BG6</f>
        <v>0</v>
      </c>
      <c r="BH6" s="192">
        <f>Seniori!BH6</f>
        <v>0</v>
      </c>
      <c r="BI6" s="192">
        <f>Seniori!BI6</f>
        <v>0</v>
      </c>
      <c r="BJ6" s="192">
        <f>Seniori!BJ6</f>
        <v>0</v>
      </c>
      <c r="BK6" s="192" t="str">
        <f>Seniori!BK6</f>
        <v>29.-30.03.</v>
      </c>
      <c r="BL6" s="192"/>
      <c r="BM6" s="192"/>
      <c r="BN6" s="192">
        <f>Seniori!BN6</f>
        <v>0</v>
      </c>
      <c r="BO6" s="192">
        <f>Seniori!BO6</f>
        <v>0</v>
      </c>
      <c r="BP6" s="192">
        <f>Seniori!BP6</f>
        <v>0</v>
      </c>
      <c r="BQ6" s="192">
        <f>Seniori!BQ6</f>
        <v>0</v>
      </c>
      <c r="BR6" s="192">
        <f>Seniori!BR6</f>
        <v>0</v>
      </c>
      <c r="BS6" s="192">
        <f>Seniori!BS6</f>
        <v>0</v>
      </c>
      <c r="BT6" s="192">
        <f>Seniori!BT6</f>
        <v>0</v>
      </c>
      <c r="BU6" s="192">
        <f>Seniori!BU6</f>
        <v>0</v>
      </c>
      <c r="BV6" s="192" t="str">
        <f>Seniori!BV6</f>
        <v>06.04.</v>
      </c>
      <c r="BW6" s="192" t="str">
        <f>Seniori!BW6</f>
        <v>06.04.</v>
      </c>
      <c r="BX6" s="192" t="str">
        <f>Seniori!BX6</f>
        <v>12.-14.04.</v>
      </c>
      <c r="BY6" s="192"/>
      <c r="BZ6" s="192">
        <f>Seniori!BZ6</f>
        <v>0</v>
      </c>
      <c r="CA6" s="192">
        <f>Seniori!CA6</f>
        <v>0</v>
      </c>
      <c r="CB6" s="192">
        <f>Seniori!CB6</f>
        <v>0</v>
      </c>
      <c r="CC6" s="192">
        <f>Seniori!CC6</f>
        <v>0</v>
      </c>
      <c r="CD6" s="192">
        <f>Seniori!CD6</f>
        <v>0</v>
      </c>
      <c r="CE6" s="192">
        <f>Seniori!CE6</f>
        <v>0</v>
      </c>
      <c r="CF6" s="192">
        <f>Seniori!CF6</f>
        <v>0</v>
      </c>
      <c r="CG6" s="192">
        <f>Seniori!CG6</f>
        <v>0</v>
      </c>
      <c r="CH6" s="192">
        <f>Seniori!CH6</f>
        <v>0</v>
      </c>
      <c r="CI6" s="192" t="str">
        <f>Seniori!CI6</f>
        <v>13.-14.04.</v>
      </c>
      <c r="CJ6" s="192"/>
      <c r="CK6" s="192">
        <f>Seniori!CK6</f>
        <v>0</v>
      </c>
      <c r="CL6" s="192">
        <f>Seniori!CL6</f>
        <v>0</v>
      </c>
      <c r="CM6" s="192">
        <f>Seniori!CM6</f>
        <v>0</v>
      </c>
      <c r="CN6" s="192">
        <f>Seniori!CN6</f>
        <v>0</v>
      </c>
      <c r="CO6" s="192">
        <f>Seniori!CO6</f>
        <v>0</v>
      </c>
      <c r="CP6" s="192">
        <f>Seniori!CP6</f>
        <v>0</v>
      </c>
      <c r="CQ6" s="192">
        <f>Seniori!CQ6</f>
        <v>0</v>
      </c>
      <c r="CR6" s="192">
        <f>Seniori!CR6</f>
        <v>0</v>
      </c>
      <c r="CS6" s="192">
        <f>Seniori!CS6</f>
        <v>0</v>
      </c>
      <c r="CT6" s="192">
        <f>Seniori!CT6</f>
        <v>0</v>
      </c>
      <c r="CU6" s="192">
        <f>Seniori!CU6</f>
        <v>0</v>
      </c>
      <c r="CV6" s="192">
        <f>Seniori!CV6</f>
        <v>0</v>
      </c>
      <c r="CW6" s="192">
        <f>Seniori!CW6</f>
        <v>0</v>
      </c>
      <c r="CX6" s="192">
        <f>Seniori!CX6</f>
        <v>0</v>
      </c>
      <c r="CY6" s="192">
        <f>Seniori!CY6</f>
        <v>0</v>
      </c>
      <c r="CZ6" s="192" t="str">
        <f>Seniori!CZ6</f>
        <v>27.04.</v>
      </c>
      <c r="DA6" s="192"/>
      <c r="DB6" s="192"/>
      <c r="DC6" s="192" t="str">
        <f>Seniori!DC6</f>
        <v>27.-28.04.</v>
      </c>
      <c r="DD6" s="192"/>
      <c r="DE6" s="192"/>
      <c r="DF6" s="192">
        <f>Seniori!DF6</f>
        <v>0</v>
      </c>
      <c r="DG6" s="192">
        <f>Seniori!DG6</f>
        <v>0</v>
      </c>
      <c r="DH6" s="192">
        <f>Seniori!DH6</f>
        <v>0</v>
      </c>
      <c r="DI6" s="192">
        <f>Seniori!DI6</f>
        <v>0</v>
      </c>
      <c r="DJ6" s="192">
        <f>Seniori!DJ6</f>
        <v>0</v>
      </c>
      <c r="DK6" s="192">
        <f>Seniori!DK6</f>
        <v>0</v>
      </c>
      <c r="DL6" s="192">
        <f>Seniori!DL6</f>
        <v>0</v>
      </c>
      <c r="DM6" s="192">
        <f>Seniori!DM6</f>
        <v>0</v>
      </c>
      <c r="DN6" s="192">
        <f>Seniori!DN6</f>
        <v>0</v>
      </c>
      <c r="DO6" s="192">
        <f>Seniori!DO6</f>
        <v>0</v>
      </c>
      <c r="DP6" s="192">
        <f>Seniori!DP6</f>
        <v>0</v>
      </c>
      <c r="DQ6" s="192">
        <f>Seniori!DQ6</f>
        <v>0</v>
      </c>
      <c r="DR6" s="192" t="str">
        <f>Seniori!DR6</f>
        <v>27.-28.04.</v>
      </c>
      <c r="DS6" s="192"/>
      <c r="DT6" s="192"/>
      <c r="DU6" s="192">
        <f>Seniori!DU6</f>
        <v>0</v>
      </c>
      <c r="DV6" s="192">
        <f>Seniori!DV6</f>
        <v>0</v>
      </c>
      <c r="DW6" s="192">
        <f>Seniori!DW6</f>
        <v>0</v>
      </c>
      <c r="DX6" s="192">
        <f>Seniori!DX6</f>
        <v>0</v>
      </c>
      <c r="DY6" s="192">
        <f>Seniori!DY6</f>
        <v>0</v>
      </c>
      <c r="DZ6" s="192">
        <f>Seniori!DZ6</f>
        <v>0</v>
      </c>
      <c r="EA6" s="192">
        <f>Seniori!EA6</f>
        <v>0</v>
      </c>
      <c r="EB6" s="192" t="str">
        <f>Seniori!EB6</f>
        <v>04.-05.05.</v>
      </c>
      <c r="EC6" s="192"/>
      <c r="ED6" s="192" t="str">
        <f>Seniori!ED6</f>
        <v>09.-12.05.</v>
      </c>
      <c r="EE6" s="192"/>
      <c r="EF6" s="192" t="str">
        <f>Seniori!EF6</f>
        <v>10.05.</v>
      </c>
      <c r="EG6" s="192" t="str">
        <f>Seniori!EG6</f>
        <v>10.-12.05.</v>
      </c>
      <c r="EH6" s="192"/>
      <c r="EI6" s="192">
        <f>Seniori!EI6</f>
        <v>0</v>
      </c>
      <c r="EJ6" s="192">
        <f>Seniori!EJ6</f>
        <v>0</v>
      </c>
      <c r="EK6" s="192">
        <f>Seniori!EK6</f>
        <v>0</v>
      </c>
      <c r="EL6" s="192">
        <f>Seniori!EL6</f>
        <v>0</v>
      </c>
      <c r="EM6" s="192">
        <f>Seniori!EM6</f>
        <v>0</v>
      </c>
      <c r="EN6" s="192">
        <f>Seniori!EN6</f>
        <v>0</v>
      </c>
      <c r="EO6" s="192">
        <f>Seniori!EO6</f>
        <v>0</v>
      </c>
      <c r="EP6" s="192">
        <f>Seniori!EP6</f>
        <v>0</v>
      </c>
      <c r="EQ6" s="192">
        <f>Seniori!EQ6</f>
        <v>0</v>
      </c>
      <c r="ER6" s="192">
        <f>Seniori!ER6</f>
        <v>0</v>
      </c>
      <c r="ES6" s="192">
        <f>Seniori!ES6</f>
        <v>0</v>
      </c>
      <c r="ET6" s="192">
        <f>Seniori!ET6</f>
        <v>0</v>
      </c>
      <c r="EU6" s="192">
        <f>Seniori!EU6</f>
        <v>0</v>
      </c>
      <c r="EV6" s="192">
        <f>Seniori!EV6</f>
        <v>0</v>
      </c>
      <c r="EW6" s="192">
        <f>Seniori!EW6</f>
        <v>0</v>
      </c>
      <c r="EX6" s="192">
        <f>Seniori!EX6</f>
        <v>0</v>
      </c>
      <c r="EY6" s="192">
        <f>Seniori!EY6</f>
        <v>0</v>
      </c>
      <c r="EZ6" s="192">
        <f>Seniori!EZ6</f>
        <v>0</v>
      </c>
      <c r="FA6" s="192">
        <f>Seniori!FA6</f>
        <v>0</v>
      </c>
      <c r="FB6" s="192" t="str">
        <f>Seniori!FB6</f>
        <v>11.-12.05.</v>
      </c>
      <c r="FC6" s="192"/>
      <c r="FD6" s="192" t="str">
        <f>Seniori!FD6</f>
        <v>19.05.</v>
      </c>
      <c r="FE6" s="192"/>
      <c r="FF6" s="192"/>
      <c r="FG6" s="192">
        <f>Seniori!FG6</f>
        <v>0</v>
      </c>
      <c r="FH6" s="192" t="str">
        <f>Seniori!FH6</f>
        <v>25.-26.05.</v>
      </c>
      <c r="FI6" s="192"/>
      <c r="FJ6" s="192">
        <f>Seniori!FJ6</f>
        <v>0</v>
      </c>
      <c r="FK6" s="192">
        <f>Seniori!FK6</f>
        <v>0</v>
      </c>
      <c r="FL6" s="192">
        <f>Seniori!FL6</f>
        <v>0</v>
      </c>
      <c r="FM6" s="192">
        <f>Seniori!FM6</f>
        <v>0</v>
      </c>
      <c r="FN6" s="192" t="str">
        <f>Seniori!FN6</f>
        <v>01.-02.06.</v>
      </c>
      <c r="FO6" s="192"/>
      <c r="FP6" s="192">
        <f>Seniori!FP6</f>
        <v>0</v>
      </c>
      <c r="FQ6" s="192">
        <f>Seniori!FQ6</f>
        <v>0</v>
      </c>
      <c r="FR6" s="192">
        <f>Seniori!FR6</f>
        <v>0</v>
      </c>
      <c r="FS6" s="192">
        <f>Seniori!FS6</f>
        <v>0</v>
      </c>
      <c r="FT6" s="192">
        <f>Seniori!FT6</f>
        <v>0</v>
      </c>
      <c r="FU6" s="192">
        <f>Seniori!FU6</f>
        <v>0</v>
      </c>
      <c r="FV6" s="192">
        <f>Seniori!FV6</f>
        <v>0</v>
      </c>
      <c r="FW6" s="192">
        <f>Seniori!FW6</f>
        <v>0</v>
      </c>
      <c r="FX6" s="192">
        <f>Seniori!FX6</f>
        <v>0</v>
      </c>
      <c r="FY6" s="192" t="str">
        <f>Seniori!FY6</f>
        <v>07.06.</v>
      </c>
      <c r="FZ6" s="192"/>
      <c r="GA6" s="192">
        <f>Seniori!GA6</f>
        <v>0</v>
      </c>
      <c r="GB6" s="192">
        <f>Seniori!GB6</f>
        <v>0</v>
      </c>
      <c r="GC6" s="192" t="str">
        <f>Seniori!GC6</f>
        <v>08.-09.06.</v>
      </c>
      <c r="GD6" s="192"/>
      <c r="GE6" s="192">
        <f>Seniori!GE6</f>
        <v>0</v>
      </c>
      <c r="GF6" s="192">
        <f>Seniori!GF6</f>
        <v>0</v>
      </c>
      <c r="GG6" s="192">
        <f>Seniori!GG6</f>
        <v>0</v>
      </c>
      <c r="GH6" s="192">
        <f>Seniori!GH6</f>
        <v>0</v>
      </c>
      <c r="GI6" s="192">
        <f>Seniori!GI6</f>
        <v>0</v>
      </c>
      <c r="GJ6" s="192">
        <f>Seniori!GJ6</f>
        <v>0</v>
      </c>
      <c r="GK6" s="192">
        <f>Seniori!GK6</f>
        <v>0</v>
      </c>
      <c r="GL6" s="192">
        <f>Seniori!GL6</f>
        <v>0</v>
      </c>
      <c r="GM6" s="192">
        <f>Seniori!GM6</f>
        <v>0</v>
      </c>
      <c r="GN6" s="192">
        <f>Seniori!GN6</f>
        <v>0</v>
      </c>
      <c r="GO6" s="192">
        <f>Seniori!GO6</f>
        <v>0</v>
      </c>
      <c r="GP6" s="192" t="str">
        <f>Seniori!GP6</f>
        <v>08.-09.06.</v>
      </c>
      <c r="GQ6" s="192"/>
      <c r="GR6" s="192">
        <f>Seniori!GR6</f>
        <v>0</v>
      </c>
      <c r="GS6" s="192">
        <f>Seniori!GS6</f>
        <v>0</v>
      </c>
      <c r="GT6" s="192">
        <f>Seniori!GT6</f>
        <v>0</v>
      </c>
      <c r="GU6" s="192">
        <f>Seniori!GU6</f>
        <v>0</v>
      </c>
      <c r="GV6" s="192">
        <f>Seniori!GV6</f>
        <v>0</v>
      </c>
      <c r="GW6" s="192">
        <f>Seniori!GW6</f>
        <v>0</v>
      </c>
      <c r="GX6" s="192">
        <f>Seniori!GX6</f>
        <v>0</v>
      </c>
      <c r="GY6" s="192">
        <f>Seniori!GY6</f>
        <v>0</v>
      </c>
      <c r="GZ6" s="192" t="str">
        <f>Seniori!GZ6</f>
        <v>14.-16.06.</v>
      </c>
      <c r="HA6" s="192"/>
      <c r="HB6" s="192">
        <f>Seniori!HB6</f>
        <v>0</v>
      </c>
      <c r="HC6" s="192">
        <f>Seniori!HC6</f>
        <v>0</v>
      </c>
      <c r="HD6" s="192">
        <f>Seniori!HD6</f>
        <v>0</v>
      </c>
      <c r="HE6" s="192">
        <f>Seniori!HE6</f>
        <v>0</v>
      </c>
      <c r="HF6" s="192">
        <f>Seniori!HF6</f>
        <v>0</v>
      </c>
      <c r="HG6" s="192">
        <f>Seniori!HG6</f>
        <v>0</v>
      </c>
      <c r="HH6" s="192">
        <f>Seniori!HH6</f>
        <v>0</v>
      </c>
      <c r="HI6" s="192">
        <f>Seniori!HI6</f>
        <v>0</v>
      </c>
      <c r="HJ6" s="192">
        <f>Seniori!HJ6</f>
        <v>0</v>
      </c>
      <c r="HK6" s="192">
        <f>Seniori!HK6</f>
        <v>0</v>
      </c>
      <c r="HL6" s="192">
        <f>Seniori!HL6</f>
        <v>0</v>
      </c>
      <c r="HM6" s="192">
        <f>Seniori!HM6</f>
        <v>0</v>
      </c>
      <c r="HN6" s="192">
        <f>Seniori!HN6</f>
        <v>0</v>
      </c>
      <c r="HO6" s="192">
        <f>Seniori!HO6</f>
        <v>0</v>
      </c>
      <c r="HP6" s="192">
        <f>Seniori!HP6</f>
        <v>0</v>
      </c>
      <c r="HQ6" s="192">
        <f>Seniori!HQ6</f>
        <v>0</v>
      </c>
      <c r="HR6" s="192">
        <f>Seniori!HR6</f>
        <v>0</v>
      </c>
      <c r="HS6" s="192">
        <f>Seniori!HS6</f>
        <v>0</v>
      </c>
      <c r="HT6" s="192">
        <f>Seniori!HT6</f>
        <v>0</v>
      </c>
      <c r="HU6" s="192" t="str">
        <f>Seniori!HU6</f>
        <v>22.-23.06.</v>
      </c>
      <c r="HV6" s="192"/>
      <c r="HW6" s="192">
        <f>Seniori!HW6</f>
        <v>0</v>
      </c>
      <c r="HX6" s="192">
        <f>Seniori!HX6</f>
        <v>0</v>
      </c>
      <c r="HY6" s="192">
        <f>Seniori!HY6</f>
        <v>0</v>
      </c>
      <c r="HZ6" s="192">
        <f>Seniori!HZ6</f>
        <v>0</v>
      </c>
      <c r="IA6" s="192">
        <f>Seniori!IA6</f>
        <v>0</v>
      </c>
      <c r="IB6" s="192">
        <f>Seniori!IB6</f>
        <v>0</v>
      </c>
      <c r="IC6" s="192">
        <f>Seniori!IC6</f>
        <v>0</v>
      </c>
      <c r="ID6" s="192" t="str">
        <f>Seniori!ID6</f>
        <v>27.-29.06.</v>
      </c>
      <c r="IE6" s="192"/>
      <c r="IF6" s="192">
        <f>Seniori!IF6</f>
        <v>0</v>
      </c>
      <c r="IG6" s="192">
        <f>Seniori!IG6</f>
        <v>0</v>
      </c>
      <c r="IH6" s="192">
        <f>Seniori!IH6</f>
        <v>0</v>
      </c>
      <c r="II6" s="192">
        <f>Seniori!II6</f>
        <v>0</v>
      </c>
      <c r="IJ6" s="192">
        <f>Seniori!IJ6</f>
        <v>0</v>
      </c>
      <c r="IK6" s="192">
        <f>Seniori!IK6</f>
        <v>0</v>
      </c>
      <c r="IL6" s="192">
        <f>Seniori!IL6</f>
        <v>0</v>
      </c>
      <c r="IM6" s="192">
        <f>Seniori!IM6</f>
        <v>0</v>
      </c>
      <c r="IN6" s="192">
        <f>Seniori!IN6</f>
        <v>0</v>
      </c>
      <c r="IO6" s="192">
        <f>Seniori!IO6</f>
        <v>0</v>
      </c>
      <c r="IP6" s="192">
        <f>Seniori!IP6</f>
        <v>0</v>
      </c>
      <c r="IQ6" s="192">
        <f>Seniori!IQ6</f>
        <v>0</v>
      </c>
      <c r="IR6" s="192" t="str">
        <f>Seniori!IR6</f>
        <v>06.-07.07.</v>
      </c>
      <c r="IS6" s="192"/>
      <c r="IT6" s="192">
        <f>Seniori!IT6</f>
        <v>0</v>
      </c>
      <c r="IU6" s="192">
        <f>Seniori!IU6</f>
        <v>0</v>
      </c>
      <c r="IV6" s="192">
        <f>Seniori!IV6</f>
        <v>0</v>
      </c>
      <c r="IW6" s="192">
        <f>Seniori!IW6</f>
        <v>0</v>
      </c>
      <c r="IX6" s="192">
        <f>Seniori!IX6</f>
        <v>0</v>
      </c>
      <c r="IY6" s="192">
        <f>Seniori!IY6</f>
        <v>0</v>
      </c>
      <c r="IZ6" s="192">
        <f>Seniori!IZ6</f>
        <v>0</v>
      </c>
      <c r="JA6" s="192">
        <f>Seniori!JA6</f>
        <v>0</v>
      </c>
      <c r="JB6" s="192">
        <f>Seniori!JB6</f>
        <v>0</v>
      </c>
      <c r="JC6" s="192">
        <f>Seniori!JC6</f>
        <v>0</v>
      </c>
      <c r="JD6" s="192">
        <f>Seniori!JD6</f>
        <v>0</v>
      </c>
      <c r="JE6" s="192">
        <f>Seniori!JE6</f>
        <v>0</v>
      </c>
      <c r="JF6" s="192">
        <f>Seniori!JF6</f>
        <v>0</v>
      </c>
      <c r="JG6" s="192">
        <f>Seniori!JG6</f>
        <v>0</v>
      </c>
      <c r="JH6" s="192">
        <f>Seniori!JH6</f>
        <v>0</v>
      </c>
      <c r="JI6" s="192">
        <f>Seniori!JI6</f>
        <v>0</v>
      </c>
      <c r="JJ6" s="192">
        <f>Seniori!JJ6</f>
        <v>0</v>
      </c>
      <c r="JK6" s="192" t="str">
        <f>Seniori!JK6</f>
        <v>23.-26.05.</v>
      </c>
      <c r="JL6" s="192"/>
      <c r="JM6" s="192" t="str">
        <f>Seniori!JM6</f>
        <v>12.-14.07.</v>
      </c>
      <c r="JN6" s="192" t="str">
        <f>Seniori!JN6</f>
        <v>13.-14.07.</v>
      </c>
      <c r="JO6" s="192"/>
      <c r="JP6" s="192">
        <f>Seniori!JP6</f>
        <v>0</v>
      </c>
      <c r="JQ6" s="192">
        <f>Seniori!JQ6</f>
        <v>0</v>
      </c>
      <c r="JR6" s="192">
        <f>Seniori!JR6</f>
        <v>0</v>
      </c>
      <c r="JS6" s="192">
        <f>Seniori!JS6</f>
        <v>0</v>
      </c>
      <c r="JT6" s="192">
        <f>Seniori!JT6</f>
        <v>0</v>
      </c>
      <c r="JU6" s="192">
        <f>Seniori!JU6</f>
        <v>0</v>
      </c>
      <c r="JV6" s="192">
        <f>Seniori!JV6</f>
        <v>0</v>
      </c>
      <c r="JW6" s="192">
        <f>Seniori!JW6</f>
        <v>0</v>
      </c>
      <c r="JX6" s="192">
        <f>Seniori!JX6</f>
        <v>0</v>
      </c>
      <c r="JY6" s="192">
        <f>Seniori!JY6</f>
        <v>0</v>
      </c>
      <c r="JZ6" s="192">
        <f>Seniori!JZ6</f>
        <v>0</v>
      </c>
      <c r="KA6" s="192" t="str">
        <f>Seniori!KA6</f>
        <v>16.-21.07.</v>
      </c>
      <c r="KB6" s="192" t="str">
        <f>Seniori!KB6</f>
        <v>21.07.</v>
      </c>
      <c r="KC6" s="192"/>
      <c r="KD6" s="192" t="str">
        <f>Seniori!KD6</f>
        <v>25.-28.07.</v>
      </c>
      <c r="KE6" s="192"/>
      <c r="KF6" s="192" t="str">
        <f>Seniori!KF6</f>
        <v>27.-28.07.</v>
      </c>
      <c r="KG6" s="192"/>
      <c r="KH6" s="192">
        <f>Seniori!KH6</f>
        <v>0</v>
      </c>
      <c r="KI6" s="192">
        <f>Seniori!KI6</f>
        <v>0</v>
      </c>
      <c r="KJ6" s="192">
        <f>Seniori!KJ6</f>
        <v>0</v>
      </c>
      <c r="KK6" s="192">
        <f>Seniori!KK6</f>
        <v>0</v>
      </c>
      <c r="KL6" s="192">
        <f>Seniori!KL6</f>
        <v>0</v>
      </c>
      <c r="KM6" s="192">
        <f>Seniori!KM6</f>
        <v>0</v>
      </c>
      <c r="KN6" s="192">
        <f>Seniori!KN6</f>
        <v>0</v>
      </c>
      <c r="KO6" s="192">
        <f>Seniori!KO6</f>
        <v>0</v>
      </c>
      <c r="KP6" s="192">
        <f>Seniori!KP6</f>
        <v>0</v>
      </c>
      <c r="KQ6" s="192">
        <f>Seniori!KQ6</f>
        <v>0</v>
      </c>
      <c r="KR6" s="192">
        <f>Seniori!KR6</f>
        <v>0</v>
      </c>
      <c r="KS6" s="192">
        <f>Seniori!KS6</f>
        <v>0</v>
      </c>
      <c r="KT6" s="192">
        <f>Seniori!KT6</f>
        <v>0</v>
      </c>
      <c r="KU6" s="192">
        <f>Seniori!KU6</f>
        <v>0</v>
      </c>
      <c r="KV6" s="192">
        <f>Seniori!KV6</f>
        <v>0</v>
      </c>
      <c r="KW6" s="192">
        <f>Seniori!KW6</f>
        <v>0</v>
      </c>
      <c r="KX6" s="192">
        <f>Seniori!KX6</f>
        <v>0</v>
      </c>
      <c r="KY6" s="192">
        <f>Seniori!KY6</f>
        <v>0</v>
      </c>
      <c r="KZ6" s="192">
        <f>Seniori!KZ6</f>
        <v>0</v>
      </c>
      <c r="LA6" s="192">
        <f>Seniori!LA6</f>
        <v>0</v>
      </c>
      <c r="LB6" s="192">
        <f>Seniori!LB6</f>
        <v>0</v>
      </c>
      <c r="LC6" s="192">
        <f>Seniori!LC6</f>
        <v>0</v>
      </c>
      <c r="LD6" s="192">
        <f>Seniori!LD6</f>
        <v>0</v>
      </c>
      <c r="LE6" s="192">
        <f>Seniori!LE6</f>
        <v>0</v>
      </c>
      <c r="LF6" s="192">
        <f>Seniori!LF6</f>
        <v>0</v>
      </c>
      <c r="LG6" s="192">
        <f>Seniori!LG6</f>
        <v>0</v>
      </c>
      <c r="LH6" s="192">
        <f>Seniori!LH6</f>
        <v>0</v>
      </c>
      <c r="LI6" s="192">
        <f>Seniori!LI6</f>
        <v>0</v>
      </c>
      <c r="LJ6" s="192">
        <f>Seniori!LJ6</f>
        <v>0</v>
      </c>
      <c r="LK6" s="192">
        <f>Seniori!LK6</f>
        <v>0</v>
      </c>
      <c r="LL6" s="192">
        <f>Seniori!LL6</f>
        <v>0</v>
      </c>
      <c r="LM6" s="192">
        <f>Seniori!LM6</f>
        <v>0</v>
      </c>
      <c r="LN6" s="192">
        <f>Seniori!LN6</f>
        <v>0</v>
      </c>
      <c r="LO6" s="192">
        <f>Seniori!LO6</f>
        <v>0</v>
      </c>
      <c r="LP6" s="192">
        <f>Seniori!LP6</f>
        <v>0</v>
      </c>
      <c r="LQ6" s="192">
        <f>Seniori!LQ6</f>
        <v>0</v>
      </c>
      <c r="LR6" s="192">
        <f>Seniori!LR6</f>
        <v>0</v>
      </c>
      <c r="LS6" s="192">
        <f>Seniori!LS6</f>
        <v>0</v>
      </c>
      <c r="LT6" s="192">
        <f>Seniori!LT6</f>
        <v>0</v>
      </c>
      <c r="LU6" s="192">
        <f>Seniori!LU6</f>
        <v>0</v>
      </c>
      <c r="LV6" s="192">
        <f>Seniori!LV6</f>
        <v>0</v>
      </c>
      <c r="LW6" s="192">
        <f>Seniori!LW6</f>
        <v>0</v>
      </c>
      <c r="LX6" s="192">
        <f>Seniori!LX6</f>
        <v>0</v>
      </c>
      <c r="LY6" s="192">
        <f>Seniori!LY6</f>
        <v>0</v>
      </c>
      <c r="LZ6" s="192">
        <f>Seniori!LZ6</f>
        <v>0</v>
      </c>
      <c r="MA6" s="192">
        <f>Seniori!MA6</f>
        <v>0</v>
      </c>
      <c r="MB6" s="192">
        <f>Seniori!MB6</f>
        <v>0</v>
      </c>
      <c r="MC6" s="192">
        <f>Seniori!MC6</f>
        <v>0</v>
      </c>
      <c r="MD6" s="192">
        <f>Seniori!MD6</f>
        <v>0</v>
      </c>
      <c r="ME6" s="192">
        <f>Seniori!ME6</f>
        <v>0</v>
      </c>
      <c r="MF6" s="192">
        <f>Seniori!MF6</f>
        <v>0</v>
      </c>
      <c r="MG6" s="192">
        <f>Seniori!MG6</f>
        <v>0</v>
      </c>
      <c r="MH6" s="192">
        <f>Seniori!MH6</f>
        <v>0</v>
      </c>
      <c r="MI6" s="192">
        <f>Seniori!MI6</f>
        <v>0</v>
      </c>
      <c r="MJ6" s="192">
        <f>Seniori!MJ6</f>
        <v>0</v>
      </c>
      <c r="MK6" s="192">
        <f>Seniori!MK6</f>
        <v>0</v>
      </c>
      <c r="ML6" s="192">
        <f>Seniori!ML6</f>
        <v>0</v>
      </c>
      <c r="MM6" s="192">
        <f>Seniori!MM6</f>
        <v>0</v>
      </c>
      <c r="MN6" s="192">
        <f>Seniori!MN6</f>
        <v>0</v>
      </c>
      <c r="MO6" s="192">
        <f>Seniori!MO6</f>
        <v>0</v>
      </c>
      <c r="MP6" s="192">
        <f>Seniori!MP6</f>
        <v>0</v>
      </c>
      <c r="MQ6" s="192">
        <f>Seniori!MQ6</f>
        <v>0</v>
      </c>
      <c r="MR6" s="192">
        <f>Seniori!MR6</f>
        <v>0</v>
      </c>
      <c r="MS6" s="192">
        <f>Seniori!MS6</f>
        <v>0</v>
      </c>
      <c r="MT6" s="192">
        <f>Seniori!MT6</f>
        <v>0</v>
      </c>
      <c r="MU6" s="192">
        <f>Seniori!MU6</f>
        <v>0</v>
      </c>
      <c r="MV6" s="192">
        <f>Seniori!MV6</f>
        <v>0</v>
      </c>
      <c r="MW6" s="192">
        <f>Seniori!MW6</f>
        <v>0</v>
      </c>
      <c r="MX6" s="192">
        <f>Seniori!MX6</f>
        <v>0</v>
      </c>
      <c r="MY6" s="192">
        <f>Seniori!MY6</f>
        <v>0</v>
      </c>
      <c r="MZ6" s="192">
        <f>Seniori!MZ6</f>
        <v>0</v>
      </c>
      <c r="NA6" s="192">
        <f>Seniori!NA6</f>
        <v>0</v>
      </c>
      <c r="NB6" s="192">
        <f>Seniori!NB6</f>
        <v>0</v>
      </c>
      <c r="NC6" s="192">
        <f>Seniori!NC6</f>
        <v>0</v>
      </c>
      <c r="ND6" s="192">
        <f>Seniori!ND6</f>
        <v>0</v>
      </c>
      <c r="NE6" s="192">
        <f>Seniori!NE6</f>
        <v>0</v>
      </c>
      <c r="NF6" s="192">
        <f>Seniori!NF6</f>
        <v>0</v>
      </c>
      <c r="NG6" s="192">
        <f>Seniori!NG6</f>
        <v>0</v>
      </c>
      <c r="NH6" s="192">
        <f>Seniori!NH6</f>
        <v>0</v>
      </c>
      <c r="NI6" s="192">
        <f>Seniori!NI6</f>
        <v>0</v>
      </c>
      <c r="NJ6" s="192">
        <f>Seniori!NJ6</f>
        <v>0</v>
      </c>
      <c r="NK6" s="192">
        <f>Seniori!NK6</f>
        <v>0</v>
      </c>
      <c r="NL6" s="192">
        <f>Seniori!NL6</f>
        <v>0</v>
      </c>
      <c r="NM6" s="192">
        <f>Seniori!NM6</f>
        <v>0</v>
      </c>
      <c r="NN6" s="192">
        <f>Seniori!NN6</f>
        <v>0</v>
      </c>
      <c r="NO6" s="192">
        <f>Seniori!NO6</f>
        <v>0</v>
      </c>
      <c r="NP6" s="192">
        <f>Seniori!NP6</f>
        <v>0</v>
      </c>
      <c r="NQ6" s="192">
        <f>Seniori!NQ6</f>
        <v>0</v>
      </c>
      <c r="NR6" s="192">
        <f>Seniori!NR6</f>
        <v>0</v>
      </c>
      <c r="NS6" s="192">
        <f>Seniori!NS6</f>
        <v>0</v>
      </c>
      <c r="NT6" s="192">
        <f>Seniori!NT6</f>
        <v>0</v>
      </c>
      <c r="NU6" s="192">
        <f>Seniori!NU6</f>
        <v>0</v>
      </c>
      <c r="NV6" s="192">
        <f>Seniori!NV6</f>
        <v>0</v>
      </c>
      <c r="NW6" s="192">
        <f>Seniori!NW6</f>
        <v>0</v>
      </c>
      <c r="NX6" s="192">
        <f>Seniori!NX6</f>
        <v>0</v>
      </c>
      <c r="NY6" s="192">
        <f>Seniori!NY6</f>
        <v>0</v>
      </c>
      <c r="NZ6" s="192">
        <f>Seniori!NZ6</f>
        <v>0</v>
      </c>
      <c r="OA6" s="192">
        <f>Seniori!OA6</f>
        <v>0</v>
      </c>
      <c r="OB6" s="192">
        <f>Seniori!OB6</f>
        <v>0</v>
      </c>
      <c r="OC6" s="192">
        <f>Seniori!OC6</f>
        <v>0</v>
      </c>
      <c r="OD6" s="192">
        <f>Seniori!OD6</f>
        <v>0</v>
      </c>
      <c r="OE6" s="192">
        <f>Seniori!OE6</f>
        <v>0</v>
      </c>
      <c r="OF6" s="192">
        <f>Seniori!OF6</f>
        <v>0</v>
      </c>
      <c r="OG6" s="192">
        <f>Seniori!OG6</f>
        <v>0</v>
      </c>
      <c r="OH6" s="192">
        <f>Seniori!OH6</f>
        <v>0</v>
      </c>
      <c r="OI6" s="192">
        <f>Seniori!OI6</f>
        <v>0</v>
      </c>
      <c r="OJ6" s="192">
        <f>Seniori!OJ6</f>
        <v>0</v>
      </c>
      <c r="OK6" s="192">
        <f>Seniori!OK6</f>
        <v>0</v>
      </c>
      <c r="OL6" s="192">
        <f>Seniori!OL6</f>
        <v>0</v>
      </c>
      <c r="OM6" s="192">
        <f>Seniori!OM6</f>
        <v>0</v>
      </c>
      <c r="ON6" s="192">
        <f>Seniori!ON6</f>
        <v>0</v>
      </c>
      <c r="OO6" s="192">
        <f>Seniori!OO6</f>
        <v>0</v>
      </c>
      <c r="OP6" s="192">
        <f>Seniori!OP6</f>
        <v>0</v>
      </c>
      <c r="OQ6" s="192">
        <f>Seniori!OQ6</f>
        <v>0</v>
      </c>
      <c r="OR6" s="192">
        <f>Seniori!OR6</f>
        <v>0</v>
      </c>
      <c r="OS6" s="192">
        <f>Seniori!OS6</f>
        <v>0</v>
      </c>
      <c r="OT6" s="192">
        <f>Seniori!OT6</f>
        <v>0</v>
      </c>
      <c r="OU6" s="192">
        <f>Seniori!OU6</f>
        <v>0</v>
      </c>
      <c r="OV6" s="192">
        <f>Seniori!OV6</f>
        <v>0</v>
      </c>
      <c r="OW6" s="192">
        <f>Seniori!OW6</f>
        <v>0</v>
      </c>
      <c r="OX6" s="192">
        <f>Seniori!OX6</f>
        <v>0</v>
      </c>
      <c r="OY6" s="192">
        <f>Seniori!OY6</f>
        <v>0</v>
      </c>
      <c r="OZ6" s="192">
        <f>Seniori!OZ6</f>
        <v>0</v>
      </c>
      <c r="PA6" s="192">
        <f>Seniori!PA6</f>
        <v>0</v>
      </c>
      <c r="PB6" s="192">
        <f>Seniori!PB6</f>
        <v>0</v>
      </c>
      <c r="PC6" s="192">
        <f>Seniori!PC6</f>
        <v>0</v>
      </c>
      <c r="PD6" s="192">
        <f>Seniori!PD6</f>
        <v>0</v>
      </c>
      <c r="PE6" s="192">
        <f>Seniori!PE6</f>
        <v>0</v>
      </c>
      <c r="PF6" s="192">
        <f>Seniori!PF6</f>
        <v>0</v>
      </c>
      <c r="PG6" s="192">
        <f>Seniori!PG6</f>
        <v>0</v>
      </c>
      <c r="PH6" s="192">
        <f>Seniori!PH6</f>
        <v>0</v>
      </c>
      <c r="PI6" s="192">
        <f>Seniori!PI6</f>
        <v>0</v>
      </c>
      <c r="PJ6" s="192">
        <f>Seniori!PJ6</f>
        <v>0</v>
      </c>
      <c r="PK6" s="192">
        <f>Seniori!PK6</f>
        <v>0</v>
      </c>
      <c r="PL6" s="192">
        <f>Seniori!PL6</f>
        <v>0</v>
      </c>
      <c r="PM6" s="192">
        <f>Seniori!PM6</f>
        <v>0</v>
      </c>
      <c r="PN6" s="192">
        <f>Seniori!PN6</f>
        <v>0</v>
      </c>
      <c r="PO6" s="192">
        <f>Seniori!PO6</f>
        <v>0</v>
      </c>
      <c r="PP6" s="192">
        <f>Seniori!PP6</f>
        <v>0</v>
      </c>
      <c r="PQ6" s="192">
        <f>Seniori!PQ6</f>
        <v>0</v>
      </c>
      <c r="PR6" s="192">
        <f>Seniori!PR6</f>
        <v>0</v>
      </c>
      <c r="PS6" s="192">
        <f>Seniori!PS6</f>
        <v>0</v>
      </c>
      <c r="PT6" s="192">
        <f>Seniori!PT6</f>
        <v>0</v>
      </c>
      <c r="PU6" s="192">
        <f>Seniori!PU6</f>
        <v>0</v>
      </c>
      <c r="PV6" s="192">
        <f>Seniori!PV6</f>
        <v>0</v>
      </c>
      <c r="PW6" s="192">
        <f>Seniori!PW6</f>
        <v>0</v>
      </c>
      <c r="PX6" s="192">
        <f>Seniori!PX6</f>
        <v>0</v>
      </c>
      <c r="PY6" s="192">
        <f>Seniori!PY6</f>
        <v>0</v>
      </c>
      <c r="PZ6" s="192">
        <f>Seniori!PZ6</f>
        <v>0</v>
      </c>
      <c r="QA6" s="192">
        <f>Seniori!QA6</f>
        <v>0</v>
      </c>
      <c r="QB6" s="192">
        <f>Seniori!QB6</f>
        <v>0</v>
      </c>
      <c r="QC6" s="192">
        <f>Seniori!QC6</f>
        <v>0</v>
      </c>
      <c r="QD6" s="192">
        <f>Seniori!QD6</f>
        <v>0</v>
      </c>
      <c r="QE6" s="192">
        <f>Seniori!QE6</f>
        <v>0</v>
      </c>
      <c r="QF6" s="192">
        <f>Seniori!QF6</f>
        <v>0</v>
      </c>
      <c r="QG6" s="192">
        <f>Seniori!QG6</f>
        <v>0</v>
      </c>
      <c r="QH6" s="192">
        <f>Seniori!QH6</f>
        <v>0</v>
      </c>
      <c r="QI6" s="192">
        <f>Seniori!QI6</f>
        <v>0</v>
      </c>
      <c r="QJ6" s="192">
        <f>Seniori!QJ6</f>
        <v>0</v>
      </c>
      <c r="QK6" s="192">
        <f>Seniori!QK6</f>
        <v>0</v>
      </c>
      <c r="QL6" s="192">
        <f>Seniori!QL6</f>
        <v>0</v>
      </c>
      <c r="QM6" s="192">
        <f>Seniori!QM6</f>
        <v>0</v>
      </c>
      <c r="QN6" s="192">
        <f>Seniori!QN6</f>
        <v>0</v>
      </c>
      <c r="QO6" s="192">
        <f>Seniori!QO6</f>
        <v>0</v>
      </c>
      <c r="QP6" s="192">
        <f>Seniori!QP6</f>
        <v>0</v>
      </c>
      <c r="QQ6" s="192">
        <f>Seniori!QQ6</f>
        <v>0</v>
      </c>
      <c r="QR6" s="192">
        <f>Seniori!QR6</f>
        <v>0</v>
      </c>
      <c r="QS6" s="192">
        <f>Seniori!QS6</f>
        <v>0</v>
      </c>
      <c r="QT6" s="192">
        <f>Seniori!QT6</f>
        <v>0</v>
      </c>
      <c r="QU6" s="192">
        <f>Seniori!QU6</f>
        <v>0</v>
      </c>
      <c r="QV6" s="192">
        <f>Seniori!QV6</f>
        <v>0</v>
      </c>
      <c r="QW6" s="192">
        <f>Seniori!QW6</f>
        <v>0</v>
      </c>
      <c r="QX6" s="192">
        <f>Seniori!QX6</f>
        <v>0</v>
      </c>
      <c r="QY6" s="192">
        <f>Seniori!QY6</f>
        <v>0</v>
      </c>
      <c r="QZ6" s="192">
        <f>Seniori!QZ6</f>
        <v>0</v>
      </c>
      <c r="RA6" s="192">
        <f>Seniori!RA6</f>
        <v>0</v>
      </c>
      <c r="RB6" s="192">
        <f>Seniori!RB6</f>
        <v>0</v>
      </c>
      <c r="RC6" s="192">
        <f>Seniori!RC6</f>
        <v>0</v>
      </c>
      <c r="RD6" s="192">
        <f>Seniori!RD6</f>
        <v>0</v>
      </c>
      <c r="RE6" s="192">
        <f>Seniori!RE6</f>
        <v>0</v>
      </c>
      <c r="RF6" s="192">
        <f>Seniori!RF6</f>
        <v>0</v>
      </c>
      <c r="RG6" s="192">
        <f>Seniori!RG6</f>
        <v>0</v>
      </c>
      <c r="RH6" s="192">
        <f>Seniori!RH6</f>
        <v>0</v>
      </c>
      <c r="RI6" s="192">
        <f>Seniori!RI6</f>
        <v>0</v>
      </c>
      <c r="RJ6" s="192">
        <f>Seniori!RJ6</f>
        <v>0</v>
      </c>
      <c r="RK6" s="192">
        <f>Seniori!RK6</f>
        <v>0</v>
      </c>
      <c r="RL6" s="192">
        <f>Seniori!RL6</f>
        <v>0</v>
      </c>
      <c r="RM6" s="192">
        <f>Seniori!RM6</f>
        <v>0</v>
      </c>
      <c r="RN6" s="192">
        <f>Seniori!RN6</f>
        <v>0</v>
      </c>
      <c r="RO6" s="192">
        <f>Seniori!RO6</f>
        <v>0</v>
      </c>
      <c r="RP6" s="192">
        <f>Seniori!RP6</f>
        <v>0</v>
      </c>
      <c r="RQ6" s="192">
        <f>Seniori!RQ6</f>
        <v>0</v>
      </c>
      <c r="RR6" s="192">
        <f>Seniori!RR6</f>
        <v>0</v>
      </c>
      <c r="RS6" s="192">
        <f>Seniori!RS6</f>
        <v>0</v>
      </c>
      <c r="RT6" s="192">
        <f>Seniori!RT6</f>
        <v>0</v>
      </c>
      <c r="RU6" s="192">
        <f>Seniori!RU6</f>
        <v>0</v>
      </c>
      <c r="RV6" s="192">
        <f>Seniori!RV6</f>
        <v>0</v>
      </c>
      <c r="RW6" s="192">
        <f>Seniori!RW6</f>
        <v>0</v>
      </c>
      <c r="RX6" s="192">
        <f>Seniori!RX6</f>
        <v>0</v>
      </c>
      <c r="RY6" s="192">
        <f>Seniori!RY6</f>
        <v>0</v>
      </c>
      <c r="RZ6" s="192">
        <f>Seniori!RZ6</f>
        <v>0</v>
      </c>
      <c r="SA6" s="192">
        <f>Seniori!SA6</f>
        <v>0</v>
      </c>
      <c r="SB6" s="192">
        <f>Seniori!SB6</f>
        <v>0</v>
      </c>
      <c r="SC6" s="192">
        <f>Seniori!SC6</f>
        <v>0</v>
      </c>
      <c r="SD6" s="192">
        <f>Seniori!SD6</f>
        <v>0</v>
      </c>
      <c r="SE6" s="192">
        <f>Seniori!SE6</f>
        <v>0</v>
      </c>
      <c r="SF6" s="192">
        <f>Seniori!SF6</f>
        <v>0</v>
      </c>
      <c r="SG6" s="192">
        <f>Seniori!SG6</f>
        <v>0</v>
      </c>
      <c r="SH6" s="192">
        <f>Seniori!SH6</f>
        <v>0</v>
      </c>
      <c r="SI6" s="192">
        <f>Seniori!SI6</f>
        <v>0</v>
      </c>
      <c r="SJ6" s="192">
        <f>Seniori!SJ6</f>
        <v>0</v>
      </c>
      <c r="SK6" s="192">
        <f>Seniori!SK6</f>
        <v>0</v>
      </c>
      <c r="SL6" s="192">
        <f>Seniori!SL6</f>
        <v>0</v>
      </c>
      <c r="SM6" s="192">
        <f>Seniori!SM6</f>
        <v>0</v>
      </c>
      <c r="SN6" s="192">
        <f>Seniori!SN6</f>
        <v>0</v>
      </c>
      <c r="SO6" s="192">
        <f>Seniori!SO6</f>
        <v>0</v>
      </c>
      <c r="SP6" s="192">
        <f>Seniori!SP6</f>
        <v>0</v>
      </c>
      <c r="SQ6" s="192">
        <f>Seniori!SQ6</f>
        <v>0</v>
      </c>
      <c r="SR6" s="192">
        <f>Seniori!SR6</f>
        <v>0</v>
      </c>
      <c r="SS6" s="192">
        <f>Seniori!SS6</f>
        <v>0</v>
      </c>
      <c r="ST6" s="192">
        <f>Seniori!ST6</f>
        <v>0</v>
      </c>
      <c r="SU6" s="192">
        <f>Seniori!SU6</f>
        <v>0</v>
      </c>
      <c r="SV6" s="192">
        <f>Seniori!SV6</f>
        <v>0</v>
      </c>
      <c r="SW6" s="192">
        <f>Seniori!SW6</f>
        <v>0</v>
      </c>
      <c r="SX6" s="192">
        <f>Seniori!SX6</f>
        <v>0</v>
      </c>
      <c r="SY6" s="192">
        <f>Seniori!SY6</f>
        <v>0</v>
      </c>
      <c r="SZ6" s="192">
        <f>Seniori!SZ6</f>
        <v>0</v>
      </c>
      <c r="TA6" s="192">
        <f>Seniori!TA6</f>
        <v>0</v>
      </c>
      <c r="TB6" s="192">
        <f>Seniori!TB6</f>
        <v>0</v>
      </c>
    </row>
    <row r="7" spans="1:522" ht="18" customHeight="1" x14ac:dyDescent="0.25">
      <c r="A7" s="256"/>
      <c r="B7" s="259"/>
      <c r="C7" s="259"/>
      <c r="D7" s="259"/>
      <c r="E7" s="259"/>
      <c r="F7" s="259"/>
      <c r="G7" s="259"/>
      <c r="H7" s="97"/>
      <c r="I7" s="252"/>
      <c r="J7" s="252"/>
      <c r="K7" s="193" t="str">
        <f>Seniori!K7</f>
        <v>Weikersdorf AUT</v>
      </c>
      <c r="L7" s="193"/>
      <c r="M7" s="193" t="str">
        <f>Seniori!M7</f>
        <v>Motešice</v>
      </c>
      <c r="N7" s="193"/>
      <c r="O7" s="193">
        <f>Seniori!O7</f>
        <v>0</v>
      </c>
      <c r="P7" s="193">
        <f>Seniori!P7</f>
        <v>0</v>
      </c>
      <c r="Q7" s="193">
        <f>Seniori!Q7</f>
        <v>0</v>
      </c>
      <c r="R7" s="193">
        <f>Seniori!R7</f>
        <v>0</v>
      </c>
      <c r="S7" s="193">
        <f>Seniori!S7</f>
        <v>0</v>
      </c>
      <c r="T7" s="193">
        <f>Seniori!T7</f>
        <v>0</v>
      </c>
      <c r="U7" s="193">
        <f>Seniori!U7</f>
        <v>0</v>
      </c>
      <c r="V7" s="193">
        <f>Seniori!V7</f>
        <v>0</v>
      </c>
      <c r="W7" s="193">
        <f>Seniori!W7</f>
        <v>0</v>
      </c>
      <c r="X7" s="193">
        <f>Seniori!X7</f>
        <v>0</v>
      </c>
      <c r="Y7" s="193">
        <f>Seniori!Y7</f>
        <v>0</v>
      </c>
      <c r="Z7" s="193">
        <f>Seniori!Z7</f>
        <v>0</v>
      </c>
      <c r="AA7" s="193">
        <f>Seniori!AA7</f>
        <v>0</v>
      </c>
      <c r="AB7" s="193">
        <f>Seniori!AB7</f>
        <v>0</v>
      </c>
      <c r="AC7" s="193">
        <f>Seniori!AC7</f>
        <v>0</v>
      </c>
      <c r="AD7" s="193">
        <f>Seniori!AD7</f>
        <v>0</v>
      </c>
      <c r="AE7" s="193">
        <f>Seniori!AE7</f>
        <v>0</v>
      </c>
      <c r="AF7" s="193">
        <f>Seniori!AF7</f>
        <v>0</v>
      </c>
      <c r="AG7" s="193" t="str">
        <f>Seniori!AG7</f>
        <v>Motešice CDI</v>
      </c>
      <c r="AH7" s="193"/>
      <c r="AI7" s="193"/>
      <c r="AJ7" s="193">
        <f>Seniori!AJ7</f>
        <v>0</v>
      </c>
      <c r="AK7" s="193">
        <f>Seniori!AK7</f>
        <v>0</v>
      </c>
      <c r="AL7" s="193">
        <f>Seniori!AL7</f>
        <v>0</v>
      </c>
      <c r="AM7" s="193">
        <f>Seniori!AM7</f>
        <v>0</v>
      </c>
      <c r="AN7" s="193">
        <f>Seniori!AN7</f>
        <v>0</v>
      </c>
      <c r="AO7" s="193">
        <f>Seniori!AO7</f>
        <v>0</v>
      </c>
      <c r="AP7" s="193" t="str">
        <f>Seniori!AP7</f>
        <v>Motešice</v>
      </c>
      <c r="AQ7" s="193"/>
      <c r="AR7" s="193">
        <f>Seniori!AR7</f>
        <v>0</v>
      </c>
      <c r="AS7" s="193">
        <f>Seniori!AS7</f>
        <v>0</v>
      </c>
      <c r="AT7" s="193" t="str">
        <f>Seniori!AT7</f>
        <v>Madrid ESP</v>
      </c>
      <c r="AU7" s="193"/>
      <c r="AV7" s="193" t="str">
        <f>Seniori!AV7</f>
        <v>Motešice</v>
      </c>
      <c r="AW7" s="193"/>
      <c r="AX7" s="193">
        <f>Seniori!AX7</f>
        <v>0</v>
      </c>
      <c r="AY7" s="193">
        <f>Seniori!AY7</f>
        <v>0</v>
      </c>
      <c r="AZ7" s="193">
        <f>Seniori!AZ7</f>
        <v>0</v>
      </c>
      <c r="BA7" s="193">
        <f>Seniori!BA7</f>
        <v>0</v>
      </c>
      <c r="BB7" s="193">
        <f>Seniori!BB7</f>
        <v>0</v>
      </c>
      <c r="BC7" s="193">
        <f>Seniori!BC7</f>
        <v>0</v>
      </c>
      <c r="BD7" s="193">
        <f>Seniori!BD7</f>
        <v>0</v>
      </c>
      <c r="BE7" s="193">
        <f>Seniori!BE7</f>
        <v>0</v>
      </c>
      <c r="BF7" s="193">
        <f>Seniori!BF7</f>
        <v>0</v>
      </c>
      <c r="BG7" s="193">
        <f>Seniori!BG7</f>
        <v>0</v>
      </c>
      <c r="BH7" s="193">
        <f>Seniori!BH7</f>
        <v>0</v>
      </c>
      <c r="BI7" s="193">
        <f>Seniori!BI7</f>
        <v>0</v>
      </c>
      <c r="BJ7" s="193">
        <f>Seniori!BJ7</f>
        <v>0</v>
      </c>
      <c r="BK7" s="193" t="str">
        <f>Seniori!BK7</f>
        <v>Budapešť HUN</v>
      </c>
      <c r="BL7" s="193"/>
      <c r="BM7" s="193"/>
      <c r="BN7" s="193">
        <f>Seniori!BN7</f>
        <v>0</v>
      </c>
      <c r="BO7" s="193">
        <f>Seniori!BO7</f>
        <v>0</v>
      </c>
      <c r="BP7" s="193">
        <f>Seniori!BP7</f>
        <v>0</v>
      </c>
      <c r="BQ7" s="193">
        <f>Seniori!BQ7</f>
        <v>0</v>
      </c>
      <c r="BR7" s="193">
        <f>Seniori!BR7</f>
        <v>0</v>
      </c>
      <c r="BS7" s="193">
        <f>Seniori!BS7</f>
        <v>0</v>
      </c>
      <c r="BT7" s="193">
        <f>Seniori!BT7</f>
        <v>0</v>
      </c>
      <c r="BU7" s="193">
        <f>Seniori!BU7</f>
        <v>0</v>
      </c>
      <c r="BV7" s="193" t="str">
        <f>Seniori!BV7</f>
        <v>Las Cadenas ESP</v>
      </c>
      <c r="BW7" s="193" t="str">
        <f>Seniori!BW7</f>
        <v>Panská Lícha CZE</v>
      </c>
      <c r="BX7" s="193" t="str">
        <f>Seniori!BX7</f>
        <v>Šamorín CDI</v>
      </c>
      <c r="BY7" s="193"/>
      <c r="BZ7" s="193"/>
      <c r="CA7" s="193">
        <f>Seniori!CA7</f>
        <v>0</v>
      </c>
      <c r="CB7" s="193">
        <f>Seniori!CB7</f>
        <v>0</v>
      </c>
      <c r="CC7" s="193">
        <f>Seniori!CC7</f>
        <v>0</v>
      </c>
      <c r="CD7" s="193">
        <f>Seniori!CD7</f>
        <v>0</v>
      </c>
      <c r="CE7" s="193">
        <f>Seniori!CE7</f>
        <v>0</v>
      </c>
      <c r="CF7" s="193">
        <f>Seniori!CF7</f>
        <v>0</v>
      </c>
      <c r="CG7" s="193">
        <f>Seniori!CG7</f>
        <v>0</v>
      </c>
      <c r="CH7" s="193">
        <f>Seniori!CH7</f>
        <v>0</v>
      </c>
      <c r="CI7" s="193" t="str">
        <f>Seniori!CI7</f>
        <v>Šamorín</v>
      </c>
      <c r="CJ7" s="193"/>
      <c r="CK7" s="193">
        <f>Seniori!CK7</f>
        <v>0</v>
      </c>
      <c r="CL7" s="193">
        <f>Seniori!CL7</f>
        <v>0</v>
      </c>
      <c r="CM7" s="193">
        <f>Seniori!CM7</f>
        <v>0</v>
      </c>
      <c r="CN7" s="193">
        <f>Seniori!CN7</f>
        <v>0</v>
      </c>
      <c r="CO7" s="193">
        <f>Seniori!CO7</f>
        <v>0</v>
      </c>
      <c r="CP7" s="193">
        <f>Seniori!CP7</f>
        <v>0</v>
      </c>
      <c r="CQ7" s="193">
        <f>Seniori!CQ7</f>
        <v>0</v>
      </c>
      <c r="CR7" s="193">
        <f>Seniori!CR7</f>
        <v>0</v>
      </c>
      <c r="CS7" s="193">
        <f>Seniori!CS7</f>
        <v>0</v>
      </c>
      <c r="CT7" s="193">
        <f>Seniori!CT7</f>
        <v>0</v>
      </c>
      <c r="CU7" s="193">
        <f>Seniori!CU7</f>
        <v>0</v>
      </c>
      <c r="CV7" s="193">
        <f>Seniori!CV7</f>
        <v>0</v>
      </c>
      <c r="CW7" s="193">
        <f>Seniori!CW7</f>
        <v>0</v>
      </c>
      <c r="CX7" s="193">
        <f>Seniori!CX7</f>
        <v>0</v>
      </c>
      <c r="CY7" s="193">
        <f>Seniori!CY7</f>
        <v>0</v>
      </c>
      <c r="CZ7" s="193" t="str">
        <f>Seniori!CZ7</f>
        <v>Kisbábolna HUN</v>
      </c>
      <c r="DA7" s="193"/>
      <c r="DB7" s="193"/>
      <c r="DC7" s="193" t="str">
        <f>Seniori!DC7</f>
        <v>Dunajský Klátov</v>
      </c>
      <c r="DD7" s="193"/>
      <c r="DE7" s="193"/>
      <c r="DF7" s="193">
        <f>Seniori!DF7</f>
        <v>0</v>
      </c>
      <c r="DG7" s="193">
        <f>Seniori!DG7</f>
        <v>0</v>
      </c>
      <c r="DH7" s="193">
        <f>Seniori!DH7</f>
        <v>0</v>
      </c>
      <c r="DI7" s="193">
        <f>Seniori!DI7</f>
        <v>0</v>
      </c>
      <c r="DJ7" s="193">
        <f>Seniori!DJ7</f>
        <v>0</v>
      </c>
      <c r="DK7" s="193">
        <f>Seniori!DK7</f>
        <v>0</v>
      </c>
      <c r="DL7" s="193">
        <f>Seniori!DL7</f>
        <v>0</v>
      </c>
      <c r="DM7" s="193">
        <f>Seniori!DM7</f>
        <v>0</v>
      </c>
      <c r="DN7" s="193">
        <f>Seniori!DN7</f>
        <v>0</v>
      </c>
      <c r="DO7" s="193">
        <f>Seniori!DO7</f>
        <v>0</v>
      </c>
      <c r="DP7" s="193">
        <f>Seniori!DP7</f>
        <v>0</v>
      </c>
      <c r="DQ7" s="193">
        <f>Seniori!DQ7</f>
        <v>0</v>
      </c>
      <c r="DR7" s="193" t="str">
        <f>Seniori!DR7</f>
        <v>Těšánky CZE</v>
      </c>
      <c r="DS7" s="193"/>
      <c r="DT7" s="193"/>
      <c r="DU7" s="193">
        <f>Seniori!DU7</f>
        <v>0</v>
      </c>
      <c r="DV7" s="193">
        <f>Seniori!DV7</f>
        <v>0</v>
      </c>
      <c r="DW7" s="193">
        <f>Seniori!DW7</f>
        <v>0</v>
      </c>
      <c r="DX7" s="193">
        <f>Seniori!DX7</f>
        <v>0</v>
      </c>
      <c r="DY7" s="193">
        <f>Seniori!DY7</f>
        <v>0</v>
      </c>
      <c r="DZ7" s="193">
        <f>Seniori!DZ7</f>
        <v>0</v>
      </c>
      <c r="EA7" s="193">
        <f>Seniori!EA7</f>
        <v>0</v>
      </c>
      <c r="EB7" s="193" t="str">
        <f>Seniori!EB7</f>
        <v>Pilisjászfalu HUN</v>
      </c>
      <c r="EC7" s="193"/>
      <c r="ED7" s="193" t="str">
        <f>Seniori!ED7</f>
        <v>Pilisjászfalu HUN CDI</v>
      </c>
      <c r="EE7" s="193"/>
      <c r="EF7" s="193" t="str">
        <f>Seniori!EF7</f>
        <v>Las Cadenas ESP</v>
      </c>
      <c r="EG7" s="193" t="str">
        <f>Seniori!EG7</f>
        <v>Motešice</v>
      </c>
      <c r="EH7" s="193"/>
      <c r="EI7" s="193">
        <f>Seniori!EI7</f>
        <v>0</v>
      </c>
      <c r="EJ7" s="193">
        <f>Seniori!EJ7</f>
        <v>0</v>
      </c>
      <c r="EK7" s="193">
        <f>Seniori!EK7</f>
        <v>0</v>
      </c>
      <c r="EL7" s="193">
        <f>Seniori!EL7</f>
        <v>0</v>
      </c>
      <c r="EM7" s="193">
        <f>Seniori!EM7</f>
        <v>0</v>
      </c>
      <c r="EN7" s="193">
        <f>Seniori!EN7</f>
        <v>0</v>
      </c>
      <c r="EO7" s="193">
        <f>Seniori!EO7</f>
        <v>0</v>
      </c>
      <c r="EP7" s="193">
        <f>Seniori!EP7</f>
        <v>0</v>
      </c>
      <c r="EQ7" s="193">
        <f>Seniori!EQ7</f>
        <v>0</v>
      </c>
      <c r="ER7" s="193">
        <f>Seniori!ER7</f>
        <v>0</v>
      </c>
      <c r="ES7" s="193">
        <f>Seniori!ES7</f>
        <v>0</v>
      </c>
      <c r="ET7" s="193">
        <f>Seniori!ET7</f>
        <v>0</v>
      </c>
      <c r="EU7" s="193">
        <f>Seniori!EU7</f>
        <v>0</v>
      </c>
      <c r="EV7" s="193">
        <f>Seniori!EV7</f>
        <v>0</v>
      </c>
      <c r="EW7" s="193">
        <f>Seniori!EW7</f>
        <v>0</v>
      </c>
      <c r="EX7" s="193">
        <f>Seniori!EX7</f>
        <v>0</v>
      </c>
      <c r="EY7" s="193">
        <f>Seniori!EY7</f>
        <v>0</v>
      </c>
      <c r="EZ7" s="193">
        <f>Seniori!EZ7</f>
        <v>0</v>
      </c>
      <c r="FA7" s="193">
        <f>Seniori!FA7</f>
        <v>0</v>
      </c>
      <c r="FB7" s="193" t="str">
        <f>Seniori!FB7</f>
        <v>Olomouc CZE</v>
      </c>
      <c r="FC7" s="193"/>
      <c r="FD7" s="193" t="str">
        <f>Seniori!FD7</f>
        <v>Panská Lícha CZE</v>
      </c>
      <c r="FE7" s="193"/>
      <c r="FF7" s="193"/>
      <c r="FG7" s="193"/>
      <c r="FH7" s="193" t="str">
        <f>Seniori!FH7</f>
        <v>Cinkota HUN</v>
      </c>
      <c r="FI7" s="193"/>
      <c r="FJ7" s="193"/>
      <c r="FK7" s="193">
        <f>Seniori!FK7</f>
        <v>0</v>
      </c>
      <c r="FL7" s="193">
        <f>Seniori!FL7</f>
        <v>0</v>
      </c>
      <c r="FM7" s="193">
        <f>Seniori!FM7</f>
        <v>0</v>
      </c>
      <c r="FN7" s="193" t="str">
        <f>Seniori!FN7</f>
        <v>Panská Lícha CZE</v>
      </c>
      <c r="FO7" s="193"/>
      <c r="FP7" s="193"/>
      <c r="FQ7" s="193"/>
      <c r="FR7" s="193">
        <f>Seniori!FR7</f>
        <v>0</v>
      </c>
      <c r="FS7" s="193">
        <f>Seniori!FS7</f>
        <v>0</v>
      </c>
      <c r="FT7" s="193">
        <f>Seniori!FT7</f>
        <v>0</v>
      </c>
      <c r="FU7" s="193">
        <f>Seniori!FU7</f>
        <v>0</v>
      </c>
      <c r="FV7" s="193">
        <f>Seniori!FV7</f>
        <v>0</v>
      </c>
      <c r="FW7" s="193">
        <f>Seniori!FW7</f>
        <v>0</v>
      </c>
      <c r="FX7" s="193">
        <f>Seniori!FX7</f>
        <v>0</v>
      </c>
      <c r="FY7" s="193" t="str">
        <f>Seniori!FY7</f>
        <v>RS Team Bratislava</v>
      </c>
      <c r="FZ7" s="193"/>
      <c r="GA7" s="193"/>
      <c r="GB7" s="193"/>
      <c r="GC7" s="193" t="str">
        <f>Seniori!GC7</f>
        <v>Szilvásvárad HUN</v>
      </c>
      <c r="GD7" s="193"/>
      <c r="GE7" s="193"/>
      <c r="GF7" s="193"/>
      <c r="GG7" s="193">
        <f>Seniori!GG7</f>
        <v>0</v>
      </c>
      <c r="GH7" s="193">
        <f>Seniori!GH7</f>
        <v>0</v>
      </c>
      <c r="GI7" s="193">
        <f>Seniori!GI7</f>
        <v>0</v>
      </c>
      <c r="GJ7" s="193">
        <f>Seniori!GJ7</f>
        <v>0</v>
      </c>
      <c r="GK7" s="193">
        <f>Seniori!GK7</f>
        <v>0</v>
      </c>
      <c r="GL7" s="193">
        <f>Seniori!GL7</f>
        <v>0</v>
      </c>
      <c r="GM7" s="193">
        <f>Seniori!GM7</f>
        <v>0</v>
      </c>
      <c r="GN7" s="193">
        <f>Seniori!GN7</f>
        <v>0</v>
      </c>
      <c r="GO7" s="193">
        <f>Seniori!GO7</f>
        <v>0</v>
      </c>
      <c r="GP7" s="193" t="str">
        <f>Seniori!GP7</f>
        <v>Výškov CZE</v>
      </c>
      <c r="GQ7" s="193"/>
      <c r="GR7" s="193"/>
      <c r="GS7" s="193">
        <f>Seniori!GS7</f>
        <v>0</v>
      </c>
      <c r="GT7" s="193">
        <f>Seniori!GT7</f>
        <v>0</v>
      </c>
      <c r="GU7" s="193">
        <f>Seniori!GU7</f>
        <v>0</v>
      </c>
      <c r="GV7" s="193">
        <f>Seniori!GV7</f>
        <v>0</v>
      </c>
      <c r="GW7" s="193">
        <f>Seniori!GW7</f>
        <v>0</v>
      </c>
      <c r="GX7" s="193">
        <f>Seniori!GX7</f>
        <v>0</v>
      </c>
      <c r="GY7" s="193">
        <f>Seniori!GY7</f>
        <v>0</v>
      </c>
      <c r="GZ7" s="193" t="str">
        <f>Seniori!GZ7</f>
        <v>Motešice</v>
      </c>
      <c r="HA7" s="193"/>
      <c r="HB7" s="193">
        <f>Seniori!HB7</f>
        <v>0</v>
      </c>
      <c r="HC7" s="193">
        <f>Seniori!HC7</f>
        <v>0</v>
      </c>
      <c r="HD7" s="193">
        <f>Seniori!HD7</f>
        <v>0</v>
      </c>
      <c r="HE7" s="193">
        <f>Seniori!HE7</f>
        <v>0</v>
      </c>
      <c r="HF7" s="193">
        <f>Seniori!HF7</f>
        <v>0</v>
      </c>
      <c r="HG7" s="193">
        <f>Seniori!HG7</f>
        <v>0</v>
      </c>
      <c r="HH7" s="193">
        <f>Seniori!HH7</f>
        <v>0</v>
      </c>
      <c r="HI7" s="193">
        <f>Seniori!HI7</f>
        <v>0</v>
      </c>
      <c r="HJ7" s="193">
        <f>Seniori!HJ7</f>
        <v>0</v>
      </c>
      <c r="HK7" s="193">
        <f>Seniori!HK7</f>
        <v>0</v>
      </c>
      <c r="HL7" s="193">
        <f>Seniori!HL7</f>
        <v>0</v>
      </c>
      <c r="HM7" s="193">
        <f>Seniori!HM7</f>
        <v>0</v>
      </c>
      <c r="HN7" s="193">
        <f>Seniori!HN7</f>
        <v>0</v>
      </c>
      <c r="HO7" s="193">
        <f>Seniori!HO7</f>
        <v>0</v>
      </c>
      <c r="HP7" s="193">
        <f>Seniori!HP7</f>
        <v>0</v>
      </c>
      <c r="HQ7" s="193">
        <f>Seniori!HQ7</f>
        <v>0</v>
      </c>
      <c r="HR7" s="193">
        <f>Seniori!HR7</f>
        <v>0</v>
      </c>
      <c r="HS7" s="193">
        <f>Seniori!HS7</f>
        <v>0</v>
      </c>
      <c r="HT7" s="193">
        <f>Seniori!HT7</f>
        <v>0</v>
      </c>
      <c r="HU7" s="193" t="str">
        <f>Seniori!HU7</f>
        <v>Těšánky CZE</v>
      </c>
      <c r="HV7" s="193"/>
      <c r="HW7" s="193"/>
      <c r="HX7" s="193">
        <f>Seniori!HX7</f>
        <v>0</v>
      </c>
      <c r="HY7" s="193">
        <f>Seniori!HY7</f>
        <v>0</v>
      </c>
      <c r="HZ7" s="193">
        <f>Seniori!HZ7</f>
        <v>0</v>
      </c>
      <c r="IA7" s="193">
        <f>Seniori!IA7</f>
        <v>0</v>
      </c>
      <c r="IB7" s="193">
        <f>Seniori!IB7</f>
        <v>0</v>
      </c>
      <c r="IC7" s="193">
        <f>Seniori!IC7</f>
        <v>0</v>
      </c>
      <c r="ID7" s="193" t="str">
        <f>Seniori!ID7</f>
        <v>Motešice</v>
      </c>
      <c r="IE7" s="193"/>
      <c r="IF7" s="193">
        <f>Seniori!IF7</f>
        <v>0</v>
      </c>
      <c r="IG7" s="193">
        <f>Seniori!IG7</f>
        <v>0</v>
      </c>
      <c r="IH7" s="193">
        <f>Seniori!IH7</f>
        <v>0</v>
      </c>
      <c r="II7" s="193">
        <f>Seniori!II7</f>
        <v>0</v>
      </c>
      <c r="IJ7" s="193">
        <f>Seniori!IJ7</f>
        <v>0</v>
      </c>
      <c r="IK7" s="193">
        <f>Seniori!IK7</f>
        <v>0</v>
      </c>
      <c r="IL7" s="193">
        <f>Seniori!IL7</f>
        <v>0</v>
      </c>
      <c r="IM7" s="193">
        <f>Seniori!IM7</f>
        <v>0</v>
      </c>
      <c r="IN7" s="193">
        <f>Seniori!IN7</f>
        <v>0</v>
      </c>
      <c r="IO7" s="193">
        <f>Seniori!IO7</f>
        <v>0</v>
      </c>
      <c r="IP7" s="193">
        <f>Seniori!IP7</f>
        <v>0</v>
      </c>
      <c r="IQ7" s="193">
        <f>Seniori!IQ7</f>
        <v>0</v>
      </c>
      <c r="IR7" s="193" t="str">
        <f>Seniori!IR7</f>
        <v>Topoľčianky</v>
      </c>
      <c r="IS7" s="193"/>
      <c r="IT7" s="193"/>
      <c r="IU7" s="193">
        <f>Seniori!IU7</f>
        <v>0</v>
      </c>
      <c r="IV7" s="193">
        <f>Seniori!IV7</f>
        <v>0</v>
      </c>
      <c r="IW7" s="193">
        <f>Seniori!IW7</f>
        <v>0</v>
      </c>
      <c r="IX7" s="193">
        <f>Seniori!IX7</f>
        <v>0</v>
      </c>
      <c r="IY7" s="193">
        <f>Seniori!IY7</f>
        <v>0</v>
      </c>
      <c r="IZ7" s="193">
        <f>Seniori!IZ7</f>
        <v>0</v>
      </c>
      <c r="JA7" s="193">
        <f>Seniori!JA7</f>
        <v>0</v>
      </c>
      <c r="JB7" s="193">
        <f>Seniori!JB7</f>
        <v>0</v>
      </c>
      <c r="JC7" s="193">
        <f>Seniori!JC7</f>
        <v>0</v>
      </c>
      <c r="JD7" s="193">
        <f>Seniori!JD7</f>
        <v>0</v>
      </c>
      <c r="JE7" s="193">
        <f>Seniori!JE7</f>
        <v>0</v>
      </c>
      <c r="JF7" s="193">
        <f>Seniori!JF7</f>
        <v>0</v>
      </c>
      <c r="JG7" s="193">
        <f>Seniori!JG7</f>
        <v>0</v>
      </c>
      <c r="JH7" s="193">
        <f>Seniori!JH7</f>
        <v>0</v>
      </c>
      <c r="JI7" s="193">
        <f>Seniori!JI7</f>
        <v>0</v>
      </c>
      <c r="JJ7" s="193">
        <f>Seniori!JJ7</f>
        <v>0</v>
      </c>
      <c r="JK7" s="193" t="str">
        <f>Seniori!JK7</f>
        <v>Olomouc CZE</v>
      </c>
      <c r="JL7" s="193"/>
      <c r="JM7" s="193" t="str">
        <f>Seniori!JM7</f>
        <v>Šamorín CDI</v>
      </c>
      <c r="JN7" s="193" t="str">
        <f>Seniori!JN7</f>
        <v>Šamorín</v>
      </c>
      <c r="JO7" s="193"/>
      <c r="JP7" s="193">
        <f>Seniori!JP7</f>
        <v>0</v>
      </c>
      <c r="JQ7" s="193">
        <f>Seniori!JQ7</f>
        <v>0</v>
      </c>
      <c r="JR7" s="193">
        <f>Seniori!JR7</f>
        <v>0</v>
      </c>
      <c r="JS7" s="193">
        <f>Seniori!JS7</f>
        <v>0</v>
      </c>
      <c r="JT7" s="193">
        <f>Seniori!JT7</f>
        <v>0</v>
      </c>
      <c r="JU7" s="193">
        <f>Seniori!JU7</f>
        <v>0</v>
      </c>
      <c r="JV7" s="193">
        <f>Seniori!JV7</f>
        <v>0</v>
      </c>
      <c r="JW7" s="193">
        <f>Seniori!JW7</f>
        <v>0</v>
      </c>
      <c r="JX7" s="193">
        <f>Seniori!JX7</f>
        <v>0</v>
      </c>
      <c r="JY7" s="193">
        <f>Seniori!JY7</f>
        <v>0</v>
      </c>
      <c r="JZ7" s="193">
        <f>Seniori!JZ7</f>
        <v>0</v>
      </c>
      <c r="KA7" s="193" t="str">
        <f>Seniori!KA7</f>
        <v>St. Margarethen AUT ME</v>
      </c>
      <c r="KB7" s="193" t="str">
        <f>Seniori!KB7</f>
        <v>Panská Lícha CZE</v>
      </c>
      <c r="KC7" s="193"/>
      <c r="KD7" s="193" t="str">
        <f>Seniori!KD7</f>
        <v>Opglabbeek BEL ME</v>
      </c>
      <c r="KE7" s="193"/>
      <c r="KF7" s="193" t="str">
        <f>Seniori!KF7</f>
        <v>Szilvásvárad HUN</v>
      </c>
      <c r="KG7" s="193"/>
      <c r="KH7" s="193"/>
      <c r="KI7" s="193"/>
      <c r="KJ7" s="193">
        <f>Seniori!KJ7</f>
        <v>0</v>
      </c>
      <c r="KK7" s="193">
        <f>Seniori!KK7</f>
        <v>0</v>
      </c>
      <c r="KL7" s="193">
        <f>Seniori!KL7</f>
        <v>0</v>
      </c>
      <c r="KM7" s="193">
        <f>Seniori!KM7</f>
        <v>0</v>
      </c>
      <c r="KN7" s="193">
        <f>Seniori!KN7</f>
        <v>0</v>
      </c>
      <c r="KO7" s="193">
        <f>Seniori!KO7</f>
        <v>0</v>
      </c>
      <c r="KP7" s="193">
        <f>Seniori!KP7</f>
        <v>0</v>
      </c>
      <c r="KQ7" s="193">
        <f>Seniori!KQ7</f>
        <v>0</v>
      </c>
      <c r="KR7" s="193">
        <f>Seniori!KR7</f>
        <v>0</v>
      </c>
      <c r="KS7" s="193">
        <f>Seniori!KS7</f>
        <v>0</v>
      </c>
      <c r="KT7" s="193">
        <f>Seniori!KT7</f>
        <v>0</v>
      </c>
      <c r="KU7" s="193">
        <f>Seniori!KU7</f>
        <v>0</v>
      </c>
      <c r="KV7" s="193">
        <f>Seniori!KV7</f>
        <v>0</v>
      </c>
      <c r="KW7" s="193">
        <f>Seniori!KW7</f>
        <v>0</v>
      </c>
      <c r="KX7" s="193">
        <f>Seniori!KX7</f>
        <v>0</v>
      </c>
      <c r="KY7" s="193">
        <f>Seniori!KY7</f>
        <v>0</v>
      </c>
      <c r="KZ7" s="193">
        <f>Seniori!KZ7</f>
        <v>0</v>
      </c>
      <c r="LA7" s="193">
        <f>Seniori!LA7</f>
        <v>0</v>
      </c>
      <c r="LB7" s="193">
        <f>Seniori!LB7</f>
        <v>0</v>
      </c>
      <c r="LC7" s="193">
        <f>Seniori!LC7</f>
        <v>0</v>
      </c>
      <c r="LD7" s="193">
        <f>Seniori!LD7</f>
        <v>0</v>
      </c>
      <c r="LE7" s="193">
        <f>Seniori!LE7</f>
        <v>0</v>
      </c>
      <c r="LF7" s="193">
        <f>Seniori!LF7</f>
        <v>0</v>
      </c>
      <c r="LG7" s="193">
        <f>Seniori!LG7</f>
        <v>0</v>
      </c>
      <c r="LH7" s="193">
        <f>Seniori!LH7</f>
        <v>0</v>
      </c>
      <c r="LI7" s="193">
        <f>Seniori!LI7</f>
        <v>0</v>
      </c>
      <c r="LJ7" s="193">
        <f>Seniori!LJ7</f>
        <v>0</v>
      </c>
      <c r="LK7" s="193">
        <f>Seniori!LK7</f>
        <v>0</v>
      </c>
      <c r="LL7" s="193">
        <f>Seniori!LL7</f>
        <v>0</v>
      </c>
      <c r="LM7" s="193">
        <f>Seniori!LM7</f>
        <v>0</v>
      </c>
      <c r="LN7" s="193">
        <f>Seniori!LN7</f>
        <v>0</v>
      </c>
      <c r="LO7" s="193">
        <f>Seniori!LO7</f>
        <v>0</v>
      </c>
      <c r="LP7" s="193">
        <f>Seniori!LP7</f>
        <v>0</v>
      </c>
      <c r="LQ7" s="193">
        <f>Seniori!LQ7</f>
        <v>0</v>
      </c>
      <c r="LR7" s="193">
        <f>Seniori!LR7</f>
        <v>0</v>
      </c>
      <c r="LS7" s="193">
        <f>Seniori!LS7</f>
        <v>0</v>
      </c>
      <c r="LT7" s="193">
        <f>Seniori!LT7</f>
        <v>0</v>
      </c>
      <c r="LU7" s="193">
        <f>Seniori!LU7</f>
        <v>0</v>
      </c>
      <c r="LV7" s="193">
        <f>Seniori!LV7</f>
        <v>0</v>
      </c>
      <c r="LW7" s="193">
        <f>Seniori!LW7</f>
        <v>0</v>
      </c>
      <c r="LX7" s="193">
        <f>Seniori!LX7</f>
        <v>0</v>
      </c>
      <c r="LY7" s="193">
        <f>Seniori!LY7</f>
        <v>0</v>
      </c>
      <c r="LZ7" s="193">
        <f>Seniori!LZ7</f>
        <v>0</v>
      </c>
      <c r="MA7" s="193">
        <f>Seniori!MA7</f>
        <v>0</v>
      </c>
      <c r="MB7" s="193">
        <f>Seniori!MB7</f>
        <v>0</v>
      </c>
      <c r="MC7" s="193">
        <f>Seniori!MC7</f>
        <v>0</v>
      </c>
      <c r="MD7" s="193">
        <f>Seniori!MD7</f>
        <v>0</v>
      </c>
      <c r="ME7" s="193">
        <f>Seniori!ME7</f>
        <v>0</v>
      </c>
      <c r="MF7" s="193">
        <f>Seniori!MF7</f>
        <v>0</v>
      </c>
      <c r="MG7" s="193">
        <f>Seniori!MG7</f>
        <v>0</v>
      </c>
      <c r="MH7" s="193">
        <f>Seniori!MH7</f>
        <v>0</v>
      </c>
      <c r="MI7" s="193">
        <f>Seniori!MI7</f>
        <v>0</v>
      </c>
      <c r="MJ7" s="193">
        <f>Seniori!MJ7</f>
        <v>0</v>
      </c>
      <c r="MK7" s="193">
        <f>Seniori!MK7</f>
        <v>0</v>
      </c>
      <c r="ML7" s="193">
        <f>Seniori!ML7</f>
        <v>0</v>
      </c>
      <c r="MM7" s="193">
        <f>Seniori!MM7</f>
        <v>0</v>
      </c>
      <c r="MN7" s="193">
        <f>Seniori!MN7</f>
        <v>0</v>
      </c>
      <c r="MO7" s="193">
        <f>Seniori!MO7</f>
        <v>0</v>
      </c>
      <c r="MP7" s="193">
        <f>Seniori!MP7</f>
        <v>0</v>
      </c>
      <c r="MQ7" s="193">
        <f>Seniori!MQ7</f>
        <v>0</v>
      </c>
      <c r="MR7" s="193">
        <f>Seniori!MR7</f>
        <v>0</v>
      </c>
      <c r="MS7" s="193">
        <f>Seniori!MS7</f>
        <v>0</v>
      </c>
      <c r="MT7" s="193">
        <f>Seniori!MT7</f>
        <v>0</v>
      </c>
      <c r="MU7" s="193">
        <f>Seniori!MU7</f>
        <v>0</v>
      </c>
      <c r="MV7" s="193">
        <f>Seniori!MV7</f>
        <v>0</v>
      </c>
      <c r="MW7" s="193">
        <f>Seniori!MW7</f>
        <v>0</v>
      </c>
      <c r="MX7" s="193">
        <f>Seniori!MX7</f>
        <v>0</v>
      </c>
      <c r="MY7" s="193">
        <f>Seniori!MY7</f>
        <v>0</v>
      </c>
      <c r="MZ7" s="193">
        <f>Seniori!MZ7</f>
        <v>0</v>
      </c>
      <c r="NA7" s="193">
        <f>Seniori!NA7</f>
        <v>0</v>
      </c>
      <c r="NB7" s="193">
        <f>Seniori!NB7</f>
        <v>0</v>
      </c>
      <c r="NC7" s="193">
        <f>Seniori!NC7</f>
        <v>0</v>
      </c>
      <c r="ND7" s="193">
        <f>Seniori!ND7</f>
        <v>0</v>
      </c>
      <c r="NE7" s="193">
        <f>Seniori!NE7</f>
        <v>0</v>
      </c>
      <c r="NF7" s="193">
        <f>Seniori!NF7</f>
        <v>0</v>
      </c>
      <c r="NG7" s="193">
        <f>Seniori!NG7</f>
        <v>0</v>
      </c>
      <c r="NH7" s="193">
        <f>Seniori!NH7</f>
        <v>0</v>
      </c>
      <c r="NI7" s="193">
        <f>Seniori!NI7</f>
        <v>0</v>
      </c>
      <c r="NJ7" s="193">
        <f>Seniori!NJ7</f>
        <v>0</v>
      </c>
      <c r="NK7" s="193">
        <f>Seniori!NK7</f>
        <v>0</v>
      </c>
      <c r="NL7" s="193">
        <f>Seniori!NL7</f>
        <v>0</v>
      </c>
      <c r="NM7" s="193">
        <f>Seniori!NM7</f>
        <v>0</v>
      </c>
      <c r="NN7" s="193">
        <f>Seniori!NN7</f>
        <v>0</v>
      </c>
      <c r="NO7" s="193">
        <f>Seniori!NO7</f>
        <v>0</v>
      </c>
      <c r="NP7" s="193">
        <f>Seniori!NP7</f>
        <v>0</v>
      </c>
      <c r="NQ7" s="193">
        <f>Seniori!NQ7</f>
        <v>0</v>
      </c>
      <c r="NR7" s="193">
        <f>Seniori!NR7</f>
        <v>0</v>
      </c>
      <c r="NS7" s="193">
        <f>Seniori!NS7</f>
        <v>0</v>
      </c>
      <c r="NT7" s="193">
        <f>Seniori!NT7</f>
        <v>0</v>
      </c>
      <c r="NU7" s="193">
        <f>Seniori!NU7</f>
        <v>0</v>
      </c>
      <c r="NV7" s="193">
        <f>Seniori!NV7</f>
        <v>0</v>
      </c>
      <c r="NW7" s="193">
        <f>Seniori!NW7</f>
        <v>0</v>
      </c>
      <c r="NX7" s="193">
        <f>Seniori!NX7</f>
        <v>0</v>
      </c>
      <c r="NY7" s="193">
        <f>Seniori!NY7</f>
        <v>0</v>
      </c>
      <c r="NZ7" s="193">
        <f>Seniori!NZ7</f>
        <v>0</v>
      </c>
      <c r="OA7" s="193">
        <f>Seniori!OA7</f>
        <v>0</v>
      </c>
      <c r="OB7" s="193">
        <f>Seniori!OB7</f>
        <v>0</v>
      </c>
      <c r="OC7" s="193">
        <f>Seniori!OC7</f>
        <v>0</v>
      </c>
      <c r="OD7" s="193">
        <f>Seniori!OD7</f>
        <v>0</v>
      </c>
      <c r="OE7" s="193">
        <f>Seniori!OE7</f>
        <v>0</v>
      </c>
      <c r="OF7" s="193">
        <f>Seniori!OF7</f>
        <v>0</v>
      </c>
      <c r="OG7" s="193">
        <f>Seniori!OG7</f>
        <v>0</v>
      </c>
      <c r="OH7" s="193">
        <f>Seniori!OH7</f>
        <v>0</v>
      </c>
      <c r="OI7" s="193">
        <f>Seniori!OI7</f>
        <v>0</v>
      </c>
      <c r="OJ7" s="193">
        <f>Seniori!OJ7</f>
        <v>0</v>
      </c>
      <c r="OK7" s="193">
        <f>Seniori!OK7</f>
        <v>0</v>
      </c>
      <c r="OL7" s="193">
        <f>Seniori!OL7</f>
        <v>0</v>
      </c>
      <c r="OM7" s="193">
        <f>Seniori!OM7</f>
        <v>0</v>
      </c>
      <c r="ON7" s="193">
        <f>Seniori!ON7</f>
        <v>0</v>
      </c>
      <c r="OO7" s="193">
        <f>Seniori!OO7</f>
        <v>0</v>
      </c>
      <c r="OP7" s="193">
        <f>Seniori!OP7</f>
        <v>0</v>
      </c>
      <c r="OQ7" s="193">
        <f>Seniori!OQ7</f>
        <v>0</v>
      </c>
      <c r="OR7" s="193">
        <f>Seniori!OR7</f>
        <v>0</v>
      </c>
      <c r="OS7" s="193">
        <f>Seniori!OS7</f>
        <v>0</v>
      </c>
      <c r="OT7" s="193">
        <f>Seniori!OT7</f>
        <v>0</v>
      </c>
      <c r="OU7" s="193">
        <f>Seniori!OU7</f>
        <v>0</v>
      </c>
      <c r="OV7" s="193">
        <f>Seniori!OV7</f>
        <v>0</v>
      </c>
      <c r="OW7" s="193">
        <f>Seniori!OW7</f>
        <v>0</v>
      </c>
      <c r="OX7" s="193">
        <f>Seniori!OX7</f>
        <v>0</v>
      </c>
      <c r="OY7" s="193">
        <f>Seniori!OY7</f>
        <v>0</v>
      </c>
      <c r="OZ7" s="193">
        <f>Seniori!OZ7</f>
        <v>0</v>
      </c>
      <c r="PA7" s="193">
        <f>Seniori!PA7</f>
        <v>0</v>
      </c>
      <c r="PB7" s="193">
        <f>Seniori!PB7</f>
        <v>0</v>
      </c>
      <c r="PC7" s="193">
        <f>Seniori!PC7</f>
        <v>0</v>
      </c>
      <c r="PD7" s="193">
        <f>Seniori!PD7</f>
        <v>0</v>
      </c>
      <c r="PE7" s="193">
        <f>Seniori!PE7</f>
        <v>0</v>
      </c>
      <c r="PF7" s="193">
        <f>Seniori!PF7</f>
        <v>0</v>
      </c>
      <c r="PG7" s="193">
        <f>Seniori!PG7</f>
        <v>0</v>
      </c>
      <c r="PH7" s="193">
        <f>Seniori!PH7</f>
        <v>0</v>
      </c>
      <c r="PI7" s="193">
        <f>Seniori!PI7</f>
        <v>0</v>
      </c>
      <c r="PJ7" s="193">
        <f>Seniori!PJ7</f>
        <v>0</v>
      </c>
      <c r="PK7" s="193">
        <f>Seniori!PK7</f>
        <v>0</v>
      </c>
      <c r="PL7" s="193">
        <f>Seniori!PL7</f>
        <v>0</v>
      </c>
      <c r="PM7" s="193">
        <f>Seniori!PM7</f>
        <v>0</v>
      </c>
      <c r="PN7" s="193">
        <f>Seniori!PN7</f>
        <v>0</v>
      </c>
      <c r="PO7" s="193">
        <f>Seniori!PO7</f>
        <v>0</v>
      </c>
      <c r="PP7" s="193">
        <f>Seniori!PP7</f>
        <v>0</v>
      </c>
      <c r="PQ7" s="193">
        <f>Seniori!PQ7</f>
        <v>0</v>
      </c>
      <c r="PR7" s="193">
        <f>Seniori!PR7</f>
        <v>0</v>
      </c>
      <c r="PS7" s="193">
        <f>Seniori!PS7</f>
        <v>0</v>
      </c>
      <c r="PT7" s="193">
        <f>Seniori!PT7</f>
        <v>0</v>
      </c>
      <c r="PU7" s="193">
        <f>Seniori!PU7</f>
        <v>0</v>
      </c>
      <c r="PV7" s="193">
        <f>Seniori!PV7</f>
        <v>0</v>
      </c>
      <c r="PW7" s="193">
        <f>Seniori!PW7</f>
        <v>0</v>
      </c>
      <c r="PX7" s="193">
        <f>Seniori!PX7</f>
        <v>0</v>
      </c>
      <c r="PY7" s="193">
        <f>Seniori!PY7</f>
        <v>0</v>
      </c>
      <c r="PZ7" s="193">
        <f>Seniori!PZ7</f>
        <v>0</v>
      </c>
      <c r="QA7" s="193">
        <f>Seniori!QA7</f>
        <v>0</v>
      </c>
      <c r="QB7" s="193">
        <f>Seniori!QB7</f>
        <v>0</v>
      </c>
      <c r="QC7" s="193">
        <f>Seniori!QC7</f>
        <v>0</v>
      </c>
      <c r="QD7" s="193">
        <f>Seniori!QD7</f>
        <v>0</v>
      </c>
      <c r="QE7" s="193">
        <f>Seniori!QE7</f>
        <v>0</v>
      </c>
      <c r="QF7" s="193">
        <f>Seniori!QF7</f>
        <v>0</v>
      </c>
      <c r="QG7" s="193">
        <f>Seniori!QG7</f>
        <v>0</v>
      </c>
      <c r="QH7" s="193">
        <f>Seniori!QH7</f>
        <v>0</v>
      </c>
      <c r="QI7" s="193">
        <f>Seniori!QI7</f>
        <v>0</v>
      </c>
      <c r="QJ7" s="193">
        <f>Seniori!QJ7</f>
        <v>0</v>
      </c>
      <c r="QK7" s="193">
        <f>Seniori!QK7</f>
        <v>0</v>
      </c>
      <c r="QL7" s="193">
        <f>Seniori!QL7</f>
        <v>0</v>
      </c>
      <c r="QM7" s="193">
        <f>Seniori!QM7</f>
        <v>0</v>
      </c>
      <c r="QN7" s="193">
        <f>Seniori!QN7</f>
        <v>0</v>
      </c>
      <c r="QO7" s="193">
        <f>Seniori!QO7</f>
        <v>0</v>
      </c>
      <c r="QP7" s="193">
        <f>Seniori!QP7</f>
        <v>0</v>
      </c>
      <c r="QQ7" s="193">
        <f>Seniori!QQ7</f>
        <v>0</v>
      </c>
      <c r="QR7" s="193">
        <f>Seniori!QR7</f>
        <v>0</v>
      </c>
      <c r="QS7" s="193">
        <f>Seniori!QS7</f>
        <v>0</v>
      </c>
      <c r="QT7" s="193">
        <f>Seniori!QT7</f>
        <v>0</v>
      </c>
      <c r="QU7" s="193">
        <f>Seniori!QU7</f>
        <v>0</v>
      </c>
      <c r="QV7" s="193">
        <f>Seniori!QV7</f>
        <v>0</v>
      </c>
      <c r="QW7" s="193">
        <f>Seniori!QW7</f>
        <v>0</v>
      </c>
      <c r="QX7" s="193">
        <f>Seniori!QX7</f>
        <v>0</v>
      </c>
      <c r="QY7" s="193">
        <f>Seniori!QY7</f>
        <v>0</v>
      </c>
      <c r="QZ7" s="193">
        <f>Seniori!QZ7</f>
        <v>0</v>
      </c>
      <c r="RA7" s="193">
        <f>Seniori!RA7</f>
        <v>0</v>
      </c>
      <c r="RB7" s="193">
        <f>Seniori!RB7</f>
        <v>0</v>
      </c>
      <c r="RC7" s="193">
        <f>Seniori!RC7</f>
        <v>0</v>
      </c>
      <c r="RD7" s="193">
        <f>Seniori!RD7</f>
        <v>0</v>
      </c>
      <c r="RE7" s="193">
        <f>Seniori!RE7</f>
        <v>0</v>
      </c>
      <c r="RF7" s="193">
        <f>Seniori!RF7</f>
        <v>0</v>
      </c>
      <c r="RG7" s="193">
        <f>Seniori!RG7</f>
        <v>0</v>
      </c>
      <c r="RH7" s="193">
        <f>Seniori!RH7</f>
        <v>0</v>
      </c>
      <c r="RI7" s="193">
        <f>Seniori!RI7</f>
        <v>0</v>
      </c>
      <c r="RJ7" s="193">
        <f>Seniori!RJ7</f>
        <v>0</v>
      </c>
      <c r="RK7" s="193">
        <f>Seniori!RK7</f>
        <v>0</v>
      </c>
      <c r="RL7" s="193">
        <f>Seniori!RL7</f>
        <v>0</v>
      </c>
      <c r="RM7" s="193">
        <f>Seniori!RM7</f>
        <v>0</v>
      </c>
      <c r="RN7" s="193">
        <f>Seniori!RN7</f>
        <v>0</v>
      </c>
      <c r="RO7" s="193">
        <f>Seniori!RO7</f>
        <v>0</v>
      </c>
      <c r="RP7" s="193">
        <f>Seniori!RP7</f>
        <v>0</v>
      </c>
      <c r="RQ7" s="193">
        <f>Seniori!RQ7</f>
        <v>0</v>
      </c>
      <c r="RR7" s="193">
        <f>Seniori!RR7</f>
        <v>0</v>
      </c>
      <c r="RS7" s="193">
        <f>Seniori!RS7</f>
        <v>0</v>
      </c>
      <c r="RT7" s="193">
        <f>Seniori!RT7</f>
        <v>0</v>
      </c>
      <c r="RU7" s="193">
        <f>Seniori!RU7</f>
        <v>0</v>
      </c>
      <c r="RV7" s="193">
        <f>Seniori!RV7</f>
        <v>0</v>
      </c>
      <c r="RW7" s="193">
        <f>Seniori!RW7</f>
        <v>0</v>
      </c>
      <c r="RX7" s="193">
        <f>Seniori!RX7</f>
        <v>0</v>
      </c>
      <c r="RY7" s="193">
        <f>Seniori!RY7</f>
        <v>0</v>
      </c>
      <c r="RZ7" s="193">
        <f>Seniori!RZ7</f>
        <v>0</v>
      </c>
      <c r="SA7" s="193">
        <f>Seniori!SA7</f>
        <v>0</v>
      </c>
      <c r="SB7" s="193">
        <f>Seniori!SB7</f>
        <v>0</v>
      </c>
      <c r="SC7" s="193">
        <f>Seniori!SC7</f>
        <v>0</v>
      </c>
      <c r="SD7" s="193">
        <f>Seniori!SD7</f>
        <v>0</v>
      </c>
      <c r="SE7" s="193">
        <f>Seniori!SE7</f>
        <v>0</v>
      </c>
      <c r="SF7" s="193">
        <f>Seniori!SF7</f>
        <v>0</v>
      </c>
      <c r="SG7" s="193">
        <f>Seniori!SG7</f>
        <v>0</v>
      </c>
      <c r="SH7" s="193">
        <f>Seniori!SH7</f>
        <v>0</v>
      </c>
      <c r="SI7" s="193">
        <f>Seniori!SI7</f>
        <v>0</v>
      </c>
      <c r="SJ7" s="193">
        <f>Seniori!SJ7</f>
        <v>0</v>
      </c>
      <c r="SK7" s="193">
        <f>Seniori!SK7</f>
        <v>0</v>
      </c>
      <c r="SL7" s="193">
        <f>Seniori!SL7</f>
        <v>0</v>
      </c>
      <c r="SM7" s="193">
        <f>Seniori!SM7</f>
        <v>0</v>
      </c>
      <c r="SN7" s="193">
        <f>Seniori!SN7</f>
        <v>0</v>
      </c>
      <c r="SO7" s="193">
        <f>Seniori!SO7</f>
        <v>0</v>
      </c>
      <c r="SP7" s="193">
        <f>Seniori!SP7</f>
        <v>0</v>
      </c>
      <c r="SQ7" s="193">
        <f>Seniori!SQ7</f>
        <v>0</v>
      </c>
      <c r="SR7" s="193">
        <f>Seniori!SR7</f>
        <v>0</v>
      </c>
      <c r="SS7" s="193">
        <f>Seniori!SS7</f>
        <v>0</v>
      </c>
      <c r="ST7" s="193">
        <f>Seniori!ST7</f>
        <v>0</v>
      </c>
      <c r="SU7" s="193">
        <f>Seniori!SU7</f>
        <v>0</v>
      </c>
      <c r="SV7" s="193">
        <f>Seniori!SV7</f>
        <v>0</v>
      </c>
      <c r="SW7" s="193">
        <f>Seniori!SW7</f>
        <v>0</v>
      </c>
      <c r="SX7" s="193">
        <f>Seniori!SX7</f>
        <v>0</v>
      </c>
      <c r="SY7" s="193">
        <f>Seniori!SY7</f>
        <v>0</v>
      </c>
      <c r="SZ7" s="193">
        <f>Seniori!SZ7</f>
        <v>0</v>
      </c>
      <c r="TA7" s="193">
        <f>Seniori!TA7</f>
        <v>0</v>
      </c>
      <c r="TB7" s="193">
        <f>Seniori!TB7</f>
        <v>0</v>
      </c>
    </row>
    <row r="8" spans="1:522" s="1" customFormat="1" ht="18" customHeight="1" x14ac:dyDescent="0.25">
      <c r="A8" s="257"/>
      <c r="B8" s="260"/>
      <c r="C8" s="260"/>
      <c r="D8" s="260"/>
      <c r="E8" s="260"/>
      <c r="F8" s="260"/>
      <c r="G8" s="260"/>
      <c r="H8" s="98"/>
      <c r="I8" s="253"/>
      <c r="J8" s="253"/>
      <c r="K8" s="194" t="str">
        <f>Seniori!K8</f>
        <v>JD</v>
      </c>
      <c r="L8" s="194" t="str">
        <f>Seniori!L8</f>
        <v>JJ</v>
      </c>
      <c r="M8" s="194" t="str">
        <f>Seniori!M8</f>
        <v>4r</v>
      </c>
      <c r="N8" s="194" t="str">
        <f>Seniori!N8</f>
        <v>5rU</v>
      </c>
      <c r="O8" s="194" t="str">
        <f>Seniori!O8</f>
        <v>6rU</v>
      </c>
      <c r="P8" s="194" t="str">
        <f>Seniori!P8</f>
        <v>7rU</v>
      </c>
      <c r="Q8" s="194" t="str">
        <f>Seniori!Q8</f>
        <v>DUA</v>
      </c>
      <c r="R8" s="194" t="str">
        <f>Seniori!R8</f>
        <v>DD</v>
      </c>
      <c r="S8" s="194" t="str">
        <f>Seniori!S8</f>
        <v>JU</v>
      </c>
      <c r="T8" s="194" t="str">
        <f>Seniori!T8</f>
        <v>JD</v>
      </c>
      <c r="U8" s="194" t="str">
        <f>Seniori!U8</f>
        <v>JJ</v>
      </c>
      <c r="V8" s="194" t="str">
        <f>Seniori!V8</f>
        <v>IMI</v>
      </c>
      <c r="W8" s="194" t="str">
        <f>Seniori!W8</f>
        <v>DD</v>
      </c>
      <c r="X8" s="194" t="str">
        <f>Seniori!X8</f>
        <v>DJ</v>
      </c>
      <c r="Y8" s="194" t="str">
        <f>Seniori!Y8</f>
        <v>JJ</v>
      </c>
      <c r="Z8" s="194" t="str">
        <f>Seniori!Z8</f>
        <v>JD</v>
      </c>
      <c r="AA8" s="194" t="str">
        <f>Seniori!AA8</f>
        <v>DUA</v>
      </c>
      <c r="AB8" s="194" t="str">
        <f>Seniori!AB8</f>
        <v>P3</v>
      </c>
      <c r="AC8" s="194" t="str">
        <f>Seniori!AC8</f>
        <v>Z2</v>
      </c>
      <c r="AD8" s="194" t="str">
        <f>Seniori!AD8</f>
        <v>4r</v>
      </c>
      <c r="AE8" s="194" t="str">
        <f>Seniori!AE8</f>
        <v>5r</v>
      </c>
      <c r="AF8" s="194" t="str">
        <f>Seniori!AF8</f>
        <v>SG</v>
      </c>
      <c r="AG8" s="194" t="str">
        <f>Seniori!AG8</f>
        <v>DUB</v>
      </c>
      <c r="AH8" s="194" t="str">
        <f>Seniori!AH8</f>
        <v>JD</v>
      </c>
      <c r="AI8" s="194" t="str">
        <f>Seniori!AI8</f>
        <v>YD</v>
      </c>
      <c r="AJ8" s="194" t="str">
        <f>Seniori!AJ8</f>
        <v>JJ</v>
      </c>
      <c r="AK8" s="194" t="str">
        <f>Seniori!AK8</f>
        <v>YJ</v>
      </c>
      <c r="AL8" s="194" t="str">
        <f>Seniori!AL8</f>
        <v>DD</v>
      </c>
      <c r="AM8" s="194" t="str">
        <f>Seniori!AM8</f>
        <v>Jv</v>
      </c>
      <c r="AN8" s="194" t="str">
        <f>Seniori!AN8</f>
        <v>Yv</v>
      </c>
      <c r="AO8" s="194" t="str">
        <f>Seniori!AO8</f>
        <v>DJ</v>
      </c>
      <c r="AP8" s="194" t="str">
        <f>Seniori!AP8</f>
        <v>7rU</v>
      </c>
      <c r="AQ8" s="194" t="str">
        <f>Seniori!AQ8</f>
        <v>4r</v>
      </c>
      <c r="AR8" s="194" t="str">
        <f>Seniori!AR8</f>
        <v>4r</v>
      </c>
      <c r="AS8" s="194" t="str">
        <f>Seniori!AS8</f>
        <v>7rF</v>
      </c>
      <c r="AT8" s="194" t="str">
        <f>Seniori!AT8</f>
        <v>GPS</v>
      </c>
      <c r="AU8" s="194" t="str">
        <f>Seniori!AU8</f>
        <v>GP</v>
      </c>
      <c r="AV8" s="194" t="str">
        <f>Seniori!AV8</f>
        <v>Z3</v>
      </c>
      <c r="AW8" s="194" t="str">
        <f>Seniori!AW8</f>
        <v>P1</v>
      </c>
      <c r="AX8" s="194" t="str">
        <f>Seniori!AX8</f>
        <v>P3</v>
      </c>
      <c r="AY8" s="194" t="str">
        <f>Seniori!AY8</f>
        <v>4r</v>
      </c>
      <c r="AZ8" s="194" t="str">
        <f>Seniori!AZ8</f>
        <v>5rU</v>
      </c>
      <c r="BA8" s="194" t="str">
        <f>Seniori!BA8</f>
        <v>DUA</v>
      </c>
      <c r="BB8" s="194" t="str">
        <f>Seniori!BB8</f>
        <v>DD</v>
      </c>
      <c r="BC8" s="194" t="str">
        <f>Seniori!BC8</f>
        <v>JU</v>
      </c>
      <c r="BD8" s="194" t="str">
        <f>Seniori!BD8</f>
        <v>JD</v>
      </c>
      <c r="BE8" s="194" t="str">
        <f>Seniori!BE8</f>
        <v>IMI</v>
      </c>
      <c r="BF8" s="194" t="str">
        <f>Seniori!BF8</f>
        <v>4r</v>
      </c>
      <c r="BG8" s="194" t="str">
        <f>Seniori!BG8</f>
        <v>5rF</v>
      </c>
      <c r="BH8" s="194" t="str">
        <f>Seniori!BH8</f>
        <v>DJ</v>
      </c>
      <c r="BI8" s="194" t="str">
        <f>Seniori!BI8</f>
        <v>JJ</v>
      </c>
      <c r="BJ8" s="194" t="str">
        <f>Seniori!BJ8</f>
        <v>SG</v>
      </c>
      <c r="BK8" s="194" t="str">
        <f>Seniori!BK8</f>
        <v>L2</v>
      </c>
      <c r="BL8" s="194" t="str">
        <f>Seniori!BL8</f>
        <v>LS1</v>
      </c>
      <c r="BM8" s="194" t="str">
        <f>Seniori!BM8</f>
        <v>JD</v>
      </c>
      <c r="BN8" s="194" t="str">
        <f>Seniori!BN8</f>
        <v>SG</v>
      </c>
      <c r="BO8" s="194" t="str">
        <f>Seniori!BO8</f>
        <v>4r</v>
      </c>
      <c r="BP8" s="194" t="str">
        <f>Seniori!BP8</f>
        <v>L3</v>
      </c>
      <c r="BQ8" s="194" t="str">
        <f>Seniori!BQ8</f>
        <v>LS2</v>
      </c>
      <c r="BR8" s="194" t="str">
        <f>Seniori!BR8</f>
        <v>JJ</v>
      </c>
      <c r="BS8" s="194" t="str">
        <f>Seniori!BS8</f>
        <v>YJ</v>
      </c>
      <c r="BT8" s="194" t="str">
        <f>Seniori!BT8</f>
        <v>IMI</v>
      </c>
      <c r="BU8" s="194" t="str">
        <f>Seniori!BU8</f>
        <v>4r</v>
      </c>
      <c r="BV8" s="194" t="str">
        <f>Seniori!BV8</f>
        <v>GP</v>
      </c>
      <c r="BW8" s="194" t="str">
        <f>Seniori!BW8</f>
        <v>JD</v>
      </c>
      <c r="BX8" s="194" t="str">
        <f>Seniori!BX8</f>
        <v>5rU</v>
      </c>
      <c r="BY8" s="194" t="str">
        <f>Seniori!BY8</f>
        <v>YD</v>
      </c>
      <c r="BZ8" s="194" t="str">
        <f>Seniori!BZ8</f>
        <v>JD</v>
      </c>
      <c r="CA8" s="194" t="str">
        <f>Seniori!CA8</f>
        <v>DUB</v>
      </c>
      <c r="CB8" s="194" t="str">
        <f>Seniori!CB8</f>
        <v>5rF</v>
      </c>
      <c r="CC8" s="194" t="str">
        <f>Seniori!CC8</f>
        <v>YJ</v>
      </c>
      <c r="CD8" s="194" t="str">
        <f>Seniori!CD8</f>
        <v>JJ</v>
      </c>
      <c r="CE8" s="194" t="str">
        <f>Seniori!CE8</f>
        <v>DD</v>
      </c>
      <c r="CF8" s="194" t="str">
        <f>Seniori!CF8</f>
        <v>Jv</v>
      </c>
      <c r="CG8" s="194" t="str">
        <f>Seniori!CG8</f>
        <v>Yv</v>
      </c>
      <c r="CH8" s="194" t="str">
        <f>Seniori!CH8</f>
        <v>DJ</v>
      </c>
      <c r="CI8" s="194" t="str">
        <f>Seniori!CI8</f>
        <v>4r</v>
      </c>
      <c r="CJ8" s="194" t="str">
        <f>Seniori!CJ8</f>
        <v>5rU</v>
      </c>
      <c r="CK8" s="194" t="str">
        <f>Seniori!CK8</f>
        <v>DUA</v>
      </c>
      <c r="CL8" s="194" t="str">
        <f>Seniori!CL8</f>
        <v>6rU</v>
      </c>
      <c r="CM8" s="194" t="str">
        <f>Seniori!CM8</f>
        <v>DD</v>
      </c>
      <c r="CN8" s="194" t="str">
        <f>Seniori!CN8</f>
        <v>JU</v>
      </c>
      <c r="CO8" s="194" t="str">
        <f>Seniori!CO8</f>
        <v>YU</v>
      </c>
      <c r="CP8" s="194" t="str">
        <f>Seniori!CP8</f>
        <v>SG</v>
      </c>
      <c r="CQ8" s="194" t="str">
        <f>Seniori!CQ8</f>
        <v>IMI</v>
      </c>
      <c r="CR8" s="194" t="str">
        <f>Seniori!CR8</f>
        <v>4r</v>
      </c>
      <c r="CS8" s="194" t="str">
        <f>Seniori!CS8</f>
        <v>5rF</v>
      </c>
      <c r="CT8" s="194" t="str">
        <f>Seniori!CT8</f>
        <v>DUA</v>
      </c>
      <c r="CU8" s="194" t="str">
        <f>Seniori!CU8</f>
        <v>6rF</v>
      </c>
      <c r="CV8" s="194" t="str">
        <f>Seniori!CV8</f>
        <v>DJ</v>
      </c>
      <c r="CW8" s="194" t="str">
        <f>Seniori!CW8</f>
        <v>JD</v>
      </c>
      <c r="CX8" s="194" t="str">
        <f>Seniori!CX8</f>
        <v>YD</v>
      </c>
      <c r="CY8" s="194" t="str">
        <f>Seniori!CY8</f>
        <v>IMI</v>
      </c>
      <c r="CZ8" s="194" t="str">
        <f>Seniori!CZ8</f>
        <v>DJ</v>
      </c>
      <c r="DA8" s="194" t="str">
        <f>Seniori!DA8</f>
        <v>DD</v>
      </c>
      <c r="DB8" s="194" t="str">
        <f>Seniori!DB8</f>
        <v>4r</v>
      </c>
      <c r="DC8" s="194" t="str">
        <f>Seniori!DC8</f>
        <v>4r</v>
      </c>
      <c r="DD8" s="194" t="str">
        <f>Seniori!DD8</f>
        <v>5rU</v>
      </c>
      <c r="DE8" s="194" t="str">
        <f>Seniori!DE8</f>
        <v>P1</v>
      </c>
      <c r="DF8" s="194" t="str">
        <f>Seniori!DF8</f>
        <v>DUA</v>
      </c>
      <c r="DG8" s="194" t="str">
        <f>Seniori!DG8</f>
        <v>DD</v>
      </c>
      <c r="DH8" s="194" t="str">
        <f>Seniori!DH8</f>
        <v>LS5</v>
      </c>
      <c r="DI8" s="194" t="str">
        <f>Seniori!DI8</f>
        <v>JD</v>
      </c>
      <c r="DJ8" s="194" t="str">
        <f>Seniori!DJ8</f>
        <v>4r</v>
      </c>
      <c r="DK8" s="194" t="str">
        <f>Seniori!DK8</f>
        <v>5rF</v>
      </c>
      <c r="DL8" s="194" t="str">
        <f>Seniori!DL8</f>
        <v>6rF</v>
      </c>
      <c r="DM8" s="194" t="str">
        <f>Seniori!DM8</f>
        <v>P1</v>
      </c>
      <c r="DN8" s="194" t="str">
        <f>Seniori!DN8</f>
        <v>DUA</v>
      </c>
      <c r="DO8" s="194" t="str">
        <f>Seniori!DO8</f>
        <v>DJ</v>
      </c>
      <c r="DP8" s="194" t="str">
        <f>Seniori!DP8</f>
        <v>LS6</v>
      </c>
      <c r="DQ8" s="194" t="str">
        <f>Seniori!DQ8</f>
        <v>JJ</v>
      </c>
      <c r="DR8" s="194" t="str">
        <f>Seniori!DR8</f>
        <v>YU</v>
      </c>
      <c r="DS8" s="194" t="str">
        <f>Seniori!DS8</f>
        <v>SG</v>
      </c>
      <c r="DT8" s="194" t="str">
        <f>Seniori!DT8</f>
        <v>DUA</v>
      </c>
      <c r="DU8" s="194" t="str">
        <f>Seniori!DU8</f>
        <v>Z4</v>
      </c>
      <c r="DV8" s="194" t="str">
        <f>Seniori!DV8</f>
        <v>L0</v>
      </c>
      <c r="DW8" s="194" t="str">
        <f>Seniori!DW8</f>
        <v>DD</v>
      </c>
      <c r="DX8" s="194" t="str">
        <f>Seniori!DX8</f>
        <v>Z4</v>
      </c>
      <c r="DY8" s="194" t="str">
        <f>Seniori!DY8</f>
        <v>Z5</v>
      </c>
      <c r="DZ8" s="194" t="str">
        <f>Seniori!DZ8</f>
        <v>DD</v>
      </c>
      <c r="EA8" s="194" t="str">
        <f>Seniori!EA8</f>
        <v>DJ</v>
      </c>
      <c r="EB8" s="194" t="str">
        <f>Seniori!EB8</f>
        <v>7rU</v>
      </c>
      <c r="EC8" s="194" t="str">
        <f>Seniori!EC8</f>
        <v>7rF</v>
      </c>
      <c r="ED8" s="194" t="str">
        <f>Seniori!ED8</f>
        <v>7rU</v>
      </c>
      <c r="EE8" s="194" t="str">
        <f>Seniori!EE8</f>
        <v>7rF</v>
      </c>
      <c r="EF8" s="194" t="str">
        <f>Seniori!EF8</f>
        <v>GP</v>
      </c>
      <c r="EG8" s="194" t="str">
        <f>Seniori!EG8</f>
        <v>Z3</v>
      </c>
      <c r="EH8" s="194" t="str">
        <f>Seniori!EH8</f>
        <v>P1</v>
      </c>
      <c r="EI8" s="194" t="str">
        <f>Seniori!EI8</f>
        <v>P3</v>
      </c>
      <c r="EJ8" s="194" t="str">
        <f>Seniori!EJ8</f>
        <v>4r</v>
      </c>
      <c r="EK8" s="194" t="str">
        <f>Seniori!EK8</f>
        <v>5rU</v>
      </c>
      <c r="EL8" s="194" t="str">
        <f>Seniori!EL8</f>
        <v>7rU</v>
      </c>
      <c r="EM8" s="194" t="str">
        <f>Seniori!EM8</f>
        <v>DUA</v>
      </c>
      <c r="EN8" s="194" t="str">
        <f>Seniori!EN8</f>
        <v>DUB</v>
      </c>
      <c r="EO8" s="194" t="str">
        <f>Seniori!EO8</f>
        <v>DD</v>
      </c>
      <c r="EP8" s="194" t="str">
        <f>Seniori!EP8</f>
        <v>DJ</v>
      </c>
      <c r="EQ8" s="194" t="str">
        <f>Seniori!EQ8</f>
        <v>YU</v>
      </c>
      <c r="ER8" s="194" t="str">
        <f>Seniori!ER8</f>
        <v>Z3</v>
      </c>
      <c r="ES8" s="194" t="str">
        <f>Seniori!ES8</f>
        <v>P1</v>
      </c>
      <c r="ET8" s="194" t="str">
        <f>Seniori!ET8</f>
        <v>P3</v>
      </c>
      <c r="EU8" s="194" t="str">
        <f>Seniori!EU8</f>
        <v>4r</v>
      </c>
      <c r="EV8" s="194" t="str">
        <f>Seniori!EV8</f>
        <v>5rF</v>
      </c>
      <c r="EW8" s="194" t="str">
        <f>Seniori!EW8</f>
        <v>DUA</v>
      </c>
      <c r="EX8" s="194" t="str">
        <f>Seniori!EX8</f>
        <v>DD</v>
      </c>
      <c r="EY8" s="194" t="str">
        <f>Seniori!EY8</f>
        <v>DJ</v>
      </c>
      <c r="EZ8" s="194" t="str">
        <f>Seniori!EZ8</f>
        <v>IMI</v>
      </c>
      <c r="FA8" s="194" t="str">
        <f>Seniori!FA8</f>
        <v>SG</v>
      </c>
      <c r="FB8" s="194" t="str">
        <f>Seniori!FB8</f>
        <v>YU</v>
      </c>
      <c r="FC8" s="194" t="str">
        <f>Seniori!FC8</f>
        <v>SG</v>
      </c>
      <c r="FD8" s="194" t="str">
        <f>Seniori!FD8</f>
        <v>JU</v>
      </c>
      <c r="FE8" s="194" t="str">
        <f>Seniori!FE8</f>
        <v>DD</v>
      </c>
      <c r="FF8" s="194" t="str">
        <f>Seniori!FF8</f>
        <v>JD</v>
      </c>
      <c r="FG8" s="194" t="str">
        <f>Seniori!FG8</f>
        <v>DJ</v>
      </c>
      <c r="FH8" s="194" t="str">
        <f>Seniori!FH8</f>
        <v>Z4</v>
      </c>
      <c r="FI8" s="194" t="str">
        <f>Seniori!FI8</f>
        <v>DUA</v>
      </c>
      <c r="FJ8" s="194" t="str">
        <f>Seniori!FJ8</f>
        <v>DD</v>
      </c>
      <c r="FK8" s="194" t="str">
        <f>Seniori!FK8</f>
        <v>Z5</v>
      </c>
      <c r="FL8" s="194" t="str">
        <f>Seniori!FL8</f>
        <v>DUA</v>
      </c>
      <c r="FM8" s="194" t="str">
        <f>Seniori!FM8</f>
        <v>DJ</v>
      </c>
      <c r="FN8" s="194" t="str">
        <f>Seniori!FN8</f>
        <v>L0</v>
      </c>
      <c r="FO8" s="194" t="str">
        <f>Seniori!FO8</f>
        <v>DD</v>
      </c>
      <c r="FP8" s="194" t="str">
        <f>Seniori!FP8</f>
        <v>JU</v>
      </c>
      <c r="FQ8" s="194" t="str">
        <f>Seniori!FQ8</f>
        <v>JD</v>
      </c>
      <c r="FR8" s="194" t="str">
        <f>Seniori!FR8</f>
        <v>SG</v>
      </c>
      <c r="FS8" s="194" t="str">
        <f>Seniori!FS8</f>
        <v>DD</v>
      </c>
      <c r="FT8" s="194" t="str">
        <f>Seniori!FT8</f>
        <v>DJ</v>
      </c>
      <c r="FU8" s="194" t="str">
        <f>Seniori!FU8</f>
        <v>JU</v>
      </c>
      <c r="FV8" s="194" t="str">
        <f>Seniori!FV8</f>
        <v>JD</v>
      </c>
      <c r="FW8" s="194" t="str">
        <f>Seniori!FW8</f>
        <v>SG</v>
      </c>
      <c r="FX8" s="194" t="str">
        <f>Seniori!FX8</f>
        <v>IMI</v>
      </c>
      <c r="FY8" s="194" t="str">
        <f>Seniori!FY8</f>
        <v>Z1</v>
      </c>
      <c r="FZ8" s="194" t="str">
        <f>Seniori!FZ8</f>
        <v>P1</v>
      </c>
      <c r="GA8" s="194" t="str">
        <f>Seniori!GA8</f>
        <v>DUA</v>
      </c>
      <c r="GB8" s="194" t="str">
        <f>Seniori!GB8</f>
        <v>DD</v>
      </c>
      <c r="GC8" s="194" t="str">
        <f>Seniori!GC8</f>
        <v>DUA</v>
      </c>
      <c r="GD8" s="194" t="str">
        <f>Seniori!GD8</f>
        <v>DD</v>
      </c>
      <c r="GE8" s="194" t="str">
        <f>Seniori!GE8</f>
        <v>JD</v>
      </c>
      <c r="GF8" s="194" t="str">
        <f>Seniori!GF8</f>
        <v>YD</v>
      </c>
      <c r="GG8" s="194" t="str">
        <f>Seniori!GG8</f>
        <v>IMI</v>
      </c>
      <c r="GH8" s="194" t="str">
        <f>Seniori!GH8</f>
        <v>4r</v>
      </c>
      <c r="GI8" s="194" t="str">
        <f>Seniori!GI8</f>
        <v>5rU</v>
      </c>
      <c r="GJ8" s="194" t="str">
        <f>Seniori!GJ8</f>
        <v>DJ</v>
      </c>
      <c r="GK8" s="194" t="str">
        <f>Seniori!GK8</f>
        <v>JU</v>
      </c>
      <c r="GL8" s="194" t="str">
        <f>Seniori!GL8</f>
        <v>YJ</v>
      </c>
      <c r="GM8" s="194" t="str">
        <f>Seniori!GM8</f>
        <v>IMI</v>
      </c>
      <c r="GN8" s="194" t="str">
        <f>Seniori!GN8</f>
        <v>4r</v>
      </c>
      <c r="GO8" s="194" t="str">
        <f>Seniori!GO8</f>
        <v>5rF</v>
      </c>
      <c r="GP8" s="194" t="str">
        <f>Seniori!GP8</f>
        <v>DUA</v>
      </c>
      <c r="GQ8" s="194" t="str">
        <f>Seniori!GQ8</f>
        <v>DUA</v>
      </c>
      <c r="GR8" s="194" t="str">
        <f>Seniori!GR8</f>
        <v>L0</v>
      </c>
      <c r="GS8" s="194" t="str">
        <f>Seniori!GS8</f>
        <v>DD</v>
      </c>
      <c r="GT8" s="194" t="str">
        <f>Seniori!GT8</f>
        <v>JD</v>
      </c>
      <c r="GU8" s="194" t="str">
        <f>Seniori!GU8</f>
        <v>JJ</v>
      </c>
      <c r="GV8" s="194" t="str">
        <f>Seniori!GV8</f>
        <v>DUA</v>
      </c>
      <c r="GW8" s="194" t="str">
        <f>Seniori!GW8</f>
        <v>Z5</v>
      </c>
      <c r="GX8" s="194" t="str">
        <f>Seniori!GX8</f>
        <v>DD</v>
      </c>
      <c r="GY8" s="194" t="str">
        <f>Seniori!GY8</f>
        <v>JU</v>
      </c>
      <c r="GZ8" s="194" t="str">
        <f>Seniori!GZ8</f>
        <v>Z3</v>
      </c>
      <c r="HA8" s="194" t="str">
        <f>Seniori!HA8</f>
        <v>P1</v>
      </c>
      <c r="HB8" s="194" t="str">
        <f>Seniori!HB8</f>
        <v>P3</v>
      </c>
      <c r="HC8" s="194" t="str">
        <f>Seniori!HC8</f>
        <v>4r</v>
      </c>
      <c r="HD8" s="194" t="str">
        <f>Seniori!HD8</f>
        <v>5rU</v>
      </c>
      <c r="HE8" s="194" t="str">
        <f>Seniori!HE8</f>
        <v>7rU</v>
      </c>
      <c r="HF8" s="194" t="str">
        <f>Seniori!HF8</f>
        <v>DUA</v>
      </c>
      <c r="HG8" s="194" t="str">
        <f>Seniori!HG8</f>
        <v>DUB</v>
      </c>
      <c r="HH8" s="194" t="str">
        <f>Seniori!HH8</f>
        <v>DD</v>
      </c>
      <c r="HI8" s="194" t="str">
        <f>Seniori!HI8</f>
        <v>DJ</v>
      </c>
      <c r="HJ8" s="194" t="str">
        <f>Seniori!HJ8</f>
        <v>JU</v>
      </c>
      <c r="HK8" s="194" t="str">
        <f>Seniori!HK8</f>
        <v>YU</v>
      </c>
      <c r="HL8" s="194" t="str">
        <f>Seniori!HL8</f>
        <v>Z3</v>
      </c>
      <c r="HM8" s="194" t="str">
        <f>Seniori!HM8</f>
        <v>P3</v>
      </c>
      <c r="HN8" s="194" t="str">
        <f>Seniori!HN8</f>
        <v>4r</v>
      </c>
      <c r="HO8" s="194" t="str">
        <f>Seniori!HO8</f>
        <v>5rF</v>
      </c>
      <c r="HP8" s="194" t="str">
        <f>Seniori!HP8</f>
        <v>DUA</v>
      </c>
      <c r="HQ8" s="194" t="str">
        <f>Seniori!HQ8</f>
        <v>DD</v>
      </c>
      <c r="HR8" s="194" t="str">
        <f>Seniori!HR8</f>
        <v>DJ</v>
      </c>
      <c r="HS8" s="194" t="str">
        <f>Seniori!HS8</f>
        <v>JJ</v>
      </c>
      <c r="HT8" s="194" t="str">
        <f>Seniori!HT8</f>
        <v>SG</v>
      </c>
      <c r="HU8" s="194" t="str">
        <f>Seniori!HU8</f>
        <v>Z0</v>
      </c>
      <c r="HV8" s="194" t="str">
        <f>Seniori!HV8</f>
        <v>DUA</v>
      </c>
      <c r="HW8" s="194" t="str">
        <f>Seniori!HW8</f>
        <v>DD</v>
      </c>
      <c r="HX8" s="194" t="str">
        <f>Seniori!HX8</f>
        <v>DJ</v>
      </c>
      <c r="HY8" s="194" t="str">
        <f>Seniori!HY8</f>
        <v>Z1</v>
      </c>
      <c r="HZ8" s="194" t="str">
        <f>Seniori!HZ8</f>
        <v>DUA</v>
      </c>
      <c r="IA8" s="194" t="str">
        <f>Seniori!IA8</f>
        <v>Z4</v>
      </c>
      <c r="IB8" s="194" t="str">
        <f>Seniori!IB8</f>
        <v>L0</v>
      </c>
      <c r="IC8" s="194" t="str">
        <f>Seniori!IC8</f>
        <v>DD</v>
      </c>
      <c r="ID8" s="194" t="str">
        <f>Seniori!ID8</f>
        <v>4r</v>
      </c>
      <c r="IE8" s="194" t="str">
        <f>Seniori!IE8</f>
        <v>5rU</v>
      </c>
      <c r="IF8" s="194" t="str">
        <f>Seniori!IF8</f>
        <v>6rU</v>
      </c>
      <c r="IG8" s="194" t="str">
        <f>Seniori!IG8</f>
        <v>7rU</v>
      </c>
      <c r="IH8" s="194" t="str">
        <f>Seniori!IH8</f>
        <v>DD</v>
      </c>
      <c r="II8" s="194" t="str">
        <f>Seniori!II8</f>
        <v>JU</v>
      </c>
      <c r="IJ8" s="194" t="str">
        <f>Seniori!IJ8</f>
        <v>DUA</v>
      </c>
      <c r="IK8" s="194" t="str">
        <f>Seniori!IK8</f>
        <v>DUB</v>
      </c>
      <c r="IL8" s="194" t="str">
        <f>Seniori!IL8</f>
        <v>4r</v>
      </c>
      <c r="IM8" s="194" t="str">
        <f>Seniori!IM8</f>
        <v>5rF</v>
      </c>
      <c r="IN8" s="194" t="str">
        <f>Seniori!IN8</f>
        <v>6rU</v>
      </c>
      <c r="IO8" s="194" t="str">
        <f>Seniori!IO8</f>
        <v>DJ</v>
      </c>
      <c r="IP8" s="194" t="str">
        <f>Seniori!IP8</f>
        <v>P1</v>
      </c>
      <c r="IQ8" s="194" t="str">
        <f>Seniori!IQ8</f>
        <v>P3</v>
      </c>
      <c r="IR8" s="194" t="str">
        <f>Seniori!IR8</f>
        <v>4r</v>
      </c>
      <c r="IS8" s="194" t="str">
        <f>Seniori!IS8</f>
        <v>5rU</v>
      </c>
      <c r="IT8" s="194" t="str">
        <f>Seniori!IT8</f>
        <v>6rU</v>
      </c>
      <c r="IU8" s="194" t="str">
        <f>Seniori!IU8</f>
        <v>7rU</v>
      </c>
      <c r="IV8" s="194" t="str">
        <f>Seniori!IV8</f>
        <v>P3</v>
      </c>
      <c r="IW8" s="194" t="str">
        <f>Seniori!IW8</f>
        <v>DUA</v>
      </c>
      <c r="IX8" s="194" t="str">
        <f>Seniori!IX8</f>
        <v>DD</v>
      </c>
      <c r="IY8" s="194" t="str">
        <f>Seniori!IY8</f>
        <v>JU</v>
      </c>
      <c r="IZ8" s="194" t="str">
        <f>Seniori!IZ8</f>
        <v>YD</v>
      </c>
      <c r="JA8" s="194" t="str">
        <f>Seniori!JA8</f>
        <v>IMI</v>
      </c>
      <c r="JB8" s="194" t="str">
        <f>Seniori!JB8</f>
        <v>4r</v>
      </c>
      <c r="JC8" s="194" t="str">
        <f>Seniori!JC8</f>
        <v>5rU</v>
      </c>
      <c r="JD8" s="194" t="str">
        <f>Seniori!JD8</f>
        <v>6rU</v>
      </c>
      <c r="JE8" s="194" t="str">
        <f>Seniori!JE8</f>
        <v>P4</v>
      </c>
      <c r="JF8" s="194" t="str">
        <f>Seniori!JF8</f>
        <v>DUA</v>
      </c>
      <c r="JG8" s="194" t="str">
        <f>Seniori!JG8</f>
        <v>DJ</v>
      </c>
      <c r="JH8" s="194" t="str">
        <f>Seniori!JH8</f>
        <v>JD</v>
      </c>
      <c r="JI8" s="194" t="str">
        <f>Seniori!JI8</f>
        <v>SG</v>
      </c>
      <c r="JJ8" s="194" t="str">
        <f>Seniori!JJ8</f>
        <v>IMI</v>
      </c>
      <c r="JK8" s="194" t="str">
        <f>Seniori!JK8</f>
        <v>DJ</v>
      </c>
      <c r="JL8" s="194" t="str">
        <f>Seniori!JL8</f>
        <v>DD</v>
      </c>
      <c r="JM8" s="194" t="str">
        <f>Seniori!JM8</f>
        <v>6rU</v>
      </c>
      <c r="JN8" s="194" t="str">
        <f>Seniori!JN8</f>
        <v>4r</v>
      </c>
      <c r="JO8" s="194" t="str">
        <f>Seniori!JO8</f>
        <v>7rU</v>
      </c>
      <c r="JP8" s="194" t="str">
        <f>Seniori!JP8</f>
        <v>DUA</v>
      </c>
      <c r="JQ8" s="194" t="str">
        <f>Seniori!JQ8</f>
        <v>DD</v>
      </c>
      <c r="JR8" s="194" t="str">
        <f>Seniori!JR8</f>
        <v>JU</v>
      </c>
      <c r="JS8" s="194" t="str">
        <f>Seniori!JS8</f>
        <v>SG</v>
      </c>
      <c r="JT8" s="194" t="str">
        <f>Seniori!JT8</f>
        <v>IMI</v>
      </c>
      <c r="JU8" s="194" t="str">
        <f>Seniori!JU8</f>
        <v>4r</v>
      </c>
      <c r="JV8" s="194" t="str">
        <f>Seniori!JV8</f>
        <v>7rU</v>
      </c>
      <c r="JW8" s="194" t="str">
        <f>Seniori!JW8</f>
        <v>DUA</v>
      </c>
      <c r="JX8" s="194" t="str">
        <f>Seniori!JX8</f>
        <v>DJ</v>
      </c>
      <c r="JY8" s="194" t="str">
        <f>Seniori!JY8</f>
        <v>JD</v>
      </c>
      <c r="JZ8" s="194" t="str">
        <f>Seniori!JZ8</f>
        <v>IMI</v>
      </c>
      <c r="KA8" s="194" t="str">
        <f>Seniori!KA8</f>
        <v>YD</v>
      </c>
      <c r="KB8" s="194" t="str">
        <f>Seniori!KB8</f>
        <v>SG</v>
      </c>
      <c r="KC8" s="194" t="str">
        <f>Seniori!KC8</f>
        <v>DUA</v>
      </c>
      <c r="KD8" s="194" t="str">
        <f>Seniori!KD8</f>
        <v>JD</v>
      </c>
      <c r="KE8" s="194" t="str">
        <f>Seniori!KE8</f>
        <v>JJ</v>
      </c>
      <c r="KF8" s="194" t="str">
        <f>Seniori!KF8</f>
        <v>DD</v>
      </c>
      <c r="KG8" s="194" t="str">
        <f>Seniori!KG8</f>
        <v>LS6</v>
      </c>
      <c r="KH8" s="194" t="str">
        <f>Seniori!KH8</f>
        <v>JD</v>
      </c>
      <c r="KI8" s="194" t="str">
        <f>Seniori!KI8</f>
        <v>YD</v>
      </c>
      <c r="KJ8" s="194" t="str">
        <f>Seniori!KJ8</f>
        <v>IMI</v>
      </c>
      <c r="KK8" s="194" t="str">
        <f>Seniori!KK8</f>
        <v>4r</v>
      </c>
      <c r="KL8" s="194" t="str">
        <f>Seniori!KL8</f>
        <v>5rU</v>
      </c>
      <c r="KM8" s="194" t="str">
        <f>Seniori!KM8</f>
        <v>7rU</v>
      </c>
      <c r="KN8" s="194" t="str">
        <f>Seniori!KN8</f>
        <v>DJ</v>
      </c>
      <c r="KO8" s="194" t="str">
        <f>Seniori!KO8</f>
        <v>LS7</v>
      </c>
      <c r="KP8" s="194" t="str">
        <f>Seniori!KP8</f>
        <v>JJ</v>
      </c>
      <c r="KQ8" s="194" t="str">
        <f>Seniori!KQ8</f>
        <v>YJ</v>
      </c>
      <c r="KR8" s="194" t="str">
        <f>Seniori!KR8</f>
        <v>IMI</v>
      </c>
      <c r="KS8" s="194" t="str">
        <f>Seniori!KS8</f>
        <v>4r</v>
      </c>
      <c r="KT8" s="194" t="str">
        <f>Seniori!KT8</f>
        <v>5rF</v>
      </c>
      <c r="KU8" s="194">
        <f>Seniori!KU8</f>
        <v>0</v>
      </c>
      <c r="KV8" s="194">
        <f>Seniori!KV8</f>
        <v>0</v>
      </c>
      <c r="KW8" s="194">
        <f>Seniori!KW8</f>
        <v>0</v>
      </c>
      <c r="KX8" s="194">
        <f>Seniori!KX8</f>
        <v>0</v>
      </c>
      <c r="KY8" s="194">
        <f>Seniori!KY8</f>
        <v>0</v>
      </c>
      <c r="KZ8" s="194">
        <f>Seniori!KZ8</f>
        <v>0</v>
      </c>
      <c r="LA8" s="194">
        <f>Seniori!LA8</f>
        <v>0</v>
      </c>
      <c r="LB8" s="194">
        <f>Seniori!LB8</f>
        <v>0</v>
      </c>
      <c r="LC8" s="194">
        <f>Seniori!LC8</f>
        <v>0</v>
      </c>
      <c r="LD8" s="194">
        <f>Seniori!LD8</f>
        <v>0</v>
      </c>
      <c r="LE8" s="194">
        <f>Seniori!LE8</f>
        <v>0</v>
      </c>
      <c r="LF8" s="194">
        <f>Seniori!LF8</f>
        <v>0</v>
      </c>
      <c r="LG8" s="194">
        <f>Seniori!LG8</f>
        <v>0</v>
      </c>
      <c r="LH8" s="194">
        <f>Seniori!LH8</f>
        <v>0</v>
      </c>
      <c r="LI8" s="194">
        <f>Seniori!LI8</f>
        <v>0</v>
      </c>
      <c r="LJ8" s="194">
        <f>Seniori!LJ8</f>
        <v>0</v>
      </c>
      <c r="LK8" s="194">
        <f>Seniori!LK8</f>
        <v>0</v>
      </c>
      <c r="LL8" s="194">
        <f>Seniori!LL8</f>
        <v>0</v>
      </c>
      <c r="LM8" s="194">
        <f>Seniori!LM8</f>
        <v>0</v>
      </c>
      <c r="LN8" s="194">
        <f>Seniori!LN8</f>
        <v>0</v>
      </c>
      <c r="LO8" s="194">
        <f>Seniori!LO8</f>
        <v>0</v>
      </c>
      <c r="LP8" s="194">
        <f>Seniori!LP8</f>
        <v>0</v>
      </c>
      <c r="LQ8" s="194">
        <f>Seniori!LQ8</f>
        <v>0</v>
      </c>
      <c r="LR8" s="194">
        <f>Seniori!LR8</f>
        <v>0</v>
      </c>
      <c r="LS8" s="194">
        <f>Seniori!LS8</f>
        <v>0</v>
      </c>
      <c r="LT8" s="194">
        <f>Seniori!LT8</f>
        <v>0</v>
      </c>
      <c r="LU8" s="194">
        <f>Seniori!LU8</f>
        <v>0</v>
      </c>
      <c r="LV8" s="194">
        <f>Seniori!LV8</f>
        <v>0</v>
      </c>
      <c r="LW8" s="194">
        <f>Seniori!LW8</f>
        <v>0</v>
      </c>
      <c r="LX8" s="194">
        <f>Seniori!LX8</f>
        <v>0</v>
      </c>
      <c r="LY8" s="194">
        <f>Seniori!LY8</f>
        <v>0</v>
      </c>
      <c r="LZ8" s="194">
        <f>Seniori!LZ8</f>
        <v>0</v>
      </c>
      <c r="MA8" s="194">
        <f>Seniori!MA8</f>
        <v>0</v>
      </c>
      <c r="MB8" s="194">
        <f>Seniori!MB8</f>
        <v>0</v>
      </c>
      <c r="MC8" s="194">
        <f>Seniori!MC8</f>
        <v>0</v>
      </c>
      <c r="MD8" s="194">
        <f>Seniori!MD8</f>
        <v>0</v>
      </c>
      <c r="ME8" s="194">
        <f>Seniori!ME8</f>
        <v>0</v>
      </c>
      <c r="MF8" s="194">
        <f>Seniori!MF8</f>
        <v>0</v>
      </c>
      <c r="MG8" s="194">
        <f>Seniori!MG8</f>
        <v>0</v>
      </c>
      <c r="MH8" s="194">
        <f>Seniori!MH8</f>
        <v>0</v>
      </c>
      <c r="MI8" s="194">
        <f>Seniori!MI8</f>
        <v>0</v>
      </c>
      <c r="MJ8" s="194">
        <f>Seniori!MJ8</f>
        <v>0</v>
      </c>
      <c r="MK8" s="194">
        <f>Seniori!MK8</f>
        <v>0</v>
      </c>
      <c r="ML8" s="194">
        <f>Seniori!ML8</f>
        <v>0</v>
      </c>
      <c r="MM8" s="194">
        <f>Seniori!MM8</f>
        <v>0</v>
      </c>
      <c r="MN8" s="194">
        <f>Seniori!MN8</f>
        <v>0</v>
      </c>
      <c r="MO8" s="194">
        <f>Seniori!MO8</f>
        <v>0</v>
      </c>
      <c r="MP8" s="194">
        <f>Seniori!MP8</f>
        <v>0</v>
      </c>
      <c r="MQ8" s="194">
        <f>Seniori!MQ8</f>
        <v>0</v>
      </c>
      <c r="MR8" s="194">
        <f>Seniori!MR8</f>
        <v>0</v>
      </c>
      <c r="MS8" s="194">
        <f>Seniori!MS8</f>
        <v>0</v>
      </c>
      <c r="MT8" s="194">
        <f>Seniori!MT8</f>
        <v>0</v>
      </c>
      <c r="MU8" s="194">
        <f>Seniori!MU8</f>
        <v>0</v>
      </c>
      <c r="MV8" s="194">
        <f>Seniori!MV8</f>
        <v>0</v>
      </c>
      <c r="MW8" s="194">
        <f>Seniori!MW8</f>
        <v>0</v>
      </c>
      <c r="MX8" s="194">
        <f>Seniori!MX8</f>
        <v>0</v>
      </c>
      <c r="MY8" s="194">
        <f>Seniori!MY8</f>
        <v>0</v>
      </c>
      <c r="MZ8" s="194">
        <f>Seniori!MZ8</f>
        <v>0</v>
      </c>
      <c r="NA8" s="194">
        <f>Seniori!NA8</f>
        <v>0</v>
      </c>
      <c r="NB8" s="194">
        <f>Seniori!NB8</f>
        <v>0</v>
      </c>
      <c r="NC8" s="194">
        <f>Seniori!NC8</f>
        <v>0</v>
      </c>
      <c r="ND8" s="194">
        <f>Seniori!ND8</f>
        <v>0</v>
      </c>
      <c r="NE8" s="194">
        <f>Seniori!NE8</f>
        <v>0</v>
      </c>
      <c r="NF8" s="194">
        <f>Seniori!NF8</f>
        <v>0</v>
      </c>
      <c r="NG8" s="194">
        <f>Seniori!NG8</f>
        <v>0</v>
      </c>
      <c r="NH8" s="194">
        <f>Seniori!NH8</f>
        <v>0</v>
      </c>
      <c r="NI8" s="194">
        <f>Seniori!NI8</f>
        <v>0</v>
      </c>
      <c r="NJ8" s="194">
        <f>Seniori!NJ8</f>
        <v>0</v>
      </c>
      <c r="NK8" s="194">
        <f>Seniori!NK8</f>
        <v>0</v>
      </c>
      <c r="NL8" s="194">
        <f>Seniori!NL8</f>
        <v>0</v>
      </c>
      <c r="NM8" s="194">
        <f>Seniori!NM8</f>
        <v>0</v>
      </c>
      <c r="NN8" s="194">
        <f>Seniori!NN8</f>
        <v>0</v>
      </c>
      <c r="NO8" s="194">
        <f>Seniori!NO8</f>
        <v>0</v>
      </c>
      <c r="NP8" s="194">
        <f>Seniori!NP8</f>
        <v>0</v>
      </c>
      <c r="NQ8" s="194">
        <f>Seniori!NQ8</f>
        <v>0</v>
      </c>
      <c r="NR8" s="194">
        <f>Seniori!NR8</f>
        <v>0</v>
      </c>
      <c r="NS8" s="194">
        <f>Seniori!NS8</f>
        <v>0</v>
      </c>
      <c r="NT8" s="194">
        <f>Seniori!NT8</f>
        <v>0</v>
      </c>
      <c r="NU8" s="194">
        <f>Seniori!NU8</f>
        <v>0</v>
      </c>
      <c r="NV8" s="194">
        <f>Seniori!NV8</f>
        <v>0</v>
      </c>
      <c r="NW8" s="194">
        <f>Seniori!NW8</f>
        <v>0</v>
      </c>
      <c r="NX8" s="194">
        <f>Seniori!NX8</f>
        <v>0</v>
      </c>
      <c r="NY8" s="194">
        <f>Seniori!NY8</f>
        <v>0</v>
      </c>
      <c r="NZ8" s="194">
        <f>Seniori!NZ8</f>
        <v>0</v>
      </c>
      <c r="OA8" s="194">
        <f>Seniori!OA8</f>
        <v>0</v>
      </c>
      <c r="OB8" s="194">
        <f>Seniori!OB8</f>
        <v>0</v>
      </c>
      <c r="OC8" s="194">
        <f>Seniori!OC8</f>
        <v>0</v>
      </c>
      <c r="OD8" s="194">
        <f>Seniori!OD8</f>
        <v>0</v>
      </c>
      <c r="OE8" s="194">
        <f>Seniori!OE8</f>
        <v>0</v>
      </c>
      <c r="OF8" s="194">
        <f>Seniori!OF8</f>
        <v>0</v>
      </c>
      <c r="OG8" s="194">
        <f>Seniori!OG8</f>
        <v>0</v>
      </c>
      <c r="OH8" s="194">
        <f>Seniori!OH8</f>
        <v>0</v>
      </c>
      <c r="OI8" s="194">
        <f>Seniori!OI8</f>
        <v>0</v>
      </c>
      <c r="OJ8" s="194">
        <f>Seniori!OJ8</f>
        <v>0</v>
      </c>
      <c r="OK8" s="194">
        <f>Seniori!OK8</f>
        <v>0</v>
      </c>
      <c r="OL8" s="194">
        <f>Seniori!OL8</f>
        <v>0</v>
      </c>
      <c r="OM8" s="194">
        <f>Seniori!OM8</f>
        <v>0</v>
      </c>
      <c r="ON8" s="194">
        <f>Seniori!ON8</f>
        <v>0</v>
      </c>
      <c r="OO8" s="194">
        <f>Seniori!OO8</f>
        <v>0</v>
      </c>
      <c r="OP8" s="194">
        <f>Seniori!OP8</f>
        <v>0</v>
      </c>
      <c r="OQ8" s="194">
        <f>Seniori!OQ8</f>
        <v>0</v>
      </c>
      <c r="OR8" s="194">
        <f>Seniori!OR8</f>
        <v>0</v>
      </c>
      <c r="OS8" s="194">
        <f>Seniori!OS8</f>
        <v>0</v>
      </c>
      <c r="OT8" s="194">
        <f>Seniori!OT8</f>
        <v>0</v>
      </c>
      <c r="OU8" s="194">
        <f>Seniori!OU8</f>
        <v>0</v>
      </c>
      <c r="OV8" s="194">
        <f>Seniori!OV8</f>
        <v>0</v>
      </c>
      <c r="OW8" s="194">
        <f>Seniori!OW8</f>
        <v>0</v>
      </c>
      <c r="OX8" s="194">
        <f>Seniori!OX8</f>
        <v>0</v>
      </c>
      <c r="OY8" s="194">
        <f>Seniori!OY8</f>
        <v>0</v>
      </c>
      <c r="OZ8" s="194">
        <f>Seniori!OZ8</f>
        <v>0</v>
      </c>
      <c r="PA8" s="194">
        <f>Seniori!PA8</f>
        <v>0</v>
      </c>
      <c r="PB8" s="194">
        <f>Seniori!PB8</f>
        <v>0</v>
      </c>
      <c r="PC8" s="194">
        <f>Seniori!PC8</f>
        <v>0</v>
      </c>
      <c r="PD8" s="194">
        <f>Seniori!PD8</f>
        <v>0</v>
      </c>
      <c r="PE8" s="194">
        <f>Seniori!PE8</f>
        <v>0</v>
      </c>
      <c r="PF8" s="194">
        <f>Seniori!PF8</f>
        <v>0</v>
      </c>
      <c r="PG8" s="194">
        <f>Seniori!PG8</f>
        <v>0</v>
      </c>
      <c r="PH8" s="194">
        <f>Seniori!PH8</f>
        <v>0</v>
      </c>
      <c r="PI8" s="194">
        <f>Seniori!PI8</f>
        <v>0</v>
      </c>
      <c r="PJ8" s="194">
        <f>Seniori!PJ8</f>
        <v>0</v>
      </c>
      <c r="PK8" s="194">
        <f>Seniori!PK8</f>
        <v>0</v>
      </c>
      <c r="PL8" s="194">
        <f>Seniori!PL8</f>
        <v>0</v>
      </c>
      <c r="PM8" s="194">
        <f>Seniori!PM8</f>
        <v>0</v>
      </c>
      <c r="PN8" s="194">
        <f>Seniori!PN8</f>
        <v>0</v>
      </c>
      <c r="PO8" s="194">
        <f>Seniori!PO8</f>
        <v>0</v>
      </c>
      <c r="PP8" s="194">
        <f>Seniori!PP8</f>
        <v>0</v>
      </c>
      <c r="PQ8" s="194">
        <f>Seniori!PQ8</f>
        <v>0</v>
      </c>
      <c r="PR8" s="194">
        <f>Seniori!PR8</f>
        <v>0</v>
      </c>
      <c r="PS8" s="194">
        <f>Seniori!PS8</f>
        <v>0</v>
      </c>
      <c r="PT8" s="194">
        <f>Seniori!PT8</f>
        <v>0</v>
      </c>
      <c r="PU8" s="194">
        <f>Seniori!PU8</f>
        <v>0</v>
      </c>
      <c r="PV8" s="194">
        <f>Seniori!PV8</f>
        <v>0</v>
      </c>
      <c r="PW8" s="194">
        <f>Seniori!PW8</f>
        <v>0</v>
      </c>
      <c r="PX8" s="194">
        <f>Seniori!PX8</f>
        <v>0</v>
      </c>
      <c r="PY8" s="194">
        <f>Seniori!PY8</f>
        <v>0</v>
      </c>
      <c r="PZ8" s="194">
        <f>Seniori!PZ8</f>
        <v>0</v>
      </c>
      <c r="QA8" s="194">
        <f>Seniori!QA8</f>
        <v>0</v>
      </c>
      <c r="QB8" s="194">
        <f>Seniori!QB8</f>
        <v>0</v>
      </c>
      <c r="QC8" s="194">
        <f>Seniori!QC8</f>
        <v>0</v>
      </c>
      <c r="QD8" s="194">
        <f>Seniori!QD8</f>
        <v>0</v>
      </c>
      <c r="QE8" s="194">
        <f>Seniori!QE8</f>
        <v>0</v>
      </c>
      <c r="QF8" s="194">
        <f>Seniori!QF8</f>
        <v>0</v>
      </c>
      <c r="QG8" s="194">
        <f>Seniori!QG8</f>
        <v>0</v>
      </c>
      <c r="QH8" s="194">
        <f>Seniori!QH8</f>
        <v>0</v>
      </c>
      <c r="QI8" s="194">
        <f>Seniori!QI8</f>
        <v>0</v>
      </c>
      <c r="QJ8" s="194">
        <f>Seniori!QJ8</f>
        <v>0</v>
      </c>
      <c r="QK8" s="194">
        <f>Seniori!QK8</f>
        <v>0</v>
      </c>
      <c r="QL8" s="194">
        <f>Seniori!QL8</f>
        <v>0</v>
      </c>
      <c r="QM8" s="194">
        <f>Seniori!QM8</f>
        <v>0</v>
      </c>
      <c r="QN8" s="194">
        <f>Seniori!QN8</f>
        <v>0</v>
      </c>
      <c r="QO8" s="194">
        <f>Seniori!QO8</f>
        <v>0</v>
      </c>
      <c r="QP8" s="194">
        <f>Seniori!QP8</f>
        <v>0</v>
      </c>
      <c r="QQ8" s="194">
        <f>Seniori!QQ8</f>
        <v>0</v>
      </c>
      <c r="QR8" s="194">
        <f>Seniori!QR8</f>
        <v>0</v>
      </c>
      <c r="QS8" s="194">
        <f>Seniori!QS8</f>
        <v>0</v>
      </c>
      <c r="QT8" s="194">
        <f>Seniori!QT8</f>
        <v>0</v>
      </c>
      <c r="QU8" s="194">
        <f>Seniori!QU8</f>
        <v>0</v>
      </c>
      <c r="QV8" s="194">
        <f>Seniori!QV8</f>
        <v>0</v>
      </c>
      <c r="QW8" s="194">
        <f>Seniori!QW8</f>
        <v>0</v>
      </c>
      <c r="QX8" s="194">
        <f>Seniori!QX8</f>
        <v>0</v>
      </c>
      <c r="QY8" s="194">
        <f>Seniori!QY8</f>
        <v>0</v>
      </c>
      <c r="QZ8" s="194">
        <f>Seniori!QZ8</f>
        <v>0</v>
      </c>
      <c r="RA8" s="194">
        <f>Seniori!RA8</f>
        <v>0</v>
      </c>
      <c r="RB8" s="194">
        <f>Seniori!RB8</f>
        <v>0</v>
      </c>
      <c r="RC8" s="194">
        <f>Seniori!RC8</f>
        <v>0</v>
      </c>
      <c r="RD8" s="194">
        <f>Seniori!RD8</f>
        <v>0</v>
      </c>
      <c r="RE8" s="194">
        <f>Seniori!RE8</f>
        <v>0</v>
      </c>
      <c r="RF8" s="194">
        <f>Seniori!RF8</f>
        <v>0</v>
      </c>
      <c r="RG8" s="194">
        <f>Seniori!RG8</f>
        <v>0</v>
      </c>
      <c r="RH8" s="194">
        <f>Seniori!RH8</f>
        <v>0</v>
      </c>
      <c r="RI8" s="194">
        <f>Seniori!RI8</f>
        <v>0</v>
      </c>
      <c r="RJ8" s="194">
        <f>Seniori!RJ8</f>
        <v>0</v>
      </c>
      <c r="RK8" s="194">
        <f>Seniori!RK8</f>
        <v>0</v>
      </c>
      <c r="RL8" s="194">
        <f>Seniori!RL8</f>
        <v>0</v>
      </c>
      <c r="RM8" s="194">
        <f>Seniori!RM8</f>
        <v>0</v>
      </c>
      <c r="RN8" s="194">
        <f>Seniori!RN8</f>
        <v>0</v>
      </c>
      <c r="RO8" s="194">
        <f>Seniori!RO8</f>
        <v>0</v>
      </c>
      <c r="RP8" s="194">
        <f>Seniori!RP8</f>
        <v>0</v>
      </c>
      <c r="RQ8" s="194">
        <f>Seniori!RQ8</f>
        <v>0</v>
      </c>
      <c r="RR8" s="194">
        <f>Seniori!RR8</f>
        <v>0</v>
      </c>
      <c r="RS8" s="194">
        <f>Seniori!RS8</f>
        <v>0</v>
      </c>
      <c r="RT8" s="194">
        <f>Seniori!RT8</f>
        <v>0</v>
      </c>
      <c r="RU8" s="194">
        <f>Seniori!RU8</f>
        <v>0</v>
      </c>
      <c r="RV8" s="194">
        <f>Seniori!RV8</f>
        <v>0</v>
      </c>
      <c r="RW8" s="194">
        <f>Seniori!RW8</f>
        <v>0</v>
      </c>
      <c r="RX8" s="194">
        <f>Seniori!RX8</f>
        <v>0</v>
      </c>
      <c r="RY8" s="194">
        <f>Seniori!RY8</f>
        <v>0</v>
      </c>
      <c r="RZ8" s="194">
        <f>Seniori!RZ8</f>
        <v>0</v>
      </c>
      <c r="SA8" s="194">
        <f>Seniori!SA8</f>
        <v>0</v>
      </c>
      <c r="SB8" s="194">
        <f>Seniori!SB8</f>
        <v>0</v>
      </c>
      <c r="SC8" s="194">
        <f>Seniori!SC8</f>
        <v>0</v>
      </c>
      <c r="SD8" s="194">
        <f>Seniori!SD8</f>
        <v>0</v>
      </c>
      <c r="SE8" s="194">
        <f>Seniori!SE8</f>
        <v>0</v>
      </c>
      <c r="SF8" s="194">
        <f>Seniori!SF8</f>
        <v>0</v>
      </c>
      <c r="SG8" s="194">
        <f>Seniori!SG8</f>
        <v>0</v>
      </c>
      <c r="SH8" s="194">
        <f>Seniori!SH8</f>
        <v>0</v>
      </c>
      <c r="SI8" s="194">
        <f>Seniori!SI8</f>
        <v>0</v>
      </c>
      <c r="SJ8" s="194">
        <f>Seniori!SJ8</f>
        <v>0</v>
      </c>
      <c r="SK8" s="194">
        <f>Seniori!SK8</f>
        <v>0</v>
      </c>
      <c r="SL8" s="194">
        <f>Seniori!SL8</f>
        <v>0</v>
      </c>
      <c r="SM8" s="194">
        <f>Seniori!SM8</f>
        <v>0</v>
      </c>
      <c r="SN8" s="194">
        <f>Seniori!SN8</f>
        <v>0</v>
      </c>
      <c r="SO8" s="194">
        <f>Seniori!SO8</f>
        <v>0</v>
      </c>
      <c r="SP8" s="194">
        <f>Seniori!SP8</f>
        <v>0</v>
      </c>
      <c r="SQ8" s="194">
        <f>Seniori!SQ8</f>
        <v>0</v>
      </c>
      <c r="SR8" s="194">
        <f>Seniori!SR8</f>
        <v>0</v>
      </c>
      <c r="SS8" s="194">
        <f>Seniori!SS8</f>
        <v>0</v>
      </c>
      <c r="ST8" s="194">
        <f>Seniori!ST8</f>
        <v>0</v>
      </c>
      <c r="SU8" s="194">
        <f>Seniori!SU8</f>
        <v>0</v>
      </c>
      <c r="SV8" s="194">
        <f>Seniori!SV8</f>
        <v>0</v>
      </c>
      <c r="SW8" s="194">
        <f>Seniori!SW8</f>
        <v>0</v>
      </c>
      <c r="SX8" s="194">
        <f>Seniori!SX8</f>
        <v>0</v>
      </c>
      <c r="SY8" s="194">
        <f>Seniori!SY8</f>
        <v>0</v>
      </c>
      <c r="SZ8" s="194">
        <f>Seniori!SZ8</f>
        <v>0</v>
      </c>
      <c r="TA8" s="194">
        <f>Seniori!TA8</f>
        <v>0</v>
      </c>
      <c r="TB8" s="194">
        <f>Seniori!TB8</f>
        <v>0</v>
      </c>
    </row>
    <row r="9" spans="1:522" s="27" customFormat="1" ht="18" customHeight="1" x14ac:dyDescent="0.2">
      <c r="A9" s="12">
        <v>1</v>
      </c>
      <c r="B9" s="11" t="s">
        <v>121</v>
      </c>
      <c r="C9" s="1">
        <v>8872</v>
      </c>
      <c r="D9" s="4" t="s">
        <v>193</v>
      </c>
      <c r="E9" s="1">
        <v>12022</v>
      </c>
      <c r="F9" s="1">
        <v>2016</v>
      </c>
      <c r="G9" t="s">
        <v>23</v>
      </c>
      <c r="H9"/>
      <c r="I9" s="1">
        <f t="shared" ref="I9:I68" si="0">SUM(K9:TB9)</f>
        <v>107</v>
      </c>
      <c r="J9" s="12">
        <f>Tabuľka110[[#This Row],[Stĺpec16]]+Tabuľka110[[#This Row],[Stĺpec17]]+Tabuľka110[[#This Row],[Stĺpec47]]+Tabuľka110[[#This Row],[Stĺpec51]]+Tabuľka110[[#This Row],[Stĺpec104]]+Tabuľka110[[#This Row],[Stĺpec148]]+Tabuľka110[[#This Row],[Stĺpec174]]+Tabuľka110[[#This Row],[Stĺpec224]]+Tabuľka110[[#This Row],[Stĺpec223]]+Tabuľka110[[#This Row],[Stĺpec217]]+Tabuľka110[[#This Row],[Stĺpec193]]+Tabuľka110[[#This Row],[Stĺpec297]]+Tabuľka110[[#This Row],[Stĺpec279]]+Tabuľka110[[#This Row],[Stĺpec274]]+Tabuľka110[[#This Row],[Stĺpec298]]</f>
        <v>100</v>
      </c>
      <c r="K9" s="109"/>
      <c r="L9" s="109"/>
      <c r="M9" s="109"/>
      <c r="N9" s="109"/>
      <c r="O9" s="109"/>
      <c r="P9" s="109"/>
      <c r="Q9" s="109">
        <f>3+2</f>
        <v>5</v>
      </c>
      <c r="R9" s="109">
        <f>4+2</f>
        <v>6</v>
      </c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>
        <f>3+4</f>
        <v>7</v>
      </c>
      <c r="AY9" s="109"/>
      <c r="AZ9" s="109"/>
      <c r="BA9" s="109"/>
      <c r="BB9" s="109">
        <f>4+2</f>
        <v>6</v>
      </c>
      <c r="BC9" s="109"/>
      <c r="BD9" s="109"/>
      <c r="BE9" s="109"/>
      <c r="BF9" s="109"/>
      <c r="BG9" s="109"/>
      <c r="BH9" s="114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>
        <f>4+3</f>
        <v>7</v>
      </c>
      <c r="DB9" s="109"/>
      <c r="DC9" s="114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>
        <f>3+3</f>
        <v>6</v>
      </c>
      <c r="EJ9" s="109"/>
      <c r="EK9" s="109"/>
      <c r="EL9" s="109"/>
      <c r="EM9" s="109"/>
      <c r="EN9" s="109"/>
      <c r="EO9" s="109">
        <f>4+3</f>
        <v>7</v>
      </c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>
        <f>3+3</f>
        <v>6</v>
      </c>
      <c r="GD9" s="109">
        <f>4+3</f>
        <v>7</v>
      </c>
      <c r="GE9" s="109"/>
      <c r="GF9" s="109"/>
      <c r="GG9" s="109"/>
      <c r="GH9" s="109"/>
      <c r="GI9" s="109"/>
      <c r="GJ9" s="109">
        <f>4+2</f>
        <v>6</v>
      </c>
      <c r="GK9" s="109"/>
      <c r="GL9" s="109"/>
      <c r="GM9" s="114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>
        <v>3</v>
      </c>
      <c r="HC9" s="109"/>
      <c r="HD9" s="109"/>
      <c r="HE9" s="109"/>
      <c r="HF9" s="109"/>
      <c r="HG9" s="109"/>
      <c r="HH9" s="109">
        <f>4+3</f>
        <v>7</v>
      </c>
      <c r="HI9" s="109"/>
      <c r="HJ9" s="109"/>
      <c r="HK9" s="109"/>
      <c r="HL9" s="109"/>
      <c r="HM9" s="109"/>
      <c r="HN9" s="109"/>
      <c r="HO9" s="109"/>
      <c r="HP9" s="109"/>
      <c r="HQ9" s="109"/>
      <c r="HR9" s="109">
        <f>4+5</f>
        <v>9</v>
      </c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>
        <v>4</v>
      </c>
      <c r="II9" s="109"/>
      <c r="IJ9" s="109">
        <f>3+2</f>
        <v>5</v>
      </c>
      <c r="IK9" s="109"/>
      <c r="IL9" s="109"/>
      <c r="IM9" s="109"/>
      <c r="IN9" s="109"/>
      <c r="IO9" s="109">
        <f>4+3</f>
        <v>7</v>
      </c>
      <c r="IP9" s="109"/>
      <c r="IQ9" s="10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109"/>
      <c r="JI9" s="109"/>
      <c r="JJ9" s="109"/>
      <c r="JK9" s="109"/>
      <c r="JL9" s="109"/>
      <c r="JM9" s="109"/>
      <c r="JN9" s="109"/>
      <c r="JO9" s="109"/>
      <c r="JP9" s="109"/>
      <c r="JQ9" s="10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>
        <f>4+5</f>
        <v>9</v>
      </c>
      <c r="KG9" s="109"/>
      <c r="KH9" s="109"/>
      <c r="KI9" s="109"/>
      <c r="KJ9" s="109"/>
      <c r="KK9" s="109"/>
      <c r="KL9" s="109"/>
      <c r="KM9" s="114"/>
      <c r="KN9" s="109"/>
      <c r="KO9" s="109"/>
      <c r="KP9" s="109"/>
      <c r="KQ9" s="109"/>
      <c r="KR9" s="109"/>
      <c r="KS9" s="109"/>
      <c r="KT9" s="114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09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09"/>
    </row>
    <row r="10" spans="1:522" s="27" customFormat="1" ht="18" customHeight="1" x14ac:dyDescent="0.2">
      <c r="A10" s="12"/>
      <c r="B10" s="11"/>
      <c r="C10" s="1"/>
      <c r="D10" s="4" t="s">
        <v>191</v>
      </c>
      <c r="E10" s="1">
        <v>11986</v>
      </c>
      <c r="F10" s="1">
        <v>2018</v>
      </c>
      <c r="G10"/>
      <c r="H10"/>
      <c r="I10" s="1">
        <f t="shared" si="0"/>
        <v>0</v>
      </c>
      <c r="J10" s="12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14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14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</row>
    <row r="11" spans="1:522" s="27" customFormat="1" ht="18.600000000000001" customHeight="1" x14ac:dyDescent="0.2">
      <c r="A11" s="12">
        <v>2</v>
      </c>
      <c r="B11" s="11" t="s">
        <v>224</v>
      </c>
      <c r="C11" s="1">
        <v>9423</v>
      </c>
      <c r="D11" s="4" t="s">
        <v>225</v>
      </c>
      <c r="E11" s="1">
        <v>12111</v>
      </c>
      <c r="F11" s="1">
        <v>2018</v>
      </c>
      <c r="G11" t="s">
        <v>77</v>
      </c>
      <c r="H11"/>
      <c r="I11" s="1">
        <f>SUM(K11:TB11)</f>
        <v>37</v>
      </c>
      <c r="J11" s="12">
        <f>Tabuľka110[[#This Row],[Stĺpec8]]</f>
        <v>37</v>
      </c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>
        <v>3</v>
      </c>
      <c r="FJ11" s="109">
        <f>4+1</f>
        <v>5</v>
      </c>
      <c r="FK11" s="109"/>
      <c r="FL11" s="109">
        <f>3+3</f>
        <v>6</v>
      </c>
      <c r="FM11" s="109">
        <v>4</v>
      </c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>
        <v>4</v>
      </c>
      <c r="HX11" s="109">
        <v>4</v>
      </c>
      <c r="HY11" s="109"/>
      <c r="HZ11" s="109">
        <v>3</v>
      </c>
      <c r="IA11" s="109"/>
      <c r="IB11" s="109"/>
      <c r="IC11" s="109">
        <v>2</v>
      </c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 t="s">
        <v>535</v>
      </c>
      <c r="IW11" s="109"/>
      <c r="IX11" s="109"/>
      <c r="IY11" s="109"/>
      <c r="IZ11" s="109"/>
      <c r="JA11" s="109"/>
      <c r="JB11" s="109"/>
      <c r="JC11" s="109"/>
      <c r="JD11" s="109"/>
      <c r="JE11" s="109">
        <v>2</v>
      </c>
      <c r="JF11" s="109"/>
      <c r="JG11" s="109">
        <v>4</v>
      </c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14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</row>
    <row r="12" spans="1:522" s="27" customFormat="1" ht="18.600000000000001" customHeight="1" x14ac:dyDescent="0.2">
      <c r="A12" s="12">
        <v>3</v>
      </c>
      <c r="B12" s="11" t="s">
        <v>236</v>
      </c>
      <c r="C12" s="1">
        <v>8995</v>
      </c>
      <c r="D12" s="4" t="s">
        <v>237</v>
      </c>
      <c r="E12" s="1">
        <v>12299</v>
      </c>
      <c r="F12" s="1">
        <v>2008</v>
      </c>
      <c r="G12" s="4" t="s">
        <v>238</v>
      </c>
      <c r="H12"/>
      <c r="I12" s="1">
        <f t="shared" si="0"/>
        <v>7</v>
      </c>
      <c r="J12" s="12">
        <f>SUM(I12:I15)</f>
        <v>27</v>
      </c>
      <c r="K12" s="114"/>
      <c r="L12" s="114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>
        <v>3</v>
      </c>
      <c r="AB12" s="109">
        <v>1</v>
      </c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>
        <v>3</v>
      </c>
      <c r="AX12" s="109" t="s">
        <v>535</v>
      </c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14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14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14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</row>
    <row r="13" spans="1:522" s="27" customFormat="1" ht="18.600000000000001" customHeight="1" x14ac:dyDescent="0.2">
      <c r="A13" s="12"/>
      <c r="B13" s="11"/>
      <c r="C13" s="1"/>
      <c r="D13" s="4" t="s">
        <v>550</v>
      </c>
      <c r="E13" s="1">
        <v>12642</v>
      </c>
      <c r="F13" s="1"/>
      <c r="G13" s="4"/>
      <c r="H13"/>
      <c r="I13" s="1">
        <f t="shared" si="0"/>
        <v>10</v>
      </c>
      <c r="J13" s="12"/>
      <c r="K13" s="114"/>
      <c r="L13" s="114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>
        <v>2</v>
      </c>
      <c r="AC13" s="109">
        <v>3</v>
      </c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>
        <v>2</v>
      </c>
      <c r="AX13" s="109" t="s">
        <v>535</v>
      </c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>
        <v>3</v>
      </c>
      <c r="HM13" s="109" t="s">
        <v>535</v>
      </c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14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14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14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109"/>
    </row>
    <row r="14" spans="1:522" s="27" customFormat="1" ht="18.600000000000001" customHeight="1" x14ac:dyDescent="0.2">
      <c r="A14" s="12"/>
      <c r="B14" s="11"/>
      <c r="C14" s="1"/>
      <c r="D14" s="4" t="s">
        <v>632</v>
      </c>
      <c r="E14" s="1">
        <v>12921</v>
      </c>
      <c r="F14" s="1"/>
      <c r="G14" s="4"/>
      <c r="H14"/>
      <c r="I14" s="1">
        <f t="shared" si="0"/>
        <v>10</v>
      </c>
      <c r="J14" s="12"/>
      <c r="K14" s="114"/>
      <c r="L14" s="114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>
        <v>3</v>
      </c>
      <c r="EI14" s="109">
        <v>1</v>
      </c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>
        <v>2</v>
      </c>
      <c r="HM14" s="109" t="s">
        <v>535</v>
      </c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>
        <v>2</v>
      </c>
      <c r="IW14" s="109">
        <v>2</v>
      </c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14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14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14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  <c r="RN14" s="71"/>
      <c r="RO14" s="71"/>
      <c r="RP14" s="71"/>
      <c r="RQ14" s="71"/>
      <c r="RR14" s="71"/>
      <c r="RS14" s="71"/>
      <c r="RT14" s="71"/>
      <c r="RU14" s="71"/>
      <c r="RV14" s="71"/>
      <c r="RW14" s="71"/>
      <c r="RX14" s="71"/>
      <c r="RY14" s="71"/>
      <c r="RZ14" s="71"/>
      <c r="SA14" s="71"/>
      <c r="SB14" s="71"/>
      <c r="SC14" s="71"/>
      <c r="SD14" s="71"/>
      <c r="SE14" s="71"/>
      <c r="SF14" s="71"/>
      <c r="SG14" s="71"/>
      <c r="SH14" s="71"/>
      <c r="SI14" s="71"/>
      <c r="SJ14" s="71"/>
      <c r="SK14" s="71"/>
      <c r="SL14" s="71"/>
      <c r="SM14" s="71"/>
      <c r="SN14" s="71"/>
      <c r="SO14" s="71"/>
      <c r="SP14" s="71"/>
      <c r="SQ14" s="71"/>
      <c r="SR14" s="71"/>
      <c r="SS14" s="71"/>
      <c r="ST14" s="71"/>
      <c r="SU14" s="71"/>
      <c r="SV14" s="71"/>
      <c r="SW14" s="71"/>
      <c r="SX14" s="71"/>
      <c r="SY14" s="71"/>
      <c r="SZ14" s="71"/>
      <c r="TA14" s="71"/>
      <c r="TB14" s="109"/>
    </row>
    <row r="15" spans="1:522" s="27" customFormat="1" ht="18.600000000000001" customHeight="1" x14ac:dyDescent="0.2">
      <c r="A15" s="12"/>
      <c r="B15" s="11"/>
      <c r="C15" s="1"/>
      <c r="D15" s="4" t="s">
        <v>290</v>
      </c>
      <c r="E15" s="1">
        <v>10680</v>
      </c>
      <c r="F15" s="1"/>
      <c r="G15" s="4"/>
      <c r="H15"/>
      <c r="I15" s="1">
        <f t="shared" si="0"/>
        <v>0</v>
      </c>
      <c r="J15" s="12"/>
      <c r="K15" s="114"/>
      <c r="L15" s="114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14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14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</row>
    <row r="16" spans="1:522" s="27" customFormat="1" ht="18" customHeight="1" x14ac:dyDescent="0.2">
      <c r="A16" s="12">
        <v>4</v>
      </c>
      <c r="B16" s="11" t="s">
        <v>721</v>
      </c>
      <c r="C16" s="1">
        <v>9513</v>
      </c>
      <c r="D16" s="4" t="s">
        <v>430</v>
      </c>
      <c r="E16" s="1">
        <v>12488</v>
      </c>
      <c r="F16" s="1">
        <v>2017</v>
      </c>
      <c r="G16" s="4" t="s">
        <v>77</v>
      </c>
      <c r="H16"/>
      <c r="I16" s="1">
        <f>SUM(K16:TB16)</f>
        <v>24</v>
      </c>
      <c r="J16" s="12">
        <f>Tabuľka110[[#This Row],[Stĺpec8]]</f>
        <v>24</v>
      </c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14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>
        <v>3</v>
      </c>
      <c r="FI16" s="109"/>
      <c r="FJ16" s="109"/>
      <c r="FK16" s="109"/>
      <c r="FL16" s="109">
        <v>3</v>
      </c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>
        <f>3+1</f>
        <v>4</v>
      </c>
      <c r="HV16" s="109">
        <v>3</v>
      </c>
      <c r="HW16" s="109"/>
      <c r="HX16" s="109"/>
      <c r="HY16" s="109">
        <v>3</v>
      </c>
      <c r="HZ16" s="109">
        <v>2</v>
      </c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>
        <v>3</v>
      </c>
      <c r="IX16" s="109"/>
      <c r="IY16" s="109"/>
      <c r="IZ16" s="109"/>
      <c r="JA16" s="109"/>
      <c r="JB16" s="109"/>
      <c r="JC16" s="109"/>
      <c r="JD16" s="109"/>
      <c r="JE16" s="109"/>
      <c r="JF16" s="109">
        <v>3</v>
      </c>
      <c r="JG16" s="109"/>
      <c r="JH16" s="109"/>
      <c r="JI16" s="109"/>
      <c r="JJ16" s="109"/>
      <c r="JK16" s="114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14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109"/>
    </row>
    <row r="17" spans="1:522" s="27" customFormat="1" ht="18" customHeight="1" x14ac:dyDescent="0.2">
      <c r="A17" s="12">
        <v>5</v>
      </c>
      <c r="B17" s="11" t="s">
        <v>106</v>
      </c>
      <c r="C17" s="1">
        <v>7853</v>
      </c>
      <c r="D17" s="4" t="s">
        <v>461</v>
      </c>
      <c r="E17" s="1">
        <v>12573</v>
      </c>
      <c r="F17" s="1">
        <v>2019</v>
      </c>
      <c r="G17" t="s">
        <v>27</v>
      </c>
      <c r="H17"/>
      <c r="I17" s="1">
        <f>SUM(K17:TB17)</f>
        <v>19</v>
      </c>
      <c r="J17" s="12">
        <f>Tabuľka110[[#This Row],[Stĺpec8]]</f>
        <v>19</v>
      </c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14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>
        <v>2</v>
      </c>
      <c r="DF17" s="109"/>
      <c r="DG17" s="109"/>
      <c r="DH17" s="109"/>
      <c r="DI17" s="109"/>
      <c r="DJ17" s="109"/>
      <c r="DK17" s="109"/>
      <c r="DL17" s="109"/>
      <c r="DM17" s="109">
        <v>1</v>
      </c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>
        <f>2+3</f>
        <v>5</v>
      </c>
      <c r="GQ17" s="109"/>
      <c r="GR17" s="109"/>
      <c r="GS17" s="109"/>
      <c r="GT17" s="109"/>
      <c r="GU17" s="109"/>
      <c r="GV17" s="109"/>
      <c r="GW17" s="109">
        <v>3</v>
      </c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>
        <f>3+1</f>
        <v>4</v>
      </c>
      <c r="IW17" s="109"/>
      <c r="IX17" s="109"/>
      <c r="IY17" s="109"/>
      <c r="IZ17" s="109"/>
      <c r="JA17" s="109"/>
      <c r="JB17" s="109"/>
      <c r="JC17" s="109"/>
      <c r="JD17" s="109"/>
      <c r="JE17" s="109">
        <f>3+1</f>
        <v>4</v>
      </c>
      <c r="JF17" s="109"/>
      <c r="JG17" s="109"/>
      <c r="JH17" s="109"/>
      <c r="JI17" s="109"/>
      <c r="JJ17" s="109"/>
      <c r="JK17" s="114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14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</row>
    <row r="18" spans="1:522" s="27" customFormat="1" ht="18.600000000000001" customHeight="1" x14ac:dyDescent="0.2">
      <c r="A18" s="12">
        <v>6</v>
      </c>
      <c r="B18" s="11" t="s">
        <v>609</v>
      </c>
      <c r="C18" s="1">
        <v>9415</v>
      </c>
      <c r="D18" t="s">
        <v>461</v>
      </c>
      <c r="E18" s="1">
        <v>12573</v>
      </c>
      <c r="F18" s="1">
        <v>2019</v>
      </c>
      <c r="G18" t="s">
        <v>27</v>
      </c>
      <c r="H18"/>
      <c r="I18" s="1">
        <f>SUM(K18:TB18)</f>
        <v>14</v>
      </c>
      <c r="J18" s="12">
        <f>Tabuľka110[[#This Row],[Stĺpec8]]</f>
        <v>14</v>
      </c>
      <c r="K18" s="114"/>
      <c r="L18" s="114"/>
      <c r="M18" s="109"/>
      <c r="N18" s="109"/>
      <c r="O18" s="109"/>
      <c r="P18" s="109"/>
      <c r="Q18" s="109"/>
      <c r="R18" s="114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14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14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>
        <v>3</v>
      </c>
      <c r="DG18" s="109"/>
      <c r="DH18" s="109"/>
      <c r="DI18" s="109"/>
      <c r="DJ18" s="109"/>
      <c r="DK18" s="109"/>
      <c r="DL18" s="109"/>
      <c r="DM18" s="109"/>
      <c r="DN18" s="109">
        <v>5</v>
      </c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>
        <v>3</v>
      </c>
      <c r="GR18" s="109"/>
      <c r="GS18" s="109"/>
      <c r="GT18" s="109"/>
      <c r="GU18" s="109"/>
      <c r="GV18" s="109">
        <v>3</v>
      </c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14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14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109"/>
    </row>
    <row r="19" spans="1:522" s="27" customFormat="1" ht="18" customHeight="1" x14ac:dyDescent="0.2">
      <c r="A19" s="12">
        <v>7</v>
      </c>
      <c r="B19" s="11" t="s">
        <v>210</v>
      </c>
      <c r="C19" s="1">
        <v>9004</v>
      </c>
      <c r="D19" s="4" t="s">
        <v>216</v>
      </c>
      <c r="E19" s="1">
        <v>12028</v>
      </c>
      <c r="F19" s="1">
        <v>2013</v>
      </c>
      <c r="G19" t="s">
        <v>69</v>
      </c>
      <c r="H19"/>
      <c r="I19" s="1">
        <f t="shared" si="0"/>
        <v>0</v>
      </c>
      <c r="J19" s="12">
        <f>SUM(I19:I22)</f>
        <v>10</v>
      </c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14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14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</row>
    <row r="20" spans="1:522" s="27" customFormat="1" ht="18" customHeight="1" x14ac:dyDescent="0.2">
      <c r="A20" s="12"/>
      <c r="B20" s="11"/>
      <c r="C20" s="1"/>
      <c r="D20" s="4" t="s">
        <v>345</v>
      </c>
      <c r="E20" s="1">
        <v>12415</v>
      </c>
      <c r="F20" s="1">
        <v>2010</v>
      </c>
      <c r="G20"/>
      <c r="H20"/>
      <c r="I20" s="1">
        <f t="shared" si="0"/>
        <v>3</v>
      </c>
      <c r="J20" s="12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14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>
        <v>3</v>
      </c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14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</row>
    <row r="21" spans="1:522" s="27" customFormat="1" ht="18" customHeight="1" x14ac:dyDescent="0.2">
      <c r="A21" s="12"/>
      <c r="B21" s="11"/>
      <c r="C21" s="1"/>
      <c r="D21" s="4" t="s">
        <v>213</v>
      </c>
      <c r="E21" s="1">
        <v>11608</v>
      </c>
      <c r="F21" s="1">
        <v>2012</v>
      </c>
      <c r="G21"/>
      <c r="H21"/>
      <c r="I21" s="1">
        <f t="shared" si="0"/>
        <v>0</v>
      </c>
      <c r="J21" s="12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14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 t="s">
        <v>535</v>
      </c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14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14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</row>
    <row r="22" spans="1:522" s="27" customFormat="1" ht="18" customHeight="1" x14ac:dyDescent="0.2">
      <c r="A22" s="12"/>
      <c r="B22" s="11"/>
      <c r="C22" s="1"/>
      <c r="D22" s="4" t="s">
        <v>601</v>
      </c>
      <c r="E22" s="1">
        <v>12628</v>
      </c>
      <c r="F22" s="1">
        <v>2020</v>
      </c>
      <c r="G22"/>
      <c r="H22"/>
      <c r="I22" s="1">
        <f t="shared" si="0"/>
        <v>7</v>
      </c>
      <c r="J22" s="12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14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>
        <f>3+3</f>
        <v>6</v>
      </c>
      <c r="DD22" s="109"/>
      <c r="DE22" s="109">
        <v>1</v>
      </c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14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14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109"/>
    </row>
    <row r="23" spans="1:522" s="27" customFormat="1" ht="18" customHeight="1" x14ac:dyDescent="0.2">
      <c r="A23" s="12">
        <v>8</v>
      </c>
      <c r="B23" s="11" t="s">
        <v>322</v>
      </c>
      <c r="C23" s="1">
        <v>9398</v>
      </c>
      <c r="D23" s="4" t="s">
        <v>327</v>
      </c>
      <c r="E23" s="1">
        <v>8754</v>
      </c>
      <c r="F23" s="1">
        <v>2007</v>
      </c>
      <c r="G23" t="s">
        <v>69</v>
      </c>
      <c r="H23"/>
      <c r="I23" s="1">
        <f>SUM(K23:TB23)</f>
        <v>3</v>
      </c>
      <c r="J23" s="12">
        <f>Tabuľka110[[#This Row],[Stĺpec8]]+I24+I25</f>
        <v>7</v>
      </c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14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>
        <v>3</v>
      </c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9"/>
      <c r="JI23" s="109"/>
      <c r="JJ23" s="109"/>
      <c r="JK23" s="114"/>
      <c r="JL23" s="109"/>
      <c r="JM23" s="109"/>
      <c r="JN23" s="109"/>
      <c r="JO23" s="109"/>
      <c r="JP23" s="109"/>
      <c r="JQ23" s="109"/>
      <c r="JR23" s="109"/>
      <c r="JS23" s="109"/>
      <c r="JT23" s="109"/>
      <c r="JU23" s="109"/>
      <c r="JV23" s="109"/>
      <c r="JW23" s="109"/>
      <c r="JX23" s="109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09"/>
      <c r="KT23" s="114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</row>
    <row r="24" spans="1:522" s="27" customFormat="1" ht="18" customHeight="1" x14ac:dyDescent="0.2">
      <c r="A24" s="12"/>
      <c r="B24" s="11"/>
      <c r="C24" s="1"/>
      <c r="D24" s="4" t="s">
        <v>318</v>
      </c>
      <c r="E24" s="1">
        <v>12298</v>
      </c>
      <c r="F24" s="1">
        <v>2005</v>
      </c>
      <c r="G24"/>
      <c r="H24"/>
      <c r="I24" s="1">
        <f>SUM(K24:TB24)</f>
        <v>0</v>
      </c>
      <c r="J24" s="12">
        <f>Tabuľka110[[#This Row],[Stĺpec8]]</f>
        <v>0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14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9"/>
      <c r="JI24" s="109"/>
      <c r="JJ24" s="109"/>
      <c r="JK24" s="114"/>
      <c r="JL24" s="114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14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</row>
    <row r="25" spans="1:522" s="27" customFormat="1" ht="18" customHeight="1" x14ac:dyDescent="0.2">
      <c r="A25" s="12"/>
      <c r="B25" s="11"/>
      <c r="C25" s="1"/>
      <c r="D25" s="4" t="s">
        <v>664</v>
      </c>
      <c r="E25" s="1">
        <v>12629</v>
      </c>
      <c r="F25" s="1"/>
      <c r="G25"/>
      <c r="H25"/>
      <c r="I25" s="1">
        <f>SUM(K25:TB25)</f>
        <v>4</v>
      </c>
      <c r="J25" s="12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14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>
        <v>2</v>
      </c>
      <c r="FZ25" s="109">
        <v>2</v>
      </c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9"/>
      <c r="JI25" s="109"/>
      <c r="JJ25" s="109"/>
      <c r="JK25" s="114"/>
      <c r="JL25" s="114"/>
      <c r="JM25" s="109"/>
      <c r="JN25" s="109"/>
      <c r="JO25" s="109"/>
      <c r="JP25" s="109"/>
      <c r="JQ25" s="109"/>
      <c r="JR25" s="109"/>
      <c r="JS25" s="109"/>
      <c r="JT25" s="109"/>
      <c r="JU25" s="109"/>
      <c r="JV25" s="109"/>
      <c r="JW25" s="109"/>
      <c r="JX25" s="109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/>
      <c r="KL25" s="109"/>
      <c r="KM25" s="109"/>
      <c r="KN25" s="109"/>
      <c r="KO25" s="109"/>
      <c r="KP25" s="109"/>
      <c r="KQ25" s="109"/>
      <c r="KR25" s="109"/>
      <c r="KS25" s="109"/>
      <c r="KT25" s="114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109"/>
    </row>
    <row r="26" spans="1:522" s="27" customFormat="1" ht="18.600000000000001" customHeight="1" x14ac:dyDescent="0.2">
      <c r="A26" s="12">
        <v>9</v>
      </c>
      <c r="B26" s="11" t="s">
        <v>198</v>
      </c>
      <c r="C26" s="1">
        <v>9377</v>
      </c>
      <c r="D26" t="s">
        <v>112</v>
      </c>
      <c r="E26" s="1">
        <v>9547</v>
      </c>
      <c r="F26" s="1">
        <v>2010</v>
      </c>
      <c r="G26" t="s">
        <v>23</v>
      </c>
      <c r="H26"/>
      <c r="I26" s="1">
        <f t="shared" si="0"/>
        <v>6</v>
      </c>
      <c r="J26" s="12">
        <f>Tabuľka110[[#This Row],[Stĺpec8]]</f>
        <v>6</v>
      </c>
      <c r="K26" s="114"/>
      <c r="L26" s="114"/>
      <c r="M26" s="109"/>
      <c r="N26" s="109"/>
      <c r="O26" s="109"/>
      <c r="P26" s="109"/>
      <c r="Q26" s="109">
        <v>2</v>
      </c>
      <c r="R26" s="114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>
        <v>1</v>
      </c>
      <c r="AY26" s="109"/>
      <c r="AZ26" s="109"/>
      <c r="BA26" s="109">
        <v>3</v>
      </c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14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14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9"/>
      <c r="JI26" s="109"/>
      <c r="JJ26" s="109"/>
      <c r="JK26" s="114"/>
      <c r="JL26" s="109"/>
      <c r="JM26" s="109"/>
      <c r="JN26" s="109"/>
      <c r="JO26" s="109"/>
      <c r="JP26" s="109"/>
      <c r="JQ26" s="109"/>
      <c r="JR26" s="109"/>
      <c r="JS26" s="109"/>
      <c r="JT26" s="109"/>
      <c r="JU26" s="109"/>
      <c r="JV26" s="109"/>
      <c r="JW26" s="109"/>
      <c r="JX26" s="114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</row>
    <row r="27" spans="1:522" s="27" customFormat="1" ht="18.600000000000001" customHeight="1" x14ac:dyDescent="0.2">
      <c r="A27" s="12">
        <v>10</v>
      </c>
      <c r="B27" s="11" t="s">
        <v>263</v>
      </c>
      <c r="C27" s="1">
        <v>9601</v>
      </c>
      <c r="D27" s="4" t="s">
        <v>264</v>
      </c>
      <c r="E27" s="1">
        <v>8885</v>
      </c>
      <c r="F27" s="1">
        <v>2010</v>
      </c>
      <c r="G27" s="4" t="s">
        <v>265</v>
      </c>
      <c r="H27"/>
      <c r="I27" s="1">
        <f>SUM(K27:TB27)</f>
        <v>0</v>
      </c>
      <c r="J27" s="12">
        <f>Tabuľka110[[#This Row],[Stĺpec8]]+I28</f>
        <v>4</v>
      </c>
      <c r="K27" s="114"/>
      <c r="L27" s="114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14"/>
      <c r="AD27" s="114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14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9"/>
      <c r="JI27" s="109"/>
      <c r="JJ27" s="109"/>
      <c r="JK27" s="114"/>
      <c r="JL27" s="109"/>
      <c r="JM27" s="109"/>
      <c r="JN27" s="109"/>
      <c r="JO27" s="109"/>
      <c r="JP27" s="109"/>
      <c r="JQ27" s="109"/>
      <c r="JR27" s="109"/>
      <c r="JS27" s="109"/>
      <c r="JT27" s="109"/>
      <c r="JU27" s="109"/>
      <c r="JV27" s="109"/>
      <c r="JW27" s="109"/>
      <c r="JX27" s="114"/>
      <c r="JY27" s="109"/>
      <c r="JZ27" s="109"/>
      <c r="KA27" s="109"/>
      <c r="KB27" s="109"/>
      <c r="KC27" s="109"/>
      <c r="KD27" s="109"/>
      <c r="KE27" s="109"/>
      <c r="KF27" s="109"/>
      <c r="KG27" s="109"/>
      <c r="KH27" s="109"/>
      <c r="KI27" s="109"/>
      <c r="KJ27" s="109"/>
      <c r="KK27" s="109"/>
      <c r="KL27" s="109"/>
      <c r="KM27" s="109"/>
      <c r="KN27" s="109"/>
      <c r="KO27" s="109"/>
      <c r="KP27" s="109"/>
      <c r="KQ27" s="109"/>
      <c r="KR27" s="114"/>
      <c r="KS27" s="114"/>
      <c r="KT27" s="109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</row>
    <row r="28" spans="1:522" s="27" customFormat="1" ht="18.600000000000001" customHeight="1" x14ac:dyDescent="0.2">
      <c r="A28" s="12"/>
      <c r="B28" s="11"/>
      <c r="C28" s="1"/>
      <c r="D28" s="4" t="s">
        <v>572</v>
      </c>
      <c r="E28" s="1">
        <v>11717</v>
      </c>
      <c r="F28" s="1"/>
      <c r="G28" s="4"/>
      <c r="H28"/>
      <c r="I28" s="1">
        <f>SUM(K28:TB28)</f>
        <v>4</v>
      </c>
      <c r="J28" s="12"/>
      <c r="K28" s="114"/>
      <c r="L28" s="114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14"/>
      <c r="AD28" s="114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14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>
        <v>1</v>
      </c>
      <c r="EI28" s="109" t="s">
        <v>535</v>
      </c>
      <c r="EJ28" s="109"/>
      <c r="EK28" s="109"/>
      <c r="EL28" s="109"/>
      <c r="EM28" s="109"/>
      <c r="EN28" s="109"/>
      <c r="EO28" s="109"/>
      <c r="EP28" s="109"/>
      <c r="EQ28" s="109"/>
      <c r="ER28" s="109"/>
      <c r="ES28" s="109" t="s">
        <v>535</v>
      </c>
      <c r="ET28" s="109" t="s">
        <v>535</v>
      </c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>
        <v>1</v>
      </c>
      <c r="IW28" s="109"/>
      <c r="IX28" s="109"/>
      <c r="IY28" s="109"/>
      <c r="IZ28" s="109"/>
      <c r="JA28" s="109"/>
      <c r="JB28" s="109"/>
      <c r="JC28" s="109"/>
      <c r="JD28" s="109"/>
      <c r="JE28" s="109">
        <v>1</v>
      </c>
      <c r="JF28" s="109">
        <v>1</v>
      </c>
      <c r="JG28" s="109"/>
      <c r="JH28" s="109"/>
      <c r="JI28" s="109"/>
      <c r="JJ28" s="109"/>
      <c r="JK28" s="114"/>
      <c r="JL28" s="109"/>
      <c r="JM28" s="109"/>
      <c r="JN28" s="109"/>
      <c r="JO28" s="109"/>
      <c r="JP28" s="109"/>
      <c r="JQ28" s="109"/>
      <c r="JR28" s="109"/>
      <c r="JS28" s="109"/>
      <c r="JT28" s="109"/>
      <c r="JU28" s="109"/>
      <c r="JV28" s="109"/>
      <c r="JW28" s="109"/>
      <c r="JX28" s="114"/>
      <c r="JY28" s="109"/>
      <c r="JZ28" s="109"/>
      <c r="KA28" s="109"/>
      <c r="KB28" s="109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09"/>
      <c r="KN28" s="109"/>
      <c r="KO28" s="109"/>
      <c r="KP28" s="109"/>
      <c r="KQ28" s="109"/>
      <c r="KR28" s="114"/>
      <c r="KS28" s="114"/>
      <c r="KT28" s="109"/>
      <c r="KU28" s="109"/>
      <c r="KV28" s="109"/>
      <c r="KW28" s="109"/>
      <c r="KX28" s="109"/>
      <c r="KY28" s="109"/>
      <c r="KZ28" s="109"/>
      <c r="LA28" s="109"/>
      <c r="LB28" s="109"/>
      <c r="LC28" s="109"/>
      <c r="LD28" s="109"/>
      <c r="LE28" s="109"/>
      <c r="LF28" s="109"/>
      <c r="LG28" s="109"/>
      <c r="LH28" s="109"/>
      <c r="LI28" s="109"/>
      <c r="LJ28" s="109"/>
      <c r="LK28" s="109"/>
      <c r="LL28" s="109"/>
      <c r="LM28" s="109"/>
      <c r="LN28" s="109"/>
      <c r="LO28" s="109"/>
      <c r="LP28" s="109"/>
      <c r="LQ28" s="109"/>
      <c r="LR28" s="109"/>
      <c r="LS28" s="109"/>
      <c r="LT28" s="109"/>
      <c r="LU28" s="109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  <c r="RN28" s="71"/>
      <c r="RO28" s="71"/>
      <c r="RP28" s="71"/>
      <c r="RQ28" s="71"/>
      <c r="RR28" s="71"/>
      <c r="RS28" s="71"/>
      <c r="RT28" s="71"/>
      <c r="RU28" s="71"/>
      <c r="RV28" s="71"/>
      <c r="RW28" s="71"/>
      <c r="RX28" s="71"/>
      <c r="RY28" s="71"/>
      <c r="RZ28" s="71"/>
      <c r="SA28" s="71"/>
      <c r="SB28" s="71"/>
      <c r="SC28" s="71"/>
      <c r="SD28" s="71"/>
      <c r="SE28" s="71"/>
      <c r="SF28" s="71"/>
      <c r="SG28" s="71"/>
      <c r="SH28" s="71"/>
      <c r="SI28" s="71"/>
      <c r="SJ28" s="71"/>
      <c r="SK28" s="71"/>
      <c r="SL28" s="71"/>
      <c r="SM28" s="71"/>
      <c r="SN28" s="71"/>
      <c r="SO28" s="71"/>
      <c r="SP28" s="71"/>
      <c r="SQ28" s="71"/>
      <c r="SR28" s="71"/>
      <c r="SS28" s="71"/>
      <c r="ST28" s="71"/>
      <c r="SU28" s="71"/>
      <c r="SV28" s="71"/>
      <c r="SW28" s="71"/>
      <c r="SX28" s="71"/>
      <c r="SY28" s="71"/>
      <c r="SZ28" s="71"/>
      <c r="TA28" s="71"/>
      <c r="TB28" s="109"/>
    </row>
    <row r="29" spans="1:522" s="27" customFormat="1" ht="18.600000000000001" customHeight="1" x14ac:dyDescent="0.2">
      <c r="A29" s="12">
        <v>11</v>
      </c>
      <c r="B29" s="11" t="s">
        <v>239</v>
      </c>
      <c r="C29" s="1">
        <v>9571</v>
      </c>
      <c r="D29" s="4" t="s">
        <v>240</v>
      </c>
      <c r="E29" s="1">
        <v>12300</v>
      </c>
      <c r="F29" s="1"/>
      <c r="G29" s="4" t="s">
        <v>238</v>
      </c>
      <c r="H29"/>
      <c r="I29" s="1">
        <f t="shared" si="0"/>
        <v>0</v>
      </c>
      <c r="J29" s="12">
        <f>SUM(I29:I32)</f>
        <v>3</v>
      </c>
      <c r="K29" s="114"/>
      <c r="L29" s="114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14"/>
      <c r="AD29" s="114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14"/>
      <c r="BT29" s="109"/>
      <c r="BU29" s="109"/>
      <c r="BV29" s="109"/>
      <c r="BW29" s="109"/>
      <c r="BX29" s="109"/>
      <c r="BY29" s="109"/>
      <c r="BZ29" s="109"/>
      <c r="CA29" s="114"/>
      <c r="CB29" s="114"/>
      <c r="CC29" s="114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  <c r="IX29" s="109"/>
      <c r="IY29" s="109"/>
      <c r="IZ29" s="109"/>
      <c r="JA29" s="109"/>
      <c r="JB29" s="109"/>
      <c r="JC29" s="109"/>
      <c r="JD29" s="109"/>
      <c r="JE29" s="109"/>
      <c r="JF29" s="109"/>
      <c r="JG29" s="109"/>
      <c r="JH29" s="109"/>
      <c r="JI29" s="109"/>
      <c r="JJ29" s="109"/>
      <c r="JK29" s="114"/>
      <c r="JL29" s="109"/>
      <c r="JM29" s="109"/>
      <c r="JN29" s="109"/>
      <c r="JO29" s="109"/>
      <c r="JP29" s="109"/>
      <c r="JQ29" s="109"/>
      <c r="JR29" s="109"/>
      <c r="JS29" s="109"/>
      <c r="JT29" s="109"/>
      <c r="JU29" s="109"/>
      <c r="JV29" s="109"/>
      <c r="JW29" s="109"/>
      <c r="JX29" s="114"/>
      <c r="JY29" s="109"/>
      <c r="JZ29" s="109"/>
      <c r="KA29" s="109"/>
      <c r="KB29" s="109"/>
      <c r="KC29" s="109"/>
      <c r="KD29" s="109"/>
      <c r="KE29" s="109"/>
      <c r="KF29" s="109"/>
      <c r="KG29" s="109"/>
      <c r="KH29" s="109"/>
      <c r="KI29" s="109"/>
      <c r="KJ29" s="109"/>
      <c r="KK29" s="109"/>
      <c r="KL29" s="109"/>
      <c r="KM29" s="109"/>
      <c r="KN29" s="109"/>
      <c r="KO29" s="109"/>
      <c r="KP29" s="109"/>
      <c r="KQ29" s="109"/>
      <c r="KR29" s="109"/>
      <c r="KS29" s="109"/>
      <c r="KT29" s="109"/>
      <c r="KU29" s="109"/>
      <c r="KV29" s="109"/>
      <c r="KW29" s="109"/>
      <c r="KX29" s="109"/>
      <c r="KY29" s="109"/>
      <c r="KZ29" s="109"/>
      <c r="LA29" s="109"/>
      <c r="LB29" s="109"/>
      <c r="LC29" s="109"/>
      <c r="LD29" s="109"/>
      <c r="LE29" s="109"/>
      <c r="LF29" s="109"/>
      <c r="LG29" s="109"/>
      <c r="LH29" s="109"/>
      <c r="LI29" s="109"/>
      <c r="LJ29" s="109"/>
      <c r="LK29" s="109"/>
      <c r="LL29" s="109"/>
      <c r="LM29" s="109"/>
      <c r="LN29" s="109"/>
      <c r="LO29" s="109"/>
      <c r="LP29" s="109"/>
      <c r="LQ29" s="109"/>
      <c r="LR29" s="109"/>
      <c r="LS29" s="109"/>
      <c r="LT29" s="109"/>
      <c r="LU29" s="109"/>
      <c r="LV29" s="109"/>
      <c r="LW29" s="109"/>
      <c r="LX29" s="109"/>
      <c r="LY29" s="109"/>
      <c r="LZ29" s="109"/>
      <c r="MA29" s="109"/>
      <c r="MB29" s="109"/>
      <c r="MC29" s="109"/>
      <c r="MD29" s="109"/>
      <c r="ME29" s="109"/>
      <c r="MF29" s="109"/>
      <c r="MG29" s="109"/>
      <c r="MH29" s="109"/>
      <c r="MI29" s="109"/>
      <c r="MJ29" s="109"/>
      <c r="MK29" s="109"/>
      <c r="ML29" s="109"/>
      <c r="MM29" s="109"/>
      <c r="MN29" s="109"/>
      <c r="MO29" s="109"/>
      <c r="MP29" s="109"/>
      <c r="MQ29" s="109"/>
      <c r="MR29" s="109"/>
      <c r="MS29" s="109"/>
      <c r="MT29" s="109"/>
      <c r="MU29" s="109"/>
      <c r="MV29" s="109"/>
      <c r="MW29" s="109"/>
      <c r="MX29" s="109"/>
      <c r="MY29" s="109"/>
      <c r="MZ29" s="109"/>
      <c r="NA29" s="109"/>
      <c r="NB29" s="109"/>
      <c r="NC29" s="109"/>
      <c r="ND29" s="109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09"/>
    </row>
    <row r="30" spans="1:522" s="27" customFormat="1" ht="18.600000000000001" customHeight="1" x14ac:dyDescent="0.2">
      <c r="A30" s="12"/>
      <c r="B30" s="11"/>
      <c r="C30" s="1"/>
      <c r="D30" s="4" t="s">
        <v>261</v>
      </c>
      <c r="E30" s="1">
        <v>12341</v>
      </c>
      <c r="F30" s="1">
        <v>2015</v>
      </c>
      <c r="G30" s="4"/>
      <c r="H30"/>
      <c r="I30" s="1">
        <f t="shared" si="0"/>
        <v>0</v>
      </c>
      <c r="J30" s="12"/>
      <c r="K30" s="114"/>
      <c r="L30" s="114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14"/>
      <c r="AD30" s="114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14"/>
      <c r="CC30" s="109"/>
      <c r="CD30" s="109"/>
      <c r="CE30" s="109"/>
      <c r="CF30" s="109"/>
      <c r="CG30" s="109"/>
      <c r="CH30" s="109"/>
      <c r="CI30" s="109"/>
      <c r="CJ30" s="114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109"/>
      <c r="IV30" s="109"/>
      <c r="IW30" s="109"/>
      <c r="IX30" s="109"/>
      <c r="IY30" s="109"/>
      <c r="IZ30" s="109"/>
      <c r="JA30" s="109"/>
      <c r="JB30" s="109"/>
      <c r="JC30" s="109"/>
      <c r="JD30" s="109"/>
      <c r="JE30" s="109"/>
      <c r="JF30" s="109"/>
      <c r="JG30" s="109"/>
      <c r="JH30" s="109"/>
      <c r="JI30" s="109"/>
      <c r="JJ30" s="109"/>
      <c r="JK30" s="114"/>
      <c r="JL30" s="109"/>
      <c r="JM30" s="109"/>
      <c r="JN30" s="109"/>
      <c r="JO30" s="109"/>
      <c r="JP30" s="109"/>
      <c r="JQ30" s="109"/>
      <c r="JR30" s="109"/>
      <c r="JS30" s="109"/>
      <c r="JT30" s="109"/>
      <c r="JU30" s="109"/>
      <c r="JV30" s="109"/>
      <c r="JW30" s="109"/>
      <c r="JX30" s="114"/>
      <c r="JY30" s="109"/>
      <c r="JZ30" s="109"/>
      <c r="KA30" s="109"/>
      <c r="KB30" s="109"/>
      <c r="KC30" s="109"/>
      <c r="KD30" s="109"/>
      <c r="KE30" s="109"/>
      <c r="KF30" s="109"/>
      <c r="KG30" s="109"/>
      <c r="KH30" s="109"/>
      <c r="KI30" s="109"/>
      <c r="KJ30" s="109"/>
      <c r="KK30" s="109"/>
      <c r="KL30" s="109"/>
      <c r="KM30" s="109"/>
      <c r="KN30" s="109"/>
      <c r="KO30" s="109"/>
      <c r="KP30" s="109"/>
      <c r="KQ30" s="109"/>
      <c r="KR30" s="109"/>
      <c r="KS30" s="114"/>
      <c r="KT30" s="109"/>
      <c r="KU30" s="109"/>
      <c r="KV30" s="109"/>
      <c r="KW30" s="109"/>
      <c r="KX30" s="109"/>
      <c r="KY30" s="109"/>
      <c r="KZ30" s="109"/>
      <c r="LA30" s="109"/>
      <c r="LB30" s="109"/>
      <c r="LC30" s="109"/>
      <c r="LD30" s="109"/>
      <c r="LE30" s="109"/>
      <c r="LF30" s="109"/>
      <c r="LG30" s="109"/>
      <c r="LH30" s="109"/>
      <c r="LI30" s="109"/>
      <c r="LJ30" s="109"/>
      <c r="LK30" s="109"/>
      <c r="LL30" s="109"/>
      <c r="LM30" s="109"/>
      <c r="LN30" s="109"/>
      <c r="LO30" s="109"/>
      <c r="LP30" s="109"/>
      <c r="LQ30" s="109"/>
      <c r="LR30" s="109"/>
      <c r="LS30" s="109"/>
      <c r="LT30" s="109"/>
      <c r="LU30" s="109"/>
      <c r="LV30" s="109"/>
      <c r="LW30" s="109"/>
      <c r="LX30" s="109"/>
      <c r="LY30" s="109"/>
      <c r="LZ30" s="109"/>
      <c r="MA30" s="109"/>
      <c r="MB30" s="109"/>
      <c r="MC30" s="109"/>
      <c r="MD30" s="109"/>
      <c r="ME30" s="109"/>
      <c r="MF30" s="109"/>
      <c r="MG30" s="109"/>
      <c r="MH30" s="109"/>
      <c r="MI30" s="109"/>
      <c r="MJ30" s="109"/>
      <c r="MK30" s="109"/>
      <c r="ML30" s="109"/>
      <c r="MM30" s="109"/>
      <c r="MN30" s="109"/>
      <c r="MO30" s="109"/>
      <c r="MP30" s="109"/>
      <c r="MQ30" s="109"/>
      <c r="MR30" s="109"/>
      <c r="MS30" s="109"/>
      <c r="MT30" s="109"/>
      <c r="MU30" s="109"/>
      <c r="MV30" s="109"/>
      <c r="MW30" s="109"/>
      <c r="MX30" s="109"/>
      <c r="MY30" s="109"/>
      <c r="MZ30" s="109"/>
      <c r="NA30" s="109"/>
      <c r="NB30" s="109"/>
      <c r="NC30" s="109"/>
      <c r="ND30" s="109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09"/>
    </row>
    <row r="31" spans="1:522" s="27" customFormat="1" ht="18.600000000000001" customHeight="1" x14ac:dyDescent="0.2">
      <c r="A31" s="12"/>
      <c r="B31" s="11"/>
      <c r="C31" s="1"/>
      <c r="D31" s="4" t="s">
        <v>491</v>
      </c>
      <c r="E31" s="1">
        <v>12563</v>
      </c>
      <c r="F31" s="1"/>
      <c r="G31" s="4"/>
      <c r="H31"/>
      <c r="I31" s="1">
        <f t="shared" si="0"/>
        <v>0</v>
      </c>
      <c r="J31" s="12"/>
      <c r="K31" s="114"/>
      <c r="L31" s="114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14"/>
      <c r="AD31" s="114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14"/>
      <c r="CC31" s="109"/>
      <c r="CD31" s="109"/>
      <c r="CE31" s="109"/>
      <c r="CF31" s="109"/>
      <c r="CG31" s="109"/>
      <c r="CH31" s="109"/>
      <c r="CI31" s="109"/>
      <c r="CJ31" s="114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  <c r="IX31" s="109"/>
      <c r="IY31" s="109"/>
      <c r="IZ31" s="109"/>
      <c r="JA31" s="109"/>
      <c r="JB31" s="109"/>
      <c r="JC31" s="109"/>
      <c r="JD31" s="109"/>
      <c r="JE31" s="109"/>
      <c r="JF31" s="109"/>
      <c r="JG31" s="109"/>
      <c r="JH31" s="109"/>
      <c r="JI31" s="109"/>
      <c r="JJ31" s="109"/>
      <c r="JK31" s="114"/>
      <c r="JL31" s="109"/>
      <c r="JM31" s="109"/>
      <c r="JN31" s="109"/>
      <c r="JO31" s="109"/>
      <c r="JP31" s="109"/>
      <c r="JQ31" s="109"/>
      <c r="JR31" s="109"/>
      <c r="JS31" s="109"/>
      <c r="JT31" s="109"/>
      <c r="JU31" s="109"/>
      <c r="JV31" s="109"/>
      <c r="JW31" s="109"/>
      <c r="JX31" s="114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14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</row>
    <row r="32" spans="1:522" s="27" customFormat="1" ht="18.600000000000001" customHeight="1" x14ac:dyDescent="0.2">
      <c r="A32" s="12"/>
      <c r="B32" s="11"/>
      <c r="C32" s="1"/>
      <c r="D32" s="4" t="s">
        <v>237</v>
      </c>
      <c r="E32" s="1">
        <v>12299</v>
      </c>
      <c r="F32" s="1">
        <v>2008</v>
      </c>
      <c r="G32" s="4"/>
      <c r="H32"/>
      <c r="I32" s="1">
        <f t="shared" si="0"/>
        <v>3</v>
      </c>
      <c r="J32" s="12"/>
      <c r="K32" s="114"/>
      <c r="L32" s="114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>
        <v>3</v>
      </c>
      <c r="AC32" s="114"/>
      <c r="AD32" s="114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14"/>
      <c r="CC32" s="109"/>
      <c r="CD32" s="109"/>
      <c r="CE32" s="109"/>
      <c r="CF32" s="109"/>
      <c r="CG32" s="109"/>
      <c r="CH32" s="109"/>
      <c r="CI32" s="109"/>
      <c r="CJ32" s="114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109"/>
      <c r="IV32" s="109"/>
      <c r="IW32" s="109"/>
      <c r="IX32" s="109"/>
      <c r="IY32" s="109"/>
      <c r="IZ32" s="109"/>
      <c r="JA32" s="109"/>
      <c r="JB32" s="109"/>
      <c r="JC32" s="109"/>
      <c r="JD32" s="109"/>
      <c r="JE32" s="109"/>
      <c r="JF32" s="109"/>
      <c r="JG32" s="109"/>
      <c r="JH32" s="109"/>
      <c r="JI32" s="109"/>
      <c r="JJ32" s="109"/>
      <c r="JK32" s="114"/>
      <c r="JL32" s="109"/>
      <c r="JM32" s="109"/>
      <c r="JN32" s="109"/>
      <c r="JO32" s="109"/>
      <c r="JP32" s="109"/>
      <c r="JQ32" s="109"/>
      <c r="JR32" s="109"/>
      <c r="JS32" s="109"/>
      <c r="JT32" s="109"/>
      <c r="JU32" s="109"/>
      <c r="JV32" s="109"/>
      <c r="JW32" s="109"/>
      <c r="JX32" s="114"/>
      <c r="JY32" s="109"/>
      <c r="JZ32" s="109"/>
      <c r="KA32" s="109"/>
      <c r="KB32" s="109"/>
      <c r="KC32" s="109"/>
      <c r="KD32" s="109"/>
      <c r="KE32" s="109"/>
      <c r="KF32" s="109"/>
      <c r="KG32" s="109"/>
      <c r="KH32" s="109"/>
      <c r="KI32" s="109"/>
      <c r="KJ32" s="109"/>
      <c r="KK32" s="109"/>
      <c r="KL32" s="109"/>
      <c r="KM32" s="109"/>
      <c r="KN32" s="109"/>
      <c r="KO32" s="109"/>
      <c r="KP32" s="109"/>
      <c r="KQ32" s="109"/>
      <c r="KR32" s="109"/>
      <c r="KS32" s="114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</row>
    <row r="33" spans="1:522" s="27" customFormat="1" ht="18.600000000000001" customHeight="1" x14ac:dyDescent="0.2">
      <c r="A33" s="12"/>
      <c r="B33" s="11"/>
      <c r="C33" s="1"/>
      <c r="D33" s="4" t="s">
        <v>632</v>
      </c>
      <c r="E33" s="1">
        <v>12921</v>
      </c>
      <c r="F33" s="1"/>
      <c r="G33" s="4"/>
      <c r="H33"/>
      <c r="I33" s="1"/>
      <c r="J33" s="12"/>
      <c r="K33" s="114"/>
      <c r="L33" s="114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14"/>
      <c r="AD33" s="114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14"/>
      <c r="CC33" s="109"/>
      <c r="CD33" s="109"/>
      <c r="CE33" s="109"/>
      <c r="CF33" s="109"/>
      <c r="CG33" s="109"/>
      <c r="CH33" s="109"/>
      <c r="CI33" s="109"/>
      <c r="CJ33" s="114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109"/>
      <c r="IV33" s="109"/>
      <c r="IW33" s="109" t="s">
        <v>535</v>
      </c>
      <c r="IX33" s="109"/>
      <c r="IY33" s="109"/>
      <c r="IZ33" s="109"/>
      <c r="JA33" s="109"/>
      <c r="JB33" s="109"/>
      <c r="JC33" s="109"/>
      <c r="JD33" s="109"/>
      <c r="JE33" s="109"/>
      <c r="JF33" s="109"/>
      <c r="JG33" s="109"/>
      <c r="JH33" s="109"/>
      <c r="JI33" s="109"/>
      <c r="JJ33" s="109"/>
      <c r="JK33" s="114"/>
      <c r="JL33" s="109"/>
      <c r="JM33" s="109"/>
      <c r="JN33" s="109"/>
      <c r="JO33" s="109"/>
      <c r="JP33" s="109"/>
      <c r="JQ33" s="109"/>
      <c r="JR33" s="109"/>
      <c r="JS33" s="109"/>
      <c r="JT33" s="109"/>
      <c r="JU33" s="109"/>
      <c r="JV33" s="109"/>
      <c r="JW33" s="109"/>
      <c r="JX33" s="114"/>
      <c r="JY33" s="109"/>
      <c r="JZ33" s="109"/>
      <c r="KA33" s="109"/>
      <c r="KB33" s="109"/>
      <c r="KC33" s="109"/>
      <c r="KD33" s="109"/>
      <c r="KE33" s="109"/>
      <c r="KF33" s="109"/>
      <c r="KG33" s="109"/>
      <c r="KH33" s="109"/>
      <c r="KI33" s="109"/>
      <c r="KJ33" s="109"/>
      <c r="KK33" s="109"/>
      <c r="KL33" s="109"/>
      <c r="KM33" s="109"/>
      <c r="KN33" s="109"/>
      <c r="KO33" s="109"/>
      <c r="KP33" s="109"/>
      <c r="KQ33" s="109"/>
      <c r="KR33" s="109"/>
      <c r="KS33" s="114"/>
      <c r="KT33" s="109"/>
      <c r="KU33" s="109"/>
      <c r="KV33" s="109"/>
      <c r="KW33" s="109"/>
      <c r="KX33" s="109"/>
      <c r="KY33" s="109"/>
      <c r="KZ33" s="109"/>
      <c r="LA33" s="109"/>
      <c r="LB33" s="109"/>
      <c r="LC33" s="109"/>
      <c r="LD33" s="109"/>
      <c r="LE33" s="109"/>
      <c r="LF33" s="109"/>
      <c r="LG33" s="109"/>
      <c r="LH33" s="109"/>
      <c r="LI33" s="109"/>
      <c r="LJ33" s="109"/>
      <c r="LK33" s="109"/>
      <c r="LL33" s="109"/>
      <c r="LM33" s="109"/>
      <c r="LN33" s="109"/>
      <c r="LO33" s="109"/>
      <c r="LP33" s="109"/>
      <c r="LQ33" s="109"/>
      <c r="LR33" s="109"/>
      <c r="LS33" s="109"/>
      <c r="LT33" s="109"/>
      <c r="LU33" s="109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109"/>
    </row>
    <row r="34" spans="1:522" s="27" customFormat="1" ht="18" customHeight="1" x14ac:dyDescent="0.2">
      <c r="A34" s="12"/>
      <c r="B34" s="11" t="s">
        <v>714</v>
      </c>
      <c r="C34" s="1">
        <v>10270</v>
      </c>
      <c r="D34" s="4" t="s">
        <v>715</v>
      </c>
      <c r="E34" s="1">
        <v>12844</v>
      </c>
      <c r="F34" s="1">
        <v>2009</v>
      </c>
      <c r="G34" s="4" t="s">
        <v>77</v>
      </c>
      <c r="H34"/>
      <c r="I34" s="1">
        <f>SUM(K34:TB34)</f>
        <v>3</v>
      </c>
      <c r="J34" s="12">
        <f>Tabuľka110[[#This Row],[Stĺpec8]]</f>
        <v>3</v>
      </c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14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109"/>
      <c r="IV34" s="109" t="s">
        <v>535</v>
      </c>
      <c r="IW34" s="109">
        <v>1</v>
      </c>
      <c r="IX34" s="109"/>
      <c r="IY34" s="109"/>
      <c r="IZ34" s="109"/>
      <c r="JA34" s="109"/>
      <c r="JB34" s="109"/>
      <c r="JC34" s="109"/>
      <c r="JD34" s="109"/>
      <c r="JE34" s="109" t="s">
        <v>535</v>
      </c>
      <c r="JF34" s="109">
        <v>2</v>
      </c>
      <c r="JG34" s="109"/>
      <c r="JH34" s="109"/>
      <c r="JI34" s="109"/>
      <c r="JJ34" s="109"/>
      <c r="JK34" s="114"/>
      <c r="JL34" s="109"/>
      <c r="JM34" s="109"/>
      <c r="JN34" s="109"/>
      <c r="JO34" s="109"/>
      <c r="JP34" s="109"/>
      <c r="JQ34" s="109"/>
      <c r="JR34" s="109"/>
      <c r="JS34" s="109"/>
      <c r="JT34" s="109"/>
      <c r="JU34" s="109"/>
      <c r="JV34" s="109"/>
      <c r="JW34" s="109"/>
      <c r="JX34" s="109"/>
      <c r="JY34" s="109"/>
      <c r="JZ34" s="109"/>
      <c r="KA34" s="109"/>
      <c r="KB34" s="109"/>
      <c r="KC34" s="109"/>
      <c r="KD34" s="109"/>
      <c r="KE34" s="109"/>
      <c r="KF34" s="109"/>
      <c r="KG34" s="109"/>
      <c r="KH34" s="109"/>
      <c r="KI34" s="109"/>
      <c r="KJ34" s="109"/>
      <c r="KK34" s="109"/>
      <c r="KL34" s="109"/>
      <c r="KM34" s="109"/>
      <c r="KN34" s="109"/>
      <c r="KO34" s="109"/>
      <c r="KP34" s="109"/>
      <c r="KQ34" s="109"/>
      <c r="KR34" s="109"/>
      <c r="KS34" s="109"/>
      <c r="KT34" s="114"/>
      <c r="KU34" s="109"/>
      <c r="KV34" s="109"/>
      <c r="KW34" s="109"/>
      <c r="KX34" s="109"/>
      <c r="KY34" s="109"/>
      <c r="KZ34" s="109"/>
      <c r="LA34" s="109"/>
      <c r="LB34" s="109"/>
      <c r="LC34" s="109"/>
      <c r="LD34" s="109"/>
      <c r="LE34" s="109"/>
      <c r="LF34" s="109"/>
      <c r="LG34" s="109"/>
      <c r="LH34" s="109"/>
      <c r="LI34" s="109"/>
      <c r="LJ34" s="109"/>
      <c r="LK34" s="109"/>
      <c r="LL34" s="109"/>
      <c r="LM34" s="109"/>
      <c r="LN34" s="109"/>
      <c r="LO34" s="109"/>
      <c r="LP34" s="109"/>
      <c r="LQ34" s="109"/>
      <c r="LR34" s="109"/>
      <c r="LS34" s="109"/>
      <c r="LT34" s="109"/>
      <c r="LU34" s="109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109"/>
    </row>
    <row r="35" spans="1:522" s="27" customFormat="1" ht="18" customHeight="1" x14ac:dyDescent="0.2">
      <c r="A35" s="12"/>
      <c r="B35" s="11" t="s">
        <v>673</v>
      </c>
      <c r="C35" s="1">
        <v>9918</v>
      </c>
      <c r="D35" s="139" t="s">
        <v>327</v>
      </c>
      <c r="E35" s="1">
        <v>8754</v>
      </c>
      <c r="F35" s="1"/>
      <c r="G35" s="139" t="s">
        <v>69</v>
      </c>
      <c r="H35"/>
      <c r="I35" s="1">
        <f>SUM(K35:TB35)</f>
        <v>3</v>
      </c>
      <c r="J35" s="12">
        <f>Tabuľka110[[#This Row],[Stĺpec8]]</f>
        <v>3</v>
      </c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14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>
        <v>3</v>
      </c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14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14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109"/>
    </row>
    <row r="36" spans="1:522" s="27" customFormat="1" ht="18" customHeight="1" x14ac:dyDescent="0.2">
      <c r="A36" s="12">
        <v>14</v>
      </c>
      <c r="B36" s="11" t="s">
        <v>635</v>
      </c>
      <c r="C36" s="1">
        <v>9763</v>
      </c>
      <c r="D36" s="4" t="s">
        <v>636</v>
      </c>
      <c r="E36" s="1">
        <v>12826</v>
      </c>
      <c r="F36" s="1"/>
      <c r="G36" t="s">
        <v>23</v>
      </c>
      <c r="H36"/>
      <c r="I36" s="1">
        <f t="shared" si="0"/>
        <v>2</v>
      </c>
      <c r="J36" s="12">
        <f>Tabuľka110[[#This Row],[Stĺpec8]]</f>
        <v>2</v>
      </c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14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 t="s">
        <v>535</v>
      </c>
      <c r="EI36" s="109">
        <v>2</v>
      </c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 t="s">
        <v>535</v>
      </c>
      <c r="HB36" s="109" t="s">
        <v>535</v>
      </c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 t="s">
        <v>535</v>
      </c>
      <c r="IQ36" s="109" t="s">
        <v>535</v>
      </c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14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14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109"/>
    </row>
    <row r="37" spans="1:522" s="27" customFormat="1" ht="18" customHeight="1" x14ac:dyDescent="0.2">
      <c r="A37" s="12"/>
      <c r="B37" s="11" t="s">
        <v>633</v>
      </c>
      <c r="C37" s="1">
        <v>9793</v>
      </c>
      <c r="D37" s="4" t="s">
        <v>634</v>
      </c>
      <c r="E37" s="1">
        <v>11854</v>
      </c>
      <c r="F37" s="1"/>
      <c r="G37" t="s">
        <v>451</v>
      </c>
      <c r="H37"/>
      <c r="I37" s="1">
        <f t="shared" si="0"/>
        <v>2</v>
      </c>
      <c r="J37" s="12">
        <f>Tabuľka110[[#This Row],[Stĺpec8]]</f>
        <v>2</v>
      </c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14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>
        <v>2</v>
      </c>
      <c r="EI37" s="109" t="s">
        <v>535</v>
      </c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 t="s">
        <v>535</v>
      </c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14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14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109"/>
    </row>
    <row r="38" spans="1:522" s="27" customFormat="1" ht="18" customHeight="1" x14ac:dyDescent="0.2">
      <c r="A38" s="12"/>
      <c r="B38" s="11"/>
      <c r="C38" s="1"/>
      <c r="D38" s="4" t="s">
        <v>677</v>
      </c>
      <c r="E38" s="1">
        <v>12749</v>
      </c>
      <c r="F38" s="1"/>
      <c r="G38"/>
      <c r="H38"/>
      <c r="I38" s="1">
        <f t="shared" si="0"/>
        <v>0</v>
      </c>
      <c r="J38" s="12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14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 t="s">
        <v>535</v>
      </c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14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14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109"/>
    </row>
    <row r="39" spans="1:522" s="27" customFormat="1" ht="18" customHeight="1" x14ac:dyDescent="0.2">
      <c r="A39" s="12">
        <v>16</v>
      </c>
      <c r="B39" s="11" t="s">
        <v>325</v>
      </c>
      <c r="C39" s="1">
        <v>9505</v>
      </c>
      <c r="D39" s="4" t="s">
        <v>326</v>
      </c>
      <c r="E39" s="1">
        <v>11277</v>
      </c>
      <c r="F39" s="1">
        <v>2007</v>
      </c>
      <c r="G39" t="s">
        <v>69</v>
      </c>
      <c r="H39"/>
      <c r="I39" s="1">
        <f>SUM(K39:TB39)</f>
        <v>1</v>
      </c>
      <c r="J39" s="12">
        <f>Tabuľka110[[#This Row],[Stĺpec8]]</f>
        <v>1</v>
      </c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14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>
        <v>1</v>
      </c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14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14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</row>
    <row r="40" spans="1:522" s="27" customFormat="1" ht="18" customHeight="1" x14ac:dyDescent="0.2">
      <c r="A40" s="12">
        <v>17</v>
      </c>
      <c r="B40" s="11" t="s">
        <v>639</v>
      </c>
      <c r="C40" s="1">
        <v>9561</v>
      </c>
      <c r="D40" s="139" t="s">
        <v>640</v>
      </c>
      <c r="E40" s="1">
        <v>11871</v>
      </c>
      <c r="F40" s="1"/>
      <c r="G40" s="139" t="s">
        <v>641</v>
      </c>
      <c r="H40"/>
      <c r="I40" s="1">
        <f t="shared" ref="I40:I45" si="1">SUM(K40:TB40)</f>
        <v>0</v>
      </c>
      <c r="J40" s="12">
        <f>Tabuľka110[[#This Row],[Stĺpec8]]</f>
        <v>0</v>
      </c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14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 t="s">
        <v>535</v>
      </c>
      <c r="ET40" s="109" t="s">
        <v>535</v>
      </c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14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14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109"/>
    </row>
    <row r="41" spans="1:522" s="27" customFormat="1" ht="18.600000000000001" customHeight="1" x14ac:dyDescent="0.2">
      <c r="A41" s="12"/>
      <c r="B41" s="11" t="s">
        <v>671</v>
      </c>
      <c r="C41" s="1">
        <v>10257</v>
      </c>
      <c r="D41" t="s">
        <v>170</v>
      </c>
      <c r="E41" s="1">
        <v>9019</v>
      </c>
      <c r="F41" s="1"/>
      <c r="G41" t="s">
        <v>62</v>
      </c>
      <c r="H41"/>
      <c r="I41" s="1">
        <f t="shared" si="1"/>
        <v>0</v>
      </c>
      <c r="J41" s="12">
        <f>Tabuľka110[[#This Row],[Stĺpec8]]</f>
        <v>0</v>
      </c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 t="s">
        <v>535</v>
      </c>
      <c r="FZ41" s="109" t="s">
        <v>535</v>
      </c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14"/>
      <c r="KS41" s="109"/>
      <c r="KT41" s="114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109"/>
    </row>
    <row r="42" spans="1:522" s="27" customFormat="1" ht="18.600000000000001" customHeight="1" x14ac:dyDescent="0.2">
      <c r="A42" s="12"/>
      <c r="B42" s="11" t="s">
        <v>665</v>
      </c>
      <c r="C42" s="1">
        <v>9932</v>
      </c>
      <c r="D42" s="4" t="s">
        <v>215</v>
      </c>
      <c r="E42" s="1">
        <v>10757</v>
      </c>
      <c r="F42" s="1"/>
      <c r="G42" s="4" t="s">
        <v>62</v>
      </c>
      <c r="H42"/>
      <c r="I42" s="1">
        <f t="shared" si="1"/>
        <v>0</v>
      </c>
      <c r="J42" s="12">
        <f>Tabuľka110[[#This Row],[Stĺpec8]]</f>
        <v>0</v>
      </c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 t="s">
        <v>535</v>
      </c>
      <c r="FZ42" s="109" t="s">
        <v>535</v>
      </c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14"/>
      <c r="KS42" s="109"/>
      <c r="KT42" s="114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109"/>
    </row>
    <row r="43" spans="1:522" s="27" customFormat="1" ht="18" customHeight="1" x14ac:dyDescent="0.2">
      <c r="A43" s="12"/>
      <c r="B43" s="11" t="s">
        <v>674</v>
      </c>
      <c r="C43" s="1">
        <v>9891</v>
      </c>
      <c r="D43" s="139" t="s">
        <v>675</v>
      </c>
      <c r="E43" s="1">
        <v>12872</v>
      </c>
      <c r="F43" s="1"/>
      <c r="G43" s="139" t="s">
        <v>209</v>
      </c>
      <c r="H43"/>
      <c r="I43" s="1">
        <f t="shared" si="1"/>
        <v>0</v>
      </c>
      <c r="J43" s="12">
        <f>Tabuľka110[[#This Row],[Stĺpec8]]</f>
        <v>0</v>
      </c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14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 t="s">
        <v>535</v>
      </c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14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14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  <c r="RN43" s="71"/>
      <c r="RO43" s="71"/>
      <c r="RP43" s="71"/>
      <c r="RQ43" s="71"/>
      <c r="RR43" s="71"/>
      <c r="RS43" s="71"/>
      <c r="RT43" s="71"/>
      <c r="RU43" s="71"/>
      <c r="RV43" s="71"/>
      <c r="RW43" s="71"/>
      <c r="RX43" s="71"/>
      <c r="RY43" s="71"/>
      <c r="RZ43" s="71"/>
      <c r="SA43" s="71"/>
      <c r="SB43" s="71"/>
      <c r="SC43" s="71"/>
      <c r="SD43" s="71"/>
      <c r="SE43" s="71"/>
      <c r="SF43" s="71"/>
      <c r="SG43" s="71"/>
      <c r="SH43" s="71"/>
      <c r="SI43" s="71"/>
      <c r="SJ43" s="71"/>
      <c r="SK43" s="71"/>
      <c r="SL43" s="71"/>
      <c r="SM43" s="71"/>
      <c r="SN43" s="71"/>
      <c r="SO43" s="71"/>
      <c r="SP43" s="71"/>
      <c r="SQ43" s="71"/>
      <c r="SR43" s="71"/>
      <c r="SS43" s="71"/>
      <c r="ST43" s="71"/>
      <c r="SU43" s="71"/>
      <c r="SV43" s="71"/>
      <c r="SW43" s="71"/>
      <c r="SX43" s="71"/>
      <c r="SY43" s="71"/>
      <c r="SZ43" s="71"/>
      <c r="TA43" s="71"/>
      <c r="TB43" s="109"/>
    </row>
    <row r="44" spans="1:522" s="27" customFormat="1" ht="18" customHeight="1" x14ac:dyDescent="0.2">
      <c r="A44" s="12"/>
      <c r="B44" s="11" t="s">
        <v>676</v>
      </c>
      <c r="C44" s="1">
        <v>10046</v>
      </c>
      <c r="D44" s="139" t="s">
        <v>318</v>
      </c>
      <c r="E44" s="1">
        <v>12298</v>
      </c>
      <c r="F44" s="1"/>
      <c r="G44" s="139" t="s">
        <v>69</v>
      </c>
      <c r="H44"/>
      <c r="I44" s="1">
        <f t="shared" si="1"/>
        <v>0</v>
      </c>
      <c r="J44" s="12">
        <f>Tabuľka110[[#This Row],[Stĺpec8]]</f>
        <v>0</v>
      </c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14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 t="s">
        <v>535</v>
      </c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14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14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109"/>
    </row>
    <row r="45" spans="1:522" s="27" customFormat="1" ht="18" customHeight="1" x14ac:dyDescent="0.2">
      <c r="A45" s="12"/>
      <c r="B45" s="11" t="s">
        <v>399</v>
      </c>
      <c r="C45" s="1">
        <v>9607</v>
      </c>
      <c r="D45" s="4" t="s">
        <v>400</v>
      </c>
      <c r="E45" s="1">
        <v>10406</v>
      </c>
      <c r="F45" s="1">
        <v>2007</v>
      </c>
      <c r="G45" s="4" t="s">
        <v>324</v>
      </c>
      <c r="H45"/>
      <c r="I45" s="1">
        <f t="shared" si="1"/>
        <v>0</v>
      </c>
      <c r="J45" s="12">
        <f>Tabuľka110[[#This Row],[Stĺpec8]]</f>
        <v>0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14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 t="s">
        <v>535</v>
      </c>
      <c r="IW45" s="109"/>
      <c r="IX45" s="109"/>
      <c r="IY45" s="109"/>
      <c r="IZ45" s="109"/>
      <c r="JA45" s="109"/>
      <c r="JB45" s="109"/>
      <c r="JC45" s="109"/>
      <c r="JD45" s="109"/>
      <c r="JE45" s="109" t="s">
        <v>535</v>
      </c>
      <c r="JF45" s="109"/>
      <c r="JG45" s="109"/>
      <c r="JH45" s="109"/>
      <c r="JI45" s="109"/>
      <c r="JJ45" s="109"/>
      <c r="JK45" s="114"/>
      <c r="JL45" s="109"/>
      <c r="JM45" s="109"/>
      <c r="JN45" s="109"/>
      <c r="JO45" s="109"/>
      <c r="JP45" s="109"/>
      <c r="JQ45" s="109"/>
      <c r="JR45" s="109"/>
      <c r="JS45" s="109"/>
      <c r="JT45" s="109"/>
      <c r="JU45" s="109"/>
      <c r="JV45" s="109"/>
      <c r="JW45" s="109"/>
      <c r="JX45" s="109"/>
      <c r="JY45" s="109"/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09"/>
      <c r="KN45" s="109"/>
      <c r="KO45" s="109"/>
      <c r="KP45" s="109"/>
      <c r="KQ45" s="109"/>
      <c r="KR45" s="109"/>
      <c r="KS45" s="109"/>
      <c r="KT45" s="114"/>
      <c r="KU45" s="109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</row>
    <row r="46" spans="1:522" s="27" customFormat="1" ht="18.600000000000001" customHeight="1" x14ac:dyDescent="0.2">
      <c r="A46" s="12">
        <v>22</v>
      </c>
      <c r="B46" s="11" t="s">
        <v>73</v>
      </c>
      <c r="C46" s="1"/>
      <c r="D46" s="4"/>
      <c r="E46" s="1"/>
      <c r="F46" s="1"/>
      <c r="G46" s="4"/>
      <c r="H46"/>
      <c r="I46" s="1">
        <f t="shared" si="0"/>
        <v>0</v>
      </c>
      <c r="J46" s="12"/>
      <c r="K46" s="114"/>
      <c r="L46" s="114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14"/>
      <c r="AD46" s="114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14"/>
      <c r="CC46" s="109"/>
      <c r="CD46" s="109"/>
      <c r="CE46" s="109"/>
      <c r="CF46" s="109"/>
      <c r="CG46" s="109"/>
      <c r="CH46" s="109"/>
      <c r="CI46" s="109"/>
      <c r="CJ46" s="114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09"/>
      <c r="IZ46" s="109"/>
      <c r="JA46" s="109"/>
      <c r="JB46" s="109"/>
      <c r="JC46" s="109"/>
      <c r="JD46" s="109"/>
      <c r="JE46" s="109"/>
      <c r="JF46" s="109"/>
      <c r="JG46" s="109"/>
      <c r="JH46" s="109"/>
      <c r="JI46" s="109"/>
      <c r="JJ46" s="109"/>
      <c r="JK46" s="114"/>
      <c r="JL46" s="109"/>
      <c r="JM46" s="109"/>
      <c r="JN46" s="109"/>
      <c r="JO46" s="109"/>
      <c r="JP46" s="109"/>
      <c r="JQ46" s="109"/>
      <c r="JR46" s="109"/>
      <c r="JS46" s="109"/>
      <c r="JT46" s="109"/>
      <c r="JU46" s="109"/>
      <c r="JV46" s="109"/>
      <c r="JW46" s="109"/>
      <c r="JX46" s="114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09"/>
      <c r="KN46" s="109"/>
      <c r="KO46" s="109"/>
      <c r="KP46" s="109"/>
      <c r="KQ46" s="109"/>
      <c r="KR46" s="109"/>
      <c r="KS46" s="114"/>
      <c r="KT46" s="109"/>
      <c r="KU46" s="109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109"/>
    </row>
    <row r="47" spans="1:522" s="27" customFormat="1" ht="18.600000000000001" customHeight="1" x14ac:dyDescent="0.2">
      <c r="A47" s="12"/>
      <c r="B47" s="11"/>
      <c r="C47" s="1"/>
      <c r="D47" s="4"/>
      <c r="E47" s="1"/>
      <c r="F47" s="1"/>
      <c r="G47" s="4"/>
      <c r="H47"/>
      <c r="I47" s="1">
        <f t="shared" si="0"/>
        <v>0</v>
      </c>
      <c r="J47" s="12"/>
      <c r="K47" s="114"/>
      <c r="L47" s="114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14"/>
      <c r="AD47" s="114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14"/>
      <c r="CC47" s="109"/>
      <c r="CD47" s="109"/>
      <c r="CE47" s="109"/>
      <c r="CF47" s="109"/>
      <c r="CG47" s="109"/>
      <c r="CH47" s="109"/>
      <c r="CI47" s="109"/>
      <c r="CJ47" s="114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/>
      <c r="IY47" s="109"/>
      <c r="IZ47" s="109"/>
      <c r="JA47" s="109"/>
      <c r="JB47" s="109"/>
      <c r="JC47" s="109"/>
      <c r="JD47" s="109"/>
      <c r="JE47" s="109"/>
      <c r="JF47" s="109"/>
      <c r="JG47" s="109"/>
      <c r="JH47" s="109"/>
      <c r="JI47" s="109"/>
      <c r="JJ47" s="109"/>
      <c r="JK47" s="114"/>
      <c r="JL47" s="109"/>
      <c r="JM47" s="109"/>
      <c r="JN47" s="109"/>
      <c r="JO47" s="109"/>
      <c r="JP47" s="109"/>
      <c r="JQ47" s="109"/>
      <c r="JR47" s="109"/>
      <c r="JS47" s="109"/>
      <c r="JT47" s="109"/>
      <c r="JU47" s="109"/>
      <c r="JV47" s="109"/>
      <c r="JW47" s="109"/>
      <c r="JX47" s="114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09"/>
      <c r="KN47" s="109"/>
      <c r="KO47" s="109"/>
      <c r="KP47" s="109"/>
      <c r="KQ47" s="109"/>
      <c r="KR47" s="109"/>
      <c r="KS47" s="114"/>
      <c r="KT47" s="109"/>
      <c r="KU47" s="109"/>
      <c r="KV47" s="109"/>
      <c r="KW47" s="109"/>
      <c r="KX47" s="109"/>
      <c r="KY47" s="109"/>
      <c r="KZ47" s="109"/>
      <c r="LA47" s="109"/>
      <c r="LB47" s="109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109"/>
    </row>
    <row r="48" spans="1:522" s="27" customFormat="1" ht="18.600000000000001" customHeight="1" x14ac:dyDescent="0.2">
      <c r="A48" s="12"/>
      <c r="B48" s="11"/>
      <c r="C48" s="1"/>
      <c r="D48" s="4"/>
      <c r="E48" s="1"/>
      <c r="F48" s="1"/>
      <c r="G48" s="4"/>
      <c r="H48"/>
      <c r="I48" s="1">
        <f t="shared" si="0"/>
        <v>0</v>
      </c>
      <c r="J48" s="12"/>
      <c r="K48" s="114"/>
      <c r="L48" s="114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14"/>
      <c r="AD48" s="114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14"/>
      <c r="CC48" s="109"/>
      <c r="CD48" s="109"/>
      <c r="CE48" s="109"/>
      <c r="CF48" s="109"/>
      <c r="CG48" s="109"/>
      <c r="CH48" s="109"/>
      <c r="CI48" s="109"/>
      <c r="CJ48" s="114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  <c r="IX48" s="109"/>
      <c r="IY48" s="109"/>
      <c r="IZ48" s="109"/>
      <c r="JA48" s="109"/>
      <c r="JB48" s="109"/>
      <c r="JC48" s="109"/>
      <c r="JD48" s="109"/>
      <c r="JE48" s="109"/>
      <c r="JF48" s="109"/>
      <c r="JG48" s="109"/>
      <c r="JH48" s="109"/>
      <c r="JI48" s="109"/>
      <c r="JJ48" s="109"/>
      <c r="JK48" s="114"/>
      <c r="JL48" s="109"/>
      <c r="JM48" s="109"/>
      <c r="JN48" s="109"/>
      <c r="JO48" s="109"/>
      <c r="JP48" s="109"/>
      <c r="JQ48" s="109"/>
      <c r="JR48" s="109"/>
      <c r="JS48" s="109"/>
      <c r="JT48" s="109"/>
      <c r="JU48" s="109"/>
      <c r="JV48" s="109"/>
      <c r="JW48" s="109"/>
      <c r="JX48" s="114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09"/>
      <c r="KN48" s="109"/>
      <c r="KO48" s="109"/>
      <c r="KP48" s="109"/>
      <c r="KQ48" s="109"/>
      <c r="KR48" s="109"/>
      <c r="KS48" s="114"/>
      <c r="KT48" s="109"/>
      <c r="KU48" s="109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109"/>
    </row>
    <row r="49" spans="1:522" s="27" customFormat="1" ht="18.600000000000001" customHeight="1" x14ac:dyDescent="0.2">
      <c r="A49" s="12"/>
      <c r="B49" s="11"/>
      <c r="C49" s="1"/>
      <c r="D49" s="4"/>
      <c r="E49" s="1"/>
      <c r="F49" s="1"/>
      <c r="G49" s="4"/>
      <c r="H49"/>
      <c r="I49" s="1">
        <f t="shared" si="0"/>
        <v>0</v>
      </c>
      <c r="J49" s="12"/>
      <c r="K49" s="114"/>
      <c r="L49" s="114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14"/>
      <c r="AD49" s="114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14"/>
      <c r="CC49" s="109"/>
      <c r="CD49" s="109"/>
      <c r="CE49" s="109"/>
      <c r="CF49" s="109"/>
      <c r="CG49" s="109"/>
      <c r="CH49" s="109"/>
      <c r="CI49" s="109"/>
      <c r="CJ49" s="114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  <c r="IX49" s="109"/>
      <c r="IY49" s="109"/>
      <c r="IZ49" s="109"/>
      <c r="JA49" s="109"/>
      <c r="JB49" s="109"/>
      <c r="JC49" s="109"/>
      <c r="JD49" s="109"/>
      <c r="JE49" s="109"/>
      <c r="JF49" s="109"/>
      <c r="JG49" s="109"/>
      <c r="JH49" s="109"/>
      <c r="JI49" s="109"/>
      <c r="JJ49" s="109"/>
      <c r="JK49" s="114"/>
      <c r="JL49" s="109"/>
      <c r="JM49" s="109"/>
      <c r="JN49" s="109"/>
      <c r="JO49" s="109"/>
      <c r="JP49" s="109"/>
      <c r="JQ49" s="109"/>
      <c r="JR49" s="109"/>
      <c r="JS49" s="109"/>
      <c r="JT49" s="109"/>
      <c r="JU49" s="109"/>
      <c r="JV49" s="109"/>
      <c r="JW49" s="109"/>
      <c r="JX49" s="114"/>
      <c r="JY49" s="109"/>
      <c r="JZ49" s="109"/>
      <c r="KA49" s="109"/>
      <c r="KB49" s="109"/>
      <c r="KC49" s="109"/>
      <c r="KD49" s="109"/>
      <c r="KE49" s="109"/>
      <c r="KF49" s="109"/>
      <c r="KG49" s="109"/>
      <c r="KH49" s="109"/>
      <c r="KI49" s="109"/>
      <c r="KJ49" s="109"/>
      <c r="KK49" s="109"/>
      <c r="KL49" s="109"/>
      <c r="KM49" s="109"/>
      <c r="KN49" s="109"/>
      <c r="KO49" s="109"/>
      <c r="KP49" s="109"/>
      <c r="KQ49" s="109"/>
      <c r="KR49" s="109"/>
      <c r="KS49" s="114"/>
      <c r="KT49" s="109"/>
      <c r="KU49" s="109"/>
      <c r="KV49" s="109"/>
      <c r="KW49" s="109"/>
      <c r="KX49" s="109"/>
      <c r="KY49" s="109"/>
      <c r="KZ49" s="109"/>
      <c r="LA49" s="109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109"/>
    </row>
    <row r="50" spans="1:522" s="27" customFormat="1" ht="18" customHeight="1" x14ac:dyDescent="0.2">
      <c r="A50" s="12"/>
      <c r="B50" s="11" t="s">
        <v>111</v>
      </c>
      <c r="C50" s="1">
        <v>8604</v>
      </c>
      <c r="D50" t="s">
        <v>112</v>
      </c>
      <c r="E50" s="1">
        <v>9547</v>
      </c>
      <c r="F50" s="1">
        <v>2010</v>
      </c>
      <c r="G50" t="s">
        <v>23</v>
      </c>
      <c r="H50"/>
      <c r="I50" s="1">
        <f t="shared" si="0"/>
        <v>0</v>
      </c>
      <c r="J50" s="12">
        <f>Tabuľka110[[#This Row],[Stĺpec8]]</f>
        <v>0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14"/>
      <c r="AD50" s="109"/>
      <c r="AE50" s="109"/>
      <c r="AF50" s="109"/>
      <c r="AG50" s="114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14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14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14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/>
      <c r="IW50" s="109"/>
      <c r="IX50" s="109"/>
      <c r="IY50" s="109"/>
      <c r="IZ50" s="109"/>
      <c r="JA50" s="109"/>
      <c r="JB50" s="109"/>
      <c r="JC50" s="109"/>
      <c r="JD50" s="109"/>
      <c r="JE50" s="109"/>
      <c r="JF50" s="109"/>
      <c r="JG50" s="109"/>
      <c r="JH50" s="109"/>
      <c r="JI50" s="109"/>
      <c r="JJ50" s="109"/>
      <c r="JK50" s="109"/>
      <c r="JL50" s="109"/>
      <c r="JM50" s="109"/>
      <c r="JN50" s="109"/>
      <c r="JO50" s="109"/>
      <c r="JP50" s="109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09"/>
      <c r="KN50" s="109"/>
      <c r="KO50" s="109"/>
      <c r="KP50" s="109"/>
      <c r="KQ50" s="109"/>
      <c r="KR50" s="109"/>
      <c r="KS50" s="109"/>
      <c r="KT50" s="109"/>
      <c r="KU50" s="109"/>
      <c r="KV50" s="109"/>
      <c r="KW50" s="109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09"/>
      <c r="LX50" s="109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09"/>
      <c r="MJ50" s="109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09"/>
      <c r="MV50" s="109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</row>
    <row r="51" spans="1:522" s="27" customFormat="1" ht="18" customHeight="1" x14ac:dyDescent="0.2">
      <c r="A51" s="12"/>
      <c r="B51" s="11" t="s">
        <v>303</v>
      </c>
      <c r="C51" s="1">
        <v>9469</v>
      </c>
      <c r="D51" s="4" t="s">
        <v>297</v>
      </c>
      <c r="E51" s="1">
        <v>7919</v>
      </c>
      <c r="F51" s="1">
        <v>2006</v>
      </c>
      <c r="G51" t="s">
        <v>295</v>
      </c>
      <c r="H51"/>
      <c r="I51" s="1">
        <f t="shared" si="0"/>
        <v>0</v>
      </c>
      <c r="J51" s="12">
        <f>Tabuľka110[[#This Row],[Stĺpec8]]</f>
        <v>0</v>
      </c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14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  <c r="IX51" s="109"/>
      <c r="IY51" s="109"/>
      <c r="IZ51" s="109"/>
      <c r="JA51" s="109"/>
      <c r="JB51" s="109"/>
      <c r="JC51" s="109"/>
      <c r="JD51" s="109"/>
      <c r="JE51" s="109"/>
      <c r="JF51" s="109"/>
      <c r="JG51" s="109"/>
      <c r="JH51" s="109"/>
      <c r="JI51" s="109"/>
      <c r="JJ51" s="109"/>
      <c r="JK51" s="114"/>
      <c r="JL51" s="109"/>
      <c r="JM51" s="109"/>
      <c r="JN51" s="109"/>
      <c r="JO51" s="109"/>
      <c r="JP51" s="109"/>
      <c r="JQ51" s="109"/>
      <c r="JR51" s="109"/>
      <c r="JS51" s="109"/>
      <c r="JT51" s="109"/>
      <c r="JU51" s="109"/>
      <c r="JV51" s="109"/>
      <c r="JW51" s="109"/>
      <c r="JX51" s="109"/>
      <c r="JY51" s="109"/>
      <c r="JZ51" s="109"/>
      <c r="KA51" s="109"/>
      <c r="KB51" s="109"/>
      <c r="KC51" s="109"/>
      <c r="KD51" s="109"/>
      <c r="KE51" s="109"/>
      <c r="KF51" s="109"/>
      <c r="KG51" s="109"/>
      <c r="KH51" s="109"/>
      <c r="KI51" s="109"/>
      <c r="KJ51" s="109"/>
      <c r="KK51" s="109"/>
      <c r="KL51" s="109"/>
      <c r="KM51" s="109"/>
      <c r="KN51" s="109"/>
      <c r="KO51" s="109"/>
      <c r="KP51" s="109"/>
      <c r="KQ51" s="109"/>
      <c r="KR51" s="109"/>
      <c r="KS51" s="109"/>
      <c r="KT51" s="114"/>
      <c r="KU51" s="109"/>
      <c r="KV51" s="109"/>
      <c r="KW51" s="109"/>
      <c r="KX51" s="109"/>
      <c r="KY51" s="109"/>
      <c r="KZ51" s="109"/>
      <c r="LA51" s="109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109"/>
      <c r="LW51" s="109"/>
      <c r="LX51" s="109"/>
      <c r="LY51" s="109"/>
      <c r="LZ51" s="109"/>
      <c r="MA51" s="109"/>
      <c r="MB51" s="109"/>
      <c r="MC51" s="109"/>
      <c r="MD51" s="109"/>
      <c r="ME51" s="109"/>
      <c r="MF51" s="109"/>
      <c r="MG51" s="109"/>
      <c r="MH51" s="109"/>
      <c r="MI51" s="109"/>
      <c r="MJ51" s="109"/>
      <c r="MK51" s="109"/>
      <c r="ML51" s="109"/>
      <c r="MM51" s="109"/>
      <c r="MN51" s="109"/>
      <c r="MO51" s="109"/>
      <c r="MP51" s="109"/>
      <c r="MQ51" s="109"/>
      <c r="MR51" s="109"/>
      <c r="MS51" s="109"/>
      <c r="MT51" s="109"/>
      <c r="MU51" s="109"/>
      <c r="MV51" s="109"/>
      <c r="MW51" s="109"/>
      <c r="MX51" s="109"/>
      <c r="MY51" s="109"/>
      <c r="MZ51" s="109"/>
      <c r="NA51" s="109"/>
      <c r="NB51" s="109"/>
      <c r="NC51" s="109"/>
      <c r="ND51" s="109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09"/>
    </row>
    <row r="52" spans="1:522" s="27" customFormat="1" ht="18" customHeight="1" x14ac:dyDescent="0.2">
      <c r="A52" s="12"/>
      <c r="B52" s="11" t="s">
        <v>462</v>
      </c>
      <c r="C52" s="1">
        <v>9832</v>
      </c>
      <c r="D52" s="4" t="s">
        <v>323</v>
      </c>
      <c r="E52" s="1">
        <v>12432</v>
      </c>
      <c r="F52" s="1">
        <v>2011</v>
      </c>
      <c r="G52" t="s">
        <v>324</v>
      </c>
      <c r="H52"/>
      <c r="I52" s="1">
        <f t="shared" si="0"/>
        <v>0</v>
      </c>
      <c r="J52" s="12">
        <f>Tabuľka110[[#This Row],[Stĺpec8]]</f>
        <v>0</v>
      </c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14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14"/>
      <c r="JL52" s="114"/>
      <c r="JM52" s="109"/>
      <c r="JN52" s="109"/>
      <c r="JO52" s="109"/>
      <c r="JP52" s="109"/>
      <c r="JQ52" s="109"/>
      <c r="JR52" s="109"/>
      <c r="JS52" s="109"/>
      <c r="JT52" s="109"/>
      <c r="JU52" s="109"/>
      <c r="JV52" s="109"/>
      <c r="JW52" s="109"/>
      <c r="JX52" s="109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09"/>
      <c r="KO52" s="109"/>
      <c r="KP52" s="109"/>
      <c r="KQ52" s="109"/>
      <c r="KR52" s="109"/>
      <c r="KS52" s="109"/>
      <c r="KT52" s="114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</row>
    <row r="53" spans="1:522" s="27" customFormat="1" ht="18.600000000000001" customHeight="1" x14ac:dyDescent="0.2">
      <c r="A53" s="12"/>
      <c r="B53" s="11" t="s">
        <v>266</v>
      </c>
      <c r="C53" s="1">
        <v>9527</v>
      </c>
      <c r="D53" s="4" t="s">
        <v>264</v>
      </c>
      <c r="E53" s="1">
        <v>8885</v>
      </c>
      <c r="F53" s="1">
        <v>2010</v>
      </c>
      <c r="G53" s="4" t="s">
        <v>265</v>
      </c>
      <c r="H53"/>
      <c r="I53" s="1">
        <f t="shared" si="0"/>
        <v>0</v>
      </c>
      <c r="J53" s="12">
        <f>Tabuľka110[[#This Row],[Stĺpec8]]</f>
        <v>0</v>
      </c>
      <c r="K53" s="114"/>
      <c r="L53" s="114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14"/>
      <c r="AD53" s="114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14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14"/>
      <c r="CT53" s="114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09"/>
      <c r="IZ53" s="109"/>
      <c r="JA53" s="109"/>
      <c r="JB53" s="109"/>
      <c r="JC53" s="109"/>
      <c r="JD53" s="109"/>
      <c r="JE53" s="109"/>
      <c r="JF53" s="109"/>
      <c r="JG53" s="109"/>
      <c r="JH53" s="109"/>
      <c r="JI53" s="109"/>
      <c r="JJ53" s="109"/>
      <c r="JK53" s="114"/>
      <c r="JL53" s="109"/>
      <c r="JM53" s="109"/>
      <c r="JN53" s="109"/>
      <c r="JO53" s="109"/>
      <c r="JP53" s="109"/>
      <c r="JQ53" s="109"/>
      <c r="JR53" s="109"/>
      <c r="JS53" s="109"/>
      <c r="JT53" s="109"/>
      <c r="JU53" s="109"/>
      <c r="JV53" s="109"/>
      <c r="JW53" s="109"/>
      <c r="JX53" s="114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</row>
    <row r="54" spans="1:522" s="27" customFormat="1" ht="18" customHeight="1" x14ac:dyDescent="0.2">
      <c r="A54" s="12"/>
      <c r="B54" s="11" t="s">
        <v>317</v>
      </c>
      <c r="C54" s="1">
        <v>9509</v>
      </c>
      <c r="D54" s="4" t="s">
        <v>318</v>
      </c>
      <c r="E54" s="1">
        <v>12298</v>
      </c>
      <c r="F54" s="1">
        <v>2005</v>
      </c>
      <c r="G54" t="s">
        <v>69</v>
      </c>
      <c r="H54"/>
      <c r="I54" s="1">
        <f t="shared" si="0"/>
        <v>0</v>
      </c>
      <c r="J54" s="12">
        <f>Tabuľka110[[#This Row],[Stĺpec8]]</f>
        <v>0</v>
      </c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14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/>
      <c r="JA54" s="109"/>
      <c r="JB54" s="109"/>
      <c r="JC54" s="109"/>
      <c r="JD54" s="109"/>
      <c r="JE54" s="109"/>
      <c r="JF54" s="109"/>
      <c r="JG54" s="109"/>
      <c r="JH54" s="109"/>
      <c r="JI54" s="109"/>
      <c r="JJ54" s="109"/>
      <c r="JK54" s="114"/>
      <c r="JL54" s="114"/>
      <c r="JM54" s="109"/>
      <c r="JN54" s="109"/>
      <c r="JO54" s="109"/>
      <c r="JP54" s="109"/>
      <c r="JQ54" s="109"/>
      <c r="JR54" s="109"/>
      <c r="JS54" s="109"/>
      <c r="JT54" s="109"/>
      <c r="JU54" s="109"/>
      <c r="JV54" s="109"/>
      <c r="JW54" s="109"/>
      <c r="JX54" s="109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14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</row>
    <row r="55" spans="1:522" s="27" customFormat="1" ht="18" customHeight="1" x14ac:dyDescent="0.2">
      <c r="A55" s="12"/>
      <c r="B55" s="11" t="s">
        <v>319</v>
      </c>
      <c r="C55" s="1">
        <v>9506</v>
      </c>
      <c r="D55" s="4" t="s">
        <v>320</v>
      </c>
      <c r="E55" s="1">
        <v>9719</v>
      </c>
      <c r="F55" s="1">
        <v>2006</v>
      </c>
      <c r="G55" t="s">
        <v>69</v>
      </c>
      <c r="H55"/>
      <c r="I55" s="1">
        <f t="shared" si="0"/>
        <v>0</v>
      </c>
      <c r="J55" s="12">
        <f>Tabuľka110[[#This Row],[Stĺpec8]]</f>
        <v>0</v>
      </c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14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9"/>
      <c r="JI55" s="109"/>
      <c r="JJ55" s="109"/>
      <c r="JK55" s="114"/>
      <c r="JL55" s="109"/>
      <c r="JM55" s="109"/>
      <c r="JN55" s="109"/>
      <c r="JO55" s="109"/>
      <c r="JP55" s="109"/>
      <c r="JQ55" s="109"/>
      <c r="JR55" s="109"/>
      <c r="JS55" s="109"/>
      <c r="JT55" s="109"/>
      <c r="JU55" s="109"/>
      <c r="JV55" s="109"/>
      <c r="JW55" s="109"/>
      <c r="JX55" s="109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09"/>
      <c r="KS55" s="109"/>
      <c r="KT55" s="114"/>
      <c r="KU55" s="109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</row>
    <row r="56" spans="1:522" s="27" customFormat="1" ht="18.600000000000001" customHeight="1" x14ac:dyDescent="0.2">
      <c r="A56" s="12"/>
      <c r="B56" s="11" t="s">
        <v>262</v>
      </c>
      <c r="C56" s="1">
        <v>9570</v>
      </c>
      <c r="D56" s="4" t="s">
        <v>237</v>
      </c>
      <c r="E56" s="1">
        <v>12299</v>
      </c>
      <c r="F56" s="1">
        <v>2008</v>
      </c>
      <c r="G56" s="4"/>
      <c r="H56"/>
      <c r="I56" s="1">
        <f t="shared" si="0"/>
        <v>0</v>
      </c>
      <c r="J56" s="12">
        <f>Tabuľka110[[#This Row],[Stĺpec8]]</f>
        <v>0</v>
      </c>
      <c r="K56" s="114"/>
      <c r="L56" s="114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14"/>
      <c r="AD56" s="114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14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  <c r="IX56" s="109"/>
      <c r="IY56" s="109"/>
      <c r="IZ56" s="109"/>
      <c r="JA56" s="109"/>
      <c r="JB56" s="109"/>
      <c r="JC56" s="109"/>
      <c r="JD56" s="109"/>
      <c r="JE56" s="109"/>
      <c r="JF56" s="109"/>
      <c r="JG56" s="109"/>
      <c r="JH56" s="109"/>
      <c r="JI56" s="109"/>
      <c r="JJ56" s="109"/>
      <c r="JK56" s="114"/>
      <c r="JL56" s="109"/>
      <c r="JM56" s="109"/>
      <c r="JN56" s="109"/>
      <c r="JO56" s="109"/>
      <c r="JP56" s="109"/>
      <c r="JQ56" s="109"/>
      <c r="JR56" s="109"/>
      <c r="JS56" s="109"/>
      <c r="JT56" s="109"/>
      <c r="JU56" s="109"/>
      <c r="JV56" s="109"/>
      <c r="JW56" s="109"/>
      <c r="JX56" s="114"/>
      <c r="JY56" s="109"/>
      <c r="JZ56" s="109"/>
      <c r="KA56" s="109"/>
      <c r="KB56" s="109"/>
      <c r="KC56" s="109"/>
      <c r="KD56" s="109"/>
      <c r="KE56" s="109"/>
      <c r="KF56" s="109"/>
      <c r="KG56" s="109"/>
      <c r="KH56" s="109"/>
      <c r="KI56" s="109"/>
      <c r="KJ56" s="109"/>
      <c r="KK56" s="109"/>
      <c r="KL56" s="109"/>
      <c r="KM56" s="109"/>
      <c r="KN56" s="109"/>
      <c r="KO56" s="109"/>
      <c r="KP56" s="109"/>
      <c r="KQ56" s="109"/>
      <c r="KR56" s="114"/>
      <c r="KS56" s="109"/>
      <c r="KT56" s="109"/>
      <c r="KU56" s="109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109"/>
      <c r="LW56" s="109"/>
      <c r="LX56" s="109"/>
      <c r="LY56" s="109"/>
      <c r="LZ56" s="109"/>
      <c r="MA56" s="109"/>
      <c r="MB56" s="109"/>
      <c r="MC56" s="109"/>
      <c r="MD56" s="109"/>
      <c r="ME56" s="109"/>
      <c r="MF56" s="109"/>
      <c r="MG56" s="109"/>
      <c r="MH56" s="109"/>
      <c r="MI56" s="109"/>
      <c r="MJ56" s="109"/>
      <c r="MK56" s="109"/>
      <c r="ML56" s="109"/>
      <c r="MM56" s="109"/>
      <c r="MN56" s="109"/>
      <c r="MO56" s="109"/>
      <c r="MP56" s="109"/>
      <c r="MQ56" s="109"/>
      <c r="MR56" s="109"/>
      <c r="MS56" s="109"/>
      <c r="MT56" s="109"/>
      <c r="MU56" s="109"/>
      <c r="MV56" s="109"/>
      <c r="MW56" s="109"/>
      <c r="MX56" s="109"/>
      <c r="MY56" s="109"/>
      <c r="MZ56" s="109"/>
      <c r="NA56" s="109"/>
      <c r="NB56" s="109"/>
      <c r="NC56" s="109"/>
      <c r="ND56" s="109"/>
      <c r="NE56" s="109"/>
      <c r="NF56" s="109"/>
      <c r="NG56" s="109"/>
      <c r="NH56" s="109"/>
      <c r="NI56" s="109"/>
      <c r="NJ56" s="109"/>
      <c r="NK56" s="109"/>
      <c r="NL56" s="109"/>
      <c r="NM56" s="109"/>
      <c r="NN56" s="109"/>
      <c r="NO56" s="109"/>
      <c r="NP56" s="109"/>
      <c r="NQ56" s="109"/>
      <c r="NR56" s="109"/>
      <c r="NS56" s="109"/>
      <c r="NT56" s="109"/>
      <c r="NU56" s="109"/>
      <c r="NV56" s="109"/>
      <c r="NW56" s="109"/>
      <c r="NX56" s="109"/>
      <c r="NY56" s="109"/>
      <c r="NZ56" s="109"/>
      <c r="OA56" s="109"/>
      <c r="OB56" s="109"/>
      <c r="OC56" s="109"/>
      <c r="OD56" s="109"/>
      <c r="OE56" s="109"/>
      <c r="OF56" s="109"/>
      <c r="OG56" s="109"/>
      <c r="OH56" s="109"/>
      <c r="OI56" s="109"/>
      <c r="OJ56" s="109"/>
      <c r="OK56" s="109"/>
      <c r="OL56" s="109"/>
      <c r="OM56" s="109"/>
      <c r="ON56" s="109"/>
      <c r="OO56" s="109"/>
      <c r="OP56" s="109"/>
      <c r="OQ56" s="109"/>
      <c r="OR56" s="109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  <c r="PU56" s="109"/>
      <c r="PV56" s="109"/>
      <c r="PW56" s="109"/>
      <c r="PX56" s="109"/>
      <c r="PY56" s="109"/>
      <c r="PZ56" s="109"/>
      <c r="QA56" s="109"/>
      <c r="QB56" s="109"/>
      <c r="QC56" s="109"/>
      <c r="QD56" s="109"/>
      <c r="QE56" s="109"/>
      <c r="QF56" s="109"/>
      <c r="QG56" s="109"/>
      <c r="QH56" s="109"/>
      <c r="QI56" s="109"/>
      <c r="QJ56" s="109"/>
      <c r="QK56" s="109"/>
      <c r="QL56" s="109"/>
      <c r="QM56" s="109"/>
      <c r="QN56" s="109"/>
      <c r="QO56" s="109"/>
      <c r="QP56" s="109"/>
      <c r="QQ56" s="109"/>
      <c r="QR56" s="109"/>
      <c r="QS56" s="109"/>
      <c r="QT56" s="109"/>
      <c r="QU56" s="109"/>
      <c r="QV56" s="109"/>
      <c r="QW56" s="109"/>
      <c r="QX56" s="109"/>
      <c r="QY56" s="109"/>
      <c r="QZ56" s="109"/>
      <c r="RA56" s="109"/>
      <c r="RB56" s="109"/>
      <c r="RC56" s="109"/>
      <c r="RD56" s="109"/>
      <c r="RE56" s="109"/>
      <c r="RF56" s="109"/>
      <c r="RG56" s="109"/>
      <c r="RH56" s="109"/>
      <c r="RI56" s="109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09"/>
    </row>
    <row r="57" spans="1:522" s="27" customFormat="1" ht="18.600000000000001" customHeight="1" x14ac:dyDescent="0.2">
      <c r="A57" s="12"/>
      <c r="B57" s="11"/>
      <c r="C57" s="1"/>
      <c r="D57" s="4" t="s">
        <v>491</v>
      </c>
      <c r="E57" s="1">
        <v>12563</v>
      </c>
      <c r="F57" s="1"/>
      <c r="G57" s="4"/>
      <c r="H57"/>
      <c r="I57" s="1">
        <f t="shared" si="0"/>
        <v>0</v>
      </c>
      <c r="J57" s="12"/>
      <c r="K57" s="114"/>
      <c r="L57" s="114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14"/>
      <c r="AD57" s="114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14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  <c r="IX57" s="109"/>
      <c r="IY57" s="109"/>
      <c r="IZ57" s="109"/>
      <c r="JA57" s="109"/>
      <c r="JB57" s="109"/>
      <c r="JC57" s="109"/>
      <c r="JD57" s="109"/>
      <c r="JE57" s="109"/>
      <c r="JF57" s="109"/>
      <c r="JG57" s="109"/>
      <c r="JH57" s="109"/>
      <c r="JI57" s="109"/>
      <c r="JJ57" s="109"/>
      <c r="JK57" s="114"/>
      <c r="JL57" s="109"/>
      <c r="JM57" s="109"/>
      <c r="JN57" s="109"/>
      <c r="JO57" s="109"/>
      <c r="JP57" s="109"/>
      <c r="JQ57" s="109"/>
      <c r="JR57" s="109"/>
      <c r="JS57" s="109"/>
      <c r="JT57" s="109"/>
      <c r="JU57" s="109"/>
      <c r="JV57" s="109"/>
      <c r="JW57" s="109"/>
      <c r="JX57" s="114"/>
      <c r="JY57" s="109"/>
      <c r="JZ57" s="109"/>
      <c r="KA57" s="109"/>
      <c r="KB57" s="109"/>
      <c r="KC57" s="109"/>
      <c r="KD57" s="109"/>
      <c r="KE57" s="109"/>
      <c r="KF57" s="109"/>
      <c r="KG57" s="109"/>
      <c r="KH57" s="109"/>
      <c r="KI57" s="109"/>
      <c r="KJ57" s="109"/>
      <c r="KK57" s="109"/>
      <c r="KL57" s="109"/>
      <c r="KM57" s="109"/>
      <c r="KN57" s="109"/>
      <c r="KO57" s="109"/>
      <c r="KP57" s="109"/>
      <c r="KQ57" s="109"/>
      <c r="KR57" s="114"/>
      <c r="KS57" s="109"/>
      <c r="KT57" s="109"/>
      <c r="KU57" s="109"/>
      <c r="KV57" s="109"/>
      <c r="KW57" s="109"/>
      <c r="KX57" s="109"/>
      <c r="KY57" s="109"/>
      <c r="KZ57" s="109"/>
      <c r="LA57" s="109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109"/>
      <c r="LW57" s="109"/>
      <c r="LX57" s="109"/>
      <c r="LY57" s="109"/>
      <c r="LZ57" s="109"/>
      <c r="MA57" s="109"/>
      <c r="MB57" s="109"/>
      <c r="MC57" s="109"/>
      <c r="MD57" s="109"/>
      <c r="ME57" s="109"/>
      <c r="MF57" s="109"/>
      <c r="MG57" s="109"/>
      <c r="MH57" s="109"/>
      <c r="MI57" s="109"/>
      <c r="MJ57" s="109"/>
      <c r="MK57" s="109"/>
      <c r="ML57" s="109"/>
      <c r="MM57" s="109"/>
      <c r="MN57" s="109"/>
      <c r="MO57" s="109"/>
      <c r="MP57" s="109"/>
      <c r="MQ57" s="109"/>
      <c r="MR57" s="109"/>
      <c r="MS57" s="109"/>
      <c r="MT57" s="109"/>
      <c r="MU57" s="109"/>
      <c r="MV57" s="109"/>
      <c r="MW57" s="109"/>
      <c r="MX57" s="109"/>
      <c r="MY57" s="109"/>
      <c r="MZ57" s="109"/>
      <c r="NA57" s="109"/>
      <c r="NB57" s="109"/>
      <c r="NC57" s="109"/>
      <c r="ND57" s="109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09"/>
    </row>
    <row r="58" spans="1:522" s="27" customFormat="1" ht="18" customHeight="1" x14ac:dyDescent="0.2">
      <c r="A58" s="12"/>
      <c r="B58" s="11" t="s">
        <v>294</v>
      </c>
      <c r="C58" s="1">
        <v>9468</v>
      </c>
      <c r="D58" s="4" t="s">
        <v>221</v>
      </c>
      <c r="E58" s="1">
        <v>8731</v>
      </c>
      <c r="F58" s="1">
        <v>2005</v>
      </c>
      <c r="G58" t="s">
        <v>295</v>
      </c>
      <c r="H58"/>
      <c r="I58" s="1">
        <f t="shared" si="0"/>
        <v>0</v>
      </c>
      <c r="J58" s="12">
        <f>Tabuľka110[[#This Row],[Stĺpec8]]</f>
        <v>0</v>
      </c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14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109"/>
      <c r="IV58" s="109"/>
      <c r="IW58" s="109"/>
      <c r="IX58" s="109"/>
      <c r="IY58" s="109"/>
      <c r="IZ58" s="109"/>
      <c r="JA58" s="109"/>
      <c r="JB58" s="109"/>
      <c r="JC58" s="109"/>
      <c r="JD58" s="109"/>
      <c r="JE58" s="109"/>
      <c r="JF58" s="109"/>
      <c r="JG58" s="109"/>
      <c r="JH58" s="109"/>
      <c r="JI58" s="109"/>
      <c r="JJ58" s="109"/>
      <c r="JK58" s="114"/>
      <c r="JL58" s="109"/>
      <c r="JM58" s="109"/>
      <c r="JN58" s="109"/>
      <c r="JO58" s="109"/>
      <c r="JP58" s="109"/>
      <c r="JQ58" s="109"/>
      <c r="JR58" s="109"/>
      <c r="JS58" s="109"/>
      <c r="JT58" s="109"/>
      <c r="JU58" s="109"/>
      <c r="JV58" s="109"/>
      <c r="JW58" s="109"/>
      <c r="JX58" s="109"/>
      <c r="JY58" s="109"/>
      <c r="JZ58" s="109"/>
      <c r="KA58" s="109"/>
      <c r="KB58" s="109"/>
      <c r="KC58" s="109"/>
      <c r="KD58" s="109"/>
      <c r="KE58" s="109"/>
      <c r="KF58" s="109"/>
      <c r="KG58" s="109"/>
      <c r="KH58" s="109"/>
      <c r="KI58" s="109"/>
      <c r="KJ58" s="109"/>
      <c r="KK58" s="109"/>
      <c r="KL58" s="109"/>
      <c r="KM58" s="109"/>
      <c r="KN58" s="109"/>
      <c r="KO58" s="109"/>
      <c r="KP58" s="109"/>
      <c r="KQ58" s="109"/>
      <c r="KR58" s="109"/>
      <c r="KS58" s="109"/>
      <c r="KT58" s="114"/>
      <c r="KU58" s="109"/>
      <c r="KV58" s="109"/>
      <c r="KW58" s="109"/>
      <c r="KX58" s="109"/>
      <c r="KY58" s="109"/>
      <c r="KZ58" s="109"/>
      <c r="LA58" s="109"/>
      <c r="LB58" s="109"/>
      <c r="LC58" s="109"/>
      <c r="LD58" s="109"/>
      <c r="LE58" s="109"/>
      <c r="LF58" s="109"/>
      <c r="LG58" s="109"/>
      <c r="LH58" s="109"/>
      <c r="LI58" s="109"/>
      <c r="LJ58" s="109"/>
      <c r="LK58" s="109"/>
      <c r="LL58" s="109"/>
      <c r="LM58" s="109"/>
      <c r="LN58" s="109"/>
      <c r="LO58" s="109"/>
      <c r="LP58" s="109"/>
      <c r="LQ58" s="109"/>
      <c r="LR58" s="109"/>
      <c r="LS58" s="109"/>
      <c r="LT58" s="109"/>
      <c r="LU58" s="109"/>
      <c r="LV58" s="109"/>
      <c r="LW58" s="109"/>
      <c r="LX58" s="109"/>
      <c r="LY58" s="109"/>
      <c r="LZ58" s="109"/>
      <c r="MA58" s="109"/>
      <c r="MB58" s="109"/>
      <c r="MC58" s="109"/>
      <c r="MD58" s="109"/>
      <c r="ME58" s="109"/>
      <c r="MF58" s="109"/>
      <c r="MG58" s="109"/>
      <c r="MH58" s="109"/>
      <c r="MI58" s="109"/>
      <c r="MJ58" s="109"/>
      <c r="MK58" s="109"/>
      <c r="ML58" s="109"/>
      <c r="MM58" s="109"/>
      <c r="MN58" s="109"/>
      <c r="MO58" s="109"/>
      <c r="MP58" s="109"/>
      <c r="MQ58" s="109"/>
      <c r="MR58" s="109"/>
      <c r="MS58" s="109"/>
      <c r="MT58" s="109"/>
      <c r="MU58" s="109"/>
      <c r="MV58" s="109"/>
      <c r="MW58" s="109"/>
      <c r="MX58" s="109"/>
      <c r="MY58" s="109"/>
      <c r="MZ58" s="109"/>
      <c r="NA58" s="109"/>
      <c r="NB58" s="109"/>
      <c r="NC58" s="109"/>
      <c r="ND58" s="109"/>
      <c r="NE58" s="109"/>
      <c r="NF58" s="109"/>
      <c r="NG58" s="109"/>
      <c r="NH58" s="109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09"/>
      <c r="NT58" s="109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09"/>
      <c r="OF58" s="109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09"/>
      <c r="OR58" s="109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09"/>
      <c r="PD58" s="109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09"/>
      <c r="PP58" s="109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09"/>
      <c r="QB58" s="109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09"/>
      <c r="QN58" s="109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09"/>
      <c r="QZ58" s="109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09"/>
      <c r="RL58" s="109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09"/>
      <c r="RX58" s="109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09"/>
      <c r="SJ58" s="109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09"/>
      <c r="SV58" s="109"/>
      <c r="SW58" s="109"/>
      <c r="SX58" s="109"/>
      <c r="SY58" s="109"/>
      <c r="SZ58" s="109"/>
      <c r="TA58" s="109"/>
      <c r="TB58" s="109"/>
    </row>
    <row r="59" spans="1:522" s="27" customFormat="1" ht="18" customHeight="1" x14ac:dyDescent="0.2">
      <c r="A59" s="12"/>
      <c r="B59" s="11" t="s">
        <v>449</v>
      </c>
      <c r="C59" s="1">
        <v>8360</v>
      </c>
      <c r="D59" s="4" t="s">
        <v>450</v>
      </c>
      <c r="E59" s="1">
        <v>11822</v>
      </c>
      <c r="F59" s="1"/>
      <c r="G59" t="s">
        <v>451</v>
      </c>
      <c r="H59"/>
      <c r="I59" s="1">
        <f t="shared" si="0"/>
        <v>0</v>
      </c>
      <c r="J59" s="12">
        <f>Tabuľka110[[#This Row],[Stĺpec8]]</f>
        <v>0</v>
      </c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14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  <c r="IX59" s="109"/>
      <c r="IY59" s="109"/>
      <c r="IZ59" s="109"/>
      <c r="JA59" s="109"/>
      <c r="JB59" s="109"/>
      <c r="JC59" s="109"/>
      <c r="JD59" s="109"/>
      <c r="JE59" s="109"/>
      <c r="JF59" s="109"/>
      <c r="JG59" s="109"/>
      <c r="JH59" s="109"/>
      <c r="JI59" s="109"/>
      <c r="JJ59" s="109"/>
      <c r="JK59" s="114"/>
      <c r="JL59" s="109"/>
      <c r="JM59" s="109"/>
      <c r="JN59" s="109"/>
      <c r="JO59" s="109"/>
      <c r="JP59" s="109"/>
      <c r="JQ59" s="109"/>
      <c r="JR59" s="109"/>
      <c r="JS59" s="109"/>
      <c r="JT59" s="109"/>
      <c r="JU59" s="109"/>
      <c r="JV59" s="109"/>
      <c r="JW59" s="109"/>
      <c r="JX59" s="109"/>
      <c r="JY59" s="109"/>
      <c r="JZ59" s="109"/>
      <c r="KA59" s="109"/>
      <c r="KB59" s="109"/>
      <c r="KC59" s="109"/>
      <c r="KD59" s="109"/>
      <c r="KE59" s="109"/>
      <c r="KF59" s="109"/>
      <c r="KG59" s="109"/>
      <c r="KH59" s="109"/>
      <c r="KI59" s="109"/>
      <c r="KJ59" s="109"/>
      <c r="KK59" s="109"/>
      <c r="KL59" s="109"/>
      <c r="KM59" s="109"/>
      <c r="KN59" s="109"/>
      <c r="KO59" s="109"/>
      <c r="KP59" s="109"/>
      <c r="KQ59" s="109"/>
      <c r="KR59" s="109"/>
      <c r="KS59" s="109"/>
      <c r="KT59" s="114"/>
      <c r="KU59" s="109"/>
      <c r="KV59" s="109"/>
      <c r="KW59" s="109"/>
      <c r="KX59" s="109"/>
      <c r="KY59" s="109"/>
      <c r="KZ59" s="109"/>
      <c r="LA59" s="109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109"/>
      <c r="LW59" s="109"/>
      <c r="LX59" s="109"/>
      <c r="LY59" s="109"/>
      <c r="LZ59" s="109"/>
      <c r="MA59" s="109"/>
      <c r="MB59" s="109"/>
      <c r="MC59" s="109"/>
      <c r="MD59" s="109"/>
      <c r="ME59" s="109"/>
      <c r="MF59" s="109"/>
      <c r="MG59" s="109"/>
      <c r="MH59" s="109"/>
      <c r="MI59" s="109"/>
      <c r="MJ59" s="109"/>
      <c r="MK59" s="109"/>
      <c r="ML59" s="109"/>
      <c r="MM59" s="109"/>
      <c r="MN59" s="109"/>
      <c r="MO59" s="109"/>
      <c r="MP59" s="109"/>
      <c r="MQ59" s="109"/>
      <c r="MR59" s="109"/>
      <c r="MS59" s="109"/>
      <c r="MT59" s="109"/>
      <c r="MU59" s="109"/>
      <c r="MV59" s="109"/>
      <c r="MW59" s="109"/>
      <c r="MX59" s="109"/>
      <c r="MY59" s="109"/>
      <c r="MZ59" s="109"/>
      <c r="NA59" s="109"/>
      <c r="NB59" s="109"/>
      <c r="NC59" s="109"/>
      <c r="ND59" s="109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09"/>
    </row>
    <row r="60" spans="1:522" s="27" customFormat="1" ht="18" customHeight="1" x14ac:dyDescent="0.2">
      <c r="A60" s="12"/>
      <c r="B60" s="11" t="s">
        <v>296</v>
      </c>
      <c r="C60" s="1">
        <v>9466</v>
      </c>
      <c r="D60" s="4" t="s">
        <v>297</v>
      </c>
      <c r="E60" s="1">
        <v>7919</v>
      </c>
      <c r="F60" s="1">
        <v>2006</v>
      </c>
      <c r="G60" t="s">
        <v>295</v>
      </c>
      <c r="H60"/>
      <c r="I60" s="1">
        <f t="shared" si="0"/>
        <v>0</v>
      </c>
      <c r="J60" s="12">
        <f>Tabuľka110[[#This Row],[Stĺpec8]]</f>
        <v>0</v>
      </c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14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/>
      <c r="IW60" s="109"/>
      <c r="IX60" s="109"/>
      <c r="IY60" s="109"/>
      <c r="IZ60" s="109"/>
      <c r="JA60" s="109"/>
      <c r="JB60" s="109"/>
      <c r="JC60" s="109"/>
      <c r="JD60" s="109"/>
      <c r="JE60" s="109"/>
      <c r="JF60" s="109"/>
      <c r="JG60" s="109"/>
      <c r="JH60" s="109"/>
      <c r="JI60" s="109"/>
      <c r="JJ60" s="109"/>
      <c r="JK60" s="114"/>
      <c r="JL60" s="109"/>
      <c r="JM60" s="109"/>
      <c r="JN60" s="109"/>
      <c r="JO60" s="109"/>
      <c r="JP60" s="109"/>
      <c r="JQ60" s="109"/>
      <c r="JR60" s="109"/>
      <c r="JS60" s="109"/>
      <c r="JT60" s="109"/>
      <c r="JU60" s="109"/>
      <c r="JV60" s="109"/>
      <c r="JW60" s="109"/>
      <c r="JX60" s="109"/>
      <c r="JY60" s="109"/>
      <c r="JZ60" s="109"/>
      <c r="KA60" s="109"/>
      <c r="KB60" s="109"/>
      <c r="KC60" s="109"/>
      <c r="KD60" s="109"/>
      <c r="KE60" s="109"/>
      <c r="KF60" s="109"/>
      <c r="KG60" s="109"/>
      <c r="KH60" s="109"/>
      <c r="KI60" s="109"/>
      <c r="KJ60" s="109"/>
      <c r="KK60" s="109"/>
      <c r="KL60" s="109"/>
      <c r="KM60" s="109"/>
      <c r="KN60" s="109"/>
      <c r="KO60" s="109"/>
      <c r="KP60" s="109"/>
      <c r="KQ60" s="109"/>
      <c r="KR60" s="109"/>
      <c r="KS60" s="109"/>
      <c r="KT60" s="114"/>
      <c r="KU60" s="109"/>
      <c r="KV60" s="109"/>
      <c r="KW60" s="109"/>
      <c r="KX60" s="109"/>
      <c r="KY60" s="109"/>
      <c r="KZ60" s="109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109"/>
      <c r="LW60" s="109"/>
      <c r="LX60" s="109"/>
      <c r="LY60" s="109"/>
      <c r="LZ60" s="109"/>
      <c r="MA60" s="109"/>
      <c r="MB60" s="109"/>
      <c r="MC60" s="109"/>
      <c r="MD60" s="109"/>
      <c r="ME60" s="109"/>
      <c r="MF60" s="109"/>
      <c r="MG60" s="109"/>
      <c r="MH60" s="109"/>
      <c r="MI60" s="109"/>
      <c r="MJ60" s="109"/>
      <c r="MK60" s="109"/>
      <c r="ML60" s="109"/>
      <c r="MM60" s="109"/>
      <c r="MN60" s="109"/>
      <c r="MO60" s="109"/>
      <c r="MP60" s="109"/>
      <c r="MQ60" s="109"/>
      <c r="MR60" s="109"/>
      <c r="MS60" s="109"/>
      <c r="MT60" s="109"/>
      <c r="MU60" s="109"/>
      <c r="MV60" s="109"/>
      <c r="MW60" s="109"/>
      <c r="MX60" s="109"/>
      <c r="MY60" s="109"/>
      <c r="MZ60" s="109"/>
      <c r="NA60" s="109"/>
      <c r="NB60" s="109"/>
      <c r="NC60" s="109"/>
      <c r="ND60" s="109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09"/>
    </row>
    <row r="61" spans="1:522" s="27" customFormat="1" ht="18" customHeight="1" x14ac:dyDescent="0.2">
      <c r="A61" s="12"/>
      <c r="B61" s="11" t="s">
        <v>468</v>
      </c>
      <c r="C61" s="1">
        <v>9727</v>
      </c>
      <c r="D61" s="4" t="s">
        <v>469</v>
      </c>
      <c r="E61" s="1">
        <v>11184</v>
      </c>
      <c r="F61" s="1">
        <v>2016</v>
      </c>
      <c r="G61" t="s">
        <v>275</v>
      </c>
      <c r="H61"/>
      <c r="I61" s="1">
        <f t="shared" si="0"/>
        <v>0</v>
      </c>
      <c r="J61" s="12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14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109"/>
      <c r="IV61" s="109"/>
      <c r="IW61" s="109"/>
      <c r="IX61" s="109"/>
      <c r="IY61" s="109"/>
      <c r="IZ61" s="109"/>
      <c r="JA61" s="109"/>
      <c r="JB61" s="109"/>
      <c r="JC61" s="109"/>
      <c r="JD61" s="109"/>
      <c r="JE61" s="109"/>
      <c r="JF61" s="109"/>
      <c r="JG61" s="109"/>
      <c r="JH61" s="109"/>
      <c r="JI61" s="109"/>
      <c r="JJ61" s="109"/>
      <c r="JK61" s="114"/>
      <c r="JL61" s="114"/>
      <c r="JM61" s="109"/>
      <c r="JN61" s="109"/>
      <c r="JO61" s="109"/>
      <c r="JP61" s="109"/>
      <c r="JQ61" s="109"/>
      <c r="JR61" s="109"/>
      <c r="JS61" s="109"/>
      <c r="JT61" s="109"/>
      <c r="JU61" s="109"/>
      <c r="JV61" s="109"/>
      <c r="JW61" s="109"/>
      <c r="JX61" s="109"/>
      <c r="JY61" s="109"/>
      <c r="JZ61" s="109"/>
      <c r="KA61" s="109"/>
      <c r="KB61" s="109"/>
      <c r="KC61" s="109"/>
      <c r="KD61" s="109"/>
      <c r="KE61" s="109"/>
      <c r="KF61" s="109"/>
      <c r="KG61" s="109"/>
      <c r="KH61" s="109"/>
      <c r="KI61" s="109"/>
      <c r="KJ61" s="109"/>
      <c r="KK61" s="109"/>
      <c r="KL61" s="109"/>
      <c r="KM61" s="109"/>
      <c r="KN61" s="109"/>
      <c r="KO61" s="109"/>
      <c r="KP61" s="109"/>
      <c r="KQ61" s="109"/>
      <c r="KR61" s="109"/>
      <c r="KS61" s="109"/>
      <c r="KT61" s="114"/>
      <c r="KU61" s="109"/>
      <c r="KV61" s="109"/>
      <c r="KW61" s="109"/>
      <c r="KX61" s="109"/>
      <c r="KY61" s="109"/>
      <c r="KZ61" s="109"/>
      <c r="LA61" s="109"/>
      <c r="LB61" s="109"/>
      <c r="LC61" s="109"/>
      <c r="LD61" s="109"/>
      <c r="LE61" s="109"/>
      <c r="LF61" s="109"/>
      <c r="LG61" s="109"/>
      <c r="LH61" s="109"/>
      <c r="LI61" s="109"/>
      <c r="LJ61" s="109"/>
      <c r="LK61" s="109"/>
      <c r="LL61" s="109"/>
      <c r="LM61" s="109"/>
      <c r="LN61" s="109"/>
      <c r="LO61" s="109"/>
      <c r="LP61" s="109"/>
      <c r="LQ61" s="109"/>
      <c r="LR61" s="109"/>
      <c r="LS61" s="109"/>
      <c r="LT61" s="109"/>
      <c r="LU61" s="109"/>
      <c r="LV61" s="109"/>
      <c r="LW61" s="109"/>
      <c r="LX61" s="109"/>
      <c r="LY61" s="109"/>
      <c r="LZ61" s="109"/>
      <c r="MA61" s="109"/>
      <c r="MB61" s="109"/>
      <c r="MC61" s="109"/>
      <c r="MD61" s="109"/>
      <c r="ME61" s="109"/>
      <c r="MF61" s="109"/>
      <c r="MG61" s="109"/>
      <c r="MH61" s="109"/>
      <c r="MI61" s="109"/>
      <c r="MJ61" s="109"/>
      <c r="MK61" s="109"/>
      <c r="ML61" s="109"/>
      <c r="MM61" s="109"/>
      <c r="MN61" s="109"/>
      <c r="MO61" s="109"/>
      <c r="MP61" s="109"/>
      <c r="MQ61" s="109"/>
      <c r="MR61" s="109"/>
      <c r="MS61" s="109"/>
      <c r="MT61" s="109"/>
      <c r="MU61" s="109"/>
      <c r="MV61" s="109"/>
      <c r="MW61" s="109"/>
      <c r="MX61" s="109"/>
      <c r="MY61" s="109"/>
      <c r="MZ61" s="109"/>
      <c r="NA61" s="109"/>
      <c r="NB61" s="109"/>
      <c r="NC61" s="109"/>
      <c r="ND61" s="109"/>
      <c r="NE61" s="109"/>
      <c r="NF61" s="109"/>
      <c r="NG61" s="109"/>
      <c r="NH61" s="109"/>
      <c r="NI61" s="109"/>
      <c r="NJ61" s="109"/>
      <c r="NK61" s="109"/>
      <c r="NL61" s="109"/>
      <c r="NM61" s="109"/>
      <c r="NN61" s="109"/>
      <c r="NO61" s="109"/>
      <c r="NP61" s="109"/>
      <c r="NQ61" s="109"/>
      <c r="NR61" s="109"/>
      <c r="NS61" s="109"/>
      <c r="NT61" s="109"/>
      <c r="NU61" s="109"/>
      <c r="NV61" s="109"/>
      <c r="NW61" s="109"/>
      <c r="NX61" s="109"/>
      <c r="NY61" s="109"/>
      <c r="NZ61" s="109"/>
      <c r="OA61" s="109"/>
      <c r="OB61" s="109"/>
      <c r="OC61" s="109"/>
      <c r="OD61" s="109"/>
      <c r="OE61" s="109"/>
      <c r="OF61" s="109"/>
      <c r="OG61" s="109"/>
      <c r="OH61" s="109"/>
      <c r="OI61" s="109"/>
      <c r="OJ61" s="109"/>
      <c r="OK61" s="109"/>
      <c r="OL61" s="109"/>
      <c r="OM61" s="109"/>
      <c r="ON61" s="109"/>
      <c r="OO61" s="109"/>
      <c r="OP61" s="109"/>
      <c r="OQ61" s="109"/>
      <c r="OR61" s="109"/>
      <c r="OS61" s="109"/>
      <c r="OT61" s="109"/>
      <c r="OU61" s="109"/>
      <c r="OV61" s="109"/>
      <c r="OW61" s="109"/>
      <c r="OX61" s="109"/>
      <c r="OY61" s="109"/>
      <c r="OZ61" s="109"/>
      <c r="PA61" s="109"/>
      <c r="PB61" s="109"/>
      <c r="PC61" s="109"/>
      <c r="PD61" s="109"/>
      <c r="PE61" s="109"/>
      <c r="PF61" s="109"/>
      <c r="PG61" s="109"/>
      <c r="PH61" s="109"/>
      <c r="PI61" s="109"/>
      <c r="PJ61" s="109"/>
      <c r="PK61" s="109"/>
      <c r="PL61" s="109"/>
      <c r="PM61" s="109"/>
      <c r="PN61" s="109"/>
      <c r="PO61" s="109"/>
      <c r="PP61" s="109"/>
      <c r="PQ61" s="109"/>
      <c r="PR61" s="109"/>
      <c r="PS61" s="109"/>
      <c r="PT61" s="109"/>
      <c r="PU61" s="109"/>
      <c r="PV61" s="109"/>
      <c r="PW61" s="109"/>
      <c r="PX61" s="109"/>
      <c r="PY61" s="109"/>
      <c r="PZ61" s="109"/>
      <c r="QA61" s="109"/>
      <c r="QB61" s="109"/>
      <c r="QC61" s="109"/>
      <c r="QD61" s="109"/>
      <c r="QE61" s="109"/>
      <c r="QF61" s="109"/>
      <c r="QG61" s="109"/>
      <c r="QH61" s="109"/>
      <c r="QI61" s="109"/>
      <c r="QJ61" s="109"/>
      <c r="QK61" s="109"/>
      <c r="QL61" s="109"/>
      <c r="QM61" s="109"/>
      <c r="QN61" s="109"/>
      <c r="QO61" s="109"/>
      <c r="QP61" s="109"/>
      <c r="QQ61" s="109"/>
      <c r="QR61" s="109"/>
      <c r="QS61" s="109"/>
      <c r="QT61" s="109"/>
      <c r="QU61" s="109"/>
      <c r="QV61" s="109"/>
      <c r="QW61" s="109"/>
      <c r="QX61" s="109"/>
      <c r="QY61" s="109"/>
      <c r="QZ61" s="109"/>
      <c r="RA61" s="109"/>
      <c r="RB61" s="109"/>
      <c r="RC61" s="109"/>
      <c r="RD61" s="109"/>
      <c r="RE61" s="109"/>
      <c r="RF61" s="109"/>
      <c r="RG61" s="109"/>
      <c r="RH61" s="109"/>
      <c r="RI61" s="109"/>
      <c r="RJ61" s="109"/>
      <c r="RK61" s="109"/>
      <c r="RL61" s="109"/>
      <c r="RM61" s="109"/>
      <c r="RN61" s="109"/>
      <c r="RO61" s="109"/>
      <c r="RP61" s="109"/>
      <c r="RQ61" s="109"/>
      <c r="RR61" s="109"/>
      <c r="RS61" s="109"/>
      <c r="RT61" s="109"/>
      <c r="RU61" s="109"/>
      <c r="RV61" s="109"/>
      <c r="RW61" s="109"/>
      <c r="RX61" s="109"/>
      <c r="RY61" s="109"/>
      <c r="RZ61" s="109"/>
      <c r="SA61" s="109"/>
      <c r="SB61" s="109"/>
      <c r="SC61" s="109"/>
      <c r="SD61" s="109"/>
      <c r="SE61" s="109"/>
      <c r="SF61" s="109"/>
      <c r="SG61" s="109"/>
      <c r="SH61" s="109"/>
      <c r="SI61" s="109"/>
      <c r="SJ61" s="109"/>
      <c r="SK61" s="109"/>
      <c r="SL61" s="109"/>
      <c r="SM61" s="109"/>
      <c r="SN61" s="109"/>
      <c r="SO61" s="109"/>
      <c r="SP61" s="109"/>
      <c r="SQ61" s="109"/>
      <c r="SR61" s="109"/>
      <c r="SS61" s="109"/>
      <c r="ST61" s="109"/>
      <c r="SU61" s="109"/>
      <c r="SV61" s="109"/>
      <c r="SW61" s="109"/>
      <c r="SX61" s="109"/>
      <c r="SY61" s="109"/>
      <c r="SZ61" s="109"/>
      <c r="TA61" s="109"/>
      <c r="TB61" s="109"/>
    </row>
    <row r="62" spans="1:522" s="27" customFormat="1" ht="18" customHeight="1" x14ac:dyDescent="0.2">
      <c r="A62" s="12"/>
      <c r="B62" s="11" t="s">
        <v>503</v>
      </c>
      <c r="C62" s="1">
        <v>9800</v>
      </c>
      <c r="D62" s="4" t="s">
        <v>247</v>
      </c>
      <c r="E62" s="1">
        <v>12310</v>
      </c>
      <c r="F62" s="1"/>
      <c r="G62" t="s">
        <v>23</v>
      </c>
      <c r="H62"/>
      <c r="I62" s="1">
        <f t="shared" si="0"/>
        <v>0</v>
      </c>
      <c r="J62" s="12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14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  <c r="IX62" s="109"/>
      <c r="IY62" s="109"/>
      <c r="IZ62" s="109"/>
      <c r="JA62" s="109"/>
      <c r="JB62" s="109"/>
      <c r="JC62" s="109"/>
      <c r="JD62" s="109"/>
      <c r="JE62" s="109"/>
      <c r="JF62" s="109"/>
      <c r="JG62" s="109"/>
      <c r="JH62" s="109"/>
      <c r="JI62" s="109"/>
      <c r="JJ62" s="109"/>
      <c r="JK62" s="114"/>
      <c r="JL62" s="114"/>
      <c r="JM62" s="109"/>
      <c r="JN62" s="109"/>
      <c r="JO62" s="109"/>
      <c r="JP62" s="109"/>
      <c r="JQ62" s="109"/>
      <c r="JR62" s="109"/>
      <c r="JS62" s="109"/>
      <c r="JT62" s="109"/>
      <c r="JU62" s="109"/>
      <c r="JV62" s="109"/>
      <c r="JW62" s="109"/>
      <c r="JX62" s="109"/>
      <c r="JY62" s="109"/>
      <c r="JZ62" s="109"/>
      <c r="KA62" s="109"/>
      <c r="KB62" s="109"/>
      <c r="KC62" s="109"/>
      <c r="KD62" s="109"/>
      <c r="KE62" s="109"/>
      <c r="KF62" s="109"/>
      <c r="KG62" s="109"/>
      <c r="KH62" s="109"/>
      <c r="KI62" s="109"/>
      <c r="KJ62" s="109"/>
      <c r="KK62" s="109"/>
      <c r="KL62" s="109"/>
      <c r="KM62" s="109"/>
      <c r="KN62" s="109"/>
      <c r="KO62" s="109"/>
      <c r="KP62" s="109"/>
      <c r="KQ62" s="109"/>
      <c r="KR62" s="109"/>
      <c r="KS62" s="109"/>
      <c r="KT62" s="114"/>
      <c r="KU62" s="109"/>
      <c r="KV62" s="109"/>
      <c r="KW62" s="109"/>
      <c r="KX62" s="109"/>
      <c r="KY62" s="109"/>
      <c r="KZ62" s="109"/>
      <c r="LA62" s="109"/>
      <c r="LB62" s="109"/>
      <c r="LC62" s="109"/>
      <c r="LD62" s="109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109"/>
      <c r="LW62" s="109"/>
      <c r="LX62" s="109"/>
      <c r="LY62" s="109"/>
      <c r="LZ62" s="109"/>
      <c r="MA62" s="109"/>
      <c r="MB62" s="109"/>
      <c r="MC62" s="109"/>
      <c r="MD62" s="109"/>
      <c r="ME62" s="109"/>
      <c r="MF62" s="109"/>
      <c r="MG62" s="109"/>
      <c r="MH62" s="109"/>
      <c r="MI62" s="109"/>
      <c r="MJ62" s="109"/>
      <c r="MK62" s="109"/>
      <c r="ML62" s="109"/>
      <c r="MM62" s="109"/>
      <c r="MN62" s="109"/>
      <c r="MO62" s="109"/>
      <c r="MP62" s="109"/>
      <c r="MQ62" s="109"/>
      <c r="MR62" s="109"/>
      <c r="MS62" s="109"/>
      <c r="MT62" s="109"/>
      <c r="MU62" s="109"/>
      <c r="MV62" s="109"/>
      <c r="MW62" s="109"/>
      <c r="MX62" s="109"/>
      <c r="MY62" s="109"/>
      <c r="MZ62" s="109"/>
      <c r="NA62" s="109"/>
      <c r="NB62" s="109"/>
      <c r="NC62" s="109"/>
      <c r="ND62" s="109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09"/>
    </row>
    <row r="63" spans="1:522" s="27" customFormat="1" ht="18" customHeight="1" x14ac:dyDescent="0.2">
      <c r="A63" s="12"/>
      <c r="B63" s="11" t="s">
        <v>328</v>
      </c>
      <c r="C63" s="1">
        <v>9008</v>
      </c>
      <c r="D63" s="4" t="s">
        <v>323</v>
      </c>
      <c r="E63" s="1">
        <v>12432</v>
      </c>
      <c r="F63" s="1">
        <v>2011</v>
      </c>
      <c r="G63" t="s">
        <v>324</v>
      </c>
      <c r="H63"/>
      <c r="I63" s="1">
        <f t="shared" si="0"/>
        <v>0</v>
      </c>
      <c r="J63" s="12">
        <f>Tabuľka110[[#This Row],[Stĺpec8]]</f>
        <v>0</v>
      </c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14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/>
      <c r="IX63" s="109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14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09"/>
      <c r="KO63" s="109"/>
      <c r="KP63" s="109"/>
      <c r="KQ63" s="109"/>
      <c r="KR63" s="109"/>
      <c r="KS63" s="109"/>
      <c r="KT63" s="114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109"/>
      <c r="LW63" s="109"/>
      <c r="LX63" s="109"/>
      <c r="LY63" s="109"/>
      <c r="LZ63" s="109"/>
      <c r="MA63" s="109"/>
      <c r="MB63" s="109"/>
      <c r="MC63" s="109"/>
      <c r="MD63" s="109"/>
      <c r="ME63" s="109"/>
      <c r="MF63" s="109"/>
      <c r="MG63" s="109"/>
      <c r="MH63" s="109"/>
      <c r="MI63" s="109"/>
      <c r="MJ63" s="109"/>
      <c r="MK63" s="109"/>
      <c r="ML63" s="109"/>
      <c r="MM63" s="109"/>
      <c r="MN63" s="109"/>
      <c r="MO63" s="109"/>
      <c r="MP63" s="109"/>
      <c r="MQ63" s="109"/>
      <c r="MR63" s="109"/>
      <c r="MS63" s="109"/>
      <c r="MT63" s="109"/>
      <c r="MU63" s="109"/>
      <c r="MV63" s="109"/>
      <c r="MW63" s="109"/>
      <c r="MX63" s="109"/>
      <c r="MY63" s="109"/>
      <c r="MZ63" s="109"/>
      <c r="NA63" s="109"/>
      <c r="NB63" s="109"/>
      <c r="NC63" s="109"/>
      <c r="ND63" s="109"/>
      <c r="NE63" s="109"/>
      <c r="NF63" s="109"/>
      <c r="NG63" s="109"/>
      <c r="NH63" s="109"/>
      <c r="NI63" s="109"/>
      <c r="NJ63" s="109"/>
      <c r="NK63" s="109"/>
      <c r="NL63" s="109"/>
      <c r="NM63" s="109"/>
      <c r="NN63" s="109"/>
      <c r="NO63" s="109"/>
      <c r="NP63" s="109"/>
      <c r="NQ63" s="109"/>
      <c r="NR63" s="109"/>
      <c r="NS63" s="109"/>
      <c r="NT63" s="109"/>
      <c r="NU63" s="109"/>
      <c r="NV63" s="109"/>
      <c r="NW63" s="109"/>
      <c r="NX63" s="109"/>
      <c r="NY63" s="109"/>
      <c r="NZ63" s="109"/>
      <c r="OA63" s="109"/>
      <c r="OB63" s="109"/>
      <c r="OC63" s="109"/>
      <c r="OD63" s="109"/>
      <c r="OE63" s="109"/>
      <c r="OF63" s="109"/>
      <c r="OG63" s="109"/>
      <c r="OH63" s="109"/>
      <c r="OI63" s="109"/>
      <c r="OJ63" s="109"/>
      <c r="OK63" s="109"/>
      <c r="OL63" s="109"/>
      <c r="OM63" s="109"/>
      <c r="ON63" s="109"/>
      <c r="OO63" s="109"/>
      <c r="OP63" s="109"/>
      <c r="OQ63" s="109"/>
      <c r="OR63" s="109"/>
      <c r="OS63" s="109"/>
      <c r="OT63" s="109"/>
      <c r="OU63" s="109"/>
      <c r="OV63" s="109"/>
      <c r="OW63" s="109"/>
      <c r="OX63" s="109"/>
      <c r="OY63" s="109"/>
      <c r="OZ63" s="109"/>
      <c r="PA63" s="109"/>
      <c r="PB63" s="109"/>
      <c r="PC63" s="109"/>
      <c r="PD63" s="109"/>
      <c r="PE63" s="109"/>
      <c r="PF63" s="109"/>
      <c r="PG63" s="109"/>
      <c r="PH63" s="109"/>
      <c r="PI63" s="109"/>
      <c r="PJ63" s="109"/>
      <c r="PK63" s="109"/>
      <c r="PL63" s="109"/>
      <c r="PM63" s="109"/>
      <c r="PN63" s="109"/>
      <c r="PO63" s="109"/>
      <c r="PP63" s="109"/>
      <c r="PQ63" s="109"/>
      <c r="PR63" s="109"/>
      <c r="PS63" s="109"/>
      <c r="PT63" s="109"/>
      <c r="PU63" s="109"/>
      <c r="PV63" s="109"/>
      <c r="PW63" s="109"/>
      <c r="PX63" s="109"/>
      <c r="PY63" s="109"/>
      <c r="PZ63" s="109"/>
      <c r="QA63" s="109"/>
      <c r="QB63" s="109"/>
      <c r="QC63" s="109"/>
      <c r="QD63" s="109"/>
      <c r="QE63" s="109"/>
      <c r="QF63" s="109"/>
      <c r="QG63" s="109"/>
      <c r="QH63" s="109"/>
      <c r="QI63" s="109"/>
      <c r="QJ63" s="109"/>
      <c r="QK63" s="109"/>
      <c r="QL63" s="109"/>
      <c r="QM63" s="109"/>
      <c r="QN63" s="109"/>
      <c r="QO63" s="109"/>
      <c r="QP63" s="109"/>
      <c r="QQ63" s="109"/>
      <c r="QR63" s="109"/>
      <c r="QS63" s="109"/>
      <c r="QT63" s="109"/>
      <c r="QU63" s="109"/>
      <c r="QV63" s="109"/>
      <c r="QW63" s="109"/>
      <c r="QX63" s="109"/>
      <c r="QY63" s="109"/>
      <c r="QZ63" s="109"/>
      <c r="RA63" s="109"/>
      <c r="RB63" s="109"/>
      <c r="RC63" s="109"/>
      <c r="RD63" s="109"/>
      <c r="RE63" s="109"/>
      <c r="RF63" s="109"/>
      <c r="RG63" s="109"/>
      <c r="RH63" s="109"/>
      <c r="RI63" s="109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</row>
    <row r="64" spans="1:522" s="27" customFormat="1" ht="18" customHeight="1" x14ac:dyDescent="0.2">
      <c r="A64" s="12"/>
      <c r="B64" s="11"/>
      <c r="C64" s="1"/>
      <c r="D64" s="4" t="s">
        <v>320</v>
      </c>
      <c r="E64" s="1">
        <v>9719</v>
      </c>
      <c r="F64" s="1">
        <v>2006</v>
      </c>
      <c r="G64"/>
      <c r="H64"/>
      <c r="I64" s="1">
        <f t="shared" si="0"/>
        <v>0</v>
      </c>
      <c r="J64" s="12">
        <f>Tabuľka110[[#This Row],[Stĺpec8]]</f>
        <v>0</v>
      </c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14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14"/>
      <c r="JL64" s="114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14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</row>
    <row r="65" spans="1:522" s="27" customFormat="1" ht="18" customHeight="1" x14ac:dyDescent="0.2">
      <c r="A65" s="12"/>
      <c r="B65" s="11" t="s">
        <v>492</v>
      </c>
      <c r="C65" s="1">
        <v>9674</v>
      </c>
      <c r="D65" s="4" t="s">
        <v>223</v>
      </c>
      <c r="E65" s="1">
        <v>9004</v>
      </c>
      <c r="F65" s="1"/>
      <c r="G65" t="s">
        <v>59</v>
      </c>
      <c r="H65"/>
      <c r="I65" s="1">
        <f t="shared" si="0"/>
        <v>0</v>
      </c>
      <c r="J65" s="12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14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109"/>
      <c r="IV65" s="109"/>
      <c r="IW65" s="109"/>
      <c r="IX65" s="109"/>
      <c r="IY65" s="109"/>
      <c r="IZ65" s="109"/>
      <c r="JA65" s="109"/>
      <c r="JB65" s="109"/>
      <c r="JC65" s="109"/>
      <c r="JD65" s="109"/>
      <c r="JE65" s="109"/>
      <c r="JF65" s="109"/>
      <c r="JG65" s="109"/>
      <c r="JH65" s="109"/>
      <c r="JI65" s="109"/>
      <c r="JJ65" s="109"/>
      <c r="JK65" s="114"/>
      <c r="JL65" s="114"/>
      <c r="JM65" s="109"/>
      <c r="JN65" s="109"/>
      <c r="JO65" s="109"/>
      <c r="JP65" s="109"/>
      <c r="JQ65" s="109"/>
      <c r="JR65" s="109"/>
      <c r="JS65" s="109"/>
      <c r="JT65" s="109"/>
      <c r="JU65" s="109"/>
      <c r="JV65" s="109"/>
      <c r="JW65" s="109"/>
      <c r="JX65" s="109"/>
      <c r="JY65" s="109"/>
      <c r="JZ65" s="109"/>
      <c r="KA65" s="109"/>
      <c r="KB65" s="109"/>
      <c r="KC65" s="109"/>
      <c r="KD65" s="109"/>
      <c r="KE65" s="109"/>
      <c r="KF65" s="109"/>
      <c r="KG65" s="109"/>
      <c r="KH65" s="109"/>
      <c r="KI65" s="109"/>
      <c r="KJ65" s="109"/>
      <c r="KK65" s="109"/>
      <c r="KL65" s="109"/>
      <c r="KM65" s="109"/>
      <c r="KN65" s="109"/>
      <c r="KO65" s="109"/>
      <c r="KP65" s="109"/>
      <c r="KQ65" s="109"/>
      <c r="KR65" s="109"/>
      <c r="KS65" s="109"/>
      <c r="KT65" s="114"/>
      <c r="KU65" s="109"/>
      <c r="KV65" s="109"/>
      <c r="KW65" s="109"/>
      <c r="KX65" s="109"/>
      <c r="KY65" s="109"/>
      <c r="KZ65" s="109"/>
      <c r="LA65" s="109"/>
      <c r="LB65" s="109"/>
      <c r="LC65" s="109"/>
      <c r="LD65" s="109"/>
      <c r="LE65" s="109"/>
      <c r="LF65" s="109"/>
      <c r="LG65" s="109"/>
      <c r="LH65" s="109"/>
      <c r="LI65" s="109"/>
      <c r="LJ65" s="109"/>
      <c r="LK65" s="109"/>
      <c r="LL65" s="109"/>
      <c r="LM65" s="109"/>
      <c r="LN65" s="109"/>
      <c r="LO65" s="109"/>
      <c r="LP65" s="109"/>
      <c r="LQ65" s="109"/>
      <c r="LR65" s="109"/>
      <c r="LS65" s="109"/>
      <c r="LT65" s="109"/>
      <c r="LU65" s="109"/>
      <c r="LV65" s="109"/>
      <c r="LW65" s="109"/>
      <c r="LX65" s="109"/>
      <c r="LY65" s="109"/>
      <c r="LZ65" s="109"/>
      <c r="MA65" s="109"/>
      <c r="MB65" s="109"/>
      <c r="MC65" s="109"/>
      <c r="MD65" s="109"/>
      <c r="ME65" s="109"/>
      <c r="MF65" s="109"/>
      <c r="MG65" s="109"/>
      <c r="MH65" s="109"/>
      <c r="MI65" s="109"/>
      <c r="MJ65" s="109"/>
      <c r="MK65" s="109"/>
      <c r="ML65" s="109"/>
      <c r="MM65" s="109"/>
      <c r="MN65" s="109"/>
      <c r="MO65" s="109"/>
      <c r="MP65" s="109"/>
      <c r="MQ65" s="109"/>
      <c r="MR65" s="109"/>
      <c r="MS65" s="109"/>
      <c r="MT65" s="109"/>
      <c r="MU65" s="109"/>
      <c r="MV65" s="109"/>
      <c r="MW65" s="109"/>
      <c r="MX65" s="109"/>
      <c r="MY65" s="109"/>
      <c r="MZ65" s="109"/>
      <c r="NA65" s="109"/>
      <c r="NB65" s="109"/>
      <c r="NC65" s="109"/>
      <c r="ND65" s="109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09"/>
    </row>
    <row r="66" spans="1:522" s="27" customFormat="1" ht="18.600000000000001" customHeight="1" x14ac:dyDescent="0.2">
      <c r="A66" s="12"/>
      <c r="B66" s="11" t="s">
        <v>122</v>
      </c>
      <c r="C66" s="1">
        <v>8952</v>
      </c>
      <c r="D66" t="s">
        <v>95</v>
      </c>
      <c r="E66" s="1">
        <v>10096</v>
      </c>
      <c r="F66" s="1">
        <v>2004</v>
      </c>
      <c r="G66" t="s">
        <v>123</v>
      </c>
      <c r="H66"/>
      <c r="I66" s="1">
        <f t="shared" si="0"/>
        <v>0</v>
      </c>
      <c r="J66" s="12">
        <f>Tabuľka110[[#This Row],[Stĺpec8]]</f>
        <v>0</v>
      </c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  <c r="IX66" s="109"/>
      <c r="IY66" s="109"/>
      <c r="IZ66" s="109"/>
      <c r="JA66" s="109"/>
      <c r="JB66" s="109"/>
      <c r="JC66" s="109"/>
      <c r="JD66" s="109"/>
      <c r="JE66" s="109"/>
      <c r="JF66" s="109"/>
      <c r="JG66" s="109"/>
      <c r="JH66" s="109"/>
      <c r="JI66" s="109"/>
      <c r="JJ66" s="109"/>
      <c r="JK66" s="109"/>
      <c r="JL66" s="109"/>
      <c r="JM66" s="109"/>
      <c r="JN66" s="109"/>
      <c r="JO66" s="109"/>
      <c r="JP66" s="109"/>
      <c r="JQ66" s="109"/>
      <c r="JR66" s="109"/>
      <c r="JS66" s="109"/>
      <c r="JT66" s="109"/>
      <c r="JU66" s="109"/>
      <c r="JV66" s="109"/>
      <c r="JW66" s="109"/>
      <c r="JX66" s="109"/>
      <c r="JY66" s="109"/>
      <c r="JZ66" s="109"/>
      <c r="KA66" s="109"/>
      <c r="KB66" s="109"/>
      <c r="KC66" s="109"/>
      <c r="KD66" s="109"/>
      <c r="KE66" s="109"/>
      <c r="KF66" s="109"/>
      <c r="KG66" s="109"/>
      <c r="KH66" s="109"/>
      <c r="KI66" s="109"/>
      <c r="KJ66" s="109"/>
      <c r="KK66" s="109"/>
      <c r="KL66" s="109"/>
      <c r="KM66" s="109"/>
      <c r="KN66" s="109"/>
      <c r="KO66" s="109"/>
      <c r="KP66" s="109"/>
      <c r="KQ66" s="109"/>
      <c r="KR66" s="114"/>
      <c r="KS66" s="109"/>
      <c r="KT66" s="114"/>
      <c r="KU66" s="109"/>
      <c r="KV66" s="109"/>
      <c r="KW66" s="109"/>
      <c r="KX66" s="109"/>
      <c r="KY66" s="109"/>
      <c r="KZ66" s="109"/>
      <c r="LA66" s="109"/>
      <c r="LB66" s="109"/>
      <c r="LC66" s="109"/>
      <c r="LD66" s="109"/>
      <c r="LE66" s="109"/>
      <c r="LF66" s="109"/>
      <c r="LG66" s="109"/>
      <c r="LH66" s="109"/>
      <c r="LI66" s="109"/>
      <c r="LJ66" s="109"/>
      <c r="LK66" s="109"/>
      <c r="LL66" s="109"/>
      <c r="LM66" s="109"/>
      <c r="LN66" s="109"/>
      <c r="LO66" s="109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09"/>
      <c r="ME66" s="109"/>
      <c r="MF66" s="109"/>
      <c r="MG66" s="109"/>
      <c r="MH66" s="109"/>
      <c r="MI66" s="109"/>
      <c r="MJ66" s="109"/>
      <c r="MK66" s="109"/>
      <c r="ML66" s="109"/>
      <c r="MM66" s="109"/>
      <c r="MN66" s="109"/>
      <c r="MO66" s="109"/>
      <c r="MP66" s="109"/>
      <c r="MQ66" s="109"/>
      <c r="MR66" s="109"/>
      <c r="MS66" s="109"/>
      <c r="MT66" s="109"/>
      <c r="MU66" s="109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09"/>
      <c r="NH66" s="109"/>
      <c r="NI66" s="109"/>
      <c r="NJ66" s="109"/>
      <c r="NK66" s="109"/>
      <c r="NL66" s="109"/>
      <c r="NM66" s="109"/>
      <c r="NN66" s="109"/>
      <c r="NO66" s="109"/>
      <c r="NP66" s="109"/>
      <c r="NQ66" s="109"/>
      <c r="NR66" s="109"/>
      <c r="NS66" s="109"/>
      <c r="NT66" s="109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09"/>
      <c r="OJ66" s="109"/>
      <c r="OK66" s="109"/>
      <c r="OL66" s="109"/>
      <c r="OM66" s="109"/>
      <c r="ON66" s="109"/>
      <c r="OO66" s="109"/>
      <c r="OP66" s="109"/>
      <c r="OQ66" s="109"/>
      <c r="OR66" s="109"/>
      <c r="OS66" s="109"/>
      <c r="OT66" s="109"/>
      <c r="OU66" s="109"/>
      <c r="OV66" s="109"/>
      <c r="OW66" s="109"/>
      <c r="OX66" s="109"/>
      <c r="OY66" s="109"/>
      <c r="OZ66" s="109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09"/>
      <c r="PN66" s="109"/>
      <c r="PO66" s="109"/>
      <c r="PP66" s="109"/>
      <c r="PQ66" s="109"/>
      <c r="PR66" s="109"/>
      <c r="PS66" s="109"/>
      <c r="PT66" s="109"/>
      <c r="PU66" s="109"/>
      <c r="PV66" s="109"/>
      <c r="PW66" s="109"/>
      <c r="PX66" s="109"/>
      <c r="PY66" s="109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09"/>
      <c r="QO66" s="109"/>
      <c r="QP66" s="109"/>
      <c r="QQ66" s="109"/>
      <c r="QR66" s="109"/>
      <c r="QS66" s="109"/>
      <c r="QT66" s="109"/>
      <c r="QU66" s="109"/>
      <c r="QV66" s="109"/>
      <c r="QW66" s="109"/>
      <c r="QX66" s="109"/>
      <c r="QY66" s="109"/>
      <c r="QZ66" s="109"/>
      <c r="RA66" s="109"/>
      <c r="RB66" s="109"/>
      <c r="RC66" s="109"/>
      <c r="RD66" s="109"/>
      <c r="RE66" s="109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09"/>
      <c r="RS66" s="109"/>
      <c r="RT66" s="109"/>
      <c r="RU66" s="109"/>
      <c r="RV66" s="109"/>
      <c r="RW66" s="109"/>
      <c r="RX66" s="109"/>
      <c r="RY66" s="109"/>
      <c r="RZ66" s="109"/>
      <c r="SA66" s="109"/>
      <c r="SB66" s="109"/>
      <c r="SC66" s="109"/>
      <c r="SD66" s="109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09"/>
      <c r="ST66" s="109"/>
      <c r="SU66" s="109"/>
      <c r="SV66" s="109"/>
      <c r="SW66" s="109"/>
      <c r="SX66" s="109"/>
      <c r="SY66" s="109"/>
      <c r="SZ66" s="109"/>
      <c r="TA66" s="109"/>
      <c r="TB66" s="109"/>
    </row>
    <row r="67" spans="1:522" s="10" customFormat="1" ht="18" customHeight="1" x14ac:dyDescent="0.2">
      <c r="A67" s="12"/>
      <c r="B67" s="11" t="s">
        <v>168</v>
      </c>
      <c r="C67" s="1">
        <v>9000</v>
      </c>
      <c r="D67" s="4" t="s">
        <v>215</v>
      </c>
      <c r="E67" s="1">
        <v>10757</v>
      </c>
      <c r="F67" s="1">
        <v>2012</v>
      </c>
      <c r="G67" s="4" t="s">
        <v>62</v>
      </c>
      <c r="H67"/>
      <c r="I67" s="1">
        <f t="shared" si="0"/>
        <v>0</v>
      </c>
      <c r="J67" s="12">
        <f>Tabuľka110[[#This Row],[Stĺpec8]]</f>
        <v>0</v>
      </c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9"/>
      <c r="JI67" s="109"/>
      <c r="JJ67" s="109"/>
      <c r="JK67" s="109"/>
      <c r="JL67" s="114"/>
      <c r="JM67" s="109"/>
      <c r="JN67" s="109"/>
      <c r="JO67" s="109"/>
      <c r="JP67" s="109"/>
      <c r="JQ67" s="109"/>
      <c r="JR67" s="109"/>
      <c r="JS67" s="109"/>
      <c r="JT67" s="109"/>
      <c r="JU67" s="109"/>
      <c r="JV67" s="109"/>
      <c r="JW67" s="109"/>
      <c r="JX67" s="109"/>
      <c r="JY67" s="109"/>
      <c r="JZ67" s="109"/>
      <c r="KA67" s="109"/>
      <c r="KB67" s="109"/>
      <c r="KC67" s="109"/>
      <c r="KD67" s="109"/>
      <c r="KE67" s="109"/>
      <c r="KF67" s="109"/>
      <c r="KG67" s="114"/>
      <c r="KH67" s="109"/>
      <c r="KI67" s="109"/>
      <c r="KJ67" s="109"/>
      <c r="KK67" s="109"/>
      <c r="KL67" s="109"/>
      <c r="KM67" s="114"/>
      <c r="KN67" s="109"/>
      <c r="KO67" s="109"/>
      <c r="KP67" s="109"/>
      <c r="KQ67" s="109"/>
      <c r="KR67" s="109"/>
      <c r="KS67" s="109"/>
      <c r="KT67" s="114"/>
      <c r="KU67" s="109"/>
      <c r="KV67" s="109"/>
      <c r="KW67" s="109"/>
      <c r="KX67" s="109"/>
      <c r="KY67" s="109"/>
      <c r="KZ67" s="109"/>
      <c r="LA67" s="109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</row>
    <row r="68" spans="1:522" s="10" customFormat="1" ht="18" customHeight="1" x14ac:dyDescent="0.2">
      <c r="A68" s="128"/>
      <c r="B68" s="132"/>
      <c r="C68" s="71"/>
      <c r="D68" s="129" t="s">
        <v>321</v>
      </c>
      <c r="E68" s="71">
        <v>12172</v>
      </c>
      <c r="F68" s="71"/>
      <c r="G68" s="129"/>
      <c r="H68" s="130"/>
      <c r="I68" s="1">
        <f t="shared" si="0"/>
        <v>0</v>
      </c>
      <c r="J68" s="128">
        <f>Tabuľka110[[#This Row],[Stĺpec8]]</f>
        <v>0</v>
      </c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13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131"/>
      <c r="KH68" s="71"/>
      <c r="KI68" s="71"/>
      <c r="KJ68" s="71"/>
      <c r="KK68" s="71"/>
      <c r="KL68" s="71"/>
      <c r="KM68" s="131"/>
      <c r="KN68" s="71"/>
      <c r="KO68" s="71"/>
      <c r="KP68" s="71"/>
      <c r="KQ68" s="71"/>
      <c r="KR68" s="71"/>
      <c r="KS68" s="71"/>
      <c r="KT68" s="13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  <c r="RN68" s="71"/>
      <c r="RO68" s="71"/>
      <c r="RP68" s="71"/>
      <c r="RQ68" s="71"/>
      <c r="RR68" s="71"/>
      <c r="RS68" s="71"/>
      <c r="RT68" s="71"/>
      <c r="RU68" s="71"/>
      <c r="RV68" s="71"/>
      <c r="RW68" s="71"/>
      <c r="RX68" s="71"/>
      <c r="RY68" s="71"/>
      <c r="RZ68" s="71"/>
      <c r="SA68" s="71"/>
      <c r="SB68" s="71"/>
      <c r="SC68" s="71"/>
      <c r="SD68" s="71"/>
      <c r="SE68" s="71"/>
      <c r="SF68" s="71"/>
      <c r="SG68" s="71"/>
      <c r="SH68" s="71"/>
      <c r="SI68" s="71"/>
      <c r="SJ68" s="71"/>
      <c r="SK68" s="71"/>
      <c r="SL68" s="71"/>
      <c r="SM68" s="71"/>
      <c r="SN68" s="71"/>
      <c r="SO68" s="71"/>
      <c r="SP68" s="71"/>
      <c r="SQ68" s="71"/>
      <c r="SR68" s="71"/>
      <c r="SS68" s="71"/>
      <c r="ST68" s="71"/>
      <c r="SU68" s="71"/>
      <c r="SV68" s="71"/>
      <c r="SW68" s="71"/>
      <c r="SX68" s="71"/>
      <c r="SY68" s="71"/>
      <c r="SZ68" s="71"/>
      <c r="TA68" s="71"/>
      <c r="TB68" s="71"/>
    </row>
    <row r="69" spans="1:522" s="27" customFormat="1" ht="18.600000000000001" customHeight="1" x14ac:dyDescent="0.2">
      <c r="A69" s="12">
        <v>29</v>
      </c>
      <c r="B69" s="11" t="s">
        <v>73</v>
      </c>
      <c r="C69" s="1"/>
      <c r="D69"/>
      <c r="E69" s="1"/>
      <c r="F69" s="1"/>
      <c r="G69"/>
      <c r="H69"/>
      <c r="I69" s="1"/>
      <c r="J69" s="12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/>
      <c r="IY69" s="109"/>
      <c r="IZ69" s="109"/>
      <c r="JA69" s="109"/>
      <c r="JB69" s="109"/>
      <c r="JC69" s="109"/>
      <c r="JD69" s="109"/>
      <c r="JE69" s="109"/>
      <c r="JF69" s="109"/>
      <c r="JG69" s="109"/>
      <c r="JH69" s="109"/>
      <c r="JI69" s="109"/>
      <c r="JJ69" s="109"/>
      <c r="JK69" s="109"/>
      <c r="JL69" s="109"/>
      <c r="JM69" s="109"/>
      <c r="JN69" s="109"/>
      <c r="JO69" s="109"/>
      <c r="JP69" s="109"/>
      <c r="JQ69" s="109"/>
      <c r="JR69" s="109"/>
      <c r="JS69" s="109"/>
      <c r="JT69" s="109"/>
      <c r="JU69" s="109"/>
      <c r="JV69" s="109"/>
      <c r="JW69" s="109"/>
      <c r="JX69" s="109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</row>
    <row r="70" spans="1:522" s="10" customFormat="1" ht="18" customHeight="1" x14ac:dyDescent="0.2">
      <c r="A70" s="12"/>
      <c r="B70" s="15"/>
      <c r="C70" s="19"/>
      <c r="E70" s="19"/>
      <c r="F70" s="19"/>
      <c r="I70" s="19"/>
      <c r="J70" s="17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</row>
    <row r="71" spans="1:522" s="10" customFormat="1" ht="18" customHeight="1" x14ac:dyDescent="0.2">
      <c r="A71" s="12"/>
      <c r="B71" s="15"/>
      <c r="C71" s="19"/>
      <c r="E71" s="19"/>
      <c r="F71" s="19"/>
      <c r="I71" s="19"/>
      <c r="J71" s="17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</row>
    <row r="72" spans="1:522" s="10" customFormat="1" ht="18" customHeight="1" x14ac:dyDescent="0.2">
      <c r="A72" s="12"/>
      <c r="B72" s="15"/>
      <c r="C72" s="19"/>
      <c r="E72" s="19"/>
      <c r="F72" s="19"/>
      <c r="I72" s="19"/>
      <c r="J72" s="17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</row>
    <row r="73" spans="1:522" s="10" customFormat="1" ht="18" customHeight="1" x14ac:dyDescent="0.2">
      <c r="A73" s="12"/>
      <c r="B73" s="15"/>
      <c r="C73" s="19"/>
      <c r="E73" s="19"/>
      <c r="F73" s="60" t="s">
        <v>0</v>
      </c>
      <c r="I73" s="19"/>
      <c r="J73" s="17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</row>
    <row r="74" spans="1:522" s="10" customFormat="1" ht="18" customHeight="1" x14ac:dyDescent="0.2">
      <c r="A74" s="12"/>
      <c r="B74" s="15"/>
      <c r="C74" s="19"/>
      <c r="E74" s="19"/>
      <c r="F74" s="19"/>
      <c r="I74" s="19"/>
      <c r="J74" s="17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</row>
    <row r="75" spans="1:522" s="10" customFormat="1" ht="18" customHeight="1" x14ac:dyDescent="0.2">
      <c r="A75" s="12"/>
      <c r="B75" s="15"/>
      <c r="C75" s="19"/>
      <c r="E75" s="19"/>
      <c r="F75" s="19"/>
      <c r="I75" s="19"/>
      <c r="J75" s="17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</row>
    <row r="76" spans="1:522" s="10" customFormat="1" ht="18" customHeight="1" x14ac:dyDescent="0.2">
      <c r="A76" s="12"/>
      <c r="B76" s="15"/>
      <c r="C76" s="19"/>
      <c r="E76" s="19"/>
      <c r="F76" s="19"/>
      <c r="I76" s="19"/>
      <c r="J76" s="17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</row>
    <row r="77" spans="1:522" s="10" customFormat="1" ht="18" customHeight="1" x14ac:dyDescent="0.2">
      <c r="A77" s="12"/>
      <c r="B77" s="15"/>
      <c r="C77" s="19"/>
      <c r="E77" s="19"/>
      <c r="F77" s="19"/>
      <c r="I77" s="19"/>
      <c r="J77" s="17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</row>
    <row r="78" spans="1:522" s="10" customFormat="1" ht="18" customHeight="1" x14ac:dyDescent="0.2">
      <c r="A78" s="12"/>
      <c r="B78" s="15"/>
      <c r="C78" s="19"/>
      <c r="E78" s="19"/>
      <c r="F78" s="19"/>
      <c r="I78" s="19"/>
      <c r="J78" s="17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</row>
    <row r="79" spans="1:522" s="10" customFormat="1" ht="18" customHeight="1" x14ac:dyDescent="0.2">
      <c r="A79" s="12"/>
      <c r="B79" s="15"/>
      <c r="C79" s="19"/>
      <c r="E79" s="19"/>
      <c r="F79" s="19"/>
      <c r="I79" s="19"/>
      <c r="J79" s="17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</row>
    <row r="80" spans="1:522" s="10" customFormat="1" ht="18" customHeight="1" x14ac:dyDescent="0.2">
      <c r="A80" s="12"/>
      <c r="B80" s="15"/>
      <c r="C80" s="19"/>
      <c r="E80" s="19"/>
      <c r="F80" s="19"/>
      <c r="I80" s="19"/>
      <c r="J80" s="17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</row>
    <row r="81" spans="1:522" s="10" customFormat="1" ht="18" customHeight="1" x14ac:dyDescent="0.2">
      <c r="A81" s="12"/>
      <c r="B81" s="15"/>
      <c r="C81" s="19"/>
      <c r="E81" s="19"/>
      <c r="F81" s="19"/>
      <c r="I81" s="19"/>
      <c r="J81" s="17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</row>
    <row r="82" spans="1:522" s="10" customFormat="1" ht="18" customHeight="1" x14ac:dyDescent="0.2">
      <c r="A82" s="12"/>
      <c r="B82" s="15"/>
      <c r="C82" s="19"/>
      <c r="E82" s="19"/>
      <c r="F82" s="19"/>
      <c r="I82" s="19"/>
      <c r="J82" s="17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</row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50:KM50 LP50:TB50 KV50:LN50 KO50:KT50">
    <cfRule type="top10" dxfId="37" priority="630" rank="15"/>
  </conditionalFormatting>
  <conditionalFormatting sqref="K10:TB10 K9:AT9 MV9:NJ9 MM9:MT9 AV9:BB9 BD9:MK9 QQ9:TB9 OR9:QO9 NL9:OP9">
    <cfRule type="top10" dxfId="36" priority="3" rank="15"/>
  </conditionalFormatting>
  <conditionalFormatting sqref="K19:TB20 K21:LN22 PT21:PW22 PY21:TB22 LP21:PR22">
    <cfRule type="top10" dxfId="35" priority="744" rank="15"/>
  </conditionalFormatting>
  <conditionalFormatting sqref="K26:BR26 K18:BR18 HT26:KQ26 HT18:KQ18 KT26:LM26 KT18:LM18 LO26:NJ26 LO18:NJ18 NL26:OJ26 NL18:OJ18 BT26:HR26 BT18:HR18 OR26:QK26 OR18:QK18 OL26:OP26 OL18:OP18 QM26:SC26 QM18:SC18 SE26:TB26 SE18:TB18">
    <cfRule type="top10" dxfId="34" priority="814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353"/>
  <sheetViews>
    <sheetView showGridLines="0" showZeros="0" zoomScaleNormal="100" workbookViewId="0">
      <pane xSplit="10" ySplit="8" topLeftCell="FR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109" customWidth="1"/>
  </cols>
  <sheetData>
    <row r="1" spans="1:522" ht="32.25" customHeight="1" x14ac:dyDescent="0.4">
      <c r="A1" s="270" t="s">
        <v>234</v>
      </c>
      <c r="B1" s="270"/>
      <c r="C1" s="270"/>
      <c r="D1" s="270"/>
      <c r="E1" s="270"/>
      <c r="F1" s="270"/>
      <c r="G1" s="270"/>
      <c r="H1" s="270"/>
    </row>
    <row r="2" spans="1:522" ht="24.95" customHeight="1" x14ac:dyDescent="0.4">
      <c r="A2" s="270" t="s">
        <v>125</v>
      </c>
      <c r="B2" s="270"/>
      <c r="C2" s="270"/>
      <c r="D2" s="270"/>
      <c r="E2" s="270"/>
      <c r="F2" s="270"/>
      <c r="G2" s="270"/>
      <c r="H2" s="270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 t="s">
        <v>0</v>
      </c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 t="s">
        <v>0</v>
      </c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</row>
    <row r="3" spans="1:522" ht="15" customHeight="1" x14ac:dyDescent="0.4">
      <c r="A3" s="5"/>
      <c r="B3" s="16">
        <v>2</v>
      </c>
      <c r="C3" s="6"/>
      <c r="D3" s="18"/>
      <c r="E3" s="133" t="s">
        <v>0</v>
      </c>
      <c r="F3" s="6"/>
      <c r="G3" s="6"/>
      <c r="H3" s="6"/>
      <c r="I3" s="9" t="s">
        <v>0</v>
      </c>
      <c r="K3" s="106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6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  <c r="EQ3" s="105"/>
      <c r="ER3" s="105"/>
      <c r="ES3" s="105"/>
      <c r="ET3" s="105"/>
      <c r="EU3" s="105"/>
      <c r="EV3" s="105"/>
      <c r="EW3" s="105"/>
      <c r="EX3" s="105"/>
      <c r="EY3" s="105"/>
      <c r="EZ3" s="105"/>
      <c r="FA3" s="105"/>
      <c r="FB3" s="105"/>
      <c r="FC3" s="105"/>
      <c r="FD3" s="105"/>
      <c r="FE3" s="105"/>
      <c r="FF3" s="105"/>
      <c r="FG3" s="105"/>
      <c r="FH3" s="105"/>
      <c r="FI3" s="105"/>
      <c r="FJ3" s="105"/>
      <c r="FK3" s="105"/>
      <c r="FL3" s="105"/>
      <c r="FM3" s="105"/>
      <c r="FN3" s="105"/>
      <c r="FO3" s="105"/>
      <c r="FP3" s="105"/>
      <c r="FQ3" s="105"/>
      <c r="FR3" s="105"/>
      <c r="FS3" s="105"/>
      <c r="FT3" s="105"/>
      <c r="FU3" s="105"/>
      <c r="FV3" s="105"/>
      <c r="FW3" s="105"/>
      <c r="FX3" s="105"/>
      <c r="FY3" s="105"/>
      <c r="FZ3" s="105"/>
      <c r="GA3" s="105"/>
      <c r="GB3" s="105"/>
      <c r="GC3" s="105"/>
      <c r="GD3" s="105"/>
      <c r="GE3" s="105"/>
      <c r="GF3" s="105"/>
      <c r="GG3" s="105"/>
      <c r="GH3" s="105"/>
      <c r="GI3" s="105"/>
      <c r="GJ3" s="105"/>
      <c r="GK3" s="105"/>
      <c r="GL3" s="105"/>
      <c r="GM3" s="105"/>
      <c r="GN3" s="105"/>
      <c r="GO3" s="105"/>
      <c r="GP3" s="105"/>
      <c r="GQ3" s="105"/>
      <c r="GR3" s="105"/>
      <c r="GS3" s="105"/>
      <c r="GT3" s="105"/>
      <c r="GU3" s="105"/>
      <c r="GV3" s="105"/>
      <c r="GW3" s="105"/>
      <c r="GX3" s="105"/>
      <c r="GY3" s="105"/>
      <c r="GZ3" s="105"/>
      <c r="HA3" s="105"/>
      <c r="HB3" s="105"/>
      <c r="HC3" s="105"/>
      <c r="HD3" s="105"/>
      <c r="HE3" s="105"/>
      <c r="HF3" s="105"/>
      <c r="HG3" s="105"/>
      <c r="HH3" s="105"/>
      <c r="HI3" s="105"/>
      <c r="HJ3" s="105"/>
      <c r="HK3" s="105"/>
      <c r="HL3" s="105"/>
      <c r="HM3" s="105"/>
      <c r="HN3" s="105"/>
      <c r="HO3" s="105"/>
      <c r="HP3" s="105"/>
      <c r="HQ3" s="105"/>
      <c r="HR3" s="105"/>
      <c r="HS3" s="105"/>
      <c r="HT3" s="105"/>
      <c r="HU3" s="105"/>
      <c r="HV3" s="105"/>
      <c r="HW3" s="105"/>
      <c r="HX3" s="105"/>
      <c r="HY3" s="105"/>
      <c r="HZ3" s="105"/>
      <c r="IA3" s="105"/>
      <c r="IB3" s="105"/>
      <c r="IC3" s="105"/>
      <c r="ID3" s="105"/>
      <c r="IE3" s="105"/>
      <c r="IF3" s="105"/>
      <c r="IG3" s="105"/>
      <c r="IH3" s="105"/>
      <c r="II3" s="105"/>
      <c r="IJ3" s="105"/>
      <c r="IK3" s="105"/>
      <c r="IL3" s="105"/>
      <c r="IM3" s="105"/>
      <c r="IN3" s="105"/>
      <c r="IO3" s="105"/>
      <c r="IP3" s="105"/>
      <c r="IQ3" s="105"/>
      <c r="IR3" s="105"/>
      <c r="IS3" s="105"/>
      <c r="IT3" s="105"/>
      <c r="IU3" s="105"/>
      <c r="IV3" s="105"/>
      <c r="IW3" s="105"/>
      <c r="IX3" s="105"/>
      <c r="IY3" s="105"/>
      <c r="IZ3" s="105"/>
      <c r="JA3" s="105"/>
      <c r="JB3" s="105"/>
      <c r="JC3" s="105"/>
      <c r="JD3" s="105"/>
      <c r="JE3" s="105"/>
      <c r="JF3" s="105"/>
      <c r="JG3" s="105"/>
      <c r="JH3" s="105"/>
      <c r="JI3" s="105"/>
      <c r="JJ3" s="105"/>
      <c r="JK3" s="105"/>
      <c r="JL3" s="105"/>
      <c r="JM3" s="105"/>
      <c r="JN3" s="105"/>
      <c r="JO3" s="105"/>
      <c r="JP3" s="105"/>
      <c r="JQ3" s="105"/>
      <c r="JR3" s="105"/>
      <c r="JS3" s="105"/>
      <c r="JT3" s="105"/>
      <c r="JU3" s="105"/>
      <c r="JV3" s="105"/>
      <c r="JW3" s="105"/>
      <c r="JX3" s="105"/>
      <c r="JY3" s="105"/>
      <c r="JZ3" s="105"/>
      <c r="KA3" s="105"/>
      <c r="KB3" s="105"/>
      <c r="KC3" s="105"/>
      <c r="KD3" s="105"/>
      <c r="KE3" s="105"/>
      <c r="KF3" s="105"/>
      <c r="KG3" s="105"/>
      <c r="KH3" s="105"/>
      <c r="KI3" s="105"/>
      <c r="KJ3" s="105"/>
      <c r="KK3" s="105"/>
      <c r="KL3" s="105"/>
      <c r="KM3" s="105"/>
      <c r="KN3" s="105"/>
      <c r="KO3" s="105"/>
      <c r="KP3" s="105"/>
      <c r="KQ3" s="105"/>
      <c r="KR3" s="105"/>
      <c r="KS3" s="105"/>
      <c r="KT3" s="105"/>
      <c r="KU3" s="105"/>
      <c r="KV3" s="105"/>
      <c r="KW3" s="105"/>
      <c r="KX3" s="105"/>
      <c r="KY3" s="105"/>
      <c r="KZ3" s="105"/>
      <c r="LA3" s="105"/>
      <c r="LB3" s="105"/>
      <c r="LC3" s="105"/>
      <c r="LD3" s="105"/>
      <c r="LE3" s="105"/>
      <c r="LF3" s="105"/>
      <c r="LG3" s="105"/>
      <c r="LH3" s="105"/>
      <c r="LI3" s="105"/>
      <c r="LJ3" s="105"/>
      <c r="LK3" s="105"/>
      <c r="LL3" s="105"/>
      <c r="LM3" s="105"/>
      <c r="LN3" s="105"/>
      <c r="LO3" s="105"/>
      <c r="LP3" s="105"/>
      <c r="LQ3" s="105"/>
      <c r="LR3" s="105"/>
      <c r="LS3" s="105"/>
      <c r="LT3" s="105"/>
      <c r="LU3" s="105"/>
      <c r="LV3" s="105"/>
      <c r="LW3" s="105"/>
      <c r="LX3" s="105"/>
      <c r="LY3" s="105"/>
      <c r="LZ3" s="105"/>
      <c r="MA3" s="105"/>
      <c r="MB3" s="105"/>
      <c r="MC3" s="105"/>
      <c r="MD3" s="105"/>
      <c r="ME3" s="105"/>
      <c r="MF3" s="105"/>
      <c r="MG3" s="105"/>
      <c r="MH3" s="105"/>
      <c r="MI3" s="105"/>
      <c r="MJ3" s="105"/>
      <c r="MK3" s="105"/>
      <c r="ML3" s="105"/>
      <c r="MM3" s="105"/>
      <c r="MN3" s="105"/>
      <c r="MO3" s="105"/>
      <c r="MP3" s="105"/>
      <c r="MQ3" s="105"/>
      <c r="MR3" s="105"/>
      <c r="MS3" s="105"/>
      <c r="MT3" s="105"/>
      <c r="MU3" s="105"/>
      <c r="MV3" s="105"/>
      <c r="MW3" s="105"/>
      <c r="MX3" s="105"/>
      <c r="MY3" s="105"/>
      <c r="MZ3" s="105"/>
      <c r="NA3" s="105"/>
      <c r="NB3" s="105"/>
      <c r="NC3" s="105"/>
      <c r="ND3" s="105"/>
      <c r="NE3" s="105"/>
      <c r="NF3" s="105"/>
      <c r="NG3" s="105"/>
      <c r="NH3" s="105"/>
      <c r="NI3" s="105"/>
      <c r="NJ3" s="105"/>
      <c r="NK3" s="105"/>
      <c r="NL3" s="105"/>
      <c r="NM3" s="105"/>
      <c r="NN3" s="105"/>
      <c r="NO3" s="105"/>
      <c r="NP3" s="105"/>
      <c r="NQ3" s="105"/>
      <c r="NR3" s="105"/>
      <c r="NS3" s="105"/>
      <c r="NT3" s="105"/>
      <c r="NU3" s="105"/>
      <c r="NV3" s="105"/>
      <c r="NW3" s="105"/>
      <c r="NX3" s="105"/>
      <c r="NY3" s="105"/>
      <c r="NZ3" s="105"/>
      <c r="OA3" s="105"/>
      <c r="OB3" s="105"/>
      <c r="OC3" s="105"/>
      <c r="OD3" s="105"/>
      <c r="OE3" s="105"/>
      <c r="OF3" s="105"/>
      <c r="OG3" s="105"/>
      <c r="OH3" s="105"/>
      <c r="OI3" s="105"/>
      <c r="OJ3" s="105"/>
      <c r="OK3" s="105"/>
      <c r="OL3" s="105"/>
      <c r="OM3" s="105"/>
      <c r="ON3" s="105"/>
      <c r="OO3" s="105"/>
      <c r="OP3" s="105"/>
      <c r="OQ3" s="105"/>
      <c r="OR3" s="105"/>
      <c r="OS3" s="105"/>
      <c r="OT3" s="105"/>
      <c r="OU3" s="105"/>
      <c r="OV3" s="105"/>
      <c r="OW3" s="105"/>
      <c r="OX3" s="105"/>
      <c r="OY3" s="105"/>
      <c r="OZ3" s="105"/>
      <c r="PA3" s="105"/>
      <c r="PB3" s="105"/>
      <c r="PC3" s="105"/>
      <c r="PD3" s="105"/>
      <c r="PE3" s="105"/>
      <c r="PF3" s="105"/>
      <c r="PG3" s="105"/>
      <c r="PH3" s="105"/>
      <c r="PI3" s="105"/>
      <c r="PJ3" s="105"/>
      <c r="PK3" s="105"/>
      <c r="PL3" s="105"/>
      <c r="PM3" s="105"/>
      <c r="PN3" s="105"/>
      <c r="PO3" s="105"/>
      <c r="PP3" s="105"/>
      <c r="PQ3" s="105"/>
      <c r="PR3" s="105"/>
      <c r="PS3" s="105"/>
      <c r="PT3" s="105"/>
      <c r="PU3" s="105"/>
      <c r="PV3" s="105"/>
      <c r="PW3" s="105"/>
      <c r="PX3" s="105"/>
      <c r="PY3" s="105"/>
      <c r="PZ3" s="105"/>
      <c r="QA3" s="105"/>
      <c r="QB3" s="105"/>
      <c r="QC3" s="105"/>
      <c r="QD3" s="105"/>
      <c r="QE3" s="105"/>
      <c r="QF3" s="105"/>
      <c r="QG3" s="105"/>
      <c r="QH3" s="105"/>
      <c r="QI3" s="105"/>
      <c r="QJ3" s="105"/>
      <c r="QK3" s="105"/>
      <c r="QL3" s="105"/>
      <c r="QM3" s="105"/>
      <c r="QN3" s="105"/>
      <c r="QO3" s="105"/>
      <c r="QP3" s="105"/>
      <c r="QQ3" s="105"/>
      <c r="QR3" s="105"/>
      <c r="QS3" s="105"/>
      <c r="QT3" s="105"/>
      <c r="QU3" s="105"/>
      <c r="QV3" s="105"/>
      <c r="QW3" s="105"/>
      <c r="QX3" s="105"/>
      <c r="QY3" s="105"/>
      <c r="QZ3" s="105"/>
      <c r="RA3" s="105"/>
      <c r="RB3" s="105"/>
      <c r="RC3" s="105"/>
      <c r="RD3" s="105"/>
      <c r="RE3" s="105"/>
      <c r="RF3" s="105"/>
      <c r="RG3" s="105"/>
      <c r="RH3" s="105"/>
      <c r="RI3" s="105"/>
      <c r="RJ3" s="105"/>
      <c r="RK3" s="105"/>
      <c r="RL3" s="105"/>
      <c r="RM3" s="105"/>
      <c r="RN3" s="105"/>
      <c r="RO3" s="105"/>
      <c r="RP3" s="105"/>
      <c r="RQ3" s="105"/>
      <c r="RR3" s="105"/>
      <c r="RS3" s="105"/>
      <c r="RT3" s="105"/>
      <c r="RU3" s="105"/>
      <c r="RV3" s="105"/>
      <c r="RW3" s="105"/>
      <c r="RX3" s="105"/>
      <c r="RY3" s="105"/>
      <c r="RZ3" s="105"/>
      <c r="SA3" s="105"/>
      <c r="SB3" s="105"/>
      <c r="SC3" s="105"/>
      <c r="SD3" s="105"/>
      <c r="SE3" s="105"/>
      <c r="SF3" s="105"/>
      <c r="SG3" s="105"/>
      <c r="SH3" s="105"/>
      <c r="SI3" s="105"/>
      <c r="SJ3" s="105"/>
      <c r="SK3" s="105"/>
      <c r="SL3" s="105"/>
      <c r="SM3" s="105"/>
      <c r="SN3" s="105"/>
      <c r="SO3" s="105"/>
      <c r="SP3" s="105"/>
      <c r="SQ3" s="105"/>
      <c r="SR3" s="105"/>
      <c r="SS3" s="105"/>
      <c r="ST3" s="105"/>
      <c r="SU3" s="105"/>
      <c r="SV3" s="105"/>
      <c r="SW3" s="105"/>
      <c r="SX3" s="105"/>
      <c r="SY3" s="105"/>
      <c r="SZ3" s="105"/>
      <c r="TA3" s="105"/>
      <c r="TB3" s="105"/>
    </row>
    <row r="4" spans="1:522" ht="24.95" customHeight="1" x14ac:dyDescent="0.4">
      <c r="A4" s="270">
        <v>2024</v>
      </c>
      <c r="B4" s="270"/>
      <c r="C4" s="270"/>
      <c r="D4" s="270"/>
      <c r="E4" s="270"/>
      <c r="F4" s="270"/>
      <c r="G4" s="270"/>
      <c r="H4" s="270"/>
      <c r="J4" s="12" t="s">
        <v>0</v>
      </c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</row>
    <row r="5" spans="1:522" ht="15" customHeight="1" x14ac:dyDescent="0.2">
      <c r="D5" s="1"/>
    </row>
    <row r="6" spans="1:522" s="29" customFormat="1" ht="15" x14ac:dyDescent="0.25">
      <c r="A6" s="267" t="s">
        <v>1</v>
      </c>
      <c r="B6" s="264" t="s">
        <v>4</v>
      </c>
      <c r="C6" s="264" t="s">
        <v>3</v>
      </c>
      <c r="D6" s="264" t="s">
        <v>5</v>
      </c>
      <c r="E6" s="264" t="s">
        <v>2</v>
      </c>
      <c r="F6" s="264" t="s">
        <v>3</v>
      </c>
      <c r="G6" s="264" t="s">
        <v>126</v>
      </c>
      <c r="H6" s="264" t="s">
        <v>6</v>
      </c>
      <c r="I6" s="261" t="s">
        <v>7</v>
      </c>
      <c r="J6" s="261" t="s">
        <v>105</v>
      </c>
      <c r="K6" s="30" t="str">
        <f>Seniori!K6</f>
        <v>24.-25.02.</v>
      </c>
      <c r="L6" s="30"/>
      <c r="M6" s="30" t="str">
        <f>Seniori!M6</f>
        <v>01.-03.03.</v>
      </c>
      <c r="N6" s="30">
        <f>Seniori!N6</f>
        <v>0</v>
      </c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>
        <f>Seniori!Z6</f>
        <v>0</v>
      </c>
      <c r="AA6" s="30">
        <f>Seniori!AA6</f>
        <v>0</v>
      </c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07.-10.03.</v>
      </c>
      <c r="AH6" s="30">
        <f>Seniori!AH6</f>
        <v>0</v>
      </c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28.-30.03.</v>
      </c>
      <c r="AW6" s="30">
        <f>Seniori!AW6</f>
        <v>0</v>
      </c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>
        <f>Seniori!BB6</f>
        <v>0</v>
      </c>
      <c r="BC6" s="30">
        <f>Seniori!BC6</f>
        <v>0</v>
      </c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 t="str">
        <f>Seniori!BK6</f>
        <v>29.-30.03.</v>
      </c>
      <c r="BL6" s="30">
        <f>Seniori!BL6</f>
        <v>0</v>
      </c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 t="str">
        <f>Seniori!BW6</f>
        <v>06.04.</v>
      </c>
      <c r="BX6" s="30" t="str">
        <f>Seniori!BX6</f>
        <v>12.-14.04.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 t="str">
        <f>Seniori!CI6</f>
        <v>13.-14.04.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 t="str">
        <f>Seniori!CZ6</f>
        <v>27.04.</v>
      </c>
      <c r="DA6" s="30">
        <f>Seniori!DA6</f>
        <v>0</v>
      </c>
      <c r="DB6" s="30">
        <f>Seniori!DB6</f>
        <v>0</v>
      </c>
      <c r="DC6" s="30" t="str">
        <f>Seniori!DC6</f>
        <v>27.-28.04.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 t="str">
        <f>Seniori!DR6</f>
        <v>27.-28.04.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 t="str">
        <f>Seniori!EB6</f>
        <v>04.-05.05.</v>
      </c>
      <c r="EC6" s="30"/>
      <c r="ED6" s="30" t="str">
        <f>Seniori!ED6</f>
        <v>09.-12.05.</v>
      </c>
      <c r="EE6" s="30"/>
      <c r="EF6" s="30" t="str">
        <f>Seniori!EF6</f>
        <v>10.05.</v>
      </c>
      <c r="EG6" s="30" t="str">
        <f>Seniori!EG6</f>
        <v>10.-12.05.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 t="str">
        <f>Seniori!FB6</f>
        <v>11.-12.05.</v>
      </c>
      <c r="FC6" s="30"/>
      <c r="FD6" s="30" t="str">
        <f>Seniori!FD6</f>
        <v>19.05.</v>
      </c>
      <c r="FE6" s="30"/>
      <c r="FF6" s="30"/>
      <c r="FG6" s="30"/>
      <c r="FH6" s="30" t="str">
        <f>Seniori!FH6</f>
        <v>25.-26.05.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 t="str">
        <f>Seniori!FN6</f>
        <v>01.-02.06.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 t="str">
        <f>Seniori!FY6</f>
        <v>07.06.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 t="str">
        <f>Seniori!GP6</f>
        <v>08.-09.06.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 t="str">
        <f>Seniori!GZ6</f>
        <v>14.-16.06.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 t="str">
        <f>Seniori!HU6</f>
        <v>22.-23.06.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 t="str">
        <f>Seniori!ID6</f>
        <v>27.-29.06.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 t="str">
        <f>Seniori!IR6</f>
        <v>06.-07.07.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 t="str">
        <f>Seniori!JK6</f>
        <v>23.-26.05.</v>
      </c>
      <c r="JL6" s="30"/>
      <c r="JM6" s="30" t="str">
        <f>Seniori!JM6</f>
        <v>12.-14.07.</v>
      </c>
      <c r="JN6" s="30"/>
      <c r="JO6" s="30">
        <f>Seniori!JO6</f>
        <v>0</v>
      </c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 t="str">
        <f>Seniori!KA6</f>
        <v>16.-21.07.</v>
      </c>
      <c r="KB6" s="30" t="str">
        <f>Seniori!KB6</f>
        <v>21.07.</v>
      </c>
      <c r="KC6" s="30"/>
      <c r="KD6" s="30" t="str">
        <f>Seniori!KD6</f>
        <v>25.-28.07.</v>
      </c>
      <c r="KE6" s="30"/>
      <c r="KF6" s="30" t="str">
        <f>Seniori!KF6</f>
        <v>27.-28.07.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>
        <f>Seniori!KV6</f>
        <v>0</v>
      </c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/>
      <c r="LK6" s="30">
        <f>Seniori!LK6</f>
        <v>0</v>
      </c>
      <c r="LL6" s="30"/>
      <c r="LM6" s="30"/>
      <c r="LN6" s="30"/>
      <c r="LO6" s="30"/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>
        <f>Seniori!LU6</f>
        <v>0</v>
      </c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>
        <f>Seniori!LZ6</f>
        <v>0</v>
      </c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>
        <f>Seniori!MY6</f>
        <v>0</v>
      </c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/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>
        <f>Seniori!OB6</f>
        <v>0</v>
      </c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>
        <f>Seniori!OM6</f>
        <v>0</v>
      </c>
      <c r="ON6" s="30">
        <f>Seniori!ON6</f>
        <v>0</v>
      </c>
      <c r="OO6" s="30">
        <f>Seniori!OO6</f>
        <v>0</v>
      </c>
      <c r="OP6" s="30">
        <f>Seniori!OP6</f>
        <v>0</v>
      </c>
      <c r="OQ6" s="30">
        <f>Seniori!OQ6</f>
        <v>0</v>
      </c>
      <c r="OR6" s="30">
        <f>Seniori!OR6</f>
        <v>0</v>
      </c>
      <c r="OS6" s="30">
        <f>Seniori!OS6</f>
        <v>0</v>
      </c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>
        <f>Seniori!OX6</f>
        <v>0</v>
      </c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>
        <f>Seniori!PG6</f>
        <v>0</v>
      </c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>
        <f>Seniori!QE6</f>
        <v>0</v>
      </c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>
        <f>Seniori!QT6</f>
        <v>0</v>
      </c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>
        <f>Seniori!RV6</f>
        <v>0</v>
      </c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68"/>
      <c r="B7" s="265"/>
      <c r="C7" s="265"/>
      <c r="D7" s="265"/>
      <c r="E7" s="265"/>
      <c r="F7" s="265"/>
      <c r="G7" s="265"/>
      <c r="H7" s="265"/>
      <c r="I7" s="262"/>
      <c r="J7" s="262"/>
      <c r="K7" s="28" t="str">
        <f>Seniori!K7</f>
        <v>Weikersdorf AUT</v>
      </c>
      <c r="L7" s="28"/>
      <c r="M7" s="28" t="str">
        <f>Seniori!M7</f>
        <v>Motešice</v>
      </c>
      <c r="N7" s="28">
        <f>Seniori!N7</f>
        <v>0</v>
      </c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>
        <f>Seniori!Z7</f>
        <v>0</v>
      </c>
      <c r="AA7" s="28">
        <f>Seniori!AA7</f>
        <v>0</v>
      </c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 CDI</v>
      </c>
      <c r="AH7" s="28">
        <f>Seniori!AH7</f>
        <v>0</v>
      </c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>
        <f>Seniori!AW7</f>
        <v>0</v>
      </c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>
        <f>Seniori!BB7</f>
        <v>0</v>
      </c>
      <c r="BC7" s="28">
        <f>Seniori!BC7</f>
        <v>0</v>
      </c>
      <c r="BD7" s="28">
        <f>Seniori!BD7</f>
        <v>0</v>
      </c>
      <c r="BE7" s="28"/>
      <c r="BF7" s="28"/>
      <c r="BG7" s="28"/>
      <c r="BH7" s="28">
        <f>Seniori!BH7</f>
        <v>0</v>
      </c>
      <c r="BI7" s="28"/>
      <c r="BJ7" s="28"/>
      <c r="BK7" s="28" t="str">
        <f>Seniori!BK7</f>
        <v>Budapešť HUN</v>
      </c>
      <c r="BL7" s="28">
        <f>Seniori!BL7</f>
        <v>0</v>
      </c>
      <c r="BM7" s="28">
        <f>Seniori!BM7</f>
        <v>0</v>
      </c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 t="str">
        <f>Seniori!BW7</f>
        <v>Panská Lícha CZE</v>
      </c>
      <c r="BX7" s="28" t="str">
        <f>Seniori!BX7</f>
        <v>Šamorín CDI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 t="str">
        <f>Seniori!CI7</f>
        <v>Šamorín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 t="str">
        <f>Seniori!CZ7</f>
        <v>Kisbábolna HUN</v>
      </c>
      <c r="DA7" s="28">
        <f>Seniori!DA7</f>
        <v>0</v>
      </c>
      <c r="DB7" s="28">
        <f>Seniori!DB7</f>
        <v>0</v>
      </c>
      <c r="DC7" s="28" t="str">
        <f>Seniori!DC7</f>
        <v>Dunajský Klátov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 t="str">
        <f>Seniori!DR7</f>
        <v>Těšánky CZE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 t="str">
        <f>Seniori!EB7</f>
        <v>Pilisjászfalu HUN</v>
      </c>
      <c r="EC7" s="28"/>
      <c r="ED7" s="28" t="str">
        <f>Seniori!ED7</f>
        <v>Pilisjászfalu HUN CDI</v>
      </c>
      <c r="EE7" s="28"/>
      <c r="EF7" s="28" t="str">
        <f>Seniori!EF7</f>
        <v>Las Cadenas ESP</v>
      </c>
      <c r="EG7" s="28" t="str">
        <f>Seniori!EG7</f>
        <v>Motešice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 t="str">
        <f>Seniori!FB7</f>
        <v>Olomouc CZE</v>
      </c>
      <c r="FC7" s="28"/>
      <c r="FD7" s="28" t="str">
        <f>Seniori!FD7</f>
        <v>Panská Lícha CZE</v>
      </c>
      <c r="FE7" s="28"/>
      <c r="FF7" s="28"/>
      <c r="FG7" s="28"/>
      <c r="FH7" s="28" t="str">
        <f>Seniori!FH7</f>
        <v>Cinkota HUN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 t="str">
        <f>Seniori!FN7</f>
        <v>Panská Lícha CZE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 t="str">
        <f>Seniori!FY7</f>
        <v>RS Team Bratislava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 t="str">
        <f>Seniori!GP7</f>
        <v>Výškov CZE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 t="str">
        <f>Seniori!GZ7</f>
        <v>Motešice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 t="str">
        <f>Seniori!HU7</f>
        <v>Těšánky CZE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 t="str">
        <f>Seniori!ID7</f>
        <v>Motešice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 t="str">
        <f>Seniori!IR7</f>
        <v>Topoľčianky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 t="str">
        <f>Seniori!JK7</f>
        <v>Olomouc CZE</v>
      </c>
      <c r="JL7" s="28"/>
      <c r="JM7" s="28" t="str">
        <f>Seniori!JM7</f>
        <v>Šamorín CDI</v>
      </c>
      <c r="JN7" s="28"/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 t="str">
        <f>Seniori!KA7</f>
        <v>St. Margarethen AUT ME</v>
      </c>
      <c r="KB7" s="28" t="str">
        <f>Seniori!KB7</f>
        <v>Panská Lícha CZE</v>
      </c>
      <c r="KC7" s="28"/>
      <c r="KD7" s="28" t="str">
        <f>Seniori!KD7</f>
        <v>Opglabbeek BEL ME</v>
      </c>
      <c r="KE7" s="28"/>
      <c r="KF7" s="28" t="str">
        <f>Seniori!KF7</f>
        <v>Szilvásvárad HUN</v>
      </c>
      <c r="KG7" s="28"/>
      <c r="KH7" s="28"/>
      <c r="KI7" s="28"/>
      <c r="KJ7" s="28">
        <f>Seniori!KJ7</f>
        <v>0</v>
      </c>
      <c r="KK7" s="142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>
        <f>Seniori!KV7</f>
        <v>0</v>
      </c>
      <c r="KW7" s="28">
        <f>Seniori!KW7</f>
        <v>0</v>
      </c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/>
      <c r="LK7" s="28">
        <f>Seniori!LK7</f>
        <v>0</v>
      </c>
      <c r="LL7" s="28"/>
      <c r="LM7" s="28"/>
      <c r="LN7" s="28"/>
      <c r="LO7" s="28"/>
      <c r="LP7" s="28"/>
      <c r="LQ7" s="28">
        <f>Seniori!LQ7</f>
        <v>0</v>
      </c>
      <c r="LR7" s="28">
        <f>Seniori!LR7</f>
        <v>0</v>
      </c>
      <c r="LS7" s="28">
        <f>Seniori!LS7</f>
        <v>0</v>
      </c>
      <c r="LT7" s="28">
        <f>Seniori!LT7</f>
        <v>0</v>
      </c>
      <c r="LU7" s="28">
        <f>Seniori!LU7</f>
        <v>0</v>
      </c>
      <c r="LV7" s="28">
        <f>Seniori!LV7</f>
        <v>0</v>
      </c>
      <c r="LW7" s="28">
        <f>Seniori!LW7</f>
        <v>0</v>
      </c>
      <c r="LX7" s="28">
        <f>Seniori!LX7</f>
        <v>0</v>
      </c>
      <c r="LY7" s="28">
        <f>Seniori!LY7</f>
        <v>0</v>
      </c>
      <c r="LZ7" s="28">
        <f>Seniori!LZ7</f>
        <v>0</v>
      </c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>
        <f>Seniori!MY7</f>
        <v>0</v>
      </c>
      <c r="MZ7" s="28">
        <f>Seniori!MZ7</f>
        <v>0</v>
      </c>
      <c r="NA7" s="28">
        <f>Seniori!NA7</f>
        <v>0</v>
      </c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/>
      <c r="NP7" s="28"/>
      <c r="NQ7" s="28">
        <f>Seniori!NQ7</f>
        <v>0</v>
      </c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>
        <f>Seniori!OB7</f>
        <v>0</v>
      </c>
      <c r="OC7" s="28">
        <f>Seniori!OC7</f>
        <v>0</v>
      </c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>
        <f>Seniori!OM7</f>
        <v>0</v>
      </c>
      <c r="ON7" s="28">
        <f>Seniori!ON7</f>
        <v>0</v>
      </c>
      <c r="OO7" s="28">
        <f>Seniori!OO7</f>
        <v>0</v>
      </c>
      <c r="OP7" s="28">
        <f>Seniori!OP7</f>
        <v>0</v>
      </c>
      <c r="OQ7" s="28">
        <f>Seniori!OQ7</f>
        <v>0</v>
      </c>
      <c r="OR7" s="28">
        <f>Seniori!OR7</f>
        <v>0</v>
      </c>
      <c r="OS7" s="28">
        <f>Seniori!OS7</f>
        <v>0</v>
      </c>
      <c r="OT7" s="28">
        <f>Seniori!OT7</f>
        <v>0</v>
      </c>
      <c r="OU7" s="28">
        <f>Seniori!OU7</f>
        <v>0</v>
      </c>
      <c r="OV7" s="28">
        <f>Seniori!OV7</f>
        <v>0</v>
      </c>
      <c r="OW7" s="28">
        <f>Seniori!OW7</f>
        <v>0</v>
      </c>
      <c r="OX7" s="28">
        <f>Seniori!OX7</f>
        <v>0</v>
      </c>
      <c r="OY7" s="28"/>
      <c r="OZ7" s="28">
        <f>Seniori!OZ7</f>
        <v>0</v>
      </c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>
        <f>Seniori!PG7</f>
        <v>0</v>
      </c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>
        <f>Seniori!QE7</f>
        <v>0</v>
      </c>
      <c r="QF7" s="28">
        <f>Seniori!QF7</f>
        <v>0</v>
      </c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>
        <f>Seniori!QT7</f>
        <v>0</v>
      </c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>
        <f>Seniori!RV7</f>
        <v>0</v>
      </c>
      <c r="RW7" s="28">
        <f>Seniori!RW7</f>
        <v>0</v>
      </c>
      <c r="RX7" s="28">
        <f>Seniori!RX7</f>
        <v>0</v>
      </c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69"/>
      <c r="B8" s="266"/>
      <c r="C8" s="266"/>
      <c r="D8" s="266"/>
      <c r="E8" s="266"/>
      <c r="F8" s="266"/>
      <c r="G8" s="266"/>
      <c r="H8" s="266"/>
      <c r="I8" s="263"/>
      <c r="J8" s="263"/>
      <c r="K8" s="22" t="str">
        <f>Seniori!K8</f>
        <v>JD</v>
      </c>
      <c r="L8" s="173" t="str">
        <f>Seniori!L8</f>
        <v>JJ</v>
      </c>
      <c r="M8" s="173" t="str">
        <f>Seniori!M8</f>
        <v>4r</v>
      </c>
      <c r="N8" s="173" t="str">
        <f>Seniori!N8</f>
        <v>5rU</v>
      </c>
      <c r="O8" s="173" t="str">
        <f>Seniori!O8</f>
        <v>6rU</v>
      </c>
      <c r="P8" s="173" t="str">
        <f>Seniori!P8</f>
        <v>7rU</v>
      </c>
      <c r="Q8" s="173" t="str">
        <f>Seniori!Q8</f>
        <v>DUA</v>
      </c>
      <c r="R8" s="173" t="str">
        <f>Seniori!R8</f>
        <v>DD</v>
      </c>
      <c r="S8" s="173" t="str">
        <f>Seniori!S8</f>
        <v>JU</v>
      </c>
      <c r="T8" s="173" t="str">
        <f>Seniori!T8</f>
        <v>JD</v>
      </c>
      <c r="U8" s="173" t="str">
        <f>Seniori!U8</f>
        <v>JJ</v>
      </c>
      <c r="V8" s="173" t="str">
        <f>Seniori!V8</f>
        <v>IMI</v>
      </c>
      <c r="W8" s="173" t="str">
        <f>Seniori!W8</f>
        <v>DD</v>
      </c>
      <c r="X8" s="173" t="str">
        <f>Seniori!X8</f>
        <v>DJ</v>
      </c>
      <c r="Y8" s="173" t="str">
        <f>Seniori!Y8</f>
        <v>JJ</v>
      </c>
      <c r="Z8" s="173" t="str">
        <f>Seniori!Z8</f>
        <v>JD</v>
      </c>
      <c r="AA8" s="173" t="str">
        <f>Seniori!AA8</f>
        <v>DUA</v>
      </c>
      <c r="AB8" s="173" t="str">
        <f>Seniori!AB8</f>
        <v>P3</v>
      </c>
      <c r="AC8" s="173" t="str">
        <f>Seniori!AC8</f>
        <v>Z2</v>
      </c>
      <c r="AD8" s="173" t="str">
        <f>Seniori!AD8</f>
        <v>4r</v>
      </c>
      <c r="AE8" s="173" t="str">
        <f>Seniori!AE8</f>
        <v>5r</v>
      </c>
      <c r="AF8" s="173" t="str">
        <f>Seniori!AF8</f>
        <v>SG</v>
      </c>
      <c r="AG8" s="173" t="str">
        <f>Seniori!AG8</f>
        <v>DUB</v>
      </c>
      <c r="AH8" s="173" t="str">
        <f>Seniori!AH8</f>
        <v>JD</v>
      </c>
      <c r="AI8" s="173" t="str">
        <f>Seniori!AI8</f>
        <v>YD</v>
      </c>
      <c r="AJ8" s="173" t="str">
        <f>Seniori!AJ8</f>
        <v>JJ</v>
      </c>
      <c r="AK8" s="173" t="str">
        <f>Seniori!AK8</f>
        <v>YJ</v>
      </c>
      <c r="AL8" s="173" t="str">
        <f>Seniori!AL8</f>
        <v>DD</v>
      </c>
      <c r="AM8" s="173" t="str">
        <f>Seniori!AM8</f>
        <v>Jv</v>
      </c>
      <c r="AN8" s="173" t="str">
        <f>Seniori!AN8</f>
        <v>Yv</v>
      </c>
      <c r="AO8" s="173" t="str">
        <f>Seniori!AO8</f>
        <v>DJ</v>
      </c>
      <c r="AP8" s="173" t="str">
        <f>Seniori!AP8</f>
        <v>7rU</v>
      </c>
      <c r="AQ8" s="173" t="str">
        <f>Seniori!AQ8</f>
        <v>4r</v>
      </c>
      <c r="AR8" s="173" t="str">
        <f>Seniori!AR8</f>
        <v>4r</v>
      </c>
      <c r="AS8" s="173" t="str">
        <f>Seniori!AS8</f>
        <v>7rF</v>
      </c>
      <c r="AT8" s="173" t="str">
        <f>Seniori!AT8</f>
        <v>GPS</v>
      </c>
      <c r="AU8" s="173" t="str">
        <f>Seniori!AU8</f>
        <v>GP</v>
      </c>
      <c r="AV8" s="173" t="str">
        <f>Seniori!AV8</f>
        <v>Z3</v>
      </c>
      <c r="AW8" s="173" t="str">
        <f>Seniori!AW8</f>
        <v>P1</v>
      </c>
      <c r="AX8" s="173" t="str">
        <f>Seniori!AX8</f>
        <v>P3</v>
      </c>
      <c r="AY8" s="173" t="str">
        <f>Seniori!AY8</f>
        <v>4r</v>
      </c>
      <c r="AZ8" s="173" t="str">
        <f>Seniori!AZ8</f>
        <v>5rU</v>
      </c>
      <c r="BA8" s="173" t="str">
        <f>Seniori!BA8</f>
        <v>DUA</v>
      </c>
      <c r="BB8" s="173" t="str">
        <f>Seniori!BB8</f>
        <v>DD</v>
      </c>
      <c r="BC8" s="173" t="str">
        <f>Seniori!BC8</f>
        <v>JU</v>
      </c>
      <c r="BD8" s="173" t="str">
        <f>Seniori!BD8</f>
        <v>JD</v>
      </c>
      <c r="BE8" s="173" t="str">
        <f>Seniori!BE8</f>
        <v>IMI</v>
      </c>
      <c r="BF8" s="173" t="str">
        <f>Seniori!BF8</f>
        <v>4r</v>
      </c>
      <c r="BG8" s="173" t="str">
        <f>Seniori!BG8</f>
        <v>5rF</v>
      </c>
      <c r="BH8" s="173" t="str">
        <f>Seniori!BH8</f>
        <v>DJ</v>
      </c>
      <c r="BI8" s="173" t="str">
        <f>Seniori!BI8</f>
        <v>JJ</v>
      </c>
      <c r="BJ8" s="173" t="str">
        <f>Seniori!BJ8</f>
        <v>SG</v>
      </c>
      <c r="BK8" s="173" t="str">
        <f>Seniori!BK8</f>
        <v>L2</v>
      </c>
      <c r="BL8" s="173" t="str">
        <f>Seniori!BL8</f>
        <v>LS1</v>
      </c>
      <c r="BM8" s="173" t="str">
        <f>Seniori!BM8</f>
        <v>JD</v>
      </c>
      <c r="BN8" s="173" t="str">
        <f>Seniori!BN8</f>
        <v>SG</v>
      </c>
      <c r="BO8" s="173" t="str">
        <f>Seniori!BO8</f>
        <v>4r</v>
      </c>
      <c r="BP8" s="173" t="str">
        <f>Seniori!BP8</f>
        <v>L3</v>
      </c>
      <c r="BQ8" s="173" t="str">
        <f>Seniori!BQ8</f>
        <v>LS2</v>
      </c>
      <c r="BR8" s="173" t="str">
        <f>Seniori!BR8</f>
        <v>JJ</v>
      </c>
      <c r="BS8" s="173" t="str">
        <f>Seniori!BS8</f>
        <v>YJ</v>
      </c>
      <c r="BT8" s="173" t="str">
        <f>Seniori!BT8</f>
        <v>IMI</v>
      </c>
      <c r="BU8" s="173" t="str">
        <f>Seniori!BU8</f>
        <v>4r</v>
      </c>
      <c r="BV8" s="173" t="str">
        <f>Seniori!BV8</f>
        <v>GP</v>
      </c>
      <c r="BW8" s="173" t="str">
        <f>Seniori!BW8</f>
        <v>JD</v>
      </c>
      <c r="BX8" s="173" t="str">
        <f>Seniori!BX8</f>
        <v>5rU</v>
      </c>
      <c r="BY8" s="173" t="str">
        <f>Seniori!BY8</f>
        <v>YD</v>
      </c>
      <c r="BZ8" s="173" t="str">
        <f>Seniori!BZ8</f>
        <v>JD</v>
      </c>
      <c r="CA8" s="173" t="str">
        <f>Seniori!CA8</f>
        <v>DUB</v>
      </c>
      <c r="CB8" s="173" t="str">
        <f>Seniori!CB8</f>
        <v>5rF</v>
      </c>
      <c r="CC8" s="173" t="str">
        <f>Seniori!CC8</f>
        <v>YJ</v>
      </c>
      <c r="CD8" s="173" t="str">
        <f>Seniori!CD8</f>
        <v>JJ</v>
      </c>
      <c r="CE8" s="173" t="str">
        <f>Seniori!CE8</f>
        <v>DD</v>
      </c>
      <c r="CF8" s="173" t="str">
        <f>Seniori!CF8</f>
        <v>Jv</v>
      </c>
      <c r="CG8" s="173" t="str">
        <f>Seniori!CG8</f>
        <v>Yv</v>
      </c>
      <c r="CH8" s="173" t="str">
        <f>Seniori!CH8</f>
        <v>DJ</v>
      </c>
      <c r="CI8" s="173" t="str">
        <f>Seniori!CI8</f>
        <v>4r</v>
      </c>
      <c r="CJ8" s="173" t="str">
        <f>Seniori!CJ8</f>
        <v>5rU</v>
      </c>
      <c r="CK8" s="173" t="str">
        <f>Seniori!CK8</f>
        <v>DUA</v>
      </c>
      <c r="CL8" s="173" t="str">
        <f>Seniori!CL8</f>
        <v>6rU</v>
      </c>
      <c r="CM8" s="173" t="str">
        <f>Seniori!CM8</f>
        <v>DD</v>
      </c>
      <c r="CN8" s="173" t="str">
        <f>Seniori!CN8</f>
        <v>JU</v>
      </c>
      <c r="CO8" s="173" t="str">
        <f>Seniori!CO8</f>
        <v>YU</v>
      </c>
      <c r="CP8" s="173" t="str">
        <f>Seniori!CP8</f>
        <v>SG</v>
      </c>
      <c r="CQ8" s="173" t="str">
        <f>Seniori!CQ8</f>
        <v>IMI</v>
      </c>
      <c r="CR8" s="173" t="str">
        <f>Seniori!CR8</f>
        <v>4r</v>
      </c>
      <c r="CS8" s="173" t="str">
        <f>Seniori!CS8</f>
        <v>5rF</v>
      </c>
      <c r="CT8" s="173" t="str">
        <f>Seniori!CT8</f>
        <v>DUA</v>
      </c>
      <c r="CU8" s="173" t="str">
        <f>Seniori!CU8</f>
        <v>6rF</v>
      </c>
      <c r="CV8" s="173" t="str">
        <f>Seniori!CV8</f>
        <v>DJ</v>
      </c>
      <c r="CW8" s="173" t="str">
        <f>Seniori!CW8</f>
        <v>JD</v>
      </c>
      <c r="CX8" s="173" t="str">
        <f>Seniori!CX8</f>
        <v>YD</v>
      </c>
      <c r="CY8" s="173" t="str">
        <f>Seniori!CY8</f>
        <v>IMI</v>
      </c>
      <c r="CZ8" s="173" t="str">
        <f>Seniori!CZ8</f>
        <v>DJ</v>
      </c>
      <c r="DA8" s="173" t="str">
        <f>Seniori!DA8</f>
        <v>DD</v>
      </c>
      <c r="DB8" s="173" t="str">
        <f>Seniori!DB8</f>
        <v>4r</v>
      </c>
      <c r="DC8" s="173" t="str">
        <f>Seniori!DC8</f>
        <v>4r</v>
      </c>
      <c r="DD8" s="173" t="str">
        <f>Seniori!DD8</f>
        <v>5rU</v>
      </c>
      <c r="DE8" s="173" t="str">
        <f>Seniori!DE8</f>
        <v>P1</v>
      </c>
      <c r="DF8" s="173" t="str">
        <f>Seniori!DF8</f>
        <v>DUA</v>
      </c>
      <c r="DG8" s="173" t="str">
        <f>Seniori!DG8</f>
        <v>DD</v>
      </c>
      <c r="DH8" s="173" t="str">
        <f>Seniori!DH8</f>
        <v>LS5</v>
      </c>
      <c r="DI8" s="173" t="str">
        <f>Seniori!DI8</f>
        <v>JD</v>
      </c>
      <c r="DJ8" s="173" t="str">
        <f>Seniori!DJ8</f>
        <v>4r</v>
      </c>
      <c r="DK8" s="173" t="str">
        <f>Seniori!DK8</f>
        <v>5rF</v>
      </c>
      <c r="DL8" s="173" t="str">
        <f>Seniori!DL8</f>
        <v>6rF</v>
      </c>
      <c r="DM8" s="173" t="str">
        <f>Seniori!DM8</f>
        <v>P1</v>
      </c>
      <c r="DN8" s="173" t="str">
        <f>Seniori!DN8</f>
        <v>DUA</v>
      </c>
      <c r="DO8" s="173" t="str">
        <f>Seniori!DO8</f>
        <v>DJ</v>
      </c>
      <c r="DP8" s="173" t="str">
        <f>Seniori!DP8</f>
        <v>LS6</v>
      </c>
      <c r="DQ8" s="173" t="str">
        <f>Seniori!DQ8</f>
        <v>JJ</v>
      </c>
      <c r="DR8" s="173" t="str">
        <f>Seniori!DR8</f>
        <v>YU</v>
      </c>
      <c r="DS8" s="173" t="str">
        <f>Seniori!DS8</f>
        <v>SG</v>
      </c>
      <c r="DT8" s="173" t="str">
        <f>Seniori!DT8</f>
        <v>DUA</v>
      </c>
      <c r="DU8" s="173" t="str">
        <f>Seniori!DU8</f>
        <v>Z4</v>
      </c>
      <c r="DV8" s="173" t="str">
        <f>Seniori!DV8</f>
        <v>L0</v>
      </c>
      <c r="DW8" s="173" t="str">
        <f>Seniori!DW8</f>
        <v>DD</v>
      </c>
      <c r="DX8" s="173" t="str">
        <f>Seniori!DX8</f>
        <v>Z4</v>
      </c>
      <c r="DY8" s="173" t="str">
        <f>Seniori!DY8</f>
        <v>Z5</v>
      </c>
      <c r="DZ8" s="173" t="str">
        <f>Seniori!DZ8</f>
        <v>DD</v>
      </c>
      <c r="EA8" s="173" t="str">
        <f>Seniori!EA8</f>
        <v>DJ</v>
      </c>
      <c r="EB8" s="173" t="str">
        <f>Seniori!EB8</f>
        <v>7rU</v>
      </c>
      <c r="EC8" s="173" t="str">
        <f>Seniori!EC8</f>
        <v>7rF</v>
      </c>
      <c r="ED8" s="173" t="str">
        <f>Seniori!ED8</f>
        <v>7rU</v>
      </c>
      <c r="EE8" s="173" t="str">
        <f>Seniori!EE8</f>
        <v>7rF</v>
      </c>
      <c r="EF8" s="173" t="str">
        <f>Seniori!EF8</f>
        <v>GP</v>
      </c>
      <c r="EG8" s="173" t="str">
        <f>Seniori!EG8</f>
        <v>Z3</v>
      </c>
      <c r="EH8" s="173" t="str">
        <f>Seniori!EH8</f>
        <v>P1</v>
      </c>
      <c r="EI8" s="173" t="str">
        <f>Seniori!EI8</f>
        <v>P3</v>
      </c>
      <c r="EJ8" s="173" t="str">
        <f>Seniori!EJ8</f>
        <v>4r</v>
      </c>
      <c r="EK8" s="173" t="str">
        <f>Seniori!EK8</f>
        <v>5rU</v>
      </c>
      <c r="EL8" s="173" t="str">
        <f>Seniori!EL8</f>
        <v>7rU</v>
      </c>
      <c r="EM8" s="173" t="str">
        <f>Seniori!EM8</f>
        <v>DUA</v>
      </c>
      <c r="EN8" s="173" t="str">
        <f>Seniori!EN8</f>
        <v>DUB</v>
      </c>
      <c r="EO8" s="173" t="str">
        <f>Seniori!EO8</f>
        <v>DD</v>
      </c>
      <c r="EP8" s="173" t="str">
        <f>Seniori!EP8</f>
        <v>DJ</v>
      </c>
      <c r="EQ8" s="173" t="str">
        <f>Seniori!EQ8</f>
        <v>YU</v>
      </c>
      <c r="ER8" s="173" t="str">
        <f>Seniori!ER8</f>
        <v>Z3</v>
      </c>
      <c r="ES8" s="173" t="str">
        <f>Seniori!ES8</f>
        <v>P1</v>
      </c>
      <c r="ET8" s="173" t="str">
        <f>Seniori!ET8</f>
        <v>P3</v>
      </c>
      <c r="EU8" s="173" t="str">
        <f>Seniori!EU8</f>
        <v>4r</v>
      </c>
      <c r="EV8" s="173" t="str">
        <f>Seniori!EV8</f>
        <v>5rF</v>
      </c>
      <c r="EW8" s="173" t="str">
        <f>Seniori!EW8</f>
        <v>DUA</v>
      </c>
      <c r="EX8" s="173" t="str">
        <f>Seniori!EX8</f>
        <v>DD</v>
      </c>
      <c r="EY8" s="173" t="str">
        <f>Seniori!EY8</f>
        <v>DJ</v>
      </c>
      <c r="EZ8" s="173" t="str">
        <f>Seniori!EZ8</f>
        <v>IMI</v>
      </c>
      <c r="FA8" s="173" t="str">
        <f>Seniori!FA8</f>
        <v>SG</v>
      </c>
      <c r="FB8" s="173" t="str">
        <f>Seniori!FB8</f>
        <v>YU</v>
      </c>
      <c r="FC8" s="173" t="str">
        <f>Seniori!FC8</f>
        <v>SG</v>
      </c>
      <c r="FD8" s="173" t="str">
        <f>Seniori!FD8</f>
        <v>JU</v>
      </c>
      <c r="FE8" s="173" t="str">
        <f>Seniori!FE8</f>
        <v>DD</v>
      </c>
      <c r="FF8" s="173" t="str">
        <f>Seniori!FF8</f>
        <v>JD</v>
      </c>
      <c r="FG8" s="173" t="str">
        <f>Seniori!FG8</f>
        <v>DJ</v>
      </c>
      <c r="FH8" s="173" t="str">
        <f>Seniori!FH8</f>
        <v>Z4</v>
      </c>
      <c r="FI8" s="173" t="str">
        <f>Seniori!FI8</f>
        <v>DUA</v>
      </c>
      <c r="FJ8" s="173" t="str">
        <f>Seniori!FJ8</f>
        <v>DD</v>
      </c>
      <c r="FK8" s="173" t="str">
        <f>Seniori!FK8</f>
        <v>Z5</v>
      </c>
      <c r="FL8" s="173" t="str">
        <f>Seniori!FL8</f>
        <v>DUA</v>
      </c>
      <c r="FM8" s="173" t="str">
        <f>Seniori!FM8</f>
        <v>DJ</v>
      </c>
      <c r="FN8" s="173" t="str">
        <f>Seniori!FN8</f>
        <v>L0</v>
      </c>
      <c r="FO8" s="173" t="str">
        <f>Seniori!FO8</f>
        <v>DD</v>
      </c>
      <c r="FP8" s="173" t="str">
        <f>Seniori!FP8</f>
        <v>JU</v>
      </c>
      <c r="FQ8" s="173" t="str">
        <f>Seniori!FQ8</f>
        <v>JD</v>
      </c>
      <c r="FR8" s="173" t="str">
        <f>Seniori!FR8</f>
        <v>SG</v>
      </c>
      <c r="FS8" s="173" t="str">
        <f>Seniori!FS8</f>
        <v>DD</v>
      </c>
      <c r="FT8" s="173" t="str">
        <f>Seniori!FT8</f>
        <v>DJ</v>
      </c>
      <c r="FU8" s="173" t="str">
        <f>Seniori!FU8</f>
        <v>JU</v>
      </c>
      <c r="FV8" s="173" t="str">
        <f>Seniori!FV8</f>
        <v>JD</v>
      </c>
      <c r="FW8" s="173" t="str">
        <f>Seniori!FW8</f>
        <v>SG</v>
      </c>
      <c r="FX8" s="173" t="str">
        <f>Seniori!FX8</f>
        <v>IMI</v>
      </c>
      <c r="FY8" s="173" t="str">
        <f>Seniori!FY8</f>
        <v>Z1</v>
      </c>
      <c r="FZ8" s="173" t="str">
        <f>Seniori!FZ8</f>
        <v>P1</v>
      </c>
      <c r="GA8" s="173" t="str">
        <f>Seniori!GA8</f>
        <v>DUA</v>
      </c>
      <c r="GB8" s="173" t="str">
        <f>Seniori!GB8</f>
        <v>DD</v>
      </c>
      <c r="GC8" s="173" t="str">
        <f>Seniori!GC8</f>
        <v>DUA</v>
      </c>
      <c r="GD8" s="173" t="str">
        <f>Seniori!GD8</f>
        <v>DD</v>
      </c>
      <c r="GE8" s="173" t="str">
        <f>Seniori!GE8</f>
        <v>JD</v>
      </c>
      <c r="GF8" s="173" t="str">
        <f>Seniori!GF8</f>
        <v>YD</v>
      </c>
      <c r="GG8" s="173" t="str">
        <f>Seniori!GG8</f>
        <v>IMI</v>
      </c>
      <c r="GH8" s="173" t="str">
        <f>Seniori!GH8</f>
        <v>4r</v>
      </c>
      <c r="GI8" s="173" t="str">
        <f>Seniori!GI8</f>
        <v>5rU</v>
      </c>
      <c r="GJ8" s="173" t="str">
        <f>Seniori!GJ8</f>
        <v>DJ</v>
      </c>
      <c r="GK8" s="173" t="str">
        <f>Seniori!GK8</f>
        <v>JU</v>
      </c>
      <c r="GL8" s="173" t="str">
        <f>Seniori!GL8</f>
        <v>YJ</v>
      </c>
      <c r="GM8" s="173" t="str">
        <f>Seniori!GM8</f>
        <v>IMI</v>
      </c>
      <c r="GN8" s="173" t="str">
        <f>Seniori!GN8</f>
        <v>4r</v>
      </c>
      <c r="GO8" s="173" t="str">
        <f>Seniori!GO8</f>
        <v>5rF</v>
      </c>
      <c r="GP8" s="173" t="str">
        <f>Seniori!GP8</f>
        <v>DUA</v>
      </c>
      <c r="GQ8" s="173" t="str">
        <f>Seniori!GQ8</f>
        <v>DUA</v>
      </c>
      <c r="GR8" s="173" t="str">
        <f>Seniori!GR8</f>
        <v>L0</v>
      </c>
      <c r="GS8" s="173" t="str">
        <f>Seniori!GS8</f>
        <v>DD</v>
      </c>
      <c r="GT8" s="173" t="str">
        <f>Seniori!GT8</f>
        <v>JD</v>
      </c>
      <c r="GU8" s="173" t="str">
        <f>Seniori!GU8</f>
        <v>JJ</v>
      </c>
      <c r="GV8" s="173" t="str">
        <f>Seniori!GV8</f>
        <v>DUA</v>
      </c>
      <c r="GW8" s="173" t="str">
        <f>Seniori!GW8</f>
        <v>Z5</v>
      </c>
      <c r="GX8" s="173" t="str">
        <f>Seniori!GX8</f>
        <v>DD</v>
      </c>
      <c r="GY8" s="173" t="str">
        <f>Seniori!GY8</f>
        <v>JU</v>
      </c>
      <c r="GZ8" s="173" t="str">
        <f>Seniori!GZ8</f>
        <v>Z3</v>
      </c>
      <c r="HA8" s="173" t="str">
        <f>Seniori!HA8</f>
        <v>P1</v>
      </c>
      <c r="HB8" s="173" t="str">
        <f>Seniori!HB8</f>
        <v>P3</v>
      </c>
      <c r="HC8" s="173" t="str">
        <f>Seniori!HC8</f>
        <v>4r</v>
      </c>
      <c r="HD8" s="173" t="str">
        <f>Seniori!HD8</f>
        <v>5rU</v>
      </c>
      <c r="HE8" s="173" t="str">
        <f>Seniori!HE8</f>
        <v>7rU</v>
      </c>
      <c r="HF8" s="173" t="str">
        <f>Seniori!HF8</f>
        <v>DUA</v>
      </c>
      <c r="HG8" s="173" t="str">
        <f>Seniori!HG8</f>
        <v>DUB</v>
      </c>
      <c r="HH8" s="173" t="str">
        <f>Seniori!HH8</f>
        <v>DD</v>
      </c>
      <c r="HI8" s="173" t="str">
        <f>Seniori!HI8</f>
        <v>DJ</v>
      </c>
      <c r="HJ8" s="173" t="str">
        <f>Seniori!HJ8</f>
        <v>JU</v>
      </c>
      <c r="HK8" s="173" t="str">
        <f>Seniori!HK8</f>
        <v>YU</v>
      </c>
      <c r="HL8" s="173" t="str">
        <f>Seniori!HL8</f>
        <v>Z3</v>
      </c>
      <c r="HM8" s="173" t="str">
        <f>Seniori!HM8</f>
        <v>P3</v>
      </c>
      <c r="HN8" s="173" t="str">
        <f>Seniori!HN8</f>
        <v>4r</v>
      </c>
      <c r="HO8" s="173" t="str">
        <f>Seniori!HO8</f>
        <v>5rF</v>
      </c>
      <c r="HP8" s="173" t="str">
        <f>Seniori!HP8</f>
        <v>DUA</v>
      </c>
      <c r="HQ8" s="173" t="str">
        <f>Seniori!HQ8</f>
        <v>DD</v>
      </c>
      <c r="HR8" s="173" t="str">
        <f>Seniori!HR8</f>
        <v>DJ</v>
      </c>
      <c r="HS8" s="173" t="str">
        <f>Seniori!HS8</f>
        <v>JJ</v>
      </c>
      <c r="HT8" s="173" t="str">
        <f>Seniori!HT8</f>
        <v>SG</v>
      </c>
      <c r="HU8" s="173" t="str">
        <f>Seniori!HU8</f>
        <v>Z0</v>
      </c>
      <c r="HV8" s="173" t="str">
        <f>Seniori!HV8</f>
        <v>DUA</v>
      </c>
      <c r="HW8" s="173" t="str">
        <f>Seniori!HW8</f>
        <v>DD</v>
      </c>
      <c r="HX8" s="173" t="str">
        <f>Seniori!HX8</f>
        <v>DJ</v>
      </c>
      <c r="HY8" s="173" t="str">
        <f>Seniori!HY8</f>
        <v>Z1</v>
      </c>
      <c r="HZ8" s="173" t="str">
        <f>Seniori!HZ8</f>
        <v>DUA</v>
      </c>
      <c r="IA8" s="173" t="str">
        <f>Seniori!IA8</f>
        <v>Z4</v>
      </c>
      <c r="IB8" s="173" t="str">
        <f>Seniori!IB8</f>
        <v>L0</v>
      </c>
      <c r="IC8" s="173" t="str">
        <f>Seniori!IC8</f>
        <v>DD</v>
      </c>
      <c r="ID8" s="173" t="str">
        <f>Seniori!ID8</f>
        <v>4r</v>
      </c>
      <c r="IE8" s="173" t="str">
        <f>Seniori!IE8</f>
        <v>5rU</v>
      </c>
      <c r="IF8" s="173" t="str">
        <f>Seniori!IF8</f>
        <v>6rU</v>
      </c>
      <c r="IG8" s="173" t="str">
        <f>Seniori!IG8</f>
        <v>7rU</v>
      </c>
      <c r="IH8" s="173" t="str">
        <f>Seniori!IH8</f>
        <v>DD</v>
      </c>
      <c r="II8" s="173" t="str">
        <f>Seniori!II8</f>
        <v>JU</v>
      </c>
      <c r="IJ8" s="173" t="str">
        <f>Seniori!IJ8</f>
        <v>DUA</v>
      </c>
      <c r="IK8" s="173" t="str">
        <f>Seniori!IK8</f>
        <v>DUB</v>
      </c>
      <c r="IL8" s="173" t="str">
        <f>Seniori!IL8</f>
        <v>4r</v>
      </c>
      <c r="IM8" s="173" t="str">
        <f>Seniori!IM8</f>
        <v>5rF</v>
      </c>
      <c r="IN8" s="173" t="str">
        <f>Seniori!IN8</f>
        <v>6rU</v>
      </c>
      <c r="IO8" s="173" t="str">
        <f>Seniori!IO8</f>
        <v>DJ</v>
      </c>
      <c r="IP8" s="173" t="str">
        <f>Seniori!IP8</f>
        <v>P1</v>
      </c>
      <c r="IQ8" s="173" t="str">
        <f>Seniori!IQ8</f>
        <v>P3</v>
      </c>
      <c r="IR8" s="173" t="str">
        <f>Seniori!IR8</f>
        <v>4r</v>
      </c>
      <c r="IS8" s="173" t="str">
        <f>Seniori!IS8</f>
        <v>5rU</v>
      </c>
      <c r="IT8" s="173" t="str">
        <f>Seniori!IT8</f>
        <v>6rU</v>
      </c>
      <c r="IU8" s="173" t="str">
        <f>Seniori!IU8</f>
        <v>7rU</v>
      </c>
      <c r="IV8" s="173" t="str">
        <f>Seniori!IV8</f>
        <v>P3</v>
      </c>
      <c r="IW8" s="173" t="str">
        <f>Seniori!IW8</f>
        <v>DUA</v>
      </c>
      <c r="IX8" s="173" t="str">
        <f>Seniori!IX8</f>
        <v>DD</v>
      </c>
      <c r="IY8" s="173" t="str">
        <f>Seniori!IY8</f>
        <v>JU</v>
      </c>
      <c r="IZ8" s="173" t="str">
        <f>Seniori!IZ8</f>
        <v>YD</v>
      </c>
      <c r="JA8" s="173" t="str">
        <f>Seniori!JA8</f>
        <v>IMI</v>
      </c>
      <c r="JB8" s="173" t="str">
        <f>Seniori!JB8</f>
        <v>4r</v>
      </c>
      <c r="JC8" s="173" t="str">
        <f>Seniori!JC8</f>
        <v>5rU</v>
      </c>
      <c r="JD8" s="173" t="str">
        <f>Seniori!JD8</f>
        <v>6rU</v>
      </c>
      <c r="JE8" s="173" t="str">
        <f>Seniori!JE8</f>
        <v>P4</v>
      </c>
      <c r="JF8" s="173" t="str">
        <f>Seniori!JF8</f>
        <v>DUA</v>
      </c>
      <c r="JG8" s="173" t="str">
        <f>Seniori!JG8</f>
        <v>DJ</v>
      </c>
      <c r="JH8" s="173" t="str">
        <f>Seniori!JH8</f>
        <v>JD</v>
      </c>
      <c r="JI8" s="173" t="str">
        <f>Seniori!JI8</f>
        <v>SG</v>
      </c>
      <c r="JJ8" s="173" t="str">
        <f>Seniori!JJ8</f>
        <v>IMI</v>
      </c>
      <c r="JK8" s="173" t="str">
        <f>Seniori!JK8</f>
        <v>DJ</v>
      </c>
      <c r="JL8" s="173" t="str">
        <f>Seniori!JL8</f>
        <v>DD</v>
      </c>
      <c r="JM8" s="173" t="str">
        <f>Seniori!JM8</f>
        <v>6rU</v>
      </c>
      <c r="JN8" s="173" t="str">
        <f>Seniori!JN8</f>
        <v>4r</v>
      </c>
      <c r="JO8" s="173" t="str">
        <f>Seniori!JO8</f>
        <v>7rU</v>
      </c>
      <c r="JP8" s="173" t="str">
        <f>Seniori!JP8</f>
        <v>DUA</v>
      </c>
      <c r="JQ8" s="173" t="str">
        <f>Seniori!JQ8</f>
        <v>DD</v>
      </c>
      <c r="JR8" s="173" t="str">
        <f>Seniori!JR8</f>
        <v>JU</v>
      </c>
      <c r="JS8" s="173" t="str">
        <f>Seniori!JS8</f>
        <v>SG</v>
      </c>
      <c r="JT8" s="173" t="str">
        <f>Seniori!JT8</f>
        <v>IMI</v>
      </c>
      <c r="JU8" s="173" t="str">
        <f>Seniori!JU8</f>
        <v>4r</v>
      </c>
      <c r="JV8" s="173" t="str">
        <f>Seniori!JV8</f>
        <v>7rU</v>
      </c>
      <c r="JW8" s="173" t="str">
        <f>Seniori!JW8</f>
        <v>DUA</v>
      </c>
      <c r="JX8" s="173" t="str">
        <f>Seniori!JX8</f>
        <v>DJ</v>
      </c>
      <c r="JY8" s="173" t="str">
        <f>Seniori!JY8</f>
        <v>JD</v>
      </c>
      <c r="JZ8" s="173" t="str">
        <f>Seniori!JZ8</f>
        <v>IMI</v>
      </c>
      <c r="KA8" s="173" t="str">
        <f>Seniori!KA8</f>
        <v>YD</v>
      </c>
      <c r="KB8" s="173" t="str">
        <f>Seniori!KB8</f>
        <v>SG</v>
      </c>
      <c r="KC8" s="173" t="str">
        <f>Seniori!KC8</f>
        <v>DUA</v>
      </c>
      <c r="KD8" s="173" t="str">
        <f>Seniori!KD8</f>
        <v>JD</v>
      </c>
      <c r="KE8" s="173" t="str">
        <f>Seniori!KE8</f>
        <v>JJ</v>
      </c>
      <c r="KF8" s="173" t="str">
        <f>Seniori!KF8</f>
        <v>DD</v>
      </c>
      <c r="KG8" s="173" t="str">
        <f>Seniori!KG8</f>
        <v>LS6</v>
      </c>
      <c r="KH8" s="173" t="str">
        <f>Seniori!KH8</f>
        <v>JD</v>
      </c>
      <c r="KI8" s="173" t="str">
        <f>Seniori!KI8</f>
        <v>YD</v>
      </c>
      <c r="KJ8" s="173" t="str">
        <f>Seniori!KJ8</f>
        <v>IMI</v>
      </c>
      <c r="KK8" s="173" t="str">
        <f>Seniori!KK8</f>
        <v>4r</v>
      </c>
      <c r="KL8" s="173" t="str">
        <f>Seniori!KL8</f>
        <v>5rU</v>
      </c>
      <c r="KM8" s="173" t="str">
        <f>Seniori!KM8</f>
        <v>7rU</v>
      </c>
      <c r="KN8" s="173" t="str">
        <f>Seniori!KN8</f>
        <v>DJ</v>
      </c>
      <c r="KO8" s="173" t="str">
        <f>Seniori!KO8</f>
        <v>LS7</v>
      </c>
      <c r="KP8" s="173" t="str">
        <f>Seniori!KP8</f>
        <v>JJ</v>
      </c>
      <c r="KQ8" s="173" t="str">
        <f>Seniori!KQ8</f>
        <v>YJ</v>
      </c>
      <c r="KR8" s="173" t="str">
        <f>Seniori!KR8</f>
        <v>IMI</v>
      </c>
      <c r="KS8" s="173" t="str">
        <f>Seniori!KS8</f>
        <v>4r</v>
      </c>
      <c r="KT8" s="173" t="str">
        <f>Seniori!KT8</f>
        <v>5rF</v>
      </c>
      <c r="KU8" s="173">
        <f>Seniori!KU8</f>
        <v>0</v>
      </c>
      <c r="KV8" s="173">
        <f>Seniori!KV8</f>
        <v>0</v>
      </c>
      <c r="KW8" s="173">
        <f>Seniori!KW8</f>
        <v>0</v>
      </c>
      <c r="KX8" s="173">
        <f>Seniori!KX8</f>
        <v>0</v>
      </c>
      <c r="KY8" s="173">
        <f>Seniori!KY8</f>
        <v>0</v>
      </c>
      <c r="KZ8" s="173">
        <f>Seniori!KZ8</f>
        <v>0</v>
      </c>
      <c r="LA8" s="173">
        <f>Seniori!LA8</f>
        <v>0</v>
      </c>
      <c r="LB8" s="173">
        <f>Seniori!LB8</f>
        <v>0</v>
      </c>
      <c r="LC8" s="173">
        <f>Seniori!LC8</f>
        <v>0</v>
      </c>
      <c r="LD8" s="173">
        <f>Seniori!LD8</f>
        <v>0</v>
      </c>
      <c r="LE8" s="173">
        <f>Seniori!LE8</f>
        <v>0</v>
      </c>
      <c r="LF8" s="173">
        <f>Seniori!LF8</f>
        <v>0</v>
      </c>
      <c r="LG8" s="173">
        <f>Seniori!LG8</f>
        <v>0</v>
      </c>
      <c r="LH8" s="173">
        <f>Seniori!LH8</f>
        <v>0</v>
      </c>
      <c r="LI8" s="173">
        <f>Seniori!LI8</f>
        <v>0</v>
      </c>
      <c r="LJ8" s="173">
        <f>Seniori!LJ8</f>
        <v>0</v>
      </c>
      <c r="LK8" s="173">
        <f>Seniori!LK8</f>
        <v>0</v>
      </c>
      <c r="LL8" s="173">
        <f>Seniori!LL8</f>
        <v>0</v>
      </c>
      <c r="LM8" s="173">
        <f>Seniori!LM8</f>
        <v>0</v>
      </c>
      <c r="LN8" s="173">
        <f>Seniori!LN8</f>
        <v>0</v>
      </c>
      <c r="LO8" s="173">
        <f>Seniori!LO8</f>
        <v>0</v>
      </c>
      <c r="LP8" s="173"/>
      <c r="LQ8" s="173">
        <f>Seniori!LQ8</f>
        <v>0</v>
      </c>
      <c r="LR8" s="173">
        <f>Seniori!LR8</f>
        <v>0</v>
      </c>
      <c r="LS8" s="173">
        <f>Seniori!LS8</f>
        <v>0</v>
      </c>
      <c r="LT8" s="173">
        <f>Seniori!LT8</f>
        <v>0</v>
      </c>
      <c r="LU8" s="173">
        <f>Seniori!LU8</f>
        <v>0</v>
      </c>
      <c r="LV8" s="173">
        <f>Seniori!LV8</f>
        <v>0</v>
      </c>
      <c r="LW8" s="173">
        <f>Seniori!LW8</f>
        <v>0</v>
      </c>
      <c r="LX8" s="173">
        <f>Seniori!LX8</f>
        <v>0</v>
      </c>
      <c r="LY8" s="173">
        <f>Seniori!LY8</f>
        <v>0</v>
      </c>
      <c r="LZ8" s="173">
        <f>Seniori!LZ8</f>
        <v>0</v>
      </c>
      <c r="MA8" s="173">
        <f>Seniori!MA8</f>
        <v>0</v>
      </c>
      <c r="MB8" s="173">
        <f>Seniori!MB8</f>
        <v>0</v>
      </c>
      <c r="MC8" s="173">
        <f>Seniori!MC8</f>
        <v>0</v>
      </c>
      <c r="MD8" s="173">
        <f>Seniori!MD8</f>
        <v>0</v>
      </c>
      <c r="ME8" s="173">
        <f>Seniori!ME8</f>
        <v>0</v>
      </c>
      <c r="MF8" s="173">
        <f>Seniori!MF8</f>
        <v>0</v>
      </c>
      <c r="MG8" s="173">
        <f>Seniori!MG8</f>
        <v>0</v>
      </c>
      <c r="MH8" s="173">
        <f>Seniori!MH8</f>
        <v>0</v>
      </c>
      <c r="MI8" s="173">
        <f>Seniori!MI8</f>
        <v>0</v>
      </c>
      <c r="MJ8" s="173">
        <f>Seniori!MJ8</f>
        <v>0</v>
      </c>
      <c r="MK8" s="173">
        <f>Seniori!MK8</f>
        <v>0</v>
      </c>
      <c r="ML8" s="173">
        <f>Seniori!ML8</f>
        <v>0</v>
      </c>
      <c r="MM8" s="173">
        <f>Seniori!MM8</f>
        <v>0</v>
      </c>
      <c r="MN8" s="173">
        <f>Seniori!MN8</f>
        <v>0</v>
      </c>
      <c r="MO8" s="173">
        <f>Seniori!MO8</f>
        <v>0</v>
      </c>
      <c r="MP8" s="173">
        <f>Seniori!MP8</f>
        <v>0</v>
      </c>
      <c r="MQ8" s="173">
        <f>Seniori!MQ8</f>
        <v>0</v>
      </c>
      <c r="MR8" s="173">
        <f>Seniori!MR8</f>
        <v>0</v>
      </c>
      <c r="MS8" s="173">
        <f>Seniori!MS8</f>
        <v>0</v>
      </c>
      <c r="MT8" s="173">
        <f>Seniori!MT8</f>
        <v>0</v>
      </c>
      <c r="MU8" s="173">
        <f>Seniori!MU8</f>
        <v>0</v>
      </c>
      <c r="MV8" s="173">
        <f>Seniori!MV8</f>
        <v>0</v>
      </c>
      <c r="MW8" s="173">
        <f>Seniori!MW8</f>
        <v>0</v>
      </c>
      <c r="MX8" s="173">
        <f>Seniori!MX8</f>
        <v>0</v>
      </c>
      <c r="MY8" s="173">
        <f>Seniori!MY8</f>
        <v>0</v>
      </c>
      <c r="MZ8" s="173">
        <f>Seniori!MZ8</f>
        <v>0</v>
      </c>
      <c r="NA8" s="173">
        <f>Seniori!NA8</f>
        <v>0</v>
      </c>
      <c r="NB8" s="173">
        <f>Seniori!NB8</f>
        <v>0</v>
      </c>
      <c r="NC8" s="173">
        <f>Seniori!NC8</f>
        <v>0</v>
      </c>
      <c r="ND8" s="173">
        <f>Seniori!ND8</f>
        <v>0</v>
      </c>
      <c r="NE8" s="173">
        <f>Seniori!NE8</f>
        <v>0</v>
      </c>
      <c r="NF8" s="173">
        <f>Seniori!NF8</f>
        <v>0</v>
      </c>
      <c r="NG8" s="173">
        <f>Seniori!NG8</f>
        <v>0</v>
      </c>
      <c r="NH8" s="173">
        <f>Seniori!NH8</f>
        <v>0</v>
      </c>
      <c r="NI8" s="173">
        <f>Seniori!NI8</f>
        <v>0</v>
      </c>
      <c r="NJ8" s="173">
        <f>Seniori!NJ8</f>
        <v>0</v>
      </c>
      <c r="NK8" s="173">
        <f>Seniori!NK8</f>
        <v>0</v>
      </c>
      <c r="NL8" s="173">
        <f>Seniori!NL8</f>
        <v>0</v>
      </c>
      <c r="NM8" s="173">
        <f>Seniori!NM8</f>
        <v>0</v>
      </c>
      <c r="NN8" s="173">
        <f>Seniori!NN8</f>
        <v>0</v>
      </c>
      <c r="NO8" s="173">
        <f>Seniori!NO8</f>
        <v>0</v>
      </c>
      <c r="NP8" s="173">
        <f>Seniori!NP8</f>
        <v>0</v>
      </c>
      <c r="NQ8" s="173">
        <f>Seniori!NQ8</f>
        <v>0</v>
      </c>
      <c r="NR8" s="173">
        <f>Seniori!NR8</f>
        <v>0</v>
      </c>
      <c r="NS8" s="173">
        <f>Seniori!NS8</f>
        <v>0</v>
      </c>
      <c r="NT8" s="173">
        <f>Seniori!NT8</f>
        <v>0</v>
      </c>
      <c r="NU8" s="173">
        <f>Seniori!NU8</f>
        <v>0</v>
      </c>
      <c r="NV8" s="173">
        <f>Seniori!NV8</f>
        <v>0</v>
      </c>
      <c r="NW8" s="173">
        <f>Seniori!NW8</f>
        <v>0</v>
      </c>
      <c r="NX8" s="173">
        <f>Seniori!NX8</f>
        <v>0</v>
      </c>
      <c r="NY8" s="173">
        <f>Seniori!NY8</f>
        <v>0</v>
      </c>
      <c r="NZ8" s="173">
        <f>Seniori!NZ8</f>
        <v>0</v>
      </c>
      <c r="OA8" s="173">
        <f>Seniori!OA8</f>
        <v>0</v>
      </c>
      <c r="OB8" s="173">
        <f>Seniori!OB8</f>
        <v>0</v>
      </c>
      <c r="OC8" s="173">
        <f>Seniori!OC8</f>
        <v>0</v>
      </c>
      <c r="OD8" s="173">
        <f>Seniori!OD8</f>
        <v>0</v>
      </c>
      <c r="OE8" s="173">
        <f>Seniori!OE8</f>
        <v>0</v>
      </c>
      <c r="OF8" s="173">
        <f>Seniori!OF8</f>
        <v>0</v>
      </c>
      <c r="OG8" s="173">
        <f>Seniori!OG8</f>
        <v>0</v>
      </c>
      <c r="OH8" s="173">
        <f>Seniori!OH8</f>
        <v>0</v>
      </c>
      <c r="OI8" s="173">
        <f>Seniori!OI8</f>
        <v>0</v>
      </c>
      <c r="OJ8" s="173">
        <f>Seniori!OJ8</f>
        <v>0</v>
      </c>
      <c r="OK8" s="173">
        <f>Seniori!OK8</f>
        <v>0</v>
      </c>
      <c r="OL8" s="173">
        <f>Seniori!OL8</f>
        <v>0</v>
      </c>
      <c r="OM8" s="173">
        <f>Seniori!OM8</f>
        <v>0</v>
      </c>
      <c r="ON8" s="173">
        <f>Seniori!ON8</f>
        <v>0</v>
      </c>
      <c r="OO8" s="173">
        <f>Seniori!OO8</f>
        <v>0</v>
      </c>
      <c r="OP8" s="173">
        <f>Seniori!OP8</f>
        <v>0</v>
      </c>
      <c r="OQ8" s="173">
        <f>Seniori!OQ8</f>
        <v>0</v>
      </c>
      <c r="OR8" s="173">
        <f>Seniori!OR8</f>
        <v>0</v>
      </c>
      <c r="OS8" s="173">
        <f>Seniori!OS8</f>
        <v>0</v>
      </c>
      <c r="OT8" s="173">
        <f>Seniori!OT8</f>
        <v>0</v>
      </c>
      <c r="OU8" s="173">
        <f>Seniori!OU8</f>
        <v>0</v>
      </c>
      <c r="OV8" s="173">
        <f>Seniori!OV8</f>
        <v>0</v>
      </c>
      <c r="OW8" s="173">
        <f>Seniori!OW8</f>
        <v>0</v>
      </c>
      <c r="OX8" s="173">
        <f>Seniori!OX8</f>
        <v>0</v>
      </c>
      <c r="OY8" s="173">
        <f>Seniori!OY8</f>
        <v>0</v>
      </c>
      <c r="OZ8" s="173">
        <f>Seniori!OZ8</f>
        <v>0</v>
      </c>
      <c r="PA8" s="173">
        <f>Seniori!PA8</f>
        <v>0</v>
      </c>
      <c r="PB8" s="173">
        <f>Seniori!PB8</f>
        <v>0</v>
      </c>
      <c r="PC8" s="173">
        <f>Seniori!PC8</f>
        <v>0</v>
      </c>
      <c r="PD8" s="173">
        <f>Seniori!PD8</f>
        <v>0</v>
      </c>
      <c r="PE8" s="173">
        <f>Seniori!PE8</f>
        <v>0</v>
      </c>
      <c r="PF8" s="173">
        <f>Seniori!PF8</f>
        <v>0</v>
      </c>
      <c r="PG8" s="173">
        <f>Seniori!PG8</f>
        <v>0</v>
      </c>
      <c r="PH8" s="173">
        <f>Seniori!PH8</f>
        <v>0</v>
      </c>
      <c r="PI8" s="173">
        <f>Seniori!PI8</f>
        <v>0</v>
      </c>
      <c r="PJ8" s="173">
        <f>Seniori!PJ8</f>
        <v>0</v>
      </c>
      <c r="PK8" s="173">
        <f>Seniori!PK8</f>
        <v>0</v>
      </c>
      <c r="PL8" s="173">
        <f>Seniori!PL8</f>
        <v>0</v>
      </c>
      <c r="PM8" s="173">
        <f>Seniori!PM8</f>
        <v>0</v>
      </c>
      <c r="PN8" s="173">
        <f>Seniori!PN8</f>
        <v>0</v>
      </c>
      <c r="PO8" s="173">
        <f>Seniori!PO8</f>
        <v>0</v>
      </c>
      <c r="PP8" s="173">
        <f>Seniori!PP8</f>
        <v>0</v>
      </c>
      <c r="PQ8" s="173">
        <f>Seniori!PQ8</f>
        <v>0</v>
      </c>
      <c r="PR8" s="173">
        <f>Seniori!PR8</f>
        <v>0</v>
      </c>
      <c r="PS8" s="173">
        <f>Seniori!PS8</f>
        <v>0</v>
      </c>
      <c r="PT8" s="173">
        <f>Seniori!PT8</f>
        <v>0</v>
      </c>
      <c r="PU8" s="173">
        <f>Seniori!PU8</f>
        <v>0</v>
      </c>
      <c r="PV8" s="173">
        <f>Seniori!PV8</f>
        <v>0</v>
      </c>
      <c r="PW8" s="173">
        <f>Seniori!PW8</f>
        <v>0</v>
      </c>
      <c r="PX8" s="173">
        <f>Seniori!PX8</f>
        <v>0</v>
      </c>
      <c r="PY8" s="173">
        <f>Seniori!PY8</f>
        <v>0</v>
      </c>
      <c r="PZ8" s="173">
        <f>Seniori!PZ8</f>
        <v>0</v>
      </c>
      <c r="QA8" s="173">
        <f>Seniori!QA8</f>
        <v>0</v>
      </c>
      <c r="QB8" s="173">
        <f>Seniori!QB8</f>
        <v>0</v>
      </c>
      <c r="QC8" s="173">
        <f>Seniori!QC8</f>
        <v>0</v>
      </c>
      <c r="QD8" s="173">
        <f>Seniori!QD8</f>
        <v>0</v>
      </c>
      <c r="QE8" s="173">
        <f>Seniori!QE8</f>
        <v>0</v>
      </c>
      <c r="QF8" s="173">
        <f>Seniori!QF8</f>
        <v>0</v>
      </c>
      <c r="QG8" s="173">
        <f>Seniori!QG8</f>
        <v>0</v>
      </c>
      <c r="QH8" s="173">
        <f>Seniori!QH8</f>
        <v>0</v>
      </c>
      <c r="QI8" s="173">
        <f>Seniori!QI8</f>
        <v>0</v>
      </c>
      <c r="QJ8" s="173">
        <f>Seniori!QJ8</f>
        <v>0</v>
      </c>
      <c r="QK8" s="173">
        <f>Seniori!QK8</f>
        <v>0</v>
      </c>
      <c r="QL8" s="173">
        <f>Seniori!QL8</f>
        <v>0</v>
      </c>
      <c r="QM8" s="173">
        <f>Seniori!QM8</f>
        <v>0</v>
      </c>
      <c r="QN8" s="173">
        <f>Seniori!QN8</f>
        <v>0</v>
      </c>
      <c r="QO8" s="173">
        <f>Seniori!QO8</f>
        <v>0</v>
      </c>
      <c r="QP8" s="173">
        <f>Seniori!QP8</f>
        <v>0</v>
      </c>
      <c r="QQ8" s="173">
        <f>Seniori!QQ8</f>
        <v>0</v>
      </c>
      <c r="QR8" s="173">
        <f>Seniori!QR8</f>
        <v>0</v>
      </c>
      <c r="QS8" s="173">
        <f>Seniori!QS8</f>
        <v>0</v>
      </c>
      <c r="QT8" s="173">
        <f>Seniori!QT8</f>
        <v>0</v>
      </c>
      <c r="QU8" s="173">
        <f>Seniori!QU8</f>
        <v>0</v>
      </c>
      <c r="QV8" s="173">
        <f>Seniori!QV8</f>
        <v>0</v>
      </c>
      <c r="QW8" s="173">
        <f>Seniori!QW8</f>
        <v>0</v>
      </c>
      <c r="QX8" s="173">
        <f>Seniori!QX8</f>
        <v>0</v>
      </c>
      <c r="QY8" s="173">
        <f>Seniori!QY8</f>
        <v>0</v>
      </c>
      <c r="QZ8" s="173">
        <f>Seniori!QZ8</f>
        <v>0</v>
      </c>
      <c r="RA8" s="173">
        <f>Seniori!RA8</f>
        <v>0</v>
      </c>
      <c r="RB8" s="173">
        <f>Seniori!RB8</f>
        <v>0</v>
      </c>
      <c r="RC8" s="173">
        <f>Seniori!RC8</f>
        <v>0</v>
      </c>
      <c r="RD8" s="173">
        <f>Seniori!RD8</f>
        <v>0</v>
      </c>
      <c r="RE8" s="173">
        <f>Seniori!RE8</f>
        <v>0</v>
      </c>
      <c r="RF8" s="173">
        <f>Seniori!RF8</f>
        <v>0</v>
      </c>
      <c r="RG8" s="173">
        <f>Seniori!RG8</f>
        <v>0</v>
      </c>
      <c r="RH8" s="173">
        <f>Seniori!RH8</f>
        <v>0</v>
      </c>
      <c r="RI8" s="173">
        <f>Seniori!RI8</f>
        <v>0</v>
      </c>
      <c r="RJ8" s="173">
        <f>Seniori!RJ8</f>
        <v>0</v>
      </c>
      <c r="RK8" s="173">
        <f>Seniori!RK8</f>
        <v>0</v>
      </c>
      <c r="RL8" s="173">
        <f>Seniori!RL8</f>
        <v>0</v>
      </c>
      <c r="RM8" s="173">
        <f>Seniori!RM8</f>
        <v>0</v>
      </c>
      <c r="RN8" s="173">
        <f>Seniori!RN8</f>
        <v>0</v>
      </c>
      <c r="RO8" s="173">
        <f>Seniori!RO8</f>
        <v>0</v>
      </c>
      <c r="RP8" s="173">
        <f>Seniori!RP8</f>
        <v>0</v>
      </c>
      <c r="RQ8" s="173">
        <f>Seniori!RQ8</f>
        <v>0</v>
      </c>
      <c r="RR8" s="173">
        <f>Seniori!RR8</f>
        <v>0</v>
      </c>
      <c r="RS8" s="173">
        <f>Seniori!RS8</f>
        <v>0</v>
      </c>
      <c r="RT8" s="173">
        <f>Seniori!RT8</f>
        <v>0</v>
      </c>
      <c r="RU8" s="173">
        <f>Seniori!RU8</f>
        <v>0</v>
      </c>
      <c r="RV8" s="173">
        <f>Seniori!RV8</f>
        <v>0</v>
      </c>
      <c r="RW8" s="173">
        <f>Seniori!RW8</f>
        <v>0</v>
      </c>
      <c r="RX8" s="173">
        <f>Seniori!RX8</f>
        <v>0</v>
      </c>
      <c r="RY8" s="173">
        <f>Seniori!RY8</f>
        <v>0</v>
      </c>
      <c r="RZ8" s="173">
        <f>Seniori!RZ8</f>
        <v>0</v>
      </c>
      <c r="SA8" s="173">
        <f>Seniori!SA8</f>
        <v>0</v>
      </c>
      <c r="SB8" s="173">
        <f>Seniori!SB8</f>
        <v>0</v>
      </c>
      <c r="SC8" s="173">
        <f>Seniori!SC8</f>
        <v>0</v>
      </c>
      <c r="SD8" s="173">
        <f>Seniori!SD8</f>
        <v>0</v>
      </c>
      <c r="SE8" s="173">
        <f>Seniori!SE8</f>
        <v>0</v>
      </c>
      <c r="SF8" s="173">
        <f>Seniori!SF8</f>
        <v>0</v>
      </c>
      <c r="SG8" s="173">
        <f>Seniori!SG8</f>
        <v>0</v>
      </c>
      <c r="SH8" s="173">
        <f>Seniori!SH8</f>
        <v>0</v>
      </c>
      <c r="SI8" s="173">
        <f>Seniori!SI8</f>
        <v>0</v>
      </c>
      <c r="SJ8" s="173">
        <f>Seniori!SJ8</f>
        <v>0</v>
      </c>
      <c r="SK8" s="173">
        <f>Seniori!SK8</f>
        <v>0</v>
      </c>
      <c r="SL8" s="173">
        <f>Seniori!SL8</f>
        <v>0</v>
      </c>
      <c r="SM8" s="173">
        <f>Seniori!SM8</f>
        <v>0</v>
      </c>
      <c r="SN8" s="173">
        <f>Seniori!SN8</f>
        <v>0</v>
      </c>
      <c r="SO8" s="173">
        <f>Seniori!SO8</f>
        <v>0</v>
      </c>
      <c r="SP8" s="173">
        <f>Seniori!SP8</f>
        <v>0</v>
      </c>
      <c r="SQ8" s="173">
        <f>Seniori!SQ8</f>
        <v>0</v>
      </c>
      <c r="SR8" s="173">
        <f>Seniori!SR8</f>
        <v>0</v>
      </c>
      <c r="SS8" s="173">
        <f>Seniori!SS8</f>
        <v>0</v>
      </c>
      <c r="ST8" s="173">
        <f>Seniori!ST8</f>
        <v>0</v>
      </c>
      <c r="SU8" s="173">
        <f>Seniori!SU8</f>
        <v>0</v>
      </c>
      <c r="SV8" s="173">
        <f>Seniori!SV8</f>
        <v>0</v>
      </c>
      <c r="SW8" s="173">
        <f>Seniori!SW8</f>
        <v>0</v>
      </c>
      <c r="SX8" s="173">
        <f>Seniori!SX8</f>
        <v>0</v>
      </c>
      <c r="SY8" s="173">
        <f>Seniori!SY8</f>
        <v>0</v>
      </c>
      <c r="SZ8" s="173">
        <f>Seniori!SZ8</f>
        <v>0</v>
      </c>
      <c r="TA8" s="173">
        <f>Seniori!TA8</f>
        <v>0</v>
      </c>
      <c r="TB8" s="173">
        <f>Seniori!TB8</f>
        <v>0</v>
      </c>
    </row>
    <row r="9" spans="1:522" s="1" customFormat="1" ht="18" customHeight="1" x14ac:dyDescent="0.2">
      <c r="A9" s="12">
        <v>1</v>
      </c>
      <c r="B9" s="11" t="s">
        <v>16</v>
      </c>
      <c r="C9" s="1">
        <v>9070</v>
      </c>
      <c r="D9" s="1">
        <v>2011</v>
      </c>
      <c r="E9" t="s">
        <v>15</v>
      </c>
      <c r="F9" s="1">
        <v>2965</v>
      </c>
      <c r="G9" s="1" t="s">
        <v>129</v>
      </c>
      <c r="H9" t="s">
        <v>17</v>
      </c>
      <c r="I9" s="1">
        <f t="shared" ref="I9:I12" si="0">SUM(K9:TB9)</f>
        <v>256</v>
      </c>
      <c r="J9" s="12">
        <f>Tabuľka3[[#This Row],[Stĺpec75]]+Tabuľka3[[#This Row],[Stĺpec98]]+Tabuľka3[[#This Row],[Stĺpec99]]+Tabuľka3[[#This Row],[Stĺpec106]]+Tabuľka3[[#This Row],[Stĺpec107]]+Tabuľka3[[#This Row],[Stĺpec163]]+Tabuľka3[[#This Row],[Stĺpec169]]+Tabuľka3[[#This Row],[Stĺpec289]]+Tabuľka3[[#This Row],[Stĺpec288]]+Tabuľka3[[#This Row],[Stĺpec283]]+Tabuľka3[[#This Row],[Stĺpec419]]+Tabuľka3[[#This Row],[Stĺpec418]]+Tabuľka3[[#This Row],[Stĺpec175]]+Tabuľka3[[#This Row],[Stĺpec176]]+Tabuľka3[[#This Row],[Stĺpec207]]</f>
        <v>209</v>
      </c>
      <c r="K9" s="109">
        <f>Seniori!K9</f>
        <v>0</v>
      </c>
      <c r="L9" s="109">
        <f>Seniori!L9</f>
        <v>0</v>
      </c>
      <c r="M9" s="109">
        <f>Seniori!M9</f>
        <v>0</v>
      </c>
      <c r="N9" s="109">
        <f>Seniori!N9</f>
        <v>0</v>
      </c>
      <c r="O9" s="109">
        <f>Seniori!O9</f>
        <v>0</v>
      </c>
      <c r="P9" s="109">
        <f>Seniori!P9</f>
        <v>0</v>
      </c>
      <c r="Q9" s="109">
        <f>Seniori!Q9</f>
        <v>0</v>
      </c>
      <c r="R9" s="109">
        <f>Seniori!R9</f>
        <v>0</v>
      </c>
      <c r="S9" s="109">
        <f>Seniori!S9</f>
        <v>0</v>
      </c>
      <c r="T9" s="109">
        <f>Seniori!T9</f>
        <v>0</v>
      </c>
      <c r="U9" s="109">
        <f>Seniori!U9</f>
        <v>0</v>
      </c>
      <c r="V9" s="109">
        <f>Seniori!V9</f>
        <v>0</v>
      </c>
      <c r="W9" s="109">
        <f>Seniori!W9</f>
        <v>0</v>
      </c>
      <c r="X9" s="109">
        <f>Seniori!X9</f>
        <v>0</v>
      </c>
      <c r="Y9" s="109">
        <f>Seniori!Y9</f>
        <v>0</v>
      </c>
      <c r="Z9" s="109">
        <f>Seniori!Z9</f>
        <v>0</v>
      </c>
      <c r="AA9" s="109">
        <f>Seniori!AA9</f>
        <v>0</v>
      </c>
      <c r="AB9" s="109">
        <f>Seniori!AB9</f>
        <v>0</v>
      </c>
      <c r="AC9" s="109">
        <f>Seniori!AC9</f>
        <v>0</v>
      </c>
      <c r="AD9" s="109">
        <f>Seniori!AD9</f>
        <v>0</v>
      </c>
      <c r="AE9" s="109">
        <f>Seniori!AE9</f>
        <v>0</v>
      </c>
      <c r="AF9" s="109">
        <f>Seniori!AF9</f>
        <v>0</v>
      </c>
      <c r="AG9" s="109">
        <f>Seniori!AG9</f>
        <v>0</v>
      </c>
      <c r="AH9" s="109">
        <f>Seniori!AH9</f>
        <v>0</v>
      </c>
      <c r="AI9" s="109">
        <f>Seniori!AI9</f>
        <v>0</v>
      </c>
      <c r="AJ9" s="109">
        <f>Seniori!AJ9</f>
        <v>0</v>
      </c>
      <c r="AK9" s="109">
        <f>Seniori!AK9</f>
        <v>0</v>
      </c>
      <c r="AL9" s="109">
        <f>Seniori!AL9</f>
        <v>0</v>
      </c>
      <c r="AM9" s="109">
        <f>Seniori!AM9</f>
        <v>0</v>
      </c>
      <c r="AN9" s="109">
        <f>Seniori!AN9</f>
        <v>0</v>
      </c>
      <c r="AO9" s="109">
        <f>Seniori!AO9</f>
        <v>0</v>
      </c>
      <c r="AP9" s="109">
        <f>Seniori!AP9</f>
        <v>0</v>
      </c>
      <c r="AQ9" s="109">
        <f>Seniori!AQ9</f>
        <v>0</v>
      </c>
      <c r="AR9" s="109">
        <f>Seniori!AR9</f>
        <v>0</v>
      </c>
      <c r="AS9" s="109">
        <f>Seniori!AS9</f>
        <v>0</v>
      </c>
      <c r="AT9" s="109">
        <f>Seniori!AT9</f>
        <v>0</v>
      </c>
      <c r="AU9" s="109">
        <f>Seniori!AU9</f>
        <v>0</v>
      </c>
      <c r="AV9" s="109">
        <f>Seniori!AV9</f>
        <v>0</v>
      </c>
      <c r="AW9" s="109">
        <f>Seniori!AW9</f>
        <v>0</v>
      </c>
      <c r="AX9" s="109">
        <f>Seniori!AX9</f>
        <v>0</v>
      </c>
      <c r="AY9" s="109">
        <f>Seniori!AY9</f>
        <v>0</v>
      </c>
      <c r="AZ9" s="109">
        <f>Seniori!AZ9</f>
        <v>0</v>
      </c>
      <c r="BA9" s="109">
        <f>Seniori!BA9</f>
        <v>0</v>
      </c>
      <c r="BB9" s="109">
        <f>Seniori!BB9</f>
        <v>0</v>
      </c>
      <c r="BC9" s="109">
        <f>Seniori!BC9</f>
        <v>0</v>
      </c>
      <c r="BD9" s="109">
        <f>Seniori!BD9</f>
        <v>0</v>
      </c>
      <c r="BE9" s="109">
        <f>Seniori!BE9</f>
        <v>0</v>
      </c>
      <c r="BF9" s="109">
        <f>Seniori!BF9</f>
        <v>0</v>
      </c>
      <c r="BG9" s="109">
        <f>Seniori!BG9</f>
        <v>0</v>
      </c>
      <c r="BH9" s="109">
        <f>Seniori!BH9</f>
        <v>0</v>
      </c>
      <c r="BI9" s="109">
        <f>Seniori!BI9</f>
        <v>0</v>
      </c>
      <c r="BJ9" s="109">
        <f>Seniori!BJ9</f>
        <v>0</v>
      </c>
      <c r="BK9" s="109">
        <f>Seniori!BK9</f>
        <v>0</v>
      </c>
      <c r="BL9" s="109">
        <f>Seniori!BL9</f>
        <v>0</v>
      </c>
      <c r="BM9" s="109">
        <f>Seniori!BM9</f>
        <v>0</v>
      </c>
      <c r="BN9" s="109">
        <f>Seniori!BN9</f>
        <v>8</v>
      </c>
      <c r="BO9" s="109">
        <f>Seniori!BO9</f>
        <v>0</v>
      </c>
      <c r="BP9" s="109">
        <f>Seniori!BP9</f>
        <v>0</v>
      </c>
      <c r="BQ9" s="109">
        <f>Seniori!BQ9</f>
        <v>0</v>
      </c>
      <c r="BR9" s="109">
        <f>Seniori!BR9</f>
        <v>0</v>
      </c>
      <c r="BS9" s="109">
        <f>Seniori!BS9</f>
        <v>7</v>
      </c>
      <c r="BT9" s="109">
        <f>Seniori!BT9</f>
        <v>15</v>
      </c>
      <c r="BU9" s="109">
        <f>Seniori!BU9</f>
        <v>0</v>
      </c>
      <c r="BV9" s="109">
        <f>Seniori!BV9</f>
        <v>0</v>
      </c>
      <c r="BW9" s="109">
        <f>Seniori!BW9</f>
        <v>0</v>
      </c>
      <c r="BX9" s="109">
        <f>Seniori!BX9</f>
        <v>0</v>
      </c>
      <c r="BY9" s="109">
        <f>Seniori!BY9</f>
        <v>0</v>
      </c>
      <c r="BZ9" s="109">
        <f>Seniori!BZ9</f>
        <v>0</v>
      </c>
      <c r="CA9" s="109">
        <f>Seniori!CA9</f>
        <v>0</v>
      </c>
      <c r="CB9" s="109">
        <f>Seniori!CB9</f>
        <v>0</v>
      </c>
      <c r="CC9" s="109">
        <f>Seniori!CC9</f>
        <v>0</v>
      </c>
      <c r="CD9" s="109">
        <f>Seniori!CD9</f>
        <v>0</v>
      </c>
      <c r="CE9" s="109">
        <f>Seniori!CE9</f>
        <v>0</v>
      </c>
      <c r="CF9" s="109">
        <f>Seniori!CF9</f>
        <v>0</v>
      </c>
      <c r="CG9" s="109">
        <f>Seniori!CG9</f>
        <v>0</v>
      </c>
      <c r="CH9" s="109">
        <f>Seniori!CH9</f>
        <v>0</v>
      </c>
      <c r="CI9" s="109">
        <f>Seniori!CI9</f>
        <v>0</v>
      </c>
      <c r="CJ9" s="109">
        <f>Seniori!CJ9</f>
        <v>0</v>
      </c>
      <c r="CK9" s="109">
        <f>Seniori!CK9</f>
        <v>0</v>
      </c>
      <c r="CL9" s="109">
        <f>Seniori!CL9</f>
        <v>0</v>
      </c>
      <c r="CM9" s="109">
        <f>Seniori!CM9</f>
        <v>0</v>
      </c>
      <c r="CN9" s="109">
        <f>Seniori!CN9</f>
        <v>0</v>
      </c>
      <c r="CO9" s="109">
        <f>Seniori!CO9</f>
        <v>0</v>
      </c>
      <c r="CP9" s="109">
        <f>Seniori!CP9</f>
        <v>11</v>
      </c>
      <c r="CQ9" s="109">
        <f>Seniori!CQ9</f>
        <v>16</v>
      </c>
      <c r="CR9" s="109">
        <f>Seniori!CR9</f>
        <v>0</v>
      </c>
      <c r="CS9" s="109">
        <f>Seniori!CS9</f>
        <v>0</v>
      </c>
      <c r="CT9" s="109">
        <f>Seniori!CT9</f>
        <v>0</v>
      </c>
      <c r="CU9" s="109">
        <f>Seniori!CU9</f>
        <v>0</v>
      </c>
      <c r="CV9" s="109">
        <f>Seniori!CV9</f>
        <v>0</v>
      </c>
      <c r="CW9" s="109">
        <f>Seniori!CW9</f>
        <v>0</v>
      </c>
      <c r="CX9" s="109">
        <f>Seniori!CX9</f>
        <v>13</v>
      </c>
      <c r="CY9" s="109">
        <f>Seniori!CY9</f>
        <v>18</v>
      </c>
      <c r="CZ9" s="109">
        <f>Seniori!CZ9</f>
        <v>0</v>
      </c>
      <c r="DA9" s="109">
        <f>Seniori!DA9</f>
        <v>0</v>
      </c>
      <c r="DB9" s="109">
        <f>Seniori!DB9</f>
        <v>0</v>
      </c>
      <c r="DC9" s="109">
        <f>Seniori!DC9</f>
        <v>0</v>
      </c>
      <c r="DD9" s="109">
        <f>Seniori!DD9</f>
        <v>0</v>
      </c>
      <c r="DE9" s="109">
        <f>Seniori!DE9</f>
        <v>0</v>
      </c>
      <c r="DF9" s="109">
        <f>Seniori!DF9</f>
        <v>0</v>
      </c>
      <c r="DG9" s="109">
        <f>Seniori!DG9</f>
        <v>0</v>
      </c>
      <c r="DH9" s="109">
        <f>Seniori!DH9</f>
        <v>0</v>
      </c>
      <c r="DI9" s="109">
        <f>Seniori!DI9</f>
        <v>0</v>
      </c>
      <c r="DJ9" s="109">
        <f>Seniori!DJ9</f>
        <v>0</v>
      </c>
      <c r="DK9" s="109">
        <f>Seniori!DK9</f>
        <v>0</v>
      </c>
      <c r="DL9" s="109">
        <f>Seniori!DL9</f>
        <v>0</v>
      </c>
      <c r="DM9" s="109">
        <f>Seniori!DM9</f>
        <v>0</v>
      </c>
      <c r="DN9" s="109">
        <f>Seniori!DN9</f>
        <v>0</v>
      </c>
      <c r="DO9" s="109">
        <f>Seniori!DO9</f>
        <v>0</v>
      </c>
      <c r="DP9" s="109">
        <f>Seniori!DP9</f>
        <v>0</v>
      </c>
      <c r="DQ9" s="109">
        <f>Seniori!DQ9</f>
        <v>0</v>
      </c>
      <c r="DR9" s="109">
        <f>Seniori!DR9</f>
        <v>0</v>
      </c>
      <c r="DS9" s="109">
        <f>Seniori!DS9</f>
        <v>0</v>
      </c>
      <c r="DT9" s="109">
        <f>Seniori!DT9</f>
        <v>0</v>
      </c>
      <c r="DU9" s="109">
        <f>Seniori!DU9</f>
        <v>0</v>
      </c>
      <c r="DV9" s="109">
        <f>Seniori!DV9</f>
        <v>0</v>
      </c>
      <c r="DW9" s="109">
        <f>Seniori!DW9</f>
        <v>0</v>
      </c>
      <c r="DX9" s="109">
        <f>Seniori!DX9</f>
        <v>0</v>
      </c>
      <c r="DY9" s="109">
        <f>Seniori!DY9</f>
        <v>0</v>
      </c>
      <c r="DZ9" s="109">
        <f>Seniori!DZ9</f>
        <v>0</v>
      </c>
      <c r="EA9" s="109">
        <f>Seniori!EA9</f>
        <v>0</v>
      </c>
      <c r="EB9" s="109">
        <f>Seniori!EB9</f>
        <v>0</v>
      </c>
      <c r="EC9" s="109">
        <f>Seniori!EC9</f>
        <v>0</v>
      </c>
      <c r="ED9" s="109">
        <f>Seniori!ED9</f>
        <v>0</v>
      </c>
      <c r="EE9" s="109">
        <f>Seniori!EE9</f>
        <v>0</v>
      </c>
      <c r="EF9" s="109">
        <f>Seniori!EF9</f>
        <v>0</v>
      </c>
      <c r="EG9" s="109">
        <f>Seniori!EG9</f>
        <v>0</v>
      </c>
      <c r="EH9" s="109">
        <f>Seniori!EH9</f>
        <v>0</v>
      </c>
      <c r="EI9" s="109">
        <f>Seniori!EI9</f>
        <v>0</v>
      </c>
      <c r="EJ9" s="109">
        <f>Seniori!EJ9</f>
        <v>0</v>
      </c>
      <c r="EK9" s="109">
        <f>Seniori!EK9</f>
        <v>0</v>
      </c>
      <c r="EL9" s="109">
        <f>Seniori!EL9</f>
        <v>0</v>
      </c>
      <c r="EM9" s="109">
        <f>Seniori!EM9</f>
        <v>0</v>
      </c>
      <c r="EN9" s="109">
        <f>Seniori!EN9</f>
        <v>0</v>
      </c>
      <c r="EO9" s="109">
        <f>Seniori!EO9</f>
        <v>0</v>
      </c>
      <c r="EP9" s="109">
        <f>Seniori!EP9</f>
        <v>0</v>
      </c>
      <c r="EQ9" s="109">
        <f>Seniori!EQ9</f>
        <v>0</v>
      </c>
      <c r="ER9" s="109">
        <f>Seniori!ER9</f>
        <v>0</v>
      </c>
      <c r="ES9" s="109">
        <f>Seniori!ES9</f>
        <v>0</v>
      </c>
      <c r="ET9" s="109">
        <f>Seniori!ET9</f>
        <v>0</v>
      </c>
      <c r="EU9" s="109">
        <f>Seniori!EU9</f>
        <v>0</v>
      </c>
      <c r="EV9" s="109">
        <f>Seniori!EV9</f>
        <v>0</v>
      </c>
      <c r="EW9" s="109">
        <f>Seniori!EW9</f>
        <v>0</v>
      </c>
      <c r="EX9" s="109">
        <f>Seniori!EX9</f>
        <v>0</v>
      </c>
      <c r="EY9" s="109">
        <f>Seniori!EY9</f>
        <v>0</v>
      </c>
      <c r="EZ9" s="109">
        <f>Seniori!EZ9</f>
        <v>0</v>
      </c>
      <c r="FA9" s="109">
        <f>Seniori!FA9</f>
        <v>0</v>
      </c>
      <c r="FB9" s="109">
        <f>Seniori!FB9</f>
        <v>0</v>
      </c>
      <c r="FC9" s="109">
        <f>Seniori!FC9</f>
        <v>0</v>
      </c>
      <c r="FD9" s="109">
        <f>Seniori!FD9</f>
        <v>0</v>
      </c>
      <c r="FE9" s="109">
        <f>Seniori!FE9</f>
        <v>0</v>
      </c>
      <c r="FF9" s="109">
        <f>Seniori!FF9</f>
        <v>0</v>
      </c>
      <c r="FG9" s="109">
        <f>Seniori!FG9</f>
        <v>0</v>
      </c>
      <c r="FH9" s="109">
        <f>Seniori!FH9</f>
        <v>0</v>
      </c>
      <c r="FI9" s="109">
        <f>Seniori!FI9</f>
        <v>0</v>
      </c>
      <c r="FJ9" s="109">
        <f>Seniori!FJ9</f>
        <v>0</v>
      </c>
      <c r="FK9" s="109">
        <f>Seniori!FK9</f>
        <v>0</v>
      </c>
      <c r="FL9" s="109">
        <f>Seniori!FL9</f>
        <v>0</v>
      </c>
      <c r="FM9" s="109">
        <f>Seniori!FM9</f>
        <v>0</v>
      </c>
      <c r="FN9" s="109">
        <f>Seniori!FN9</f>
        <v>0</v>
      </c>
      <c r="FO9" s="109">
        <f>Seniori!FO9</f>
        <v>0</v>
      </c>
      <c r="FP9" s="109">
        <f>Seniori!FP9</f>
        <v>0</v>
      </c>
      <c r="FQ9" s="109">
        <f>Seniori!FQ9</f>
        <v>0</v>
      </c>
      <c r="FR9" s="109">
        <f>Seniori!FR9</f>
        <v>11</v>
      </c>
      <c r="FS9" s="109">
        <f>Seniori!FS9</f>
        <v>0</v>
      </c>
      <c r="FT9" s="109">
        <f>Seniori!FT9</f>
        <v>0</v>
      </c>
      <c r="FU9" s="109">
        <f>Seniori!FU9</f>
        <v>0</v>
      </c>
      <c r="FV9" s="109">
        <f>Seniori!FV9</f>
        <v>0</v>
      </c>
      <c r="FW9" s="109">
        <f>Seniori!FW9</f>
        <v>9</v>
      </c>
      <c r="FX9" s="109">
        <f>Seniori!FX9</f>
        <v>12</v>
      </c>
      <c r="FY9" s="109">
        <f>Seniori!FY9</f>
        <v>0</v>
      </c>
      <c r="FZ9" s="109">
        <f>Seniori!FZ9</f>
        <v>0</v>
      </c>
      <c r="GA9" s="109">
        <f>Seniori!GA9</f>
        <v>0</v>
      </c>
      <c r="GB9" s="109">
        <f>Seniori!GB9</f>
        <v>0</v>
      </c>
      <c r="GC9" s="109">
        <f>Seniori!GC9</f>
        <v>0</v>
      </c>
      <c r="GD9" s="109">
        <f>Seniori!GD9</f>
        <v>0</v>
      </c>
      <c r="GE9" s="109">
        <f>Seniori!GE9</f>
        <v>0</v>
      </c>
      <c r="GF9" s="109">
        <f>Seniori!GF9</f>
        <v>11</v>
      </c>
      <c r="GG9" s="109">
        <f>Seniori!GG9</f>
        <v>14</v>
      </c>
      <c r="GH9" s="109">
        <f>Seniori!GH9</f>
        <v>0</v>
      </c>
      <c r="GI9" s="109">
        <f>Seniori!GI9</f>
        <v>0</v>
      </c>
      <c r="GJ9" s="109">
        <f>Seniori!GJ9</f>
        <v>0</v>
      </c>
      <c r="GK9" s="109">
        <f>Seniori!GK9</f>
        <v>0</v>
      </c>
      <c r="GL9" s="109">
        <f>Seniori!GL9</f>
        <v>11</v>
      </c>
      <c r="GM9" s="109">
        <f>Seniori!GM9</f>
        <v>10</v>
      </c>
      <c r="GN9" s="109">
        <f>Seniori!GN9</f>
        <v>0</v>
      </c>
      <c r="GO9" s="109">
        <f>Seniori!GO9</f>
        <v>0</v>
      </c>
      <c r="GP9" s="109">
        <f>Seniori!GP9</f>
        <v>0</v>
      </c>
      <c r="GQ9" s="109">
        <f>Seniori!GQ9</f>
        <v>0</v>
      </c>
      <c r="GR9" s="109">
        <f>Seniori!GR9</f>
        <v>0</v>
      </c>
      <c r="GS9" s="109">
        <f>Seniori!GS9</f>
        <v>0</v>
      </c>
      <c r="GT9" s="109">
        <f>Seniori!GT9</f>
        <v>0</v>
      </c>
      <c r="GU9" s="109">
        <f>Seniori!GU9</f>
        <v>0</v>
      </c>
      <c r="GV9" s="109">
        <f>Seniori!GV9</f>
        <v>0</v>
      </c>
      <c r="GW9" s="109">
        <f>Seniori!GW9</f>
        <v>0</v>
      </c>
      <c r="GX9" s="109">
        <f>Seniori!GX9</f>
        <v>0</v>
      </c>
      <c r="GY9" s="109">
        <f>Seniori!GY9</f>
        <v>0</v>
      </c>
      <c r="GZ9" s="109">
        <f>Seniori!GZ9</f>
        <v>0</v>
      </c>
      <c r="HA9" s="109">
        <f>Seniori!HA9</f>
        <v>0</v>
      </c>
      <c r="HB9" s="109">
        <f>Seniori!HB9</f>
        <v>0</v>
      </c>
      <c r="HC9" s="109">
        <f>Seniori!HC9</f>
        <v>0</v>
      </c>
      <c r="HD9" s="109">
        <f>Seniori!HD9</f>
        <v>0</v>
      </c>
      <c r="HE9" s="109">
        <f>Seniori!HE9</f>
        <v>0</v>
      </c>
      <c r="HF9" s="109">
        <f>Seniori!HF9</f>
        <v>0</v>
      </c>
      <c r="HG9" s="109">
        <f>Seniori!HG9</f>
        <v>0</v>
      </c>
      <c r="HH9" s="109">
        <f>Seniori!HH9</f>
        <v>0</v>
      </c>
      <c r="HI9" s="109">
        <f>Seniori!HI9</f>
        <v>0</v>
      </c>
      <c r="HJ9" s="109">
        <f>Seniori!HJ9</f>
        <v>0</v>
      </c>
      <c r="HK9" s="109">
        <f>Seniori!HK9</f>
        <v>0</v>
      </c>
      <c r="HL9" s="109">
        <f>Seniori!HL9</f>
        <v>0</v>
      </c>
      <c r="HM9" s="109">
        <f>Seniori!HM9</f>
        <v>0</v>
      </c>
      <c r="HN9" s="109">
        <f>Seniori!HN9</f>
        <v>0</v>
      </c>
      <c r="HO9" s="109">
        <f>Seniori!HO9</f>
        <v>0</v>
      </c>
      <c r="HP9" s="109">
        <f>Seniori!HP9</f>
        <v>0</v>
      </c>
      <c r="HQ9" s="109">
        <f>Seniori!HQ9</f>
        <v>0</v>
      </c>
      <c r="HR9" s="109">
        <f>Seniori!HR9</f>
        <v>0</v>
      </c>
      <c r="HS9" s="109">
        <f>Seniori!HS9</f>
        <v>0</v>
      </c>
      <c r="HT9" s="109">
        <f>Seniori!HT9</f>
        <v>0</v>
      </c>
      <c r="HU9" s="109">
        <f>Seniori!HU9</f>
        <v>0</v>
      </c>
      <c r="HV9" s="109">
        <f>Seniori!HV9</f>
        <v>0</v>
      </c>
      <c r="HW9" s="109">
        <f>Seniori!HW9</f>
        <v>0</v>
      </c>
      <c r="HX9" s="109">
        <f>Seniori!HX9</f>
        <v>0</v>
      </c>
      <c r="HY9" s="109">
        <f>Seniori!HY9</f>
        <v>0</v>
      </c>
      <c r="HZ9" s="109">
        <f>Seniori!HZ9</f>
        <v>0</v>
      </c>
      <c r="IA9" s="109">
        <f>Seniori!IA9</f>
        <v>0</v>
      </c>
      <c r="IB9" s="109">
        <f>Seniori!IB9</f>
        <v>0</v>
      </c>
      <c r="IC9" s="109">
        <f>Seniori!IC9</f>
        <v>0</v>
      </c>
      <c r="ID9" s="109">
        <f>Seniori!ID9</f>
        <v>0</v>
      </c>
      <c r="IE9" s="109">
        <f>Seniori!IE9</f>
        <v>0</v>
      </c>
      <c r="IF9" s="109">
        <f>Seniori!IF9</f>
        <v>0</v>
      </c>
      <c r="IG9" s="109">
        <f>Seniori!IG9</f>
        <v>0</v>
      </c>
      <c r="IH9" s="109">
        <f>Seniori!IH9</f>
        <v>0</v>
      </c>
      <c r="II9" s="109">
        <f>Seniori!II9</f>
        <v>0</v>
      </c>
      <c r="IJ9" s="109">
        <f>Seniori!IJ9</f>
        <v>0</v>
      </c>
      <c r="IK9" s="109">
        <f>Seniori!IK9</f>
        <v>0</v>
      </c>
      <c r="IL9" s="109">
        <f>Seniori!IL9</f>
        <v>0</v>
      </c>
      <c r="IM9" s="109">
        <f>Seniori!IM9</f>
        <v>0</v>
      </c>
      <c r="IN9" s="109">
        <f>Seniori!IN9</f>
        <v>0</v>
      </c>
      <c r="IO9" s="109">
        <f>Seniori!IO9</f>
        <v>0</v>
      </c>
      <c r="IP9" s="109">
        <f>Seniori!IP9</f>
        <v>0</v>
      </c>
      <c r="IQ9" s="109">
        <f>Seniori!IQ9</f>
        <v>0</v>
      </c>
      <c r="IR9" s="109">
        <f>Seniori!IR9</f>
        <v>0</v>
      </c>
      <c r="IS9" s="109">
        <f>Seniori!IS9</f>
        <v>0</v>
      </c>
      <c r="IT9" s="109">
        <f>Seniori!IT9</f>
        <v>0</v>
      </c>
      <c r="IU9" s="109">
        <f>Seniori!IU9</f>
        <v>0</v>
      </c>
      <c r="IV9" s="109">
        <f>Seniori!IV9</f>
        <v>0</v>
      </c>
      <c r="IW9" s="109">
        <f>Seniori!IW9</f>
        <v>0</v>
      </c>
      <c r="IX9" s="109">
        <f>Seniori!IX9</f>
        <v>0</v>
      </c>
      <c r="IY9" s="109">
        <f>Seniori!IY9</f>
        <v>0</v>
      </c>
      <c r="IZ9" s="109">
        <f>Seniori!IZ9</f>
        <v>15</v>
      </c>
      <c r="JA9" s="109">
        <f>Seniori!JA9</f>
        <v>18</v>
      </c>
      <c r="JB9" s="109">
        <f>Seniori!JB9</f>
        <v>0</v>
      </c>
      <c r="JC9" s="109">
        <f>Seniori!JC9</f>
        <v>0</v>
      </c>
      <c r="JD9" s="109">
        <f>Seniori!JD9</f>
        <v>0</v>
      </c>
      <c r="JE9" s="109">
        <f>Seniori!JE9</f>
        <v>0</v>
      </c>
      <c r="JF9" s="109">
        <f>Seniori!JF9</f>
        <v>0</v>
      </c>
      <c r="JG9" s="109">
        <f>Seniori!JG9</f>
        <v>0</v>
      </c>
      <c r="JH9" s="109">
        <f>Seniori!JH9</f>
        <v>0</v>
      </c>
      <c r="JI9" s="109">
        <f>Seniori!JI9</f>
        <v>14</v>
      </c>
      <c r="JJ9" s="109">
        <f>Seniori!JJ9</f>
        <v>19</v>
      </c>
      <c r="JK9" s="109">
        <f>Seniori!JK9</f>
        <v>0</v>
      </c>
      <c r="JL9" s="109">
        <f>Seniori!JL9</f>
        <v>0</v>
      </c>
      <c r="JM9" s="109">
        <f>Seniori!JM9</f>
        <v>0</v>
      </c>
      <c r="JN9" s="109">
        <f>Seniori!JN9</f>
        <v>0</v>
      </c>
      <c r="JO9" s="109">
        <f>Seniori!JO9</f>
        <v>0</v>
      </c>
      <c r="JP9" s="109">
        <f>Seniori!JP9</f>
        <v>0</v>
      </c>
      <c r="JQ9" s="109">
        <f>Seniori!JQ9</f>
        <v>0</v>
      </c>
      <c r="JR9" s="109">
        <f>Seniori!JR9</f>
        <v>0</v>
      </c>
      <c r="JS9" s="109">
        <f>Seniori!JS9</f>
        <v>0</v>
      </c>
      <c r="JT9" s="109">
        <f>Seniori!JT9</f>
        <v>0</v>
      </c>
      <c r="JU9" s="109">
        <f>Seniori!JU9</f>
        <v>0</v>
      </c>
      <c r="JV9" s="109">
        <f>Seniori!JV9</f>
        <v>0</v>
      </c>
      <c r="JW9" s="109">
        <f>Seniori!JW9</f>
        <v>0</v>
      </c>
      <c r="JX9" s="109">
        <f>Seniori!JX9</f>
        <v>0</v>
      </c>
      <c r="JY9" s="109">
        <f>Seniori!JY9</f>
        <v>0</v>
      </c>
      <c r="JZ9" s="109">
        <f>Seniori!JZ9</f>
        <v>0</v>
      </c>
      <c r="KA9" s="109">
        <f>Seniori!KA9</f>
        <v>0</v>
      </c>
      <c r="KB9" s="109">
        <f>Seniori!KB9</f>
        <v>0</v>
      </c>
      <c r="KC9" s="109">
        <f>Seniori!KC9</f>
        <v>0</v>
      </c>
      <c r="KD9" s="109">
        <f>Seniori!KD9</f>
        <v>0</v>
      </c>
      <c r="KE9" s="109">
        <f>Seniori!KE9</f>
        <v>0</v>
      </c>
      <c r="KF9" s="109">
        <f>Seniori!KF9</f>
        <v>0</v>
      </c>
      <c r="KG9" s="109">
        <f>Seniori!KG9</f>
        <v>0</v>
      </c>
      <c r="KH9" s="109">
        <f>Seniori!KH9</f>
        <v>0</v>
      </c>
      <c r="KI9" s="109" t="str">
        <f>Seniori!KI9</f>
        <v>o</v>
      </c>
      <c r="KJ9" s="109">
        <f>Seniori!KJ9</f>
        <v>9</v>
      </c>
      <c r="KK9" s="109">
        <f>Seniori!KK9</f>
        <v>0</v>
      </c>
      <c r="KL9" s="109">
        <f>Seniori!KL9</f>
        <v>0</v>
      </c>
      <c r="KM9" s="109">
        <f>Seniori!KM9</f>
        <v>0</v>
      </c>
      <c r="KN9" s="109">
        <f>Seniori!KN9</f>
        <v>0</v>
      </c>
      <c r="KO9" s="109">
        <f>Seniori!KO9</f>
        <v>0</v>
      </c>
      <c r="KP9" s="109">
        <f>Seniori!KP9</f>
        <v>0</v>
      </c>
      <c r="KQ9" s="109">
        <f>Seniori!KQ9</f>
        <v>4</v>
      </c>
      <c r="KR9" s="109">
        <f>Seniori!KR9</f>
        <v>11</v>
      </c>
      <c r="KS9" s="109">
        <f>Seniori!KS9</f>
        <v>0</v>
      </c>
      <c r="KT9" s="109">
        <f>Seniori!KT9</f>
        <v>0</v>
      </c>
      <c r="KU9" s="109">
        <f>Seniori!KU9</f>
        <v>0</v>
      </c>
      <c r="KV9" s="109">
        <f>Seniori!KV9</f>
        <v>0</v>
      </c>
      <c r="KW9" s="109">
        <f>Seniori!KW9</f>
        <v>0</v>
      </c>
      <c r="KX9" s="109">
        <f>Seniori!KX9</f>
        <v>0</v>
      </c>
      <c r="KY9" s="109">
        <f>Seniori!KY9</f>
        <v>0</v>
      </c>
      <c r="KZ9" s="109">
        <f>Seniori!KZ9</f>
        <v>0</v>
      </c>
      <c r="LA9" s="109">
        <f>Seniori!LA9</f>
        <v>0</v>
      </c>
      <c r="LB9" s="109">
        <f>Seniori!LB9</f>
        <v>0</v>
      </c>
      <c r="LC9" s="109">
        <f>Seniori!LC9</f>
        <v>0</v>
      </c>
      <c r="LD9" s="109">
        <f>Seniori!LD9</f>
        <v>0</v>
      </c>
      <c r="LE9" s="109">
        <f>Seniori!LE9</f>
        <v>0</v>
      </c>
      <c r="LF9" s="109">
        <f>Seniori!LF9</f>
        <v>0</v>
      </c>
      <c r="LG9" s="109">
        <f>Seniori!LG9</f>
        <v>0</v>
      </c>
      <c r="LH9" s="109">
        <f>Seniori!LH9</f>
        <v>0</v>
      </c>
      <c r="LI9" s="109">
        <f>Seniori!LI9</f>
        <v>0</v>
      </c>
      <c r="LJ9" s="109">
        <f>Seniori!LJ9</f>
        <v>0</v>
      </c>
      <c r="LK9" s="109">
        <f>Seniori!LK9</f>
        <v>0</v>
      </c>
      <c r="LL9" s="109">
        <f>Seniori!LL9</f>
        <v>0</v>
      </c>
      <c r="LM9" s="109">
        <f>Seniori!LM9</f>
        <v>0</v>
      </c>
      <c r="LN9" s="109">
        <f>Seniori!LN9</f>
        <v>0</v>
      </c>
      <c r="LO9" s="109">
        <f>Seniori!LO9</f>
        <v>0</v>
      </c>
      <c r="LP9" s="109">
        <f>Seniori!LP9</f>
        <v>0</v>
      </c>
      <c r="LQ9" s="109">
        <f>Seniori!LQ9</f>
        <v>0</v>
      </c>
      <c r="LR9" s="109">
        <f>Seniori!LR9</f>
        <v>0</v>
      </c>
      <c r="LS9" s="109">
        <f>Seniori!LS9</f>
        <v>0</v>
      </c>
      <c r="LT9" s="109">
        <f>Seniori!LT9</f>
        <v>0</v>
      </c>
      <c r="LU9" s="109">
        <f>Seniori!LU9</f>
        <v>0</v>
      </c>
      <c r="LV9" s="109">
        <f>Seniori!LV9</f>
        <v>0</v>
      </c>
      <c r="LW9" s="109">
        <f>Seniori!LW9</f>
        <v>0</v>
      </c>
      <c r="LX9" s="109">
        <f>Seniori!LX9</f>
        <v>0</v>
      </c>
      <c r="LY9" s="109">
        <f>Seniori!LY9</f>
        <v>0</v>
      </c>
      <c r="LZ9" s="109">
        <f>Seniori!LZ9</f>
        <v>0</v>
      </c>
      <c r="MA9" s="109">
        <f>Seniori!MA9</f>
        <v>0</v>
      </c>
      <c r="MB9" s="109">
        <f>Seniori!MB9</f>
        <v>0</v>
      </c>
      <c r="MC9" s="109">
        <f>Seniori!MC9</f>
        <v>0</v>
      </c>
      <c r="MD9" s="109">
        <f>Seniori!MD9</f>
        <v>0</v>
      </c>
      <c r="ME9" s="109">
        <f>Seniori!ME9</f>
        <v>0</v>
      </c>
      <c r="MF9" s="109">
        <f>Seniori!MF9</f>
        <v>0</v>
      </c>
      <c r="MG9" s="109">
        <f>Seniori!MG9</f>
        <v>0</v>
      </c>
      <c r="MH9" s="109">
        <f>Seniori!MH9</f>
        <v>0</v>
      </c>
      <c r="MI9" s="109">
        <f>Seniori!MI9</f>
        <v>0</v>
      </c>
      <c r="MJ9" s="109">
        <f>Seniori!MJ9</f>
        <v>0</v>
      </c>
      <c r="MK9" s="109">
        <f>Seniori!MK9</f>
        <v>0</v>
      </c>
      <c r="ML9" s="109">
        <f>Seniori!ML9</f>
        <v>0</v>
      </c>
      <c r="MM9" s="109">
        <f>Seniori!MM9</f>
        <v>0</v>
      </c>
      <c r="MN9" s="109">
        <f>Seniori!MN9</f>
        <v>0</v>
      </c>
      <c r="MO9" s="109">
        <f>Seniori!MO9</f>
        <v>0</v>
      </c>
      <c r="MP9" s="109">
        <f>Seniori!MP9</f>
        <v>0</v>
      </c>
      <c r="MQ9" s="109">
        <f>Seniori!MQ9</f>
        <v>0</v>
      </c>
      <c r="MR9" s="109">
        <f>Seniori!MR9</f>
        <v>0</v>
      </c>
      <c r="MS9" s="109">
        <f>Seniori!MS9</f>
        <v>0</v>
      </c>
      <c r="MT9" s="109">
        <f>Seniori!MT9</f>
        <v>0</v>
      </c>
      <c r="MU9" s="109">
        <f>Seniori!MU9</f>
        <v>0</v>
      </c>
      <c r="MV9" s="109">
        <f>Seniori!MV9</f>
        <v>0</v>
      </c>
      <c r="MW9" s="109">
        <f>Seniori!MW9</f>
        <v>0</v>
      </c>
      <c r="MX9" s="109">
        <f>Seniori!MX9</f>
        <v>0</v>
      </c>
      <c r="MY9" s="109">
        <f>Seniori!MY9</f>
        <v>0</v>
      </c>
      <c r="MZ9" s="109">
        <f>Seniori!MZ9</f>
        <v>0</v>
      </c>
      <c r="NA9" s="109">
        <f>Seniori!NA9</f>
        <v>0</v>
      </c>
      <c r="NB9" s="109">
        <f>Seniori!NB9</f>
        <v>0</v>
      </c>
      <c r="NC9" s="109">
        <f>Seniori!NC9</f>
        <v>0</v>
      </c>
      <c r="ND9" s="109">
        <f>Seniori!ND9</f>
        <v>0</v>
      </c>
      <c r="NE9" s="109">
        <f>Seniori!NE9</f>
        <v>0</v>
      </c>
      <c r="NF9" s="109">
        <f>Seniori!NF9</f>
        <v>0</v>
      </c>
      <c r="NG9" s="109">
        <f>Seniori!NG9</f>
        <v>0</v>
      </c>
      <c r="NH9" s="109">
        <f>Seniori!NH9</f>
        <v>0</v>
      </c>
      <c r="NI9" s="109">
        <f>Seniori!NI9</f>
        <v>0</v>
      </c>
      <c r="NJ9" s="109">
        <f>Seniori!NJ9</f>
        <v>0</v>
      </c>
      <c r="NK9" s="109">
        <f>Seniori!NK9</f>
        <v>0</v>
      </c>
      <c r="NL9" s="109">
        <f>Seniori!NL9</f>
        <v>0</v>
      </c>
      <c r="NM9" s="109">
        <f>Seniori!NM9</f>
        <v>0</v>
      </c>
      <c r="NN9" s="109">
        <f>Seniori!NN9</f>
        <v>0</v>
      </c>
      <c r="NO9" s="109">
        <f>Seniori!NO9</f>
        <v>0</v>
      </c>
      <c r="NP9" s="109">
        <f>Seniori!NP9</f>
        <v>0</v>
      </c>
      <c r="NQ9" s="109">
        <f>Seniori!NQ9</f>
        <v>0</v>
      </c>
      <c r="NR9" s="109">
        <f>Seniori!NR9</f>
        <v>0</v>
      </c>
      <c r="NS9" s="109">
        <f>Seniori!NS9</f>
        <v>0</v>
      </c>
      <c r="NT9" s="109">
        <f>Seniori!NT9</f>
        <v>0</v>
      </c>
      <c r="NU9" s="109">
        <f>Seniori!NU9</f>
        <v>0</v>
      </c>
      <c r="NV9" s="109">
        <f>Seniori!NV9</f>
        <v>0</v>
      </c>
      <c r="NW9" s="109">
        <f>Seniori!NW9</f>
        <v>0</v>
      </c>
      <c r="NX9" s="109">
        <f>Seniori!NX9</f>
        <v>0</v>
      </c>
      <c r="NY9" s="109">
        <f>Seniori!NY9</f>
        <v>0</v>
      </c>
      <c r="NZ9" s="109">
        <f>Seniori!NZ9</f>
        <v>0</v>
      </c>
      <c r="OA9" s="109">
        <f>Seniori!OA9</f>
        <v>0</v>
      </c>
      <c r="OB9" s="109">
        <f>Seniori!OB9</f>
        <v>0</v>
      </c>
      <c r="OC9" s="109">
        <f>Seniori!OC9</f>
        <v>0</v>
      </c>
      <c r="OD9" s="109">
        <f>Seniori!OD9</f>
        <v>0</v>
      </c>
      <c r="OE9" s="109">
        <f>Seniori!OE9</f>
        <v>0</v>
      </c>
      <c r="OF9" s="109">
        <f>Seniori!OF9</f>
        <v>0</v>
      </c>
      <c r="OG9" s="109">
        <f>Seniori!OG9</f>
        <v>0</v>
      </c>
      <c r="OH9" s="109">
        <f>Seniori!OH9</f>
        <v>0</v>
      </c>
      <c r="OI9" s="109">
        <f>Seniori!OI9</f>
        <v>0</v>
      </c>
      <c r="OJ9" s="109">
        <f>Seniori!OJ9</f>
        <v>0</v>
      </c>
      <c r="OK9" s="109">
        <f>Seniori!OK9</f>
        <v>0</v>
      </c>
      <c r="OL9" s="109">
        <f>Seniori!OL9</f>
        <v>0</v>
      </c>
      <c r="OM9" s="109">
        <f>Seniori!OM9</f>
        <v>0</v>
      </c>
      <c r="ON9" s="109">
        <f>Seniori!ON9</f>
        <v>0</v>
      </c>
      <c r="OO9" s="109">
        <f>Seniori!OO9</f>
        <v>0</v>
      </c>
      <c r="OP9" s="109">
        <f>Seniori!OP9</f>
        <v>0</v>
      </c>
      <c r="OQ9" s="109">
        <f>Seniori!OQ9</f>
        <v>0</v>
      </c>
      <c r="OR9" s="109">
        <f>Seniori!OR9</f>
        <v>0</v>
      </c>
      <c r="OS9" s="109">
        <f>Seniori!OS9</f>
        <v>0</v>
      </c>
      <c r="OT9" s="109">
        <f>Seniori!OT9</f>
        <v>0</v>
      </c>
      <c r="OU9" s="109">
        <f>Seniori!OU9</f>
        <v>0</v>
      </c>
      <c r="OV9" s="109">
        <f>Seniori!OV9</f>
        <v>0</v>
      </c>
      <c r="OW9" s="109">
        <f>Seniori!OW9</f>
        <v>0</v>
      </c>
      <c r="OX9" s="109">
        <f>Seniori!OX9</f>
        <v>0</v>
      </c>
      <c r="OY9" s="109">
        <f>Seniori!OY9</f>
        <v>0</v>
      </c>
      <c r="OZ9" s="109">
        <f>Seniori!OZ9</f>
        <v>0</v>
      </c>
      <c r="PA9" s="109">
        <f>Seniori!PA9</f>
        <v>0</v>
      </c>
      <c r="PB9" s="109">
        <f>Seniori!PB9</f>
        <v>0</v>
      </c>
      <c r="PC9" s="109">
        <f>Seniori!PC9</f>
        <v>0</v>
      </c>
      <c r="PD9" s="109">
        <f>Seniori!PD9</f>
        <v>0</v>
      </c>
      <c r="PE9" s="109">
        <f>Seniori!PE9</f>
        <v>0</v>
      </c>
      <c r="PF9" s="109">
        <f>Seniori!PF9</f>
        <v>0</v>
      </c>
      <c r="PG9" s="109">
        <f>Seniori!PG9</f>
        <v>0</v>
      </c>
      <c r="PH9" s="109">
        <f>Seniori!PH9</f>
        <v>0</v>
      </c>
      <c r="PI9" s="109">
        <f>Seniori!PI9</f>
        <v>0</v>
      </c>
      <c r="PJ9" s="109">
        <f>Seniori!PJ9</f>
        <v>0</v>
      </c>
      <c r="PK9" s="109">
        <f>Seniori!PK9</f>
        <v>0</v>
      </c>
      <c r="PL9" s="109">
        <f>Seniori!PL9</f>
        <v>0</v>
      </c>
      <c r="PM9" s="109">
        <f>Seniori!PM9</f>
        <v>0</v>
      </c>
      <c r="PN9" s="109">
        <f>Seniori!PN9</f>
        <v>0</v>
      </c>
      <c r="PO9" s="109">
        <f>Seniori!PO9</f>
        <v>0</v>
      </c>
      <c r="PP9" s="109">
        <f>Seniori!PP9</f>
        <v>0</v>
      </c>
      <c r="PQ9" s="109">
        <f>Seniori!PQ9</f>
        <v>0</v>
      </c>
      <c r="PR9" s="109">
        <f>Seniori!PR9</f>
        <v>0</v>
      </c>
      <c r="PS9" s="109">
        <f>Seniori!PS9</f>
        <v>0</v>
      </c>
      <c r="PT9" s="109">
        <f>Seniori!PT9</f>
        <v>0</v>
      </c>
      <c r="PU9" s="109">
        <f>Seniori!PU9</f>
        <v>0</v>
      </c>
      <c r="PV9" s="109">
        <f>Seniori!PV9</f>
        <v>0</v>
      </c>
      <c r="PW9" s="109">
        <f>Seniori!PW9</f>
        <v>0</v>
      </c>
      <c r="PX9" s="109">
        <f>Seniori!PX9</f>
        <v>0</v>
      </c>
      <c r="PY9" s="109">
        <f>Seniori!PY9</f>
        <v>0</v>
      </c>
      <c r="PZ9" s="109">
        <f>Seniori!PZ9</f>
        <v>0</v>
      </c>
      <c r="QA9" s="109">
        <f>Seniori!QA9</f>
        <v>0</v>
      </c>
      <c r="QB9" s="109">
        <f>Seniori!QB9</f>
        <v>0</v>
      </c>
      <c r="QC9" s="109">
        <f>Seniori!QC9</f>
        <v>0</v>
      </c>
      <c r="QD9" s="109">
        <f>Seniori!QD9</f>
        <v>0</v>
      </c>
      <c r="QE9" s="109">
        <f>Seniori!QE9</f>
        <v>0</v>
      </c>
      <c r="QF9" s="109">
        <f>Seniori!QF9</f>
        <v>0</v>
      </c>
      <c r="QG9" s="109">
        <f>Seniori!QG9</f>
        <v>0</v>
      </c>
      <c r="QH9" s="109">
        <f>Seniori!QH9</f>
        <v>0</v>
      </c>
      <c r="QI9" s="109">
        <f>Seniori!QI9</f>
        <v>0</v>
      </c>
      <c r="QJ9" s="109">
        <f>Seniori!QJ9</f>
        <v>0</v>
      </c>
      <c r="QK9" s="109">
        <f>Seniori!QK9</f>
        <v>0</v>
      </c>
      <c r="QL9" s="109">
        <f>Seniori!QL9</f>
        <v>0</v>
      </c>
      <c r="QM9" s="109">
        <f>Seniori!QM9</f>
        <v>0</v>
      </c>
      <c r="QN9" s="109">
        <f>Seniori!QN9</f>
        <v>0</v>
      </c>
      <c r="QO9" s="109">
        <f>Seniori!QO9</f>
        <v>0</v>
      </c>
      <c r="QP9" s="109">
        <f>Seniori!QP9</f>
        <v>0</v>
      </c>
      <c r="QQ9" s="109">
        <f>Seniori!QQ9</f>
        <v>0</v>
      </c>
      <c r="QR9" s="109">
        <f>Seniori!QR9</f>
        <v>0</v>
      </c>
      <c r="QS9" s="109">
        <f>Seniori!QS9</f>
        <v>0</v>
      </c>
      <c r="QT9" s="109">
        <f>Seniori!QT9</f>
        <v>0</v>
      </c>
      <c r="QU9" s="109">
        <f>Seniori!QU9</f>
        <v>0</v>
      </c>
      <c r="QV9" s="109">
        <f>Seniori!QV9</f>
        <v>0</v>
      </c>
      <c r="QW9" s="109">
        <f>Seniori!QW9</f>
        <v>0</v>
      </c>
      <c r="QX9" s="109">
        <f>Seniori!QX9</f>
        <v>0</v>
      </c>
      <c r="QY9" s="109">
        <f>Seniori!QY9</f>
        <v>0</v>
      </c>
      <c r="QZ9" s="109">
        <f>Seniori!QZ9</f>
        <v>0</v>
      </c>
      <c r="RA9" s="109">
        <f>Seniori!RA9</f>
        <v>0</v>
      </c>
      <c r="RB9" s="109">
        <f>Seniori!RB9</f>
        <v>0</v>
      </c>
      <c r="RC9" s="109">
        <f>Seniori!RC9</f>
        <v>0</v>
      </c>
      <c r="RD9" s="109">
        <f>Seniori!RD9</f>
        <v>0</v>
      </c>
      <c r="RE9" s="109">
        <f>Seniori!RE9</f>
        <v>0</v>
      </c>
      <c r="RF9" s="109">
        <f>Seniori!RF9</f>
        <v>0</v>
      </c>
      <c r="RG9" s="109">
        <f>Seniori!RG9</f>
        <v>0</v>
      </c>
      <c r="RH9" s="109">
        <f>Seniori!RH9</f>
        <v>0</v>
      </c>
      <c r="RI9" s="109">
        <f>Seniori!RI9</f>
        <v>0</v>
      </c>
      <c r="RJ9" s="109">
        <f>Seniori!RJ9</f>
        <v>0</v>
      </c>
      <c r="RK9" s="109">
        <f>Seniori!RK9</f>
        <v>0</v>
      </c>
      <c r="RL9" s="109">
        <f>Seniori!RL9</f>
        <v>0</v>
      </c>
      <c r="RM9" s="109">
        <f>Seniori!RM9</f>
        <v>0</v>
      </c>
      <c r="RN9" s="109">
        <f>Seniori!RN9</f>
        <v>0</v>
      </c>
      <c r="RO9" s="109">
        <f>Seniori!RO9</f>
        <v>0</v>
      </c>
      <c r="RP9" s="109">
        <f>Seniori!RP9</f>
        <v>0</v>
      </c>
      <c r="RQ9" s="109">
        <f>Seniori!RQ9</f>
        <v>0</v>
      </c>
      <c r="RR9" s="109">
        <f>Seniori!RR9</f>
        <v>0</v>
      </c>
      <c r="RS9" s="109">
        <f>Seniori!RS9</f>
        <v>0</v>
      </c>
      <c r="RT9" s="109">
        <f>Seniori!RT9</f>
        <v>0</v>
      </c>
      <c r="RU9" s="109">
        <f>Seniori!RU9</f>
        <v>0</v>
      </c>
      <c r="RV9" s="109">
        <f>Seniori!RV9</f>
        <v>0</v>
      </c>
      <c r="RW9" s="109">
        <f>Seniori!RW9</f>
        <v>0</v>
      </c>
      <c r="RX9" s="109">
        <f>Seniori!RX9</f>
        <v>0</v>
      </c>
      <c r="RY9" s="109">
        <f>Seniori!RY9</f>
        <v>0</v>
      </c>
      <c r="RZ9" s="109">
        <f>Seniori!RZ9</f>
        <v>0</v>
      </c>
      <c r="SA9" s="109">
        <f>Seniori!SA9</f>
        <v>0</v>
      </c>
      <c r="SB9" s="109">
        <f>Seniori!SB9</f>
        <v>0</v>
      </c>
      <c r="SC9" s="109">
        <f>Seniori!SC9</f>
        <v>0</v>
      </c>
      <c r="SD9" s="109">
        <f>Seniori!SD9</f>
        <v>0</v>
      </c>
      <c r="SE9" s="109">
        <f>Seniori!SE9</f>
        <v>0</v>
      </c>
      <c r="SF9" s="109">
        <f>Seniori!SF9</f>
        <v>0</v>
      </c>
      <c r="SG9" s="109">
        <f>Seniori!SG9</f>
        <v>0</v>
      </c>
      <c r="SH9" s="109">
        <f>Seniori!SH9</f>
        <v>0</v>
      </c>
      <c r="SI9" s="109">
        <f>Seniori!SI9</f>
        <v>0</v>
      </c>
      <c r="SJ9" s="109">
        <f>Seniori!SJ9</f>
        <v>0</v>
      </c>
      <c r="SK9" s="109">
        <f>Seniori!SK9</f>
        <v>0</v>
      </c>
      <c r="SL9" s="109">
        <f>Seniori!SL9</f>
        <v>0</v>
      </c>
      <c r="SM9" s="109">
        <f>Seniori!SM9</f>
        <v>0</v>
      </c>
      <c r="SN9" s="109">
        <f>Seniori!SN9</f>
        <v>0</v>
      </c>
      <c r="SO9" s="109">
        <f>Seniori!SO9</f>
        <v>0</v>
      </c>
      <c r="SP9" s="109">
        <f>Seniori!SP9</f>
        <v>0</v>
      </c>
      <c r="SQ9" s="109">
        <f>Seniori!SQ9</f>
        <v>0</v>
      </c>
      <c r="SR9" s="109">
        <f>Seniori!SR9</f>
        <v>0</v>
      </c>
      <c r="SS9" s="109">
        <f>Seniori!SS9</f>
        <v>0</v>
      </c>
      <c r="ST9" s="109">
        <f>Seniori!ST9</f>
        <v>0</v>
      </c>
      <c r="SU9" s="109">
        <f>Seniori!SU9</f>
        <v>0</v>
      </c>
      <c r="SV9" s="109">
        <f>Seniori!SV9</f>
        <v>0</v>
      </c>
      <c r="SW9" s="109">
        <f>Seniori!SW9</f>
        <v>0</v>
      </c>
      <c r="SX9" s="109">
        <f>Seniori!SX9</f>
        <v>0</v>
      </c>
      <c r="SY9" s="109">
        <f>Seniori!SY9</f>
        <v>0</v>
      </c>
      <c r="SZ9" s="109">
        <f>Seniori!SZ9</f>
        <v>0</v>
      </c>
      <c r="TA9" s="109">
        <f>Seniori!TA9</f>
        <v>0</v>
      </c>
      <c r="TB9" s="109">
        <f>Seniori!TB9</f>
        <v>0</v>
      </c>
    </row>
    <row r="10" spans="1:522" s="1" customFormat="1" ht="18" customHeight="1" x14ac:dyDescent="0.2">
      <c r="A10" s="12">
        <v>2</v>
      </c>
      <c r="B10" s="11" t="s">
        <v>375</v>
      </c>
      <c r="C10" s="1">
        <v>11237</v>
      </c>
      <c r="E10" s="4" t="s">
        <v>374</v>
      </c>
      <c r="F10" s="9">
        <v>5599</v>
      </c>
      <c r="G10" s="9" t="s">
        <v>129</v>
      </c>
      <c r="H10" s="4" t="s">
        <v>442</v>
      </c>
      <c r="I10" s="1">
        <f>SUM(K10:TB10)</f>
        <v>204</v>
      </c>
      <c r="J10" s="12">
        <f>Tabuľka3[[#This Row],[Stĺpec9]]</f>
        <v>204</v>
      </c>
      <c r="K10" s="109">
        <f>Seniori!K12</f>
        <v>9</v>
      </c>
      <c r="L10" s="109">
        <f>Seniori!L12</f>
        <v>9</v>
      </c>
      <c r="M10" s="109">
        <f>Seniori!M12</f>
        <v>0</v>
      </c>
      <c r="N10" s="109">
        <f>Seniori!N12</f>
        <v>0</v>
      </c>
      <c r="O10" s="109">
        <f>Seniori!O12</f>
        <v>0</v>
      </c>
      <c r="P10" s="109">
        <f>Seniori!P12</f>
        <v>0</v>
      </c>
      <c r="Q10" s="109">
        <f>Seniori!Q12</f>
        <v>0</v>
      </c>
      <c r="R10" s="109">
        <f>Seniori!R12</f>
        <v>0</v>
      </c>
      <c r="S10" s="109">
        <f>Seniori!S12</f>
        <v>0</v>
      </c>
      <c r="T10" s="109">
        <f>Seniori!T12</f>
        <v>0</v>
      </c>
      <c r="U10" s="109">
        <f>Seniori!U12</f>
        <v>0</v>
      </c>
      <c r="V10" s="109">
        <f>Seniori!V12</f>
        <v>0</v>
      </c>
      <c r="W10" s="109">
        <f>Seniori!W12</f>
        <v>0</v>
      </c>
      <c r="X10" s="109">
        <f>Seniori!X12</f>
        <v>0</v>
      </c>
      <c r="Y10" s="109">
        <f>Seniori!Y12</f>
        <v>0</v>
      </c>
      <c r="Z10" s="109">
        <f>Seniori!Z12</f>
        <v>0</v>
      </c>
      <c r="AA10" s="109">
        <f>Seniori!AA12</f>
        <v>0</v>
      </c>
      <c r="AB10" s="109">
        <f>Seniori!AB12</f>
        <v>0</v>
      </c>
      <c r="AC10" s="109">
        <f>Seniori!AC12</f>
        <v>0</v>
      </c>
      <c r="AD10" s="109">
        <f>Seniori!AD12</f>
        <v>0</v>
      </c>
      <c r="AE10" s="109">
        <f>Seniori!AE12</f>
        <v>0</v>
      </c>
      <c r="AF10" s="109">
        <f>Seniori!AF12</f>
        <v>0</v>
      </c>
      <c r="AG10" s="109">
        <f>Seniori!AG12</f>
        <v>0</v>
      </c>
      <c r="AH10" s="109">
        <f>Seniori!AH12</f>
        <v>0</v>
      </c>
      <c r="AI10" s="109">
        <f>Seniori!AI12</f>
        <v>0</v>
      </c>
      <c r="AJ10" s="109">
        <f>Seniori!AJ12</f>
        <v>0</v>
      </c>
      <c r="AK10" s="109">
        <f>Seniori!AK12</f>
        <v>0</v>
      </c>
      <c r="AL10" s="109">
        <f>Seniori!AL12</f>
        <v>0</v>
      </c>
      <c r="AM10" s="109">
        <f>Seniori!AM12</f>
        <v>0</v>
      </c>
      <c r="AN10" s="109">
        <f>Seniori!AN12</f>
        <v>0</v>
      </c>
      <c r="AO10" s="109">
        <f>Seniori!AO12</f>
        <v>0</v>
      </c>
      <c r="AP10" s="109">
        <f>Seniori!AP12</f>
        <v>0</v>
      </c>
      <c r="AQ10" s="109">
        <f>Seniori!AQ12</f>
        <v>0</v>
      </c>
      <c r="AR10" s="109">
        <f>Seniori!AR12</f>
        <v>0</v>
      </c>
      <c r="AS10" s="109">
        <f>Seniori!AS12</f>
        <v>0</v>
      </c>
      <c r="AT10" s="109">
        <f>Seniori!AT12</f>
        <v>0</v>
      </c>
      <c r="AU10" s="109">
        <f>Seniori!AU12</f>
        <v>0</v>
      </c>
      <c r="AV10" s="109">
        <f>Seniori!AV12</f>
        <v>0</v>
      </c>
      <c r="AW10" s="109">
        <f>Seniori!AW12</f>
        <v>0</v>
      </c>
      <c r="AX10" s="109">
        <f>Seniori!AX12</f>
        <v>0</v>
      </c>
      <c r="AY10" s="109">
        <f>Seniori!AY12</f>
        <v>0</v>
      </c>
      <c r="AZ10" s="109">
        <f>Seniori!AZ12</f>
        <v>0</v>
      </c>
      <c r="BA10" s="109">
        <f>Seniori!BA12</f>
        <v>0</v>
      </c>
      <c r="BB10" s="109">
        <f>Seniori!BB12</f>
        <v>0</v>
      </c>
      <c r="BC10" s="109">
        <f>Seniori!BC12</f>
        <v>0</v>
      </c>
      <c r="BD10" s="109">
        <f>Seniori!BD12</f>
        <v>0</v>
      </c>
      <c r="BE10" s="109">
        <f>Seniori!BE12</f>
        <v>0</v>
      </c>
      <c r="BF10" s="109">
        <f>Seniori!BF12</f>
        <v>0</v>
      </c>
      <c r="BG10" s="109">
        <f>Seniori!BG12</f>
        <v>0</v>
      </c>
      <c r="BH10" s="109">
        <f>Seniori!BH12</f>
        <v>0</v>
      </c>
      <c r="BI10" s="109">
        <f>Seniori!BI12</f>
        <v>0</v>
      </c>
      <c r="BJ10" s="109">
        <f>Seniori!BJ12</f>
        <v>0</v>
      </c>
      <c r="BK10" s="109">
        <f>Seniori!BK12</f>
        <v>0</v>
      </c>
      <c r="BL10" s="109">
        <f>Seniori!BL12</f>
        <v>0</v>
      </c>
      <c r="BM10" s="109">
        <f>Seniori!BM12</f>
        <v>0</v>
      </c>
      <c r="BN10" s="109">
        <f>Seniori!BN12</f>
        <v>0</v>
      </c>
      <c r="BO10" s="109">
        <f>Seniori!BO12</f>
        <v>0</v>
      </c>
      <c r="BP10" s="109">
        <f>Seniori!BP12</f>
        <v>0</v>
      </c>
      <c r="BQ10" s="109">
        <f>Seniori!BQ12</f>
        <v>0</v>
      </c>
      <c r="BR10" s="109">
        <f>Seniori!BR12</f>
        <v>0</v>
      </c>
      <c r="BS10" s="109">
        <f>Seniori!BS12</f>
        <v>0</v>
      </c>
      <c r="BT10" s="109">
        <f>Seniori!BT12</f>
        <v>0</v>
      </c>
      <c r="BU10" s="109">
        <f>Seniori!BU12</f>
        <v>0</v>
      </c>
      <c r="BV10" s="109">
        <f>Seniori!BV12</f>
        <v>0</v>
      </c>
      <c r="BW10" s="109">
        <f>Seniori!BW12</f>
        <v>12</v>
      </c>
      <c r="BX10" s="109">
        <f>Seniori!BX12</f>
        <v>0</v>
      </c>
      <c r="BY10" s="109">
        <f>Seniori!BY12</f>
        <v>0</v>
      </c>
      <c r="BZ10" s="109">
        <f>Seniori!BZ12</f>
        <v>0</v>
      </c>
      <c r="CA10" s="109">
        <f>Seniori!CA12</f>
        <v>0</v>
      </c>
      <c r="CB10" s="109">
        <f>Seniori!CB12</f>
        <v>0</v>
      </c>
      <c r="CC10" s="109">
        <f>Seniori!CC12</f>
        <v>0</v>
      </c>
      <c r="CD10" s="109">
        <f>Seniori!CD12</f>
        <v>0</v>
      </c>
      <c r="CE10" s="109">
        <f>Seniori!CE12</f>
        <v>0</v>
      </c>
      <c r="CF10" s="109">
        <f>Seniori!CF12</f>
        <v>0</v>
      </c>
      <c r="CG10" s="109">
        <f>Seniori!CG12</f>
        <v>0</v>
      </c>
      <c r="CH10" s="109">
        <f>Seniori!CH12</f>
        <v>0</v>
      </c>
      <c r="CI10" s="109">
        <f>Seniori!CI12</f>
        <v>0</v>
      </c>
      <c r="CJ10" s="109">
        <f>Seniori!CJ12</f>
        <v>0</v>
      </c>
      <c r="CK10" s="109">
        <f>Seniori!CK12</f>
        <v>0</v>
      </c>
      <c r="CL10" s="109">
        <f>Seniori!CL12</f>
        <v>0</v>
      </c>
      <c r="CM10" s="109">
        <f>Seniori!CM12</f>
        <v>0</v>
      </c>
      <c r="CN10" s="109">
        <f>Seniori!CN12</f>
        <v>0</v>
      </c>
      <c r="CO10" s="109">
        <f>Seniori!CO12</f>
        <v>16</v>
      </c>
      <c r="CP10" s="109">
        <f>Seniori!CP12</f>
        <v>0</v>
      </c>
      <c r="CQ10" s="109">
        <f>Seniori!CQ12</f>
        <v>0</v>
      </c>
      <c r="CR10" s="109">
        <f>Seniori!CR12</f>
        <v>0</v>
      </c>
      <c r="CS10" s="109">
        <f>Seniori!CS12</f>
        <v>0</v>
      </c>
      <c r="CT10" s="109">
        <f>Seniori!CT12</f>
        <v>0</v>
      </c>
      <c r="CU10" s="109">
        <f>Seniori!CU12</f>
        <v>0</v>
      </c>
      <c r="CV10" s="109">
        <f>Seniori!CV12</f>
        <v>0</v>
      </c>
      <c r="CW10" s="109">
        <f>Seniori!CW12</f>
        <v>12</v>
      </c>
      <c r="CX10" s="109">
        <f>Seniori!CX12</f>
        <v>0</v>
      </c>
      <c r="CY10" s="109">
        <f>Seniori!CY12</f>
        <v>0</v>
      </c>
      <c r="CZ10" s="109">
        <f>Seniori!CZ12</f>
        <v>0</v>
      </c>
      <c r="DA10" s="109">
        <f>Seniori!DA12</f>
        <v>0</v>
      </c>
      <c r="DB10" s="109">
        <f>Seniori!DB12</f>
        <v>0</v>
      </c>
      <c r="DC10" s="109">
        <f>Seniori!DC12</f>
        <v>0</v>
      </c>
      <c r="DD10" s="109">
        <f>Seniori!DD12</f>
        <v>0</v>
      </c>
      <c r="DE10" s="109">
        <f>Seniori!DE12</f>
        <v>0</v>
      </c>
      <c r="DF10" s="109">
        <f>Seniori!DF12</f>
        <v>0</v>
      </c>
      <c r="DG10" s="109">
        <f>Seniori!DG12</f>
        <v>0</v>
      </c>
      <c r="DH10" s="109">
        <f>Seniori!DH12</f>
        <v>0</v>
      </c>
      <c r="DI10" s="109">
        <f>Seniori!DI12</f>
        <v>0</v>
      </c>
      <c r="DJ10" s="109">
        <f>Seniori!DJ12</f>
        <v>0</v>
      </c>
      <c r="DK10" s="109">
        <f>Seniori!DK12</f>
        <v>0</v>
      </c>
      <c r="DL10" s="109">
        <f>Seniori!DL12</f>
        <v>0</v>
      </c>
      <c r="DM10" s="109">
        <f>Seniori!DM12</f>
        <v>0</v>
      </c>
      <c r="DN10" s="109">
        <f>Seniori!DN12</f>
        <v>0</v>
      </c>
      <c r="DO10" s="109">
        <f>Seniori!DO12</f>
        <v>0</v>
      </c>
      <c r="DP10" s="109">
        <f>Seniori!DP12</f>
        <v>0</v>
      </c>
      <c r="DQ10" s="109">
        <f>Seniori!DQ12</f>
        <v>0</v>
      </c>
      <c r="DR10" s="109">
        <f>Seniori!DR12</f>
        <v>18</v>
      </c>
      <c r="DS10" s="109">
        <f>Seniori!DS12</f>
        <v>20</v>
      </c>
      <c r="DT10" s="109">
        <f>Seniori!DT12</f>
        <v>0</v>
      </c>
      <c r="DU10" s="109">
        <f>Seniori!DU12</f>
        <v>0</v>
      </c>
      <c r="DV10" s="109">
        <f>Seniori!DV12</f>
        <v>0</v>
      </c>
      <c r="DW10" s="109">
        <f>Seniori!DW12</f>
        <v>0</v>
      </c>
      <c r="DX10" s="109">
        <f>Seniori!DX12</f>
        <v>0</v>
      </c>
      <c r="DY10" s="109">
        <f>Seniori!DY12</f>
        <v>0</v>
      </c>
      <c r="DZ10" s="109">
        <f>Seniori!DZ12</f>
        <v>0</v>
      </c>
      <c r="EA10" s="109">
        <f>Seniori!EA12</f>
        <v>0</v>
      </c>
      <c r="EB10" s="109">
        <f>Seniori!EB12</f>
        <v>0</v>
      </c>
      <c r="EC10" s="109">
        <f>Seniori!EC12</f>
        <v>0</v>
      </c>
      <c r="ED10" s="109">
        <f>Seniori!ED12</f>
        <v>0</v>
      </c>
      <c r="EE10" s="109">
        <f>Seniori!EE12</f>
        <v>0</v>
      </c>
      <c r="EF10" s="109">
        <f>Seniori!EF12</f>
        <v>0</v>
      </c>
      <c r="EG10" s="109">
        <f>Seniori!EG12</f>
        <v>0</v>
      </c>
      <c r="EH10" s="109">
        <f>Seniori!EH12</f>
        <v>0</v>
      </c>
      <c r="EI10" s="109">
        <f>Seniori!EI12</f>
        <v>0</v>
      </c>
      <c r="EJ10" s="109">
        <f>Seniori!EJ12</f>
        <v>0</v>
      </c>
      <c r="EK10" s="109">
        <f>Seniori!EK12</f>
        <v>0</v>
      </c>
      <c r="EL10" s="109">
        <f>Seniori!EL12</f>
        <v>0</v>
      </c>
      <c r="EM10" s="109">
        <f>Seniori!EM12</f>
        <v>0</v>
      </c>
      <c r="EN10" s="109">
        <f>Seniori!EN12</f>
        <v>0</v>
      </c>
      <c r="EO10" s="109">
        <f>Seniori!EO12</f>
        <v>0</v>
      </c>
      <c r="EP10" s="109">
        <f>Seniori!EP12</f>
        <v>0</v>
      </c>
      <c r="EQ10" s="109">
        <f>Seniori!EQ12</f>
        <v>0</v>
      </c>
      <c r="ER10" s="109">
        <f>Seniori!ER12</f>
        <v>0</v>
      </c>
      <c r="ES10" s="109">
        <f>Seniori!ES12</f>
        <v>0</v>
      </c>
      <c r="ET10" s="109">
        <f>Seniori!ET12</f>
        <v>0</v>
      </c>
      <c r="EU10" s="109">
        <f>Seniori!EU12</f>
        <v>0</v>
      </c>
      <c r="EV10" s="109">
        <f>Seniori!EV12</f>
        <v>0</v>
      </c>
      <c r="EW10" s="109">
        <f>Seniori!EW12</f>
        <v>0</v>
      </c>
      <c r="EX10" s="109">
        <f>Seniori!EX12</f>
        <v>0</v>
      </c>
      <c r="EY10" s="109">
        <f>Seniori!EY12</f>
        <v>0</v>
      </c>
      <c r="EZ10" s="109">
        <f>Seniori!EZ12</f>
        <v>0</v>
      </c>
      <c r="FA10" s="109">
        <f>Seniori!FA12</f>
        <v>0</v>
      </c>
      <c r="FB10" s="109">
        <f>Seniori!FB12</f>
        <v>14</v>
      </c>
      <c r="FC10" s="109">
        <f>Seniori!FC12</f>
        <v>15</v>
      </c>
      <c r="FD10" s="109">
        <f>Seniori!FD12</f>
        <v>0</v>
      </c>
      <c r="FE10" s="109">
        <f>Seniori!FE12</f>
        <v>0</v>
      </c>
      <c r="FF10" s="109">
        <f>Seniori!FF12</f>
        <v>0</v>
      </c>
      <c r="FG10" s="109">
        <f>Seniori!FG12</f>
        <v>0</v>
      </c>
      <c r="FH10" s="109">
        <f>Seniori!FH12</f>
        <v>0</v>
      </c>
      <c r="FI10" s="109">
        <f>Seniori!FI12</f>
        <v>0</v>
      </c>
      <c r="FJ10" s="109">
        <f>Seniori!FJ12</f>
        <v>0</v>
      </c>
      <c r="FK10" s="109">
        <f>Seniori!FK12</f>
        <v>0</v>
      </c>
      <c r="FL10" s="109">
        <f>Seniori!FL12</f>
        <v>0</v>
      </c>
      <c r="FM10" s="109">
        <f>Seniori!FM12</f>
        <v>0</v>
      </c>
      <c r="FN10" s="109">
        <f>Seniori!FN12</f>
        <v>0</v>
      </c>
      <c r="FO10" s="109">
        <f>Seniori!FO12</f>
        <v>0</v>
      </c>
      <c r="FP10" s="109">
        <f>Seniori!FP12</f>
        <v>0</v>
      </c>
      <c r="FQ10" s="109">
        <f>Seniori!FQ12</f>
        <v>0</v>
      </c>
      <c r="FR10" s="109">
        <f>Seniori!FR12</f>
        <v>15</v>
      </c>
      <c r="FS10" s="109">
        <f>Seniori!FS12</f>
        <v>0</v>
      </c>
      <c r="FT10" s="109">
        <f>Seniori!FT12</f>
        <v>0</v>
      </c>
      <c r="FU10" s="109">
        <f>Seniori!FU12</f>
        <v>0</v>
      </c>
      <c r="FV10" s="109">
        <f>Seniori!FV12</f>
        <v>0</v>
      </c>
      <c r="FW10" s="109">
        <f>Seniori!FW12</f>
        <v>18</v>
      </c>
      <c r="FX10" s="109">
        <f>Seniori!FX12</f>
        <v>0</v>
      </c>
      <c r="FY10" s="109">
        <f>Seniori!FY12</f>
        <v>0</v>
      </c>
      <c r="FZ10" s="109">
        <f>Seniori!FZ12</f>
        <v>0</v>
      </c>
      <c r="GA10" s="109">
        <f>Seniori!GA12</f>
        <v>0</v>
      </c>
      <c r="GB10" s="109">
        <f>Seniori!GB12</f>
        <v>0</v>
      </c>
      <c r="GC10" s="109">
        <f>Seniori!GC12</f>
        <v>0</v>
      </c>
      <c r="GD10" s="109">
        <f>Seniori!GD12</f>
        <v>0</v>
      </c>
      <c r="GE10" s="109">
        <f>Seniori!GE12</f>
        <v>0</v>
      </c>
      <c r="GF10" s="109">
        <f>Seniori!GF12</f>
        <v>0</v>
      </c>
      <c r="GG10" s="109">
        <f>Seniori!GG12</f>
        <v>0</v>
      </c>
      <c r="GH10" s="109">
        <f>Seniori!GH12</f>
        <v>0</v>
      </c>
      <c r="GI10" s="109">
        <f>Seniori!GI12</f>
        <v>0</v>
      </c>
      <c r="GJ10" s="109">
        <f>Seniori!GJ12</f>
        <v>0</v>
      </c>
      <c r="GK10" s="109">
        <f>Seniori!GK12</f>
        <v>0</v>
      </c>
      <c r="GL10" s="109">
        <f>Seniori!GL12</f>
        <v>0</v>
      </c>
      <c r="GM10" s="109">
        <f>Seniori!GM12</f>
        <v>0</v>
      </c>
      <c r="GN10" s="109">
        <f>Seniori!GN12</f>
        <v>0</v>
      </c>
      <c r="GO10" s="109">
        <f>Seniori!GO12</f>
        <v>0</v>
      </c>
      <c r="GP10" s="109">
        <f>Seniori!GP12</f>
        <v>0</v>
      </c>
      <c r="GQ10" s="109">
        <f>Seniori!GQ12</f>
        <v>0</v>
      </c>
      <c r="GR10" s="109">
        <f>Seniori!GR12</f>
        <v>0</v>
      </c>
      <c r="GS10" s="109">
        <f>Seniori!GS12</f>
        <v>0</v>
      </c>
      <c r="GT10" s="109">
        <f>Seniori!GT12</f>
        <v>0</v>
      </c>
      <c r="GU10" s="109">
        <f>Seniori!GU12</f>
        <v>0</v>
      </c>
      <c r="GV10" s="109">
        <f>Seniori!GV12</f>
        <v>0</v>
      </c>
      <c r="GW10" s="109">
        <f>Seniori!GW12</f>
        <v>0</v>
      </c>
      <c r="GX10" s="109">
        <f>Seniori!GX12</f>
        <v>0</v>
      </c>
      <c r="GY10" s="109">
        <f>Seniori!GY12</f>
        <v>0</v>
      </c>
      <c r="GZ10" s="109">
        <f>Seniori!GZ12</f>
        <v>0</v>
      </c>
      <c r="HA10" s="109">
        <f>Seniori!HA12</f>
        <v>0</v>
      </c>
      <c r="HB10" s="109">
        <f>Seniori!HB12</f>
        <v>0</v>
      </c>
      <c r="HC10" s="109">
        <f>Seniori!HC12</f>
        <v>0</v>
      </c>
      <c r="HD10" s="109">
        <f>Seniori!HD12</f>
        <v>0</v>
      </c>
      <c r="HE10" s="109">
        <f>Seniori!HE12</f>
        <v>0</v>
      </c>
      <c r="HF10" s="109">
        <f>Seniori!HF12</f>
        <v>0</v>
      </c>
      <c r="HG10" s="109">
        <f>Seniori!HG12</f>
        <v>0</v>
      </c>
      <c r="HH10" s="109">
        <f>Seniori!HH12</f>
        <v>0</v>
      </c>
      <c r="HI10" s="109">
        <f>Seniori!HI12</f>
        <v>0</v>
      </c>
      <c r="HJ10" s="109">
        <f>Seniori!HJ12</f>
        <v>0</v>
      </c>
      <c r="HK10" s="109">
        <f>Seniori!HK12</f>
        <v>0</v>
      </c>
      <c r="HL10" s="109">
        <f>Seniori!HL12</f>
        <v>0</v>
      </c>
      <c r="HM10" s="109">
        <f>Seniori!HM12</f>
        <v>0</v>
      </c>
      <c r="HN10" s="109">
        <f>Seniori!HN12</f>
        <v>0</v>
      </c>
      <c r="HO10" s="109">
        <f>Seniori!HO12</f>
        <v>0</v>
      </c>
      <c r="HP10" s="109">
        <f>Seniori!HP12</f>
        <v>0</v>
      </c>
      <c r="HQ10" s="109">
        <f>Seniori!HQ12</f>
        <v>0</v>
      </c>
      <c r="HR10" s="109">
        <f>Seniori!HR12</f>
        <v>0</v>
      </c>
      <c r="HS10" s="109">
        <f>Seniori!HS12</f>
        <v>0</v>
      </c>
      <c r="HT10" s="109">
        <f>Seniori!HT12</f>
        <v>0</v>
      </c>
      <c r="HU10" s="109">
        <f>Seniori!HU12</f>
        <v>0</v>
      </c>
      <c r="HV10" s="109">
        <f>Seniori!HV12</f>
        <v>0</v>
      </c>
      <c r="HW10" s="109">
        <f>Seniori!HW12</f>
        <v>0</v>
      </c>
      <c r="HX10" s="109">
        <f>Seniori!HX12</f>
        <v>0</v>
      </c>
      <c r="HY10" s="109">
        <f>Seniori!HY12</f>
        <v>0</v>
      </c>
      <c r="HZ10" s="109">
        <f>Seniori!HZ12</f>
        <v>0</v>
      </c>
      <c r="IA10" s="109">
        <f>Seniori!IA12</f>
        <v>0</v>
      </c>
      <c r="IB10" s="109">
        <f>Seniori!IB12</f>
        <v>0</v>
      </c>
      <c r="IC10" s="109">
        <f>Seniori!IC12</f>
        <v>0</v>
      </c>
      <c r="ID10" s="109">
        <f>Seniori!ID12</f>
        <v>0</v>
      </c>
      <c r="IE10" s="109">
        <f>Seniori!IE12</f>
        <v>0</v>
      </c>
      <c r="IF10" s="109">
        <f>Seniori!IF12</f>
        <v>0</v>
      </c>
      <c r="IG10" s="109">
        <f>Seniori!IG12</f>
        <v>0</v>
      </c>
      <c r="IH10" s="109">
        <f>Seniori!IH12</f>
        <v>0</v>
      </c>
      <c r="II10" s="109">
        <f>Seniori!II12</f>
        <v>0</v>
      </c>
      <c r="IJ10" s="109">
        <f>Seniori!IJ12</f>
        <v>0</v>
      </c>
      <c r="IK10" s="109">
        <f>Seniori!IK12</f>
        <v>0</v>
      </c>
      <c r="IL10" s="109">
        <f>Seniori!IL12</f>
        <v>0</v>
      </c>
      <c r="IM10" s="109">
        <f>Seniori!IM12</f>
        <v>0</v>
      </c>
      <c r="IN10" s="109">
        <f>Seniori!IN12</f>
        <v>0</v>
      </c>
      <c r="IO10" s="109">
        <f>Seniori!IO12</f>
        <v>0</v>
      </c>
      <c r="IP10" s="109">
        <f>Seniori!IP12</f>
        <v>0</v>
      </c>
      <c r="IQ10" s="109">
        <f>Seniori!IQ12</f>
        <v>0</v>
      </c>
      <c r="IR10" s="109">
        <f>Seniori!IR12</f>
        <v>0</v>
      </c>
      <c r="IS10" s="109">
        <f>Seniori!IS12</f>
        <v>0</v>
      </c>
      <c r="IT10" s="109">
        <f>Seniori!IT12</f>
        <v>0</v>
      </c>
      <c r="IU10" s="109">
        <f>Seniori!IU12</f>
        <v>0</v>
      </c>
      <c r="IV10" s="109">
        <f>Seniori!IV12</f>
        <v>0</v>
      </c>
      <c r="IW10" s="109">
        <f>Seniori!IW12</f>
        <v>0</v>
      </c>
      <c r="IX10" s="109">
        <f>Seniori!IX12</f>
        <v>0</v>
      </c>
      <c r="IY10" s="109">
        <f>Seniori!IY12</f>
        <v>0</v>
      </c>
      <c r="IZ10" s="109">
        <f>Seniori!IZ12</f>
        <v>0</v>
      </c>
      <c r="JA10" s="109">
        <f>Seniori!JA12</f>
        <v>0</v>
      </c>
      <c r="JB10" s="109">
        <f>Seniori!JB12</f>
        <v>0</v>
      </c>
      <c r="JC10" s="109">
        <f>Seniori!JC12</f>
        <v>0</v>
      </c>
      <c r="JD10" s="109">
        <f>Seniori!JD12</f>
        <v>0</v>
      </c>
      <c r="JE10" s="109">
        <f>Seniori!JE12</f>
        <v>0</v>
      </c>
      <c r="JF10" s="109">
        <f>Seniori!JF12</f>
        <v>0</v>
      </c>
      <c r="JG10" s="109">
        <f>Seniori!JG12</f>
        <v>0</v>
      </c>
      <c r="JH10" s="109">
        <f>Seniori!JH12</f>
        <v>0</v>
      </c>
      <c r="JI10" s="109">
        <f>Seniori!JI12</f>
        <v>0</v>
      </c>
      <c r="JJ10" s="109">
        <f>Seniori!JJ12</f>
        <v>0</v>
      </c>
      <c r="JK10" s="109">
        <f>Seniori!JK12</f>
        <v>0</v>
      </c>
      <c r="JL10" s="109">
        <f>Seniori!JL12</f>
        <v>0</v>
      </c>
      <c r="JM10" s="109">
        <f>Seniori!JM12</f>
        <v>0</v>
      </c>
      <c r="JN10" s="109">
        <f>Seniori!JN12</f>
        <v>0</v>
      </c>
      <c r="JO10" s="109">
        <f>Seniori!JO12</f>
        <v>0</v>
      </c>
      <c r="JP10" s="109">
        <f>Seniori!JP12</f>
        <v>0</v>
      </c>
      <c r="JQ10" s="109">
        <f>Seniori!JQ12</f>
        <v>0</v>
      </c>
      <c r="JR10" s="109">
        <f>Seniori!JR12</f>
        <v>0</v>
      </c>
      <c r="JS10" s="109">
        <f>Seniori!JS12</f>
        <v>14</v>
      </c>
      <c r="JT10" s="109">
        <f>Seniori!JT12</f>
        <v>0</v>
      </c>
      <c r="JU10" s="109">
        <f>Seniori!JU12</f>
        <v>0</v>
      </c>
      <c r="JV10" s="109">
        <f>Seniori!JV12</f>
        <v>0</v>
      </c>
      <c r="JW10" s="109">
        <f>Seniori!JW12</f>
        <v>0</v>
      </c>
      <c r="JX10" s="109">
        <f>Seniori!JX12</f>
        <v>0</v>
      </c>
      <c r="JY10" s="109">
        <f>Seniori!JY12</f>
        <v>0</v>
      </c>
      <c r="JZ10" s="109">
        <f>Seniori!JZ12</f>
        <v>19</v>
      </c>
      <c r="KA10" s="109">
        <f>Seniori!KA12</f>
        <v>0</v>
      </c>
      <c r="KB10" s="109">
        <f>Seniori!KB12</f>
        <v>13</v>
      </c>
      <c r="KC10" s="109">
        <f>Seniori!KC12</f>
        <v>0</v>
      </c>
      <c r="KD10" s="109">
        <f>Seniori!KD12</f>
        <v>0</v>
      </c>
      <c r="KE10" s="109">
        <f>Seniori!KE12</f>
        <v>0</v>
      </c>
      <c r="KF10" s="109">
        <f>Seniori!KF12</f>
        <v>0</v>
      </c>
      <c r="KG10" s="109">
        <f>Seniori!KG12</f>
        <v>0</v>
      </c>
      <c r="KH10" s="109">
        <f>Seniori!KH12</f>
        <v>0</v>
      </c>
      <c r="KI10" s="109">
        <f>Seniori!KI12</f>
        <v>0</v>
      </c>
      <c r="KJ10" s="109">
        <f>Seniori!KJ12</f>
        <v>0</v>
      </c>
      <c r="KK10" s="109">
        <f>Seniori!KK12</f>
        <v>0</v>
      </c>
      <c r="KL10" s="109">
        <f>Seniori!KL12</f>
        <v>0</v>
      </c>
      <c r="KM10" s="109">
        <f>Seniori!KM12</f>
        <v>0</v>
      </c>
      <c r="KN10" s="109">
        <f>Seniori!KN12</f>
        <v>0</v>
      </c>
      <c r="KO10" s="109">
        <f>Seniori!KO12</f>
        <v>0</v>
      </c>
      <c r="KP10" s="109">
        <f>Seniori!KP12</f>
        <v>0</v>
      </c>
      <c r="KQ10" s="109">
        <f>Seniori!KQ12</f>
        <v>0</v>
      </c>
      <c r="KR10" s="109">
        <f>Seniori!KR12</f>
        <v>0</v>
      </c>
      <c r="KS10" s="109">
        <f>Seniori!KS12</f>
        <v>0</v>
      </c>
      <c r="KT10" s="109">
        <f>Seniori!KT12</f>
        <v>0</v>
      </c>
      <c r="KU10" s="109">
        <f>Seniori!KU12</f>
        <v>0</v>
      </c>
      <c r="KV10" s="109">
        <f>Seniori!KV12</f>
        <v>0</v>
      </c>
      <c r="KW10" s="109">
        <f>Seniori!KW12</f>
        <v>0</v>
      </c>
      <c r="KX10" s="109">
        <f>Seniori!KX12</f>
        <v>0</v>
      </c>
      <c r="KY10" s="109">
        <f>Seniori!KY12</f>
        <v>0</v>
      </c>
      <c r="KZ10" s="109">
        <f>Seniori!KZ12</f>
        <v>0</v>
      </c>
      <c r="LA10" s="109">
        <f>Seniori!LA12</f>
        <v>0</v>
      </c>
      <c r="LB10" s="109">
        <f>Seniori!LB12</f>
        <v>0</v>
      </c>
      <c r="LC10" s="109">
        <f>Seniori!LC12</f>
        <v>0</v>
      </c>
      <c r="LD10" s="109">
        <f>Seniori!LD12</f>
        <v>0</v>
      </c>
      <c r="LE10" s="109">
        <f>Seniori!LE12</f>
        <v>0</v>
      </c>
      <c r="LF10" s="109">
        <f>Seniori!LF12</f>
        <v>0</v>
      </c>
      <c r="LG10" s="109">
        <f>Seniori!LG12</f>
        <v>0</v>
      </c>
      <c r="LH10" s="109">
        <f>Seniori!LH12</f>
        <v>0</v>
      </c>
      <c r="LI10" s="109">
        <f>Seniori!LI12</f>
        <v>0</v>
      </c>
      <c r="LJ10" s="109">
        <f>Seniori!LJ12</f>
        <v>0</v>
      </c>
      <c r="LK10" s="109">
        <f>Seniori!LK12</f>
        <v>0</v>
      </c>
      <c r="LL10" s="109">
        <f>Seniori!LL12</f>
        <v>0</v>
      </c>
      <c r="LM10" s="109">
        <f>Seniori!LM12</f>
        <v>0</v>
      </c>
      <c r="LN10" s="109">
        <f>Seniori!LN12</f>
        <v>0</v>
      </c>
      <c r="LO10" s="109">
        <f>Seniori!LO12</f>
        <v>0</v>
      </c>
      <c r="LP10" s="109">
        <f>Seniori!LP12</f>
        <v>0</v>
      </c>
      <c r="LQ10" s="109">
        <f>Seniori!LQ12</f>
        <v>0</v>
      </c>
      <c r="LR10" s="109">
        <f>Seniori!LR12</f>
        <v>0</v>
      </c>
      <c r="LS10" s="109">
        <f>Seniori!LS12</f>
        <v>0</v>
      </c>
      <c r="LT10" s="109">
        <f>Seniori!LT12</f>
        <v>0</v>
      </c>
      <c r="LU10" s="109">
        <f>Seniori!LU12</f>
        <v>0</v>
      </c>
      <c r="LV10" s="109">
        <f>Seniori!LV12</f>
        <v>0</v>
      </c>
      <c r="LW10" s="109">
        <f>Seniori!LW12</f>
        <v>0</v>
      </c>
      <c r="LX10" s="109">
        <f>Seniori!LX12</f>
        <v>0</v>
      </c>
      <c r="LY10" s="109">
        <f>Seniori!LY12</f>
        <v>0</v>
      </c>
      <c r="LZ10" s="109">
        <f>Seniori!LZ12</f>
        <v>0</v>
      </c>
      <c r="MA10" s="109">
        <f>Seniori!MA12</f>
        <v>0</v>
      </c>
      <c r="MB10" s="109">
        <f>Seniori!MB12</f>
        <v>0</v>
      </c>
      <c r="MC10" s="109">
        <f>Seniori!MC12</f>
        <v>0</v>
      </c>
      <c r="MD10" s="109">
        <f>Seniori!MD12</f>
        <v>0</v>
      </c>
      <c r="ME10" s="109">
        <f>Seniori!ME12</f>
        <v>0</v>
      </c>
      <c r="MF10" s="109">
        <f>Seniori!MF12</f>
        <v>0</v>
      </c>
      <c r="MG10" s="109">
        <f>Seniori!MG12</f>
        <v>0</v>
      </c>
      <c r="MH10" s="109">
        <f>Seniori!MH12</f>
        <v>0</v>
      </c>
      <c r="MI10" s="109">
        <f>Seniori!MI12</f>
        <v>0</v>
      </c>
      <c r="MJ10" s="109">
        <f>Seniori!MJ12</f>
        <v>0</v>
      </c>
      <c r="MK10" s="109">
        <f>Seniori!MK12</f>
        <v>0</v>
      </c>
      <c r="ML10" s="109">
        <f>Seniori!ML12</f>
        <v>0</v>
      </c>
      <c r="MM10" s="109">
        <f>Seniori!MM12</f>
        <v>0</v>
      </c>
      <c r="MN10" s="109">
        <f>Seniori!MN12</f>
        <v>0</v>
      </c>
      <c r="MO10" s="109">
        <f>Seniori!MO12</f>
        <v>0</v>
      </c>
      <c r="MP10" s="109">
        <f>Seniori!MP12</f>
        <v>0</v>
      </c>
      <c r="MQ10" s="109">
        <f>Seniori!MQ12</f>
        <v>0</v>
      </c>
      <c r="MR10" s="109">
        <f>Seniori!MR12</f>
        <v>0</v>
      </c>
      <c r="MS10" s="109">
        <f>Seniori!MS12</f>
        <v>0</v>
      </c>
      <c r="MT10" s="109">
        <f>Seniori!MT12</f>
        <v>0</v>
      </c>
      <c r="MU10" s="109">
        <f>Seniori!MU12</f>
        <v>0</v>
      </c>
      <c r="MV10" s="109">
        <f>Seniori!MV12</f>
        <v>0</v>
      </c>
      <c r="MW10" s="109">
        <f>Seniori!MW12</f>
        <v>0</v>
      </c>
      <c r="MX10" s="109">
        <f>Seniori!MX12</f>
        <v>0</v>
      </c>
      <c r="MY10" s="109">
        <f>Seniori!MY12</f>
        <v>0</v>
      </c>
      <c r="MZ10" s="109">
        <f>Seniori!MZ12</f>
        <v>0</v>
      </c>
      <c r="NA10" s="109">
        <f>Seniori!NA12</f>
        <v>0</v>
      </c>
      <c r="NB10" s="109">
        <f>Seniori!NB12</f>
        <v>0</v>
      </c>
      <c r="NC10" s="109">
        <f>Seniori!NC12</f>
        <v>0</v>
      </c>
      <c r="ND10" s="109">
        <f>Seniori!ND12</f>
        <v>0</v>
      </c>
      <c r="NE10" s="109">
        <f>Seniori!NE12</f>
        <v>0</v>
      </c>
      <c r="NF10" s="109">
        <f>Seniori!NF12</f>
        <v>0</v>
      </c>
      <c r="NG10" s="109">
        <f>Seniori!NG12</f>
        <v>0</v>
      </c>
      <c r="NH10" s="109">
        <f>Seniori!NH12</f>
        <v>0</v>
      </c>
      <c r="NI10" s="109">
        <f>Seniori!NI12</f>
        <v>0</v>
      </c>
      <c r="NJ10" s="109">
        <f>Seniori!NJ12</f>
        <v>0</v>
      </c>
      <c r="NK10" s="109">
        <f>Seniori!NK12</f>
        <v>0</v>
      </c>
      <c r="NL10" s="109">
        <f>Seniori!NL12</f>
        <v>0</v>
      </c>
      <c r="NM10" s="109">
        <f>Seniori!NM12</f>
        <v>0</v>
      </c>
      <c r="NN10" s="109">
        <f>Seniori!NN12</f>
        <v>0</v>
      </c>
      <c r="NO10" s="109">
        <f>Seniori!NO12</f>
        <v>0</v>
      </c>
      <c r="NP10" s="109">
        <f>Seniori!NP12</f>
        <v>0</v>
      </c>
      <c r="NQ10" s="109">
        <f>Seniori!NQ12</f>
        <v>0</v>
      </c>
      <c r="NR10" s="109">
        <f>Seniori!NR12</f>
        <v>0</v>
      </c>
      <c r="NS10" s="109">
        <f>Seniori!NS12</f>
        <v>0</v>
      </c>
      <c r="NT10" s="109">
        <f>Seniori!NT12</f>
        <v>0</v>
      </c>
      <c r="NU10" s="109">
        <f>Seniori!NU12</f>
        <v>0</v>
      </c>
      <c r="NV10" s="109">
        <f>Seniori!NV12</f>
        <v>0</v>
      </c>
      <c r="NW10" s="109">
        <f>Seniori!NW12</f>
        <v>0</v>
      </c>
      <c r="NX10" s="109">
        <f>Seniori!NX12</f>
        <v>0</v>
      </c>
      <c r="NY10" s="109">
        <f>Seniori!NY12</f>
        <v>0</v>
      </c>
      <c r="NZ10" s="109">
        <f>Seniori!NZ12</f>
        <v>0</v>
      </c>
      <c r="OA10" s="109">
        <f>Seniori!OA12</f>
        <v>0</v>
      </c>
      <c r="OB10" s="109">
        <f>Seniori!OB12</f>
        <v>0</v>
      </c>
      <c r="OC10" s="109">
        <f>Seniori!OC12</f>
        <v>0</v>
      </c>
      <c r="OD10" s="109">
        <f>Seniori!OD12</f>
        <v>0</v>
      </c>
      <c r="OE10" s="109">
        <f>Seniori!OE12</f>
        <v>0</v>
      </c>
      <c r="OF10" s="109">
        <f>Seniori!OF12</f>
        <v>0</v>
      </c>
      <c r="OG10" s="109">
        <f>Seniori!OG12</f>
        <v>0</v>
      </c>
      <c r="OH10" s="109">
        <f>Seniori!OH12</f>
        <v>0</v>
      </c>
      <c r="OI10" s="109">
        <f>Seniori!OI12</f>
        <v>0</v>
      </c>
      <c r="OJ10" s="109">
        <f>Seniori!OJ12</f>
        <v>0</v>
      </c>
      <c r="OK10" s="109">
        <f>Seniori!OK12</f>
        <v>0</v>
      </c>
      <c r="OL10" s="109">
        <f>Seniori!OL12</f>
        <v>0</v>
      </c>
      <c r="OM10" s="109">
        <f>Seniori!OM12</f>
        <v>0</v>
      </c>
      <c r="ON10" s="109">
        <f>Seniori!ON12</f>
        <v>0</v>
      </c>
      <c r="OO10" s="109">
        <f>Seniori!OO12</f>
        <v>0</v>
      </c>
      <c r="OP10" s="109">
        <f>Seniori!OP12</f>
        <v>0</v>
      </c>
      <c r="OQ10" s="109">
        <f>Seniori!OQ12</f>
        <v>0</v>
      </c>
      <c r="OR10" s="109">
        <f>Seniori!OR12</f>
        <v>0</v>
      </c>
      <c r="OS10" s="109">
        <f>Seniori!OS12</f>
        <v>0</v>
      </c>
      <c r="OT10" s="109">
        <f>Seniori!OT12</f>
        <v>0</v>
      </c>
      <c r="OU10" s="109">
        <f>Seniori!OU12</f>
        <v>0</v>
      </c>
      <c r="OV10" s="109">
        <f>Seniori!OV12</f>
        <v>0</v>
      </c>
      <c r="OW10" s="109">
        <f>Seniori!OW12</f>
        <v>0</v>
      </c>
      <c r="OX10" s="109">
        <f>Seniori!OX12</f>
        <v>0</v>
      </c>
      <c r="OY10" s="109">
        <f>Seniori!OY12</f>
        <v>0</v>
      </c>
      <c r="OZ10" s="109">
        <f>Seniori!OZ12</f>
        <v>0</v>
      </c>
      <c r="PA10" s="109">
        <f>Seniori!PA12</f>
        <v>0</v>
      </c>
      <c r="PB10" s="109">
        <f>Seniori!PB12</f>
        <v>0</v>
      </c>
      <c r="PC10" s="109">
        <f>Seniori!PC12</f>
        <v>0</v>
      </c>
      <c r="PD10" s="109">
        <f>Seniori!PD12</f>
        <v>0</v>
      </c>
      <c r="PE10" s="109">
        <f>Seniori!PE12</f>
        <v>0</v>
      </c>
      <c r="PF10" s="109">
        <f>Seniori!PF12</f>
        <v>0</v>
      </c>
      <c r="PG10" s="109">
        <f>Seniori!PG12</f>
        <v>0</v>
      </c>
      <c r="PH10" s="109">
        <f>Seniori!PH12</f>
        <v>0</v>
      </c>
      <c r="PI10" s="109">
        <f>Seniori!PI12</f>
        <v>0</v>
      </c>
      <c r="PJ10" s="109">
        <f>Seniori!PJ12</f>
        <v>0</v>
      </c>
      <c r="PK10" s="109">
        <f>Seniori!PK12</f>
        <v>0</v>
      </c>
      <c r="PL10" s="109">
        <f>Seniori!PL12</f>
        <v>0</v>
      </c>
      <c r="PM10" s="109">
        <f>Seniori!PM12</f>
        <v>0</v>
      </c>
      <c r="PN10" s="109">
        <f>Seniori!PN12</f>
        <v>0</v>
      </c>
      <c r="PO10" s="109">
        <f>Seniori!PO12</f>
        <v>0</v>
      </c>
      <c r="PP10" s="109">
        <f>Seniori!PP12</f>
        <v>0</v>
      </c>
      <c r="PQ10" s="109">
        <f>Seniori!PQ12</f>
        <v>0</v>
      </c>
      <c r="PR10" s="109">
        <f>Seniori!PR12</f>
        <v>0</v>
      </c>
      <c r="PS10" s="109">
        <f>Seniori!PS12</f>
        <v>0</v>
      </c>
      <c r="PT10" s="109">
        <f>Seniori!PT12</f>
        <v>0</v>
      </c>
      <c r="PU10" s="109">
        <f>Seniori!PU12</f>
        <v>0</v>
      </c>
      <c r="PV10" s="109">
        <f>Seniori!PV12</f>
        <v>0</v>
      </c>
      <c r="PW10" s="109">
        <f>Seniori!PW12</f>
        <v>0</v>
      </c>
      <c r="PX10" s="109">
        <f>Seniori!PX12</f>
        <v>0</v>
      </c>
      <c r="PY10" s="109">
        <f>Seniori!PY12</f>
        <v>0</v>
      </c>
      <c r="PZ10" s="109">
        <f>Seniori!PZ12</f>
        <v>0</v>
      </c>
      <c r="QA10" s="109">
        <f>Seniori!QA12</f>
        <v>0</v>
      </c>
      <c r="QB10" s="109">
        <f>Seniori!QB12</f>
        <v>0</v>
      </c>
      <c r="QC10" s="109">
        <f>Seniori!QC12</f>
        <v>0</v>
      </c>
      <c r="QD10" s="109">
        <f>Seniori!QD12</f>
        <v>0</v>
      </c>
      <c r="QE10" s="109">
        <f>Seniori!QE12</f>
        <v>0</v>
      </c>
      <c r="QF10" s="109">
        <f>Seniori!QF12</f>
        <v>0</v>
      </c>
      <c r="QG10" s="109">
        <f>Seniori!QG12</f>
        <v>0</v>
      </c>
      <c r="QH10" s="109">
        <f>Seniori!QH12</f>
        <v>0</v>
      </c>
      <c r="QI10" s="109">
        <f>Seniori!QI12</f>
        <v>0</v>
      </c>
      <c r="QJ10" s="109">
        <f>Seniori!QJ12</f>
        <v>0</v>
      </c>
      <c r="QK10" s="109">
        <f>Seniori!QK12</f>
        <v>0</v>
      </c>
      <c r="QL10" s="109">
        <f>Seniori!QL12</f>
        <v>0</v>
      </c>
      <c r="QM10" s="109">
        <f>Seniori!QM12</f>
        <v>0</v>
      </c>
      <c r="QN10" s="109">
        <f>Seniori!QN12</f>
        <v>0</v>
      </c>
      <c r="QO10" s="109">
        <f>Seniori!QO12</f>
        <v>0</v>
      </c>
      <c r="QP10" s="109">
        <f>Seniori!QP12</f>
        <v>0</v>
      </c>
      <c r="QQ10" s="109">
        <f>Seniori!QQ12</f>
        <v>0</v>
      </c>
      <c r="QR10" s="109">
        <f>Seniori!QR12</f>
        <v>0</v>
      </c>
      <c r="QS10" s="109">
        <f>Seniori!QS12</f>
        <v>0</v>
      </c>
      <c r="QT10" s="109">
        <f>Seniori!QT12</f>
        <v>0</v>
      </c>
      <c r="QU10" s="109">
        <f>Seniori!QU12</f>
        <v>0</v>
      </c>
      <c r="QV10" s="109">
        <f>Seniori!QV12</f>
        <v>0</v>
      </c>
      <c r="QW10" s="109">
        <f>Seniori!QW12</f>
        <v>0</v>
      </c>
      <c r="QX10" s="109">
        <f>Seniori!QX12</f>
        <v>0</v>
      </c>
      <c r="QY10" s="109">
        <f>Seniori!QY12</f>
        <v>0</v>
      </c>
      <c r="QZ10" s="109">
        <f>Seniori!QZ12</f>
        <v>0</v>
      </c>
      <c r="RA10" s="109">
        <f>Seniori!RA12</f>
        <v>0</v>
      </c>
      <c r="RB10" s="109">
        <f>Seniori!RB12</f>
        <v>0</v>
      </c>
      <c r="RC10" s="109">
        <f>Seniori!RC12</f>
        <v>0</v>
      </c>
      <c r="RD10" s="109">
        <f>Seniori!RD12</f>
        <v>0</v>
      </c>
      <c r="RE10" s="109">
        <f>Seniori!RE12</f>
        <v>0</v>
      </c>
      <c r="RF10" s="109">
        <f>Seniori!RF12</f>
        <v>0</v>
      </c>
      <c r="RG10" s="109">
        <f>Seniori!RG12</f>
        <v>0</v>
      </c>
      <c r="RH10" s="109">
        <f>Seniori!RH12</f>
        <v>0</v>
      </c>
      <c r="RI10" s="109">
        <f>Seniori!RI12</f>
        <v>0</v>
      </c>
      <c r="RJ10" s="109">
        <f>Seniori!RJ12</f>
        <v>0</v>
      </c>
      <c r="RK10" s="109">
        <f>Seniori!RK12</f>
        <v>0</v>
      </c>
      <c r="RL10" s="109">
        <f>Seniori!RL12</f>
        <v>0</v>
      </c>
      <c r="RM10" s="109">
        <f>Seniori!RM12</f>
        <v>0</v>
      </c>
      <c r="RN10" s="109">
        <f>Seniori!RN12</f>
        <v>0</v>
      </c>
      <c r="RO10" s="109">
        <f>Seniori!RO12</f>
        <v>0</v>
      </c>
      <c r="RP10" s="109">
        <f>Seniori!RP12</f>
        <v>0</v>
      </c>
      <c r="RQ10" s="109">
        <f>Seniori!RQ12</f>
        <v>0</v>
      </c>
      <c r="RR10" s="109">
        <f>Seniori!RR12</f>
        <v>0</v>
      </c>
      <c r="RS10" s="109">
        <f>Seniori!RS12</f>
        <v>0</v>
      </c>
      <c r="RT10" s="109">
        <f>Seniori!RT12</f>
        <v>0</v>
      </c>
      <c r="RU10" s="109">
        <f>Seniori!RU12</f>
        <v>0</v>
      </c>
      <c r="RV10" s="109">
        <f>Seniori!RV12</f>
        <v>0</v>
      </c>
      <c r="RW10" s="109">
        <f>Seniori!RW12</f>
        <v>0</v>
      </c>
      <c r="RX10" s="109">
        <f>Seniori!RX12</f>
        <v>0</v>
      </c>
      <c r="RY10" s="109">
        <f>Seniori!RY12</f>
        <v>0</v>
      </c>
      <c r="RZ10" s="109">
        <f>Seniori!RZ12</f>
        <v>0</v>
      </c>
      <c r="SA10" s="109">
        <f>Seniori!SA12</f>
        <v>0</v>
      </c>
      <c r="SB10" s="109">
        <f>Seniori!SB12</f>
        <v>0</v>
      </c>
      <c r="SC10" s="109">
        <f>Seniori!SC12</f>
        <v>0</v>
      </c>
      <c r="SD10" s="109">
        <f>Seniori!SD12</f>
        <v>0</v>
      </c>
      <c r="SE10" s="109">
        <f>Seniori!SE12</f>
        <v>0</v>
      </c>
      <c r="SF10" s="109">
        <f>Seniori!SF12</f>
        <v>0</v>
      </c>
      <c r="SG10" s="109">
        <f>Seniori!SG12</f>
        <v>0</v>
      </c>
      <c r="SH10" s="109">
        <f>Seniori!SH12</f>
        <v>0</v>
      </c>
      <c r="SI10" s="109">
        <f>Seniori!SI12</f>
        <v>0</v>
      </c>
      <c r="SJ10" s="109">
        <f>Seniori!SJ12</f>
        <v>0</v>
      </c>
      <c r="SK10" s="109">
        <f>Seniori!SK12</f>
        <v>0</v>
      </c>
      <c r="SL10" s="109">
        <f>Seniori!SL12</f>
        <v>0</v>
      </c>
      <c r="SM10" s="109">
        <f>Seniori!SM12</f>
        <v>0</v>
      </c>
      <c r="SN10" s="109">
        <f>Seniori!SN12</f>
        <v>0</v>
      </c>
      <c r="SO10" s="109">
        <f>Seniori!SO12</f>
        <v>0</v>
      </c>
      <c r="SP10" s="109">
        <f>Seniori!SP12</f>
        <v>0</v>
      </c>
      <c r="SQ10" s="109">
        <f>Seniori!SQ12</f>
        <v>0</v>
      </c>
      <c r="SR10" s="109">
        <f>Seniori!SR12</f>
        <v>0</v>
      </c>
      <c r="SS10" s="109">
        <f>Seniori!SS12</f>
        <v>0</v>
      </c>
      <c r="ST10" s="109">
        <f>Seniori!ST12</f>
        <v>0</v>
      </c>
      <c r="SU10" s="109">
        <f>Seniori!SU12</f>
        <v>0</v>
      </c>
      <c r="SV10" s="109">
        <f>Seniori!SV12</f>
        <v>0</v>
      </c>
      <c r="SW10" s="109">
        <f>Seniori!SW12</f>
        <v>0</v>
      </c>
      <c r="SX10" s="109">
        <f>Seniori!SX12</f>
        <v>0</v>
      </c>
      <c r="SY10" s="109">
        <f>Seniori!SY12</f>
        <v>0</v>
      </c>
      <c r="SZ10" s="109">
        <f>Seniori!SZ12</f>
        <v>0</v>
      </c>
      <c r="TA10" s="109">
        <f>Seniori!TA12</f>
        <v>0</v>
      </c>
      <c r="TB10" s="109">
        <f>Seniori!TB12</f>
        <v>0</v>
      </c>
    </row>
    <row r="11" spans="1:522" s="1" customFormat="1" ht="17.45" customHeight="1" x14ac:dyDescent="0.2">
      <c r="A11" s="12">
        <v>3</v>
      </c>
      <c r="B11" s="11" t="s">
        <v>18</v>
      </c>
      <c r="C11" s="1">
        <v>10269</v>
      </c>
      <c r="D11" s="1">
        <v>2014</v>
      </c>
      <c r="E11" t="s">
        <v>15</v>
      </c>
      <c r="F11" s="1">
        <v>2965</v>
      </c>
      <c r="G11" s="1" t="s">
        <v>129</v>
      </c>
      <c r="H11" t="s">
        <v>17</v>
      </c>
      <c r="I11" s="1">
        <f>SUM(K11:TB11)</f>
        <v>192</v>
      </c>
      <c r="J11" s="12">
        <f>Tabuľka3[[#This Row],[Stĺpec74]]+Tabuľka3[[#This Row],[Stĺpec75]]+Tabuľka3[[#This Row],[Stĺpec98]]+Tabuľka3[[#This Row],[Stĺpec99]]+Tabuľka3[[#This Row],[Stĺpec106]]+Tabuľka3[[#This Row],[Stĺpec107]]+Tabuľka3[[#This Row],[Stĺpec168]]+Tabuľka3[[#This Row],[Stĺpec169]]+Tabuľka3[[#This Row],[Stĺpec289]]+Tabuľka3[[#This Row],[Stĺpec288]]+Tabuľka3[[#This Row],[Stĺpec283]]+Tabuľka3[[#This Row],[Stĺpec282]]+Tabuľka3[[#This Row],[Stĺpec418]]+Tabuľka3[[#This Row],[Stĺpec176]]+Tabuľka3[[#This Row],[Stĺpec207]]</f>
        <v>189</v>
      </c>
      <c r="K11" s="114">
        <f>Seniori!K10</f>
        <v>0</v>
      </c>
      <c r="L11" s="114">
        <f>Seniori!L10</f>
        <v>0</v>
      </c>
      <c r="M11" s="114">
        <f>Seniori!M10</f>
        <v>0</v>
      </c>
      <c r="N11" s="114">
        <f>Seniori!N10</f>
        <v>0</v>
      </c>
      <c r="O11" s="114">
        <f>Seniori!O10</f>
        <v>0</v>
      </c>
      <c r="P11" s="114">
        <f>Seniori!P10</f>
        <v>0</v>
      </c>
      <c r="Q11" s="114">
        <f>Seniori!Q10</f>
        <v>0</v>
      </c>
      <c r="R11" s="114">
        <f>Seniori!R10</f>
        <v>0</v>
      </c>
      <c r="S11" s="114">
        <f>Seniori!S10</f>
        <v>0</v>
      </c>
      <c r="T11" s="114">
        <f>Seniori!T10</f>
        <v>0</v>
      </c>
      <c r="U11" s="114">
        <f>Seniori!U10</f>
        <v>0</v>
      </c>
      <c r="V11" s="114">
        <f>Seniori!V10</f>
        <v>0</v>
      </c>
      <c r="W11" s="114">
        <f>Seniori!W10</f>
        <v>0</v>
      </c>
      <c r="X11" s="114">
        <f>Seniori!X10</f>
        <v>0</v>
      </c>
      <c r="Y11" s="114">
        <f>Seniori!Y10</f>
        <v>0</v>
      </c>
      <c r="Z11" s="114">
        <f>Seniori!Z10</f>
        <v>0</v>
      </c>
      <c r="AA11" s="114">
        <f>Seniori!AA10</f>
        <v>0</v>
      </c>
      <c r="AB11" s="114">
        <f>Seniori!AB10</f>
        <v>0</v>
      </c>
      <c r="AC11" s="114">
        <f>Seniori!AC10</f>
        <v>0</v>
      </c>
      <c r="AD11" s="114">
        <f>Seniori!AD10</f>
        <v>0</v>
      </c>
      <c r="AE11" s="114">
        <f>Seniori!AE10</f>
        <v>0</v>
      </c>
      <c r="AF11" s="114">
        <f>Seniori!AF10</f>
        <v>0</v>
      </c>
      <c r="AG11" s="114">
        <f>Seniori!AG10</f>
        <v>0</v>
      </c>
      <c r="AH11" s="114">
        <f>Seniori!AH10</f>
        <v>0</v>
      </c>
      <c r="AI11" s="114">
        <f>Seniori!AI10</f>
        <v>0</v>
      </c>
      <c r="AJ11" s="114">
        <f>Seniori!AJ10</f>
        <v>0</v>
      </c>
      <c r="AK11" s="114">
        <f>Seniori!AK10</f>
        <v>0</v>
      </c>
      <c r="AL11" s="114">
        <f>Seniori!AL10</f>
        <v>0</v>
      </c>
      <c r="AM11" s="114">
        <f>Seniori!AM10</f>
        <v>0</v>
      </c>
      <c r="AN11" s="114">
        <f>Seniori!AN10</f>
        <v>0</v>
      </c>
      <c r="AO11" s="114">
        <f>Seniori!AO10</f>
        <v>0</v>
      </c>
      <c r="AP11" s="114">
        <f>Seniori!AP10</f>
        <v>0</v>
      </c>
      <c r="AQ11" s="114">
        <f>Seniori!AQ10</f>
        <v>0</v>
      </c>
      <c r="AR11" s="114">
        <f>Seniori!AR10</f>
        <v>0</v>
      </c>
      <c r="AS11" s="114">
        <f>Seniori!AS10</f>
        <v>0</v>
      </c>
      <c r="AT11" s="114">
        <f>Seniori!AT10</f>
        <v>0</v>
      </c>
      <c r="AU11" s="114">
        <f>Seniori!AU10</f>
        <v>0</v>
      </c>
      <c r="AV11" s="114">
        <f>Seniori!AV10</f>
        <v>0</v>
      </c>
      <c r="AW11" s="114">
        <f>Seniori!AW10</f>
        <v>0</v>
      </c>
      <c r="AX11" s="114">
        <f>Seniori!AX10</f>
        <v>0</v>
      </c>
      <c r="AY11" s="114">
        <f>Seniori!AY10</f>
        <v>0</v>
      </c>
      <c r="AZ11" s="114">
        <f>Seniori!AZ10</f>
        <v>0</v>
      </c>
      <c r="BA11" s="114">
        <f>Seniori!BA10</f>
        <v>0</v>
      </c>
      <c r="BB11" s="114">
        <f>Seniori!BB10</f>
        <v>0</v>
      </c>
      <c r="BC11" s="114">
        <f>Seniori!BC10</f>
        <v>0</v>
      </c>
      <c r="BD11" s="114">
        <f>Seniori!BD10</f>
        <v>0</v>
      </c>
      <c r="BE11" s="114">
        <f>Seniori!BE10</f>
        <v>0</v>
      </c>
      <c r="BF11" s="114">
        <f>Seniori!BF10</f>
        <v>0</v>
      </c>
      <c r="BG11" s="114">
        <f>Seniori!BG10</f>
        <v>0</v>
      </c>
      <c r="BH11" s="114">
        <f>Seniori!BH10</f>
        <v>0</v>
      </c>
      <c r="BI11" s="114">
        <f>Seniori!BI10</f>
        <v>0</v>
      </c>
      <c r="BJ11" s="114">
        <f>Seniori!BJ10</f>
        <v>0</v>
      </c>
      <c r="BK11" s="114">
        <f>Seniori!BK10</f>
        <v>0</v>
      </c>
      <c r="BL11" s="114">
        <f>Seniori!BL10</f>
        <v>0</v>
      </c>
      <c r="BM11" s="114">
        <f>Seniori!BM10</f>
        <v>0</v>
      </c>
      <c r="BN11" s="114">
        <f>Seniori!BN10</f>
        <v>3</v>
      </c>
      <c r="BO11" s="114">
        <f>Seniori!BO10</f>
        <v>0</v>
      </c>
      <c r="BP11" s="114">
        <f>Seniori!BP10</f>
        <v>0</v>
      </c>
      <c r="BQ11" s="114">
        <f>Seniori!BQ10</f>
        <v>0</v>
      </c>
      <c r="BR11" s="114">
        <f>Seniori!BR10</f>
        <v>0</v>
      </c>
      <c r="BS11" s="114">
        <f>Seniori!BS10</f>
        <v>12</v>
      </c>
      <c r="BT11" s="114">
        <f>Seniori!BT10</f>
        <v>12</v>
      </c>
      <c r="BU11" s="114">
        <f>Seniori!BU10</f>
        <v>0</v>
      </c>
      <c r="BV11" s="114">
        <f>Seniori!BV10</f>
        <v>0</v>
      </c>
      <c r="BW11" s="114">
        <f>Seniori!BW10</f>
        <v>0</v>
      </c>
      <c r="BX11" s="114">
        <f>Seniori!BX10</f>
        <v>0</v>
      </c>
      <c r="BY11" s="114">
        <f>Seniori!BY10</f>
        <v>0</v>
      </c>
      <c r="BZ11" s="114">
        <f>Seniori!BZ10</f>
        <v>0</v>
      </c>
      <c r="CA11" s="114">
        <f>Seniori!CA10</f>
        <v>0</v>
      </c>
      <c r="CB11" s="114">
        <f>Seniori!CB10</f>
        <v>0</v>
      </c>
      <c r="CC11" s="114">
        <f>Seniori!CC10</f>
        <v>0</v>
      </c>
      <c r="CD11" s="114">
        <f>Seniori!CD10</f>
        <v>0</v>
      </c>
      <c r="CE11" s="114">
        <f>Seniori!CE10</f>
        <v>0</v>
      </c>
      <c r="CF11" s="114">
        <f>Seniori!CF10</f>
        <v>0</v>
      </c>
      <c r="CG11" s="114">
        <f>Seniori!CG10</f>
        <v>0</v>
      </c>
      <c r="CH11" s="114">
        <f>Seniori!CH10</f>
        <v>0</v>
      </c>
      <c r="CI11" s="114">
        <f>Seniori!CI10</f>
        <v>0</v>
      </c>
      <c r="CJ11" s="114">
        <f>Seniori!CJ10</f>
        <v>0</v>
      </c>
      <c r="CK11" s="114">
        <f>Seniori!CK10</f>
        <v>0</v>
      </c>
      <c r="CL11" s="114">
        <f>Seniori!CL10</f>
        <v>0</v>
      </c>
      <c r="CM11" s="114">
        <f>Seniori!CM10</f>
        <v>0</v>
      </c>
      <c r="CN11" s="114">
        <f>Seniori!CN10</f>
        <v>0</v>
      </c>
      <c r="CO11" s="114">
        <f>Seniori!CO10</f>
        <v>0</v>
      </c>
      <c r="CP11" s="114">
        <f>Seniori!CP10</f>
        <v>14</v>
      </c>
      <c r="CQ11" s="114">
        <f>Seniori!CQ10</f>
        <v>18</v>
      </c>
      <c r="CR11" s="114">
        <f>Seniori!CR10</f>
        <v>0</v>
      </c>
      <c r="CS11" s="114">
        <f>Seniori!CS10</f>
        <v>0</v>
      </c>
      <c r="CT11" s="114">
        <f>Seniori!CT10</f>
        <v>0</v>
      </c>
      <c r="CU11" s="114">
        <f>Seniori!CU10</f>
        <v>0</v>
      </c>
      <c r="CV11" s="114">
        <f>Seniori!CV10</f>
        <v>0</v>
      </c>
      <c r="CW11" s="114">
        <f>Seniori!CW10</f>
        <v>0</v>
      </c>
      <c r="CX11" s="114">
        <f>Seniori!CX10</f>
        <v>7</v>
      </c>
      <c r="CY11" s="114">
        <f>Seniori!CY10</f>
        <v>14</v>
      </c>
      <c r="CZ11" s="114">
        <f>Seniori!CZ10</f>
        <v>0</v>
      </c>
      <c r="DA11" s="114">
        <f>Seniori!DA10</f>
        <v>0</v>
      </c>
      <c r="DB11" s="114">
        <f>Seniori!DB10</f>
        <v>0</v>
      </c>
      <c r="DC11" s="114">
        <f>Seniori!DC10</f>
        <v>0</v>
      </c>
      <c r="DD11" s="114">
        <f>Seniori!DD10</f>
        <v>0</v>
      </c>
      <c r="DE11" s="114">
        <f>Seniori!DE10</f>
        <v>0</v>
      </c>
      <c r="DF11" s="114">
        <f>Seniori!DF10</f>
        <v>0</v>
      </c>
      <c r="DG11" s="114">
        <f>Seniori!DG10</f>
        <v>0</v>
      </c>
      <c r="DH11" s="114">
        <f>Seniori!DH10</f>
        <v>0</v>
      </c>
      <c r="DI11" s="114">
        <f>Seniori!DI10</f>
        <v>0</v>
      </c>
      <c r="DJ11" s="114">
        <f>Seniori!DJ10</f>
        <v>0</v>
      </c>
      <c r="DK11" s="114">
        <f>Seniori!DK10</f>
        <v>0</v>
      </c>
      <c r="DL11" s="114">
        <f>Seniori!DL10</f>
        <v>0</v>
      </c>
      <c r="DM11" s="114">
        <f>Seniori!DM10</f>
        <v>0</v>
      </c>
      <c r="DN11" s="114">
        <f>Seniori!DN10</f>
        <v>0</v>
      </c>
      <c r="DO11" s="114">
        <f>Seniori!DO10</f>
        <v>0</v>
      </c>
      <c r="DP11" s="114">
        <f>Seniori!DP10</f>
        <v>0</v>
      </c>
      <c r="DQ11" s="114">
        <f>Seniori!DQ10</f>
        <v>0</v>
      </c>
      <c r="DR11" s="114">
        <f>Seniori!DR10</f>
        <v>0</v>
      </c>
      <c r="DS11" s="114">
        <f>Seniori!DS10</f>
        <v>0</v>
      </c>
      <c r="DT11" s="114">
        <f>Seniori!DT10</f>
        <v>0</v>
      </c>
      <c r="DU11" s="114">
        <f>Seniori!DU10</f>
        <v>0</v>
      </c>
      <c r="DV11" s="114">
        <f>Seniori!DV10</f>
        <v>0</v>
      </c>
      <c r="DW11" s="114">
        <f>Seniori!DW10</f>
        <v>0</v>
      </c>
      <c r="DX11" s="114">
        <f>Seniori!DX10</f>
        <v>0</v>
      </c>
      <c r="DY11" s="114">
        <f>Seniori!DY10</f>
        <v>0</v>
      </c>
      <c r="DZ11" s="114">
        <f>Seniori!DZ10</f>
        <v>0</v>
      </c>
      <c r="EA11" s="114">
        <f>Seniori!EA10</f>
        <v>0</v>
      </c>
      <c r="EB11" s="114">
        <f>Seniori!EB10</f>
        <v>0</v>
      </c>
      <c r="EC11" s="114">
        <f>Seniori!EC10</f>
        <v>0</v>
      </c>
      <c r="ED11" s="114">
        <f>Seniori!ED10</f>
        <v>0</v>
      </c>
      <c r="EE11" s="114">
        <f>Seniori!EE10</f>
        <v>0</v>
      </c>
      <c r="EF11" s="114">
        <f>Seniori!EF10</f>
        <v>0</v>
      </c>
      <c r="EG11" s="114">
        <f>Seniori!EG10</f>
        <v>0</v>
      </c>
      <c r="EH11" s="114">
        <f>Seniori!EH10</f>
        <v>0</v>
      </c>
      <c r="EI11" s="114">
        <f>Seniori!EI10</f>
        <v>0</v>
      </c>
      <c r="EJ11" s="114">
        <f>Seniori!EJ10</f>
        <v>0</v>
      </c>
      <c r="EK11" s="114">
        <f>Seniori!EK10</f>
        <v>0</v>
      </c>
      <c r="EL11" s="114">
        <f>Seniori!EL10</f>
        <v>0</v>
      </c>
      <c r="EM11" s="114">
        <f>Seniori!EM10</f>
        <v>0</v>
      </c>
      <c r="EN11" s="114">
        <f>Seniori!EN10</f>
        <v>0</v>
      </c>
      <c r="EO11" s="114">
        <f>Seniori!EO10</f>
        <v>0</v>
      </c>
      <c r="EP11" s="114">
        <f>Seniori!EP10</f>
        <v>0</v>
      </c>
      <c r="EQ11" s="114">
        <f>Seniori!EQ10</f>
        <v>0</v>
      </c>
      <c r="ER11" s="114">
        <f>Seniori!ER10</f>
        <v>0</v>
      </c>
      <c r="ES11" s="114">
        <f>Seniori!ES10</f>
        <v>0</v>
      </c>
      <c r="ET11" s="114">
        <f>Seniori!ET10</f>
        <v>0</v>
      </c>
      <c r="EU11" s="114">
        <f>Seniori!EU10</f>
        <v>0</v>
      </c>
      <c r="EV11" s="114">
        <f>Seniori!EV10</f>
        <v>0</v>
      </c>
      <c r="EW11" s="114">
        <f>Seniori!EW10</f>
        <v>0</v>
      </c>
      <c r="EX11" s="114">
        <f>Seniori!EX10</f>
        <v>0</v>
      </c>
      <c r="EY11" s="114">
        <f>Seniori!EY10</f>
        <v>0</v>
      </c>
      <c r="EZ11" s="114">
        <f>Seniori!EZ10</f>
        <v>0</v>
      </c>
      <c r="FA11" s="114">
        <f>Seniori!FA10</f>
        <v>0</v>
      </c>
      <c r="FB11" s="114">
        <f>Seniori!FB10</f>
        <v>0</v>
      </c>
      <c r="FC11" s="114">
        <f>Seniori!FC10</f>
        <v>0</v>
      </c>
      <c r="FD11" s="114">
        <f>Seniori!FD10</f>
        <v>0</v>
      </c>
      <c r="FE11" s="114">
        <f>Seniori!FE10</f>
        <v>0</v>
      </c>
      <c r="FF11" s="114">
        <f>Seniori!FF10</f>
        <v>0</v>
      </c>
      <c r="FG11" s="114">
        <f>Seniori!FG10</f>
        <v>0</v>
      </c>
      <c r="FH11" s="114">
        <f>Seniori!FH10</f>
        <v>0</v>
      </c>
      <c r="FI11" s="114">
        <f>Seniori!FI10</f>
        <v>0</v>
      </c>
      <c r="FJ11" s="114">
        <f>Seniori!FJ10</f>
        <v>0</v>
      </c>
      <c r="FK11" s="114">
        <f>Seniori!FK10</f>
        <v>0</v>
      </c>
      <c r="FL11" s="114">
        <f>Seniori!FL10</f>
        <v>0</v>
      </c>
      <c r="FM11" s="114">
        <f>Seniori!FM10</f>
        <v>0</v>
      </c>
      <c r="FN11" s="114">
        <f>Seniori!FN10</f>
        <v>0</v>
      </c>
      <c r="FO11" s="114">
        <f>Seniori!FO10</f>
        <v>0</v>
      </c>
      <c r="FP11" s="114">
        <f>Seniori!FP10</f>
        <v>0</v>
      </c>
      <c r="FQ11" s="114">
        <f>Seniori!FQ10</f>
        <v>0</v>
      </c>
      <c r="FR11" s="114" t="str">
        <f>Seniori!FR10</f>
        <v>o</v>
      </c>
      <c r="FS11" s="114">
        <f>Seniori!FS10</f>
        <v>0</v>
      </c>
      <c r="FT11" s="114">
        <f>Seniori!FT10</f>
        <v>0</v>
      </c>
      <c r="FU11" s="114">
        <f>Seniori!FU10</f>
        <v>0</v>
      </c>
      <c r="FV11" s="114">
        <f>Seniori!FV10</f>
        <v>0</v>
      </c>
      <c r="FW11" s="114">
        <f>Seniori!FW10</f>
        <v>11</v>
      </c>
      <c r="FX11" s="114">
        <f>Seniori!FX10</f>
        <v>11</v>
      </c>
      <c r="FY11" s="114">
        <f>Seniori!FY10</f>
        <v>0</v>
      </c>
      <c r="FZ11" s="114">
        <f>Seniori!FZ10</f>
        <v>0</v>
      </c>
      <c r="GA11" s="114">
        <f>Seniori!GA10</f>
        <v>0</v>
      </c>
      <c r="GB11" s="114">
        <f>Seniori!GB10</f>
        <v>0</v>
      </c>
      <c r="GC11" s="114">
        <f>Seniori!GC10</f>
        <v>0</v>
      </c>
      <c r="GD11" s="114">
        <f>Seniori!GD10</f>
        <v>0</v>
      </c>
      <c r="GE11" s="114">
        <f>Seniori!GE10</f>
        <v>0</v>
      </c>
      <c r="GF11" s="114">
        <f>Seniori!GF10</f>
        <v>14</v>
      </c>
      <c r="GG11" s="114">
        <f>Seniori!GG10</f>
        <v>13</v>
      </c>
      <c r="GH11" s="114">
        <f>Seniori!GH10</f>
        <v>0</v>
      </c>
      <c r="GI11" s="114">
        <f>Seniori!GI10</f>
        <v>0</v>
      </c>
      <c r="GJ11" s="114">
        <f>Seniori!GJ10</f>
        <v>0</v>
      </c>
      <c r="GK11" s="114">
        <f>Seniori!GK10</f>
        <v>0</v>
      </c>
      <c r="GL11" s="114">
        <f>Seniori!GL10</f>
        <v>12</v>
      </c>
      <c r="GM11" s="114">
        <f>Seniori!GM10</f>
        <v>12</v>
      </c>
      <c r="GN11" s="114">
        <f>Seniori!GN10</f>
        <v>0</v>
      </c>
      <c r="GO11" s="114">
        <f>Seniori!GO10</f>
        <v>0</v>
      </c>
      <c r="GP11" s="114">
        <f>Seniori!GP10</f>
        <v>0</v>
      </c>
      <c r="GQ11" s="114">
        <f>Seniori!GQ10</f>
        <v>0</v>
      </c>
      <c r="GR11" s="114">
        <f>Seniori!GR10</f>
        <v>0</v>
      </c>
      <c r="GS11" s="114">
        <f>Seniori!GS10</f>
        <v>0</v>
      </c>
      <c r="GT11" s="114">
        <f>Seniori!GT10</f>
        <v>0</v>
      </c>
      <c r="GU11" s="114">
        <f>Seniori!GU10</f>
        <v>0</v>
      </c>
      <c r="GV11" s="114">
        <f>Seniori!GV10</f>
        <v>0</v>
      </c>
      <c r="GW11" s="114">
        <f>Seniori!GW10</f>
        <v>0</v>
      </c>
      <c r="GX11" s="114">
        <f>Seniori!GX10</f>
        <v>0</v>
      </c>
      <c r="GY11" s="114">
        <f>Seniori!GY10</f>
        <v>0</v>
      </c>
      <c r="GZ11" s="114">
        <f>Seniori!GZ10</f>
        <v>0</v>
      </c>
      <c r="HA11" s="114">
        <f>Seniori!HA10</f>
        <v>0</v>
      </c>
      <c r="HB11" s="114">
        <f>Seniori!HB10</f>
        <v>0</v>
      </c>
      <c r="HC11" s="114">
        <f>Seniori!HC10</f>
        <v>0</v>
      </c>
      <c r="HD11" s="114">
        <f>Seniori!HD10</f>
        <v>0</v>
      </c>
      <c r="HE11" s="114">
        <f>Seniori!HE10</f>
        <v>0</v>
      </c>
      <c r="HF11" s="114">
        <f>Seniori!HF10</f>
        <v>0</v>
      </c>
      <c r="HG11" s="114">
        <f>Seniori!HG10</f>
        <v>0</v>
      </c>
      <c r="HH11" s="114">
        <f>Seniori!HH10</f>
        <v>0</v>
      </c>
      <c r="HI11" s="114">
        <f>Seniori!HI10</f>
        <v>0</v>
      </c>
      <c r="HJ11" s="114">
        <f>Seniori!HJ10</f>
        <v>0</v>
      </c>
      <c r="HK11" s="114">
        <f>Seniori!HK10</f>
        <v>0</v>
      </c>
      <c r="HL11" s="114">
        <f>Seniori!HL10</f>
        <v>0</v>
      </c>
      <c r="HM11" s="114">
        <f>Seniori!HM10</f>
        <v>0</v>
      </c>
      <c r="HN11" s="114">
        <f>Seniori!HN10</f>
        <v>0</v>
      </c>
      <c r="HO11" s="114">
        <f>Seniori!HO10</f>
        <v>0</v>
      </c>
      <c r="HP11" s="114">
        <f>Seniori!HP10</f>
        <v>0</v>
      </c>
      <c r="HQ11" s="114">
        <f>Seniori!HQ10</f>
        <v>0</v>
      </c>
      <c r="HR11" s="114">
        <f>Seniori!HR10</f>
        <v>0</v>
      </c>
      <c r="HS11" s="114">
        <f>Seniori!HS10</f>
        <v>0</v>
      </c>
      <c r="HT11" s="114">
        <f>Seniori!HT10</f>
        <v>0</v>
      </c>
      <c r="HU11" s="114">
        <f>Seniori!HU10</f>
        <v>0</v>
      </c>
      <c r="HV11" s="114">
        <f>Seniori!HV10</f>
        <v>0</v>
      </c>
      <c r="HW11" s="114">
        <f>Seniori!HW10</f>
        <v>0</v>
      </c>
      <c r="HX11" s="114">
        <f>Seniori!HX10</f>
        <v>0</v>
      </c>
      <c r="HY11" s="114">
        <f>Seniori!HY10</f>
        <v>0</v>
      </c>
      <c r="HZ11" s="114">
        <f>Seniori!HZ10</f>
        <v>0</v>
      </c>
      <c r="IA11" s="114">
        <f>Seniori!IA10</f>
        <v>0</v>
      </c>
      <c r="IB11" s="114">
        <f>Seniori!IB10</f>
        <v>0</v>
      </c>
      <c r="IC11" s="114">
        <f>Seniori!IC10</f>
        <v>0</v>
      </c>
      <c r="ID11" s="114">
        <f>Seniori!ID10</f>
        <v>0</v>
      </c>
      <c r="IE11" s="114">
        <f>Seniori!IE10</f>
        <v>0</v>
      </c>
      <c r="IF11" s="114">
        <f>Seniori!IF10</f>
        <v>0</v>
      </c>
      <c r="IG11" s="114">
        <f>Seniori!IG10</f>
        <v>0</v>
      </c>
      <c r="IH11" s="114">
        <f>Seniori!IH10</f>
        <v>0</v>
      </c>
      <c r="II11" s="114">
        <f>Seniori!II10</f>
        <v>0</v>
      </c>
      <c r="IJ11" s="114">
        <f>Seniori!IJ10</f>
        <v>0</v>
      </c>
      <c r="IK11" s="114">
        <f>Seniori!IK10</f>
        <v>0</v>
      </c>
      <c r="IL11" s="114">
        <f>Seniori!IL10</f>
        <v>0</v>
      </c>
      <c r="IM11" s="114">
        <f>Seniori!IM10</f>
        <v>0</v>
      </c>
      <c r="IN11" s="114">
        <f>Seniori!IN10</f>
        <v>0</v>
      </c>
      <c r="IO11" s="114">
        <f>Seniori!IO10</f>
        <v>0</v>
      </c>
      <c r="IP11" s="114">
        <f>Seniori!IP10</f>
        <v>0</v>
      </c>
      <c r="IQ11" s="114">
        <f>Seniori!IQ10</f>
        <v>0</v>
      </c>
      <c r="IR11" s="114">
        <f>Seniori!IR10</f>
        <v>0</v>
      </c>
      <c r="IS11" s="114">
        <f>Seniori!IS10</f>
        <v>0</v>
      </c>
      <c r="IT11" s="114">
        <f>Seniori!IT10</f>
        <v>0</v>
      </c>
      <c r="IU11" s="114">
        <f>Seniori!IU10</f>
        <v>0</v>
      </c>
      <c r="IV11" s="114">
        <f>Seniori!IV10</f>
        <v>0</v>
      </c>
      <c r="IW11" s="114">
        <f>Seniori!IW10</f>
        <v>0</v>
      </c>
      <c r="IX11" s="114">
        <f>Seniori!IX10</f>
        <v>0</v>
      </c>
      <c r="IY11" s="114">
        <f>Seniori!IY10</f>
        <v>0</v>
      </c>
      <c r="IZ11" s="114">
        <f>Seniori!IZ10</f>
        <v>0</v>
      </c>
      <c r="JA11" s="114">
        <f>Seniori!JA10</f>
        <v>16</v>
      </c>
      <c r="JB11" s="114">
        <f>Seniori!JB10</f>
        <v>0</v>
      </c>
      <c r="JC11" s="114">
        <f>Seniori!JC10</f>
        <v>0</v>
      </c>
      <c r="JD11" s="114">
        <f>Seniori!JD10</f>
        <v>0</v>
      </c>
      <c r="JE11" s="114">
        <f>Seniori!JE10</f>
        <v>0</v>
      </c>
      <c r="JF11" s="114">
        <f>Seniori!JF10</f>
        <v>0</v>
      </c>
      <c r="JG11" s="114">
        <f>Seniori!JG10</f>
        <v>0</v>
      </c>
      <c r="JH11" s="114">
        <f>Seniori!JH10</f>
        <v>0</v>
      </c>
      <c r="JI11" s="114">
        <f>Seniori!JI10</f>
        <v>0</v>
      </c>
      <c r="JJ11" s="114">
        <f>Seniori!JJ10</f>
        <v>16</v>
      </c>
      <c r="JK11" s="114">
        <f>Seniori!JK10</f>
        <v>0</v>
      </c>
      <c r="JL11" s="114">
        <f>Seniori!JL10</f>
        <v>0</v>
      </c>
      <c r="JM11" s="114">
        <f>Seniori!JM10</f>
        <v>0</v>
      </c>
      <c r="JN11" s="114">
        <f>Seniori!JN10</f>
        <v>0</v>
      </c>
      <c r="JO11" s="114">
        <f>Seniori!JO10</f>
        <v>0</v>
      </c>
      <c r="JP11" s="114">
        <f>Seniori!JP10</f>
        <v>0</v>
      </c>
      <c r="JQ11" s="114">
        <f>Seniori!JQ10</f>
        <v>0</v>
      </c>
      <c r="JR11" s="114">
        <f>Seniori!JR10</f>
        <v>0</v>
      </c>
      <c r="JS11" s="114">
        <f>Seniori!JS10</f>
        <v>0</v>
      </c>
      <c r="JT11" s="114">
        <f>Seniori!JT10</f>
        <v>0</v>
      </c>
      <c r="JU11" s="114">
        <f>Seniori!JU10</f>
        <v>0</v>
      </c>
      <c r="JV11" s="114">
        <f>Seniori!JV10</f>
        <v>0</v>
      </c>
      <c r="JW11" s="114">
        <f>Seniori!JW10</f>
        <v>0</v>
      </c>
      <c r="JX11" s="114">
        <f>Seniori!JX10</f>
        <v>0</v>
      </c>
      <c r="JY11" s="114">
        <f>Seniori!JY10</f>
        <v>0</v>
      </c>
      <c r="JZ11" s="114">
        <f>Seniori!JZ10</f>
        <v>0</v>
      </c>
      <c r="KA11" s="114">
        <f>Seniori!KA10</f>
        <v>0</v>
      </c>
      <c r="KB11" s="114">
        <f>Seniori!KB10</f>
        <v>0</v>
      </c>
      <c r="KC11" s="114">
        <f>Seniori!KC10</f>
        <v>0</v>
      </c>
      <c r="KD11" s="114">
        <f>Seniori!KD10</f>
        <v>0</v>
      </c>
      <c r="KE11" s="114">
        <f>Seniori!KE10</f>
        <v>0</v>
      </c>
      <c r="KF11" s="114">
        <f>Seniori!KF10</f>
        <v>0</v>
      </c>
      <c r="KG11" s="114">
        <f>Seniori!KG10</f>
        <v>0</v>
      </c>
      <c r="KH11" s="114">
        <f>Seniori!KH10</f>
        <v>0</v>
      </c>
      <c r="KI11" s="114">
        <f>Seniori!KI10</f>
        <v>0</v>
      </c>
      <c r="KJ11" s="114" t="str">
        <f>Seniori!KJ10</f>
        <v>o</v>
      </c>
      <c r="KK11" s="114">
        <f>Seniori!KK10</f>
        <v>0</v>
      </c>
      <c r="KL11" s="114">
        <f>Seniori!KL10</f>
        <v>0</v>
      </c>
      <c r="KM11" s="114">
        <f>Seniori!KM10</f>
        <v>0</v>
      </c>
      <c r="KN11" s="114">
        <f>Seniori!KN10</f>
        <v>0</v>
      </c>
      <c r="KO11" s="114">
        <f>Seniori!KO10</f>
        <v>0</v>
      </c>
      <c r="KP11" s="114">
        <f>Seniori!KP10</f>
        <v>0</v>
      </c>
      <c r="KQ11" s="114">
        <f>Seniori!KQ10</f>
        <v>0</v>
      </c>
      <c r="KR11" s="114">
        <f>Seniori!KR10</f>
        <v>7</v>
      </c>
      <c r="KS11" s="114">
        <f>Seniori!KS10</f>
        <v>0</v>
      </c>
      <c r="KT11" s="114">
        <f>Seniori!KT10</f>
        <v>0</v>
      </c>
      <c r="KU11" s="114">
        <f>Seniori!KU10</f>
        <v>0</v>
      </c>
      <c r="KV11" s="114">
        <f>Seniori!KV10</f>
        <v>0</v>
      </c>
      <c r="KW11" s="114">
        <f>Seniori!KW10</f>
        <v>0</v>
      </c>
      <c r="KX11" s="114">
        <f>Seniori!KX10</f>
        <v>0</v>
      </c>
      <c r="KY11" s="114">
        <f>Seniori!KY10</f>
        <v>0</v>
      </c>
      <c r="KZ11" s="114">
        <f>Seniori!KZ10</f>
        <v>0</v>
      </c>
      <c r="LA11" s="114">
        <f>Seniori!LA10</f>
        <v>0</v>
      </c>
      <c r="LB11" s="114">
        <f>Seniori!LB10</f>
        <v>0</v>
      </c>
      <c r="LC11" s="114">
        <f>Seniori!LC10</f>
        <v>0</v>
      </c>
      <c r="LD11" s="114">
        <f>Seniori!LD10</f>
        <v>0</v>
      </c>
      <c r="LE11" s="114">
        <f>Seniori!LE10</f>
        <v>0</v>
      </c>
      <c r="LF11" s="114">
        <f>Seniori!LF10</f>
        <v>0</v>
      </c>
      <c r="LG11" s="114">
        <f>Seniori!LG10</f>
        <v>0</v>
      </c>
      <c r="LH11" s="114">
        <f>Seniori!LH10</f>
        <v>0</v>
      </c>
      <c r="LI11" s="114">
        <f>Seniori!LI10</f>
        <v>0</v>
      </c>
      <c r="LJ11" s="114">
        <f>Seniori!LJ10</f>
        <v>0</v>
      </c>
      <c r="LK11" s="114">
        <f>Seniori!LK10</f>
        <v>0</v>
      </c>
      <c r="LL11" s="114">
        <f>Seniori!LL10</f>
        <v>0</v>
      </c>
      <c r="LM11" s="114">
        <f>Seniori!LM10</f>
        <v>0</v>
      </c>
      <c r="LN11" s="114">
        <f>Seniori!LN10</f>
        <v>0</v>
      </c>
      <c r="LO11" s="114">
        <f>Seniori!LO10</f>
        <v>0</v>
      </c>
      <c r="LP11" s="114">
        <f>Seniori!LP10</f>
        <v>0</v>
      </c>
      <c r="LQ11" s="114">
        <f>Seniori!LQ10</f>
        <v>0</v>
      </c>
      <c r="LR11" s="114">
        <f>Seniori!LR10</f>
        <v>0</v>
      </c>
      <c r="LS11" s="114">
        <f>Seniori!LS10</f>
        <v>0</v>
      </c>
      <c r="LT11" s="114">
        <f>Seniori!LT10</f>
        <v>0</v>
      </c>
      <c r="LU11" s="114">
        <f>Seniori!LU10</f>
        <v>0</v>
      </c>
      <c r="LV11" s="114">
        <f>Seniori!LV10</f>
        <v>0</v>
      </c>
      <c r="LW11" s="114">
        <f>Seniori!LW10</f>
        <v>0</v>
      </c>
      <c r="LX11" s="114">
        <f>Seniori!LX10</f>
        <v>0</v>
      </c>
      <c r="LY11" s="114">
        <f>Seniori!LY10</f>
        <v>0</v>
      </c>
      <c r="LZ11" s="114">
        <f>Seniori!LZ10</f>
        <v>0</v>
      </c>
      <c r="MA11" s="114">
        <f>Seniori!MA10</f>
        <v>0</v>
      </c>
      <c r="MB11" s="114">
        <f>Seniori!MB10</f>
        <v>0</v>
      </c>
      <c r="MC11" s="114">
        <f>Seniori!MC10</f>
        <v>0</v>
      </c>
      <c r="MD11" s="114">
        <f>Seniori!MD10</f>
        <v>0</v>
      </c>
      <c r="ME11" s="114">
        <f>Seniori!ME10</f>
        <v>0</v>
      </c>
      <c r="MF11" s="114">
        <f>Seniori!MF10</f>
        <v>0</v>
      </c>
      <c r="MG11" s="114">
        <f>Seniori!MG10</f>
        <v>0</v>
      </c>
      <c r="MH11" s="114">
        <f>Seniori!MH10</f>
        <v>0</v>
      </c>
      <c r="MI11" s="114">
        <f>Seniori!MI10</f>
        <v>0</v>
      </c>
      <c r="MJ11" s="114">
        <f>Seniori!MJ10</f>
        <v>0</v>
      </c>
      <c r="MK11" s="114">
        <f>Seniori!MK10</f>
        <v>0</v>
      </c>
      <c r="ML11" s="114">
        <f>Seniori!ML10</f>
        <v>0</v>
      </c>
      <c r="MM11" s="114">
        <f>Seniori!MM10</f>
        <v>0</v>
      </c>
      <c r="MN11" s="114">
        <f>Seniori!MN10</f>
        <v>0</v>
      </c>
      <c r="MO11" s="114">
        <f>Seniori!MO10</f>
        <v>0</v>
      </c>
      <c r="MP11" s="114">
        <f>Seniori!MP10</f>
        <v>0</v>
      </c>
      <c r="MQ11" s="114">
        <f>Seniori!MQ10</f>
        <v>0</v>
      </c>
      <c r="MR11" s="114">
        <f>Seniori!MR10</f>
        <v>0</v>
      </c>
      <c r="MS11" s="114">
        <f>Seniori!MS10</f>
        <v>0</v>
      </c>
      <c r="MT11" s="114">
        <f>Seniori!MT10</f>
        <v>0</v>
      </c>
      <c r="MU11" s="114">
        <f>Seniori!MU10</f>
        <v>0</v>
      </c>
      <c r="MV11" s="114">
        <f>Seniori!MV10</f>
        <v>0</v>
      </c>
      <c r="MW11" s="114">
        <f>Seniori!MW10</f>
        <v>0</v>
      </c>
      <c r="MX11" s="114">
        <f>Seniori!MX10</f>
        <v>0</v>
      </c>
      <c r="MY11" s="114">
        <f>Seniori!MY10</f>
        <v>0</v>
      </c>
      <c r="MZ11" s="114">
        <f>Seniori!MZ10</f>
        <v>0</v>
      </c>
      <c r="NA11" s="114">
        <f>Seniori!NA10</f>
        <v>0</v>
      </c>
      <c r="NB11" s="114">
        <f>Seniori!NB10</f>
        <v>0</v>
      </c>
      <c r="NC11" s="114">
        <f>Seniori!NC10</f>
        <v>0</v>
      </c>
      <c r="ND11" s="114">
        <f>Seniori!ND10</f>
        <v>0</v>
      </c>
      <c r="NE11" s="114">
        <f>Seniori!NE10</f>
        <v>0</v>
      </c>
      <c r="NF11" s="114">
        <f>Seniori!NF10</f>
        <v>0</v>
      </c>
      <c r="NG11" s="114">
        <f>Seniori!NG10</f>
        <v>0</v>
      </c>
      <c r="NH11" s="114">
        <f>Seniori!NH10</f>
        <v>0</v>
      </c>
      <c r="NI11" s="114">
        <f>Seniori!NI10</f>
        <v>0</v>
      </c>
      <c r="NJ11" s="114">
        <f>Seniori!NJ10</f>
        <v>0</v>
      </c>
      <c r="NK11" s="114">
        <f>Seniori!NK10</f>
        <v>0</v>
      </c>
      <c r="NL11" s="114">
        <f>Seniori!NL10</f>
        <v>0</v>
      </c>
      <c r="NM11" s="114">
        <f>Seniori!NM10</f>
        <v>0</v>
      </c>
      <c r="NN11" s="114">
        <f>Seniori!NN10</f>
        <v>0</v>
      </c>
      <c r="NO11" s="114">
        <f>Seniori!NO10</f>
        <v>0</v>
      </c>
      <c r="NP11" s="114">
        <f>Seniori!NP10</f>
        <v>0</v>
      </c>
      <c r="NQ11" s="114">
        <f>Seniori!NQ10</f>
        <v>0</v>
      </c>
      <c r="NR11" s="114">
        <f>Seniori!NR10</f>
        <v>0</v>
      </c>
      <c r="NS11" s="114">
        <f>Seniori!NS10</f>
        <v>0</v>
      </c>
      <c r="NT11" s="114">
        <f>Seniori!NT10</f>
        <v>0</v>
      </c>
      <c r="NU11" s="114">
        <f>Seniori!NU10</f>
        <v>0</v>
      </c>
      <c r="NV11" s="114">
        <f>Seniori!NV10</f>
        <v>0</v>
      </c>
      <c r="NW11" s="114">
        <f>Seniori!NW10</f>
        <v>0</v>
      </c>
      <c r="NX11" s="114">
        <f>Seniori!NX10</f>
        <v>0</v>
      </c>
      <c r="NY11" s="114">
        <f>Seniori!NY10</f>
        <v>0</v>
      </c>
      <c r="NZ11" s="114">
        <f>Seniori!NZ10</f>
        <v>0</v>
      </c>
      <c r="OA11" s="114">
        <f>Seniori!OA10</f>
        <v>0</v>
      </c>
      <c r="OB11" s="114">
        <f>Seniori!OB10</f>
        <v>0</v>
      </c>
      <c r="OC11" s="114">
        <f>Seniori!OC10</f>
        <v>0</v>
      </c>
      <c r="OD11" s="114">
        <f>Seniori!OD10</f>
        <v>0</v>
      </c>
      <c r="OE11" s="114">
        <f>Seniori!OE10</f>
        <v>0</v>
      </c>
      <c r="OF11" s="114">
        <f>Seniori!OF10</f>
        <v>0</v>
      </c>
      <c r="OG11" s="114">
        <f>Seniori!OG10</f>
        <v>0</v>
      </c>
      <c r="OH11" s="114">
        <f>Seniori!OH10</f>
        <v>0</v>
      </c>
      <c r="OI11" s="114">
        <f>Seniori!OI10</f>
        <v>0</v>
      </c>
      <c r="OJ11" s="114">
        <f>Seniori!OJ10</f>
        <v>0</v>
      </c>
      <c r="OK11" s="114">
        <f>Seniori!OK10</f>
        <v>0</v>
      </c>
      <c r="OL11" s="114">
        <f>Seniori!OL10</f>
        <v>0</v>
      </c>
      <c r="OM11" s="114">
        <f>Seniori!OM10</f>
        <v>0</v>
      </c>
      <c r="ON11" s="114">
        <f>Seniori!ON10</f>
        <v>0</v>
      </c>
      <c r="OO11" s="114">
        <f>Seniori!OO10</f>
        <v>0</v>
      </c>
      <c r="OP11" s="114">
        <f>Seniori!OP10</f>
        <v>0</v>
      </c>
      <c r="OQ11" s="114">
        <f>Seniori!OQ10</f>
        <v>0</v>
      </c>
      <c r="OR11" s="114">
        <f>Seniori!OR10</f>
        <v>0</v>
      </c>
      <c r="OS11" s="114">
        <f>Seniori!OS10</f>
        <v>0</v>
      </c>
      <c r="OT11" s="114">
        <f>Seniori!OT10</f>
        <v>0</v>
      </c>
      <c r="OU11" s="114">
        <f>Seniori!OU10</f>
        <v>0</v>
      </c>
      <c r="OV11" s="114">
        <f>Seniori!OV10</f>
        <v>0</v>
      </c>
      <c r="OW11" s="114">
        <f>Seniori!OW10</f>
        <v>0</v>
      </c>
      <c r="OX11" s="114">
        <f>Seniori!OX10</f>
        <v>0</v>
      </c>
      <c r="OY11" s="114">
        <f>Seniori!OY10</f>
        <v>0</v>
      </c>
      <c r="OZ11" s="114">
        <f>Seniori!OZ10</f>
        <v>0</v>
      </c>
      <c r="PA11" s="114">
        <f>Seniori!PA10</f>
        <v>0</v>
      </c>
      <c r="PB11" s="114">
        <f>Seniori!PB10</f>
        <v>0</v>
      </c>
      <c r="PC11" s="114">
        <f>Seniori!PC10</f>
        <v>0</v>
      </c>
      <c r="PD11" s="114">
        <f>Seniori!PD10</f>
        <v>0</v>
      </c>
      <c r="PE11" s="114">
        <f>Seniori!PE10</f>
        <v>0</v>
      </c>
      <c r="PF11" s="114">
        <f>Seniori!PF10</f>
        <v>0</v>
      </c>
      <c r="PG11" s="114">
        <f>Seniori!PG10</f>
        <v>0</v>
      </c>
      <c r="PH11" s="114">
        <f>Seniori!PH10</f>
        <v>0</v>
      </c>
      <c r="PI11" s="114">
        <f>Seniori!PI10</f>
        <v>0</v>
      </c>
      <c r="PJ11" s="114">
        <f>Seniori!PJ10</f>
        <v>0</v>
      </c>
      <c r="PK11" s="114">
        <f>Seniori!PK10</f>
        <v>0</v>
      </c>
      <c r="PL11" s="114">
        <f>Seniori!PL10</f>
        <v>0</v>
      </c>
      <c r="PM11" s="114">
        <f>Seniori!PM10</f>
        <v>0</v>
      </c>
      <c r="PN11" s="114">
        <f>Seniori!PN10</f>
        <v>0</v>
      </c>
      <c r="PO11" s="114">
        <f>Seniori!PO10</f>
        <v>0</v>
      </c>
      <c r="PP11" s="114">
        <f>Seniori!PP10</f>
        <v>0</v>
      </c>
      <c r="PQ11" s="114">
        <f>Seniori!PQ10</f>
        <v>0</v>
      </c>
      <c r="PR11" s="114">
        <f>Seniori!PR10</f>
        <v>0</v>
      </c>
      <c r="PS11" s="114">
        <f>Seniori!PS10</f>
        <v>0</v>
      </c>
      <c r="PT11" s="114">
        <f>Seniori!PT10</f>
        <v>0</v>
      </c>
      <c r="PU11" s="114">
        <f>Seniori!PU10</f>
        <v>0</v>
      </c>
      <c r="PV11" s="114">
        <f>Seniori!PV10</f>
        <v>0</v>
      </c>
      <c r="PW11" s="114">
        <f>Seniori!PW10</f>
        <v>0</v>
      </c>
      <c r="PX11" s="114">
        <f>Seniori!PX10</f>
        <v>0</v>
      </c>
      <c r="PY11" s="114">
        <f>Seniori!PY10</f>
        <v>0</v>
      </c>
      <c r="PZ11" s="114">
        <f>Seniori!PZ10</f>
        <v>0</v>
      </c>
      <c r="QA11" s="114">
        <f>Seniori!QA10</f>
        <v>0</v>
      </c>
      <c r="QB11" s="114">
        <f>Seniori!QB10</f>
        <v>0</v>
      </c>
      <c r="QC11" s="114">
        <f>Seniori!QC10</f>
        <v>0</v>
      </c>
      <c r="QD11" s="114">
        <f>Seniori!QD10</f>
        <v>0</v>
      </c>
      <c r="QE11" s="114">
        <f>Seniori!QE10</f>
        <v>0</v>
      </c>
      <c r="QF11" s="114">
        <f>Seniori!QF10</f>
        <v>0</v>
      </c>
      <c r="QG11" s="114">
        <f>Seniori!QG10</f>
        <v>0</v>
      </c>
      <c r="QH11" s="114">
        <f>Seniori!QH10</f>
        <v>0</v>
      </c>
      <c r="QI11" s="114">
        <f>Seniori!QI10</f>
        <v>0</v>
      </c>
      <c r="QJ11" s="114">
        <f>Seniori!QJ10</f>
        <v>0</v>
      </c>
      <c r="QK11" s="114">
        <f>Seniori!QK10</f>
        <v>0</v>
      </c>
      <c r="QL11" s="114">
        <f>Seniori!QL10</f>
        <v>0</v>
      </c>
      <c r="QM11" s="114">
        <f>Seniori!QM10</f>
        <v>0</v>
      </c>
      <c r="QN11" s="114">
        <f>Seniori!QN10</f>
        <v>0</v>
      </c>
      <c r="QO11" s="114">
        <f>Seniori!QO10</f>
        <v>0</v>
      </c>
      <c r="QP11" s="114">
        <f>Seniori!QP10</f>
        <v>0</v>
      </c>
      <c r="QQ11" s="114">
        <f>Seniori!QQ10</f>
        <v>0</v>
      </c>
      <c r="QR11" s="114">
        <f>Seniori!QR10</f>
        <v>0</v>
      </c>
      <c r="QS11" s="114">
        <f>Seniori!QS10</f>
        <v>0</v>
      </c>
      <c r="QT11" s="114">
        <f>Seniori!QT10</f>
        <v>0</v>
      </c>
      <c r="QU11" s="114">
        <f>Seniori!QU10</f>
        <v>0</v>
      </c>
      <c r="QV11" s="114">
        <f>Seniori!QV10</f>
        <v>0</v>
      </c>
      <c r="QW11" s="114">
        <f>Seniori!QW10</f>
        <v>0</v>
      </c>
      <c r="QX11" s="114">
        <f>Seniori!QX10</f>
        <v>0</v>
      </c>
      <c r="QY11" s="114">
        <f>Seniori!QY10</f>
        <v>0</v>
      </c>
      <c r="QZ11" s="114">
        <f>Seniori!QZ10</f>
        <v>0</v>
      </c>
      <c r="RA11" s="114">
        <f>Seniori!RA10</f>
        <v>0</v>
      </c>
      <c r="RB11" s="114">
        <f>Seniori!RB10</f>
        <v>0</v>
      </c>
      <c r="RC11" s="114">
        <f>Seniori!RC10</f>
        <v>0</v>
      </c>
      <c r="RD11" s="114">
        <f>Seniori!RD10</f>
        <v>0</v>
      </c>
      <c r="RE11" s="114">
        <f>Seniori!RE10</f>
        <v>0</v>
      </c>
      <c r="RF11" s="114">
        <f>Seniori!RF10</f>
        <v>0</v>
      </c>
      <c r="RG11" s="114">
        <f>Seniori!RG10</f>
        <v>0</v>
      </c>
      <c r="RH11" s="114">
        <f>Seniori!RH10</f>
        <v>0</v>
      </c>
      <c r="RI11" s="114">
        <f>Seniori!RI10</f>
        <v>0</v>
      </c>
      <c r="RJ11" s="114">
        <f>Seniori!RJ10</f>
        <v>0</v>
      </c>
      <c r="RK11" s="114">
        <f>Seniori!RK10</f>
        <v>0</v>
      </c>
      <c r="RL11" s="114">
        <f>Seniori!RL10</f>
        <v>0</v>
      </c>
      <c r="RM11" s="114">
        <f>Seniori!RM10</f>
        <v>0</v>
      </c>
      <c r="RN11" s="114">
        <f>Seniori!RN10</f>
        <v>0</v>
      </c>
      <c r="RO11" s="114">
        <f>Seniori!RO10</f>
        <v>0</v>
      </c>
      <c r="RP11" s="114">
        <f>Seniori!RP10</f>
        <v>0</v>
      </c>
      <c r="RQ11" s="114">
        <f>Seniori!RQ10</f>
        <v>0</v>
      </c>
      <c r="RR11" s="114">
        <f>Seniori!RR10</f>
        <v>0</v>
      </c>
      <c r="RS11" s="114">
        <f>Seniori!RS10</f>
        <v>0</v>
      </c>
      <c r="RT11" s="114">
        <f>Seniori!RT10</f>
        <v>0</v>
      </c>
      <c r="RU11" s="114">
        <f>Seniori!RU10</f>
        <v>0</v>
      </c>
      <c r="RV11" s="114">
        <f>Seniori!RV10</f>
        <v>0</v>
      </c>
      <c r="RW11" s="114">
        <f>Seniori!RW10</f>
        <v>0</v>
      </c>
      <c r="RX11" s="114">
        <f>Seniori!RX10</f>
        <v>0</v>
      </c>
      <c r="RY11" s="114">
        <f>Seniori!RY10</f>
        <v>0</v>
      </c>
      <c r="RZ11" s="114">
        <f>Seniori!RZ10</f>
        <v>0</v>
      </c>
      <c r="SA11" s="114">
        <f>Seniori!SA10</f>
        <v>0</v>
      </c>
      <c r="SB11" s="114">
        <f>Seniori!SB10</f>
        <v>0</v>
      </c>
      <c r="SC11" s="114">
        <f>Seniori!SC10</f>
        <v>0</v>
      </c>
      <c r="SD11" s="114">
        <f>Seniori!SD10</f>
        <v>0</v>
      </c>
      <c r="SE11" s="114">
        <f>Seniori!SE10</f>
        <v>0</v>
      </c>
      <c r="SF11" s="114">
        <f>Seniori!SF10</f>
        <v>0</v>
      </c>
      <c r="SG11" s="114">
        <f>Seniori!SG10</f>
        <v>0</v>
      </c>
      <c r="SH11" s="114">
        <f>Seniori!SH10</f>
        <v>0</v>
      </c>
      <c r="SI11" s="114">
        <f>Seniori!SI10</f>
        <v>0</v>
      </c>
      <c r="SJ11" s="114">
        <f>Seniori!SJ10</f>
        <v>0</v>
      </c>
      <c r="SK11" s="114">
        <f>Seniori!SK10</f>
        <v>0</v>
      </c>
      <c r="SL11" s="114">
        <f>Seniori!SL10</f>
        <v>0</v>
      </c>
      <c r="SM11" s="114">
        <f>Seniori!SM10</f>
        <v>0</v>
      </c>
      <c r="SN11" s="114">
        <f>Seniori!SN10</f>
        <v>0</v>
      </c>
      <c r="SO11" s="114">
        <f>Seniori!SO10</f>
        <v>0</v>
      </c>
      <c r="SP11" s="114">
        <f>Seniori!SP10</f>
        <v>0</v>
      </c>
      <c r="SQ11" s="114">
        <f>Seniori!SQ10</f>
        <v>0</v>
      </c>
      <c r="SR11" s="114">
        <f>Seniori!SR10</f>
        <v>0</v>
      </c>
      <c r="SS11" s="114">
        <f>Seniori!SS10</f>
        <v>0</v>
      </c>
      <c r="ST11" s="114">
        <f>Seniori!ST10</f>
        <v>0</v>
      </c>
      <c r="SU11" s="114">
        <f>Seniori!SU10</f>
        <v>0</v>
      </c>
      <c r="SV11" s="114">
        <f>Seniori!SV10</f>
        <v>0</v>
      </c>
      <c r="SW11" s="114">
        <f>Seniori!SW10</f>
        <v>0</v>
      </c>
      <c r="SX11" s="114">
        <f>Seniori!SX10</f>
        <v>0</v>
      </c>
      <c r="SY11" s="114">
        <f>Seniori!SY10</f>
        <v>0</v>
      </c>
      <c r="SZ11" s="114">
        <f>Seniori!SZ10</f>
        <v>0</v>
      </c>
      <c r="TA11" s="114">
        <f>Seniori!TA10</f>
        <v>0</v>
      </c>
      <c r="TB11" s="114">
        <f>Seniori!TB10</f>
        <v>0</v>
      </c>
    </row>
    <row r="12" spans="1:522" s="1" customFormat="1" ht="18" customHeight="1" x14ac:dyDescent="0.2">
      <c r="A12" s="12">
        <v>4</v>
      </c>
      <c r="B12" s="11" t="s">
        <v>20</v>
      </c>
      <c r="C12" s="1">
        <v>9453</v>
      </c>
      <c r="D12" s="1">
        <v>2012</v>
      </c>
      <c r="E12" t="s">
        <v>19</v>
      </c>
      <c r="F12" s="1">
        <v>338</v>
      </c>
      <c r="G12" s="1" t="s">
        <v>129</v>
      </c>
      <c r="H12" t="s">
        <v>17</v>
      </c>
      <c r="I12" s="1">
        <f t="shared" si="0"/>
        <v>163</v>
      </c>
      <c r="J12" s="12">
        <f>Tabuľka3[[#This Row],[Stĺpec9]]</f>
        <v>163</v>
      </c>
      <c r="K12" s="109">
        <f>Seniori!K13</f>
        <v>0</v>
      </c>
      <c r="L12" s="109">
        <f>Seniori!L13</f>
        <v>0</v>
      </c>
      <c r="M12" s="109">
        <f>Seniori!M13</f>
        <v>0</v>
      </c>
      <c r="N12" s="109">
        <f>Seniori!N13</f>
        <v>0</v>
      </c>
      <c r="O12" s="109">
        <f>Seniori!O13</f>
        <v>0</v>
      </c>
      <c r="P12" s="109">
        <f>Seniori!P13</f>
        <v>0</v>
      </c>
      <c r="Q12" s="109">
        <f>Seniori!Q13</f>
        <v>0</v>
      </c>
      <c r="R12" s="109">
        <f>Seniori!R13</f>
        <v>0</v>
      </c>
      <c r="S12" s="109">
        <f>Seniori!S13</f>
        <v>0</v>
      </c>
      <c r="T12" s="109">
        <f>Seniori!T13</f>
        <v>0</v>
      </c>
      <c r="U12" s="109">
        <f>Seniori!U13</f>
        <v>0</v>
      </c>
      <c r="V12" s="109">
        <f>Seniori!V13</f>
        <v>0</v>
      </c>
      <c r="W12" s="109">
        <f>Seniori!W13</f>
        <v>0</v>
      </c>
      <c r="X12" s="109">
        <f>Seniori!X13</f>
        <v>0</v>
      </c>
      <c r="Y12" s="109">
        <f>Seniori!Y13</f>
        <v>0</v>
      </c>
      <c r="Z12" s="109">
        <f>Seniori!Z13</f>
        <v>0</v>
      </c>
      <c r="AA12" s="109">
        <f>Seniori!AA13</f>
        <v>0</v>
      </c>
      <c r="AB12" s="109">
        <f>Seniori!AB13</f>
        <v>0</v>
      </c>
      <c r="AC12" s="109">
        <f>Seniori!AC13</f>
        <v>0</v>
      </c>
      <c r="AD12" s="109">
        <f>Seniori!AD13</f>
        <v>0</v>
      </c>
      <c r="AE12" s="109">
        <f>Seniori!AE13</f>
        <v>0</v>
      </c>
      <c r="AF12" s="109">
        <f>Seniori!AF13</f>
        <v>0</v>
      </c>
      <c r="AG12" s="109">
        <f>Seniori!AG13</f>
        <v>0</v>
      </c>
      <c r="AH12" s="109">
        <f>Seniori!AH13</f>
        <v>0</v>
      </c>
      <c r="AI12" s="109">
        <f>Seniori!AI13</f>
        <v>0</v>
      </c>
      <c r="AJ12" s="109">
        <f>Seniori!AJ13</f>
        <v>0</v>
      </c>
      <c r="AK12" s="109">
        <f>Seniori!AK13</f>
        <v>0</v>
      </c>
      <c r="AL12" s="109">
        <f>Seniori!AL13</f>
        <v>0</v>
      </c>
      <c r="AM12" s="109">
        <f>Seniori!AM13</f>
        <v>0</v>
      </c>
      <c r="AN12" s="109">
        <f>Seniori!AN13</f>
        <v>0</v>
      </c>
      <c r="AO12" s="109">
        <f>Seniori!AO13</f>
        <v>0</v>
      </c>
      <c r="AP12" s="109">
        <f>Seniori!AP13</f>
        <v>0</v>
      </c>
      <c r="AQ12" s="109">
        <f>Seniori!AQ13</f>
        <v>0</v>
      </c>
      <c r="AR12" s="109">
        <f>Seniori!AR13</f>
        <v>0</v>
      </c>
      <c r="AS12" s="109">
        <f>Seniori!AS13</f>
        <v>0</v>
      </c>
      <c r="AT12" s="109">
        <f>Seniori!AT13</f>
        <v>0</v>
      </c>
      <c r="AU12" s="109">
        <f>Seniori!AU13</f>
        <v>0</v>
      </c>
      <c r="AV12" s="109">
        <f>Seniori!AV13</f>
        <v>0</v>
      </c>
      <c r="AW12" s="109">
        <f>Seniori!AW13</f>
        <v>0</v>
      </c>
      <c r="AX12" s="109">
        <f>Seniori!AX13</f>
        <v>0</v>
      </c>
      <c r="AY12" s="109">
        <f>Seniori!AY13</f>
        <v>0</v>
      </c>
      <c r="AZ12" s="109">
        <f>Seniori!AZ13</f>
        <v>0</v>
      </c>
      <c r="BA12" s="109">
        <f>Seniori!BA13</f>
        <v>0</v>
      </c>
      <c r="BB12" s="109">
        <f>Seniori!BB13</f>
        <v>0</v>
      </c>
      <c r="BC12" s="109">
        <f>Seniori!BC13</f>
        <v>0</v>
      </c>
      <c r="BD12" s="109">
        <f>Seniori!BD13</f>
        <v>0</v>
      </c>
      <c r="BE12" s="109">
        <f>Seniori!BE13</f>
        <v>0</v>
      </c>
      <c r="BF12" s="109">
        <f>Seniori!BF13</f>
        <v>0</v>
      </c>
      <c r="BG12" s="109">
        <f>Seniori!BG13</f>
        <v>0</v>
      </c>
      <c r="BH12" s="109">
        <f>Seniori!BH13</f>
        <v>0</v>
      </c>
      <c r="BI12" s="109">
        <f>Seniori!BI13</f>
        <v>0</v>
      </c>
      <c r="BJ12" s="109">
        <f>Seniori!BJ13</f>
        <v>0</v>
      </c>
      <c r="BK12" s="109">
        <f>Seniori!BK13</f>
        <v>0</v>
      </c>
      <c r="BL12" s="109">
        <f>Seniori!BL13</f>
        <v>0</v>
      </c>
      <c r="BM12" s="109">
        <f>Seniori!BM13</f>
        <v>0</v>
      </c>
      <c r="BN12" s="109">
        <f>Seniori!BN13</f>
        <v>9</v>
      </c>
      <c r="BO12" s="109">
        <f>Seniori!BO13</f>
        <v>0</v>
      </c>
      <c r="BP12" s="109">
        <f>Seniori!BP13</f>
        <v>0</v>
      </c>
      <c r="BQ12" s="109">
        <f>Seniori!BQ13</f>
        <v>0</v>
      </c>
      <c r="BR12" s="109">
        <f>Seniori!BR13</f>
        <v>0</v>
      </c>
      <c r="BS12" s="109" t="str">
        <f>Seniori!BS13</f>
        <v>o</v>
      </c>
      <c r="BT12" s="109">
        <f>Seniori!BT13</f>
        <v>13</v>
      </c>
      <c r="BU12" s="109">
        <f>Seniori!BU13</f>
        <v>0</v>
      </c>
      <c r="BV12" s="109">
        <f>Seniori!BV13</f>
        <v>0</v>
      </c>
      <c r="BW12" s="109">
        <f>Seniori!BW13</f>
        <v>0</v>
      </c>
      <c r="BX12" s="109">
        <f>Seniori!BX13</f>
        <v>0</v>
      </c>
      <c r="BY12" s="109">
        <f>Seniori!BY13</f>
        <v>0</v>
      </c>
      <c r="BZ12" s="109">
        <f>Seniori!BZ13</f>
        <v>0</v>
      </c>
      <c r="CA12" s="109">
        <f>Seniori!CA13</f>
        <v>0</v>
      </c>
      <c r="CB12" s="109">
        <f>Seniori!CB13</f>
        <v>0</v>
      </c>
      <c r="CC12" s="109">
        <f>Seniori!CC13</f>
        <v>0</v>
      </c>
      <c r="CD12" s="109">
        <f>Seniori!CD13</f>
        <v>0</v>
      </c>
      <c r="CE12" s="109">
        <f>Seniori!CE13</f>
        <v>0</v>
      </c>
      <c r="CF12" s="109">
        <f>Seniori!CF13</f>
        <v>0</v>
      </c>
      <c r="CG12" s="109">
        <f>Seniori!CG13</f>
        <v>0</v>
      </c>
      <c r="CH12" s="109">
        <f>Seniori!CH13</f>
        <v>0</v>
      </c>
      <c r="CI12" s="109">
        <f>Seniori!CI13</f>
        <v>0</v>
      </c>
      <c r="CJ12" s="109">
        <f>Seniori!CJ13</f>
        <v>0</v>
      </c>
      <c r="CK12" s="109">
        <f>Seniori!CK13</f>
        <v>0</v>
      </c>
      <c r="CL12" s="109">
        <f>Seniori!CL13</f>
        <v>0</v>
      </c>
      <c r="CM12" s="109">
        <f>Seniori!CM13</f>
        <v>0</v>
      </c>
      <c r="CN12" s="109">
        <f>Seniori!CN13</f>
        <v>0</v>
      </c>
      <c r="CO12" s="109">
        <f>Seniori!CO13</f>
        <v>0</v>
      </c>
      <c r="CP12" s="109">
        <f>Seniori!CP13</f>
        <v>15</v>
      </c>
      <c r="CQ12" s="109">
        <f>Seniori!CQ13</f>
        <v>14</v>
      </c>
      <c r="CR12" s="109">
        <f>Seniori!CR13</f>
        <v>0</v>
      </c>
      <c r="CS12" s="109">
        <f>Seniori!CS13</f>
        <v>0</v>
      </c>
      <c r="CT12" s="109">
        <f>Seniori!CT13</f>
        <v>0</v>
      </c>
      <c r="CU12" s="109">
        <f>Seniori!CU13</f>
        <v>0</v>
      </c>
      <c r="CV12" s="109">
        <f>Seniori!CV13</f>
        <v>0</v>
      </c>
      <c r="CW12" s="109">
        <f>Seniori!CW13</f>
        <v>0</v>
      </c>
      <c r="CX12" s="109">
        <f>Seniori!CX13</f>
        <v>10</v>
      </c>
      <c r="CY12" s="109">
        <f>Seniori!CY13</f>
        <v>19</v>
      </c>
      <c r="CZ12" s="109">
        <f>Seniori!CZ13</f>
        <v>0</v>
      </c>
      <c r="DA12" s="109">
        <f>Seniori!DA13</f>
        <v>0</v>
      </c>
      <c r="DB12" s="109">
        <f>Seniori!DB13</f>
        <v>0</v>
      </c>
      <c r="DC12" s="109">
        <f>Seniori!DC13</f>
        <v>0</v>
      </c>
      <c r="DD12" s="109">
        <f>Seniori!DD13</f>
        <v>0</v>
      </c>
      <c r="DE12" s="109">
        <f>Seniori!DE13</f>
        <v>0</v>
      </c>
      <c r="DF12" s="109">
        <f>Seniori!DF13</f>
        <v>0</v>
      </c>
      <c r="DG12" s="109">
        <f>Seniori!DG13</f>
        <v>0</v>
      </c>
      <c r="DH12" s="109">
        <f>Seniori!DH13</f>
        <v>0</v>
      </c>
      <c r="DI12" s="109">
        <f>Seniori!DI13</f>
        <v>0</v>
      </c>
      <c r="DJ12" s="109">
        <f>Seniori!DJ13</f>
        <v>0</v>
      </c>
      <c r="DK12" s="109">
        <f>Seniori!DK13</f>
        <v>0</v>
      </c>
      <c r="DL12" s="109">
        <f>Seniori!DL13</f>
        <v>0</v>
      </c>
      <c r="DM12" s="109">
        <f>Seniori!DM13</f>
        <v>0</v>
      </c>
      <c r="DN12" s="109">
        <f>Seniori!DN13</f>
        <v>0</v>
      </c>
      <c r="DO12" s="109">
        <f>Seniori!DO13</f>
        <v>0</v>
      </c>
      <c r="DP12" s="109">
        <f>Seniori!DP13</f>
        <v>0</v>
      </c>
      <c r="DQ12" s="109">
        <f>Seniori!DQ13</f>
        <v>0</v>
      </c>
      <c r="DR12" s="109">
        <f>Seniori!DR13</f>
        <v>0</v>
      </c>
      <c r="DS12" s="109">
        <f>Seniori!DS13</f>
        <v>0</v>
      </c>
      <c r="DT12" s="109">
        <f>Seniori!DT13</f>
        <v>0</v>
      </c>
      <c r="DU12" s="109">
        <f>Seniori!DU13</f>
        <v>0</v>
      </c>
      <c r="DV12" s="109">
        <f>Seniori!DV13</f>
        <v>0</v>
      </c>
      <c r="DW12" s="109">
        <f>Seniori!DW13</f>
        <v>0</v>
      </c>
      <c r="DX12" s="109">
        <f>Seniori!DX13</f>
        <v>0</v>
      </c>
      <c r="DY12" s="109">
        <f>Seniori!DY13</f>
        <v>0</v>
      </c>
      <c r="DZ12" s="109">
        <f>Seniori!DZ13</f>
        <v>0</v>
      </c>
      <c r="EA12" s="109">
        <f>Seniori!EA13</f>
        <v>0</v>
      </c>
      <c r="EB12" s="109">
        <f>Seniori!EB13</f>
        <v>0</v>
      </c>
      <c r="EC12" s="109">
        <f>Seniori!EC13</f>
        <v>0</v>
      </c>
      <c r="ED12" s="109">
        <f>Seniori!ED13</f>
        <v>0</v>
      </c>
      <c r="EE12" s="109">
        <f>Seniori!EE13</f>
        <v>0</v>
      </c>
      <c r="EF12" s="109">
        <f>Seniori!EF13</f>
        <v>0</v>
      </c>
      <c r="EG12" s="109">
        <f>Seniori!EG13</f>
        <v>0</v>
      </c>
      <c r="EH12" s="109">
        <f>Seniori!EH13</f>
        <v>0</v>
      </c>
      <c r="EI12" s="109">
        <f>Seniori!EI13</f>
        <v>0</v>
      </c>
      <c r="EJ12" s="109">
        <f>Seniori!EJ13</f>
        <v>0</v>
      </c>
      <c r="EK12" s="109">
        <f>Seniori!EK13</f>
        <v>0</v>
      </c>
      <c r="EL12" s="109">
        <f>Seniori!EL13</f>
        <v>0</v>
      </c>
      <c r="EM12" s="109">
        <f>Seniori!EM13</f>
        <v>0</v>
      </c>
      <c r="EN12" s="109">
        <f>Seniori!EN13</f>
        <v>0</v>
      </c>
      <c r="EO12" s="109">
        <f>Seniori!EO13</f>
        <v>0</v>
      </c>
      <c r="EP12" s="109">
        <f>Seniori!EP13</f>
        <v>0</v>
      </c>
      <c r="EQ12" s="109">
        <f>Seniori!EQ13</f>
        <v>0</v>
      </c>
      <c r="ER12" s="109">
        <f>Seniori!ER13</f>
        <v>0</v>
      </c>
      <c r="ES12" s="109">
        <f>Seniori!ES13</f>
        <v>0</v>
      </c>
      <c r="ET12" s="109">
        <f>Seniori!ET13</f>
        <v>0</v>
      </c>
      <c r="EU12" s="109">
        <f>Seniori!EU13</f>
        <v>0</v>
      </c>
      <c r="EV12" s="109">
        <f>Seniori!EV13</f>
        <v>0</v>
      </c>
      <c r="EW12" s="109">
        <f>Seniori!EW13</f>
        <v>0</v>
      </c>
      <c r="EX12" s="109">
        <f>Seniori!EX13</f>
        <v>0</v>
      </c>
      <c r="EY12" s="109">
        <f>Seniori!EY13</f>
        <v>0</v>
      </c>
      <c r="EZ12" s="109">
        <f>Seniori!EZ13</f>
        <v>0</v>
      </c>
      <c r="FA12" s="109">
        <f>Seniori!FA13</f>
        <v>0</v>
      </c>
      <c r="FB12" s="109">
        <f>Seniori!FB13</f>
        <v>0</v>
      </c>
      <c r="FC12" s="109">
        <f>Seniori!FC13</f>
        <v>0</v>
      </c>
      <c r="FD12" s="109">
        <f>Seniori!FD13</f>
        <v>0</v>
      </c>
      <c r="FE12" s="109">
        <f>Seniori!FE13</f>
        <v>0</v>
      </c>
      <c r="FF12" s="109">
        <f>Seniori!FF13</f>
        <v>0</v>
      </c>
      <c r="FG12" s="109">
        <f>Seniori!FG13</f>
        <v>0</v>
      </c>
      <c r="FH12" s="109">
        <f>Seniori!FH13</f>
        <v>0</v>
      </c>
      <c r="FI12" s="109">
        <f>Seniori!FI13</f>
        <v>0</v>
      </c>
      <c r="FJ12" s="109">
        <f>Seniori!FJ13</f>
        <v>0</v>
      </c>
      <c r="FK12" s="109">
        <f>Seniori!FK13</f>
        <v>0</v>
      </c>
      <c r="FL12" s="109">
        <f>Seniori!FL13</f>
        <v>0</v>
      </c>
      <c r="FM12" s="109">
        <f>Seniori!FM13</f>
        <v>0</v>
      </c>
      <c r="FN12" s="109">
        <f>Seniori!FN13</f>
        <v>0</v>
      </c>
      <c r="FO12" s="109">
        <f>Seniori!FO13</f>
        <v>0</v>
      </c>
      <c r="FP12" s="109">
        <f>Seniori!FP13</f>
        <v>0</v>
      </c>
      <c r="FQ12" s="109">
        <f>Seniori!FQ13</f>
        <v>0</v>
      </c>
      <c r="FR12" s="109">
        <f>Seniori!FR13</f>
        <v>9</v>
      </c>
      <c r="FS12" s="109">
        <f>Seniori!FS13</f>
        <v>0</v>
      </c>
      <c r="FT12" s="109">
        <f>Seniori!FT13</f>
        <v>0</v>
      </c>
      <c r="FU12" s="109">
        <f>Seniori!FU13</f>
        <v>0</v>
      </c>
      <c r="FV12" s="109">
        <f>Seniori!FV13</f>
        <v>0</v>
      </c>
      <c r="FW12" s="109">
        <f>Seniori!FW13</f>
        <v>13</v>
      </c>
      <c r="FX12" s="109">
        <f>Seniori!FX13</f>
        <v>15</v>
      </c>
      <c r="FY12" s="109">
        <f>Seniori!FY13</f>
        <v>0</v>
      </c>
      <c r="FZ12" s="109">
        <f>Seniori!FZ13</f>
        <v>0</v>
      </c>
      <c r="GA12" s="109">
        <f>Seniori!GA13</f>
        <v>0</v>
      </c>
      <c r="GB12" s="109">
        <f>Seniori!GB13</f>
        <v>0</v>
      </c>
      <c r="GC12" s="109">
        <f>Seniori!GC13</f>
        <v>0</v>
      </c>
      <c r="GD12" s="109">
        <f>Seniori!GD13</f>
        <v>0</v>
      </c>
      <c r="GE12" s="109">
        <f>Seniori!GE13</f>
        <v>0</v>
      </c>
      <c r="GF12" s="109">
        <f>Seniori!GF13</f>
        <v>13</v>
      </c>
      <c r="GG12" s="109">
        <f>Seniori!GG13</f>
        <v>11</v>
      </c>
      <c r="GH12" s="109">
        <f>Seniori!GH13</f>
        <v>0</v>
      </c>
      <c r="GI12" s="109">
        <f>Seniori!GI13</f>
        <v>0</v>
      </c>
      <c r="GJ12" s="109">
        <f>Seniori!GJ13</f>
        <v>0</v>
      </c>
      <c r="GK12" s="109">
        <f>Seniori!GK13</f>
        <v>0</v>
      </c>
      <c r="GL12" s="109">
        <f>Seniori!GL13</f>
        <v>14</v>
      </c>
      <c r="GM12" s="109">
        <f>Seniori!GM13</f>
        <v>8</v>
      </c>
      <c r="GN12" s="109">
        <f>Seniori!GN13</f>
        <v>0</v>
      </c>
      <c r="GO12" s="109">
        <f>Seniori!GO13</f>
        <v>0</v>
      </c>
      <c r="GP12" s="109">
        <f>Seniori!GP13</f>
        <v>0</v>
      </c>
      <c r="GQ12" s="109">
        <f>Seniori!GQ13</f>
        <v>0</v>
      </c>
      <c r="GR12" s="109">
        <f>Seniori!GR13</f>
        <v>0</v>
      </c>
      <c r="GS12" s="109">
        <f>Seniori!GS13</f>
        <v>0</v>
      </c>
      <c r="GT12" s="109">
        <f>Seniori!GT13</f>
        <v>0</v>
      </c>
      <c r="GU12" s="109">
        <f>Seniori!GU13</f>
        <v>0</v>
      </c>
      <c r="GV12" s="109">
        <f>Seniori!GV13</f>
        <v>0</v>
      </c>
      <c r="GW12" s="109">
        <f>Seniori!GW13</f>
        <v>0</v>
      </c>
      <c r="GX12" s="109">
        <f>Seniori!GX13</f>
        <v>0</v>
      </c>
      <c r="GY12" s="109">
        <f>Seniori!GY13</f>
        <v>0</v>
      </c>
      <c r="GZ12" s="109">
        <f>Seniori!GZ13</f>
        <v>0</v>
      </c>
      <c r="HA12" s="109">
        <f>Seniori!HA13</f>
        <v>0</v>
      </c>
      <c r="HB12" s="109">
        <f>Seniori!HB13</f>
        <v>0</v>
      </c>
      <c r="HC12" s="109">
        <f>Seniori!HC13</f>
        <v>0</v>
      </c>
      <c r="HD12" s="109">
        <f>Seniori!HD13</f>
        <v>0</v>
      </c>
      <c r="HE12" s="109">
        <f>Seniori!HE13</f>
        <v>0</v>
      </c>
      <c r="HF12" s="109">
        <f>Seniori!HF13</f>
        <v>0</v>
      </c>
      <c r="HG12" s="109">
        <f>Seniori!HG13</f>
        <v>0</v>
      </c>
      <c r="HH12" s="109">
        <f>Seniori!HH13</f>
        <v>0</v>
      </c>
      <c r="HI12" s="109">
        <f>Seniori!HI13</f>
        <v>0</v>
      </c>
      <c r="HJ12" s="109">
        <f>Seniori!HJ13</f>
        <v>0</v>
      </c>
      <c r="HK12" s="109">
        <f>Seniori!HK13</f>
        <v>0</v>
      </c>
      <c r="HL12" s="109">
        <f>Seniori!HL13</f>
        <v>0</v>
      </c>
      <c r="HM12" s="109">
        <f>Seniori!HM13</f>
        <v>0</v>
      </c>
      <c r="HN12" s="109">
        <f>Seniori!HN13</f>
        <v>0</v>
      </c>
      <c r="HO12" s="109">
        <f>Seniori!HO13</f>
        <v>0</v>
      </c>
      <c r="HP12" s="109">
        <f>Seniori!HP13</f>
        <v>0</v>
      </c>
      <c r="HQ12" s="109">
        <f>Seniori!HQ13</f>
        <v>0</v>
      </c>
      <c r="HR12" s="109">
        <f>Seniori!HR13</f>
        <v>0</v>
      </c>
      <c r="HS12" s="109">
        <f>Seniori!HS13</f>
        <v>0</v>
      </c>
      <c r="HT12" s="109">
        <f>Seniori!HT13</f>
        <v>0</v>
      </c>
      <c r="HU12" s="109">
        <f>Seniori!HU13</f>
        <v>0</v>
      </c>
      <c r="HV12" s="109">
        <f>Seniori!HV13</f>
        <v>0</v>
      </c>
      <c r="HW12" s="109">
        <f>Seniori!HW13</f>
        <v>0</v>
      </c>
      <c r="HX12" s="109">
        <f>Seniori!HX13</f>
        <v>0</v>
      </c>
      <c r="HY12" s="109">
        <f>Seniori!HY13</f>
        <v>0</v>
      </c>
      <c r="HZ12" s="109">
        <f>Seniori!HZ13</f>
        <v>0</v>
      </c>
      <c r="IA12" s="109">
        <f>Seniori!IA13</f>
        <v>0</v>
      </c>
      <c r="IB12" s="109">
        <f>Seniori!IB13</f>
        <v>0</v>
      </c>
      <c r="IC12" s="109">
        <f>Seniori!IC13</f>
        <v>0</v>
      </c>
      <c r="ID12" s="109">
        <f>Seniori!ID13</f>
        <v>0</v>
      </c>
      <c r="IE12" s="109">
        <f>Seniori!IE13</f>
        <v>0</v>
      </c>
      <c r="IF12" s="109">
        <f>Seniori!IF13</f>
        <v>0</v>
      </c>
      <c r="IG12" s="109">
        <f>Seniori!IG13</f>
        <v>0</v>
      </c>
      <c r="IH12" s="109">
        <f>Seniori!IH13</f>
        <v>0</v>
      </c>
      <c r="II12" s="109">
        <f>Seniori!II13</f>
        <v>0</v>
      </c>
      <c r="IJ12" s="109">
        <f>Seniori!IJ13</f>
        <v>0</v>
      </c>
      <c r="IK12" s="109">
        <f>Seniori!IK13</f>
        <v>0</v>
      </c>
      <c r="IL12" s="109">
        <f>Seniori!IL13</f>
        <v>0</v>
      </c>
      <c r="IM12" s="109">
        <f>Seniori!IM13</f>
        <v>0</v>
      </c>
      <c r="IN12" s="109">
        <f>Seniori!IN13</f>
        <v>0</v>
      </c>
      <c r="IO12" s="109">
        <f>Seniori!IO13</f>
        <v>0</v>
      </c>
      <c r="IP12" s="109">
        <f>Seniori!IP13</f>
        <v>0</v>
      </c>
      <c r="IQ12" s="109">
        <f>Seniori!IQ13</f>
        <v>0</v>
      </c>
      <c r="IR12" s="109">
        <f>Seniori!IR13</f>
        <v>0</v>
      </c>
      <c r="IS12" s="109">
        <f>Seniori!IS13</f>
        <v>0</v>
      </c>
      <c r="IT12" s="109">
        <f>Seniori!IT13</f>
        <v>0</v>
      </c>
      <c r="IU12" s="109">
        <f>Seniori!IU13</f>
        <v>0</v>
      </c>
      <c r="IV12" s="109">
        <f>Seniori!IV13</f>
        <v>0</v>
      </c>
      <c r="IW12" s="109">
        <f>Seniori!IW13</f>
        <v>0</v>
      </c>
      <c r="IX12" s="109">
        <f>Seniori!IX13</f>
        <v>0</v>
      </c>
      <c r="IY12" s="109">
        <f>Seniori!IY13</f>
        <v>0</v>
      </c>
      <c r="IZ12" s="109">
        <f>Seniori!IZ13</f>
        <v>0</v>
      </c>
      <c r="JA12" s="109">
        <f>Seniori!JA13</f>
        <v>0</v>
      </c>
      <c r="JB12" s="109">
        <f>Seniori!JB13</f>
        <v>0</v>
      </c>
      <c r="JC12" s="109">
        <f>Seniori!JC13</f>
        <v>0</v>
      </c>
      <c r="JD12" s="109">
        <f>Seniori!JD13</f>
        <v>0</v>
      </c>
      <c r="JE12" s="109">
        <f>Seniori!JE13</f>
        <v>0</v>
      </c>
      <c r="JF12" s="109">
        <f>Seniori!JF13</f>
        <v>0</v>
      </c>
      <c r="JG12" s="109">
        <f>Seniori!JG13</f>
        <v>0</v>
      </c>
      <c r="JH12" s="109">
        <f>Seniori!JH13</f>
        <v>0</v>
      </c>
      <c r="JI12" s="109">
        <f>Seniori!JI13</f>
        <v>0</v>
      </c>
      <c r="JJ12" s="109">
        <f>Seniori!JJ13</f>
        <v>0</v>
      </c>
      <c r="JK12" s="109">
        <f>Seniori!JK13</f>
        <v>0</v>
      </c>
      <c r="JL12" s="109">
        <f>Seniori!JL13</f>
        <v>0</v>
      </c>
      <c r="JM12" s="109">
        <f>Seniori!JM13</f>
        <v>0</v>
      </c>
      <c r="JN12" s="109">
        <f>Seniori!JN13</f>
        <v>0</v>
      </c>
      <c r="JO12" s="109">
        <f>Seniori!JO13</f>
        <v>0</v>
      </c>
      <c r="JP12" s="109">
        <f>Seniori!JP13</f>
        <v>0</v>
      </c>
      <c r="JQ12" s="109">
        <f>Seniori!JQ13</f>
        <v>0</v>
      </c>
      <c r="JR12" s="109">
        <f>Seniori!JR13</f>
        <v>0</v>
      </c>
      <c r="JS12" s="109">
        <f>Seniori!JS13</f>
        <v>0</v>
      </c>
      <c r="JT12" s="109">
        <f>Seniori!JT13</f>
        <v>0</v>
      </c>
      <c r="JU12" s="109">
        <f>Seniori!JU13</f>
        <v>0</v>
      </c>
      <c r="JV12" s="109">
        <f>Seniori!JV13</f>
        <v>0</v>
      </c>
      <c r="JW12" s="109">
        <f>Seniori!JW13</f>
        <v>0</v>
      </c>
      <c r="JX12" s="109">
        <f>Seniori!JX13</f>
        <v>0</v>
      </c>
      <c r="JY12" s="109">
        <f>Seniori!JY13</f>
        <v>0</v>
      </c>
      <c r="JZ12" s="109">
        <f>Seniori!JZ13</f>
        <v>0</v>
      </c>
      <c r="KA12" s="109">
        <f>Seniori!KA13</f>
        <v>0</v>
      </c>
      <c r="KB12" s="109">
        <f>Seniori!KB13</f>
        <v>0</v>
      </c>
      <c r="KC12" s="109">
        <f>Seniori!KC13</f>
        <v>0</v>
      </c>
      <c r="KD12" s="109">
        <f>Seniori!KD13</f>
        <v>0</v>
      </c>
      <c r="KE12" s="109">
        <f>Seniori!KE13</f>
        <v>0</v>
      </c>
      <c r="KF12" s="109">
        <f>Seniori!KF13</f>
        <v>0</v>
      </c>
      <c r="KG12" s="109">
        <f>Seniori!KG13</f>
        <v>0</v>
      </c>
      <c r="KH12" s="109">
        <f>Seniori!KH13</f>
        <v>0</v>
      </c>
      <c r="KI12" s="109">
        <f>Seniori!KI13</f>
        <v>0</v>
      </c>
      <c r="KJ12" s="109">
        <f>Seniori!KJ13</f>
        <v>0</v>
      </c>
      <c r="KK12" s="109">
        <f>Seniori!KK13</f>
        <v>0</v>
      </c>
      <c r="KL12" s="109">
        <f>Seniori!KL13</f>
        <v>0</v>
      </c>
      <c r="KM12" s="109">
        <f>Seniori!KM13</f>
        <v>0</v>
      </c>
      <c r="KN12" s="109">
        <f>Seniori!KN13</f>
        <v>0</v>
      </c>
      <c r="KO12" s="109">
        <f>Seniori!KO13</f>
        <v>0</v>
      </c>
      <c r="KP12" s="109">
        <f>Seniori!KP13</f>
        <v>0</v>
      </c>
      <c r="KQ12" s="109">
        <f>Seniori!KQ13</f>
        <v>0</v>
      </c>
      <c r="KR12" s="109">
        <f>Seniori!KR13</f>
        <v>0</v>
      </c>
      <c r="KS12" s="109">
        <f>Seniori!KS13</f>
        <v>0</v>
      </c>
      <c r="KT12" s="109">
        <f>Seniori!KT13</f>
        <v>0</v>
      </c>
      <c r="KU12" s="109">
        <f>Seniori!KU13</f>
        <v>0</v>
      </c>
      <c r="KV12" s="109">
        <f>Seniori!KV13</f>
        <v>0</v>
      </c>
      <c r="KW12" s="109">
        <f>Seniori!KW13</f>
        <v>0</v>
      </c>
      <c r="KX12" s="109">
        <f>Seniori!KX13</f>
        <v>0</v>
      </c>
      <c r="KY12" s="109">
        <f>Seniori!KY13</f>
        <v>0</v>
      </c>
      <c r="KZ12" s="109">
        <f>Seniori!KZ13</f>
        <v>0</v>
      </c>
      <c r="LA12" s="109">
        <f>Seniori!LA13</f>
        <v>0</v>
      </c>
      <c r="LB12" s="109">
        <f>Seniori!LB13</f>
        <v>0</v>
      </c>
      <c r="LC12" s="109">
        <f>Seniori!LC13</f>
        <v>0</v>
      </c>
      <c r="LD12" s="109">
        <f>Seniori!LD13</f>
        <v>0</v>
      </c>
      <c r="LE12" s="109">
        <f>Seniori!LE13</f>
        <v>0</v>
      </c>
      <c r="LF12" s="109">
        <f>Seniori!LF13</f>
        <v>0</v>
      </c>
      <c r="LG12" s="109">
        <f>Seniori!LG13</f>
        <v>0</v>
      </c>
      <c r="LH12" s="109">
        <f>Seniori!LH13</f>
        <v>0</v>
      </c>
      <c r="LI12" s="109">
        <f>Seniori!LI13</f>
        <v>0</v>
      </c>
      <c r="LJ12" s="109">
        <f>Seniori!LJ13</f>
        <v>0</v>
      </c>
      <c r="LK12" s="109">
        <f>Seniori!LK13</f>
        <v>0</v>
      </c>
      <c r="LL12" s="109">
        <f>Seniori!LL13</f>
        <v>0</v>
      </c>
      <c r="LM12" s="109">
        <f>Seniori!LM13</f>
        <v>0</v>
      </c>
      <c r="LN12" s="109">
        <f>Seniori!LN13</f>
        <v>0</v>
      </c>
      <c r="LO12" s="109">
        <f>Seniori!LO13</f>
        <v>0</v>
      </c>
      <c r="LP12" s="109">
        <f>Seniori!LP13</f>
        <v>0</v>
      </c>
      <c r="LQ12" s="109">
        <f>Seniori!LQ13</f>
        <v>0</v>
      </c>
      <c r="LR12" s="109">
        <f>Seniori!LR13</f>
        <v>0</v>
      </c>
      <c r="LS12" s="109">
        <f>Seniori!LS13</f>
        <v>0</v>
      </c>
      <c r="LT12" s="109">
        <f>Seniori!LT13</f>
        <v>0</v>
      </c>
      <c r="LU12" s="109">
        <f>Seniori!LU13</f>
        <v>0</v>
      </c>
      <c r="LV12" s="109">
        <f>Seniori!LV13</f>
        <v>0</v>
      </c>
      <c r="LW12" s="109">
        <f>Seniori!LW13</f>
        <v>0</v>
      </c>
      <c r="LX12" s="109">
        <f>Seniori!LX13</f>
        <v>0</v>
      </c>
      <c r="LY12" s="109">
        <f>Seniori!LY13</f>
        <v>0</v>
      </c>
      <c r="LZ12" s="109">
        <f>Seniori!LZ13</f>
        <v>0</v>
      </c>
      <c r="MA12" s="109">
        <f>Seniori!MA13</f>
        <v>0</v>
      </c>
      <c r="MB12" s="109">
        <f>Seniori!MB13</f>
        <v>0</v>
      </c>
      <c r="MC12" s="109">
        <f>Seniori!MC13</f>
        <v>0</v>
      </c>
      <c r="MD12" s="109">
        <f>Seniori!MD13</f>
        <v>0</v>
      </c>
      <c r="ME12" s="109">
        <f>Seniori!ME13</f>
        <v>0</v>
      </c>
      <c r="MF12" s="109">
        <f>Seniori!MF13</f>
        <v>0</v>
      </c>
      <c r="MG12" s="109">
        <f>Seniori!MG13</f>
        <v>0</v>
      </c>
      <c r="MH12" s="109">
        <f>Seniori!MH13</f>
        <v>0</v>
      </c>
      <c r="MI12" s="109">
        <f>Seniori!MI13</f>
        <v>0</v>
      </c>
      <c r="MJ12" s="109">
        <f>Seniori!MJ13</f>
        <v>0</v>
      </c>
      <c r="MK12" s="109">
        <f>Seniori!MK13</f>
        <v>0</v>
      </c>
      <c r="ML12" s="109">
        <f>Seniori!ML13</f>
        <v>0</v>
      </c>
      <c r="MM12" s="109">
        <f>Seniori!MM13</f>
        <v>0</v>
      </c>
      <c r="MN12" s="109">
        <f>Seniori!MN13</f>
        <v>0</v>
      </c>
      <c r="MO12" s="109">
        <f>Seniori!MO13</f>
        <v>0</v>
      </c>
      <c r="MP12" s="109">
        <f>Seniori!MP13</f>
        <v>0</v>
      </c>
      <c r="MQ12" s="109">
        <f>Seniori!MQ13</f>
        <v>0</v>
      </c>
      <c r="MR12" s="109">
        <f>Seniori!MR13</f>
        <v>0</v>
      </c>
      <c r="MS12" s="109">
        <f>Seniori!MS13</f>
        <v>0</v>
      </c>
      <c r="MT12" s="109">
        <f>Seniori!MT13</f>
        <v>0</v>
      </c>
      <c r="MU12" s="109">
        <f>Seniori!MU13</f>
        <v>0</v>
      </c>
      <c r="MV12" s="109">
        <f>Seniori!MV13</f>
        <v>0</v>
      </c>
      <c r="MW12" s="109">
        <f>Seniori!MW13</f>
        <v>0</v>
      </c>
      <c r="MX12" s="109">
        <f>Seniori!MX13</f>
        <v>0</v>
      </c>
      <c r="MY12" s="109">
        <f>Seniori!MY13</f>
        <v>0</v>
      </c>
      <c r="MZ12" s="109">
        <f>Seniori!MZ13</f>
        <v>0</v>
      </c>
      <c r="NA12" s="109">
        <f>Seniori!NA13</f>
        <v>0</v>
      </c>
      <c r="NB12" s="109">
        <f>Seniori!NB13</f>
        <v>0</v>
      </c>
      <c r="NC12" s="109">
        <f>Seniori!NC13</f>
        <v>0</v>
      </c>
      <c r="ND12" s="109">
        <f>Seniori!ND13</f>
        <v>0</v>
      </c>
      <c r="NE12" s="109">
        <f>Seniori!NE13</f>
        <v>0</v>
      </c>
      <c r="NF12" s="109">
        <f>Seniori!NF13</f>
        <v>0</v>
      </c>
      <c r="NG12" s="109">
        <f>Seniori!NG13</f>
        <v>0</v>
      </c>
      <c r="NH12" s="109">
        <f>Seniori!NH13</f>
        <v>0</v>
      </c>
      <c r="NI12" s="109">
        <f>Seniori!NI13</f>
        <v>0</v>
      </c>
      <c r="NJ12" s="109">
        <f>Seniori!NJ13</f>
        <v>0</v>
      </c>
      <c r="NK12" s="109">
        <f>Seniori!NK13</f>
        <v>0</v>
      </c>
      <c r="NL12" s="109">
        <f>Seniori!NL13</f>
        <v>0</v>
      </c>
      <c r="NM12" s="109">
        <f>Seniori!NM13</f>
        <v>0</v>
      </c>
      <c r="NN12" s="109">
        <f>Seniori!NN13</f>
        <v>0</v>
      </c>
      <c r="NO12" s="109">
        <f>Seniori!NO13</f>
        <v>0</v>
      </c>
      <c r="NP12" s="109">
        <f>Seniori!NP13</f>
        <v>0</v>
      </c>
      <c r="NQ12" s="109">
        <f>Seniori!NQ13</f>
        <v>0</v>
      </c>
      <c r="NR12" s="109">
        <f>Seniori!NR13</f>
        <v>0</v>
      </c>
      <c r="NS12" s="109">
        <f>Seniori!NS13</f>
        <v>0</v>
      </c>
      <c r="NT12" s="109">
        <f>Seniori!NT13</f>
        <v>0</v>
      </c>
      <c r="NU12" s="109">
        <f>Seniori!NU13</f>
        <v>0</v>
      </c>
      <c r="NV12" s="109">
        <f>Seniori!NV13</f>
        <v>0</v>
      </c>
      <c r="NW12" s="109">
        <f>Seniori!NW13</f>
        <v>0</v>
      </c>
      <c r="NX12" s="109">
        <f>Seniori!NX13</f>
        <v>0</v>
      </c>
      <c r="NY12" s="109">
        <f>Seniori!NY13</f>
        <v>0</v>
      </c>
      <c r="NZ12" s="109">
        <f>Seniori!NZ13</f>
        <v>0</v>
      </c>
      <c r="OA12" s="109">
        <f>Seniori!OA13</f>
        <v>0</v>
      </c>
      <c r="OB12" s="109">
        <f>Seniori!OB13</f>
        <v>0</v>
      </c>
      <c r="OC12" s="109">
        <f>Seniori!OC13</f>
        <v>0</v>
      </c>
      <c r="OD12" s="109">
        <f>Seniori!OD13</f>
        <v>0</v>
      </c>
      <c r="OE12" s="109">
        <f>Seniori!OE13</f>
        <v>0</v>
      </c>
      <c r="OF12" s="109">
        <f>Seniori!OF13</f>
        <v>0</v>
      </c>
      <c r="OG12" s="109">
        <f>Seniori!OG13</f>
        <v>0</v>
      </c>
      <c r="OH12" s="109">
        <f>Seniori!OH13</f>
        <v>0</v>
      </c>
      <c r="OI12" s="109">
        <f>Seniori!OI13</f>
        <v>0</v>
      </c>
      <c r="OJ12" s="109">
        <f>Seniori!OJ13</f>
        <v>0</v>
      </c>
      <c r="OK12" s="109">
        <f>Seniori!OK13</f>
        <v>0</v>
      </c>
      <c r="OL12" s="109">
        <f>Seniori!OL13</f>
        <v>0</v>
      </c>
      <c r="OM12" s="109">
        <f>Seniori!OM13</f>
        <v>0</v>
      </c>
      <c r="ON12" s="109">
        <f>Seniori!ON13</f>
        <v>0</v>
      </c>
      <c r="OO12" s="109">
        <f>Seniori!OO13</f>
        <v>0</v>
      </c>
      <c r="OP12" s="109">
        <f>Seniori!OP13</f>
        <v>0</v>
      </c>
      <c r="OQ12" s="109">
        <f>Seniori!OQ13</f>
        <v>0</v>
      </c>
      <c r="OR12" s="109">
        <f>Seniori!OR13</f>
        <v>0</v>
      </c>
      <c r="OS12" s="109">
        <f>Seniori!OS13</f>
        <v>0</v>
      </c>
      <c r="OT12" s="109">
        <f>Seniori!OT13</f>
        <v>0</v>
      </c>
      <c r="OU12" s="109">
        <f>Seniori!OU13</f>
        <v>0</v>
      </c>
      <c r="OV12" s="109">
        <f>Seniori!OV13</f>
        <v>0</v>
      </c>
      <c r="OW12" s="109">
        <f>Seniori!OW13</f>
        <v>0</v>
      </c>
      <c r="OX12" s="109">
        <f>Seniori!OX13</f>
        <v>0</v>
      </c>
      <c r="OY12" s="109">
        <f>Seniori!OY13</f>
        <v>0</v>
      </c>
      <c r="OZ12" s="109">
        <f>Seniori!OZ13</f>
        <v>0</v>
      </c>
      <c r="PA12" s="109">
        <f>Seniori!PA13</f>
        <v>0</v>
      </c>
      <c r="PB12" s="109">
        <f>Seniori!PB13</f>
        <v>0</v>
      </c>
      <c r="PC12" s="109">
        <f>Seniori!PC13</f>
        <v>0</v>
      </c>
      <c r="PD12" s="109">
        <f>Seniori!PD13</f>
        <v>0</v>
      </c>
      <c r="PE12" s="109">
        <f>Seniori!PE13</f>
        <v>0</v>
      </c>
      <c r="PF12" s="109">
        <f>Seniori!PF13</f>
        <v>0</v>
      </c>
      <c r="PG12" s="109">
        <f>Seniori!PG13</f>
        <v>0</v>
      </c>
      <c r="PH12" s="109">
        <f>Seniori!PH13</f>
        <v>0</v>
      </c>
      <c r="PI12" s="109">
        <f>Seniori!PI13</f>
        <v>0</v>
      </c>
      <c r="PJ12" s="109">
        <f>Seniori!PJ13</f>
        <v>0</v>
      </c>
      <c r="PK12" s="109">
        <f>Seniori!PK13</f>
        <v>0</v>
      </c>
      <c r="PL12" s="109">
        <f>Seniori!PL13</f>
        <v>0</v>
      </c>
      <c r="PM12" s="109">
        <f>Seniori!PM13</f>
        <v>0</v>
      </c>
      <c r="PN12" s="109">
        <f>Seniori!PN13</f>
        <v>0</v>
      </c>
      <c r="PO12" s="109">
        <f>Seniori!PO13</f>
        <v>0</v>
      </c>
      <c r="PP12" s="109">
        <f>Seniori!PP13</f>
        <v>0</v>
      </c>
      <c r="PQ12" s="109">
        <f>Seniori!PQ13</f>
        <v>0</v>
      </c>
      <c r="PR12" s="109">
        <f>Seniori!PR13</f>
        <v>0</v>
      </c>
      <c r="PS12" s="109">
        <f>Seniori!PS13</f>
        <v>0</v>
      </c>
      <c r="PT12" s="109">
        <f>Seniori!PT13</f>
        <v>0</v>
      </c>
      <c r="PU12" s="109">
        <f>Seniori!PU13</f>
        <v>0</v>
      </c>
      <c r="PV12" s="109">
        <f>Seniori!PV13</f>
        <v>0</v>
      </c>
      <c r="PW12" s="109">
        <f>Seniori!PW13</f>
        <v>0</v>
      </c>
      <c r="PX12" s="109">
        <f>Seniori!PX13</f>
        <v>0</v>
      </c>
      <c r="PY12" s="109">
        <f>Seniori!PY13</f>
        <v>0</v>
      </c>
      <c r="PZ12" s="109">
        <f>Seniori!PZ13</f>
        <v>0</v>
      </c>
      <c r="QA12" s="109">
        <f>Seniori!QA13</f>
        <v>0</v>
      </c>
      <c r="QB12" s="109">
        <f>Seniori!QB13</f>
        <v>0</v>
      </c>
      <c r="QC12" s="109">
        <f>Seniori!QC13</f>
        <v>0</v>
      </c>
      <c r="QD12" s="109">
        <f>Seniori!QD13</f>
        <v>0</v>
      </c>
      <c r="QE12" s="109">
        <f>Seniori!QE13</f>
        <v>0</v>
      </c>
      <c r="QF12" s="109">
        <f>Seniori!QF13</f>
        <v>0</v>
      </c>
      <c r="QG12" s="109">
        <f>Seniori!QG13</f>
        <v>0</v>
      </c>
      <c r="QH12" s="109">
        <f>Seniori!QH13</f>
        <v>0</v>
      </c>
      <c r="QI12" s="109">
        <f>Seniori!QI13</f>
        <v>0</v>
      </c>
      <c r="QJ12" s="109">
        <f>Seniori!QJ13</f>
        <v>0</v>
      </c>
      <c r="QK12" s="109">
        <f>Seniori!QK13</f>
        <v>0</v>
      </c>
      <c r="QL12" s="109">
        <f>Seniori!QL13</f>
        <v>0</v>
      </c>
      <c r="QM12" s="109">
        <f>Seniori!QM13</f>
        <v>0</v>
      </c>
      <c r="QN12" s="109">
        <f>Seniori!QN13</f>
        <v>0</v>
      </c>
      <c r="QO12" s="109">
        <f>Seniori!QO13</f>
        <v>0</v>
      </c>
      <c r="QP12" s="109">
        <f>Seniori!QP13</f>
        <v>0</v>
      </c>
      <c r="QQ12" s="109">
        <f>Seniori!QQ13</f>
        <v>0</v>
      </c>
      <c r="QR12" s="109">
        <f>Seniori!QR13</f>
        <v>0</v>
      </c>
      <c r="QS12" s="109">
        <f>Seniori!QS13</f>
        <v>0</v>
      </c>
      <c r="QT12" s="109">
        <f>Seniori!QT13</f>
        <v>0</v>
      </c>
      <c r="QU12" s="109">
        <f>Seniori!QU13</f>
        <v>0</v>
      </c>
      <c r="QV12" s="109">
        <f>Seniori!QV13</f>
        <v>0</v>
      </c>
      <c r="QW12" s="109">
        <f>Seniori!QW13</f>
        <v>0</v>
      </c>
      <c r="QX12" s="109">
        <f>Seniori!QX13</f>
        <v>0</v>
      </c>
      <c r="QY12" s="109">
        <f>Seniori!QY13</f>
        <v>0</v>
      </c>
      <c r="QZ12" s="109">
        <f>Seniori!QZ13</f>
        <v>0</v>
      </c>
      <c r="RA12" s="109">
        <f>Seniori!RA13</f>
        <v>0</v>
      </c>
      <c r="RB12" s="109">
        <f>Seniori!RB13</f>
        <v>0</v>
      </c>
      <c r="RC12" s="109">
        <f>Seniori!RC13</f>
        <v>0</v>
      </c>
      <c r="RD12" s="109">
        <f>Seniori!RD13</f>
        <v>0</v>
      </c>
      <c r="RE12" s="109">
        <f>Seniori!RE13</f>
        <v>0</v>
      </c>
      <c r="RF12" s="109">
        <f>Seniori!RF13</f>
        <v>0</v>
      </c>
      <c r="RG12" s="109">
        <f>Seniori!RG13</f>
        <v>0</v>
      </c>
      <c r="RH12" s="109">
        <f>Seniori!RH13</f>
        <v>0</v>
      </c>
      <c r="RI12" s="109">
        <f>Seniori!RI13</f>
        <v>0</v>
      </c>
      <c r="RJ12" s="109">
        <f>Seniori!RJ13</f>
        <v>0</v>
      </c>
      <c r="RK12" s="109">
        <f>Seniori!RK13</f>
        <v>0</v>
      </c>
      <c r="RL12" s="109">
        <f>Seniori!RL13</f>
        <v>0</v>
      </c>
      <c r="RM12" s="109">
        <f>Seniori!RM13</f>
        <v>0</v>
      </c>
      <c r="RN12" s="109">
        <f>Seniori!RN13</f>
        <v>0</v>
      </c>
      <c r="RO12" s="109">
        <f>Seniori!RO13</f>
        <v>0</v>
      </c>
      <c r="RP12" s="109">
        <f>Seniori!RP13</f>
        <v>0</v>
      </c>
      <c r="RQ12" s="109">
        <f>Seniori!RQ13</f>
        <v>0</v>
      </c>
      <c r="RR12" s="109">
        <f>Seniori!RR13</f>
        <v>0</v>
      </c>
      <c r="RS12" s="109">
        <f>Seniori!RS13</f>
        <v>0</v>
      </c>
      <c r="RT12" s="109">
        <f>Seniori!RT13</f>
        <v>0</v>
      </c>
      <c r="RU12" s="109">
        <f>Seniori!RU13</f>
        <v>0</v>
      </c>
      <c r="RV12" s="109">
        <f>Seniori!RV13</f>
        <v>0</v>
      </c>
      <c r="RW12" s="109">
        <f>Seniori!RW13</f>
        <v>0</v>
      </c>
      <c r="RX12" s="109">
        <f>Seniori!RX13</f>
        <v>0</v>
      </c>
      <c r="RY12" s="109">
        <f>Seniori!RY13</f>
        <v>0</v>
      </c>
      <c r="RZ12" s="109">
        <f>Seniori!RZ13</f>
        <v>0</v>
      </c>
      <c r="SA12" s="109">
        <f>Seniori!SA13</f>
        <v>0</v>
      </c>
      <c r="SB12" s="109">
        <f>Seniori!SB13</f>
        <v>0</v>
      </c>
      <c r="SC12" s="109">
        <f>Seniori!SC13</f>
        <v>0</v>
      </c>
      <c r="SD12" s="109">
        <f>Seniori!SD13</f>
        <v>0</v>
      </c>
      <c r="SE12" s="109">
        <f>Seniori!SE13</f>
        <v>0</v>
      </c>
      <c r="SF12" s="109">
        <f>Seniori!SF13</f>
        <v>0</v>
      </c>
      <c r="SG12" s="109">
        <f>Seniori!SG13</f>
        <v>0</v>
      </c>
      <c r="SH12" s="109">
        <f>Seniori!SH13</f>
        <v>0</v>
      </c>
      <c r="SI12" s="109">
        <f>Seniori!SI13</f>
        <v>0</v>
      </c>
      <c r="SJ12" s="109">
        <f>Seniori!SJ13</f>
        <v>0</v>
      </c>
      <c r="SK12" s="109">
        <f>Seniori!SK13</f>
        <v>0</v>
      </c>
      <c r="SL12" s="109">
        <f>Seniori!SL13</f>
        <v>0</v>
      </c>
      <c r="SM12" s="109">
        <f>Seniori!SM13</f>
        <v>0</v>
      </c>
      <c r="SN12" s="109">
        <f>Seniori!SN13</f>
        <v>0</v>
      </c>
      <c r="SO12" s="109">
        <f>Seniori!SO13</f>
        <v>0</v>
      </c>
      <c r="SP12" s="109">
        <f>Seniori!SP13</f>
        <v>0</v>
      </c>
      <c r="SQ12" s="109">
        <f>Seniori!SQ13</f>
        <v>0</v>
      </c>
      <c r="SR12" s="109">
        <f>Seniori!SR13</f>
        <v>0</v>
      </c>
      <c r="SS12" s="109">
        <f>Seniori!SS13</f>
        <v>0</v>
      </c>
      <c r="ST12" s="109">
        <f>Seniori!ST13</f>
        <v>0</v>
      </c>
      <c r="SU12" s="109">
        <f>Seniori!SU13</f>
        <v>0</v>
      </c>
      <c r="SV12" s="109">
        <f>Seniori!SV13</f>
        <v>0</v>
      </c>
      <c r="SW12" s="109">
        <f>Seniori!SW13</f>
        <v>0</v>
      </c>
      <c r="SX12" s="109">
        <f>Seniori!SX13</f>
        <v>0</v>
      </c>
      <c r="SY12" s="109">
        <f>Seniori!SY13</f>
        <v>0</v>
      </c>
      <c r="SZ12" s="109">
        <f>Seniori!SZ13</f>
        <v>0</v>
      </c>
      <c r="TA12" s="109">
        <f>Seniori!TA13</f>
        <v>0</v>
      </c>
      <c r="TB12" s="109">
        <f>Seniori!TB13</f>
        <v>0</v>
      </c>
    </row>
    <row r="13" spans="1:522" s="1" customFormat="1" ht="18" customHeight="1" x14ac:dyDescent="0.2">
      <c r="A13" s="12">
        <v>5</v>
      </c>
      <c r="B13" s="11" t="s">
        <v>257</v>
      </c>
      <c r="C13" s="1">
        <v>12223</v>
      </c>
      <c r="D13" s="1">
        <v>2019</v>
      </c>
      <c r="E13" s="4" t="s">
        <v>172</v>
      </c>
      <c r="F13" s="9">
        <v>3021</v>
      </c>
      <c r="G13" s="9" t="s">
        <v>129</v>
      </c>
      <c r="H13" s="4" t="s">
        <v>82</v>
      </c>
      <c r="I13" s="1">
        <f>SUM(K13:TB13)</f>
        <v>183</v>
      </c>
      <c r="J13" s="12">
        <f>Tabuľka3[[#This Row],[Stĺpec30]]+Tabuľka3[[#This Row],[Stĺpec51]]+Tabuľka3[[#This Row],[Stĺpec52]]+Tabuľka3[[#This Row],[Stĺpec58]]+Tabuľka3[[#This Row],[Stĺpec59]]+Tabuľka3[[#This Row],[Stĺpec79]]+Tabuľka3[[#This Row],[Stĺpec134]]+Tabuľka3[[#This Row],[Stĺpec135]]+Tabuľka3[[#This Row],[Stĺpec296]]+Tabuľka3[[#This Row],[Stĺpec295]]+Tabuľka3[[#This Row],[Stĺpec247]]+Tabuľka3[[#This Row],[Stĺpec246]]+Tabuľka3[[#This Row],[Stĺpec232]]+Tabuľka3[[#This Row],[Stĺpec231]]+Tabuľka3[[#This Row],[Stĺpec417]]</f>
        <v>142</v>
      </c>
      <c r="K13" s="109">
        <f>Seniori!K36</f>
        <v>0</v>
      </c>
      <c r="L13" s="109">
        <f>Seniori!L36</f>
        <v>0</v>
      </c>
      <c r="M13" s="109">
        <f>Seniori!M36</f>
        <v>7</v>
      </c>
      <c r="N13" s="109">
        <f>Seniori!N36</f>
        <v>5</v>
      </c>
      <c r="O13" s="109">
        <f>Seniori!O36</f>
        <v>0</v>
      </c>
      <c r="P13" s="109">
        <f>Seniori!P36</f>
        <v>0</v>
      </c>
      <c r="Q13" s="109">
        <f>Seniori!Q36</f>
        <v>0</v>
      </c>
      <c r="R13" s="109">
        <f>Seniori!R36</f>
        <v>0</v>
      </c>
      <c r="S13" s="109">
        <f>Seniori!S36</f>
        <v>0</v>
      </c>
      <c r="T13" s="109">
        <f>Seniori!T36</f>
        <v>0</v>
      </c>
      <c r="U13" s="109">
        <f>Seniori!U36</f>
        <v>0</v>
      </c>
      <c r="V13" s="109">
        <f>Seniori!V36</f>
        <v>0</v>
      </c>
      <c r="W13" s="109">
        <f>Seniori!W36</f>
        <v>0</v>
      </c>
      <c r="X13" s="109">
        <f>Seniori!X36</f>
        <v>0</v>
      </c>
      <c r="Y13" s="109">
        <f>Seniori!Y36</f>
        <v>0</v>
      </c>
      <c r="Z13" s="109">
        <f>Seniori!Z36</f>
        <v>0</v>
      </c>
      <c r="AA13" s="109">
        <f>Seniori!AA36</f>
        <v>0</v>
      </c>
      <c r="AB13" s="109">
        <f>Seniori!AB36</f>
        <v>0</v>
      </c>
      <c r="AC13" s="109">
        <f>Seniori!AC36</f>
        <v>0</v>
      </c>
      <c r="AD13" s="109">
        <f>Seniori!AD36</f>
        <v>9</v>
      </c>
      <c r="AE13" s="109">
        <f>Seniori!AE36</f>
        <v>7</v>
      </c>
      <c r="AF13" s="109">
        <f>Seniori!AF36</f>
        <v>0</v>
      </c>
      <c r="AG13" s="109">
        <f>Seniori!AG36</f>
        <v>0</v>
      </c>
      <c r="AH13" s="109">
        <f>Seniori!AH36</f>
        <v>0</v>
      </c>
      <c r="AI13" s="109">
        <f>Seniori!AI36</f>
        <v>0</v>
      </c>
      <c r="AJ13" s="109">
        <f>Seniori!AJ36</f>
        <v>0</v>
      </c>
      <c r="AK13" s="109">
        <f>Seniori!AK36</f>
        <v>0</v>
      </c>
      <c r="AL13" s="109">
        <f>Seniori!AL36</f>
        <v>0</v>
      </c>
      <c r="AM13" s="109">
        <f>Seniori!AM36</f>
        <v>0</v>
      </c>
      <c r="AN13" s="109">
        <f>Seniori!AN36</f>
        <v>0</v>
      </c>
      <c r="AO13" s="109">
        <f>Seniori!AO36</f>
        <v>0</v>
      </c>
      <c r="AP13" s="109">
        <f>Seniori!AP36</f>
        <v>0</v>
      </c>
      <c r="AQ13" s="109">
        <f>Seniori!AQ36</f>
        <v>0</v>
      </c>
      <c r="AR13" s="109">
        <f>Seniori!AR36</f>
        <v>0</v>
      </c>
      <c r="AS13" s="109">
        <f>Seniori!AS36</f>
        <v>0</v>
      </c>
      <c r="AT13" s="109">
        <f>Seniori!AT36</f>
        <v>0</v>
      </c>
      <c r="AU13" s="109">
        <f>Seniori!AU36</f>
        <v>0</v>
      </c>
      <c r="AV13" s="109">
        <f>Seniori!AV36</f>
        <v>0</v>
      </c>
      <c r="AW13" s="109">
        <f>Seniori!AW36</f>
        <v>0</v>
      </c>
      <c r="AX13" s="109">
        <f>Seniori!AX36</f>
        <v>0</v>
      </c>
      <c r="AY13" s="109">
        <f>Seniori!AY36</f>
        <v>8</v>
      </c>
      <c r="AZ13" s="109">
        <f>Seniori!AZ36</f>
        <v>8</v>
      </c>
      <c r="BA13" s="109">
        <f>Seniori!BA36</f>
        <v>0</v>
      </c>
      <c r="BB13" s="109">
        <f>Seniori!BB36</f>
        <v>0</v>
      </c>
      <c r="BC13" s="109">
        <f>Seniori!BC36</f>
        <v>0</v>
      </c>
      <c r="BD13" s="109">
        <f>Seniori!BD36</f>
        <v>0</v>
      </c>
      <c r="BE13" s="109">
        <f>Seniori!BE36</f>
        <v>0</v>
      </c>
      <c r="BF13" s="109">
        <f>Seniori!BF36</f>
        <v>8</v>
      </c>
      <c r="BG13" s="109">
        <f>Seniori!BG36</f>
        <v>9</v>
      </c>
      <c r="BH13" s="109">
        <f>Seniori!BH36</f>
        <v>0</v>
      </c>
      <c r="BI13" s="109">
        <f>Seniori!BI36</f>
        <v>0</v>
      </c>
      <c r="BJ13" s="109">
        <f>Seniori!BJ36</f>
        <v>0</v>
      </c>
      <c r="BK13" s="109">
        <f>Seniori!BK36</f>
        <v>0</v>
      </c>
      <c r="BL13" s="109">
        <f>Seniori!BL36</f>
        <v>0</v>
      </c>
      <c r="BM13" s="109">
        <f>Seniori!BM36</f>
        <v>0</v>
      </c>
      <c r="BN13" s="109">
        <f>Seniori!BN36</f>
        <v>0</v>
      </c>
      <c r="BO13" s="109">
        <f>Seniori!BO36</f>
        <v>0</v>
      </c>
      <c r="BP13" s="109">
        <f>Seniori!BP36</f>
        <v>0</v>
      </c>
      <c r="BQ13" s="109">
        <f>Seniori!BQ36</f>
        <v>0</v>
      </c>
      <c r="BR13" s="109">
        <f>Seniori!BR36</f>
        <v>0</v>
      </c>
      <c r="BS13" s="109">
        <f>Seniori!BS36</f>
        <v>0</v>
      </c>
      <c r="BT13" s="109">
        <f>Seniori!BT36</f>
        <v>0</v>
      </c>
      <c r="BU13" s="109">
        <f>Seniori!BU36</f>
        <v>0</v>
      </c>
      <c r="BV13" s="109">
        <f>Seniori!BV36</f>
        <v>0</v>
      </c>
      <c r="BW13" s="109">
        <f>Seniori!BW36</f>
        <v>0</v>
      </c>
      <c r="BX13" s="109">
        <f>Seniori!BX36</f>
        <v>9</v>
      </c>
      <c r="BY13" s="109">
        <f>Seniori!BY36</f>
        <v>0</v>
      </c>
      <c r="BZ13" s="109">
        <f>Seniori!BZ36</f>
        <v>0</v>
      </c>
      <c r="CA13" s="109">
        <f>Seniori!CA36</f>
        <v>0</v>
      </c>
      <c r="CB13" s="109">
        <f>Seniori!CB36</f>
        <v>6</v>
      </c>
      <c r="CC13" s="109">
        <f>Seniori!CC36</f>
        <v>0</v>
      </c>
      <c r="CD13" s="109">
        <f>Seniori!CD36</f>
        <v>0</v>
      </c>
      <c r="CE13" s="109">
        <f>Seniori!CE36</f>
        <v>0</v>
      </c>
      <c r="CF13" s="109">
        <f>Seniori!CF36</f>
        <v>0</v>
      </c>
      <c r="CG13" s="109">
        <f>Seniori!CG36</f>
        <v>0</v>
      </c>
      <c r="CH13" s="109">
        <f>Seniori!CH36</f>
        <v>0</v>
      </c>
      <c r="CI13" s="109">
        <f>Seniori!CI36</f>
        <v>0</v>
      </c>
      <c r="CJ13" s="109">
        <f>Seniori!CJ36</f>
        <v>0</v>
      </c>
      <c r="CK13" s="109">
        <f>Seniori!CK36</f>
        <v>0</v>
      </c>
      <c r="CL13" s="109">
        <f>Seniori!CL36</f>
        <v>0</v>
      </c>
      <c r="CM13" s="109">
        <f>Seniori!CM36</f>
        <v>0</v>
      </c>
      <c r="CN13" s="109">
        <f>Seniori!CN36</f>
        <v>0</v>
      </c>
      <c r="CO13" s="109">
        <f>Seniori!CO36</f>
        <v>0</v>
      </c>
      <c r="CP13" s="109">
        <f>Seniori!CP36</f>
        <v>0</v>
      </c>
      <c r="CQ13" s="109">
        <f>Seniori!CQ36</f>
        <v>0</v>
      </c>
      <c r="CR13" s="109">
        <f>Seniori!CR36</f>
        <v>0</v>
      </c>
      <c r="CS13" s="109">
        <f>Seniori!CS36</f>
        <v>0</v>
      </c>
      <c r="CT13" s="109">
        <f>Seniori!CT36</f>
        <v>0</v>
      </c>
      <c r="CU13" s="109">
        <f>Seniori!CU36</f>
        <v>0</v>
      </c>
      <c r="CV13" s="109">
        <f>Seniori!CV36</f>
        <v>0</v>
      </c>
      <c r="CW13" s="109">
        <f>Seniori!CW36</f>
        <v>0</v>
      </c>
      <c r="CX13" s="109">
        <f>Seniori!CX36</f>
        <v>0</v>
      </c>
      <c r="CY13" s="109">
        <f>Seniori!CY36</f>
        <v>0</v>
      </c>
      <c r="CZ13" s="109">
        <f>Seniori!CZ36</f>
        <v>0</v>
      </c>
      <c r="DA13" s="109">
        <f>Seniori!DA36</f>
        <v>0</v>
      </c>
      <c r="DB13" s="109">
        <f>Seniori!DB36</f>
        <v>0</v>
      </c>
      <c r="DC13" s="109">
        <f>Seniori!DC36</f>
        <v>0</v>
      </c>
      <c r="DD13" s="109">
        <f>Seniori!DD36</f>
        <v>0</v>
      </c>
      <c r="DE13" s="109">
        <f>Seniori!DE36</f>
        <v>0</v>
      </c>
      <c r="DF13" s="109">
        <f>Seniori!DF36</f>
        <v>0</v>
      </c>
      <c r="DG13" s="109">
        <f>Seniori!DG36</f>
        <v>0</v>
      </c>
      <c r="DH13" s="109">
        <f>Seniori!DH36</f>
        <v>0</v>
      </c>
      <c r="DI13" s="109">
        <f>Seniori!DI36</f>
        <v>0</v>
      </c>
      <c r="DJ13" s="109">
        <f>Seniori!DJ36</f>
        <v>0</v>
      </c>
      <c r="DK13" s="109">
        <f>Seniori!DK36</f>
        <v>0</v>
      </c>
      <c r="DL13" s="109">
        <f>Seniori!DL36</f>
        <v>0</v>
      </c>
      <c r="DM13" s="109">
        <f>Seniori!DM36</f>
        <v>0</v>
      </c>
      <c r="DN13" s="109">
        <f>Seniori!DN36</f>
        <v>0</v>
      </c>
      <c r="DO13" s="109">
        <f>Seniori!DO36</f>
        <v>0</v>
      </c>
      <c r="DP13" s="109">
        <f>Seniori!DP36</f>
        <v>0</v>
      </c>
      <c r="DQ13" s="109">
        <f>Seniori!DQ36</f>
        <v>0</v>
      </c>
      <c r="DR13" s="109">
        <f>Seniori!DR36</f>
        <v>0</v>
      </c>
      <c r="DS13" s="109">
        <f>Seniori!DS36</f>
        <v>0</v>
      </c>
      <c r="DT13" s="109">
        <f>Seniori!DT36</f>
        <v>0</v>
      </c>
      <c r="DU13" s="109">
        <f>Seniori!DU36</f>
        <v>0</v>
      </c>
      <c r="DV13" s="109">
        <f>Seniori!DV36</f>
        <v>0</v>
      </c>
      <c r="DW13" s="109">
        <f>Seniori!DW36</f>
        <v>0</v>
      </c>
      <c r="DX13" s="109">
        <f>Seniori!DX36</f>
        <v>0</v>
      </c>
      <c r="DY13" s="109">
        <f>Seniori!DY36</f>
        <v>0</v>
      </c>
      <c r="DZ13" s="109">
        <f>Seniori!DZ36</f>
        <v>0</v>
      </c>
      <c r="EA13" s="109">
        <f>Seniori!EA36</f>
        <v>0</v>
      </c>
      <c r="EB13" s="109">
        <f>Seniori!EB36</f>
        <v>0</v>
      </c>
      <c r="EC13" s="109">
        <f>Seniori!EC36</f>
        <v>0</v>
      </c>
      <c r="ED13" s="109">
        <f>Seniori!ED36</f>
        <v>0</v>
      </c>
      <c r="EE13" s="109">
        <f>Seniori!EE36</f>
        <v>0</v>
      </c>
      <c r="EF13" s="109">
        <f>Seniori!EF36</f>
        <v>0</v>
      </c>
      <c r="EG13" s="109">
        <f>Seniori!EG36</f>
        <v>0</v>
      </c>
      <c r="EH13" s="109">
        <f>Seniori!EH36</f>
        <v>0</v>
      </c>
      <c r="EI13" s="109">
        <f>Seniori!EI36</f>
        <v>0</v>
      </c>
      <c r="EJ13" s="109">
        <f>Seniori!EJ36</f>
        <v>7</v>
      </c>
      <c r="EK13" s="109">
        <f>Seniori!EK36</f>
        <v>7</v>
      </c>
      <c r="EL13" s="109">
        <f>Seniori!EL36</f>
        <v>0</v>
      </c>
      <c r="EM13" s="109">
        <f>Seniori!EM36</f>
        <v>0</v>
      </c>
      <c r="EN13" s="109">
        <f>Seniori!EN36</f>
        <v>0</v>
      </c>
      <c r="EO13" s="109">
        <f>Seniori!EO36</f>
        <v>0</v>
      </c>
      <c r="EP13" s="109">
        <f>Seniori!EP36</f>
        <v>0</v>
      </c>
      <c r="EQ13" s="109">
        <f>Seniori!EQ36</f>
        <v>0</v>
      </c>
      <c r="ER13" s="109">
        <f>Seniori!ER36</f>
        <v>0</v>
      </c>
      <c r="ES13" s="109">
        <f>Seniori!ES36</f>
        <v>0</v>
      </c>
      <c r="ET13" s="109">
        <f>Seniori!ET36</f>
        <v>0</v>
      </c>
      <c r="EU13" s="109">
        <f>Seniori!EU36</f>
        <v>6</v>
      </c>
      <c r="EV13" s="109">
        <f>Seniori!EV36</f>
        <v>5</v>
      </c>
      <c r="EW13" s="109">
        <f>Seniori!EW36</f>
        <v>0</v>
      </c>
      <c r="EX13" s="109">
        <f>Seniori!EX36</f>
        <v>0</v>
      </c>
      <c r="EY13" s="109">
        <f>Seniori!EY36</f>
        <v>0</v>
      </c>
      <c r="EZ13" s="109">
        <f>Seniori!EZ36</f>
        <v>0</v>
      </c>
      <c r="FA13" s="109">
        <f>Seniori!FA36</f>
        <v>0</v>
      </c>
      <c r="FB13" s="109">
        <f>Seniori!FB36</f>
        <v>0</v>
      </c>
      <c r="FC13" s="109">
        <f>Seniori!FC36</f>
        <v>0</v>
      </c>
      <c r="FD13" s="109">
        <f>Seniori!FD36</f>
        <v>0</v>
      </c>
      <c r="FE13" s="109">
        <f>Seniori!FE36</f>
        <v>0</v>
      </c>
      <c r="FF13" s="109">
        <f>Seniori!FF36</f>
        <v>0</v>
      </c>
      <c r="FG13" s="109">
        <f>Seniori!FG36</f>
        <v>0</v>
      </c>
      <c r="FH13" s="109">
        <f>Seniori!FH36</f>
        <v>0</v>
      </c>
      <c r="FI13" s="109">
        <f>Seniori!FI36</f>
        <v>0</v>
      </c>
      <c r="FJ13" s="109">
        <f>Seniori!FJ36</f>
        <v>0</v>
      </c>
      <c r="FK13" s="109">
        <f>Seniori!FK36</f>
        <v>0</v>
      </c>
      <c r="FL13" s="109">
        <f>Seniori!FL36</f>
        <v>0</v>
      </c>
      <c r="FM13" s="109">
        <f>Seniori!FM36</f>
        <v>0</v>
      </c>
      <c r="FN13" s="109">
        <f>Seniori!FN36</f>
        <v>0</v>
      </c>
      <c r="FO13" s="109">
        <f>Seniori!FO36</f>
        <v>0</v>
      </c>
      <c r="FP13" s="109">
        <f>Seniori!FP36</f>
        <v>0</v>
      </c>
      <c r="FQ13" s="109">
        <f>Seniori!FQ36</f>
        <v>0</v>
      </c>
      <c r="FR13" s="109">
        <f>Seniori!FR36</f>
        <v>0</v>
      </c>
      <c r="FS13" s="109">
        <f>Seniori!FS36</f>
        <v>0</v>
      </c>
      <c r="FT13" s="109">
        <f>Seniori!FT36</f>
        <v>0</v>
      </c>
      <c r="FU13" s="109">
        <f>Seniori!FU36</f>
        <v>0</v>
      </c>
      <c r="FV13" s="109">
        <f>Seniori!FV36</f>
        <v>0</v>
      </c>
      <c r="FW13" s="109">
        <f>Seniori!FW36</f>
        <v>0</v>
      </c>
      <c r="FX13" s="109">
        <f>Seniori!FX36</f>
        <v>0</v>
      </c>
      <c r="FY13" s="109">
        <f>Seniori!FY36</f>
        <v>0</v>
      </c>
      <c r="FZ13" s="109">
        <f>Seniori!FZ36</f>
        <v>0</v>
      </c>
      <c r="GA13" s="109">
        <f>Seniori!GA36</f>
        <v>0</v>
      </c>
      <c r="GB13" s="109">
        <f>Seniori!GB36</f>
        <v>0</v>
      </c>
      <c r="GC13" s="109">
        <f>Seniori!GC36</f>
        <v>0</v>
      </c>
      <c r="GD13" s="109">
        <f>Seniori!GD36</f>
        <v>0</v>
      </c>
      <c r="GE13" s="109">
        <f>Seniori!GE36</f>
        <v>0</v>
      </c>
      <c r="GF13" s="109">
        <f>Seniori!GF36</f>
        <v>0</v>
      </c>
      <c r="GG13" s="109">
        <f>Seniori!GG36</f>
        <v>0</v>
      </c>
      <c r="GH13" s="109">
        <f>Seniori!GH36</f>
        <v>0</v>
      </c>
      <c r="GI13" s="109">
        <f>Seniori!GI36</f>
        <v>0</v>
      </c>
      <c r="GJ13" s="109">
        <f>Seniori!GJ36</f>
        <v>0</v>
      </c>
      <c r="GK13" s="109">
        <f>Seniori!GK36</f>
        <v>0</v>
      </c>
      <c r="GL13" s="109">
        <f>Seniori!GL36</f>
        <v>0</v>
      </c>
      <c r="GM13" s="109">
        <f>Seniori!GM36</f>
        <v>0</v>
      </c>
      <c r="GN13" s="109">
        <f>Seniori!GN36</f>
        <v>0</v>
      </c>
      <c r="GO13" s="109">
        <f>Seniori!GO36</f>
        <v>0</v>
      </c>
      <c r="GP13" s="109">
        <f>Seniori!GP36</f>
        <v>0</v>
      </c>
      <c r="GQ13" s="109">
        <f>Seniori!GQ36</f>
        <v>0</v>
      </c>
      <c r="GR13" s="109">
        <f>Seniori!GR36</f>
        <v>0</v>
      </c>
      <c r="GS13" s="109">
        <f>Seniori!GS36</f>
        <v>0</v>
      </c>
      <c r="GT13" s="109">
        <f>Seniori!GT36</f>
        <v>0</v>
      </c>
      <c r="GU13" s="109">
        <f>Seniori!GU36</f>
        <v>0</v>
      </c>
      <c r="GV13" s="109">
        <f>Seniori!GV36</f>
        <v>0</v>
      </c>
      <c r="GW13" s="109">
        <f>Seniori!GW36</f>
        <v>0</v>
      </c>
      <c r="GX13" s="109">
        <f>Seniori!GX36</f>
        <v>0</v>
      </c>
      <c r="GY13" s="109">
        <f>Seniori!GY36</f>
        <v>0</v>
      </c>
      <c r="GZ13" s="109">
        <f>Seniori!GZ36</f>
        <v>0</v>
      </c>
      <c r="HA13" s="109">
        <f>Seniori!HA36</f>
        <v>0</v>
      </c>
      <c r="HB13" s="109">
        <f>Seniori!HB36</f>
        <v>0</v>
      </c>
      <c r="HC13" s="109">
        <f>Seniori!HC36</f>
        <v>0</v>
      </c>
      <c r="HD13" s="109">
        <f>Seniori!HD36</f>
        <v>0</v>
      </c>
      <c r="HE13" s="109">
        <f>Seniori!HE36</f>
        <v>0</v>
      </c>
      <c r="HF13" s="109">
        <f>Seniori!HF36</f>
        <v>0</v>
      </c>
      <c r="HG13" s="109">
        <f>Seniori!HG36</f>
        <v>0</v>
      </c>
      <c r="HH13" s="109">
        <f>Seniori!HH36</f>
        <v>0</v>
      </c>
      <c r="HI13" s="109">
        <f>Seniori!HI36</f>
        <v>0</v>
      </c>
      <c r="HJ13" s="109">
        <f>Seniori!HJ36</f>
        <v>0</v>
      </c>
      <c r="HK13" s="109">
        <f>Seniori!HK36</f>
        <v>0</v>
      </c>
      <c r="HL13" s="109">
        <f>Seniori!HL36</f>
        <v>0</v>
      </c>
      <c r="HM13" s="109">
        <f>Seniori!HM36</f>
        <v>0</v>
      </c>
      <c r="HN13" s="109">
        <f>Seniori!HN36</f>
        <v>0</v>
      </c>
      <c r="HO13" s="109">
        <f>Seniori!HO36</f>
        <v>0</v>
      </c>
      <c r="HP13" s="109">
        <f>Seniori!HP36</f>
        <v>0</v>
      </c>
      <c r="HQ13" s="109">
        <f>Seniori!HQ36</f>
        <v>0</v>
      </c>
      <c r="HR13" s="109">
        <f>Seniori!HR36</f>
        <v>0</v>
      </c>
      <c r="HS13" s="109">
        <f>Seniori!HS36</f>
        <v>0</v>
      </c>
      <c r="HT13" s="109">
        <f>Seniori!HT36</f>
        <v>0</v>
      </c>
      <c r="HU13" s="109">
        <f>Seniori!HU36</f>
        <v>0</v>
      </c>
      <c r="HV13" s="109">
        <f>Seniori!HV36</f>
        <v>0</v>
      </c>
      <c r="HW13" s="109">
        <f>Seniori!HW36</f>
        <v>0</v>
      </c>
      <c r="HX13" s="109">
        <f>Seniori!HX36</f>
        <v>0</v>
      </c>
      <c r="HY13" s="109">
        <f>Seniori!HY36</f>
        <v>0</v>
      </c>
      <c r="HZ13" s="109">
        <f>Seniori!HZ36</f>
        <v>0</v>
      </c>
      <c r="IA13" s="109">
        <f>Seniori!IA36</f>
        <v>0</v>
      </c>
      <c r="IB13" s="109">
        <f>Seniori!IB36</f>
        <v>0</v>
      </c>
      <c r="IC13" s="109">
        <f>Seniori!IC36</f>
        <v>0</v>
      </c>
      <c r="ID13" s="109">
        <f>Seniori!ID36</f>
        <v>10</v>
      </c>
      <c r="IE13" s="109">
        <f>Seniori!IE36</f>
        <v>12</v>
      </c>
      <c r="IF13" s="109">
        <f>Seniori!IF36</f>
        <v>0</v>
      </c>
      <c r="IG13" s="109">
        <f>Seniori!IG36</f>
        <v>0</v>
      </c>
      <c r="IH13" s="109">
        <f>Seniori!IH36</f>
        <v>0</v>
      </c>
      <c r="II13" s="109">
        <f>Seniori!II36</f>
        <v>0</v>
      </c>
      <c r="IJ13" s="109">
        <f>Seniori!IJ36</f>
        <v>0</v>
      </c>
      <c r="IK13" s="109">
        <f>Seniori!IK36</f>
        <v>0</v>
      </c>
      <c r="IL13" s="109">
        <f>Seniori!IL36</f>
        <v>11</v>
      </c>
      <c r="IM13" s="109">
        <f>Seniori!IM36</f>
        <v>13</v>
      </c>
      <c r="IN13" s="109">
        <f>Seniori!IN36</f>
        <v>0</v>
      </c>
      <c r="IO13" s="109">
        <f>Seniori!IO36</f>
        <v>0</v>
      </c>
      <c r="IP13" s="109">
        <f>Seniori!IP36</f>
        <v>0</v>
      </c>
      <c r="IQ13" s="109">
        <f>Seniori!IQ36</f>
        <v>0</v>
      </c>
      <c r="IR13" s="109">
        <f>Seniori!IR36</f>
        <v>10</v>
      </c>
      <c r="IS13" s="109">
        <f>Seniori!IS36</f>
        <v>11</v>
      </c>
      <c r="IT13" s="109">
        <f>Seniori!IT36</f>
        <v>0</v>
      </c>
      <c r="IU13" s="109">
        <f>Seniori!IU36</f>
        <v>0</v>
      </c>
      <c r="IV13" s="109">
        <f>Seniori!IV36</f>
        <v>0</v>
      </c>
      <c r="IW13" s="109">
        <f>Seniori!IW36</f>
        <v>0</v>
      </c>
      <c r="IX13" s="109">
        <f>Seniori!IX36</f>
        <v>0</v>
      </c>
      <c r="IY13" s="109">
        <f>Seniori!IY36</f>
        <v>0</v>
      </c>
      <c r="IZ13" s="109">
        <f>Seniori!IZ36</f>
        <v>0</v>
      </c>
      <c r="JA13" s="109">
        <f>Seniori!JA36</f>
        <v>0</v>
      </c>
      <c r="JB13" s="109">
        <f>Seniori!JB36</f>
        <v>10</v>
      </c>
      <c r="JC13" s="109">
        <f>Seniori!JC36</f>
        <v>5</v>
      </c>
      <c r="JD13" s="109">
        <f>Seniori!JD36</f>
        <v>0</v>
      </c>
      <c r="JE13" s="109">
        <f>Seniori!JE36</f>
        <v>0</v>
      </c>
      <c r="JF13" s="109">
        <f>Seniori!JF36</f>
        <v>0</v>
      </c>
      <c r="JG13" s="109">
        <f>Seniori!JG36</f>
        <v>0</v>
      </c>
      <c r="JH13" s="109">
        <f>Seniori!JH36</f>
        <v>0</v>
      </c>
      <c r="JI13" s="109">
        <f>Seniori!JI36</f>
        <v>0</v>
      </c>
      <c r="JJ13" s="109">
        <f>Seniori!JJ36</f>
        <v>0</v>
      </c>
      <c r="JK13" s="109">
        <f>Seniori!JK36</f>
        <v>0</v>
      </c>
      <c r="JL13" s="109">
        <f>Seniori!JL36</f>
        <v>0</v>
      </c>
      <c r="JM13" s="109">
        <f>Seniori!JM36</f>
        <v>0</v>
      </c>
      <c r="JN13" s="109">
        <f>Seniori!JN36</f>
        <v>0</v>
      </c>
      <c r="JO13" s="109">
        <f>Seniori!JO36</f>
        <v>0</v>
      </c>
      <c r="JP13" s="109">
        <f>Seniori!JP36</f>
        <v>0</v>
      </c>
      <c r="JQ13" s="109">
        <f>Seniori!JQ36</f>
        <v>0</v>
      </c>
      <c r="JR13" s="109">
        <f>Seniori!JR36</f>
        <v>0</v>
      </c>
      <c r="JS13" s="109">
        <f>Seniori!JS36</f>
        <v>0</v>
      </c>
      <c r="JT13" s="109">
        <f>Seniori!JT36</f>
        <v>0</v>
      </c>
      <c r="JU13" s="109">
        <f>Seniori!JU36</f>
        <v>0</v>
      </c>
      <c r="JV13" s="109">
        <f>Seniori!JV36</f>
        <v>0</v>
      </c>
      <c r="JW13" s="109">
        <f>Seniori!JW36</f>
        <v>0</v>
      </c>
      <c r="JX13" s="109">
        <f>Seniori!JX36</f>
        <v>0</v>
      </c>
      <c r="JY13" s="109">
        <f>Seniori!JY36</f>
        <v>0</v>
      </c>
      <c r="JZ13" s="109">
        <f>Seniori!JZ36</f>
        <v>0</v>
      </c>
      <c r="KA13" s="109">
        <f>Seniori!KA36</f>
        <v>0</v>
      </c>
      <c r="KB13" s="109">
        <f>Seniori!KB36</f>
        <v>0</v>
      </c>
      <c r="KC13" s="109">
        <f>Seniori!KC36</f>
        <v>0</v>
      </c>
      <c r="KD13" s="109">
        <f>Seniori!KD36</f>
        <v>0</v>
      </c>
      <c r="KE13" s="109">
        <f>Seniori!KE36</f>
        <v>0</v>
      </c>
      <c r="KF13" s="109">
        <f>Seniori!KF36</f>
        <v>0</v>
      </c>
      <c r="KG13" s="109">
        <f>Seniori!KG36</f>
        <v>0</v>
      </c>
      <c r="KH13" s="109">
        <f>Seniori!KH36</f>
        <v>0</v>
      </c>
      <c r="KI13" s="109">
        <f>Seniori!KI36</f>
        <v>0</v>
      </c>
      <c r="KJ13" s="109">
        <f>Seniori!KJ36</f>
        <v>0</v>
      </c>
      <c r="KK13" s="109">
        <f>Seniori!KK36</f>
        <v>0</v>
      </c>
      <c r="KL13" s="109">
        <f>Seniori!KL36</f>
        <v>0</v>
      </c>
      <c r="KM13" s="109">
        <f>Seniori!KM36</f>
        <v>0</v>
      </c>
      <c r="KN13" s="109">
        <f>Seniori!KN36</f>
        <v>0</v>
      </c>
      <c r="KO13" s="109">
        <f>Seniori!KO36</f>
        <v>0</v>
      </c>
      <c r="KP13" s="109">
        <f>Seniori!KP36</f>
        <v>0</v>
      </c>
      <c r="KQ13" s="109">
        <f>Seniori!KQ36</f>
        <v>0</v>
      </c>
      <c r="KR13" s="109">
        <f>Seniori!KR36</f>
        <v>0</v>
      </c>
      <c r="KS13" s="109">
        <f>Seniori!KS36</f>
        <v>0</v>
      </c>
      <c r="KT13" s="109">
        <f>Seniori!KT36</f>
        <v>0</v>
      </c>
      <c r="KU13" s="109">
        <f>Seniori!KU36</f>
        <v>0</v>
      </c>
      <c r="KV13" s="109">
        <f>Seniori!KV36</f>
        <v>0</v>
      </c>
      <c r="KW13" s="109">
        <f>Seniori!KW36</f>
        <v>0</v>
      </c>
      <c r="KX13" s="109">
        <f>Seniori!KX36</f>
        <v>0</v>
      </c>
      <c r="KY13" s="109">
        <f>Seniori!KY36</f>
        <v>0</v>
      </c>
      <c r="KZ13" s="109">
        <f>Seniori!KZ36</f>
        <v>0</v>
      </c>
      <c r="LA13" s="109">
        <f>Seniori!LA36</f>
        <v>0</v>
      </c>
      <c r="LB13" s="109">
        <f>Seniori!LB36</f>
        <v>0</v>
      </c>
      <c r="LC13" s="109">
        <f>Seniori!LC36</f>
        <v>0</v>
      </c>
      <c r="LD13" s="109">
        <f>Seniori!LD36</f>
        <v>0</v>
      </c>
      <c r="LE13" s="109">
        <f>Seniori!LE36</f>
        <v>0</v>
      </c>
      <c r="LF13" s="109">
        <f>Seniori!LF36</f>
        <v>0</v>
      </c>
      <c r="LG13" s="109">
        <f>Seniori!LG36</f>
        <v>0</v>
      </c>
      <c r="LH13" s="109">
        <f>Seniori!LH36</f>
        <v>0</v>
      </c>
      <c r="LI13" s="109">
        <f>Seniori!LI36</f>
        <v>0</v>
      </c>
      <c r="LJ13" s="109">
        <f>Seniori!LJ36</f>
        <v>0</v>
      </c>
      <c r="LK13" s="109">
        <f>Seniori!LK36</f>
        <v>0</v>
      </c>
      <c r="LL13" s="109">
        <f>Seniori!LL36</f>
        <v>0</v>
      </c>
      <c r="LM13" s="109">
        <f>Seniori!LM36</f>
        <v>0</v>
      </c>
      <c r="LN13" s="109">
        <f>Seniori!LN36</f>
        <v>0</v>
      </c>
      <c r="LO13" s="109">
        <f>Seniori!LO36</f>
        <v>0</v>
      </c>
      <c r="LP13" s="109">
        <f>Seniori!LP36</f>
        <v>0</v>
      </c>
      <c r="LQ13" s="109">
        <f>Seniori!LQ36</f>
        <v>0</v>
      </c>
      <c r="LR13" s="109">
        <f>Seniori!LR36</f>
        <v>0</v>
      </c>
      <c r="LS13" s="109">
        <f>Seniori!LS36</f>
        <v>0</v>
      </c>
      <c r="LT13" s="109">
        <f>Seniori!LT36</f>
        <v>0</v>
      </c>
      <c r="LU13" s="109">
        <f>Seniori!LU36</f>
        <v>0</v>
      </c>
      <c r="LV13" s="109">
        <f>Seniori!LV36</f>
        <v>0</v>
      </c>
      <c r="LW13" s="109">
        <f>Seniori!LW36</f>
        <v>0</v>
      </c>
      <c r="LX13" s="109">
        <f>Seniori!LX36</f>
        <v>0</v>
      </c>
      <c r="LY13" s="109">
        <f>Seniori!LY36</f>
        <v>0</v>
      </c>
      <c r="LZ13" s="109">
        <f>Seniori!LZ36</f>
        <v>0</v>
      </c>
      <c r="MA13" s="109">
        <f>Seniori!MA36</f>
        <v>0</v>
      </c>
      <c r="MB13" s="109">
        <f>Seniori!MB36</f>
        <v>0</v>
      </c>
      <c r="MC13" s="109">
        <f>Seniori!MC36</f>
        <v>0</v>
      </c>
      <c r="MD13" s="109">
        <f>Seniori!MD36</f>
        <v>0</v>
      </c>
      <c r="ME13" s="109">
        <f>Seniori!ME36</f>
        <v>0</v>
      </c>
      <c r="MF13" s="109">
        <f>Seniori!MF36</f>
        <v>0</v>
      </c>
      <c r="MG13" s="109">
        <f>Seniori!MG36</f>
        <v>0</v>
      </c>
      <c r="MH13" s="109">
        <f>Seniori!MH36</f>
        <v>0</v>
      </c>
      <c r="MI13" s="109">
        <f>Seniori!MI36</f>
        <v>0</v>
      </c>
      <c r="MJ13" s="109">
        <f>Seniori!MJ36</f>
        <v>0</v>
      </c>
      <c r="MK13" s="109">
        <f>Seniori!MK36</f>
        <v>0</v>
      </c>
      <c r="ML13" s="109">
        <f>Seniori!ML36</f>
        <v>0</v>
      </c>
      <c r="MM13" s="109">
        <f>Seniori!MM36</f>
        <v>0</v>
      </c>
      <c r="MN13" s="109">
        <f>Seniori!MN36</f>
        <v>0</v>
      </c>
      <c r="MO13" s="109">
        <f>Seniori!MO36</f>
        <v>0</v>
      </c>
      <c r="MP13" s="109">
        <f>Seniori!MP36</f>
        <v>0</v>
      </c>
      <c r="MQ13" s="109">
        <f>Seniori!MQ36</f>
        <v>0</v>
      </c>
      <c r="MR13" s="109">
        <f>Seniori!MR36</f>
        <v>0</v>
      </c>
      <c r="MS13" s="109">
        <f>Seniori!MS36</f>
        <v>0</v>
      </c>
      <c r="MT13" s="109">
        <f>Seniori!MT36</f>
        <v>0</v>
      </c>
      <c r="MU13" s="109">
        <f>Seniori!MU36</f>
        <v>0</v>
      </c>
      <c r="MV13" s="109">
        <f>Seniori!MV36</f>
        <v>0</v>
      </c>
      <c r="MW13" s="109">
        <f>Seniori!MW36</f>
        <v>0</v>
      </c>
      <c r="MX13" s="109">
        <f>Seniori!MX36</f>
        <v>0</v>
      </c>
      <c r="MY13" s="109">
        <f>Seniori!MY36</f>
        <v>0</v>
      </c>
      <c r="MZ13" s="109">
        <f>Seniori!MZ36</f>
        <v>0</v>
      </c>
      <c r="NA13" s="109">
        <f>Seniori!NA36</f>
        <v>0</v>
      </c>
      <c r="NB13" s="109">
        <f>Seniori!NB36</f>
        <v>0</v>
      </c>
      <c r="NC13" s="109">
        <f>Seniori!NC36</f>
        <v>0</v>
      </c>
      <c r="ND13" s="109">
        <f>Seniori!ND36</f>
        <v>0</v>
      </c>
      <c r="NE13" s="109">
        <f>Seniori!NE36</f>
        <v>0</v>
      </c>
      <c r="NF13" s="109">
        <f>Seniori!NF36</f>
        <v>0</v>
      </c>
      <c r="NG13" s="109">
        <f>Seniori!NG36</f>
        <v>0</v>
      </c>
      <c r="NH13" s="109">
        <f>Seniori!NH36</f>
        <v>0</v>
      </c>
      <c r="NI13" s="109">
        <f>Seniori!NI36</f>
        <v>0</v>
      </c>
      <c r="NJ13" s="109">
        <f>Seniori!NJ36</f>
        <v>0</v>
      </c>
      <c r="NK13" s="109">
        <f>Seniori!NK36</f>
        <v>0</v>
      </c>
      <c r="NL13" s="109">
        <f>Seniori!NL36</f>
        <v>0</v>
      </c>
      <c r="NM13" s="109">
        <f>Seniori!NM36</f>
        <v>0</v>
      </c>
      <c r="NN13" s="109">
        <f>Seniori!NN36</f>
        <v>0</v>
      </c>
      <c r="NO13" s="109">
        <f>Seniori!NO36</f>
        <v>0</v>
      </c>
      <c r="NP13" s="109">
        <f>Seniori!NP36</f>
        <v>0</v>
      </c>
      <c r="NQ13" s="109">
        <f>Seniori!NQ36</f>
        <v>0</v>
      </c>
      <c r="NR13" s="109">
        <f>Seniori!NR36</f>
        <v>0</v>
      </c>
      <c r="NS13" s="109">
        <f>Seniori!NS36</f>
        <v>0</v>
      </c>
      <c r="NT13" s="109">
        <f>Seniori!NT36</f>
        <v>0</v>
      </c>
      <c r="NU13" s="109">
        <f>Seniori!NU36</f>
        <v>0</v>
      </c>
      <c r="NV13" s="109">
        <f>Seniori!NV36</f>
        <v>0</v>
      </c>
      <c r="NW13" s="109">
        <f>Seniori!NW36</f>
        <v>0</v>
      </c>
      <c r="NX13" s="109">
        <f>Seniori!NX36</f>
        <v>0</v>
      </c>
      <c r="NY13" s="109">
        <f>Seniori!NY36</f>
        <v>0</v>
      </c>
      <c r="NZ13" s="109">
        <f>Seniori!NZ36</f>
        <v>0</v>
      </c>
      <c r="OA13" s="109">
        <f>Seniori!OA36</f>
        <v>0</v>
      </c>
      <c r="OB13" s="109">
        <f>Seniori!OB36</f>
        <v>0</v>
      </c>
      <c r="OC13" s="109">
        <f>Seniori!OC36</f>
        <v>0</v>
      </c>
      <c r="OD13" s="109">
        <f>Seniori!OD36</f>
        <v>0</v>
      </c>
      <c r="OE13" s="109">
        <f>Seniori!OE36</f>
        <v>0</v>
      </c>
      <c r="OF13" s="109">
        <f>Seniori!OF36</f>
        <v>0</v>
      </c>
      <c r="OG13" s="109">
        <f>Seniori!OG36</f>
        <v>0</v>
      </c>
      <c r="OH13" s="109">
        <f>Seniori!OH36</f>
        <v>0</v>
      </c>
      <c r="OI13" s="109">
        <f>Seniori!OI36</f>
        <v>0</v>
      </c>
      <c r="OJ13" s="109">
        <f>Seniori!OJ36</f>
        <v>0</v>
      </c>
      <c r="OK13" s="109">
        <f>Seniori!OK36</f>
        <v>0</v>
      </c>
      <c r="OL13" s="109">
        <f>Seniori!OL36</f>
        <v>0</v>
      </c>
      <c r="OM13" s="109">
        <f>Seniori!OM36</f>
        <v>0</v>
      </c>
      <c r="ON13" s="109">
        <f>Seniori!ON36</f>
        <v>0</v>
      </c>
      <c r="OO13" s="109">
        <f>Seniori!OO36</f>
        <v>0</v>
      </c>
      <c r="OP13" s="109">
        <f>Seniori!OP36</f>
        <v>0</v>
      </c>
      <c r="OQ13" s="109">
        <f>Seniori!OQ36</f>
        <v>0</v>
      </c>
      <c r="OR13" s="109">
        <f>Seniori!OR36</f>
        <v>0</v>
      </c>
      <c r="OS13" s="109">
        <f>Seniori!OS36</f>
        <v>0</v>
      </c>
      <c r="OT13" s="109">
        <f>Seniori!OT36</f>
        <v>0</v>
      </c>
      <c r="OU13" s="109">
        <f>Seniori!OU36</f>
        <v>0</v>
      </c>
      <c r="OV13" s="109">
        <f>Seniori!OV36</f>
        <v>0</v>
      </c>
      <c r="OW13" s="109">
        <f>Seniori!OW36</f>
        <v>0</v>
      </c>
      <c r="OX13" s="109">
        <f>Seniori!OX36</f>
        <v>0</v>
      </c>
      <c r="OY13" s="109">
        <f>Seniori!OY36</f>
        <v>0</v>
      </c>
      <c r="OZ13" s="109">
        <f>Seniori!OZ36</f>
        <v>0</v>
      </c>
      <c r="PA13" s="109">
        <f>Seniori!PA36</f>
        <v>0</v>
      </c>
      <c r="PB13" s="109">
        <f>Seniori!PB36</f>
        <v>0</v>
      </c>
      <c r="PC13" s="109">
        <f>Seniori!PC36</f>
        <v>0</v>
      </c>
      <c r="PD13" s="109">
        <f>Seniori!PD36</f>
        <v>0</v>
      </c>
      <c r="PE13" s="109">
        <f>Seniori!PE36</f>
        <v>0</v>
      </c>
      <c r="PF13" s="109">
        <f>Seniori!PF36</f>
        <v>0</v>
      </c>
      <c r="PG13" s="109">
        <f>Seniori!PG36</f>
        <v>0</v>
      </c>
      <c r="PH13" s="109">
        <f>Seniori!PH36</f>
        <v>0</v>
      </c>
      <c r="PI13" s="109">
        <f>Seniori!PI36</f>
        <v>0</v>
      </c>
      <c r="PJ13" s="109">
        <f>Seniori!PJ36</f>
        <v>0</v>
      </c>
      <c r="PK13" s="109">
        <f>Seniori!PK36</f>
        <v>0</v>
      </c>
      <c r="PL13" s="109">
        <f>Seniori!PL36</f>
        <v>0</v>
      </c>
      <c r="PM13" s="109">
        <f>Seniori!PM36</f>
        <v>0</v>
      </c>
      <c r="PN13" s="109">
        <f>Seniori!PN36</f>
        <v>0</v>
      </c>
      <c r="PO13" s="109">
        <f>Seniori!PO36</f>
        <v>0</v>
      </c>
      <c r="PP13" s="109">
        <f>Seniori!PP36</f>
        <v>0</v>
      </c>
      <c r="PQ13" s="109">
        <f>Seniori!PQ36</f>
        <v>0</v>
      </c>
      <c r="PR13" s="109">
        <f>Seniori!PR36</f>
        <v>0</v>
      </c>
      <c r="PS13" s="109">
        <f>Seniori!PS36</f>
        <v>0</v>
      </c>
      <c r="PT13" s="109">
        <f>Seniori!PT36</f>
        <v>0</v>
      </c>
      <c r="PU13" s="109">
        <f>Seniori!PU36</f>
        <v>0</v>
      </c>
      <c r="PV13" s="109">
        <f>Seniori!PV36</f>
        <v>0</v>
      </c>
      <c r="PW13" s="109">
        <f>Seniori!PW36</f>
        <v>0</v>
      </c>
      <c r="PX13" s="109">
        <f>Seniori!PX36</f>
        <v>0</v>
      </c>
      <c r="PY13" s="109">
        <f>Seniori!PY36</f>
        <v>0</v>
      </c>
      <c r="PZ13" s="109">
        <f>Seniori!PZ36</f>
        <v>0</v>
      </c>
      <c r="QA13" s="109">
        <f>Seniori!QA36</f>
        <v>0</v>
      </c>
      <c r="QB13" s="109">
        <f>Seniori!QB36</f>
        <v>0</v>
      </c>
      <c r="QC13" s="109">
        <f>Seniori!QC36</f>
        <v>0</v>
      </c>
      <c r="QD13" s="109">
        <f>Seniori!QD36</f>
        <v>0</v>
      </c>
      <c r="QE13" s="109">
        <f>Seniori!QE36</f>
        <v>0</v>
      </c>
      <c r="QF13" s="109">
        <f>Seniori!QF36</f>
        <v>0</v>
      </c>
      <c r="QG13" s="109">
        <f>Seniori!QG36</f>
        <v>0</v>
      </c>
      <c r="QH13" s="109">
        <f>Seniori!QH36</f>
        <v>0</v>
      </c>
      <c r="QI13" s="109">
        <f>Seniori!QI36</f>
        <v>0</v>
      </c>
      <c r="QJ13" s="109">
        <f>Seniori!QJ36</f>
        <v>0</v>
      </c>
      <c r="QK13" s="109">
        <f>Seniori!QK36</f>
        <v>0</v>
      </c>
      <c r="QL13" s="109">
        <f>Seniori!QL36</f>
        <v>0</v>
      </c>
      <c r="QM13" s="109">
        <f>Seniori!QM36</f>
        <v>0</v>
      </c>
      <c r="QN13" s="109">
        <f>Seniori!QN36</f>
        <v>0</v>
      </c>
      <c r="QO13" s="109">
        <f>Seniori!QO36</f>
        <v>0</v>
      </c>
      <c r="QP13" s="109">
        <f>Seniori!QP36</f>
        <v>0</v>
      </c>
      <c r="QQ13" s="109">
        <f>Seniori!QQ36</f>
        <v>0</v>
      </c>
      <c r="QR13" s="109">
        <f>Seniori!QR36</f>
        <v>0</v>
      </c>
      <c r="QS13" s="109">
        <f>Seniori!QS36</f>
        <v>0</v>
      </c>
      <c r="QT13" s="109">
        <f>Seniori!QT36</f>
        <v>0</v>
      </c>
      <c r="QU13" s="109">
        <f>Seniori!QU36</f>
        <v>0</v>
      </c>
      <c r="QV13" s="109">
        <f>Seniori!QV36</f>
        <v>0</v>
      </c>
      <c r="QW13" s="109">
        <f>Seniori!QW36</f>
        <v>0</v>
      </c>
      <c r="QX13" s="109">
        <f>Seniori!QX36</f>
        <v>0</v>
      </c>
      <c r="QY13" s="109">
        <f>Seniori!QY36</f>
        <v>0</v>
      </c>
      <c r="QZ13" s="109">
        <f>Seniori!QZ36</f>
        <v>0</v>
      </c>
      <c r="RA13" s="109">
        <f>Seniori!RA36</f>
        <v>0</v>
      </c>
      <c r="RB13" s="109">
        <f>Seniori!RB36</f>
        <v>0</v>
      </c>
      <c r="RC13" s="109">
        <f>Seniori!RC36</f>
        <v>0</v>
      </c>
      <c r="RD13" s="109">
        <f>Seniori!RD36</f>
        <v>0</v>
      </c>
      <c r="RE13" s="109">
        <f>Seniori!RE36</f>
        <v>0</v>
      </c>
      <c r="RF13" s="109">
        <f>Seniori!RF36</f>
        <v>0</v>
      </c>
      <c r="RG13" s="109">
        <f>Seniori!RG36</f>
        <v>0</v>
      </c>
      <c r="RH13" s="109">
        <f>Seniori!RH36</f>
        <v>0</v>
      </c>
      <c r="RI13" s="109">
        <f>Seniori!RI36</f>
        <v>0</v>
      </c>
      <c r="RJ13" s="109">
        <f>Seniori!RJ36</f>
        <v>0</v>
      </c>
      <c r="RK13" s="109">
        <f>Seniori!RK36</f>
        <v>0</v>
      </c>
      <c r="RL13" s="109">
        <f>Seniori!RL36</f>
        <v>0</v>
      </c>
      <c r="RM13" s="109">
        <f>Seniori!RM36</f>
        <v>0</v>
      </c>
      <c r="RN13" s="109">
        <f>Seniori!RN36</f>
        <v>0</v>
      </c>
      <c r="RO13" s="109">
        <f>Seniori!RO36</f>
        <v>0</v>
      </c>
      <c r="RP13" s="109">
        <f>Seniori!RP36</f>
        <v>0</v>
      </c>
      <c r="RQ13" s="109">
        <f>Seniori!RQ36</f>
        <v>0</v>
      </c>
      <c r="RR13" s="109">
        <f>Seniori!RR36</f>
        <v>0</v>
      </c>
      <c r="RS13" s="109">
        <f>Seniori!RS36</f>
        <v>0</v>
      </c>
      <c r="RT13" s="109">
        <f>Seniori!RT36</f>
        <v>0</v>
      </c>
      <c r="RU13" s="109">
        <f>Seniori!RU36</f>
        <v>0</v>
      </c>
      <c r="RV13" s="109">
        <f>Seniori!RV36</f>
        <v>0</v>
      </c>
      <c r="RW13" s="109">
        <f>Seniori!RW36</f>
        <v>0</v>
      </c>
      <c r="RX13" s="109">
        <f>Seniori!RX36</f>
        <v>0</v>
      </c>
      <c r="RY13" s="109">
        <f>Seniori!RY36</f>
        <v>0</v>
      </c>
      <c r="RZ13" s="109">
        <f>Seniori!RZ36</f>
        <v>0</v>
      </c>
      <c r="SA13" s="109">
        <f>Seniori!SA36</f>
        <v>0</v>
      </c>
      <c r="SB13" s="109">
        <f>Seniori!SB36</f>
        <v>0</v>
      </c>
      <c r="SC13" s="109">
        <f>Seniori!SC36</f>
        <v>0</v>
      </c>
      <c r="SD13" s="109">
        <f>Seniori!SD36</f>
        <v>0</v>
      </c>
      <c r="SE13" s="109">
        <f>Seniori!SE36</f>
        <v>0</v>
      </c>
      <c r="SF13" s="109">
        <f>Seniori!SF36</f>
        <v>0</v>
      </c>
      <c r="SG13" s="109">
        <f>Seniori!SG36</f>
        <v>0</v>
      </c>
      <c r="SH13" s="109">
        <f>Seniori!SH36</f>
        <v>0</v>
      </c>
      <c r="SI13" s="109">
        <f>Seniori!SI36</f>
        <v>0</v>
      </c>
      <c r="SJ13" s="109">
        <f>Seniori!SJ36</f>
        <v>0</v>
      </c>
      <c r="SK13" s="109">
        <f>Seniori!SK36</f>
        <v>0</v>
      </c>
      <c r="SL13" s="109">
        <f>Seniori!SL36</f>
        <v>0</v>
      </c>
      <c r="SM13" s="109">
        <f>Seniori!SM36</f>
        <v>0</v>
      </c>
      <c r="SN13" s="109">
        <f>Seniori!SN36</f>
        <v>0</v>
      </c>
      <c r="SO13" s="109">
        <f>Seniori!SO36</f>
        <v>0</v>
      </c>
      <c r="SP13" s="109">
        <f>Seniori!SP36</f>
        <v>0</v>
      </c>
      <c r="SQ13" s="109">
        <f>Seniori!SQ36</f>
        <v>0</v>
      </c>
      <c r="SR13" s="109">
        <f>Seniori!SR36</f>
        <v>0</v>
      </c>
      <c r="SS13" s="109">
        <f>Seniori!SS36</f>
        <v>0</v>
      </c>
      <c r="ST13" s="109">
        <f>Seniori!ST36</f>
        <v>0</v>
      </c>
      <c r="SU13" s="109">
        <f>Seniori!SU36</f>
        <v>0</v>
      </c>
      <c r="SV13" s="109">
        <f>Seniori!SV36</f>
        <v>0</v>
      </c>
      <c r="SW13" s="109">
        <f>Seniori!SW36</f>
        <v>0</v>
      </c>
      <c r="SX13" s="109">
        <f>Seniori!SX36</f>
        <v>0</v>
      </c>
      <c r="SY13" s="109">
        <f>Seniori!SY36</f>
        <v>0</v>
      </c>
      <c r="SZ13" s="109">
        <f>Seniori!SZ36</f>
        <v>0</v>
      </c>
      <c r="TA13" s="109">
        <f>Seniori!TA36</f>
        <v>0</v>
      </c>
      <c r="TB13" s="109">
        <f>Seniori!TB36</f>
        <v>0</v>
      </c>
    </row>
    <row r="14" spans="1:522" s="1" customFormat="1" ht="18" customHeight="1" x14ac:dyDescent="0.2">
      <c r="A14" s="12">
        <v>6</v>
      </c>
      <c r="B14" s="11" t="s">
        <v>179</v>
      </c>
      <c r="E14" s="65" t="s">
        <v>83</v>
      </c>
      <c r="F14" s="1">
        <v>7365</v>
      </c>
      <c r="G14" s="9" t="s">
        <v>127</v>
      </c>
      <c r="H14" s="4" t="s">
        <v>53</v>
      </c>
      <c r="I14" s="1">
        <f t="shared" ref="I14:I28" si="1">SUM(K14:TB14)</f>
        <v>135</v>
      </c>
      <c r="J14" s="12">
        <f>Tabuľka3[[#This Row],[Stĺpec9]]</f>
        <v>135</v>
      </c>
      <c r="K14" s="109">
        <f>'Mladí jazdci'!K10</f>
        <v>0</v>
      </c>
      <c r="L14" s="109">
        <f>'Mladí jazdci'!L10</f>
        <v>0</v>
      </c>
      <c r="M14" s="109">
        <f>'Mladí jazdci'!M10</f>
        <v>0</v>
      </c>
      <c r="N14" s="109">
        <f>'Mladí jazdci'!N10</f>
        <v>0</v>
      </c>
      <c r="O14" s="109">
        <f>'Mladí jazdci'!O10</f>
        <v>0</v>
      </c>
      <c r="P14" s="109">
        <f>'Mladí jazdci'!P10</f>
        <v>0</v>
      </c>
      <c r="Q14" s="109">
        <f>'Mladí jazdci'!Q10</f>
        <v>0</v>
      </c>
      <c r="R14" s="109">
        <f>'Mladí jazdci'!R10</f>
        <v>0</v>
      </c>
      <c r="S14" s="109">
        <f>'Mladí jazdci'!S10</f>
        <v>0</v>
      </c>
      <c r="T14" s="109">
        <f>'Mladí jazdci'!T10</f>
        <v>0</v>
      </c>
      <c r="U14" s="109">
        <f>'Mladí jazdci'!U10</f>
        <v>0</v>
      </c>
      <c r="V14" s="109">
        <f>'Mladí jazdci'!V10</f>
        <v>0</v>
      </c>
      <c r="W14" s="109">
        <f>'Mladí jazdci'!W10</f>
        <v>0</v>
      </c>
      <c r="X14" s="109">
        <f>'Mladí jazdci'!X10</f>
        <v>0</v>
      </c>
      <c r="Y14" s="109">
        <f>'Mladí jazdci'!Y10</f>
        <v>0</v>
      </c>
      <c r="Z14" s="109">
        <f>'Mladí jazdci'!Z10</f>
        <v>0</v>
      </c>
      <c r="AA14" s="109">
        <f>'Mladí jazdci'!AA10</f>
        <v>0</v>
      </c>
      <c r="AB14" s="109">
        <f>'Mladí jazdci'!AB10</f>
        <v>0</v>
      </c>
      <c r="AC14" s="109">
        <f>'Mladí jazdci'!AC10</f>
        <v>0</v>
      </c>
      <c r="AD14" s="109">
        <f>'Mladí jazdci'!AD10</f>
        <v>0</v>
      </c>
      <c r="AE14" s="109">
        <f>'Mladí jazdci'!AE10</f>
        <v>0</v>
      </c>
      <c r="AF14" s="109">
        <f>'Mladí jazdci'!AF10</f>
        <v>0</v>
      </c>
      <c r="AG14" s="109">
        <f>'Mladí jazdci'!AG10</f>
        <v>0</v>
      </c>
      <c r="AH14" s="109">
        <f>'Mladí jazdci'!AH10</f>
        <v>0</v>
      </c>
      <c r="AI14" s="109">
        <f>'Mladí jazdci'!AI10</f>
        <v>24</v>
      </c>
      <c r="AJ14" s="109">
        <f>'Mladí jazdci'!AJ10</f>
        <v>0</v>
      </c>
      <c r="AK14" s="109">
        <f>'Mladí jazdci'!AK10</f>
        <v>22.5</v>
      </c>
      <c r="AL14" s="109">
        <f>'Mladí jazdci'!AL10</f>
        <v>0</v>
      </c>
      <c r="AM14" s="109">
        <f>'Mladí jazdci'!AM10</f>
        <v>0</v>
      </c>
      <c r="AN14" s="109">
        <f>'Mladí jazdci'!AN10</f>
        <v>28.5</v>
      </c>
      <c r="AO14" s="109">
        <f>'Mladí jazdci'!AO10</f>
        <v>0</v>
      </c>
      <c r="AP14" s="109">
        <f>'Mladí jazdci'!AP10</f>
        <v>0</v>
      </c>
      <c r="AQ14" s="109">
        <f>'Mladí jazdci'!AQ10</f>
        <v>0</v>
      </c>
      <c r="AR14" s="109">
        <f>'Mladí jazdci'!AR10</f>
        <v>0</v>
      </c>
      <c r="AS14" s="109">
        <f>'Mladí jazdci'!AS10</f>
        <v>0</v>
      </c>
      <c r="AT14" s="109">
        <f>'Mladí jazdci'!AT10</f>
        <v>0</v>
      </c>
      <c r="AU14" s="109">
        <f>'Mladí jazdci'!AU10</f>
        <v>0</v>
      </c>
      <c r="AV14" s="109">
        <f>'Mladí jazdci'!AV10</f>
        <v>0</v>
      </c>
      <c r="AW14" s="109">
        <f>'Mladí jazdci'!AW10</f>
        <v>0</v>
      </c>
      <c r="AX14" s="109">
        <f>'Mladí jazdci'!AX10</f>
        <v>0</v>
      </c>
      <c r="AY14" s="109">
        <f>'Mladí jazdci'!AY10</f>
        <v>0</v>
      </c>
      <c r="AZ14" s="109">
        <f>'Mladí jazdci'!AZ10</f>
        <v>0</v>
      </c>
      <c r="BA14" s="109">
        <f>'Mladí jazdci'!BA10</f>
        <v>0</v>
      </c>
      <c r="BB14" s="109">
        <f>'Mladí jazdci'!BB10</f>
        <v>0</v>
      </c>
      <c r="BC14" s="109">
        <f>'Mladí jazdci'!BC10</f>
        <v>0</v>
      </c>
      <c r="BD14" s="109">
        <f>'Mladí jazdci'!BD10</f>
        <v>0</v>
      </c>
      <c r="BE14" s="109">
        <f>'Mladí jazdci'!BE10</f>
        <v>0</v>
      </c>
      <c r="BF14" s="109">
        <f>'Mladí jazdci'!BF10</f>
        <v>0</v>
      </c>
      <c r="BG14" s="109">
        <f>'Mladí jazdci'!BG10</f>
        <v>0</v>
      </c>
      <c r="BH14" s="109">
        <f>'Mladí jazdci'!BH10</f>
        <v>0</v>
      </c>
      <c r="BI14" s="109">
        <f>'Mladí jazdci'!BI10</f>
        <v>0</v>
      </c>
      <c r="BJ14" s="109">
        <f>'Mladí jazdci'!BJ10</f>
        <v>0</v>
      </c>
      <c r="BK14" s="109">
        <f>'Mladí jazdci'!BK10</f>
        <v>0</v>
      </c>
      <c r="BL14" s="109">
        <f>'Mladí jazdci'!BL10</f>
        <v>0</v>
      </c>
      <c r="BM14" s="109">
        <f>'Mladí jazdci'!BM10</f>
        <v>0</v>
      </c>
      <c r="BN14" s="109">
        <f>'Mladí jazdci'!BN10</f>
        <v>0</v>
      </c>
      <c r="BO14" s="109">
        <f>'Mladí jazdci'!BO10</f>
        <v>0</v>
      </c>
      <c r="BP14" s="109">
        <f>'Mladí jazdci'!BP10</f>
        <v>0</v>
      </c>
      <c r="BQ14" s="109">
        <f>'Mladí jazdci'!BQ10</f>
        <v>0</v>
      </c>
      <c r="BR14" s="109">
        <f>'Mladí jazdci'!BR10</f>
        <v>0</v>
      </c>
      <c r="BS14" s="109">
        <f>'Mladí jazdci'!BS10</f>
        <v>0</v>
      </c>
      <c r="BT14" s="109">
        <f>'Mladí jazdci'!BT10</f>
        <v>0</v>
      </c>
      <c r="BU14" s="109">
        <f>'Mladí jazdci'!BU10</f>
        <v>0</v>
      </c>
      <c r="BV14" s="109">
        <f>'Mladí jazdci'!BV10</f>
        <v>0</v>
      </c>
      <c r="BW14" s="109">
        <f>'Mladí jazdci'!BW10</f>
        <v>0</v>
      </c>
      <c r="BX14" s="109">
        <f>'Mladí jazdci'!BX10</f>
        <v>0</v>
      </c>
      <c r="BY14" s="109">
        <f>'Mladí jazdci'!BY10</f>
        <v>22.5</v>
      </c>
      <c r="BZ14" s="109">
        <f>'Mladí jazdci'!BZ10</f>
        <v>0</v>
      </c>
      <c r="CA14" s="109">
        <f>'Mladí jazdci'!CA10</f>
        <v>0</v>
      </c>
      <c r="CB14" s="109">
        <f>'Mladí jazdci'!CB10</f>
        <v>0</v>
      </c>
      <c r="CC14" s="109">
        <f>'Mladí jazdci'!CC10</f>
        <v>16.5</v>
      </c>
      <c r="CD14" s="109">
        <f>'Mladí jazdci'!CD10</f>
        <v>0</v>
      </c>
      <c r="CE14" s="109">
        <f>'Mladí jazdci'!CE10</f>
        <v>0</v>
      </c>
      <c r="CF14" s="109">
        <f>'Mladí jazdci'!CF10</f>
        <v>0</v>
      </c>
      <c r="CG14" s="109">
        <f>'Mladí jazdci'!CG10</f>
        <v>21</v>
      </c>
      <c r="CH14" s="109">
        <f>'Mladí jazdci'!CH10</f>
        <v>0</v>
      </c>
      <c r="CI14" s="109">
        <f>'Mladí jazdci'!CI10</f>
        <v>0</v>
      </c>
      <c r="CJ14" s="109">
        <f>'Mladí jazdci'!CJ10</f>
        <v>0</v>
      </c>
      <c r="CK14" s="109">
        <f>'Mladí jazdci'!CK10</f>
        <v>0</v>
      </c>
      <c r="CL14" s="109">
        <f>'Mladí jazdci'!CL10</f>
        <v>0</v>
      </c>
      <c r="CM14" s="109">
        <f>'Mladí jazdci'!CM10</f>
        <v>0</v>
      </c>
      <c r="CN14" s="109">
        <f>'Mladí jazdci'!CN10</f>
        <v>0</v>
      </c>
      <c r="CO14" s="109">
        <f>'Mladí jazdci'!CO10</f>
        <v>0</v>
      </c>
      <c r="CP14" s="109">
        <f>'Mladí jazdci'!CP10</f>
        <v>0</v>
      </c>
      <c r="CQ14" s="109">
        <f>'Mladí jazdci'!CQ10</f>
        <v>0</v>
      </c>
      <c r="CR14" s="109">
        <f>'Mladí jazdci'!CR10</f>
        <v>0</v>
      </c>
      <c r="CS14" s="109">
        <f>'Mladí jazdci'!CS10</f>
        <v>0</v>
      </c>
      <c r="CT14" s="109">
        <f>'Mladí jazdci'!CT10</f>
        <v>0</v>
      </c>
      <c r="CU14" s="109">
        <f>'Mladí jazdci'!CU10</f>
        <v>0</v>
      </c>
      <c r="CV14" s="109">
        <f>'Mladí jazdci'!CV10</f>
        <v>0</v>
      </c>
      <c r="CW14" s="109">
        <f>'Mladí jazdci'!CW10</f>
        <v>0</v>
      </c>
      <c r="CX14" s="109">
        <f>'Mladí jazdci'!CX10</f>
        <v>0</v>
      </c>
      <c r="CY14" s="109">
        <f>'Mladí jazdci'!CY10</f>
        <v>0</v>
      </c>
      <c r="CZ14" s="109">
        <f>'Mladí jazdci'!CZ10</f>
        <v>0</v>
      </c>
      <c r="DA14" s="109">
        <f>'Mladí jazdci'!DA10</f>
        <v>0</v>
      </c>
      <c r="DB14" s="109">
        <f>'Mladí jazdci'!DB10</f>
        <v>0</v>
      </c>
      <c r="DC14" s="109">
        <f>'Mladí jazdci'!DC10</f>
        <v>0</v>
      </c>
      <c r="DD14" s="109">
        <f>'Mladí jazdci'!DD10</f>
        <v>0</v>
      </c>
      <c r="DE14" s="109">
        <f>'Mladí jazdci'!DE10</f>
        <v>0</v>
      </c>
      <c r="DF14" s="109">
        <f>'Mladí jazdci'!DF10</f>
        <v>0</v>
      </c>
      <c r="DG14" s="109">
        <f>'Mladí jazdci'!DG10</f>
        <v>0</v>
      </c>
      <c r="DH14" s="109">
        <f>'Mladí jazdci'!DH10</f>
        <v>0</v>
      </c>
      <c r="DI14" s="109">
        <f>'Mladí jazdci'!DI10</f>
        <v>0</v>
      </c>
      <c r="DJ14" s="109">
        <f>'Mladí jazdci'!DJ10</f>
        <v>0</v>
      </c>
      <c r="DK14" s="109">
        <f>'Mladí jazdci'!DK10</f>
        <v>0</v>
      </c>
      <c r="DL14" s="109">
        <f>'Mladí jazdci'!DL10</f>
        <v>0</v>
      </c>
      <c r="DM14" s="109">
        <f>'Mladí jazdci'!DM10</f>
        <v>0</v>
      </c>
      <c r="DN14" s="109">
        <f>'Mladí jazdci'!DN10</f>
        <v>0</v>
      </c>
      <c r="DO14" s="109">
        <f>'Mladí jazdci'!DO10</f>
        <v>0</v>
      </c>
      <c r="DP14" s="109">
        <f>'Mladí jazdci'!DP10</f>
        <v>0</v>
      </c>
      <c r="DQ14" s="109">
        <f>'Mladí jazdci'!DQ10</f>
        <v>0</v>
      </c>
      <c r="DR14" s="109">
        <f>'Mladí jazdci'!DR10</f>
        <v>0</v>
      </c>
      <c r="DS14" s="109">
        <f>'Mladí jazdci'!DS10</f>
        <v>0</v>
      </c>
      <c r="DT14" s="109">
        <f>'Mladí jazdci'!DT10</f>
        <v>0</v>
      </c>
      <c r="DU14" s="109">
        <f>'Mladí jazdci'!DU10</f>
        <v>0</v>
      </c>
      <c r="DV14" s="109">
        <f>'Mladí jazdci'!DV10</f>
        <v>0</v>
      </c>
      <c r="DW14" s="109">
        <f>'Mladí jazdci'!DW10</f>
        <v>0</v>
      </c>
      <c r="DX14" s="109">
        <f>'Mladí jazdci'!DX10</f>
        <v>0</v>
      </c>
      <c r="DY14" s="109">
        <f>'Mladí jazdci'!DY10</f>
        <v>0</v>
      </c>
      <c r="DZ14" s="109">
        <f>'Mladí jazdci'!DZ10</f>
        <v>0</v>
      </c>
      <c r="EA14" s="109">
        <f>'Mladí jazdci'!EA10</f>
        <v>0</v>
      </c>
      <c r="EB14" s="109">
        <f>'Mladí jazdci'!EB10</f>
        <v>0</v>
      </c>
      <c r="EC14" s="109">
        <f>'Mladí jazdci'!EC10</f>
        <v>0</v>
      </c>
      <c r="ED14" s="109">
        <f>'Mladí jazdci'!ED10</f>
        <v>0</v>
      </c>
      <c r="EE14" s="109">
        <f>'Mladí jazdci'!EE10</f>
        <v>0</v>
      </c>
      <c r="EF14" s="109">
        <f>'Mladí jazdci'!EF10</f>
        <v>0</v>
      </c>
      <c r="EG14" s="109">
        <f>'Mladí jazdci'!EG10</f>
        <v>0</v>
      </c>
      <c r="EH14" s="109">
        <f>'Mladí jazdci'!EH10</f>
        <v>0</v>
      </c>
      <c r="EI14" s="109">
        <f>'Mladí jazdci'!EI10</f>
        <v>0</v>
      </c>
      <c r="EJ14" s="109">
        <f>'Mladí jazdci'!EJ10</f>
        <v>0</v>
      </c>
      <c r="EK14" s="109">
        <f>'Mladí jazdci'!EK10</f>
        <v>0</v>
      </c>
      <c r="EL14" s="109">
        <f>'Mladí jazdci'!EL10</f>
        <v>0</v>
      </c>
      <c r="EM14" s="109">
        <f>'Mladí jazdci'!EM10</f>
        <v>0</v>
      </c>
      <c r="EN14" s="109">
        <f>'Mladí jazdci'!EN10</f>
        <v>0</v>
      </c>
      <c r="EO14" s="109">
        <f>'Mladí jazdci'!EO10</f>
        <v>0</v>
      </c>
      <c r="EP14" s="109">
        <f>'Mladí jazdci'!EP10</f>
        <v>0</v>
      </c>
      <c r="EQ14" s="109">
        <f>'Mladí jazdci'!EQ10</f>
        <v>0</v>
      </c>
      <c r="ER14" s="109">
        <f>'Mladí jazdci'!ER10</f>
        <v>0</v>
      </c>
      <c r="ES14" s="109">
        <f>'Mladí jazdci'!ES10</f>
        <v>0</v>
      </c>
      <c r="ET14" s="109">
        <f>'Mladí jazdci'!ET10</f>
        <v>0</v>
      </c>
      <c r="EU14" s="109">
        <f>'Mladí jazdci'!EU10</f>
        <v>0</v>
      </c>
      <c r="EV14" s="109">
        <f>'Mladí jazdci'!EV10</f>
        <v>0</v>
      </c>
      <c r="EW14" s="109">
        <f>'Mladí jazdci'!EW10</f>
        <v>0</v>
      </c>
      <c r="EX14" s="109">
        <f>'Mladí jazdci'!EX10</f>
        <v>0</v>
      </c>
      <c r="EY14" s="109">
        <f>'Mladí jazdci'!EY10</f>
        <v>0</v>
      </c>
      <c r="EZ14" s="109">
        <f>'Mladí jazdci'!EZ10</f>
        <v>0</v>
      </c>
      <c r="FA14" s="109">
        <f>'Mladí jazdci'!FA10</f>
        <v>0</v>
      </c>
      <c r="FB14" s="109">
        <f>'Mladí jazdci'!FB10</f>
        <v>0</v>
      </c>
      <c r="FC14" s="109">
        <f>'Mladí jazdci'!FC10</f>
        <v>0</v>
      </c>
      <c r="FD14" s="109">
        <f>'Mladí jazdci'!FD10</f>
        <v>0</v>
      </c>
      <c r="FE14" s="109">
        <f>'Mladí jazdci'!FE10</f>
        <v>0</v>
      </c>
      <c r="FF14" s="109">
        <f>'Mladí jazdci'!FF10</f>
        <v>0</v>
      </c>
      <c r="FG14" s="109">
        <f>'Mladí jazdci'!FG10</f>
        <v>0</v>
      </c>
      <c r="FH14" s="109">
        <f>'Mladí jazdci'!FH10</f>
        <v>0</v>
      </c>
      <c r="FI14" s="109">
        <f>'Mladí jazdci'!FI10</f>
        <v>0</v>
      </c>
      <c r="FJ14" s="109">
        <f>'Mladí jazdci'!FJ10</f>
        <v>0</v>
      </c>
      <c r="FK14" s="109">
        <f>'Mladí jazdci'!FK10</f>
        <v>0</v>
      </c>
      <c r="FL14" s="109">
        <f>'Mladí jazdci'!FL10</f>
        <v>0</v>
      </c>
      <c r="FM14" s="109">
        <f>'Mladí jazdci'!FM10</f>
        <v>0</v>
      </c>
      <c r="FN14" s="109">
        <f>'Mladí jazdci'!FN10</f>
        <v>0</v>
      </c>
      <c r="FO14" s="109">
        <f>'Mladí jazdci'!FO10</f>
        <v>0</v>
      </c>
      <c r="FP14" s="109">
        <f>'Mladí jazdci'!FP10</f>
        <v>0</v>
      </c>
      <c r="FQ14" s="109">
        <f>'Mladí jazdci'!FQ10</f>
        <v>0</v>
      </c>
      <c r="FR14" s="109">
        <f>'Mladí jazdci'!FR10</f>
        <v>0</v>
      </c>
      <c r="FS14" s="109">
        <f>'Mladí jazdci'!FS10</f>
        <v>0</v>
      </c>
      <c r="FT14" s="109">
        <f>'Mladí jazdci'!FT10</f>
        <v>0</v>
      </c>
      <c r="FU14" s="109">
        <f>'Mladí jazdci'!FU10</f>
        <v>0</v>
      </c>
      <c r="FV14" s="109">
        <f>'Mladí jazdci'!FV10</f>
        <v>0</v>
      </c>
      <c r="FW14" s="109">
        <f>'Mladí jazdci'!FW10</f>
        <v>0</v>
      </c>
      <c r="FX14" s="109">
        <f>'Mladí jazdci'!FX10</f>
        <v>0</v>
      </c>
      <c r="FY14" s="109">
        <f>'Mladí jazdci'!FY10</f>
        <v>0</v>
      </c>
      <c r="FZ14" s="109">
        <f>'Mladí jazdci'!FZ10</f>
        <v>0</v>
      </c>
      <c r="GA14" s="109">
        <f>'Mladí jazdci'!GA10</f>
        <v>0</v>
      </c>
      <c r="GB14" s="109">
        <f>'Mladí jazdci'!GB10</f>
        <v>0</v>
      </c>
      <c r="GC14" s="109">
        <f>'Mladí jazdci'!GC10</f>
        <v>0</v>
      </c>
      <c r="GD14" s="109">
        <f>'Mladí jazdci'!GD10</f>
        <v>0</v>
      </c>
      <c r="GE14" s="109">
        <f>'Mladí jazdci'!GE10</f>
        <v>0</v>
      </c>
      <c r="GF14" s="109">
        <f>'Mladí jazdci'!GF10</f>
        <v>0</v>
      </c>
      <c r="GG14" s="109">
        <f>'Mladí jazdci'!GG10</f>
        <v>0</v>
      </c>
      <c r="GH14" s="109">
        <f>'Mladí jazdci'!GH10</f>
        <v>0</v>
      </c>
      <c r="GI14" s="109">
        <f>'Mladí jazdci'!GI10</f>
        <v>0</v>
      </c>
      <c r="GJ14" s="109">
        <f>'Mladí jazdci'!GJ10</f>
        <v>0</v>
      </c>
      <c r="GK14" s="109">
        <f>'Mladí jazdci'!GK10</f>
        <v>0</v>
      </c>
      <c r="GL14" s="109">
        <f>'Mladí jazdci'!GL10</f>
        <v>0</v>
      </c>
      <c r="GM14" s="109">
        <f>'Mladí jazdci'!GM10</f>
        <v>0</v>
      </c>
      <c r="GN14" s="109">
        <f>'Mladí jazdci'!GN10</f>
        <v>0</v>
      </c>
      <c r="GO14" s="109">
        <f>'Mladí jazdci'!GO10</f>
        <v>0</v>
      </c>
      <c r="GP14" s="109">
        <f>'Mladí jazdci'!GP10</f>
        <v>0</v>
      </c>
      <c r="GQ14" s="109">
        <f>'Mladí jazdci'!GQ10</f>
        <v>0</v>
      </c>
      <c r="GR14" s="109">
        <f>'Mladí jazdci'!GR10</f>
        <v>0</v>
      </c>
      <c r="GS14" s="109">
        <f>'Mladí jazdci'!GS10</f>
        <v>0</v>
      </c>
      <c r="GT14" s="109">
        <f>'Mladí jazdci'!GT10</f>
        <v>0</v>
      </c>
      <c r="GU14" s="109">
        <f>'Mladí jazdci'!GU10</f>
        <v>0</v>
      </c>
      <c r="GV14" s="109">
        <f>'Mladí jazdci'!GV10</f>
        <v>0</v>
      </c>
      <c r="GW14" s="109">
        <f>'Mladí jazdci'!GW10</f>
        <v>0</v>
      </c>
      <c r="GX14" s="109">
        <f>'Mladí jazdci'!GX10</f>
        <v>0</v>
      </c>
      <c r="GY14" s="109">
        <f>'Mladí jazdci'!GY10</f>
        <v>0</v>
      </c>
      <c r="GZ14" s="109">
        <f>'Mladí jazdci'!GZ10</f>
        <v>0</v>
      </c>
      <c r="HA14" s="109">
        <f>'Mladí jazdci'!HA10</f>
        <v>0</v>
      </c>
      <c r="HB14" s="109">
        <f>'Mladí jazdci'!HB10</f>
        <v>0</v>
      </c>
      <c r="HC14" s="109">
        <f>'Mladí jazdci'!HC10</f>
        <v>0</v>
      </c>
      <c r="HD14" s="109">
        <f>'Mladí jazdci'!HD10</f>
        <v>0</v>
      </c>
      <c r="HE14" s="109">
        <f>'Mladí jazdci'!HE10</f>
        <v>0</v>
      </c>
      <c r="HF14" s="109">
        <f>'Mladí jazdci'!HF10</f>
        <v>0</v>
      </c>
      <c r="HG14" s="109">
        <f>'Mladí jazdci'!HG10</f>
        <v>0</v>
      </c>
      <c r="HH14" s="109">
        <f>'Mladí jazdci'!HH10</f>
        <v>0</v>
      </c>
      <c r="HI14" s="109">
        <f>'Mladí jazdci'!HI10</f>
        <v>0</v>
      </c>
      <c r="HJ14" s="109">
        <f>'Mladí jazdci'!HJ10</f>
        <v>0</v>
      </c>
      <c r="HK14" s="109">
        <f>'Mladí jazdci'!HK10</f>
        <v>0</v>
      </c>
      <c r="HL14" s="109">
        <f>'Mladí jazdci'!HL10</f>
        <v>0</v>
      </c>
      <c r="HM14" s="109">
        <f>'Mladí jazdci'!HM10</f>
        <v>0</v>
      </c>
      <c r="HN14" s="109">
        <f>'Mladí jazdci'!HN10</f>
        <v>0</v>
      </c>
      <c r="HO14" s="109">
        <f>'Mladí jazdci'!HO10</f>
        <v>0</v>
      </c>
      <c r="HP14" s="109">
        <f>'Mladí jazdci'!HP10</f>
        <v>0</v>
      </c>
      <c r="HQ14" s="109">
        <f>'Mladí jazdci'!HQ10</f>
        <v>0</v>
      </c>
      <c r="HR14" s="109">
        <f>'Mladí jazdci'!HR10</f>
        <v>0</v>
      </c>
      <c r="HS14" s="109">
        <f>'Mladí jazdci'!HS10</f>
        <v>0</v>
      </c>
      <c r="HT14" s="109">
        <f>'Mladí jazdci'!HT10</f>
        <v>0</v>
      </c>
      <c r="HU14" s="109">
        <f>'Mladí jazdci'!HU10</f>
        <v>0</v>
      </c>
      <c r="HV14" s="109">
        <f>'Mladí jazdci'!HV10</f>
        <v>0</v>
      </c>
      <c r="HW14" s="109">
        <f>'Mladí jazdci'!HW10</f>
        <v>0</v>
      </c>
      <c r="HX14" s="109">
        <f>'Mladí jazdci'!HX10</f>
        <v>0</v>
      </c>
      <c r="HY14" s="109">
        <f>'Mladí jazdci'!HY10</f>
        <v>0</v>
      </c>
      <c r="HZ14" s="109">
        <f>'Mladí jazdci'!HZ10</f>
        <v>0</v>
      </c>
      <c r="IA14" s="109">
        <f>'Mladí jazdci'!IA10</f>
        <v>0</v>
      </c>
      <c r="IB14" s="109">
        <f>'Mladí jazdci'!IB10</f>
        <v>0</v>
      </c>
      <c r="IC14" s="109">
        <f>'Mladí jazdci'!IC10</f>
        <v>0</v>
      </c>
      <c r="ID14" s="109">
        <f>'Mladí jazdci'!ID10</f>
        <v>0</v>
      </c>
      <c r="IE14" s="109">
        <f>'Mladí jazdci'!IE10</f>
        <v>0</v>
      </c>
      <c r="IF14" s="109">
        <f>'Mladí jazdci'!IF10</f>
        <v>0</v>
      </c>
      <c r="IG14" s="109">
        <f>'Mladí jazdci'!IG10</f>
        <v>0</v>
      </c>
      <c r="IH14" s="109">
        <f>'Mladí jazdci'!IH10</f>
        <v>0</v>
      </c>
      <c r="II14" s="109">
        <f>'Mladí jazdci'!II10</f>
        <v>0</v>
      </c>
      <c r="IJ14" s="109">
        <f>'Mladí jazdci'!IJ10</f>
        <v>0</v>
      </c>
      <c r="IK14" s="109">
        <f>'Mladí jazdci'!IK10</f>
        <v>0</v>
      </c>
      <c r="IL14" s="109">
        <f>'Mladí jazdci'!IL10</f>
        <v>0</v>
      </c>
      <c r="IM14" s="109">
        <f>'Mladí jazdci'!IM10</f>
        <v>0</v>
      </c>
      <c r="IN14" s="109">
        <f>'Mladí jazdci'!IN10</f>
        <v>0</v>
      </c>
      <c r="IO14" s="109">
        <f>'Mladí jazdci'!IO10</f>
        <v>0</v>
      </c>
      <c r="IP14" s="109">
        <f>'Mladí jazdci'!IP10</f>
        <v>0</v>
      </c>
      <c r="IQ14" s="109">
        <f>'Mladí jazdci'!IQ10</f>
        <v>0</v>
      </c>
      <c r="IR14" s="109">
        <f>'Mladí jazdci'!IR10</f>
        <v>0</v>
      </c>
      <c r="IS14" s="109">
        <f>'Mladí jazdci'!IS10</f>
        <v>0</v>
      </c>
      <c r="IT14" s="109">
        <f>'Mladí jazdci'!IT10</f>
        <v>0</v>
      </c>
      <c r="IU14" s="109">
        <f>'Mladí jazdci'!IU10</f>
        <v>0</v>
      </c>
      <c r="IV14" s="109">
        <f>'Mladí jazdci'!IV10</f>
        <v>0</v>
      </c>
      <c r="IW14" s="109">
        <f>'Mladí jazdci'!IW10</f>
        <v>0</v>
      </c>
      <c r="IX14" s="109">
        <f>'Mladí jazdci'!IX10</f>
        <v>0</v>
      </c>
      <c r="IY14" s="109">
        <f>'Mladí jazdci'!IY10</f>
        <v>0</v>
      </c>
      <c r="IZ14" s="109">
        <f>'Mladí jazdci'!IZ10</f>
        <v>0</v>
      </c>
      <c r="JA14" s="109">
        <f>'Mladí jazdci'!JA10</f>
        <v>0</v>
      </c>
      <c r="JB14" s="109">
        <f>'Mladí jazdci'!JB10</f>
        <v>0</v>
      </c>
      <c r="JC14" s="109">
        <f>'Mladí jazdci'!JC10</f>
        <v>0</v>
      </c>
      <c r="JD14" s="109">
        <f>'Mladí jazdci'!JD10</f>
        <v>0</v>
      </c>
      <c r="JE14" s="109">
        <f>'Mladí jazdci'!JE10</f>
        <v>0</v>
      </c>
      <c r="JF14" s="109">
        <f>'Mladí jazdci'!JF10</f>
        <v>0</v>
      </c>
      <c r="JG14" s="109">
        <f>'Mladí jazdci'!JG10</f>
        <v>0</v>
      </c>
      <c r="JH14" s="109">
        <f>'Mladí jazdci'!JH10</f>
        <v>0</v>
      </c>
      <c r="JI14" s="109">
        <f>'Mladí jazdci'!JI10</f>
        <v>0</v>
      </c>
      <c r="JJ14" s="109">
        <f>'Mladí jazdci'!JJ10</f>
        <v>0</v>
      </c>
      <c r="JK14" s="109">
        <f>'Mladí jazdci'!JK10</f>
        <v>0</v>
      </c>
      <c r="JL14" s="109">
        <f>'Mladí jazdci'!JL10</f>
        <v>0</v>
      </c>
      <c r="JM14" s="109">
        <f>'Mladí jazdci'!JM10</f>
        <v>0</v>
      </c>
      <c r="JN14" s="109">
        <f>'Mladí jazdci'!JN10</f>
        <v>0</v>
      </c>
      <c r="JO14" s="109">
        <f>'Mladí jazdci'!JO10</f>
        <v>0</v>
      </c>
      <c r="JP14" s="109">
        <f>'Mladí jazdci'!JP10</f>
        <v>0</v>
      </c>
      <c r="JQ14" s="109">
        <f>'Mladí jazdci'!JQ10</f>
        <v>0</v>
      </c>
      <c r="JR14" s="109">
        <f>'Mladí jazdci'!JR10</f>
        <v>0</v>
      </c>
      <c r="JS14" s="109">
        <f>'Mladí jazdci'!JS10</f>
        <v>0</v>
      </c>
      <c r="JT14" s="109">
        <f>'Mladí jazdci'!JT10</f>
        <v>0</v>
      </c>
      <c r="JU14" s="109">
        <f>'Mladí jazdci'!JU10</f>
        <v>0</v>
      </c>
      <c r="JV14" s="109">
        <f>'Mladí jazdci'!JV10</f>
        <v>0</v>
      </c>
      <c r="JW14" s="109">
        <f>'Mladí jazdci'!JW10</f>
        <v>0</v>
      </c>
      <c r="JX14" s="109">
        <f>'Mladí jazdci'!JX10</f>
        <v>0</v>
      </c>
      <c r="JY14" s="109">
        <f>'Mladí jazdci'!JY10</f>
        <v>0</v>
      </c>
      <c r="JZ14" s="109">
        <f>'Mladí jazdci'!JZ10</f>
        <v>0</v>
      </c>
      <c r="KA14" s="109" t="str">
        <f>'Mladí jazdci'!KA10</f>
        <v>o</v>
      </c>
      <c r="KB14" s="109">
        <f>'Mladí jazdci'!KB10</f>
        <v>0</v>
      </c>
      <c r="KC14" s="109">
        <f>'Mladí jazdci'!KC10</f>
        <v>0</v>
      </c>
      <c r="KD14" s="109">
        <f>'Mladí jazdci'!KD10</f>
        <v>0</v>
      </c>
      <c r="KE14" s="109">
        <f>'Mladí jazdci'!KE10</f>
        <v>0</v>
      </c>
      <c r="KF14" s="109">
        <f>'Mladí jazdci'!KF10</f>
        <v>0</v>
      </c>
      <c r="KG14" s="109">
        <f>'Mladí jazdci'!KG10</f>
        <v>0</v>
      </c>
      <c r="KH14" s="109">
        <f>'Mladí jazdci'!KH10</f>
        <v>0</v>
      </c>
      <c r="KI14" s="109">
        <f>'Mladí jazdci'!KI10</f>
        <v>0</v>
      </c>
      <c r="KJ14" s="109">
        <f>'Mladí jazdci'!KJ10</f>
        <v>0</v>
      </c>
      <c r="KK14" s="109">
        <f>'Mladí jazdci'!KK10</f>
        <v>0</v>
      </c>
      <c r="KL14" s="109">
        <f>'Mladí jazdci'!KL10</f>
        <v>0</v>
      </c>
      <c r="KM14" s="109">
        <f>'Mladí jazdci'!KM10</f>
        <v>0</v>
      </c>
      <c r="KN14" s="109">
        <f>'Mladí jazdci'!KN10</f>
        <v>0</v>
      </c>
      <c r="KO14" s="109">
        <f>'Mladí jazdci'!KO10</f>
        <v>0</v>
      </c>
      <c r="KP14" s="109">
        <f>'Mladí jazdci'!KP10</f>
        <v>0</v>
      </c>
      <c r="KQ14" s="109">
        <f>'Mladí jazdci'!KQ10</f>
        <v>0</v>
      </c>
      <c r="KR14" s="109">
        <f>'Mladí jazdci'!KR10</f>
        <v>0</v>
      </c>
      <c r="KS14" s="109">
        <f>'Mladí jazdci'!KS10</f>
        <v>0</v>
      </c>
      <c r="KT14" s="109">
        <f>'Mladí jazdci'!KT10</f>
        <v>0</v>
      </c>
      <c r="KU14" s="109">
        <f>'Mladí jazdci'!KU10</f>
        <v>0</v>
      </c>
      <c r="KV14" s="109">
        <f>'Mladí jazdci'!KV10</f>
        <v>0</v>
      </c>
      <c r="KW14" s="109">
        <f>'Mladí jazdci'!KW10</f>
        <v>0</v>
      </c>
      <c r="KX14" s="109">
        <f>'Mladí jazdci'!KX10</f>
        <v>0</v>
      </c>
      <c r="KY14" s="109">
        <f>'Mladí jazdci'!KY10</f>
        <v>0</v>
      </c>
      <c r="KZ14" s="109">
        <f>'Mladí jazdci'!KZ10</f>
        <v>0</v>
      </c>
      <c r="LA14" s="109">
        <f>'Mladí jazdci'!LA10</f>
        <v>0</v>
      </c>
      <c r="LB14" s="109">
        <f>'Mladí jazdci'!LB10</f>
        <v>0</v>
      </c>
      <c r="LC14" s="109">
        <f>'Mladí jazdci'!LC10</f>
        <v>0</v>
      </c>
      <c r="LD14" s="109">
        <f>'Mladí jazdci'!LD10</f>
        <v>0</v>
      </c>
      <c r="LE14" s="109">
        <f>'Mladí jazdci'!LE10</f>
        <v>0</v>
      </c>
      <c r="LF14" s="109">
        <f>'Mladí jazdci'!LF10</f>
        <v>0</v>
      </c>
      <c r="LG14" s="109">
        <f>'Mladí jazdci'!LG10</f>
        <v>0</v>
      </c>
      <c r="LH14" s="109">
        <f>'Mladí jazdci'!LH10</f>
        <v>0</v>
      </c>
      <c r="LI14" s="109">
        <f>'Mladí jazdci'!LI10</f>
        <v>0</v>
      </c>
      <c r="LJ14" s="109">
        <f>'Mladí jazdci'!LJ10</f>
        <v>0</v>
      </c>
      <c r="LK14" s="109">
        <f>'Mladí jazdci'!LK10</f>
        <v>0</v>
      </c>
      <c r="LL14" s="109">
        <f>'Mladí jazdci'!LL10</f>
        <v>0</v>
      </c>
      <c r="LM14" s="109">
        <f>'Mladí jazdci'!LM10</f>
        <v>0</v>
      </c>
      <c r="LN14" s="109">
        <f>'Mladí jazdci'!LN10</f>
        <v>0</v>
      </c>
      <c r="LO14" s="109">
        <f>'Mladí jazdci'!LO10</f>
        <v>0</v>
      </c>
      <c r="LP14" s="109">
        <f>'Mladí jazdci'!LP10</f>
        <v>0</v>
      </c>
      <c r="LQ14" s="109">
        <f>'Mladí jazdci'!LQ10</f>
        <v>0</v>
      </c>
      <c r="LR14" s="109">
        <f>'Mladí jazdci'!LR10</f>
        <v>0</v>
      </c>
      <c r="LS14" s="109">
        <f>'Mladí jazdci'!LS10</f>
        <v>0</v>
      </c>
      <c r="LT14" s="109">
        <f>'Mladí jazdci'!LT10</f>
        <v>0</v>
      </c>
      <c r="LU14" s="109">
        <f>'Mladí jazdci'!LU10</f>
        <v>0</v>
      </c>
      <c r="LV14" s="109">
        <f>'Mladí jazdci'!LV10</f>
        <v>0</v>
      </c>
      <c r="LW14" s="109">
        <f>'Mladí jazdci'!LW10</f>
        <v>0</v>
      </c>
      <c r="LX14" s="109">
        <f>'Mladí jazdci'!LX10</f>
        <v>0</v>
      </c>
      <c r="LY14" s="109">
        <f>'Mladí jazdci'!LY10</f>
        <v>0</v>
      </c>
      <c r="LZ14" s="109">
        <f>'Mladí jazdci'!LZ10</f>
        <v>0</v>
      </c>
      <c r="MA14" s="109">
        <f>'Mladí jazdci'!MA10</f>
        <v>0</v>
      </c>
      <c r="MB14" s="109">
        <f>'Mladí jazdci'!MB10</f>
        <v>0</v>
      </c>
      <c r="MC14" s="109">
        <f>'Mladí jazdci'!MC10</f>
        <v>0</v>
      </c>
      <c r="MD14" s="109">
        <f>'Mladí jazdci'!MD10</f>
        <v>0</v>
      </c>
      <c r="ME14" s="109">
        <f>'Mladí jazdci'!ME10</f>
        <v>0</v>
      </c>
      <c r="MF14" s="109">
        <f>'Mladí jazdci'!MF10</f>
        <v>0</v>
      </c>
      <c r="MG14" s="109">
        <f>'Mladí jazdci'!MG10</f>
        <v>0</v>
      </c>
      <c r="MH14" s="109">
        <f>'Mladí jazdci'!MH10</f>
        <v>0</v>
      </c>
      <c r="MI14" s="109">
        <f>'Mladí jazdci'!MI10</f>
        <v>0</v>
      </c>
      <c r="MJ14" s="109">
        <f>'Mladí jazdci'!MJ10</f>
        <v>0</v>
      </c>
      <c r="MK14" s="109">
        <f>'Mladí jazdci'!MK10</f>
        <v>0</v>
      </c>
      <c r="ML14" s="109">
        <f>'Mladí jazdci'!ML10</f>
        <v>0</v>
      </c>
      <c r="MM14" s="109">
        <f>'Mladí jazdci'!MM10</f>
        <v>0</v>
      </c>
      <c r="MN14" s="109">
        <f>'Mladí jazdci'!MN10</f>
        <v>0</v>
      </c>
      <c r="MO14" s="109">
        <f>'Mladí jazdci'!MO10</f>
        <v>0</v>
      </c>
      <c r="MP14" s="109">
        <f>'Mladí jazdci'!MP10</f>
        <v>0</v>
      </c>
      <c r="MQ14" s="109">
        <f>'Mladí jazdci'!MQ10</f>
        <v>0</v>
      </c>
      <c r="MR14" s="109">
        <f>'Mladí jazdci'!MR10</f>
        <v>0</v>
      </c>
      <c r="MS14" s="109">
        <f>'Mladí jazdci'!MS10</f>
        <v>0</v>
      </c>
      <c r="MT14" s="109">
        <f>'Mladí jazdci'!MT10</f>
        <v>0</v>
      </c>
      <c r="MU14" s="109">
        <f>'Mladí jazdci'!MU10</f>
        <v>0</v>
      </c>
      <c r="MV14" s="109">
        <f>'Mladí jazdci'!MV10</f>
        <v>0</v>
      </c>
      <c r="MW14" s="109">
        <f>'Mladí jazdci'!MW10</f>
        <v>0</v>
      </c>
      <c r="MX14" s="109">
        <f>'Mladí jazdci'!MX10</f>
        <v>0</v>
      </c>
      <c r="MY14" s="109">
        <f>'Mladí jazdci'!MY10</f>
        <v>0</v>
      </c>
      <c r="MZ14" s="109">
        <f>'Mladí jazdci'!MZ10</f>
        <v>0</v>
      </c>
      <c r="NA14" s="109">
        <f>'Mladí jazdci'!NA10</f>
        <v>0</v>
      </c>
      <c r="NB14" s="109">
        <f>'Mladí jazdci'!NB10</f>
        <v>0</v>
      </c>
      <c r="NC14" s="109">
        <f>'Mladí jazdci'!NC10</f>
        <v>0</v>
      </c>
      <c r="ND14" s="109">
        <f>'Mladí jazdci'!ND10</f>
        <v>0</v>
      </c>
      <c r="NE14" s="109">
        <f>'Mladí jazdci'!NE10</f>
        <v>0</v>
      </c>
      <c r="NF14" s="109">
        <f>'Mladí jazdci'!NF10</f>
        <v>0</v>
      </c>
      <c r="NG14" s="109">
        <f>'Mladí jazdci'!NG10</f>
        <v>0</v>
      </c>
      <c r="NH14" s="109">
        <f>'Mladí jazdci'!NH10</f>
        <v>0</v>
      </c>
      <c r="NI14" s="109">
        <f>'Mladí jazdci'!NI10</f>
        <v>0</v>
      </c>
      <c r="NJ14" s="109">
        <f>'Mladí jazdci'!NJ10</f>
        <v>0</v>
      </c>
      <c r="NK14" s="109">
        <f>'Mladí jazdci'!NK10</f>
        <v>0</v>
      </c>
      <c r="NL14" s="109">
        <f>'Mladí jazdci'!NL10</f>
        <v>0</v>
      </c>
      <c r="NM14" s="109">
        <f>'Mladí jazdci'!NM10</f>
        <v>0</v>
      </c>
      <c r="NN14" s="109">
        <f>'Mladí jazdci'!NN10</f>
        <v>0</v>
      </c>
      <c r="NO14" s="109">
        <f>'Mladí jazdci'!NO10</f>
        <v>0</v>
      </c>
      <c r="NP14" s="109">
        <f>'Mladí jazdci'!NP10</f>
        <v>0</v>
      </c>
      <c r="NQ14" s="109">
        <f>'Mladí jazdci'!NQ10</f>
        <v>0</v>
      </c>
      <c r="NR14" s="109">
        <f>'Mladí jazdci'!NR10</f>
        <v>0</v>
      </c>
      <c r="NS14" s="109">
        <f>'Mladí jazdci'!NS10</f>
        <v>0</v>
      </c>
      <c r="NT14" s="109">
        <f>'Mladí jazdci'!NT10</f>
        <v>0</v>
      </c>
      <c r="NU14" s="109">
        <f>'Mladí jazdci'!NU10</f>
        <v>0</v>
      </c>
      <c r="NV14" s="109">
        <f>'Mladí jazdci'!NV10</f>
        <v>0</v>
      </c>
      <c r="NW14" s="109">
        <f>'Mladí jazdci'!NW10</f>
        <v>0</v>
      </c>
      <c r="NX14" s="109">
        <f>'Mladí jazdci'!NX10</f>
        <v>0</v>
      </c>
      <c r="NY14" s="109">
        <f>'Mladí jazdci'!NY10</f>
        <v>0</v>
      </c>
      <c r="NZ14" s="109">
        <f>'Mladí jazdci'!NZ10</f>
        <v>0</v>
      </c>
      <c r="OA14" s="109">
        <f>'Mladí jazdci'!OA10</f>
        <v>0</v>
      </c>
      <c r="OB14" s="109">
        <f>'Mladí jazdci'!OB10</f>
        <v>0</v>
      </c>
      <c r="OC14" s="109">
        <f>'Mladí jazdci'!OC10</f>
        <v>0</v>
      </c>
      <c r="OD14" s="109">
        <f>'Mladí jazdci'!OD10</f>
        <v>0</v>
      </c>
      <c r="OE14" s="109">
        <f>'Mladí jazdci'!OE10</f>
        <v>0</v>
      </c>
      <c r="OF14" s="109">
        <f>'Mladí jazdci'!OF10</f>
        <v>0</v>
      </c>
      <c r="OG14" s="109">
        <f>'Mladí jazdci'!OG10</f>
        <v>0</v>
      </c>
      <c r="OH14" s="109">
        <f>'Mladí jazdci'!OH10</f>
        <v>0</v>
      </c>
      <c r="OI14" s="109">
        <f>'Mladí jazdci'!OI10</f>
        <v>0</v>
      </c>
      <c r="OJ14" s="109">
        <f>'Mladí jazdci'!OJ10</f>
        <v>0</v>
      </c>
      <c r="OK14" s="109">
        <f>'Mladí jazdci'!OK10</f>
        <v>0</v>
      </c>
      <c r="OL14" s="109">
        <f>'Mladí jazdci'!OL10</f>
        <v>0</v>
      </c>
      <c r="OM14" s="109">
        <f>'Mladí jazdci'!OM10</f>
        <v>0</v>
      </c>
      <c r="ON14" s="109">
        <f>'Mladí jazdci'!ON10</f>
        <v>0</v>
      </c>
      <c r="OO14" s="109">
        <f>'Mladí jazdci'!OO10</f>
        <v>0</v>
      </c>
      <c r="OP14" s="109">
        <f>'Mladí jazdci'!OP10</f>
        <v>0</v>
      </c>
      <c r="OQ14" s="109">
        <f>'Mladí jazdci'!OQ10</f>
        <v>0</v>
      </c>
      <c r="OR14" s="109">
        <f>'Mladí jazdci'!OR10</f>
        <v>0</v>
      </c>
      <c r="OS14" s="109">
        <f>'Mladí jazdci'!OS10</f>
        <v>0</v>
      </c>
      <c r="OT14" s="109">
        <f>'Mladí jazdci'!OT10</f>
        <v>0</v>
      </c>
      <c r="OU14" s="109">
        <f>'Mladí jazdci'!OU10</f>
        <v>0</v>
      </c>
      <c r="OV14" s="109">
        <f>'Mladí jazdci'!OV10</f>
        <v>0</v>
      </c>
      <c r="OW14" s="109">
        <f>'Mladí jazdci'!OW10</f>
        <v>0</v>
      </c>
      <c r="OX14" s="109">
        <f>'Mladí jazdci'!OX10</f>
        <v>0</v>
      </c>
      <c r="OY14" s="109">
        <f>'Mladí jazdci'!OY10</f>
        <v>0</v>
      </c>
      <c r="OZ14" s="109">
        <f>'Mladí jazdci'!OZ10</f>
        <v>0</v>
      </c>
      <c r="PA14" s="109">
        <f>'Mladí jazdci'!PA10</f>
        <v>0</v>
      </c>
      <c r="PB14" s="109">
        <f>'Mladí jazdci'!PB10</f>
        <v>0</v>
      </c>
      <c r="PC14" s="109">
        <f>'Mladí jazdci'!PC10</f>
        <v>0</v>
      </c>
      <c r="PD14" s="109">
        <f>'Mladí jazdci'!PD10</f>
        <v>0</v>
      </c>
      <c r="PE14" s="109">
        <f>'Mladí jazdci'!PE10</f>
        <v>0</v>
      </c>
      <c r="PF14" s="109">
        <f>'Mladí jazdci'!PF10</f>
        <v>0</v>
      </c>
      <c r="PG14" s="109">
        <f>'Mladí jazdci'!PG10</f>
        <v>0</v>
      </c>
      <c r="PH14" s="109">
        <f>'Mladí jazdci'!PH10</f>
        <v>0</v>
      </c>
      <c r="PI14" s="109">
        <f>'Mladí jazdci'!PI10</f>
        <v>0</v>
      </c>
      <c r="PJ14" s="109">
        <f>'Mladí jazdci'!PJ10</f>
        <v>0</v>
      </c>
      <c r="PK14" s="109">
        <f>'Mladí jazdci'!PK10</f>
        <v>0</v>
      </c>
      <c r="PL14" s="109">
        <f>'Mladí jazdci'!PL10</f>
        <v>0</v>
      </c>
      <c r="PM14" s="109">
        <f>'Mladí jazdci'!PM10</f>
        <v>0</v>
      </c>
      <c r="PN14" s="109">
        <f>'Mladí jazdci'!PN10</f>
        <v>0</v>
      </c>
      <c r="PO14" s="109">
        <f>'Mladí jazdci'!PO10</f>
        <v>0</v>
      </c>
      <c r="PP14" s="109">
        <f>'Mladí jazdci'!PP10</f>
        <v>0</v>
      </c>
      <c r="PQ14" s="109">
        <f>'Mladí jazdci'!PQ10</f>
        <v>0</v>
      </c>
      <c r="PR14" s="109">
        <f>'Mladí jazdci'!PR10</f>
        <v>0</v>
      </c>
      <c r="PS14" s="109">
        <f>'Mladí jazdci'!PS10</f>
        <v>0</v>
      </c>
      <c r="PT14" s="109">
        <f>'Mladí jazdci'!PT10</f>
        <v>0</v>
      </c>
      <c r="PU14" s="109">
        <f>'Mladí jazdci'!PU10</f>
        <v>0</v>
      </c>
      <c r="PV14" s="109">
        <f>'Mladí jazdci'!PV10</f>
        <v>0</v>
      </c>
      <c r="PW14" s="109">
        <f>'Mladí jazdci'!PW10</f>
        <v>0</v>
      </c>
      <c r="PX14" s="109">
        <f>'Mladí jazdci'!PX10</f>
        <v>0</v>
      </c>
      <c r="PY14" s="109">
        <f>'Mladí jazdci'!PY10</f>
        <v>0</v>
      </c>
      <c r="PZ14" s="109">
        <f>'Mladí jazdci'!PZ10</f>
        <v>0</v>
      </c>
      <c r="QA14" s="109">
        <f>'Mladí jazdci'!QA10</f>
        <v>0</v>
      </c>
      <c r="QB14" s="109">
        <f>'Mladí jazdci'!QB10</f>
        <v>0</v>
      </c>
      <c r="QC14" s="109">
        <f>'Mladí jazdci'!QC10</f>
        <v>0</v>
      </c>
      <c r="QD14" s="109">
        <f>'Mladí jazdci'!QD10</f>
        <v>0</v>
      </c>
      <c r="QE14" s="109">
        <f>'Mladí jazdci'!QE10</f>
        <v>0</v>
      </c>
      <c r="QF14" s="109">
        <f>'Mladí jazdci'!QF10</f>
        <v>0</v>
      </c>
      <c r="QG14" s="109">
        <f>'Mladí jazdci'!QG10</f>
        <v>0</v>
      </c>
      <c r="QH14" s="109">
        <f>'Mladí jazdci'!QH10</f>
        <v>0</v>
      </c>
      <c r="QI14" s="109">
        <f>'Mladí jazdci'!QI10</f>
        <v>0</v>
      </c>
      <c r="QJ14" s="109">
        <f>'Mladí jazdci'!QJ10</f>
        <v>0</v>
      </c>
      <c r="QK14" s="109">
        <f>'Mladí jazdci'!QK10</f>
        <v>0</v>
      </c>
      <c r="QL14" s="109">
        <f>'Mladí jazdci'!QL10</f>
        <v>0</v>
      </c>
      <c r="QM14" s="109">
        <f>'Mladí jazdci'!QM10</f>
        <v>0</v>
      </c>
      <c r="QN14" s="109">
        <f>'Mladí jazdci'!QN10</f>
        <v>0</v>
      </c>
      <c r="QO14" s="109">
        <f>'Mladí jazdci'!QO10</f>
        <v>0</v>
      </c>
      <c r="QP14" s="109">
        <f>'Mladí jazdci'!QP10</f>
        <v>0</v>
      </c>
      <c r="QQ14" s="109">
        <f>'Mladí jazdci'!QQ10</f>
        <v>0</v>
      </c>
      <c r="QR14" s="109">
        <f>'Mladí jazdci'!QR10</f>
        <v>0</v>
      </c>
      <c r="QS14" s="109">
        <f>'Mladí jazdci'!QS10</f>
        <v>0</v>
      </c>
      <c r="QT14" s="109">
        <f>'Mladí jazdci'!QT10</f>
        <v>0</v>
      </c>
      <c r="QU14" s="109">
        <f>'Mladí jazdci'!QU10</f>
        <v>0</v>
      </c>
      <c r="QV14" s="109">
        <f>'Mladí jazdci'!QV10</f>
        <v>0</v>
      </c>
      <c r="QW14" s="109">
        <f>'Mladí jazdci'!QW10</f>
        <v>0</v>
      </c>
      <c r="QX14" s="109">
        <f>'Mladí jazdci'!QX10</f>
        <v>0</v>
      </c>
      <c r="QY14" s="109">
        <f>'Mladí jazdci'!QY10</f>
        <v>0</v>
      </c>
      <c r="QZ14" s="109">
        <f>'Mladí jazdci'!QZ10</f>
        <v>0</v>
      </c>
      <c r="RA14" s="109">
        <f>'Mladí jazdci'!RA10</f>
        <v>0</v>
      </c>
      <c r="RB14" s="109">
        <f>'Mladí jazdci'!RB10</f>
        <v>0</v>
      </c>
      <c r="RC14" s="109">
        <f>'Mladí jazdci'!RC10</f>
        <v>0</v>
      </c>
      <c r="RD14" s="109">
        <f>'Mladí jazdci'!RD10</f>
        <v>0</v>
      </c>
      <c r="RE14" s="109">
        <f>'Mladí jazdci'!RE10</f>
        <v>0</v>
      </c>
      <c r="RF14" s="109">
        <f>'Mladí jazdci'!RF10</f>
        <v>0</v>
      </c>
      <c r="RG14" s="109">
        <f>'Mladí jazdci'!RG10</f>
        <v>0</v>
      </c>
      <c r="RH14" s="109">
        <f>'Mladí jazdci'!RH10</f>
        <v>0</v>
      </c>
      <c r="RI14" s="109">
        <f>'Mladí jazdci'!RI10</f>
        <v>0</v>
      </c>
      <c r="RJ14" s="109">
        <f>'Mladí jazdci'!RJ10</f>
        <v>0</v>
      </c>
      <c r="RK14" s="109">
        <f>'Mladí jazdci'!RK10</f>
        <v>0</v>
      </c>
      <c r="RL14" s="109">
        <f>'Mladí jazdci'!RL10</f>
        <v>0</v>
      </c>
      <c r="RM14" s="109">
        <f>'Mladí jazdci'!RM10</f>
        <v>0</v>
      </c>
      <c r="RN14" s="109">
        <f>'Mladí jazdci'!RN10</f>
        <v>0</v>
      </c>
      <c r="RO14" s="109">
        <f>'Mladí jazdci'!RO10</f>
        <v>0</v>
      </c>
      <c r="RP14" s="109">
        <f>'Mladí jazdci'!RP10</f>
        <v>0</v>
      </c>
      <c r="RQ14" s="109">
        <f>'Mladí jazdci'!RQ10</f>
        <v>0</v>
      </c>
      <c r="RR14" s="109">
        <f>'Mladí jazdci'!RR10</f>
        <v>0</v>
      </c>
      <c r="RS14" s="109">
        <f>'Mladí jazdci'!RS10</f>
        <v>0</v>
      </c>
      <c r="RT14" s="109">
        <f>'Mladí jazdci'!RT10</f>
        <v>0</v>
      </c>
      <c r="RU14" s="109">
        <f>'Mladí jazdci'!RU10</f>
        <v>0</v>
      </c>
      <c r="RV14" s="109">
        <f>'Mladí jazdci'!RV10</f>
        <v>0</v>
      </c>
      <c r="RW14" s="109">
        <f>'Mladí jazdci'!RW10</f>
        <v>0</v>
      </c>
      <c r="RX14" s="109">
        <f>'Mladí jazdci'!RX10</f>
        <v>0</v>
      </c>
      <c r="RY14" s="109">
        <f>'Mladí jazdci'!RY10</f>
        <v>0</v>
      </c>
      <c r="RZ14" s="109">
        <f>'Mladí jazdci'!RZ10</f>
        <v>0</v>
      </c>
      <c r="SA14" s="109">
        <f>'Mladí jazdci'!SA10</f>
        <v>0</v>
      </c>
      <c r="SB14" s="109">
        <f>'Mladí jazdci'!SB10</f>
        <v>0</v>
      </c>
      <c r="SC14" s="109">
        <f>'Mladí jazdci'!SC10</f>
        <v>0</v>
      </c>
      <c r="SD14" s="109">
        <f>'Mladí jazdci'!SD10</f>
        <v>0</v>
      </c>
      <c r="SE14" s="109">
        <f>'Mladí jazdci'!SE10</f>
        <v>0</v>
      </c>
      <c r="SF14" s="109">
        <f>'Mladí jazdci'!SF10</f>
        <v>0</v>
      </c>
      <c r="SG14" s="109">
        <f>'Mladí jazdci'!SG10</f>
        <v>0</v>
      </c>
      <c r="SH14" s="109">
        <f>'Mladí jazdci'!SH10</f>
        <v>0</v>
      </c>
      <c r="SI14" s="109">
        <f>'Mladí jazdci'!SI10</f>
        <v>0</v>
      </c>
      <c r="SJ14" s="109">
        <f>'Mladí jazdci'!SJ10</f>
        <v>0</v>
      </c>
      <c r="SK14" s="109">
        <f>'Mladí jazdci'!SK10</f>
        <v>0</v>
      </c>
      <c r="SL14" s="109">
        <f>'Mladí jazdci'!SL10</f>
        <v>0</v>
      </c>
      <c r="SM14" s="109">
        <f>'Mladí jazdci'!SM10</f>
        <v>0</v>
      </c>
      <c r="SN14" s="109">
        <f>'Mladí jazdci'!SN10</f>
        <v>0</v>
      </c>
      <c r="SO14" s="109">
        <f>'Mladí jazdci'!SO10</f>
        <v>0</v>
      </c>
      <c r="SP14" s="109">
        <f>'Mladí jazdci'!SP10</f>
        <v>0</v>
      </c>
      <c r="SQ14" s="109">
        <f>'Mladí jazdci'!SQ10</f>
        <v>0</v>
      </c>
      <c r="SR14" s="109">
        <f>'Mladí jazdci'!SR10</f>
        <v>0</v>
      </c>
      <c r="SS14" s="109">
        <f>'Mladí jazdci'!SS10</f>
        <v>0</v>
      </c>
      <c r="ST14" s="109">
        <f>'Mladí jazdci'!ST10</f>
        <v>0</v>
      </c>
      <c r="SU14" s="109">
        <f>'Mladí jazdci'!SU10</f>
        <v>0</v>
      </c>
      <c r="SV14" s="109">
        <f>'Mladí jazdci'!SV10</f>
        <v>0</v>
      </c>
      <c r="SW14" s="109">
        <f>'Mladí jazdci'!SW10</f>
        <v>0</v>
      </c>
      <c r="SX14" s="109">
        <f>'Mladí jazdci'!SX10</f>
        <v>0</v>
      </c>
      <c r="SY14" s="109">
        <f>'Mladí jazdci'!SY10</f>
        <v>0</v>
      </c>
      <c r="SZ14" s="109">
        <f>'Mladí jazdci'!SZ10</f>
        <v>0</v>
      </c>
      <c r="TA14" s="109">
        <f>'Mladí jazdci'!TA10</f>
        <v>0</v>
      </c>
      <c r="TB14" s="109">
        <f>'Mladí jazdci'!TB10</f>
        <v>0</v>
      </c>
    </row>
    <row r="15" spans="1:522" s="1" customFormat="1" ht="18" customHeight="1" x14ac:dyDescent="0.2">
      <c r="A15" s="12">
        <v>7</v>
      </c>
      <c r="B15" s="11" t="s">
        <v>418</v>
      </c>
      <c r="C15" s="1">
        <v>9449</v>
      </c>
      <c r="D15" s="1">
        <v>2011</v>
      </c>
      <c r="E15" s="4" t="s">
        <v>417</v>
      </c>
      <c r="F15" s="1">
        <v>2372</v>
      </c>
      <c r="G15" s="9" t="s">
        <v>129</v>
      </c>
      <c r="H15" s="4" t="s">
        <v>17</v>
      </c>
      <c r="I15" s="1">
        <f>SUM(K15:TB15)</f>
        <v>137</v>
      </c>
      <c r="J15" s="12">
        <f>Tabuľka3[[#This Row],[Stĺpec69]]+Tabuľka3[[#This Row],[Stĺpec73]]+Tabuľka3[[#This Row],[Stĺpec98]]+Tabuľka3[[#This Row],[Stĺpec163]]+Tabuľka3[[#This Row],[Stĺpec167]]+Tabuľka3[[#This Row],[Stĺpec168]]+Tabuľka3[[#This Row],[Stĺpec290]]+Tabuľka3[[#This Row],[Stĺpec289]]+Tabuľka3[[#This Row],[Stĺpec284]]+Tabuľka3[[#This Row],[Stĺpec283]]+Tabuľka3[[#This Row],[Stĺpec237]]+Tabuľka3[[#This Row],[Stĺpec174]]+Tabuľka3[[#This Row],[Stĺpec175]]+Tabuľka3[[#This Row],[Stĺpec198]]+Tabuľka3[[#This Row],[Stĺpec206]]</f>
        <v>121</v>
      </c>
      <c r="K15" s="109">
        <f>Seniori!K37</f>
        <v>0</v>
      </c>
      <c r="L15" s="109">
        <f>Seniori!L37</f>
        <v>0</v>
      </c>
      <c r="M15" s="109">
        <f>Seniori!M37</f>
        <v>0</v>
      </c>
      <c r="N15" s="109">
        <f>Seniori!N37</f>
        <v>0</v>
      </c>
      <c r="O15" s="109">
        <f>Seniori!O37</f>
        <v>0</v>
      </c>
      <c r="P15" s="109">
        <f>Seniori!P37</f>
        <v>0</v>
      </c>
      <c r="Q15" s="109">
        <f>Seniori!Q37</f>
        <v>0</v>
      </c>
      <c r="R15" s="109">
        <f>Seniori!R37</f>
        <v>0</v>
      </c>
      <c r="S15" s="109">
        <f>Seniori!S37</f>
        <v>0</v>
      </c>
      <c r="T15" s="109">
        <f>Seniori!T37</f>
        <v>0</v>
      </c>
      <c r="U15" s="109">
        <f>Seniori!U37</f>
        <v>0</v>
      </c>
      <c r="V15" s="109">
        <f>Seniori!V37</f>
        <v>0</v>
      </c>
      <c r="W15" s="109">
        <f>Seniori!W37</f>
        <v>0</v>
      </c>
      <c r="X15" s="109">
        <f>Seniori!X37</f>
        <v>0</v>
      </c>
      <c r="Y15" s="109">
        <f>Seniori!Y37</f>
        <v>0</v>
      </c>
      <c r="Z15" s="109">
        <f>Seniori!Z37</f>
        <v>0</v>
      </c>
      <c r="AA15" s="109">
        <f>Seniori!AA37</f>
        <v>0</v>
      </c>
      <c r="AB15" s="109">
        <f>Seniori!AB37</f>
        <v>0</v>
      </c>
      <c r="AC15" s="109">
        <f>Seniori!AC37</f>
        <v>0</v>
      </c>
      <c r="AD15" s="109">
        <f>Seniori!AD37</f>
        <v>0</v>
      </c>
      <c r="AE15" s="109">
        <f>Seniori!AE37</f>
        <v>0</v>
      </c>
      <c r="AF15" s="109">
        <f>Seniori!AF37</f>
        <v>0</v>
      </c>
      <c r="AG15" s="109">
        <f>Seniori!AG37</f>
        <v>0</v>
      </c>
      <c r="AH15" s="109">
        <f>Seniori!AH37</f>
        <v>0</v>
      </c>
      <c r="AI15" s="109">
        <f>Seniori!AI37</f>
        <v>0</v>
      </c>
      <c r="AJ15" s="109">
        <f>Seniori!AJ37</f>
        <v>0</v>
      </c>
      <c r="AK15" s="109">
        <f>Seniori!AK37</f>
        <v>0</v>
      </c>
      <c r="AL15" s="109">
        <f>Seniori!AL37</f>
        <v>0</v>
      </c>
      <c r="AM15" s="109">
        <f>Seniori!AM37</f>
        <v>0</v>
      </c>
      <c r="AN15" s="109">
        <f>Seniori!AN37</f>
        <v>0</v>
      </c>
      <c r="AO15" s="109">
        <f>Seniori!AO37</f>
        <v>0</v>
      </c>
      <c r="AP15" s="109">
        <f>Seniori!AP37</f>
        <v>0</v>
      </c>
      <c r="AQ15" s="109">
        <f>Seniori!AQ37</f>
        <v>0</v>
      </c>
      <c r="AR15" s="109">
        <f>Seniori!AR37</f>
        <v>0</v>
      </c>
      <c r="AS15" s="109">
        <f>Seniori!AS37</f>
        <v>0</v>
      </c>
      <c r="AT15" s="109">
        <f>Seniori!AT37</f>
        <v>0</v>
      </c>
      <c r="AU15" s="109">
        <f>Seniori!AU37</f>
        <v>0</v>
      </c>
      <c r="AV15" s="109">
        <f>Seniori!AV37</f>
        <v>0</v>
      </c>
      <c r="AW15" s="109">
        <f>Seniori!AW37</f>
        <v>0</v>
      </c>
      <c r="AX15" s="109">
        <f>Seniori!AX37</f>
        <v>0</v>
      </c>
      <c r="AY15" s="109">
        <f>Seniori!AY37</f>
        <v>0</v>
      </c>
      <c r="AZ15" s="109">
        <f>Seniori!AZ37</f>
        <v>0</v>
      </c>
      <c r="BA15" s="109">
        <f>Seniori!BA37</f>
        <v>0</v>
      </c>
      <c r="BB15" s="109">
        <f>Seniori!BB37</f>
        <v>0</v>
      </c>
      <c r="BC15" s="109">
        <f>Seniori!BC37</f>
        <v>0</v>
      </c>
      <c r="BD15" s="109">
        <f>Seniori!BD37</f>
        <v>0</v>
      </c>
      <c r="BE15" s="109">
        <f>Seniori!BE37</f>
        <v>0</v>
      </c>
      <c r="BF15" s="109">
        <f>Seniori!BF37</f>
        <v>0</v>
      </c>
      <c r="BG15" s="109">
        <f>Seniori!BG37</f>
        <v>0</v>
      </c>
      <c r="BH15" s="109">
        <f>Seniori!BH37</f>
        <v>0</v>
      </c>
      <c r="BI15" s="109">
        <f>Seniori!BI37</f>
        <v>0</v>
      </c>
      <c r="BJ15" s="109">
        <f>Seniori!BJ37</f>
        <v>0</v>
      </c>
      <c r="BK15" s="109">
        <f>Seniori!BK37</f>
        <v>0</v>
      </c>
      <c r="BL15" s="109">
        <f>Seniori!BL37</f>
        <v>0</v>
      </c>
      <c r="BM15" s="109">
        <f>Seniori!BM37</f>
        <v>2</v>
      </c>
      <c r="BN15" s="109">
        <f>Seniori!BN37</f>
        <v>7</v>
      </c>
      <c r="BO15" s="109">
        <f>Seniori!BO37</f>
        <v>0</v>
      </c>
      <c r="BP15" s="109">
        <f>Seniori!BP37</f>
        <v>0</v>
      </c>
      <c r="BQ15" s="109">
        <f>Seniori!BQ37</f>
        <v>0</v>
      </c>
      <c r="BR15" s="109">
        <f>Seniori!BR37</f>
        <v>6</v>
      </c>
      <c r="BS15" s="109" t="str">
        <f>Seniori!BS37</f>
        <v>o</v>
      </c>
      <c r="BT15" s="109">
        <f>Seniori!BT37</f>
        <v>0</v>
      </c>
      <c r="BU15" s="109">
        <f>Seniori!BU37</f>
        <v>0</v>
      </c>
      <c r="BV15" s="109">
        <f>Seniori!BV37</f>
        <v>0</v>
      </c>
      <c r="BW15" s="109">
        <f>Seniori!BW37</f>
        <v>0</v>
      </c>
      <c r="BX15" s="109">
        <f>Seniori!BX37</f>
        <v>0</v>
      </c>
      <c r="BY15" s="109">
        <f>Seniori!BY37</f>
        <v>0</v>
      </c>
      <c r="BZ15" s="109">
        <f>Seniori!BZ37</f>
        <v>0</v>
      </c>
      <c r="CA15" s="109">
        <f>Seniori!CA37</f>
        <v>0</v>
      </c>
      <c r="CB15" s="109">
        <f>Seniori!CB37</f>
        <v>0</v>
      </c>
      <c r="CC15" s="109">
        <f>Seniori!CC37</f>
        <v>0</v>
      </c>
      <c r="CD15" s="109">
        <f>Seniori!CD37</f>
        <v>0</v>
      </c>
      <c r="CE15" s="109">
        <f>Seniori!CE37</f>
        <v>0</v>
      </c>
      <c r="CF15" s="109">
        <f>Seniori!CF37</f>
        <v>0</v>
      </c>
      <c r="CG15" s="109">
        <f>Seniori!CG37</f>
        <v>0</v>
      </c>
      <c r="CH15" s="109">
        <f>Seniori!CH37</f>
        <v>0</v>
      </c>
      <c r="CI15" s="109">
        <f>Seniori!CI37</f>
        <v>0</v>
      </c>
      <c r="CJ15" s="109">
        <f>Seniori!CJ37</f>
        <v>0</v>
      </c>
      <c r="CK15" s="109">
        <f>Seniori!CK37</f>
        <v>0</v>
      </c>
      <c r="CL15" s="109">
        <f>Seniori!CL37</f>
        <v>0</v>
      </c>
      <c r="CM15" s="109">
        <f>Seniori!CM37</f>
        <v>0</v>
      </c>
      <c r="CN15" s="109">
        <f>Seniori!CN37</f>
        <v>0</v>
      </c>
      <c r="CO15" s="109" t="str">
        <f>Seniori!CO37</f>
        <v>o</v>
      </c>
      <c r="CP15" s="109">
        <f>Seniori!CP37</f>
        <v>8</v>
      </c>
      <c r="CQ15" s="109">
        <f>Seniori!CQ37</f>
        <v>0</v>
      </c>
      <c r="CR15" s="109">
        <f>Seniori!CR37</f>
        <v>0</v>
      </c>
      <c r="CS15" s="109">
        <f>Seniori!CS37</f>
        <v>0</v>
      </c>
      <c r="CT15" s="109">
        <f>Seniori!CT37</f>
        <v>0</v>
      </c>
      <c r="CU15" s="109">
        <f>Seniori!CU37</f>
        <v>0</v>
      </c>
      <c r="CV15" s="109">
        <f>Seniori!CV37</f>
        <v>0</v>
      </c>
      <c r="CW15" s="109">
        <f>Seniori!CW37</f>
        <v>1</v>
      </c>
      <c r="CX15" s="109" t="str">
        <f>Seniori!CX37</f>
        <v>o</v>
      </c>
      <c r="CY15" s="109">
        <f>Seniori!CY37</f>
        <v>0</v>
      </c>
      <c r="CZ15" s="109">
        <f>Seniori!CZ37</f>
        <v>0</v>
      </c>
      <c r="DA15" s="109">
        <f>Seniori!DA37</f>
        <v>0</v>
      </c>
      <c r="DB15" s="109">
        <f>Seniori!DB37</f>
        <v>0</v>
      </c>
      <c r="DC15" s="109">
        <f>Seniori!DC37</f>
        <v>0</v>
      </c>
      <c r="DD15" s="109">
        <f>Seniori!DD37</f>
        <v>0</v>
      </c>
      <c r="DE15" s="109">
        <f>Seniori!DE37</f>
        <v>0</v>
      </c>
      <c r="DF15" s="109">
        <f>Seniori!DF37</f>
        <v>0</v>
      </c>
      <c r="DG15" s="109">
        <f>Seniori!DG37</f>
        <v>0</v>
      </c>
      <c r="DH15" s="109">
        <f>Seniori!DH37</f>
        <v>0</v>
      </c>
      <c r="DI15" s="109">
        <f>Seniori!DI37</f>
        <v>0</v>
      </c>
      <c r="DJ15" s="109">
        <f>Seniori!DJ37</f>
        <v>0</v>
      </c>
      <c r="DK15" s="109">
        <f>Seniori!DK37</f>
        <v>0</v>
      </c>
      <c r="DL15" s="109">
        <f>Seniori!DL37</f>
        <v>0</v>
      </c>
      <c r="DM15" s="109">
        <f>Seniori!DM37</f>
        <v>0</v>
      </c>
      <c r="DN15" s="109">
        <f>Seniori!DN37</f>
        <v>0</v>
      </c>
      <c r="DO15" s="109">
        <f>Seniori!DO37</f>
        <v>0</v>
      </c>
      <c r="DP15" s="109">
        <f>Seniori!DP37</f>
        <v>0</v>
      </c>
      <c r="DQ15" s="109">
        <f>Seniori!DQ37</f>
        <v>0</v>
      </c>
      <c r="DR15" s="109">
        <f>Seniori!DR37</f>
        <v>0</v>
      </c>
      <c r="DS15" s="109">
        <f>Seniori!DS37</f>
        <v>0</v>
      </c>
      <c r="DT15" s="109">
        <f>Seniori!DT37</f>
        <v>0</v>
      </c>
      <c r="DU15" s="109">
        <f>Seniori!DU37</f>
        <v>0</v>
      </c>
      <c r="DV15" s="109">
        <f>Seniori!DV37</f>
        <v>0</v>
      </c>
      <c r="DW15" s="109">
        <f>Seniori!DW37</f>
        <v>0</v>
      </c>
      <c r="DX15" s="109">
        <f>Seniori!DX37</f>
        <v>0</v>
      </c>
      <c r="DY15" s="109">
        <f>Seniori!DY37</f>
        <v>0</v>
      </c>
      <c r="DZ15" s="109">
        <f>Seniori!DZ37</f>
        <v>0</v>
      </c>
      <c r="EA15" s="109">
        <f>Seniori!EA37</f>
        <v>0</v>
      </c>
      <c r="EB15" s="109">
        <f>Seniori!EB37</f>
        <v>0</v>
      </c>
      <c r="EC15" s="109">
        <f>Seniori!EC37</f>
        <v>0</v>
      </c>
      <c r="ED15" s="109">
        <f>Seniori!ED37</f>
        <v>0</v>
      </c>
      <c r="EE15" s="109">
        <f>Seniori!EE37</f>
        <v>0</v>
      </c>
      <c r="EF15" s="109">
        <f>Seniori!EF37</f>
        <v>0</v>
      </c>
      <c r="EG15" s="109">
        <f>Seniori!EG37</f>
        <v>0</v>
      </c>
      <c r="EH15" s="109">
        <f>Seniori!EH37</f>
        <v>0</v>
      </c>
      <c r="EI15" s="109">
        <f>Seniori!EI37</f>
        <v>0</v>
      </c>
      <c r="EJ15" s="109">
        <f>Seniori!EJ37</f>
        <v>0</v>
      </c>
      <c r="EK15" s="109">
        <f>Seniori!EK37</f>
        <v>0</v>
      </c>
      <c r="EL15" s="109">
        <f>Seniori!EL37</f>
        <v>0</v>
      </c>
      <c r="EM15" s="109">
        <f>Seniori!EM37</f>
        <v>0</v>
      </c>
      <c r="EN15" s="109">
        <f>Seniori!EN37</f>
        <v>0</v>
      </c>
      <c r="EO15" s="109">
        <f>Seniori!EO37</f>
        <v>0</v>
      </c>
      <c r="EP15" s="109">
        <f>Seniori!EP37</f>
        <v>0</v>
      </c>
      <c r="EQ15" s="109">
        <f>Seniori!EQ37</f>
        <v>0</v>
      </c>
      <c r="ER15" s="109">
        <f>Seniori!ER37</f>
        <v>0</v>
      </c>
      <c r="ES15" s="109">
        <f>Seniori!ES37</f>
        <v>0</v>
      </c>
      <c r="ET15" s="109">
        <f>Seniori!ET37</f>
        <v>0</v>
      </c>
      <c r="EU15" s="109">
        <f>Seniori!EU37</f>
        <v>0</v>
      </c>
      <c r="EV15" s="109">
        <f>Seniori!EV37</f>
        <v>0</v>
      </c>
      <c r="EW15" s="109">
        <f>Seniori!EW37</f>
        <v>0</v>
      </c>
      <c r="EX15" s="109">
        <f>Seniori!EX37</f>
        <v>0</v>
      </c>
      <c r="EY15" s="109">
        <f>Seniori!EY37</f>
        <v>0</v>
      </c>
      <c r="EZ15" s="109">
        <f>Seniori!EZ37</f>
        <v>0</v>
      </c>
      <c r="FA15" s="109">
        <f>Seniori!FA37</f>
        <v>0</v>
      </c>
      <c r="FB15" s="109">
        <f>Seniori!FB37</f>
        <v>0</v>
      </c>
      <c r="FC15" s="109">
        <f>Seniori!FC37</f>
        <v>0</v>
      </c>
      <c r="FD15" s="109">
        <f>Seniori!FD37</f>
        <v>0</v>
      </c>
      <c r="FE15" s="109">
        <f>Seniori!FE37</f>
        <v>0</v>
      </c>
      <c r="FF15" s="109">
        <f>Seniori!FF37</f>
        <v>0</v>
      </c>
      <c r="FG15" s="109">
        <f>Seniori!FG37</f>
        <v>0</v>
      </c>
      <c r="FH15" s="109">
        <f>Seniori!FH37</f>
        <v>0</v>
      </c>
      <c r="FI15" s="109">
        <f>Seniori!FI37</f>
        <v>0</v>
      </c>
      <c r="FJ15" s="109">
        <f>Seniori!FJ37</f>
        <v>0</v>
      </c>
      <c r="FK15" s="109">
        <f>Seniori!FK37</f>
        <v>0</v>
      </c>
      <c r="FL15" s="109">
        <f>Seniori!FL37</f>
        <v>0</v>
      </c>
      <c r="FM15" s="109">
        <f>Seniori!FM37</f>
        <v>0</v>
      </c>
      <c r="FN15" s="109">
        <f>Seniori!FN37</f>
        <v>0</v>
      </c>
      <c r="FO15" s="109">
        <f>Seniori!FO37</f>
        <v>0</v>
      </c>
      <c r="FP15" s="109">
        <f>Seniori!FP37</f>
        <v>0</v>
      </c>
      <c r="FQ15" s="109">
        <f>Seniori!FQ37</f>
        <v>5</v>
      </c>
      <c r="FR15" s="109">
        <f>Seniori!FR37</f>
        <v>8</v>
      </c>
      <c r="FS15" s="109">
        <f>Seniori!FS37</f>
        <v>0</v>
      </c>
      <c r="FT15" s="109">
        <f>Seniori!FT37</f>
        <v>0</v>
      </c>
      <c r="FU15" s="109">
        <f>Seniori!FU37</f>
        <v>0</v>
      </c>
      <c r="FV15" s="109">
        <f>Seniori!FV37</f>
        <v>5</v>
      </c>
      <c r="FW15" s="109">
        <f>Seniori!FW37</f>
        <v>7</v>
      </c>
      <c r="FX15" s="109">
        <f>Seniori!FX37</f>
        <v>0</v>
      </c>
      <c r="FY15" s="109">
        <f>Seniori!FY37</f>
        <v>0</v>
      </c>
      <c r="FZ15" s="109">
        <f>Seniori!FZ37</f>
        <v>0</v>
      </c>
      <c r="GA15" s="109">
        <f>Seniori!GA37</f>
        <v>0</v>
      </c>
      <c r="GB15" s="109">
        <f>Seniori!GB37</f>
        <v>0</v>
      </c>
      <c r="GC15" s="109">
        <f>Seniori!GC37</f>
        <v>0</v>
      </c>
      <c r="GD15" s="109">
        <f>Seniori!GD37</f>
        <v>0</v>
      </c>
      <c r="GE15" s="109">
        <f>Seniori!GE37</f>
        <v>9</v>
      </c>
      <c r="GF15" s="109">
        <f>Seniori!GF37</f>
        <v>10</v>
      </c>
      <c r="GG15" s="109">
        <f>Seniori!GG37</f>
        <v>0</v>
      </c>
      <c r="GH15" s="109">
        <f>Seniori!GH37</f>
        <v>0</v>
      </c>
      <c r="GI15" s="109">
        <f>Seniori!GI37</f>
        <v>0</v>
      </c>
      <c r="GJ15" s="109">
        <f>Seniori!GJ37</f>
        <v>0</v>
      </c>
      <c r="GK15" s="109">
        <f>Seniori!GK37</f>
        <v>9</v>
      </c>
      <c r="GL15" s="109">
        <f>Seniori!GL37</f>
        <v>9</v>
      </c>
      <c r="GM15" s="109">
        <f>Seniori!GM37</f>
        <v>0</v>
      </c>
      <c r="GN15" s="109">
        <f>Seniori!GN37</f>
        <v>0</v>
      </c>
      <c r="GO15" s="109">
        <f>Seniori!GO37</f>
        <v>0</v>
      </c>
      <c r="GP15" s="109">
        <f>Seniori!GP37</f>
        <v>0</v>
      </c>
      <c r="GQ15" s="109">
        <f>Seniori!GQ37</f>
        <v>0</v>
      </c>
      <c r="GR15" s="109">
        <f>Seniori!GR37</f>
        <v>0</v>
      </c>
      <c r="GS15" s="109">
        <f>Seniori!GS37</f>
        <v>0</v>
      </c>
      <c r="GT15" s="109">
        <f>Seniori!GT37</f>
        <v>0</v>
      </c>
      <c r="GU15" s="109">
        <f>Seniori!GU37</f>
        <v>0</v>
      </c>
      <c r="GV15" s="109">
        <f>Seniori!GV37</f>
        <v>0</v>
      </c>
      <c r="GW15" s="109">
        <f>Seniori!GW37</f>
        <v>0</v>
      </c>
      <c r="GX15" s="109">
        <f>Seniori!GX37</f>
        <v>0</v>
      </c>
      <c r="GY15" s="109">
        <f>Seniori!GY37</f>
        <v>0</v>
      </c>
      <c r="GZ15" s="109">
        <f>Seniori!GZ37</f>
        <v>0</v>
      </c>
      <c r="HA15" s="109">
        <f>Seniori!HA37</f>
        <v>0</v>
      </c>
      <c r="HB15" s="109">
        <f>Seniori!HB37</f>
        <v>0</v>
      </c>
      <c r="HC15" s="109">
        <f>Seniori!HC37</f>
        <v>0</v>
      </c>
      <c r="HD15" s="109">
        <f>Seniori!HD37</f>
        <v>0</v>
      </c>
      <c r="HE15" s="109">
        <f>Seniori!HE37</f>
        <v>0</v>
      </c>
      <c r="HF15" s="109">
        <f>Seniori!HF37</f>
        <v>0</v>
      </c>
      <c r="HG15" s="109">
        <f>Seniori!HG37</f>
        <v>0</v>
      </c>
      <c r="HH15" s="109">
        <f>Seniori!HH37</f>
        <v>0</v>
      </c>
      <c r="HI15" s="109">
        <f>Seniori!HI37</f>
        <v>0</v>
      </c>
      <c r="HJ15" s="109">
        <f>Seniori!HJ37</f>
        <v>0</v>
      </c>
      <c r="HK15" s="109">
        <f>Seniori!HK37</f>
        <v>0</v>
      </c>
      <c r="HL15" s="109">
        <f>Seniori!HL37</f>
        <v>0</v>
      </c>
      <c r="HM15" s="109">
        <f>Seniori!HM37</f>
        <v>0</v>
      </c>
      <c r="HN15" s="109">
        <f>Seniori!HN37</f>
        <v>0</v>
      </c>
      <c r="HO15" s="109">
        <f>Seniori!HO37</f>
        <v>0</v>
      </c>
      <c r="HP15" s="109">
        <f>Seniori!HP37</f>
        <v>0</v>
      </c>
      <c r="HQ15" s="109">
        <f>Seniori!HQ37</f>
        <v>0</v>
      </c>
      <c r="HR15" s="109">
        <f>Seniori!HR37</f>
        <v>0</v>
      </c>
      <c r="HS15" s="109">
        <f>Seniori!HS37</f>
        <v>0</v>
      </c>
      <c r="HT15" s="109">
        <f>Seniori!HT37</f>
        <v>0</v>
      </c>
      <c r="HU15" s="109">
        <f>Seniori!HU37</f>
        <v>0</v>
      </c>
      <c r="HV15" s="109">
        <f>Seniori!HV37</f>
        <v>0</v>
      </c>
      <c r="HW15" s="109">
        <f>Seniori!HW37</f>
        <v>0</v>
      </c>
      <c r="HX15" s="109">
        <f>Seniori!HX37</f>
        <v>0</v>
      </c>
      <c r="HY15" s="109">
        <f>Seniori!HY37</f>
        <v>0</v>
      </c>
      <c r="HZ15" s="109">
        <f>Seniori!HZ37</f>
        <v>0</v>
      </c>
      <c r="IA15" s="109">
        <f>Seniori!IA37</f>
        <v>0</v>
      </c>
      <c r="IB15" s="109">
        <f>Seniori!IB37</f>
        <v>0</v>
      </c>
      <c r="IC15" s="109">
        <f>Seniori!IC37</f>
        <v>0</v>
      </c>
      <c r="ID15" s="109">
        <f>Seniori!ID37</f>
        <v>0</v>
      </c>
      <c r="IE15" s="109">
        <f>Seniori!IE37</f>
        <v>0</v>
      </c>
      <c r="IF15" s="109">
        <f>Seniori!IF37</f>
        <v>0</v>
      </c>
      <c r="IG15" s="109">
        <f>Seniori!IG37</f>
        <v>0</v>
      </c>
      <c r="IH15" s="109">
        <f>Seniori!IH37</f>
        <v>0</v>
      </c>
      <c r="II15" s="109">
        <f>Seniori!II37</f>
        <v>0</v>
      </c>
      <c r="IJ15" s="109">
        <f>Seniori!IJ37</f>
        <v>0</v>
      </c>
      <c r="IK15" s="109">
        <f>Seniori!IK37</f>
        <v>0</v>
      </c>
      <c r="IL15" s="109">
        <f>Seniori!IL37</f>
        <v>0</v>
      </c>
      <c r="IM15" s="109">
        <f>Seniori!IM37</f>
        <v>0</v>
      </c>
      <c r="IN15" s="109">
        <f>Seniori!IN37</f>
        <v>0</v>
      </c>
      <c r="IO15" s="109">
        <f>Seniori!IO37</f>
        <v>0</v>
      </c>
      <c r="IP15" s="109">
        <f>Seniori!IP37</f>
        <v>0</v>
      </c>
      <c r="IQ15" s="109">
        <f>Seniori!IQ37</f>
        <v>0</v>
      </c>
      <c r="IR15" s="109">
        <f>Seniori!IR37</f>
        <v>0</v>
      </c>
      <c r="IS15" s="109">
        <f>Seniori!IS37</f>
        <v>0</v>
      </c>
      <c r="IT15" s="109">
        <f>Seniori!IT37</f>
        <v>0</v>
      </c>
      <c r="IU15" s="109">
        <f>Seniori!IU37</f>
        <v>0</v>
      </c>
      <c r="IV15" s="109">
        <f>Seniori!IV37</f>
        <v>0</v>
      </c>
      <c r="IW15" s="109">
        <f>Seniori!IW37</f>
        <v>0</v>
      </c>
      <c r="IX15" s="109">
        <f>Seniori!IX37</f>
        <v>0</v>
      </c>
      <c r="IY15" s="109">
        <f>Seniori!IY37</f>
        <v>5</v>
      </c>
      <c r="IZ15" s="109">
        <f>Seniori!IZ37</f>
        <v>4</v>
      </c>
      <c r="JA15" s="109">
        <f>Seniori!JA37</f>
        <v>0</v>
      </c>
      <c r="JB15" s="109">
        <f>Seniori!JB37</f>
        <v>0</v>
      </c>
      <c r="JC15" s="109">
        <f>Seniori!JC37</f>
        <v>0</v>
      </c>
      <c r="JD15" s="109">
        <f>Seniori!JD37</f>
        <v>0</v>
      </c>
      <c r="JE15" s="109">
        <f>Seniori!JE37</f>
        <v>0</v>
      </c>
      <c r="JF15" s="109">
        <f>Seniori!JF37</f>
        <v>0</v>
      </c>
      <c r="JG15" s="109">
        <f>Seniori!JG37</f>
        <v>0</v>
      </c>
      <c r="JH15" s="109">
        <f>Seniori!JH37</f>
        <v>8</v>
      </c>
      <c r="JI15" s="109">
        <f>Seniori!JI37</f>
        <v>12</v>
      </c>
      <c r="JJ15" s="109">
        <f>Seniori!JJ37</f>
        <v>0</v>
      </c>
      <c r="JK15" s="109">
        <f>Seniori!JK37</f>
        <v>0</v>
      </c>
      <c r="JL15" s="109">
        <f>Seniori!JL37</f>
        <v>0</v>
      </c>
      <c r="JM15" s="109">
        <f>Seniori!JM37</f>
        <v>0</v>
      </c>
      <c r="JN15" s="109">
        <f>Seniori!JN37</f>
        <v>0</v>
      </c>
      <c r="JO15" s="109">
        <f>Seniori!JO37</f>
        <v>0</v>
      </c>
      <c r="JP15" s="109">
        <f>Seniori!JP37</f>
        <v>0</v>
      </c>
      <c r="JQ15" s="109">
        <f>Seniori!JQ37</f>
        <v>0</v>
      </c>
      <c r="JR15" s="109">
        <f>Seniori!JR37</f>
        <v>0</v>
      </c>
      <c r="JS15" s="109">
        <f>Seniori!JS37</f>
        <v>0</v>
      </c>
      <c r="JT15" s="109">
        <f>Seniori!JT37</f>
        <v>0</v>
      </c>
      <c r="JU15" s="109">
        <f>Seniori!JU37</f>
        <v>0</v>
      </c>
      <c r="JV15" s="109">
        <f>Seniori!JV37</f>
        <v>0</v>
      </c>
      <c r="JW15" s="109">
        <f>Seniori!JW37</f>
        <v>0</v>
      </c>
      <c r="JX15" s="109">
        <f>Seniori!JX37</f>
        <v>0</v>
      </c>
      <c r="JY15" s="109">
        <f>Seniori!JY37</f>
        <v>0</v>
      </c>
      <c r="JZ15" s="109">
        <f>Seniori!JZ37</f>
        <v>0</v>
      </c>
      <c r="KA15" s="109">
        <f>Seniori!KA37</f>
        <v>0</v>
      </c>
      <c r="KB15" s="109">
        <f>Seniori!KB37</f>
        <v>0</v>
      </c>
      <c r="KC15" s="109">
        <f>Seniori!KC37</f>
        <v>0</v>
      </c>
      <c r="KD15" s="109">
        <f>Seniori!KD37</f>
        <v>0</v>
      </c>
      <c r="KE15" s="109">
        <f>Seniori!KE37</f>
        <v>0</v>
      </c>
      <c r="KF15" s="109">
        <f>Seniori!KF37</f>
        <v>0</v>
      </c>
      <c r="KG15" s="109">
        <f>Seniori!KG37</f>
        <v>0</v>
      </c>
      <c r="KH15" s="109">
        <f>Seniori!KH37</f>
        <v>4</v>
      </c>
      <c r="KI15" s="109">
        <f>Seniori!KI37</f>
        <v>8</v>
      </c>
      <c r="KJ15" s="109">
        <f>Seniori!KJ37</f>
        <v>0</v>
      </c>
      <c r="KK15" s="109">
        <f>Seniori!KK37</f>
        <v>0</v>
      </c>
      <c r="KL15" s="109">
        <f>Seniori!KL37</f>
        <v>0</v>
      </c>
      <c r="KM15" s="109">
        <f>Seniori!KM37</f>
        <v>0</v>
      </c>
      <c r="KN15" s="109">
        <f>Seniori!KN37</f>
        <v>0</v>
      </c>
      <c r="KO15" s="109">
        <f>Seniori!KO37</f>
        <v>0</v>
      </c>
      <c r="KP15" s="109" t="str">
        <f>Seniori!KP37</f>
        <v>o</v>
      </c>
      <c r="KQ15" s="109">
        <f>Seniori!KQ37</f>
        <v>10</v>
      </c>
      <c r="KR15" s="109">
        <f>Seniori!KR37</f>
        <v>0</v>
      </c>
      <c r="KS15" s="109">
        <f>Seniori!KS37</f>
        <v>0</v>
      </c>
      <c r="KT15" s="109">
        <f>Seniori!KT37</f>
        <v>0</v>
      </c>
      <c r="KU15" s="109">
        <f>Seniori!KU37</f>
        <v>0</v>
      </c>
      <c r="KV15" s="109">
        <f>Seniori!KV37</f>
        <v>0</v>
      </c>
      <c r="KW15" s="109">
        <f>Seniori!KW37</f>
        <v>0</v>
      </c>
      <c r="KX15" s="109">
        <f>Seniori!KX37</f>
        <v>0</v>
      </c>
      <c r="KY15" s="109">
        <f>Seniori!KY37</f>
        <v>0</v>
      </c>
      <c r="KZ15" s="109">
        <f>Seniori!KZ37</f>
        <v>0</v>
      </c>
      <c r="LA15" s="109">
        <f>Seniori!LA37</f>
        <v>0</v>
      </c>
      <c r="LB15" s="109">
        <f>Seniori!LB37</f>
        <v>0</v>
      </c>
      <c r="LC15" s="109">
        <f>Seniori!LC37</f>
        <v>0</v>
      </c>
      <c r="LD15" s="109">
        <f>Seniori!LD37</f>
        <v>0</v>
      </c>
      <c r="LE15" s="109">
        <f>Seniori!LE37</f>
        <v>0</v>
      </c>
      <c r="LF15" s="109">
        <f>Seniori!LF37</f>
        <v>0</v>
      </c>
      <c r="LG15" s="109">
        <f>Seniori!LG37</f>
        <v>0</v>
      </c>
      <c r="LH15" s="109">
        <f>Seniori!LH37</f>
        <v>0</v>
      </c>
      <c r="LI15" s="109">
        <f>Seniori!LI37</f>
        <v>0</v>
      </c>
      <c r="LJ15" s="109">
        <f>Seniori!LJ37</f>
        <v>0</v>
      </c>
      <c r="LK15" s="109">
        <f>Seniori!LK37</f>
        <v>0</v>
      </c>
      <c r="LL15" s="109">
        <f>Seniori!LL37</f>
        <v>0</v>
      </c>
      <c r="LM15" s="109">
        <f>Seniori!LM37</f>
        <v>0</v>
      </c>
      <c r="LN15" s="109">
        <f>Seniori!LN37</f>
        <v>0</v>
      </c>
      <c r="LO15" s="109">
        <f>Seniori!LO37</f>
        <v>0</v>
      </c>
      <c r="LP15" s="109">
        <f>Seniori!LP37</f>
        <v>0</v>
      </c>
      <c r="LQ15" s="109">
        <f>Seniori!LQ37</f>
        <v>0</v>
      </c>
      <c r="LR15" s="109">
        <f>Seniori!LR37</f>
        <v>0</v>
      </c>
      <c r="LS15" s="109">
        <f>Seniori!LS37</f>
        <v>0</v>
      </c>
      <c r="LT15" s="109">
        <f>Seniori!LT37</f>
        <v>0</v>
      </c>
      <c r="LU15" s="109">
        <f>Seniori!LU37</f>
        <v>0</v>
      </c>
      <c r="LV15" s="109">
        <f>Seniori!LV37</f>
        <v>0</v>
      </c>
      <c r="LW15" s="109">
        <f>Seniori!LW37</f>
        <v>0</v>
      </c>
      <c r="LX15" s="109">
        <f>Seniori!LX37</f>
        <v>0</v>
      </c>
      <c r="LY15" s="109">
        <f>Seniori!LY37</f>
        <v>0</v>
      </c>
      <c r="LZ15" s="109">
        <f>Seniori!LZ37</f>
        <v>0</v>
      </c>
      <c r="MA15" s="109">
        <f>Seniori!MA37</f>
        <v>0</v>
      </c>
      <c r="MB15" s="109">
        <f>Seniori!MB37</f>
        <v>0</v>
      </c>
      <c r="MC15" s="109">
        <f>Seniori!MC37</f>
        <v>0</v>
      </c>
      <c r="MD15" s="109">
        <f>Seniori!MD37</f>
        <v>0</v>
      </c>
      <c r="ME15" s="109">
        <f>Seniori!ME37</f>
        <v>0</v>
      </c>
      <c r="MF15" s="109">
        <f>Seniori!MF37</f>
        <v>0</v>
      </c>
      <c r="MG15" s="109">
        <f>Seniori!MG37</f>
        <v>0</v>
      </c>
      <c r="MH15" s="109">
        <f>Seniori!MH37</f>
        <v>0</v>
      </c>
      <c r="MI15" s="109">
        <f>Seniori!MI37</f>
        <v>0</v>
      </c>
      <c r="MJ15" s="109">
        <f>Seniori!MJ37</f>
        <v>0</v>
      </c>
      <c r="MK15" s="109">
        <f>Seniori!MK37</f>
        <v>0</v>
      </c>
      <c r="ML15" s="109">
        <f>Seniori!ML37</f>
        <v>0</v>
      </c>
      <c r="MM15" s="109">
        <f>Seniori!MM37</f>
        <v>0</v>
      </c>
      <c r="MN15" s="109">
        <f>Seniori!MN37</f>
        <v>0</v>
      </c>
      <c r="MO15" s="109">
        <f>Seniori!MO37</f>
        <v>0</v>
      </c>
      <c r="MP15" s="109">
        <f>Seniori!MP37</f>
        <v>0</v>
      </c>
      <c r="MQ15" s="109">
        <f>Seniori!MQ37</f>
        <v>0</v>
      </c>
      <c r="MR15" s="109">
        <f>Seniori!MR37</f>
        <v>0</v>
      </c>
      <c r="MS15" s="109">
        <f>Seniori!MS37</f>
        <v>0</v>
      </c>
      <c r="MT15" s="109">
        <f>Seniori!MT37</f>
        <v>0</v>
      </c>
      <c r="MU15" s="109">
        <f>Seniori!MU37</f>
        <v>0</v>
      </c>
      <c r="MV15" s="109">
        <f>Seniori!MV37</f>
        <v>0</v>
      </c>
      <c r="MW15" s="109">
        <f>Seniori!MW37</f>
        <v>0</v>
      </c>
      <c r="MX15" s="109">
        <f>Seniori!MX37</f>
        <v>0</v>
      </c>
      <c r="MY15" s="109">
        <f>Seniori!MY37</f>
        <v>0</v>
      </c>
      <c r="MZ15" s="109">
        <f>Seniori!MZ37</f>
        <v>0</v>
      </c>
      <c r="NA15" s="109">
        <f>Seniori!NA37</f>
        <v>0</v>
      </c>
      <c r="NB15" s="109">
        <f>Seniori!NB37</f>
        <v>0</v>
      </c>
      <c r="NC15" s="109">
        <f>Seniori!NC37</f>
        <v>0</v>
      </c>
      <c r="ND15" s="109">
        <f>Seniori!ND37</f>
        <v>0</v>
      </c>
      <c r="NE15" s="109">
        <f>Seniori!NE37</f>
        <v>0</v>
      </c>
      <c r="NF15" s="109">
        <f>Seniori!NF37</f>
        <v>0</v>
      </c>
      <c r="NG15" s="109">
        <f>Seniori!NG37</f>
        <v>0</v>
      </c>
      <c r="NH15" s="109">
        <f>Seniori!NH37</f>
        <v>0</v>
      </c>
      <c r="NI15" s="109">
        <f>Seniori!NI37</f>
        <v>0</v>
      </c>
      <c r="NJ15" s="109">
        <f>Seniori!NJ37</f>
        <v>0</v>
      </c>
      <c r="NK15" s="109">
        <f>Seniori!NK37</f>
        <v>0</v>
      </c>
      <c r="NL15" s="109">
        <f>Seniori!NL37</f>
        <v>0</v>
      </c>
      <c r="NM15" s="109">
        <f>Seniori!NM37</f>
        <v>0</v>
      </c>
      <c r="NN15" s="109">
        <f>Seniori!NN37</f>
        <v>0</v>
      </c>
      <c r="NO15" s="109">
        <f>Seniori!NO37</f>
        <v>0</v>
      </c>
      <c r="NP15" s="109">
        <f>Seniori!NP37</f>
        <v>0</v>
      </c>
      <c r="NQ15" s="109">
        <f>Seniori!NQ37</f>
        <v>0</v>
      </c>
      <c r="NR15" s="109">
        <f>Seniori!NR37</f>
        <v>0</v>
      </c>
      <c r="NS15" s="109">
        <f>Seniori!NS37</f>
        <v>0</v>
      </c>
      <c r="NT15" s="109">
        <f>Seniori!NT37</f>
        <v>0</v>
      </c>
      <c r="NU15" s="109">
        <f>Seniori!NU37</f>
        <v>0</v>
      </c>
      <c r="NV15" s="109">
        <f>Seniori!NV37</f>
        <v>0</v>
      </c>
      <c r="NW15" s="109">
        <f>Seniori!NW37</f>
        <v>0</v>
      </c>
      <c r="NX15" s="109">
        <f>Seniori!NX37</f>
        <v>0</v>
      </c>
      <c r="NY15" s="109">
        <f>Seniori!NY37</f>
        <v>0</v>
      </c>
      <c r="NZ15" s="109">
        <f>Seniori!NZ37</f>
        <v>0</v>
      </c>
      <c r="OA15" s="109">
        <f>Seniori!OA37</f>
        <v>0</v>
      </c>
      <c r="OB15" s="109">
        <f>Seniori!OB37</f>
        <v>0</v>
      </c>
      <c r="OC15" s="109">
        <f>Seniori!OC37</f>
        <v>0</v>
      </c>
      <c r="OD15" s="109">
        <f>Seniori!OD37</f>
        <v>0</v>
      </c>
      <c r="OE15" s="109">
        <f>Seniori!OE37</f>
        <v>0</v>
      </c>
      <c r="OF15" s="109">
        <f>Seniori!OF37</f>
        <v>0</v>
      </c>
      <c r="OG15" s="109">
        <f>Seniori!OG37</f>
        <v>0</v>
      </c>
      <c r="OH15" s="109">
        <f>Seniori!OH37</f>
        <v>0</v>
      </c>
      <c r="OI15" s="109">
        <f>Seniori!OI37</f>
        <v>0</v>
      </c>
      <c r="OJ15" s="109">
        <f>Seniori!OJ37</f>
        <v>0</v>
      </c>
      <c r="OK15" s="109">
        <f>Seniori!OK37</f>
        <v>0</v>
      </c>
      <c r="OL15" s="109">
        <f>Seniori!OL37</f>
        <v>0</v>
      </c>
      <c r="OM15" s="109">
        <f>Seniori!OM37</f>
        <v>0</v>
      </c>
      <c r="ON15" s="109">
        <f>Seniori!ON37</f>
        <v>0</v>
      </c>
      <c r="OO15" s="109">
        <f>Seniori!OO37</f>
        <v>0</v>
      </c>
      <c r="OP15" s="109">
        <f>Seniori!OP37</f>
        <v>0</v>
      </c>
      <c r="OQ15" s="109">
        <f>Seniori!OQ37</f>
        <v>0</v>
      </c>
      <c r="OR15" s="109">
        <f>Seniori!OR37</f>
        <v>0</v>
      </c>
      <c r="OS15" s="109">
        <f>Seniori!OS37</f>
        <v>0</v>
      </c>
      <c r="OT15" s="109">
        <f>Seniori!OT37</f>
        <v>0</v>
      </c>
      <c r="OU15" s="109">
        <f>Seniori!OU37</f>
        <v>0</v>
      </c>
      <c r="OV15" s="109">
        <f>Seniori!OV37</f>
        <v>0</v>
      </c>
      <c r="OW15" s="109">
        <f>Seniori!OW37</f>
        <v>0</v>
      </c>
      <c r="OX15" s="109">
        <f>Seniori!OX37</f>
        <v>0</v>
      </c>
      <c r="OY15" s="109">
        <f>Seniori!OY37</f>
        <v>0</v>
      </c>
      <c r="OZ15" s="109">
        <f>Seniori!OZ37</f>
        <v>0</v>
      </c>
      <c r="PA15" s="109">
        <f>Seniori!PA37</f>
        <v>0</v>
      </c>
      <c r="PB15" s="109">
        <f>Seniori!PB37</f>
        <v>0</v>
      </c>
      <c r="PC15" s="109">
        <f>Seniori!PC37</f>
        <v>0</v>
      </c>
      <c r="PD15" s="109">
        <f>Seniori!PD37</f>
        <v>0</v>
      </c>
      <c r="PE15" s="109">
        <f>Seniori!PE37</f>
        <v>0</v>
      </c>
      <c r="PF15" s="109">
        <f>Seniori!PF37</f>
        <v>0</v>
      </c>
      <c r="PG15" s="109">
        <f>Seniori!PG37</f>
        <v>0</v>
      </c>
      <c r="PH15" s="109">
        <f>Seniori!PH37</f>
        <v>0</v>
      </c>
      <c r="PI15" s="109">
        <f>Seniori!PI37</f>
        <v>0</v>
      </c>
      <c r="PJ15" s="109">
        <f>Seniori!PJ37</f>
        <v>0</v>
      </c>
      <c r="PK15" s="109">
        <f>Seniori!PK37</f>
        <v>0</v>
      </c>
      <c r="PL15" s="109">
        <f>Seniori!PL37</f>
        <v>0</v>
      </c>
      <c r="PM15" s="109">
        <f>Seniori!PM37</f>
        <v>0</v>
      </c>
      <c r="PN15" s="109">
        <f>Seniori!PN37</f>
        <v>0</v>
      </c>
      <c r="PO15" s="109">
        <f>Seniori!PO37</f>
        <v>0</v>
      </c>
      <c r="PP15" s="109">
        <f>Seniori!PP37</f>
        <v>0</v>
      </c>
      <c r="PQ15" s="109">
        <f>Seniori!PQ37</f>
        <v>0</v>
      </c>
      <c r="PR15" s="109">
        <f>Seniori!PR37</f>
        <v>0</v>
      </c>
      <c r="PS15" s="109">
        <f>Seniori!PS37</f>
        <v>0</v>
      </c>
      <c r="PT15" s="109">
        <f>Seniori!PT37</f>
        <v>0</v>
      </c>
      <c r="PU15" s="109">
        <f>Seniori!PU37</f>
        <v>0</v>
      </c>
      <c r="PV15" s="109">
        <f>Seniori!PV37</f>
        <v>0</v>
      </c>
      <c r="PW15" s="109">
        <f>Seniori!PW37</f>
        <v>0</v>
      </c>
      <c r="PX15" s="109">
        <f>Seniori!PX37</f>
        <v>0</v>
      </c>
      <c r="PY15" s="109">
        <f>Seniori!PY37</f>
        <v>0</v>
      </c>
      <c r="PZ15" s="109">
        <f>Seniori!PZ37</f>
        <v>0</v>
      </c>
      <c r="QA15" s="109">
        <f>Seniori!QA37</f>
        <v>0</v>
      </c>
      <c r="QB15" s="109">
        <f>Seniori!QB37</f>
        <v>0</v>
      </c>
      <c r="QC15" s="109">
        <f>Seniori!QC37</f>
        <v>0</v>
      </c>
      <c r="QD15" s="109">
        <f>Seniori!QD37</f>
        <v>0</v>
      </c>
      <c r="QE15" s="109">
        <f>Seniori!QE37</f>
        <v>0</v>
      </c>
      <c r="QF15" s="109">
        <f>Seniori!QF37</f>
        <v>0</v>
      </c>
      <c r="QG15" s="109">
        <f>Seniori!QG37</f>
        <v>0</v>
      </c>
      <c r="QH15" s="109">
        <f>Seniori!QH37</f>
        <v>0</v>
      </c>
      <c r="QI15" s="109">
        <f>Seniori!QI37</f>
        <v>0</v>
      </c>
      <c r="QJ15" s="109">
        <f>Seniori!QJ37</f>
        <v>0</v>
      </c>
      <c r="QK15" s="109">
        <f>Seniori!QK37</f>
        <v>0</v>
      </c>
      <c r="QL15" s="109">
        <f>Seniori!QL37</f>
        <v>0</v>
      </c>
      <c r="QM15" s="109">
        <f>Seniori!QM37</f>
        <v>0</v>
      </c>
      <c r="QN15" s="109">
        <f>Seniori!QN37</f>
        <v>0</v>
      </c>
      <c r="QO15" s="109">
        <f>Seniori!QO37</f>
        <v>0</v>
      </c>
      <c r="QP15" s="109">
        <f>Seniori!QP37</f>
        <v>0</v>
      </c>
      <c r="QQ15" s="109">
        <f>Seniori!QQ37</f>
        <v>0</v>
      </c>
      <c r="QR15" s="109">
        <f>Seniori!QR37</f>
        <v>0</v>
      </c>
      <c r="QS15" s="109">
        <f>Seniori!QS37</f>
        <v>0</v>
      </c>
      <c r="QT15" s="109">
        <f>Seniori!QT37</f>
        <v>0</v>
      </c>
      <c r="QU15" s="109">
        <f>Seniori!QU37</f>
        <v>0</v>
      </c>
      <c r="QV15" s="109">
        <f>Seniori!QV37</f>
        <v>0</v>
      </c>
      <c r="QW15" s="109">
        <f>Seniori!QW37</f>
        <v>0</v>
      </c>
      <c r="QX15" s="109">
        <f>Seniori!QX37</f>
        <v>0</v>
      </c>
      <c r="QY15" s="109">
        <f>Seniori!QY37</f>
        <v>0</v>
      </c>
      <c r="QZ15" s="109">
        <f>Seniori!QZ37</f>
        <v>0</v>
      </c>
      <c r="RA15" s="109">
        <f>Seniori!RA37</f>
        <v>0</v>
      </c>
      <c r="RB15" s="109">
        <f>Seniori!RB37</f>
        <v>0</v>
      </c>
      <c r="RC15" s="109">
        <f>Seniori!RC37</f>
        <v>0</v>
      </c>
      <c r="RD15" s="109">
        <f>Seniori!RD37</f>
        <v>0</v>
      </c>
      <c r="RE15" s="109">
        <f>Seniori!RE37</f>
        <v>0</v>
      </c>
      <c r="RF15" s="109">
        <f>Seniori!RF37</f>
        <v>0</v>
      </c>
      <c r="RG15" s="109">
        <f>Seniori!RG37</f>
        <v>0</v>
      </c>
      <c r="RH15" s="109">
        <f>Seniori!RH37</f>
        <v>0</v>
      </c>
      <c r="RI15" s="109">
        <f>Seniori!RI37</f>
        <v>0</v>
      </c>
      <c r="RJ15" s="109">
        <f>Seniori!RJ37</f>
        <v>0</v>
      </c>
      <c r="RK15" s="109">
        <f>Seniori!RK37</f>
        <v>0</v>
      </c>
      <c r="RL15" s="109">
        <f>Seniori!RL37</f>
        <v>0</v>
      </c>
      <c r="RM15" s="109">
        <f>Seniori!RM37</f>
        <v>0</v>
      </c>
      <c r="RN15" s="109">
        <f>Seniori!RN37</f>
        <v>0</v>
      </c>
      <c r="RO15" s="109">
        <f>Seniori!RO37</f>
        <v>0</v>
      </c>
      <c r="RP15" s="109">
        <f>Seniori!RP37</f>
        <v>0</v>
      </c>
      <c r="RQ15" s="109">
        <f>Seniori!RQ37</f>
        <v>0</v>
      </c>
      <c r="RR15" s="109">
        <f>Seniori!RR37</f>
        <v>0</v>
      </c>
      <c r="RS15" s="109">
        <f>Seniori!RS37</f>
        <v>0</v>
      </c>
      <c r="RT15" s="109">
        <f>Seniori!RT37</f>
        <v>0</v>
      </c>
      <c r="RU15" s="109">
        <f>Seniori!RU37</f>
        <v>0</v>
      </c>
      <c r="RV15" s="109">
        <f>Seniori!RV37</f>
        <v>0</v>
      </c>
      <c r="RW15" s="109">
        <f>Seniori!RW37</f>
        <v>0</v>
      </c>
      <c r="RX15" s="109">
        <f>Seniori!RX37</f>
        <v>0</v>
      </c>
      <c r="RY15" s="109">
        <f>Seniori!RY37</f>
        <v>0</v>
      </c>
      <c r="RZ15" s="109">
        <f>Seniori!RZ37</f>
        <v>0</v>
      </c>
      <c r="SA15" s="109">
        <f>Seniori!SA37</f>
        <v>0</v>
      </c>
      <c r="SB15" s="109">
        <f>Seniori!SB37</f>
        <v>0</v>
      </c>
      <c r="SC15" s="109">
        <f>Seniori!SC37</f>
        <v>0</v>
      </c>
      <c r="SD15" s="109">
        <f>Seniori!SD37</f>
        <v>0</v>
      </c>
      <c r="SE15" s="109">
        <f>Seniori!SE37</f>
        <v>0</v>
      </c>
      <c r="SF15" s="109">
        <f>Seniori!SF37</f>
        <v>0</v>
      </c>
      <c r="SG15" s="109">
        <f>Seniori!SG37</f>
        <v>0</v>
      </c>
      <c r="SH15" s="109">
        <f>Seniori!SH37</f>
        <v>0</v>
      </c>
      <c r="SI15" s="109">
        <f>Seniori!SI37</f>
        <v>0</v>
      </c>
      <c r="SJ15" s="109">
        <f>Seniori!SJ37</f>
        <v>0</v>
      </c>
      <c r="SK15" s="109">
        <f>Seniori!SK37</f>
        <v>0</v>
      </c>
      <c r="SL15" s="109">
        <f>Seniori!SL37</f>
        <v>0</v>
      </c>
      <c r="SM15" s="109">
        <f>Seniori!SM37</f>
        <v>0</v>
      </c>
      <c r="SN15" s="109">
        <f>Seniori!SN37</f>
        <v>0</v>
      </c>
      <c r="SO15" s="109">
        <f>Seniori!SO37</f>
        <v>0</v>
      </c>
      <c r="SP15" s="109">
        <f>Seniori!SP37</f>
        <v>0</v>
      </c>
      <c r="SQ15" s="109">
        <f>Seniori!SQ37</f>
        <v>0</v>
      </c>
      <c r="SR15" s="109">
        <f>Seniori!SR37</f>
        <v>0</v>
      </c>
      <c r="SS15" s="109">
        <f>Seniori!SS37</f>
        <v>0</v>
      </c>
      <c r="ST15" s="109">
        <f>Seniori!ST37</f>
        <v>0</v>
      </c>
      <c r="SU15" s="109">
        <f>Seniori!SU37</f>
        <v>0</v>
      </c>
      <c r="SV15" s="109">
        <f>Seniori!SV37</f>
        <v>0</v>
      </c>
      <c r="SW15" s="109">
        <f>Seniori!SW37</f>
        <v>0</v>
      </c>
      <c r="SX15" s="109">
        <f>Seniori!SX37</f>
        <v>0</v>
      </c>
      <c r="SY15" s="109">
        <f>Seniori!SY37</f>
        <v>0</v>
      </c>
      <c r="SZ15" s="109">
        <f>Seniori!SZ37</f>
        <v>0</v>
      </c>
      <c r="TA15" s="109">
        <f>Seniori!TA37</f>
        <v>0</v>
      </c>
      <c r="TB15" s="109">
        <f>Seniori!TB37</f>
        <v>0</v>
      </c>
    </row>
    <row r="16" spans="1:522" s="1" customFormat="1" ht="18" customHeight="1" x14ac:dyDescent="0.2">
      <c r="A16" s="12">
        <v>8</v>
      </c>
      <c r="B16" s="11" t="s">
        <v>545</v>
      </c>
      <c r="C16" s="1">
        <v>11998</v>
      </c>
      <c r="E16" s="65" t="s">
        <v>88</v>
      </c>
      <c r="F16" s="1">
        <v>6761</v>
      </c>
      <c r="G16" s="9" t="s">
        <v>127</v>
      </c>
      <c r="H16" s="4" t="s">
        <v>23</v>
      </c>
      <c r="I16" s="1">
        <f t="shared" si="1"/>
        <v>106.5</v>
      </c>
      <c r="J16" s="12">
        <f>Tabuľka3[[#This Row],[Stĺpec9]]</f>
        <v>106.5</v>
      </c>
      <c r="K16" s="109">
        <f>Juniori!K16</f>
        <v>0</v>
      </c>
      <c r="L16" s="109">
        <f>Juniori!L16</f>
        <v>0</v>
      </c>
      <c r="M16" s="109">
        <f>Juniori!M16</f>
        <v>0</v>
      </c>
      <c r="N16" s="109">
        <f>Juniori!N16</f>
        <v>0</v>
      </c>
      <c r="O16" s="109">
        <f>Juniori!O16</f>
        <v>0</v>
      </c>
      <c r="P16" s="109">
        <f>Juniori!P16</f>
        <v>0</v>
      </c>
      <c r="Q16" s="109">
        <f>Juniori!Q16</f>
        <v>0</v>
      </c>
      <c r="R16" s="109">
        <f>Juniori!R16</f>
        <v>0</v>
      </c>
      <c r="S16" s="109">
        <f>Juniori!S16</f>
        <v>0</v>
      </c>
      <c r="T16" s="109">
        <f>Juniori!T16</f>
        <v>14</v>
      </c>
      <c r="U16" s="109">
        <f>Juniori!U16</f>
        <v>14</v>
      </c>
      <c r="V16" s="109">
        <f>Juniori!V16</f>
        <v>0</v>
      </c>
      <c r="W16" s="109">
        <f>Juniori!W16</f>
        <v>0</v>
      </c>
      <c r="X16" s="109">
        <f>Juniori!X16</f>
        <v>0</v>
      </c>
      <c r="Y16" s="109">
        <f>Juniori!Y16</f>
        <v>9</v>
      </c>
      <c r="Z16" s="109">
        <f>Juniori!Z16</f>
        <v>15</v>
      </c>
      <c r="AA16" s="109">
        <f>Juniori!AA16</f>
        <v>0</v>
      </c>
      <c r="AB16" s="109">
        <f>Juniori!AB16</f>
        <v>0</v>
      </c>
      <c r="AC16" s="109">
        <f>Juniori!AC16</f>
        <v>0</v>
      </c>
      <c r="AD16" s="109">
        <f>Juniori!AD16</f>
        <v>0</v>
      </c>
      <c r="AE16" s="109">
        <f>Juniori!AE16</f>
        <v>0</v>
      </c>
      <c r="AF16" s="109">
        <f>Juniori!AF16</f>
        <v>0</v>
      </c>
      <c r="AG16" s="109">
        <f>Juniori!AG16</f>
        <v>0</v>
      </c>
      <c r="AH16" s="109">
        <f>Juniori!AH16</f>
        <v>12</v>
      </c>
      <c r="AI16" s="109">
        <f>Juniori!AI16</f>
        <v>0</v>
      </c>
      <c r="AJ16" s="109">
        <f>Juniori!AJ16</f>
        <v>18</v>
      </c>
      <c r="AK16" s="109">
        <f>Juniori!AK16</f>
        <v>0</v>
      </c>
      <c r="AL16" s="109">
        <f>Juniori!AL16</f>
        <v>0</v>
      </c>
      <c r="AM16" s="109">
        <f>Juniori!AM16</f>
        <v>10.5</v>
      </c>
      <c r="AN16" s="109">
        <f>Juniori!AN16</f>
        <v>0</v>
      </c>
      <c r="AO16" s="109">
        <f>Juniori!AO16</f>
        <v>0</v>
      </c>
      <c r="AP16" s="109">
        <f>Juniori!AP16</f>
        <v>0</v>
      </c>
      <c r="AQ16" s="109">
        <f>Juniori!AQ16</f>
        <v>0</v>
      </c>
      <c r="AR16" s="109">
        <f>Juniori!AR16</f>
        <v>0</v>
      </c>
      <c r="AS16" s="109">
        <f>Juniori!AS16</f>
        <v>0</v>
      </c>
      <c r="AT16" s="109">
        <f>Juniori!AT16</f>
        <v>0</v>
      </c>
      <c r="AU16" s="109">
        <f>Juniori!AU16</f>
        <v>0</v>
      </c>
      <c r="AV16" s="109">
        <f>Juniori!AV16</f>
        <v>0</v>
      </c>
      <c r="AW16" s="109">
        <f>Juniori!AW16</f>
        <v>0</v>
      </c>
      <c r="AX16" s="109">
        <f>Juniori!AX16</f>
        <v>0</v>
      </c>
      <c r="AY16" s="109">
        <f>Juniori!AY16</f>
        <v>0</v>
      </c>
      <c r="AZ16" s="109">
        <f>Juniori!AZ16</f>
        <v>0</v>
      </c>
      <c r="BA16" s="109">
        <f>Juniori!BA16</f>
        <v>0</v>
      </c>
      <c r="BB16" s="109">
        <f>Juniori!BB16</f>
        <v>0</v>
      </c>
      <c r="BC16" s="109">
        <f>Juniori!BC16</f>
        <v>0</v>
      </c>
      <c r="BD16" s="109">
        <f>Juniori!BD16</f>
        <v>0</v>
      </c>
      <c r="BE16" s="109">
        <f>Juniori!BE16</f>
        <v>0</v>
      </c>
      <c r="BF16" s="109">
        <f>Juniori!BF16</f>
        <v>0</v>
      </c>
      <c r="BG16" s="109">
        <f>Juniori!BG16</f>
        <v>0</v>
      </c>
      <c r="BH16" s="109">
        <f>Juniori!BH16</f>
        <v>0</v>
      </c>
      <c r="BI16" s="109">
        <f>Juniori!BI16</f>
        <v>0</v>
      </c>
      <c r="BJ16" s="109">
        <f>Juniori!BJ16</f>
        <v>0</v>
      </c>
      <c r="BK16" s="109">
        <f>Juniori!BK16</f>
        <v>0</v>
      </c>
      <c r="BL16" s="109">
        <f>Juniori!BL16</f>
        <v>0</v>
      </c>
      <c r="BM16" s="109">
        <f>Juniori!BM16</f>
        <v>0</v>
      </c>
      <c r="BN16" s="109">
        <f>Juniori!BN16</f>
        <v>0</v>
      </c>
      <c r="BO16" s="109">
        <f>Juniori!BO16</f>
        <v>0</v>
      </c>
      <c r="BP16" s="109">
        <f>Juniori!BP16</f>
        <v>0</v>
      </c>
      <c r="BQ16" s="109">
        <f>Juniori!BQ16</f>
        <v>0</v>
      </c>
      <c r="BR16" s="109">
        <f>Juniori!BR16</f>
        <v>0</v>
      </c>
      <c r="BS16" s="109">
        <f>Juniori!BS16</f>
        <v>0</v>
      </c>
      <c r="BT16" s="109">
        <f>Juniori!BT16</f>
        <v>0</v>
      </c>
      <c r="BU16" s="109">
        <f>Juniori!BU16</f>
        <v>0</v>
      </c>
      <c r="BV16" s="109">
        <f>Juniori!BV16</f>
        <v>0</v>
      </c>
      <c r="BW16" s="109">
        <f>Juniori!BW16</f>
        <v>0</v>
      </c>
      <c r="BX16" s="109">
        <f>Juniori!BX16</f>
        <v>0</v>
      </c>
      <c r="BY16" s="109">
        <f>Juniori!BY16</f>
        <v>0</v>
      </c>
      <c r="BZ16" s="109">
        <f>Juniori!BZ16</f>
        <v>0</v>
      </c>
      <c r="CA16" s="109">
        <f>Juniori!CA16</f>
        <v>0</v>
      </c>
      <c r="CB16" s="109">
        <f>Juniori!CB16</f>
        <v>0</v>
      </c>
      <c r="CC16" s="109">
        <f>Juniori!CC16</f>
        <v>0</v>
      </c>
      <c r="CD16" s="109">
        <f>Juniori!CD16</f>
        <v>0</v>
      </c>
      <c r="CE16" s="109">
        <f>Juniori!CE16</f>
        <v>0</v>
      </c>
      <c r="CF16" s="109">
        <f>Juniori!CF16</f>
        <v>0</v>
      </c>
      <c r="CG16" s="109">
        <f>Juniori!CG16</f>
        <v>0</v>
      </c>
      <c r="CH16" s="109">
        <f>Juniori!CH16</f>
        <v>0</v>
      </c>
      <c r="CI16" s="109">
        <f>Juniori!CI16</f>
        <v>0</v>
      </c>
      <c r="CJ16" s="109">
        <f>Juniori!CJ16</f>
        <v>0</v>
      </c>
      <c r="CK16" s="109">
        <f>Juniori!CK16</f>
        <v>0</v>
      </c>
      <c r="CL16" s="109">
        <f>Juniori!CL16</f>
        <v>0</v>
      </c>
      <c r="CM16" s="109">
        <f>Juniori!CM16</f>
        <v>0</v>
      </c>
      <c r="CN16" s="109">
        <f>Juniori!CN16</f>
        <v>0</v>
      </c>
      <c r="CO16" s="109">
        <f>Juniori!CO16</f>
        <v>0</v>
      </c>
      <c r="CP16" s="109">
        <f>Juniori!CP16</f>
        <v>0</v>
      </c>
      <c r="CQ16" s="109">
        <f>Juniori!CQ16</f>
        <v>0</v>
      </c>
      <c r="CR16" s="109">
        <f>Juniori!CR16</f>
        <v>0</v>
      </c>
      <c r="CS16" s="109">
        <f>Juniori!CS16</f>
        <v>0</v>
      </c>
      <c r="CT16" s="109">
        <f>Juniori!CT16</f>
        <v>0</v>
      </c>
      <c r="CU16" s="109">
        <f>Juniori!CU16</f>
        <v>0</v>
      </c>
      <c r="CV16" s="109">
        <f>Juniori!CV16</f>
        <v>0</v>
      </c>
      <c r="CW16" s="109">
        <f>Juniori!CW16</f>
        <v>0</v>
      </c>
      <c r="CX16" s="109">
        <f>Juniori!CX16</f>
        <v>0</v>
      </c>
      <c r="CY16" s="109">
        <f>Juniori!CY16</f>
        <v>0</v>
      </c>
      <c r="CZ16" s="109">
        <f>Juniori!CZ16</f>
        <v>0</v>
      </c>
      <c r="DA16" s="109">
        <f>Juniori!DA16</f>
        <v>0</v>
      </c>
      <c r="DB16" s="109">
        <f>Juniori!DB16</f>
        <v>0</v>
      </c>
      <c r="DC16" s="109">
        <f>Juniori!DC16</f>
        <v>0</v>
      </c>
      <c r="DD16" s="109">
        <f>Juniori!DD16</f>
        <v>0</v>
      </c>
      <c r="DE16" s="109">
        <f>Juniori!DE16</f>
        <v>0</v>
      </c>
      <c r="DF16" s="109">
        <f>Juniori!DF16</f>
        <v>0</v>
      </c>
      <c r="DG16" s="109">
        <f>Juniori!DG16</f>
        <v>0</v>
      </c>
      <c r="DH16" s="109">
        <f>Juniori!DH16</f>
        <v>0</v>
      </c>
      <c r="DI16" s="109">
        <f>Juniori!DI16</f>
        <v>0</v>
      </c>
      <c r="DJ16" s="109">
        <f>Juniori!DJ16</f>
        <v>0</v>
      </c>
      <c r="DK16" s="109">
        <f>Juniori!DK16</f>
        <v>0</v>
      </c>
      <c r="DL16" s="109">
        <f>Juniori!DL16</f>
        <v>0</v>
      </c>
      <c r="DM16" s="109">
        <f>Juniori!DM16</f>
        <v>0</v>
      </c>
      <c r="DN16" s="109">
        <f>Juniori!DN16</f>
        <v>0</v>
      </c>
      <c r="DO16" s="109">
        <f>Juniori!DO16</f>
        <v>0</v>
      </c>
      <c r="DP16" s="109">
        <f>Juniori!DP16</f>
        <v>0</v>
      </c>
      <c r="DQ16" s="109">
        <f>Juniori!DQ16</f>
        <v>0</v>
      </c>
      <c r="DR16" s="109">
        <f>Juniori!DR16</f>
        <v>0</v>
      </c>
      <c r="DS16" s="109">
        <f>Juniori!DS16</f>
        <v>0</v>
      </c>
      <c r="DT16" s="109">
        <f>Juniori!DT16</f>
        <v>0</v>
      </c>
      <c r="DU16" s="109">
        <f>Juniori!DU16</f>
        <v>0</v>
      </c>
      <c r="DV16" s="109">
        <f>Juniori!DV16</f>
        <v>0</v>
      </c>
      <c r="DW16" s="109">
        <f>Juniori!DW16</f>
        <v>0</v>
      </c>
      <c r="DX16" s="109">
        <f>Juniori!DX16</f>
        <v>0</v>
      </c>
      <c r="DY16" s="109">
        <f>Juniori!DY16</f>
        <v>0</v>
      </c>
      <c r="DZ16" s="109">
        <f>Juniori!DZ16</f>
        <v>0</v>
      </c>
      <c r="EA16" s="109">
        <f>Juniori!EA16</f>
        <v>0</v>
      </c>
      <c r="EB16" s="109">
        <f>Juniori!EB16</f>
        <v>0</v>
      </c>
      <c r="EC16" s="109">
        <f>Juniori!EC16</f>
        <v>0</v>
      </c>
      <c r="ED16" s="109">
        <f>Juniori!ED16</f>
        <v>0</v>
      </c>
      <c r="EE16" s="109">
        <f>Juniori!EE16</f>
        <v>0</v>
      </c>
      <c r="EF16" s="109">
        <f>Juniori!EF16</f>
        <v>0</v>
      </c>
      <c r="EG16" s="109">
        <f>Juniori!EG16</f>
        <v>0</v>
      </c>
      <c r="EH16" s="109">
        <f>Juniori!EH16</f>
        <v>0</v>
      </c>
      <c r="EI16" s="109">
        <f>Juniori!EI16</f>
        <v>0</v>
      </c>
      <c r="EJ16" s="109">
        <f>Juniori!EJ16</f>
        <v>0</v>
      </c>
      <c r="EK16" s="109">
        <f>Juniori!EK16</f>
        <v>0</v>
      </c>
      <c r="EL16" s="109">
        <f>Juniori!EL16</f>
        <v>0</v>
      </c>
      <c r="EM16" s="109">
        <f>Juniori!EM16</f>
        <v>0</v>
      </c>
      <c r="EN16" s="109">
        <f>Juniori!EN16</f>
        <v>0</v>
      </c>
      <c r="EO16" s="109">
        <f>Juniori!EO16</f>
        <v>0</v>
      </c>
      <c r="EP16" s="109">
        <f>Juniori!EP16</f>
        <v>0</v>
      </c>
      <c r="EQ16" s="109">
        <f>Juniori!EQ16</f>
        <v>0</v>
      </c>
      <c r="ER16" s="109">
        <f>Juniori!ER16</f>
        <v>0</v>
      </c>
      <c r="ES16" s="109">
        <f>Juniori!ES16</f>
        <v>0</v>
      </c>
      <c r="ET16" s="109">
        <f>Juniori!ET16</f>
        <v>0</v>
      </c>
      <c r="EU16" s="109">
        <f>Juniori!EU16</f>
        <v>0</v>
      </c>
      <c r="EV16" s="109">
        <f>Juniori!EV16</f>
        <v>0</v>
      </c>
      <c r="EW16" s="109">
        <f>Juniori!EW16</f>
        <v>0</v>
      </c>
      <c r="EX16" s="109">
        <f>Juniori!EX16</f>
        <v>0</v>
      </c>
      <c r="EY16" s="109">
        <f>Juniori!EY16</f>
        <v>0</v>
      </c>
      <c r="EZ16" s="109">
        <f>Juniori!EZ16</f>
        <v>0</v>
      </c>
      <c r="FA16" s="109">
        <f>Juniori!FA16</f>
        <v>0</v>
      </c>
      <c r="FB16" s="109">
        <f>Juniori!FB16</f>
        <v>0</v>
      </c>
      <c r="FC16" s="109">
        <f>Juniori!FC16</f>
        <v>0</v>
      </c>
      <c r="FD16" s="109">
        <f>Juniori!FD16</f>
        <v>0</v>
      </c>
      <c r="FE16" s="109">
        <f>Juniori!FE16</f>
        <v>0</v>
      </c>
      <c r="FF16" s="109">
        <f>Juniori!FF16</f>
        <v>0</v>
      </c>
      <c r="FG16" s="109">
        <f>Juniori!FG16</f>
        <v>0</v>
      </c>
      <c r="FH16" s="109">
        <f>Juniori!FH16</f>
        <v>0</v>
      </c>
      <c r="FI16" s="109">
        <f>Juniori!FI16</f>
        <v>0</v>
      </c>
      <c r="FJ16" s="109">
        <f>Juniori!FJ16</f>
        <v>0</v>
      </c>
      <c r="FK16" s="109">
        <f>Juniori!FK16</f>
        <v>0</v>
      </c>
      <c r="FL16" s="109">
        <f>Juniori!FL16</f>
        <v>0</v>
      </c>
      <c r="FM16" s="109">
        <f>Juniori!FM16</f>
        <v>0</v>
      </c>
      <c r="FN16" s="109">
        <f>Juniori!FN16</f>
        <v>0</v>
      </c>
      <c r="FO16" s="109">
        <f>Juniori!FO16</f>
        <v>0</v>
      </c>
      <c r="FP16" s="109">
        <f>Juniori!FP16</f>
        <v>0</v>
      </c>
      <c r="FQ16" s="109">
        <f>Juniori!FQ16</f>
        <v>0</v>
      </c>
      <c r="FR16" s="109">
        <f>Juniori!FR16</f>
        <v>0</v>
      </c>
      <c r="FS16" s="109">
        <f>Juniori!FS16</f>
        <v>0</v>
      </c>
      <c r="FT16" s="109">
        <f>Juniori!FT16</f>
        <v>0</v>
      </c>
      <c r="FU16" s="109">
        <f>Juniori!FU16</f>
        <v>0</v>
      </c>
      <c r="FV16" s="109">
        <f>Juniori!FV16</f>
        <v>0</v>
      </c>
      <c r="FW16" s="109">
        <f>Juniori!FW16</f>
        <v>0</v>
      </c>
      <c r="FX16" s="109">
        <f>Juniori!FX16</f>
        <v>0</v>
      </c>
      <c r="FY16" s="109">
        <f>Juniori!FY16</f>
        <v>0</v>
      </c>
      <c r="FZ16" s="109">
        <f>Juniori!FZ16</f>
        <v>0</v>
      </c>
      <c r="GA16" s="109">
        <f>Juniori!GA16</f>
        <v>0</v>
      </c>
      <c r="GB16" s="109">
        <f>Juniori!GB16</f>
        <v>0</v>
      </c>
      <c r="GC16" s="109">
        <f>Juniori!GC16</f>
        <v>0</v>
      </c>
      <c r="GD16" s="109">
        <f>Juniori!GD16</f>
        <v>0</v>
      </c>
      <c r="GE16" s="109">
        <f>Juniori!GE16</f>
        <v>0</v>
      </c>
      <c r="GF16" s="109">
        <f>Juniori!GF16</f>
        <v>0</v>
      </c>
      <c r="GG16" s="109">
        <f>Juniori!GG16</f>
        <v>0</v>
      </c>
      <c r="GH16" s="109">
        <f>Juniori!GH16</f>
        <v>0</v>
      </c>
      <c r="GI16" s="109">
        <f>Juniori!GI16</f>
        <v>0</v>
      </c>
      <c r="GJ16" s="109">
        <f>Juniori!GJ16</f>
        <v>0</v>
      </c>
      <c r="GK16" s="109">
        <f>Juniori!GK16</f>
        <v>0</v>
      </c>
      <c r="GL16" s="109">
        <f>Juniori!GL16</f>
        <v>0</v>
      </c>
      <c r="GM16" s="109">
        <f>Juniori!GM16</f>
        <v>0</v>
      </c>
      <c r="GN16" s="109">
        <f>Juniori!GN16</f>
        <v>0</v>
      </c>
      <c r="GO16" s="109">
        <f>Juniori!GO16</f>
        <v>0</v>
      </c>
      <c r="GP16" s="109">
        <f>Juniori!GP16</f>
        <v>0</v>
      </c>
      <c r="GQ16" s="109">
        <f>Juniori!GQ16</f>
        <v>0</v>
      </c>
      <c r="GR16" s="109">
        <f>Juniori!GR16</f>
        <v>0</v>
      </c>
      <c r="GS16" s="109">
        <f>Juniori!GS16</f>
        <v>0</v>
      </c>
      <c r="GT16" s="109">
        <f>Juniori!GT16</f>
        <v>0</v>
      </c>
      <c r="GU16" s="109">
        <f>Juniori!GU16</f>
        <v>0</v>
      </c>
      <c r="GV16" s="109">
        <f>Juniori!GV16</f>
        <v>0</v>
      </c>
      <c r="GW16" s="109">
        <f>Juniori!GW16</f>
        <v>0</v>
      </c>
      <c r="GX16" s="109">
        <f>Juniori!GX16</f>
        <v>0</v>
      </c>
      <c r="GY16" s="109">
        <f>Juniori!GY16</f>
        <v>0</v>
      </c>
      <c r="GZ16" s="109">
        <f>Juniori!GZ16</f>
        <v>0</v>
      </c>
      <c r="HA16" s="109">
        <f>Juniori!HA16</f>
        <v>0</v>
      </c>
      <c r="HB16" s="109">
        <f>Juniori!HB16</f>
        <v>0</v>
      </c>
      <c r="HC16" s="109">
        <f>Juniori!HC16</f>
        <v>0</v>
      </c>
      <c r="HD16" s="109">
        <f>Juniori!HD16</f>
        <v>0</v>
      </c>
      <c r="HE16" s="109">
        <f>Juniori!HE16</f>
        <v>0</v>
      </c>
      <c r="HF16" s="109">
        <f>Juniori!HF16</f>
        <v>0</v>
      </c>
      <c r="HG16" s="109">
        <f>Juniori!HG16</f>
        <v>0</v>
      </c>
      <c r="HH16" s="109">
        <f>Juniori!HH16</f>
        <v>0</v>
      </c>
      <c r="HI16" s="109">
        <f>Juniori!HI16</f>
        <v>0</v>
      </c>
      <c r="HJ16" s="109">
        <f>Juniori!HJ16</f>
        <v>0</v>
      </c>
      <c r="HK16" s="109">
        <f>Juniori!HK16</f>
        <v>0</v>
      </c>
      <c r="HL16" s="109">
        <f>Juniori!HL16</f>
        <v>0</v>
      </c>
      <c r="HM16" s="109">
        <f>Juniori!HM16</f>
        <v>0</v>
      </c>
      <c r="HN16" s="109">
        <f>Juniori!HN16</f>
        <v>0</v>
      </c>
      <c r="HO16" s="109">
        <f>Juniori!HO16</f>
        <v>0</v>
      </c>
      <c r="HP16" s="109">
        <f>Juniori!HP16</f>
        <v>0</v>
      </c>
      <c r="HQ16" s="109">
        <f>Juniori!HQ16</f>
        <v>0</v>
      </c>
      <c r="HR16" s="109">
        <f>Juniori!HR16</f>
        <v>0</v>
      </c>
      <c r="HS16" s="109">
        <f>Juniori!HS16</f>
        <v>0</v>
      </c>
      <c r="HT16" s="109">
        <f>Juniori!HT16</f>
        <v>0</v>
      </c>
      <c r="HU16" s="109">
        <f>Juniori!HU16</f>
        <v>0</v>
      </c>
      <c r="HV16" s="109">
        <f>Juniori!HV16</f>
        <v>0</v>
      </c>
      <c r="HW16" s="109">
        <f>Juniori!HW16</f>
        <v>0</v>
      </c>
      <c r="HX16" s="109">
        <f>Juniori!HX16</f>
        <v>0</v>
      </c>
      <c r="HY16" s="109">
        <f>Juniori!HY16</f>
        <v>0</v>
      </c>
      <c r="HZ16" s="109">
        <f>Juniori!HZ16</f>
        <v>0</v>
      </c>
      <c r="IA16" s="109">
        <f>Juniori!IA16</f>
        <v>0</v>
      </c>
      <c r="IB16" s="109">
        <f>Juniori!IB16</f>
        <v>0</v>
      </c>
      <c r="IC16" s="109">
        <f>Juniori!IC16</f>
        <v>0</v>
      </c>
      <c r="ID16" s="109">
        <f>Juniori!ID16</f>
        <v>0</v>
      </c>
      <c r="IE16" s="109">
        <f>Juniori!IE16</f>
        <v>0</v>
      </c>
      <c r="IF16" s="109">
        <f>Juniori!IF16</f>
        <v>0</v>
      </c>
      <c r="IG16" s="109">
        <f>Juniori!IG16</f>
        <v>0</v>
      </c>
      <c r="IH16" s="109">
        <f>Juniori!IH16</f>
        <v>0</v>
      </c>
      <c r="II16" s="109">
        <f>Juniori!II16</f>
        <v>0</v>
      </c>
      <c r="IJ16" s="109">
        <f>Juniori!IJ16</f>
        <v>0</v>
      </c>
      <c r="IK16" s="109">
        <f>Juniori!IK16</f>
        <v>0</v>
      </c>
      <c r="IL16" s="109">
        <f>Juniori!IL16</f>
        <v>0</v>
      </c>
      <c r="IM16" s="109">
        <f>Juniori!IM16</f>
        <v>0</v>
      </c>
      <c r="IN16" s="109">
        <f>Juniori!IN16</f>
        <v>0</v>
      </c>
      <c r="IO16" s="109">
        <f>Juniori!IO16</f>
        <v>0</v>
      </c>
      <c r="IP16" s="109">
        <f>Juniori!IP16</f>
        <v>0</v>
      </c>
      <c r="IQ16" s="109">
        <f>Juniori!IQ16</f>
        <v>0</v>
      </c>
      <c r="IR16" s="109">
        <f>Juniori!IR16</f>
        <v>0</v>
      </c>
      <c r="IS16" s="109">
        <f>Juniori!IS16</f>
        <v>0</v>
      </c>
      <c r="IT16" s="109">
        <f>Juniori!IT16</f>
        <v>0</v>
      </c>
      <c r="IU16" s="109">
        <f>Juniori!IU16</f>
        <v>0</v>
      </c>
      <c r="IV16" s="109">
        <f>Juniori!IV16</f>
        <v>0</v>
      </c>
      <c r="IW16" s="109">
        <f>Juniori!IW16</f>
        <v>0</v>
      </c>
      <c r="IX16" s="109">
        <f>Juniori!IX16</f>
        <v>0</v>
      </c>
      <c r="IY16" s="109">
        <f>Juniori!IY16</f>
        <v>0</v>
      </c>
      <c r="IZ16" s="109">
        <f>Juniori!IZ16</f>
        <v>0</v>
      </c>
      <c r="JA16" s="109">
        <f>Juniori!JA16</f>
        <v>0</v>
      </c>
      <c r="JB16" s="109">
        <f>Juniori!JB16</f>
        <v>0</v>
      </c>
      <c r="JC16" s="109">
        <f>Juniori!JC16</f>
        <v>0</v>
      </c>
      <c r="JD16" s="109">
        <f>Juniori!JD16</f>
        <v>0</v>
      </c>
      <c r="JE16" s="109">
        <f>Juniori!JE16</f>
        <v>0</v>
      </c>
      <c r="JF16" s="109">
        <f>Juniori!JF16</f>
        <v>0</v>
      </c>
      <c r="JG16" s="109">
        <f>Juniori!JG16</f>
        <v>0</v>
      </c>
      <c r="JH16" s="109">
        <f>Juniori!JH16</f>
        <v>0</v>
      </c>
      <c r="JI16" s="109">
        <f>Juniori!JI16</f>
        <v>0</v>
      </c>
      <c r="JJ16" s="109">
        <f>Juniori!JJ16</f>
        <v>0</v>
      </c>
      <c r="JK16" s="109">
        <f>Juniori!JK16</f>
        <v>0</v>
      </c>
      <c r="JL16" s="109">
        <f>Juniori!JL16</f>
        <v>0</v>
      </c>
      <c r="JM16" s="109">
        <f>Juniori!JM16</f>
        <v>0</v>
      </c>
      <c r="JN16" s="109">
        <f>Juniori!JN16</f>
        <v>0</v>
      </c>
      <c r="JO16" s="109">
        <f>Juniori!JO16</f>
        <v>0</v>
      </c>
      <c r="JP16" s="109">
        <f>Juniori!JP16</f>
        <v>0</v>
      </c>
      <c r="JQ16" s="109">
        <f>Juniori!JQ16</f>
        <v>0</v>
      </c>
      <c r="JR16" s="109">
        <f>Juniori!JR16</f>
        <v>0</v>
      </c>
      <c r="JS16" s="109">
        <f>Juniori!JS16</f>
        <v>0</v>
      </c>
      <c r="JT16" s="109">
        <f>Juniori!JT16</f>
        <v>0</v>
      </c>
      <c r="JU16" s="109">
        <f>Juniori!JU16</f>
        <v>0</v>
      </c>
      <c r="JV16" s="109">
        <f>Juniori!JV16</f>
        <v>0</v>
      </c>
      <c r="JW16" s="109">
        <f>Juniori!JW16</f>
        <v>0</v>
      </c>
      <c r="JX16" s="109">
        <f>Juniori!JX16</f>
        <v>0</v>
      </c>
      <c r="JY16" s="109">
        <f>Juniori!JY16</f>
        <v>0</v>
      </c>
      <c r="JZ16" s="109">
        <f>Juniori!JZ16</f>
        <v>0</v>
      </c>
      <c r="KA16" s="109">
        <f>Juniori!KA16</f>
        <v>0</v>
      </c>
      <c r="KB16" s="109">
        <f>Juniori!KB16</f>
        <v>0</v>
      </c>
      <c r="KC16" s="109">
        <f>Juniori!KC16</f>
        <v>0</v>
      </c>
      <c r="KD16" s="109">
        <f>Juniori!KD16</f>
        <v>10</v>
      </c>
      <c r="KE16" s="109">
        <f>Juniori!KE16</f>
        <v>4</v>
      </c>
      <c r="KF16" s="109">
        <f>Juniori!KF16</f>
        <v>0</v>
      </c>
      <c r="KG16" s="109">
        <f>Juniori!KG16</f>
        <v>0</v>
      </c>
      <c r="KH16" s="109">
        <f>Juniori!KH16</f>
        <v>0</v>
      </c>
      <c r="KI16" s="109">
        <f>Juniori!KI16</f>
        <v>0</v>
      </c>
      <c r="KJ16" s="109">
        <f>Juniori!KJ16</f>
        <v>0</v>
      </c>
      <c r="KK16" s="109">
        <f>Juniori!KK16</f>
        <v>0</v>
      </c>
      <c r="KL16" s="109">
        <f>Juniori!KL16</f>
        <v>0</v>
      </c>
      <c r="KM16" s="109">
        <f>Juniori!KM16</f>
        <v>0</v>
      </c>
      <c r="KN16" s="109">
        <f>Juniori!KN16</f>
        <v>0</v>
      </c>
      <c r="KO16" s="109">
        <f>Juniori!KO16</f>
        <v>0</v>
      </c>
      <c r="KP16" s="109">
        <f>Juniori!KP16</f>
        <v>0</v>
      </c>
      <c r="KQ16" s="109">
        <f>Juniori!KQ16</f>
        <v>0</v>
      </c>
      <c r="KR16" s="109">
        <f>Juniori!KR16</f>
        <v>0</v>
      </c>
      <c r="KS16" s="109">
        <f>Juniori!KS16</f>
        <v>0</v>
      </c>
      <c r="KT16" s="109">
        <f>Juniori!KT16</f>
        <v>0</v>
      </c>
      <c r="KU16" s="109">
        <f>Juniori!KU16</f>
        <v>0</v>
      </c>
      <c r="KV16" s="109">
        <f>Juniori!KV16</f>
        <v>0</v>
      </c>
      <c r="KW16" s="109">
        <f>Juniori!KW16</f>
        <v>0</v>
      </c>
      <c r="KX16" s="109">
        <f>Juniori!KX16</f>
        <v>0</v>
      </c>
      <c r="KY16" s="109">
        <f>Juniori!KY16</f>
        <v>0</v>
      </c>
      <c r="KZ16" s="109">
        <f>Juniori!KZ16</f>
        <v>0</v>
      </c>
      <c r="LA16" s="109">
        <f>Juniori!LA16</f>
        <v>0</v>
      </c>
      <c r="LB16" s="109">
        <f>Juniori!LB16</f>
        <v>0</v>
      </c>
      <c r="LC16" s="109">
        <f>Juniori!LC16</f>
        <v>0</v>
      </c>
      <c r="LD16" s="109">
        <f>Juniori!LD16</f>
        <v>0</v>
      </c>
      <c r="LE16" s="109">
        <f>Juniori!LE16</f>
        <v>0</v>
      </c>
      <c r="LF16" s="109">
        <f>Juniori!LF16</f>
        <v>0</v>
      </c>
      <c r="LG16" s="109">
        <f>Juniori!LG16</f>
        <v>0</v>
      </c>
      <c r="LH16" s="109">
        <f>Juniori!LH16</f>
        <v>0</v>
      </c>
      <c r="LI16" s="109">
        <f>Juniori!LI16</f>
        <v>0</v>
      </c>
      <c r="LJ16" s="109">
        <f>Juniori!LJ16</f>
        <v>0</v>
      </c>
      <c r="LK16" s="109">
        <f>Juniori!LK16</f>
        <v>0</v>
      </c>
      <c r="LL16" s="109">
        <f>Juniori!LL16</f>
        <v>0</v>
      </c>
      <c r="LM16" s="109">
        <f>Juniori!LM16</f>
        <v>0</v>
      </c>
      <c r="LN16" s="109">
        <f>Juniori!LN16</f>
        <v>0</v>
      </c>
      <c r="LO16" s="109">
        <f>Juniori!LO16</f>
        <v>0</v>
      </c>
      <c r="LP16" s="109">
        <f>Juniori!LP16</f>
        <v>0</v>
      </c>
      <c r="LQ16" s="109">
        <f>Juniori!LQ16</f>
        <v>0</v>
      </c>
      <c r="LR16" s="109">
        <f>Juniori!LR16</f>
        <v>0</v>
      </c>
      <c r="LS16" s="109">
        <f>Juniori!LS16</f>
        <v>0</v>
      </c>
      <c r="LT16" s="109">
        <f>Juniori!LT16</f>
        <v>0</v>
      </c>
      <c r="LU16" s="109">
        <f>Juniori!LU16</f>
        <v>0</v>
      </c>
      <c r="LV16" s="109">
        <f>Juniori!LV16</f>
        <v>0</v>
      </c>
      <c r="LW16" s="109">
        <f>Juniori!LW16</f>
        <v>0</v>
      </c>
      <c r="LX16" s="109">
        <f>Juniori!LX16</f>
        <v>0</v>
      </c>
      <c r="LY16" s="109">
        <f>Juniori!LY16</f>
        <v>0</v>
      </c>
      <c r="LZ16" s="109">
        <f>Juniori!LZ16</f>
        <v>0</v>
      </c>
      <c r="MA16" s="109">
        <f>Juniori!MA16</f>
        <v>0</v>
      </c>
      <c r="MB16" s="109">
        <f>Juniori!MB16</f>
        <v>0</v>
      </c>
      <c r="MC16" s="109">
        <f>Juniori!MC16</f>
        <v>0</v>
      </c>
      <c r="MD16" s="109">
        <f>Juniori!MD16</f>
        <v>0</v>
      </c>
      <c r="ME16" s="109">
        <f>Juniori!ME16</f>
        <v>0</v>
      </c>
      <c r="MF16" s="109">
        <f>Juniori!MF16</f>
        <v>0</v>
      </c>
      <c r="MG16" s="109">
        <f>Juniori!MG16</f>
        <v>0</v>
      </c>
      <c r="MH16" s="109">
        <f>Juniori!MH16</f>
        <v>0</v>
      </c>
      <c r="MI16" s="109">
        <f>Juniori!MI16</f>
        <v>0</v>
      </c>
      <c r="MJ16" s="109">
        <f>Juniori!MJ16</f>
        <v>0</v>
      </c>
      <c r="MK16" s="109">
        <f>Juniori!MK16</f>
        <v>0</v>
      </c>
      <c r="ML16" s="109">
        <f>Juniori!ML16</f>
        <v>0</v>
      </c>
      <c r="MM16" s="109">
        <f>Juniori!MM16</f>
        <v>0</v>
      </c>
      <c r="MN16" s="109">
        <f>Juniori!MN16</f>
        <v>0</v>
      </c>
      <c r="MO16" s="109">
        <f>Juniori!MO16</f>
        <v>0</v>
      </c>
      <c r="MP16" s="109">
        <f>Juniori!MP16</f>
        <v>0</v>
      </c>
      <c r="MQ16" s="109">
        <f>Juniori!MQ16</f>
        <v>0</v>
      </c>
      <c r="MR16" s="109">
        <f>Juniori!MR16</f>
        <v>0</v>
      </c>
      <c r="MS16" s="109">
        <f>Juniori!MS16</f>
        <v>0</v>
      </c>
      <c r="MT16" s="109">
        <f>Juniori!MT16</f>
        <v>0</v>
      </c>
      <c r="MU16" s="109">
        <f>Juniori!MU16</f>
        <v>0</v>
      </c>
      <c r="MV16" s="109">
        <f>Juniori!MV16</f>
        <v>0</v>
      </c>
      <c r="MW16" s="109">
        <f>Juniori!MW16</f>
        <v>0</v>
      </c>
      <c r="MX16" s="109">
        <f>Juniori!MX16</f>
        <v>0</v>
      </c>
      <c r="MY16" s="109">
        <f>Juniori!MY16</f>
        <v>0</v>
      </c>
      <c r="MZ16" s="109">
        <f>Juniori!MZ16</f>
        <v>0</v>
      </c>
      <c r="NA16" s="109">
        <f>Juniori!NA16</f>
        <v>0</v>
      </c>
      <c r="NB16" s="109">
        <f>Juniori!NB16</f>
        <v>0</v>
      </c>
      <c r="NC16" s="109">
        <f>Juniori!NC16</f>
        <v>0</v>
      </c>
      <c r="ND16" s="109">
        <f>Juniori!ND16</f>
        <v>0</v>
      </c>
      <c r="NE16" s="109">
        <f>Juniori!NE16</f>
        <v>0</v>
      </c>
      <c r="NF16" s="109">
        <f>Juniori!NF16</f>
        <v>0</v>
      </c>
      <c r="NG16" s="109">
        <f>Juniori!NG16</f>
        <v>0</v>
      </c>
      <c r="NH16" s="109">
        <f>Juniori!NH16</f>
        <v>0</v>
      </c>
      <c r="NI16" s="109">
        <f>Juniori!NI16</f>
        <v>0</v>
      </c>
      <c r="NJ16" s="109">
        <f>Juniori!NJ16</f>
        <v>0</v>
      </c>
      <c r="NK16" s="109">
        <f>Juniori!NK16</f>
        <v>0</v>
      </c>
      <c r="NL16" s="109">
        <f>Juniori!NL16</f>
        <v>0</v>
      </c>
      <c r="NM16" s="109">
        <f>Juniori!NM16</f>
        <v>0</v>
      </c>
      <c r="NN16" s="109">
        <f>Juniori!NN16</f>
        <v>0</v>
      </c>
      <c r="NO16" s="109">
        <f>Juniori!NO16</f>
        <v>0</v>
      </c>
      <c r="NP16" s="109">
        <f>Juniori!NP16</f>
        <v>0</v>
      </c>
      <c r="NQ16" s="109">
        <f>Juniori!NQ16</f>
        <v>0</v>
      </c>
      <c r="NR16" s="109">
        <f>Juniori!NR16</f>
        <v>0</v>
      </c>
      <c r="NS16" s="109">
        <f>Juniori!NS16</f>
        <v>0</v>
      </c>
      <c r="NT16" s="109">
        <f>Juniori!NT16</f>
        <v>0</v>
      </c>
      <c r="NU16" s="109">
        <f>Juniori!NU16</f>
        <v>0</v>
      </c>
      <c r="NV16" s="109">
        <f>Juniori!NV16</f>
        <v>0</v>
      </c>
      <c r="NW16" s="109">
        <f>Juniori!NW16</f>
        <v>0</v>
      </c>
      <c r="NX16" s="109">
        <f>Juniori!NX16</f>
        <v>0</v>
      </c>
      <c r="NY16" s="109">
        <f>Juniori!NY16</f>
        <v>0</v>
      </c>
      <c r="NZ16" s="109">
        <f>Juniori!NZ16</f>
        <v>0</v>
      </c>
      <c r="OA16" s="109">
        <f>Juniori!OA16</f>
        <v>0</v>
      </c>
      <c r="OB16" s="109">
        <f>Juniori!OB16</f>
        <v>0</v>
      </c>
      <c r="OC16" s="109">
        <f>Juniori!OC16</f>
        <v>0</v>
      </c>
      <c r="OD16" s="109">
        <f>Juniori!OD16</f>
        <v>0</v>
      </c>
      <c r="OE16" s="109">
        <f>Juniori!OE16</f>
        <v>0</v>
      </c>
      <c r="OF16" s="109">
        <f>Juniori!OF16</f>
        <v>0</v>
      </c>
      <c r="OG16" s="109">
        <f>Juniori!OG16</f>
        <v>0</v>
      </c>
      <c r="OH16" s="109">
        <f>Juniori!OH16</f>
        <v>0</v>
      </c>
      <c r="OI16" s="109">
        <f>Juniori!OI16</f>
        <v>0</v>
      </c>
      <c r="OJ16" s="109">
        <f>Juniori!OJ16</f>
        <v>0</v>
      </c>
      <c r="OK16" s="109">
        <f>Juniori!OK16</f>
        <v>0</v>
      </c>
      <c r="OL16" s="109">
        <f>Juniori!OL16</f>
        <v>0</v>
      </c>
      <c r="OM16" s="109">
        <f>Juniori!OM16</f>
        <v>0</v>
      </c>
      <c r="ON16" s="109">
        <f>Juniori!ON16</f>
        <v>0</v>
      </c>
      <c r="OO16" s="109">
        <f>Juniori!OO16</f>
        <v>0</v>
      </c>
      <c r="OP16" s="109">
        <f>Juniori!OP16</f>
        <v>0</v>
      </c>
      <c r="OQ16" s="109">
        <f>Juniori!OQ16</f>
        <v>0</v>
      </c>
      <c r="OR16" s="109">
        <f>Juniori!OR16</f>
        <v>0</v>
      </c>
      <c r="OS16" s="109">
        <f>Juniori!OS16</f>
        <v>0</v>
      </c>
      <c r="OT16" s="109">
        <f>Juniori!OT16</f>
        <v>0</v>
      </c>
      <c r="OU16" s="109">
        <f>Juniori!OU16</f>
        <v>0</v>
      </c>
      <c r="OV16" s="109">
        <f>Juniori!OV16</f>
        <v>0</v>
      </c>
      <c r="OW16" s="109">
        <f>Juniori!OW16</f>
        <v>0</v>
      </c>
      <c r="OX16" s="109">
        <f>Juniori!OX16</f>
        <v>0</v>
      </c>
      <c r="OY16" s="109">
        <f>Juniori!OY16</f>
        <v>0</v>
      </c>
      <c r="OZ16" s="109">
        <f>Juniori!OZ16</f>
        <v>0</v>
      </c>
      <c r="PA16" s="109">
        <f>Juniori!PA16</f>
        <v>0</v>
      </c>
      <c r="PB16" s="109">
        <f>Juniori!PB16</f>
        <v>0</v>
      </c>
      <c r="PC16" s="109">
        <f>Juniori!PC16</f>
        <v>0</v>
      </c>
      <c r="PD16" s="109">
        <f>Juniori!PD16</f>
        <v>0</v>
      </c>
      <c r="PE16" s="109">
        <f>Juniori!PE16</f>
        <v>0</v>
      </c>
      <c r="PF16" s="109">
        <f>Juniori!PF16</f>
        <v>0</v>
      </c>
      <c r="PG16" s="109">
        <f>Juniori!PG16</f>
        <v>0</v>
      </c>
      <c r="PH16" s="109">
        <f>Juniori!PH16</f>
        <v>0</v>
      </c>
      <c r="PI16" s="109">
        <f>Juniori!PI16</f>
        <v>0</v>
      </c>
      <c r="PJ16" s="109">
        <f>Juniori!PJ16</f>
        <v>0</v>
      </c>
      <c r="PK16" s="109">
        <f>Juniori!PK16</f>
        <v>0</v>
      </c>
      <c r="PL16" s="109">
        <f>Juniori!PL16</f>
        <v>0</v>
      </c>
      <c r="PM16" s="109">
        <f>Juniori!PM16</f>
        <v>0</v>
      </c>
      <c r="PN16" s="109">
        <f>Juniori!PN16</f>
        <v>0</v>
      </c>
      <c r="PO16" s="109">
        <f>Juniori!PO16</f>
        <v>0</v>
      </c>
      <c r="PP16" s="109">
        <f>Juniori!PP16</f>
        <v>0</v>
      </c>
      <c r="PQ16" s="109">
        <f>Juniori!PQ16</f>
        <v>0</v>
      </c>
      <c r="PR16" s="109">
        <f>Juniori!PR16</f>
        <v>0</v>
      </c>
      <c r="PS16" s="109">
        <f>Juniori!PS16</f>
        <v>0</v>
      </c>
      <c r="PT16" s="109">
        <f>Juniori!PT16</f>
        <v>0</v>
      </c>
      <c r="PU16" s="109">
        <f>Juniori!PU16</f>
        <v>0</v>
      </c>
      <c r="PV16" s="109">
        <f>Juniori!PV16</f>
        <v>0</v>
      </c>
      <c r="PW16" s="109">
        <f>Juniori!PW16</f>
        <v>0</v>
      </c>
      <c r="PX16" s="109">
        <f>Juniori!PX16</f>
        <v>0</v>
      </c>
      <c r="PY16" s="109">
        <f>Juniori!PY16</f>
        <v>0</v>
      </c>
      <c r="PZ16" s="109">
        <f>Juniori!PZ16</f>
        <v>0</v>
      </c>
      <c r="QA16" s="109">
        <f>Juniori!QA16</f>
        <v>0</v>
      </c>
      <c r="QB16" s="109">
        <f>Juniori!QB16</f>
        <v>0</v>
      </c>
      <c r="QC16" s="109">
        <f>Juniori!QC16</f>
        <v>0</v>
      </c>
      <c r="QD16" s="109">
        <f>Juniori!QD16</f>
        <v>0</v>
      </c>
      <c r="QE16" s="109">
        <f>Juniori!QE16</f>
        <v>0</v>
      </c>
      <c r="QF16" s="109">
        <f>Juniori!QF16</f>
        <v>0</v>
      </c>
      <c r="QG16" s="109">
        <f>Juniori!QG16</f>
        <v>0</v>
      </c>
      <c r="QH16" s="109">
        <f>Juniori!QH16</f>
        <v>0</v>
      </c>
      <c r="QI16" s="109">
        <f>Juniori!QI16</f>
        <v>0</v>
      </c>
      <c r="QJ16" s="109">
        <f>Juniori!QJ16</f>
        <v>0</v>
      </c>
      <c r="QK16" s="109">
        <f>Juniori!QK16</f>
        <v>0</v>
      </c>
      <c r="QL16" s="109">
        <f>Juniori!QL16</f>
        <v>0</v>
      </c>
      <c r="QM16" s="109">
        <f>Juniori!QM16</f>
        <v>0</v>
      </c>
      <c r="QN16" s="109">
        <f>Juniori!QN16</f>
        <v>0</v>
      </c>
      <c r="QO16" s="109">
        <f>Juniori!QO16</f>
        <v>0</v>
      </c>
      <c r="QP16" s="109">
        <f>Juniori!QP16</f>
        <v>0</v>
      </c>
      <c r="QQ16" s="109">
        <f>Juniori!QQ16</f>
        <v>0</v>
      </c>
      <c r="QR16" s="109">
        <f>Juniori!QR16</f>
        <v>0</v>
      </c>
      <c r="QS16" s="109">
        <f>Juniori!QS16</f>
        <v>0</v>
      </c>
      <c r="QT16" s="109">
        <f>Juniori!QT16</f>
        <v>0</v>
      </c>
      <c r="QU16" s="109">
        <f>Juniori!QU16</f>
        <v>0</v>
      </c>
      <c r="QV16" s="109">
        <f>Juniori!QV16</f>
        <v>0</v>
      </c>
      <c r="QW16" s="109">
        <f>Juniori!QW16</f>
        <v>0</v>
      </c>
      <c r="QX16" s="109">
        <f>Juniori!QX16</f>
        <v>0</v>
      </c>
      <c r="QY16" s="109">
        <f>Juniori!QY16</f>
        <v>0</v>
      </c>
      <c r="QZ16" s="109">
        <f>Juniori!QZ16</f>
        <v>0</v>
      </c>
      <c r="RA16" s="109">
        <f>Juniori!RA16</f>
        <v>0</v>
      </c>
      <c r="RB16" s="109">
        <f>Juniori!RB16</f>
        <v>0</v>
      </c>
      <c r="RC16" s="109">
        <f>Juniori!RC16</f>
        <v>0</v>
      </c>
      <c r="RD16" s="109">
        <f>Juniori!RD16</f>
        <v>0</v>
      </c>
      <c r="RE16" s="109">
        <f>Juniori!RE16</f>
        <v>0</v>
      </c>
      <c r="RF16" s="109">
        <f>Juniori!RF16</f>
        <v>0</v>
      </c>
      <c r="RG16" s="109">
        <f>Juniori!RG16</f>
        <v>0</v>
      </c>
      <c r="RH16" s="109">
        <f>Juniori!RH16</f>
        <v>0</v>
      </c>
      <c r="RI16" s="109">
        <f>Juniori!RI16</f>
        <v>0</v>
      </c>
      <c r="RJ16" s="109">
        <f>Juniori!RJ16</f>
        <v>0</v>
      </c>
      <c r="RK16" s="109">
        <f>Juniori!RK16</f>
        <v>0</v>
      </c>
      <c r="RL16" s="109">
        <f>Juniori!RL16</f>
        <v>0</v>
      </c>
      <c r="RM16" s="109">
        <f>Juniori!RM16</f>
        <v>0</v>
      </c>
      <c r="RN16" s="109">
        <f>Juniori!RN16</f>
        <v>0</v>
      </c>
      <c r="RO16" s="109">
        <f>Juniori!RO16</f>
        <v>0</v>
      </c>
      <c r="RP16" s="109">
        <f>Juniori!RP16</f>
        <v>0</v>
      </c>
      <c r="RQ16" s="109">
        <f>Juniori!RQ16</f>
        <v>0</v>
      </c>
      <c r="RR16" s="109">
        <f>Juniori!RR16</f>
        <v>0</v>
      </c>
      <c r="RS16" s="109">
        <f>Juniori!RS16</f>
        <v>0</v>
      </c>
      <c r="RT16" s="109">
        <f>Juniori!RT16</f>
        <v>0</v>
      </c>
      <c r="RU16" s="109">
        <f>Juniori!RU16</f>
        <v>0</v>
      </c>
      <c r="RV16" s="109">
        <f>Juniori!RV16</f>
        <v>0</v>
      </c>
      <c r="RW16" s="109">
        <f>Juniori!RW16</f>
        <v>0</v>
      </c>
      <c r="RX16" s="109">
        <f>Juniori!RX16</f>
        <v>0</v>
      </c>
      <c r="RY16" s="109">
        <f>Juniori!RY16</f>
        <v>0</v>
      </c>
      <c r="RZ16" s="109">
        <f>Juniori!RZ16</f>
        <v>0</v>
      </c>
      <c r="SA16" s="109">
        <f>Juniori!SA16</f>
        <v>0</v>
      </c>
      <c r="SB16" s="109">
        <f>Juniori!SB16</f>
        <v>0</v>
      </c>
      <c r="SC16" s="109">
        <f>Juniori!SC16</f>
        <v>0</v>
      </c>
      <c r="SD16" s="109">
        <f>Juniori!SD16</f>
        <v>0</v>
      </c>
      <c r="SE16" s="109">
        <f>Juniori!SE16</f>
        <v>0</v>
      </c>
      <c r="SF16" s="109">
        <f>Juniori!SF16</f>
        <v>0</v>
      </c>
      <c r="SG16" s="109">
        <f>Juniori!SG16</f>
        <v>0</v>
      </c>
      <c r="SH16" s="109">
        <f>Juniori!SH16</f>
        <v>0</v>
      </c>
      <c r="SI16" s="109">
        <f>Juniori!SI16</f>
        <v>0</v>
      </c>
      <c r="SJ16" s="109">
        <f>Juniori!SJ16</f>
        <v>0</v>
      </c>
      <c r="SK16" s="109">
        <f>Juniori!SK16</f>
        <v>0</v>
      </c>
      <c r="SL16" s="109">
        <f>Juniori!SL16</f>
        <v>0</v>
      </c>
      <c r="SM16" s="109">
        <f>Juniori!SM16</f>
        <v>0</v>
      </c>
      <c r="SN16" s="109">
        <f>Juniori!SN16</f>
        <v>0</v>
      </c>
      <c r="SO16" s="109">
        <f>Juniori!SO16</f>
        <v>0</v>
      </c>
      <c r="SP16" s="109">
        <f>Juniori!SP16</f>
        <v>0</v>
      </c>
      <c r="SQ16" s="109">
        <f>Juniori!SQ16</f>
        <v>0</v>
      </c>
      <c r="SR16" s="109">
        <f>Juniori!SR16</f>
        <v>0</v>
      </c>
      <c r="SS16" s="109">
        <f>Juniori!SS16</f>
        <v>0</v>
      </c>
      <c r="ST16" s="109">
        <f>Juniori!ST16</f>
        <v>0</v>
      </c>
      <c r="SU16" s="109">
        <f>Juniori!SU16</f>
        <v>0</v>
      </c>
      <c r="SV16" s="109">
        <f>Juniori!SV16</f>
        <v>0</v>
      </c>
      <c r="SW16" s="109">
        <f>Juniori!SW16</f>
        <v>0</v>
      </c>
      <c r="SX16" s="109">
        <f>Juniori!SX16</f>
        <v>0</v>
      </c>
      <c r="SY16" s="109">
        <f>Juniori!SY16</f>
        <v>0</v>
      </c>
      <c r="SZ16" s="109">
        <f>Juniori!SZ16</f>
        <v>0</v>
      </c>
      <c r="TA16" s="109">
        <f>Juniori!TA16</f>
        <v>0</v>
      </c>
      <c r="TB16" s="109">
        <f>Juniori!TB16</f>
        <v>0</v>
      </c>
    </row>
    <row r="17" spans="1:522" s="1" customFormat="1" ht="18" customHeight="1" x14ac:dyDescent="0.2">
      <c r="A17" s="12">
        <v>9</v>
      </c>
      <c r="B17" s="11" t="s">
        <v>41</v>
      </c>
      <c r="C17" s="1">
        <v>11490</v>
      </c>
      <c r="D17" s="1">
        <v>2017</v>
      </c>
      <c r="E17" t="s">
        <v>40</v>
      </c>
      <c r="F17" s="1">
        <v>1742</v>
      </c>
      <c r="G17" s="9" t="s">
        <v>129</v>
      </c>
      <c r="H17" s="4" t="s">
        <v>605</v>
      </c>
      <c r="I17" s="1">
        <f>SUM(K17:TB17)</f>
        <v>106</v>
      </c>
      <c r="J17" s="12">
        <v>105</v>
      </c>
      <c r="K17" s="109">
        <f>Seniori!K45</f>
        <v>0</v>
      </c>
      <c r="L17" s="109">
        <f>Seniori!L45</f>
        <v>0</v>
      </c>
      <c r="M17" s="109">
        <f>Seniori!M45</f>
        <v>0</v>
      </c>
      <c r="N17" s="109">
        <f>Seniori!N45</f>
        <v>0</v>
      </c>
      <c r="O17" s="109">
        <f>Seniori!O45</f>
        <v>0</v>
      </c>
      <c r="P17" s="109">
        <f>Seniori!P45</f>
        <v>0</v>
      </c>
      <c r="Q17" s="109">
        <f>Seniori!Q45</f>
        <v>0</v>
      </c>
      <c r="R17" s="109">
        <f>Seniori!R45</f>
        <v>0</v>
      </c>
      <c r="S17" s="109">
        <f>Seniori!S45</f>
        <v>0</v>
      </c>
      <c r="T17" s="109">
        <f>Seniori!T45</f>
        <v>0</v>
      </c>
      <c r="U17" s="109">
        <f>Seniori!U45</f>
        <v>0</v>
      </c>
      <c r="V17" s="109">
        <f>Seniori!V45</f>
        <v>0</v>
      </c>
      <c r="W17" s="109">
        <f>Seniori!W45</f>
        <v>0</v>
      </c>
      <c r="X17" s="109">
        <f>Seniori!X45</f>
        <v>0</v>
      </c>
      <c r="Y17" s="109">
        <f>Seniori!Y45</f>
        <v>0</v>
      </c>
      <c r="Z17" s="109">
        <f>Seniori!Z45</f>
        <v>0</v>
      </c>
      <c r="AA17" s="109">
        <f>Seniori!AA45</f>
        <v>0</v>
      </c>
      <c r="AB17" s="109">
        <f>Seniori!AB45</f>
        <v>0</v>
      </c>
      <c r="AC17" s="109">
        <f>Seniori!AC45</f>
        <v>0</v>
      </c>
      <c r="AD17" s="109">
        <f>Seniori!AD45</f>
        <v>0</v>
      </c>
      <c r="AE17" s="109">
        <f>Seniori!AE45</f>
        <v>0</v>
      </c>
      <c r="AF17" s="109">
        <f>Seniori!AF45</f>
        <v>0</v>
      </c>
      <c r="AG17" s="109">
        <f>Seniori!AG45</f>
        <v>0</v>
      </c>
      <c r="AH17" s="109">
        <f>Seniori!AH45</f>
        <v>0</v>
      </c>
      <c r="AI17" s="109">
        <f>Seniori!AI45</f>
        <v>0</v>
      </c>
      <c r="AJ17" s="109">
        <f>Seniori!AJ45</f>
        <v>0</v>
      </c>
      <c r="AK17" s="109">
        <f>Seniori!AK45</f>
        <v>0</v>
      </c>
      <c r="AL17" s="109">
        <f>Seniori!AL45</f>
        <v>0</v>
      </c>
      <c r="AM17" s="109">
        <f>Seniori!AM45</f>
        <v>0</v>
      </c>
      <c r="AN17" s="109">
        <f>Seniori!AN45</f>
        <v>0</v>
      </c>
      <c r="AO17" s="109">
        <f>Seniori!AO45</f>
        <v>0</v>
      </c>
      <c r="AP17" s="109">
        <f>Seniori!AP45</f>
        <v>0</v>
      </c>
      <c r="AQ17" s="109">
        <f>Seniori!AQ45</f>
        <v>0</v>
      </c>
      <c r="AR17" s="109">
        <f>Seniori!AR45</f>
        <v>0</v>
      </c>
      <c r="AS17" s="109">
        <f>Seniori!AS45</f>
        <v>0</v>
      </c>
      <c r="AT17" s="109">
        <f>Seniori!AT45</f>
        <v>0</v>
      </c>
      <c r="AU17" s="109">
        <f>Seniori!AU45</f>
        <v>0</v>
      </c>
      <c r="AV17" s="109">
        <f>Seniori!AV45</f>
        <v>0</v>
      </c>
      <c r="AW17" s="109">
        <f>Seniori!AW45</f>
        <v>0</v>
      </c>
      <c r="AX17" s="109">
        <f>Seniori!AX45</f>
        <v>0</v>
      </c>
      <c r="AY17" s="109">
        <f>Seniori!AY45</f>
        <v>0</v>
      </c>
      <c r="AZ17" s="109">
        <f>Seniori!AZ45</f>
        <v>0</v>
      </c>
      <c r="BA17" s="109">
        <f>Seniori!BA45</f>
        <v>0</v>
      </c>
      <c r="BB17" s="109">
        <f>Seniori!BB45</f>
        <v>0</v>
      </c>
      <c r="BC17" s="109">
        <f>Seniori!BC45</f>
        <v>0</v>
      </c>
      <c r="BD17" s="109">
        <f>Seniori!BD45</f>
        <v>0</v>
      </c>
      <c r="BE17" s="109">
        <f>Seniori!BE45</f>
        <v>0</v>
      </c>
      <c r="BF17" s="109">
        <f>Seniori!BF45</f>
        <v>0</v>
      </c>
      <c r="BG17" s="109">
        <f>Seniori!BG45</f>
        <v>0</v>
      </c>
      <c r="BH17" s="109">
        <f>Seniori!BH45</f>
        <v>0</v>
      </c>
      <c r="BI17" s="109">
        <f>Seniori!BI45</f>
        <v>0</v>
      </c>
      <c r="BJ17" s="109">
        <f>Seniori!BJ45</f>
        <v>0</v>
      </c>
      <c r="BK17" s="109">
        <f>Seniori!BK45</f>
        <v>0</v>
      </c>
      <c r="BL17" s="109">
        <f>Seniori!BL45</f>
        <v>0</v>
      </c>
      <c r="BM17" s="109">
        <f>Seniori!BM45</f>
        <v>0</v>
      </c>
      <c r="BN17" s="109">
        <f>Seniori!BN45</f>
        <v>0</v>
      </c>
      <c r="BO17" s="109">
        <f>Seniori!BO45</f>
        <v>0</v>
      </c>
      <c r="BP17" s="109">
        <f>Seniori!BP45</f>
        <v>0</v>
      </c>
      <c r="BQ17" s="109">
        <f>Seniori!BQ45</f>
        <v>0</v>
      </c>
      <c r="BR17" s="109">
        <f>Seniori!BR45</f>
        <v>0</v>
      </c>
      <c r="BS17" s="109">
        <f>Seniori!BS45</f>
        <v>0</v>
      </c>
      <c r="BT17" s="109">
        <f>Seniori!BT45</f>
        <v>0</v>
      </c>
      <c r="BU17" s="109">
        <f>Seniori!BU45</f>
        <v>0</v>
      </c>
      <c r="BV17" s="109">
        <f>Seniori!BV45</f>
        <v>0</v>
      </c>
      <c r="BW17" s="109">
        <f>Seniori!BW45</f>
        <v>0</v>
      </c>
      <c r="BX17" s="109">
        <f>Seniori!BX45</f>
        <v>0</v>
      </c>
      <c r="BY17" s="109">
        <f>Seniori!BY45</f>
        <v>0</v>
      </c>
      <c r="BZ17" s="109">
        <f>Seniori!BZ45</f>
        <v>0</v>
      </c>
      <c r="CA17" s="109">
        <f>Seniori!CA45</f>
        <v>0</v>
      </c>
      <c r="CB17" s="109">
        <f>Seniori!CB45</f>
        <v>0</v>
      </c>
      <c r="CC17" s="109">
        <f>Seniori!CC45</f>
        <v>0</v>
      </c>
      <c r="CD17" s="109">
        <f>Seniori!CD45</f>
        <v>0</v>
      </c>
      <c r="CE17" s="109">
        <f>Seniori!CE45</f>
        <v>0</v>
      </c>
      <c r="CF17" s="109">
        <f>Seniori!CF45</f>
        <v>0</v>
      </c>
      <c r="CG17" s="109">
        <f>Seniori!CG45</f>
        <v>0</v>
      </c>
      <c r="CH17" s="109">
        <f>Seniori!CH45</f>
        <v>0</v>
      </c>
      <c r="CI17" s="109">
        <f>Seniori!CI45</f>
        <v>0</v>
      </c>
      <c r="CJ17" s="109">
        <f>Seniori!CJ45</f>
        <v>0</v>
      </c>
      <c r="CK17" s="109">
        <f>Seniori!CK45</f>
        <v>0</v>
      </c>
      <c r="CL17" s="109">
        <f>Seniori!CL45</f>
        <v>0</v>
      </c>
      <c r="CM17" s="109">
        <f>Seniori!CM45</f>
        <v>0</v>
      </c>
      <c r="CN17" s="109">
        <f>Seniori!CN45</f>
        <v>0</v>
      </c>
      <c r="CO17" s="109">
        <f>Seniori!CO45</f>
        <v>0</v>
      </c>
      <c r="CP17" s="109">
        <f>Seniori!CP45</f>
        <v>0</v>
      </c>
      <c r="CQ17" s="109">
        <f>Seniori!CQ45</f>
        <v>0</v>
      </c>
      <c r="CR17" s="109">
        <f>Seniori!CR45</f>
        <v>0</v>
      </c>
      <c r="CS17" s="109">
        <f>Seniori!CS45</f>
        <v>0</v>
      </c>
      <c r="CT17" s="109">
        <f>Seniori!CT45</f>
        <v>0</v>
      </c>
      <c r="CU17" s="109">
        <f>Seniori!CU45</f>
        <v>0</v>
      </c>
      <c r="CV17" s="109">
        <f>Seniori!CV45</f>
        <v>0</v>
      </c>
      <c r="CW17" s="109">
        <f>Seniori!CW45</f>
        <v>0</v>
      </c>
      <c r="CX17" s="109">
        <f>Seniori!CX45</f>
        <v>0</v>
      </c>
      <c r="CY17" s="109">
        <f>Seniori!CY45</f>
        <v>0</v>
      </c>
      <c r="CZ17" s="109">
        <f>Seniori!CZ45</f>
        <v>0</v>
      </c>
      <c r="DA17" s="109">
        <f>Seniori!DA45</f>
        <v>0</v>
      </c>
      <c r="DB17" s="109">
        <f>Seniori!DB45</f>
        <v>0</v>
      </c>
      <c r="DC17" s="109">
        <f>Seniori!DC45</f>
        <v>0</v>
      </c>
      <c r="DD17" s="109">
        <f>Seniori!DD45</f>
        <v>7</v>
      </c>
      <c r="DE17" s="109">
        <f>Seniori!DE45</f>
        <v>0</v>
      </c>
      <c r="DF17" s="109">
        <f>Seniori!DF45</f>
        <v>0</v>
      </c>
      <c r="DG17" s="109">
        <f>Seniori!DG45</f>
        <v>0</v>
      </c>
      <c r="DH17" s="109">
        <f>Seniori!DH45</f>
        <v>0</v>
      </c>
      <c r="DI17" s="109">
        <f>Seniori!DI45</f>
        <v>4</v>
      </c>
      <c r="DJ17" s="109">
        <f>Seniori!DJ45</f>
        <v>0</v>
      </c>
      <c r="DK17" s="109">
        <f>Seniori!DK45</f>
        <v>0</v>
      </c>
      <c r="DL17" s="109">
        <f>Seniori!DL45</f>
        <v>5</v>
      </c>
      <c r="DM17" s="109">
        <f>Seniori!DM45</f>
        <v>0</v>
      </c>
      <c r="DN17" s="109">
        <f>Seniori!DN45</f>
        <v>0</v>
      </c>
      <c r="DO17" s="109">
        <f>Seniori!DO45</f>
        <v>0</v>
      </c>
      <c r="DP17" s="109">
        <f>Seniori!DP45</f>
        <v>0</v>
      </c>
      <c r="DQ17" s="109">
        <f>Seniori!DQ45</f>
        <v>4</v>
      </c>
      <c r="DR17" s="109">
        <f>Seniori!DR45</f>
        <v>0</v>
      </c>
      <c r="DS17" s="109">
        <f>Seniori!DS45</f>
        <v>0</v>
      </c>
      <c r="DT17" s="109">
        <f>Seniori!DT45</f>
        <v>0</v>
      </c>
      <c r="DU17" s="109">
        <f>Seniori!DU45</f>
        <v>0</v>
      </c>
      <c r="DV17" s="109">
        <f>Seniori!DV45</f>
        <v>0</v>
      </c>
      <c r="DW17" s="109">
        <f>Seniori!DW45</f>
        <v>0</v>
      </c>
      <c r="DX17" s="109">
        <f>Seniori!DX45</f>
        <v>0</v>
      </c>
      <c r="DY17" s="109">
        <f>Seniori!DY45</f>
        <v>0</v>
      </c>
      <c r="DZ17" s="109">
        <f>Seniori!DZ45</f>
        <v>0</v>
      </c>
      <c r="EA17" s="109">
        <f>Seniori!EA45</f>
        <v>0</v>
      </c>
      <c r="EB17" s="109">
        <f>Seniori!EB45</f>
        <v>0</v>
      </c>
      <c r="EC17" s="109">
        <f>Seniori!EC45</f>
        <v>0</v>
      </c>
      <c r="ED17" s="109">
        <f>Seniori!ED45</f>
        <v>0</v>
      </c>
      <c r="EE17" s="109">
        <f>Seniori!EE45</f>
        <v>0</v>
      </c>
      <c r="EF17" s="109">
        <f>Seniori!EF45</f>
        <v>0</v>
      </c>
      <c r="EG17" s="109">
        <f>Seniori!EG45</f>
        <v>0</v>
      </c>
      <c r="EH17" s="109">
        <f>Seniori!EH45</f>
        <v>0</v>
      </c>
      <c r="EI17" s="109">
        <f>Seniori!EI45</f>
        <v>0</v>
      </c>
      <c r="EJ17" s="109">
        <f>Seniori!EJ45</f>
        <v>0</v>
      </c>
      <c r="EK17" s="109">
        <f>Seniori!EK45</f>
        <v>0</v>
      </c>
      <c r="EL17" s="109">
        <f>Seniori!EL45</f>
        <v>0</v>
      </c>
      <c r="EM17" s="109">
        <f>Seniori!EM45</f>
        <v>0</v>
      </c>
      <c r="EN17" s="109">
        <f>Seniori!EN45</f>
        <v>0</v>
      </c>
      <c r="EO17" s="109">
        <f>Seniori!EO45</f>
        <v>0</v>
      </c>
      <c r="EP17" s="109">
        <f>Seniori!EP45</f>
        <v>0</v>
      </c>
      <c r="EQ17" s="109">
        <f>Seniori!EQ45</f>
        <v>0</v>
      </c>
      <c r="ER17" s="109">
        <f>Seniori!ER45</f>
        <v>0</v>
      </c>
      <c r="ES17" s="109">
        <f>Seniori!ES45</f>
        <v>0</v>
      </c>
      <c r="ET17" s="109">
        <f>Seniori!ET45</f>
        <v>0</v>
      </c>
      <c r="EU17" s="109">
        <f>Seniori!EU45</f>
        <v>0</v>
      </c>
      <c r="EV17" s="109">
        <f>Seniori!EV45</f>
        <v>0</v>
      </c>
      <c r="EW17" s="109">
        <f>Seniori!EW45</f>
        <v>0</v>
      </c>
      <c r="EX17" s="109">
        <f>Seniori!EX45</f>
        <v>0</v>
      </c>
      <c r="EY17" s="109">
        <f>Seniori!EY45</f>
        <v>0</v>
      </c>
      <c r="EZ17" s="109">
        <f>Seniori!EZ45</f>
        <v>0</v>
      </c>
      <c r="FA17" s="109">
        <f>Seniori!FA45</f>
        <v>0</v>
      </c>
      <c r="FB17" s="109">
        <f>Seniori!FB45</f>
        <v>0</v>
      </c>
      <c r="FC17" s="109">
        <f>Seniori!FC45</f>
        <v>0</v>
      </c>
      <c r="FD17" s="109">
        <f>Seniori!FD45</f>
        <v>1</v>
      </c>
      <c r="FE17" s="109">
        <f>Seniori!FE45</f>
        <v>0</v>
      </c>
      <c r="FF17" s="109">
        <f>Seniori!FF45</f>
        <v>1</v>
      </c>
      <c r="FG17" s="109">
        <f>Seniori!FG45</f>
        <v>0</v>
      </c>
      <c r="FH17" s="109">
        <f>Seniori!FH45</f>
        <v>0</v>
      </c>
      <c r="FI17" s="109">
        <f>Seniori!FI45</f>
        <v>0</v>
      </c>
      <c r="FJ17" s="109">
        <f>Seniori!FJ45</f>
        <v>0</v>
      </c>
      <c r="FK17" s="109">
        <f>Seniori!FK45</f>
        <v>0</v>
      </c>
      <c r="FL17" s="109">
        <f>Seniori!FL45</f>
        <v>0</v>
      </c>
      <c r="FM17" s="109">
        <f>Seniori!FM45</f>
        <v>0</v>
      </c>
      <c r="FN17" s="109">
        <f>Seniori!FN45</f>
        <v>0</v>
      </c>
      <c r="FO17" s="109">
        <f>Seniori!FO45</f>
        <v>0</v>
      </c>
      <c r="FP17" s="109">
        <f>Seniori!FP45</f>
        <v>0</v>
      </c>
      <c r="FQ17" s="109">
        <f>Seniori!FQ45</f>
        <v>0</v>
      </c>
      <c r="FR17" s="109">
        <f>Seniori!FR45</f>
        <v>0</v>
      </c>
      <c r="FS17" s="109">
        <f>Seniori!FS45</f>
        <v>0</v>
      </c>
      <c r="FT17" s="109">
        <f>Seniori!FT45</f>
        <v>0</v>
      </c>
      <c r="FU17" s="109">
        <f>Seniori!FU45</f>
        <v>0</v>
      </c>
      <c r="FV17" s="109">
        <f>Seniori!FV45</f>
        <v>0</v>
      </c>
      <c r="FW17" s="109">
        <f>Seniori!FW45</f>
        <v>0</v>
      </c>
      <c r="FX17" s="109">
        <f>Seniori!FX45</f>
        <v>0</v>
      </c>
      <c r="FY17" s="109">
        <f>Seniori!FY45</f>
        <v>0</v>
      </c>
      <c r="FZ17" s="109">
        <f>Seniori!FZ45</f>
        <v>0</v>
      </c>
      <c r="GA17" s="109">
        <f>Seniori!GA45</f>
        <v>0</v>
      </c>
      <c r="GB17" s="109">
        <f>Seniori!GB45</f>
        <v>0</v>
      </c>
      <c r="GC17" s="109">
        <f>Seniori!GC45</f>
        <v>0</v>
      </c>
      <c r="GD17" s="109">
        <f>Seniori!GD45</f>
        <v>0</v>
      </c>
      <c r="GE17" s="109">
        <f>Seniori!GE45</f>
        <v>0</v>
      </c>
      <c r="GF17" s="109">
        <f>Seniori!GF45</f>
        <v>0</v>
      </c>
      <c r="GG17" s="109">
        <f>Seniori!GG45</f>
        <v>0</v>
      </c>
      <c r="GH17" s="109">
        <f>Seniori!GH45</f>
        <v>0</v>
      </c>
      <c r="GI17" s="109">
        <f>Seniori!GI45</f>
        <v>0</v>
      </c>
      <c r="GJ17" s="109">
        <f>Seniori!GJ45</f>
        <v>0</v>
      </c>
      <c r="GK17" s="109">
        <f>Seniori!GK45</f>
        <v>0</v>
      </c>
      <c r="GL17" s="109">
        <f>Seniori!GL45</f>
        <v>0</v>
      </c>
      <c r="GM17" s="109">
        <f>Seniori!GM45</f>
        <v>0</v>
      </c>
      <c r="GN17" s="109">
        <f>Seniori!GN45</f>
        <v>0</v>
      </c>
      <c r="GO17" s="109">
        <f>Seniori!GO45</f>
        <v>0</v>
      </c>
      <c r="GP17" s="109">
        <f>Seniori!GP45</f>
        <v>0</v>
      </c>
      <c r="GQ17" s="109">
        <f>Seniori!GQ45</f>
        <v>0</v>
      </c>
      <c r="GR17" s="109">
        <f>Seniori!GR45</f>
        <v>0</v>
      </c>
      <c r="GS17" s="109">
        <f>Seniori!GS45</f>
        <v>0</v>
      </c>
      <c r="GT17" s="109">
        <f>Seniori!GT45</f>
        <v>8</v>
      </c>
      <c r="GU17" s="109">
        <f>Seniori!GU45</f>
        <v>8</v>
      </c>
      <c r="GV17" s="109">
        <f>Seniori!GV45</f>
        <v>0</v>
      </c>
      <c r="GW17" s="109">
        <f>Seniori!GW45</f>
        <v>0</v>
      </c>
      <c r="GX17" s="109">
        <f>Seniori!GX45</f>
        <v>0</v>
      </c>
      <c r="GY17" s="109">
        <f>Seniori!GY45</f>
        <v>6</v>
      </c>
      <c r="GZ17" s="109">
        <f>Seniori!GZ45</f>
        <v>0</v>
      </c>
      <c r="HA17" s="109">
        <f>Seniori!HA45</f>
        <v>0</v>
      </c>
      <c r="HB17" s="109">
        <f>Seniori!HB45</f>
        <v>0</v>
      </c>
      <c r="HC17" s="109">
        <f>Seniori!HC45</f>
        <v>0</v>
      </c>
      <c r="HD17" s="109">
        <f>Seniori!HD45</f>
        <v>0</v>
      </c>
      <c r="HE17" s="109">
        <f>Seniori!HE45</f>
        <v>0</v>
      </c>
      <c r="HF17" s="109">
        <f>Seniori!HF45</f>
        <v>0</v>
      </c>
      <c r="HG17" s="109">
        <f>Seniori!HG45</f>
        <v>0</v>
      </c>
      <c r="HH17" s="109">
        <f>Seniori!HH45</f>
        <v>0</v>
      </c>
      <c r="HI17" s="109">
        <f>Seniori!HI45</f>
        <v>0</v>
      </c>
      <c r="HJ17" s="109">
        <f>Seniori!HJ45</f>
        <v>0</v>
      </c>
      <c r="HK17" s="109">
        <f>Seniori!HK45</f>
        <v>0</v>
      </c>
      <c r="HL17" s="109">
        <f>Seniori!HL45</f>
        <v>0</v>
      </c>
      <c r="HM17" s="109">
        <f>Seniori!HM45</f>
        <v>0</v>
      </c>
      <c r="HN17" s="109">
        <f>Seniori!HN45</f>
        <v>0</v>
      </c>
      <c r="HO17" s="109">
        <f>Seniori!HO45</f>
        <v>0</v>
      </c>
      <c r="HP17" s="109">
        <f>Seniori!HP45</f>
        <v>0</v>
      </c>
      <c r="HQ17" s="109">
        <f>Seniori!HQ45</f>
        <v>0</v>
      </c>
      <c r="HR17" s="109">
        <f>Seniori!HR45</f>
        <v>0</v>
      </c>
      <c r="HS17" s="109">
        <f>Seniori!HS45</f>
        <v>0</v>
      </c>
      <c r="HT17" s="109">
        <f>Seniori!HT45</f>
        <v>0</v>
      </c>
      <c r="HU17" s="109">
        <f>Seniori!HU45</f>
        <v>0</v>
      </c>
      <c r="HV17" s="109">
        <f>Seniori!HV45</f>
        <v>0</v>
      </c>
      <c r="HW17" s="109">
        <f>Seniori!HW45</f>
        <v>0</v>
      </c>
      <c r="HX17" s="109">
        <f>Seniori!HX45</f>
        <v>0</v>
      </c>
      <c r="HY17" s="109">
        <f>Seniori!HY45</f>
        <v>0</v>
      </c>
      <c r="HZ17" s="109">
        <f>Seniori!HZ45</f>
        <v>0</v>
      </c>
      <c r="IA17" s="109">
        <f>Seniori!IA45</f>
        <v>0</v>
      </c>
      <c r="IB17" s="109">
        <f>Seniori!IB45</f>
        <v>0</v>
      </c>
      <c r="IC17" s="109">
        <f>Seniori!IC45</f>
        <v>0</v>
      </c>
      <c r="ID17" s="109">
        <f>Seniori!ID45</f>
        <v>0</v>
      </c>
      <c r="IE17" s="109">
        <f>Seniori!IE45</f>
        <v>0</v>
      </c>
      <c r="IF17" s="109">
        <f>Seniori!IF45</f>
        <v>0</v>
      </c>
      <c r="IG17" s="109">
        <f>Seniori!IG45</f>
        <v>0</v>
      </c>
      <c r="IH17" s="109">
        <f>Seniori!IH45</f>
        <v>0</v>
      </c>
      <c r="II17" s="109">
        <f>Seniori!II45</f>
        <v>0</v>
      </c>
      <c r="IJ17" s="109">
        <f>Seniori!IJ45</f>
        <v>0</v>
      </c>
      <c r="IK17" s="109">
        <f>Seniori!IK45</f>
        <v>0</v>
      </c>
      <c r="IL17" s="109">
        <f>Seniori!IL45</f>
        <v>0</v>
      </c>
      <c r="IM17" s="109">
        <f>Seniori!IM45</f>
        <v>0</v>
      </c>
      <c r="IN17" s="109">
        <f>Seniori!IN45</f>
        <v>0</v>
      </c>
      <c r="IO17" s="109">
        <f>Seniori!IO45</f>
        <v>0</v>
      </c>
      <c r="IP17" s="109">
        <f>Seniori!IP45</f>
        <v>0</v>
      </c>
      <c r="IQ17" s="109">
        <f>Seniori!IQ45</f>
        <v>0</v>
      </c>
      <c r="IR17" s="109">
        <f>Seniori!IR45</f>
        <v>0</v>
      </c>
      <c r="IS17" s="109">
        <f>Seniori!IS45</f>
        <v>0</v>
      </c>
      <c r="IT17" s="109">
        <f>Seniori!IT45</f>
        <v>10</v>
      </c>
      <c r="IU17" s="109">
        <f>Seniori!IU45</f>
        <v>11</v>
      </c>
      <c r="IV17" s="109">
        <f>Seniori!IV45</f>
        <v>0</v>
      </c>
      <c r="IW17" s="109">
        <f>Seniori!IW45</f>
        <v>0</v>
      </c>
      <c r="IX17" s="109">
        <f>Seniori!IX45</f>
        <v>0</v>
      </c>
      <c r="IY17" s="109">
        <f>Seniori!IY45</f>
        <v>0</v>
      </c>
      <c r="IZ17" s="109">
        <f>Seniori!IZ45</f>
        <v>0</v>
      </c>
      <c r="JA17" s="109">
        <f>Seniori!JA45</f>
        <v>0</v>
      </c>
      <c r="JB17" s="109">
        <f>Seniori!JB45</f>
        <v>0</v>
      </c>
      <c r="JC17" s="109">
        <f>Seniori!JC45</f>
        <v>0</v>
      </c>
      <c r="JD17" s="109">
        <f>Seniori!JD45</f>
        <v>13</v>
      </c>
      <c r="JE17" s="109">
        <f>Seniori!JE45</f>
        <v>0</v>
      </c>
      <c r="JF17" s="109">
        <f>Seniori!JF45</f>
        <v>0</v>
      </c>
      <c r="JG17" s="109">
        <f>Seniori!JG45</f>
        <v>0</v>
      </c>
      <c r="JH17" s="109">
        <f>Seniori!JH45</f>
        <v>6</v>
      </c>
      <c r="JI17" s="109">
        <f>Seniori!JI45</f>
        <v>0</v>
      </c>
      <c r="JJ17" s="109">
        <f>Seniori!JJ45</f>
        <v>0</v>
      </c>
      <c r="JK17" s="109">
        <f>Seniori!JK45</f>
        <v>0</v>
      </c>
      <c r="JL17" s="109">
        <f>Seniori!JL45</f>
        <v>0</v>
      </c>
      <c r="JM17" s="109">
        <f>Seniori!JM45</f>
        <v>0</v>
      </c>
      <c r="JN17" s="109">
        <f>Seniori!JN45</f>
        <v>0</v>
      </c>
      <c r="JO17" s="109">
        <f>Seniori!JO45</f>
        <v>12</v>
      </c>
      <c r="JP17" s="109">
        <f>Seniori!JP45</f>
        <v>0</v>
      </c>
      <c r="JQ17" s="109">
        <f>Seniori!JQ45</f>
        <v>0</v>
      </c>
      <c r="JR17" s="109">
        <f>Seniori!JR45</f>
        <v>1</v>
      </c>
      <c r="JS17" s="109">
        <f>Seniori!JS45</f>
        <v>0</v>
      </c>
      <c r="JT17" s="109">
        <f>Seniori!JT45</f>
        <v>0</v>
      </c>
      <c r="JU17" s="109">
        <f>Seniori!JU45</f>
        <v>0</v>
      </c>
      <c r="JV17" s="109">
        <f>Seniori!JV45</f>
        <v>9</v>
      </c>
      <c r="JW17" s="109">
        <f>Seniori!JW45</f>
        <v>0</v>
      </c>
      <c r="JX17" s="109">
        <f>Seniori!JX45</f>
        <v>0</v>
      </c>
      <c r="JY17" s="109" t="str">
        <f>Seniori!JY45</f>
        <v>o</v>
      </c>
      <c r="JZ17" s="109">
        <f>Seniori!JZ45</f>
        <v>0</v>
      </c>
      <c r="KA17" s="109">
        <f>Seniori!KA45</f>
        <v>0</v>
      </c>
      <c r="KB17" s="109">
        <f>Seniori!KB45</f>
        <v>0</v>
      </c>
      <c r="KC17" s="109">
        <f>Seniori!KC45</f>
        <v>0</v>
      </c>
      <c r="KD17" s="109">
        <f>Seniori!KD45</f>
        <v>0</v>
      </c>
      <c r="KE17" s="109">
        <f>Seniori!KE45</f>
        <v>0</v>
      </c>
      <c r="KF17" s="109">
        <f>Seniori!KF45</f>
        <v>0</v>
      </c>
      <c r="KG17" s="109">
        <f>Seniori!KG45</f>
        <v>0</v>
      </c>
      <c r="KH17" s="109">
        <f>Seniori!KH45</f>
        <v>0</v>
      </c>
      <c r="KI17" s="109">
        <f>Seniori!KI45</f>
        <v>0</v>
      </c>
      <c r="KJ17" s="109">
        <f>Seniori!KJ45</f>
        <v>0</v>
      </c>
      <c r="KK17" s="109">
        <f>Seniori!KK45</f>
        <v>0</v>
      </c>
      <c r="KL17" s="109">
        <f>Seniori!KL45</f>
        <v>0</v>
      </c>
      <c r="KM17" s="109">
        <f>Seniori!KM45</f>
        <v>0</v>
      </c>
      <c r="KN17" s="109">
        <f>Seniori!KN45</f>
        <v>0</v>
      </c>
      <c r="KO17" s="109">
        <f>Seniori!KO45</f>
        <v>0</v>
      </c>
      <c r="KP17" s="109">
        <f>Seniori!KP45</f>
        <v>0</v>
      </c>
      <c r="KQ17" s="109">
        <f>Seniori!KQ45</f>
        <v>0</v>
      </c>
      <c r="KR17" s="109">
        <f>Seniori!KR45</f>
        <v>0</v>
      </c>
      <c r="KS17" s="109">
        <f>Seniori!KS45</f>
        <v>0</v>
      </c>
      <c r="KT17" s="109">
        <f>Seniori!KT45</f>
        <v>0</v>
      </c>
      <c r="KU17" s="109">
        <f>Seniori!KU45</f>
        <v>0</v>
      </c>
      <c r="KV17" s="109">
        <f>Seniori!KV45</f>
        <v>0</v>
      </c>
      <c r="KW17" s="109">
        <f>Seniori!KW45</f>
        <v>0</v>
      </c>
      <c r="KX17" s="109">
        <f>Seniori!KX45</f>
        <v>0</v>
      </c>
      <c r="KY17" s="109">
        <f>Seniori!KY45</f>
        <v>0</v>
      </c>
      <c r="KZ17" s="109">
        <f>Seniori!KZ45</f>
        <v>0</v>
      </c>
      <c r="LA17" s="109">
        <f>Seniori!LA45</f>
        <v>0</v>
      </c>
      <c r="LB17" s="109">
        <f>Seniori!LB45</f>
        <v>0</v>
      </c>
      <c r="LC17" s="109">
        <f>Seniori!LC45</f>
        <v>0</v>
      </c>
      <c r="LD17" s="109">
        <f>Seniori!LD45</f>
        <v>0</v>
      </c>
      <c r="LE17" s="109">
        <f>Seniori!LE45</f>
        <v>0</v>
      </c>
      <c r="LF17" s="109">
        <f>Seniori!LF45</f>
        <v>0</v>
      </c>
      <c r="LG17" s="109">
        <f>Seniori!LG45</f>
        <v>0</v>
      </c>
      <c r="LH17" s="109">
        <f>Seniori!LH45</f>
        <v>0</v>
      </c>
      <c r="LI17" s="109">
        <f>Seniori!LI45</f>
        <v>0</v>
      </c>
      <c r="LJ17" s="109">
        <f>Seniori!LJ45</f>
        <v>0</v>
      </c>
      <c r="LK17" s="109">
        <f>Seniori!LK45</f>
        <v>0</v>
      </c>
      <c r="LL17" s="109">
        <f>Seniori!LL45</f>
        <v>0</v>
      </c>
      <c r="LM17" s="109">
        <f>Seniori!LM45</f>
        <v>0</v>
      </c>
      <c r="LN17" s="109">
        <f>Seniori!LN45</f>
        <v>0</v>
      </c>
      <c r="LO17" s="109">
        <f>Seniori!LO45</f>
        <v>0</v>
      </c>
      <c r="LP17" s="109">
        <f>Seniori!LP45</f>
        <v>0</v>
      </c>
      <c r="LQ17" s="109">
        <f>Seniori!LQ45</f>
        <v>0</v>
      </c>
      <c r="LR17" s="109">
        <f>Seniori!LR45</f>
        <v>0</v>
      </c>
      <c r="LS17" s="109">
        <f>Seniori!LS45</f>
        <v>0</v>
      </c>
      <c r="LT17" s="109">
        <f>Seniori!LT45</f>
        <v>0</v>
      </c>
      <c r="LU17" s="109">
        <f>Seniori!LU45</f>
        <v>0</v>
      </c>
      <c r="LV17" s="109">
        <f>Seniori!LV45</f>
        <v>0</v>
      </c>
      <c r="LW17" s="109">
        <f>Seniori!LW45</f>
        <v>0</v>
      </c>
      <c r="LX17" s="109">
        <f>Seniori!LX45</f>
        <v>0</v>
      </c>
      <c r="LY17" s="109">
        <f>Seniori!LY45</f>
        <v>0</v>
      </c>
      <c r="LZ17" s="109">
        <f>Seniori!LZ45</f>
        <v>0</v>
      </c>
      <c r="MA17" s="109">
        <f>Seniori!MA45</f>
        <v>0</v>
      </c>
      <c r="MB17" s="109">
        <f>Seniori!MB45</f>
        <v>0</v>
      </c>
      <c r="MC17" s="109">
        <f>Seniori!MC45</f>
        <v>0</v>
      </c>
      <c r="MD17" s="109">
        <f>Seniori!MD45</f>
        <v>0</v>
      </c>
      <c r="ME17" s="109">
        <f>Seniori!ME45</f>
        <v>0</v>
      </c>
      <c r="MF17" s="109">
        <f>Seniori!MF45</f>
        <v>0</v>
      </c>
      <c r="MG17" s="109">
        <f>Seniori!MG45</f>
        <v>0</v>
      </c>
      <c r="MH17" s="109">
        <f>Seniori!MH45</f>
        <v>0</v>
      </c>
      <c r="MI17" s="109">
        <f>Seniori!MI45</f>
        <v>0</v>
      </c>
      <c r="MJ17" s="109">
        <f>Seniori!MJ45</f>
        <v>0</v>
      </c>
      <c r="MK17" s="109">
        <f>Seniori!MK45</f>
        <v>0</v>
      </c>
      <c r="ML17" s="109">
        <f>Seniori!ML45</f>
        <v>0</v>
      </c>
      <c r="MM17" s="109">
        <f>Seniori!MM45</f>
        <v>0</v>
      </c>
      <c r="MN17" s="109">
        <f>Seniori!MN45</f>
        <v>0</v>
      </c>
      <c r="MO17" s="109">
        <f>Seniori!MO45</f>
        <v>0</v>
      </c>
      <c r="MP17" s="109">
        <f>Seniori!MP45</f>
        <v>0</v>
      </c>
      <c r="MQ17" s="109">
        <f>Seniori!MQ45</f>
        <v>0</v>
      </c>
      <c r="MR17" s="109">
        <f>Seniori!MR45</f>
        <v>0</v>
      </c>
      <c r="MS17" s="109">
        <f>Seniori!MS45</f>
        <v>0</v>
      </c>
      <c r="MT17" s="109">
        <f>Seniori!MT45</f>
        <v>0</v>
      </c>
      <c r="MU17" s="109">
        <f>Seniori!MU45</f>
        <v>0</v>
      </c>
      <c r="MV17" s="109">
        <f>Seniori!MV45</f>
        <v>0</v>
      </c>
      <c r="MW17" s="109">
        <f>Seniori!MW45</f>
        <v>0</v>
      </c>
      <c r="MX17" s="109">
        <f>Seniori!MX45</f>
        <v>0</v>
      </c>
      <c r="MY17" s="109">
        <f>Seniori!MY45</f>
        <v>0</v>
      </c>
      <c r="MZ17" s="109">
        <f>Seniori!MZ45</f>
        <v>0</v>
      </c>
      <c r="NA17" s="109">
        <f>Seniori!NA45</f>
        <v>0</v>
      </c>
      <c r="NB17" s="109">
        <f>Seniori!NB45</f>
        <v>0</v>
      </c>
      <c r="NC17" s="109">
        <f>Seniori!NC45</f>
        <v>0</v>
      </c>
      <c r="ND17" s="109">
        <f>Seniori!ND45</f>
        <v>0</v>
      </c>
      <c r="NE17" s="109">
        <f>Seniori!NE45</f>
        <v>0</v>
      </c>
      <c r="NF17" s="109">
        <f>Seniori!NF45</f>
        <v>0</v>
      </c>
      <c r="NG17" s="109">
        <f>Seniori!NG45</f>
        <v>0</v>
      </c>
      <c r="NH17" s="109">
        <f>Seniori!NH45</f>
        <v>0</v>
      </c>
      <c r="NI17" s="109">
        <f>Seniori!NI45</f>
        <v>0</v>
      </c>
      <c r="NJ17" s="109">
        <f>Seniori!NJ45</f>
        <v>0</v>
      </c>
      <c r="NK17" s="109">
        <f>Seniori!NK45</f>
        <v>0</v>
      </c>
      <c r="NL17" s="109">
        <f>Seniori!NL45</f>
        <v>0</v>
      </c>
      <c r="NM17" s="109">
        <f>Seniori!NM45</f>
        <v>0</v>
      </c>
      <c r="NN17" s="109">
        <f>Seniori!NN45</f>
        <v>0</v>
      </c>
      <c r="NO17" s="109">
        <f>Seniori!NO45</f>
        <v>0</v>
      </c>
      <c r="NP17" s="109">
        <f>Seniori!NP45</f>
        <v>0</v>
      </c>
      <c r="NQ17" s="109">
        <f>Seniori!NQ45</f>
        <v>0</v>
      </c>
      <c r="NR17" s="109">
        <f>Seniori!NR45</f>
        <v>0</v>
      </c>
      <c r="NS17" s="109">
        <f>Seniori!NS45</f>
        <v>0</v>
      </c>
      <c r="NT17" s="109">
        <f>Seniori!NT45</f>
        <v>0</v>
      </c>
      <c r="NU17" s="109">
        <f>Seniori!NU45</f>
        <v>0</v>
      </c>
      <c r="NV17" s="109">
        <f>Seniori!NV45</f>
        <v>0</v>
      </c>
      <c r="NW17" s="109">
        <f>Seniori!NW45</f>
        <v>0</v>
      </c>
      <c r="NX17" s="109">
        <f>Seniori!NX45</f>
        <v>0</v>
      </c>
      <c r="NY17" s="109">
        <f>Seniori!NY45</f>
        <v>0</v>
      </c>
      <c r="NZ17" s="109">
        <f>Seniori!NZ45</f>
        <v>0</v>
      </c>
      <c r="OA17" s="109">
        <f>Seniori!OA45</f>
        <v>0</v>
      </c>
      <c r="OB17" s="109">
        <f>Seniori!OB45</f>
        <v>0</v>
      </c>
      <c r="OC17" s="109">
        <f>Seniori!OC45</f>
        <v>0</v>
      </c>
      <c r="OD17" s="109">
        <f>Seniori!OD45</f>
        <v>0</v>
      </c>
      <c r="OE17" s="109">
        <f>Seniori!OE45</f>
        <v>0</v>
      </c>
      <c r="OF17" s="109">
        <f>Seniori!OF45</f>
        <v>0</v>
      </c>
      <c r="OG17" s="109">
        <f>Seniori!OG45</f>
        <v>0</v>
      </c>
      <c r="OH17" s="109">
        <f>Seniori!OH45</f>
        <v>0</v>
      </c>
      <c r="OI17" s="109">
        <f>Seniori!OI45</f>
        <v>0</v>
      </c>
      <c r="OJ17" s="109">
        <f>Seniori!OJ45</f>
        <v>0</v>
      </c>
      <c r="OK17" s="109">
        <f>Seniori!OK45</f>
        <v>0</v>
      </c>
      <c r="OL17" s="109">
        <f>Seniori!OL45</f>
        <v>0</v>
      </c>
      <c r="OM17" s="109">
        <f>Seniori!OM45</f>
        <v>0</v>
      </c>
      <c r="ON17" s="109">
        <f>Seniori!ON45</f>
        <v>0</v>
      </c>
      <c r="OO17" s="109">
        <f>Seniori!OO45</f>
        <v>0</v>
      </c>
      <c r="OP17" s="109">
        <f>Seniori!OP45</f>
        <v>0</v>
      </c>
      <c r="OQ17" s="109">
        <f>Seniori!OQ45</f>
        <v>0</v>
      </c>
      <c r="OR17" s="109">
        <f>Seniori!OR45</f>
        <v>0</v>
      </c>
      <c r="OS17" s="109">
        <f>Seniori!OS45</f>
        <v>0</v>
      </c>
      <c r="OT17" s="109">
        <f>Seniori!OT45</f>
        <v>0</v>
      </c>
      <c r="OU17" s="109">
        <f>Seniori!OU45</f>
        <v>0</v>
      </c>
      <c r="OV17" s="109">
        <f>Seniori!OV45</f>
        <v>0</v>
      </c>
      <c r="OW17" s="109">
        <f>Seniori!OW45</f>
        <v>0</v>
      </c>
      <c r="OX17" s="109">
        <f>Seniori!OX45</f>
        <v>0</v>
      </c>
      <c r="OY17" s="109">
        <f>Seniori!OY45</f>
        <v>0</v>
      </c>
      <c r="OZ17" s="109">
        <f>Seniori!OZ45</f>
        <v>0</v>
      </c>
      <c r="PA17" s="109">
        <f>Seniori!PA45</f>
        <v>0</v>
      </c>
      <c r="PB17" s="109">
        <f>Seniori!PB45</f>
        <v>0</v>
      </c>
      <c r="PC17" s="109">
        <f>Seniori!PC45</f>
        <v>0</v>
      </c>
      <c r="PD17" s="109">
        <f>Seniori!PD45</f>
        <v>0</v>
      </c>
      <c r="PE17" s="109">
        <f>Seniori!PE45</f>
        <v>0</v>
      </c>
      <c r="PF17" s="109">
        <f>Seniori!PF45</f>
        <v>0</v>
      </c>
      <c r="PG17" s="109">
        <f>Seniori!PG45</f>
        <v>0</v>
      </c>
      <c r="PH17" s="109">
        <f>Seniori!PH45</f>
        <v>0</v>
      </c>
      <c r="PI17" s="109">
        <f>Seniori!PI45</f>
        <v>0</v>
      </c>
      <c r="PJ17" s="109">
        <f>Seniori!PJ45</f>
        <v>0</v>
      </c>
      <c r="PK17" s="109">
        <f>Seniori!PK45</f>
        <v>0</v>
      </c>
      <c r="PL17" s="109">
        <f>Seniori!PL45</f>
        <v>0</v>
      </c>
      <c r="PM17" s="109">
        <f>Seniori!PM45</f>
        <v>0</v>
      </c>
      <c r="PN17" s="109">
        <f>Seniori!PN45</f>
        <v>0</v>
      </c>
      <c r="PO17" s="109">
        <f>Seniori!PO45</f>
        <v>0</v>
      </c>
      <c r="PP17" s="109">
        <f>Seniori!PP45</f>
        <v>0</v>
      </c>
      <c r="PQ17" s="109">
        <f>Seniori!PQ45</f>
        <v>0</v>
      </c>
      <c r="PR17" s="109">
        <f>Seniori!PR45</f>
        <v>0</v>
      </c>
      <c r="PS17" s="109">
        <f>Seniori!PS45</f>
        <v>0</v>
      </c>
      <c r="PT17" s="109">
        <f>Seniori!PT45</f>
        <v>0</v>
      </c>
      <c r="PU17" s="109">
        <f>Seniori!PU45</f>
        <v>0</v>
      </c>
      <c r="PV17" s="109">
        <f>Seniori!PV45</f>
        <v>0</v>
      </c>
      <c r="PW17" s="109">
        <f>Seniori!PW45</f>
        <v>0</v>
      </c>
      <c r="PX17" s="109">
        <f>Seniori!PX45</f>
        <v>0</v>
      </c>
      <c r="PY17" s="109">
        <f>Seniori!PY45</f>
        <v>0</v>
      </c>
      <c r="PZ17" s="109">
        <f>Seniori!PZ45</f>
        <v>0</v>
      </c>
      <c r="QA17" s="109">
        <f>Seniori!QA45</f>
        <v>0</v>
      </c>
      <c r="QB17" s="109">
        <f>Seniori!QB45</f>
        <v>0</v>
      </c>
      <c r="QC17" s="109">
        <f>Seniori!QC45</f>
        <v>0</v>
      </c>
      <c r="QD17" s="109">
        <f>Seniori!QD45</f>
        <v>0</v>
      </c>
      <c r="QE17" s="109">
        <f>Seniori!QE45</f>
        <v>0</v>
      </c>
      <c r="QF17" s="109">
        <f>Seniori!QF45</f>
        <v>0</v>
      </c>
      <c r="QG17" s="109">
        <f>Seniori!QG45</f>
        <v>0</v>
      </c>
      <c r="QH17" s="109">
        <f>Seniori!QH45</f>
        <v>0</v>
      </c>
      <c r="QI17" s="109">
        <f>Seniori!QI45</f>
        <v>0</v>
      </c>
      <c r="QJ17" s="109">
        <f>Seniori!QJ45</f>
        <v>0</v>
      </c>
      <c r="QK17" s="109">
        <f>Seniori!QK45</f>
        <v>0</v>
      </c>
      <c r="QL17" s="109">
        <f>Seniori!QL45</f>
        <v>0</v>
      </c>
      <c r="QM17" s="109">
        <f>Seniori!QM45</f>
        <v>0</v>
      </c>
      <c r="QN17" s="109">
        <f>Seniori!QN45</f>
        <v>0</v>
      </c>
      <c r="QO17" s="109">
        <f>Seniori!QO45</f>
        <v>0</v>
      </c>
      <c r="QP17" s="109">
        <f>Seniori!QP45</f>
        <v>0</v>
      </c>
      <c r="QQ17" s="109">
        <f>Seniori!QQ45</f>
        <v>0</v>
      </c>
      <c r="QR17" s="109">
        <f>Seniori!QR45</f>
        <v>0</v>
      </c>
      <c r="QS17" s="109">
        <f>Seniori!QS45</f>
        <v>0</v>
      </c>
      <c r="QT17" s="109">
        <f>Seniori!QT45</f>
        <v>0</v>
      </c>
      <c r="QU17" s="109">
        <f>Seniori!QU45</f>
        <v>0</v>
      </c>
      <c r="QV17" s="109">
        <f>Seniori!QV45</f>
        <v>0</v>
      </c>
      <c r="QW17" s="109">
        <f>Seniori!QW45</f>
        <v>0</v>
      </c>
      <c r="QX17" s="109">
        <f>Seniori!QX45</f>
        <v>0</v>
      </c>
      <c r="QY17" s="109">
        <f>Seniori!QY45</f>
        <v>0</v>
      </c>
      <c r="QZ17" s="109">
        <f>Seniori!QZ45</f>
        <v>0</v>
      </c>
      <c r="RA17" s="109">
        <f>Seniori!RA45</f>
        <v>0</v>
      </c>
      <c r="RB17" s="109">
        <f>Seniori!RB45</f>
        <v>0</v>
      </c>
      <c r="RC17" s="109">
        <f>Seniori!RC45</f>
        <v>0</v>
      </c>
      <c r="RD17" s="109">
        <f>Seniori!RD45</f>
        <v>0</v>
      </c>
      <c r="RE17" s="109">
        <f>Seniori!RE45</f>
        <v>0</v>
      </c>
      <c r="RF17" s="109">
        <f>Seniori!RF45</f>
        <v>0</v>
      </c>
      <c r="RG17" s="109">
        <f>Seniori!RG45</f>
        <v>0</v>
      </c>
      <c r="RH17" s="109">
        <f>Seniori!RH45</f>
        <v>0</v>
      </c>
      <c r="RI17" s="109">
        <f>Seniori!RI45</f>
        <v>0</v>
      </c>
      <c r="RJ17" s="109">
        <f>Seniori!RJ45</f>
        <v>0</v>
      </c>
      <c r="RK17" s="109">
        <f>Seniori!RK45</f>
        <v>0</v>
      </c>
      <c r="RL17" s="109">
        <f>Seniori!RL45</f>
        <v>0</v>
      </c>
      <c r="RM17" s="109">
        <f>Seniori!RM45</f>
        <v>0</v>
      </c>
      <c r="RN17" s="109">
        <f>Seniori!RN45</f>
        <v>0</v>
      </c>
      <c r="RO17" s="109">
        <f>Seniori!RO45</f>
        <v>0</v>
      </c>
      <c r="RP17" s="109">
        <f>Seniori!RP45</f>
        <v>0</v>
      </c>
      <c r="RQ17" s="109">
        <f>Seniori!RQ45</f>
        <v>0</v>
      </c>
      <c r="RR17" s="109">
        <f>Seniori!RR45</f>
        <v>0</v>
      </c>
      <c r="RS17" s="109">
        <f>Seniori!RS45</f>
        <v>0</v>
      </c>
      <c r="RT17" s="109">
        <f>Seniori!RT45</f>
        <v>0</v>
      </c>
      <c r="RU17" s="109">
        <f>Seniori!RU45</f>
        <v>0</v>
      </c>
      <c r="RV17" s="109">
        <f>Seniori!RV45</f>
        <v>0</v>
      </c>
      <c r="RW17" s="109">
        <f>Seniori!RW45</f>
        <v>0</v>
      </c>
      <c r="RX17" s="109">
        <f>Seniori!RX45</f>
        <v>0</v>
      </c>
      <c r="RY17" s="109">
        <f>Seniori!RY45</f>
        <v>0</v>
      </c>
      <c r="RZ17" s="109">
        <f>Seniori!RZ45</f>
        <v>0</v>
      </c>
      <c r="SA17" s="109">
        <f>Seniori!SA45</f>
        <v>0</v>
      </c>
      <c r="SB17" s="109">
        <f>Seniori!SB45</f>
        <v>0</v>
      </c>
      <c r="SC17" s="109">
        <f>Seniori!SC45</f>
        <v>0</v>
      </c>
      <c r="SD17" s="109">
        <f>Seniori!SD45</f>
        <v>0</v>
      </c>
      <c r="SE17" s="109">
        <f>Seniori!SE45</f>
        <v>0</v>
      </c>
      <c r="SF17" s="109">
        <f>Seniori!SF45</f>
        <v>0</v>
      </c>
      <c r="SG17" s="109">
        <f>Seniori!SG45</f>
        <v>0</v>
      </c>
      <c r="SH17" s="109">
        <f>Seniori!SH45</f>
        <v>0</v>
      </c>
      <c r="SI17" s="109">
        <f>Seniori!SI45</f>
        <v>0</v>
      </c>
      <c r="SJ17" s="109">
        <f>Seniori!SJ45</f>
        <v>0</v>
      </c>
      <c r="SK17" s="109">
        <f>Seniori!SK45</f>
        <v>0</v>
      </c>
      <c r="SL17" s="109">
        <f>Seniori!SL45</f>
        <v>0</v>
      </c>
      <c r="SM17" s="109">
        <f>Seniori!SM45</f>
        <v>0</v>
      </c>
      <c r="SN17" s="109">
        <f>Seniori!SN45</f>
        <v>0</v>
      </c>
      <c r="SO17" s="109">
        <f>Seniori!SO45</f>
        <v>0</v>
      </c>
      <c r="SP17" s="109">
        <f>Seniori!SP45</f>
        <v>0</v>
      </c>
      <c r="SQ17" s="109">
        <f>Seniori!SQ45</f>
        <v>0</v>
      </c>
      <c r="SR17" s="109">
        <f>Seniori!SR45</f>
        <v>0</v>
      </c>
      <c r="SS17" s="109">
        <f>Seniori!SS45</f>
        <v>0</v>
      </c>
      <c r="ST17" s="109">
        <f>Seniori!ST45</f>
        <v>0</v>
      </c>
      <c r="SU17" s="109">
        <f>Seniori!SU45</f>
        <v>0</v>
      </c>
      <c r="SV17" s="109">
        <f>Seniori!SV45</f>
        <v>0</v>
      </c>
      <c r="SW17" s="109">
        <f>Seniori!SW45</f>
        <v>0</v>
      </c>
      <c r="SX17" s="109">
        <f>Seniori!SX45</f>
        <v>0</v>
      </c>
      <c r="SY17" s="109">
        <f>Seniori!SY45</f>
        <v>0</v>
      </c>
      <c r="SZ17" s="109">
        <f>Seniori!SZ45</f>
        <v>0</v>
      </c>
      <c r="TA17" s="109">
        <f>Seniori!TA45</f>
        <v>0</v>
      </c>
      <c r="TB17" s="109">
        <f>Seniori!TB45</f>
        <v>0</v>
      </c>
    </row>
    <row r="18" spans="1:522" s="1" customFormat="1" ht="18" customHeight="1" x14ac:dyDescent="0.2">
      <c r="A18" s="12">
        <v>10</v>
      </c>
      <c r="B18" s="11" t="s">
        <v>160</v>
      </c>
      <c r="C18" s="1">
        <v>11791</v>
      </c>
      <c r="D18" s="1">
        <v>2018</v>
      </c>
      <c r="E18" s="4" t="s">
        <v>42</v>
      </c>
      <c r="F18" s="1">
        <v>2093</v>
      </c>
      <c r="G18" s="9" t="s">
        <v>129</v>
      </c>
      <c r="H18" s="4" t="s">
        <v>43</v>
      </c>
      <c r="I18" s="1">
        <f>SUM(K18:TB18)</f>
        <v>102</v>
      </c>
      <c r="J18" s="12">
        <f>Tabuľka3[[#This Row],[Stĺpec9]]</f>
        <v>102</v>
      </c>
      <c r="K18" s="109">
        <f>Seniori!K48</f>
        <v>0</v>
      </c>
      <c r="L18" s="109">
        <f>Seniori!L48</f>
        <v>0</v>
      </c>
      <c r="M18" s="109">
        <f>Seniori!M48</f>
        <v>0</v>
      </c>
      <c r="N18" s="109">
        <f>Seniori!N48</f>
        <v>0</v>
      </c>
      <c r="O18" s="109">
        <f>Seniori!O48</f>
        <v>0</v>
      </c>
      <c r="P18" s="109">
        <f>Seniori!P48</f>
        <v>0</v>
      </c>
      <c r="Q18" s="109">
        <f>Seniori!Q48</f>
        <v>0</v>
      </c>
      <c r="R18" s="109">
        <f>Seniori!R48</f>
        <v>0</v>
      </c>
      <c r="S18" s="109">
        <f>Seniori!S48</f>
        <v>0</v>
      </c>
      <c r="T18" s="109">
        <f>Seniori!T48</f>
        <v>0</v>
      </c>
      <c r="U18" s="109">
        <f>Seniori!U48</f>
        <v>0</v>
      </c>
      <c r="V18" s="109">
        <f>Seniori!V48</f>
        <v>0</v>
      </c>
      <c r="W18" s="109">
        <f>Seniori!W48</f>
        <v>0</v>
      </c>
      <c r="X18" s="109">
        <f>Seniori!X48</f>
        <v>0</v>
      </c>
      <c r="Y18" s="109">
        <f>Seniori!Y48</f>
        <v>0</v>
      </c>
      <c r="Z18" s="109">
        <f>Seniori!Z48</f>
        <v>0</v>
      </c>
      <c r="AA18" s="109">
        <f>Seniori!AA48</f>
        <v>0</v>
      </c>
      <c r="AB18" s="109">
        <f>Seniori!AB48</f>
        <v>0</v>
      </c>
      <c r="AC18" s="109">
        <f>Seniori!AC48</f>
        <v>0</v>
      </c>
      <c r="AD18" s="109">
        <f>Seniori!AD48</f>
        <v>0</v>
      </c>
      <c r="AE18" s="109">
        <f>Seniori!AE48</f>
        <v>0</v>
      </c>
      <c r="AF18" s="109">
        <f>Seniori!AF48</f>
        <v>0</v>
      </c>
      <c r="AG18" s="109">
        <f>Seniori!AG48</f>
        <v>0</v>
      </c>
      <c r="AH18" s="109">
        <f>Seniori!AH48</f>
        <v>0</v>
      </c>
      <c r="AI18" s="109">
        <f>Seniori!AI48</f>
        <v>0</v>
      </c>
      <c r="AJ18" s="109">
        <f>Seniori!AJ48</f>
        <v>0</v>
      </c>
      <c r="AK18" s="109">
        <f>Seniori!AK48</f>
        <v>0</v>
      </c>
      <c r="AL18" s="109">
        <f>Seniori!AL48</f>
        <v>0</v>
      </c>
      <c r="AM18" s="109">
        <f>Seniori!AM48</f>
        <v>0</v>
      </c>
      <c r="AN18" s="109">
        <f>Seniori!AN48</f>
        <v>0</v>
      </c>
      <c r="AO18" s="109">
        <f>Seniori!AO48</f>
        <v>0</v>
      </c>
      <c r="AP18" s="109">
        <f>Seniori!AP48</f>
        <v>0</v>
      </c>
      <c r="AQ18" s="109">
        <f>Seniori!AQ48</f>
        <v>0</v>
      </c>
      <c r="AR18" s="109">
        <f>Seniori!AR48</f>
        <v>0</v>
      </c>
      <c r="AS18" s="109">
        <f>Seniori!AS48</f>
        <v>0</v>
      </c>
      <c r="AT18" s="109">
        <f>Seniori!AT48</f>
        <v>0</v>
      </c>
      <c r="AU18" s="109">
        <f>Seniori!AU48</f>
        <v>0</v>
      </c>
      <c r="AV18" s="109">
        <f>Seniori!AV48</f>
        <v>0</v>
      </c>
      <c r="AW18" s="109">
        <f>Seniori!AW48</f>
        <v>0</v>
      </c>
      <c r="AX18" s="109">
        <f>Seniori!AX48</f>
        <v>0</v>
      </c>
      <c r="AY18" s="109">
        <f>Seniori!AY48</f>
        <v>0</v>
      </c>
      <c r="AZ18" s="109">
        <f>Seniori!AZ48</f>
        <v>0</v>
      </c>
      <c r="BA18" s="109">
        <f>Seniori!BA48</f>
        <v>0</v>
      </c>
      <c r="BB18" s="109">
        <f>Seniori!BB48</f>
        <v>0</v>
      </c>
      <c r="BC18" s="109">
        <f>Seniori!BC48</f>
        <v>0</v>
      </c>
      <c r="BD18" s="109">
        <f>Seniori!BD48</f>
        <v>0</v>
      </c>
      <c r="BE18" s="109">
        <f>Seniori!BE48</f>
        <v>0</v>
      </c>
      <c r="BF18" s="109">
        <f>Seniori!BF48</f>
        <v>0</v>
      </c>
      <c r="BG18" s="109">
        <f>Seniori!BG48</f>
        <v>0</v>
      </c>
      <c r="BH18" s="109">
        <f>Seniori!BH48</f>
        <v>0</v>
      </c>
      <c r="BI18" s="109">
        <f>Seniori!BI48</f>
        <v>0</v>
      </c>
      <c r="BJ18" s="109">
        <f>Seniori!BJ48</f>
        <v>0</v>
      </c>
      <c r="BK18" s="109">
        <f>Seniori!BK48</f>
        <v>0</v>
      </c>
      <c r="BL18" s="109">
        <f>Seniori!BL48</f>
        <v>0</v>
      </c>
      <c r="BM18" s="109">
        <f>Seniori!BM48</f>
        <v>0</v>
      </c>
      <c r="BN18" s="109">
        <f>Seniori!BN48</f>
        <v>0</v>
      </c>
      <c r="BO18" s="109">
        <f>Seniori!BO48</f>
        <v>0</v>
      </c>
      <c r="BP18" s="109">
        <f>Seniori!BP48</f>
        <v>0</v>
      </c>
      <c r="BQ18" s="109">
        <f>Seniori!BQ48</f>
        <v>0</v>
      </c>
      <c r="BR18" s="109">
        <f>Seniori!BR48</f>
        <v>0</v>
      </c>
      <c r="BS18" s="109">
        <f>Seniori!BS48</f>
        <v>0</v>
      </c>
      <c r="BT18" s="109">
        <f>Seniori!BT48</f>
        <v>0</v>
      </c>
      <c r="BU18" s="109">
        <f>Seniori!BU48</f>
        <v>0</v>
      </c>
      <c r="BV18" s="109">
        <f>Seniori!BV48</f>
        <v>0</v>
      </c>
      <c r="BW18" s="109">
        <f>Seniori!BW48</f>
        <v>0</v>
      </c>
      <c r="BX18" s="109">
        <f>Seniori!BX48</f>
        <v>0</v>
      </c>
      <c r="BY18" s="109">
        <f>Seniori!BY48</f>
        <v>0</v>
      </c>
      <c r="BZ18" s="109">
        <f>Seniori!BZ48</f>
        <v>0</v>
      </c>
      <c r="CA18" s="109">
        <f>Seniori!CA48</f>
        <v>0</v>
      </c>
      <c r="CB18" s="109">
        <f>Seniori!CB48</f>
        <v>0</v>
      </c>
      <c r="CC18" s="109">
        <f>Seniori!CC48</f>
        <v>0</v>
      </c>
      <c r="CD18" s="109">
        <f>Seniori!CD48</f>
        <v>0</v>
      </c>
      <c r="CE18" s="109">
        <f>Seniori!CE48</f>
        <v>0</v>
      </c>
      <c r="CF18" s="109">
        <f>Seniori!CF48</f>
        <v>0</v>
      </c>
      <c r="CG18" s="109">
        <f>Seniori!CG48</f>
        <v>0</v>
      </c>
      <c r="CH18" s="109">
        <f>Seniori!CH48</f>
        <v>0</v>
      </c>
      <c r="CI18" s="109">
        <f>Seniori!CI48</f>
        <v>0</v>
      </c>
      <c r="CJ18" s="109">
        <f>Seniori!CJ48</f>
        <v>0</v>
      </c>
      <c r="CK18" s="109">
        <f>Seniori!CK48</f>
        <v>0</v>
      </c>
      <c r="CL18" s="109">
        <f>Seniori!CL48</f>
        <v>0</v>
      </c>
      <c r="CM18" s="109">
        <f>Seniori!CM48</f>
        <v>0</v>
      </c>
      <c r="CN18" s="109">
        <f>Seniori!CN48</f>
        <v>0</v>
      </c>
      <c r="CO18" s="109">
        <f>Seniori!CO48</f>
        <v>0</v>
      </c>
      <c r="CP18" s="109">
        <f>Seniori!CP48</f>
        <v>0</v>
      </c>
      <c r="CQ18" s="109">
        <f>Seniori!CQ48</f>
        <v>0</v>
      </c>
      <c r="CR18" s="109">
        <f>Seniori!CR48</f>
        <v>0</v>
      </c>
      <c r="CS18" s="109">
        <f>Seniori!CS48</f>
        <v>0</v>
      </c>
      <c r="CT18" s="109">
        <f>Seniori!CT48</f>
        <v>0</v>
      </c>
      <c r="CU18" s="109">
        <f>Seniori!CU48</f>
        <v>0</v>
      </c>
      <c r="CV18" s="109">
        <f>Seniori!CV48</f>
        <v>0</v>
      </c>
      <c r="CW18" s="109">
        <f>Seniori!CW48</f>
        <v>0</v>
      </c>
      <c r="CX18" s="109">
        <f>Seniori!CX48</f>
        <v>0</v>
      </c>
      <c r="CY18" s="109">
        <f>Seniori!CY48</f>
        <v>0</v>
      </c>
      <c r="CZ18" s="109">
        <f>Seniori!CZ48</f>
        <v>0</v>
      </c>
      <c r="DA18" s="109">
        <f>Seniori!DA48</f>
        <v>0</v>
      </c>
      <c r="DB18" s="109">
        <f>Seniori!DB48</f>
        <v>0</v>
      </c>
      <c r="DC18" s="109">
        <f>Seniori!DC48</f>
        <v>0</v>
      </c>
      <c r="DD18" s="109">
        <f>Seniori!DD48</f>
        <v>10</v>
      </c>
      <c r="DE18" s="109">
        <f>Seniori!DE48</f>
        <v>0</v>
      </c>
      <c r="DF18" s="109">
        <f>Seniori!DF48</f>
        <v>0</v>
      </c>
      <c r="DG18" s="109">
        <f>Seniori!DG48</f>
        <v>0</v>
      </c>
      <c r="DH18" s="109">
        <f>Seniori!DH48</f>
        <v>11</v>
      </c>
      <c r="DI18" s="109">
        <f>Seniori!DI48</f>
        <v>0</v>
      </c>
      <c r="DJ18" s="109">
        <f>Seniori!DJ48</f>
        <v>0</v>
      </c>
      <c r="DK18" s="109">
        <f>Seniori!DK48</f>
        <v>11</v>
      </c>
      <c r="DL18" s="109">
        <f>Seniori!DL48</f>
        <v>0</v>
      </c>
      <c r="DM18" s="109">
        <f>Seniori!DM48</f>
        <v>0</v>
      </c>
      <c r="DN18" s="109">
        <f>Seniori!DN48</f>
        <v>0</v>
      </c>
      <c r="DO18" s="109">
        <f>Seniori!DO48</f>
        <v>0</v>
      </c>
      <c r="DP18" s="109">
        <f>Seniori!DP48</f>
        <v>0</v>
      </c>
      <c r="DQ18" s="109">
        <f>Seniori!DQ48</f>
        <v>0</v>
      </c>
      <c r="DR18" s="109">
        <f>Seniori!DR48</f>
        <v>0</v>
      </c>
      <c r="DS18" s="109">
        <f>Seniori!DS48</f>
        <v>0</v>
      </c>
      <c r="DT18" s="109">
        <f>Seniori!DT48</f>
        <v>0</v>
      </c>
      <c r="DU18" s="109">
        <f>Seniori!DU48</f>
        <v>0</v>
      </c>
      <c r="DV18" s="109">
        <f>Seniori!DV48</f>
        <v>0</v>
      </c>
      <c r="DW18" s="109">
        <f>Seniori!DW48</f>
        <v>0</v>
      </c>
      <c r="DX18" s="109">
        <f>Seniori!DX48</f>
        <v>0</v>
      </c>
      <c r="DY18" s="109">
        <f>Seniori!DY48</f>
        <v>0</v>
      </c>
      <c r="DZ18" s="109">
        <f>Seniori!DZ48</f>
        <v>0</v>
      </c>
      <c r="EA18" s="109">
        <f>Seniori!EA48</f>
        <v>0</v>
      </c>
      <c r="EB18" s="109">
        <f>Seniori!EB48</f>
        <v>0</v>
      </c>
      <c r="EC18" s="109">
        <f>Seniori!EC48</f>
        <v>0</v>
      </c>
      <c r="ED18" s="109">
        <f>Seniori!ED48</f>
        <v>0</v>
      </c>
      <c r="EE18" s="109">
        <f>Seniori!EE48</f>
        <v>0</v>
      </c>
      <c r="EF18" s="109">
        <f>Seniori!EF48</f>
        <v>0</v>
      </c>
      <c r="EG18" s="109">
        <f>Seniori!EG48</f>
        <v>0</v>
      </c>
      <c r="EH18" s="109">
        <f>Seniori!EH48</f>
        <v>0</v>
      </c>
      <c r="EI18" s="109">
        <f>Seniori!EI48</f>
        <v>0</v>
      </c>
      <c r="EJ18" s="109">
        <f>Seniori!EJ48</f>
        <v>0</v>
      </c>
      <c r="EK18" s="109">
        <f>Seniori!EK48</f>
        <v>0</v>
      </c>
      <c r="EL18" s="109">
        <f>Seniori!EL48</f>
        <v>0</v>
      </c>
      <c r="EM18" s="109">
        <f>Seniori!EM48</f>
        <v>0</v>
      </c>
      <c r="EN18" s="109">
        <f>Seniori!EN48</f>
        <v>0</v>
      </c>
      <c r="EO18" s="109">
        <f>Seniori!EO48</f>
        <v>0</v>
      </c>
      <c r="EP18" s="109">
        <f>Seniori!EP48</f>
        <v>0</v>
      </c>
      <c r="EQ18" s="109">
        <f>Seniori!EQ48</f>
        <v>0</v>
      </c>
      <c r="ER18" s="109">
        <f>Seniori!ER48</f>
        <v>0</v>
      </c>
      <c r="ES18" s="109">
        <f>Seniori!ES48</f>
        <v>0</v>
      </c>
      <c r="ET18" s="109">
        <f>Seniori!ET48</f>
        <v>0</v>
      </c>
      <c r="EU18" s="109">
        <f>Seniori!EU48</f>
        <v>0</v>
      </c>
      <c r="EV18" s="109">
        <f>Seniori!EV48</f>
        <v>0</v>
      </c>
      <c r="EW18" s="109">
        <f>Seniori!EW48</f>
        <v>0</v>
      </c>
      <c r="EX18" s="109">
        <f>Seniori!EX48</f>
        <v>0</v>
      </c>
      <c r="EY18" s="109">
        <f>Seniori!EY48</f>
        <v>0</v>
      </c>
      <c r="EZ18" s="109">
        <f>Seniori!EZ48</f>
        <v>0</v>
      </c>
      <c r="FA18" s="109">
        <f>Seniori!FA48</f>
        <v>0</v>
      </c>
      <c r="FB18" s="109">
        <f>Seniori!FB48</f>
        <v>0</v>
      </c>
      <c r="FC18" s="109">
        <f>Seniori!FC48</f>
        <v>0</v>
      </c>
      <c r="FD18" s="109">
        <f>Seniori!FD48</f>
        <v>0</v>
      </c>
      <c r="FE18" s="109">
        <f>Seniori!FE48</f>
        <v>0</v>
      </c>
      <c r="FF18" s="109">
        <f>Seniori!FF48</f>
        <v>0</v>
      </c>
      <c r="FG18" s="109">
        <f>Seniori!FG48</f>
        <v>0</v>
      </c>
      <c r="FH18" s="109">
        <f>Seniori!FH48</f>
        <v>0</v>
      </c>
      <c r="FI18" s="109">
        <f>Seniori!FI48</f>
        <v>0</v>
      </c>
      <c r="FJ18" s="109">
        <f>Seniori!FJ48</f>
        <v>0</v>
      </c>
      <c r="FK18" s="109">
        <f>Seniori!FK48</f>
        <v>0</v>
      </c>
      <c r="FL18" s="109">
        <f>Seniori!FL48</f>
        <v>0</v>
      </c>
      <c r="FM18" s="109">
        <f>Seniori!FM48</f>
        <v>0</v>
      </c>
      <c r="FN18" s="109">
        <f>Seniori!FN48</f>
        <v>0</v>
      </c>
      <c r="FO18" s="109">
        <f>Seniori!FO48</f>
        <v>0</v>
      </c>
      <c r="FP18" s="109">
        <f>Seniori!FP48</f>
        <v>0</v>
      </c>
      <c r="FQ18" s="109">
        <f>Seniori!FQ48</f>
        <v>0</v>
      </c>
      <c r="FR18" s="109">
        <f>Seniori!FR48</f>
        <v>0</v>
      </c>
      <c r="FS18" s="109">
        <f>Seniori!FS48</f>
        <v>0</v>
      </c>
      <c r="FT18" s="109">
        <f>Seniori!FT48</f>
        <v>0</v>
      </c>
      <c r="FU18" s="109">
        <f>Seniori!FU48</f>
        <v>0</v>
      </c>
      <c r="FV18" s="109">
        <f>Seniori!FV48</f>
        <v>0</v>
      </c>
      <c r="FW18" s="109">
        <f>Seniori!FW48</f>
        <v>0</v>
      </c>
      <c r="FX18" s="109">
        <f>Seniori!FX48</f>
        <v>0</v>
      </c>
      <c r="FY18" s="109">
        <f>Seniori!FY48</f>
        <v>0</v>
      </c>
      <c r="FZ18" s="109">
        <f>Seniori!FZ48</f>
        <v>0</v>
      </c>
      <c r="GA18" s="109">
        <f>Seniori!GA48</f>
        <v>0</v>
      </c>
      <c r="GB18" s="109">
        <f>Seniori!GB48</f>
        <v>0</v>
      </c>
      <c r="GC18" s="109">
        <f>Seniori!GC48</f>
        <v>0</v>
      </c>
      <c r="GD18" s="109">
        <f>Seniori!GD48</f>
        <v>0</v>
      </c>
      <c r="GE18" s="109">
        <f>Seniori!GE48</f>
        <v>0</v>
      </c>
      <c r="GF18" s="109">
        <f>Seniori!GF48</f>
        <v>0</v>
      </c>
      <c r="GG18" s="109">
        <f>Seniori!GG48</f>
        <v>0</v>
      </c>
      <c r="GH18" s="109">
        <f>Seniori!GH48</f>
        <v>0</v>
      </c>
      <c r="GI18" s="109">
        <f>Seniori!GI48</f>
        <v>0</v>
      </c>
      <c r="GJ18" s="109">
        <f>Seniori!GJ48</f>
        <v>0</v>
      </c>
      <c r="GK18" s="109">
        <f>Seniori!GK48</f>
        <v>0</v>
      </c>
      <c r="GL18" s="109">
        <f>Seniori!GL48</f>
        <v>0</v>
      </c>
      <c r="GM18" s="109">
        <f>Seniori!GM48</f>
        <v>0</v>
      </c>
      <c r="GN18" s="109">
        <f>Seniori!GN48</f>
        <v>0</v>
      </c>
      <c r="GO18" s="109">
        <f>Seniori!GO48</f>
        <v>0</v>
      </c>
      <c r="GP18" s="109">
        <f>Seniori!GP48</f>
        <v>0</v>
      </c>
      <c r="GQ18" s="109">
        <f>Seniori!GQ48</f>
        <v>0</v>
      </c>
      <c r="GR18" s="109">
        <f>Seniori!GR48</f>
        <v>0</v>
      </c>
      <c r="GS18" s="109">
        <f>Seniori!GS48</f>
        <v>0</v>
      </c>
      <c r="GT18" s="109">
        <f>Seniori!GT48</f>
        <v>0</v>
      </c>
      <c r="GU18" s="109">
        <f>Seniori!GU48</f>
        <v>0</v>
      </c>
      <c r="GV18" s="109">
        <f>Seniori!GV48</f>
        <v>0</v>
      </c>
      <c r="GW18" s="109">
        <f>Seniori!GW48</f>
        <v>0</v>
      </c>
      <c r="GX18" s="109">
        <f>Seniori!GX48</f>
        <v>0</v>
      </c>
      <c r="GY18" s="109">
        <f>Seniori!GY48</f>
        <v>0</v>
      </c>
      <c r="GZ18" s="109">
        <f>Seniori!GZ48</f>
        <v>0</v>
      </c>
      <c r="HA18" s="109">
        <f>Seniori!HA48</f>
        <v>0</v>
      </c>
      <c r="HB18" s="109">
        <f>Seniori!HB48</f>
        <v>0</v>
      </c>
      <c r="HC18" s="109">
        <f>Seniori!HC48</f>
        <v>0</v>
      </c>
      <c r="HD18" s="109">
        <f>Seniori!HD48</f>
        <v>0</v>
      </c>
      <c r="HE18" s="109">
        <f>Seniori!HE48</f>
        <v>0</v>
      </c>
      <c r="HF18" s="109">
        <f>Seniori!HF48</f>
        <v>0</v>
      </c>
      <c r="HG18" s="109">
        <f>Seniori!HG48</f>
        <v>0</v>
      </c>
      <c r="HH18" s="109">
        <f>Seniori!HH48</f>
        <v>0</v>
      </c>
      <c r="HI18" s="109">
        <f>Seniori!HI48</f>
        <v>0</v>
      </c>
      <c r="HJ18" s="109">
        <f>Seniori!HJ48</f>
        <v>0</v>
      </c>
      <c r="HK18" s="109">
        <f>Seniori!HK48</f>
        <v>0</v>
      </c>
      <c r="HL18" s="109">
        <f>Seniori!HL48</f>
        <v>0</v>
      </c>
      <c r="HM18" s="109">
        <f>Seniori!HM48</f>
        <v>0</v>
      </c>
      <c r="HN18" s="109">
        <f>Seniori!HN48</f>
        <v>0</v>
      </c>
      <c r="HO18" s="109">
        <f>Seniori!HO48</f>
        <v>0</v>
      </c>
      <c r="HP18" s="109">
        <f>Seniori!HP48</f>
        <v>0</v>
      </c>
      <c r="HQ18" s="109">
        <f>Seniori!HQ48</f>
        <v>0</v>
      </c>
      <c r="HR18" s="109">
        <f>Seniori!HR48</f>
        <v>0</v>
      </c>
      <c r="HS18" s="109">
        <f>Seniori!HS48</f>
        <v>0</v>
      </c>
      <c r="HT18" s="109">
        <f>Seniori!HT48</f>
        <v>0</v>
      </c>
      <c r="HU18" s="109">
        <f>Seniori!HU48</f>
        <v>0</v>
      </c>
      <c r="HV18" s="109">
        <f>Seniori!HV48</f>
        <v>0</v>
      </c>
      <c r="HW18" s="109">
        <f>Seniori!HW48</f>
        <v>0</v>
      </c>
      <c r="HX18" s="109">
        <f>Seniori!HX48</f>
        <v>0</v>
      </c>
      <c r="HY18" s="109">
        <f>Seniori!HY48</f>
        <v>0</v>
      </c>
      <c r="HZ18" s="109">
        <f>Seniori!HZ48</f>
        <v>0</v>
      </c>
      <c r="IA18" s="109">
        <f>Seniori!IA48</f>
        <v>0</v>
      </c>
      <c r="IB18" s="109">
        <f>Seniori!IB48</f>
        <v>0</v>
      </c>
      <c r="IC18" s="109">
        <f>Seniori!IC48</f>
        <v>0</v>
      </c>
      <c r="ID18" s="109">
        <f>Seniori!ID48</f>
        <v>0</v>
      </c>
      <c r="IE18" s="109">
        <f>Seniori!IE48</f>
        <v>13</v>
      </c>
      <c r="IF18" s="109">
        <f>Seniori!IF48</f>
        <v>10</v>
      </c>
      <c r="IG18" s="109">
        <f>Seniori!IG48</f>
        <v>0</v>
      </c>
      <c r="IH18" s="109">
        <f>Seniori!IH48</f>
        <v>0</v>
      </c>
      <c r="II18" s="109">
        <f>Seniori!II48</f>
        <v>0</v>
      </c>
      <c r="IJ18" s="109">
        <f>Seniori!IJ48</f>
        <v>0</v>
      </c>
      <c r="IK18" s="109">
        <f>Seniori!IK48</f>
        <v>0</v>
      </c>
      <c r="IL18" s="109">
        <f>Seniori!IL48</f>
        <v>0</v>
      </c>
      <c r="IM18" s="109">
        <f>Seniori!IM48</f>
        <v>0</v>
      </c>
      <c r="IN18" s="109">
        <f>Seniori!IN48</f>
        <v>10</v>
      </c>
      <c r="IO18" s="109">
        <f>Seniori!IO48</f>
        <v>0</v>
      </c>
      <c r="IP18" s="109">
        <f>Seniori!IP48</f>
        <v>0</v>
      </c>
      <c r="IQ18" s="109">
        <f>Seniori!IQ48</f>
        <v>0</v>
      </c>
      <c r="IR18" s="109">
        <f>Seniori!IR48</f>
        <v>0</v>
      </c>
      <c r="IS18" s="109">
        <f>Seniori!IS48</f>
        <v>9</v>
      </c>
      <c r="IT18" s="109">
        <f>Seniori!IT48</f>
        <v>16</v>
      </c>
      <c r="IU18" s="109">
        <f>Seniori!IU48</f>
        <v>0</v>
      </c>
      <c r="IV18" s="109">
        <f>Seniori!IV48</f>
        <v>0</v>
      </c>
      <c r="IW18" s="109">
        <f>Seniori!IW48</f>
        <v>0</v>
      </c>
      <c r="IX18" s="109">
        <f>Seniori!IX48</f>
        <v>0</v>
      </c>
      <c r="IY18" s="109">
        <f>Seniori!IY48</f>
        <v>0</v>
      </c>
      <c r="IZ18" s="109">
        <f>Seniori!IZ48</f>
        <v>0</v>
      </c>
      <c r="JA18" s="109">
        <f>Seniori!JA48</f>
        <v>0</v>
      </c>
      <c r="JB18" s="109">
        <f>Seniori!JB48</f>
        <v>0</v>
      </c>
      <c r="JC18" s="109">
        <f>Seniori!JC48</f>
        <v>0</v>
      </c>
      <c r="JD18" s="109">
        <f>Seniori!JD48</f>
        <v>12</v>
      </c>
      <c r="JE18" s="109">
        <f>Seniori!JE48</f>
        <v>0</v>
      </c>
      <c r="JF18" s="109">
        <f>Seniori!JF48</f>
        <v>0</v>
      </c>
      <c r="JG18" s="109">
        <f>Seniori!JG48</f>
        <v>0</v>
      </c>
      <c r="JH18" s="109">
        <f>Seniori!JH48</f>
        <v>0</v>
      </c>
      <c r="JI18" s="109">
        <f>Seniori!JI48</f>
        <v>0</v>
      </c>
      <c r="JJ18" s="109">
        <f>Seniori!JJ48</f>
        <v>0</v>
      </c>
      <c r="JK18" s="109">
        <f>Seniori!JK48</f>
        <v>0</v>
      </c>
      <c r="JL18" s="109">
        <f>Seniori!JL48</f>
        <v>0</v>
      </c>
      <c r="JM18" s="109">
        <f>Seniori!JM48</f>
        <v>0</v>
      </c>
      <c r="JN18" s="109">
        <f>Seniori!JN48</f>
        <v>0</v>
      </c>
      <c r="JO18" s="109">
        <f>Seniori!JO48</f>
        <v>0</v>
      </c>
      <c r="JP18" s="109">
        <f>Seniori!JP48</f>
        <v>0</v>
      </c>
      <c r="JQ18" s="109">
        <f>Seniori!JQ48</f>
        <v>0</v>
      </c>
      <c r="JR18" s="109">
        <f>Seniori!JR48</f>
        <v>0</v>
      </c>
      <c r="JS18" s="109">
        <f>Seniori!JS48</f>
        <v>0</v>
      </c>
      <c r="JT18" s="109">
        <f>Seniori!JT48</f>
        <v>0</v>
      </c>
      <c r="JU18" s="109">
        <f>Seniori!JU48</f>
        <v>0</v>
      </c>
      <c r="JV18" s="109">
        <f>Seniori!JV48</f>
        <v>0</v>
      </c>
      <c r="JW18" s="109">
        <f>Seniori!JW48</f>
        <v>0</v>
      </c>
      <c r="JX18" s="109">
        <f>Seniori!JX48</f>
        <v>0</v>
      </c>
      <c r="JY18" s="109">
        <f>Seniori!JY48</f>
        <v>0</v>
      </c>
      <c r="JZ18" s="109">
        <f>Seniori!JZ48</f>
        <v>0</v>
      </c>
      <c r="KA18" s="109">
        <f>Seniori!KA48</f>
        <v>0</v>
      </c>
      <c r="KB18" s="109">
        <f>Seniori!KB48</f>
        <v>0</v>
      </c>
      <c r="KC18" s="109">
        <f>Seniori!KC48</f>
        <v>0</v>
      </c>
      <c r="KD18" s="109">
        <f>Seniori!KD48</f>
        <v>0</v>
      </c>
      <c r="KE18" s="109">
        <f>Seniori!KE48</f>
        <v>0</v>
      </c>
      <c r="KF18" s="109">
        <f>Seniori!KF48</f>
        <v>0</v>
      </c>
      <c r="KG18" s="109">
        <f>Seniori!KG48</f>
        <v>0</v>
      </c>
      <c r="KH18" s="109">
        <f>Seniori!KH48</f>
        <v>0</v>
      </c>
      <c r="KI18" s="109">
        <f>Seniori!KI48</f>
        <v>0</v>
      </c>
      <c r="KJ18" s="109">
        <f>Seniori!KJ48</f>
        <v>0</v>
      </c>
      <c r="KK18" s="109">
        <f>Seniori!KK48</f>
        <v>0</v>
      </c>
      <c r="KL18" s="109">
        <f>Seniori!KL48</f>
        <v>0</v>
      </c>
      <c r="KM18" s="109">
        <f>Seniori!KM48</f>
        <v>0</v>
      </c>
      <c r="KN18" s="109">
        <f>Seniori!KN48</f>
        <v>0</v>
      </c>
      <c r="KO18" s="109">
        <f>Seniori!KO48</f>
        <v>0</v>
      </c>
      <c r="KP18" s="109">
        <f>Seniori!KP48</f>
        <v>0</v>
      </c>
      <c r="KQ18" s="109">
        <f>Seniori!KQ48</f>
        <v>0</v>
      </c>
      <c r="KR18" s="109">
        <f>Seniori!KR48</f>
        <v>0</v>
      </c>
      <c r="KS18" s="109">
        <f>Seniori!KS48</f>
        <v>0</v>
      </c>
      <c r="KT18" s="109">
        <f>Seniori!KT48</f>
        <v>0</v>
      </c>
      <c r="KU18" s="109">
        <f>Seniori!KU48</f>
        <v>0</v>
      </c>
      <c r="KV18" s="109">
        <f>Seniori!KV48</f>
        <v>0</v>
      </c>
      <c r="KW18" s="109">
        <f>Seniori!KW48</f>
        <v>0</v>
      </c>
      <c r="KX18" s="109">
        <f>Seniori!KX48</f>
        <v>0</v>
      </c>
      <c r="KY18" s="109">
        <f>Seniori!KY48</f>
        <v>0</v>
      </c>
      <c r="KZ18" s="109">
        <f>Seniori!KZ48</f>
        <v>0</v>
      </c>
      <c r="LA18" s="109">
        <f>Seniori!LA48</f>
        <v>0</v>
      </c>
      <c r="LB18" s="109">
        <f>Seniori!LB48</f>
        <v>0</v>
      </c>
      <c r="LC18" s="109">
        <f>Seniori!LC48</f>
        <v>0</v>
      </c>
      <c r="LD18" s="109">
        <f>Seniori!LD48</f>
        <v>0</v>
      </c>
      <c r="LE18" s="109">
        <f>Seniori!LE48</f>
        <v>0</v>
      </c>
      <c r="LF18" s="109">
        <f>Seniori!LF48</f>
        <v>0</v>
      </c>
      <c r="LG18" s="109">
        <f>Seniori!LG48</f>
        <v>0</v>
      </c>
      <c r="LH18" s="109">
        <f>Seniori!LH48</f>
        <v>0</v>
      </c>
      <c r="LI18" s="109">
        <f>Seniori!LI48</f>
        <v>0</v>
      </c>
      <c r="LJ18" s="109">
        <f>Seniori!LJ48</f>
        <v>0</v>
      </c>
      <c r="LK18" s="109">
        <f>Seniori!LK48</f>
        <v>0</v>
      </c>
      <c r="LL18" s="109">
        <f>Seniori!LL48</f>
        <v>0</v>
      </c>
      <c r="LM18" s="109">
        <f>Seniori!LM48</f>
        <v>0</v>
      </c>
      <c r="LN18" s="109">
        <f>Seniori!LN48</f>
        <v>0</v>
      </c>
      <c r="LO18" s="109">
        <f>Seniori!LO48</f>
        <v>0</v>
      </c>
      <c r="LP18" s="109">
        <f>Seniori!LP48</f>
        <v>0</v>
      </c>
      <c r="LQ18" s="109">
        <f>Seniori!LQ48</f>
        <v>0</v>
      </c>
      <c r="LR18" s="109">
        <f>Seniori!LR48</f>
        <v>0</v>
      </c>
      <c r="LS18" s="109">
        <f>Seniori!LS48</f>
        <v>0</v>
      </c>
      <c r="LT18" s="109">
        <f>Seniori!LT48</f>
        <v>0</v>
      </c>
      <c r="LU18" s="109">
        <f>Seniori!LU48</f>
        <v>0</v>
      </c>
      <c r="LV18" s="109">
        <f>Seniori!LV48</f>
        <v>0</v>
      </c>
      <c r="LW18" s="109">
        <f>Seniori!LW48</f>
        <v>0</v>
      </c>
      <c r="LX18" s="109">
        <f>Seniori!LX48</f>
        <v>0</v>
      </c>
      <c r="LY18" s="109">
        <f>Seniori!LY48</f>
        <v>0</v>
      </c>
      <c r="LZ18" s="109">
        <f>Seniori!LZ48</f>
        <v>0</v>
      </c>
      <c r="MA18" s="109">
        <f>Seniori!MA48</f>
        <v>0</v>
      </c>
      <c r="MB18" s="109">
        <f>Seniori!MB48</f>
        <v>0</v>
      </c>
      <c r="MC18" s="109">
        <f>Seniori!MC48</f>
        <v>0</v>
      </c>
      <c r="MD18" s="109">
        <f>Seniori!MD48</f>
        <v>0</v>
      </c>
      <c r="ME18" s="109">
        <f>Seniori!ME48</f>
        <v>0</v>
      </c>
      <c r="MF18" s="109">
        <f>Seniori!MF48</f>
        <v>0</v>
      </c>
      <c r="MG18" s="109">
        <f>Seniori!MG48</f>
        <v>0</v>
      </c>
      <c r="MH18" s="109">
        <f>Seniori!MH48</f>
        <v>0</v>
      </c>
      <c r="MI18" s="109">
        <f>Seniori!MI48</f>
        <v>0</v>
      </c>
      <c r="MJ18" s="109">
        <f>Seniori!MJ48</f>
        <v>0</v>
      </c>
      <c r="MK18" s="109">
        <f>Seniori!MK48</f>
        <v>0</v>
      </c>
      <c r="ML18" s="109">
        <f>Seniori!ML48</f>
        <v>0</v>
      </c>
      <c r="MM18" s="109">
        <f>Seniori!MM48</f>
        <v>0</v>
      </c>
      <c r="MN18" s="109">
        <f>Seniori!MN48</f>
        <v>0</v>
      </c>
      <c r="MO18" s="109">
        <f>Seniori!MO48</f>
        <v>0</v>
      </c>
      <c r="MP18" s="109">
        <f>Seniori!MP48</f>
        <v>0</v>
      </c>
      <c r="MQ18" s="109">
        <f>Seniori!MQ48</f>
        <v>0</v>
      </c>
      <c r="MR18" s="109">
        <f>Seniori!MR48</f>
        <v>0</v>
      </c>
      <c r="MS18" s="109">
        <f>Seniori!MS48</f>
        <v>0</v>
      </c>
      <c r="MT18" s="109">
        <f>Seniori!MT48</f>
        <v>0</v>
      </c>
      <c r="MU18" s="109">
        <f>Seniori!MU48</f>
        <v>0</v>
      </c>
      <c r="MV18" s="109">
        <f>Seniori!MV48</f>
        <v>0</v>
      </c>
      <c r="MW18" s="109">
        <f>Seniori!MW48</f>
        <v>0</v>
      </c>
      <c r="MX18" s="109">
        <f>Seniori!MX48</f>
        <v>0</v>
      </c>
      <c r="MY18" s="109">
        <f>Seniori!MY48</f>
        <v>0</v>
      </c>
      <c r="MZ18" s="109">
        <f>Seniori!MZ48</f>
        <v>0</v>
      </c>
      <c r="NA18" s="109">
        <f>Seniori!NA48</f>
        <v>0</v>
      </c>
      <c r="NB18" s="109">
        <f>Seniori!NB48</f>
        <v>0</v>
      </c>
      <c r="NC18" s="109">
        <f>Seniori!NC48</f>
        <v>0</v>
      </c>
      <c r="ND18" s="109">
        <f>Seniori!ND48</f>
        <v>0</v>
      </c>
      <c r="NE18" s="109">
        <f>Seniori!NE48</f>
        <v>0</v>
      </c>
      <c r="NF18" s="109">
        <f>Seniori!NF48</f>
        <v>0</v>
      </c>
      <c r="NG18" s="109">
        <f>Seniori!NG48</f>
        <v>0</v>
      </c>
      <c r="NH18" s="109">
        <f>Seniori!NH48</f>
        <v>0</v>
      </c>
      <c r="NI18" s="109">
        <f>Seniori!NI48</f>
        <v>0</v>
      </c>
      <c r="NJ18" s="109">
        <f>Seniori!NJ48</f>
        <v>0</v>
      </c>
      <c r="NK18" s="109">
        <f>Seniori!NK48</f>
        <v>0</v>
      </c>
      <c r="NL18" s="109">
        <f>Seniori!NL48</f>
        <v>0</v>
      </c>
      <c r="NM18" s="109">
        <f>Seniori!NM48</f>
        <v>0</v>
      </c>
      <c r="NN18" s="109">
        <f>Seniori!NN48</f>
        <v>0</v>
      </c>
      <c r="NO18" s="109">
        <f>Seniori!NO48</f>
        <v>0</v>
      </c>
      <c r="NP18" s="109">
        <f>Seniori!NP48</f>
        <v>0</v>
      </c>
      <c r="NQ18" s="109">
        <f>Seniori!NQ48</f>
        <v>0</v>
      </c>
      <c r="NR18" s="109">
        <f>Seniori!NR48</f>
        <v>0</v>
      </c>
      <c r="NS18" s="109">
        <f>Seniori!NS48</f>
        <v>0</v>
      </c>
      <c r="NT18" s="109">
        <f>Seniori!NT48</f>
        <v>0</v>
      </c>
      <c r="NU18" s="109">
        <f>Seniori!NU48</f>
        <v>0</v>
      </c>
      <c r="NV18" s="109">
        <f>Seniori!NV48</f>
        <v>0</v>
      </c>
      <c r="NW18" s="109">
        <f>Seniori!NW48</f>
        <v>0</v>
      </c>
      <c r="NX18" s="109">
        <f>Seniori!NX48</f>
        <v>0</v>
      </c>
      <c r="NY18" s="109">
        <f>Seniori!NY48</f>
        <v>0</v>
      </c>
      <c r="NZ18" s="109">
        <f>Seniori!NZ48</f>
        <v>0</v>
      </c>
      <c r="OA18" s="109">
        <f>Seniori!OA48</f>
        <v>0</v>
      </c>
      <c r="OB18" s="109">
        <f>Seniori!OB48</f>
        <v>0</v>
      </c>
      <c r="OC18" s="109">
        <f>Seniori!OC48</f>
        <v>0</v>
      </c>
      <c r="OD18" s="109">
        <f>Seniori!OD48</f>
        <v>0</v>
      </c>
      <c r="OE18" s="109">
        <f>Seniori!OE48</f>
        <v>0</v>
      </c>
      <c r="OF18" s="109">
        <f>Seniori!OF48</f>
        <v>0</v>
      </c>
      <c r="OG18" s="109">
        <f>Seniori!OG48</f>
        <v>0</v>
      </c>
      <c r="OH18" s="109">
        <f>Seniori!OH48</f>
        <v>0</v>
      </c>
      <c r="OI18" s="109">
        <f>Seniori!OI48</f>
        <v>0</v>
      </c>
      <c r="OJ18" s="109">
        <f>Seniori!OJ48</f>
        <v>0</v>
      </c>
      <c r="OK18" s="109">
        <f>Seniori!OK48</f>
        <v>0</v>
      </c>
      <c r="OL18" s="109">
        <f>Seniori!OL48</f>
        <v>0</v>
      </c>
      <c r="OM18" s="109">
        <f>Seniori!OM48</f>
        <v>0</v>
      </c>
      <c r="ON18" s="109">
        <f>Seniori!ON48</f>
        <v>0</v>
      </c>
      <c r="OO18" s="109">
        <f>Seniori!OO48</f>
        <v>0</v>
      </c>
      <c r="OP18" s="109">
        <f>Seniori!OP48</f>
        <v>0</v>
      </c>
      <c r="OQ18" s="109">
        <f>Seniori!OQ48</f>
        <v>0</v>
      </c>
      <c r="OR18" s="109">
        <f>Seniori!OR48</f>
        <v>0</v>
      </c>
      <c r="OS18" s="109">
        <f>Seniori!OS48</f>
        <v>0</v>
      </c>
      <c r="OT18" s="109">
        <f>Seniori!OT48</f>
        <v>0</v>
      </c>
      <c r="OU18" s="109">
        <f>Seniori!OU48</f>
        <v>0</v>
      </c>
      <c r="OV18" s="109">
        <f>Seniori!OV48</f>
        <v>0</v>
      </c>
      <c r="OW18" s="109">
        <f>Seniori!OW48</f>
        <v>0</v>
      </c>
      <c r="OX18" s="109">
        <f>Seniori!OX48</f>
        <v>0</v>
      </c>
      <c r="OY18" s="109">
        <f>Seniori!OY48</f>
        <v>0</v>
      </c>
      <c r="OZ18" s="109">
        <f>Seniori!OZ48</f>
        <v>0</v>
      </c>
      <c r="PA18" s="109">
        <f>Seniori!PA48</f>
        <v>0</v>
      </c>
      <c r="PB18" s="109">
        <f>Seniori!PB48</f>
        <v>0</v>
      </c>
      <c r="PC18" s="109">
        <f>Seniori!PC48</f>
        <v>0</v>
      </c>
      <c r="PD18" s="109">
        <f>Seniori!PD48</f>
        <v>0</v>
      </c>
      <c r="PE18" s="109">
        <f>Seniori!PE48</f>
        <v>0</v>
      </c>
      <c r="PF18" s="109">
        <f>Seniori!PF48</f>
        <v>0</v>
      </c>
      <c r="PG18" s="109">
        <f>Seniori!PG48</f>
        <v>0</v>
      </c>
      <c r="PH18" s="109">
        <f>Seniori!PH48</f>
        <v>0</v>
      </c>
      <c r="PI18" s="109">
        <f>Seniori!PI48</f>
        <v>0</v>
      </c>
      <c r="PJ18" s="109">
        <f>Seniori!PJ48</f>
        <v>0</v>
      </c>
      <c r="PK18" s="109">
        <f>Seniori!PK48</f>
        <v>0</v>
      </c>
      <c r="PL18" s="109">
        <f>Seniori!PL48</f>
        <v>0</v>
      </c>
      <c r="PM18" s="109">
        <f>Seniori!PM48</f>
        <v>0</v>
      </c>
      <c r="PN18" s="109">
        <f>Seniori!PN48</f>
        <v>0</v>
      </c>
      <c r="PO18" s="109">
        <f>Seniori!PO48</f>
        <v>0</v>
      </c>
      <c r="PP18" s="109">
        <f>Seniori!PP48</f>
        <v>0</v>
      </c>
      <c r="PQ18" s="109">
        <f>Seniori!PQ48</f>
        <v>0</v>
      </c>
      <c r="PR18" s="109">
        <f>Seniori!PR48</f>
        <v>0</v>
      </c>
      <c r="PS18" s="109">
        <f>Seniori!PS48</f>
        <v>0</v>
      </c>
      <c r="PT18" s="109">
        <f>Seniori!PT48</f>
        <v>0</v>
      </c>
      <c r="PU18" s="109">
        <f>Seniori!PU48</f>
        <v>0</v>
      </c>
      <c r="PV18" s="109">
        <f>Seniori!PV48</f>
        <v>0</v>
      </c>
      <c r="PW18" s="109">
        <f>Seniori!PW48</f>
        <v>0</v>
      </c>
      <c r="PX18" s="109">
        <f>Seniori!PX48</f>
        <v>0</v>
      </c>
      <c r="PY18" s="109">
        <f>Seniori!PY48</f>
        <v>0</v>
      </c>
      <c r="PZ18" s="109">
        <f>Seniori!PZ48</f>
        <v>0</v>
      </c>
      <c r="QA18" s="109">
        <f>Seniori!QA48</f>
        <v>0</v>
      </c>
      <c r="QB18" s="109">
        <f>Seniori!QB48</f>
        <v>0</v>
      </c>
      <c r="QC18" s="109">
        <f>Seniori!QC48</f>
        <v>0</v>
      </c>
      <c r="QD18" s="109">
        <f>Seniori!QD48</f>
        <v>0</v>
      </c>
      <c r="QE18" s="109">
        <f>Seniori!QE48</f>
        <v>0</v>
      </c>
      <c r="QF18" s="109">
        <f>Seniori!QF48</f>
        <v>0</v>
      </c>
      <c r="QG18" s="109">
        <f>Seniori!QG48</f>
        <v>0</v>
      </c>
      <c r="QH18" s="109">
        <f>Seniori!QH48</f>
        <v>0</v>
      </c>
      <c r="QI18" s="109">
        <f>Seniori!QI48</f>
        <v>0</v>
      </c>
      <c r="QJ18" s="109">
        <f>Seniori!QJ48</f>
        <v>0</v>
      </c>
      <c r="QK18" s="109">
        <f>Seniori!QK48</f>
        <v>0</v>
      </c>
      <c r="QL18" s="109">
        <f>Seniori!QL48</f>
        <v>0</v>
      </c>
      <c r="QM18" s="109">
        <f>Seniori!QM48</f>
        <v>0</v>
      </c>
      <c r="QN18" s="109">
        <f>Seniori!QN48</f>
        <v>0</v>
      </c>
      <c r="QO18" s="109">
        <f>Seniori!QO48</f>
        <v>0</v>
      </c>
      <c r="QP18" s="109">
        <f>Seniori!QP48</f>
        <v>0</v>
      </c>
      <c r="QQ18" s="109">
        <f>Seniori!QQ48</f>
        <v>0</v>
      </c>
      <c r="QR18" s="109">
        <f>Seniori!QR48</f>
        <v>0</v>
      </c>
      <c r="QS18" s="109">
        <f>Seniori!QS48</f>
        <v>0</v>
      </c>
      <c r="QT18" s="109">
        <f>Seniori!QT48</f>
        <v>0</v>
      </c>
      <c r="QU18" s="109">
        <f>Seniori!QU48</f>
        <v>0</v>
      </c>
      <c r="QV18" s="109">
        <f>Seniori!QV48</f>
        <v>0</v>
      </c>
      <c r="QW18" s="109">
        <f>Seniori!QW48</f>
        <v>0</v>
      </c>
      <c r="QX18" s="109">
        <f>Seniori!QX48</f>
        <v>0</v>
      </c>
      <c r="QY18" s="109">
        <f>Seniori!QY48</f>
        <v>0</v>
      </c>
      <c r="QZ18" s="109">
        <f>Seniori!QZ48</f>
        <v>0</v>
      </c>
      <c r="RA18" s="109">
        <f>Seniori!RA48</f>
        <v>0</v>
      </c>
      <c r="RB18" s="109">
        <f>Seniori!RB48</f>
        <v>0</v>
      </c>
      <c r="RC18" s="109">
        <f>Seniori!RC48</f>
        <v>0</v>
      </c>
      <c r="RD18" s="109">
        <f>Seniori!RD48</f>
        <v>0</v>
      </c>
      <c r="RE18" s="109">
        <f>Seniori!RE48</f>
        <v>0</v>
      </c>
      <c r="RF18" s="109">
        <f>Seniori!RF48</f>
        <v>0</v>
      </c>
      <c r="RG18" s="109">
        <f>Seniori!RG48</f>
        <v>0</v>
      </c>
      <c r="RH18" s="109">
        <f>Seniori!RH48</f>
        <v>0</v>
      </c>
      <c r="RI18" s="109">
        <f>Seniori!RI48</f>
        <v>0</v>
      </c>
      <c r="RJ18" s="109">
        <f>Seniori!RJ48</f>
        <v>0</v>
      </c>
      <c r="RK18" s="109">
        <f>Seniori!RK48</f>
        <v>0</v>
      </c>
      <c r="RL18" s="109">
        <f>Seniori!RL48</f>
        <v>0</v>
      </c>
      <c r="RM18" s="109">
        <f>Seniori!RM48</f>
        <v>0</v>
      </c>
      <c r="RN18" s="109">
        <f>Seniori!RN48</f>
        <v>0</v>
      </c>
      <c r="RO18" s="109">
        <f>Seniori!RO48</f>
        <v>0</v>
      </c>
      <c r="RP18" s="109">
        <f>Seniori!RP48</f>
        <v>0</v>
      </c>
      <c r="RQ18" s="109">
        <f>Seniori!RQ48</f>
        <v>0</v>
      </c>
      <c r="RR18" s="109">
        <f>Seniori!RR48</f>
        <v>0</v>
      </c>
      <c r="RS18" s="109">
        <f>Seniori!RS48</f>
        <v>0</v>
      </c>
      <c r="RT18" s="109">
        <f>Seniori!RT48</f>
        <v>0</v>
      </c>
      <c r="RU18" s="109">
        <f>Seniori!RU48</f>
        <v>0</v>
      </c>
      <c r="RV18" s="109">
        <f>Seniori!RV48</f>
        <v>0</v>
      </c>
      <c r="RW18" s="109">
        <f>Seniori!RW48</f>
        <v>0</v>
      </c>
      <c r="RX18" s="109">
        <f>Seniori!RX48</f>
        <v>0</v>
      </c>
      <c r="RY18" s="109">
        <f>Seniori!RY48</f>
        <v>0</v>
      </c>
      <c r="RZ18" s="109">
        <f>Seniori!RZ48</f>
        <v>0</v>
      </c>
      <c r="SA18" s="109">
        <f>Seniori!SA48</f>
        <v>0</v>
      </c>
      <c r="SB18" s="109">
        <f>Seniori!SB48</f>
        <v>0</v>
      </c>
      <c r="SC18" s="109">
        <f>Seniori!SC48</f>
        <v>0</v>
      </c>
      <c r="SD18" s="109">
        <f>Seniori!SD48</f>
        <v>0</v>
      </c>
      <c r="SE18" s="109">
        <f>Seniori!SE48</f>
        <v>0</v>
      </c>
      <c r="SF18" s="109">
        <f>Seniori!SF48</f>
        <v>0</v>
      </c>
      <c r="SG18" s="109">
        <f>Seniori!SG48</f>
        <v>0</v>
      </c>
      <c r="SH18" s="109">
        <f>Seniori!SH48</f>
        <v>0</v>
      </c>
      <c r="SI18" s="109">
        <f>Seniori!SI48</f>
        <v>0</v>
      </c>
      <c r="SJ18" s="109">
        <f>Seniori!SJ48</f>
        <v>0</v>
      </c>
      <c r="SK18" s="109">
        <f>Seniori!SK48</f>
        <v>0</v>
      </c>
      <c r="SL18" s="109">
        <f>Seniori!SL48</f>
        <v>0</v>
      </c>
      <c r="SM18" s="109">
        <f>Seniori!SM48</f>
        <v>0</v>
      </c>
      <c r="SN18" s="109">
        <f>Seniori!SN48</f>
        <v>0</v>
      </c>
      <c r="SO18" s="109">
        <f>Seniori!SO48</f>
        <v>0</v>
      </c>
      <c r="SP18" s="109">
        <f>Seniori!SP48</f>
        <v>0</v>
      </c>
      <c r="SQ18" s="109">
        <f>Seniori!SQ48</f>
        <v>0</v>
      </c>
      <c r="SR18" s="109">
        <f>Seniori!SR48</f>
        <v>0</v>
      </c>
      <c r="SS18" s="109">
        <f>Seniori!SS48</f>
        <v>0</v>
      </c>
      <c r="ST18" s="109">
        <f>Seniori!ST48</f>
        <v>0</v>
      </c>
      <c r="SU18" s="109">
        <f>Seniori!SU48</f>
        <v>0</v>
      </c>
      <c r="SV18" s="109">
        <f>Seniori!SV48</f>
        <v>0</v>
      </c>
      <c r="SW18" s="109">
        <f>Seniori!SW48</f>
        <v>0</v>
      </c>
      <c r="SX18" s="109">
        <f>Seniori!SX48</f>
        <v>0</v>
      </c>
      <c r="SY18" s="109">
        <f>Seniori!SY48</f>
        <v>0</v>
      </c>
      <c r="SZ18" s="109">
        <f>Seniori!SZ48</f>
        <v>0</v>
      </c>
      <c r="TA18" s="109">
        <f>Seniori!TA48</f>
        <v>0</v>
      </c>
      <c r="TB18" s="109">
        <f>Seniori!TB48</f>
        <v>0</v>
      </c>
    </row>
    <row r="19" spans="1:522" s="1" customFormat="1" ht="18" customHeight="1" x14ac:dyDescent="0.2">
      <c r="A19" s="12">
        <v>11</v>
      </c>
      <c r="B19" s="11" t="s">
        <v>164</v>
      </c>
      <c r="C19" s="1">
        <v>11635</v>
      </c>
      <c r="D19" s="1">
        <v>2008</v>
      </c>
      <c r="E19" s="4" t="s">
        <v>92</v>
      </c>
      <c r="F19" s="1">
        <v>7530</v>
      </c>
      <c r="G19" s="9" t="s">
        <v>131</v>
      </c>
      <c r="H19" s="4" t="s">
        <v>93</v>
      </c>
      <c r="I19" s="1">
        <f>SUM(K19:TB19)</f>
        <v>92</v>
      </c>
      <c r="J19" s="12">
        <f>Tabuľka3[[#This Row],[Stĺpec9]]</f>
        <v>92</v>
      </c>
      <c r="K19" s="109">
        <f>'Mladí jazdci'!K11</f>
        <v>0</v>
      </c>
      <c r="L19" s="109">
        <f>'Mladí jazdci'!L11</f>
        <v>0</v>
      </c>
      <c r="M19" s="109">
        <f>'Mladí jazdci'!M11</f>
        <v>0</v>
      </c>
      <c r="N19" s="109">
        <f>'Mladí jazdci'!N11</f>
        <v>0</v>
      </c>
      <c r="O19" s="109">
        <f>'Mladí jazdci'!O11</f>
        <v>0</v>
      </c>
      <c r="P19" s="109">
        <f>'Mladí jazdci'!P11</f>
        <v>0</v>
      </c>
      <c r="Q19" s="109">
        <f>'Mladí jazdci'!Q11</f>
        <v>0</v>
      </c>
      <c r="R19" s="109">
        <f>'Mladí jazdci'!R11</f>
        <v>0</v>
      </c>
      <c r="S19" s="109">
        <f>'Mladí jazdci'!S11</f>
        <v>0</v>
      </c>
      <c r="T19" s="109">
        <f>'Mladí jazdci'!T11</f>
        <v>0</v>
      </c>
      <c r="U19" s="109">
        <f>'Mladí jazdci'!U11</f>
        <v>0</v>
      </c>
      <c r="V19" s="109">
        <f>'Mladí jazdci'!V11</f>
        <v>0</v>
      </c>
      <c r="W19" s="109">
        <f>'Mladí jazdci'!W11</f>
        <v>0</v>
      </c>
      <c r="X19" s="109">
        <f>'Mladí jazdci'!X11</f>
        <v>0</v>
      </c>
      <c r="Y19" s="109">
        <f>'Mladí jazdci'!Y11</f>
        <v>0</v>
      </c>
      <c r="Z19" s="109">
        <f>'Mladí jazdci'!Z11</f>
        <v>0</v>
      </c>
      <c r="AA19" s="109">
        <f>'Mladí jazdci'!AA11</f>
        <v>0</v>
      </c>
      <c r="AB19" s="109">
        <f>'Mladí jazdci'!AB11</f>
        <v>0</v>
      </c>
      <c r="AC19" s="109">
        <f>'Mladí jazdci'!AC11</f>
        <v>0</v>
      </c>
      <c r="AD19" s="109">
        <f>'Mladí jazdci'!AD11</f>
        <v>0</v>
      </c>
      <c r="AE19" s="109">
        <f>'Mladí jazdci'!AE11</f>
        <v>0</v>
      </c>
      <c r="AF19" s="109">
        <f>'Mladí jazdci'!AF11</f>
        <v>0</v>
      </c>
      <c r="AG19" s="109">
        <f>'Mladí jazdci'!AG11</f>
        <v>0</v>
      </c>
      <c r="AH19" s="109">
        <f>'Mladí jazdci'!AH11</f>
        <v>0</v>
      </c>
      <c r="AI19" s="109">
        <f>'Mladí jazdci'!AI11</f>
        <v>15</v>
      </c>
      <c r="AJ19" s="109">
        <f>'Mladí jazdci'!AJ11</f>
        <v>0</v>
      </c>
      <c r="AK19" s="109">
        <f>'Mladí jazdci'!AK11</f>
        <v>18</v>
      </c>
      <c r="AL19" s="109">
        <f>'Mladí jazdci'!AL11</f>
        <v>0</v>
      </c>
      <c r="AM19" s="109">
        <f>'Mladí jazdci'!AM11</f>
        <v>0</v>
      </c>
      <c r="AN19" s="109">
        <f>'Mladí jazdci'!AN11</f>
        <v>18</v>
      </c>
      <c r="AO19" s="109">
        <f>'Mladí jazdci'!AO11</f>
        <v>0</v>
      </c>
      <c r="AP19" s="109">
        <f>'Mladí jazdci'!AP11</f>
        <v>0</v>
      </c>
      <c r="AQ19" s="109">
        <f>'Mladí jazdci'!AQ11</f>
        <v>0</v>
      </c>
      <c r="AR19" s="109">
        <f>'Mladí jazdci'!AR11</f>
        <v>0</v>
      </c>
      <c r="AS19" s="109">
        <f>'Mladí jazdci'!AS11</f>
        <v>0</v>
      </c>
      <c r="AT19" s="109">
        <f>'Mladí jazdci'!AT11</f>
        <v>0</v>
      </c>
      <c r="AU19" s="109">
        <f>'Mladí jazdci'!AU11</f>
        <v>0</v>
      </c>
      <c r="AV19" s="109">
        <f>'Mladí jazdci'!AV11</f>
        <v>0</v>
      </c>
      <c r="AW19" s="109">
        <f>'Mladí jazdci'!AW11</f>
        <v>0</v>
      </c>
      <c r="AX19" s="109">
        <f>'Mladí jazdci'!AX11</f>
        <v>0</v>
      </c>
      <c r="AY19" s="109">
        <f>'Mladí jazdci'!AY11</f>
        <v>0</v>
      </c>
      <c r="AZ19" s="109">
        <f>'Mladí jazdci'!AZ11</f>
        <v>0</v>
      </c>
      <c r="BA19" s="109">
        <f>'Mladí jazdci'!BA11</f>
        <v>0</v>
      </c>
      <c r="BB19" s="109">
        <f>'Mladí jazdci'!BB11</f>
        <v>0</v>
      </c>
      <c r="BC19" s="109">
        <f>'Mladí jazdci'!BC11</f>
        <v>0</v>
      </c>
      <c r="BD19" s="109">
        <f>'Mladí jazdci'!BD11</f>
        <v>0</v>
      </c>
      <c r="BE19" s="109">
        <f>'Mladí jazdci'!BE11</f>
        <v>0</v>
      </c>
      <c r="BF19" s="109">
        <f>'Mladí jazdci'!BF11</f>
        <v>0</v>
      </c>
      <c r="BG19" s="109">
        <f>'Mladí jazdci'!BG11</f>
        <v>0</v>
      </c>
      <c r="BH19" s="109">
        <f>'Mladí jazdci'!BH11</f>
        <v>0</v>
      </c>
      <c r="BI19" s="109">
        <f>'Mladí jazdci'!BI11</f>
        <v>0</v>
      </c>
      <c r="BJ19" s="109">
        <f>'Mladí jazdci'!BJ11</f>
        <v>10</v>
      </c>
      <c r="BK19" s="109">
        <f>'Mladí jazdci'!BK11</f>
        <v>0</v>
      </c>
      <c r="BL19" s="109">
        <f>'Mladí jazdci'!BL11</f>
        <v>0</v>
      </c>
      <c r="BM19" s="109">
        <f>'Mladí jazdci'!BM11</f>
        <v>0</v>
      </c>
      <c r="BN19" s="109">
        <f>'Mladí jazdci'!BN11</f>
        <v>0</v>
      </c>
      <c r="BO19" s="109">
        <f>'Mladí jazdci'!BO11</f>
        <v>0</v>
      </c>
      <c r="BP19" s="109">
        <f>'Mladí jazdci'!BP11</f>
        <v>0</v>
      </c>
      <c r="BQ19" s="109">
        <f>'Mladí jazdci'!BQ11</f>
        <v>0</v>
      </c>
      <c r="BR19" s="109">
        <f>'Mladí jazdci'!BR11</f>
        <v>0</v>
      </c>
      <c r="BS19" s="109">
        <f>'Mladí jazdci'!BS11</f>
        <v>0</v>
      </c>
      <c r="BT19" s="109">
        <f>'Mladí jazdci'!BT11</f>
        <v>0</v>
      </c>
      <c r="BU19" s="109">
        <f>'Mladí jazdci'!BU11</f>
        <v>0</v>
      </c>
      <c r="BV19" s="109">
        <f>'Mladí jazdci'!BV11</f>
        <v>0</v>
      </c>
      <c r="BW19" s="109">
        <f>'Mladí jazdci'!BW11</f>
        <v>0</v>
      </c>
      <c r="BX19" s="109">
        <f>'Mladí jazdci'!BX11</f>
        <v>0</v>
      </c>
      <c r="BY19" s="109">
        <f>'Mladí jazdci'!BY11</f>
        <v>0</v>
      </c>
      <c r="BZ19" s="109">
        <f>'Mladí jazdci'!BZ11</f>
        <v>0</v>
      </c>
      <c r="CA19" s="109">
        <f>'Mladí jazdci'!CA11</f>
        <v>0</v>
      </c>
      <c r="CB19" s="109">
        <f>'Mladí jazdci'!CB11</f>
        <v>0</v>
      </c>
      <c r="CC19" s="109">
        <f>'Mladí jazdci'!CC11</f>
        <v>0</v>
      </c>
      <c r="CD19" s="109">
        <f>'Mladí jazdci'!CD11</f>
        <v>0</v>
      </c>
      <c r="CE19" s="109">
        <f>'Mladí jazdci'!CE11</f>
        <v>0</v>
      </c>
      <c r="CF19" s="109">
        <f>'Mladí jazdci'!CF11</f>
        <v>0</v>
      </c>
      <c r="CG19" s="109">
        <f>'Mladí jazdci'!CG11</f>
        <v>0</v>
      </c>
      <c r="CH19" s="109">
        <f>'Mladí jazdci'!CH11</f>
        <v>0</v>
      </c>
      <c r="CI19" s="109">
        <f>'Mladí jazdci'!CI11</f>
        <v>0</v>
      </c>
      <c r="CJ19" s="109">
        <f>'Mladí jazdci'!CJ11</f>
        <v>0</v>
      </c>
      <c r="CK19" s="109">
        <f>'Mladí jazdci'!CK11</f>
        <v>0</v>
      </c>
      <c r="CL19" s="109">
        <f>'Mladí jazdci'!CL11</f>
        <v>0</v>
      </c>
      <c r="CM19" s="109">
        <f>'Mladí jazdci'!CM11</f>
        <v>0</v>
      </c>
      <c r="CN19" s="109">
        <f>'Mladí jazdci'!CN11</f>
        <v>0</v>
      </c>
      <c r="CO19" s="109">
        <f>'Mladí jazdci'!CO11</f>
        <v>0</v>
      </c>
      <c r="CP19" s="109">
        <f>'Mladí jazdci'!CP11</f>
        <v>0</v>
      </c>
      <c r="CQ19" s="109">
        <f>'Mladí jazdci'!CQ11</f>
        <v>0</v>
      </c>
      <c r="CR19" s="109">
        <f>'Mladí jazdci'!CR11</f>
        <v>0</v>
      </c>
      <c r="CS19" s="109">
        <f>'Mladí jazdci'!CS11</f>
        <v>0</v>
      </c>
      <c r="CT19" s="109">
        <f>'Mladí jazdci'!CT11</f>
        <v>0</v>
      </c>
      <c r="CU19" s="109">
        <f>'Mladí jazdci'!CU11</f>
        <v>0</v>
      </c>
      <c r="CV19" s="109">
        <f>'Mladí jazdci'!CV11</f>
        <v>0</v>
      </c>
      <c r="CW19" s="109">
        <f>'Mladí jazdci'!CW11</f>
        <v>0</v>
      </c>
      <c r="CX19" s="109">
        <f>'Mladí jazdci'!CX11</f>
        <v>0</v>
      </c>
      <c r="CY19" s="109">
        <f>'Mladí jazdci'!CY11</f>
        <v>0</v>
      </c>
      <c r="CZ19" s="109">
        <f>'Mladí jazdci'!CZ11</f>
        <v>0</v>
      </c>
      <c r="DA19" s="109">
        <f>'Mladí jazdci'!DA11</f>
        <v>0</v>
      </c>
      <c r="DB19" s="109">
        <f>'Mladí jazdci'!DB11</f>
        <v>0</v>
      </c>
      <c r="DC19" s="109">
        <f>'Mladí jazdci'!DC11</f>
        <v>0</v>
      </c>
      <c r="DD19" s="109">
        <f>'Mladí jazdci'!DD11</f>
        <v>0</v>
      </c>
      <c r="DE19" s="109">
        <f>'Mladí jazdci'!DE11</f>
        <v>0</v>
      </c>
      <c r="DF19" s="109">
        <f>'Mladí jazdci'!DF11</f>
        <v>0</v>
      </c>
      <c r="DG19" s="109">
        <f>'Mladí jazdci'!DG11</f>
        <v>0</v>
      </c>
      <c r="DH19" s="109">
        <f>'Mladí jazdci'!DH11</f>
        <v>0</v>
      </c>
      <c r="DI19" s="109">
        <f>'Mladí jazdci'!DI11</f>
        <v>0</v>
      </c>
      <c r="DJ19" s="109">
        <f>'Mladí jazdci'!DJ11</f>
        <v>0</v>
      </c>
      <c r="DK19" s="109">
        <f>'Mladí jazdci'!DK11</f>
        <v>0</v>
      </c>
      <c r="DL19" s="109">
        <f>'Mladí jazdci'!DL11</f>
        <v>0</v>
      </c>
      <c r="DM19" s="109">
        <f>'Mladí jazdci'!DM11</f>
        <v>0</v>
      </c>
      <c r="DN19" s="109">
        <f>'Mladí jazdci'!DN11</f>
        <v>0</v>
      </c>
      <c r="DO19" s="109">
        <f>'Mladí jazdci'!DO11</f>
        <v>0</v>
      </c>
      <c r="DP19" s="109">
        <f>'Mladí jazdci'!DP11</f>
        <v>0</v>
      </c>
      <c r="DQ19" s="109">
        <f>'Mladí jazdci'!DQ11</f>
        <v>0</v>
      </c>
      <c r="DR19" s="109">
        <f>'Mladí jazdci'!DR11</f>
        <v>0</v>
      </c>
      <c r="DS19" s="109">
        <f>'Mladí jazdci'!DS11</f>
        <v>0</v>
      </c>
      <c r="DT19" s="109">
        <f>'Mladí jazdci'!DT11</f>
        <v>0</v>
      </c>
      <c r="DU19" s="109">
        <f>'Mladí jazdci'!DU11</f>
        <v>0</v>
      </c>
      <c r="DV19" s="109">
        <f>'Mladí jazdci'!DV11</f>
        <v>0</v>
      </c>
      <c r="DW19" s="109">
        <f>'Mladí jazdci'!DW11</f>
        <v>0</v>
      </c>
      <c r="DX19" s="109">
        <f>'Mladí jazdci'!DX11</f>
        <v>0</v>
      </c>
      <c r="DY19" s="109">
        <f>'Mladí jazdci'!DY11</f>
        <v>0</v>
      </c>
      <c r="DZ19" s="109">
        <f>'Mladí jazdci'!DZ11</f>
        <v>0</v>
      </c>
      <c r="EA19" s="109">
        <f>'Mladí jazdci'!EA11</f>
        <v>0</v>
      </c>
      <c r="EB19" s="109">
        <f>'Mladí jazdci'!EB11</f>
        <v>0</v>
      </c>
      <c r="EC19" s="109">
        <f>'Mladí jazdci'!EC11</f>
        <v>0</v>
      </c>
      <c r="ED19" s="109">
        <f>'Mladí jazdci'!ED11</f>
        <v>0</v>
      </c>
      <c r="EE19" s="109">
        <f>'Mladí jazdci'!EE11</f>
        <v>0</v>
      </c>
      <c r="EF19" s="109">
        <f>'Mladí jazdci'!EF11</f>
        <v>0</v>
      </c>
      <c r="EG19" s="109">
        <f>'Mladí jazdci'!EG11</f>
        <v>0</v>
      </c>
      <c r="EH19" s="109">
        <f>'Mladí jazdci'!EH11</f>
        <v>0</v>
      </c>
      <c r="EI19" s="109">
        <f>'Mladí jazdci'!EI11</f>
        <v>0</v>
      </c>
      <c r="EJ19" s="109">
        <f>'Mladí jazdci'!EJ11</f>
        <v>0</v>
      </c>
      <c r="EK19" s="109">
        <f>'Mladí jazdci'!EK11</f>
        <v>0</v>
      </c>
      <c r="EL19" s="109">
        <f>'Mladí jazdci'!EL11</f>
        <v>0</v>
      </c>
      <c r="EM19" s="109">
        <f>'Mladí jazdci'!EM11</f>
        <v>0</v>
      </c>
      <c r="EN19" s="109">
        <f>'Mladí jazdci'!EN11</f>
        <v>0</v>
      </c>
      <c r="EO19" s="109">
        <f>'Mladí jazdci'!EO11</f>
        <v>0</v>
      </c>
      <c r="EP19" s="109">
        <f>'Mladí jazdci'!EP11</f>
        <v>0</v>
      </c>
      <c r="EQ19" s="109">
        <f>'Mladí jazdci'!EQ11</f>
        <v>0</v>
      </c>
      <c r="ER19" s="109">
        <f>'Mladí jazdci'!ER11</f>
        <v>0</v>
      </c>
      <c r="ES19" s="109">
        <f>'Mladí jazdci'!ES11</f>
        <v>0</v>
      </c>
      <c r="ET19" s="109">
        <f>'Mladí jazdci'!ET11</f>
        <v>0</v>
      </c>
      <c r="EU19" s="109">
        <f>'Mladí jazdci'!EU11</f>
        <v>0</v>
      </c>
      <c r="EV19" s="109">
        <f>'Mladí jazdci'!EV11</f>
        <v>0</v>
      </c>
      <c r="EW19" s="109">
        <f>'Mladí jazdci'!EW11</f>
        <v>0</v>
      </c>
      <c r="EX19" s="109">
        <f>'Mladí jazdci'!EX11</f>
        <v>0</v>
      </c>
      <c r="EY19" s="109">
        <f>'Mladí jazdci'!EY11</f>
        <v>0</v>
      </c>
      <c r="EZ19" s="109">
        <f>'Mladí jazdci'!EZ11</f>
        <v>9</v>
      </c>
      <c r="FA19" s="109">
        <f>'Mladí jazdci'!FA11</f>
        <v>0</v>
      </c>
      <c r="FB19" s="109">
        <f>'Mladí jazdci'!FB11</f>
        <v>0</v>
      </c>
      <c r="FC19" s="109">
        <f>'Mladí jazdci'!FC11</f>
        <v>0</v>
      </c>
      <c r="FD19" s="109">
        <f>'Mladí jazdci'!FD11</f>
        <v>0</v>
      </c>
      <c r="FE19" s="109">
        <f>'Mladí jazdci'!FE11</f>
        <v>0</v>
      </c>
      <c r="FF19" s="109">
        <f>'Mladí jazdci'!FF11</f>
        <v>0</v>
      </c>
      <c r="FG19" s="109">
        <f>'Mladí jazdci'!FG11</f>
        <v>0</v>
      </c>
      <c r="FH19" s="109">
        <f>'Mladí jazdci'!FH11</f>
        <v>0</v>
      </c>
      <c r="FI19" s="109">
        <f>'Mladí jazdci'!FI11</f>
        <v>0</v>
      </c>
      <c r="FJ19" s="109">
        <f>'Mladí jazdci'!FJ11</f>
        <v>0</v>
      </c>
      <c r="FK19" s="109">
        <f>'Mladí jazdci'!FK11</f>
        <v>0</v>
      </c>
      <c r="FL19" s="109">
        <f>'Mladí jazdci'!FL11</f>
        <v>0</v>
      </c>
      <c r="FM19" s="109">
        <f>'Mladí jazdci'!FM11</f>
        <v>0</v>
      </c>
      <c r="FN19" s="109">
        <f>'Mladí jazdci'!FN11</f>
        <v>0</v>
      </c>
      <c r="FO19" s="109">
        <f>'Mladí jazdci'!FO11</f>
        <v>0</v>
      </c>
      <c r="FP19" s="109">
        <f>'Mladí jazdci'!FP11</f>
        <v>0</v>
      </c>
      <c r="FQ19" s="109">
        <f>'Mladí jazdci'!FQ11</f>
        <v>0</v>
      </c>
      <c r="FR19" s="109">
        <f>'Mladí jazdci'!FR11</f>
        <v>0</v>
      </c>
      <c r="FS19" s="109">
        <f>'Mladí jazdci'!FS11</f>
        <v>0</v>
      </c>
      <c r="FT19" s="109">
        <f>'Mladí jazdci'!FT11</f>
        <v>0</v>
      </c>
      <c r="FU19" s="109">
        <f>'Mladí jazdci'!FU11</f>
        <v>0</v>
      </c>
      <c r="FV19" s="109">
        <f>'Mladí jazdci'!FV11</f>
        <v>0</v>
      </c>
      <c r="FW19" s="109">
        <f>'Mladí jazdci'!FW11</f>
        <v>0</v>
      </c>
      <c r="FX19" s="109">
        <f>'Mladí jazdci'!FX11</f>
        <v>0</v>
      </c>
      <c r="FY19" s="109">
        <f>'Mladí jazdci'!FY11</f>
        <v>0</v>
      </c>
      <c r="FZ19" s="109">
        <f>'Mladí jazdci'!FZ11</f>
        <v>0</v>
      </c>
      <c r="GA19" s="109">
        <f>'Mladí jazdci'!GA11</f>
        <v>0</v>
      </c>
      <c r="GB19" s="109">
        <f>'Mladí jazdci'!GB11</f>
        <v>0</v>
      </c>
      <c r="GC19" s="109">
        <f>'Mladí jazdci'!GC11</f>
        <v>0</v>
      </c>
      <c r="GD19" s="109">
        <f>'Mladí jazdci'!GD11</f>
        <v>0</v>
      </c>
      <c r="GE19" s="109">
        <f>'Mladí jazdci'!GE11</f>
        <v>0</v>
      </c>
      <c r="GF19" s="109">
        <f>'Mladí jazdci'!GF11</f>
        <v>0</v>
      </c>
      <c r="GG19" s="109">
        <f>'Mladí jazdci'!GG11</f>
        <v>0</v>
      </c>
      <c r="GH19" s="109">
        <f>'Mladí jazdci'!GH11</f>
        <v>0</v>
      </c>
      <c r="GI19" s="109">
        <f>'Mladí jazdci'!GI11</f>
        <v>0</v>
      </c>
      <c r="GJ19" s="109">
        <f>'Mladí jazdci'!GJ11</f>
        <v>0</v>
      </c>
      <c r="GK19" s="109">
        <f>'Mladí jazdci'!GK11</f>
        <v>0</v>
      </c>
      <c r="GL19" s="109">
        <f>'Mladí jazdci'!GL11</f>
        <v>0</v>
      </c>
      <c r="GM19" s="109">
        <f>'Mladí jazdci'!GM11</f>
        <v>0</v>
      </c>
      <c r="GN19" s="109">
        <f>'Mladí jazdci'!GN11</f>
        <v>0</v>
      </c>
      <c r="GO19" s="109">
        <f>'Mladí jazdci'!GO11</f>
        <v>0</v>
      </c>
      <c r="GP19" s="109">
        <f>'Mladí jazdci'!GP11</f>
        <v>0</v>
      </c>
      <c r="GQ19" s="109">
        <f>'Mladí jazdci'!GQ11</f>
        <v>0</v>
      </c>
      <c r="GR19" s="109">
        <f>'Mladí jazdci'!GR11</f>
        <v>0</v>
      </c>
      <c r="GS19" s="109">
        <f>'Mladí jazdci'!GS11</f>
        <v>0</v>
      </c>
      <c r="GT19" s="109">
        <f>'Mladí jazdci'!GT11</f>
        <v>0</v>
      </c>
      <c r="GU19" s="109">
        <f>'Mladí jazdci'!GU11</f>
        <v>0</v>
      </c>
      <c r="GV19" s="109">
        <f>'Mladí jazdci'!GV11</f>
        <v>0</v>
      </c>
      <c r="GW19" s="109">
        <f>'Mladí jazdci'!GW11</f>
        <v>0</v>
      </c>
      <c r="GX19" s="109">
        <f>'Mladí jazdci'!GX11</f>
        <v>0</v>
      </c>
      <c r="GY19" s="109">
        <f>'Mladí jazdci'!GY11</f>
        <v>0</v>
      </c>
      <c r="GZ19" s="109">
        <f>'Mladí jazdci'!GZ11</f>
        <v>0</v>
      </c>
      <c r="HA19" s="109">
        <f>'Mladí jazdci'!HA11</f>
        <v>0</v>
      </c>
      <c r="HB19" s="109">
        <f>'Mladí jazdci'!HB11</f>
        <v>0</v>
      </c>
      <c r="HC19" s="109">
        <f>'Mladí jazdci'!HC11</f>
        <v>0</v>
      </c>
      <c r="HD19" s="109">
        <f>'Mladí jazdci'!HD11</f>
        <v>0</v>
      </c>
      <c r="HE19" s="109">
        <f>'Mladí jazdci'!HE11</f>
        <v>0</v>
      </c>
      <c r="HF19" s="109">
        <f>'Mladí jazdci'!HF11</f>
        <v>0</v>
      </c>
      <c r="HG19" s="109">
        <f>'Mladí jazdci'!HG11</f>
        <v>0</v>
      </c>
      <c r="HH19" s="109">
        <f>'Mladí jazdci'!HH11</f>
        <v>0</v>
      </c>
      <c r="HI19" s="109">
        <f>'Mladí jazdci'!HI11</f>
        <v>0</v>
      </c>
      <c r="HJ19" s="109">
        <f>'Mladí jazdci'!HJ11</f>
        <v>0</v>
      </c>
      <c r="HK19" s="109" t="str">
        <f>'Mladí jazdci'!HK11</f>
        <v>o</v>
      </c>
      <c r="HL19" s="109">
        <f>'Mladí jazdci'!HL11</f>
        <v>0</v>
      </c>
      <c r="HM19" s="109">
        <f>'Mladí jazdci'!HM11</f>
        <v>0</v>
      </c>
      <c r="HN19" s="109">
        <f>'Mladí jazdci'!HN11</f>
        <v>0</v>
      </c>
      <c r="HO19" s="109">
        <f>'Mladí jazdci'!HO11</f>
        <v>0</v>
      </c>
      <c r="HP19" s="109">
        <f>'Mladí jazdci'!HP11</f>
        <v>0</v>
      </c>
      <c r="HQ19" s="109">
        <f>'Mladí jazdci'!HQ11</f>
        <v>0</v>
      </c>
      <c r="HR19" s="109">
        <f>'Mladí jazdci'!HR11</f>
        <v>0</v>
      </c>
      <c r="HS19" s="109">
        <f>'Mladí jazdci'!HS11</f>
        <v>0</v>
      </c>
      <c r="HT19" s="109">
        <f>'Mladí jazdci'!HT11</f>
        <v>0</v>
      </c>
      <c r="HU19" s="109">
        <f>'Mladí jazdci'!HU11</f>
        <v>0</v>
      </c>
      <c r="HV19" s="109">
        <f>'Mladí jazdci'!HV11</f>
        <v>0</v>
      </c>
      <c r="HW19" s="109">
        <f>'Mladí jazdci'!HW11</f>
        <v>0</v>
      </c>
      <c r="HX19" s="109">
        <f>'Mladí jazdci'!HX11</f>
        <v>0</v>
      </c>
      <c r="HY19" s="109">
        <f>'Mladí jazdci'!HY11</f>
        <v>0</v>
      </c>
      <c r="HZ19" s="109">
        <f>'Mladí jazdci'!HZ11</f>
        <v>0</v>
      </c>
      <c r="IA19" s="109">
        <f>'Mladí jazdci'!IA11</f>
        <v>0</v>
      </c>
      <c r="IB19" s="109">
        <f>'Mladí jazdci'!IB11</f>
        <v>0</v>
      </c>
      <c r="IC19" s="109">
        <f>'Mladí jazdci'!IC11</f>
        <v>0</v>
      </c>
      <c r="ID19" s="109">
        <f>'Mladí jazdci'!ID11</f>
        <v>0</v>
      </c>
      <c r="IE19" s="109">
        <f>'Mladí jazdci'!IE11</f>
        <v>0</v>
      </c>
      <c r="IF19" s="109">
        <f>'Mladí jazdci'!IF11</f>
        <v>0</v>
      </c>
      <c r="IG19" s="109">
        <f>'Mladí jazdci'!IG11</f>
        <v>0</v>
      </c>
      <c r="IH19" s="109">
        <f>'Mladí jazdci'!IH11</f>
        <v>0</v>
      </c>
      <c r="II19" s="109">
        <f>'Mladí jazdci'!II11</f>
        <v>0</v>
      </c>
      <c r="IJ19" s="109">
        <f>'Mladí jazdci'!IJ11</f>
        <v>0</v>
      </c>
      <c r="IK19" s="109">
        <f>'Mladí jazdci'!IK11</f>
        <v>0</v>
      </c>
      <c r="IL19" s="109">
        <f>'Mladí jazdci'!IL11</f>
        <v>0</v>
      </c>
      <c r="IM19" s="109">
        <f>'Mladí jazdci'!IM11</f>
        <v>0</v>
      </c>
      <c r="IN19" s="109">
        <f>'Mladí jazdci'!IN11</f>
        <v>0</v>
      </c>
      <c r="IO19" s="109">
        <f>'Mladí jazdci'!IO11</f>
        <v>0</v>
      </c>
      <c r="IP19" s="109">
        <f>'Mladí jazdci'!IP11</f>
        <v>0</v>
      </c>
      <c r="IQ19" s="109">
        <f>'Mladí jazdci'!IQ11</f>
        <v>0</v>
      </c>
      <c r="IR19" s="109">
        <f>'Mladí jazdci'!IR11</f>
        <v>0</v>
      </c>
      <c r="IS19" s="109">
        <f>'Mladí jazdci'!IS11</f>
        <v>0</v>
      </c>
      <c r="IT19" s="109">
        <f>'Mladí jazdci'!IT11</f>
        <v>0</v>
      </c>
      <c r="IU19" s="109">
        <f>'Mladí jazdci'!IU11</f>
        <v>0</v>
      </c>
      <c r="IV19" s="109">
        <f>'Mladí jazdci'!IV11</f>
        <v>0</v>
      </c>
      <c r="IW19" s="109">
        <f>'Mladí jazdci'!IW11</f>
        <v>0</v>
      </c>
      <c r="IX19" s="109">
        <f>'Mladí jazdci'!IX11</f>
        <v>0</v>
      </c>
      <c r="IY19" s="109">
        <f>'Mladí jazdci'!IY11</f>
        <v>0</v>
      </c>
      <c r="IZ19" s="109">
        <f>'Mladí jazdci'!IZ11</f>
        <v>9</v>
      </c>
      <c r="JA19" s="109">
        <f>'Mladí jazdci'!JA11</f>
        <v>0</v>
      </c>
      <c r="JB19" s="109">
        <f>'Mladí jazdci'!JB11</f>
        <v>0</v>
      </c>
      <c r="JC19" s="109">
        <f>'Mladí jazdci'!JC11</f>
        <v>0</v>
      </c>
      <c r="JD19" s="109">
        <f>'Mladí jazdci'!JD11</f>
        <v>0</v>
      </c>
      <c r="JE19" s="109">
        <f>'Mladí jazdci'!JE11</f>
        <v>0</v>
      </c>
      <c r="JF19" s="109">
        <f>'Mladí jazdci'!JF11</f>
        <v>0</v>
      </c>
      <c r="JG19" s="109">
        <f>'Mladí jazdci'!JG11</f>
        <v>0</v>
      </c>
      <c r="JH19" s="109">
        <f>'Mladí jazdci'!JH11</f>
        <v>0</v>
      </c>
      <c r="JI19" s="109">
        <f>'Mladí jazdci'!JI11</f>
        <v>0</v>
      </c>
      <c r="JJ19" s="109">
        <f>'Mladí jazdci'!JJ11</f>
        <v>13</v>
      </c>
      <c r="JK19" s="109">
        <f>'Mladí jazdci'!JK11</f>
        <v>0</v>
      </c>
      <c r="JL19" s="109">
        <f>'Mladí jazdci'!JL11</f>
        <v>0</v>
      </c>
      <c r="JM19" s="109">
        <f>'Mladí jazdci'!JM11</f>
        <v>0</v>
      </c>
      <c r="JN19" s="109">
        <f>'Mladí jazdci'!JN11</f>
        <v>0</v>
      </c>
      <c r="JO19" s="109">
        <f>'Mladí jazdci'!JO11</f>
        <v>0</v>
      </c>
      <c r="JP19" s="109">
        <f>'Mladí jazdci'!JP11</f>
        <v>0</v>
      </c>
      <c r="JQ19" s="109">
        <f>'Mladí jazdci'!JQ11</f>
        <v>0</v>
      </c>
      <c r="JR19" s="109">
        <f>'Mladí jazdci'!JR11</f>
        <v>0</v>
      </c>
      <c r="JS19" s="109">
        <f>'Mladí jazdci'!JS11</f>
        <v>0</v>
      </c>
      <c r="JT19" s="109">
        <f>'Mladí jazdci'!JT11</f>
        <v>0</v>
      </c>
      <c r="JU19" s="109">
        <f>'Mladí jazdci'!JU11</f>
        <v>0</v>
      </c>
      <c r="JV19" s="109">
        <f>'Mladí jazdci'!JV11</f>
        <v>0</v>
      </c>
      <c r="JW19" s="109">
        <f>'Mladí jazdci'!JW11</f>
        <v>0</v>
      </c>
      <c r="JX19" s="109">
        <f>'Mladí jazdci'!JX11</f>
        <v>0</v>
      </c>
      <c r="JY19" s="109">
        <f>'Mladí jazdci'!JY11</f>
        <v>0</v>
      </c>
      <c r="JZ19" s="109">
        <f>'Mladí jazdci'!JZ11</f>
        <v>0</v>
      </c>
      <c r="KA19" s="109">
        <f>'Mladí jazdci'!KA11</f>
        <v>0</v>
      </c>
      <c r="KB19" s="109">
        <f>'Mladí jazdci'!KB11</f>
        <v>0</v>
      </c>
      <c r="KC19" s="109">
        <f>'Mladí jazdci'!KC11</f>
        <v>0</v>
      </c>
      <c r="KD19" s="109">
        <f>'Mladí jazdci'!KD11</f>
        <v>0</v>
      </c>
      <c r="KE19" s="109">
        <f>'Mladí jazdci'!KE11</f>
        <v>0</v>
      </c>
      <c r="KF19" s="109">
        <f>'Mladí jazdci'!KF11</f>
        <v>0</v>
      </c>
      <c r="KG19" s="109">
        <f>'Mladí jazdci'!KG11</f>
        <v>0</v>
      </c>
      <c r="KH19" s="109">
        <f>'Mladí jazdci'!KH11</f>
        <v>0</v>
      </c>
      <c r="KI19" s="109">
        <f>'Mladí jazdci'!KI11</f>
        <v>0</v>
      </c>
      <c r="KJ19" s="109">
        <f>'Mladí jazdci'!KJ11</f>
        <v>0</v>
      </c>
      <c r="KK19" s="109">
        <f>'Mladí jazdci'!KK11</f>
        <v>0</v>
      </c>
      <c r="KL19" s="109">
        <f>'Mladí jazdci'!KL11</f>
        <v>0</v>
      </c>
      <c r="KM19" s="109">
        <f>'Mladí jazdci'!KM11</f>
        <v>0</v>
      </c>
      <c r="KN19" s="109">
        <f>'Mladí jazdci'!KN11</f>
        <v>0</v>
      </c>
      <c r="KO19" s="109">
        <f>'Mladí jazdci'!KO11</f>
        <v>0</v>
      </c>
      <c r="KP19" s="109">
        <f>'Mladí jazdci'!KP11</f>
        <v>0</v>
      </c>
      <c r="KQ19" s="109">
        <f>'Mladí jazdci'!KQ11</f>
        <v>0</v>
      </c>
      <c r="KR19" s="109">
        <f>'Mladí jazdci'!KR11</f>
        <v>0</v>
      </c>
      <c r="KS19" s="109">
        <f>'Mladí jazdci'!KS11</f>
        <v>0</v>
      </c>
      <c r="KT19" s="109">
        <f>'Mladí jazdci'!KT11</f>
        <v>0</v>
      </c>
      <c r="KU19" s="109">
        <f>'Mladí jazdci'!KU11</f>
        <v>0</v>
      </c>
      <c r="KV19" s="109">
        <f>'Mladí jazdci'!KV11</f>
        <v>0</v>
      </c>
      <c r="KW19" s="109">
        <f>'Mladí jazdci'!KW11</f>
        <v>0</v>
      </c>
      <c r="KX19" s="109">
        <f>'Mladí jazdci'!KX11</f>
        <v>0</v>
      </c>
      <c r="KY19" s="109">
        <f>'Mladí jazdci'!KY11</f>
        <v>0</v>
      </c>
      <c r="KZ19" s="109">
        <f>'Mladí jazdci'!KZ11</f>
        <v>0</v>
      </c>
      <c r="LA19" s="109">
        <f>'Mladí jazdci'!LA11</f>
        <v>0</v>
      </c>
      <c r="LB19" s="109">
        <f>'Mladí jazdci'!LB11</f>
        <v>0</v>
      </c>
      <c r="LC19" s="109">
        <f>'Mladí jazdci'!LC11</f>
        <v>0</v>
      </c>
      <c r="LD19" s="109">
        <f>'Mladí jazdci'!LD11</f>
        <v>0</v>
      </c>
      <c r="LE19" s="109">
        <f>'Mladí jazdci'!LE11</f>
        <v>0</v>
      </c>
      <c r="LF19" s="109">
        <f>'Mladí jazdci'!LF11</f>
        <v>0</v>
      </c>
      <c r="LG19" s="109">
        <f>'Mladí jazdci'!LG11</f>
        <v>0</v>
      </c>
      <c r="LH19" s="109">
        <f>'Mladí jazdci'!LH11</f>
        <v>0</v>
      </c>
      <c r="LI19" s="109">
        <f>'Mladí jazdci'!LI11</f>
        <v>0</v>
      </c>
      <c r="LJ19" s="109">
        <f>'Mladí jazdci'!LJ11</f>
        <v>0</v>
      </c>
      <c r="LK19" s="109">
        <f>'Mladí jazdci'!LK11</f>
        <v>0</v>
      </c>
      <c r="LL19" s="109">
        <f>'Mladí jazdci'!LL11</f>
        <v>0</v>
      </c>
      <c r="LM19" s="109">
        <f>'Mladí jazdci'!LM11</f>
        <v>0</v>
      </c>
      <c r="LN19" s="109">
        <f>'Mladí jazdci'!LN11</f>
        <v>0</v>
      </c>
      <c r="LO19" s="109">
        <f>'Mladí jazdci'!LO11</f>
        <v>0</v>
      </c>
      <c r="LP19" s="109">
        <f>'Mladí jazdci'!LP11</f>
        <v>0</v>
      </c>
      <c r="LQ19" s="109">
        <f>'Mladí jazdci'!LQ11</f>
        <v>0</v>
      </c>
      <c r="LR19" s="109">
        <f>'Mladí jazdci'!LR11</f>
        <v>0</v>
      </c>
      <c r="LS19" s="109">
        <f>'Mladí jazdci'!LS11</f>
        <v>0</v>
      </c>
      <c r="LT19" s="109">
        <f>'Mladí jazdci'!LT11</f>
        <v>0</v>
      </c>
      <c r="LU19" s="109">
        <f>'Mladí jazdci'!LU11</f>
        <v>0</v>
      </c>
      <c r="LV19" s="109">
        <f>'Mladí jazdci'!LV11</f>
        <v>0</v>
      </c>
      <c r="LW19" s="109">
        <f>'Mladí jazdci'!LW11</f>
        <v>0</v>
      </c>
      <c r="LX19" s="109">
        <f>'Mladí jazdci'!LX11</f>
        <v>0</v>
      </c>
      <c r="LY19" s="109">
        <f>'Mladí jazdci'!LY11</f>
        <v>0</v>
      </c>
      <c r="LZ19" s="109">
        <f>'Mladí jazdci'!LZ11</f>
        <v>0</v>
      </c>
      <c r="MA19" s="109">
        <f>'Mladí jazdci'!MA11</f>
        <v>0</v>
      </c>
      <c r="MB19" s="109">
        <f>'Mladí jazdci'!MB11</f>
        <v>0</v>
      </c>
      <c r="MC19" s="109">
        <f>'Mladí jazdci'!MC11</f>
        <v>0</v>
      </c>
      <c r="MD19" s="109">
        <f>'Mladí jazdci'!MD11</f>
        <v>0</v>
      </c>
      <c r="ME19" s="109">
        <f>'Mladí jazdci'!ME11</f>
        <v>0</v>
      </c>
      <c r="MF19" s="109">
        <f>'Mladí jazdci'!MF11</f>
        <v>0</v>
      </c>
      <c r="MG19" s="109">
        <f>'Mladí jazdci'!MG11</f>
        <v>0</v>
      </c>
      <c r="MH19" s="109">
        <f>'Mladí jazdci'!MH11</f>
        <v>0</v>
      </c>
      <c r="MI19" s="109">
        <f>'Mladí jazdci'!MI11</f>
        <v>0</v>
      </c>
      <c r="MJ19" s="109">
        <f>'Mladí jazdci'!MJ11</f>
        <v>0</v>
      </c>
      <c r="MK19" s="109">
        <f>'Mladí jazdci'!MK11</f>
        <v>0</v>
      </c>
      <c r="ML19" s="109">
        <f>'Mladí jazdci'!ML11</f>
        <v>0</v>
      </c>
      <c r="MM19" s="109">
        <f>'Mladí jazdci'!MM11</f>
        <v>0</v>
      </c>
      <c r="MN19" s="109">
        <f>'Mladí jazdci'!MN11</f>
        <v>0</v>
      </c>
      <c r="MO19" s="109">
        <f>'Mladí jazdci'!MO11</f>
        <v>0</v>
      </c>
      <c r="MP19" s="109">
        <f>'Mladí jazdci'!MP11</f>
        <v>0</v>
      </c>
      <c r="MQ19" s="109">
        <f>'Mladí jazdci'!MQ11</f>
        <v>0</v>
      </c>
      <c r="MR19" s="109">
        <f>'Mladí jazdci'!MR11</f>
        <v>0</v>
      </c>
      <c r="MS19" s="109">
        <f>'Mladí jazdci'!MS11</f>
        <v>0</v>
      </c>
      <c r="MT19" s="109">
        <f>'Mladí jazdci'!MT11</f>
        <v>0</v>
      </c>
      <c r="MU19" s="109">
        <f>'Mladí jazdci'!MU11</f>
        <v>0</v>
      </c>
      <c r="MV19" s="109">
        <f>'Mladí jazdci'!MV11</f>
        <v>0</v>
      </c>
      <c r="MW19" s="109">
        <f>'Mladí jazdci'!MW11</f>
        <v>0</v>
      </c>
      <c r="MX19" s="109">
        <f>'Mladí jazdci'!MX11</f>
        <v>0</v>
      </c>
      <c r="MY19" s="109">
        <f>'Mladí jazdci'!MY11</f>
        <v>0</v>
      </c>
      <c r="MZ19" s="109">
        <f>'Mladí jazdci'!MZ11</f>
        <v>0</v>
      </c>
      <c r="NA19" s="109">
        <f>'Mladí jazdci'!NA11</f>
        <v>0</v>
      </c>
      <c r="NB19" s="109">
        <f>'Mladí jazdci'!NB11</f>
        <v>0</v>
      </c>
      <c r="NC19" s="109">
        <f>'Mladí jazdci'!NC11</f>
        <v>0</v>
      </c>
      <c r="ND19" s="109">
        <f>'Mladí jazdci'!ND11</f>
        <v>0</v>
      </c>
      <c r="NE19" s="109">
        <f>'Mladí jazdci'!NE11</f>
        <v>0</v>
      </c>
      <c r="NF19" s="109">
        <f>'Mladí jazdci'!NF11</f>
        <v>0</v>
      </c>
      <c r="NG19" s="109">
        <f>'Mladí jazdci'!NG11</f>
        <v>0</v>
      </c>
      <c r="NH19" s="109">
        <f>'Mladí jazdci'!NH11</f>
        <v>0</v>
      </c>
      <c r="NI19" s="109">
        <f>'Mladí jazdci'!NI11</f>
        <v>0</v>
      </c>
      <c r="NJ19" s="109">
        <f>'Mladí jazdci'!NJ11</f>
        <v>0</v>
      </c>
      <c r="NK19" s="109">
        <f>'Mladí jazdci'!NK11</f>
        <v>0</v>
      </c>
      <c r="NL19" s="109">
        <f>'Mladí jazdci'!NL11</f>
        <v>0</v>
      </c>
      <c r="NM19" s="109">
        <f>'Mladí jazdci'!NM11</f>
        <v>0</v>
      </c>
      <c r="NN19" s="109">
        <f>'Mladí jazdci'!NN11</f>
        <v>0</v>
      </c>
      <c r="NO19" s="109">
        <f>'Mladí jazdci'!NO11</f>
        <v>0</v>
      </c>
      <c r="NP19" s="109">
        <f>'Mladí jazdci'!NP11</f>
        <v>0</v>
      </c>
      <c r="NQ19" s="109">
        <f>'Mladí jazdci'!NQ11</f>
        <v>0</v>
      </c>
      <c r="NR19" s="109">
        <f>'Mladí jazdci'!NR11</f>
        <v>0</v>
      </c>
      <c r="NS19" s="109">
        <f>'Mladí jazdci'!NS11</f>
        <v>0</v>
      </c>
      <c r="NT19" s="109">
        <f>'Mladí jazdci'!NT11</f>
        <v>0</v>
      </c>
      <c r="NU19" s="109">
        <f>'Mladí jazdci'!NU11</f>
        <v>0</v>
      </c>
      <c r="NV19" s="109">
        <f>'Mladí jazdci'!NV11</f>
        <v>0</v>
      </c>
      <c r="NW19" s="109">
        <f>'Mladí jazdci'!NW11</f>
        <v>0</v>
      </c>
      <c r="NX19" s="109">
        <f>'Mladí jazdci'!NX11</f>
        <v>0</v>
      </c>
      <c r="NY19" s="109">
        <f>'Mladí jazdci'!NY11</f>
        <v>0</v>
      </c>
      <c r="NZ19" s="109">
        <f>'Mladí jazdci'!NZ11</f>
        <v>0</v>
      </c>
      <c r="OA19" s="109">
        <f>'Mladí jazdci'!OA11</f>
        <v>0</v>
      </c>
      <c r="OB19" s="109">
        <f>'Mladí jazdci'!OB11</f>
        <v>0</v>
      </c>
      <c r="OC19" s="109">
        <f>'Mladí jazdci'!OC11</f>
        <v>0</v>
      </c>
      <c r="OD19" s="109">
        <f>'Mladí jazdci'!OD11</f>
        <v>0</v>
      </c>
      <c r="OE19" s="109">
        <f>'Mladí jazdci'!OE11</f>
        <v>0</v>
      </c>
      <c r="OF19" s="109">
        <f>'Mladí jazdci'!OF11</f>
        <v>0</v>
      </c>
      <c r="OG19" s="109">
        <f>'Mladí jazdci'!OG11</f>
        <v>0</v>
      </c>
      <c r="OH19" s="109">
        <f>'Mladí jazdci'!OH11</f>
        <v>0</v>
      </c>
      <c r="OI19" s="109">
        <f>'Mladí jazdci'!OI11</f>
        <v>0</v>
      </c>
      <c r="OJ19" s="109">
        <f>'Mladí jazdci'!OJ11</f>
        <v>0</v>
      </c>
      <c r="OK19" s="109">
        <f>'Mladí jazdci'!OK11</f>
        <v>0</v>
      </c>
      <c r="OL19" s="109">
        <f>'Mladí jazdci'!OL11</f>
        <v>0</v>
      </c>
      <c r="OM19" s="109">
        <f>'Mladí jazdci'!OM11</f>
        <v>0</v>
      </c>
      <c r="ON19" s="109">
        <f>'Mladí jazdci'!ON11</f>
        <v>0</v>
      </c>
      <c r="OO19" s="109">
        <f>'Mladí jazdci'!OO11</f>
        <v>0</v>
      </c>
      <c r="OP19" s="109">
        <f>'Mladí jazdci'!OP11</f>
        <v>0</v>
      </c>
      <c r="OQ19" s="109">
        <f>'Mladí jazdci'!OQ11</f>
        <v>0</v>
      </c>
      <c r="OR19" s="109">
        <f>'Mladí jazdci'!OR11</f>
        <v>0</v>
      </c>
      <c r="OS19" s="109">
        <f>'Mladí jazdci'!OS11</f>
        <v>0</v>
      </c>
      <c r="OT19" s="109">
        <f>'Mladí jazdci'!OT11</f>
        <v>0</v>
      </c>
      <c r="OU19" s="109">
        <f>'Mladí jazdci'!OU11</f>
        <v>0</v>
      </c>
      <c r="OV19" s="109">
        <f>'Mladí jazdci'!OV11</f>
        <v>0</v>
      </c>
      <c r="OW19" s="109">
        <f>'Mladí jazdci'!OW11</f>
        <v>0</v>
      </c>
      <c r="OX19" s="109">
        <f>'Mladí jazdci'!OX11</f>
        <v>0</v>
      </c>
      <c r="OY19" s="109">
        <f>'Mladí jazdci'!OY11</f>
        <v>0</v>
      </c>
      <c r="OZ19" s="109">
        <f>'Mladí jazdci'!OZ11</f>
        <v>0</v>
      </c>
      <c r="PA19" s="109">
        <f>'Mladí jazdci'!PA11</f>
        <v>0</v>
      </c>
      <c r="PB19" s="109">
        <f>'Mladí jazdci'!PB11</f>
        <v>0</v>
      </c>
      <c r="PC19" s="109">
        <f>'Mladí jazdci'!PC11</f>
        <v>0</v>
      </c>
      <c r="PD19" s="109">
        <f>'Mladí jazdci'!PD11</f>
        <v>0</v>
      </c>
      <c r="PE19" s="109">
        <f>'Mladí jazdci'!PE11</f>
        <v>0</v>
      </c>
      <c r="PF19" s="109">
        <f>'Mladí jazdci'!PF11</f>
        <v>0</v>
      </c>
      <c r="PG19" s="109">
        <f>'Mladí jazdci'!PG11</f>
        <v>0</v>
      </c>
      <c r="PH19" s="109">
        <f>'Mladí jazdci'!PH11</f>
        <v>0</v>
      </c>
      <c r="PI19" s="109">
        <f>'Mladí jazdci'!PI11</f>
        <v>0</v>
      </c>
      <c r="PJ19" s="109">
        <f>'Mladí jazdci'!PJ11</f>
        <v>0</v>
      </c>
      <c r="PK19" s="109">
        <f>'Mladí jazdci'!PK11</f>
        <v>0</v>
      </c>
      <c r="PL19" s="109">
        <f>'Mladí jazdci'!PL11</f>
        <v>0</v>
      </c>
      <c r="PM19" s="109">
        <f>'Mladí jazdci'!PM11</f>
        <v>0</v>
      </c>
      <c r="PN19" s="109">
        <f>'Mladí jazdci'!PN11</f>
        <v>0</v>
      </c>
      <c r="PO19" s="109">
        <f>'Mladí jazdci'!PO11</f>
        <v>0</v>
      </c>
      <c r="PP19" s="109">
        <f>'Mladí jazdci'!PP11</f>
        <v>0</v>
      </c>
      <c r="PQ19" s="109">
        <f>'Mladí jazdci'!PQ11</f>
        <v>0</v>
      </c>
      <c r="PR19" s="109">
        <f>'Mladí jazdci'!PR11</f>
        <v>0</v>
      </c>
      <c r="PS19" s="109">
        <f>'Mladí jazdci'!PS11</f>
        <v>0</v>
      </c>
      <c r="PT19" s="109">
        <f>'Mladí jazdci'!PT11</f>
        <v>0</v>
      </c>
      <c r="PU19" s="109">
        <f>'Mladí jazdci'!PU11</f>
        <v>0</v>
      </c>
      <c r="PV19" s="109">
        <f>'Mladí jazdci'!PV11</f>
        <v>0</v>
      </c>
      <c r="PW19" s="109">
        <f>'Mladí jazdci'!PW11</f>
        <v>0</v>
      </c>
      <c r="PX19" s="109">
        <f>'Mladí jazdci'!PX11</f>
        <v>0</v>
      </c>
      <c r="PY19" s="109">
        <f>'Mladí jazdci'!PY11</f>
        <v>0</v>
      </c>
      <c r="PZ19" s="109">
        <f>'Mladí jazdci'!PZ11</f>
        <v>0</v>
      </c>
      <c r="QA19" s="109">
        <f>'Mladí jazdci'!QA11</f>
        <v>0</v>
      </c>
      <c r="QB19" s="109">
        <f>'Mladí jazdci'!QB11</f>
        <v>0</v>
      </c>
      <c r="QC19" s="109">
        <f>'Mladí jazdci'!QC11</f>
        <v>0</v>
      </c>
      <c r="QD19" s="109">
        <f>'Mladí jazdci'!QD11</f>
        <v>0</v>
      </c>
      <c r="QE19" s="109">
        <f>'Mladí jazdci'!QE11</f>
        <v>0</v>
      </c>
      <c r="QF19" s="109">
        <f>'Mladí jazdci'!QF11</f>
        <v>0</v>
      </c>
      <c r="QG19" s="109">
        <f>'Mladí jazdci'!QG11</f>
        <v>0</v>
      </c>
      <c r="QH19" s="109">
        <f>'Mladí jazdci'!QH11</f>
        <v>0</v>
      </c>
      <c r="QI19" s="109">
        <f>'Mladí jazdci'!QI11</f>
        <v>0</v>
      </c>
      <c r="QJ19" s="109">
        <f>'Mladí jazdci'!QJ11</f>
        <v>0</v>
      </c>
      <c r="QK19" s="109">
        <f>'Mladí jazdci'!QK11</f>
        <v>0</v>
      </c>
      <c r="QL19" s="109">
        <f>'Mladí jazdci'!QL11</f>
        <v>0</v>
      </c>
      <c r="QM19" s="109">
        <f>'Mladí jazdci'!QM11</f>
        <v>0</v>
      </c>
      <c r="QN19" s="109">
        <f>'Mladí jazdci'!QN11</f>
        <v>0</v>
      </c>
      <c r="QO19" s="109">
        <f>'Mladí jazdci'!QO11</f>
        <v>0</v>
      </c>
      <c r="QP19" s="109">
        <f>'Mladí jazdci'!QP11</f>
        <v>0</v>
      </c>
      <c r="QQ19" s="109">
        <f>'Mladí jazdci'!QQ11</f>
        <v>0</v>
      </c>
      <c r="QR19" s="109">
        <f>'Mladí jazdci'!QR11</f>
        <v>0</v>
      </c>
      <c r="QS19" s="109">
        <f>'Mladí jazdci'!QS11</f>
        <v>0</v>
      </c>
      <c r="QT19" s="109">
        <f>'Mladí jazdci'!QT11</f>
        <v>0</v>
      </c>
      <c r="QU19" s="109">
        <f>'Mladí jazdci'!QU11</f>
        <v>0</v>
      </c>
      <c r="QV19" s="109">
        <f>'Mladí jazdci'!QV11</f>
        <v>0</v>
      </c>
      <c r="QW19" s="109">
        <f>'Mladí jazdci'!QW11</f>
        <v>0</v>
      </c>
      <c r="QX19" s="109">
        <f>'Mladí jazdci'!QX11</f>
        <v>0</v>
      </c>
      <c r="QY19" s="109">
        <f>'Mladí jazdci'!QY11</f>
        <v>0</v>
      </c>
      <c r="QZ19" s="109">
        <f>'Mladí jazdci'!QZ11</f>
        <v>0</v>
      </c>
      <c r="RA19" s="109">
        <f>'Mladí jazdci'!RA11</f>
        <v>0</v>
      </c>
      <c r="RB19" s="109">
        <f>'Mladí jazdci'!RB11</f>
        <v>0</v>
      </c>
      <c r="RC19" s="109">
        <f>'Mladí jazdci'!RC11</f>
        <v>0</v>
      </c>
      <c r="RD19" s="109">
        <f>'Mladí jazdci'!RD11</f>
        <v>0</v>
      </c>
      <c r="RE19" s="109">
        <f>'Mladí jazdci'!RE11</f>
        <v>0</v>
      </c>
      <c r="RF19" s="109">
        <f>'Mladí jazdci'!RF11</f>
        <v>0</v>
      </c>
      <c r="RG19" s="109">
        <f>'Mladí jazdci'!RG11</f>
        <v>0</v>
      </c>
      <c r="RH19" s="109">
        <f>'Mladí jazdci'!RH11</f>
        <v>0</v>
      </c>
      <c r="RI19" s="109">
        <f>'Mladí jazdci'!RI11</f>
        <v>0</v>
      </c>
      <c r="RJ19" s="109">
        <f>'Mladí jazdci'!RJ11</f>
        <v>0</v>
      </c>
      <c r="RK19" s="109">
        <f>'Mladí jazdci'!RK11</f>
        <v>0</v>
      </c>
      <c r="RL19" s="109">
        <f>'Mladí jazdci'!RL11</f>
        <v>0</v>
      </c>
      <c r="RM19" s="109">
        <f>'Mladí jazdci'!RM11</f>
        <v>0</v>
      </c>
      <c r="RN19" s="109">
        <f>'Mladí jazdci'!RN11</f>
        <v>0</v>
      </c>
      <c r="RO19" s="109">
        <f>'Mladí jazdci'!RO11</f>
        <v>0</v>
      </c>
      <c r="RP19" s="109">
        <f>'Mladí jazdci'!RP11</f>
        <v>0</v>
      </c>
      <c r="RQ19" s="109">
        <f>'Mladí jazdci'!RQ11</f>
        <v>0</v>
      </c>
      <c r="RR19" s="109">
        <f>'Mladí jazdci'!RR11</f>
        <v>0</v>
      </c>
      <c r="RS19" s="109">
        <f>'Mladí jazdci'!RS11</f>
        <v>0</v>
      </c>
      <c r="RT19" s="109">
        <f>'Mladí jazdci'!RT11</f>
        <v>0</v>
      </c>
      <c r="RU19" s="109">
        <f>'Mladí jazdci'!RU11</f>
        <v>0</v>
      </c>
      <c r="RV19" s="109">
        <f>'Mladí jazdci'!RV11</f>
        <v>0</v>
      </c>
      <c r="RW19" s="109">
        <f>'Mladí jazdci'!RW11</f>
        <v>0</v>
      </c>
      <c r="RX19" s="109">
        <f>'Mladí jazdci'!RX11</f>
        <v>0</v>
      </c>
      <c r="RY19" s="109">
        <f>'Mladí jazdci'!RY11</f>
        <v>0</v>
      </c>
      <c r="RZ19" s="109">
        <f>'Mladí jazdci'!RZ11</f>
        <v>0</v>
      </c>
      <c r="SA19" s="109">
        <f>'Mladí jazdci'!SA11</f>
        <v>0</v>
      </c>
      <c r="SB19" s="109">
        <f>'Mladí jazdci'!SB11</f>
        <v>0</v>
      </c>
      <c r="SC19" s="109">
        <f>'Mladí jazdci'!SC11</f>
        <v>0</v>
      </c>
      <c r="SD19" s="109">
        <f>'Mladí jazdci'!SD11</f>
        <v>0</v>
      </c>
      <c r="SE19" s="109">
        <f>'Mladí jazdci'!SE11</f>
        <v>0</v>
      </c>
      <c r="SF19" s="109">
        <f>'Mladí jazdci'!SF11</f>
        <v>0</v>
      </c>
      <c r="SG19" s="109">
        <f>'Mladí jazdci'!SG11</f>
        <v>0</v>
      </c>
      <c r="SH19" s="109">
        <f>'Mladí jazdci'!SH11</f>
        <v>0</v>
      </c>
      <c r="SI19" s="109">
        <f>'Mladí jazdci'!SI11</f>
        <v>0</v>
      </c>
      <c r="SJ19" s="109">
        <f>'Mladí jazdci'!SJ11</f>
        <v>0</v>
      </c>
      <c r="SK19" s="109">
        <f>'Mladí jazdci'!SK11</f>
        <v>0</v>
      </c>
      <c r="SL19" s="109">
        <f>'Mladí jazdci'!SL11</f>
        <v>0</v>
      </c>
      <c r="SM19" s="109">
        <f>'Mladí jazdci'!SM11</f>
        <v>0</v>
      </c>
      <c r="SN19" s="109">
        <f>'Mladí jazdci'!SN11</f>
        <v>0</v>
      </c>
      <c r="SO19" s="109">
        <f>'Mladí jazdci'!SO11</f>
        <v>0</v>
      </c>
      <c r="SP19" s="109">
        <f>'Mladí jazdci'!SP11</f>
        <v>0</v>
      </c>
      <c r="SQ19" s="109">
        <f>'Mladí jazdci'!SQ11</f>
        <v>0</v>
      </c>
      <c r="SR19" s="109">
        <f>'Mladí jazdci'!SR11</f>
        <v>0</v>
      </c>
      <c r="SS19" s="109">
        <f>'Mladí jazdci'!SS11</f>
        <v>0</v>
      </c>
      <c r="ST19" s="109">
        <f>'Mladí jazdci'!ST11</f>
        <v>0</v>
      </c>
      <c r="SU19" s="109">
        <f>'Mladí jazdci'!SU11</f>
        <v>0</v>
      </c>
      <c r="SV19" s="109">
        <f>'Mladí jazdci'!SV11</f>
        <v>0</v>
      </c>
      <c r="SW19" s="109">
        <f>'Mladí jazdci'!SW11</f>
        <v>0</v>
      </c>
      <c r="SX19" s="109">
        <f>'Mladí jazdci'!SX11</f>
        <v>0</v>
      </c>
      <c r="SY19" s="109">
        <f>'Mladí jazdci'!SY11</f>
        <v>0</v>
      </c>
      <c r="SZ19" s="109">
        <f>'Mladí jazdci'!SZ11</f>
        <v>0</v>
      </c>
      <c r="TA19" s="109">
        <f>'Mladí jazdci'!TA11</f>
        <v>0</v>
      </c>
      <c r="TB19" s="109">
        <f>'Mladí jazdci'!TB11</f>
        <v>0</v>
      </c>
    </row>
    <row r="20" spans="1:522" s="1" customFormat="1" ht="18" customHeight="1" x14ac:dyDescent="0.2">
      <c r="A20" s="12">
        <v>12</v>
      </c>
      <c r="B20" s="11" t="s">
        <v>30</v>
      </c>
      <c r="C20" s="1">
        <v>10267</v>
      </c>
      <c r="D20" s="1">
        <v>2014</v>
      </c>
      <c r="E20" t="s">
        <v>29</v>
      </c>
      <c r="F20" s="1">
        <v>2366</v>
      </c>
      <c r="G20" s="1" t="s">
        <v>129</v>
      </c>
      <c r="H20" t="s">
        <v>17</v>
      </c>
      <c r="I20" s="1">
        <f t="shared" si="1"/>
        <v>91</v>
      </c>
      <c r="J20" s="12">
        <f>Tabuľka3[[#This Row],[Stĺpec9]]</f>
        <v>91</v>
      </c>
      <c r="K20" s="109">
        <f>Seniori!K15</f>
        <v>0</v>
      </c>
      <c r="L20" s="109">
        <f>Seniori!L15</f>
        <v>0</v>
      </c>
      <c r="M20" s="109">
        <f>Seniori!M15</f>
        <v>0</v>
      </c>
      <c r="N20" s="109">
        <f>Seniori!N15</f>
        <v>0</v>
      </c>
      <c r="O20" s="109">
        <f>Seniori!O15</f>
        <v>0</v>
      </c>
      <c r="P20" s="109">
        <f>Seniori!P15</f>
        <v>0</v>
      </c>
      <c r="Q20" s="109">
        <f>Seniori!Q15</f>
        <v>0</v>
      </c>
      <c r="R20" s="109">
        <f>Seniori!R15</f>
        <v>0</v>
      </c>
      <c r="S20" s="109">
        <f>Seniori!S15</f>
        <v>0</v>
      </c>
      <c r="T20" s="109">
        <f>Seniori!T15</f>
        <v>0</v>
      </c>
      <c r="U20" s="109">
        <f>Seniori!U15</f>
        <v>0</v>
      </c>
      <c r="V20" s="109">
        <f>Seniori!V15</f>
        <v>0</v>
      </c>
      <c r="W20" s="109">
        <f>Seniori!W15</f>
        <v>0</v>
      </c>
      <c r="X20" s="109">
        <f>Seniori!X15</f>
        <v>0</v>
      </c>
      <c r="Y20" s="109">
        <f>Seniori!Y15</f>
        <v>0</v>
      </c>
      <c r="Z20" s="109">
        <f>Seniori!Z15</f>
        <v>0</v>
      </c>
      <c r="AA20" s="109">
        <f>Seniori!AA15</f>
        <v>0</v>
      </c>
      <c r="AB20" s="109">
        <f>Seniori!AB15</f>
        <v>0</v>
      </c>
      <c r="AC20" s="109">
        <f>Seniori!AC15</f>
        <v>0</v>
      </c>
      <c r="AD20" s="109">
        <f>Seniori!AD15</f>
        <v>0</v>
      </c>
      <c r="AE20" s="109">
        <f>Seniori!AE15</f>
        <v>0</v>
      </c>
      <c r="AF20" s="109">
        <f>Seniori!AF15</f>
        <v>0</v>
      </c>
      <c r="AG20" s="109">
        <f>Seniori!AG15</f>
        <v>0</v>
      </c>
      <c r="AH20" s="109">
        <f>Seniori!AH15</f>
        <v>0</v>
      </c>
      <c r="AI20" s="109">
        <f>Seniori!AI15</f>
        <v>0</v>
      </c>
      <c r="AJ20" s="109">
        <f>Seniori!AJ15</f>
        <v>0</v>
      </c>
      <c r="AK20" s="109">
        <f>Seniori!AK15</f>
        <v>0</v>
      </c>
      <c r="AL20" s="109">
        <f>Seniori!AL15</f>
        <v>0</v>
      </c>
      <c r="AM20" s="109">
        <f>Seniori!AM15</f>
        <v>0</v>
      </c>
      <c r="AN20" s="109">
        <f>Seniori!AN15</f>
        <v>0</v>
      </c>
      <c r="AO20" s="109">
        <f>Seniori!AO15</f>
        <v>0</v>
      </c>
      <c r="AP20" s="109">
        <f>Seniori!AP15</f>
        <v>0</v>
      </c>
      <c r="AQ20" s="109">
        <f>Seniori!AQ15</f>
        <v>0</v>
      </c>
      <c r="AR20" s="109">
        <f>Seniori!AR15</f>
        <v>0</v>
      </c>
      <c r="AS20" s="109">
        <f>Seniori!AS15</f>
        <v>0</v>
      </c>
      <c r="AT20" s="109">
        <f>Seniori!AT15</f>
        <v>0</v>
      </c>
      <c r="AU20" s="109">
        <f>Seniori!AU15</f>
        <v>0</v>
      </c>
      <c r="AV20" s="109">
        <f>Seniori!AV15</f>
        <v>0</v>
      </c>
      <c r="AW20" s="109">
        <f>Seniori!AW15</f>
        <v>0</v>
      </c>
      <c r="AX20" s="109">
        <f>Seniori!AX15</f>
        <v>0</v>
      </c>
      <c r="AY20" s="109">
        <f>Seniori!AY15</f>
        <v>0</v>
      </c>
      <c r="AZ20" s="109">
        <f>Seniori!AZ15</f>
        <v>0</v>
      </c>
      <c r="BA20" s="109">
        <f>Seniori!BA15</f>
        <v>0</v>
      </c>
      <c r="BB20" s="109">
        <f>Seniori!BB15</f>
        <v>0</v>
      </c>
      <c r="BC20" s="109">
        <f>Seniori!BC15</f>
        <v>0</v>
      </c>
      <c r="BD20" s="109">
        <f>Seniori!BD15</f>
        <v>0</v>
      </c>
      <c r="BE20" s="109">
        <f>Seniori!BE15</f>
        <v>0</v>
      </c>
      <c r="BF20" s="109">
        <f>Seniori!BF15</f>
        <v>0</v>
      </c>
      <c r="BG20" s="109">
        <f>Seniori!BG15</f>
        <v>0</v>
      </c>
      <c r="BH20" s="109">
        <f>Seniori!BH15</f>
        <v>0</v>
      </c>
      <c r="BI20" s="109">
        <f>Seniori!BI15</f>
        <v>0</v>
      </c>
      <c r="BJ20" s="109">
        <f>Seniori!BJ15</f>
        <v>0</v>
      </c>
      <c r="BK20" s="109">
        <f>Seniori!BK15</f>
        <v>0</v>
      </c>
      <c r="BL20" s="109">
        <f>Seniori!BL15</f>
        <v>0</v>
      </c>
      <c r="BM20" s="109">
        <f>Seniori!BM15</f>
        <v>0</v>
      </c>
      <c r="BN20" s="109">
        <f>Seniori!BN15</f>
        <v>17</v>
      </c>
      <c r="BO20" s="109">
        <f>Seniori!BO15</f>
        <v>0</v>
      </c>
      <c r="BP20" s="109">
        <f>Seniori!BP15</f>
        <v>0</v>
      </c>
      <c r="BQ20" s="109">
        <f>Seniori!BQ15</f>
        <v>0</v>
      </c>
      <c r="BR20" s="109">
        <f>Seniori!BR15</f>
        <v>0</v>
      </c>
      <c r="BS20" s="109">
        <f>Seniori!BS15</f>
        <v>11</v>
      </c>
      <c r="BT20" s="109">
        <f>Seniori!BT15</f>
        <v>17</v>
      </c>
      <c r="BU20" s="109">
        <f>Seniori!BU15</f>
        <v>0</v>
      </c>
      <c r="BV20" s="109">
        <f>Seniori!BV15</f>
        <v>0</v>
      </c>
      <c r="BW20" s="109">
        <f>Seniori!BW15</f>
        <v>0</v>
      </c>
      <c r="BX20" s="109">
        <f>Seniori!BX15</f>
        <v>0</v>
      </c>
      <c r="BY20" s="109">
        <f>Seniori!BY15</f>
        <v>0</v>
      </c>
      <c r="BZ20" s="109">
        <f>Seniori!BZ15</f>
        <v>0</v>
      </c>
      <c r="CA20" s="109">
        <f>Seniori!CA15</f>
        <v>0</v>
      </c>
      <c r="CB20" s="109">
        <f>Seniori!CB15</f>
        <v>0</v>
      </c>
      <c r="CC20" s="109">
        <f>Seniori!CC15</f>
        <v>0</v>
      </c>
      <c r="CD20" s="109">
        <f>Seniori!CD15</f>
        <v>0</v>
      </c>
      <c r="CE20" s="109">
        <f>Seniori!CE15</f>
        <v>0</v>
      </c>
      <c r="CF20" s="109">
        <f>Seniori!CF15</f>
        <v>0</v>
      </c>
      <c r="CG20" s="109">
        <f>Seniori!CG15</f>
        <v>0</v>
      </c>
      <c r="CH20" s="109">
        <f>Seniori!CH15</f>
        <v>0</v>
      </c>
      <c r="CI20" s="109">
        <f>Seniori!CI15</f>
        <v>0</v>
      </c>
      <c r="CJ20" s="109">
        <f>Seniori!CJ15</f>
        <v>0</v>
      </c>
      <c r="CK20" s="109">
        <f>Seniori!CK15</f>
        <v>0</v>
      </c>
      <c r="CL20" s="109">
        <f>Seniori!CL15</f>
        <v>0</v>
      </c>
      <c r="CM20" s="109">
        <f>Seniori!CM15</f>
        <v>0</v>
      </c>
      <c r="CN20" s="109">
        <f>Seniori!CN15</f>
        <v>0</v>
      </c>
      <c r="CO20" s="109">
        <f>Seniori!CO15</f>
        <v>0</v>
      </c>
      <c r="CP20" s="109">
        <f>Seniori!CP15</f>
        <v>13</v>
      </c>
      <c r="CQ20" s="109">
        <f>Seniori!CQ15</f>
        <v>13</v>
      </c>
      <c r="CR20" s="109">
        <f>Seniori!CR15</f>
        <v>0</v>
      </c>
      <c r="CS20" s="109">
        <f>Seniori!CS15</f>
        <v>0</v>
      </c>
      <c r="CT20" s="109">
        <f>Seniori!CT15</f>
        <v>0</v>
      </c>
      <c r="CU20" s="109">
        <f>Seniori!CU15</f>
        <v>0</v>
      </c>
      <c r="CV20" s="109">
        <f>Seniori!CV15</f>
        <v>0</v>
      </c>
      <c r="CW20" s="109">
        <f>Seniori!CW15</f>
        <v>0</v>
      </c>
      <c r="CX20" s="109">
        <f>Seniori!CX15</f>
        <v>7</v>
      </c>
      <c r="CY20" s="109">
        <f>Seniori!CY15</f>
        <v>13</v>
      </c>
      <c r="CZ20" s="109">
        <f>Seniori!CZ15</f>
        <v>0</v>
      </c>
      <c r="DA20" s="109">
        <f>Seniori!DA15</f>
        <v>0</v>
      </c>
      <c r="DB20" s="109">
        <f>Seniori!DB15</f>
        <v>0</v>
      </c>
      <c r="DC20" s="109">
        <f>Seniori!DC15</f>
        <v>0</v>
      </c>
      <c r="DD20" s="109">
        <f>Seniori!DD15</f>
        <v>0</v>
      </c>
      <c r="DE20" s="109">
        <f>Seniori!DE15</f>
        <v>0</v>
      </c>
      <c r="DF20" s="109">
        <f>Seniori!DF15</f>
        <v>0</v>
      </c>
      <c r="DG20" s="109">
        <f>Seniori!DG15</f>
        <v>0</v>
      </c>
      <c r="DH20" s="109">
        <f>Seniori!DH15</f>
        <v>0</v>
      </c>
      <c r="DI20" s="109">
        <f>Seniori!DI15</f>
        <v>0</v>
      </c>
      <c r="DJ20" s="109">
        <f>Seniori!DJ15</f>
        <v>0</v>
      </c>
      <c r="DK20" s="109">
        <f>Seniori!DK15</f>
        <v>0</v>
      </c>
      <c r="DL20" s="109">
        <f>Seniori!DL15</f>
        <v>0</v>
      </c>
      <c r="DM20" s="109">
        <f>Seniori!DM15</f>
        <v>0</v>
      </c>
      <c r="DN20" s="109">
        <f>Seniori!DN15</f>
        <v>0</v>
      </c>
      <c r="DO20" s="109">
        <f>Seniori!DO15</f>
        <v>0</v>
      </c>
      <c r="DP20" s="109">
        <f>Seniori!DP15</f>
        <v>0</v>
      </c>
      <c r="DQ20" s="109">
        <f>Seniori!DQ15</f>
        <v>0</v>
      </c>
      <c r="DR20" s="109">
        <f>Seniori!DR15</f>
        <v>0</v>
      </c>
      <c r="DS20" s="109">
        <f>Seniori!DS15</f>
        <v>0</v>
      </c>
      <c r="DT20" s="109">
        <f>Seniori!DT15</f>
        <v>0</v>
      </c>
      <c r="DU20" s="109">
        <f>Seniori!DU15</f>
        <v>0</v>
      </c>
      <c r="DV20" s="109">
        <f>Seniori!DV15</f>
        <v>0</v>
      </c>
      <c r="DW20" s="109">
        <f>Seniori!DW15</f>
        <v>0</v>
      </c>
      <c r="DX20" s="109">
        <f>Seniori!DX15</f>
        <v>0</v>
      </c>
      <c r="DY20" s="109">
        <f>Seniori!DY15</f>
        <v>0</v>
      </c>
      <c r="DZ20" s="109">
        <f>Seniori!DZ15</f>
        <v>0</v>
      </c>
      <c r="EA20" s="109">
        <f>Seniori!EA15</f>
        <v>0</v>
      </c>
      <c r="EB20" s="109">
        <f>Seniori!EB15</f>
        <v>0</v>
      </c>
      <c r="EC20" s="109">
        <f>Seniori!EC15</f>
        <v>0</v>
      </c>
      <c r="ED20" s="109">
        <f>Seniori!ED15</f>
        <v>0</v>
      </c>
      <c r="EE20" s="109">
        <f>Seniori!EE15</f>
        <v>0</v>
      </c>
      <c r="EF20" s="109">
        <f>Seniori!EF15</f>
        <v>0</v>
      </c>
      <c r="EG20" s="109">
        <f>Seniori!EG15</f>
        <v>0</v>
      </c>
      <c r="EH20" s="109">
        <f>Seniori!EH15</f>
        <v>0</v>
      </c>
      <c r="EI20" s="109">
        <f>Seniori!EI15</f>
        <v>0</v>
      </c>
      <c r="EJ20" s="109">
        <f>Seniori!EJ15</f>
        <v>0</v>
      </c>
      <c r="EK20" s="109">
        <f>Seniori!EK15</f>
        <v>0</v>
      </c>
      <c r="EL20" s="109">
        <f>Seniori!EL15</f>
        <v>0</v>
      </c>
      <c r="EM20" s="109">
        <f>Seniori!EM15</f>
        <v>0</v>
      </c>
      <c r="EN20" s="109">
        <f>Seniori!EN15</f>
        <v>0</v>
      </c>
      <c r="EO20" s="109">
        <f>Seniori!EO15</f>
        <v>0</v>
      </c>
      <c r="EP20" s="109">
        <f>Seniori!EP15</f>
        <v>0</v>
      </c>
      <c r="EQ20" s="109">
        <f>Seniori!EQ15</f>
        <v>0</v>
      </c>
      <c r="ER20" s="109">
        <f>Seniori!ER15</f>
        <v>0</v>
      </c>
      <c r="ES20" s="109">
        <f>Seniori!ES15</f>
        <v>0</v>
      </c>
      <c r="ET20" s="109">
        <f>Seniori!ET15</f>
        <v>0</v>
      </c>
      <c r="EU20" s="109">
        <f>Seniori!EU15</f>
        <v>0</v>
      </c>
      <c r="EV20" s="109">
        <f>Seniori!EV15</f>
        <v>0</v>
      </c>
      <c r="EW20" s="109">
        <f>Seniori!EW15</f>
        <v>0</v>
      </c>
      <c r="EX20" s="109">
        <f>Seniori!EX15</f>
        <v>0</v>
      </c>
      <c r="EY20" s="109">
        <f>Seniori!EY15</f>
        <v>0</v>
      </c>
      <c r="EZ20" s="109">
        <f>Seniori!EZ15</f>
        <v>0</v>
      </c>
      <c r="FA20" s="109">
        <f>Seniori!FA15</f>
        <v>0</v>
      </c>
      <c r="FB20" s="109">
        <f>Seniori!FB15</f>
        <v>0</v>
      </c>
      <c r="FC20" s="109">
        <f>Seniori!FC15</f>
        <v>0</v>
      </c>
      <c r="FD20" s="109">
        <f>Seniori!FD15</f>
        <v>0</v>
      </c>
      <c r="FE20" s="109">
        <f>Seniori!FE15</f>
        <v>0</v>
      </c>
      <c r="FF20" s="109">
        <f>Seniori!FF15</f>
        <v>0</v>
      </c>
      <c r="FG20" s="109">
        <f>Seniori!FG15</f>
        <v>0</v>
      </c>
      <c r="FH20" s="109">
        <f>Seniori!FH15</f>
        <v>0</v>
      </c>
      <c r="FI20" s="109">
        <f>Seniori!FI15</f>
        <v>0</v>
      </c>
      <c r="FJ20" s="109">
        <f>Seniori!FJ15</f>
        <v>0</v>
      </c>
      <c r="FK20" s="109">
        <f>Seniori!FK15</f>
        <v>0</v>
      </c>
      <c r="FL20" s="109">
        <f>Seniori!FL15</f>
        <v>0</v>
      </c>
      <c r="FM20" s="109">
        <f>Seniori!FM15</f>
        <v>0</v>
      </c>
      <c r="FN20" s="109">
        <f>Seniori!FN15</f>
        <v>0</v>
      </c>
      <c r="FO20" s="109">
        <f>Seniori!FO15</f>
        <v>0</v>
      </c>
      <c r="FP20" s="109">
        <f>Seniori!FP15</f>
        <v>0</v>
      </c>
      <c r="FQ20" s="109">
        <f>Seniori!FQ15</f>
        <v>0</v>
      </c>
      <c r="FR20" s="109">
        <f>Seniori!FR15</f>
        <v>0</v>
      </c>
      <c r="FS20" s="109">
        <f>Seniori!FS15</f>
        <v>0</v>
      </c>
      <c r="FT20" s="109">
        <f>Seniori!FT15</f>
        <v>0</v>
      </c>
      <c r="FU20" s="109">
        <f>Seniori!FU15</f>
        <v>0</v>
      </c>
      <c r="FV20" s="109">
        <f>Seniori!FV15</f>
        <v>0</v>
      </c>
      <c r="FW20" s="109">
        <f>Seniori!FW15</f>
        <v>0</v>
      </c>
      <c r="FX20" s="109">
        <f>Seniori!FX15</f>
        <v>0</v>
      </c>
      <c r="FY20" s="109">
        <f>Seniori!FY15</f>
        <v>0</v>
      </c>
      <c r="FZ20" s="109">
        <f>Seniori!FZ15</f>
        <v>0</v>
      </c>
      <c r="GA20" s="109">
        <f>Seniori!GA15</f>
        <v>0</v>
      </c>
      <c r="GB20" s="109">
        <f>Seniori!GB15</f>
        <v>0</v>
      </c>
      <c r="GC20" s="109">
        <f>Seniori!GC15</f>
        <v>0</v>
      </c>
      <c r="GD20" s="109">
        <f>Seniori!GD15</f>
        <v>0</v>
      </c>
      <c r="GE20" s="109">
        <f>Seniori!GE15</f>
        <v>0</v>
      </c>
      <c r="GF20" s="109">
        <f>Seniori!GF15</f>
        <v>0</v>
      </c>
      <c r="GG20" s="109">
        <f>Seniori!GG15</f>
        <v>0</v>
      </c>
      <c r="GH20" s="109">
        <f>Seniori!GH15</f>
        <v>0</v>
      </c>
      <c r="GI20" s="109">
        <f>Seniori!GI15</f>
        <v>0</v>
      </c>
      <c r="GJ20" s="109">
        <f>Seniori!GJ15</f>
        <v>0</v>
      </c>
      <c r="GK20" s="109">
        <f>Seniori!GK15</f>
        <v>0</v>
      </c>
      <c r="GL20" s="109">
        <f>Seniori!GL15</f>
        <v>0</v>
      </c>
      <c r="GM20" s="109">
        <f>Seniori!GM15</f>
        <v>0</v>
      </c>
      <c r="GN20" s="109">
        <f>Seniori!GN15</f>
        <v>0</v>
      </c>
      <c r="GO20" s="109">
        <f>Seniori!GO15</f>
        <v>0</v>
      </c>
      <c r="GP20" s="109">
        <f>Seniori!GP15</f>
        <v>0</v>
      </c>
      <c r="GQ20" s="109">
        <f>Seniori!GQ15</f>
        <v>0</v>
      </c>
      <c r="GR20" s="109">
        <f>Seniori!GR15</f>
        <v>0</v>
      </c>
      <c r="GS20" s="109">
        <f>Seniori!GS15</f>
        <v>0</v>
      </c>
      <c r="GT20" s="109">
        <f>Seniori!GT15</f>
        <v>0</v>
      </c>
      <c r="GU20" s="109">
        <f>Seniori!GU15</f>
        <v>0</v>
      </c>
      <c r="GV20" s="109">
        <f>Seniori!GV15</f>
        <v>0</v>
      </c>
      <c r="GW20" s="109">
        <f>Seniori!GW15</f>
        <v>0</v>
      </c>
      <c r="GX20" s="109">
        <f>Seniori!GX15</f>
        <v>0</v>
      </c>
      <c r="GY20" s="109">
        <f>Seniori!GY15</f>
        <v>0</v>
      </c>
      <c r="GZ20" s="109">
        <f>Seniori!GZ15</f>
        <v>0</v>
      </c>
      <c r="HA20" s="109">
        <f>Seniori!HA15</f>
        <v>0</v>
      </c>
      <c r="HB20" s="109">
        <f>Seniori!HB15</f>
        <v>0</v>
      </c>
      <c r="HC20" s="109">
        <f>Seniori!HC15</f>
        <v>0</v>
      </c>
      <c r="HD20" s="109">
        <f>Seniori!HD15</f>
        <v>0</v>
      </c>
      <c r="HE20" s="109">
        <f>Seniori!HE15</f>
        <v>0</v>
      </c>
      <c r="HF20" s="109">
        <f>Seniori!HF15</f>
        <v>0</v>
      </c>
      <c r="HG20" s="109">
        <f>Seniori!HG15</f>
        <v>0</v>
      </c>
      <c r="HH20" s="109">
        <f>Seniori!HH15</f>
        <v>0</v>
      </c>
      <c r="HI20" s="109">
        <f>Seniori!HI15</f>
        <v>0</v>
      </c>
      <c r="HJ20" s="109">
        <f>Seniori!HJ15</f>
        <v>0</v>
      </c>
      <c r="HK20" s="109">
        <f>Seniori!HK15</f>
        <v>0</v>
      </c>
      <c r="HL20" s="109">
        <f>Seniori!HL15</f>
        <v>0</v>
      </c>
      <c r="HM20" s="109">
        <f>Seniori!HM15</f>
        <v>0</v>
      </c>
      <c r="HN20" s="109">
        <f>Seniori!HN15</f>
        <v>0</v>
      </c>
      <c r="HO20" s="109">
        <f>Seniori!HO15</f>
        <v>0</v>
      </c>
      <c r="HP20" s="109">
        <f>Seniori!HP15</f>
        <v>0</v>
      </c>
      <c r="HQ20" s="109">
        <f>Seniori!HQ15</f>
        <v>0</v>
      </c>
      <c r="HR20" s="109">
        <f>Seniori!HR15</f>
        <v>0</v>
      </c>
      <c r="HS20" s="109">
        <f>Seniori!HS15</f>
        <v>0</v>
      </c>
      <c r="HT20" s="109">
        <f>Seniori!HT15</f>
        <v>0</v>
      </c>
      <c r="HU20" s="109">
        <f>Seniori!HU15</f>
        <v>0</v>
      </c>
      <c r="HV20" s="109">
        <f>Seniori!HV15</f>
        <v>0</v>
      </c>
      <c r="HW20" s="109">
        <f>Seniori!HW15</f>
        <v>0</v>
      </c>
      <c r="HX20" s="109">
        <f>Seniori!HX15</f>
        <v>0</v>
      </c>
      <c r="HY20" s="109">
        <f>Seniori!HY15</f>
        <v>0</v>
      </c>
      <c r="HZ20" s="109">
        <f>Seniori!HZ15</f>
        <v>0</v>
      </c>
      <c r="IA20" s="109">
        <f>Seniori!IA15</f>
        <v>0</v>
      </c>
      <c r="IB20" s="109">
        <f>Seniori!IB15</f>
        <v>0</v>
      </c>
      <c r="IC20" s="109">
        <f>Seniori!IC15</f>
        <v>0</v>
      </c>
      <c r="ID20" s="109">
        <f>Seniori!ID15</f>
        <v>0</v>
      </c>
      <c r="IE20" s="109">
        <f>Seniori!IE15</f>
        <v>0</v>
      </c>
      <c r="IF20" s="109">
        <f>Seniori!IF15</f>
        <v>0</v>
      </c>
      <c r="IG20" s="109">
        <f>Seniori!IG15</f>
        <v>0</v>
      </c>
      <c r="IH20" s="109">
        <f>Seniori!IH15</f>
        <v>0</v>
      </c>
      <c r="II20" s="109">
        <f>Seniori!II15</f>
        <v>0</v>
      </c>
      <c r="IJ20" s="109">
        <f>Seniori!IJ15</f>
        <v>0</v>
      </c>
      <c r="IK20" s="109">
        <f>Seniori!IK15</f>
        <v>0</v>
      </c>
      <c r="IL20" s="109">
        <f>Seniori!IL15</f>
        <v>0</v>
      </c>
      <c r="IM20" s="109">
        <f>Seniori!IM15</f>
        <v>0</v>
      </c>
      <c r="IN20" s="109">
        <f>Seniori!IN15</f>
        <v>0</v>
      </c>
      <c r="IO20" s="109">
        <f>Seniori!IO15</f>
        <v>0</v>
      </c>
      <c r="IP20" s="109">
        <f>Seniori!IP15</f>
        <v>0</v>
      </c>
      <c r="IQ20" s="109">
        <f>Seniori!IQ15</f>
        <v>0</v>
      </c>
      <c r="IR20" s="109">
        <f>Seniori!IR15</f>
        <v>0</v>
      </c>
      <c r="IS20" s="109">
        <f>Seniori!IS15</f>
        <v>0</v>
      </c>
      <c r="IT20" s="109">
        <f>Seniori!IT15</f>
        <v>0</v>
      </c>
      <c r="IU20" s="109">
        <f>Seniori!IU15</f>
        <v>0</v>
      </c>
      <c r="IV20" s="109">
        <f>Seniori!IV15</f>
        <v>0</v>
      </c>
      <c r="IW20" s="109">
        <f>Seniori!IW15</f>
        <v>0</v>
      </c>
      <c r="IX20" s="109">
        <f>Seniori!IX15</f>
        <v>0</v>
      </c>
      <c r="IY20" s="109">
        <f>Seniori!IY15</f>
        <v>0</v>
      </c>
      <c r="IZ20" s="109">
        <f>Seniori!IZ15</f>
        <v>0</v>
      </c>
      <c r="JA20" s="109">
        <f>Seniori!JA15</f>
        <v>0</v>
      </c>
      <c r="JB20" s="109">
        <f>Seniori!JB15</f>
        <v>0</v>
      </c>
      <c r="JC20" s="109">
        <f>Seniori!JC15</f>
        <v>0</v>
      </c>
      <c r="JD20" s="109">
        <f>Seniori!JD15</f>
        <v>0</v>
      </c>
      <c r="JE20" s="109">
        <f>Seniori!JE15</f>
        <v>0</v>
      </c>
      <c r="JF20" s="109">
        <f>Seniori!JF15</f>
        <v>0</v>
      </c>
      <c r="JG20" s="109">
        <f>Seniori!JG15</f>
        <v>0</v>
      </c>
      <c r="JH20" s="109">
        <f>Seniori!JH15</f>
        <v>0</v>
      </c>
      <c r="JI20" s="109">
        <f>Seniori!JI15</f>
        <v>0</v>
      </c>
      <c r="JJ20" s="109">
        <f>Seniori!JJ15</f>
        <v>0</v>
      </c>
      <c r="JK20" s="109">
        <f>Seniori!JK15</f>
        <v>0</v>
      </c>
      <c r="JL20" s="109">
        <f>Seniori!JL15</f>
        <v>0</v>
      </c>
      <c r="JM20" s="109">
        <f>Seniori!JM15</f>
        <v>0</v>
      </c>
      <c r="JN20" s="109">
        <f>Seniori!JN15</f>
        <v>0</v>
      </c>
      <c r="JO20" s="109">
        <f>Seniori!JO15</f>
        <v>0</v>
      </c>
      <c r="JP20" s="109">
        <f>Seniori!JP15</f>
        <v>0</v>
      </c>
      <c r="JQ20" s="109">
        <f>Seniori!JQ15</f>
        <v>0</v>
      </c>
      <c r="JR20" s="109">
        <f>Seniori!JR15</f>
        <v>0</v>
      </c>
      <c r="JS20" s="109">
        <f>Seniori!JS15</f>
        <v>0</v>
      </c>
      <c r="JT20" s="109">
        <f>Seniori!JT15</f>
        <v>0</v>
      </c>
      <c r="JU20" s="109">
        <f>Seniori!JU15</f>
        <v>0</v>
      </c>
      <c r="JV20" s="109">
        <f>Seniori!JV15</f>
        <v>0</v>
      </c>
      <c r="JW20" s="109">
        <f>Seniori!JW15</f>
        <v>0</v>
      </c>
      <c r="JX20" s="109">
        <f>Seniori!JX15</f>
        <v>0</v>
      </c>
      <c r="JY20" s="109">
        <f>Seniori!JY15</f>
        <v>0</v>
      </c>
      <c r="JZ20" s="109">
        <f>Seniori!JZ15</f>
        <v>0</v>
      </c>
      <c r="KA20" s="109">
        <f>Seniori!KA15</f>
        <v>0</v>
      </c>
      <c r="KB20" s="109">
        <f>Seniori!KB15</f>
        <v>0</v>
      </c>
      <c r="KC20" s="109">
        <f>Seniori!KC15</f>
        <v>0</v>
      </c>
      <c r="KD20" s="109">
        <f>Seniori!KD15</f>
        <v>0</v>
      </c>
      <c r="KE20" s="109">
        <f>Seniori!KE15</f>
        <v>0</v>
      </c>
      <c r="KF20" s="109">
        <f>Seniori!KF15</f>
        <v>0</v>
      </c>
      <c r="KG20" s="109">
        <f>Seniori!KG15</f>
        <v>0</v>
      </c>
      <c r="KH20" s="109">
        <f>Seniori!KH15</f>
        <v>0</v>
      </c>
      <c r="KI20" s="109">
        <f>Seniori!KI15</f>
        <v>0</v>
      </c>
      <c r="KJ20" s="109">
        <f>Seniori!KJ15</f>
        <v>0</v>
      </c>
      <c r="KK20" s="109">
        <f>Seniori!KK15</f>
        <v>0</v>
      </c>
      <c r="KL20" s="109">
        <f>Seniori!KL15</f>
        <v>0</v>
      </c>
      <c r="KM20" s="109">
        <f>Seniori!KM15</f>
        <v>0</v>
      </c>
      <c r="KN20" s="109">
        <f>Seniori!KN15</f>
        <v>0</v>
      </c>
      <c r="KO20" s="109">
        <f>Seniori!KO15</f>
        <v>0</v>
      </c>
      <c r="KP20" s="109">
        <f>Seniori!KP15</f>
        <v>0</v>
      </c>
      <c r="KQ20" s="109">
        <f>Seniori!KQ15</f>
        <v>0</v>
      </c>
      <c r="KR20" s="109">
        <f>Seniori!KR15</f>
        <v>0</v>
      </c>
      <c r="KS20" s="109">
        <f>Seniori!KS15</f>
        <v>0</v>
      </c>
      <c r="KT20" s="109">
        <f>Seniori!KT15</f>
        <v>0</v>
      </c>
      <c r="KU20" s="109">
        <f>Seniori!KU15</f>
        <v>0</v>
      </c>
      <c r="KV20" s="109">
        <f>Seniori!KV15</f>
        <v>0</v>
      </c>
      <c r="KW20" s="109">
        <f>Seniori!KW15</f>
        <v>0</v>
      </c>
      <c r="KX20" s="109">
        <f>Seniori!KX15</f>
        <v>0</v>
      </c>
      <c r="KY20" s="109">
        <f>Seniori!KY15</f>
        <v>0</v>
      </c>
      <c r="KZ20" s="109">
        <f>Seniori!KZ15</f>
        <v>0</v>
      </c>
      <c r="LA20" s="109">
        <f>Seniori!LA15</f>
        <v>0</v>
      </c>
      <c r="LB20" s="109">
        <f>Seniori!LB15</f>
        <v>0</v>
      </c>
      <c r="LC20" s="109">
        <f>Seniori!LC15</f>
        <v>0</v>
      </c>
      <c r="LD20" s="109">
        <f>Seniori!LD15</f>
        <v>0</v>
      </c>
      <c r="LE20" s="109">
        <f>Seniori!LE15</f>
        <v>0</v>
      </c>
      <c r="LF20" s="109">
        <f>Seniori!LF15</f>
        <v>0</v>
      </c>
      <c r="LG20" s="109">
        <f>Seniori!LG15</f>
        <v>0</v>
      </c>
      <c r="LH20" s="109">
        <f>Seniori!LH15</f>
        <v>0</v>
      </c>
      <c r="LI20" s="109">
        <f>Seniori!LI15</f>
        <v>0</v>
      </c>
      <c r="LJ20" s="109">
        <f>Seniori!LJ15</f>
        <v>0</v>
      </c>
      <c r="LK20" s="109">
        <f>Seniori!LK15</f>
        <v>0</v>
      </c>
      <c r="LL20" s="109">
        <f>Seniori!LL15</f>
        <v>0</v>
      </c>
      <c r="LM20" s="109">
        <f>Seniori!LM15</f>
        <v>0</v>
      </c>
      <c r="LN20" s="109">
        <f>Seniori!LN15</f>
        <v>0</v>
      </c>
      <c r="LO20" s="109">
        <f>Seniori!LO15</f>
        <v>0</v>
      </c>
      <c r="LP20" s="109">
        <f>Seniori!LP15</f>
        <v>0</v>
      </c>
      <c r="LQ20" s="109">
        <f>Seniori!LQ15</f>
        <v>0</v>
      </c>
      <c r="LR20" s="109">
        <f>Seniori!LR15</f>
        <v>0</v>
      </c>
      <c r="LS20" s="109">
        <f>Seniori!LS15</f>
        <v>0</v>
      </c>
      <c r="LT20" s="109">
        <f>Seniori!LT15</f>
        <v>0</v>
      </c>
      <c r="LU20" s="109">
        <f>Seniori!LU15</f>
        <v>0</v>
      </c>
      <c r="LV20" s="109">
        <f>Seniori!LV15</f>
        <v>0</v>
      </c>
      <c r="LW20" s="109">
        <f>Seniori!LW15</f>
        <v>0</v>
      </c>
      <c r="LX20" s="109">
        <f>Seniori!LX15</f>
        <v>0</v>
      </c>
      <c r="LY20" s="109">
        <f>Seniori!LY15</f>
        <v>0</v>
      </c>
      <c r="LZ20" s="109">
        <f>Seniori!LZ15</f>
        <v>0</v>
      </c>
      <c r="MA20" s="109">
        <f>Seniori!MA15</f>
        <v>0</v>
      </c>
      <c r="MB20" s="109">
        <f>Seniori!MB15</f>
        <v>0</v>
      </c>
      <c r="MC20" s="109">
        <f>Seniori!MC15</f>
        <v>0</v>
      </c>
      <c r="MD20" s="109">
        <f>Seniori!MD15</f>
        <v>0</v>
      </c>
      <c r="ME20" s="109">
        <f>Seniori!ME15</f>
        <v>0</v>
      </c>
      <c r="MF20" s="109">
        <f>Seniori!MF15</f>
        <v>0</v>
      </c>
      <c r="MG20" s="109">
        <f>Seniori!MG15</f>
        <v>0</v>
      </c>
      <c r="MH20" s="109">
        <f>Seniori!MH15</f>
        <v>0</v>
      </c>
      <c r="MI20" s="109">
        <f>Seniori!MI15</f>
        <v>0</v>
      </c>
      <c r="MJ20" s="109">
        <f>Seniori!MJ15</f>
        <v>0</v>
      </c>
      <c r="MK20" s="109">
        <f>Seniori!MK15</f>
        <v>0</v>
      </c>
      <c r="ML20" s="109">
        <f>Seniori!ML15</f>
        <v>0</v>
      </c>
      <c r="MM20" s="109">
        <f>Seniori!MM15</f>
        <v>0</v>
      </c>
      <c r="MN20" s="109">
        <f>Seniori!MN15</f>
        <v>0</v>
      </c>
      <c r="MO20" s="109">
        <f>Seniori!MO15</f>
        <v>0</v>
      </c>
      <c r="MP20" s="109">
        <f>Seniori!MP15</f>
        <v>0</v>
      </c>
      <c r="MQ20" s="109">
        <f>Seniori!MQ15</f>
        <v>0</v>
      </c>
      <c r="MR20" s="109">
        <f>Seniori!MR15</f>
        <v>0</v>
      </c>
      <c r="MS20" s="109">
        <f>Seniori!MS15</f>
        <v>0</v>
      </c>
      <c r="MT20" s="109">
        <f>Seniori!MT15</f>
        <v>0</v>
      </c>
      <c r="MU20" s="109">
        <f>Seniori!MU15</f>
        <v>0</v>
      </c>
      <c r="MV20" s="109">
        <f>Seniori!MV15</f>
        <v>0</v>
      </c>
      <c r="MW20" s="109">
        <f>Seniori!MW15</f>
        <v>0</v>
      </c>
      <c r="MX20" s="109">
        <f>Seniori!MX15</f>
        <v>0</v>
      </c>
      <c r="MY20" s="109">
        <f>Seniori!MY15</f>
        <v>0</v>
      </c>
      <c r="MZ20" s="109">
        <f>Seniori!MZ15</f>
        <v>0</v>
      </c>
      <c r="NA20" s="109">
        <f>Seniori!NA15</f>
        <v>0</v>
      </c>
      <c r="NB20" s="109">
        <f>Seniori!NB15</f>
        <v>0</v>
      </c>
      <c r="NC20" s="109">
        <f>Seniori!NC15</f>
        <v>0</v>
      </c>
      <c r="ND20" s="109">
        <f>Seniori!ND15</f>
        <v>0</v>
      </c>
      <c r="NE20" s="109">
        <f>Seniori!NE15</f>
        <v>0</v>
      </c>
      <c r="NF20" s="109">
        <f>Seniori!NF15</f>
        <v>0</v>
      </c>
      <c r="NG20" s="109">
        <f>Seniori!NG15</f>
        <v>0</v>
      </c>
      <c r="NH20" s="109">
        <f>Seniori!NH15</f>
        <v>0</v>
      </c>
      <c r="NI20" s="109">
        <f>Seniori!NI15</f>
        <v>0</v>
      </c>
      <c r="NJ20" s="109">
        <f>Seniori!NJ15</f>
        <v>0</v>
      </c>
      <c r="NK20" s="109">
        <f>Seniori!NK15</f>
        <v>0</v>
      </c>
      <c r="NL20" s="109">
        <f>Seniori!NL15</f>
        <v>0</v>
      </c>
      <c r="NM20" s="109">
        <f>Seniori!NM15</f>
        <v>0</v>
      </c>
      <c r="NN20" s="109">
        <f>Seniori!NN15</f>
        <v>0</v>
      </c>
      <c r="NO20" s="109">
        <f>Seniori!NO15</f>
        <v>0</v>
      </c>
      <c r="NP20" s="109">
        <f>Seniori!NP15</f>
        <v>0</v>
      </c>
      <c r="NQ20" s="109">
        <f>Seniori!NQ15</f>
        <v>0</v>
      </c>
      <c r="NR20" s="109">
        <f>Seniori!NR15</f>
        <v>0</v>
      </c>
      <c r="NS20" s="109">
        <f>Seniori!NS15</f>
        <v>0</v>
      </c>
      <c r="NT20" s="109">
        <f>Seniori!NT15</f>
        <v>0</v>
      </c>
      <c r="NU20" s="109">
        <f>Seniori!NU15</f>
        <v>0</v>
      </c>
      <c r="NV20" s="109">
        <f>Seniori!NV15</f>
        <v>0</v>
      </c>
      <c r="NW20" s="109">
        <f>Seniori!NW15</f>
        <v>0</v>
      </c>
      <c r="NX20" s="109">
        <f>Seniori!NX15</f>
        <v>0</v>
      </c>
      <c r="NY20" s="118">
        <f>Seniori!NY15</f>
        <v>0</v>
      </c>
      <c r="NZ20" s="109">
        <f>Seniori!NZ15</f>
        <v>0</v>
      </c>
      <c r="OA20" s="109">
        <f>Seniori!OA15</f>
        <v>0</v>
      </c>
      <c r="OB20" s="109">
        <f>Seniori!OB15</f>
        <v>0</v>
      </c>
      <c r="OC20" s="109">
        <f>Seniori!OC15</f>
        <v>0</v>
      </c>
      <c r="OD20" s="109">
        <f>Seniori!OD15</f>
        <v>0</v>
      </c>
      <c r="OE20" s="109">
        <f>Seniori!OE15</f>
        <v>0</v>
      </c>
      <c r="OF20" s="109">
        <f>Seniori!OF15</f>
        <v>0</v>
      </c>
      <c r="OG20" s="109">
        <f>Seniori!OG15</f>
        <v>0</v>
      </c>
      <c r="OH20" s="109">
        <f>Seniori!OH15</f>
        <v>0</v>
      </c>
      <c r="OI20" s="109">
        <f>Seniori!OI15</f>
        <v>0</v>
      </c>
      <c r="OJ20" s="109">
        <f>Seniori!OJ15</f>
        <v>0</v>
      </c>
      <c r="OK20" s="109">
        <f>Seniori!OK15</f>
        <v>0</v>
      </c>
      <c r="OL20" s="109">
        <f>Seniori!OL15</f>
        <v>0</v>
      </c>
      <c r="OM20" s="109">
        <f>Seniori!OM15</f>
        <v>0</v>
      </c>
      <c r="ON20" s="109">
        <f>Seniori!ON15</f>
        <v>0</v>
      </c>
      <c r="OO20" s="109">
        <f>Seniori!OO15</f>
        <v>0</v>
      </c>
      <c r="OP20" s="109">
        <f>Seniori!OP15</f>
        <v>0</v>
      </c>
      <c r="OQ20" s="109">
        <f>Seniori!OQ15</f>
        <v>0</v>
      </c>
      <c r="OR20" s="109">
        <f>Seniori!OR15</f>
        <v>0</v>
      </c>
      <c r="OS20" s="109">
        <f>Seniori!OS15</f>
        <v>0</v>
      </c>
      <c r="OT20" s="109">
        <f>Seniori!OT15</f>
        <v>0</v>
      </c>
      <c r="OU20" s="109">
        <f>Seniori!OU15</f>
        <v>0</v>
      </c>
      <c r="OV20" s="109">
        <f>Seniori!OV15</f>
        <v>0</v>
      </c>
      <c r="OW20" s="109">
        <f>Seniori!OW15</f>
        <v>0</v>
      </c>
      <c r="OX20" s="109">
        <f>Seniori!OX15</f>
        <v>0</v>
      </c>
      <c r="OY20" s="109">
        <f>Seniori!OY15</f>
        <v>0</v>
      </c>
      <c r="OZ20" s="109">
        <f>Seniori!OZ15</f>
        <v>0</v>
      </c>
      <c r="PA20" s="109">
        <f>Seniori!PA15</f>
        <v>0</v>
      </c>
      <c r="PB20" s="109">
        <f>Seniori!PB15</f>
        <v>0</v>
      </c>
      <c r="PC20" s="109">
        <f>Seniori!PC15</f>
        <v>0</v>
      </c>
      <c r="PD20" s="109">
        <f>Seniori!PD15</f>
        <v>0</v>
      </c>
      <c r="PE20" s="109">
        <f>Seniori!PE15</f>
        <v>0</v>
      </c>
      <c r="PF20" s="109">
        <f>Seniori!PF15</f>
        <v>0</v>
      </c>
      <c r="PG20" s="109">
        <f>Seniori!PG15</f>
        <v>0</v>
      </c>
      <c r="PH20" s="109">
        <f>Seniori!PH15</f>
        <v>0</v>
      </c>
      <c r="PI20" s="109">
        <f>Seniori!PI15</f>
        <v>0</v>
      </c>
      <c r="PJ20" s="109">
        <f>Seniori!PJ15</f>
        <v>0</v>
      </c>
      <c r="PK20" s="109">
        <f>Seniori!PK15</f>
        <v>0</v>
      </c>
      <c r="PL20" s="109">
        <f>Seniori!PL15</f>
        <v>0</v>
      </c>
      <c r="PM20" s="109">
        <f>Seniori!PM15</f>
        <v>0</v>
      </c>
      <c r="PN20" s="109">
        <f>Seniori!PN15</f>
        <v>0</v>
      </c>
      <c r="PO20" s="109">
        <f>Seniori!PO15</f>
        <v>0</v>
      </c>
      <c r="PP20" s="109">
        <f>Seniori!PP15</f>
        <v>0</v>
      </c>
      <c r="PQ20" s="109">
        <f>Seniori!PQ15</f>
        <v>0</v>
      </c>
      <c r="PR20" s="109">
        <f>Seniori!PR15</f>
        <v>0</v>
      </c>
      <c r="PS20" s="109">
        <f>Seniori!PS15</f>
        <v>0</v>
      </c>
      <c r="PT20" s="109">
        <f>Seniori!PT15</f>
        <v>0</v>
      </c>
      <c r="PU20" s="109">
        <f>Seniori!PU15</f>
        <v>0</v>
      </c>
      <c r="PV20" s="109">
        <f>Seniori!PV15</f>
        <v>0</v>
      </c>
      <c r="PW20" s="109">
        <f>Seniori!PW15</f>
        <v>0</v>
      </c>
      <c r="PX20" s="109">
        <f>Seniori!PX15</f>
        <v>0</v>
      </c>
      <c r="PY20" s="109">
        <f>Seniori!PY15</f>
        <v>0</v>
      </c>
      <c r="PZ20" s="109">
        <f>Seniori!PZ15</f>
        <v>0</v>
      </c>
      <c r="QA20" s="109">
        <f>Seniori!QA15</f>
        <v>0</v>
      </c>
      <c r="QB20" s="109">
        <f>Seniori!QB15</f>
        <v>0</v>
      </c>
      <c r="QC20" s="109">
        <f>Seniori!QC15</f>
        <v>0</v>
      </c>
      <c r="QD20" s="109">
        <f>Seniori!QD15</f>
        <v>0</v>
      </c>
      <c r="QE20" s="109">
        <f>Seniori!QE15</f>
        <v>0</v>
      </c>
      <c r="QF20" s="109">
        <f>Seniori!QF15</f>
        <v>0</v>
      </c>
      <c r="QG20" s="109">
        <f>Seniori!QG15</f>
        <v>0</v>
      </c>
      <c r="QH20" s="109">
        <f>Seniori!QH15</f>
        <v>0</v>
      </c>
      <c r="QI20" s="109">
        <f>Seniori!QI15</f>
        <v>0</v>
      </c>
      <c r="QJ20" s="109">
        <f>Seniori!QJ15</f>
        <v>0</v>
      </c>
      <c r="QK20" s="109">
        <f>Seniori!QK15</f>
        <v>0</v>
      </c>
      <c r="QL20" s="109">
        <f>Seniori!QL15</f>
        <v>0</v>
      </c>
      <c r="QM20" s="109">
        <f>Seniori!QM15</f>
        <v>0</v>
      </c>
      <c r="QN20" s="109">
        <f>Seniori!QN15</f>
        <v>0</v>
      </c>
      <c r="QO20" s="109">
        <f>Seniori!QO15</f>
        <v>0</v>
      </c>
      <c r="QP20" s="109">
        <f>Seniori!QP15</f>
        <v>0</v>
      </c>
      <c r="QQ20" s="109">
        <f>Seniori!QQ15</f>
        <v>0</v>
      </c>
      <c r="QR20" s="109">
        <f>Seniori!QR15</f>
        <v>0</v>
      </c>
      <c r="QS20" s="109">
        <f>Seniori!QS15</f>
        <v>0</v>
      </c>
      <c r="QT20" s="109">
        <f>Seniori!QT15</f>
        <v>0</v>
      </c>
      <c r="QU20" s="109">
        <f>Seniori!QU15</f>
        <v>0</v>
      </c>
      <c r="QV20" s="109">
        <f>Seniori!QV15</f>
        <v>0</v>
      </c>
      <c r="QW20" s="109">
        <f>Seniori!QW15</f>
        <v>0</v>
      </c>
      <c r="QX20" s="109">
        <f>Seniori!QX15</f>
        <v>0</v>
      </c>
      <c r="QY20" s="109">
        <f>Seniori!QY15</f>
        <v>0</v>
      </c>
      <c r="QZ20" s="109">
        <f>Seniori!QZ15</f>
        <v>0</v>
      </c>
      <c r="RA20" s="109">
        <f>Seniori!RA15</f>
        <v>0</v>
      </c>
      <c r="RB20" s="109">
        <f>Seniori!RB15</f>
        <v>0</v>
      </c>
      <c r="RC20" s="109">
        <f>Seniori!RC15</f>
        <v>0</v>
      </c>
      <c r="RD20" s="109">
        <f>Seniori!RD15</f>
        <v>0</v>
      </c>
      <c r="RE20" s="109">
        <f>Seniori!RE15</f>
        <v>0</v>
      </c>
      <c r="RF20" s="109">
        <f>Seniori!RF15</f>
        <v>0</v>
      </c>
      <c r="RG20" s="109">
        <f>Seniori!RG15</f>
        <v>0</v>
      </c>
      <c r="RH20" s="109">
        <f>Seniori!RH15</f>
        <v>0</v>
      </c>
      <c r="RI20" s="109">
        <f>Seniori!RI15</f>
        <v>0</v>
      </c>
      <c r="RJ20" s="109">
        <f>Seniori!RJ15</f>
        <v>0</v>
      </c>
      <c r="RK20" s="109">
        <f>Seniori!RK15</f>
        <v>0</v>
      </c>
      <c r="RL20" s="109">
        <f>Seniori!RL15</f>
        <v>0</v>
      </c>
      <c r="RM20" s="109">
        <f>Seniori!RM15</f>
        <v>0</v>
      </c>
      <c r="RN20" s="109">
        <f>Seniori!RN15</f>
        <v>0</v>
      </c>
      <c r="RO20" s="109">
        <f>Seniori!RO15</f>
        <v>0</v>
      </c>
      <c r="RP20" s="109">
        <f>Seniori!RP15</f>
        <v>0</v>
      </c>
      <c r="RQ20" s="109">
        <f>Seniori!RQ15</f>
        <v>0</v>
      </c>
      <c r="RR20" s="109">
        <f>Seniori!RR15</f>
        <v>0</v>
      </c>
      <c r="RS20" s="109">
        <f>Seniori!RS15</f>
        <v>0</v>
      </c>
      <c r="RT20" s="109">
        <f>Seniori!RT15</f>
        <v>0</v>
      </c>
      <c r="RU20" s="109">
        <f>Seniori!RU15</f>
        <v>0</v>
      </c>
      <c r="RV20" s="109">
        <f>Seniori!RV15</f>
        <v>0</v>
      </c>
      <c r="RW20" s="109">
        <f>Seniori!RW15</f>
        <v>0</v>
      </c>
      <c r="RX20" s="109">
        <f>Seniori!RX15</f>
        <v>0</v>
      </c>
      <c r="RY20" s="109">
        <f>Seniori!RY15</f>
        <v>0</v>
      </c>
      <c r="RZ20" s="109">
        <f>Seniori!RZ15</f>
        <v>0</v>
      </c>
      <c r="SA20" s="109">
        <f>Seniori!SA15</f>
        <v>0</v>
      </c>
      <c r="SB20" s="109">
        <f>Seniori!SB15</f>
        <v>0</v>
      </c>
      <c r="SC20" s="109">
        <f>Seniori!SC15</f>
        <v>0</v>
      </c>
      <c r="SD20" s="109">
        <f>Seniori!SD15</f>
        <v>0</v>
      </c>
      <c r="SE20" s="109">
        <f>Seniori!SE15</f>
        <v>0</v>
      </c>
      <c r="SF20" s="109">
        <f>Seniori!SF15</f>
        <v>0</v>
      </c>
      <c r="SG20" s="109">
        <f>Seniori!SG15</f>
        <v>0</v>
      </c>
      <c r="SH20" s="109">
        <f>Seniori!SH15</f>
        <v>0</v>
      </c>
      <c r="SI20" s="109">
        <f>Seniori!SI15</f>
        <v>0</v>
      </c>
      <c r="SJ20" s="109">
        <f>Seniori!SJ15</f>
        <v>0</v>
      </c>
      <c r="SK20" s="109">
        <f>Seniori!SK15</f>
        <v>0</v>
      </c>
      <c r="SL20" s="109">
        <f>Seniori!SL15</f>
        <v>0</v>
      </c>
      <c r="SM20" s="109">
        <f>Seniori!SM15</f>
        <v>0</v>
      </c>
      <c r="SN20" s="109">
        <f>Seniori!SN15</f>
        <v>0</v>
      </c>
      <c r="SO20" s="109">
        <f>Seniori!SO15</f>
        <v>0</v>
      </c>
      <c r="SP20" s="109">
        <f>Seniori!SP15</f>
        <v>0</v>
      </c>
      <c r="SQ20" s="109">
        <f>Seniori!SQ15</f>
        <v>0</v>
      </c>
      <c r="SR20" s="109">
        <f>Seniori!SR15</f>
        <v>0</v>
      </c>
      <c r="SS20" s="109">
        <f>Seniori!SS15</f>
        <v>0</v>
      </c>
      <c r="ST20" s="109">
        <f>Seniori!ST15</f>
        <v>0</v>
      </c>
      <c r="SU20" s="109">
        <f>Seniori!SU15</f>
        <v>0</v>
      </c>
      <c r="SV20" s="109">
        <f>Seniori!SV15</f>
        <v>0</v>
      </c>
      <c r="SW20" s="109">
        <f>Seniori!SW15</f>
        <v>0</v>
      </c>
      <c r="SX20" s="109">
        <f>Seniori!SX15</f>
        <v>0</v>
      </c>
      <c r="SY20" s="109">
        <f>Seniori!SY15</f>
        <v>0</v>
      </c>
      <c r="SZ20" s="109">
        <f>Seniori!SZ15</f>
        <v>0</v>
      </c>
      <c r="TA20" s="109">
        <f>Seniori!TA15</f>
        <v>0</v>
      </c>
      <c r="TB20" s="109">
        <f>Seniori!TB15</f>
        <v>0</v>
      </c>
    </row>
    <row r="21" spans="1:522" s="1" customFormat="1" ht="18" customHeight="1" x14ac:dyDescent="0.2">
      <c r="A21" s="12">
        <v>13</v>
      </c>
      <c r="B21" s="11" t="s">
        <v>89</v>
      </c>
      <c r="C21" s="1">
        <v>9560</v>
      </c>
      <c r="D21" s="1">
        <v>2010</v>
      </c>
      <c r="E21" t="s">
        <v>88</v>
      </c>
      <c r="F21" s="1">
        <v>6761</v>
      </c>
      <c r="G21" s="9" t="s">
        <v>127</v>
      </c>
      <c r="H21" t="s">
        <v>23</v>
      </c>
      <c r="I21" s="1">
        <f t="shared" si="1"/>
        <v>0</v>
      </c>
      <c r="J21" s="12">
        <v>89</v>
      </c>
      <c r="K21" s="109">
        <f>Juniori!K9</f>
        <v>0</v>
      </c>
      <c r="L21" s="109">
        <f>Juniori!L9</f>
        <v>0</v>
      </c>
      <c r="M21" s="109">
        <f>Juniori!M9</f>
        <v>0</v>
      </c>
      <c r="N21" s="109">
        <f>Juniori!N9</f>
        <v>0</v>
      </c>
      <c r="O21" s="109">
        <f>Juniori!O9</f>
        <v>0</v>
      </c>
      <c r="P21" s="109">
        <f>Juniori!P9</f>
        <v>0</v>
      </c>
      <c r="Q21" s="109">
        <f>Juniori!Q9</f>
        <v>0</v>
      </c>
      <c r="R21" s="109">
        <f>Juniori!R9</f>
        <v>0</v>
      </c>
      <c r="S21" s="109">
        <f>Juniori!S9</f>
        <v>0</v>
      </c>
      <c r="T21" s="109">
        <f>Juniori!T9</f>
        <v>0</v>
      </c>
      <c r="U21" s="109">
        <f>Juniori!U9</f>
        <v>0</v>
      </c>
      <c r="V21" s="109">
        <f>Juniori!V9</f>
        <v>0</v>
      </c>
      <c r="W21" s="109">
        <f>Juniori!W9</f>
        <v>0</v>
      </c>
      <c r="X21" s="109">
        <f>Juniori!X9</f>
        <v>0</v>
      </c>
      <c r="Y21" s="109">
        <f>Juniori!Y9</f>
        <v>0</v>
      </c>
      <c r="Z21" s="109">
        <f>Juniori!Z9</f>
        <v>0</v>
      </c>
      <c r="AA21" s="109">
        <f>Juniori!AA9</f>
        <v>0</v>
      </c>
      <c r="AB21" s="109">
        <f>Juniori!AB9</f>
        <v>0</v>
      </c>
      <c r="AC21" s="109">
        <f>Juniori!AC9</f>
        <v>0</v>
      </c>
      <c r="AD21" s="109">
        <f>Juniori!AD9</f>
        <v>0</v>
      </c>
      <c r="AE21" s="109">
        <f>Juniori!AE9</f>
        <v>0</v>
      </c>
      <c r="AF21" s="109">
        <f>Juniori!AF9</f>
        <v>0</v>
      </c>
      <c r="AG21" s="109">
        <f>Juniori!AG9</f>
        <v>0</v>
      </c>
      <c r="AH21" s="109">
        <f>Juniori!AH9</f>
        <v>0</v>
      </c>
      <c r="AI21" s="109">
        <f>Juniori!AI9</f>
        <v>0</v>
      </c>
      <c r="AJ21" s="109">
        <f>Juniori!AJ9</f>
        <v>0</v>
      </c>
      <c r="AK21" s="109">
        <f>Juniori!AK9</f>
        <v>0</v>
      </c>
      <c r="AL21" s="109">
        <f>Juniori!AL9</f>
        <v>0</v>
      </c>
      <c r="AM21" s="109">
        <f>Juniori!AM9</f>
        <v>0</v>
      </c>
      <c r="AN21" s="109">
        <f>Juniori!AN9</f>
        <v>0</v>
      </c>
      <c r="AO21" s="109">
        <f>Juniori!AO9</f>
        <v>0</v>
      </c>
      <c r="AP21" s="109">
        <f>Juniori!AP9</f>
        <v>0</v>
      </c>
      <c r="AQ21" s="109">
        <f>Juniori!AQ9</f>
        <v>0</v>
      </c>
      <c r="AR21" s="109">
        <f>Juniori!AR9</f>
        <v>0</v>
      </c>
      <c r="AS21" s="109">
        <f>Juniori!AS9</f>
        <v>0</v>
      </c>
      <c r="AT21" s="109">
        <f>Juniori!AT9</f>
        <v>0</v>
      </c>
      <c r="AU21" s="109">
        <f>Juniori!AU9</f>
        <v>0</v>
      </c>
      <c r="AV21" s="109">
        <f>Juniori!AV9</f>
        <v>0</v>
      </c>
      <c r="AW21" s="109">
        <f>Juniori!AW9</f>
        <v>0</v>
      </c>
      <c r="AX21" s="109">
        <f>Juniori!AX9</f>
        <v>0</v>
      </c>
      <c r="AY21" s="109">
        <f>Juniori!AY9</f>
        <v>0</v>
      </c>
      <c r="AZ21" s="109">
        <f>Juniori!AZ9</f>
        <v>0</v>
      </c>
      <c r="BA21" s="109">
        <f>Juniori!BA9</f>
        <v>0</v>
      </c>
      <c r="BB21" s="109">
        <f>Juniori!BB9</f>
        <v>0</v>
      </c>
      <c r="BC21" s="109">
        <f>Juniori!BC9</f>
        <v>0</v>
      </c>
      <c r="BD21" s="109">
        <f>Juniori!BD9</f>
        <v>0</v>
      </c>
      <c r="BE21" s="109">
        <f>Juniori!BE9</f>
        <v>0</v>
      </c>
      <c r="BF21" s="109">
        <f>Juniori!BF9</f>
        <v>0</v>
      </c>
      <c r="BG21" s="109">
        <f>Juniori!BG9</f>
        <v>0</v>
      </c>
      <c r="BH21" s="109">
        <f>Juniori!BH9</f>
        <v>0</v>
      </c>
      <c r="BI21" s="109">
        <f>Juniori!BI9</f>
        <v>0</v>
      </c>
      <c r="BJ21" s="109">
        <f>Juniori!BJ9</f>
        <v>0</v>
      </c>
      <c r="BK21" s="109">
        <f>Juniori!BK9</f>
        <v>0</v>
      </c>
      <c r="BL21" s="109">
        <f>Juniori!BL9</f>
        <v>0</v>
      </c>
      <c r="BM21" s="109">
        <f>Juniori!BM9</f>
        <v>0</v>
      </c>
      <c r="BN21" s="109">
        <f>Juniori!BN9</f>
        <v>0</v>
      </c>
      <c r="BO21" s="109">
        <f>Juniori!BO9</f>
        <v>0</v>
      </c>
      <c r="BP21" s="109">
        <f>Juniori!BP9</f>
        <v>0</v>
      </c>
      <c r="BQ21" s="109">
        <f>Juniori!BQ9</f>
        <v>0</v>
      </c>
      <c r="BR21" s="109">
        <f>Juniori!BR9</f>
        <v>0</v>
      </c>
      <c r="BS21" s="109">
        <f>Juniori!BS9</f>
        <v>0</v>
      </c>
      <c r="BT21" s="109">
        <f>Juniori!BT9</f>
        <v>0</v>
      </c>
      <c r="BU21" s="109">
        <f>Juniori!BU9</f>
        <v>0</v>
      </c>
      <c r="BV21" s="109">
        <f>Juniori!BV9</f>
        <v>0</v>
      </c>
      <c r="BW21" s="109">
        <f>Juniori!BW9</f>
        <v>0</v>
      </c>
      <c r="BX21" s="109">
        <f>Juniori!BX9</f>
        <v>0</v>
      </c>
      <c r="BY21" s="109">
        <f>Juniori!BY9</f>
        <v>0</v>
      </c>
      <c r="BZ21" s="109">
        <f>Juniori!BZ9</f>
        <v>0</v>
      </c>
      <c r="CA21" s="109"/>
      <c r="CB21" s="109">
        <f>Juniori!CB9</f>
        <v>0</v>
      </c>
      <c r="CC21" s="109">
        <f>Juniori!CC9</f>
        <v>0</v>
      </c>
      <c r="CD21" s="109">
        <f>Juniori!CD9</f>
        <v>0</v>
      </c>
      <c r="CE21" s="109">
        <f>Juniori!CE9</f>
        <v>0</v>
      </c>
      <c r="CF21" s="109">
        <f>Juniori!CF9</f>
        <v>0</v>
      </c>
      <c r="CG21" s="109">
        <f>Juniori!CG9</f>
        <v>0</v>
      </c>
      <c r="CH21" s="109">
        <f>Juniori!CH9</f>
        <v>0</v>
      </c>
      <c r="CI21" s="109">
        <f>Juniori!CI9</f>
        <v>0</v>
      </c>
      <c r="CJ21" s="109">
        <f>Juniori!CJ9</f>
        <v>0</v>
      </c>
      <c r="CK21" s="109">
        <f>Juniori!CK9</f>
        <v>0</v>
      </c>
      <c r="CL21" s="109">
        <f>Juniori!CL9</f>
        <v>0</v>
      </c>
      <c r="CM21" s="109">
        <f>Juniori!CM9</f>
        <v>0</v>
      </c>
      <c r="CN21" s="109">
        <f>Juniori!CN9</f>
        <v>0</v>
      </c>
      <c r="CO21" s="109">
        <f>Juniori!CO9</f>
        <v>0</v>
      </c>
      <c r="CP21" s="109">
        <f>Juniori!CP9</f>
        <v>0</v>
      </c>
      <c r="CQ21" s="109">
        <f>Juniori!CQ9</f>
        <v>0</v>
      </c>
      <c r="CR21" s="109">
        <f>Juniori!CR9</f>
        <v>0</v>
      </c>
      <c r="CS21" s="109">
        <f>Juniori!CS9</f>
        <v>0</v>
      </c>
      <c r="CT21" s="109">
        <f>Juniori!CT9</f>
        <v>0</v>
      </c>
      <c r="CU21" s="109">
        <f>Juniori!CU9</f>
        <v>0</v>
      </c>
      <c r="CV21" s="109">
        <f>Juniori!CV9</f>
        <v>0</v>
      </c>
      <c r="CW21" s="109">
        <f>Juniori!CW9</f>
        <v>0</v>
      </c>
      <c r="CX21" s="109">
        <f>Juniori!CX9</f>
        <v>0</v>
      </c>
      <c r="CY21" s="109">
        <f>Juniori!CY9</f>
        <v>0</v>
      </c>
      <c r="CZ21" s="109">
        <f>Juniori!CZ9</f>
        <v>0</v>
      </c>
      <c r="DA21" s="109">
        <f>Juniori!DA9</f>
        <v>0</v>
      </c>
      <c r="DB21" s="109">
        <f>Juniori!DB9</f>
        <v>0</v>
      </c>
      <c r="DC21" s="109">
        <f>Juniori!DC9</f>
        <v>0</v>
      </c>
      <c r="DD21" s="109">
        <f>Juniori!DD9</f>
        <v>0</v>
      </c>
      <c r="DE21" s="109">
        <f>Juniori!DE9</f>
        <v>0</v>
      </c>
      <c r="DF21" s="109">
        <f>Juniori!DF9</f>
        <v>0</v>
      </c>
      <c r="DG21" s="109">
        <f>Juniori!DG9</f>
        <v>0</v>
      </c>
      <c r="DH21" s="109">
        <f>Juniori!DH9</f>
        <v>0</v>
      </c>
      <c r="DI21" s="109">
        <f>Juniori!DI9</f>
        <v>0</v>
      </c>
      <c r="DJ21" s="109">
        <f>Juniori!DJ9</f>
        <v>0</v>
      </c>
      <c r="DK21" s="109">
        <f>Juniori!DK9</f>
        <v>0</v>
      </c>
      <c r="DL21" s="109">
        <f>Juniori!DL9</f>
        <v>0</v>
      </c>
      <c r="DM21" s="109">
        <f>Juniori!DM9</f>
        <v>0</v>
      </c>
      <c r="DN21" s="109">
        <f>Juniori!DN9</f>
        <v>0</v>
      </c>
      <c r="DO21" s="109">
        <f>Juniori!DO9</f>
        <v>0</v>
      </c>
      <c r="DP21" s="109">
        <f>Juniori!DP9</f>
        <v>0</v>
      </c>
      <c r="DQ21" s="109">
        <f>Juniori!DQ9</f>
        <v>0</v>
      </c>
      <c r="DR21" s="109">
        <f>Juniori!DR9</f>
        <v>0</v>
      </c>
      <c r="DS21" s="109">
        <f>Juniori!DS9</f>
        <v>0</v>
      </c>
      <c r="DT21" s="109">
        <f>Juniori!DT9</f>
        <v>0</v>
      </c>
      <c r="DU21" s="109">
        <f>Juniori!DU9</f>
        <v>0</v>
      </c>
      <c r="DV21" s="109">
        <f>Juniori!DV9</f>
        <v>0</v>
      </c>
      <c r="DW21" s="109">
        <f>Juniori!DW9</f>
        <v>0</v>
      </c>
      <c r="DX21" s="109">
        <f>Juniori!DX9</f>
        <v>0</v>
      </c>
      <c r="DY21" s="109">
        <f>Juniori!DY9</f>
        <v>0</v>
      </c>
      <c r="DZ21" s="109">
        <f>Juniori!DZ9</f>
        <v>0</v>
      </c>
      <c r="EA21" s="109">
        <f>Juniori!EA9</f>
        <v>0</v>
      </c>
      <c r="EB21" s="109">
        <f>Juniori!EB9</f>
        <v>0</v>
      </c>
      <c r="EC21" s="109">
        <f>Juniori!EC9</f>
        <v>0</v>
      </c>
      <c r="ED21" s="109">
        <f>Juniori!ED9</f>
        <v>0</v>
      </c>
      <c r="EE21" s="109">
        <f>Juniori!EE9</f>
        <v>0</v>
      </c>
      <c r="EF21" s="109">
        <f>Juniori!EF9</f>
        <v>0</v>
      </c>
      <c r="EG21" s="109">
        <f>Juniori!EG9</f>
        <v>0</v>
      </c>
      <c r="EH21" s="109">
        <f>Juniori!EH9</f>
        <v>0</v>
      </c>
      <c r="EI21" s="109">
        <f>Juniori!EI9</f>
        <v>0</v>
      </c>
      <c r="EJ21" s="109">
        <f>Juniori!EJ9</f>
        <v>0</v>
      </c>
      <c r="EK21" s="109">
        <f>Juniori!EK9</f>
        <v>0</v>
      </c>
      <c r="EL21" s="109">
        <f>Juniori!EL9</f>
        <v>0</v>
      </c>
      <c r="EM21" s="109">
        <f>Juniori!EM9</f>
        <v>0</v>
      </c>
      <c r="EN21" s="109">
        <f>Juniori!EN9</f>
        <v>0</v>
      </c>
      <c r="EO21" s="109">
        <f>Juniori!EO9</f>
        <v>0</v>
      </c>
      <c r="EP21" s="109">
        <f>Juniori!EP9</f>
        <v>0</v>
      </c>
      <c r="EQ21" s="109">
        <f>Juniori!EQ9</f>
        <v>0</v>
      </c>
      <c r="ER21" s="109">
        <f>Juniori!ER9</f>
        <v>0</v>
      </c>
      <c r="ES21" s="109">
        <f>Juniori!ES9</f>
        <v>0</v>
      </c>
      <c r="ET21" s="109">
        <f>Juniori!ET9</f>
        <v>0</v>
      </c>
      <c r="EU21" s="109">
        <f>Juniori!EU9</f>
        <v>0</v>
      </c>
      <c r="EV21" s="109">
        <f>Juniori!EV9</f>
        <v>0</v>
      </c>
      <c r="EW21" s="109">
        <f>Juniori!EW9</f>
        <v>0</v>
      </c>
      <c r="EX21" s="109">
        <f>Juniori!EX9</f>
        <v>0</v>
      </c>
      <c r="EY21" s="109">
        <f>Juniori!EY9</f>
        <v>0</v>
      </c>
      <c r="EZ21" s="109">
        <f>Juniori!EZ9</f>
        <v>0</v>
      </c>
      <c r="FA21" s="109">
        <f>Juniori!FA9</f>
        <v>0</v>
      </c>
      <c r="FB21" s="109">
        <f>Juniori!FB9</f>
        <v>0</v>
      </c>
      <c r="FC21" s="109">
        <f>Juniori!FC9</f>
        <v>0</v>
      </c>
      <c r="FD21" s="109">
        <f>Juniori!FD9</f>
        <v>0</v>
      </c>
      <c r="FE21" s="109">
        <f>Juniori!FE9</f>
        <v>0</v>
      </c>
      <c r="FF21" s="109">
        <f>Juniori!FF9</f>
        <v>0</v>
      </c>
      <c r="FG21" s="109">
        <f>Juniori!FG9</f>
        <v>0</v>
      </c>
      <c r="FH21" s="109">
        <f>Juniori!FH9</f>
        <v>0</v>
      </c>
      <c r="FI21" s="109">
        <f>Juniori!FI9</f>
        <v>0</v>
      </c>
      <c r="FJ21" s="109">
        <f>Juniori!FJ9</f>
        <v>0</v>
      </c>
      <c r="FK21" s="109">
        <f>Juniori!FK9</f>
        <v>0</v>
      </c>
      <c r="FL21" s="109">
        <f>Juniori!FL9</f>
        <v>0</v>
      </c>
      <c r="FM21" s="109">
        <f>Juniori!FM9</f>
        <v>0</v>
      </c>
      <c r="FN21" s="109">
        <f>Juniori!FN9</f>
        <v>0</v>
      </c>
      <c r="FO21" s="109">
        <f>Juniori!FO9</f>
        <v>0</v>
      </c>
      <c r="FP21" s="109">
        <f>Juniori!FP9</f>
        <v>0</v>
      </c>
      <c r="FQ21" s="109">
        <f>Juniori!FQ9</f>
        <v>0</v>
      </c>
      <c r="FR21" s="109">
        <f>Juniori!FR9</f>
        <v>0</v>
      </c>
      <c r="FS21" s="109">
        <f>Juniori!FS9</f>
        <v>0</v>
      </c>
      <c r="FT21" s="109">
        <f>Juniori!FT9</f>
        <v>0</v>
      </c>
      <c r="FU21" s="109">
        <f>Juniori!FU9</f>
        <v>0</v>
      </c>
      <c r="FV21" s="109">
        <f>Juniori!FV9</f>
        <v>0</v>
      </c>
      <c r="FW21" s="109">
        <f>Juniori!FW9</f>
        <v>0</v>
      </c>
      <c r="FX21" s="109">
        <f>Juniori!FX9</f>
        <v>0</v>
      </c>
      <c r="FY21" s="109">
        <f>Juniori!FY9</f>
        <v>0</v>
      </c>
      <c r="FZ21" s="109">
        <f>Juniori!FZ9</f>
        <v>0</v>
      </c>
      <c r="GA21" s="109">
        <f>Juniori!GA9</f>
        <v>0</v>
      </c>
      <c r="GB21" s="109">
        <f>Juniori!GB9</f>
        <v>0</v>
      </c>
      <c r="GC21" s="109">
        <f>Juniori!GC9</f>
        <v>0</v>
      </c>
      <c r="GD21" s="109">
        <f>Juniori!GD9</f>
        <v>0</v>
      </c>
      <c r="GE21" s="109">
        <f>Juniori!GE9</f>
        <v>0</v>
      </c>
      <c r="GF21" s="109">
        <f>Juniori!GF9</f>
        <v>0</v>
      </c>
      <c r="GG21" s="109">
        <f>Juniori!GG9</f>
        <v>0</v>
      </c>
      <c r="GH21" s="109">
        <f>Juniori!GH9</f>
        <v>0</v>
      </c>
      <c r="GI21" s="109">
        <f>Juniori!GI9</f>
        <v>0</v>
      </c>
      <c r="GJ21" s="109">
        <f>Juniori!GJ9</f>
        <v>0</v>
      </c>
      <c r="GK21" s="109">
        <f>Juniori!GK9</f>
        <v>0</v>
      </c>
      <c r="GL21" s="109">
        <f>Juniori!GL9</f>
        <v>0</v>
      </c>
      <c r="GM21" s="109">
        <f>Juniori!GM9</f>
        <v>0</v>
      </c>
      <c r="GN21" s="109">
        <f>Juniori!GN9</f>
        <v>0</v>
      </c>
      <c r="GO21" s="109">
        <f>Juniori!GO9</f>
        <v>0</v>
      </c>
      <c r="GP21" s="109">
        <f>Juniori!GP9</f>
        <v>0</v>
      </c>
      <c r="GQ21" s="109">
        <f>Juniori!GQ9</f>
        <v>0</v>
      </c>
      <c r="GR21" s="109">
        <f>Juniori!GR9</f>
        <v>0</v>
      </c>
      <c r="GS21" s="109">
        <f>Juniori!GS9</f>
        <v>0</v>
      </c>
      <c r="GT21" s="109">
        <f>Juniori!GT9</f>
        <v>0</v>
      </c>
      <c r="GU21" s="109">
        <f>Juniori!GU9</f>
        <v>0</v>
      </c>
      <c r="GV21" s="109">
        <f>Juniori!GV9</f>
        <v>0</v>
      </c>
      <c r="GW21" s="109">
        <f>Juniori!GW9</f>
        <v>0</v>
      </c>
      <c r="GX21" s="109">
        <f>Juniori!GX9</f>
        <v>0</v>
      </c>
      <c r="GY21" s="109">
        <f>Juniori!GY9</f>
        <v>0</v>
      </c>
      <c r="GZ21" s="109">
        <f>Juniori!GZ9</f>
        <v>0</v>
      </c>
      <c r="HA21" s="109">
        <f>Juniori!HA9</f>
        <v>0</v>
      </c>
      <c r="HB21" s="109">
        <f>Juniori!HB9</f>
        <v>0</v>
      </c>
      <c r="HC21" s="109">
        <f>Juniori!HC9</f>
        <v>0</v>
      </c>
      <c r="HD21" s="109">
        <f>Juniori!HD9</f>
        <v>0</v>
      </c>
      <c r="HE21" s="109">
        <f>Juniori!HE9</f>
        <v>0</v>
      </c>
      <c r="HF21" s="109">
        <f>Juniori!HF9</f>
        <v>0</v>
      </c>
      <c r="HG21" s="109">
        <f>Juniori!HG9</f>
        <v>0</v>
      </c>
      <c r="HH21" s="109">
        <f>Juniori!HH9</f>
        <v>0</v>
      </c>
      <c r="HI21" s="109">
        <f>Juniori!HI9</f>
        <v>0</v>
      </c>
      <c r="HJ21" s="109">
        <f>Juniori!HJ9</f>
        <v>0</v>
      </c>
      <c r="HK21" s="109">
        <f>Juniori!HK9</f>
        <v>0</v>
      </c>
      <c r="HL21" s="109">
        <f>Juniori!HL9</f>
        <v>0</v>
      </c>
      <c r="HM21" s="109">
        <f>Juniori!HM9</f>
        <v>0</v>
      </c>
      <c r="HN21" s="109">
        <f>Juniori!HN9</f>
        <v>0</v>
      </c>
      <c r="HO21" s="109">
        <f>Juniori!HO9</f>
        <v>0</v>
      </c>
      <c r="HP21" s="109">
        <f>Juniori!HP9</f>
        <v>0</v>
      </c>
      <c r="HQ21" s="109">
        <f>Juniori!HQ9</f>
        <v>0</v>
      </c>
      <c r="HR21" s="109">
        <f>Juniori!HR9</f>
        <v>0</v>
      </c>
      <c r="HS21" s="109">
        <f>Juniori!HS9</f>
        <v>0</v>
      </c>
      <c r="HT21" s="109">
        <f>Juniori!HT9</f>
        <v>0</v>
      </c>
      <c r="HU21" s="109">
        <f>Juniori!HU9</f>
        <v>0</v>
      </c>
      <c r="HV21" s="109">
        <f>Juniori!HV9</f>
        <v>0</v>
      </c>
      <c r="HW21" s="109">
        <f>Juniori!HW9</f>
        <v>0</v>
      </c>
      <c r="HX21" s="109">
        <f>Juniori!HX9</f>
        <v>0</v>
      </c>
      <c r="HY21" s="109">
        <f>Juniori!HY9</f>
        <v>0</v>
      </c>
      <c r="HZ21" s="109">
        <f>Juniori!HZ9</f>
        <v>0</v>
      </c>
      <c r="IA21" s="109">
        <f>Juniori!IA9</f>
        <v>0</v>
      </c>
      <c r="IB21" s="109">
        <f>Juniori!IB9</f>
        <v>0</v>
      </c>
      <c r="IC21" s="109">
        <f>Juniori!IC9</f>
        <v>0</v>
      </c>
      <c r="ID21" s="109">
        <f>Juniori!ID9</f>
        <v>0</v>
      </c>
      <c r="IE21" s="109">
        <f>Juniori!IE9</f>
        <v>0</v>
      </c>
      <c r="IF21" s="109">
        <f>Juniori!IF9</f>
        <v>0</v>
      </c>
      <c r="IG21" s="109">
        <f>Juniori!IG9</f>
        <v>0</v>
      </c>
      <c r="IH21" s="109">
        <f>Juniori!IH9</f>
        <v>0</v>
      </c>
      <c r="II21" s="109">
        <f>Juniori!II9</f>
        <v>0</v>
      </c>
      <c r="IJ21" s="109">
        <f>Juniori!IJ9</f>
        <v>0</v>
      </c>
      <c r="IK21" s="109">
        <f>Juniori!IK9</f>
        <v>0</v>
      </c>
      <c r="IL21" s="109">
        <f>Juniori!IL9</f>
        <v>0</v>
      </c>
      <c r="IM21" s="109">
        <f>Juniori!IM9</f>
        <v>0</v>
      </c>
      <c r="IN21" s="109">
        <f>Juniori!IN9</f>
        <v>0</v>
      </c>
      <c r="IO21" s="109">
        <f>Juniori!IO9</f>
        <v>0</v>
      </c>
      <c r="IP21" s="109">
        <f>Juniori!IP9</f>
        <v>0</v>
      </c>
      <c r="IQ21" s="109">
        <f>Juniori!IQ9</f>
        <v>0</v>
      </c>
      <c r="IR21" s="109">
        <f>Juniori!IR9</f>
        <v>0</v>
      </c>
      <c r="IS21" s="109">
        <f>Juniori!IS9</f>
        <v>0</v>
      </c>
      <c r="IT21" s="109">
        <f>Juniori!IT9</f>
        <v>0</v>
      </c>
      <c r="IU21" s="109">
        <f>Juniori!IU9</f>
        <v>0</v>
      </c>
      <c r="IV21" s="109">
        <f>Juniori!IV9</f>
        <v>0</v>
      </c>
      <c r="IW21" s="109">
        <f>Juniori!IW9</f>
        <v>0</v>
      </c>
      <c r="IX21" s="109">
        <f>Juniori!IX9</f>
        <v>0</v>
      </c>
      <c r="IY21" s="109">
        <f>Juniori!IY9</f>
        <v>0</v>
      </c>
      <c r="IZ21" s="109">
        <f>Juniori!IZ9</f>
        <v>0</v>
      </c>
      <c r="JA21" s="109">
        <f>Juniori!JA9</f>
        <v>0</v>
      </c>
      <c r="JB21" s="109">
        <f>Juniori!JB9</f>
        <v>0</v>
      </c>
      <c r="JC21" s="109">
        <f>Juniori!JC9</f>
        <v>0</v>
      </c>
      <c r="JD21" s="109">
        <f>Juniori!JD9</f>
        <v>0</v>
      </c>
      <c r="JE21" s="109">
        <f>Juniori!JE9</f>
        <v>0</v>
      </c>
      <c r="JF21" s="109">
        <f>Juniori!JF9</f>
        <v>0</v>
      </c>
      <c r="JG21" s="109">
        <f>Juniori!JG9</f>
        <v>0</v>
      </c>
      <c r="JH21" s="109">
        <f>Juniori!JH9</f>
        <v>0</v>
      </c>
      <c r="JI21" s="109">
        <f>Juniori!JI9</f>
        <v>0</v>
      </c>
      <c r="JJ21" s="109">
        <f>Juniori!JJ9</f>
        <v>0</v>
      </c>
      <c r="JK21" s="109">
        <f>Juniori!JK9</f>
        <v>0</v>
      </c>
      <c r="JL21" s="109">
        <f>Juniori!JL9</f>
        <v>0</v>
      </c>
      <c r="JM21" s="109">
        <f>Juniori!JM9</f>
        <v>0</v>
      </c>
      <c r="JN21" s="109">
        <f>Juniori!JN9</f>
        <v>0</v>
      </c>
      <c r="JO21" s="109">
        <f>Juniori!JO9</f>
        <v>0</v>
      </c>
      <c r="JP21" s="109">
        <f>Juniori!JP9</f>
        <v>0</v>
      </c>
      <c r="JQ21" s="109">
        <f>Juniori!JQ9</f>
        <v>0</v>
      </c>
      <c r="JR21" s="109">
        <f>Juniori!JR9</f>
        <v>0</v>
      </c>
      <c r="JS21" s="109">
        <f>Juniori!JS9</f>
        <v>0</v>
      </c>
      <c r="JT21" s="109">
        <f>Juniori!JT9</f>
        <v>0</v>
      </c>
      <c r="JU21" s="109">
        <f>Juniori!JU9</f>
        <v>0</v>
      </c>
      <c r="JV21" s="109">
        <f>Juniori!JV9</f>
        <v>0</v>
      </c>
      <c r="JW21" s="109">
        <f>Juniori!JW9</f>
        <v>0</v>
      </c>
      <c r="JX21" s="109">
        <f>Juniori!JX9</f>
        <v>0</v>
      </c>
      <c r="JY21" s="109">
        <f>Juniori!JY9</f>
        <v>0</v>
      </c>
      <c r="JZ21" s="109">
        <f>Juniori!JZ9</f>
        <v>0</v>
      </c>
      <c r="KA21" s="109">
        <f>Juniori!KA9</f>
        <v>0</v>
      </c>
      <c r="KB21" s="109">
        <f>Juniori!KB9</f>
        <v>0</v>
      </c>
      <c r="KC21" s="109">
        <f>Juniori!KC9</f>
        <v>0</v>
      </c>
      <c r="KD21" s="109">
        <f>Juniori!KD9</f>
        <v>0</v>
      </c>
      <c r="KE21" s="109">
        <f>Juniori!KE9</f>
        <v>0</v>
      </c>
      <c r="KF21" s="109">
        <f>Juniori!KF9</f>
        <v>0</v>
      </c>
      <c r="KG21" s="109">
        <f>Juniori!KG9</f>
        <v>0</v>
      </c>
      <c r="KH21" s="109">
        <f>Juniori!KH9</f>
        <v>0</v>
      </c>
      <c r="KI21" s="109">
        <f>Juniori!KI9</f>
        <v>0</v>
      </c>
      <c r="KJ21" s="109">
        <f>Juniori!KJ9</f>
        <v>0</v>
      </c>
      <c r="KK21" s="109">
        <f>Juniori!KK9</f>
        <v>0</v>
      </c>
      <c r="KL21" s="109">
        <f>Juniori!KL9</f>
        <v>0</v>
      </c>
      <c r="KM21" s="109">
        <f>Juniori!KM9</f>
        <v>0</v>
      </c>
      <c r="KN21" s="109">
        <f>Juniori!KN9</f>
        <v>0</v>
      </c>
      <c r="KO21" s="109">
        <f>Juniori!KO9</f>
        <v>0</v>
      </c>
      <c r="KP21" s="109">
        <f>Juniori!KP9</f>
        <v>0</v>
      </c>
      <c r="KQ21" s="109">
        <f>Juniori!KQ9</f>
        <v>0</v>
      </c>
      <c r="KR21" s="109">
        <f>Juniori!KR9</f>
        <v>0</v>
      </c>
      <c r="KS21" s="109">
        <f>Juniori!KS9</f>
        <v>0</v>
      </c>
      <c r="KT21" s="109">
        <f>Juniori!KT9</f>
        <v>0</v>
      </c>
      <c r="KU21" s="109">
        <f>Juniori!KU9</f>
        <v>0</v>
      </c>
      <c r="KV21" s="109">
        <f>Juniori!KV9</f>
        <v>0</v>
      </c>
      <c r="KW21" s="109">
        <f>Juniori!KW9</f>
        <v>0</v>
      </c>
      <c r="KX21" s="109">
        <f>Juniori!KX9</f>
        <v>0</v>
      </c>
      <c r="KY21" s="109">
        <f>Juniori!KY9</f>
        <v>0</v>
      </c>
      <c r="KZ21" s="109">
        <f>Juniori!KZ9</f>
        <v>0</v>
      </c>
      <c r="LA21" s="109">
        <f>Juniori!LA9</f>
        <v>0</v>
      </c>
      <c r="LB21" s="109">
        <f>Juniori!LB9</f>
        <v>0</v>
      </c>
      <c r="LC21" s="109">
        <f>Juniori!LC9</f>
        <v>0</v>
      </c>
      <c r="LD21" s="109">
        <f>Juniori!LD9</f>
        <v>0</v>
      </c>
      <c r="LE21" s="109">
        <f>Juniori!LE9</f>
        <v>0</v>
      </c>
      <c r="LF21" s="109">
        <f>Juniori!LF9</f>
        <v>0</v>
      </c>
      <c r="LG21" s="109">
        <f>Juniori!LG9</f>
        <v>0</v>
      </c>
      <c r="LH21" s="109">
        <f>Juniori!LH9</f>
        <v>0</v>
      </c>
      <c r="LI21" s="109">
        <f>Juniori!LI9</f>
        <v>0</v>
      </c>
      <c r="LJ21" s="109">
        <f>Juniori!LJ9</f>
        <v>0</v>
      </c>
      <c r="LK21" s="109">
        <f>Juniori!LK9</f>
        <v>0</v>
      </c>
      <c r="LL21" s="109">
        <f>Juniori!LL9</f>
        <v>0</v>
      </c>
      <c r="LM21" s="109">
        <f>Juniori!LM9</f>
        <v>0</v>
      </c>
      <c r="LN21" s="109">
        <f>Juniori!LN9</f>
        <v>0</v>
      </c>
      <c r="LO21" s="109">
        <f>Juniori!LO9</f>
        <v>0</v>
      </c>
      <c r="LP21" s="109">
        <f>Juniori!LP9</f>
        <v>0</v>
      </c>
      <c r="LQ21" s="109">
        <f>Juniori!LQ9</f>
        <v>0</v>
      </c>
      <c r="LR21" s="109">
        <f>Juniori!LR9</f>
        <v>0</v>
      </c>
      <c r="LS21" s="109">
        <f>Juniori!LS9</f>
        <v>0</v>
      </c>
      <c r="LT21" s="109">
        <f>Juniori!LT9</f>
        <v>0</v>
      </c>
      <c r="LU21" s="109">
        <f>Juniori!LU9</f>
        <v>0</v>
      </c>
      <c r="LV21" s="109">
        <f>Juniori!LV9</f>
        <v>0</v>
      </c>
      <c r="LW21" s="109">
        <f>Juniori!LW9</f>
        <v>0</v>
      </c>
      <c r="LX21" s="109">
        <f>Juniori!LX9</f>
        <v>0</v>
      </c>
      <c r="LY21" s="109">
        <f>Juniori!LY9</f>
        <v>0</v>
      </c>
      <c r="LZ21" s="109">
        <f>Juniori!LZ9</f>
        <v>0</v>
      </c>
      <c r="MA21" s="109">
        <f>Juniori!MA9</f>
        <v>0</v>
      </c>
      <c r="MB21" s="109">
        <f>Juniori!MB9</f>
        <v>0</v>
      </c>
      <c r="MC21" s="109">
        <f>Juniori!MC9</f>
        <v>0</v>
      </c>
      <c r="MD21" s="109">
        <f>Juniori!MD9</f>
        <v>0</v>
      </c>
      <c r="ME21" s="109">
        <f>Juniori!ME9</f>
        <v>0</v>
      </c>
      <c r="MF21" s="109">
        <f>Juniori!MF9</f>
        <v>0</v>
      </c>
      <c r="MG21" s="109">
        <f>Juniori!MG9</f>
        <v>0</v>
      </c>
      <c r="MH21" s="109">
        <f>Juniori!MH9</f>
        <v>0</v>
      </c>
      <c r="MI21" s="109">
        <f>Juniori!MI9</f>
        <v>0</v>
      </c>
      <c r="MJ21" s="109">
        <f>Juniori!MJ9</f>
        <v>0</v>
      </c>
      <c r="MK21" s="109">
        <f>Juniori!MK9</f>
        <v>0</v>
      </c>
      <c r="ML21" s="109">
        <f>Juniori!ML9</f>
        <v>0</v>
      </c>
      <c r="MM21" s="109">
        <f>Juniori!MM9</f>
        <v>0</v>
      </c>
      <c r="MN21" s="109">
        <f>Juniori!MN9</f>
        <v>0</v>
      </c>
      <c r="MO21" s="109">
        <f>Juniori!MO9</f>
        <v>0</v>
      </c>
      <c r="MP21" s="109">
        <f>Juniori!MP9</f>
        <v>0</v>
      </c>
      <c r="MQ21" s="109">
        <f>Juniori!MQ9</f>
        <v>0</v>
      </c>
      <c r="MR21" s="109">
        <f>Juniori!MR9</f>
        <v>0</v>
      </c>
      <c r="MS21" s="109">
        <f>Juniori!MS9</f>
        <v>0</v>
      </c>
      <c r="MT21" s="109">
        <f>Juniori!MT9</f>
        <v>0</v>
      </c>
      <c r="MU21" s="109">
        <f>Juniori!MU9</f>
        <v>0</v>
      </c>
      <c r="MV21" s="109">
        <f>Juniori!MV9</f>
        <v>0</v>
      </c>
      <c r="MW21" s="109">
        <f>Juniori!MW9</f>
        <v>0</v>
      </c>
      <c r="MX21" s="109">
        <f>Juniori!MX9</f>
        <v>0</v>
      </c>
      <c r="MY21" s="109">
        <f>Juniori!MY9</f>
        <v>0</v>
      </c>
      <c r="MZ21" s="109">
        <f>Juniori!MZ9</f>
        <v>0</v>
      </c>
      <c r="NA21" s="109">
        <f>Juniori!NA9</f>
        <v>0</v>
      </c>
      <c r="NB21" s="109">
        <f>Juniori!NB9</f>
        <v>0</v>
      </c>
      <c r="NC21" s="109">
        <f>Juniori!NC9</f>
        <v>0</v>
      </c>
      <c r="ND21" s="109">
        <f>Juniori!ND9</f>
        <v>0</v>
      </c>
      <c r="NE21" s="109">
        <f>Juniori!NE9</f>
        <v>0</v>
      </c>
      <c r="NF21" s="109">
        <f>Juniori!NF9</f>
        <v>0</v>
      </c>
      <c r="NG21" s="109">
        <f>Juniori!NG9</f>
        <v>0</v>
      </c>
      <c r="NH21" s="109">
        <f>Juniori!NH9</f>
        <v>0</v>
      </c>
      <c r="NI21" s="109">
        <f>Juniori!NI9</f>
        <v>0</v>
      </c>
      <c r="NJ21" s="109">
        <f>Juniori!NJ9</f>
        <v>0</v>
      </c>
      <c r="NK21" s="109">
        <f>Juniori!NK9</f>
        <v>0</v>
      </c>
      <c r="NL21" s="109">
        <f>Juniori!NL9</f>
        <v>0</v>
      </c>
      <c r="NM21" s="109">
        <f>Juniori!NM9</f>
        <v>0</v>
      </c>
      <c r="NN21" s="109">
        <f>Juniori!NN9</f>
        <v>0</v>
      </c>
      <c r="NO21" s="109">
        <f>Juniori!NO9</f>
        <v>0</v>
      </c>
      <c r="NP21" s="109">
        <f>Juniori!NP9</f>
        <v>0</v>
      </c>
      <c r="NQ21" s="109">
        <f>Juniori!NQ9</f>
        <v>0</v>
      </c>
      <c r="NR21" s="109">
        <f>Juniori!NR9</f>
        <v>0</v>
      </c>
      <c r="NS21" s="109">
        <f>Juniori!NS9</f>
        <v>0</v>
      </c>
      <c r="NT21" s="109">
        <f>Juniori!NT9</f>
        <v>0</v>
      </c>
      <c r="NU21" s="109">
        <f>Juniori!NU9</f>
        <v>0</v>
      </c>
      <c r="NV21" s="109">
        <f>Juniori!NV9</f>
        <v>0</v>
      </c>
      <c r="NW21" s="109">
        <f>Juniori!NW9</f>
        <v>0</v>
      </c>
      <c r="NX21" s="109">
        <f>Juniori!NX9</f>
        <v>0</v>
      </c>
      <c r="NY21" s="109">
        <f>Juniori!NY9</f>
        <v>0</v>
      </c>
      <c r="NZ21" s="109">
        <f>Juniori!NZ9</f>
        <v>0</v>
      </c>
      <c r="OA21" s="109">
        <f>Juniori!OA9</f>
        <v>0</v>
      </c>
      <c r="OB21" s="109">
        <f>Juniori!OB9</f>
        <v>0</v>
      </c>
      <c r="OC21" s="109">
        <f>Juniori!OC9</f>
        <v>0</v>
      </c>
      <c r="OD21" s="109">
        <f>Juniori!OD9</f>
        <v>0</v>
      </c>
      <c r="OE21" s="109">
        <f>Juniori!OE9</f>
        <v>0</v>
      </c>
      <c r="OF21" s="109">
        <f>Juniori!OF9</f>
        <v>0</v>
      </c>
      <c r="OG21" s="109">
        <f>Juniori!OG9</f>
        <v>0</v>
      </c>
      <c r="OH21" s="109">
        <f>Juniori!OH9</f>
        <v>0</v>
      </c>
      <c r="OI21" s="109">
        <f>Juniori!OI9</f>
        <v>0</v>
      </c>
      <c r="OJ21" s="109">
        <f>Juniori!OJ9</f>
        <v>0</v>
      </c>
      <c r="OK21" s="109">
        <f>Juniori!OK9</f>
        <v>0</v>
      </c>
      <c r="OL21" s="109">
        <f>Juniori!OL9</f>
        <v>0</v>
      </c>
      <c r="OM21" s="109">
        <f>Juniori!OM9</f>
        <v>0</v>
      </c>
      <c r="ON21" s="109">
        <f>Juniori!ON9</f>
        <v>0</v>
      </c>
      <c r="OO21" s="109">
        <f>Juniori!OO9</f>
        <v>0</v>
      </c>
      <c r="OP21" s="109">
        <f>Juniori!OP9</f>
        <v>0</v>
      </c>
      <c r="OQ21" s="109">
        <f>Juniori!OQ9</f>
        <v>0</v>
      </c>
      <c r="OR21" s="109">
        <f>Juniori!OR9</f>
        <v>0</v>
      </c>
      <c r="OS21" s="109">
        <f>Juniori!OS9</f>
        <v>0</v>
      </c>
      <c r="OT21" s="109">
        <f>Juniori!OT9</f>
        <v>0</v>
      </c>
      <c r="OU21" s="109">
        <f>Juniori!OU9</f>
        <v>0</v>
      </c>
      <c r="OV21" s="109">
        <f>Juniori!OV9</f>
        <v>0</v>
      </c>
      <c r="OW21" s="109">
        <f>Juniori!OW9</f>
        <v>0</v>
      </c>
      <c r="OX21" s="109">
        <f>Juniori!OX9</f>
        <v>0</v>
      </c>
      <c r="OY21" s="109">
        <f>Juniori!OY9</f>
        <v>0</v>
      </c>
      <c r="OZ21" s="109">
        <f>Juniori!OZ9</f>
        <v>0</v>
      </c>
      <c r="PA21" s="109">
        <f>Juniori!PA9</f>
        <v>0</v>
      </c>
      <c r="PB21" s="109">
        <f>Juniori!PB9</f>
        <v>0</v>
      </c>
      <c r="PC21" s="109">
        <f>Juniori!PC9</f>
        <v>0</v>
      </c>
      <c r="PD21" s="109">
        <f>Juniori!PD9</f>
        <v>0</v>
      </c>
      <c r="PE21" s="109">
        <f>Juniori!PE9</f>
        <v>0</v>
      </c>
      <c r="PF21" s="109">
        <f>Juniori!PF9</f>
        <v>0</v>
      </c>
      <c r="PG21" s="109">
        <f>Juniori!PG9</f>
        <v>0</v>
      </c>
      <c r="PH21" s="109">
        <f>Juniori!PH9</f>
        <v>0</v>
      </c>
      <c r="PI21" s="109">
        <f>Juniori!PI9</f>
        <v>0</v>
      </c>
      <c r="PJ21" s="109">
        <f>Juniori!PJ9</f>
        <v>0</v>
      </c>
      <c r="PK21" s="109">
        <f>Juniori!PK9</f>
        <v>0</v>
      </c>
      <c r="PL21" s="109">
        <f>Juniori!PL9</f>
        <v>0</v>
      </c>
      <c r="PM21" s="109">
        <f>Juniori!PM9</f>
        <v>0</v>
      </c>
      <c r="PN21" s="109">
        <f>Juniori!PN9</f>
        <v>0</v>
      </c>
      <c r="PO21" s="109">
        <f>Juniori!PO9</f>
        <v>0</v>
      </c>
      <c r="PP21" s="109">
        <f>Juniori!PP9</f>
        <v>0</v>
      </c>
      <c r="PQ21" s="109">
        <f>Juniori!PQ9</f>
        <v>0</v>
      </c>
      <c r="PR21" s="109">
        <f>Juniori!PR9</f>
        <v>0</v>
      </c>
      <c r="PS21" s="109">
        <f>Juniori!PS9</f>
        <v>0</v>
      </c>
      <c r="PT21" s="109">
        <f>Juniori!PT9</f>
        <v>0</v>
      </c>
      <c r="PU21" s="109">
        <f>Juniori!PU9</f>
        <v>0</v>
      </c>
      <c r="PV21" s="109">
        <f>Juniori!PV9</f>
        <v>0</v>
      </c>
      <c r="PW21" s="109">
        <f>Juniori!PW9</f>
        <v>0</v>
      </c>
      <c r="PX21" s="109">
        <f>Juniori!PX9</f>
        <v>0</v>
      </c>
      <c r="PY21" s="109">
        <f>Juniori!PY9</f>
        <v>0</v>
      </c>
      <c r="PZ21" s="109">
        <f>Juniori!PZ9</f>
        <v>0</v>
      </c>
      <c r="QA21" s="109">
        <f>Juniori!QA9</f>
        <v>0</v>
      </c>
      <c r="QB21" s="109">
        <f>Juniori!QB9</f>
        <v>0</v>
      </c>
      <c r="QC21" s="109">
        <f>Juniori!QC9</f>
        <v>0</v>
      </c>
      <c r="QD21" s="109">
        <f>Juniori!QD9</f>
        <v>0</v>
      </c>
      <c r="QE21" s="109">
        <f>Juniori!QE9</f>
        <v>0</v>
      </c>
      <c r="QF21" s="109">
        <f>Juniori!QF9</f>
        <v>0</v>
      </c>
      <c r="QG21" s="109">
        <f>Juniori!QG9</f>
        <v>0</v>
      </c>
      <c r="QH21" s="109">
        <f>Juniori!QH9</f>
        <v>0</v>
      </c>
      <c r="QI21" s="109">
        <f>Juniori!QI9</f>
        <v>0</v>
      </c>
      <c r="QJ21" s="109">
        <f>Juniori!QJ9</f>
        <v>0</v>
      </c>
      <c r="QK21" s="109">
        <f>Juniori!QK9</f>
        <v>0</v>
      </c>
      <c r="QL21" s="109">
        <f>Juniori!QL9</f>
        <v>0</v>
      </c>
      <c r="QM21" s="109">
        <f>Juniori!QM9</f>
        <v>0</v>
      </c>
      <c r="QN21" s="109">
        <f>Juniori!QN9</f>
        <v>0</v>
      </c>
      <c r="QO21" s="109">
        <f>Juniori!QO9</f>
        <v>0</v>
      </c>
      <c r="QP21" s="109">
        <f>Juniori!QP9</f>
        <v>0</v>
      </c>
      <c r="QQ21" s="109">
        <f>Juniori!QQ9</f>
        <v>0</v>
      </c>
      <c r="QR21" s="109">
        <f>Juniori!QR9</f>
        <v>0</v>
      </c>
      <c r="QS21" s="109">
        <f>Juniori!QS9</f>
        <v>0</v>
      </c>
      <c r="QT21" s="109">
        <f>Juniori!QT9</f>
        <v>0</v>
      </c>
      <c r="QU21" s="109">
        <f>Juniori!QU9</f>
        <v>0</v>
      </c>
      <c r="QV21" s="109">
        <f>Juniori!QV9</f>
        <v>0</v>
      </c>
      <c r="QW21" s="109">
        <f>Juniori!QW9</f>
        <v>0</v>
      </c>
      <c r="QX21" s="109">
        <f>Juniori!QX9</f>
        <v>0</v>
      </c>
      <c r="QY21" s="109">
        <f>Juniori!QY9</f>
        <v>0</v>
      </c>
      <c r="QZ21" s="109">
        <f>Juniori!QZ9</f>
        <v>0</v>
      </c>
      <c r="RA21" s="109">
        <f>Juniori!RA9</f>
        <v>0</v>
      </c>
      <c r="RB21" s="109">
        <f>Juniori!RB9</f>
        <v>0</v>
      </c>
      <c r="RC21" s="109">
        <f>Juniori!RC9</f>
        <v>0</v>
      </c>
      <c r="RD21" s="109">
        <f>Juniori!RD9</f>
        <v>0</v>
      </c>
      <c r="RE21" s="109">
        <f>Juniori!RE9</f>
        <v>0</v>
      </c>
      <c r="RF21" s="109">
        <f>Juniori!RF9</f>
        <v>0</v>
      </c>
      <c r="RG21" s="109">
        <f>Juniori!RG9</f>
        <v>0</v>
      </c>
      <c r="RH21" s="109">
        <f>Juniori!RH9</f>
        <v>0</v>
      </c>
      <c r="RI21" s="109">
        <f>Juniori!RI9</f>
        <v>0</v>
      </c>
      <c r="RJ21" s="109">
        <f>Juniori!RJ9</f>
        <v>0</v>
      </c>
      <c r="RK21" s="109">
        <f>Juniori!RK9</f>
        <v>0</v>
      </c>
      <c r="RL21" s="109">
        <f>Juniori!RL9</f>
        <v>0</v>
      </c>
      <c r="RM21" s="109">
        <f>Juniori!RM9</f>
        <v>0</v>
      </c>
      <c r="RN21" s="109">
        <f>Juniori!RN9</f>
        <v>0</v>
      </c>
      <c r="RO21" s="109">
        <f>Juniori!RO9</f>
        <v>0</v>
      </c>
      <c r="RP21" s="109">
        <f>Juniori!RP9</f>
        <v>0</v>
      </c>
      <c r="RQ21" s="109">
        <f>Juniori!RQ9</f>
        <v>0</v>
      </c>
      <c r="RR21" s="109">
        <f>Juniori!RR9</f>
        <v>0</v>
      </c>
      <c r="RS21" s="109">
        <f>Juniori!RS9</f>
        <v>0</v>
      </c>
      <c r="RT21" s="109">
        <f>Juniori!RT9</f>
        <v>0</v>
      </c>
      <c r="RU21" s="109">
        <f>Juniori!RU9</f>
        <v>0</v>
      </c>
      <c r="RV21" s="109">
        <f>Juniori!RV9</f>
        <v>0</v>
      </c>
      <c r="RW21" s="109">
        <f>Juniori!RW9</f>
        <v>0</v>
      </c>
      <c r="RX21" s="109">
        <f>Juniori!RX9</f>
        <v>0</v>
      </c>
      <c r="RY21" s="109">
        <f>Juniori!RY9</f>
        <v>0</v>
      </c>
      <c r="RZ21" s="109">
        <f>Juniori!RZ9</f>
        <v>0</v>
      </c>
      <c r="SA21" s="109">
        <f>Juniori!SA9</f>
        <v>0</v>
      </c>
      <c r="SB21" s="109">
        <f>Juniori!SB9</f>
        <v>0</v>
      </c>
      <c r="SC21" s="109">
        <f>Juniori!SC9</f>
        <v>0</v>
      </c>
      <c r="SD21" s="109">
        <f>Juniori!SD9</f>
        <v>0</v>
      </c>
      <c r="SE21" s="109">
        <f>Juniori!SE9</f>
        <v>0</v>
      </c>
      <c r="SF21" s="109">
        <f>Juniori!SF9</f>
        <v>0</v>
      </c>
      <c r="SG21" s="109">
        <f>Juniori!SG9</f>
        <v>0</v>
      </c>
      <c r="SH21" s="109">
        <f>Juniori!SH9</f>
        <v>0</v>
      </c>
      <c r="SI21" s="109">
        <f>Juniori!SI9</f>
        <v>0</v>
      </c>
      <c r="SJ21" s="109">
        <f>Juniori!SJ9</f>
        <v>0</v>
      </c>
      <c r="SK21" s="109">
        <f>Juniori!SK9</f>
        <v>0</v>
      </c>
      <c r="SL21" s="109">
        <f>Juniori!SL9</f>
        <v>0</v>
      </c>
      <c r="SM21" s="109">
        <f>Juniori!SM9</f>
        <v>0</v>
      </c>
      <c r="SN21" s="109">
        <f>Juniori!SN9</f>
        <v>0</v>
      </c>
      <c r="SO21" s="109">
        <f>Juniori!SO9</f>
        <v>0</v>
      </c>
      <c r="SP21" s="109">
        <f>Juniori!SP9</f>
        <v>0</v>
      </c>
      <c r="SQ21" s="109">
        <f>Juniori!SQ9</f>
        <v>0</v>
      </c>
      <c r="SR21" s="109">
        <f>Juniori!SR9</f>
        <v>0</v>
      </c>
      <c r="SS21" s="109">
        <f>Juniori!SS9</f>
        <v>0</v>
      </c>
      <c r="ST21" s="109">
        <f>Juniori!ST9</f>
        <v>0</v>
      </c>
      <c r="SU21" s="109">
        <f>Juniori!SU9</f>
        <v>0</v>
      </c>
      <c r="SV21" s="109">
        <f>Juniori!SV9</f>
        <v>0</v>
      </c>
      <c r="SW21" s="109">
        <f>Juniori!SW9</f>
        <v>0</v>
      </c>
      <c r="SX21" s="109">
        <f>Juniori!SX9</f>
        <v>0</v>
      </c>
      <c r="SY21" s="109">
        <f>Juniori!SY9</f>
        <v>0</v>
      </c>
      <c r="SZ21" s="109">
        <f>Juniori!SZ9</f>
        <v>0</v>
      </c>
      <c r="TA21" s="109">
        <f>Juniori!TA9</f>
        <v>0</v>
      </c>
      <c r="TB21" s="109">
        <f>Juniori!TB9</f>
        <v>0</v>
      </c>
    </row>
    <row r="22" spans="1:522" s="1" customFormat="1" ht="18" customHeight="1" x14ac:dyDescent="0.2">
      <c r="A22" s="12"/>
      <c r="B22" s="11"/>
      <c r="E22" s="4" t="s">
        <v>111</v>
      </c>
      <c r="F22" s="1">
        <v>8604</v>
      </c>
      <c r="G22" s="9" t="s">
        <v>132</v>
      </c>
      <c r="H22"/>
      <c r="I22" s="1">
        <f t="shared" si="1"/>
        <v>90</v>
      </c>
      <c r="J22" s="12"/>
      <c r="K22" s="109"/>
      <c r="L22" s="109"/>
      <c r="M22" s="109"/>
      <c r="N22" s="109"/>
      <c r="O22" s="109"/>
      <c r="P22" s="109"/>
      <c r="Q22" s="109">
        <f>1+3</f>
        <v>4</v>
      </c>
      <c r="R22" s="109">
        <f>4+3</f>
        <v>7</v>
      </c>
      <c r="S22" s="109"/>
      <c r="T22" s="109"/>
      <c r="U22" s="109"/>
      <c r="V22" s="109"/>
      <c r="W22" s="109">
        <v>2</v>
      </c>
      <c r="X22" s="109">
        <v>2</v>
      </c>
      <c r="Y22" s="109"/>
      <c r="Z22" s="109"/>
      <c r="AA22" s="109"/>
      <c r="AB22" s="109"/>
      <c r="AC22" s="109"/>
      <c r="AD22" s="109"/>
      <c r="AE22" s="109"/>
      <c r="AF22" s="109"/>
      <c r="AG22" s="109" t="s">
        <v>535</v>
      </c>
      <c r="AH22" s="109"/>
      <c r="AI22" s="109"/>
      <c r="AJ22" s="109"/>
      <c r="AK22" s="109"/>
      <c r="AL22" s="109" t="s">
        <v>535</v>
      </c>
      <c r="AM22" s="109"/>
      <c r="AN22" s="109"/>
      <c r="AO22" s="109" t="s">
        <v>535</v>
      </c>
      <c r="AP22" s="109"/>
      <c r="AQ22" s="109"/>
      <c r="AR22" s="109"/>
      <c r="AS22" s="109"/>
      <c r="AT22" s="109"/>
      <c r="AU22" s="114"/>
      <c r="AV22" s="109"/>
      <c r="AW22" s="109"/>
      <c r="AX22" s="109"/>
      <c r="AY22" s="109"/>
      <c r="AZ22" s="109"/>
      <c r="BA22" s="109">
        <f>2+1</f>
        <v>3</v>
      </c>
      <c r="BB22" s="109" t="s">
        <v>535</v>
      </c>
      <c r="BC22" s="114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 t="s">
        <v>535</v>
      </c>
      <c r="CB22" s="109"/>
      <c r="CC22" s="109"/>
      <c r="CD22" s="109"/>
      <c r="CE22" s="109" t="s">
        <v>535</v>
      </c>
      <c r="CF22" s="109"/>
      <c r="CG22" s="109"/>
      <c r="CH22" s="109" t="s">
        <v>535</v>
      </c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>
        <f>4+5</f>
        <v>9</v>
      </c>
      <c r="EP22" s="109">
        <f>4+5</f>
        <v>9</v>
      </c>
      <c r="EQ22" s="109"/>
      <c r="ER22" s="109"/>
      <c r="ES22" s="109"/>
      <c r="ET22" s="109"/>
      <c r="EU22" s="109"/>
      <c r="EV22" s="109"/>
      <c r="EW22" s="109"/>
      <c r="EX22" s="109">
        <f>4+4</f>
        <v>8</v>
      </c>
      <c r="EY22" s="109">
        <v>5</v>
      </c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>
        <f>4+4</f>
        <v>8</v>
      </c>
      <c r="HI22" s="109">
        <v>5</v>
      </c>
      <c r="HJ22" s="109"/>
      <c r="HK22" s="109"/>
      <c r="HL22" s="109"/>
      <c r="HM22" s="109"/>
      <c r="HN22" s="109"/>
      <c r="HO22" s="109"/>
      <c r="HP22" s="109"/>
      <c r="HQ22" s="109">
        <f>4+5</f>
        <v>9</v>
      </c>
      <c r="HR22" s="109">
        <f>3+4</f>
        <v>7</v>
      </c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>
        <v>3</v>
      </c>
      <c r="II22" s="109"/>
      <c r="IJ22" s="109"/>
      <c r="IK22" s="109">
        <v>1</v>
      </c>
      <c r="IL22" s="109"/>
      <c r="IM22" s="109"/>
      <c r="IN22" s="109"/>
      <c r="IO22" s="109">
        <f>4+4</f>
        <v>8</v>
      </c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14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</row>
    <row r="23" spans="1:522" s="1" customFormat="1" ht="18" customHeight="1" x14ac:dyDescent="0.2">
      <c r="A23" s="12"/>
      <c r="B23" s="11" t="s">
        <v>31</v>
      </c>
      <c r="C23" s="1">
        <v>11297</v>
      </c>
      <c r="D23" s="1">
        <v>2017</v>
      </c>
      <c r="E23" t="s">
        <v>29</v>
      </c>
      <c r="F23" s="1">
        <v>2366</v>
      </c>
      <c r="G23" s="1" t="s">
        <v>129</v>
      </c>
      <c r="H23" t="s">
        <v>17</v>
      </c>
      <c r="I23" s="1">
        <f>SUM(K23:TB23)</f>
        <v>95</v>
      </c>
      <c r="J23" s="12">
        <f>Tabuľka3[[#This Row],[Stĺpec66]]+Tabuľka3[[#This Row],[Stĺpec67]]+Tabuľka3[[#This Row],[Stĺpec71]]+Tabuľka3[[#This Row],[Stĺpec72]]+Tabuľka3[[#This Row],[Stĺpec94]]+Tabuľka3[[#This Row],[Stĺpec96]]+Tabuľka3[[#This Row],[Stĺpec103]]+Tabuľka3[[#This Row],[Stĺpec160]]+Tabuľka3[[#This Row],[Stĺpec161]]+Tabuľka3[[#This Row],[Stĺpec164]]+Tabuľka3[[#This Row],[Stĺpec166]]+Tabuľka3[[#This Row],[Stĺpec239]]+Tabuľka3[[#This Row],[Stĺpec237]]+Tabuľka3[[#This Row],[Stĺpec415]]+Tabuľka3[[#This Row],[Stĺpec196]]</f>
        <v>89</v>
      </c>
      <c r="K23" s="109">
        <f>Seniori!K16</f>
        <v>0</v>
      </c>
      <c r="L23" s="109">
        <f>Seniori!L16</f>
        <v>0</v>
      </c>
      <c r="M23" s="109">
        <f>Seniori!M16</f>
        <v>0</v>
      </c>
      <c r="N23" s="109">
        <f>Seniori!N16</f>
        <v>0</v>
      </c>
      <c r="O23" s="109">
        <f>Seniori!O16</f>
        <v>0</v>
      </c>
      <c r="P23" s="109">
        <f>Seniori!P16</f>
        <v>0</v>
      </c>
      <c r="Q23" s="109">
        <f>Seniori!Q16</f>
        <v>0</v>
      </c>
      <c r="R23" s="109">
        <f>Seniori!R16</f>
        <v>0</v>
      </c>
      <c r="S23" s="109">
        <f>Seniori!S16</f>
        <v>0</v>
      </c>
      <c r="T23" s="109">
        <f>Seniori!T16</f>
        <v>0</v>
      </c>
      <c r="U23" s="109">
        <f>Seniori!U16</f>
        <v>0</v>
      </c>
      <c r="V23" s="109">
        <f>Seniori!V16</f>
        <v>0</v>
      </c>
      <c r="W23" s="109">
        <f>Seniori!W16</f>
        <v>0</v>
      </c>
      <c r="X23" s="109">
        <f>Seniori!X16</f>
        <v>0</v>
      </c>
      <c r="Y23" s="109">
        <f>Seniori!Y16</f>
        <v>0</v>
      </c>
      <c r="Z23" s="109">
        <f>Seniori!Z16</f>
        <v>0</v>
      </c>
      <c r="AA23" s="109">
        <f>Seniori!AA16</f>
        <v>0</v>
      </c>
      <c r="AB23" s="109">
        <f>Seniori!AB16</f>
        <v>0</v>
      </c>
      <c r="AC23" s="109">
        <f>Seniori!AC16</f>
        <v>0</v>
      </c>
      <c r="AD23" s="109">
        <f>Seniori!AD16</f>
        <v>0</v>
      </c>
      <c r="AE23" s="109">
        <f>Seniori!AE16</f>
        <v>0</v>
      </c>
      <c r="AF23" s="109">
        <f>Seniori!AF16</f>
        <v>0</v>
      </c>
      <c r="AG23" s="109">
        <f>Seniori!AG16</f>
        <v>0</v>
      </c>
      <c r="AH23" s="109">
        <f>Seniori!AH16</f>
        <v>0</v>
      </c>
      <c r="AI23" s="109">
        <f>Seniori!AI16</f>
        <v>0</v>
      </c>
      <c r="AJ23" s="109">
        <f>Seniori!AJ16</f>
        <v>0</v>
      </c>
      <c r="AK23" s="109">
        <f>Seniori!AK16</f>
        <v>0</v>
      </c>
      <c r="AL23" s="109">
        <f>Seniori!AL16</f>
        <v>0</v>
      </c>
      <c r="AM23" s="109">
        <f>Seniori!AM16</f>
        <v>0</v>
      </c>
      <c r="AN23" s="109">
        <f>Seniori!AN16</f>
        <v>0</v>
      </c>
      <c r="AO23" s="109">
        <f>Seniori!AO16</f>
        <v>0</v>
      </c>
      <c r="AP23" s="109">
        <f>Seniori!AP16</f>
        <v>0</v>
      </c>
      <c r="AQ23" s="109">
        <f>Seniori!AQ16</f>
        <v>0</v>
      </c>
      <c r="AR23" s="109">
        <f>Seniori!AR16</f>
        <v>0</v>
      </c>
      <c r="AS23" s="109">
        <f>Seniori!AS16</f>
        <v>0</v>
      </c>
      <c r="AT23" s="109">
        <f>Seniori!AT16</f>
        <v>0</v>
      </c>
      <c r="AU23" s="109">
        <f>Seniori!AU16</f>
        <v>0</v>
      </c>
      <c r="AV23" s="109">
        <f>Seniori!AV16</f>
        <v>0</v>
      </c>
      <c r="AW23" s="109">
        <f>Seniori!AW16</f>
        <v>0</v>
      </c>
      <c r="AX23" s="109">
        <f>Seniori!AX16</f>
        <v>0</v>
      </c>
      <c r="AY23" s="109">
        <f>Seniori!AY16</f>
        <v>0</v>
      </c>
      <c r="AZ23" s="109">
        <f>Seniori!AZ16</f>
        <v>0</v>
      </c>
      <c r="BA23" s="109">
        <f>Seniori!BA16</f>
        <v>0</v>
      </c>
      <c r="BB23" s="109">
        <f>Seniori!BB16</f>
        <v>0</v>
      </c>
      <c r="BC23" s="109">
        <f>Seniori!BC16</f>
        <v>0</v>
      </c>
      <c r="BD23" s="109">
        <f>Seniori!BD16</f>
        <v>0</v>
      </c>
      <c r="BE23" s="109">
        <f>Seniori!BE16</f>
        <v>0</v>
      </c>
      <c r="BF23" s="109">
        <f>Seniori!BF16</f>
        <v>0</v>
      </c>
      <c r="BG23" s="109">
        <f>Seniori!BG16</f>
        <v>0</v>
      </c>
      <c r="BH23" s="109">
        <f>Seniori!BH16</f>
        <v>0</v>
      </c>
      <c r="BI23" s="109">
        <f>Seniori!BI16</f>
        <v>0</v>
      </c>
      <c r="BJ23" s="109">
        <f>Seniori!BJ16</f>
        <v>0</v>
      </c>
      <c r="BK23" s="109">
        <f>Seniori!BK16</f>
        <v>5</v>
      </c>
      <c r="BL23" s="109">
        <f>Seniori!BL16</f>
        <v>9</v>
      </c>
      <c r="BM23" s="109">
        <f>Seniori!BM16</f>
        <v>0</v>
      </c>
      <c r="BN23" s="109">
        <f>Seniori!BN16</f>
        <v>0</v>
      </c>
      <c r="BO23" s="109">
        <f>Seniori!BO16</f>
        <v>0</v>
      </c>
      <c r="BP23" s="109">
        <f>Seniori!BP16</f>
        <v>6</v>
      </c>
      <c r="BQ23" s="109">
        <f>Seniori!BQ16</f>
        <v>8</v>
      </c>
      <c r="BR23" s="109">
        <f>Seniori!BR16</f>
        <v>0</v>
      </c>
      <c r="BS23" s="109">
        <f>Seniori!BS16</f>
        <v>0</v>
      </c>
      <c r="BT23" s="109">
        <f>Seniori!BT16</f>
        <v>0</v>
      </c>
      <c r="BU23" s="109">
        <f>Seniori!BU16</f>
        <v>0</v>
      </c>
      <c r="BV23" s="109">
        <f>Seniori!BV16</f>
        <v>0</v>
      </c>
      <c r="BW23" s="109">
        <f>Seniori!BW16</f>
        <v>0</v>
      </c>
      <c r="BX23" s="109">
        <f>Seniori!BX16</f>
        <v>0</v>
      </c>
      <c r="BY23" s="109">
        <f>Seniori!BY16</f>
        <v>0</v>
      </c>
      <c r="BZ23" s="109">
        <f>Seniori!BZ16</f>
        <v>0</v>
      </c>
      <c r="CA23" s="109">
        <f>Seniori!CA16</f>
        <v>0</v>
      </c>
      <c r="CB23" s="109">
        <f>Seniori!CB16</f>
        <v>0</v>
      </c>
      <c r="CC23" s="109">
        <f>Seniori!CC16</f>
        <v>0</v>
      </c>
      <c r="CD23" s="109">
        <f>Seniori!CD16</f>
        <v>0</v>
      </c>
      <c r="CE23" s="109">
        <f>Seniori!CE16</f>
        <v>0</v>
      </c>
      <c r="CF23" s="109">
        <f>Seniori!CF16</f>
        <v>0</v>
      </c>
      <c r="CG23" s="109">
        <f>Seniori!CG16</f>
        <v>0</v>
      </c>
      <c r="CH23" s="109">
        <f>Seniori!CH16</f>
        <v>0</v>
      </c>
      <c r="CI23" s="109">
        <f>Seniori!CI16</f>
        <v>0</v>
      </c>
      <c r="CJ23" s="109">
        <f>Seniori!CJ16</f>
        <v>0</v>
      </c>
      <c r="CK23" s="109">
        <f>Seniori!CK16</f>
        <v>0</v>
      </c>
      <c r="CL23" s="109">
        <f>Seniori!CL16</f>
        <v>3</v>
      </c>
      <c r="CM23" s="109">
        <f>Seniori!CM16</f>
        <v>0</v>
      </c>
      <c r="CN23" s="109">
        <f>Seniori!CN16</f>
        <v>3</v>
      </c>
      <c r="CO23" s="109">
        <f>Seniori!CO16</f>
        <v>0</v>
      </c>
      <c r="CP23" s="109">
        <f>Seniori!CP16</f>
        <v>0</v>
      </c>
      <c r="CQ23" s="109">
        <f>Seniori!CQ16</f>
        <v>0</v>
      </c>
      <c r="CR23" s="109">
        <f>Seniori!CR16</f>
        <v>0</v>
      </c>
      <c r="CS23" s="109">
        <f>Seniori!CS16</f>
        <v>0</v>
      </c>
      <c r="CT23" s="109">
        <f>Seniori!CT16</f>
        <v>0</v>
      </c>
      <c r="CU23" s="109">
        <f>Seniori!CU16</f>
        <v>4</v>
      </c>
      <c r="CV23" s="109">
        <f>Seniori!CV16</f>
        <v>2</v>
      </c>
      <c r="CW23" s="109">
        <f>Seniori!CW16</f>
        <v>0</v>
      </c>
      <c r="CX23" s="109">
        <f>Seniori!CX16</f>
        <v>0</v>
      </c>
      <c r="CY23" s="109">
        <f>Seniori!CY16</f>
        <v>0</v>
      </c>
      <c r="CZ23" s="109">
        <f>Seniori!CZ16</f>
        <v>0</v>
      </c>
      <c r="DA23" s="109">
        <f>Seniori!DA16</f>
        <v>0</v>
      </c>
      <c r="DB23" s="109">
        <f>Seniori!DB16</f>
        <v>0</v>
      </c>
      <c r="DC23" s="109">
        <f>Seniori!DC16</f>
        <v>0</v>
      </c>
      <c r="DD23" s="109">
        <f>Seniori!DD16</f>
        <v>0</v>
      </c>
      <c r="DE23" s="109">
        <f>Seniori!DE16</f>
        <v>0</v>
      </c>
      <c r="DF23" s="109">
        <f>Seniori!DF16</f>
        <v>0</v>
      </c>
      <c r="DG23" s="109">
        <f>Seniori!DG16</f>
        <v>0</v>
      </c>
      <c r="DH23" s="109">
        <f>Seniori!DH16</f>
        <v>0</v>
      </c>
      <c r="DI23" s="109">
        <f>Seniori!DI16</f>
        <v>0</v>
      </c>
      <c r="DJ23" s="109">
        <f>Seniori!DJ16</f>
        <v>0</v>
      </c>
      <c r="DK23" s="109">
        <f>Seniori!DK16</f>
        <v>0</v>
      </c>
      <c r="DL23" s="109">
        <f>Seniori!DL16</f>
        <v>0</v>
      </c>
      <c r="DM23" s="109">
        <f>Seniori!DM16</f>
        <v>0</v>
      </c>
      <c r="DN23" s="109">
        <f>Seniori!DN16</f>
        <v>0</v>
      </c>
      <c r="DO23" s="109">
        <f>Seniori!DO16</f>
        <v>0</v>
      </c>
      <c r="DP23" s="109">
        <f>Seniori!DP16</f>
        <v>0</v>
      </c>
      <c r="DQ23" s="109">
        <f>Seniori!DQ16</f>
        <v>0</v>
      </c>
      <c r="DR23" s="109">
        <f>Seniori!DR16</f>
        <v>0</v>
      </c>
      <c r="DS23" s="109">
        <f>Seniori!DS16</f>
        <v>0</v>
      </c>
      <c r="DT23" s="109">
        <f>Seniori!DT16</f>
        <v>0</v>
      </c>
      <c r="DU23" s="109">
        <f>Seniori!DU16</f>
        <v>0</v>
      </c>
      <c r="DV23" s="109">
        <f>Seniori!DV16</f>
        <v>0</v>
      </c>
      <c r="DW23" s="109">
        <f>Seniori!DW16</f>
        <v>0</v>
      </c>
      <c r="DX23" s="109">
        <f>Seniori!DX16</f>
        <v>0</v>
      </c>
      <c r="DY23" s="109">
        <f>Seniori!DY16</f>
        <v>0</v>
      </c>
      <c r="DZ23" s="109">
        <f>Seniori!DZ16</f>
        <v>0</v>
      </c>
      <c r="EA23" s="109">
        <f>Seniori!EA16</f>
        <v>0</v>
      </c>
      <c r="EB23" s="109">
        <f>Seniori!EB16</f>
        <v>0</v>
      </c>
      <c r="EC23" s="109">
        <f>Seniori!EC16</f>
        <v>0</v>
      </c>
      <c r="ED23" s="109">
        <f>Seniori!ED16</f>
        <v>0</v>
      </c>
      <c r="EE23" s="109">
        <f>Seniori!EE16</f>
        <v>0</v>
      </c>
      <c r="EF23" s="109">
        <f>Seniori!EF16</f>
        <v>0</v>
      </c>
      <c r="EG23" s="109">
        <f>Seniori!EG16</f>
        <v>0</v>
      </c>
      <c r="EH23" s="109">
        <f>Seniori!EH16</f>
        <v>0</v>
      </c>
      <c r="EI23" s="109">
        <f>Seniori!EI16</f>
        <v>0</v>
      </c>
      <c r="EJ23" s="109">
        <f>Seniori!EJ16</f>
        <v>0</v>
      </c>
      <c r="EK23" s="109">
        <f>Seniori!EK16</f>
        <v>0</v>
      </c>
      <c r="EL23" s="109">
        <f>Seniori!EL16</f>
        <v>0</v>
      </c>
      <c r="EM23" s="109">
        <f>Seniori!EM16</f>
        <v>0</v>
      </c>
      <c r="EN23" s="109">
        <f>Seniori!EN16</f>
        <v>0</v>
      </c>
      <c r="EO23" s="109">
        <f>Seniori!EO16</f>
        <v>0</v>
      </c>
      <c r="EP23" s="109">
        <f>Seniori!EP16</f>
        <v>0</v>
      </c>
      <c r="EQ23" s="109">
        <f>Seniori!EQ16</f>
        <v>0</v>
      </c>
      <c r="ER23" s="109">
        <f>Seniori!ER16</f>
        <v>0</v>
      </c>
      <c r="ES23" s="109">
        <f>Seniori!ES16</f>
        <v>0</v>
      </c>
      <c r="ET23" s="109">
        <f>Seniori!ET16</f>
        <v>0</v>
      </c>
      <c r="EU23" s="109">
        <f>Seniori!EU16</f>
        <v>0</v>
      </c>
      <c r="EV23" s="109">
        <f>Seniori!EV16</f>
        <v>0</v>
      </c>
      <c r="EW23" s="109">
        <f>Seniori!EW16</f>
        <v>0</v>
      </c>
      <c r="EX23" s="109">
        <f>Seniori!EX16</f>
        <v>0</v>
      </c>
      <c r="EY23" s="109">
        <f>Seniori!EY16</f>
        <v>0</v>
      </c>
      <c r="EZ23" s="109">
        <f>Seniori!EZ16</f>
        <v>0</v>
      </c>
      <c r="FA23" s="109">
        <f>Seniori!FA16</f>
        <v>0</v>
      </c>
      <c r="FB23" s="109">
        <f>Seniori!FB16</f>
        <v>0</v>
      </c>
      <c r="FC23" s="109">
        <f>Seniori!FC16</f>
        <v>0</v>
      </c>
      <c r="FD23" s="109">
        <f>Seniori!FD16</f>
        <v>0</v>
      </c>
      <c r="FE23" s="109">
        <f>Seniori!FE16</f>
        <v>0</v>
      </c>
      <c r="FF23" s="109">
        <f>Seniori!FF16</f>
        <v>0</v>
      </c>
      <c r="FG23" s="109">
        <f>Seniori!FG16</f>
        <v>0</v>
      </c>
      <c r="FH23" s="109">
        <f>Seniori!FH16</f>
        <v>0</v>
      </c>
      <c r="FI23" s="109">
        <f>Seniori!FI16</f>
        <v>0</v>
      </c>
      <c r="FJ23" s="109">
        <f>Seniori!FJ16</f>
        <v>0</v>
      </c>
      <c r="FK23" s="109">
        <f>Seniori!FK16</f>
        <v>0</v>
      </c>
      <c r="FL23" s="109">
        <f>Seniori!FL16</f>
        <v>0</v>
      </c>
      <c r="FM23" s="109">
        <f>Seniori!FM16</f>
        <v>0</v>
      </c>
      <c r="FN23" s="109">
        <f>Seniori!FN16</f>
        <v>0</v>
      </c>
      <c r="FO23" s="109">
        <f>Seniori!FO16</f>
        <v>4</v>
      </c>
      <c r="FP23" s="109">
        <f>Seniori!FP16</f>
        <v>3</v>
      </c>
      <c r="FQ23" s="109">
        <f>Seniori!FQ16</f>
        <v>0</v>
      </c>
      <c r="FR23" s="109">
        <f>Seniori!FR16</f>
        <v>0</v>
      </c>
      <c r="FS23" s="109">
        <f>Seniori!FS16</f>
        <v>7</v>
      </c>
      <c r="FT23" s="109">
        <f>Seniori!FT16</f>
        <v>0</v>
      </c>
      <c r="FU23" s="109">
        <f>Seniori!FU16</f>
        <v>9</v>
      </c>
      <c r="FV23" s="109">
        <f>Seniori!FV16</f>
        <v>0</v>
      </c>
      <c r="FW23" s="109">
        <f>Seniori!FW16</f>
        <v>0</v>
      </c>
      <c r="FX23" s="109">
        <f>Seniori!FX16</f>
        <v>0</v>
      </c>
      <c r="FY23" s="109">
        <f>Seniori!FY16</f>
        <v>0</v>
      </c>
      <c r="FZ23" s="109">
        <f>Seniori!FZ16</f>
        <v>0</v>
      </c>
      <c r="GA23" s="109">
        <f>Seniori!GA16</f>
        <v>0</v>
      </c>
      <c r="GB23" s="109">
        <f>Seniori!GB16</f>
        <v>0</v>
      </c>
      <c r="GC23" s="109">
        <f>Seniori!GC16</f>
        <v>0</v>
      </c>
      <c r="GD23" s="109">
        <f>Seniori!GD16</f>
        <v>0</v>
      </c>
      <c r="GE23" s="109">
        <f>Seniori!GE16</f>
        <v>0</v>
      </c>
      <c r="GF23" s="109">
        <f>Seniori!GF16</f>
        <v>0</v>
      </c>
      <c r="GG23" s="109">
        <f>Seniori!GG16</f>
        <v>0</v>
      </c>
      <c r="GH23" s="109">
        <f>Seniori!GH16</f>
        <v>0</v>
      </c>
      <c r="GI23" s="109">
        <f>Seniori!GI16</f>
        <v>0</v>
      </c>
      <c r="GJ23" s="109">
        <f>Seniori!GJ16</f>
        <v>0</v>
      </c>
      <c r="GK23" s="109">
        <f>Seniori!GK16</f>
        <v>0</v>
      </c>
      <c r="GL23" s="109">
        <f>Seniori!GL16</f>
        <v>0</v>
      </c>
      <c r="GM23" s="109">
        <f>Seniori!GM16</f>
        <v>0</v>
      </c>
      <c r="GN23" s="109">
        <f>Seniori!GN16</f>
        <v>0</v>
      </c>
      <c r="GO23" s="109">
        <f>Seniori!GO16</f>
        <v>0</v>
      </c>
      <c r="GP23" s="109">
        <f>Seniori!GP16</f>
        <v>0</v>
      </c>
      <c r="GQ23" s="109">
        <f>Seniori!GQ16</f>
        <v>0</v>
      </c>
      <c r="GR23" s="109">
        <f>Seniori!GR16</f>
        <v>0</v>
      </c>
      <c r="GS23" s="109">
        <f>Seniori!GS16</f>
        <v>0</v>
      </c>
      <c r="GT23" s="109">
        <f>Seniori!GT16</f>
        <v>0</v>
      </c>
      <c r="GU23" s="109">
        <f>Seniori!GU16</f>
        <v>0</v>
      </c>
      <c r="GV23" s="109">
        <f>Seniori!GV16</f>
        <v>0</v>
      </c>
      <c r="GW23" s="109">
        <f>Seniori!GW16</f>
        <v>0</v>
      </c>
      <c r="GX23" s="109">
        <f>Seniori!GX16</f>
        <v>0</v>
      </c>
      <c r="GY23" s="109">
        <f>Seniori!GY16</f>
        <v>0</v>
      </c>
      <c r="GZ23" s="109">
        <f>Seniori!GZ16</f>
        <v>0</v>
      </c>
      <c r="HA23" s="109">
        <f>Seniori!HA16</f>
        <v>0</v>
      </c>
      <c r="HB23" s="109">
        <f>Seniori!HB16</f>
        <v>0</v>
      </c>
      <c r="HC23" s="109">
        <f>Seniori!HC16</f>
        <v>0</v>
      </c>
      <c r="HD23" s="109">
        <f>Seniori!HD16</f>
        <v>0</v>
      </c>
      <c r="HE23" s="109">
        <f>Seniori!HE16</f>
        <v>0</v>
      </c>
      <c r="HF23" s="109">
        <f>Seniori!HF16</f>
        <v>0</v>
      </c>
      <c r="HG23" s="109">
        <f>Seniori!HG16</f>
        <v>0</v>
      </c>
      <c r="HH23" s="109">
        <f>Seniori!HH16</f>
        <v>0</v>
      </c>
      <c r="HI23" s="109">
        <f>Seniori!HI16</f>
        <v>0</v>
      </c>
      <c r="HJ23" s="109">
        <f>Seniori!HJ16</f>
        <v>0</v>
      </c>
      <c r="HK23" s="109">
        <f>Seniori!HK16</f>
        <v>0</v>
      </c>
      <c r="HL23" s="109">
        <f>Seniori!HL16</f>
        <v>0</v>
      </c>
      <c r="HM23" s="109">
        <f>Seniori!HM16</f>
        <v>0</v>
      </c>
      <c r="HN23" s="109">
        <f>Seniori!HN16</f>
        <v>0</v>
      </c>
      <c r="HO23" s="109">
        <f>Seniori!HO16</f>
        <v>0</v>
      </c>
      <c r="HP23" s="109">
        <f>Seniori!HP16</f>
        <v>0</v>
      </c>
      <c r="HQ23" s="109">
        <f>Seniori!HQ16</f>
        <v>0</v>
      </c>
      <c r="HR23" s="109">
        <f>Seniori!HR16</f>
        <v>0</v>
      </c>
      <c r="HS23" s="109">
        <f>Seniori!HS16</f>
        <v>0</v>
      </c>
      <c r="HT23" s="109">
        <f>Seniori!HT16</f>
        <v>0</v>
      </c>
      <c r="HU23" s="109">
        <f>Seniori!HU16</f>
        <v>0</v>
      </c>
      <c r="HV23" s="109">
        <f>Seniori!HV16</f>
        <v>0</v>
      </c>
      <c r="HW23" s="109">
        <f>Seniori!HW16</f>
        <v>0</v>
      </c>
      <c r="HX23" s="109">
        <f>Seniori!HX16</f>
        <v>0</v>
      </c>
      <c r="HY23" s="109">
        <f>Seniori!HY16</f>
        <v>0</v>
      </c>
      <c r="HZ23" s="109">
        <f>Seniori!HZ16</f>
        <v>0</v>
      </c>
      <c r="IA23" s="109">
        <f>Seniori!IA16</f>
        <v>0</v>
      </c>
      <c r="IB23" s="109">
        <f>Seniori!IB16</f>
        <v>0</v>
      </c>
      <c r="IC23" s="109">
        <f>Seniori!IC16</f>
        <v>0</v>
      </c>
      <c r="ID23" s="109">
        <f>Seniori!ID16</f>
        <v>0</v>
      </c>
      <c r="IE23" s="109">
        <f>Seniori!IE16</f>
        <v>0</v>
      </c>
      <c r="IF23" s="109">
        <f>Seniori!IF16</f>
        <v>0</v>
      </c>
      <c r="IG23" s="109">
        <f>Seniori!IG16</f>
        <v>0</v>
      </c>
      <c r="IH23" s="109">
        <f>Seniori!IH16</f>
        <v>0</v>
      </c>
      <c r="II23" s="109">
        <f>Seniori!II16</f>
        <v>0</v>
      </c>
      <c r="IJ23" s="109">
        <f>Seniori!IJ16</f>
        <v>0</v>
      </c>
      <c r="IK23" s="109">
        <f>Seniori!IK16</f>
        <v>0</v>
      </c>
      <c r="IL23" s="109">
        <f>Seniori!IL16</f>
        <v>0</v>
      </c>
      <c r="IM23" s="109">
        <f>Seniori!IM16</f>
        <v>0</v>
      </c>
      <c r="IN23" s="109">
        <f>Seniori!IN16</f>
        <v>0</v>
      </c>
      <c r="IO23" s="109">
        <f>Seniori!IO16</f>
        <v>0</v>
      </c>
      <c r="IP23" s="109">
        <f>Seniori!IP16</f>
        <v>0</v>
      </c>
      <c r="IQ23" s="109">
        <f>Seniori!IQ16</f>
        <v>0</v>
      </c>
      <c r="IR23" s="109">
        <f>Seniori!IR16</f>
        <v>0</v>
      </c>
      <c r="IS23" s="109">
        <f>Seniori!IS16</f>
        <v>0</v>
      </c>
      <c r="IT23" s="109">
        <f>Seniori!IT16</f>
        <v>5</v>
      </c>
      <c r="IU23" s="109">
        <f>Seniori!IU16</f>
        <v>0</v>
      </c>
      <c r="IV23" s="109">
        <f>Seniori!IV16</f>
        <v>0</v>
      </c>
      <c r="IW23" s="109">
        <f>Seniori!IW16</f>
        <v>0</v>
      </c>
      <c r="IX23" s="109">
        <f>Seniori!IX16</f>
        <v>0</v>
      </c>
      <c r="IY23" s="109">
        <f>Seniori!IY16</f>
        <v>8</v>
      </c>
      <c r="IZ23" s="109">
        <f>Seniori!IZ16</f>
        <v>0</v>
      </c>
      <c r="JA23" s="109">
        <f>Seniori!JA16</f>
        <v>0</v>
      </c>
      <c r="JB23" s="109">
        <f>Seniori!JB16</f>
        <v>0</v>
      </c>
      <c r="JC23" s="109">
        <f>Seniori!JC16</f>
        <v>0</v>
      </c>
      <c r="JD23" s="109">
        <f>Seniori!JD16</f>
        <v>8</v>
      </c>
      <c r="JE23" s="109">
        <f>Seniori!JE16</f>
        <v>0</v>
      </c>
      <c r="JF23" s="109">
        <f>Seniori!JF16</f>
        <v>0</v>
      </c>
      <c r="JG23" s="109">
        <f>Seniori!JG16</f>
        <v>0</v>
      </c>
      <c r="JH23" s="109">
        <f>Seniori!JH16</f>
        <v>1</v>
      </c>
      <c r="JI23" s="109">
        <f>Seniori!JI16</f>
        <v>0</v>
      </c>
      <c r="JJ23" s="109">
        <f>Seniori!JJ16</f>
        <v>0</v>
      </c>
      <c r="JK23" s="109">
        <f>Seniori!JK16</f>
        <v>0</v>
      </c>
      <c r="JL23" s="109">
        <f>Seniori!JL16</f>
        <v>0</v>
      </c>
      <c r="JM23" s="109">
        <f>Seniori!JM16</f>
        <v>0</v>
      </c>
      <c r="JN23" s="109">
        <f>Seniori!JN16</f>
        <v>0</v>
      </c>
      <c r="JO23" s="109">
        <f>Seniori!JO16</f>
        <v>0</v>
      </c>
      <c r="JP23" s="109">
        <f>Seniori!JP16</f>
        <v>0</v>
      </c>
      <c r="JQ23" s="109">
        <f>Seniori!JQ16</f>
        <v>0</v>
      </c>
      <c r="JR23" s="109">
        <f>Seniori!JR16</f>
        <v>0</v>
      </c>
      <c r="JS23" s="109">
        <f>Seniori!JS16</f>
        <v>0</v>
      </c>
      <c r="JT23" s="109">
        <f>Seniori!JT16</f>
        <v>0</v>
      </c>
      <c r="JU23" s="109">
        <f>Seniori!JU16</f>
        <v>0</v>
      </c>
      <c r="JV23" s="109">
        <f>Seniori!JV16</f>
        <v>0</v>
      </c>
      <c r="JW23" s="109">
        <f>Seniori!JW16</f>
        <v>0</v>
      </c>
      <c r="JX23" s="109">
        <f>Seniori!JX16</f>
        <v>0</v>
      </c>
      <c r="JY23" s="109">
        <f>Seniori!JY16</f>
        <v>0</v>
      </c>
      <c r="JZ23" s="109">
        <f>Seniori!JZ16</f>
        <v>0</v>
      </c>
      <c r="KA23" s="109">
        <f>Seniori!KA16</f>
        <v>0</v>
      </c>
      <c r="KB23" s="109">
        <f>Seniori!KB16</f>
        <v>0</v>
      </c>
      <c r="KC23" s="109">
        <f>Seniori!KC16</f>
        <v>0</v>
      </c>
      <c r="KD23" s="109">
        <f>Seniori!KD16</f>
        <v>0</v>
      </c>
      <c r="KE23" s="109">
        <f>Seniori!KE16</f>
        <v>0</v>
      </c>
      <c r="KF23" s="109">
        <f>Seniori!KF16</f>
        <v>0</v>
      </c>
      <c r="KG23" s="109">
        <f>Seniori!KG16</f>
        <v>7</v>
      </c>
      <c r="KH23" s="109">
        <f>Seniori!KH16</f>
        <v>1</v>
      </c>
      <c r="KI23" s="109">
        <f>Seniori!KI16</f>
        <v>0</v>
      </c>
      <c r="KJ23" s="109">
        <f>Seniori!KJ16</f>
        <v>0</v>
      </c>
      <c r="KK23" s="109">
        <f>Seniori!KK16</f>
        <v>0</v>
      </c>
      <c r="KL23" s="109">
        <f>Seniori!KL16</f>
        <v>0</v>
      </c>
      <c r="KM23" s="109">
        <f>Seniori!KM16</f>
        <v>0</v>
      </c>
      <c r="KN23" s="109">
        <f>Seniori!KN16</f>
        <v>0</v>
      </c>
      <c r="KO23" s="109">
        <f>Seniori!KO16</f>
        <v>1</v>
      </c>
      <c r="KP23" s="109">
        <f>Seniori!KP16</f>
        <v>1</v>
      </c>
      <c r="KQ23" s="109">
        <f>Seniori!KQ16</f>
        <v>0</v>
      </c>
      <c r="KR23" s="109">
        <f>Seniori!KR16</f>
        <v>0</v>
      </c>
      <c r="KS23" s="109">
        <f>Seniori!KS16</f>
        <v>0</v>
      </c>
      <c r="KT23" s="109">
        <f>Seniori!KT16</f>
        <v>0</v>
      </c>
      <c r="KU23" s="109">
        <f>Seniori!KU16</f>
        <v>0</v>
      </c>
      <c r="KV23" s="109">
        <f>Seniori!KV16</f>
        <v>0</v>
      </c>
      <c r="KW23" s="109">
        <f>Seniori!KW16</f>
        <v>0</v>
      </c>
      <c r="KX23" s="109">
        <f>Seniori!KX16</f>
        <v>0</v>
      </c>
      <c r="KY23" s="109">
        <f>Seniori!KY16</f>
        <v>0</v>
      </c>
      <c r="KZ23" s="109">
        <f>Seniori!KZ16</f>
        <v>0</v>
      </c>
      <c r="LA23" s="109">
        <f>Seniori!LA16</f>
        <v>0</v>
      </c>
      <c r="LB23" s="109">
        <f>Seniori!LB16</f>
        <v>0</v>
      </c>
      <c r="LC23" s="109">
        <f>Seniori!LC16</f>
        <v>0</v>
      </c>
      <c r="LD23" s="109">
        <f>Seniori!LD16</f>
        <v>0</v>
      </c>
      <c r="LE23" s="109">
        <f>Seniori!LE16</f>
        <v>0</v>
      </c>
      <c r="LF23" s="109">
        <f>Seniori!LF16</f>
        <v>0</v>
      </c>
      <c r="LG23" s="109">
        <f>Seniori!LG16</f>
        <v>0</v>
      </c>
      <c r="LH23" s="109">
        <f>Seniori!LH16</f>
        <v>0</v>
      </c>
      <c r="LI23" s="109">
        <f>Seniori!LI16</f>
        <v>0</v>
      </c>
      <c r="LJ23" s="109">
        <f>Seniori!LJ16</f>
        <v>0</v>
      </c>
      <c r="LK23" s="109">
        <f>Seniori!LK16</f>
        <v>0</v>
      </c>
      <c r="LL23" s="109">
        <f>Seniori!LL16</f>
        <v>0</v>
      </c>
      <c r="LM23" s="109">
        <f>Seniori!LM16</f>
        <v>0</v>
      </c>
      <c r="LN23" s="109">
        <f>Seniori!LN16</f>
        <v>0</v>
      </c>
      <c r="LO23" s="109">
        <f>Seniori!LO16</f>
        <v>0</v>
      </c>
      <c r="LP23" s="109">
        <f>Seniori!LP16</f>
        <v>0</v>
      </c>
      <c r="LQ23" s="109">
        <f>Seniori!LQ16</f>
        <v>0</v>
      </c>
      <c r="LR23" s="109">
        <f>Seniori!LR16</f>
        <v>0</v>
      </c>
      <c r="LS23" s="109">
        <f>Seniori!LS16</f>
        <v>0</v>
      </c>
      <c r="LT23" s="109">
        <f>Seniori!LT16</f>
        <v>0</v>
      </c>
      <c r="LU23" s="109">
        <f>Seniori!LU16</f>
        <v>0</v>
      </c>
      <c r="LV23" s="109">
        <f>Seniori!LV16</f>
        <v>0</v>
      </c>
      <c r="LW23" s="109">
        <f>Seniori!LW16</f>
        <v>0</v>
      </c>
      <c r="LX23" s="109">
        <f>Seniori!LX16</f>
        <v>0</v>
      </c>
      <c r="LY23" s="109">
        <f>Seniori!LY16</f>
        <v>0</v>
      </c>
      <c r="LZ23" s="109">
        <f>Seniori!LZ16</f>
        <v>0</v>
      </c>
      <c r="MA23" s="109">
        <f>Seniori!MA16</f>
        <v>0</v>
      </c>
      <c r="MB23" s="109">
        <f>Seniori!MB16</f>
        <v>0</v>
      </c>
      <c r="MC23" s="109">
        <f>Seniori!MC16</f>
        <v>0</v>
      </c>
      <c r="MD23" s="109">
        <f>Seniori!MD16</f>
        <v>0</v>
      </c>
      <c r="ME23" s="109">
        <f>Seniori!ME16</f>
        <v>0</v>
      </c>
      <c r="MF23" s="109">
        <f>Seniori!MF16</f>
        <v>0</v>
      </c>
      <c r="MG23" s="109">
        <f>Seniori!MG16</f>
        <v>0</v>
      </c>
      <c r="MH23" s="109">
        <f>Seniori!MH16</f>
        <v>0</v>
      </c>
      <c r="MI23" s="109">
        <f>Seniori!MI16</f>
        <v>0</v>
      </c>
      <c r="MJ23" s="109">
        <f>Seniori!MJ16</f>
        <v>0</v>
      </c>
      <c r="MK23" s="109">
        <f>Seniori!MK16</f>
        <v>0</v>
      </c>
      <c r="ML23" s="109">
        <f>Seniori!ML16</f>
        <v>0</v>
      </c>
      <c r="MM23" s="109">
        <f>Seniori!MM16</f>
        <v>0</v>
      </c>
      <c r="MN23" s="109">
        <f>Seniori!MN16</f>
        <v>0</v>
      </c>
      <c r="MO23" s="109">
        <f>Seniori!MO16</f>
        <v>0</v>
      </c>
      <c r="MP23" s="109">
        <f>Seniori!MP16</f>
        <v>0</v>
      </c>
      <c r="MQ23" s="109">
        <f>Seniori!MQ16</f>
        <v>0</v>
      </c>
      <c r="MR23" s="109">
        <f>Seniori!MR16</f>
        <v>0</v>
      </c>
      <c r="MS23" s="109">
        <f>Seniori!MS16</f>
        <v>0</v>
      </c>
      <c r="MT23" s="109">
        <f>Seniori!MT16</f>
        <v>0</v>
      </c>
      <c r="MU23" s="109">
        <f>Seniori!MU16</f>
        <v>0</v>
      </c>
      <c r="MV23" s="109">
        <f>Seniori!MV16</f>
        <v>0</v>
      </c>
      <c r="MW23" s="109">
        <f>Seniori!MW16</f>
        <v>0</v>
      </c>
      <c r="MX23" s="109">
        <f>Seniori!MX16</f>
        <v>0</v>
      </c>
      <c r="MY23" s="109">
        <f>Seniori!MY16</f>
        <v>0</v>
      </c>
      <c r="MZ23" s="109">
        <f>Seniori!MZ16</f>
        <v>0</v>
      </c>
      <c r="NA23" s="109">
        <f>Seniori!NA16</f>
        <v>0</v>
      </c>
      <c r="NB23" s="109">
        <f>Seniori!NB16</f>
        <v>0</v>
      </c>
      <c r="NC23" s="109">
        <f>Seniori!NC16</f>
        <v>0</v>
      </c>
      <c r="ND23" s="109">
        <f>Seniori!ND16</f>
        <v>0</v>
      </c>
      <c r="NE23" s="109">
        <f>Seniori!NE16</f>
        <v>0</v>
      </c>
      <c r="NF23" s="109">
        <f>Seniori!NF16</f>
        <v>0</v>
      </c>
      <c r="NG23" s="109">
        <f>Seniori!NG16</f>
        <v>0</v>
      </c>
      <c r="NH23" s="109">
        <f>Seniori!NH16</f>
        <v>0</v>
      </c>
      <c r="NI23" s="109">
        <f>Seniori!NI16</f>
        <v>0</v>
      </c>
      <c r="NJ23" s="109">
        <f>Seniori!NJ16</f>
        <v>0</v>
      </c>
      <c r="NK23" s="109">
        <f>Seniori!NK16</f>
        <v>0</v>
      </c>
      <c r="NL23" s="109">
        <f>Seniori!NL16</f>
        <v>0</v>
      </c>
      <c r="NM23" s="109">
        <f>Seniori!NM16</f>
        <v>0</v>
      </c>
      <c r="NN23" s="109">
        <f>Seniori!NN16</f>
        <v>0</v>
      </c>
      <c r="NO23" s="109">
        <f>Seniori!NO16</f>
        <v>0</v>
      </c>
      <c r="NP23" s="109">
        <f>Seniori!NP16</f>
        <v>0</v>
      </c>
      <c r="NQ23" s="109">
        <f>Seniori!NQ16</f>
        <v>0</v>
      </c>
      <c r="NR23" s="109">
        <f>Seniori!NR16</f>
        <v>0</v>
      </c>
      <c r="NS23" s="109">
        <f>Seniori!NS16</f>
        <v>0</v>
      </c>
      <c r="NT23" s="109">
        <f>Seniori!NT16</f>
        <v>0</v>
      </c>
      <c r="NU23" s="109">
        <f>Seniori!NU16</f>
        <v>0</v>
      </c>
      <c r="NV23" s="109">
        <f>Seniori!NV16</f>
        <v>0</v>
      </c>
      <c r="NW23" s="109">
        <f>Seniori!NW16</f>
        <v>0</v>
      </c>
      <c r="NX23" s="109">
        <f>Seniori!NX16</f>
        <v>0</v>
      </c>
      <c r="NY23" s="109">
        <f>Seniori!NY16</f>
        <v>0</v>
      </c>
      <c r="NZ23" s="109">
        <f>Seniori!NZ16</f>
        <v>0</v>
      </c>
      <c r="OA23" s="109">
        <f>Seniori!OA16</f>
        <v>0</v>
      </c>
      <c r="OB23" s="109">
        <f>Seniori!OB16</f>
        <v>0</v>
      </c>
      <c r="OC23" s="109">
        <f>Seniori!OC16</f>
        <v>0</v>
      </c>
      <c r="OD23" s="109">
        <f>Seniori!OD16</f>
        <v>0</v>
      </c>
      <c r="OE23" s="109">
        <f>Seniori!OE16</f>
        <v>0</v>
      </c>
      <c r="OF23" s="109">
        <f>Seniori!OF16</f>
        <v>0</v>
      </c>
      <c r="OG23" s="109">
        <f>Seniori!OG16</f>
        <v>0</v>
      </c>
      <c r="OH23" s="109">
        <f>Seniori!OH16</f>
        <v>0</v>
      </c>
      <c r="OI23" s="109">
        <f>Seniori!OI16</f>
        <v>0</v>
      </c>
      <c r="OJ23" s="109">
        <f>Seniori!OJ16</f>
        <v>0</v>
      </c>
      <c r="OK23" s="109">
        <f>Seniori!OK16</f>
        <v>0</v>
      </c>
      <c r="OL23" s="109">
        <f>Seniori!OL16</f>
        <v>0</v>
      </c>
      <c r="OM23" s="109">
        <f>Seniori!OM16</f>
        <v>0</v>
      </c>
      <c r="ON23" s="109">
        <f>Seniori!ON16</f>
        <v>0</v>
      </c>
      <c r="OO23" s="109">
        <f>Seniori!OO16</f>
        <v>0</v>
      </c>
      <c r="OP23" s="109">
        <f>Seniori!OP16</f>
        <v>0</v>
      </c>
      <c r="OQ23" s="109">
        <f>Seniori!OQ16</f>
        <v>0</v>
      </c>
      <c r="OR23" s="109">
        <f>Seniori!OR16</f>
        <v>0</v>
      </c>
      <c r="OS23" s="109">
        <f>Seniori!OS16</f>
        <v>0</v>
      </c>
      <c r="OT23" s="109">
        <f>Seniori!OT16</f>
        <v>0</v>
      </c>
      <c r="OU23" s="109">
        <f>Seniori!OU16</f>
        <v>0</v>
      </c>
      <c r="OV23" s="109">
        <f>Seniori!OV16</f>
        <v>0</v>
      </c>
      <c r="OW23" s="109">
        <f>Seniori!OW16</f>
        <v>0</v>
      </c>
      <c r="OX23" s="109">
        <f>Seniori!OX16</f>
        <v>0</v>
      </c>
      <c r="OY23" s="109">
        <f>Seniori!OY16</f>
        <v>0</v>
      </c>
      <c r="OZ23" s="109">
        <f>Seniori!OZ16</f>
        <v>0</v>
      </c>
      <c r="PA23" s="109">
        <f>Seniori!PA16</f>
        <v>0</v>
      </c>
      <c r="PB23" s="109">
        <f>Seniori!PB16</f>
        <v>0</v>
      </c>
      <c r="PC23" s="109">
        <f>Seniori!PC16</f>
        <v>0</v>
      </c>
      <c r="PD23" s="109">
        <f>Seniori!PD16</f>
        <v>0</v>
      </c>
      <c r="PE23" s="109">
        <f>Seniori!PE16</f>
        <v>0</v>
      </c>
      <c r="PF23" s="109">
        <f>Seniori!PF16</f>
        <v>0</v>
      </c>
      <c r="PG23" s="109">
        <f>Seniori!PG16</f>
        <v>0</v>
      </c>
      <c r="PH23" s="109">
        <f>Seniori!PH16</f>
        <v>0</v>
      </c>
      <c r="PI23" s="109">
        <f>Seniori!PI16</f>
        <v>0</v>
      </c>
      <c r="PJ23" s="109">
        <f>Seniori!PJ16</f>
        <v>0</v>
      </c>
      <c r="PK23" s="109">
        <f>Seniori!PK16</f>
        <v>0</v>
      </c>
      <c r="PL23" s="109">
        <f>Seniori!PL16</f>
        <v>0</v>
      </c>
      <c r="PM23" s="109">
        <f>Seniori!PM16</f>
        <v>0</v>
      </c>
      <c r="PN23" s="109">
        <f>Seniori!PN16</f>
        <v>0</v>
      </c>
      <c r="PO23" s="109">
        <f>Seniori!PO16</f>
        <v>0</v>
      </c>
      <c r="PP23" s="109">
        <f>Seniori!PP16</f>
        <v>0</v>
      </c>
      <c r="PQ23" s="109">
        <f>Seniori!PQ16</f>
        <v>0</v>
      </c>
      <c r="PR23" s="109">
        <f>Seniori!PR16</f>
        <v>0</v>
      </c>
      <c r="PS23" s="109">
        <f>Seniori!PS16</f>
        <v>0</v>
      </c>
      <c r="PT23" s="109">
        <f>Seniori!PT16</f>
        <v>0</v>
      </c>
      <c r="PU23" s="109">
        <f>Seniori!PU16</f>
        <v>0</v>
      </c>
      <c r="PV23" s="109">
        <f>Seniori!PV16</f>
        <v>0</v>
      </c>
      <c r="PW23" s="109">
        <f>Seniori!PW16</f>
        <v>0</v>
      </c>
      <c r="PX23" s="109">
        <f>Seniori!PX16</f>
        <v>0</v>
      </c>
      <c r="PY23" s="109">
        <f>Seniori!PY16</f>
        <v>0</v>
      </c>
      <c r="PZ23" s="109">
        <f>Seniori!PZ16</f>
        <v>0</v>
      </c>
      <c r="QA23" s="109">
        <f>Seniori!QA16</f>
        <v>0</v>
      </c>
      <c r="QB23" s="109">
        <f>Seniori!QB16</f>
        <v>0</v>
      </c>
      <c r="QC23" s="109">
        <f>Seniori!QC16</f>
        <v>0</v>
      </c>
      <c r="QD23" s="109">
        <f>Seniori!QD16</f>
        <v>0</v>
      </c>
      <c r="QE23" s="109">
        <f>Seniori!QE16</f>
        <v>0</v>
      </c>
      <c r="QF23" s="109">
        <f>Seniori!QF16</f>
        <v>0</v>
      </c>
      <c r="QG23" s="109">
        <f>Seniori!QG16</f>
        <v>0</v>
      </c>
      <c r="QH23" s="109">
        <f>Seniori!QH16</f>
        <v>0</v>
      </c>
      <c r="QI23" s="109">
        <f>Seniori!QI16</f>
        <v>0</v>
      </c>
      <c r="QJ23" s="109">
        <f>Seniori!QJ16</f>
        <v>0</v>
      </c>
      <c r="QK23" s="109">
        <f>Seniori!QK16</f>
        <v>0</v>
      </c>
      <c r="QL23" s="109">
        <f>Seniori!QL16</f>
        <v>0</v>
      </c>
      <c r="QM23" s="109">
        <f>Seniori!QM16</f>
        <v>0</v>
      </c>
      <c r="QN23" s="109">
        <f>Seniori!QN16</f>
        <v>0</v>
      </c>
      <c r="QO23" s="109">
        <f>Seniori!QO16</f>
        <v>0</v>
      </c>
      <c r="QP23" s="109">
        <f>Seniori!QP16</f>
        <v>0</v>
      </c>
      <c r="QQ23" s="109">
        <f>Seniori!QQ16</f>
        <v>0</v>
      </c>
      <c r="QR23" s="109">
        <f>Seniori!QR16</f>
        <v>0</v>
      </c>
      <c r="QS23" s="109">
        <f>Seniori!QS16</f>
        <v>0</v>
      </c>
      <c r="QT23" s="109">
        <f>Seniori!QT16</f>
        <v>0</v>
      </c>
      <c r="QU23" s="109">
        <f>Seniori!QU16</f>
        <v>0</v>
      </c>
      <c r="QV23" s="109">
        <f>Seniori!QV16</f>
        <v>0</v>
      </c>
      <c r="QW23" s="109">
        <f>Seniori!QW16</f>
        <v>0</v>
      </c>
      <c r="QX23" s="109">
        <f>Seniori!QX16</f>
        <v>0</v>
      </c>
      <c r="QY23" s="109">
        <f>Seniori!QY16</f>
        <v>0</v>
      </c>
      <c r="QZ23" s="109">
        <f>Seniori!QZ16</f>
        <v>0</v>
      </c>
      <c r="RA23" s="109">
        <f>Seniori!RA16</f>
        <v>0</v>
      </c>
      <c r="RB23" s="109">
        <f>Seniori!RB16</f>
        <v>0</v>
      </c>
      <c r="RC23" s="109">
        <f>Seniori!RC16</f>
        <v>0</v>
      </c>
      <c r="RD23" s="109">
        <f>Seniori!RD16</f>
        <v>0</v>
      </c>
      <c r="RE23" s="109">
        <f>Seniori!RE16</f>
        <v>0</v>
      </c>
      <c r="RF23" s="109">
        <f>Seniori!RF16</f>
        <v>0</v>
      </c>
      <c r="RG23" s="109">
        <f>Seniori!RG16</f>
        <v>0</v>
      </c>
      <c r="RH23" s="109">
        <f>Seniori!RH16</f>
        <v>0</v>
      </c>
      <c r="RI23" s="109">
        <f>Seniori!RI16</f>
        <v>0</v>
      </c>
      <c r="RJ23" s="109">
        <f>Seniori!RJ16</f>
        <v>0</v>
      </c>
      <c r="RK23" s="109">
        <f>Seniori!RK16</f>
        <v>0</v>
      </c>
      <c r="RL23" s="109">
        <f>Seniori!RL16</f>
        <v>0</v>
      </c>
      <c r="RM23" s="109">
        <f>Seniori!RM16</f>
        <v>0</v>
      </c>
      <c r="RN23" s="109">
        <f>Seniori!RN16</f>
        <v>0</v>
      </c>
      <c r="RO23" s="109">
        <f>Seniori!RO16</f>
        <v>0</v>
      </c>
      <c r="RP23" s="109">
        <f>Seniori!RP16</f>
        <v>0</v>
      </c>
      <c r="RQ23" s="109">
        <f>Seniori!RQ16</f>
        <v>0</v>
      </c>
      <c r="RR23" s="109">
        <f>Seniori!RR16</f>
        <v>0</v>
      </c>
      <c r="RS23" s="109">
        <f>Seniori!RS16</f>
        <v>0</v>
      </c>
      <c r="RT23" s="109">
        <f>Seniori!RT16</f>
        <v>0</v>
      </c>
      <c r="RU23" s="109">
        <f>Seniori!RU16</f>
        <v>0</v>
      </c>
      <c r="RV23" s="109">
        <f>Seniori!RV16</f>
        <v>0</v>
      </c>
      <c r="RW23" s="109">
        <f>Seniori!RW16</f>
        <v>0</v>
      </c>
      <c r="RX23" s="109">
        <f>Seniori!RX16</f>
        <v>0</v>
      </c>
      <c r="RY23" s="109">
        <f>Seniori!RY16</f>
        <v>0</v>
      </c>
      <c r="RZ23" s="109">
        <f>Seniori!RZ16</f>
        <v>0</v>
      </c>
      <c r="SA23" s="109">
        <f>Seniori!SA16</f>
        <v>0</v>
      </c>
      <c r="SB23" s="109">
        <f>Seniori!SB16</f>
        <v>0</v>
      </c>
      <c r="SC23" s="109">
        <f>Seniori!SC16</f>
        <v>0</v>
      </c>
      <c r="SD23" s="109">
        <f>Seniori!SD16</f>
        <v>0</v>
      </c>
      <c r="SE23" s="109">
        <f>Seniori!SE16</f>
        <v>0</v>
      </c>
      <c r="SF23" s="109">
        <f>Seniori!SF16</f>
        <v>0</v>
      </c>
      <c r="SG23" s="109">
        <f>Seniori!SG16</f>
        <v>0</v>
      </c>
      <c r="SH23" s="109">
        <f>Seniori!SH16</f>
        <v>0</v>
      </c>
      <c r="SI23" s="109">
        <f>Seniori!SI16</f>
        <v>0</v>
      </c>
      <c r="SJ23" s="109">
        <f>Seniori!SJ16</f>
        <v>0</v>
      </c>
      <c r="SK23" s="109">
        <f>Seniori!SK16</f>
        <v>0</v>
      </c>
      <c r="SL23" s="109">
        <f>Seniori!SL16</f>
        <v>0</v>
      </c>
      <c r="SM23" s="109">
        <f>Seniori!SM16</f>
        <v>0</v>
      </c>
      <c r="SN23" s="109">
        <f>Seniori!SN16</f>
        <v>0</v>
      </c>
      <c r="SO23" s="109">
        <f>Seniori!SO16</f>
        <v>0</v>
      </c>
      <c r="SP23" s="109">
        <f>Seniori!SP16</f>
        <v>0</v>
      </c>
      <c r="SQ23" s="109">
        <f>Seniori!SQ16</f>
        <v>0</v>
      </c>
      <c r="SR23" s="109">
        <f>Seniori!SR16</f>
        <v>0</v>
      </c>
      <c r="SS23" s="109">
        <f>Seniori!SS16</f>
        <v>0</v>
      </c>
      <c r="ST23" s="109">
        <f>Seniori!ST16</f>
        <v>0</v>
      </c>
      <c r="SU23" s="109">
        <f>Seniori!SU16</f>
        <v>0</v>
      </c>
      <c r="SV23" s="109">
        <f>Seniori!SV16</f>
        <v>0</v>
      </c>
      <c r="SW23" s="109">
        <f>Seniori!SW16</f>
        <v>0</v>
      </c>
      <c r="SX23" s="109">
        <f>Seniori!SX16</f>
        <v>0</v>
      </c>
      <c r="SY23" s="109">
        <f>Seniori!SY16</f>
        <v>0</v>
      </c>
      <c r="SZ23" s="109">
        <f>Seniori!SZ16</f>
        <v>0</v>
      </c>
      <c r="TA23" s="109">
        <f>Seniori!TA16</f>
        <v>0</v>
      </c>
      <c r="TB23" s="109">
        <f>Seniori!TB16</f>
        <v>0</v>
      </c>
    </row>
    <row r="24" spans="1:522" s="1" customFormat="1" ht="18" customHeight="1" x14ac:dyDescent="0.2">
      <c r="A24" s="12"/>
      <c r="B24" s="11" t="s">
        <v>188</v>
      </c>
      <c r="C24" s="1">
        <v>11826</v>
      </c>
      <c r="D24" s="1">
        <v>2018</v>
      </c>
      <c r="E24" t="s">
        <v>38</v>
      </c>
      <c r="F24" s="1">
        <v>135</v>
      </c>
      <c r="G24" s="1" t="s">
        <v>129</v>
      </c>
      <c r="H24" t="s">
        <v>17</v>
      </c>
      <c r="I24" s="1">
        <f>SUM(K24:TB24)</f>
        <v>92</v>
      </c>
      <c r="J24" s="12">
        <v>89</v>
      </c>
      <c r="K24" s="109">
        <f>Seniori!K50</f>
        <v>0</v>
      </c>
      <c r="L24" s="109">
        <f>Seniori!L50</f>
        <v>0</v>
      </c>
      <c r="M24" s="109">
        <f>Seniori!M50</f>
        <v>0</v>
      </c>
      <c r="N24" s="109">
        <f>Seniori!N50</f>
        <v>0</v>
      </c>
      <c r="O24" s="109">
        <f>Seniori!O50</f>
        <v>0</v>
      </c>
      <c r="P24" s="109">
        <f>Seniori!P50</f>
        <v>0</v>
      </c>
      <c r="Q24" s="109">
        <f>Seniori!Q50</f>
        <v>0</v>
      </c>
      <c r="R24" s="109">
        <f>Seniori!R50</f>
        <v>0</v>
      </c>
      <c r="S24" s="109">
        <f>Seniori!S50</f>
        <v>0</v>
      </c>
      <c r="T24" s="109">
        <f>Seniori!T50</f>
        <v>0</v>
      </c>
      <c r="U24" s="109">
        <f>Seniori!U50</f>
        <v>0</v>
      </c>
      <c r="V24" s="109">
        <f>Seniori!V50</f>
        <v>0</v>
      </c>
      <c r="W24" s="109">
        <f>Seniori!W50</f>
        <v>0</v>
      </c>
      <c r="X24" s="109">
        <f>Seniori!X50</f>
        <v>0</v>
      </c>
      <c r="Y24" s="109">
        <f>Seniori!Y50</f>
        <v>0</v>
      </c>
      <c r="Z24" s="109">
        <f>Seniori!Z50</f>
        <v>0</v>
      </c>
      <c r="AA24" s="109">
        <f>Seniori!AA50</f>
        <v>0</v>
      </c>
      <c r="AB24" s="109">
        <f>Seniori!AB50</f>
        <v>0</v>
      </c>
      <c r="AC24" s="109">
        <f>Seniori!AC50</f>
        <v>0</v>
      </c>
      <c r="AD24" s="109">
        <f>Seniori!AD50</f>
        <v>0</v>
      </c>
      <c r="AE24" s="109">
        <f>Seniori!AE50</f>
        <v>0</v>
      </c>
      <c r="AF24" s="109">
        <f>Seniori!AF50</f>
        <v>0</v>
      </c>
      <c r="AG24" s="109">
        <f>Seniori!AG50</f>
        <v>0</v>
      </c>
      <c r="AH24" s="109">
        <f>Seniori!AH50</f>
        <v>0</v>
      </c>
      <c r="AI24" s="109">
        <f>Seniori!AI50</f>
        <v>0</v>
      </c>
      <c r="AJ24" s="109">
        <f>Seniori!AJ50</f>
        <v>0</v>
      </c>
      <c r="AK24" s="109">
        <f>Seniori!AK50</f>
        <v>0</v>
      </c>
      <c r="AL24" s="109">
        <f>Seniori!AL50</f>
        <v>0</v>
      </c>
      <c r="AM24" s="109">
        <f>Seniori!AM50</f>
        <v>0</v>
      </c>
      <c r="AN24" s="109">
        <f>Seniori!AN50</f>
        <v>0</v>
      </c>
      <c r="AO24" s="109">
        <f>Seniori!AO50</f>
        <v>0</v>
      </c>
      <c r="AP24" s="109">
        <f>Seniori!AP50</f>
        <v>0</v>
      </c>
      <c r="AQ24" s="109">
        <f>Seniori!AQ50</f>
        <v>0</v>
      </c>
      <c r="AR24" s="109">
        <f>Seniori!AR50</f>
        <v>0</v>
      </c>
      <c r="AS24" s="109">
        <f>Seniori!AS50</f>
        <v>0</v>
      </c>
      <c r="AT24" s="109">
        <f>Seniori!AT50</f>
        <v>0</v>
      </c>
      <c r="AU24" s="109">
        <f>Seniori!AU50</f>
        <v>0</v>
      </c>
      <c r="AV24" s="109">
        <f>Seniori!AV50</f>
        <v>0</v>
      </c>
      <c r="AW24" s="109">
        <f>Seniori!AW50</f>
        <v>0</v>
      </c>
      <c r="AX24" s="109">
        <f>Seniori!AX50</f>
        <v>0</v>
      </c>
      <c r="AY24" s="109">
        <f>Seniori!AY50</f>
        <v>0</v>
      </c>
      <c r="AZ24" s="109">
        <f>Seniori!AZ50</f>
        <v>0</v>
      </c>
      <c r="BA24" s="109">
        <f>Seniori!BA50</f>
        <v>0</v>
      </c>
      <c r="BB24" s="109">
        <f>Seniori!BB50</f>
        <v>0</v>
      </c>
      <c r="BC24" s="109">
        <f>Seniori!BC50</f>
        <v>0</v>
      </c>
      <c r="BD24" s="109">
        <f>Seniori!BD50</f>
        <v>0</v>
      </c>
      <c r="BE24" s="109">
        <f>Seniori!BE50</f>
        <v>0</v>
      </c>
      <c r="BF24" s="109">
        <f>Seniori!BF50</f>
        <v>0</v>
      </c>
      <c r="BG24" s="109">
        <f>Seniori!BG50</f>
        <v>0</v>
      </c>
      <c r="BH24" s="109">
        <f>Seniori!BH50</f>
        <v>0</v>
      </c>
      <c r="BI24" s="109">
        <f>Seniori!BI50</f>
        <v>0</v>
      </c>
      <c r="BJ24" s="109">
        <f>Seniori!BJ50</f>
        <v>0</v>
      </c>
      <c r="BK24" s="109">
        <f>Seniori!BK50</f>
        <v>7</v>
      </c>
      <c r="BL24" s="109">
        <f>Seniori!BL50</f>
        <v>0</v>
      </c>
      <c r="BM24" s="109">
        <f>Seniori!BM50</f>
        <v>0</v>
      </c>
      <c r="BN24" s="109">
        <f>Seniori!BN50</f>
        <v>0</v>
      </c>
      <c r="BO24" s="109">
        <f>Seniori!BO50</f>
        <v>8</v>
      </c>
      <c r="BP24" s="109">
        <f>Seniori!BP50</f>
        <v>1</v>
      </c>
      <c r="BQ24" s="109">
        <f>Seniori!BQ50</f>
        <v>0</v>
      </c>
      <c r="BR24" s="109">
        <f>Seniori!BR50</f>
        <v>0</v>
      </c>
      <c r="BS24" s="109">
        <f>Seniori!BS50</f>
        <v>0</v>
      </c>
      <c r="BT24" s="109">
        <f>Seniori!BT50</f>
        <v>0</v>
      </c>
      <c r="BU24" s="109">
        <f>Seniori!BU50</f>
        <v>10</v>
      </c>
      <c r="BV24" s="109">
        <f>Seniori!BV50</f>
        <v>0</v>
      </c>
      <c r="BW24" s="109">
        <f>Seniori!BW50</f>
        <v>0</v>
      </c>
      <c r="BX24" s="109">
        <f>Seniori!BX50</f>
        <v>0</v>
      </c>
      <c r="BY24" s="109">
        <f>Seniori!BY50</f>
        <v>0</v>
      </c>
      <c r="BZ24" s="109">
        <f>Seniori!BZ50</f>
        <v>0</v>
      </c>
      <c r="CA24" s="109">
        <f>Seniori!CA50</f>
        <v>0</v>
      </c>
      <c r="CB24" s="109">
        <f>Seniori!CB50</f>
        <v>0</v>
      </c>
      <c r="CC24" s="109">
        <f>Seniori!CC50</f>
        <v>0</v>
      </c>
      <c r="CD24" s="109">
        <f>Seniori!CD50</f>
        <v>0</v>
      </c>
      <c r="CE24" s="109">
        <f>Seniori!CE50</f>
        <v>0</v>
      </c>
      <c r="CF24" s="109">
        <f>Seniori!CF50</f>
        <v>0</v>
      </c>
      <c r="CG24" s="109">
        <f>Seniori!CG50</f>
        <v>0</v>
      </c>
      <c r="CH24" s="109">
        <f>Seniori!CH50</f>
        <v>0</v>
      </c>
      <c r="CI24" s="109">
        <f>Seniori!CI50</f>
        <v>1</v>
      </c>
      <c r="CJ24" s="109">
        <f>Seniori!CJ50</f>
        <v>3</v>
      </c>
      <c r="CK24" s="109">
        <f>Seniori!CK50</f>
        <v>0</v>
      </c>
      <c r="CL24" s="109">
        <f>Seniori!CL50</f>
        <v>0</v>
      </c>
      <c r="CM24" s="109">
        <f>Seniori!CM50</f>
        <v>0</v>
      </c>
      <c r="CN24" s="109">
        <f>Seniori!CN50</f>
        <v>0</v>
      </c>
      <c r="CO24" s="109">
        <f>Seniori!CO50</f>
        <v>0</v>
      </c>
      <c r="CP24" s="109">
        <f>Seniori!CP50</f>
        <v>0</v>
      </c>
      <c r="CQ24" s="109">
        <f>Seniori!CQ50</f>
        <v>0</v>
      </c>
      <c r="CR24" s="109">
        <f>Seniori!CR50</f>
        <v>4</v>
      </c>
      <c r="CS24" s="109">
        <f>Seniori!CS50</f>
        <v>4</v>
      </c>
      <c r="CT24" s="109">
        <f>Seniori!CT50</f>
        <v>0</v>
      </c>
      <c r="CU24" s="109">
        <f>Seniori!CU50</f>
        <v>0</v>
      </c>
      <c r="CV24" s="109">
        <f>Seniori!CV50</f>
        <v>0</v>
      </c>
      <c r="CW24" s="109">
        <f>Seniori!CW50</f>
        <v>0</v>
      </c>
      <c r="CX24" s="109">
        <f>Seniori!CX50</f>
        <v>0</v>
      </c>
      <c r="CY24" s="109">
        <f>Seniori!CY50</f>
        <v>0</v>
      </c>
      <c r="CZ24" s="109">
        <f>Seniori!CZ50</f>
        <v>0</v>
      </c>
      <c r="DA24" s="109">
        <f>Seniori!DA50</f>
        <v>0</v>
      </c>
      <c r="DB24" s="109">
        <f>Seniori!DB50</f>
        <v>0</v>
      </c>
      <c r="DC24" s="109">
        <f>Seniori!DC50</f>
        <v>0</v>
      </c>
      <c r="DD24" s="109">
        <f>Seniori!DD50</f>
        <v>0</v>
      </c>
      <c r="DE24" s="109">
        <f>Seniori!DE50</f>
        <v>0</v>
      </c>
      <c r="DF24" s="109">
        <f>Seniori!DF50</f>
        <v>0</v>
      </c>
      <c r="DG24" s="109">
        <f>Seniori!DG50</f>
        <v>0</v>
      </c>
      <c r="DH24" s="109">
        <f>Seniori!DH50</f>
        <v>0</v>
      </c>
      <c r="DI24" s="109">
        <f>Seniori!DI50</f>
        <v>0</v>
      </c>
      <c r="DJ24" s="109">
        <f>Seniori!DJ50</f>
        <v>0</v>
      </c>
      <c r="DK24" s="109">
        <f>Seniori!DK50</f>
        <v>0</v>
      </c>
      <c r="DL24" s="109">
        <f>Seniori!DL50</f>
        <v>0</v>
      </c>
      <c r="DM24" s="109">
        <f>Seniori!DM50</f>
        <v>0</v>
      </c>
      <c r="DN24" s="109">
        <f>Seniori!DN50</f>
        <v>0</v>
      </c>
      <c r="DO24" s="109">
        <f>Seniori!DO50</f>
        <v>0</v>
      </c>
      <c r="DP24" s="109">
        <f>Seniori!DP50</f>
        <v>0</v>
      </c>
      <c r="DQ24" s="109">
        <f>Seniori!DQ50</f>
        <v>0</v>
      </c>
      <c r="DR24" s="109">
        <f>Seniori!DR50</f>
        <v>0</v>
      </c>
      <c r="DS24" s="109">
        <f>Seniori!DS50</f>
        <v>0</v>
      </c>
      <c r="DT24" s="109">
        <f>Seniori!DT50</f>
        <v>0</v>
      </c>
      <c r="DU24" s="109">
        <f>Seniori!DU50</f>
        <v>0</v>
      </c>
      <c r="DV24" s="109">
        <f>Seniori!DV50</f>
        <v>0</v>
      </c>
      <c r="DW24" s="109">
        <f>Seniori!DW50</f>
        <v>0</v>
      </c>
      <c r="DX24" s="109">
        <f>Seniori!DX50</f>
        <v>0</v>
      </c>
      <c r="DY24" s="109">
        <f>Seniori!DY50</f>
        <v>0</v>
      </c>
      <c r="DZ24" s="109">
        <f>Seniori!DZ50</f>
        <v>0</v>
      </c>
      <c r="EA24" s="109">
        <f>Seniori!EA50</f>
        <v>0</v>
      </c>
      <c r="EB24" s="109">
        <f>Seniori!EB50</f>
        <v>0</v>
      </c>
      <c r="EC24" s="109">
        <f>Seniori!EC50</f>
        <v>0</v>
      </c>
      <c r="ED24" s="109">
        <f>Seniori!ED50</f>
        <v>0</v>
      </c>
      <c r="EE24" s="109">
        <f>Seniori!EE50</f>
        <v>0</v>
      </c>
      <c r="EF24" s="109">
        <f>Seniori!EF50</f>
        <v>0</v>
      </c>
      <c r="EG24" s="109">
        <f>Seniori!EG50</f>
        <v>0</v>
      </c>
      <c r="EH24" s="109">
        <f>Seniori!EH50</f>
        <v>0</v>
      </c>
      <c r="EI24" s="109">
        <f>Seniori!EI50</f>
        <v>0</v>
      </c>
      <c r="EJ24" s="109">
        <f>Seniori!EJ50</f>
        <v>0</v>
      </c>
      <c r="EK24" s="109">
        <f>Seniori!EK50</f>
        <v>0</v>
      </c>
      <c r="EL24" s="109">
        <f>Seniori!EL50</f>
        <v>0</v>
      </c>
      <c r="EM24" s="109">
        <f>Seniori!EM50</f>
        <v>0</v>
      </c>
      <c r="EN24" s="109">
        <f>Seniori!EN50</f>
        <v>0</v>
      </c>
      <c r="EO24" s="109">
        <f>Seniori!EO50</f>
        <v>0</v>
      </c>
      <c r="EP24" s="109">
        <f>Seniori!EP50</f>
        <v>0</v>
      </c>
      <c r="EQ24" s="109">
        <f>Seniori!EQ50</f>
        <v>0</v>
      </c>
      <c r="ER24" s="109">
        <f>Seniori!ER50</f>
        <v>0</v>
      </c>
      <c r="ES24" s="109">
        <f>Seniori!ES50</f>
        <v>0</v>
      </c>
      <c r="ET24" s="109">
        <f>Seniori!ET50</f>
        <v>0</v>
      </c>
      <c r="EU24" s="109">
        <f>Seniori!EU50</f>
        <v>0</v>
      </c>
      <c r="EV24" s="109">
        <f>Seniori!EV50</f>
        <v>0</v>
      </c>
      <c r="EW24" s="109">
        <f>Seniori!EW50</f>
        <v>0</v>
      </c>
      <c r="EX24" s="109">
        <f>Seniori!EX50</f>
        <v>0</v>
      </c>
      <c r="EY24" s="109">
        <f>Seniori!EY50</f>
        <v>0</v>
      </c>
      <c r="EZ24" s="109">
        <f>Seniori!EZ50</f>
        <v>0</v>
      </c>
      <c r="FA24" s="109">
        <f>Seniori!FA50</f>
        <v>0</v>
      </c>
      <c r="FB24" s="109">
        <f>Seniori!FB50</f>
        <v>0</v>
      </c>
      <c r="FC24" s="109">
        <f>Seniori!FC50</f>
        <v>0</v>
      </c>
      <c r="FD24" s="109">
        <f>Seniori!FD50</f>
        <v>0</v>
      </c>
      <c r="FE24" s="109">
        <f>Seniori!FE50</f>
        <v>0</v>
      </c>
      <c r="FF24" s="109">
        <f>Seniori!FF50</f>
        <v>0</v>
      </c>
      <c r="FG24" s="109">
        <f>Seniori!FG50</f>
        <v>0</v>
      </c>
      <c r="FH24" s="109">
        <f>Seniori!FH50</f>
        <v>0</v>
      </c>
      <c r="FI24" s="109">
        <f>Seniori!FI50</f>
        <v>0</v>
      </c>
      <c r="FJ24" s="109">
        <f>Seniori!FJ50</f>
        <v>0</v>
      </c>
      <c r="FK24" s="109">
        <f>Seniori!FK50</f>
        <v>0</v>
      </c>
      <c r="FL24" s="109">
        <f>Seniori!FL50</f>
        <v>0</v>
      </c>
      <c r="FM24" s="109">
        <f>Seniori!FM50</f>
        <v>0</v>
      </c>
      <c r="FN24" s="109">
        <f>Seniori!FN50</f>
        <v>3</v>
      </c>
      <c r="FO24" s="109">
        <f>Seniori!FO50</f>
        <v>1</v>
      </c>
      <c r="FP24" s="109">
        <f>Seniori!FP50</f>
        <v>0</v>
      </c>
      <c r="FQ24" s="109">
        <f>Seniori!FQ50</f>
        <v>0</v>
      </c>
      <c r="FR24" s="109">
        <f>Seniori!FR50</f>
        <v>0</v>
      </c>
      <c r="FS24" s="109">
        <f>Seniori!FS50</f>
        <v>4</v>
      </c>
      <c r="FT24" s="109">
        <f>Seniori!FT50</f>
        <v>1</v>
      </c>
      <c r="FU24" s="109">
        <f>Seniori!FU50</f>
        <v>0</v>
      </c>
      <c r="FV24" s="109">
        <f>Seniori!FV50</f>
        <v>0</v>
      </c>
      <c r="FW24" s="109">
        <f>Seniori!FW50</f>
        <v>0</v>
      </c>
      <c r="FX24" s="109">
        <f>Seniori!FX50</f>
        <v>0</v>
      </c>
      <c r="FY24" s="109">
        <f>Seniori!FY50</f>
        <v>0</v>
      </c>
      <c r="FZ24" s="109">
        <f>Seniori!FZ50</f>
        <v>0</v>
      </c>
      <c r="GA24" s="109">
        <f>Seniori!GA50</f>
        <v>0</v>
      </c>
      <c r="GB24" s="109">
        <f>Seniori!GB50</f>
        <v>0</v>
      </c>
      <c r="GC24" s="109">
        <f>Seniori!GC50</f>
        <v>0</v>
      </c>
      <c r="GD24" s="109">
        <f>Seniori!GD50</f>
        <v>0</v>
      </c>
      <c r="GE24" s="109">
        <f>Seniori!GE50</f>
        <v>0</v>
      </c>
      <c r="GF24" s="109">
        <f>Seniori!GF50</f>
        <v>0</v>
      </c>
      <c r="GG24" s="109">
        <f>Seniori!GG50</f>
        <v>0</v>
      </c>
      <c r="GH24" s="109">
        <f>Seniori!GH50</f>
        <v>0</v>
      </c>
      <c r="GI24" s="109">
        <f>Seniori!GI50</f>
        <v>0</v>
      </c>
      <c r="GJ24" s="109">
        <f>Seniori!GJ50</f>
        <v>0</v>
      </c>
      <c r="GK24" s="109">
        <f>Seniori!GK50</f>
        <v>0</v>
      </c>
      <c r="GL24" s="109">
        <f>Seniori!GL50</f>
        <v>0</v>
      </c>
      <c r="GM24" s="109">
        <f>Seniori!GM50</f>
        <v>0</v>
      </c>
      <c r="GN24" s="109">
        <f>Seniori!GN50</f>
        <v>0</v>
      </c>
      <c r="GO24" s="109">
        <f>Seniori!GO50</f>
        <v>0</v>
      </c>
      <c r="GP24" s="109">
        <f>Seniori!GP50</f>
        <v>0</v>
      </c>
      <c r="GQ24" s="109">
        <f>Seniori!GQ50</f>
        <v>0</v>
      </c>
      <c r="GR24" s="109">
        <f>Seniori!GR50</f>
        <v>0</v>
      </c>
      <c r="GS24" s="109">
        <f>Seniori!GS50</f>
        <v>0</v>
      </c>
      <c r="GT24" s="109">
        <f>Seniori!GT50</f>
        <v>0</v>
      </c>
      <c r="GU24" s="109">
        <f>Seniori!GU50</f>
        <v>0</v>
      </c>
      <c r="GV24" s="109">
        <f>Seniori!GV50</f>
        <v>0</v>
      </c>
      <c r="GW24" s="109">
        <f>Seniori!GW50</f>
        <v>0</v>
      </c>
      <c r="GX24" s="109">
        <f>Seniori!GX50</f>
        <v>0</v>
      </c>
      <c r="GY24" s="109">
        <f>Seniori!GY50</f>
        <v>0</v>
      </c>
      <c r="GZ24" s="109">
        <f>Seniori!GZ50</f>
        <v>0</v>
      </c>
      <c r="HA24" s="109">
        <f>Seniori!HA50</f>
        <v>0</v>
      </c>
      <c r="HB24" s="109">
        <f>Seniori!HB50</f>
        <v>0</v>
      </c>
      <c r="HC24" s="109">
        <f>Seniori!HC50</f>
        <v>0</v>
      </c>
      <c r="HD24" s="109">
        <f>Seniori!HD50</f>
        <v>0</v>
      </c>
      <c r="HE24" s="109">
        <f>Seniori!HE50</f>
        <v>0</v>
      </c>
      <c r="HF24" s="109">
        <f>Seniori!HF50</f>
        <v>0</v>
      </c>
      <c r="HG24" s="109">
        <f>Seniori!HG50</f>
        <v>0</v>
      </c>
      <c r="HH24" s="109">
        <f>Seniori!HH50</f>
        <v>0</v>
      </c>
      <c r="HI24" s="109">
        <f>Seniori!HI50</f>
        <v>0</v>
      </c>
      <c r="HJ24" s="109">
        <f>Seniori!HJ50</f>
        <v>0</v>
      </c>
      <c r="HK24" s="109">
        <f>Seniori!HK50</f>
        <v>0</v>
      </c>
      <c r="HL24" s="109">
        <f>Seniori!HL50</f>
        <v>0</v>
      </c>
      <c r="HM24" s="109">
        <f>Seniori!HM50</f>
        <v>0</v>
      </c>
      <c r="HN24" s="109">
        <f>Seniori!HN50</f>
        <v>0</v>
      </c>
      <c r="HO24" s="109">
        <f>Seniori!HO50</f>
        <v>0</v>
      </c>
      <c r="HP24" s="109">
        <f>Seniori!HP50</f>
        <v>0</v>
      </c>
      <c r="HQ24" s="109">
        <f>Seniori!HQ50</f>
        <v>0</v>
      </c>
      <c r="HR24" s="109">
        <f>Seniori!HR50</f>
        <v>0</v>
      </c>
      <c r="HS24" s="109">
        <f>Seniori!HS50</f>
        <v>0</v>
      </c>
      <c r="HT24" s="109">
        <f>Seniori!HT50</f>
        <v>0</v>
      </c>
      <c r="HU24" s="109">
        <f>Seniori!HU50</f>
        <v>0</v>
      </c>
      <c r="HV24" s="109">
        <f>Seniori!HV50</f>
        <v>0</v>
      </c>
      <c r="HW24" s="109">
        <f>Seniori!HW50</f>
        <v>0</v>
      </c>
      <c r="HX24" s="109">
        <f>Seniori!HX50</f>
        <v>0</v>
      </c>
      <c r="HY24" s="109">
        <f>Seniori!HY50</f>
        <v>0</v>
      </c>
      <c r="HZ24" s="109">
        <f>Seniori!HZ50</f>
        <v>0</v>
      </c>
      <c r="IA24" s="109">
        <f>Seniori!IA50</f>
        <v>0</v>
      </c>
      <c r="IB24" s="109">
        <f>Seniori!IB50</f>
        <v>0</v>
      </c>
      <c r="IC24" s="109">
        <f>Seniori!IC50</f>
        <v>0</v>
      </c>
      <c r="ID24" s="109">
        <f>Seniori!ID50</f>
        <v>0</v>
      </c>
      <c r="IE24" s="109">
        <f>Seniori!IE50</f>
        <v>0</v>
      </c>
      <c r="IF24" s="109">
        <f>Seniori!IF50</f>
        <v>0</v>
      </c>
      <c r="IG24" s="109">
        <f>Seniori!IG50</f>
        <v>0</v>
      </c>
      <c r="IH24" s="109">
        <f>Seniori!IH50</f>
        <v>0</v>
      </c>
      <c r="II24" s="109">
        <f>Seniori!II50</f>
        <v>0</v>
      </c>
      <c r="IJ24" s="109">
        <f>Seniori!IJ50</f>
        <v>0</v>
      </c>
      <c r="IK24" s="109">
        <f>Seniori!IK50</f>
        <v>0</v>
      </c>
      <c r="IL24" s="109">
        <f>Seniori!IL50</f>
        <v>0</v>
      </c>
      <c r="IM24" s="109">
        <f>Seniori!IM50</f>
        <v>0</v>
      </c>
      <c r="IN24" s="109">
        <f>Seniori!IN50</f>
        <v>0</v>
      </c>
      <c r="IO24" s="109">
        <f>Seniori!IO50</f>
        <v>0</v>
      </c>
      <c r="IP24" s="109">
        <f>Seniori!IP50</f>
        <v>0</v>
      </c>
      <c r="IQ24" s="109">
        <f>Seniori!IQ50</f>
        <v>0</v>
      </c>
      <c r="IR24" s="109">
        <f>Seniori!IR50</f>
        <v>0</v>
      </c>
      <c r="IS24" s="109">
        <f>Seniori!IS50</f>
        <v>12</v>
      </c>
      <c r="IT24" s="109">
        <f>Seniori!IT50</f>
        <v>0</v>
      </c>
      <c r="IU24" s="109">
        <f>Seniori!IU50</f>
        <v>0</v>
      </c>
      <c r="IV24" s="109">
        <f>Seniori!IV50</f>
        <v>0</v>
      </c>
      <c r="IW24" s="109">
        <f>Seniori!IW50</f>
        <v>0</v>
      </c>
      <c r="IX24" s="109">
        <f>Seniori!IX50</f>
        <v>5</v>
      </c>
      <c r="IY24" s="109">
        <f>Seniori!IY50</f>
        <v>0</v>
      </c>
      <c r="IZ24" s="109">
        <f>Seniori!IZ50</f>
        <v>0</v>
      </c>
      <c r="JA24" s="109">
        <f>Seniori!JA50</f>
        <v>0</v>
      </c>
      <c r="JB24" s="109">
        <f>Seniori!JB50</f>
        <v>0</v>
      </c>
      <c r="JC24" s="109">
        <f>Seniori!JC50</f>
        <v>7</v>
      </c>
      <c r="JD24" s="109">
        <f>Seniori!JD50</f>
        <v>0</v>
      </c>
      <c r="JE24" s="109">
        <f>Seniori!JE50</f>
        <v>0</v>
      </c>
      <c r="JF24" s="109">
        <f>Seniori!JF50</f>
        <v>0</v>
      </c>
      <c r="JG24" s="109">
        <f>Seniori!JG50</f>
        <v>5</v>
      </c>
      <c r="JH24" s="109">
        <f>Seniori!JH50</f>
        <v>0</v>
      </c>
      <c r="JI24" s="109">
        <f>Seniori!JI50</f>
        <v>0</v>
      </c>
      <c r="JJ24" s="109">
        <f>Seniori!JJ50</f>
        <v>0</v>
      </c>
      <c r="JK24" s="109">
        <f>Seniori!JK50</f>
        <v>0</v>
      </c>
      <c r="JL24" s="109">
        <f>Seniori!JL50</f>
        <v>0</v>
      </c>
      <c r="JM24" s="109">
        <f>Seniori!JM50</f>
        <v>0</v>
      </c>
      <c r="JN24" s="109">
        <f>Seniori!JN50</f>
        <v>0</v>
      </c>
      <c r="JO24" s="109">
        <f>Seniori!JO50</f>
        <v>0</v>
      </c>
      <c r="JP24" s="109">
        <f>Seniori!JP50</f>
        <v>0</v>
      </c>
      <c r="JQ24" s="109">
        <f>Seniori!JQ50</f>
        <v>0</v>
      </c>
      <c r="JR24" s="109">
        <f>Seniori!JR50</f>
        <v>0</v>
      </c>
      <c r="JS24" s="109">
        <f>Seniori!JS50</f>
        <v>0</v>
      </c>
      <c r="JT24" s="109">
        <f>Seniori!JT50</f>
        <v>0</v>
      </c>
      <c r="JU24" s="109">
        <f>Seniori!JU50</f>
        <v>0</v>
      </c>
      <c r="JV24" s="109">
        <f>Seniori!JV50</f>
        <v>0</v>
      </c>
      <c r="JW24" s="109">
        <f>Seniori!JW50</f>
        <v>0</v>
      </c>
      <c r="JX24" s="109">
        <f>Seniori!JX50</f>
        <v>0</v>
      </c>
      <c r="JY24" s="109">
        <f>Seniori!JY50</f>
        <v>0</v>
      </c>
      <c r="JZ24" s="109">
        <f>Seniori!JZ50</f>
        <v>0</v>
      </c>
      <c r="KA24" s="109">
        <f>Seniori!KA50</f>
        <v>0</v>
      </c>
      <c r="KB24" s="109">
        <f>Seniori!KB50</f>
        <v>0</v>
      </c>
      <c r="KC24" s="109">
        <f>Seniori!KC50</f>
        <v>0</v>
      </c>
      <c r="KD24" s="109">
        <f>Seniori!KD50</f>
        <v>0</v>
      </c>
      <c r="KE24" s="109">
        <f>Seniori!KE50</f>
        <v>0</v>
      </c>
      <c r="KF24" s="109">
        <f>Seniori!KF50</f>
        <v>0</v>
      </c>
      <c r="KG24" s="109">
        <f>Seniori!KG50</f>
        <v>0</v>
      </c>
      <c r="KH24" s="109">
        <f>Seniori!KH50</f>
        <v>0</v>
      </c>
      <c r="KI24" s="109">
        <f>Seniori!KI50</f>
        <v>0</v>
      </c>
      <c r="KJ24" s="109">
        <f>Seniori!KJ50</f>
        <v>0</v>
      </c>
      <c r="KK24" s="109">
        <f>Seniori!KK50</f>
        <v>0</v>
      </c>
      <c r="KL24" s="109">
        <f>Seniori!KL50</f>
        <v>8</v>
      </c>
      <c r="KM24" s="109">
        <f>Seniori!KM50</f>
        <v>0</v>
      </c>
      <c r="KN24" s="109">
        <f>Seniori!KN50</f>
        <v>0</v>
      </c>
      <c r="KO24" s="109">
        <f>Seniori!KO50</f>
        <v>0</v>
      </c>
      <c r="KP24" s="109">
        <f>Seniori!KP50</f>
        <v>0</v>
      </c>
      <c r="KQ24" s="109">
        <f>Seniori!KQ50</f>
        <v>0</v>
      </c>
      <c r="KR24" s="109">
        <f>Seniori!KR50</f>
        <v>0</v>
      </c>
      <c r="KS24" s="109">
        <f>Seniori!KS50</f>
        <v>0</v>
      </c>
      <c r="KT24" s="109">
        <f>Seniori!KT50</f>
        <v>8</v>
      </c>
      <c r="KU24" s="109">
        <f>Seniori!KU50</f>
        <v>0</v>
      </c>
      <c r="KV24" s="109">
        <f>Seniori!KV50</f>
        <v>0</v>
      </c>
      <c r="KW24" s="109">
        <f>Seniori!KW50</f>
        <v>0</v>
      </c>
      <c r="KX24" s="109">
        <f>Seniori!KX50</f>
        <v>0</v>
      </c>
      <c r="KY24" s="109">
        <f>Seniori!KY50</f>
        <v>0</v>
      </c>
      <c r="KZ24" s="109">
        <f>Seniori!KZ50</f>
        <v>0</v>
      </c>
      <c r="LA24" s="109">
        <f>Seniori!LA50</f>
        <v>0</v>
      </c>
      <c r="LB24" s="109">
        <f>Seniori!LB50</f>
        <v>0</v>
      </c>
      <c r="LC24" s="109">
        <f>Seniori!LC50</f>
        <v>0</v>
      </c>
      <c r="LD24" s="109">
        <f>Seniori!LD50</f>
        <v>0</v>
      </c>
      <c r="LE24" s="109">
        <f>Seniori!LE50</f>
        <v>0</v>
      </c>
      <c r="LF24" s="109">
        <f>Seniori!LF50</f>
        <v>0</v>
      </c>
      <c r="LG24" s="109">
        <f>Seniori!LG50</f>
        <v>0</v>
      </c>
      <c r="LH24" s="109">
        <f>Seniori!LH50</f>
        <v>0</v>
      </c>
      <c r="LI24" s="109">
        <f>Seniori!LI50</f>
        <v>0</v>
      </c>
      <c r="LJ24" s="109">
        <f>Seniori!LJ50</f>
        <v>0</v>
      </c>
      <c r="LK24" s="109">
        <f>Seniori!LK50</f>
        <v>0</v>
      </c>
      <c r="LL24" s="109">
        <f>Seniori!LL50</f>
        <v>0</v>
      </c>
      <c r="LM24" s="109">
        <f>Seniori!LM50</f>
        <v>0</v>
      </c>
      <c r="LN24" s="109">
        <f>Seniori!LN50</f>
        <v>0</v>
      </c>
      <c r="LO24" s="109">
        <f>Seniori!LO50</f>
        <v>0</v>
      </c>
      <c r="LP24" s="109">
        <f>Seniori!LP50</f>
        <v>0</v>
      </c>
      <c r="LQ24" s="109">
        <f>Seniori!LQ50</f>
        <v>0</v>
      </c>
      <c r="LR24" s="109">
        <f>Seniori!LR50</f>
        <v>0</v>
      </c>
      <c r="LS24" s="109">
        <f>Seniori!LS50</f>
        <v>0</v>
      </c>
      <c r="LT24" s="109">
        <f>Seniori!LT50</f>
        <v>0</v>
      </c>
      <c r="LU24" s="109">
        <f>Seniori!LU50</f>
        <v>0</v>
      </c>
      <c r="LV24" s="109">
        <f>Seniori!LV50</f>
        <v>0</v>
      </c>
      <c r="LW24" s="109">
        <f>Seniori!LW50</f>
        <v>0</v>
      </c>
      <c r="LX24" s="109">
        <f>Seniori!LX50</f>
        <v>0</v>
      </c>
      <c r="LY24" s="109">
        <f>Seniori!LY50</f>
        <v>0</v>
      </c>
      <c r="LZ24" s="109">
        <f>Seniori!LZ50</f>
        <v>0</v>
      </c>
      <c r="MA24" s="109">
        <f>Seniori!MA50</f>
        <v>0</v>
      </c>
      <c r="MB24" s="109">
        <f>Seniori!MB50</f>
        <v>0</v>
      </c>
      <c r="MC24" s="109">
        <f>Seniori!MC50</f>
        <v>0</v>
      </c>
      <c r="MD24" s="109">
        <f>Seniori!MD50</f>
        <v>0</v>
      </c>
      <c r="ME24" s="109">
        <f>Seniori!ME50</f>
        <v>0</v>
      </c>
      <c r="MF24" s="109">
        <f>Seniori!MF50</f>
        <v>0</v>
      </c>
      <c r="MG24" s="109">
        <f>Seniori!MG50</f>
        <v>0</v>
      </c>
      <c r="MH24" s="109">
        <f>Seniori!MH50</f>
        <v>0</v>
      </c>
      <c r="MI24" s="109">
        <f>Seniori!MI50</f>
        <v>0</v>
      </c>
      <c r="MJ24" s="109">
        <f>Seniori!MJ50</f>
        <v>0</v>
      </c>
      <c r="MK24" s="109">
        <f>Seniori!MK50</f>
        <v>0</v>
      </c>
      <c r="ML24" s="109">
        <f>Seniori!ML50</f>
        <v>0</v>
      </c>
      <c r="MM24" s="109">
        <f>Seniori!MM50</f>
        <v>0</v>
      </c>
      <c r="MN24" s="109">
        <f>Seniori!MN50</f>
        <v>0</v>
      </c>
      <c r="MO24" s="109">
        <f>Seniori!MO50</f>
        <v>0</v>
      </c>
      <c r="MP24" s="109">
        <f>Seniori!MP50</f>
        <v>0</v>
      </c>
      <c r="MQ24" s="109">
        <f>Seniori!MQ50</f>
        <v>0</v>
      </c>
      <c r="MR24" s="109">
        <f>Seniori!MR50</f>
        <v>0</v>
      </c>
      <c r="MS24" s="109">
        <f>Seniori!MS50</f>
        <v>0</v>
      </c>
      <c r="MT24" s="109">
        <f>Seniori!MT50</f>
        <v>0</v>
      </c>
      <c r="MU24" s="109">
        <f>Seniori!MU50</f>
        <v>0</v>
      </c>
      <c r="MV24" s="109">
        <f>Seniori!MV50</f>
        <v>0</v>
      </c>
      <c r="MW24" s="109">
        <f>Seniori!MW50</f>
        <v>0</v>
      </c>
      <c r="MX24" s="109">
        <f>Seniori!MX50</f>
        <v>0</v>
      </c>
      <c r="MY24" s="109">
        <f>Seniori!MY50</f>
        <v>0</v>
      </c>
      <c r="MZ24" s="109">
        <f>Seniori!MZ50</f>
        <v>0</v>
      </c>
      <c r="NA24" s="109">
        <f>Seniori!NA50</f>
        <v>0</v>
      </c>
      <c r="NB24" s="109">
        <f>Seniori!NB50</f>
        <v>0</v>
      </c>
      <c r="NC24" s="109">
        <f>Seniori!NC50</f>
        <v>0</v>
      </c>
      <c r="ND24" s="109">
        <f>Seniori!ND50</f>
        <v>0</v>
      </c>
      <c r="NE24" s="109">
        <f>Seniori!NE50</f>
        <v>0</v>
      </c>
      <c r="NF24" s="109">
        <f>Seniori!NF50</f>
        <v>0</v>
      </c>
      <c r="NG24" s="109">
        <f>Seniori!NG50</f>
        <v>0</v>
      </c>
      <c r="NH24" s="109">
        <f>Seniori!NH50</f>
        <v>0</v>
      </c>
      <c r="NI24" s="109">
        <f>Seniori!NI50</f>
        <v>0</v>
      </c>
      <c r="NJ24" s="109">
        <f>Seniori!NJ50</f>
        <v>0</v>
      </c>
      <c r="NK24" s="109">
        <f>Seniori!NK50</f>
        <v>0</v>
      </c>
      <c r="NL24" s="109">
        <f>Seniori!NL50</f>
        <v>0</v>
      </c>
      <c r="NM24" s="109">
        <f>Seniori!NM50</f>
        <v>0</v>
      </c>
      <c r="NN24" s="109">
        <f>Seniori!NN50</f>
        <v>0</v>
      </c>
      <c r="NO24" s="109">
        <f>Seniori!NO50</f>
        <v>0</v>
      </c>
      <c r="NP24" s="109">
        <f>Seniori!NP50</f>
        <v>0</v>
      </c>
      <c r="NQ24" s="109">
        <f>Seniori!NQ50</f>
        <v>0</v>
      </c>
      <c r="NR24" s="109">
        <f>Seniori!NR50</f>
        <v>0</v>
      </c>
      <c r="NS24" s="109">
        <f>Seniori!NS50</f>
        <v>0</v>
      </c>
      <c r="NT24" s="109">
        <f>Seniori!NT50</f>
        <v>0</v>
      </c>
      <c r="NU24" s="109">
        <f>Seniori!NU50</f>
        <v>0</v>
      </c>
      <c r="NV24" s="109">
        <f>Seniori!NV50</f>
        <v>0</v>
      </c>
      <c r="NW24" s="109">
        <f>Seniori!NW50</f>
        <v>0</v>
      </c>
      <c r="NX24" s="109">
        <f>Seniori!NX50</f>
        <v>0</v>
      </c>
      <c r="NY24" s="109">
        <f>Seniori!NY50</f>
        <v>0</v>
      </c>
      <c r="NZ24" s="109">
        <f>Seniori!NZ50</f>
        <v>0</v>
      </c>
      <c r="OA24" s="109">
        <f>Seniori!OA50</f>
        <v>0</v>
      </c>
      <c r="OB24" s="109">
        <f>Seniori!OB50</f>
        <v>0</v>
      </c>
      <c r="OC24" s="109">
        <f>Seniori!OC50</f>
        <v>0</v>
      </c>
      <c r="OD24" s="109">
        <f>Seniori!OD50</f>
        <v>0</v>
      </c>
      <c r="OE24" s="109">
        <f>Seniori!OE50</f>
        <v>0</v>
      </c>
      <c r="OF24" s="109">
        <f>Seniori!OF50</f>
        <v>0</v>
      </c>
      <c r="OG24" s="109">
        <f>Seniori!OG50</f>
        <v>0</v>
      </c>
      <c r="OH24" s="109">
        <f>Seniori!OH50</f>
        <v>0</v>
      </c>
      <c r="OI24" s="109">
        <f>Seniori!OI50</f>
        <v>0</v>
      </c>
      <c r="OJ24" s="109">
        <f>Seniori!OJ50</f>
        <v>0</v>
      </c>
      <c r="OK24" s="109">
        <f>Seniori!OK50</f>
        <v>0</v>
      </c>
      <c r="OL24" s="109">
        <f>Seniori!OL50</f>
        <v>0</v>
      </c>
      <c r="OM24" s="109">
        <f>Seniori!OM50</f>
        <v>0</v>
      </c>
      <c r="ON24" s="109">
        <f>Seniori!ON50</f>
        <v>0</v>
      </c>
      <c r="OO24" s="109">
        <f>Seniori!OO50</f>
        <v>0</v>
      </c>
      <c r="OP24" s="109">
        <f>Seniori!OP50</f>
        <v>0</v>
      </c>
      <c r="OQ24" s="109">
        <f>Seniori!OQ50</f>
        <v>0</v>
      </c>
      <c r="OR24" s="109">
        <f>Seniori!OR50</f>
        <v>0</v>
      </c>
      <c r="OS24" s="109">
        <f>Seniori!OS50</f>
        <v>0</v>
      </c>
      <c r="OT24" s="109">
        <f>Seniori!OT50</f>
        <v>0</v>
      </c>
      <c r="OU24" s="109">
        <f>Seniori!OU50</f>
        <v>0</v>
      </c>
      <c r="OV24" s="109">
        <f>Seniori!OV50</f>
        <v>0</v>
      </c>
      <c r="OW24" s="109">
        <f>Seniori!OW50</f>
        <v>0</v>
      </c>
      <c r="OX24" s="109">
        <f>Seniori!OX50</f>
        <v>0</v>
      </c>
      <c r="OY24" s="109">
        <f>Seniori!OY50</f>
        <v>0</v>
      </c>
      <c r="OZ24" s="109">
        <f>Seniori!OZ50</f>
        <v>0</v>
      </c>
      <c r="PA24" s="109">
        <f>Seniori!PA50</f>
        <v>0</v>
      </c>
      <c r="PB24" s="109">
        <f>Seniori!PB50</f>
        <v>0</v>
      </c>
      <c r="PC24" s="109">
        <f>Seniori!PC50</f>
        <v>0</v>
      </c>
      <c r="PD24" s="109">
        <f>Seniori!PD50</f>
        <v>0</v>
      </c>
      <c r="PE24" s="109">
        <f>Seniori!PE50</f>
        <v>0</v>
      </c>
      <c r="PF24" s="109">
        <f>Seniori!PF50</f>
        <v>0</v>
      </c>
      <c r="PG24" s="109">
        <f>Seniori!PG50</f>
        <v>0</v>
      </c>
      <c r="PH24" s="109">
        <f>Seniori!PH50</f>
        <v>0</v>
      </c>
      <c r="PI24" s="109">
        <f>Seniori!PI50</f>
        <v>0</v>
      </c>
      <c r="PJ24" s="109">
        <f>Seniori!PJ50</f>
        <v>0</v>
      </c>
      <c r="PK24" s="109">
        <f>Seniori!PK50</f>
        <v>0</v>
      </c>
      <c r="PL24" s="109">
        <f>Seniori!PL50</f>
        <v>0</v>
      </c>
      <c r="PM24" s="109">
        <f>Seniori!PM50</f>
        <v>0</v>
      </c>
      <c r="PN24" s="109">
        <f>Seniori!PN50</f>
        <v>0</v>
      </c>
      <c r="PO24" s="109">
        <f>Seniori!PO50</f>
        <v>0</v>
      </c>
      <c r="PP24" s="109">
        <f>Seniori!PP50</f>
        <v>0</v>
      </c>
      <c r="PQ24" s="109">
        <f>Seniori!PQ50</f>
        <v>0</v>
      </c>
      <c r="PR24" s="109">
        <f>Seniori!PR50</f>
        <v>0</v>
      </c>
      <c r="PS24" s="109">
        <f>Seniori!PS50</f>
        <v>0</v>
      </c>
      <c r="PT24" s="109">
        <f>Seniori!PT50</f>
        <v>0</v>
      </c>
      <c r="PU24" s="109">
        <f>Seniori!PU50</f>
        <v>0</v>
      </c>
      <c r="PV24" s="109">
        <f>Seniori!PV50</f>
        <v>0</v>
      </c>
      <c r="PW24" s="109">
        <f>Seniori!PW50</f>
        <v>0</v>
      </c>
      <c r="PX24" s="109">
        <f>Seniori!PX50</f>
        <v>0</v>
      </c>
      <c r="PY24" s="109">
        <f>Seniori!PY50</f>
        <v>0</v>
      </c>
      <c r="PZ24" s="109">
        <f>Seniori!PZ50</f>
        <v>0</v>
      </c>
      <c r="QA24" s="109">
        <f>Seniori!QA50</f>
        <v>0</v>
      </c>
      <c r="QB24" s="109">
        <f>Seniori!QB50</f>
        <v>0</v>
      </c>
      <c r="QC24" s="109">
        <f>Seniori!QC50</f>
        <v>0</v>
      </c>
      <c r="QD24" s="109">
        <f>Seniori!QD50</f>
        <v>0</v>
      </c>
      <c r="QE24" s="109">
        <f>Seniori!QE50</f>
        <v>0</v>
      </c>
      <c r="QF24" s="109">
        <f>Seniori!QF50</f>
        <v>0</v>
      </c>
      <c r="QG24" s="109">
        <f>Seniori!QG50</f>
        <v>0</v>
      </c>
      <c r="QH24" s="109">
        <f>Seniori!QH50</f>
        <v>0</v>
      </c>
      <c r="QI24" s="109">
        <f>Seniori!QI50</f>
        <v>0</v>
      </c>
      <c r="QJ24" s="109">
        <f>Seniori!QJ50</f>
        <v>0</v>
      </c>
      <c r="QK24" s="109">
        <f>Seniori!QK50</f>
        <v>0</v>
      </c>
      <c r="QL24" s="109">
        <f>Seniori!QL50</f>
        <v>0</v>
      </c>
      <c r="QM24" s="109">
        <f>Seniori!QM50</f>
        <v>0</v>
      </c>
      <c r="QN24" s="109">
        <f>Seniori!QN50</f>
        <v>0</v>
      </c>
      <c r="QO24" s="109">
        <f>Seniori!QO50</f>
        <v>0</v>
      </c>
      <c r="QP24" s="109">
        <f>Seniori!QP50</f>
        <v>0</v>
      </c>
      <c r="QQ24" s="109">
        <f>Seniori!QQ50</f>
        <v>0</v>
      </c>
      <c r="QR24" s="109">
        <f>Seniori!QR50</f>
        <v>0</v>
      </c>
      <c r="QS24" s="109">
        <f>Seniori!QS50</f>
        <v>0</v>
      </c>
      <c r="QT24" s="109">
        <f>Seniori!QT50</f>
        <v>0</v>
      </c>
      <c r="QU24" s="109">
        <f>Seniori!QU50</f>
        <v>0</v>
      </c>
      <c r="QV24" s="109">
        <f>Seniori!QV50</f>
        <v>0</v>
      </c>
      <c r="QW24" s="109">
        <f>Seniori!QW50</f>
        <v>0</v>
      </c>
      <c r="QX24" s="109">
        <f>Seniori!QX50</f>
        <v>0</v>
      </c>
      <c r="QY24" s="109">
        <f>Seniori!QY50</f>
        <v>0</v>
      </c>
      <c r="QZ24" s="109">
        <f>Seniori!QZ50</f>
        <v>0</v>
      </c>
      <c r="RA24" s="109">
        <f>Seniori!RA50</f>
        <v>0</v>
      </c>
      <c r="RB24" s="109">
        <f>Seniori!RB50</f>
        <v>0</v>
      </c>
      <c r="RC24" s="109">
        <f>Seniori!RC50</f>
        <v>0</v>
      </c>
      <c r="RD24" s="109">
        <f>Seniori!RD50</f>
        <v>0</v>
      </c>
      <c r="RE24" s="109">
        <f>Seniori!RE50</f>
        <v>0</v>
      </c>
      <c r="RF24" s="109">
        <f>Seniori!RF50</f>
        <v>0</v>
      </c>
      <c r="RG24" s="109">
        <f>Seniori!RG50</f>
        <v>0</v>
      </c>
      <c r="RH24" s="109">
        <f>Seniori!RH50</f>
        <v>0</v>
      </c>
      <c r="RI24" s="109">
        <f>Seniori!RI50</f>
        <v>0</v>
      </c>
      <c r="RJ24" s="109">
        <f>Seniori!RJ50</f>
        <v>0</v>
      </c>
      <c r="RK24" s="109">
        <f>Seniori!RK50</f>
        <v>0</v>
      </c>
      <c r="RL24" s="109">
        <f>Seniori!RL50</f>
        <v>0</v>
      </c>
      <c r="RM24" s="109">
        <f>Seniori!RM50</f>
        <v>0</v>
      </c>
      <c r="RN24" s="109">
        <f>Seniori!RN50</f>
        <v>0</v>
      </c>
      <c r="RO24" s="109">
        <f>Seniori!RO50</f>
        <v>0</v>
      </c>
      <c r="RP24" s="109">
        <f>Seniori!RP50</f>
        <v>0</v>
      </c>
      <c r="RQ24" s="109">
        <f>Seniori!RQ50</f>
        <v>0</v>
      </c>
      <c r="RR24" s="109">
        <f>Seniori!RR50</f>
        <v>0</v>
      </c>
      <c r="RS24" s="109">
        <f>Seniori!RS50</f>
        <v>0</v>
      </c>
      <c r="RT24" s="109">
        <f>Seniori!RT50</f>
        <v>0</v>
      </c>
      <c r="RU24" s="109">
        <f>Seniori!RU50</f>
        <v>0</v>
      </c>
      <c r="RV24" s="109">
        <f>Seniori!RV50</f>
        <v>0</v>
      </c>
      <c r="RW24" s="109">
        <f>Seniori!RW50</f>
        <v>0</v>
      </c>
      <c r="RX24" s="109">
        <f>Seniori!RX50</f>
        <v>0</v>
      </c>
      <c r="RY24" s="109">
        <f>Seniori!RY50</f>
        <v>0</v>
      </c>
      <c r="RZ24" s="109">
        <f>Seniori!RZ50</f>
        <v>0</v>
      </c>
      <c r="SA24" s="109">
        <f>Seniori!SA50</f>
        <v>0</v>
      </c>
      <c r="SB24" s="109">
        <f>Seniori!SB50</f>
        <v>0</v>
      </c>
      <c r="SC24" s="109">
        <f>Seniori!SC50</f>
        <v>0</v>
      </c>
      <c r="SD24" s="109">
        <f>Seniori!SD50</f>
        <v>0</v>
      </c>
      <c r="SE24" s="109">
        <f>Seniori!SE50</f>
        <v>0</v>
      </c>
      <c r="SF24" s="109">
        <f>Seniori!SF50</f>
        <v>0</v>
      </c>
      <c r="SG24" s="109">
        <f>Seniori!SG50</f>
        <v>0</v>
      </c>
      <c r="SH24" s="109">
        <f>Seniori!SH50</f>
        <v>0</v>
      </c>
      <c r="SI24" s="109">
        <f>Seniori!SI50</f>
        <v>0</v>
      </c>
      <c r="SJ24" s="109">
        <f>Seniori!SJ50</f>
        <v>0</v>
      </c>
      <c r="SK24" s="109">
        <f>Seniori!SK50</f>
        <v>0</v>
      </c>
      <c r="SL24" s="109">
        <f>Seniori!SL50</f>
        <v>0</v>
      </c>
      <c r="SM24" s="109">
        <f>Seniori!SM50</f>
        <v>0</v>
      </c>
      <c r="SN24" s="109">
        <f>Seniori!SN50</f>
        <v>0</v>
      </c>
      <c r="SO24" s="109">
        <f>Seniori!SO50</f>
        <v>0</v>
      </c>
      <c r="SP24" s="109">
        <f>Seniori!SP50</f>
        <v>0</v>
      </c>
      <c r="SQ24" s="109">
        <f>Seniori!SQ50</f>
        <v>0</v>
      </c>
      <c r="SR24" s="109">
        <f>Seniori!SR50</f>
        <v>0</v>
      </c>
      <c r="SS24" s="109">
        <f>Seniori!SS50</f>
        <v>0</v>
      </c>
      <c r="ST24" s="109">
        <f>Seniori!ST50</f>
        <v>0</v>
      </c>
      <c r="SU24" s="109">
        <f>Seniori!SU50</f>
        <v>0</v>
      </c>
      <c r="SV24" s="109">
        <f>Seniori!SV50</f>
        <v>0</v>
      </c>
      <c r="SW24" s="109">
        <f>Seniori!SW50</f>
        <v>0</v>
      </c>
      <c r="SX24" s="109">
        <f>Seniori!SX50</f>
        <v>0</v>
      </c>
      <c r="SY24" s="109">
        <f>Seniori!SY50</f>
        <v>0</v>
      </c>
      <c r="SZ24" s="109">
        <f>Seniori!SZ50</f>
        <v>0</v>
      </c>
      <c r="TA24" s="109">
        <f>Seniori!TA50</f>
        <v>0</v>
      </c>
      <c r="TB24" s="109">
        <f>Seniori!TB50</f>
        <v>0</v>
      </c>
    </row>
    <row r="25" spans="1:522" s="1" customFormat="1" ht="18" customHeight="1" x14ac:dyDescent="0.2">
      <c r="A25" s="12">
        <v>16</v>
      </c>
      <c r="B25" s="11" t="s">
        <v>76</v>
      </c>
      <c r="C25" s="1">
        <v>10640</v>
      </c>
      <c r="D25" s="1">
        <v>2007</v>
      </c>
      <c r="E25" t="s">
        <v>75</v>
      </c>
      <c r="F25" s="1">
        <v>5701</v>
      </c>
      <c r="G25" s="9" t="s">
        <v>131</v>
      </c>
      <c r="H25" t="s">
        <v>265</v>
      </c>
      <c r="I25" s="1">
        <f t="shared" si="1"/>
        <v>86</v>
      </c>
      <c r="J25" s="12">
        <f>Tabuľka3[[#This Row],[Stĺpec9]]</f>
        <v>86</v>
      </c>
      <c r="K25" s="109">
        <f>Seniori!K32</f>
        <v>0</v>
      </c>
      <c r="L25" s="109">
        <f>Seniori!L32</f>
        <v>0</v>
      </c>
      <c r="M25" s="109">
        <f>Seniori!M32</f>
        <v>0</v>
      </c>
      <c r="N25" s="109">
        <f>Seniori!N32</f>
        <v>0</v>
      </c>
      <c r="O25" s="109">
        <f>Seniori!O32</f>
        <v>0</v>
      </c>
      <c r="P25" s="109">
        <f>Seniori!P32</f>
        <v>0</v>
      </c>
      <c r="Q25" s="109">
        <f>Seniori!Q32</f>
        <v>0</v>
      </c>
      <c r="R25" s="109">
        <f>Seniori!R32</f>
        <v>0</v>
      </c>
      <c r="S25" s="109">
        <f>Seniori!S32</f>
        <v>0</v>
      </c>
      <c r="T25" s="109">
        <f>Seniori!T32</f>
        <v>0</v>
      </c>
      <c r="U25" s="109">
        <f>Seniori!U32</f>
        <v>0</v>
      </c>
      <c r="V25" s="109">
        <f>Seniori!V32</f>
        <v>0</v>
      </c>
      <c r="W25" s="109">
        <f>Seniori!W32</f>
        <v>0</v>
      </c>
      <c r="X25" s="109">
        <f>Seniori!X32</f>
        <v>0</v>
      </c>
      <c r="Y25" s="109">
        <f>Seniori!Y32</f>
        <v>0</v>
      </c>
      <c r="Z25" s="109">
        <f>Seniori!Z32</f>
        <v>0</v>
      </c>
      <c r="AA25" s="109">
        <f>Seniori!AA32</f>
        <v>0</v>
      </c>
      <c r="AB25" s="109">
        <f>Seniori!AB32</f>
        <v>0</v>
      </c>
      <c r="AC25" s="109">
        <f>Seniori!AC32</f>
        <v>0</v>
      </c>
      <c r="AD25" s="109">
        <f>Seniori!AD32</f>
        <v>0</v>
      </c>
      <c r="AE25" s="109">
        <f>Seniori!AE32</f>
        <v>0</v>
      </c>
      <c r="AF25" s="109">
        <f>Seniori!AF32</f>
        <v>0</v>
      </c>
      <c r="AG25" s="109">
        <f>Seniori!AG32</f>
        <v>0</v>
      </c>
      <c r="AH25" s="109">
        <f>Seniori!AH32</f>
        <v>0</v>
      </c>
      <c r="AI25" s="109">
        <f>Seniori!AI32</f>
        <v>0</v>
      </c>
      <c r="AJ25" s="109">
        <f>Seniori!AJ32</f>
        <v>0</v>
      </c>
      <c r="AK25" s="109">
        <f>Seniori!AK32</f>
        <v>0</v>
      </c>
      <c r="AL25" s="109">
        <f>Seniori!AL32</f>
        <v>0</v>
      </c>
      <c r="AM25" s="109">
        <f>Seniori!AM32</f>
        <v>0</v>
      </c>
      <c r="AN25" s="109">
        <f>Seniori!AN32</f>
        <v>0</v>
      </c>
      <c r="AO25" s="109">
        <f>Seniori!AO32</f>
        <v>0</v>
      </c>
      <c r="AP25" s="109">
        <f>Seniori!AP32</f>
        <v>0</v>
      </c>
      <c r="AQ25" s="109">
        <f>Seniori!AQ32</f>
        <v>0</v>
      </c>
      <c r="AR25" s="109">
        <f>Seniori!AR32</f>
        <v>0</v>
      </c>
      <c r="AS25" s="109">
        <f>Seniori!AS32</f>
        <v>0</v>
      </c>
      <c r="AT25" s="109">
        <f>Seniori!AT32</f>
        <v>0</v>
      </c>
      <c r="AU25" s="109">
        <f>Seniori!AU32</f>
        <v>0</v>
      </c>
      <c r="AV25" s="109">
        <f>Seniori!AV32</f>
        <v>0</v>
      </c>
      <c r="AW25" s="109">
        <f>Seniori!AW32</f>
        <v>0</v>
      </c>
      <c r="AX25" s="109">
        <f>Seniori!AX32</f>
        <v>0</v>
      </c>
      <c r="AY25" s="109">
        <f>Seniori!AY32</f>
        <v>0</v>
      </c>
      <c r="AZ25" s="109">
        <f>Seniori!AZ32</f>
        <v>0</v>
      </c>
      <c r="BA25" s="109">
        <f>Seniori!BA32</f>
        <v>0</v>
      </c>
      <c r="BB25" s="109">
        <f>Seniori!BB32</f>
        <v>0</v>
      </c>
      <c r="BC25" s="109">
        <f>Seniori!BC32</f>
        <v>0</v>
      </c>
      <c r="BD25" s="109">
        <f>Seniori!BD32</f>
        <v>0</v>
      </c>
      <c r="BE25" s="109">
        <f>Seniori!BE32</f>
        <v>23</v>
      </c>
      <c r="BF25" s="109">
        <f>Seniori!BF32</f>
        <v>0</v>
      </c>
      <c r="BG25" s="109">
        <f>Seniori!BG32</f>
        <v>0</v>
      </c>
      <c r="BH25" s="109">
        <f>Seniori!BH32</f>
        <v>0</v>
      </c>
      <c r="BI25" s="109">
        <f>Seniori!BI32</f>
        <v>0</v>
      </c>
      <c r="BJ25" s="109">
        <f>Seniori!BJ32</f>
        <v>0</v>
      </c>
      <c r="BK25" s="109">
        <f>Seniori!BK32</f>
        <v>0</v>
      </c>
      <c r="BL25" s="109">
        <f>Seniori!BL32</f>
        <v>0</v>
      </c>
      <c r="BM25" s="109">
        <f>Seniori!BM32</f>
        <v>0</v>
      </c>
      <c r="BN25" s="109">
        <f>Seniori!BN32</f>
        <v>0</v>
      </c>
      <c r="BO25" s="109">
        <f>Seniori!BO32</f>
        <v>0</v>
      </c>
      <c r="BP25" s="109">
        <f>Seniori!BP32</f>
        <v>0</v>
      </c>
      <c r="BQ25" s="109">
        <f>Seniori!BQ32</f>
        <v>0</v>
      </c>
      <c r="BR25" s="109">
        <f>Seniori!BR32</f>
        <v>0</v>
      </c>
      <c r="BS25" s="109">
        <f>Seniori!BS32</f>
        <v>0</v>
      </c>
      <c r="BT25" s="109">
        <f>Seniori!BT32</f>
        <v>0</v>
      </c>
      <c r="BU25" s="109">
        <f>Seniori!BU32</f>
        <v>0</v>
      </c>
      <c r="BV25" s="109">
        <f>Seniori!BV32</f>
        <v>0</v>
      </c>
      <c r="BW25" s="109">
        <f>Seniori!BW32</f>
        <v>0</v>
      </c>
      <c r="BX25" s="109">
        <f>Seniori!BX32</f>
        <v>0</v>
      </c>
      <c r="BY25" s="109">
        <f>Seniori!BY32</f>
        <v>0</v>
      </c>
      <c r="BZ25" s="109">
        <f>Seniori!BZ32</f>
        <v>0</v>
      </c>
      <c r="CA25" s="109">
        <f>Seniori!CA32</f>
        <v>0</v>
      </c>
      <c r="CB25" s="109">
        <f>Seniori!CB32</f>
        <v>0</v>
      </c>
      <c r="CC25" s="109">
        <f>Seniori!CC32</f>
        <v>0</v>
      </c>
      <c r="CD25" s="109">
        <f>Seniori!CD32</f>
        <v>0</v>
      </c>
      <c r="CE25" s="109">
        <f>Seniori!CE32</f>
        <v>0</v>
      </c>
      <c r="CF25" s="109">
        <f>Seniori!CF32</f>
        <v>0</v>
      </c>
      <c r="CG25" s="109">
        <f>Seniori!CG32</f>
        <v>0</v>
      </c>
      <c r="CH25" s="109">
        <f>Seniori!CH32</f>
        <v>0</v>
      </c>
      <c r="CI25" s="109">
        <f>Seniori!CI32</f>
        <v>0</v>
      </c>
      <c r="CJ25" s="109">
        <f>Seniori!CJ32</f>
        <v>0</v>
      </c>
      <c r="CK25" s="109">
        <f>Seniori!CK32</f>
        <v>0</v>
      </c>
      <c r="CL25" s="109">
        <f>Seniori!CL32</f>
        <v>0</v>
      </c>
      <c r="CM25" s="109">
        <f>Seniori!CM32</f>
        <v>0</v>
      </c>
      <c r="CN25" s="109">
        <f>Seniori!CN32</f>
        <v>0</v>
      </c>
      <c r="CO25" s="109">
        <f>Seniori!CO32</f>
        <v>0</v>
      </c>
      <c r="CP25" s="109">
        <f>Seniori!CP32</f>
        <v>0</v>
      </c>
      <c r="CQ25" s="109">
        <f>Seniori!CQ32</f>
        <v>0</v>
      </c>
      <c r="CR25" s="109">
        <f>Seniori!CR32</f>
        <v>0</v>
      </c>
      <c r="CS25" s="109">
        <f>Seniori!CS32</f>
        <v>0</v>
      </c>
      <c r="CT25" s="109">
        <f>Seniori!CT32</f>
        <v>0</v>
      </c>
      <c r="CU25" s="109">
        <f>Seniori!CU32</f>
        <v>0</v>
      </c>
      <c r="CV25" s="109">
        <f>Seniori!CV32</f>
        <v>0</v>
      </c>
      <c r="CW25" s="109">
        <f>Seniori!CW32</f>
        <v>0</v>
      </c>
      <c r="CX25" s="109">
        <f>Seniori!CX32</f>
        <v>0</v>
      </c>
      <c r="CY25" s="109">
        <f>Seniori!CY32</f>
        <v>0</v>
      </c>
      <c r="CZ25" s="109">
        <f>Seniori!CZ32</f>
        <v>0</v>
      </c>
      <c r="DA25" s="109">
        <f>Seniori!DA32</f>
        <v>0</v>
      </c>
      <c r="DB25" s="109">
        <f>Seniori!DB32</f>
        <v>0</v>
      </c>
      <c r="DC25" s="109">
        <f>Seniori!DC32</f>
        <v>0</v>
      </c>
      <c r="DD25" s="109">
        <f>Seniori!DD32</f>
        <v>0</v>
      </c>
      <c r="DE25" s="109">
        <f>Seniori!DE32</f>
        <v>0</v>
      </c>
      <c r="DF25" s="109">
        <f>Seniori!DF32</f>
        <v>0</v>
      </c>
      <c r="DG25" s="109">
        <f>Seniori!DG32</f>
        <v>0</v>
      </c>
      <c r="DH25" s="109">
        <f>Seniori!DH32</f>
        <v>0</v>
      </c>
      <c r="DI25" s="109">
        <f>Seniori!DI32</f>
        <v>0</v>
      </c>
      <c r="DJ25" s="109">
        <f>Seniori!DJ32</f>
        <v>0</v>
      </c>
      <c r="DK25" s="109">
        <f>Seniori!DK32</f>
        <v>0</v>
      </c>
      <c r="DL25" s="109">
        <f>Seniori!DL32</f>
        <v>0</v>
      </c>
      <c r="DM25" s="109">
        <f>Seniori!DM32</f>
        <v>0</v>
      </c>
      <c r="DN25" s="109">
        <f>Seniori!DN32</f>
        <v>0</v>
      </c>
      <c r="DO25" s="109">
        <f>Seniori!DO32</f>
        <v>0</v>
      </c>
      <c r="DP25" s="109">
        <f>Seniori!DP32</f>
        <v>0</v>
      </c>
      <c r="DQ25" s="109">
        <f>Seniori!DQ32</f>
        <v>0</v>
      </c>
      <c r="DR25" s="109">
        <f>Seniori!DR32</f>
        <v>0</v>
      </c>
      <c r="DS25" s="109">
        <f>Seniori!DS32</f>
        <v>0</v>
      </c>
      <c r="DT25" s="109">
        <f>Seniori!DT32</f>
        <v>0</v>
      </c>
      <c r="DU25" s="109">
        <f>Seniori!DU32</f>
        <v>0</v>
      </c>
      <c r="DV25" s="109">
        <f>Seniori!DV32</f>
        <v>0</v>
      </c>
      <c r="DW25" s="109">
        <f>Seniori!DW32</f>
        <v>0</v>
      </c>
      <c r="DX25" s="109">
        <f>Seniori!DX32</f>
        <v>0</v>
      </c>
      <c r="DY25" s="109">
        <f>Seniori!DY32</f>
        <v>0</v>
      </c>
      <c r="DZ25" s="109">
        <f>Seniori!DZ32</f>
        <v>0</v>
      </c>
      <c r="EA25" s="109">
        <f>Seniori!EA32</f>
        <v>0</v>
      </c>
      <c r="EB25" s="109">
        <f>Seniori!EB32</f>
        <v>0</v>
      </c>
      <c r="EC25" s="109">
        <f>Seniori!EC32</f>
        <v>0</v>
      </c>
      <c r="ED25" s="109">
        <f>Seniori!ED32</f>
        <v>0</v>
      </c>
      <c r="EE25" s="109">
        <f>Seniori!EE32</f>
        <v>0</v>
      </c>
      <c r="EF25" s="109">
        <f>Seniori!EF32</f>
        <v>0</v>
      </c>
      <c r="EG25" s="109">
        <f>Seniori!EG32</f>
        <v>0</v>
      </c>
      <c r="EH25" s="109">
        <f>Seniori!EH32</f>
        <v>0</v>
      </c>
      <c r="EI25" s="109">
        <f>Seniori!EI32</f>
        <v>0</v>
      </c>
      <c r="EJ25" s="109">
        <f>Seniori!EJ32</f>
        <v>0</v>
      </c>
      <c r="EK25" s="109">
        <f>Seniori!EK32</f>
        <v>0</v>
      </c>
      <c r="EL25" s="109">
        <f>Seniori!EL32</f>
        <v>0</v>
      </c>
      <c r="EM25" s="109">
        <f>Seniori!EM32</f>
        <v>0</v>
      </c>
      <c r="EN25" s="109">
        <f>Seniori!EN32</f>
        <v>0</v>
      </c>
      <c r="EO25" s="109">
        <f>Seniori!EO32</f>
        <v>0</v>
      </c>
      <c r="EP25" s="109">
        <f>Seniori!EP32</f>
        <v>0</v>
      </c>
      <c r="EQ25" s="109">
        <f>Seniori!EQ32</f>
        <v>12</v>
      </c>
      <c r="ER25" s="109">
        <f>Seniori!ER32</f>
        <v>0</v>
      </c>
      <c r="ES25" s="109">
        <f>Seniori!ES32</f>
        <v>0</v>
      </c>
      <c r="ET25" s="109">
        <f>Seniori!ET32</f>
        <v>0</v>
      </c>
      <c r="EU25" s="109">
        <f>Seniori!EU32</f>
        <v>0</v>
      </c>
      <c r="EV25" s="109">
        <f>Seniori!EV32</f>
        <v>0</v>
      </c>
      <c r="EW25" s="109">
        <f>Seniori!EW32</f>
        <v>0</v>
      </c>
      <c r="EX25" s="109">
        <f>Seniori!EX32</f>
        <v>0</v>
      </c>
      <c r="EY25" s="109">
        <f>Seniori!EY32</f>
        <v>0</v>
      </c>
      <c r="EZ25" s="109">
        <f>Seniori!EZ32</f>
        <v>13</v>
      </c>
      <c r="FA25" s="109">
        <f>Seniori!FA32</f>
        <v>0</v>
      </c>
      <c r="FB25" s="109">
        <f>Seniori!FB32</f>
        <v>0</v>
      </c>
      <c r="FC25" s="109">
        <f>Seniori!FC32</f>
        <v>0</v>
      </c>
      <c r="FD25" s="109">
        <f>Seniori!FD32</f>
        <v>0</v>
      </c>
      <c r="FE25" s="109">
        <f>Seniori!FE32</f>
        <v>0</v>
      </c>
      <c r="FF25" s="109">
        <f>Seniori!FF32</f>
        <v>0</v>
      </c>
      <c r="FG25" s="109">
        <f>Seniori!FG32</f>
        <v>0</v>
      </c>
      <c r="FH25" s="109">
        <f>Seniori!FH32</f>
        <v>0</v>
      </c>
      <c r="FI25" s="109">
        <f>Seniori!FI32</f>
        <v>0</v>
      </c>
      <c r="FJ25" s="109">
        <f>Seniori!FJ32</f>
        <v>0</v>
      </c>
      <c r="FK25" s="109">
        <f>Seniori!FK32</f>
        <v>0</v>
      </c>
      <c r="FL25" s="109">
        <f>Seniori!FL32</f>
        <v>0</v>
      </c>
      <c r="FM25" s="109">
        <f>Seniori!FM32</f>
        <v>0</v>
      </c>
      <c r="FN25" s="109">
        <f>Seniori!FN32</f>
        <v>0</v>
      </c>
      <c r="FO25" s="109">
        <f>Seniori!FO32</f>
        <v>0</v>
      </c>
      <c r="FP25" s="109">
        <f>Seniori!FP32</f>
        <v>0</v>
      </c>
      <c r="FQ25" s="109">
        <f>Seniori!FQ32</f>
        <v>0</v>
      </c>
      <c r="FR25" s="109">
        <f>Seniori!FR32</f>
        <v>0</v>
      </c>
      <c r="FS25" s="109">
        <f>Seniori!FS32</f>
        <v>0</v>
      </c>
      <c r="FT25" s="109">
        <f>Seniori!FT32</f>
        <v>0</v>
      </c>
      <c r="FU25" s="109">
        <f>Seniori!FU32</f>
        <v>0</v>
      </c>
      <c r="FV25" s="109">
        <f>Seniori!FV32</f>
        <v>0</v>
      </c>
      <c r="FW25" s="109">
        <f>Seniori!FW32</f>
        <v>0</v>
      </c>
      <c r="FX25" s="109">
        <f>Seniori!FX32</f>
        <v>0</v>
      </c>
      <c r="FY25" s="109">
        <f>Seniori!FY32</f>
        <v>0</v>
      </c>
      <c r="FZ25" s="109">
        <f>Seniori!FZ32</f>
        <v>0</v>
      </c>
      <c r="GA25" s="109">
        <f>Seniori!GA32</f>
        <v>0</v>
      </c>
      <c r="GB25" s="109">
        <f>Seniori!GB32</f>
        <v>0</v>
      </c>
      <c r="GC25" s="109">
        <f>Seniori!GC32</f>
        <v>0</v>
      </c>
      <c r="GD25" s="109">
        <f>Seniori!GD32</f>
        <v>0</v>
      </c>
      <c r="GE25" s="109">
        <f>Seniori!GE32</f>
        <v>0</v>
      </c>
      <c r="GF25" s="109">
        <f>Seniori!GF32</f>
        <v>0</v>
      </c>
      <c r="GG25" s="109">
        <f>Seniori!GG32</f>
        <v>18</v>
      </c>
      <c r="GH25" s="109">
        <f>Seniori!GH32</f>
        <v>0</v>
      </c>
      <c r="GI25" s="109">
        <f>Seniori!GI32</f>
        <v>0</v>
      </c>
      <c r="GJ25" s="109">
        <f>Seniori!GJ32</f>
        <v>0</v>
      </c>
      <c r="GK25" s="109">
        <f>Seniori!GK32</f>
        <v>0</v>
      </c>
      <c r="GL25" s="109">
        <f>Seniori!GL32</f>
        <v>0</v>
      </c>
      <c r="GM25" s="109">
        <f>Seniori!GM32</f>
        <v>20</v>
      </c>
      <c r="GN25" s="109">
        <f>Seniori!GN32</f>
        <v>0</v>
      </c>
      <c r="GO25" s="109">
        <f>Seniori!GO32</f>
        <v>0</v>
      </c>
      <c r="GP25" s="109">
        <f>Seniori!GP32</f>
        <v>0</v>
      </c>
      <c r="GQ25" s="109">
        <f>Seniori!GQ32</f>
        <v>0</v>
      </c>
      <c r="GR25" s="109">
        <f>Seniori!GR32</f>
        <v>0</v>
      </c>
      <c r="GS25" s="109">
        <f>Seniori!GS32</f>
        <v>0</v>
      </c>
      <c r="GT25" s="109">
        <f>Seniori!GT32</f>
        <v>0</v>
      </c>
      <c r="GU25" s="109">
        <f>Seniori!GU32</f>
        <v>0</v>
      </c>
      <c r="GV25" s="109">
        <f>Seniori!GV32</f>
        <v>0</v>
      </c>
      <c r="GW25" s="109">
        <f>Seniori!GW32</f>
        <v>0</v>
      </c>
      <c r="GX25" s="109">
        <f>Seniori!GX32</f>
        <v>0</v>
      </c>
      <c r="GY25" s="109">
        <f>Seniori!GY32</f>
        <v>0</v>
      </c>
      <c r="GZ25" s="109">
        <f>Seniori!GZ32</f>
        <v>0</v>
      </c>
      <c r="HA25" s="109">
        <f>Seniori!HA32</f>
        <v>0</v>
      </c>
      <c r="HB25" s="109">
        <f>Seniori!HB32</f>
        <v>0</v>
      </c>
      <c r="HC25" s="109">
        <f>Seniori!HC32</f>
        <v>0</v>
      </c>
      <c r="HD25" s="109">
        <f>Seniori!HD32</f>
        <v>0</v>
      </c>
      <c r="HE25" s="109">
        <f>Seniori!HE32</f>
        <v>0</v>
      </c>
      <c r="HF25" s="109">
        <f>Seniori!HF32</f>
        <v>0</v>
      </c>
      <c r="HG25" s="109">
        <f>Seniori!HG32</f>
        <v>0</v>
      </c>
      <c r="HH25" s="109">
        <f>Seniori!HH32</f>
        <v>0</v>
      </c>
      <c r="HI25" s="109">
        <f>Seniori!HI32</f>
        <v>0</v>
      </c>
      <c r="HJ25" s="109">
        <f>Seniori!HJ32</f>
        <v>0</v>
      </c>
      <c r="HK25" s="109">
        <f>Seniori!HK32</f>
        <v>0</v>
      </c>
      <c r="HL25" s="109">
        <f>Seniori!HL32</f>
        <v>0</v>
      </c>
      <c r="HM25" s="109">
        <f>Seniori!HM32</f>
        <v>0</v>
      </c>
      <c r="HN25" s="109">
        <f>Seniori!HN32</f>
        <v>0</v>
      </c>
      <c r="HO25" s="109">
        <f>Seniori!HO32</f>
        <v>0</v>
      </c>
      <c r="HP25" s="109">
        <f>Seniori!HP32</f>
        <v>0</v>
      </c>
      <c r="HQ25" s="109">
        <f>Seniori!HQ32</f>
        <v>0</v>
      </c>
      <c r="HR25" s="109">
        <f>Seniori!HR32</f>
        <v>0</v>
      </c>
      <c r="HS25" s="109">
        <f>Seniori!HS32</f>
        <v>0</v>
      </c>
      <c r="HT25" s="109">
        <f>Seniori!HT32</f>
        <v>0</v>
      </c>
      <c r="HU25" s="109">
        <f>Seniori!HU32</f>
        <v>0</v>
      </c>
      <c r="HV25" s="109">
        <f>Seniori!HV32</f>
        <v>0</v>
      </c>
      <c r="HW25" s="109">
        <f>Seniori!HW32</f>
        <v>0</v>
      </c>
      <c r="HX25" s="109">
        <f>Seniori!HX32</f>
        <v>0</v>
      </c>
      <c r="HY25" s="109">
        <f>Seniori!HY32</f>
        <v>0</v>
      </c>
      <c r="HZ25" s="109">
        <f>Seniori!HZ32</f>
        <v>0</v>
      </c>
      <c r="IA25" s="109">
        <f>Seniori!IA32</f>
        <v>0</v>
      </c>
      <c r="IB25" s="109">
        <f>Seniori!IB32</f>
        <v>0</v>
      </c>
      <c r="IC25" s="109">
        <f>Seniori!IC32</f>
        <v>0</v>
      </c>
      <c r="ID25" s="109">
        <f>Seniori!ID32</f>
        <v>0</v>
      </c>
      <c r="IE25" s="109">
        <f>Seniori!IE32</f>
        <v>0</v>
      </c>
      <c r="IF25" s="109">
        <f>Seniori!IF32</f>
        <v>0</v>
      </c>
      <c r="IG25" s="109">
        <f>Seniori!IG32</f>
        <v>0</v>
      </c>
      <c r="IH25" s="109">
        <f>Seniori!IH32</f>
        <v>0</v>
      </c>
      <c r="II25" s="109">
        <f>Seniori!II32</f>
        <v>0</v>
      </c>
      <c r="IJ25" s="109">
        <f>Seniori!IJ32</f>
        <v>0</v>
      </c>
      <c r="IK25" s="109">
        <f>Seniori!IK32</f>
        <v>0</v>
      </c>
      <c r="IL25" s="109">
        <f>Seniori!IL32</f>
        <v>0</v>
      </c>
      <c r="IM25" s="109">
        <f>Seniori!IM32</f>
        <v>0</v>
      </c>
      <c r="IN25" s="109">
        <f>Seniori!IN32</f>
        <v>0</v>
      </c>
      <c r="IO25" s="109">
        <f>Seniori!IO32</f>
        <v>0</v>
      </c>
      <c r="IP25" s="109">
        <f>Seniori!IP32</f>
        <v>0</v>
      </c>
      <c r="IQ25" s="109">
        <f>Seniori!IQ32</f>
        <v>0</v>
      </c>
      <c r="IR25" s="109">
        <f>Seniori!IR32</f>
        <v>0</v>
      </c>
      <c r="IS25" s="109">
        <f>Seniori!IS32</f>
        <v>0</v>
      </c>
      <c r="IT25" s="109">
        <f>Seniori!IT32</f>
        <v>0</v>
      </c>
      <c r="IU25" s="109">
        <f>Seniori!IU32</f>
        <v>0</v>
      </c>
      <c r="IV25" s="109">
        <f>Seniori!IV32</f>
        <v>0</v>
      </c>
      <c r="IW25" s="109">
        <f>Seniori!IW32</f>
        <v>0</v>
      </c>
      <c r="IX25" s="109">
        <f>Seniori!IX32</f>
        <v>0</v>
      </c>
      <c r="IY25" s="109">
        <f>Seniori!IY32</f>
        <v>0</v>
      </c>
      <c r="IZ25" s="109">
        <f>Seniori!IZ32</f>
        <v>0</v>
      </c>
      <c r="JA25" s="109">
        <f>Seniori!JA32</f>
        <v>0</v>
      </c>
      <c r="JB25" s="109">
        <f>Seniori!JB32</f>
        <v>0</v>
      </c>
      <c r="JC25" s="109">
        <f>Seniori!JC32</f>
        <v>0</v>
      </c>
      <c r="JD25" s="109">
        <f>Seniori!JD32</f>
        <v>0</v>
      </c>
      <c r="JE25" s="109">
        <f>Seniori!JE32</f>
        <v>0</v>
      </c>
      <c r="JF25" s="109">
        <f>Seniori!JF32</f>
        <v>0</v>
      </c>
      <c r="JG25" s="109">
        <f>Seniori!JG32</f>
        <v>0</v>
      </c>
      <c r="JH25" s="109">
        <f>Seniori!JH32</f>
        <v>0</v>
      </c>
      <c r="JI25" s="109">
        <f>Seniori!JI32</f>
        <v>0</v>
      </c>
      <c r="JJ25" s="109">
        <f>Seniori!JJ32</f>
        <v>0</v>
      </c>
      <c r="JK25" s="109">
        <f>Seniori!JK32</f>
        <v>0</v>
      </c>
      <c r="JL25" s="109">
        <f>Seniori!JL32</f>
        <v>0</v>
      </c>
      <c r="JM25" s="109">
        <f>Seniori!JM32</f>
        <v>0</v>
      </c>
      <c r="JN25" s="109">
        <f>Seniori!JN32</f>
        <v>0</v>
      </c>
      <c r="JO25" s="109">
        <f>Seniori!JO32</f>
        <v>0</v>
      </c>
      <c r="JP25" s="109">
        <f>Seniori!JP32</f>
        <v>0</v>
      </c>
      <c r="JQ25" s="109">
        <f>Seniori!JQ32</f>
        <v>0</v>
      </c>
      <c r="JR25" s="109">
        <f>Seniori!JR32</f>
        <v>0</v>
      </c>
      <c r="JS25" s="109">
        <f>Seniori!JS32</f>
        <v>0</v>
      </c>
      <c r="JT25" s="109">
        <f>Seniori!JT32</f>
        <v>0</v>
      </c>
      <c r="JU25" s="109">
        <f>Seniori!JU32</f>
        <v>0</v>
      </c>
      <c r="JV25" s="109">
        <f>Seniori!JV32</f>
        <v>0</v>
      </c>
      <c r="JW25" s="109">
        <f>Seniori!JW32</f>
        <v>0</v>
      </c>
      <c r="JX25" s="109">
        <f>Seniori!JX32</f>
        <v>0</v>
      </c>
      <c r="JY25" s="109">
        <f>Seniori!JY32</f>
        <v>0</v>
      </c>
      <c r="JZ25" s="109">
        <f>Seniori!JZ32</f>
        <v>0</v>
      </c>
      <c r="KA25" s="109">
        <f>Seniori!KA32</f>
        <v>0</v>
      </c>
      <c r="KB25" s="109">
        <f>Seniori!KB32</f>
        <v>0</v>
      </c>
      <c r="KC25" s="109">
        <f>Seniori!KC32</f>
        <v>0</v>
      </c>
      <c r="KD25" s="109">
        <f>Seniori!KD32</f>
        <v>0</v>
      </c>
      <c r="KE25" s="109">
        <f>Seniori!KE32</f>
        <v>0</v>
      </c>
      <c r="KF25" s="109">
        <f>Seniori!KF32</f>
        <v>0</v>
      </c>
      <c r="KG25" s="109">
        <f>Seniori!KG32</f>
        <v>0</v>
      </c>
      <c r="KH25" s="109">
        <f>Seniori!KH32</f>
        <v>0</v>
      </c>
      <c r="KI25" s="109">
        <f>Seniori!KI32</f>
        <v>0</v>
      </c>
      <c r="KJ25" s="109">
        <f>Seniori!KJ32</f>
        <v>0</v>
      </c>
      <c r="KK25" s="109">
        <f>Seniori!KK32</f>
        <v>0</v>
      </c>
      <c r="KL25" s="109">
        <f>Seniori!KL32</f>
        <v>0</v>
      </c>
      <c r="KM25" s="109">
        <f>Seniori!KM32</f>
        <v>0</v>
      </c>
      <c r="KN25" s="109">
        <f>Seniori!KN32</f>
        <v>0</v>
      </c>
      <c r="KO25" s="109">
        <f>Seniori!KO32</f>
        <v>0</v>
      </c>
      <c r="KP25" s="109">
        <f>Seniori!KP32</f>
        <v>0</v>
      </c>
      <c r="KQ25" s="109">
        <f>Seniori!KQ32</f>
        <v>0</v>
      </c>
      <c r="KR25" s="109">
        <f>Seniori!KR32</f>
        <v>0</v>
      </c>
      <c r="KS25" s="109">
        <f>Seniori!KS32</f>
        <v>0</v>
      </c>
      <c r="KT25" s="109">
        <f>Seniori!KT32</f>
        <v>0</v>
      </c>
      <c r="KU25" s="109">
        <f>Seniori!KU32</f>
        <v>0</v>
      </c>
      <c r="KV25" s="109">
        <f>Seniori!KV32</f>
        <v>0</v>
      </c>
      <c r="KW25" s="109">
        <f>Seniori!KW32</f>
        <v>0</v>
      </c>
      <c r="KX25" s="109">
        <f>Seniori!KX32</f>
        <v>0</v>
      </c>
      <c r="KY25" s="109">
        <f>Seniori!KY32</f>
        <v>0</v>
      </c>
      <c r="KZ25" s="109">
        <f>Seniori!KZ32</f>
        <v>0</v>
      </c>
      <c r="LA25" s="109">
        <f>Seniori!LA32</f>
        <v>0</v>
      </c>
      <c r="LB25" s="109">
        <f>Seniori!LB32</f>
        <v>0</v>
      </c>
      <c r="LC25" s="109">
        <f>Seniori!LC32</f>
        <v>0</v>
      </c>
      <c r="LD25" s="109">
        <f>Seniori!LD32</f>
        <v>0</v>
      </c>
      <c r="LE25" s="109">
        <f>Seniori!LE32</f>
        <v>0</v>
      </c>
      <c r="LF25" s="109">
        <f>Seniori!LF32</f>
        <v>0</v>
      </c>
      <c r="LG25" s="109">
        <f>Seniori!LG32</f>
        <v>0</v>
      </c>
      <c r="LH25" s="109">
        <f>Seniori!LH32</f>
        <v>0</v>
      </c>
      <c r="LI25" s="109">
        <f>Seniori!LI32</f>
        <v>0</v>
      </c>
      <c r="LJ25" s="109">
        <f>Seniori!LJ32</f>
        <v>0</v>
      </c>
      <c r="LK25" s="109">
        <f>Seniori!LK32</f>
        <v>0</v>
      </c>
      <c r="LL25" s="109">
        <f>Seniori!LL32</f>
        <v>0</v>
      </c>
      <c r="LM25" s="109">
        <f>Seniori!LM32</f>
        <v>0</v>
      </c>
      <c r="LN25" s="109">
        <f>Seniori!LN32</f>
        <v>0</v>
      </c>
      <c r="LO25" s="109">
        <f>Seniori!LO32</f>
        <v>0</v>
      </c>
      <c r="LP25" s="109">
        <f>Seniori!LP32</f>
        <v>0</v>
      </c>
      <c r="LQ25" s="109">
        <f>Seniori!LQ32</f>
        <v>0</v>
      </c>
      <c r="LR25" s="109">
        <f>Seniori!LR32</f>
        <v>0</v>
      </c>
      <c r="LS25" s="109">
        <f>Seniori!LS32</f>
        <v>0</v>
      </c>
      <c r="LT25" s="109">
        <f>Seniori!LT32</f>
        <v>0</v>
      </c>
      <c r="LU25" s="109">
        <f>Seniori!LU32</f>
        <v>0</v>
      </c>
      <c r="LV25" s="109">
        <f>Seniori!LV32</f>
        <v>0</v>
      </c>
      <c r="LW25" s="109">
        <f>Seniori!LW32</f>
        <v>0</v>
      </c>
      <c r="LX25" s="109">
        <f>Seniori!LX32</f>
        <v>0</v>
      </c>
      <c r="LY25" s="109">
        <f>Seniori!LY32</f>
        <v>0</v>
      </c>
      <c r="LZ25" s="109">
        <f>Seniori!LZ32</f>
        <v>0</v>
      </c>
      <c r="MA25" s="109">
        <f>Seniori!MA32</f>
        <v>0</v>
      </c>
      <c r="MB25" s="109">
        <f>Seniori!MB32</f>
        <v>0</v>
      </c>
      <c r="MC25" s="109">
        <f>Seniori!MC32</f>
        <v>0</v>
      </c>
      <c r="MD25" s="109">
        <f>Seniori!MD32</f>
        <v>0</v>
      </c>
      <c r="ME25" s="109">
        <f>Seniori!ME32</f>
        <v>0</v>
      </c>
      <c r="MF25" s="109">
        <f>Seniori!MF32</f>
        <v>0</v>
      </c>
      <c r="MG25" s="109">
        <f>Seniori!MG32</f>
        <v>0</v>
      </c>
      <c r="MH25" s="109">
        <f>Seniori!MH32</f>
        <v>0</v>
      </c>
      <c r="MI25" s="109">
        <f>Seniori!MI32</f>
        <v>0</v>
      </c>
      <c r="MJ25" s="109">
        <f>Seniori!MJ32</f>
        <v>0</v>
      </c>
      <c r="MK25" s="109">
        <f>Seniori!MK32</f>
        <v>0</v>
      </c>
      <c r="ML25" s="109">
        <f>Seniori!ML32</f>
        <v>0</v>
      </c>
      <c r="MM25" s="109">
        <f>Seniori!MM32</f>
        <v>0</v>
      </c>
      <c r="MN25" s="109">
        <f>Seniori!MN32</f>
        <v>0</v>
      </c>
      <c r="MO25" s="109">
        <f>Seniori!MO32</f>
        <v>0</v>
      </c>
      <c r="MP25" s="109">
        <f>Seniori!MP32</f>
        <v>0</v>
      </c>
      <c r="MQ25" s="109">
        <f>Seniori!MQ32</f>
        <v>0</v>
      </c>
      <c r="MR25" s="109">
        <f>Seniori!MR32</f>
        <v>0</v>
      </c>
      <c r="MS25" s="109">
        <f>Seniori!MS32</f>
        <v>0</v>
      </c>
      <c r="MT25" s="109">
        <f>Seniori!MT32</f>
        <v>0</v>
      </c>
      <c r="MU25" s="109">
        <f>Seniori!MU32</f>
        <v>0</v>
      </c>
      <c r="MV25" s="109">
        <f>Seniori!MV32</f>
        <v>0</v>
      </c>
      <c r="MW25" s="109">
        <f>Seniori!MW32</f>
        <v>0</v>
      </c>
      <c r="MX25" s="109">
        <f>Seniori!MX32</f>
        <v>0</v>
      </c>
      <c r="MY25" s="109">
        <f>Seniori!MY32</f>
        <v>0</v>
      </c>
      <c r="MZ25" s="109">
        <f>Seniori!MZ32</f>
        <v>0</v>
      </c>
      <c r="NA25" s="109">
        <f>Seniori!NA32</f>
        <v>0</v>
      </c>
      <c r="NB25" s="109">
        <f>Seniori!NB32</f>
        <v>0</v>
      </c>
      <c r="NC25" s="109">
        <f>Seniori!NC32</f>
        <v>0</v>
      </c>
      <c r="ND25" s="109">
        <f>Seniori!ND32</f>
        <v>0</v>
      </c>
      <c r="NE25" s="109">
        <f>Seniori!NE32</f>
        <v>0</v>
      </c>
      <c r="NF25" s="109">
        <f>Seniori!NF32</f>
        <v>0</v>
      </c>
      <c r="NG25" s="109">
        <f>Seniori!NG32</f>
        <v>0</v>
      </c>
      <c r="NH25" s="109">
        <f>Seniori!NH32</f>
        <v>0</v>
      </c>
      <c r="NI25" s="109">
        <f>Seniori!NI32</f>
        <v>0</v>
      </c>
      <c r="NJ25" s="109">
        <f>Seniori!NJ32</f>
        <v>0</v>
      </c>
      <c r="NK25" s="109">
        <f>Seniori!NK32</f>
        <v>0</v>
      </c>
      <c r="NL25" s="109">
        <f>Seniori!NL32</f>
        <v>0</v>
      </c>
      <c r="NM25" s="109">
        <f>Seniori!NM32</f>
        <v>0</v>
      </c>
      <c r="NN25" s="109">
        <f>Seniori!NN32</f>
        <v>0</v>
      </c>
      <c r="NO25" s="109">
        <f>Seniori!NO32</f>
        <v>0</v>
      </c>
      <c r="NP25" s="109">
        <f>Seniori!NP32</f>
        <v>0</v>
      </c>
      <c r="NQ25" s="109">
        <f>Seniori!NQ32</f>
        <v>0</v>
      </c>
      <c r="NR25" s="109">
        <f>Seniori!NR32</f>
        <v>0</v>
      </c>
      <c r="NS25" s="109">
        <f>Seniori!NS32</f>
        <v>0</v>
      </c>
      <c r="NT25" s="109">
        <f>Seniori!NT32</f>
        <v>0</v>
      </c>
      <c r="NU25" s="109">
        <f>Seniori!NU32</f>
        <v>0</v>
      </c>
      <c r="NV25" s="109">
        <f>Seniori!NV32</f>
        <v>0</v>
      </c>
      <c r="NW25" s="109">
        <f>Seniori!NW32</f>
        <v>0</v>
      </c>
      <c r="NX25" s="109">
        <f>Seniori!NX32</f>
        <v>0</v>
      </c>
      <c r="NY25" s="109">
        <f>Seniori!NY32</f>
        <v>0</v>
      </c>
      <c r="NZ25" s="109">
        <f>Seniori!NZ32</f>
        <v>0</v>
      </c>
      <c r="OA25" s="109">
        <f>Seniori!OA32</f>
        <v>0</v>
      </c>
      <c r="OB25" s="109">
        <f>Seniori!OB32</f>
        <v>0</v>
      </c>
      <c r="OC25" s="109">
        <f>Seniori!OC32</f>
        <v>0</v>
      </c>
      <c r="OD25" s="109">
        <f>Seniori!OD32</f>
        <v>0</v>
      </c>
      <c r="OE25" s="109">
        <f>Seniori!OE32</f>
        <v>0</v>
      </c>
      <c r="OF25" s="109">
        <f>Seniori!OF32</f>
        <v>0</v>
      </c>
      <c r="OG25" s="109">
        <f>Seniori!OG32</f>
        <v>0</v>
      </c>
      <c r="OH25" s="109">
        <f>Seniori!OH32</f>
        <v>0</v>
      </c>
      <c r="OI25" s="109">
        <f>Seniori!OI32</f>
        <v>0</v>
      </c>
      <c r="OJ25" s="109">
        <f>Seniori!OJ32</f>
        <v>0</v>
      </c>
      <c r="OK25" s="109">
        <f>Seniori!OK32</f>
        <v>0</v>
      </c>
      <c r="OL25" s="109">
        <f>Seniori!OL32</f>
        <v>0</v>
      </c>
      <c r="OM25" s="109">
        <f>Seniori!OM32</f>
        <v>0</v>
      </c>
      <c r="ON25" s="109">
        <f>Seniori!ON32</f>
        <v>0</v>
      </c>
      <c r="OO25" s="109">
        <f>Seniori!OO32</f>
        <v>0</v>
      </c>
      <c r="OP25" s="109">
        <f>Seniori!OP32</f>
        <v>0</v>
      </c>
      <c r="OQ25" s="109">
        <f>Seniori!OQ32</f>
        <v>0</v>
      </c>
      <c r="OR25" s="109">
        <f>Seniori!OR32</f>
        <v>0</v>
      </c>
      <c r="OS25" s="109">
        <f>Seniori!OS32</f>
        <v>0</v>
      </c>
      <c r="OT25" s="109">
        <f>Seniori!OT32</f>
        <v>0</v>
      </c>
      <c r="OU25" s="109">
        <f>Seniori!OU32</f>
        <v>0</v>
      </c>
      <c r="OV25" s="109">
        <f>Seniori!OV32</f>
        <v>0</v>
      </c>
      <c r="OW25" s="109">
        <f>Seniori!OW32</f>
        <v>0</v>
      </c>
      <c r="OX25" s="109">
        <f>Seniori!OX32</f>
        <v>0</v>
      </c>
      <c r="OY25" s="109">
        <f>Seniori!OY32</f>
        <v>0</v>
      </c>
      <c r="OZ25" s="109">
        <f>Seniori!OZ32</f>
        <v>0</v>
      </c>
      <c r="PA25" s="109">
        <f>Seniori!PA32</f>
        <v>0</v>
      </c>
      <c r="PB25" s="109">
        <f>Seniori!PB32</f>
        <v>0</v>
      </c>
      <c r="PC25" s="109">
        <f>Seniori!PC32</f>
        <v>0</v>
      </c>
      <c r="PD25" s="109">
        <f>Seniori!PD32</f>
        <v>0</v>
      </c>
      <c r="PE25" s="109">
        <f>Seniori!PE32</f>
        <v>0</v>
      </c>
      <c r="PF25" s="109">
        <f>Seniori!PF32</f>
        <v>0</v>
      </c>
      <c r="PG25" s="109">
        <f>Seniori!PG32</f>
        <v>0</v>
      </c>
      <c r="PH25" s="109">
        <f>Seniori!PH32</f>
        <v>0</v>
      </c>
      <c r="PI25" s="109">
        <f>Seniori!PI32</f>
        <v>0</v>
      </c>
      <c r="PJ25" s="109">
        <f>Seniori!PJ32</f>
        <v>0</v>
      </c>
      <c r="PK25" s="109">
        <f>Seniori!PK32</f>
        <v>0</v>
      </c>
      <c r="PL25" s="109">
        <f>Seniori!PL32</f>
        <v>0</v>
      </c>
      <c r="PM25" s="109">
        <f>Seniori!PM32</f>
        <v>0</v>
      </c>
      <c r="PN25" s="109">
        <f>Seniori!PN32</f>
        <v>0</v>
      </c>
      <c r="PO25" s="109">
        <f>Seniori!PO32</f>
        <v>0</v>
      </c>
      <c r="PP25" s="109">
        <f>Seniori!PP32</f>
        <v>0</v>
      </c>
      <c r="PQ25" s="109">
        <f>Seniori!PQ32</f>
        <v>0</v>
      </c>
      <c r="PR25" s="109">
        <f>Seniori!PR32</f>
        <v>0</v>
      </c>
      <c r="PS25" s="109">
        <f>Seniori!PS32</f>
        <v>0</v>
      </c>
      <c r="PT25" s="109">
        <f>Seniori!PT32</f>
        <v>0</v>
      </c>
      <c r="PU25" s="109">
        <f>Seniori!PU32</f>
        <v>0</v>
      </c>
      <c r="PV25" s="109">
        <f>Seniori!PV32</f>
        <v>0</v>
      </c>
      <c r="PW25" s="109">
        <f>Seniori!PW32</f>
        <v>0</v>
      </c>
      <c r="PX25" s="109">
        <f>Seniori!PX32</f>
        <v>0</v>
      </c>
      <c r="PY25" s="109">
        <f>Seniori!PY32</f>
        <v>0</v>
      </c>
      <c r="PZ25" s="109">
        <f>Seniori!PZ32</f>
        <v>0</v>
      </c>
      <c r="QA25" s="109">
        <f>Seniori!QA32</f>
        <v>0</v>
      </c>
      <c r="QB25" s="109">
        <f>Seniori!QB32</f>
        <v>0</v>
      </c>
      <c r="QC25" s="109">
        <f>Seniori!QC32</f>
        <v>0</v>
      </c>
      <c r="QD25" s="109">
        <f>Seniori!QD32</f>
        <v>0</v>
      </c>
      <c r="QE25" s="109">
        <f>Seniori!QE32</f>
        <v>0</v>
      </c>
      <c r="QF25" s="109">
        <f>Seniori!QF32</f>
        <v>0</v>
      </c>
      <c r="QG25" s="109">
        <f>Seniori!QG32</f>
        <v>0</v>
      </c>
      <c r="QH25" s="109">
        <f>Seniori!QH32</f>
        <v>0</v>
      </c>
      <c r="QI25" s="109">
        <f>Seniori!QI32</f>
        <v>0</v>
      </c>
      <c r="QJ25" s="109">
        <f>Seniori!QJ32</f>
        <v>0</v>
      </c>
      <c r="QK25" s="109">
        <f>Seniori!QK32</f>
        <v>0</v>
      </c>
      <c r="QL25" s="109">
        <f>Seniori!QL32</f>
        <v>0</v>
      </c>
      <c r="QM25" s="109">
        <f>Seniori!QM32</f>
        <v>0</v>
      </c>
      <c r="QN25" s="109">
        <f>Seniori!QN32</f>
        <v>0</v>
      </c>
      <c r="QO25" s="109">
        <f>Seniori!QO32</f>
        <v>0</v>
      </c>
      <c r="QP25" s="109">
        <f>Seniori!QP32</f>
        <v>0</v>
      </c>
      <c r="QQ25" s="109">
        <f>Seniori!QQ32</f>
        <v>0</v>
      </c>
      <c r="QR25" s="109">
        <f>Seniori!QR32</f>
        <v>0</v>
      </c>
      <c r="QS25" s="109">
        <f>Seniori!QS32</f>
        <v>0</v>
      </c>
      <c r="QT25" s="109">
        <f>Seniori!QT32</f>
        <v>0</v>
      </c>
      <c r="QU25" s="109">
        <f>Seniori!QU32</f>
        <v>0</v>
      </c>
      <c r="QV25" s="109">
        <f>Seniori!QV32</f>
        <v>0</v>
      </c>
      <c r="QW25" s="109">
        <f>Seniori!QW32</f>
        <v>0</v>
      </c>
      <c r="QX25" s="109">
        <f>Seniori!QX32</f>
        <v>0</v>
      </c>
      <c r="QY25" s="109">
        <f>Seniori!QY32</f>
        <v>0</v>
      </c>
      <c r="QZ25" s="109">
        <f>Seniori!QZ32</f>
        <v>0</v>
      </c>
      <c r="RA25" s="109">
        <f>Seniori!RA32</f>
        <v>0</v>
      </c>
      <c r="RB25" s="109">
        <f>Seniori!RB32</f>
        <v>0</v>
      </c>
      <c r="RC25" s="109">
        <f>Seniori!RC32</f>
        <v>0</v>
      </c>
      <c r="RD25" s="109">
        <f>Seniori!RD32</f>
        <v>0</v>
      </c>
      <c r="RE25" s="109">
        <f>Seniori!RE32</f>
        <v>0</v>
      </c>
      <c r="RF25" s="109">
        <f>Seniori!RF32</f>
        <v>0</v>
      </c>
      <c r="RG25" s="109">
        <f>Seniori!RG32</f>
        <v>0</v>
      </c>
      <c r="RH25" s="109">
        <f>Seniori!RH32</f>
        <v>0</v>
      </c>
      <c r="RI25" s="109">
        <f>Seniori!RI32</f>
        <v>0</v>
      </c>
      <c r="RJ25" s="109">
        <f>Seniori!RJ32</f>
        <v>0</v>
      </c>
      <c r="RK25" s="109">
        <f>Seniori!RK32</f>
        <v>0</v>
      </c>
      <c r="RL25" s="109">
        <f>Seniori!RL32</f>
        <v>0</v>
      </c>
      <c r="RM25" s="109">
        <f>Seniori!RM32</f>
        <v>0</v>
      </c>
      <c r="RN25" s="109">
        <f>Seniori!RN32</f>
        <v>0</v>
      </c>
      <c r="RO25" s="109">
        <f>Seniori!RO32</f>
        <v>0</v>
      </c>
      <c r="RP25" s="109">
        <f>Seniori!RP32</f>
        <v>0</v>
      </c>
      <c r="RQ25" s="109">
        <f>Seniori!RQ32</f>
        <v>0</v>
      </c>
      <c r="RR25" s="109">
        <f>Seniori!RR32</f>
        <v>0</v>
      </c>
      <c r="RS25" s="109">
        <f>Seniori!RS32</f>
        <v>0</v>
      </c>
      <c r="RT25" s="109">
        <f>Seniori!RT32</f>
        <v>0</v>
      </c>
      <c r="RU25" s="109">
        <f>Seniori!RU32</f>
        <v>0</v>
      </c>
      <c r="RV25" s="109">
        <f>Seniori!RV32</f>
        <v>0</v>
      </c>
      <c r="RW25" s="109">
        <f>Seniori!RW32</f>
        <v>0</v>
      </c>
      <c r="RX25" s="109">
        <f>Seniori!RX32</f>
        <v>0</v>
      </c>
      <c r="RY25" s="109">
        <f>Seniori!RY32</f>
        <v>0</v>
      </c>
      <c r="RZ25" s="109">
        <f>Seniori!RZ32</f>
        <v>0</v>
      </c>
      <c r="SA25" s="109">
        <f>Seniori!SA32</f>
        <v>0</v>
      </c>
      <c r="SB25" s="109">
        <f>Seniori!SB32</f>
        <v>0</v>
      </c>
      <c r="SC25" s="109">
        <f>Seniori!SC32</f>
        <v>0</v>
      </c>
      <c r="SD25" s="109">
        <f>Seniori!SD32</f>
        <v>0</v>
      </c>
      <c r="SE25" s="109">
        <f>Seniori!SE32</f>
        <v>0</v>
      </c>
      <c r="SF25" s="109">
        <f>Seniori!SF32</f>
        <v>0</v>
      </c>
      <c r="SG25" s="109">
        <f>Seniori!SG32</f>
        <v>0</v>
      </c>
      <c r="SH25" s="109">
        <f>Seniori!SH32</f>
        <v>0</v>
      </c>
      <c r="SI25" s="109">
        <f>Seniori!SI32</f>
        <v>0</v>
      </c>
      <c r="SJ25" s="109">
        <f>Seniori!SJ32</f>
        <v>0</v>
      </c>
      <c r="SK25" s="109">
        <f>Seniori!SK32</f>
        <v>0</v>
      </c>
      <c r="SL25" s="109">
        <f>Seniori!SL32</f>
        <v>0</v>
      </c>
      <c r="SM25" s="109">
        <f>Seniori!SM32</f>
        <v>0</v>
      </c>
      <c r="SN25" s="109">
        <f>Seniori!SN32</f>
        <v>0</v>
      </c>
      <c r="SO25" s="109">
        <f>Seniori!SO32</f>
        <v>0</v>
      </c>
      <c r="SP25" s="109">
        <f>Seniori!SP32</f>
        <v>0</v>
      </c>
      <c r="SQ25" s="109">
        <f>Seniori!SQ32</f>
        <v>0</v>
      </c>
      <c r="SR25" s="109">
        <f>Seniori!SR32</f>
        <v>0</v>
      </c>
      <c r="SS25" s="109">
        <f>Seniori!SS32</f>
        <v>0</v>
      </c>
      <c r="ST25" s="109">
        <f>Seniori!ST32</f>
        <v>0</v>
      </c>
      <c r="SU25" s="109">
        <f>Seniori!SU32</f>
        <v>0</v>
      </c>
      <c r="SV25" s="109">
        <f>Seniori!SV32</f>
        <v>0</v>
      </c>
      <c r="SW25" s="109">
        <f>Seniori!SW32</f>
        <v>0</v>
      </c>
      <c r="SX25" s="109">
        <f>Seniori!SX32</f>
        <v>0</v>
      </c>
      <c r="SY25" s="109">
        <f>Seniori!SY32</f>
        <v>0</v>
      </c>
      <c r="SZ25" s="109">
        <f>Seniori!SZ32</f>
        <v>0</v>
      </c>
      <c r="TA25" s="109">
        <f>Seniori!TA32</f>
        <v>0</v>
      </c>
      <c r="TB25" s="109">
        <f>Seniori!TB32</f>
        <v>0</v>
      </c>
    </row>
    <row r="26" spans="1:522" s="1" customFormat="1" ht="18" customHeight="1" x14ac:dyDescent="0.2">
      <c r="A26" s="12">
        <v>17</v>
      </c>
      <c r="B26" s="26" t="s">
        <v>193</v>
      </c>
      <c r="C26" s="9">
        <v>12022</v>
      </c>
      <c r="D26" s="1">
        <v>2016</v>
      </c>
      <c r="E26" s="65" t="s">
        <v>21</v>
      </c>
      <c r="F26" s="1">
        <v>48</v>
      </c>
      <c r="G26" s="9" t="s">
        <v>129</v>
      </c>
      <c r="H26" s="65" t="s">
        <v>23</v>
      </c>
      <c r="I26" s="1">
        <f t="shared" si="1"/>
        <v>9</v>
      </c>
      <c r="J26" s="12">
        <f>AX27+Tabuľka3[[#This Row],[Stĺpec405]]+DA27+EI27+EO27+GC27+GD27+GJ27+HB27+HH27+HR27+IH27+IJ27+IO27+KF27</f>
        <v>85</v>
      </c>
      <c r="K26" s="109">
        <f>Seniori!K20</f>
        <v>0</v>
      </c>
      <c r="L26" s="109">
        <f>Seniori!L20</f>
        <v>0</v>
      </c>
      <c r="M26" s="109">
        <f>Seniori!M20</f>
        <v>0</v>
      </c>
      <c r="N26" s="109">
        <f>Seniori!N20</f>
        <v>0</v>
      </c>
      <c r="O26" s="109">
        <f>Seniori!O20</f>
        <v>0</v>
      </c>
      <c r="P26" s="109">
        <f>Seniori!P20</f>
        <v>0</v>
      </c>
      <c r="Q26" s="109">
        <f>Seniori!Q20</f>
        <v>0</v>
      </c>
      <c r="R26" s="109">
        <f>Seniori!R20</f>
        <v>0</v>
      </c>
      <c r="S26" s="109">
        <f>Seniori!S20</f>
        <v>0</v>
      </c>
      <c r="T26" s="109">
        <f>Seniori!T20</f>
        <v>0</v>
      </c>
      <c r="U26" s="109">
        <f>Seniori!U20</f>
        <v>0</v>
      </c>
      <c r="V26" s="109">
        <f>Seniori!V20</f>
        <v>0</v>
      </c>
      <c r="W26" s="109">
        <f>Seniori!W20</f>
        <v>0</v>
      </c>
      <c r="X26" s="109">
        <f>Seniori!X20</f>
        <v>0</v>
      </c>
      <c r="Y26" s="109">
        <f>Seniori!Y20</f>
        <v>0</v>
      </c>
      <c r="Z26" s="109">
        <f>Seniori!Z20</f>
        <v>0</v>
      </c>
      <c r="AA26" s="109">
        <f>Seniori!AA20</f>
        <v>0</v>
      </c>
      <c r="AB26" s="109">
        <f>Seniori!AB20</f>
        <v>0</v>
      </c>
      <c r="AC26" s="109">
        <f>Seniori!AC20</f>
        <v>0</v>
      </c>
      <c r="AD26" s="109">
        <f>Seniori!AD20</f>
        <v>0</v>
      </c>
      <c r="AE26" s="109">
        <f>Seniori!AE20</f>
        <v>0</v>
      </c>
      <c r="AF26" s="109">
        <f>Seniori!AF20</f>
        <v>0</v>
      </c>
      <c r="AG26" s="109">
        <f>Seniori!AG20</f>
        <v>0</v>
      </c>
      <c r="AH26" s="109">
        <f>Seniori!AH20</f>
        <v>0</v>
      </c>
      <c r="AI26" s="109">
        <f>Seniori!AI20</f>
        <v>0</v>
      </c>
      <c r="AJ26" s="109">
        <f>Seniori!AJ20</f>
        <v>0</v>
      </c>
      <c r="AK26" s="109">
        <f>Seniori!AK20</f>
        <v>0</v>
      </c>
      <c r="AL26" s="109">
        <f>Seniori!AL20</f>
        <v>0</v>
      </c>
      <c r="AM26" s="109">
        <f>Seniori!AM20</f>
        <v>0</v>
      </c>
      <c r="AN26" s="109">
        <f>Seniori!AN20</f>
        <v>0</v>
      </c>
      <c r="AO26" s="109">
        <f>Seniori!AO20</f>
        <v>0</v>
      </c>
      <c r="AP26" s="109">
        <f>Seniori!AP20</f>
        <v>0</v>
      </c>
      <c r="AQ26" s="109">
        <f>Seniori!AQ20</f>
        <v>0</v>
      </c>
      <c r="AR26" s="109">
        <f>Seniori!AR20</f>
        <v>0</v>
      </c>
      <c r="AS26" s="109">
        <f>Seniori!AS20</f>
        <v>0</v>
      </c>
      <c r="AT26" s="109">
        <f>Seniori!AT20</f>
        <v>0</v>
      </c>
      <c r="AU26" s="109">
        <f>Seniori!AU20</f>
        <v>0</v>
      </c>
      <c r="AV26" s="109">
        <f>Seniori!AV20</f>
        <v>0</v>
      </c>
      <c r="AW26" s="109">
        <f>Seniori!AW20</f>
        <v>0</v>
      </c>
      <c r="AX26" s="109">
        <f>Seniori!AX20</f>
        <v>0</v>
      </c>
      <c r="AY26" s="109">
        <f>Seniori!AY20</f>
        <v>0</v>
      </c>
      <c r="AZ26" s="109">
        <f>Seniori!AZ20</f>
        <v>0</v>
      </c>
      <c r="BA26" s="109">
        <f>Seniori!BA20</f>
        <v>0</v>
      </c>
      <c r="BB26" s="109">
        <f>Seniori!BB20</f>
        <v>0</v>
      </c>
      <c r="BC26" s="109">
        <f>Seniori!BC20</f>
        <v>0</v>
      </c>
      <c r="BD26" s="109">
        <f>Seniori!BD20</f>
        <v>0</v>
      </c>
      <c r="BE26" s="109">
        <f>Seniori!BE20</f>
        <v>0</v>
      </c>
      <c r="BF26" s="109">
        <f>Seniori!BF20</f>
        <v>0</v>
      </c>
      <c r="BG26" s="109">
        <f>Seniori!BG20</f>
        <v>0</v>
      </c>
      <c r="BH26" s="109">
        <f>Seniori!BH20</f>
        <v>0</v>
      </c>
      <c r="BI26" s="109">
        <f>Seniori!BI20</f>
        <v>0</v>
      </c>
      <c r="BJ26" s="109">
        <f>Seniori!BJ20</f>
        <v>0</v>
      </c>
      <c r="BK26" s="109">
        <f>Seniori!BK20</f>
        <v>0</v>
      </c>
      <c r="BL26" s="109">
        <f>Seniori!BL20</f>
        <v>0</v>
      </c>
      <c r="BM26" s="109">
        <f>Seniori!BM20</f>
        <v>0</v>
      </c>
      <c r="BN26" s="109">
        <f>Seniori!BN20</f>
        <v>0</v>
      </c>
      <c r="BO26" s="109">
        <f>Seniori!BO20</f>
        <v>0</v>
      </c>
      <c r="BP26" s="109">
        <f>Seniori!BP20</f>
        <v>0</v>
      </c>
      <c r="BQ26" s="109">
        <f>Seniori!BQ20</f>
        <v>0</v>
      </c>
      <c r="BR26" s="109">
        <f>Seniori!BR20</f>
        <v>0</v>
      </c>
      <c r="BS26" s="109">
        <f>Seniori!BS20</f>
        <v>0</v>
      </c>
      <c r="BT26" s="109">
        <f>Seniori!BT20</f>
        <v>0</v>
      </c>
      <c r="BU26" s="109">
        <f>Seniori!BU20</f>
        <v>0</v>
      </c>
      <c r="BV26" s="109">
        <f>Seniori!BV20</f>
        <v>0</v>
      </c>
      <c r="BW26" s="109">
        <f>Seniori!BW20</f>
        <v>0</v>
      </c>
      <c r="BX26" s="109">
        <f>Seniori!BX20</f>
        <v>0</v>
      </c>
      <c r="BY26" s="109">
        <f>Seniori!BY20</f>
        <v>0</v>
      </c>
      <c r="BZ26" s="109">
        <f>Seniori!BZ20</f>
        <v>0</v>
      </c>
      <c r="CA26" s="109">
        <f>Seniori!CA20</f>
        <v>0</v>
      </c>
      <c r="CB26" s="109">
        <f>Seniori!CB20</f>
        <v>0</v>
      </c>
      <c r="CC26" s="109">
        <f>Seniori!CC20</f>
        <v>0</v>
      </c>
      <c r="CD26" s="109">
        <f>Seniori!CD20</f>
        <v>0</v>
      </c>
      <c r="CE26" s="109">
        <f>Seniori!CE20</f>
        <v>0</v>
      </c>
      <c r="CF26" s="109">
        <f>Seniori!CF20</f>
        <v>0</v>
      </c>
      <c r="CG26" s="109">
        <f>Seniori!CG20</f>
        <v>0</v>
      </c>
      <c r="CH26" s="109">
        <f>Seniori!CH20</f>
        <v>0</v>
      </c>
      <c r="CI26" s="109">
        <f>Seniori!CI20</f>
        <v>0</v>
      </c>
      <c r="CJ26" s="109">
        <f>Seniori!CJ20</f>
        <v>0</v>
      </c>
      <c r="CK26" s="109">
        <f>Seniori!CK20</f>
        <v>0</v>
      </c>
      <c r="CL26" s="109">
        <f>Seniori!CL20</f>
        <v>0</v>
      </c>
      <c r="CM26" s="109">
        <f>Seniori!CM20</f>
        <v>0</v>
      </c>
      <c r="CN26" s="109">
        <f>Seniori!CN20</f>
        <v>0</v>
      </c>
      <c r="CO26" s="109">
        <f>Seniori!CO20</f>
        <v>0</v>
      </c>
      <c r="CP26" s="109">
        <f>Seniori!CP20</f>
        <v>0</v>
      </c>
      <c r="CQ26" s="109">
        <f>Seniori!CQ20</f>
        <v>0</v>
      </c>
      <c r="CR26" s="109">
        <f>Seniori!CR20</f>
        <v>0</v>
      </c>
      <c r="CS26" s="109">
        <f>Seniori!CS20</f>
        <v>0</v>
      </c>
      <c r="CT26" s="109">
        <f>Seniori!CT20</f>
        <v>0</v>
      </c>
      <c r="CU26" s="109">
        <f>Seniori!CU20</f>
        <v>0</v>
      </c>
      <c r="CV26" s="109">
        <f>Seniori!CV20</f>
        <v>0</v>
      </c>
      <c r="CW26" s="109">
        <f>Seniori!CW20</f>
        <v>0</v>
      </c>
      <c r="CX26" s="109">
        <f>Seniori!CX20</f>
        <v>0</v>
      </c>
      <c r="CY26" s="109">
        <f>Seniori!CY20</f>
        <v>0</v>
      </c>
      <c r="CZ26" s="109">
        <f>Seniori!CZ20</f>
        <v>9</v>
      </c>
      <c r="DA26" s="109">
        <f>Seniori!DA20</f>
        <v>0</v>
      </c>
      <c r="DB26" s="109">
        <f>Seniori!DB20</f>
        <v>0</v>
      </c>
      <c r="DC26" s="109">
        <f>Seniori!DC20</f>
        <v>0</v>
      </c>
      <c r="DD26" s="109">
        <f>Seniori!DD20</f>
        <v>0</v>
      </c>
      <c r="DE26" s="109">
        <f>Seniori!DE20</f>
        <v>0</v>
      </c>
      <c r="DF26" s="109">
        <f>Seniori!DF20</f>
        <v>0</v>
      </c>
      <c r="DG26" s="109">
        <f>Seniori!DG20</f>
        <v>0</v>
      </c>
      <c r="DH26" s="109">
        <f>Seniori!DH20</f>
        <v>0</v>
      </c>
      <c r="DI26" s="109">
        <f>Seniori!DI20</f>
        <v>0</v>
      </c>
      <c r="DJ26" s="109">
        <f>Seniori!DJ20</f>
        <v>0</v>
      </c>
      <c r="DK26" s="109">
        <f>Seniori!DK20</f>
        <v>0</v>
      </c>
      <c r="DL26" s="109">
        <f>Seniori!DL20</f>
        <v>0</v>
      </c>
      <c r="DM26" s="109">
        <f>Seniori!DM20</f>
        <v>0</v>
      </c>
      <c r="DN26" s="109">
        <f>Seniori!DN20</f>
        <v>0</v>
      </c>
      <c r="DO26" s="109">
        <f>Seniori!DO20</f>
        <v>0</v>
      </c>
      <c r="DP26" s="109">
        <f>Seniori!DP20</f>
        <v>0</v>
      </c>
      <c r="DQ26" s="109">
        <f>Seniori!DQ20</f>
        <v>0</v>
      </c>
      <c r="DR26" s="109">
        <f>Seniori!DR20</f>
        <v>0</v>
      </c>
      <c r="DS26" s="109">
        <f>Seniori!DS20</f>
        <v>0</v>
      </c>
      <c r="DT26" s="109">
        <f>Seniori!DT20</f>
        <v>0</v>
      </c>
      <c r="DU26" s="109">
        <f>Seniori!DU20</f>
        <v>0</v>
      </c>
      <c r="DV26" s="109">
        <f>Seniori!DV20</f>
        <v>0</v>
      </c>
      <c r="DW26" s="109">
        <f>Seniori!DW20</f>
        <v>0</v>
      </c>
      <c r="DX26" s="109">
        <f>Seniori!DX20</f>
        <v>0</v>
      </c>
      <c r="DY26" s="109">
        <f>Seniori!DY20</f>
        <v>0</v>
      </c>
      <c r="DZ26" s="109">
        <f>Seniori!DZ20</f>
        <v>0</v>
      </c>
      <c r="EA26" s="109">
        <f>Seniori!EA20</f>
        <v>0</v>
      </c>
      <c r="EB26" s="109">
        <f>Seniori!EB20</f>
        <v>0</v>
      </c>
      <c r="EC26" s="109">
        <f>Seniori!EC20</f>
        <v>0</v>
      </c>
      <c r="ED26" s="109">
        <f>Seniori!ED20</f>
        <v>0</v>
      </c>
      <c r="EE26" s="109">
        <f>Seniori!EE20</f>
        <v>0</v>
      </c>
      <c r="EF26" s="109">
        <f>Seniori!EF20</f>
        <v>0</v>
      </c>
      <c r="EG26" s="109">
        <f>Seniori!EG20</f>
        <v>0</v>
      </c>
      <c r="EH26" s="109">
        <f>Seniori!EH20</f>
        <v>0</v>
      </c>
      <c r="EI26" s="109">
        <f>Seniori!EI20</f>
        <v>0</v>
      </c>
      <c r="EJ26" s="109">
        <f>Seniori!EJ20</f>
        <v>0</v>
      </c>
      <c r="EK26" s="109">
        <f>Seniori!EK20</f>
        <v>0</v>
      </c>
      <c r="EL26" s="109">
        <f>Seniori!EL20</f>
        <v>0</v>
      </c>
      <c r="EM26" s="109">
        <f>Seniori!EM20</f>
        <v>0</v>
      </c>
      <c r="EN26" s="109">
        <f>Seniori!EN20</f>
        <v>0</v>
      </c>
      <c r="EO26" s="109">
        <f>Seniori!EO20</f>
        <v>0</v>
      </c>
      <c r="EP26" s="109">
        <f>Seniori!EP20</f>
        <v>0</v>
      </c>
      <c r="EQ26" s="109">
        <f>Seniori!EQ20</f>
        <v>0</v>
      </c>
      <c r="ER26" s="109">
        <f>Seniori!ER20</f>
        <v>0</v>
      </c>
      <c r="ES26" s="109">
        <f>Seniori!ES20</f>
        <v>0</v>
      </c>
      <c r="ET26" s="109">
        <f>Seniori!ET20</f>
        <v>0</v>
      </c>
      <c r="EU26" s="109">
        <f>Seniori!EU20</f>
        <v>0</v>
      </c>
      <c r="EV26" s="109">
        <f>Seniori!EV20</f>
        <v>0</v>
      </c>
      <c r="EW26" s="109">
        <f>Seniori!EW20</f>
        <v>0</v>
      </c>
      <c r="EX26" s="109">
        <f>Seniori!EX20</f>
        <v>0</v>
      </c>
      <c r="EY26" s="109">
        <f>Seniori!EY20</f>
        <v>0</v>
      </c>
      <c r="EZ26" s="109">
        <f>Seniori!EZ20</f>
        <v>0</v>
      </c>
      <c r="FA26" s="109">
        <f>Seniori!FA20</f>
        <v>0</v>
      </c>
      <c r="FB26" s="109">
        <f>Seniori!FB20</f>
        <v>0</v>
      </c>
      <c r="FC26" s="109">
        <f>Seniori!FC20</f>
        <v>0</v>
      </c>
      <c r="FD26" s="109">
        <f>Seniori!FD20</f>
        <v>0</v>
      </c>
      <c r="FE26" s="109">
        <f>Seniori!FE20</f>
        <v>0</v>
      </c>
      <c r="FF26" s="109">
        <f>Seniori!FF20</f>
        <v>0</v>
      </c>
      <c r="FG26" s="109">
        <f>Seniori!FG20</f>
        <v>0</v>
      </c>
      <c r="FH26" s="109">
        <f>Seniori!FH20</f>
        <v>0</v>
      </c>
      <c r="FI26" s="109">
        <f>Seniori!FI20</f>
        <v>0</v>
      </c>
      <c r="FJ26" s="109">
        <f>Seniori!FJ20</f>
        <v>0</v>
      </c>
      <c r="FK26" s="109">
        <f>Seniori!FK20</f>
        <v>0</v>
      </c>
      <c r="FL26" s="109">
        <f>Seniori!FL20</f>
        <v>0</v>
      </c>
      <c r="FM26" s="109">
        <f>Seniori!FM20</f>
        <v>0</v>
      </c>
      <c r="FN26" s="109">
        <f>Seniori!FN20</f>
        <v>0</v>
      </c>
      <c r="FO26" s="109">
        <f>Seniori!FO20</f>
        <v>0</v>
      </c>
      <c r="FP26" s="109">
        <f>Seniori!FP20</f>
        <v>0</v>
      </c>
      <c r="FQ26" s="109">
        <f>Seniori!FQ20</f>
        <v>0</v>
      </c>
      <c r="FR26" s="109">
        <f>Seniori!FR20</f>
        <v>0</v>
      </c>
      <c r="FS26" s="109">
        <f>Seniori!FS20</f>
        <v>0</v>
      </c>
      <c r="FT26" s="109">
        <f>Seniori!FT20</f>
        <v>0</v>
      </c>
      <c r="FU26" s="109">
        <f>Seniori!FU20</f>
        <v>0</v>
      </c>
      <c r="FV26" s="109">
        <f>Seniori!FV20</f>
        <v>0</v>
      </c>
      <c r="FW26" s="109">
        <f>Seniori!FW20</f>
        <v>0</v>
      </c>
      <c r="FX26" s="109">
        <f>Seniori!FX20</f>
        <v>0</v>
      </c>
      <c r="FY26" s="109">
        <f>Seniori!FY20</f>
        <v>0</v>
      </c>
      <c r="FZ26" s="109">
        <f>Seniori!FZ20</f>
        <v>0</v>
      </c>
      <c r="GA26" s="109">
        <f>Seniori!GA20</f>
        <v>0</v>
      </c>
      <c r="GB26" s="109">
        <f>Seniori!GB20</f>
        <v>0</v>
      </c>
      <c r="GC26" s="109">
        <f>Seniori!GC20</f>
        <v>0</v>
      </c>
      <c r="GD26" s="109">
        <f>Seniori!GD20</f>
        <v>0</v>
      </c>
      <c r="GE26" s="109">
        <f>Seniori!GE20</f>
        <v>0</v>
      </c>
      <c r="GF26" s="109">
        <f>Seniori!GF20</f>
        <v>0</v>
      </c>
      <c r="GG26" s="109">
        <f>Seniori!GG20</f>
        <v>0</v>
      </c>
      <c r="GH26" s="109">
        <f>Seniori!GH20</f>
        <v>0</v>
      </c>
      <c r="GI26" s="109">
        <f>Seniori!GI20</f>
        <v>0</v>
      </c>
      <c r="GJ26" s="109">
        <f>Seniori!GJ20</f>
        <v>0</v>
      </c>
      <c r="GK26" s="109">
        <f>Seniori!GK20</f>
        <v>0</v>
      </c>
      <c r="GL26" s="109">
        <f>Seniori!GL20</f>
        <v>0</v>
      </c>
      <c r="GM26" s="109">
        <f>Seniori!GM20</f>
        <v>0</v>
      </c>
      <c r="GN26" s="109">
        <f>Seniori!GN20</f>
        <v>0</v>
      </c>
      <c r="GO26" s="109">
        <f>Seniori!GO20</f>
        <v>0</v>
      </c>
      <c r="GP26" s="109">
        <f>Seniori!GP20</f>
        <v>0</v>
      </c>
      <c r="GQ26" s="109">
        <f>Seniori!GQ20</f>
        <v>0</v>
      </c>
      <c r="GR26" s="109">
        <f>Seniori!GR20</f>
        <v>0</v>
      </c>
      <c r="GS26" s="109">
        <f>Seniori!GS20</f>
        <v>0</v>
      </c>
      <c r="GT26" s="109">
        <f>Seniori!GT20</f>
        <v>0</v>
      </c>
      <c r="GU26" s="109">
        <f>Seniori!GU20</f>
        <v>0</v>
      </c>
      <c r="GV26" s="109">
        <f>Seniori!GV20</f>
        <v>0</v>
      </c>
      <c r="GW26" s="109">
        <f>Seniori!GW20</f>
        <v>0</v>
      </c>
      <c r="GX26" s="109">
        <f>Seniori!GX20</f>
        <v>0</v>
      </c>
      <c r="GY26" s="109">
        <f>Seniori!GY20</f>
        <v>0</v>
      </c>
      <c r="GZ26" s="109">
        <f>Seniori!GZ20</f>
        <v>0</v>
      </c>
      <c r="HA26" s="109">
        <f>Seniori!HA20</f>
        <v>0</v>
      </c>
      <c r="HB26" s="109">
        <f>Seniori!HB20</f>
        <v>0</v>
      </c>
      <c r="HC26" s="109">
        <f>Seniori!HC20</f>
        <v>0</v>
      </c>
      <c r="HD26" s="109">
        <f>Seniori!HD20</f>
        <v>0</v>
      </c>
      <c r="HE26" s="109">
        <f>Seniori!HE20</f>
        <v>0</v>
      </c>
      <c r="HF26" s="109">
        <f>Seniori!HF20</f>
        <v>0</v>
      </c>
      <c r="HG26" s="109">
        <f>Seniori!HG20</f>
        <v>0</v>
      </c>
      <c r="HH26" s="109">
        <f>Seniori!HH20</f>
        <v>0</v>
      </c>
      <c r="HI26" s="109">
        <f>Seniori!HI20</f>
        <v>0</v>
      </c>
      <c r="HJ26" s="109">
        <f>Seniori!HJ20</f>
        <v>0</v>
      </c>
      <c r="HK26" s="109">
        <f>Seniori!HK20</f>
        <v>0</v>
      </c>
      <c r="HL26" s="109">
        <f>Seniori!HL20</f>
        <v>0</v>
      </c>
      <c r="HM26" s="109">
        <f>Seniori!HM20</f>
        <v>0</v>
      </c>
      <c r="HN26" s="109">
        <f>Seniori!HN20</f>
        <v>0</v>
      </c>
      <c r="HO26" s="109">
        <f>Seniori!HO20</f>
        <v>0</v>
      </c>
      <c r="HP26" s="109">
        <f>Seniori!HP20</f>
        <v>0</v>
      </c>
      <c r="HQ26" s="109">
        <f>Seniori!HQ20</f>
        <v>0</v>
      </c>
      <c r="HR26" s="109">
        <f>Seniori!HR20</f>
        <v>0</v>
      </c>
      <c r="HS26" s="109">
        <f>Seniori!HS20</f>
        <v>0</v>
      </c>
      <c r="HT26" s="109">
        <f>Seniori!HT20</f>
        <v>0</v>
      </c>
      <c r="HU26" s="109">
        <f>Seniori!HU20</f>
        <v>0</v>
      </c>
      <c r="HV26" s="109">
        <f>Seniori!HV20</f>
        <v>0</v>
      </c>
      <c r="HW26" s="109">
        <f>Seniori!HW20</f>
        <v>0</v>
      </c>
      <c r="HX26" s="109">
        <f>Seniori!HX20</f>
        <v>0</v>
      </c>
      <c r="HY26" s="109">
        <f>Seniori!HY20</f>
        <v>0</v>
      </c>
      <c r="HZ26" s="109">
        <f>Seniori!HZ20</f>
        <v>0</v>
      </c>
      <c r="IA26" s="109">
        <f>Seniori!IA20</f>
        <v>0</v>
      </c>
      <c r="IB26" s="109">
        <f>Seniori!IB20</f>
        <v>0</v>
      </c>
      <c r="IC26" s="109">
        <f>Seniori!IC20</f>
        <v>0</v>
      </c>
      <c r="ID26" s="109">
        <f>Seniori!ID20</f>
        <v>0</v>
      </c>
      <c r="IE26" s="109">
        <f>Seniori!IE20</f>
        <v>0</v>
      </c>
      <c r="IF26" s="109">
        <f>Seniori!IF20</f>
        <v>0</v>
      </c>
      <c r="IG26" s="109">
        <f>Seniori!IG20</f>
        <v>0</v>
      </c>
      <c r="IH26" s="109">
        <f>Seniori!IH20</f>
        <v>0</v>
      </c>
      <c r="II26" s="109">
        <f>Seniori!II20</f>
        <v>0</v>
      </c>
      <c r="IJ26" s="109">
        <f>Seniori!IJ20</f>
        <v>0</v>
      </c>
      <c r="IK26" s="109">
        <f>Seniori!IK20</f>
        <v>0</v>
      </c>
      <c r="IL26" s="109">
        <f>Seniori!IL20</f>
        <v>0</v>
      </c>
      <c r="IM26" s="109">
        <f>Seniori!IM20</f>
        <v>0</v>
      </c>
      <c r="IN26" s="109">
        <f>Seniori!IN20</f>
        <v>0</v>
      </c>
      <c r="IO26" s="109">
        <f>Seniori!IO20</f>
        <v>0</v>
      </c>
      <c r="IP26" s="109">
        <f>Seniori!IP20</f>
        <v>0</v>
      </c>
      <c r="IQ26" s="109">
        <f>Seniori!IQ20</f>
        <v>0</v>
      </c>
      <c r="IR26" s="109">
        <f>Seniori!IR20</f>
        <v>0</v>
      </c>
      <c r="IS26" s="109">
        <f>Seniori!IS20</f>
        <v>0</v>
      </c>
      <c r="IT26" s="109">
        <f>Seniori!IT20</f>
        <v>0</v>
      </c>
      <c r="IU26" s="109">
        <f>Seniori!IU20</f>
        <v>0</v>
      </c>
      <c r="IV26" s="109">
        <f>Seniori!IV20</f>
        <v>0</v>
      </c>
      <c r="IW26" s="109">
        <f>Seniori!IW20</f>
        <v>0</v>
      </c>
      <c r="IX26" s="109">
        <f>Seniori!IX20</f>
        <v>0</v>
      </c>
      <c r="IY26" s="109">
        <f>Seniori!IY20</f>
        <v>0</v>
      </c>
      <c r="IZ26" s="109">
        <f>Seniori!IZ20</f>
        <v>0</v>
      </c>
      <c r="JA26" s="109">
        <f>Seniori!JA20</f>
        <v>0</v>
      </c>
      <c r="JB26" s="109">
        <f>Seniori!JB20</f>
        <v>0</v>
      </c>
      <c r="JC26" s="109">
        <f>Seniori!JC20</f>
        <v>0</v>
      </c>
      <c r="JD26" s="109">
        <f>Seniori!JD20</f>
        <v>0</v>
      </c>
      <c r="JE26" s="109">
        <f>Seniori!JE20</f>
        <v>0</v>
      </c>
      <c r="JF26" s="109">
        <f>Seniori!JF20</f>
        <v>0</v>
      </c>
      <c r="JG26" s="109">
        <f>Seniori!JG20</f>
        <v>0</v>
      </c>
      <c r="JH26" s="109">
        <f>Seniori!JH20</f>
        <v>0</v>
      </c>
      <c r="JI26" s="109">
        <f>Seniori!JI20</f>
        <v>0</v>
      </c>
      <c r="JJ26" s="109">
        <f>Seniori!JJ20</f>
        <v>0</v>
      </c>
      <c r="JK26" s="109">
        <f>Seniori!JK20</f>
        <v>0</v>
      </c>
      <c r="JL26" s="109">
        <f>Seniori!JL20</f>
        <v>0</v>
      </c>
      <c r="JM26" s="109">
        <f>Seniori!JM20</f>
        <v>0</v>
      </c>
      <c r="JN26" s="109">
        <f>Seniori!JN20</f>
        <v>0</v>
      </c>
      <c r="JO26" s="109">
        <f>Seniori!JO20</f>
        <v>0</v>
      </c>
      <c r="JP26" s="109">
        <f>Seniori!JP20</f>
        <v>0</v>
      </c>
      <c r="JQ26" s="109">
        <f>Seniori!JQ20</f>
        <v>0</v>
      </c>
      <c r="JR26" s="109">
        <f>Seniori!JR20</f>
        <v>0</v>
      </c>
      <c r="JS26" s="109">
        <f>Seniori!JS20</f>
        <v>0</v>
      </c>
      <c r="JT26" s="109">
        <f>Seniori!JT20</f>
        <v>0</v>
      </c>
      <c r="JU26" s="109">
        <f>Seniori!JU20</f>
        <v>0</v>
      </c>
      <c r="JV26" s="109">
        <f>Seniori!JV20</f>
        <v>0</v>
      </c>
      <c r="JW26" s="109">
        <f>Seniori!JW20</f>
        <v>0</v>
      </c>
      <c r="JX26" s="109">
        <f>Seniori!JX20</f>
        <v>0</v>
      </c>
      <c r="JY26" s="109">
        <f>Seniori!JY20</f>
        <v>0</v>
      </c>
      <c r="JZ26" s="109">
        <f>Seniori!JZ20</f>
        <v>0</v>
      </c>
      <c r="KA26" s="109">
        <f>Seniori!KA20</f>
        <v>0</v>
      </c>
      <c r="KB26" s="109">
        <f>Seniori!KB20</f>
        <v>0</v>
      </c>
      <c r="KC26" s="109">
        <f>Seniori!KC20</f>
        <v>0</v>
      </c>
      <c r="KD26" s="109">
        <f>Seniori!KD20</f>
        <v>0</v>
      </c>
      <c r="KE26" s="109">
        <f>Seniori!KE20</f>
        <v>0</v>
      </c>
      <c r="KF26" s="109">
        <f>Seniori!KF20</f>
        <v>0</v>
      </c>
      <c r="KG26" s="109">
        <f>Seniori!KG20</f>
        <v>0</v>
      </c>
      <c r="KH26" s="109">
        <f>Seniori!KH20</f>
        <v>0</v>
      </c>
      <c r="KI26" s="109">
        <f>Seniori!KI20</f>
        <v>0</v>
      </c>
      <c r="KJ26" s="109">
        <f>Seniori!KJ20</f>
        <v>0</v>
      </c>
      <c r="KK26" s="109">
        <f>Seniori!KK20</f>
        <v>0</v>
      </c>
      <c r="KL26" s="109">
        <f>Seniori!KL20</f>
        <v>0</v>
      </c>
      <c r="KM26" s="109">
        <f>Seniori!KM20</f>
        <v>0</v>
      </c>
      <c r="KN26" s="109">
        <f>Seniori!KN20</f>
        <v>0</v>
      </c>
      <c r="KO26" s="109">
        <f>Seniori!KO20</f>
        <v>0</v>
      </c>
      <c r="KP26" s="109">
        <f>Seniori!KP20</f>
        <v>0</v>
      </c>
      <c r="KQ26" s="109">
        <f>Seniori!KQ20</f>
        <v>0</v>
      </c>
      <c r="KR26" s="109">
        <f>Seniori!KR20</f>
        <v>0</v>
      </c>
      <c r="KS26" s="109">
        <f>Seniori!KS20</f>
        <v>0</v>
      </c>
      <c r="KT26" s="109">
        <f>Seniori!KT20</f>
        <v>0</v>
      </c>
      <c r="KU26" s="109">
        <f>Seniori!KU20</f>
        <v>0</v>
      </c>
      <c r="KV26" s="109">
        <f>Seniori!KV20</f>
        <v>0</v>
      </c>
      <c r="KW26" s="109">
        <f>Seniori!KW20</f>
        <v>0</v>
      </c>
      <c r="KX26" s="109">
        <f>Seniori!KX20</f>
        <v>0</v>
      </c>
      <c r="KY26" s="109">
        <f>Seniori!KY20</f>
        <v>0</v>
      </c>
      <c r="KZ26" s="109">
        <f>Seniori!KZ20</f>
        <v>0</v>
      </c>
      <c r="LA26" s="109">
        <f>Seniori!LA20</f>
        <v>0</v>
      </c>
      <c r="LB26" s="109">
        <f>Seniori!LB20</f>
        <v>0</v>
      </c>
      <c r="LC26" s="109">
        <f>Seniori!LC20</f>
        <v>0</v>
      </c>
      <c r="LD26" s="109">
        <f>Seniori!LD20</f>
        <v>0</v>
      </c>
      <c r="LE26" s="109">
        <f>Seniori!LE20</f>
        <v>0</v>
      </c>
      <c r="LF26" s="109">
        <f>Seniori!LF20</f>
        <v>0</v>
      </c>
      <c r="LG26" s="109">
        <f>Seniori!LG20</f>
        <v>0</v>
      </c>
      <c r="LH26" s="109">
        <f>Seniori!LH20</f>
        <v>0</v>
      </c>
      <c r="LI26" s="109">
        <f>Seniori!LI20</f>
        <v>0</v>
      </c>
      <c r="LJ26" s="109">
        <f>Seniori!LJ20</f>
        <v>0</v>
      </c>
      <c r="LK26" s="109">
        <f>Seniori!LK20</f>
        <v>0</v>
      </c>
      <c r="LL26" s="109">
        <f>Seniori!LL20</f>
        <v>0</v>
      </c>
      <c r="LM26" s="109">
        <f>Seniori!LM20</f>
        <v>0</v>
      </c>
      <c r="LN26" s="109">
        <f>Seniori!LN20</f>
        <v>0</v>
      </c>
      <c r="LO26" s="109">
        <f>Seniori!LO20</f>
        <v>0</v>
      </c>
      <c r="LP26" s="109">
        <f>Seniori!LP20</f>
        <v>0</v>
      </c>
      <c r="LQ26" s="109">
        <f>Seniori!LQ20</f>
        <v>0</v>
      </c>
      <c r="LR26" s="109">
        <f>Seniori!LR20</f>
        <v>0</v>
      </c>
      <c r="LS26" s="109">
        <f>Seniori!LS20</f>
        <v>0</v>
      </c>
      <c r="LT26" s="109">
        <f>Seniori!LT20</f>
        <v>0</v>
      </c>
      <c r="LU26" s="109">
        <f>Seniori!LU20</f>
        <v>0</v>
      </c>
      <c r="LV26" s="109">
        <f>Seniori!LV20</f>
        <v>0</v>
      </c>
      <c r="LW26" s="109">
        <f>Seniori!LW20</f>
        <v>0</v>
      </c>
      <c r="LX26" s="109">
        <f>Seniori!LX20</f>
        <v>0</v>
      </c>
      <c r="LY26" s="109">
        <f>Seniori!LY20</f>
        <v>0</v>
      </c>
      <c r="LZ26" s="109">
        <f>Seniori!LZ20</f>
        <v>0</v>
      </c>
      <c r="MA26" s="109">
        <f>Seniori!MA20</f>
        <v>0</v>
      </c>
      <c r="MB26" s="109">
        <f>Seniori!MB20</f>
        <v>0</v>
      </c>
      <c r="MC26" s="109">
        <f>Seniori!MC20</f>
        <v>0</v>
      </c>
      <c r="MD26" s="109">
        <f>Seniori!MD20</f>
        <v>0</v>
      </c>
      <c r="ME26" s="109">
        <f>Seniori!ME20</f>
        <v>0</v>
      </c>
      <c r="MF26" s="109">
        <f>Seniori!MF20</f>
        <v>0</v>
      </c>
      <c r="MG26" s="109">
        <f>Seniori!MG20</f>
        <v>0</v>
      </c>
      <c r="MH26" s="109">
        <f>Seniori!MH20</f>
        <v>0</v>
      </c>
      <c r="MI26" s="109">
        <f>Seniori!MI20</f>
        <v>0</v>
      </c>
      <c r="MJ26" s="109">
        <f>Seniori!MJ20</f>
        <v>0</v>
      </c>
      <c r="MK26" s="109">
        <f>Seniori!MK20</f>
        <v>0</v>
      </c>
      <c r="ML26" s="109">
        <f>Seniori!ML20</f>
        <v>0</v>
      </c>
      <c r="MM26" s="109">
        <f>Seniori!MM20</f>
        <v>0</v>
      </c>
      <c r="MN26" s="109">
        <f>Seniori!MN20</f>
        <v>0</v>
      </c>
      <c r="MO26" s="109">
        <f>Seniori!MO20</f>
        <v>0</v>
      </c>
      <c r="MP26" s="109">
        <f>Seniori!MP20</f>
        <v>0</v>
      </c>
      <c r="MQ26" s="109">
        <f>Seniori!MQ20</f>
        <v>0</v>
      </c>
      <c r="MR26" s="109">
        <f>Seniori!MR20</f>
        <v>0</v>
      </c>
      <c r="MS26" s="109">
        <f>Seniori!MS20</f>
        <v>0</v>
      </c>
      <c r="MT26" s="109">
        <f>Seniori!MT20</f>
        <v>0</v>
      </c>
      <c r="MU26" s="109">
        <f>Seniori!MU20</f>
        <v>0</v>
      </c>
      <c r="MV26" s="109">
        <f>Seniori!MV20</f>
        <v>0</v>
      </c>
      <c r="MW26" s="109">
        <f>Seniori!MW20</f>
        <v>0</v>
      </c>
      <c r="MX26" s="109">
        <f>Seniori!MX20</f>
        <v>0</v>
      </c>
      <c r="MY26" s="109">
        <f>Seniori!MY20</f>
        <v>0</v>
      </c>
      <c r="MZ26" s="109">
        <f>Seniori!MZ20</f>
        <v>0</v>
      </c>
      <c r="NA26" s="109">
        <f>Seniori!NA20</f>
        <v>0</v>
      </c>
      <c r="NB26" s="109">
        <f>Seniori!NB20</f>
        <v>0</v>
      </c>
      <c r="NC26" s="109">
        <f>Seniori!NC20</f>
        <v>0</v>
      </c>
      <c r="ND26" s="109">
        <f>Seniori!ND20</f>
        <v>0</v>
      </c>
      <c r="NE26" s="109">
        <f>Seniori!NE20</f>
        <v>0</v>
      </c>
      <c r="NF26" s="109">
        <f>Seniori!NF20</f>
        <v>0</v>
      </c>
      <c r="NG26" s="109">
        <f>Seniori!NG20</f>
        <v>0</v>
      </c>
      <c r="NH26" s="109">
        <f>Seniori!NH20</f>
        <v>0</v>
      </c>
      <c r="NI26" s="109">
        <f>Seniori!NI20</f>
        <v>0</v>
      </c>
      <c r="NJ26" s="109">
        <f>Seniori!NJ20</f>
        <v>0</v>
      </c>
      <c r="NK26" s="109">
        <f>Seniori!NK20</f>
        <v>0</v>
      </c>
      <c r="NL26" s="109">
        <f>Seniori!NL20</f>
        <v>0</v>
      </c>
      <c r="NM26" s="109">
        <f>Seniori!NM20</f>
        <v>0</v>
      </c>
      <c r="NN26" s="109">
        <f>Seniori!NN20</f>
        <v>0</v>
      </c>
      <c r="NO26" s="109">
        <f>Seniori!NO20</f>
        <v>0</v>
      </c>
      <c r="NP26" s="109">
        <f>Seniori!NP20</f>
        <v>0</v>
      </c>
      <c r="NQ26" s="109">
        <f>Seniori!NQ20</f>
        <v>0</v>
      </c>
      <c r="NR26" s="109">
        <f>Seniori!NR20</f>
        <v>0</v>
      </c>
      <c r="NS26" s="109">
        <f>Seniori!NS20</f>
        <v>0</v>
      </c>
      <c r="NT26" s="109">
        <f>Seniori!NT20</f>
        <v>0</v>
      </c>
      <c r="NU26" s="109">
        <f>Seniori!NU20</f>
        <v>0</v>
      </c>
      <c r="NV26" s="109">
        <f>Seniori!NV20</f>
        <v>0</v>
      </c>
      <c r="NW26" s="109">
        <f>Seniori!NW20</f>
        <v>0</v>
      </c>
      <c r="NX26" s="109">
        <f>Seniori!NX20</f>
        <v>0</v>
      </c>
      <c r="NY26" s="109">
        <f>Seniori!NY20</f>
        <v>0</v>
      </c>
      <c r="NZ26" s="109">
        <f>Seniori!NZ20</f>
        <v>0</v>
      </c>
      <c r="OA26" s="109">
        <f>Seniori!OA20</f>
        <v>0</v>
      </c>
      <c r="OB26" s="109">
        <f>Seniori!OB20</f>
        <v>0</v>
      </c>
      <c r="OC26" s="109">
        <f>Seniori!OC20</f>
        <v>0</v>
      </c>
      <c r="OD26" s="109">
        <f>Seniori!OD20</f>
        <v>0</v>
      </c>
      <c r="OE26" s="109">
        <f>Seniori!OE20</f>
        <v>0</v>
      </c>
      <c r="OF26" s="109">
        <f>Seniori!OF20</f>
        <v>0</v>
      </c>
      <c r="OG26" s="109">
        <f>Seniori!OG20</f>
        <v>0</v>
      </c>
      <c r="OH26" s="109">
        <f>Seniori!OH20</f>
        <v>0</v>
      </c>
      <c r="OI26" s="109">
        <f>Seniori!OI20</f>
        <v>0</v>
      </c>
      <c r="OJ26" s="109">
        <f>Seniori!OJ20</f>
        <v>0</v>
      </c>
      <c r="OK26" s="109">
        <f>Seniori!OK20</f>
        <v>0</v>
      </c>
      <c r="OL26" s="109">
        <f>Seniori!OL20</f>
        <v>0</v>
      </c>
      <c r="OM26" s="109">
        <f>Seniori!OM20</f>
        <v>0</v>
      </c>
      <c r="ON26" s="109">
        <f>Seniori!ON20</f>
        <v>0</v>
      </c>
      <c r="OO26" s="109">
        <f>Seniori!OO20</f>
        <v>0</v>
      </c>
      <c r="OP26" s="109">
        <f>Seniori!OP20</f>
        <v>0</v>
      </c>
      <c r="OQ26" s="109">
        <f>Seniori!OQ20</f>
        <v>0</v>
      </c>
      <c r="OR26" s="109">
        <f>Seniori!OR20</f>
        <v>0</v>
      </c>
      <c r="OS26" s="109">
        <f>Seniori!OS20</f>
        <v>0</v>
      </c>
      <c r="OT26" s="109">
        <f>Seniori!OT20</f>
        <v>0</v>
      </c>
      <c r="OU26" s="109">
        <f>Seniori!OU20</f>
        <v>0</v>
      </c>
      <c r="OV26" s="109">
        <f>Seniori!OV20</f>
        <v>0</v>
      </c>
      <c r="OW26" s="109">
        <f>Seniori!OW20</f>
        <v>0</v>
      </c>
      <c r="OX26" s="109">
        <f>Seniori!OX20</f>
        <v>0</v>
      </c>
      <c r="OY26" s="109">
        <f>Seniori!OY20</f>
        <v>0</v>
      </c>
      <c r="OZ26" s="109">
        <f>Seniori!OZ20</f>
        <v>0</v>
      </c>
      <c r="PA26" s="109">
        <f>Seniori!PA20</f>
        <v>0</v>
      </c>
      <c r="PB26" s="109">
        <f>Seniori!PB20</f>
        <v>0</v>
      </c>
      <c r="PC26" s="109">
        <f>Seniori!PC20</f>
        <v>0</v>
      </c>
      <c r="PD26" s="109">
        <f>Seniori!PD20</f>
        <v>0</v>
      </c>
      <c r="PE26" s="109">
        <f>Seniori!PE20</f>
        <v>0</v>
      </c>
      <c r="PF26" s="109">
        <f>Seniori!PF20</f>
        <v>0</v>
      </c>
      <c r="PG26" s="109">
        <f>Seniori!PG20</f>
        <v>0</v>
      </c>
      <c r="PH26" s="109">
        <f>Seniori!PH20</f>
        <v>0</v>
      </c>
      <c r="PI26" s="109">
        <f>Seniori!PI20</f>
        <v>0</v>
      </c>
      <c r="PJ26" s="109">
        <f>Seniori!PJ20</f>
        <v>0</v>
      </c>
      <c r="PK26" s="109">
        <f>Seniori!PK20</f>
        <v>0</v>
      </c>
      <c r="PL26" s="109">
        <f>Seniori!PL20</f>
        <v>0</v>
      </c>
      <c r="PM26" s="109">
        <f>Seniori!PM20</f>
        <v>0</v>
      </c>
      <c r="PN26" s="109">
        <f>Seniori!PN20</f>
        <v>0</v>
      </c>
      <c r="PO26" s="109">
        <f>Seniori!PO20</f>
        <v>0</v>
      </c>
      <c r="PP26" s="109">
        <f>Seniori!PP20</f>
        <v>0</v>
      </c>
      <c r="PQ26" s="109">
        <f>Seniori!PQ20</f>
        <v>0</v>
      </c>
      <c r="PR26" s="109">
        <f>Seniori!PR20</f>
        <v>0</v>
      </c>
      <c r="PS26" s="109">
        <f>Seniori!PS20</f>
        <v>0</v>
      </c>
      <c r="PT26" s="109">
        <f>Seniori!PT20</f>
        <v>0</v>
      </c>
      <c r="PU26" s="109">
        <f>Seniori!PU20</f>
        <v>0</v>
      </c>
      <c r="PV26" s="109">
        <f>Seniori!PV20</f>
        <v>0</v>
      </c>
      <c r="PW26" s="109">
        <f>Seniori!PW20</f>
        <v>0</v>
      </c>
      <c r="PX26" s="109">
        <f>Seniori!PX20</f>
        <v>0</v>
      </c>
      <c r="PY26" s="109">
        <f>Seniori!PY20</f>
        <v>0</v>
      </c>
      <c r="PZ26" s="109">
        <f>Seniori!PZ20</f>
        <v>0</v>
      </c>
      <c r="QA26" s="109">
        <f>Seniori!QA20</f>
        <v>0</v>
      </c>
      <c r="QB26" s="109">
        <f>Seniori!QB20</f>
        <v>0</v>
      </c>
      <c r="QC26" s="109">
        <f>Seniori!QC20</f>
        <v>0</v>
      </c>
      <c r="QD26" s="109">
        <f>Seniori!QD20</f>
        <v>0</v>
      </c>
      <c r="QE26" s="109">
        <f>Seniori!QE20</f>
        <v>0</v>
      </c>
      <c r="QF26" s="109">
        <f>Seniori!QF20</f>
        <v>0</v>
      </c>
      <c r="QG26" s="109">
        <f>Seniori!QG20</f>
        <v>0</v>
      </c>
      <c r="QH26" s="109">
        <f>Seniori!QH20</f>
        <v>0</v>
      </c>
      <c r="QI26" s="109">
        <f>Seniori!QI20</f>
        <v>0</v>
      </c>
      <c r="QJ26" s="109">
        <f>Seniori!QJ20</f>
        <v>0</v>
      </c>
      <c r="QK26" s="109">
        <f>Seniori!QK20</f>
        <v>0</v>
      </c>
      <c r="QL26" s="109">
        <f>Seniori!QL20</f>
        <v>0</v>
      </c>
      <c r="QM26" s="109">
        <f>Seniori!QM20</f>
        <v>0</v>
      </c>
      <c r="QN26" s="109">
        <f>Seniori!QN20</f>
        <v>0</v>
      </c>
      <c r="QO26" s="109">
        <f>Seniori!QO20</f>
        <v>0</v>
      </c>
      <c r="QP26" s="109">
        <f>Seniori!QP20</f>
        <v>0</v>
      </c>
      <c r="QQ26" s="109">
        <f>Seniori!QQ20</f>
        <v>0</v>
      </c>
      <c r="QR26" s="109">
        <f>Seniori!QR20</f>
        <v>0</v>
      </c>
      <c r="QS26" s="109">
        <f>Seniori!QS20</f>
        <v>0</v>
      </c>
      <c r="QT26" s="109">
        <f>Seniori!QT20</f>
        <v>0</v>
      </c>
      <c r="QU26" s="109">
        <f>Seniori!QU20</f>
        <v>0</v>
      </c>
      <c r="QV26" s="109">
        <f>Seniori!QV20</f>
        <v>0</v>
      </c>
      <c r="QW26" s="109">
        <f>Seniori!QW20</f>
        <v>0</v>
      </c>
      <c r="QX26" s="109">
        <f>Seniori!QX20</f>
        <v>0</v>
      </c>
      <c r="QY26" s="109">
        <f>Seniori!QY20</f>
        <v>0</v>
      </c>
      <c r="QZ26" s="109">
        <f>Seniori!QZ20</f>
        <v>0</v>
      </c>
      <c r="RA26" s="109">
        <f>Seniori!RA20</f>
        <v>0</v>
      </c>
      <c r="RB26" s="109">
        <f>Seniori!RB20</f>
        <v>0</v>
      </c>
      <c r="RC26" s="109">
        <f>Seniori!RC20</f>
        <v>0</v>
      </c>
      <c r="RD26" s="109">
        <f>Seniori!RD20</f>
        <v>0</v>
      </c>
      <c r="RE26" s="109">
        <f>Seniori!RE20</f>
        <v>0</v>
      </c>
      <c r="RF26" s="109">
        <f>Seniori!RF20</f>
        <v>0</v>
      </c>
      <c r="RG26" s="109">
        <f>Seniori!RG20</f>
        <v>0</v>
      </c>
      <c r="RH26" s="109">
        <f>Seniori!RH20</f>
        <v>0</v>
      </c>
      <c r="RI26" s="109">
        <f>Seniori!RI20</f>
        <v>0</v>
      </c>
      <c r="RJ26" s="109">
        <f>Seniori!RJ20</f>
        <v>0</v>
      </c>
      <c r="RK26" s="109">
        <f>Seniori!RK20</f>
        <v>0</v>
      </c>
      <c r="RL26" s="109">
        <f>Seniori!RL20</f>
        <v>0</v>
      </c>
      <c r="RM26" s="109">
        <f>Seniori!RM20</f>
        <v>0</v>
      </c>
      <c r="RN26" s="109">
        <f>Seniori!RN20</f>
        <v>0</v>
      </c>
      <c r="RO26" s="109">
        <f>Seniori!RO20</f>
        <v>0</v>
      </c>
      <c r="RP26" s="109">
        <f>Seniori!RP20</f>
        <v>0</v>
      </c>
      <c r="RQ26" s="109">
        <f>Seniori!RQ20</f>
        <v>0</v>
      </c>
      <c r="RR26" s="109">
        <f>Seniori!RR20</f>
        <v>0</v>
      </c>
      <c r="RS26" s="109">
        <f>Seniori!RS20</f>
        <v>0</v>
      </c>
      <c r="RT26" s="109">
        <f>Seniori!RT20</f>
        <v>0</v>
      </c>
      <c r="RU26" s="109">
        <f>Seniori!RU20</f>
        <v>0</v>
      </c>
      <c r="RV26" s="109">
        <f>Seniori!RV20</f>
        <v>0</v>
      </c>
      <c r="RW26" s="109">
        <f>Seniori!RW20</f>
        <v>0</v>
      </c>
      <c r="RX26" s="109">
        <f>Seniori!RX20</f>
        <v>0</v>
      </c>
      <c r="RY26" s="109">
        <f>Seniori!RY20</f>
        <v>0</v>
      </c>
      <c r="RZ26" s="109">
        <f>Seniori!RZ20</f>
        <v>0</v>
      </c>
      <c r="SA26" s="109">
        <f>Seniori!SA20</f>
        <v>0</v>
      </c>
      <c r="SB26" s="109">
        <f>Seniori!SB20</f>
        <v>0</v>
      </c>
      <c r="SC26" s="109">
        <f>Seniori!SC20</f>
        <v>0</v>
      </c>
      <c r="SD26" s="109">
        <f>Seniori!SD20</f>
        <v>0</v>
      </c>
      <c r="SE26" s="109">
        <f>Seniori!SE20</f>
        <v>0</v>
      </c>
      <c r="SF26" s="109">
        <f>Seniori!SF20</f>
        <v>0</v>
      </c>
      <c r="SG26" s="109">
        <f>Seniori!SG20</f>
        <v>0</v>
      </c>
      <c r="SH26" s="109">
        <f>Seniori!SH20</f>
        <v>0</v>
      </c>
      <c r="SI26" s="109">
        <f>Seniori!SI20</f>
        <v>0</v>
      </c>
      <c r="SJ26" s="109">
        <f>Seniori!SJ20</f>
        <v>0</v>
      </c>
      <c r="SK26" s="109">
        <f>Seniori!SK20</f>
        <v>0</v>
      </c>
      <c r="SL26" s="109">
        <f>Seniori!SL20</f>
        <v>0</v>
      </c>
      <c r="SM26" s="109">
        <f>Seniori!SM20</f>
        <v>0</v>
      </c>
      <c r="SN26" s="109">
        <f>Seniori!SN20</f>
        <v>0</v>
      </c>
      <c r="SO26" s="109">
        <f>Seniori!SO20</f>
        <v>0</v>
      </c>
      <c r="SP26" s="109">
        <f>Seniori!SP20</f>
        <v>0</v>
      </c>
      <c r="SQ26" s="109">
        <f>Seniori!SQ20</f>
        <v>0</v>
      </c>
      <c r="SR26" s="109">
        <f>Seniori!SR20</f>
        <v>0</v>
      </c>
      <c r="SS26" s="109">
        <f>Seniori!SS20</f>
        <v>0</v>
      </c>
      <c r="ST26" s="109">
        <f>Seniori!ST20</f>
        <v>0</v>
      </c>
      <c r="SU26" s="109">
        <f>Seniori!SU20</f>
        <v>0</v>
      </c>
      <c r="SV26" s="109">
        <f>Seniori!SV20</f>
        <v>0</v>
      </c>
      <c r="SW26" s="109">
        <f>Seniori!SW20</f>
        <v>0</v>
      </c>
      <c r="SX26" s="109">
        <f>Seniori!SX20</f>
        <v>0</v>
      </c>
      <c r="SY26" s="109">
        <f>Seniori!SY20</f>
        <v>0</v>
      </c>
      <c r="SZ26" s="109">
        <f>Seniori!SZ20</f>
        <v>0</v>
      </c>
      <c r="TA26" s="109">
        <f>Seniori!TA20</f>
        <v>0</v>
      </c>
      <c r="TB26" s="109">
        <f>Seniori!TB20</f>
        <v>0</v>
      </c>
    </row>
    <row r="27" spans="1:522" s="1" customFormat="1" ht="18" customHeight="1" x14ac:dyDescent="0.2">
      <c r="A27" s="12"/>
      <c r="B27" s="26"/>
      <c r="C27" s="9"/>
      <c r="E27" s="65" t="s">
        <v>121</v>
      </c>
      <c r="F27" s="1">
        <v>8872</v>
      </c>
      <c r="G27" s="9" t="s">
        <v>132</v>
      </c>
      <c r="H27" s="65"/>
      <c r="I27" s="1">
        <f t="shared" si="1"/>
        <v>82</v>
      </c>
      <c r="J27" s="12"/>
      <c r="K27" s="109"/>
      <c r="L27" s="109"/>
      <c r="M27" s="109"/>
      <c r="N27" s="109"/>
      <c r="O27" s="109"/>
      <c r="P27" s="109"/>
      <c r="Q27" s="109">
        <v>2</v>
      </c>
      <c r="R27" s="109">
        <v>2</v>
      </c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14"/>
      <c r="AV27" s="109"/>
      <c r="AW27" s="109"/>
      <c r="AX27" s="109">
        <f>3+4</f>
        <v>7</v>
      </c>
      <c r="AY27" s="109"/>
      <c r="AZ27" s="109"/>
      <c r="BA27" s="114"/>
      <c r="BB27" s="109">
        <v>2</v>
      </c>
      <c r="BC27" s="114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14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>
        <v>3</v>
      </c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>
        <f>3+3</f>
        <v>6</v>
      </c>
      <c r="EJ27" s="109"/>
      <c r="EK27" s="109"/>
      <c r="EL27" s="109"/>
      <c r="EM27" s="109"/>
      <c r="EN27" s="109"/>
      <c r="EO27" s="109">
        <f>2+3</f>
        <v>5</v>
      </c>
      <c r="EP27" s="114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>
        <f>1+3</f>
        <v>4</v>
      </c>
      <c r="GD27" s="109">
        <f>4+3</f>
        <v>7</v>
      </c>
      <c r="GE27" s="109"/>
      <c r="GF27" s="109"/>
      <c r="GG27" s="109"/>
      <c r="GH27" s="109"/>
      <c r="GI27" s="109"/>
      <c r="GJ27" s="109">
        <f>3+2</f>
        <v>5</v>
      </c>
      <c r="GK27" s="109"/>
      <c r="GL27" s="109"/>
      <c r="GM27" s="114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>
        <v>3</v>
      </c>
      <c r="HC27" s="109"/>
      <c r="HD27" s="109"/>
      <c r="HE27" s="109"/>
      <c r="HF27" s="109"/>
      <c r="HG27" s="109"/>
      <c r="HH27" s="109">
        <f>3+3</f>
        <v>6</v>
      </c>
      <c r="HI27" s="109"/>
      <c r="HJ27" s="109"/>
      <c r="HK27" s="109"/>
      <c r="HL27" s="109"/>
      <c r="HM27" s="109"/>
      <c r="HN27" s="109"/>
      <c r="HO27" s="109"/>
      <c r="HP27" s="109"/>
      <c r="HQ27" s="109"/>
      <c r="HR27" s="109">
        <f>4+5</f>
        <v>9</v>
      </c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>
        <v>4</v>
      </c>
      <c r="II27" s="109"/>
      <c r="IJ27" s="109">
        <f>3+2</f>
        <v>5</v>
      </c>
      <c r="IK27" s="109"/>
      <c r="IL27" s="109"/>
      <c r="IM27" s="109"/>
      <c r="IN27" s="109"/>
      <c r="IO27" s="109">
        <f>3+3</f>
        <v>6</v>
      </c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9"/>
      <c r="JI27" s="109"/>
      <c r="JJ27" s="109"/>
      <c r="JK27" s="109"/>
      <c r="JL27" s="109"/>
      <c r="JM27" s="109"/>
      <c r="JN27" s="109"/>
      <c r="JO27" s="109"/>
      <c r="JP27" s="109"/>
      <c r="JQ27" s="109"/>
      <c r="JR27" s="109"/>
      <c r="JS27" s="109"/>
      <c r="JT27" s="109"/>
      <c r="JU27" s="109"/>
      <c r="JV27" s="109"/>
      <c r="JW27" s="109"/>
      <c r="JX27" s="109"/>
      <c r="JY27" s="109"/>
      <c r="JZ27" s="109"/>
      <c r="KA27" s="109"/>
      <c r="KB27" s="109"/>
      <c r="KC27" s="109"/>
      <c r="KD27" s="109"/>
      <c r="KE27" s="109"/>
      <c r="KF27" s="109">
        <f>1+5</f>
        <v>6</v>
      </c>
      <c r="KG27" s="109"/>
      <c r="KH27" s="109"/>
      <c r="KI27" s="109"/>
      <c r="KJ27" s="109"/>
      <c r="KK27" s="109"/>
      <c r="KL27" s="109"/>
      <c r="KM27" s="114"/>
      <c r="KN27" s="109"/>
      <c r="KO27" s="109"/>
      <c r="KP27" s="109"/>
      <c r="KQ27" s="109"/>
      <c r="KR27" s="109"/>
      <c r="KS27" s="109"/>
      <c r="KT27" s="114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</row>
    <row r="28" spans="1:522" s="1" customFormat="1" ht="18" customHeight="1" x14ac:dyDescent="0.2">
      <c r="A28" s="12">
        <v>18</v>
      </c>
      <c r="B28" s="11" t="s">
        <v>281</v>
      </c>
      <c r="E28" s="4" t="s">
        <v>50</v>
      </c>
      <c r="F28" s="64">
        <v>4692</v>
      </c>
      <c r="G28" s="9" t="s">
        <v>129</v>
      </c>
      <c r="H28" s="62" t="s">
        <v>97</v>
      </c>
      <c r="I28" s="1">
        <f t="shared" si="1"/>
        <v>72</v>
      </c>
      <c r="J28" s="12">
        <f>Tabuľka3[[#This Row],[Stĺpec9]]</f>
        <v>72</v>
      </c>
      <c r="K28" s="109">
        <f>Seniori!K41</f>
        <v>0</v>
      </c>
      <c r="L28" s="109">
        <f>Seniori!L41</f>
        <v>0</v>
      </c>
      <c r="M28" s="109">
        <f>Seniori!M41</f>
        <v>0</v>
      </c>
      <c r="N28" s="109">
        <f>Seniori!N41</f>
        <v>0</v>
      </c>
      <c r="O28" s="109">
        <f>Seniori!O41</f>
        <v>0</v>
      </c>
      <c r="P28" s="109">
        <f>Seniori!P41</f>
        <v>0</v>
      </c>
      <c r="Q28" s="109">
        <f>Seniori!Q41</f>
        <v>0</v>
      </c>
      <c r="R28" s="109">
        <f>Seniori!R41</f>
        <v>0</v>
      </c>
      <c r="S28" s="109">
        <f>Seniori!S41</f>
        <v>0</v>
      </c>
      <c r="T28" s="109">
        <f>Seniori!T41</f>
        <v>0</v>
      </c>
      <c r="U28" s="109">
        <f>Seniori!U41</f>
        <v>0</v>
      </c>
      <c r="V28" s="109">
        <f>Seniori!V41</f>
        <v>0</v>
      </c>
      <c r="W28" s="109">
        <f>Seniori!W41</f>
        <v>0</v>
      </c>
      <c r="X28" s="109">
        <f>Seniori!X41</f>
        <v>0</v>
      </c>
      <c r="Y28" s="109">
        <f>Seniori!Y41</f>
        <v>0</v>
      </c>
      <c r="Z28" s="109">
        <f>Seniori!Z41</f>
        <v>0</v>
      </c>
      <c r="AA28" s="109">
        <f>Seniori!AA41</f>
        <v>0</v>
      </c>
      <c r="AB28" s="109">
        <f>Seniori!AB41</f>
        <v>0</v>
      </c>
      <c r="AC28" s="109">
        <f>Seniori!AC41</f>
        <v>0</v>
      </c>
      <c r="AD28" s="109">
        <f>Seniori!AD41</f>
        <v>0</v>
      </c>
      <c r="AE28" s="109">
        <f>Seniori!AE41</f>
        <v>0</v>
      </c>
      <c r="AF28" s="109">
        <f>Seniori!AF41</f>
        <v>0</v>
      </c>
      <c r="AG28" s="109">
        <f>Seniori!AG41</f>
        <v>0</v>
      </c>
      <c r="AH28" s="109">
        <f>Seniori!AH41</f>
        <v>0</v>
      </c>
      <c r="AI28" s="109">
        <f>Seniori!AI41</f>
        <v>0</v>
      </c>
      <c r="AJ28" s="109">
        <f>Seniori!AJ41</f>
        <v>0</v>
      </c>
      <c r="AK28" s="109">
        <f>Seniori!AK41</f>
        <v>0</v>
      </c>
      <c r="AL28" s="109">
        <f>Seniori!AL41</f>
        <v>0</v>
      </c>
      <c r="AM28" s="109">
        <f>Seniori!AM41</f>
        <v>0</v>
      </c>
      <c r="AN28" s="109">
        <f>Seniori!AN41</f>
        <v>0</v>
      </c>
      <c r="AO28" s="109">
        <f>Seniori!AO41</f>
        <v>0</v>
      </c>
      <c r="AP28" s="109">
        <f>Seniori!AP41</f>
        <v>9</v>
      </c>
      <c r="AQ28" s="109">
        <f>Seniori!AQ41</f>
        <v>0</v>
      </c>
      <c r="AR28" s="109">
        <f>Seniori!AR41</f>
        <v>0</v>
      </c>
      <c r="AS28" s="109">
        <f>Seniori!AS41</f>
        <v>9</v>
      </c>
      <c r="AT28" s="109">
        <f>Seniori!AT41</f>
        <v>0</v>
      </c>
      <c r="AU28" s="109">
        <f>Seniori!AU41</f>
        <v>0</v>
      </c>
      <c r="AV28" s="109">
        <f>Seniori!AV41</f>
        <v>0</v>
      </c>
      <c r="AW28" s="109">
        <f>Seniori!AW41</f>
        <v>0</v>
      </c>
      <c r="AX28" s="109">
        <f>Seniori!AX41</f>
        <v>0</v>
      </c>
      <c r="AY28" s="109">
        <f>Seniori!AY41</f>
        <v>0</v>
      </c>
      <c r="AZ28" s="109">
        <f>Seniori!AZ41</f>
        <v>0</v>
      </c>
      <c r="BA28" s="109">
        <f>Seniori!BA41</f>
        <v>0</v>
      </c>
      <c r="BB28" s="109">
        <f>Seniori!BB41</f>
        <v>0</v>
      </c>
      <c r="BC28" s="109">
        <f>Seniori!BC41</f>
        <v>0</v>
      </c>
      <c r="BD28" s="109">
        <f>Seniori!BD41</f>
        <v>0</v>
      </c>
      <c r="BE28" s="109">
        <f>Seniori!BE41</f>
        <v>0</v>
      </c>
      <c r="BF28" s="109">
        <f>Seniori!BF41</f>
        <v>0</v>
      </c>
      <c r="BG28" s="109">
        <f>Seniori!BG41</f>
        <v>0</v>
      </c>
      <c r="BH28" s="109">
        <f>Seniori!BH41</f>
        <v>0</v>
      </c>
      <c r="BI28" s="109">
        <f>Seniori!BI41</f>
        <v>0</v>
      </c>
      <c r="BJ28" s="109">
        <f>Seniori!BJ41</f>
        <v>0</v>
      </c>
      <c r="BK28" s="109">
        <f>Seniori!BK41</f>
        <v>0</v>
      </c>
      <c r="BL28" s="109">
        <f>Seniori!BL41</f>
        <v>0</v>
      </c>
      <c r="BM28" s="109">
        <f>Seniori!BM41</f>
        <v>0</v>
      </c>
      <c r="BN28" s="109">
        <f>Seniori!BN41</f>
        <v>0</v>
      </c>
      <c r="BO28" s="109">
        <f>Seniori!BO41</f>
        <v>0</v>
      </c>
      <c r="BP28" s="109">
        <f>Seniori!BP41</f>
        <v>0</v>
      </c>
      <c r="BQ28" s="109">
        <f>Seniori!BQ41</f>
        <v>0</v>
      </c>
      <c r="BR28" s="109">
        <f>Seniori!BR41</f>
        <v>0</v>
      </c>
      <c r="BS28" s="109">
        <f>Seniori!BS41</f>
        <v>0</v>
      </c>
      <c r="BT28" s="109">
        <f>Seniori!BT41</f>
        <v>0</v>
      </c>
      <c r="BU28" s="109">
        <f>Seniori!BU41</f>
        <v>0</v>
      </c>
      <c r="BV28" s="109">
        <f>Seniori!BV41</f>
        <v>0</v>
      </c>
      <c r="BW28" s="109">
        <f>Seniori!BW41</f>
        <v>0</v>
      </c>
      <c r="BX28" s="109">
        <f>Seniori!BX41</f>
        <v>0</v>
      </c>
      <c r="BY28" s="109">
        <f>Seniori!BY41</f>
        <v>0</v>
      </c>
      <c r="BZ28" s="109">
        <f>Seniori!BZ41</f>
        <v>0</v>
      </c>
      <c r="CA28" s="109">
        <f>Seniori!CA41</f>
        <v>0</v>
      </c>
      <c r="CB28" s="109">
        <f>Seniori!CB41</f>
        <v>0</v>
      </c>
      <c r="CC28" s="109">
        <f>Seniori!CC41</f>
        <v>0</v>
      </c>
      <c r="CD28" s="109">
        <f>Seniori!CD41</f>
        <v>0</v>
      </c>
      <c r="CE28" s="109">
        <f>Seniori!CE41</f>
        <v>0</v>
      </c>
      <c r="CF28" s="109">
        <f>Seniori!CF41</f>
        <v>0</v>
      </c>
      <c r="CG28" s="109">
        <f>Seniori!CG41</f>
        <v>0</v>
      </c>
      <c r="CH28" s="109">
        <f>Seniori!CH41</f>
        <v>0</v>
      </c>
      <c r="CI28" s="109">
        <f>Seniori!CI41</f>
        <v>0</v>
      </c>
      <c r="CJ28" s="109">
        <f>Seniori!CJ41</f>
        <v>0</v>
      </c>
      <c r="CK28" s="109">
        <f>Seniori!CK41</f>
        <v>0</v>
      </c>
      <c r="CL28" s="109">
        <f>Seniori!CL41</f>
        <v>0</v>
      </c>
      <c r="CM28" s="109">
        <f>Seniori!CM41</f>
        <v>0</v>
      </c>
      <c r="CN28" s="109">
        <f>Seniori!CN41</f>
        <v>0</v>
      </c>
      <c r="CO28" s="109">
        <f>Seniori!CO41</f>
        <v>0</v>
      </c>
      <c r="CP28" s="109">
        <f>Seniori!CP41</f>
        <v>0</v>
      </c>
      <c r="CQ28" s="109">
        <f>Seniori!CQ41</f>
        <v>0</v>
      </c>
      <c r="CR28" s="109">
        <f>Seniori!CR41</f>
        <v>0</v>
      </c>
      <c r="CS28" s="109">
        <f>Seniori!CS41</f>
        <v>0</v>
      </c>
      <c r="CT28" s="109">
        <f>Seniori!CT41</f>
        <v>0</v>
      </c>
      <c r="CU28" s="109">
        <f>Seniori!CU41</f>
        <v>0</v>
      </c>
      <c r="CV28" s="109">
        <f>Seniori!CV41</f>
        <v>0</v>
      </c>
      <c r="CW28" s="109">
        <f>Seniori!CW41</f>
        <v>0</v>
      </c>
      <c r="CX28" s="109">
        <f>Seniori!CX41</f>
        <v>0</v>
      </c>
      <c r="CY28" s="109">
        <f>Seniori!CY41</f>
        <v>0</v>
      </c>
      <c r="CZ28" s="109">
        <f>Seniori!CZ41</f>
        <v>0</v>
      </c>
      <c r="DA28" s="109">
        <f>Seniori!DA41</f>
        <v>0</v>
      </c>
      <c r="DB28" s="109">
        <f>Seniori!DB41</f>
        <v>0</v>
      </c>
      <c r="DC28" s="109">
        <f>Seniori!DC41</f>
        <v>0</v>
      </c>
      <c r="DD28" s="109">
        <f>Seniori!DD41</f>
        <v>0</v>
      </c>
      <c r="DE28" s="109">
        <f>Seniori!DE41</f>
        <v>0</v>
      </c>
      <c r="DF28" s="109">
        <f>Seniori!DF41</f>
        <v>0</v>
      </c>
      <c r="DG28" s="109">
        <f>Seniori!DG41</f>
        <v>0</v>
      </c>
      <c r="DH28" s="109">
        <f>Seniori!DH41</f>
        <v>0</v>
      </c>
      <c r="DI28" s="109">
        <f>Seniori!DI41</f>
        <v>0</v>
      </c>
      <c r="DJ28" s="109">
        <f>Seniori!DJ41</f>
        <v>0</v>
      </c>
      <c r="DK28" s="109">
        <f>Seniori!DK41</f>
        <v>0</v>
      </c>
      <c r="DL28" s="109">
        <f>Seniori!DL41</f>
        <v>0</v>
      </c>
      <c r="DM28" s="109">
        <f>Seniori!DM41</f>
        <v>0</v>
      </c>
      <c r="DN28" s="109">
        <f>Seniori!DN41</f>
        <v>0</v>
      </c>
      <c r="DO28" s="109">
        <f>Seniori!DO41</f>
        <v>0</v>
      </c>
      <c r="DP28" s="109">
        <f>Seniori!DP41</f>
        <v>0</v>
      </c>
      <c r="DQ28" s="109">
        <f>Seniori!DQ41</f>
        <v>0</v>
      </c>
      <c r="DR28" s="109">
        <f>Seniori!DR41</f>
        <v>0</v>
      </c>
      <c r="DS28" s="109">
        <f>Seniori!DS41</f>
        <v>0</v>
      </c>
      <c r="DT28" s="109">
        <f>Seniori!DT41</f>
        <v>0</v>
      </c>
      <c r="DU28" s="109">
        <f>Seniori!DU41</f>
        <v>0</v>
      </c>
      <c r="DV28" s="109">
        <f>Seniori!DV41</f>
        <v>0</v>
      </c>
      <c r="DW28" s="109">
        <f>Seniori!DW41</f>
        <v>0</v>
      </c>
      <c r="DX28" s="109">
        <f>Seniori!DX41</f>
        <v>0</v>
      </c>
      <c r="DY28" s="109">
        <f>Seniori!DY41</f>
        <v>0</v>
      </c>
      <c r="DZ28" s="109">
        <f>Seniori!DZ41</f>
        <v>0</v>
      </c>
      <c r="EA28" s="109">
        <f>Seniori!EA41</f>
        <v>0</v>
      </c>
      <c r="EB28" s="109">
        <f>Seniori!EB41</f>
        <v>12</v>
      </c>
      <c r="EC28" s="109">
        <f>Seniori!EC41</f>
        <v>12</v>
      </c>
      <c r="ED28" s="109">
        <f>Seniori!ED41</f>
        <v>13.5</v>
      </c>
      <c r="EE28" s="109">
        <f>Seniori!EE41</f>
        <v>16.5</v>
      </c>
      <c r="EF28" s="109">
        <f>Seniori!EF41</f>
        <v>0</v>
      </c>
      <c r="EG28" s="109">
        <f>Seniori!EG41</f>
        <v>0</v>
      </c>
      <c r="EH28" s="109">
        <f>Seniori!EH41</f>
        <v>0</v>
      </c>
      <c r="EI28" s="109">
        <f>Seniori!EI41</f>
        <v>0</v>
      </c>
      <c r="EJ28" s="109">
        <f>Seniori!EJ41</f>
        <v>0</v>
      </c>
      <c r="EK28" s="109">
        <f>Seniori!EK41</f>
        <v>0</v>
      </c>
      <c r="EL28" s="109">
        <f>Seniori!EL41</f>
        <v>0</v>
      </c>
      <c r="EM28" s="109">
        <f>Seniori!EM41</f>
        <v>0</v>
      </c>
      <c r="EN28" s="109">
        <f>Seniori!EN41</f>
        <v>0</v>
      </c>
      <c r="EO28" s="109">
        <f>Seniori!EO41</f>
        <v>0</v>
      </c>
      <c r="EP28" s="109">
        <f>Seniori!EP41</f>
        <v>0</v>
      </c>
      <c r="EQ28" s="109">
        <f>Seniori!EQ41</f>
        <v>0</v>
      </c>
      <c r="ER28" s="109">
        <f>Seniori!ER41</f>
        <v>0</v>
      </c>
      <c r="ES28" s="109">
        <f>Seniori!ES41</f>
        <v>0</v>
      </c>
      <c r="ET28" s="109">
        <f>Seniori!ET41</f>
        <v>0</v>
      </c>
      <c r="EU28" s="109">
        <f>Seniori!EU41</f>
        <v>0</v>
      </c>
      <c r="EV28" s="109">
        <f>Seniori!EV41</f>
        <v>0</v>
      </c>
      <c r="EW28" s="109">
        <f>Seniori!EW41</f>
        <v>0</v>
      </c>
      <c r="EX28" s="109">
        <f>Seniori!EX41</f>
        <v>0</v>
      </c>
      <c r="EY28" s="109">
        <f>Seniori!EY41</f>
        <v>0</v>
      </c>
      <c r="EZ28" s="109">
        <f>Seniori!EZ41</f>
        <v>0</v>
      </c>
      <c r="FA28" s="109">
        <f>Seniori!FA41</f>
        <v>0</v>
      </c>
      <c r="FB28" s="109">
        <f>Seniori!FB41</f>
        <v>0</v>
      </c>
      <c r="FC28" s="109">
        <f>Seniori!FC41</f>
        <v>0</v>
      </c>
      <c r="FD28" s="109">
        <f>Seniori!FD41</f>
        <v>0</v>
      </c>
      <c r="FE28" s="109">
        <f>Seniori!FE41</f>
        <v>0</v>
      </c>
      <c r="FF28" s="109">
        <f>Seniori!FF41</f>
        <v>0</v>
      </c>
      <c r="FG28" s="109">
        <f>Seniori!FG41</f>
        <v>0</v>
      </c>
      <c r="FH28" s="109">
        <f>Seniori!FH41</f>
        <v>0</v>
      </c>
      <c r="FI28" s="109">
        <f>Seniori!FI41</f>
        <v>0</v>
      </c>
      <c r="FJ28" s="109">
        <f>Seniori!FJ41</f>
        <v>0</v>
      </c>
      <c r="FK28" s="109">
        <f>Seniori!FK41</f>
        <v>0</v>
      </c>
      <c r="FL28" s="109">
        <f>Seniori!FL41</f>
        <v>0</v>
      </c>
      <c r="FM28" s="109">
        <f>Seniori!FM41</f>
        <v>0</v>
      </c>
      <c r="FN28" s="109">
        <f>Seniori!FN41</f>
        <v>0</v>
      </c>
      <c r="FO28" s="109">
        <f>Seniori!FO41</f>
        <v>0</v>
      </c>
      <c r="FP28" s="109">
        <f>Seniori!FP41</f>
        <v>0</v>
      </c>
      <c r="FQ28" s="109">
        <f>Seniori!FQ41</f>
        <v>0</v>
      </c>
      <c r="FR28" s="109">
        <f>Seniori!FR41</f>
        <v>0</v>
      </c>
      <c r="FS28" s="109">
        <f>Seniori!FS41</f>
        <v>0</v>
      </c>
      <c r="FT28" s="109">
        <f>Seniori!FT41</f>
        <v>0</v>
      </c>
      <c r="FU28" s="109">
        <f>Seniori!FU41</f>
        <v>0</v>
      </c>
      <c r="FV28" s="109">
        <f>Seniori!FV41</f>
        <v>0</v>
      </c>
      <c r="FW28" s="109">
        <f>Seniori!FW41</f>
        <v>0</v>
      </c>
      <c r="FX28" s="109">
        <f>Seniori!FX41</f>
        <v>0</v>
      </c>
      <c r="FY28" s="109">
        <f>Seniori!FY41</f>
        <v>0</v>
      </c>
      <c r="FZ28" s="109">
        <f>Seniori!FZ41</f>
        <v>0</v>
      </c>
      <c r="GA28" s="109">
        <f>Seniori!GA41</f>
        <v>0</v>
      </c>
      <c r="GB28" s="109">
        <f>Seniori!GB41</f>
        <v>0</v>
      </c>
      <c r="GC28" s="109">
        <f>Seniori!GC41</f>
        <v>0</v>
      </c>
      <c r="GD28" s="109">
        <f>Seniori!GD41</f>
        <v>0</v>
      </c>
      <c r="GE28" s="109">
        <f>Seniori!GE41</f>
        <v>0</v>
      </c>
      <c r="GF28" s="109">
        <f>Seniori!GF41</f>
        <v>0</v>
      </c>
      <c r="GG28" s="109">
        <f>Seniori!GG41</f>
        <v>0</v>
      </c>
      <c r="GH28" s="109">
        <f>Seniori!GH41</f>
        <v>0</v>
      </c>
      <c r="GI28" s="109">
        <f>Seniori!GI41</f>
        <v>0</v>
      </c>
      <c r="GJ28" s="109">
        <f>Seniori!GJ41</f>
        <v>0</v>
      </c>
      <c r="GK28" s="109">
        <f>Seniori!GK41</f>
        <v>0</v>
      </c>
      <c r="GL28" s="109">
        <f>Seniori!GL41</f>
        <v>0</v>
      </c>
      <c r="GM28" s="109">
        <f>Seniori!GM41</f>
        <v>0</v>
      </c>
      <c r="GN28" s="109">
        <f>Seniori!GN41</f>
        <v>0</v>
      </c>
      <c r="GO28" s="109">
        <f>Seniori!GO41</f>
        <v>0</v>
      </c>
      <c r="GP28" s="109">
        <f>Seniori!GP41</f>
        <v>0</v>
      </c>
      <c r="GQ28" s="109">
        <f>Seniori!GQ41</f>
        <v>0</v>
      </c>
      <c r="GR28" s="109">
        <f>Seniori!GR41</f>
        <v>0</v>
      </c>
      <c r="GS28" s="109">
        <f>Seniori!GS41</f>
        <v>0</v>
      </c>
      <c r="GT28" s="109">
        <f>Seniori!GT41</f>
        <v>0</v>
      </c>
      <c r="GU28" s="109">
        <f>Seniori!GU41</f>
        <v>0</v>
      </c>
      <c r="GV28" s="109">
        <f>Seniori!GV41</f>
        <v>0</v>
      </c>
      <c r="GW28" s="109">
        <f>Seniori!GW41</f>
        <v>0</v>
      </c>
      <c r="GX28" s="109">
        <f>Seniori!GX41</f>
        <v>0</v>
      </c>
      <c r="GY28" s="109">
        <f>Seniori!GY41</f>
        <v>0</v>
      </c>
      <c r="GZ28" s="109">
        <f>Seniori!GZ41</f>
        <v>0</v>
      </c>
      <c r="HA28" s="109">
        <f>Seniori!HA41</f>
        <v>0</v>
      </c>
      <c r="HB28" s="109">
        <f>Seniori!HB41</f>
        <v>0</v>
      </c>
      <c r="HC28" s="109">
        <f>Seniori!HC41</f>
        <v>0</v>
      </c>
      <c r="HD28" s="109">
        <f>Seniori!HD41</f>
        <v>0</v>
      </c>
      <c r="HE28" s="109">
        <f>Seniori!HE41</f>
        <v>0</v>
      </c>
      <c r="HF28" s="109">
        <f>Seniori!HF41</f>
        <v>0</v>
      </c>
      <c r="HG28" s="109">
        <f>Seniori!HG41</f>
        <v>0</v>
      </c>
      <c r="HH28" s="109">
        <f>Seniori!HH41</f>
        <v>0</v>
      </c>
      <c r="HI28" s="109">
        <f>Seniori!HI41</f>
        <v>0</v>
      </c>
      <c r="HJ28" s="109">
        <f>Seniori!HJ41</f>
        <v>0</v>
      </c>
      <c r="HK28" s="109">
        <f>Seniori!HK41</f>
        <v>0</v>
      </c>
      <c r="HL28" s="109">
        <f>Seniori!HL41</f>
        <v>0</v>
      </c>
      <c r="HM28" s="109">
        <f>Seniori!HM41</f>
        <v>0</v>
      </c>
      <c r="HN28" s="109">
        <f>Seniori!HN41</f>
        <v>0</v>
      </c>
      <c r="HO28" s="109">
        <f>Seniori!HO41</f>
        <v>0</v>
      </c>
      <c r="HP28" s="109">
        <f>Seniori!HP41</f>
        <v>0</v>
      </c>
      <c r="HQ28" s="109">
        <f>Seniori!HQ41</f>
        <v>0</v>
      </c>
      <c r="HR28" s="109">
        <f>Seniori!HR41</f>
        <v>0</v>
      </c>
      <c r="HS28" s="109">
        <f>Seniori!HS41</f>
        <v>0</v>
      </c>
      <c r="HT28" s="109">
        <f>Seniori!HT41</f>
        <v>0</v>
      </c>
      <c r="HU28" s="109">
        <f>Seniori!HU41</f>
        <v>0</v>
      </c>
      <c r="HV28" s="109">
        <f>Seniori!HV41</f>
        <v>0</v>
      </c>
      <c r="HW28" s="109">
        <f>Seniori!HW41</f>
        <v>0</v>
      </c>
      <c r="HX28" s="109">
        <f>Seniori!HX41</f>
        <v>0</v>
      </c>
      <c r="HY28" s="109">
        <f>Seniori!HY41</f>
        <v>0</v>
      </c>
      <c r="HZ28" s="109">
        <f>Seniori!HZ41</f>
        <v>0</v>
      </c>
      <c r="IA28" s="109">
        <f>Seniori!IA41</f>
        <v>0</v>
      </c>
      <c r="IB28" s="109">
        <f>Seniori!IB41</f>
        <v>0</v>
      </c>
      <c r="IC28" s="109">
        <f>Seniori!IC41</f>
        <v>0</v>
      </c>
      <c r="ID28" s="109">
        <f>Seniori!ID41</f>
        <v>0</v>
      </c>
      <c r="IE28" s="109">
        <f>Seniori!IE41</f>
        <v>0</v>
      </c>
      <c r="IF28" s="109">
        <f>Seniori!IF41</f>
        <v>0</v>
      </c>
      <c r="IG28" s="109">
        <f>Seniori!IG41</f>
        <v>0</v>
      </c>
      <c r="IH28" s="109">
        <f>Seniori!IH41</f>
        <v>0</v>
      </c>
      <c r="II28" s="109">
        <f>Seniori!II41</f>
        <v>0</v>
      </c>
      <c r="IJ28" s="109">
        <f>Seniori!IJ41</f>
        <v>0</v>
      </c>
      <c r="IK28" s="109">
        <f>Seniori!IK41</f>
        <v>0</v>
      </c>
      <c r="IL28" s="109">
        <f>Seniori!IL41</f>
        <v>0</v>
      </c>
      <c r="IM28" s="109">
        <f>Seniori!IM41</f>
        <v>0</v>
      </c>
      <c r="IN28" s="109">
        <f>Seniori!IN41</f>
        <v>0</v>
      </c>
      <c r="IO28" s="109">
        <f>Seniori!IO41</f>
        <v>0</v>
      </c>
      <c r="IP28" s="109">
        <f>Seniori!IP41</f>
        <v>0</v>
      </c>
      <c r="IQ28" s="109">
        <f>Seniori!IQ41</f>
        <v>0</v>
      </c>
      <c r="IR28" s="109">
        <f>Seniori!IR41</f>
        <v>0</v>
      </c>
      <c r="IS28" s="109">
        <f>Seniori!IS41</f>
        <v>0</v>
      </c>
      <c r="IT28" s="109">
        <f>Seniori!IT41</f>
        <v>0</v>
      </c>
      <c r="IU28" s="109">
        <f>Seniori!IU41</f>
        <v>0</v>
      </c>
      <c r="IV28" s="109">
        <f>Seniori!IV41</f>
        <v>0</v>
      </c>
      <c r="IW28" s="109">
        <f>Seniori!IW41</f>
        <v>0</v>
      </c>
      <c r="IX28" s="109">
        <f>Seniori!IX41</f>
        <v>0</v>
      </c>
      <c r="IY28" s="109">
        <f>Seniori!IY41</f>
        <v>0</v>
      </c>
      <c r="IZ28" s="109">
        <f>Seniori!IZ41</f>
        <v>0</v>
      </c>
      <c r="JA28" s="109">
        <f>Seniori!JA41</f>
        <v>0</v>
      </c>
      <c r="JB28" s="109">
        <f>Seniori!JB41</f>
        <v>0</v>
      </c>
      <c r="JC28" s="109">
        <f>Seniori!JC41</f>
        <v>0</v>
      </c>
      <c r="JD28" s="109">
        <f>Seniori!JD41</f>
        <v>0</v>
      </c>
      <c r="JE28" s="109">
        <f>Seniori!JE41</f>
        <v>0</v>
      </c>
      <c r="JF28" s="109">
        <f>Seniori!JF41</f>
        <v>0</v>
      </c>
      <c r="JG28" s="109">
        <f>Seniori!JG41</f>
        <v>0</v>
      </c>
      <c r="JH28" s="109">
        <f>Seniori!JH41</f>
        <v>0</v>
      </c>
      <c r="JI28" s="109">
        <f>Seniori!JI41</f>
        <v>0</v>
      </c>
      <c r="JJ28" s="109">
        <f>Seniori!JJ41</f>
        <v>0</v>
      </c>
      <c r="JK28" s="109">
        <f>Seniori!JK41</f>
        <v>0</v>
      </c>
      <c r="JL28" s="109">
        <f>Seniori!JL41</f>
        <v>0</v>
      </c>
      <c r="JM28" s="109">
        <f>Seniori!JM41</f>
        <v>0</v>
      </c>
      <c r="JN28" s="109">
        <f>Seniori!JN41</f>
        <v>0</v>
      </c>
      <c r="JO28" s="109">
        <f>Seniori!JO41</f>
        <v>0</v>
      </c>
      <c r="JP28" s="109">
        <f>Seniori!JP41</f>
        <v>0</v>
      </c>
      <c r="JQ28" s="109">
        <f>Seniori!JQ41</f>
        <v>0</v>
      </c>
      <c r="JR28" s="109">
        <f>Seniori!JR41</f>
        <v>0</v>
      </c>
      <c r="JS28" s="109">
        <f>Seniori!JS41</f>
        <v>0</v>
      </c>
      <c r="JT28" s="109">
        <f>Seniori!JT41</f>
        <v>0</v>
      </c>
      <c r="JU28" s="109">
        <f>Seniori!JU41</f>
        <v>0</v>
      </c>
      <c r="JV28" s="109">
        <f>Seniori!JV41</f>
        <v>0</v>
      </c>
      <c r="JW28" s="109">
        <f>Seniori!JW41</f>
        <v>0</v>
      </c>
      <c r="JX28" s="109">
        <f>Seniori!JX41</f>
        <v>0</v>
      </c>
      <c r="JY28" s="109">
        <f>Seniori!JY41</f>
        <v>0</v>
      </c>
      <c r="JZ28" s="109">
        <f>Seniori!JZ41</f>
        <v>0</v>
      </c>
      <c r="KA28" s="109">
        <f>Seniori!KA41</f>
        <v>0</v>
      </c>
      <c r="KB28" s="109">
        <f>Seniori!KB41</f>
        <v>0</v>
      </c>
      <c r="KC28" s="109">
        <f>Seniori!KC41</f>
        <v>0</v>
      </c>
      <c r="KD28" s="109">
        <f>Seniori!KD41</f>
        <v>0</v>
      </c>
      <c r="KE28" s="109">
        <f>Seniori!KE41</f>
        <v>0</v>
      </c>
      <c r="KF28" s="109">
        <f>Seniori!KF41</f>
        <v>0</v>
      </c>
      <c r="KG28" s="109">
        <f>Seniori!KG41</f>
        <v>0</v>
      </c>
      <c r="KH28" s="109">
        <f>Seniori!KH41</f>
        <v>0</v>
      </c>
      <c r="KI28" s="109">
        <f>Seniori!KI41</f>
        <v>0</v>
      </c>
      <c r="KJ28" s="109">
        <f>Seniori!KJ41</f>
        <v>0</v>
      </c>
      <c r="KK28" s="109">
        <f>Seniori!KK41</f>
        <v>0</v>
      </c>
      <c r="KL28" s="109">
        <f>Seniori!KL41</f>
        <v>0</v>
      </c>
      <c r="KM28" s="109">
        <f>Seniori!KM41</f>
        <v>0</v>
      </c>
      <c r="KN28" s="109">
        <f>Seniori!KN41</f>
        <v>0</v>
      </c>
      <c r="KO28" s="109">
        <f>Seniori!KO41</f>
        <v>0</v>
      </c>
      <c r="KP28" s="109">
        <f>Seniori!KP41</f>
        <v>0</v>
      </c>
      <c r="KQ28" s="109">
        <f>Seniori!KQ41</f>
        <v>0</v>
      </c>
      <c r="KR28" s="109">
        <f>Seniori!KR41</f>
        <v>0</v>
      </c>
      <c r="KS28" s="109">
        <f>Seniori!KS41</f>
        <v>0</v>
      </c>
      <c r="KT28" s="109">
        <f>Seniori!KT41</f>
        <v>0</v>
      </c>
      <c r="KU28" s="109">
        <f>Seniori!KU41</f>
        <v>0</v>
      </c>
      <c r="KV28" s="109">
        <f>Seniori!KV41</f>
        <v>0</v>
      </c>
      <c r="KW28" s="109">
        <f>Seniori!KW41</f>
        <v>0</v>
      </c>
      <c r="KX28" s="109">
        <f>Seniori!KX41</f>
        <v>0</v>
      </c>
      <c r="KY28" s="109">
        <f>Seniori!KY41</f>
        <v>0</v>
      </c>
      <c r="KZ28" s="109">
        <f>Seniori!KZ41</f>
        <v>0</v>
      </c>
      <c r="LA28" s="109">
        <f>Seniori!LA41</f>
        <v>0</v>
      </c>
      <c r="LB28" s="109">
        <f>Seniori!LB41</f>
        <v>0</v>
      </c>
      <c r="LC28" s="109">
        <f>Seniori!LC41</f>
        <v>0</v>
      </c>
      <c r="LD28" s="109">
        <f>Seniori!LD41</f>
        <v>0</v>
      </c>
      <c r="LE28" s="109">
        <f>Seniori!LE41</f>
        <v>0</v>
      </c>
      <c r="LF28" s="109">
        <f>Seniori!LF41</f>
        <v>0</v>
      </c>
      <c r="LG28" s="109">
        <f>Seniori!LG41</f>
        <v>0</v>
      </c>
      <c r="LH28" s="109">
        <f>Seniori!LH41</f>
        <v>0</v>
      </c>
      <c r="LI28" s="109">
        <f>Seniori!LI41</f>
        <v>0</v>
      </c>
      <c r="LJ28" s="109">
        <f>Seniori!LJ41</f>
        <v>0</v>
      </c>
      <c r="LK28" s="109">
        <f>Seniori!LK41</f>
        <v>0</v>
      </c>
      <c r="LL28" s="109">
        <f>Seniori!LL41</f>
        <v>0</v>
      </c>
      <c r="LM28" s="109">
        <f>Seniori!LM41</f>
        <v>0</v>
      </c>
      <c r="LN28" s="109">
        <f>Seniori!LN41</f>
        <v>0</v>
      </c>
      <c r="LO28" s="109">
        <f>Seniori!LO41</f>
        <v>0</v>
      </c>
      <c r="LP28" s="109">
        <f>Seniori!LP41</f>
        <v>0</v>
      </c>
      <c r="LQ28" s="109">
        <f>Seniori!LQ41</f>
        <v>0</v>
      </c>
      <c r="LR28" s="109">
        <f>Seniori!LR41</f>
        <v>0</v>
      </c>
      <c r="LS28" s="109">
        <f>Seniori!LS41</f>
        <v>0</v>
      </c>
      <c r="LT28" s="109">
        <f>Seniori!LT41</f>
        <v>0</v>
      </c>
      <c r="LU28" s="109">
        <f>Seniori!LU41</f>
        <v>0</v>
      </c>
      <c r="LV28" s="109">
        <f>Seniori!LV41</f>
        <v>0</v>
      </c>
      <c r="LW28" s="109">
        <f>Seniori!LW41</f>
        <v>0</v>
      </c>
      <c r="LX28" s="109">
        <f>Seniori!LX41</f>
        <v>0</v>
      </c>
      <c r="LY28" s="109">
        <f>Seniori!LY41</f>
        <v>0</v>
      </c>
      <c r="LZ28" s="109">
        <f>Seniori!LZ41</f>
        <v>0</v>
      </c>
      <c r="MA28" s="109">
        <f>Seniori!MA41</f>
        <v>0</v>
      </c>
      <c r="MB28" s="109">
        <f>Seniori!MB41</f>
        <v>0</v>
      </c>
      <c r="MC28" s="109">
        <f>Seniori!MC41</f>
        <v>0</v>
      </c>
      <c r="MD28" s="109">
        <f>Seniori!MD41</f>
        <v>0</v>
      </c>
      <c r="ME28" s="109">
        <f>Seniori!ME41</f>
        <v>0</v>
      </c>
      <c r="MF28" s="109">
        <f>Seniori!MF41</f>
        <v>0</v>
      </c>
      <c r="MG28" s="109">
        <f>Seniori!MG41</f>
        <v>0</v>
      </c>
      <c r="MH28" s="109">
        <f>Seniori!MH41</f>
        <v>0</v>
      </c>
      <c r="MI28" s="109">
        <f>Seniori!MI41</f>
        <v>0</v>
      </c>
      <c r="MJ28" s="109">
        <f>Seniori!MJ41</f>
        <v>0</v>
      </c>
      <c r="MK28" s="109">
        <f>Seniori!MK41</f>
        <v>0</v>
      </c>
      <c r="ML28" s="109">
        <f>Seniori!ML41</f>
        <v>0</v>
      </c>
      <c r="MM28" s="109">
        <f>Seniori!MM41</f>
        <v>0</v>
      </c>
      <c r="MN28" s="109">
        <f>Seniori!MN41</f>
        <v>0</v>
      </c>
      <c r="MO28" s="109">
        <f>Seniori!MO41</f>
        <v>0</v>
      </c>
      <c r="MP28" s="109">
        <f>Seniori!MP41</f>
        <v>0</v>
      </c>
      <c r="MQ28" s="109">
        <f>Seniori!MQ41</f>
        <v>0</v>
      </c>
      <c r="MR28" s="109">
        <f>Seniori!MR41</f>
        <v>0</v>
      </c>
      <c r="MS28" s="109">
        <f>Seniori!MS41</f>
        <v>0</v>
      </c>
      <c r="MT28" s="109">
        <f>Seniori!MT41</f>
        <v>0</v>
      </c>
      <c r="MU28" s="109">
        <f>Seniori!MU41</f>
        <v>0</v>
      </c>
      <c r="MV28" s="109">
        <f>Seniori!MV41</f>
        <v>0</v>
      </c>
      <c r="MW28" s="109">
        <f>Seniori!MW41</f>
        <v>0</v>
      </c>
      <c r="MX28" s="109">
        <f>Seniori!MX41</f>
        <v>0</v>
      </c>
      <c r="MY28" s="109">
        <f>Seniori!MY41</f>
        <v>0</v>
      </c>
      <c r="MZ28" s="109">
        <f>Seniori!MZ41</f>
        <v>0</v>
      </c>
      <c r="NA28" s="109">
        <f>Seniori!NA41</f>
        <v>0</v>
      </c>
      <c r="NB28" s="109">
        <f>Seniori!NB41</f>
        <v>0</v>
      </c>
      <c r="NC28" s="109">
        <f>Seniori!NC41</f>
        <v>0</v>
      </c>
      <c r="ND28" s="109">
        <f>Seniori!ND41</f>
        <v>0</v>
      </c>
      <c r="NE28" s="109">
        <f>Seniori!NE41</f>
        <v>0</v>
      </c>
      <c r="NF28" s="109">
        <f>Seniori!NF41</f>
        <v>0</v>
      </c>
      <c r="NG28" s="109">
        <f>Seniori!NG41</f>
        <v>0</v>
      </c>
      <c r="NH28" s="109">
        <f>Seniori!NH41</f>
        <v>0</v>
      </c>
      <c r="NI28" s="109">
        <f>Seniori!NI41</f>
        <v>0</v>
      </c>
      <c r="NJ28" s="109">
        <f>Seniori!NJ41</f>
        <v>0</v>
      </c>
      <c r="NK28" s="109">
        <f>Seniori!NK41</f>
        <v>0</v>
      </c>
      <c r="NL28" s="109">
        <f>Seniori!NL41</f>
        <v>0</v>
      </c>
      <c r="NM28" s="109">
        <f>Seniori!NM41</f>
        <v>0</v>
      </c>
      <c r="NN28" s="109">
        <f>Seniori!NN41</f>
        <v>0</v>
      </c>
      <c r="NO28" s="109">
        <f>Seniori!NO41</f>
        <v>0</v>
      </c>
      <c r="NP28" s="109">
        <f>Seniori!NP41</f>
        <v>0</v>
      </c>
      <c r="NQ28" s="109">
        <f>Seniori!NQ41</f>
        <v>0</v>
      </c>
      <c r="NR28" s="109">
        <f>Seniori!NR41</f>
        <v>0</v>
      </c>
      <c r="NS28" s="109">
        <f>Seniori!NS41</f>
        <v>0</v>
      </c>
      <c r="NT28" s="109">
        <f>Seniori!NT41</f>
        <v>0</v>
      </c>
      <c r="NU28" s="109">
        <f>Seniori!NU41</f>
        <v>0</v>
      </c>
      <c r="NV28" s="109">
        <f>Seniori!NV41</f>
        <v>0</v>
      </c>
      <c r="NW28" s="109">
        <f>Seniori!NW41</f>
        <v>0</v>
      </c>
      <c r="NX28" s="109">
        <f>Seniori!NX41</f>
        <v>0</v>
      </c>
      <c r="NY28" s="109">
        <f>Seniori!NY41</f>
        <v>0</v>
      </c>
      <c r="NZ28" s="109">
        <f>Seniori!NZ41</f>
        <v>0</v>
      </c>
      <c r="OA28" s="109">
        <f>Seniori!OA41</f>
        <v>0</v>
      </c>
      <c r="OB28" s="109">
        <f>Seniori!OB41</f>
        <v>0</v>
      </c>
      <c r="OC28" s="109">
        <f>Seniori!OC41</f>
        <v>0</v>
      </c>
      <c r="OD28" s="109">
        <f>Seniori!OD41</f>
        <v>0</v>
      </c>
      <c r="OE28" s="109">
        <f>Seniori!OE41</f>
        <v>0</v>
      </c>
      <c r="OF28" s="109">
        <f>Seniori!OF41</f>
        <v>0</v>
      </c>
      <c r="OG28" s="109">
        <f>Seniori!OG41</f>
        <v>0</v>
      </c>
      <c r="OH28" s="109">
        <f>Seniori!OH41</f>
        <v>0</v>
      </c>
      <c r="OI28" s="109">
        <f>Seniori!OI41</f>
        <v>0</v>
      </c>
      <c r="OJ28" s="109">
        <f>Seniori!OJ41</f>
        <v>0</v>
      </c>
      <c r="OK28" s="109">
        <f>Seniori!OK41</f>
        <v>0</v>
      </c>
      <c r="OL28" s="109">
        <f>Seniori!OL41</f>
        <v>0</v>
      </c>
      <c r="OM28" s="109">
        <f>Seniori!OM41</f>
        <v>0</v>
      </c>
      <c r="ON28" s="109">
        <f>Seniori!ON41</f>
        <v>0</v>
      </c>
      <c r="OO28" s="109">
        <f>Seniori!OO41</f>
        <v>0</v>
      </c>
      <c r="OP28" s="109">
        <f>Seniori!OP41</f>
        <v>0</v>
      </c>
      <c r="OQ28" s="109">
        <f>Seniori!OQ41</f>
        <v>0</v>
      </c>
      <c r="OR28" s="109">
        <f>Seniori!OR41</f>
        <v>0</v>
      </c>
      <c r="OS28" s="109">
        <f>Seniori!OS41</f>
        <v>0</v>
      </c>
      <c r="OT28" s="109">
        <f>Seniori!OT41</f>
        <v>0</v>
      </c>
      <c r="OU28" s="109">
        <f>Seniori!OU41</f>
        <v>0</v>
      </c>
      <c r="OV28" s="109">
        <f>Seniori!OV41</f>
        <v>0</v>
      </c>
      <c r="OW28" s="109">
        <f>Seniori!OW41</f>
        <v>0</v>
      </c>
      <c r="OX28" s="109">
        <f>Seniori!OX41</f>
        <v>0</v>
      </c>
      <c r="OY28" s="109">
        <f>Seniori!OY41</f>
        <v>0</v>
      </c>
      <c r="OZ28" s="109">
        <f>Seniori!OZ41</f>
        <v>0</v>
      </c>
      <c r="PA28" s="109">
        <f>Seniori!PA41</f>
        <v>0</v>
      </c>
      <c r="PB28" s="109">
        <f>Seniori!PB41</f>
        <v>0</v>
      </c>
      <c r="PC28" s="109">
        <f>Seniori!PC41</f>
        <v>0</v>
      </c>
      <c r="PD28" s="109">
        <f>Seniori!PD41</f>
        <v>0</v>
      </c>
      <c r="PE28" s="109">
        <f>Seniori!PE41</f>
        <v>0</v>
      </c>
      <c r="PF28" s="109">
        <f>Seniori!PF41</f>
        <v>0</v>
      </c>
      <c r="PG28" s="109">
        <f>Seniori!PG41</f>
        <v>0</v>
      </c>
      <c r="PH28" s="109">
        <f>Seniori!PH41</f>
        <v>0</v>
      </c>
      <c r="PI28" s="109">
        <f>Seniori!PI41</f>
        <v>0</v>
      </c>
      <c r="PJ28" s="109">
        <f>Seniori!PJ41</f>
        <v>0</v>
      </c>
      <c r="PK28" s="109">
        <f>Seniori!PK41</f>
        <v>0</v>
      </c>
      <c r="PL28" s="109">
        <f>Seniori!PL41</f>
        <v>0</v>
      </c>
      <c r="PM28" s="109">
        <f>Seniori!PM41</f>
        <v>0</v>
      </c>
      <c r="PN28" s="109">
        <f>Seniori!PN41</f>
        <v>0</v>
      </c>
      <c r="PO28" s="109">
        <f>Seniori!PO41</f>
        <v>0</v>
      </c>
      <c r="PP28" s="109">
        <f>Seniori!PP41</f>
        <v>0</v>
      </c>
      <c r="PQ28" s="109">
        <f>Seniori!PQ41</f>
        <v>0</v>
      </c>
      <c r="PR28" s="109">
        <f>Seniori!PR41</f>
        <v>0</v>
      </c>
      <c r="PS28" s="109">
        <f>Seniori!PS41</f>
        <v>0</v>
      </c>
      <c r="PT28" s="109">
        <f>Seniori!PT41</f>
        <v>0</v>
      </c>
      <c r="PU28" s="109">
        <f>Seniori!PU41</f>
        <v>0</v>
      </c>
      <c r="PV28" s="109">
        <f>Seniori!PV41</f>
        <v>0</v>
      </c>
      <c r="PW28" s="109">
        <f>Seniori!PW41</f>
        <v>0</v>
      </c>
      <c r="PX28" s="109">
        <f>Seniori!PX41</f>
        <v>0</v>
      </c>
      <c r="PY28" s="109">
        <f>Seniori!PY41</f>
        <v>0</v>
      </c>
      <c r="PZ28" s="109">
        <f>Seniori!PZ41</f>
        <v>0</v>
      </c>
      <c r="QA28" s="109">
        <f>Seniori!QA41</f>
        <v>0</v>
      </c>
      <c r="QB28" s="109">
        <f>Seniori!QB41</f>
        <v>0</v>
      </c>
      <c r="QC28" s="109">
        <f>Seniori!QC41</f>
        <v>0</v>
      </c>
      <c r="QD28" s="109">
        <f>Seniori!QD41</f>
        <v>0</v>
      </c>
      <c r="QE28" s="109">
        <f>Seniori!QE41</f>
        <v>0</v>
      </c>
      <c r="QF28" s="109">
        <f>Seniori!QF41</f>
        <v>0</v>
      </c>
      <c r="QG28" s="109">
        <f>Seniori!QG41</f>
        <v>0</v>
      </c>
      <c r="QH28" s="109">
        <f>Seniori!QH41</f>
        <v>0</v>
      </c>
      <c r="QI28" s="109">
        <f>Seniori!QI41</f>
        <v>0</v>
      </c>
      <c r="QJ28" s="109">
        <f>Seniori!QJ41</f>
        <v>0</v>
      </c>
      <c r="QK28" s="109">
        <f>Seniori!QK41</f>
        <v>0</v>
      </c>
      <c r="QL28" s="109">
        <f>Seniori!QL41</f>
        <v>0</v>
      </c>
      <c r="QM28" s="109">
        <f>Seniori!QM41</f>
        <v>0</v>
      </c>
      <c r="QN28" s="109">
        <f>Seniori!QN41</f>
        <v>0</v>
      </c>
      <c r="QO28" s="109">
        <f>Seniori!QO41</f>
        <v>0</v>
      </c>
      <c r="QP28" s="109">
        <f>Seniori!QP41</f>
        <v>0</v>
      </c>
      <c r="QQ28" s="109">
        <f>Seniori!QQ41</f>
        <v>0</v>
      </c>
      <c r="QR28" s="109">
        <f>Seniori!QR41</f>
        <v>0</v>
      </c>
      <c r="QS28" s="109">
        <f>Seniori!QS41</f>
        <v>0</v>
      </c>
      <c r="QT28" s="109">
        <f>Seniori!QT41</f>
        <v>0</v>
      </c>
      <c r="QU28" s="109">
        <f>Seniori!QU41</f>
        <v>0</v>
      </c>
      <c r="QV28" s="109">
        <f>Seniori!QV41</f>
        <v>0</v>
      </c>
      <c r="QW28" s="109">
        <f>Seniori!QW41</f>
        <v>0</v>
      </c>
      <c r="QX28" s="109">
        <f>Seniori!QX41</f>
        <v>0</v>
      </c>
      <c r="QY28" s="109">
        <f>Seniori!QY41</f>
        <v>0</v>
      </c>
      <c r="QZ28" s="109">
        <f>Seniori!QZ41</f>
        <v>0</v>
      </c>
      <c r="RA28" s="109">
        <f>Seniori!RA41</f>
        <v>0</v>
      </c>
      <c r="RB28" s="109">
        <f>Seniori!RB41</f>
        <v>0</v>
      </c>
      <c r="RC28" s="109">
        <f>Seniori!RC41</f>
        <v>0</v>
      </c>
      <c r="RD28" s="109">
        <f>Seniori!RD41</f>
        <v>0</v>
      </c>
      <c r="RE28" s="109">
        <f>Seniori!RE41</f>
        <v>0</v>
      </c>
      <c r="RF28" s="109">
        <f>Seniori!RF41</f>
        <v>0</v>
      </c>
      <c r="RG28" s="109">
        <f>Seniori!RG41</f>
        <v>0</v>
      </c>
      <c r="RH28" s="109">
        <f>Seniori!RH41</f>
        <v>0</v>
      </c>
      <c r="RI28" s="109">
        <f>Seniori!RI41</f>
        <v>0</v>
      </c>
      <c r="RJ28" s="109">
        <f>Seniori!RJ41</f>
        <v>0</v>
      </c>
      <c r="RK28" s="109">
        <f>Seniori!RK41</f>
        <v>0</v>
      </c>
      <c r="RL28" s="109">
        <f>Seniori!RL41</f>
        <v>0</v>
      </c>
      <c r="RM28" s="109">
        <f>Seniori!RM41</f>
        <v>0</v>
      </c>
      <c r="RN28" s="109">
        <f>Seniori!RN41</f>
        <v>0</v>
      </c>
      <c r="RO28" s="109">
        <f>Seniori!RO41</f>
        <v>0</v>
      </c>
      <c r="RP28" s="109">
        <f>Seniori!RP41</f>
        <v>0</v>
      </c>
      <c r="RQ28" s="109">
        <f>Seniori!RQ41</f>
        <v>0</v>
      </c>
      <c r="RR28" s="109">
        <f>Seniori!RR41</f>
        <v>0</v>
      </c>
      <c r="RS28" s="109">
        <f>Seniori!RS41</f>
        <v>0</v>
      </c>
      <c r="RT28" s="109">
        <f>Seniori!RT41</f>
        <v>0</v>
      </c>
      <c r="RU28" s="109">
        <f>Seniori!RU41</f>
        <v>0</v>
      </c>
      <c r="RV28" s="109">
        <f>Seniori!RV41</f>
        <v>0</v>
      </c>
      <c r="RW28" s="109">
        <f>Seniori!RW41</f>
        <v>0</v>
      </c>
      <c r="RX28" s="109">
        <f>Seniori!RX41</f>
        <v>0</v>
      </c>
      <c r="RY28" s="109">
        <f>Seniori!RY41</f>
        <v>0</v>
      </c>
      <c r="RZ28" s="109">
        <f>Seniori!RZ41</f>
        <v>0</v>
      </c>
      <c r="SA28" s="109">
        <f>Seniori!SA41</f>
        <v>0</v>
      </c>
      <c r="SB28" s="109">
        <f>Seniori!SB41</f>
        <v>0</v>
      </c>
      <c r="SC28" s="109">
        <f>Seniori!SC41</f>
        <v>0</v>
      </c>
      <c r="SD28" s="109">
        <f>Seniori!SD41</f>
        <v>0</v>
      </c>
      <c r="SE28" s="109">
        <f>Seniori!SE41</f>
        <v>0</v>
      </c>
      <c r="SF28" s="109">
        <f>Seniori!SF41</f>
        <v>0</v>
      </c>
      <c r="SG28" s="109">
        <f>Seniori!SG41</f>
        <v>0</v>
      </c>
      <c r="SH28" s="109">
        <f>Seniori!SH41</f>
        <v>0</v>
      </c>
      <c r="SI28" s="109">
        <f>Seniori!SI41</f>
        <v>0</v>
      </c>
      <c r="SJ28" s="109">
        <f>Seniori!SJ41</f>
        <v>0</v>
      </c>
      <c r="SK28" s="109">
        <f>Seniori!SK41</f>
        <v>0</v>
      </c>
      <c r="SL28" s="109">
        <f>Seniori!SL41</f>
        <v>0</v>
      </c>
      <c r="SM28" s="109">
        <f>Seniori!SM41</f>
        <v>0</v>
      </c>
      <c r="SN28" s="109">
        <f>Seniori!SN41</f>
        <v>0</v>
      </c>
      <c r="SO28" s="109">
        <f>Seniori!SO41</f>
        <v>0</v>
      </c>
      <c r="SP28" s="109">
        <f>Seniori!SP41</f>
        <v>0</v>
      </c>
      <c r="SQ28" s="109">
        <f>Seniori!SQ41</f>
        <v>0</v>
      </c>
      <c r="SR28" s="109">
        <f>Seniori!SR41</f>
        <v>0</v>
      </c>
      <c r="SS28" s="109">
        <f>Seniori!SS41</f>
        <v>0</v>
      </c>
      <c r="ST28" s="109">
        <f>Seniori!ST41</f>
        <v>0</v>
      </c>
      <c r="SU28" s="109">
        <f>Seniori!SU41</f>
        <v>0</v>
      </c>
      <c r="SV28" s="109">
        <f>Seniori!SV41</f>
        <v>0</v>
      </c>
      <c r="SW28" s="109">
        <f>Seniori!SW41</f>
        <v>0</v>
      </c>
      <c r="SX28" s="109">
        <f>Seniori!SX41</f>
        <v>0</v>
      </c>
      <c r="SY28" s="109">
        <f>Seniori!SY41</f>
        <v>0</v>
      </c>
      <c r="SZ28" s="109">
        <f>Seniori!SZ41</f>
        <v>0</v>
      </c>
      <c r="TA28" s="109">
        <f>Seniori!TA41</f>
        <v>0</v>
      </c>
      <c r="TB28" s="109">
        <f>Seniori!TB41</f>
        <v>0</v>
      </c>
    </row>
    <row r="29" spans="1:522" s="1" customFormat="1" ht="19.149999999999999" customHeight="1" x14ac:dyDescent="0.2">
      <c r="A29" s="12">
        <v>19</v>
      </c>
      <c r="B29" s="11" t="s">
        <v>28</v>
      </c>
      <c r="C29" s="1">
        <v>10993</v>
      </c>
      <c r="D29" s="1">
        <v>2016</v>
      </c>
      <c r="E29" t="s">
        <v>109</v>
      </c>
      <c r="F29" s="1">
        <v>9008</v>
      </c>
      <c r="G29" s="9" t="s">
        <v>127</v>
      </c>
      <c r="H29" s="4" t="s">
        <v>324</v>
      </c>
      <c r="I29" s="1">
        <f>SUM(K29:TB29)</f>
        <v>69</v>
      </c>
      <c r="J29" s="12">
        <f>Tabuľka3[[#This Row],[Stĺpec9]]</f>
        <v>69</v>
      </c>
      <c r="K29" s="109">
        <f>Juniori!K22</f>
        <v>0</v>
      </c>
      <c r="L29" s="109">
        <f>Juniori!L22</f>
        <v>0</v>
      </c>
      <c r="M29" s="109">
        <f>Juniori!M22</f>
        <v>0</v>
      </c>
      <c r="N29" s="109">
        <f>Juniori!N22</f>
        <v>0</v>
      </c>
      <c r="O29" s="109">
        <f>Juniori!O22</f>
        <v>0</v>
      </c>
      <c r="P29" s="109">
        <f>Juniori!P22</f>
        <v>0</v>
      </c>
      <c r="Q29" s="109">
        <f>Juniori!Q22</f>
        <v>0</v>
      </c>
      <c r="R29" s="109">
        <f>Juniori!R22</f>
        <v>0</v>
      </c>
      <c r="S29" s="109">
        <f>Juniori!S22</f>
        <v>0</v>
      </c>
      <c r="T29" s="109">
        <f>Juniori!T22</f>
        <v>0</v>
      </c>
      <c r="U29" s="109">
        <f>Juniori!U22</f>
        <v>0</v>
      </c>
      <c r="V29" s="109">
        <f>Juniori!V22</f>
        <v>0</v>
      </c>
      <c r="W29" s="109">
        <f>Juniori!W22</f>
        <v>0</v>
      </c>
      <c r="X29" s="109">
        <f>Juniori!X22</f>
        <v>0</v>
      </c>
      <c r="Y29" s="109">
        <f>Juniori!Y22</f>
        <v>0</v>
      </c>
      <c r="Z29" s="109">
        <f>Juniori!Z22</f>
        <v>0</v>
      </c>
      <c r="AA29" s="109">
        <f>Juniori!AA22</f>
        <v>0</v>
      </c>
      <c r="AB29" s="109">
        <f>Juniori!AB22</f>
        <v>0</v>
      </c>
      <c r="AC29" s="109">
        <f>Juniori!AC22</f>
        <v>0</v>
      </c>
      <c r="AD29" s="109">
        <f>Juniori!AD22</f>
        <v>0</v>
      </c>
      <c r="AE29" s="109">
        <f>Juniori!AE22</f>
        <v>0</v>
      </c>
      <c r="AF29" s="109">
        <f>Juniori!AF22</f>
        <v>0</v>
      </c>
      <c r="AG29" s="109">
        <f>Juniori!AG22</f>
        <v>0</v>
      </c>
      <c r="AH29" s="109">
        <f>Juniori!AH22</f>
        <v>0</v>
      </c>
      <c r="AI29" s="109">
        <f>Juniori!AI22</f>
        <v>0</v>
      </c>
      <c r="AJ29" s="109">
        <f>Juniori!AJ22</f>
        <v>0</v>
      </c>
      <c r="AK29" s="109">
        <f>Juniori!AK22</f>
        <v>0</v>
      </c>
      <c r="AL29" s="109">
        <f>Juniori!AL22</f>
        <v>0</v>
      </c>
      <c r="AM29" s="109">
        <f>Juniori!AM22</f>
        <v>0</v>
      </c>
      <c r="AN29" s="109">
        <f>Juniori!AN22</f>
        <v>0</v>
      </c>
      <c r="AO29" s="109">
        <f>Juniori!AO22</f>
        <v>0</v>
      </c>
      <c r="AP29" s="109">
        <f>Juniori!AP22</f>
        <v>0</v>
      </c>
      <c r="AQ29" s="109">
        <f>Juniori!AQ22</f>
        <v>0</v>
      </c>
      <c r="AR29" s="109">
        <f>Juniori!AR22</f>
        <v>0</v>
      </c>
      <c r="AS29" s="109">
        <f>Juniori!AS22</f>
        <v>0</v>
      </c>
      <c r="AT29" s="109">
        <f>Juniori!AT22</f>
        <v>0</v>
      </c>
      <c r="AU29" s="109">
        <f>Juniori!AU22</f>
        <v>0</v>
      </c>
      <c r="AV29" s="109">
        <f>Juniori!AV22</f>
        <v>0</v>
      </c>
      <c r="AW29" s="109">
        <f>Juniori!AW22</f>
        <v>0</v>
      </c>
      <c r="AX29" s="109">
        <f>Juniori!AX22</f>
        <v>0</v>
      </c>
      <c r="AY29" s="109">
        <f>Juniori!AY22</f>
        <v>0</v>
      </c>
      <c r="AZ29" s="109">
        <f>Juniori!AZ22</f>
        <v>0</v>
      </c>
      <c r="BA29" s="109">
        <f>Juniori!BA22</f>
        <v>0</v>
      </c>
      <c r="BB29" s="109">
        <f>Juniori!BB22</f>
        <v>0</v>
      </c>
      <c r="BC29" s="109">
        <f>Juniori!BC22</f>
        <v>0</v>
      </c>
      <c r="BD29" s="109">
        <f>Juniori!BD22</f>
        <v>0</v>
      </c>
      <c r="BE29" s="109">
        <f>Juniori!BE22</f>
        <v>0</v>
      </c>
      <c r="BF29" s="109">
        <f>Juniori!BF22</f>
        <v>0</v>
      </c>
      <c r="BG29" s="109">
        <f>Juniori!BG22</f>
        <v>0</v>
      </c>
      <c r="BH29" s="109">
        <f>Juniori!BH22</f>
        <v>0</v>
      </c>
      <c r="BI29" s="109">
        <f>Juniori!BI22</f>
        <v>0</v>
      </c>
      <c r="BJ29" s="109">
        <f>Juniori!BJ22</f>
        <v>0</v>
      </c>
      <c r="BK29" s="109">
        <f>Juniori!BK22</f>
        <v>0</v>
      </c>
      <c r="BL29" s="109">
        <f>Juniori!BL22</f>
        <v>0</v>
      </c>
      <c r="BM29" s="109">
        <f>Juniori!BM22</f>
        <v>0</v>
      </c>
      <c r="BN29" s="109">
        <f>Juniori!BN22</f>
        <v>0</v>
      </c>
      <c r="BO29" s="109">
        <f>Juniori!BO22</f>
        <v>0</v>
      </c>
      <c r="BP29" s="109">
        <f>Juniori!BP22</f>
        <v>0</v>
      </c>
      <c r="BQ29" s="109">
        <f>Juniori!BQ22</f>
        <v>0</v>
      </c>
      <c r="BR29" s="109">
        <f>Juniori!BR22</f>
        <v>0</v>
      </c>
      <c r="BS29" s="109">
        <f>Juniori!BS22</f>
        <v>0</v>
      </c>
      <c r="BT29" s="109">
        <f>Juniori!BT22</f>
        <v>0</v>
      </c>
      <c r="BU29" s="109">
        <f>Juniori!BU22</f>
        <v>0</v>
      </c>
      <c r="BV29" s="109">
        <f>Juniori!BV22</f>
        <v>0</v>
      </c>
      <c r="BW29" s="109">
        <f>Juniori!BW22</f>
        <v>0</v>
      </c>
      <c r="BX29" s="109">
        <f>Juniori!BX22</f>
        <v>0</v>
      </c>
      <c r="BY29" s="109">
        <f>Juniori!BY22</f>
        <v>0</v>
      </c>
      <c r="BZ29" s="109">
        <f>Juniori!BZ22</f>
        <v>0</v>
      </c>
      <c r="CA29" s="109">
        <f>Juniori!CA22</f>
        <v>0</v>
      </c>
      <c r="CB29" s="109">
        <f>Juniori!CB22</f>
        <v>0</v>
      </c>
      <c r="CC29" s="109">
        <f>Juniori!CC22</f>
        <v>0</v>
      </c>
      <c r="CD29" s="109">
        <f>Juniori!CD22</f>
        <v>0</v>
      </c>
      <c r="CE29" s="109">
        <f>Juniori!CE22</f>
        <v>0</v>
      </c>
      <c r="CF29" s="109">
        <f>Juniori!CF22</f>
        <v>0</v>
      </c>
      <c r="CG29" s="109">
        <f>Juniori!CG22</f>
        <v>0</v>
      </c>
      <c r="CH29" s="109">
        <f>Juniori!CH22</f>
        <v>0</v>
      </c>
      <c r="CI29" s="109">
        <f>Juniori!CI22</f>
        <v>0</v>
      </c>
      <c r="CJ29" s="109">
        <f>Juniori!CJ22</f>
        <v>0</v>
      </c>
      <c r="CK29" s="109">
        <f>Juniori!CK22</f>
        <v>5</v>
      </c>
      <c r="CL29" s="109">
        <f>Juniori!CL22</f>
        <v>0</v>
      </c>
      <c r="CM29" s="109">
        <f>Juniori!CM22</f>
        <v>7</v>
      </c>
      <c r="CN29" s="109">
        <f>Juniori!CN22</f>
        <v>0</v>
      </c>
      <c r="CO29" s="109">
        <f>Juniori!CO22</f>
        <v>0</v>
      </c>
      <c r="CP29" s="109">
        <f>Juniori!CP22</f>
        <v>0</v>
      </c>
      <c r="CQ29" s="109">
        <f>Juniori!CQ22</f>
        <v>0</v>
      </c>
      <c r="CR29" s="109">
        <f>Juniori!CR22</f>
        <v>0</v>
      </c>
      <c r="CS29" s="109">
        <f>Juniori!CS22</f>
        <v>0</v>
      </c>
      <c r="CT29" s="109">
        <f>Juniori!CT22</f>
        <v>7</v>
      </c>
      <c r="CU29" s="109">
        <f>Juniori!CU22</f>
        <v>0</v>
      </c>
      <c r="CV29" s="109">
        <f>Juniori!CV22</f>
        <v>10</v>
      </c>
      <c r="CW29" s="109">
        <f>Juniori!CW22</f>
        <v>0</v>
      </c>
      <c r="CX29" s="109">
        <f>Juniori!CX22</f>
        <v>0</v>
      </c>
      <c r="CY29" s="109">
        <f>Juniori!CY22</f>
        <v>0</v>
      </c>
      <c r="CZ29" s="109">
        <f>Juniori!CZ22</f>
        <v>0</v>
      </c>
      <c r="DA29" s="109">
        <f>Juniori!DA22</f>
        <v>0</v>
      </c>
      <c r="DB29" s="109">
        <f>Juniori!DB22</f>
        <v>0</v>
      </c>
      <c r="DC29" s="109">
        <f>Juniori!DC22</f>
        <v>0</v>
      </c>
      <c r="DD29" s="109">
        <f>Juniori!DD22</f>
        <v>0</v>
      </c>
      <c r="DE29" s="109">
        <f>Juniori!DE22</f>
        <v>0</v>
      </c>
      <c r="DF29" s="109">
        <f>Juniori!DF22</f>
        <v>0</v>
      </c>
      <c r="DG29" s="109">
        <f>Juniori!DG22</f>
        <v>7</v>
      </c>
      <c r="DH29" s="109">
        <f>Juniori!DH22</f>
        <v>8</v>
      </c>
      <c r="DI29" s="109">
        <f>Juniori!DI22</f>
        <v>0</v>
      </c>
      <c r="DJ29" s="109">
        <f>Juniori!DJ22</f>
        <v>0</v>
      </c>
      <c r="DK29" s="109">
        <f>Juniori!DK22</f>
        <v>0</v>
      </c>
      <c r="DL29" s="109">
        <f>Juniori!DL22</f>
        <v>0</v>
      </c>
      <c r="DM29" s="109">
        <f>Juniori!DM22</f>
        <v>0</v>
      </c>
      <c r="DN29" s="109">
        <f>Juniori!DN22</f>
        <v>0</v>
      </c>
      <c r="DO29" s="109">
        <f>Juniori!DO22</f>
        <v>4</v>
      </c>
      <c r="DP29" s="109">
        <f>Juniori!DP22</f>
        <v>8</v>
      </c>
      <c r="DQ29" s="109">
        <f>Juniori!DQ22</f>
        <v>0</v>
      </c>
      <c r="DR29" s="109">
        <f>Juniori!DR22</f>
        <v>0</v>
      </c>
      <c r="DS29" s="109">
        <f>Juniori!DS22</f>
        <v>0</v>
      </c>
      <c r="DT29" s="109">
        <f>Juniori!DT22</f>
        <v>0</v>
      </c>
      <c r="DU29" s="109">
        <f>Juniori!DU22</f>
        <v>0</v>
      </c>
      <c r="DV29" s="109">
        <f>Juniori!DV22</f>
        <v>0</v>
      </c>
      <c r="DW29" s="109">
        <f>Juniori!DW22</f>
        <v>0</v>
      </c>
      <c r="DX29" s="109">
        <f>Juniori!DX22</f>
        <v>0</v>
      </c>
      <c r="DY29" s="109">
        <f>Juniori!DY22</f>
        <v>0</v>
      </c>
      <c r="DZ29" s="109">
        <f>Juniori!DZ22</f>
        <v>0</v>
      </c>
      <c r="EA29" s="109">
        <f>Juniori!EA22</f>
        <v>0</v>
      </c>
      <c r="EB29" s="109">
        <f>Juniori!EB22</f>
        <v>0</v>
      </c>
      <c r="EC29" s="109">
        <f>Juniori!EC22</f>
        <v>0</v>
      </c>
      <c r="ED29" s="109">
        <f>Juniori!ED22</f>
        <v>0</v>
      </c>
      <c r="EE29" s="109">
        <f>Juniori!EE22</f>
        <v>0</v>
      </c>
      <c r="EF29" s="109">
        <f>Juniori!EF22</f>
        <v>0</v>
      </c>
      <c r="EG29" s="109">
        <f>Juniori!EG22</f>
        <v>0</v>
      </c>
      <c r="EH29" s="109">
        <f>Juniori!EH22</f>
        <v>0</v>
      </c>
      <c r="EI29" s="109">
        <f>Juniori!EI22</f>
        <v>0</v>
      </c>
      <c r="EJ29" s="109">
        <f>Juniori!EJ22</f>
        <v>0</v>
      </c>
      <c r="EK29" s="109">
        <f>Juniori!EK22</f>
        <v>0</v>
      </c>
      <c r="EL29" s="109">
        <f>Juniori!EL22</f>
        <v>0</v>
      </c>
      <c r="EM29" s="109">
        <f>Juniori!EM22</f>
        <v>0</v>
      </c>
      <c r="EN29" s="109">
        <f>Juniori!EN22</f>
        <v>0</v>
      </c>
      <c r="EO29" s="109">
        <f>Juniori!EO22</f>
        <v>0</v>
      </c>
      <c r="EP29" s="109">
        <f>Juniori!EP22</f>
        <v>0</v>
      </c>
      <c r="EQ29" s="109">
        <f>Juniori!EQ22</f>
        <v>0</v>
      </c>
      <c r="ER29" s="109">
        <f>Juniori!ER22</f>
        <v>0</v>
      </c>
      <c r="ES29" s="109">
        <f>Juniori!ES22</f>
        <v>0</v>
      </c>
      <c r="ET29" s="109">
        <f>Juniori!ET22</f>
        <v>0</v>
      </c>
      <c r="EU29" s="109">
        <f>Juniori!EU22</f>
        <v>0</v>
      </c>
      <c r="EV29" s="109">
        <f>Juniori!EV22</f>
        <v>0</v>
      </c>
      <c r="EW29" s="109">
        <f>Juniori!EW22</f>
        <v>0</v>
      </c>
      <c r="EX29" s="109">
        <f>Juniori!EX22</f>
        <v>0</v>
      </c>
      <c r="EY29" s="109">
        <f>Juniori!EY22</f>
        <v>0</v>
      </c>
      <c r="EZ29" s="109">
        <f>Juniori!EZ22</f>
        <v>0</v>
      </c>
      <c r="FA29" s="109">
        <f>Juniori!FA22</f>
        <v>0</v>
      </c>
      <c r="FB29" s="109">
        <f>Juniori!FB22</f>
        <v>0</v>
      </c>
      <c r="FC29" s="109">
        <f>Juniori!FC22</f>
        <v>0</v>
      </c>
      <c r="FD29" s="109">
        <f>Juniori!FD22</f>
        <v>0</v>
      </c>
      <c r="FE29" s="109">
        <f>Juniori!FE22</f>
        <v>0</v>
      </c>
      <c r="FF29" s="109">
        <f>Juniori!FF22</f>
        <v>0</v>
      </c>
      <c r="FG29" s="109">
        <f>Juniori!FG22</f>
        <v>0</v>
      </c>
      <c r="FH29" s="109">
        <f>Juniori!FH22</f>
        <v>0</v>
      </c>
      <c r="FI29" s="109">
        <f>Juniori!FI22</f>
        <v>0</v>
      </c>
      <c r="FJ29" s="109">
        <f>Juniori!FJ22</f>
        <v>0</v>
      </c>
      <c r="FK29" s="109">
        <f>Juniori!FK22</f>
        <v>0</v>
      </c>
      <c r="FL29" s="109">
        <f>Juniori!FL22</f>
        <v>0</v>
      </c>
      <c r="FM29" s="109">
        <f>Juniori!FM22</f>
        <v>0</v>
      </c>
      <c r="FN29" s="109">
        <f>Juniori!FN22</f>
        <v>0</v>
      </c>
      <c r="FO29" s="109">
        <f>Juniori!FO22</f>
        <v>0</v>
      </c>
      <c r="FP29" s="109">
        <f>Juniori!FP22</f>
        <v>0</v>
      </c>
      <c r="FQ29" s="109">
        <f>Juniori!FQ22</f>
        <v>0</v>
      </c>
      <c r="FR29" s="109">
        <f>Juniori!FR22</f>
        <v>0</v>
      </c>
      <c r="FS29" s="109">
        <f>Juniori!FS22</f>
        <v>0</v>
      </c>
      <c r="FT29" s="109">
        <f>Juniori!FT22</f>
        <v>0</v>
      </c>
      <c r="FU29" s="109">
        <f>Juniori!FU22</f>
        <v>0</v>
      </c>
      <c r="FV29" s="109">
        <f>Juniori!FV22</f>
        <v>0</v>
      </c>
      <c r="FW29" s="109">
        <f>Juniori!FW22</f>
        <v>0</v>
      </c>
      <c r="FX29" s="109">
        <f>Juniori!FX22</f>
        <v>0</v>
      </c>
      <c r="FY29" s="109">
        <f>Juniori!FY22</f>
        <v>0</v>
      </c>
      <c r="FZ29" s="109">
        <f>Juniori!FZ22</f>
        <v>0</v>
      </c>
      <c r="GA29" s="109">
        <f>Juniori!GA22</f>
        <v>0</v>
      </c>
      <c r="GB29" s="109">
        <f>Juniori!GB22</f>
        <v>0</v>
      </c>
      <c r="GC29" s="109">
        <f>Juniori!GC22</f>
        <v>0</v>
      </c>
      <c r="GD29" s="109">
        <f>Juniori!GD22</f>
        <v>0</v>
      </c>
      <c r="GE29" s="109">
        <f>Juniori!GE22</f>
        <v>0</v>
      </c>
      <c r="GF29" s="109">
        <f>Juniori!GF22</f>
        <v>0</v>
      </c>
      <c r="GG29" s="109">
        <f>Juniori!GG22</f>
        <v>0</v>
      </c>
      <c r="GH29" s="109">
        <f>Juniori!GH22</f>
        <v>0</v>
      </c>
      <c r="GI29" s="109">
        <f>Juniori!GI22</f>
        <v>0</v>
      </c>
      <c r="GJ29" s="109">
        <f>Juniori!GJ22</f>
        <v>0</v>
      </c>
      <c r="GK29" s="109">
        <f>Juniori!GK22</f>
        <v>0</v>
      </c>
      <c r="GL29" s="109">
        <f>Juniori!GL22</f>
        <v>0</v>
      </c>
      <c r="GM29" s="109">
        <f>Juniori!GM22</f>
        <v>0</v>
      </c>
      <c r="GN29" s="109">
        <f>Juniori!GN22</f>
        <v>0</v>
      </c>
      <c r="GO29" s="109">
        <f>Juniori!GO22</f>
        <v>0</v>
      </c>
      <c r="GP29" s="109">
        <f>Juniori!GP22</f>
        <v>0</v>
      </c>
      <c r="GQ29" s="109">
        <f>Juniori!GQ22</f>
        <v>0</v>
      </c>
      <c r="GR29" s="109">
        <f>Juniori!GR22</f>
        <v>0</v>
      </c>
      <c r="GS29" s="109">
        <f>Juniori!GS22</f>
        <v>0</v>
      </c>
      <c r="GT29" s="109">
        <f>Juniori!GT22</f>
        <v>0</v>
      </c>
      <c r="GU29" s="109">
        <f>Juniori!GU22</f>
        <v>0</v>
      </c>
      <c r="GV29" s="109">
        <f>Juniori!GV22</f>
        <v>0</v>
      </c>
      <c r="GW29" s="109">
        <f>Juniori!GW22</f>
        <v>0</v>
      </c>
      <c r="GX29" s="109">
        <f>Juniori!GX22</f>
        <v>0</v>
      </c>
      <c r="GY29" s="109">
        <f>Juniori!GY22</f>
        <v>0</v>
      </c>
      <c r="GZ29" s="109">
        <f>Juniori!GZ22</f>
        <v>0</v>
      </c>
      <c r="HA29" s="109">
        <f>Juniori!HA22</f>
        <v>0</v>
      </c>
      <c r="HB29" s="109">
        <f>Juniori!HB22</f>
        <v>0</v>
      </c>
      <c r="HC29" s="109">
        <f>Juniori!HC22</f>
        <v>0</v>
      </c>
      <c r="HD29" s="109">
        <f>Juniori!HD22</f>
        <v>0</v>
      </c>
      <c r="HE29" s="109">
        <f>Juniori!HE22</f>
        <v>0</v>
      </c>
      <c r="HF29" s="109">
        <f>Juniori!HF22</f>
        <v>0</v>
      </c>
      <c r="HG29" s="109">
        <f>Juniori!HG22</f>
        <v>0</v>
      </c>
      <c r="HH29" s="109">
        <f>Juniori!HH22</f>
        <v>0</v>
      </c>
      <c r="HI29" s="109">
        <f>Juniori!HI22</f>
        <v>0</v>
      </c>
      <c r="HJ29" s="109">
        <f>Juniori!HJ22</f>
        <v>0</v>
      </c>
      <c r="HK29" s="109">
        <f>Juniori!HK22</f>
        <v>0</v>
      </c>
      <c r="HL29" s="109">
        <f>Juniori!HL22</f>
        <v>0</v>
      </c>
      <c r="HM29" s="109">
        <f>Juniori!HM22</f>
        <v>0</v>
      </c>
      <c r="HN29" s="109">
        <f>Juniori!HN22</f>
        <v>0</v>
      </c>
      <c r="HO29" s="109">
        <f>Juniori!HO22</f>
        <v>0</v>
      </c>
      <c r="HP29" s="109">
        <f>Juniori!HP22</f>
        <v>0</v>
      </c>
      <c r="HQ29" s="109">
        <f>Juniori!HQ22</f>
        <v>0</v>
      </c>
      <c r="HR29" s="109">
        <f>Juniori!HR22</f>
        <v>0</v>
      </c>
      <c r="HS29" s="109">
        <f>Juniori!HS22</f>
        <v>0</v>
      </c>
      <c r="HT29" s="109">
        <f>Juniori!HT22</f>
        <v>0</v>
      </c>
      <c r="HU29" s="109">
        <f>Juniori!HU22</f>
        <v>0</v>
      </c>
      <c r="HV29" s="109">
        <f>Juniori!HV22</f>
        <v>0</v>
      </c>
      <c r="HW29" s="109">
        <f>Juniori!HW22</f>
        <v>0</v>
      </c>
      <c r="HX29" s="109">
        <f>Juniori!HX22</f>
        <v>0</v>
      </c>
      <c r="HY29" s="109">
        <f>Juniori!HY22</f>
        <v>0</v>
      </c>
      <c r="HZ29" s="109">
        <f>Juniori!HZ22</f>
        <v>0</v>
      </c>
      <c r="IA29" s="109">
        <f>Juniori!IA22</f>
        <v>0</v>
      </c>
      <c r="IB29" s="109">
        <f>Juniori!IB22</f>
        <v>0</v>
      </c>
      <c r="IC29" s="109">
        <f>Juniori!IC22</f>
        <v>0</v>
      </c>
      <c r="ID29" s="109">
        <f>Juniori!ID22</f>
        <v>0</v>
      </c>
      <c r="IE29" s="109">
        <f>Juniori!IE22</f>
        <v>0</v>
      </c>
      <c r="IF29" s="109">
        <f>Juniori!IF22</f>
        <v>0</v>
      </c>
      <c r="IG29" s="109">
        <f>Juniori!IG22</f>
        <v>0</v>
      </c>
      <c r="IH29" s="109">
        <f>Juniori!IH22</f>
        <v>0</v>
      </c>
      <c r="II29" s="109">
        <f>Juniori!II22</f>
        <v>0</v>
      </c>
      <c r="IJ29" s="109">
        <f>Juniori!IJ22</f>
        <v>0</v>
      </c>
      <c r="IK29" s="109">
        <f>Juniori!IK22</f>
        <v>0</v>
      </c>
      <c r="IL29" s="109">
        <f>Juniori!IL22</f>
        <v>0</v>
      </c>
      <c r="IM29" s="109">
        <f>Juniori!IM22</f>
        <v>0</v>
      </c>
      <c r="IN29" s="109">
        <f>Juniori!IN22</f>
        <v>0</v>
      </c>
      <c r="IO29" s="109">
        <f>Juniori!IO22</f>
        <v>0</v>
      </c>
      <c r="IP29" s="109">
        <f>Juniori!IP22</f>
        <v>0</v>
      </c>
      <c r="IQ29" s="109">
        <f>Juniori!IQ22</f>
        <v>0</v>
      </c>
      <c r="IR29" s="109">
        <f>Juniori!IR22</f>
        <v>0</v>
      </c>
      <c r="IS29" s="109">
        <f>Juniori!IS22</f>
        <v>0</v>
      </c>
      <c r="IT29" s="109">
        <f>Juniori!IT22</f>
        <v>0</v>
      </c>
      <c r="IU29" s="109">
        <f>Juniori!IU22</f>
        <v>0</v>
      </c>
      <c r="IV29" s="109">
        <f>Juniori!IV22</f>
        <v>0</v>
      </c>
      <c r="IW29" s="109">
        <f>Juniori!IW22</f>
        <v>0</v>
      </c>
      <c r="IX29" s="109">
        <f>Juniori!IX22</f>
        <v>3</v>
      </c>
      <c r="IY29" s="109">
        <f>Juniori!IY22</f>
        <v>1</v>
      </c>
      <c r="IZ29" s="109">
        <f>Juniori!IZ22</f>
        <v>0</v>
      </c>
      <c r="JA29" s="109">
        <f>Juniori!JA22</f>
        <v>0</v>
      </c>
      <c r="JB29" s="109">
        <f>Juniori!JB22</f>
        <v>0</v>
      </c>
      <c r="JC29" s="109">
        <f>Juniori!JC22</f>
        <v>0</v>
      </c>
      <c r="JD29" s="109">
        <f>Juniori!JD22</f>
        <v>0</v>
      </c>
      <c r="JE29" s="109">
        <f>Juniori!JE22</f>
        <v>0</v>
      </c>
      <c r="JF29" s="109">
        <f>Juniori!JF22</f>
        <v>0</v>
      </c>
      <c r="JG29" s="109">
        <f>Juniori!JG22</f>
        <v>6</v>
      </c>
      <c r="JH29" s="109">
        <f>Juniori!JH22</f>
        <v>0</v>
      </c>
      <c r="JI29" s="109">
        <f>Juniori!JI22</f>
        <v>0</v>
      </c>
      <c r="JJ29" s="109">
        <f>Juniori!JJ22</f>
        <v>0</v>
      </c>
      <c r="JK29" s="109">
        <f>Juniori!JK22</f>
        <v>0</v>
      </c>
      <c r="JL29" s="109">
        <f>Juniori!JL22</f>
        <v>0</v>
      </c>
      <c r="JM29" s="109">
        <f>Juniori!JM22</f>
        <v>0</v>
      </c>
      <c r="JN29" s="109">
        <f>Juniori!JN22</f>
        <v>0</v>
      </c>
      <c r="JO29" s="109">
        <f>Juniori!JO22</f>
        <v>0</v>
      </c>
      <c r="JP29" s="109">
        <f>Juniori!JP22</f>
        <v>0</v>
      </c>
      <c r="JQ29" s="109" t="str">
        <f>Juniori!JQ22</f>
        <v>o</v>
      </c>
      <c r="JR29" s="109" t="str">
        <f>Juniori!JR22</f>
        <v>o</v>
      </c>
      <c r="JS29" s="109">
        <f>Juniori!JS22</f>
        <v>0</v>
      </c>
      <c r="JT29" s="109">
        <f>Juniori!JT22</f>
        <v>0</v>
      </c>
      <c r="JU29" s="109">
        <f>Juniori!JU22</f>
        <v>0</v>
      </c>
      <c r="JV29" s="109">
        <f>Juniori!JV22</f>
        <v>0</v>
      </c>
      <c r="JW29" s="109">
        <f>Juniori!JW22</f>
        <v>0</v>
      </c>
      <c r="JX29" s="109">
        <f>Juniori!JX22</f>
        <v>3</v>
      </c>
      <c r="JY29" s="109">
        <f>Juniori!JY22</f>
        <v>0</v>
      </c>
      <c r="JZ29" s="109">
        <f>Juniori!JZ22</f>
        <v>0</v>
      </c>
      <c r="KA29" s="109">
        <f>Juniori!KA22</f>
        <v>0</v>
      </c>
      <c r="KB29" s="109">
        <f>Juniori!KB22</f>
        <v>0</v>
      </c>
      <c r="KC29" s="109">
        <f>Juniori!KC22</f>
        <v>0</v>
      </c>
      <c r="KD29" s="109">
        <f>Juniori!KD22</f>
        <v>0</v>
      </c>
      <c r="KE29" s="109">
        <f>Juniori!KE22</f>
        <v>0</v>
      </c>
      <c r="KF29" s="109">
        <f>Juniori!KF22</f>
        <v>0</v>
      </c>
      <c r="KG29" s="109">
        <f>Juniori!KG22</f>
        <v>0</v>
      </c>
      <c r="KH29" s="109">
        <f>Juniori!KH22</f>
        <v>0</v>
      </c>
      <c r="KI29" s="109">
        <f>Juniori!KI22</f>
        <v>0</v>
      </c>
      <c r="KJ29" s="109">
        <f>Juniori!KJ22</f>
        <v>0</v>
      </c>
      <c r="KK29" s="109">
        <f>Juniori!KK22</f>
        <v>0</v>
      </c>
      <c r="KL29" s="109">
        <f>Juniori!KL22</f>
        <v>0</v>
      </c>
      <c r="KM29" s="109">
        <f>Juniori!KM22</f>
        <v>0</v>
      </c>
      <c r="KN29" s="109">
        <f>Juniori!KN22</f>
        <v>0</v>
      </c>
      <c r="KO29" s="109">
        <f>Juniori!KO22</f>
        <v>0</v>
      </c>
      <c r="KP29" s="109">
        <f>Juniori!KP22</f>
        <v>0</v>
      </c>
      <c r="KQ29" s="109">
        <f>Juniori!KQ22</f>
        <v>0</v>
      </c>
      <c r="KR29" s="109">
        <f>Juniori!KR22</f>
        <v>0</v>
      </c>
      <c r="KS29" s="109">
        <f>Juniori!KS22</f>
        <v>0</v>
      </c>
      <c r="KT29" s="109">
        <f>Juniori!KT22</f>
        <v>0</v>
      </c>
      <c r="KU29" s="109">
        <f>Juniori!KU22</f>
        <v>0</v>
      </c>
      <c r="KV29" s="109">
        <f>Juniori!KV22</f>
        <v>0</v>
      </c>
      <c r="KW29" s="109">
        <f>Juniori!KW22</f>
        <v>0</v>
      </c>
      <c r="KX29" s="109">
        <f>Juniori!KX22</f>
        <v>0</v>
      </c>
      <c r="KY29" s="109">
        <f>Juniori!KY22</f>
        <v>0</v>
      </c>
      <c r="KZ29" s="109">
        <f>Juniori!KZ22</f>
        <v>0</v>
      </c>
      <c r="LA29" s="109">
        <f>Juniori!LA22</f>
        <v>0</v>
      </c>
      <c r="LB29" s="109">
        <f>Juniori!LB22</f>
        <v>0</v>
      </c>
      <c r="LC29" s="109">
        <f>Juniori!LC22</f>
        <v>0</v>
      </c>
      <c r="LD29" s="109">
        <f>Juniori!LD22</f>
        <v>0</v>
      </c>
      <c r="LE29" s="109">
        <f>Juniori!LE22</f>
        <v>0</v>
      </c>
      <c r="LF29" s="109">
        <f>Juniori!LF22</f>
        <v>0</v>
      </c>
      <c r="LG29" s="109">
        <f>Juniori!LG22</f>
        <v>0</v>
      </c>
      <c r="LH29" s="109">
        <f>Juniori!LH22</f>
        <v>0</v>
      </c>
      <c r="LI29" s="109">
        <f>Juniori!LI22</f>
        <v>0</v>
      </c>
      <c r="LJ29" s="109">
        <f>Juniori!LJ22</f>
        <v>0</v>
      </c>
      <c r="LK29" s="109">
        <f>Juniori!LK22</f>
        <v>0</v>
      </c>
      <c r="LL29" s="109">
        <f>Juniori!LL22</f>
        <v>0</v>
      </c>
      <c r="LM29" s="109">
        <f>Juniori!LM22</f>
        <v>0</v>
      </c>
      <c r="LN29" s="109">
        <f>Juniori!LN22</f>
        <v>0</v>
      </c>
      <c r="LO29" s="109">
        <f>Juniori!LO22</f>
        <v>0</v>
      </c>
      <c r="LP29" s="109">
        <f>Juniori!LP22</f>
        <v>0</v>
      </c>
      <c r="LQ29" s="109">
        <f>Juniori!LQ22</f>
        <v>0</v>
      </c>
      <c r="LR29" s="109">
        <f>Juniori!LR22</f>
        <v>0</v>
      </c>
      <c r="LS29" s="109">
        <f>Juniori!LS22</f>
        <v>0</v>
      </c>
      <c r="LT29" s="109">
        <f>Juniori!LT22</f>
        <v>0</v>
      </c>
      <c r="LU29" s="109">
        <f>Juniori!LU22</f>
        <v>0</v>
      </c>
      <c r="LV29" s="109">
        <f>Juniori!LV22</f>
        <v>0</v>
      </c>
      <c r="LW29" s="109">
        <f>Juniori!LW22</f>
        <v>0</v>
      </c>
      <c r="LX29" s="109">
        <f>Juniori!LX22</f>
        <v>0</v>
      </c>
      <c r="LY29" s="109">
        <f>Juniori!LY22</f>
        <v>0</v>
      </c>
      <c r="LZ29" s="109">
        <f>Juniori!LZ22</f>
        <v>0</v>
      </c>
      <c r="MA29" s="109">
        <f>Juniori!MA22</f>
        <v>0</v>
      </c>
      <c r="MB29" s="109">
        <f>Juniori!MB22</f>
        <v>0</v>
      </c>
      <c r="MC29" s="109">
        <f>Juniori!MC22</f>
        <v>0</v>
      </c>
      <c r="MD29" s="109">
        <f>Juniori!MD22</f>
        <v>0</v>
      </c>
      <c r="ME29" s="109">
        <f>Juniori!ME22</f>
        <v>0</v>
      </c>
      <c r="MF29" s="109">
        <f>Juniori!MF22</f>
        <v>0</v>
      </c>
      <c r="MG29" s="109">
        <f>Juniori!MG22</f>
        <v>0</v>
      </c>
      <c r="MH29" s="109">
        <f>Juniori!MH22</f>
        <v>0</v>
      </c>
      <c r="MI29" s="109">
        <f>Juniori!MI22</f>
        <v>0</v>
      </c>
      <c r="MJ29" s="109">
        <f>Juniori!MJ22</f>
        <v>0</v>
      </c>
      <c r="MK29" s="109">
        <f>Juniori!MK22</f>
        <v>0</v>
      </c>
      <c r="ML29" s="109">
        <f>Juniori!ML22</f>
        <v>0</v>
      </c>
      <c r="MM29" s="109">
        <f>Juniori!MM22</f>
        <v>0</v>
      </c>
      <c r="MN29" s="109">
        <f>Juniori!MN22</f>
        <v>0</v>
      </c>
      <c r="MO29" s="109">
        <f>Juniori!MO22</f>
        <v>0</v>
      </c>
      <c r="MP29" s="109">
        <f>Juniori!MP22</f>
        <v>0</v>
      </c>
      <c r="MQ29" s="109">
        <f>Juniori!MQ22</f>
        <v>0</v>
      </c>
      <c r="MR29" s="109">
        <f>Juniori!MR22</f>
        <v>0</v>
      </c>
      <c r="MS29" s="109">
        <f>Juniori!MS22</f>
        <v>0</v>
      </c>
      <c r="MT29" s="109">
        <f>Juniori!MT22</f>
        <v>0</v>
      </c>
      <c r="MU29" s="109">
        <f>Juniori!MU22</f>
        <v>0</v>
      </c>
      <c r="MV29" s="109">
        <f>Juniori!MV22</f>
        <v>0</v>
      </c>
      <c r="MW29" s="109">
        <f>Juniori!MW22</f>
        <v>0</v>
      </c>
      <c r="MX29" s="109">
        <f>Juniori!MX22</f>
        <v>0</v>
      </c>
      <c r="MY29" s="109">
        <f>Juniori!MY22</f>
        <v>0</v>
      </c>
      <c r="MZ29" s="109">
        <f>Juniori!MZ22</f>
        <v>0</v>
      </c>
      <c r="NA29" s="109">
        <f>Juniori!NA22</f>
        <v>0</v>
      </c>
      <c r="NB29" s="109">
        <f>Juniori!NB22</f>
        <v>0</v>
      </c>
      <c r="NC29" s="109">
        <f>Juniori!NC22</f>
        <v>0</v>
      </c>
      <c r="ND29" s="109">
        <f>Juniori!ND22</f>
        <v>0</v>
      </c>
      <c r="NE29" s="109">
        <f>Juniori!NE22</f>
        <v>0</v>
      </c>
      <c r="NF29" s="109">
        <f>Juniori!NF22</f>
        <v>0</v>
      </c>
      <c r="NG29" s="109">
        <f>Juniori!NG22</f>
        <v>0</v>
      </c>
      <c r="NH29" s="109">
        <f>Juniori!NH22</f>
        <v>0</v>
      </c>
      <c r="NI29" s="109">
        <f>Juniori!NI22</f>
        <v>0</v>
      </c>
      <c r="NJ29" s="109">
        <f>Juniori!NJ22</f>
        <v>0</v>
      </c>
      <c r="NK29" s="109">
        <f>Juniori!NK22</f>
        <v>0</v>
      </c>
      <c r="NL29" s="109">
        <f>Juniori!NL22</f>
        <v>0</v>
      </c>
      <c r="NM29" s="109">
        <f>Juniori!NM22</f>
        <v>0</v>
      </c>
      <c r="NN29" s="109">
        <f>Juniori!NN22</f>
        <v>0</v>
      </c>
      <c r="NO29" s="109">
        <f>Juniori!NO22</f>
        <v>0</v>
      </c>
      <c r="NP29" s="109">
        <f>Juniori!NP22</f>
        <v>0</v>
      </c>
      <c r="NQ29" s="109">
        <f>Juniori!NQ22</f>
        <v>0</v>
      </c>
      <c r="NR29" s="109">
        <f>Juniori!NR22</f>
        <v>0</v>
      </c>
      <c r="NS29" s="109">
        <f>Juniori!NS22</f>
        <v>0</v>
      </c>
      <c r="NT29" s="109">
        <f>Juniori!NT22</f>
        <v>0</v>
      </c>
      <c r="NU29" s="109">
        <f>Juniori!NU22</f>
        <v>0</v>
      </c>
      <c r="NV29" s="109">
        <f>Juniori!NV22</f>
        <v>0</v>
      </c>
      <c r="NW29" s="109">
        <f>Juniori!NW22</f>
        <v>0</v>
      </c>
      <c r="NX29" s="109">
        <f>Juniori!NX22</f>
        <v>0</v>
      </c>
      <c r="NY29" s="109">
        <f>Juniori!NY22</f>
        <v>0</v>
      </c>
      <c r="NZ29" s="109">
        <f>Juniori!NZ22</f>
        <v>0</v>
      </c>
      <c r="OA29" s="109">
        <f>Juniori!OA22</f>
        <v>0</v>
      </c>
      <c r="OB29" s="109">
        <f>Juniori!OB22</f>
        <v>0</v>
      </c>
      <c r="OC29" s="109">
        <f>Juniori!OC22</f>
        <v>0</v>
      </c>
      <c r="OD29" s="109">
        <f>Juniori!OD22</f>
        <v>0</v>
      </c>
      <c r="OE29" s="109">
        <f>Juniori!OE22</f>
        <v>0</v>
      </c>
      <c r="OF29" s="109">
        <f>Juniori!OF22</f>
        <v>0</v>
      </c>
      <c r="OG29" s="109">
        <f>Juniori!OG22</f>
        <v>0</v>
      </c>
      <c r="OH29" s="109">
        <f>Juniori!OH22</f>
        <v>0</v>
      </c>
      <c r="OI29" s="109">
        <f>Juniori!OI22</f>
        <v>0</v>
      </c>
      <c r="OJ29" s="109">
        <f>Juniori!OJ22</f>
        <v>0</v>
      </c>
      <c r="OK29" s="109">
        <f>Juniori!OK22</f>
        <v>0</v>
      </c>
      <c r="OL29" s="109">
        <f>Juniori!OL22</f>
        <v>0</v>
      </c>
      <c r="OM29" s="109">
        <f>Juniori!OM22</f>
        <v>0</v>
      </c>
      <c r="ON29" s="109">
        <f>Juniori!ON22</f>
        <v>0</v>
      </c>
      <c r="OO29" s="109">
        <f>Juniori!OO22</f>
        <v>0</v>
      </c>
      <c r="OP29" s="109">
        <f>Juniori!OP22</f>
        <v>0</v>
      </c>
      <c r="OQ29" s="109">
        <f>Juniori!OQ22</f>
        <v>0</v>
      </c>
      <c r="OR29" s="109">
        <f>Juniori!OR22</f>
        <v>0</v>
      </c>
      <c r="OS29" s="109">
        <f>Juniori!OS22</f>
        <v>0</v>
      </c>
      <c r="OT29" s="109">
        <f>Juniori!OT22</f>
        <v>0</v>
      </c>
      <c r="OU29" s="109">
        <f>Juniori!OU22</f>
        <v>0</v>
      </c>
      <c r="OV29" s="109">
        <f>Juniori!OV22</f>
        <v>0</v>
      </c>
      <c r="OW29" s="109">
        <f>Juniori!OW22</f>
        <v>0</v>
      </c>
      <c r="OX29" s="109">
        <f>Juniori!OX22</f>
        <v>0</v>
      </c>
      <c r="OY29" s="109">
        <f>Juniori!OY22</f>
        <v>0</v>
      </c>
      <c r="OZ29" s="109">
        <f>Juniori!OZ22</f>
        <v>0</v>
      </c>
      <c r="PA29" s="109">
        <f>Juniori!PA22</f>
        <v>0</v>
      </c>
      <c r="PB29" s="109">
        <f>Juniori!PB22</f>
        <v>0</v>
      </c>
      <c r="PC29" s="109">
        <f>Juniori!PC22</f>
        <v>0</v>
      </c>
      <c r="PD29" s="109">
        <f>Juniori!PD22</f>
        <v>0</v>
      </c>
      <c r="PE29" s="109">
        <f>Juniori!PE22</f>
        <v>0</v>
      </c>
      <c r="PF29" s="109">
        <f>Juniori!PF22</f>
        <v>0</v>
      </c>
      <c r="PG29" s="109">
        <f>Juniori!PG22</f>
        <v>0</v>
      </c>
      <c r="PH29" s="109">
        <f>Juniori!PH22</f>
        <v>0</v>
      </c>
      <c r="PI29" s="109">
        <f>Juniori!PI22</f>
        <v>0</v>
      </c>
      <c r="PJ29" s="109">
        <f>Juniori!PJ22</f>
        <v>0</v>
      </c>
      <c r="PK29" s="109">
        <f>Juniori!PK22</f>
        <v>0</v>
      </c>
      <c r="PL29" s="109">
        <f>Juniori!PL22</f>
        <v>0</v>
      </c>
      <c r="PM29" s="109">
        <f>Juniori!PM22</f>
        <v>0</v>
      </c>
      <c r="PN29" s="109">
        <f>Juniori!PN22</f>
        <v>0</v>
      </c>
      <c r="PO29" s="109">
        <f>Juniori!PO22</f>
        <v>0</v>
      </c>
      <c r="PP29" s="109">
        <f>Juniori!PP22</f>
        <v>0</v>
      </c>
      <c r="PQ29" s="109">
        <f>Juniori!PQ22</f>
        <v>0</v>
      </c>
      <c r="PR29" s="109">
        <f>Juniori!PR22</f>
        <v>0</v>
      </c>
      <c r="PS29" s="109">
        <f>Juniori!PS22</f>
        <v>0</v>
      </c>
      <c r="PT29" s="109">
        <f>Juniori!PT22</f>
        <v>0</v>
      </c>
      <c r="PU29" s="109">
        <f>Juniori!PU22</f>
        <v>0</v>
      </c>
      <c r="PV29" s="109">
        <f>Juniori!PV22</f>
        <v>0</v>
      </c>
      <c r="PW29" s="109">
        <f>Juniori!PW22</f>
        <v>0</v>
      </c>
      <c r="PX29" s="109">
        <f>Juniori!PX22</f>
        <v>0</v>
      </c>
      <c r="PY29" s="109">
        <f>Juniori!PY22</f>
        <v>0</v>
      </c>
      <c r="PZ29" s="109">
        <f>Juniori!PZ22</f>
        <v>0</v>
      </c>
      <c r="QA29" s="109">
        <f>Juniori!QA22</f>
        <v>0</v>
      </c>
      <c r="QB29" s="109">
        <f>Juniori!QB22</f>
        <v>0</v>
      </c>
      <c r="QC29" s="109">
        <f>Juniori!QC22</f>
        <v>0</v>
      </c>
      <c r="QD29" s="109">
        <f>Juniori!QD22</f>
        <v>0</v>
      </c>
      <c r="QE29" s="109">
        <f>Juniori!QE22</f>
        <v>0</v>
      </c>
      <c r="QF29" s="109">
        <f>Juniori!QF22</f>
        <v>0</v>
      </c>
      <c r="QG29" s="109">
        <f>Juniori!QG22</f>
        <v>0</v>
      </c>
      <c r="QH29" s="109">
        <f>Juniori!QH22</f>
        <v>0</v>
      </c>
      <c r="QI29" s="109">
        <f>Juniori!QI22</f>
        <v>0</v>
      </c>
      <c r="QJ29" s="109">
        <f>Juniori!QJ22</f>
        <v>0</v>
      </c>
      <c r="QK29" s="109">
        <f>Juniori!QK22</f>
        <v>0</v>
      </c>
      <c r="QL29" s="109">
        <f>Juniori!QL22</f>
        <v>0</v>
      </c>
      <c r="QM29" s="109">
        <f>Juniori!QM22</f>
        <v>0</v>
      </c>
      <c r="QN29" s="109">
        <f>Juniori!QN22</f>
        <v>0</v>
      </c>
      <c r="QO29" s="109">
        <f>Juniori!QO22</f>
        <v>0</v>
      </c>
      <c r="QP29" s="109">
        <f>Juniori!QP22</f>
        <v>0</v>
      </c>
      <c r="QQ29" s="109">
        <f>Juniori!QQ22</f>
        <v>0</v>
      </c>
      <c r="QR29" s="109">
        <f>Juniori!QR22</f>
        <v>0</v>
      </c>
      <c r="QS29" s="109">
        <f>Juniori!QS22</f>
        <v>0</v>
      </c>
      <c r="QT29" s="109">
        <f>Juniori!QT22</f>
        <v>0</v>
      </c>
      <c r="QU29" s="109">
        <f>Juniori!QU22</f>
        <v>0</v>
      </c>
      <c r="QV29" s="109">
        <f>Juniori!QV22</f>
        <v>0</v>
      </c>
      <c r="QW29" s="109">
        <f>Juniori!QW22</f>
        <v>0</v>
      </c>
      <c r="QX29" s="109">
        <f>Juniori!QX22</f>
        <v>0</v>
      </c>
      <c r="QY29" s="109">
        <f>Juniori!QY22</f>
        <v>0</v>
      </c>
      <c r="QZ29" s="109">
        <f>Juniori!QZ22</f>
        <v>0</v>
      </c>
      <c r="RA29" s="109">
        <f>Juniori!RA22</f>
        <v>0</v>
      </c>
      <c r="RB29" s="109">
        <f>Juniori!RB22</f>
        <v>0</v>
      </c>
      <c r="RC29" s="109">
        <f>Juniori!RC22</f>
        <v>0</v>
      </c>
      <c r="RD29" s="109">
        <f>Juniori!RD22</f>
        <v>0</v>
      </c>
      <c r="RE29" s="109">
        <f>Juniori!RE22</f>
        <v>0</v>
      </c>
      <c r="RF29" s="109">
        <f>Juniori!RF22</f>
        <v>0</v>
      </c>
      <c r="RG29" s="109">
        <f>Juniori!RG22</f>
        <v>0</v>
      </c>
      <c r="RH29" s="109">
        <f>Juniori!RH22</f>
        <v>0</v>
      </c>
      <c r="RI29" s="109">
        <f>Juniori!RI22</f>
        <v>0</v>
      </c>
      <c r="RJ29" s="109">
        <f>Juniori!RJ22</f>
        <v>0</v>
      </c>
      <c r="RK29" s="109">
        <f>Juniori!RK22</f>
        <v>0</v>
      </c>
      <c r="RL29" s="109">
        <f>Juniori!RL22</f>
        <v>0</v>
      </c>
      <c r="RM29" s="109">
        <f>Juniori!RM22</f>
        <v>0</v>
      </c>
      <c r="RN29" s="109">
        <f>Juniori!RN22</f>
        <v>0</v>
      </c>
      <c r="RO29" s="109">
        <f>Juniori!RO22</f>
        <v>0</v>
      </c>
      <c r="RP29" s="109">
        <f>Juniori!RP22</f>
        <v>0</v>
      </c>
      <c r="RQ29" s="109">
        <f>Juniori!RQ22</f>
        <v>0</v>
      </c>
      <c r="RR29" s="109">
        <f>Juniori!RR22</f>
        <v>0</v>
      </c>
      <c r="RS29" s="109">
        <f>Juniori!RS22</f>
        <v>0</v>
      </c>
      <c r="RT29" s="109">
        <f>Juniori!RT22</f>
        <v>0</v>
      </c>
      <c r="RU29" s="109">
        <f>Juniori!RU22</f>
        <v>0</v>
      </c>
      <c r="RV29" s="109">
        <f>Juniori!RV22</f>
        <v>0</v>
      </c>
      <c r="RW29" s="109">
        <f>Juniori!RW22</f>
        <v>0</v>
      </c>
      <c r="RX29" s="109">
        <f>Juniori!RX22</f>
        <v>0</v>
      </c>
      <c r="RY29" s="109">
        <f>Juniori!RY22</f>
        <v>0</v>
      </c>
      <c r="RZ29" s="109">
        <f>Juniori!RZ22</f>
        <v>0</v>
      </c>
      <c r="SA29" s="109">
        <f>Juniori!SA22</f>
        <v>0</v>
      </c>
      <c r="SB29" s="109">
        <f>Juniori!SB22</f>
        <v>0</v>
      </c>
      <c r="SC29" s="109">
        <f>Juniori!SC22</f>
        <v>0</v>
      </c>
      <c r="SD29" s="109">
        <f>Juniori!SD22</f>
        <v>0</v>
      </c>
      <c r="SE29" s="109">
        <f>Juniori!SE22</f>
        <v>0</v>
      </c>
      <c r="SF29" s="109">
        <f>Juniori!SF22</f>
        <v>0</v>
      </c>
      <c r="SG29" s="109">
        <f>Juniori!SG22</f>
        <v>0</v>
      </c>
      <c r="SH29" s="109">
        <f>Juniori!SH22</f>
        <v>0</v>
      </c>
      <c r="SI29" s="109">
        <f>Juniori!SI22</f>
        <v>0</v>
      </c>
      <c r="SJ29" s="109">
        <f>Juniori!SJ22</f>
        <v>0</v>
      </c>
      <c r="SK29" s="109">
        <f>Juniori!SK22</f>
        <v>0</v>
      </c>
      <c r="SL29" s="109">
        <f>Juniori!SL22</f>
        <v>0</v>
      </c>
      <c r="SM29" s="109">
        <f>Juniori!SM22</f>
        <v>0</v>
      </c>
      <c r="SN29" s="109">
        <f>Juniori!SN22</f>
        <v>0</v>
      </c>
      <c r="SO29" s="109">
        <f>Juniori!SO22</f>
        <v>0</v>
      </c>
      <c r="SP29" s="109">
        <f>Juniori!SP22</f>
        <v>0</v>
      </c>
      <c r="SQ29" s="109">
        <f>Juniori!SQ22</f>
        <v>0</v>
      </c>
      <c r="SR29" s="109">
        <f>Juniori!SR22</f>
        <v>0</v>
      </c>
      <c r="SS29" s="109">
        <f>Juniori!SS22</f>
        <v>0</v>
      </c>
      <c r="ST29" s="109">
        <f>Juniori!ST22</f>
        <v>0</v>
      </c>
      <c r="SU29" s="109">
        <f>Juniori!SU22</f>
        <v>0</v>
      </c>
      <c r="SV29" s="109">
        <f>Juniori!SV22</f>
        <v>0</v>
      </c>
      <c r="SW29" s="109">
        <f>Juniori!SW22</f>
        <v>0</v>
      </c>
      <c r="SX29" s="109">
        <f>Juniori!SX22</f>
        <v>0</v>
      </c>
      <c r="SY29" s="109">
        <f>Juniori!SY22</f>
        <v>0</v>
      </c>
      <c r="SZ29" s="109">
        <f>Juniori!SZ22</f>
        <v>0</v>
      </c>
      <c r="TA29" s="109">
        <f>Juniori!TA22</f>
        <v>0</v>
      </c>
      <c r="TB29" s="109">
        <f>Juniori!TB22</f>
        <v>0</v>
      </c>
    </row>
    <row r="30" spans="1:522" s="1" customFormat="1" ht="18" customHeight="1" x14ac:dyDescent="0.2">
      <c r="A30" s="12"/>
      <c r="B30" s="11" t="s">
        <v>419</v>
      </c>
      <c r="C30" s="1">
        <v>11293</v>
      </c>
      <c r="D30" s="1">
        <v>2016</v>
      </c>
      <c r="E30" s="4" t="s">
        <v>417</v>
      </c>
      <c r="F30" s="1">
        <v>2372</v>
      </c>
      <c r="G30" s="9" t="s">
        <v>129</v>
      </c>
      <c r="H30" s="4" t="s">
        <v>17</v>
      </c>
      <c r="I30" s="1">
        <f>SUM(K30:TB30)</f>
        <v>84</v>
      </c>
      <c r="J30" s="12">
        <f>Tabuľka3[[#This Row],[Stĺpec68]]+Tabuľka3[[#This Row],[Stĺpec73]]+Tabuľka3[[#This Row],[Stĺpec97]]+Tabuľka3[[#This Row],[Stĺpec98]]+Tabuľka3[[#This Row],[Stĺpec105]]+Tabuľka3[[#This Row],[Stĺpec106]]+Tabuľka3[[#This Row],[Stĺpec162]]+Tabuľka3[[#This Row],[Stĺpec167]]+Tabuľka3[[#This Row],[Stĺpec290]]+Tabuľka3[[#This Row],[Stĺpec289]]+Tabuľka3[[#This Row],[Stĺpec284]]+Tabuľka3[[#This Row],[Stĺpec237]]+Tabuľka3[[#This Row],[Stĺpec419]]+Tabuľka3[[#This Row],[Stĺpec174]]+Tabuľka3[[#This Row],[Stĺpec198]]</f>
        <v>69</v>
      </c>
      <c r="K30" s="109">
        <f>Seniori!K38</f>
        <v>0</v>
      </c>
      <c r="L30" s="109">
        <f>Seniori!L38</f>
        <v>0</v>
      </c>
      <c r="M30" s="109">
        <f>Seniori!M38</f>
        <v>0</v>
      </c>
      <c r="N30" s="109">
        <f>Seniori!N38</f>
        <v>0</v>
      </c>
      <c r="O30" s="109">
        <f>Seniori!O38</f>
        <v>0</v>
      </c>
      <c r="P30" s="109">
        <f>Seniori!P38</f>
        <v>0</v>
      </c>
      <c r="Q30" s="109">
        <f>Seniori!Q38</f>
        <v>0</v>
      </c>
      <c r="R30" s="109">
        <f>Seniori!R38</f>
        <v>0</v>
      </c>
      <c r="S30" s="109">
        <f>Seniori!S38</f>
        <v>0</v>
      </c>
      <c r="T30" s="109">
        <f>Seniori!T38</f>
        <v>0</v>
      </c>
      <c r="U30" s="109">
        <f>Seniori!U38</f>
        <v>0</v>
      </c>
      <c r="V30" s="109">
        <f>Seniori!V38</f>
        <v>0</v>
      </c>
      <c r="W30" s="109">
        <f>Seniori!W38</f>
        <v>0</v>
      </c>
      <c r="X30" s="109">
        <f>Seniori!X38</f>
        <v>0</v>
      </c>
      <c r="Y30" s="109">
        <f>Seniori!Y38</f>
        <v>0</v>
      </c>
      <c r="Z30" s="109">
        <f>Seniori!Z38</f>
        <v>0</v>
      </c>
      <c r="AA30" s="109">
        <f>Seniori!AA38</f>
        <v>0</v>
      </c>
      <c r="AB30" s="109">
        <f>Seniori!AB38</f>
        <v>0</v>
      </c>
      <c r="AC30" s="109">
        <f>Seniori!AC38</f>
        <v>0</v>
      </c>
      <c r="AD30" s="109">
        <f>Seniori!AD38</f>
        <v>0</v>
      </c>
      <c r="AE30" s="109">
        <f>Seniori!AE38</f>
        <v>0</v>
      </c>
      <c r="AF30" s="109">
        <f>Seniori!AF38</f>
        <v>0</v>
      </c>
      <c r="AG30" s="109">
        <f>Seniori!AG38</f>
        <v>0</v>
      </c>
      <c r="AH30" s="109">
        <f>Seniori!AH38</f>
        <v>0</v>
      </c>
      <c r="AI30" s="109">
        <f>Seniori!AI38</f>
        <v>0</v>
      </c>
      <c r="AJ30" s="109">
        <f>Seniori!AJ38</f>
        <v>0</v>
      </c>
      <c r="AK30" s="109">
        <f>Seniori!AK38</f>
        <v>0</v>
      </c>
      <c r="AL30" s="109">
        <f>Seniori!AL38</f>
        <v>0</v>
      </c>
      <c r="AM30" s="109">
        <f>Seniori!AM38</f>
        <v>0</v>
      </c>
      <c r="AN30" s="109">
        <f>Seniori!AN38</f>
        <v>0</v>
      </c>
      <c r="AO30" s="109">
        <f>Seniori!AO38</f>
        <v>0</v>
      </c>
      <c r="AP30" s="109">
        <f>Seniori!AP38</f>
        <v>0</v>
      </c>
      <c r="AQ30" s="109">
        <f>Seniori!AQ38</f>
        <v>0</v>
      </c>
      <c r="AR30" s="109">
        <f>Seniori!AR38</f>
        <v>0</v>
      </c>
      <c r="AS30" s="109">
        <f>Seniori!AS38</f>
        <v>0</v>
      </c>
      <c r="AT30" s="109">
        <f>Seniori!AT38</f>
        <v>0</v>
      </c>
      <c r="AU30" s="109">
        <f>Seniori!AU38</f>
        <v>0</v>
      </c>
      <c r="AV30" s="109">
        <f>Seniori!AV38</f>
        <v>0</v>
      </c>
      <c r="AW30" s="109">
        <f>Seniori!AW38</f>
        <v>0</v>
      </c>
      <c r="AX30" s="109">
        <f>Seniori!AX38</f>
        <v>0</v>
      </c>
      <c r="AY30" s="109">
        <f>Seniori!AY38</f>
        <v>0</v>
      </c>
      <c r="AZ30" s="109">
        <f>Seniori!AZ38</f>
        <v>0</v>
      </c>
      <c r="BA30" s="109">
        <f>Seniori!BA38</f>
        <v>0</v>
      </c>
      <c r="BB30" s="109">
        <f>Seniori!BB38</f>
        <v>0</v>
      </c>
      <c r="BC30" s="109">
        <f>Seniori!BC38</f>
        <v>0</v>
      </c>
      <c r="BD30" s="109">
        <f>Seniori!BD38</f>
        <v>0</v>
      </c>
      <c r="BE30" s="109">
        <f>Seniori!BE38</f>
        <v>0</v>
      </c>
      <c r="BF30" s="109">
        <f>Seniori!BF38</f>
        <v>0</v>
      </c>
      <c r="BG30" s="109">
        <f>Seniori!BG38</f>
        <v>0</v>
      </c>
      <c r="BH30" s="109">
        <f>Seniori!BH38</f>
        <v>0</v>
      </c>
      <c r="BI30" s="109">
        <f>Seniori!BI38</f>
        <v>0</v>
      </c>
      <c r="BJ30" s="109">
        <f>Seniori!BJ38</f>
        <v>0</v>
      </c>
      <c r="BK30" s="109">
        <f>Seniori!BK38</f>
        <v>0</v>
      </c>
      <c r="BL30" s="109">
        <f>Seniori!BL38</f>
        <v>0</v>
      </c>
      <c r="BM30" s="109">
        <f>Seniori!BM38</f>
        <v>3</v>
      </c>
      <c r="BN30" s="109" t="str">
        <f>Seniori!BN38</f>
        <v>o</v>
      </c>
      <c r="BO30" s="109">
        <f>Seniori!BO38</f>
        <v>0</v>
      </c>
      <c r="BP30" s="109">
        <f>Seniori!BP38</f>
        <v>0</v>
      </c>
      <c r="BQ30" s="109">
        <f>Seniori!BQ38</f>
        <v>0</v>
      </c>
      <c r="BR30" s="109">
        <f>Seniori!BR38</f>
        <v>4</v>
      </c>
      <c r="BS30" s="109" t="str">
        <f>Seniori!BS38</f>
        <v>o</v>
      </c>
      <c r="BT30" s="109">
        <f>Seniori!BT38</f>
        <v>0</v>
      </c>
      <c r="BU30" s="109">
        <f>Seniori!BU38</f>
        <v>0</v>
      </c>
      <c r="BV30" s="109">
        <f>Seniori!BV38</f>
        <v>0</v>
      </c>
      <c r="BW30" s="109">
        <f>Seniori!BW38</f>
        <v>0</v>
      </c>
      <c r="BX30" s="109">
        <f>Seniori!BX38</f>
        <v>0</v>
      </c>
      <c r="BY30" s="109">
        <f>Seniori!BY38</f>
        <v>0</v>
      </c>
      <c r="BZ30" s="109">
        <f>Seniori!BZ38</f>
        <v>0</v>
      </c>
      <c r="CA30" s="109">
        <f>Seniori!CA38</f>
        <v>0</v>
      </c>
      <c r="CB30" s="109">
        <f>Seniori!CB38</f>
        <v>0</v>
      </c>
      <c r="CC30" s="109">
        <f>Seniori!CC38</f>
        <v>0</v>
      </c>
      <c r="CD30" s="109">
        <f>Seniori!CD38</f>
        <v>0</v>
      </c>
      <c r="CE30" s="109">
        <f>Seniori!CE38</f>
        <v>0</v>
      </c>
      <c r="CF30" s="109">
        <f>Seniori!CF38</f>
        <v>0</v>
      </c>
      <c r="CG30" s="109">
        <f>Seniori!CG38</f>
        <v>0</v>
      </c>
      <c r="CH30" s="109">
        <f>Seniori!CH38</f>
        <v>0</v>
      </c>
      <c r="CI30" s="109">
        <f>Seniori!CI38</f>
        <v>0</v>
      </c>
      <c r="CJ30" s="109">
        <f>Seniori!CJ38</f>
        <v>0</v>
      </c>
      <c r="CK30" s="109">
        <f>Seniori!CK38</f>
        <v>0</v>
      </c>
      <c r="CL30" s="109">
        <f>Seniori!CL38</f>
        <v>0</v>
      </c>
      <c r="CM30" s="109">
        <f>Seniori!CM38</f>
        <v>0</v>
      </c>
      <c r="CN30" s="109">
        <f>Seniori!CN38</f>
        <v>0</v>
      </c>
      <c r="CO30" s="109">
        <f>Seniori!CO38</f>
        <v>8</v>
      </c>
      <c r="CP30" s="109">
        <f>Seniori!CP38</f>
        <v>3</v>
      </c>
      <c r="CQ30" s="109">
        <f>Seniori!CQ38</f>
        <v>0</v>
      </c>
      <c r="CR30" s="109">
        <f>Seniori!CR38</f>
        <v>0</v>
      </c>
      <c r="CS30" s="109">
        <f>Seniori!CS38</f>
        <v>0</v>
      </c>
      <c r="CT30" s="109">
        <f>Seniori!CT38</f>
        <v>0</v>
      </c>
      <c r="CU30" s="109">
        <f>Seniori!CU38</f>
        <v>0</v>
      </c>
      <c r="CV30" s="109">
        <f>Seniori!CV38</f>
        <v>0</v>
      </c>
      <c r="CW30" s="109">
        <f>Seniori!CW38</f>
        <v>3</v>
      </c>
      <c r="CX30" s="109">
        <f>Seniori!CX38</f>
        <v>3</v>
      </c>
      <c r="CY30" s="109">
        <f>Seniori!CY38</f>
        <v>0</v>
      </c>
      <c r="CZ30" s="109">
        <f>Seniori!CZ38</f>
        <v>0</v>
      </c>
      <c r="DA30" s="109">
        <f>Seniori!DA38</f>
        <v>0</v>
      </c>
      <c r="DB30" s="109">
        <f>Seniori!DB38</f>
        <v>0</v>
      </c>
      <c r="DC30" s="109">
        <f>Seniori!DC38</f>
        <v>0</v>
      </c>
      <c r="DD30" s="109">
        <f>Seniori!DD38</f>
        <v>0</v>
      </c>
      <c r="DE30" s="109">
        <f>Seniori!DE38</f>
        <v>0</v>
      </c>
      <c r="DF30" s="109">
        <f>Seniori!DF38</f>
        <v>0</v>
      </c>
      <c r="DG30" s="109">
        <f>Seniori!DG38</f>
        <v>0</v>
      </c>
      <c r="DH30" s="109">
        <f>Seniori!DH38</f>
        <v>0</v>
      </c>
      <c r="DI30" s="109">
        <f>Seniori!DI38</f>
        <v>0</v>
      </c>
      <c r="DJ30" s="109">
        <f>Seniori!DJ38</f>
        <v>0</v>
      </c>
      <c r="DK30" s="109">
        <f>Seniori!DK38</f>
        <v>0</v>
      </c>
      <c r="DL30" s="109">
        <f>Seniori!DL38</f>
        <v>0</v>
      </c>
      <c r="DM30" s="109">
        <f>Seniori!DM38</f>
        <v>0</v>
      </c>
      <c r="DN30" s="109">
        <f>Seniori!DN38</f>
        <v>0</v>
      </c>
      <c r="DO30" s="109">
        <f>Seniori!DO38</f>
        <v>0</v>
      </c>
      <c r="DP30" s="109">
        <f>Seniori!DP38</f>
        <v>0</v>
      </c>
      <c r="DQ30" s="109">
        <f>Seniori!DQ38</f>
        <v>0</v>
      </c>
      <c r="DR30" s="109">
        <f>Seniori!DR38</f>
        <v>0</v>
      </c>
      <c r="DS30" s="109">
        <f>Seniori!DS38</f>
        <v>0</v>
      </c>
      <c r="DT30" s="109">
        <f>Seniori!DT38</f>
        <v>0</v>
      </c>
      <c r="DU30" s="109">
        <f>Seniori!DU38</f>
        <v>0</v>
      </c>
      <c r="DV30" s="109">
        <f>Seniori!DV38</f>
        <v>0</v>
      </c>
      <c r="DW30" s="109">
        <f>Seniori!DW38</f>
        <v>0</v>
      </c>
      <c r="DX30" s="109">
        <f>Seniori!DX38</f>
        <v>0</v>
      </c>
      <c r="DY30" s="109">
        <f>Seniori!DY38</f>
        <v>0</v>
      </c>
      <c r="DZ30" s="109">
        <f>Seniori!DZ38</f>
        <v>0</v>
      </c>
      <c r="EA30" s="109">
        <f>Seniori!EA38</f>
        <v>0</v>
      </c>
      <c r="EB30" s="109">
        <f>Seniori!EB38</f>
        <v>0</v>
      </c>
      <c r="EC30" s="109">
        <f>Seniori!EC38</f>
        <v>0</v>
      </c>
      <c r="ED30" s="109">
        <f>Seniori!ED38</f>
        <v>0</v>
      </c>
      <c r="EE30" s="109">
        <f>Seniori!EE38</f>
        <v>0</v>
      </c>
      <c r="EF30" s="109">
        <f>Seniori!EF38</f>
        <v>0</v>
      </c>
      <c r="EG30" s="109">
        <f>Seniori!EG38</f>
        <v>0</v>
      </c>
      <c r="EH30" s="109">
        <f>Seniori!EH38</f>
        <v>0</v>
      </c>
      <c r="EI30" s="109">
        <f>Seniori!EI38</f>
        <v>0</v>
      </c>
      <c r="EJ30" s="109">
        <f>Seniori!EJ38</f>
        <v>0</v>
      </c>
      <c r="EK30" s="109">
        <f>Seniori!EK38</f>
        <v>0</v>
      </c>
      <c r="EL30" s="109">
        <f>Seniori!EL38</f>
        <v>0</v>
      </c>
      <c r="EM30" s="109">
        <f>Seniori!EM38</f>
        <v>0</v>
      </c>
      <c r="EN30" s="109">
        <f>Seniori!EN38</f>
        <v>0</v>
      </c>
      <c r="EO30" s="109">
        <f>Seniori!EO38</f>
        <v>0</v>
      </c>
      <c r="EP30" s="109">
        <f>Seniori!EP38</f>
        <v>0</v>
      </c>
      <c r="EQ30" s="109">
        <f>Seniori!EQ38</f>
        <v>0</v>
      </c>
      <c r="ER30" s="109">
        <f>Seniori!ER38</f>
        <v>0</v>
      </c>
      <c r="ES30" s="109">
        <f>Seniori!ES38</f>
        <v>0</v>
      </c>
      <c r="ET30" s="109">
        <f>Seniori!ET38</f>
        <v>0</v>
      </c>
      <c r="EU30" s="109">
        <f>Seniori!EU38</f>
        <v>0</v>
      </c>
      <c r="EV30" s="109">
        <f>Seniori!EV38</f>
        <v>0</v>
      </c>
      <c r="EW30" s="109">
        <f>Seniori!EW38</f>
        <v>0</v>
      </c>
      <c r="EX30" s="109">
        <f>Seniori!EX38</f>
        <v>0</v>
      </c>
      <c r="EY30" s="109">
        <f>Seniori!EY38</f>
        <v>0</v>
      </c>
      <c r="EZ30" s="109">
        <f>Seniori!EZ38</f>
        <v>0</v>
      </c>
      <c r="FA30" s="109">
        <f>Seniori!FA38</f>
        <v>0</v>
      </c>
      <c r="FB30" s="109">
        <f>Seniori!FB38</f>
        <v>0</v>
      </c>
      <c r="FC30" s="109">
        <f>Seniori!FC38</f>
        <v>0</v>
      </c>
      <c r="FD30" s="109">
        <f>Seniori!FD38</f>
        <v>0</v>
      </c>
      <c r="FE30" s="109">
        <f>Seniori!FE38</f>
        <v>0</v>
      </c>
      <c r="FF30" s="109">
        <f>Seniori!FF38</f>
        <v>0</v>
      </c>
      <c r="FG30" s="109">
        <f>Seniori!FG38</f>
        <v>0</v>
      </c>
      <c r="FH30" s="109">
        <f>Seniori!FH38</f>
        <v>0</v>
      </c>
      <c r="FI30" s="109">
        <f>Seniori!FI38</f>
        <v>0</v>
      </c>
      <c r="FJ30" s="109">
        <f>Seniori!FJ38</f>
        <v>0</v>
      </c>
      <c r="FK30" s="109">
        <f>Seniori!FK38</f>
        <v>0</v>
      </c>
      <c r="FL30" s="109">
        <f>Seniori!FL38</f>
        <v>0</v>
      </c>
      <c r="FM30" s="109">
        <f>Seniori!FM38</f>
        <v>0</v>
      </c>
      <c r="FN30" s="109">
        <f>Seniori!FN38</f>
        <v>0</v>
      </c>
      <c r="FO30" s="109">
        <f>Seniori!FO38</f>
        <v>0</v>
      </c>
      <c r="FP30" s="109">
        <f>Seniori!FP38</f>
        <v>0</v>
      </c>
      <c r="FQ30" s="109">
        <f>Seniori!FQ38</f>
        <v>3</v>
      </c>
      <c r="FR30" s="109" t="str">
        <f>Seniori!FR38</f>
        <v>o</v>
      </c>
      <c r="FS30" s="109">
        <f>Seniori!FS38</f>
        <v>0</v>
      </c>
      <c r="FT30" s="109">
        <f>Seniori!FT38</f>
        <v>0</v>
      </c>
      <c r="FU30" s="109">
        <f>Seniori!FU38</f>
        <v>0</v>
      </c>
      <c r="FV30" s="109">
        <f>Seniori!FV38</f>
        <v>3</v>
      </c>
      <c r="FW30" s="109" t="str">
        <f>Seniori!FW38</f>
        <v>o</v>
      </c>
      <c r="FX30" s="109">
        <f>Seniori!FX38</f>
        <v>0</v>
      </c>
      <c r="FY30" s="109">
        <f>Seniori!FY38</f>
        <v>0</v>
      </c>
      <c r="FZ30" s="109">
        <f>Seniori!FZ38</f>
        <v>0</v>
      </c>
      <c r="GA30" s="109">
        <f>Seniori!GA38</f>
        <v>0</v>
      </c>
      <c r="GB30" s="109">
        <f>Seniori!GB38</f>
        <v>0</v>
      </c>
      <c r="GC30" s="109">
        <f>Seniori!GC38</f>
        <v>0</v>
      </c>
      <c r="GD30" s="109">
        <f>Seniori!GD38</f>
        <v>0</v>
      </c>
      <c r="GE30" s="109">
        <f>Seniori!GE38</f>
        <v>8</v>
      </c>
      <c r="GF30" s="109">
        <f>Seniori!GF38</f>
        <v>3</v>
      </c>
      <c r="GG30" s="109">
        <f>Seniori!GG38</f>
        <v>0</v>
      </c>
      <c r="GH30" s="109">
        <f>Seniori!GH38</f>
        <v>0</v>
      </c>
      <c r="GI30" s="109">
        <f>Seniori!GI38</f>
        <v>0</v>
      </c>
      <c r="GJ30" s="109">
        <f>Seniori!GJ38</f>
        <v>0</v>
      </c>
      <c r="GK30" s="109">
        <f>Seniori!GK38</f>
        <v>5</v>
      </c>
      <c r="GL30" s="109" t="str">
        <f>Seniori!GL38</f>
        <v>o</v>
      </c>
      <c r="GM30" s="109">
        <f>Seniori!GM38</f>
        <v>0</v>
      </c>
      <c r="GN30" s="109">
        <f>Seniori!GN38</f>
        <v>0</v>
      </c>
      <c r="GO30" s="109">
        <f>Seniori!GO38</f>
        <v>0</v>
      </c>
      <c r="GP30" s="109">
        <f>Seniori!GP38</f>
        <v>0</v>
      </c>
      <c r="GQ30" s="109">
        <f>Seniori!GQ38</f>
        <v>0</v>
      </c>
      <c r="GR30" s="109">
        <f>Seniori!GR38</f>
        <v>0</v>
      </c>
      <c r="GS30" s="109">
        <f>Seniori!GS38</f>
        <v>0</v>
      </c>
      <c r="GT30" s="109">
        <f>Seniori!GT38</f>
        <v>0</v>
      </c>
      <c r="GU30" s="109">
        <f>Seniori!GU38</f>
        <v>0</v>
      </c>
      <c r="GV30" s="109">
        <f>Seniori!GV38</f>
        <v>0</v>
      </c>
      <c r="GW30" s="109">
        <f>Seniori!GW38</f>
        <v>0</v>
      </c>
      <c r="GX30" s="109">
        <f>Seniori!GX38</f>
        <v>0</v>
      </c>
      <c r="GY30" s="109">
        <f>Seniori!GY38</f>
        <v>0</v>
      </c>
      <c r="GZ30" s="109">
        <f>Seniori!GZ38</f>
        <v>0</v>
      </c>
      <c r="HA30" s="109">
        <f>Seniori!HA38</f>
        <v>0</v>
      </c>
      <c r="HB30" s="109">
        <f>Seniori!HB38</f>
        <v>0</v>
      </c>
      <c r="HC30" s="109">
        <f>Seniori!HC38</f>
        <v>0</v>
      </c>
      <c r="HD30" s="109">
        <f>Seniori!HD38</f>
        <v>0</v>
      </c>
      <c r="HE30" s="109">
        <f>Seniori!HE38</f>
        <v>0</v>
      </c>
      <c r="HF30" s="109">
        <f>Seniori!HF38</f>
        <v>0</v>
      </c>
      <c r="HG30" s="109">
        <f>Seniori!HG38</f>
        <v>0</v>
      </c>
      <c r="HH30" s="109">
        <f>Seniori!HH38</f>
        <v>0</v>
      </c>
      <c r="HI30" s="109">
        <f>Seniori!HI38</f>
        <v>0</v>
      </c>
      <c r="HJ30" s="109">
        <f>Seniori!HJ38</f>
        <v>0</v>
      </c>
      <c r="HK30" s="109">
        <f>Seniori!HK38</f>
        <v>0</v>
      </c>
      <c r="HL30" s="109">
        <f>Seniori!HL38</f>
        <v>0</v>
      </c>
      <c r="HM30" s="109">
        <f>Seniori!HM38</f>
        <v>0</v>
      </c>
      <c r="HN30" s="109">
        <f>Seniori!HN38</f>
        <v>0</v>
      </c>
      <c r="HO30" s="109">
        <f>Seniori!HO38</f>
        <v>0</v>
      </c>
      <c r="HP30" s="109">
        <f>Seniori!HP38</f>
        <v>0</v>
      </c>
      <c r="HQ30" s="109">
        <f>Seniori!HQ38</f>
        <v>0</v>
      </c>
      <c r="HR30" s="109">
        <f>Seniori!HR38</f>
        <v>0</v>
      </c>
      <c r="HS30" s="109">
        <f>Seniori!HS38</f>
        <v>0</v>
      </c>
      <c r="HT30" s="109">
        <f>Seniori!HT38</f>
        <v>0</v>
      </c>
      <c r="HU30" s="109">
        <f>Seniori!HU38</f>
        <v>0</v>
      </c>
      <c r="HV30" s="109">
        <f>Seniori!HV38</f>
        <v>0</v>
      </c>
      <c r="HW30" s="109">
        <f>Seniori!HW38</f>
        <v>0</v>
      </c>
      <c r="HX30" s="109">
        <f>Seniori!HX38</f>
        <v>0</v>
      </c>
      <c r="HY30" s="109">
        <f>Seniori!HY38</f>
        <v>0</v>
      </c>
      <c r="HZ30" s="109">
        <f>Seniori!HZ38</f>
        <v>0</v>
      </c>
      <c r="IA30" s="109">
        <f>Seniori!IA38</f>
        <v>0</v>
      </c>
      <c r="IB30" s="109">
        <f>Seniori!IB38</f>
        <v>0</v>
      </c>
      <c r="IC30" s="109">
        <f>Seniori!IC38</f>
        <v>0</v>
      </c>
      <c r="ID30" s="109">
        <f>Seniori!ID38</f>
        <v>0</v>
      </c>
      <c r="IE30" s="109">
        <f>Seniori!IE38</f>
        <v>0</v>
      </c>
      <c r="IF30" s="109">
        <f>Seniori!IF38</f>
        <v>0</v>
      </c>
      <c r="IG30" s="109">
        <f>Seniori!IG38</f>
        <v>0</v>
      </c>
      <c r="IH30" s="109">
        <f>Seniori!IH38</f>
        <v>0</v>
      </c>
      <c r="II30" s="109">
        <f>Seniori!II38</f>
        <v>0</v>
      </c>
      <c r="IJ30" s="109">
        <f>Seniori!IJ38</f>
        <v>0</v>
      </c>
      <c r="IK30" s="109">
        <f>Seniori!IK38</f>
        <v>0</v>
      </c>
      <c r="IL30" s="109">
        <f>Seniori!IL38</f>
        <v>0</v>
      </c>
      <c r="IM30" s="109">
        <f>Seniori!IM38</f>
        <v>0</v>
      </c>
      <c r="IN30" s="109">
        <f>Seniori!IN38</f>
        <v>0</v>
      </c>
      <c r="IO30" s="109">
        <f>Seniori!IO38</f>
        <v>0</v>
      </c>
      <c r="IP30" s="109">
        <f>Seniori!IP38</f>
        <v>0</v>
      </c>
      <c r="IQ30" s="109">
        <f>Seniori!IQ38</f>
        <v>0</v>
      </c>
      <c r="IR30" s="109">
        <f>Seniori!IR38</f>
        <v>0</v>
      </c>
      <c r="IS30" s="109">
        <f>Seniori!IS38</f>
        <v>0</v>
      </c>
      <c r="IT30" s="109">
        <f>Seniori!IT38</f>
        <v>0</v>
      </c>
      <c r="IU30" s="109">
        <f>Seniori!IU38</f>
        <v>0</v>
      </c>
      <c r="IV30" s="109">
        <f>Seniori!IV38</f>
        <v>0</v>
      </c>
      <c r="IW30" s="109">
        <f>Seniori!IW38</f>
        <v>0</v>
      </c>
      <c r="IX30" s="109">
        <f>Seniori!IX38</f>
        <v>0</v>
      </c>
      <c r="IY30" s="109">
        <f>Seniori!IY38</f>
        <v>7</v>
      </c>
      <c r="IZ30" s="109">
        <f>Seniori!IZ38</f>
        <v>8</v>
      </c>
      <c r="JA30" s="109">
        <f>Seniori!JA38</f>
        <v>0</v>
      </c>
      <c r="JB30" s="109">
        <f>Seniori!JB38</f>
        <v>0</v>
      </c>
      <c r="JC30" s="109">
        <f>Seniori!JC38</f>
        <v>0</v>
      </c>
      <c r="JD30" s="109">
        <f>Seniori!JD38</f>
        <v>0</v>
      </c>
      <c r="JE30" s="109">
        <f>Seniori!JE38</f>
        <v>0</v>
      </c>
      <c r="JF30" s="109">
        <f>Seniori!JF38</f>
        <v>0</v>
      </c>
      <c r="JG30" s="109">
        <f>Seniori!JG38</f>
        <v>0</v>
      </c>
      <c r="JH30" s="109">
        <f>Seniori!JH38</f>
        <v>5</v>
      </c>
      <c r="JI30" s="109">
        <f>Seniori!JI38</f>
        <v>9</v>
      </c>
      <c r="JJ30" s="109">
        <f>Seniori!JJ38</f>
        <v>0</v>
      </c>
      <c r="JK30" s="109">
        <f>Seniori!JK38</f>
        <v>0</v>
      </c>
      <c r="JL30" s="109">
        <f>Seniori!JL38</f>
        <v>0</v>
      </c>
      <c r="JM30" s="109">
        <f>Seniori!JM38</f>
        <v>0</v>
      </c>
      <c r="JN30" s="109">
        <f>Seniori!JN38</f>
        <v>0</v>
      </c>
      <c r="JO30" s="109">
        <f>Seniori!JO38</f>
        <v>0</v>
      </c>
      <c r="JP30" s="109">
        <f>Seniori!JP38</f>
        <v>0</v>
      </c>
      <c r="JQ30" s="109">
        <f>Seniori!JQ38</f>
        <v>0</v>
      </c>
      <c r="JR30" s="109">
        <f>Seniori!JR38</f>
        <v>0</v>
      </c>
      <c r="JS30" s="109">
        <f>Seniori!JS38</f>
        <v>0</v>
      </c>
      <c r="JT30" s="109">
        <f>Seniori!JT38</f>
        <v>0</v>
      </c>
      <c r="JU30" s="109">
        <f>Seniori!JU38</f>
        <v>0</v>
      </c>
      <c r="JV30" s="109">
        <f>Seniori!JV38</f>
        <v>0</v>
      </c>
      <c r="JW30" s="109">
        <f>Seniori!JW38</f>
        <v>0</v>
      </c>
      <c r="JX30" s="109">
        <f>Seniori!JX38</f>
        <v>0</v>
      </c>
      <c r="JY30" s="109">
        <f>Seniori!JY38</f>
        <v>0</v>
      </c>
      <c r="JZ30" s="109">
        <f>Seniori!JZ38</f>
        <v>0</v>
      </c>
      <c r="KA30" s="109">
        <f>Seniori!KA38</f>
        <v>0</v>
      </c>
      <c r="KB30" s="109">
        <f>Seniori!KB38</f>
        <v>0</v>
      </c>
      <c r="KC30" s="109">
        <f>Seniori!KC38</f>
        <v>0</v>
      </c>
      <c r="KD30" s="109">
        <f>Seniori!KD38</f>
        <v>0</v>
      </c>
      <c r="KE30" s="109">
        <f>Seniori!KE38</f>
        <v>0</v>
      </c>
      <c r="KF30" s="109">
        <f>Seniori!KF38</f>
        <v>0</v>
      </c>
      <c r="KG30" s="109">
        <f>Seniori!KG38</f>
        <v>0</v>
      </c>
      <c r="KH30" s="109">
        <f>Seniori!KH38</f>
        <v>2</v>
      </c>
      <c r="KI30" s="109">
        <f>Seniori!KI38</f>
        <v>3</v>
      </c>
      <c r="KJ30" s="109">
        <f>Seniori!KJ38</f>
        <v>0</v>
      </c>
      <c r="KK30" s="109">
        <f>Seniori!KK38</f>
        <v>0</v>
      </c>
      <c r="KL30" s="109">
        <f>Seniori!KL38</f>
        <v>0</v>
      </c>
      <c r="KM30" s="109">
        <f>Seniori!KM38</f>
        <v>0</v>
      </c>
      <c r="KN30" s="109">
        <f>Seniori!KN38</f>
        <v>0</v>
      </c>
      <c r="KO30" s="109">
        <f>Seniori!KO38</f>
        <v>0</v>
      </c>
      <c r="KP30" s="109">
        <f>Seniori!KP38</f>
        <v>1</v>
      </c>
      <c r="KQ30" s="109">
        <f>Seniori!KQ38</f>
        <v>3</v>
      </c>
      <c r="KR30" s="109">
        <f>Seniori!KR38</f>
        <v>0</v>
      </c>
      <c r="KS30" s="109">
        <f>Seniori!KS38</f>
        <v>0</v>
      </c>
      <c r="KT30" s="109">
        <f>Seniori!KT38</f>
        <v>0</v>
      </c>
      <c r="KU30" s="109">
        <f>Seniori!KU38</f>
        <v>0</v>
      </c>
      <c r="KV30" s="109">
        <f>Seniori!KV38</f>
        <v>0</v>
      </c>
      <c r="KW30" s="109">
        <f>Seniori!KW38</f>
        <v>0</v>
      </c>
      <c r="KX30" s="109">
        <f>Seniori!KX38</f>
        <v>0</v>
      </c>
      <c r="KY30" s="109">
        <f>Seniori!KY38</f>
        <v>0</v>
      </c>
      <c r="KZ30" s="109">
        <f>Seniori!KZ38</f>
        <v>0</v>
      </c>
      <c r="LA30" s="109">
        <f>Seniori!LA38</f>
        <v>0</v>
      </c>
      <c r="LB30" s="109">
        <f>Seniori!LB38</f>
        <v>0</v>
      </c>
      <c r="LC30" s="109">
        <f>Seniori!LC38</f>
        <v>0</v>
      </c>
      <c r="LD30" s="109">
        <f>Seniori!LD38</f>
        <v>0</v>
      </c>
      <c r="LE30" s="109">
        <f>Seniori!LE38</f>
        <v>0</v>
      </c>
      <c r="LF30" s="109">
        <f>Seniori!LF38</f>
        <v>0</v>
      </c>
      <c r="LG30" s="109">
        <f>Seniori!LG38</f>
        <v>0</v>
      </c>
      <c r="LH30" s="109">
        <f>Seniori!LH38</f>
        <v>0</v>
      </c>
      <c r="LI30" s="109">
        <f>Seniori!LI38</f>
        <v>0</v>
      </c>
      <c r="LJ30" s="109">
        <f>Seniori!LJ38</f>
        <v>0</v>
      </c>
      <c r="LK30" s="109">
        <f>Seniori!LK38</f>
        <v>0</v>
      </c>
      <c r="LL30" s="109">
        <f>Seniori!LL38</f>
        <v>0</v>
      </c>
      <c r="LM30" s="109">
        <f>Seniori!LM38</f>
        <v>0</v>
      </c>
      <c r="LN30" s="109">
        <f>Seniori!LN38</f>
        <v>0</v>
      </c>
      <c r="LO30" s="109">
        <f>Seniori!LO38</f>
        <v>0</v>
      </c>
      <c r="LP30" s="109">
        <f>Seniori!LP38</f>
        <v>0</v>
      </c>
      <c r="LQ30" s="109">
        <f>Seniori!LQ38</f>
        <v>0</v>
      </c>
      <c r="LR30" s="109">
        <f>Seniori!LR38</f>
        <v>0</v>
      </c>
      <c r="LS30" s="109">
        <f>Seniori!LS38</f>
        <v>0</v>
      </c>
      <c r="LT30" s="109">
        <f>Seniori!LT38</f>
        <v>0</v>
      </c>
      <c r="LU30" s="109">
        <f>Seniori!LU38</f>
        <v>0</v>
      </c>
      <c r="LV30" s="109">
        <f>Seniori!LV38</f>
        <v>0</v>
      </c>
      <c r="LW30" s="109">
        <f>Seniori!LW38</f>
        <v>0</v>
      </c>
      <c r="LX30" s="109">
        <f>Seniori!LX38</f>
        <v>0</v>
      </c>
      <c r="LY30" s="109">
        <f>Seniori!LY38</f>
        <v>0</v>
      </c>
      <c r="LZ30" s="109">
        <f>Seniori!LZ38</f>
        <v>0</v>
      </c>
      <c r="MA30" s="109">
        <f>Seniori!MA38</f>
        <v>0</v>
      </c>
      <c r="MB30" s="109">
        <f>Seniori!MB38</f>
        <v>0</v>
      </c>
      <c r="MC30" s="109">
        <f>Seniori!MC38</f>
        <v>0</v>
      </c>
      <c r="MD30" s="109">
        <f>Seniori!MD38</f>
        <v>0</v>
      </c>
      <c r="ME30" s="109">
        <f>Seniori!ME38</f>
        <v>0</v>
      </c>
      <c r="MF30" s="109">
        <f>Seniori!MF38</f>
        <v>0</v>
      </c>
      <c r="MG30" s="109">
        <f>Seniori!MG38</f>
        <v>0</v>
      </c>
      <c r="MH30" s="109">
        <f>Seniori!MH38</f>
        <v>0</v>
      </c>
      <c r="MI30" s="109">
        <f>Seniori!MI38</f>
        <v>0</v>
      </c>
      <c r="MJ30" s="109">
        <f>Seniori!MJ38</f>
        <v>0</v>
      </c>
      <c r="MK30" s="109">
        <f>Seniori!MK38</f>
        <v>0</v>
      </c>
      <c r="ML30" s="109">
        <f>Seniori!ML38</f>
        <v>0</v>
      </c>
      <c r="MM30" s="109">
        <f>Seniori!MM38</f>
        <v>0</v>
      </c>
      <c r="MN30" s="109">
        <f>Seniori!MN38</f>
        <v>0</v>
      </c>
      <c r="MO30" s="109">
        <f>Seniori!MO38</f>
        <v>0</v>
      </c>
      <c r="MP30" s="109">
        <f>Seniori!MP38</f>
        <v>0</v>
      </c>
      <c r="MQ30" s="109">
        <f>Seniori!MQ38</f>
        <v>0</v>
      </c>
      <c r="MR30" s="109">
        <f>Seniori!MR38</f>
        <v>0</v>
      </c>
      <c r="MS30" s="109">
        <f>Seniori!MS38</f>
        <v>0</v>
      </c>
      <c r="MT30" s="109">
        <f>Seniori!MT38</f>
        <v>0</v>
      </c>
      <c r="MU30" s="109">
        <f>Seniori!MU38</f>
        <v>0</v>
      </c>
      <c r="MV30" s="109">
        <f>Seniori!MV38</f>
        <v>0</v>
      </c>
      <c r="MW30" s="109">
        <f>Seniori!MW38</f>
        <v>0</v>
      </c>
      <c r="MX30" s="109">
        <f>Seniori!MX38</f>
        <v>0</v>
      </c>
      <c r="MY30" s="109">
        <f>Seniori!MY38</f>
        <v>0</v>
      </c>
      <c r="MZ30" s="109">
        <f>Seniori!MZ38</f>
        <v>0</v>
      </c>
      <c r="NA30" s="109">
        <f>Seniori!NA38</f>
        <v>0</v>
      </c>
      <c r="NB30" s="109">
        <f>Seniori!NB38</f>
        <v>0</v>
      </c>
      <c r="NC30" s="109">
        <f>Seniori!NC38</f>
        <v>0</v>
      </c>
      <c r="ND30" s="109">
        <f>Seniori!ND38</f>
        <v>0</v>
      </c>
      <c r="NE30" s="109">
        <f>Seniori!NE38</f>
        <v>0</v>
      </c>
      <c r="NF30" s="109">
        <f>Seniori!NF38</f>
        <v>0</v>
      </c>
      <c r="NG30" s="109">
        <f>Seniori!NG38</f>
        <v>0</v>
      </c>
      <c r="NH30" s="109">
        <f>Seniori!NH38</f>
        <v>0</v>
      </c>
      <c r="NI30" s="109">
        <f>Seniori!NI38</f>
        <v>0</v>
      </c>
      <c r="NJ30" s="109">
        <f>Seniori!NJ38</f>
        <v>0</v>
      </c>
      <c r="NK30" s="109">
        <f>Seniori!NK38</f>
        <v>0</v>
      </c>
      <c r="NL30" s="109">
        <f>Seniori!NL38</f>
        <v>0</v>
      </c>
      <c r="NM30" s="109">
        <f>Seniori!NM38</f>
        <v>0</v>
      </c>
      <c r="NN30" s="109">
        <f>Seniori!NN38</f>
        <v>0</v>
      </c>
      <c r="NO30" s="109">
        <f>Seniori!NO38</f>
        <v>0</v>
      </c>
      <c r="NP30" s="109">
        <f>Seniori!NP38</f>
        <v>0</v>
      </c>
      <c r="NQ30" s="109">
        <f>Seniori!NQ38</f>
        <v>0</v>
      </c>
      <c r="NR30" s="109">
        <f>Seniori!NR38</f>
        <v>0</v>
      </c>
      <c r="NS30" s="109">
        <f>Seniori!NS38</f>
        <v>0</v>
      </c>
      <c r="NT30" s="109">
        <f>Seniori!NT38</f>
        <v>0</v>
      </c>
      <c r="NU30" s="109">
        <f>Seniori!NU38</f>
        <v>0</v>
      </c>
      <c r="NV30" s="109">
        <f>Seniori!NV38</f>
        <v>0</v>
      </c>
      <c r="NW30" s="109">
        <f>Seniori!NW38</f>
        <v>0</v>
      </c>
      <c r="NX30" s="109">
        <f>Seniori!NX38</f>
        <v>0</v>
      </c>
      <c r="NY30" s="109">
        <f>Seniori!NY38</f>
        <v>0</v>
      </c>
      <c r="NZ30" s="109">
        <f>Seniori!NZ38</f>
        <v>0</v>
      </c>
      <c r="OA30" s="109">
        <f>Seniori!OA38</f>
        <v>0</v>
      </c>
      <c r="OB30" s="109">
        <f>Seniori!OB38</f>
        <v>0</v>
      </c>
      <c r="OC30" s="109">
        <f>Seniori!OC38</f>
        <v>0</v>
      </c>
      <c r="OD30" s="109">
        <f>Seniori!OD38</f>
        <v>0</v>
      </c>
      <c r="OE30" s="109">
        <f>Seniori!OE38</f>
        <v>0</v>
      </c>
      <c r="OF30" s="109">
        <f>Seniori!OF38</f>
        <v>0</v>
      </c>
      <c r="OG30" s="109">
        <f>Seniori!OG38</f>
        <v>0</v>
      </c>
      <c r="OH30" s="109">
        <f>Seniori!OH38</f>
        <v>0</v>
      </c>
      <c r="OI30" s="109">
        <f>Seniori!OI38</f>
        <v>0</v>
      </c>
      <c r="OJ30" s="109">
        <f>Seniori!OJ38</f>
        <v>0</v>
      </c>
      <c r="OK30" s="109">
        <f>Seniori!OK38</f>
        <v>0</v>
      </c>
      <c r="OL30" s="109">
        <f>Seniori!OL38</f>
        <v>0</v>
      </c>
      <c r="OM30" s="109">
        <f>Seniori!OM38</f>
        <v>0</v>
      </c>
      <c r="ON30" s="109">
        <f>Seniori!ON38</f>
        <v>0</v>
      </c>
      <c r="OO30" s="109">
        <f>Seniori!OO38</f>
        <v>0</v>
      </c>
      <c r="OP30" s="109">
        <f>Seniori!OP38</f>
        <v>0</v>
      </c>
      <c r="OQ30" s="109">
        <f>Seniori!OQ38</f>
        <v>0</v>
      </c>
      <c r="OR30" s="109">
        <f>Seniori!OR38</f>
        <v>0</v>
      </c>
      <c r="OS30" s="109">
        <f>Seniori!OS38</f>
        <v>0</v>
      </c>
      <c r="OT30" s="109">
        <f>Seniori!OT38</f>
        <v>0</v>
      </c>
      <c r="OU30" s="109">
        <f>Seniori!OU38</f>
        <v>0</v>
      </c>
      <c r="OV30" s="109">
        <f>Seniori!OV38</f>
        <v>0</v>
      </c>
      <c r="OW30" s="109">
        <f>Seniori!OW38</f>
        <v>0</v>
      </c>
      <c r="OX30" s="109">
        <f>Seniori!OX38</f>
        <v>0</v>
      </c>
      <c r="OY30" s="109">
        <f>Seniori!OY38</f>
        <v>0</v>
      </c>
      <c r="OZ30" s="109">
        <f>Seniori!OZ38</f>
        <v>0</v>
      </c>
      <c r="PA30" s="109">
        <f>Seniori!PA38</f>
        <v>0</v>
      </c>
      <c r="PB30" s="109">
        <f>Seniori!PB38</f>
        <v>0</v>
      </c>
      <c r="PC30" s="109">
        <f>Seniori!PC38</f>
        <v>0</v>
      </c>
      <c r="PD30" s="109">
        <f>Seniori!PD38</f>
        <v>0</v>
      </c>
      <c r="PE30" s="109">
        <f>Seniori!PE38</f>
        <v>0</v>
      </c>
      <c r="PF30" s="109">
        <f>Seniori!PF38</f>
        <v>0</v>
      </c>
      <c r="PG30" s="109">
        <f>Seniori!PG38</f>
        <v>0</v>
      </c>
      <c r="PH30" s="109">
        <f>Seniori!PH38</f>
        <v>0</v>
      </c>
      <c r="PI30" s="109">
        <f>Seniori!PI38</f>
        <v>0</v>
      </c>
      <c r="PJ30" s="109">
        <f>Seniori!PJ38</f>
        <v>0</v>
      </c>
      <c r="PK30" s="109">
        <f>Seniori!PK38</f>
        <v>0</v>
      </c>
      <c r="PL30" s="109">
        <f>Seniori!PL38</f>
        <v>0</v>
      </c>
      <c r="PM30" s="109">
        <f>Seniori!PM38</f>
        <v>0</v>
      </c>
      <c r="PN30" s="109">
        <f>Seniori!PN38</f>
        <v>0</v>
      </c>
      <c r="PO30" s="109">
        <f>Seniori!PO38</f>
        <v>0</v>
      </c>
      <c r="PP30" s="109">
        <f>Seniori!PP38</f>
        <v>0</v>
      </c>
      <c r="PQ30" s="109">
        <f>Seniori!PQ38</f>
        <v>0</v>
      </c>
      <c r="PR30" s="109">
        <f>Seniori!PR38</f>
        <v>0</v>
      </c>
      <c r="PS30" s="109">
        <f>Seniori!PS38</f>
        <v>0</v>
      </c>
      <c r="PT30" s="109">
        <f>Seniori!PT38</f>
        <v>0</v>
      </c>
      <c r="PU30" s="109">
        <f>Seniori!PU38</f>
        <v>0</v>
      </c>
      <c r="PV30" s="109">
        <f>Seniori!PV38</f>
        <v>0</v>
      </c>
      <c r="PW30" s="109">
        <f>Seniori!PW38</f>
        <v>0</v>
      </c>
      <c r="PX30" s="109">
        <f>Seniori!PX38</f>
        <v>0</v>
      </c>
      <c r="PY30" s="109">
        <f>Seniori!PY38</f>
        <v>0</v>
      </c>
      <c r="PZ30" s="109">
        <f>Seniori!PZ38</f>
        <v>0</v>
      </c>
      <c r="QA30" s="109">
        <f>Seniori!QA38</f>
        <v>0</v>
      </c>
      <c r="QB30" s="109">
        <f>Seniori!QB38</f>
        <v>0</v>
      </c>
      <c r="QC30" s="109">
        <f>Seniori!QC38</f>
        <v>0</v>
      </c>
      <c r="QD30" s="109">
        <f>Seniori!QD38</f>
        <v>0</v>
      </c>
      <c r="QE30" s="109">
        <f>Seniori!QE38</f>
        <v>0</v>
      </c>
      <c r="QF30" s="109">
        <f>Seniori!QF38</f>
        <v>0</v>
      </c>
      <c r="QG30" s="109">
        <f>Seniori!QG38</f>
        <v>0</v>
      </c>
      <c r="QH30" s="109">
        <f>Seniori!QH38</f>
        <v>0</v>
      </c>
      <c r="QI30" s="109">
        <f>Seniori!QI38</f>
        <v>0</v>
      </c>
      <c r="QJ30" s="109">
        <f>Seniori!QJ38</f>
        <v>0</v>
      </c>
      <c r="QK30" s="109">
        <f>Seniori!QK38</f>
        <v>0</v>
      </c>
      <c r="QL30" s="109">
        <f>Seniori!QL38</f>
        <v>0</v>
      </c>
      <c r="QM30" s="109">
        <f>Seniori!QM38</f>
        <v>0</v>
      </c>
      <c r="QN30" s="109">
        <f>Seniori!QN38</f>
        <v>0</v>
      </c>
      <c r="QO30" s="109">
        <f>Seniori!QO38</f>
        <v>0</v>
      </c>
      <c r="QP30" s="109">
        <f>Seniori!QP38</f>
        <v>0</v>
      </c>
      <c r="QQ30" s="109">
        <f>Seniori!QQ38</f>
        <v>0</v>
      </c>
      <c r="QR30" s="109">
        <f>Seniori!QR38</f>
        <v>0</v>
      </c>
      <c r="QS30" s="109">
        <f>Seniori!QS38</f>
        <v>0</v>
      </c>
      <c r="QT30" s="109">
        <f>Seniori!QT38</f>
        <v>0</v>
      </c>
      <c r="QU30" s="109">
        <f>Seniori!QU38</f>
        <v>0</v>
      </c>
      <c r="QV30" s="109">
        <f>Seniori!QV38</f>
        <v>0</v>
      </c>
      <c r="QW30" s="109">
        <f>Seniori!QW38</f>
        <v>0</v>
      </c>
      <c r="QX30" s="109">
        <f>Seniori!QX38</f>
        <v>0</v>
      </c>
      <c r="QY30" s="109">
        <f>Seniori!QY38</f>
        <v>0</v>
      </c>
      <c r="QZ30" s="109">
        <f>Seniori!QZ38</f>
        <v>0</v>
      </c>
      <c r="RA30" s="109">
        <f>Seniori!RA38</f>
        <v>0</v>
      </c>
      <c r="RB30" s="109">
        <f>Seniori!RB38</f>
        <v>0</v>
      </c>
      <c r="RC30" s="109">
        <f>Seniori!RC38</f>
        <v>0</v>
      </c>
      <c r="RD30" s="109">
        <f>Seniori!RD38</f>
        <v>0</v>
      </c>
      <c r="RE30" s="109">
        <f>Seniori!RE38</f>
        <v>0</v>
      </c>
      <c r="RF30" s="109">
        <f>Seniori!RF38</f>
        <v>0</v>
      </c>
      <c r="RG30" s="109">
        <f>Seniori!RG38</f>
        <v>0</v>
      </c>
      <c r="RH30" s="109">
        <f>Seniori!RH38</f>
        <v>0</v>
      </c>
      <c r="RI30" s="109">
        <f>Seniori!RI38</f>
        <v>0</v>
      </c>
      <c r="RJ30" s="109">
        <f>Seniori!RJ38</f>
        <v>0</v>
      </c>
      <c r="RK30" s="109">
        <f>Seniori!RK38</f>
        <v>0</v>
      </c>
      <c r="RL30" s="109">
        <f>Seniori!RL38</f>
        <v>0</v>
      </c>
      <c r="RM30" s="109">
        <f>Seniori!RM38</f>
        <v>0</v>
      </c>
      <c r="RN30" s="109">
        <f>Seniori!RN38</f>
        <v>0</v>
      </c>
      <c r="RO30" s="109">
        <f>Seniori!RO38</f>
        <v>0</v>
      </c>
      <c r="RP30" s="109">
        <f>Seniori!RP38</f>
        <v>0</v>
      </c>
      <c r="RQ30" s="109">
        <f>Seniori!RQ38</f>
        <v>0</v>
      </c>
      <c r="RR30" s="109">
        <f>Seniori!RR38</f>
        <v>0</v>
      </c>
      <c r="RS30" s="109">
        <f>Seniori!RS38</f>
        <v>0</v>
      </c>
      <c r="RT30" s="109">
        <f>Seniori!RT38</f>
        <v>0</v>
      </c>
      <c r="RU30" s="109">
        <f>Seniori!RU38</f>
        <v>0</v>
      </c>
      <c r="RV30" s="109">
        <f>Seniori!RV38</f>
        <v>0</v>
      </c>
      <c r="RW30" s="109">
        <f>Seniori!RW38</f>
        <v>0</v>
      </c>
      <c r="RX30" s="109">
        <f>Seniori!RX38</f>
        <v>0</v>
      </c>
      <c r="RY30" s="109">
        <f>Seniori!RY38</f>
        <v>0</v>
      </c>
      <c r="RZ30" s="109">
        <f>Seniori!RZ38</f>
        <v>0</v>
      </c>
      <c r="SA30" s="109">
        <f>Seniori!SA38</f>
        <v>0</v>
      </c>
      <c r="SB30" s="109">
        <f>Seniori!SB38</f>
        <v>0</v>
      </c>
      <c r="SC30" s="109">
        <f>Seniori!SC38</f>
        <v>0</v>
      </c>
      <c r="SD30" s="109">
        <f>Seniori!SD38</f>
        <v>0</v>
      </c>
      <c r="SE30" s="109">
        <f>Seniori!SE38</f>
        <v>0</v>
      </c>
      <c r="SF30" s="109">
        <f>Seniori!SF38</f>
        <v>0</v>
      </c>
      <c r="SG30" s="109">
        <f>Seniori!SG38</f>
        <v>0</v>
      </c>
      <c r="SH30" s="109">
        <f>Seniori!SH38</f>
        <v>0</v>
      </c>
      <c r="SI30" s="109">
        <f>Seniori!SI38</f>
        <v>0</v>
      </c>
      <c r="SJ30" s="109">
        <f>Seniori!SJ38</f>
        <v>0</v>
      </c>
      <c r="SK30" s="109">
        <f>Seniori!SK38</f>
        <v>0</v>
      </c>
      <c r="SL30" s="109">
        <f>Seniori!SL38</f>
        <v>0</v>
      </c>
      <c r="SM30" s="109">
        <f>Seniori!SM38</f>
        <v>0</v>
      </c>
      <c r="SN30" s="109">
        <f>Seniori!SN38</f>
        <v>0</v>
      </c>
      <c r="SO30" s="109">
        <f>Seniori!SO38</f>
        <v>0</v>
      </c>
      <c r="SP30" s="109">
        <f>Seniori!SP38</f>
        <v>0</v>
      </c>
      <c r="SQ30" s="109">
        <f>Seniori!SQ38</f>
        <v>0</v>
      </c>
      <c r="SR30" s="109">
        <f>Seniori!SR38</f>
        <v>0</v>
      </c>
      <c r="SS30" s="109">
        <f>Seniori!SS38</f>
        <v>0</v>
      </c>
      <c r="ST30" s="109">
        <f>Seniori!ST38</f>
        <v>0</v>
      </c>
      <c r="SU30" s="109">
        <f>Seniori!SU38</f>
        <v>0</v>
      </c>
      <c r="SV30" s="109">
        <f>Seniori!SV38</f>
        <v>0</v>
      </c>
      <c r="SW30" s="109">
        <f>Seniori!SW38</f>
        <v>0</v>
      </c>
      <c r="SX30" s="109">
        <f>Seniori!SX38</f>
        <v>0</v>
      </c>
      <c r="SY30" s="109">
        <f>Seniori!SY38</f>
        <v>0</v>
      </c>
      <c r="SZ30" s="109">
        <f>Seniori!SZ38</f>
        <v>0</v>
      </c>
      <c r="TA30" s="109">
        <f>Seniori!TA38</f>
        <v>0</v>
      </c>
      <c r="TB30" s="109">
        <f>Seniori!TB38</f>
        <v>0</v>
      </c>
    </row>
    <row r="31" spans="1:522" s="1" customFormat="1" ht="18" customHeight="1" x14ac:dyDescent="0.2">
      <c r="A31" s="12">
        <v>21</v>
      </c>
      <c r="B31" s="11" t="s">
        <v>248</v>
      </c>
      <c r="C31" s="1">
        <v>11480</v>
      </c>
      <c r="E31" s="4" t="s">
        <v>21</v>
      </c>
      <c r="F31" s="9" t="s">
        <v>22</v>
      </c>
      <c r="G31" s="9" t="s">
        <v>129</v>
      </c>
      <c r="H31" s="4" t="s">
        <v>23</v>
      </c>
      <c r="I31" s="1">
        <f t="shared" ref="I31:I32" si="2">SUM(K31:TB31)</f>
        <v>48</v>
      </c>
      <c r="J31" s="12">
        <f>Tabuľka3[[#This Row],[Stĺpec9]]+I32</f>
        <v>66</v>
      </c>
      <c r="K31" s="109">
        <f>Seniori!K23</f>
        <v>0</v>
      </c>
      <c r="L31" s="109">
        <f>Seniori!L23</f>
        <v>0</v>
      </c>
      <c r="M31" s="109">
        <f>Seniori!M23</f>
        <v>0</v>
      </c>
      <c r="N31" s="109">
        <f>Seniori!N23</f>
        <v>0</v>
      </c>
      <c r="O31" s="109">
        <f>Seniori!O23</f>
        <v>0</v>
      </c>
      <c r="P31" s="109">
        <f>Seniori!P23</f>
        <v>12</v>
      </c>
      <c r="Q31" s="109">
        <f>Seniori!Q23</f>
        <v>0</v>
      </c>
      <c r="R31" s="109">
        <f>Seniori!R23</f>
        <v>0</v>
      </c>
      <c r="S31" s="109">
        <f>Seniori!S23</f>
        <v>0</v>
      </c>
      <c r="T31" s="109">
        <f>Seniori!T23</f>
        <v>0</v>
      </c>
      <c r="U31" s="109">
        <f>Seniori!U23</f>
        <v>0</v>
      </c>
      <c r="V31" s="109">
        <f>Seniori!V23</f>
        <v>0</v>
      </c>
      <c r="W31" s="109">
        <f>Seniori!W23</f>
        <v>0</v>
      </c>
      <c r="X31" s="109">
        <f>Seniori!X23</f>
        <v>0</v>
      </c>
      <c r="Y31" s="109">
        <f>Seniori!Y23</f>
        <v>0</v>
      </c>
      <c r="Z31" s="109">
        <f>Seniori!Z23</f>
        <v>0</v>
      </c>
      <c r="AA31" s="109">
        <f>Seniori!AA23</f>
        <v>0</v>
      </c>
      <c r="AB31" s="109">
        <f>Seniori!AB23</f>
        <v>0</v>
      </c>
      <c r="AC31" s="109">
        <f>Seniori!AC23</f>
        <v>0</v>
      </c>
      <c r="AD31" s="109">
        <f>Seniori!AD23</f>
        <v>0</v>
      </c>
      <c r="AE31" s="109">
        <f>Seniori!AE23</f>
        <v>0</v>
      </c>
      <c r="AF31" s="109">
        <f>Seniori!AF23</f>
        <v>0</v>
      </c>
      <c r="AG31" s="109">
        <f>Seniori!AG23</f>
        <v>0</v>
      </c>
      <c r="AH31" s="109">
        <f>Seniori!AH23</f>
        <v>0</v>
      </c>
      <c r="AI31" s="109">
        <f>Seniori!AI23</f>
        <v>0</v>
      </c>
      <c r="AJ31" s="109">
        <f>Seniori!AJ23</f>
        <v>0</v>
      </c>
      <c r="AK31" s="109">
        <f>Seniori!AK23</f>
        <v>0</v>
      </c>
      <c r="AL31" s="109">
        <f>Seniori!AL23</f>
        <v>0</v>
      </c>
      <c r="AM31" s="109">
        <f>Seniori!AM23</f>
        <v>0</v>
      </c>
      <c r="AN31" s="109">
        <f>Seniori!AN23</f>
        <v>0</v>
      </c>
      <c r="AO31" s="109">
        <f>Seniori!AO23</f>
        <v>0</v>
      </c>
      <c r="AP31" s="109">
        <f>Seniori!AP23</f>
        <v>0</v>
      </c>
      <c r="AQ31" s="109">
        <f>Seniori!AQ23</f>
        <v>0</v>
      </c>
      <c r="AR31" s="109">
        <f>Seniori!AR23</f>
        <v>0</v>
      </c>
      <c r="AS31" s="109">
        <f>Seniori!AS23</f>
        <v>0</v>
      </c>
      <c r="AT31" s="109">
        <f>Seniori!AT23</f>
        <v>0</v>
      </c>
      <c r="AU31" s="109">
        <f>Seniori!AU23</f>
        <v>0</v>
      </c>
      <c r="AV31" s="109">
        <f>Seniori!AV23</f>
        <v>0</v>
      </c>
      <c r="AW31" s="109">
        <f>Seniori!AW23</f>
        <v>0</v>
      </c>
      <c r="AX31" s="109">
        <f>Seniori!AX23</f>
        <v>0</v>
      </c>
      <c r="AY31" s="109">
        <f>Seniori!AY23</f>
        <v>0</v>
      </c>
      <c r="AZ31" s="109">
        <f>Seniori!AZ23</f>
        <v>0</v>
      </c>
      <c r="BA31" s="109">
        <f>Seniori!BA23</f>
        <v>0</v>
      </c>
      <c r="BB31" s="109">
        <f>Seniori!BB23</f>
        <v>0</v>
      </c>
      <c r="BC31" s="109">
        <f>Seniori!BC23</f>
        <v>0</v>
      </c>
      <c r="BD31" s="109">
        <f>Seniori!BD23</f>
        <v>0</v>
      </c>
      <c r="BE31" s="109">
        <f>Seniori!BE23</f>
        <v>0</v>
      </c>
      <c r="BF31" s="109">
        <f>Seniori!BF23</f>
        <v>0</v>
      </c>
      <c r="BG31" s="109">
        <f>Seniori!BG23</f>
        <v>0</v>
      </c>
      <c r="BH31" s="109">
        <f>Seniori!BH23</f>
        <v>0</v>
      </c>
      <c r="BI31" s="109">
        <f>Seniori!BI23</f>
        <v>0</v>
      </c>
      <c r="BJ31" s="109">
        <f>Seniori!BJ23</f>
        <v>0</v>
      </c>
      <c r="BK31" s="109">
        <f>Seniori!BK23</f>
        <v>0</v>
      </c>
      <c r="BL31" s="109">
        <f>Seniori!BL23</f>
        <v>0</v>
      </c>
      <c r="BM31" s="109">
        <f>Seniori!BM23</f>
        <v>0</v>
      </c>
      <c r="BN31" s="109">
        <f>Seniori!BN23</f>
        <v>0</v>
      </c>
      <c r="BO31" s="109">
        <f>Seniori!BO23</f>
        <v>0</v>
      </c>
      <c r="BP31" s="109">
        <f>Seniori!BP23</f>
        <v>0</v>
      </c>
      <c r="BQ31" s="109">
        <f>Seniori!BQ23</f>
        <v>0</v>
      </c>
      <c r="BR31" s="109">
        <f>Seniori!BR23</f>
        <v>0</v>
      </c>
      <c r="BS31" s="109">
        <f>Seniori!BS23</f>
        <v>0</v>
      </c>
      <c r="BT31" s="109">
        <f>Seniori!BT23</f>
        <v>0</v>
      </c>
      <c r="BU31" s="109">
        <f>Seniori!BU23</f>
        <v>0</v>
      </c>
      <c r="BV31" s="109">
        <f>Seniori!BV23</f>
        <v>0</v>
      </c>
      <c r="BW31" s="109">
        <f>Seniori!BW23</f>
        <v>0</v>
      </c>
      <c r="BX31" s="109">
        <f>Seniori!BX23</f>
        <v>0</v>
      </c>
      <c r="BY31" s="109">
        <f>Seniori!BY23</f>
        <v>0</v>
      </c>
      <c r="BZ31" s="109">
        <f>Seniori!BZ23</f>
        <v>0</v>
      </c>
      <c r="CA31" s="109">
        <f>Seniori!CA23</f>
        <v>0</v>
      </c>
      <c r="CB31" s="109">
        <f>Seniori!CB23</f>
        <v>0</v>
      </c>
      <c r="CC31" s="109">
        <f>Seniori!CC23</f>
        <v>0</v>
      </c>
      <c r="CD31" s="109">
        <f>Seniori!CD23</f>
        <v>0</v>
      </c>
      <c r="CE31" s="109">
        <f>Seniori!CE23</f>
        <v>0</v>
      </c>
      <c r="CF31" s="109">
        <f>Seniori!CF23</f>
        <v>0</v>
      </c>
      <c r="CG31" s="109">
        <f>Seniori!CG23</f>
        <v>0</v>
      </c>
      <c r="CH31" s="109">
        <f>Seniori!CH23</f>
        <v>0</v>
      </c>
      <c r="CI31" s="109">
        <f>Seniori!CI23</f>
        <v>0</v>
      </c>
      <c r="CJ31" s="109">
        <f>Seniori!CJ23</f>
        <v>0</v>
      </c>
      <c r="CK31" s="109">
        <f>Seniori!CK23</f>
        <v>0</v>
      </c>
      <c r="CL31" s="109">
        <f>Seniori!CL23</f>
        <v>0</v>
      </c>
      <c r="CM31" s="109">
        <f>Seniori!CM23</f>
        <v>0</v>
      </c>
      <c r="CN31" s="109">
        <f>Seniori!CN23</f>
        <v>0</v>
      </c>
      <c r="CO31" s="109">
        <f>Seniori!CO23</f>
        <v>0</v>
      </c>
      <c r="CP31" s="109">
        <f>Seniori!CP23</f>
        <v>0</v>
      </c>
      <c r="CQ31" s="109">
        <f>Seniori!CQ23</f>
        <v>0</v>
      </c>
      <c r="CR31" s="109">
        <f>Seniori!CR23</f>
        <v>0</v>
      </c>
      <c r="CS31" s="109">
        <f>Seniori!CS23</f>
        <v>0</v>
      </c>
      <c r="CT31" s="109">
        <f>Seniori!CT23</f>
        <v>0</v>
      </c>
      <c r="CU31" s="109">
        <f>Seniori!CU23</f>
        <v>0</v>
      </c>
      <c r="CV31" s="109">
        <f>Seniori!CV23</f>
        <v>0</v>
      </c>
      <c r="CW31" s="109">
        <f>Seniori!CW23</f>
        <v>0</v>
      </c>
      <c r="CX31" s="109">
        <f>Seniori!CX23</f>
        <v>0</v>
      </c>
      <c r="CY31" s="109">
        <f>Seniori!CY23</f>
        <v>0</v>
      </c>
      <c r="CZ31" s="109">
        <f>Seniori!CZ23</f>
        <v>0</v>
      </c>
      <c r="DA31" s="109">
        <f>Seniori!DA23</f>
        <v>0</v>
      </c>
      <c r="DB31" s="109">
        <f>Seniori!DB23</f>
        <v>0</v>
      </c>
      <c r="DC31" s="109">
        <f>Seniori!DC23</f>
        <v>0</v>
      </c>
      <c r="DD31" s="109">
        <f>Seniori!DD23</f>
        <v>0</v>
      </c>
      <c r="DE31" s="109">
        <f>Seniori!DE23</f>
        <v>0</v>
      </c>
      <c r="DF31" s="109">
        <f>Seniori!DF23</f>
        <v>0</v>
      </c>
      <c r="DG31" s="109">
        <f>Seniori!DG23</f>
        <v>0</v>
      </c>
      <c r="DH31" s="109">
        <f>Seniori!DH23</f>
        <v>0</v>
      </c>
      <c r="DI31" s="109">
        <f>Seniori!DI23</f>
        <v>0</v>
      </c>
      <c r="DJ31" s="109">
        <f>Seniori!DJ23</f>
        <v>0</v>
      </c>
      <c r="DK31" s="109">
        <f>Seniori!DK23</f>
        <v>0</v>
      </c>
      <c r="DL31" s="109">
        <f>Seniori!DL23</f>
        <v>0</v>
      </c>
      <c r="DM31" s="109">
        <f>Seniori!DM23</f>
        <v>0</v>
      </c>
      <c r="DN31" s="109">
        <f>Seniori!DN23</f>
        <v>0</v>
      </c>
      <c r="DO31" s="109">
        <f>Seniori!DO23</f>
        <v>0</v>
      </c>
      <c r="DP31" s="109">
        <f>Seniori!DP23</f>
        <v>0</v>
      </c>
      <c r="DQ31" s="109">
        <f>Seniori!DQ23</f>
        <v>0</v>
      </c>
      <c r="DR31" s="109">
        <f>Seniori!DR23</f>
        <v>0</v>
      </c>
      <c r="DS31" s="109">
        <f>Seniori!DS23</f>
        <v>0</v>
      </c>
      <c r="DT31" s="109">
        <f>Seniori!DT23</f>
        <v>0</v>
      </c>
      <c r="DU31" s="109">
        <f>Seniori!DU23</f>
        <v>0</v>
      </c>
      <c r="DV31" s="109">
        <f>Seniori!DV23</f>
        <v>0</v>
      </c>
      <c r="DW31" s="109">
        <f>Seniori!DW23</f>
        <v>0</v>
      </c>
      <c r="DX31" s="109">
        <f>Seniori!DX23</f>
        <v>0</v>
      </c>
      <c r="DY31" s="109">
        <f>Seniori!DY23</f>
        <v>0</v>
      </c>
      <c r="DZ31" s="109">
        <f>Seniori!DZ23</f>
        <v>0</v>
      </c>
      <c r="EA31" s="109">
        <f>Seniori!EA23</f>
        <v>0</v>
      </c>
      <c r="EB31" s="109">
        <f>Seniori!EB23</f>
        <v>0</v>
      </c>
      <c r="EC31" s="109">
        <f>Seniori!EC23</f>
        <v>0</v>
      </c>
      <c r="ED31" s="109">
        <f>Seniori!ED23</f>
        <v>0</v>
      </c>
      <c r="EE31" s="109">
        <f>Seniori!EE23</f>
        <v>0</v>
      </c>
      <c r="EF31" s="109">
        <f>Seniori!EF23</f>
        <v>0</v>
      </c>
      <c r="EG31" s="109">
        <f>Seniori!EG23</f>
        <v>0</v>
      </c>
      <c r="EH31" s="109">
        <f>Seniori!EH23</f>
        <v>0</v>
      </c>
      <c r="EI31" s="109">
        <f>Seniori!EI23</f>
        <v>0</v>
      </c>
      <c r="EJ31" s="109">
        <f>Seniori!EJ23</f>
        <v>0</v>
      </c>
      <c r="EK31" s="109">
        <f>Seniori!EK23</f>
        <v>0</v>
      </c>
      <c r="EL31" s="109">
        <f>Seniori!EL23</f>
        <v>12</v>
      </c>
      <c r="EM31" s="109">
        <f>Seniori!EM23</f>
        <v>0</v>
      </c>
      <c r="EN31" s="109">
        <f>Seniori!EN23</f>
        <v>0</v>
      </c>
      <c r="EO31" s="109">
        <f>Seniori!EO23</f>
        <v>0</v>
      </c>
      <c r="EP31" s="109">
        <f>Seniori!EP23</f>
        <v>0</v>
      </c>
      <c r="EQ31" s="109">
        <f>Seniori!EQ23</f>
        <v>0</v>
      </c>
      <c r="ER31" s="109">
        <f>Seniori!ER23</f>
        <v>0</v>
      </c>
      <c r="ES31" s="109">
        <f>Seniori!ES23</f>
        <v>0</v>
      </c>
      <c r="ET31" s="109">
        <f>Seniori!ET23</f>
        <v>0</v>
      </c>
      <c r="EU31" s="109">
        <f>Seniori!EU23</f>
        <v>0</v>
      </c>
      <c r="EV31" s="109">
        <f>Seniori!EV23</f>
        <v>0</v>
      </c>
      <c r="EW31" s="109">
        <f>Seniori!EW23</f>
        <v>0</v>
      </c>
      <c r="EX31" s="109">
        <f>Seniori!EX23</f>
        <v>0</v>
      </c>
      <c r="EY31" s="109">
        <f>Seniori!EY23</f>
        <v>0</v>
      </c>
      <c r="EZ31" s="109">
        <f>Seniori!EZ23</f>
        <v>0</v>
      </c>
      <c r="FA31" s="109">
        <f>Seniori!FA23</f>
        <v>0</v>
      </c>
      <c r="FB31" s="109">
        <f>Seniori!FB23</f>
        <v>0</v>
      </c>
      <c r="FC31" s="109">
        <f>Seniori!FC23</f>
        <v>0</v>
      </c>
      <c r="FD31" s="109">
        <f>Seniori!FD23</f>
        <v>0</v>
      </c>
      <c r="FE31" s="109">
        <f>Seniori!FE23</f>
        <v>0</v>
      </c>
      <c r="FF31" s="109">
        <f>Seniori!FF23</f>
        <v>0</v>
      </c>
      <c r="FG31" s="109">
        <f>Seniori!FG23</f>
        <v>0</v>
      </c>
      <c r="FH31" s="109">
        <f>Seniori!FH23</f>
        <v>0</v>
      </c>
      <c r="FI31" s="109">
        <f>Seniori!FI23</f>
        <v>0</v>
      </c>
      <c r="FJ31" s="109">
        <f>Seniori!FJ23</f>
        <v>0</v>
      </c>
      <c r="FK31" s="109">
        <f>Seniori!FK23</f>
        <v>0</v>
      </c>
      <c r="FL31" s="109">
        <f>Seniori!FL23</f>
        <v>0</v>
      </c>
      <c r="FM31" s="109">
        <f>Seniori!FM23</f>
        <v>0</v>
      </c>
      <c r="FN31" s="109">
        <f>Seniori!FN23</f>
        <v>0</v>
      </c>
      <c r="FO31" s="109">
        <f>Seniori!FO23</f>
        <v>0</v>
      </c>
      <c r="FP31" s="109">
        <f>Seniori!FP23</f>
        <v>0</v>
      </c>
      <c r="FQ31" s="109">
        <f>Seniori!FQ23</f>
        <v>0</v>
      </c>
      <c r="FR31" s="109">
        <f>Seniori!FR23</f>
        <v>0</v>
      </c>
      <c r="FS31" s="109">
        <f>Seniori!FS23</f>
        <v>0</v>
      </c>
      <c r="FT31" s="109">
        <f>Seniori!FT23</f>
        <v>0</v>
      </c>
      <c r="FU31" s="109">
        <f>Seniori!FU23</f>
        <v>0</v>
      </c>
      <c r="FV31" s="109">
        <f>Seniori!FV23</f>
        <v>0</v>
      </c>
      <c r="FW31" s="109">
        <f>Seniori!FW23</f>
        <v>0</v>
      </c>
      <c r="FX31" s="109">
        <f>Seniori!FX23</f>
        <v>0</v>
      </c>
      <c r="FY31" s="109">
        <f>Seniori!FY23</f>
        <v>0</v>
      </c>
      <c r="FZ31" s="109">
        <f>Seniori!FZ23</f>
        <v>0</v>
      </c>
      <c r="GA31" s="109">
        <f>Seniori!GA23</f>
        <v>0</v>
      </c>
      <c r="GB31" s="109">
        <f>Seniori!GB23</f>
        <v>0</v>
      </c>
      <c r="GC31" s="109">
        <f>Seniori!GC23</f>
        <v>0</v>
      </c>
      <c r="GD31" s="109">
        <f>Seniori!GD23</f>
        <v>0</v>
      </c>
      <c r="GE31" s="109">
        <f>Seniori!GE23</f>
        <v>0</v>
      </c>
      <c r="GF31" s="109">
        <f>Seniori!GF23</f>
        <v>0</v>
      </c>
      <c r="GG31" s="109">
        <f>Seniori!GG23</f>
        <v>0</v>
      </c>
      <c r="GH31" s="109">
        <f>Seniori!GH23</f>
        <v>0</v>
      </c>
      <c r="GI31" s="109">
        <f>Seniori!GI23</f>
        <v>0</v>
      </c>
      <c r="GJ31" s="109">
        <f>Seniori!GJ23</f>
        <v>0</v>
      </c>
      <c r="GK31" s="109">
        <f>Seniori!GK23</f>
        <v>0</v>
      </c>
      <c r="GL31" s="109">
        <f>Seniori!GL23</f>
        <v>0</v>
      </c>
      <c r="GM31" s="109">
        <f>Seniori!GM23</f>
        <v>0</v>
      </c>
      <c r="GN31" s="109">
        <f>Seniori!GN23</f>
        <v>0</v>
      </c>
      <c r="GO31" s="109">
        <f>Seniori!GO23</f>
        <v>0</v>
      </c>
      <c r="GP31" s="109">
        <f>Seniori!GP23</f>
        <v>0</v>
      </c>
      <c r="GQ31" s="109">
        <f>Seniori!GQ23</f>
        <v>0</v>
      </c>
      <c r="GR31" s="109">
        <f>Seniori!GR23</f>
        <v>0</v>
      </c>
      <c r="GS31" s="109">
        <f>Seniori!GS23</f>
        <v>0</v>
      </c>
      <c r="GT31" s="109">
        <f>Seniori!GT23</f>
        <v>0</v>
      </c>
      <c r="GU31" s="109">
        <f>Seniori!GU23</f>
        <v>0</v>
      </c>
      <c r="GV31" s="109">
        <f>Seniori!GV23</f>
        <v>0</v>
      </c>
      <c r="GW31" s="109">
        <f>Seniori!GW23</f>
        <v>0</v>
      </c>
      <c r="GX31" s="109">
        <f>Seniori!GX23</f>
        <v>0</v>
      </c>
      <c r="GY31" s="109">
        <f>Seniori!GY23</f>
        <v>0</v>
      </c>
      <c r="GZ31" s="109">
        <f>Seniori!GZ23</f>
        <v>0</v>
      </c>
      <c r="HA31" s="109">
        <f>Seniori!HA23</f>
        <v>0</v>
      </c>
      <c r="HB31" s="109">
        <f>Seniori!HB23</f>
        <v>0</v>
      </c>
      <c r="HC31" s="109">
        <f>Seniori!HC23</f>
        <v>0</v>
      </c>
      <c r="HD31" s="109">
        <f>Seniori!HD23</f>
        <v>0</v>
      </c>
      <c r="HE31" s="109">
        <f>Seniori!HE23</f>
        <v>12</v>
      </c>
      <c r="HF31" s="109">
        <f>Seniori!HF23</f>
        <v>0</v>
      </c>
      <c r="HG31" s="109">
        <f>Seniori!HG23</f>
        <v>0</v>
      </c>
      <c r="HH31" s="109">
        <f>Seniori!HH23</f>
        <v>0</v>
      </c>
      <c r="HI31" s="109">
        <f>Seniori!HI23</f>
        <v>0</v>
      </c>
      <c r="HJ31" s="109">
        <f>Seniori!HJ23</f>
        <v>0</v>
      </c>
      <c r="HK31" s="109">
        <f>Seniori!HK23</f>
        <v>0</v>
      </c>
      <c r="HL31" s="109">
        <f>Seniori!HL23</f>
        <v>0</v>
      </c>
      <c r="HM31" s="109">
        <f>Seniori!HM23</f>
        <v>0</v>
      </c>
      <c r="HN31" s="109">
        <f>Seniori!HN23</f>
        <v>0</v>
      </c>
      <c r="HO31" s="109">
        <f>Seniori!HO23</f>
        <v>0</v>
      </c>
      <c r="HP31" s="109">
        <f>Seniori!HP23</f>
        <v>0</v>
      </c>
      <c r="HQ31" s="109">
        <f>Seniori!HQ23</f>
        <v>0</v>
      </c>
      <c r="HR31" s="109">
        <f>Seniori!HR23</f>
        <v>0</v>
      </c>
      <c r="HS31" s="109">
        <f>Seniori!HS23</f>
        <v>0</v>
      </c>
      <c r="HT31" s="109">
        <f>Seniori!HT23</f>
        <v>0</v>
      </c>
      <c r="HU31" s="109">
        <f>Seniori!HU23</f>
        <v>0</v>
      </c>
      <c r="HV31" s="109">
        <f>Seniori!HV23</f>
        <v>0</v>
      </c>
      <c r="HW31" s="109">
        <f>Seniori!HW23</f>
        <v>0</v>
      </c>
      <c r="HX31" s="109">
        <f>Seniori!HX23</f>
        <v>0</v>
      </c>
      <c r="HY31" s="109">
        <f>Seniori!HY23</f>
        <v>0</v>
      </c>
      <c r="HZ31" s="109">
        <f>Seniori!HZ23</f>
        <v>0</v>
      </c>
      <c r="IA31" s="109">
        <f>Seniori!IA23</f>
        <v>0</v>
      </c>
      <c r="IB31" s="109">
        <f>Seniori!IB23</f>
        <v>0</v>
      </c>
      <c r="IC31" s="109">
        <f>Seniori!IC23</f>
        <v>0</v>
      </c>
      <c r="ID31" s="109">
        <f>Seniori!ID23</f>
        <v>0</v>
      </c>
      <c r="IE31" s="109">
        <f>Seniori!IE23</f>
        <v>0</v>
      </c>
      <c r="IF31" s="109">
        <f>Seniori!IF23</f>
        <v>0</v>
      </c>
      <c r="IG31" s="109">
        <f>Seniori!IG23</f>
        <v>12</v>
      </c>
      <c r="IH31" s="109">
        <f>Seniori!IH23</f>
        <v>0</v>
      </c>
      <c r="II31" s="109">
        <f>Seniori!II23</f>
        <v>0</v>
      </c>
      <c r="IJ31" s="109">
        <f>Seniori!IJ23</f>
        <v>0</v>
      </c>
      <c r="IK31" s="109">
        <f>Seniori!IK23</f>
        <v>0</v>
      </c>
      <c r="IL31" s="109">
        <f>Seniori!IL23</f>
        <v>0</v>
      </c>
      <c r="IM31" s="109">
        <f>Seniori!IM23</f>
        <v>0</v>
      </c>
      <c r="IN31" s="109">
        <f>Seniori!IN23</f>
        <v>0</v>
      </c>
      <c r="IO31" s="109">
        <f>Seniori!IO23</f>
        <v>0</v>
      </c>
      <c r="IP31" s="109">
        <f>Seniori!IP23</f>
        <v>0</v>
      </c>
      <c r="IQ31" s="109">
        <f>Seniori!IQ23</f>
        <v>0</v>
      </c>
      <c r="IR31" s="109">
        <f>Seniori!IR23</f>
        <v>0</v>
      </c>
      <c r="IS31" s="109">
        <f>Seniori!IS23</f>
        <v>0</v>
      </c>
      <c r="IT31" s="109">
        <f>Seniori!IT23</f>
        <v>0</v>
      </c>
      <c r="IU31" s="109">
        <f>Seniori!IU23</f>
        <v>0</v>
      </c>
      <c r="IV31" s="109">
        <f>Seniori!IV23</f>
        <v>0</v>
      </c>
      <c r="IW31" s="109">
        <f>Seniori!IW23</f>
        <v>0</v>
      </c>
      <c r="IX31" s="109">
        <f>Seniori!IX23</f>
        <v>0</v>
      </c>
      <c r="IY31" s="109">
        <f>Seniori!IY23</f>
        <v>0</v>
      </c>
      <c r="IZ31" s="109">
        <f>Seniori!IZ23</f>
        <v>0</v>
      </c>
      <c r="JA31" s="109">
        <f>Seniori!JA23</f>
        <v>0</v>
      </c>
      <c r="JB31" s="109">
        <f>Seniori!JB23</f>
        <v>0</v>
      </c>
      <c r="JC31" s="109">
        <f>Seniori!JC23</f>
        <v>0</v>
      </c>
      <c r="JD31" s="109">
        <f>Seniori!JD23</f>
        <v>0</v>
      </c>
      <c r="JE31" s="109">
        <f>Seniori!JE23</f>
        <v>0</v>
      </c>
      <c r="JF31" s="109">
        <f>Seniori!JF23</f>
        <v>0</v>
      </c>
      <c r="JG31" s="109">
        <f>Seniori!JG23</f>
        <v>0</v>
      </c>
      <c r="JH31" s="109">
        <f>Seniori!JH23</f>
        <v>0</v>
      </c>
      <c r="JI31" s="109">
        <f>Seniori!JI23</f>
        <v>0</v>
      </c>
      <c r="JJ31" s="109">
        <f>Seniori!JJ23</f>
        <v>0</v>
      </c>
      <c r="JK31" s="109">
        <f>Seniori!JK23</f>
        <v>0</v>
      </c>
      <c r="JL31" s="109">
        <f>Seniori!JL23</f>
        <v>0</v>
      </c>
      <c r="JM31" s="109">
        <f>Seniori!JM23</f>
        <v>0</v>
      </c>
      <c r="JN31" s="109">
        <f>Seniori!JN23</f>
        <v>0</v>
      </c>
      <c r="JO31" s="109">
        <f>Seniori!JO23</f>
        <v>0</v>
      </c>
      <c r="JP31" s="109">
        <f>Seniori!JP23</f>
        <v>0</v>
      </c>
      <c r="JQ31" s="109">
        <f>Seniori!JQ23</f>
        <v>0</v>
      </c>
      <c r="JR31" s="109">
        <f>Seniori!JR23</f>
        <v>0</v>
      </c>
      <c r="JS31" s="109">
        <f>Seniori!JS23</f>
        <v>0</v>
      </c>
      <c r="JT31" s="109">
        <f>Seniori!JT23</f>
        <v>0</v>
      </c>
      <c r="JU31" s="109">
        <f>Seniori!JU23</f>
        <v>0</v>
      </c>
      <c r="JV31" s="109">
        <f>Seniori!JV23</f>
        <v>0</v>
      </c>
      <c r="JW31" s="109">
        <f>Seniori!JW23</f>
        <v>0</v>
      </c>
      <c r="JX31" s="109">
        <f>Seniori!JX23</f>
        <v>0</v>
      </c>
      <c r="JY31" s="109">
        <f>Seniori!JY23</f>
        <v>0</v>
      </c>
      <c r="JZ31" s="109">
        <f>Seniori!JZ23</f>
        <v>0</v>
      </c>
      <c r="KA31" s="109">
        <f>Seniori!KA23</f>
        <v>0</v>
      </c>
      <c r="KB31" s="109">
        <f>Seniori!KB23</f>
        <v>0</v>
      </c>
      <c r="KC31" s="109">
        <f>Seniori!KC23</f>
        <v>0</v>
      </c>
      <c r="KD31" s="109">
        <f>Seniori!KD23</f>
        <v>0</v>
      </c>
      <c r="KE31" s="109">
        <f>Seniori!KE23</f>
        <v>0</v>
      </c>
      <c r="KF31" s="109">
        <f>Seniori!KF23</f>
        <v>0</v>
      </c>
      <c r="KG31" s="109">
        <f>Seniori!KG23</f>
        <v>0</v>
      </c>
      <c r="KH31" s="109">
        <f>Seniori!KH23</f>
        <v>0</v>
      </c>
      <c r="KI31" s="109">
        <f>Seniori!KI23</f>
        <v>0</v>
      </c>
      <c r="KJ31" s="109">
        <f>Seniori!KJ23</f>
        <v>0</v>
      </c>
      <c r="KK31" s="109">
        <f>Seniori!KK23</f>
        <v>0</v>
      </c>
      <c r="KL31" s="109">
        <f>Seniori!KL23</f>
        <v>0</v>
      </c>
      <c r="KM31" s="109">
        <f>Seniori!KM23</f>
        <v>0</v>
      </c>
      <c r="KN31" s="109">
        <f>Seniori!KN23</f>
        <v>0</v>
      </c>
      <c r="KO31" s="109">
        <f>Seniori!KO23</f>
        <v>0</v>
      </c>
      <c r="KP31" s="109">
        <f>Seniori!KP23</f>
        <v>0</v>
      </c>
      <c r="KQ31" s="109">
        <f>Seniori!KQ23</f>
        <v>0</v>
      </c>
      <c r="KR31" s="109">
        <f>Seniori!KR23</f>
        <v>0</v>
      </c>
      <c r="KS31" s="109">
        <f>Seniori!KS23</f>
        <v>0</v>
      </c>
      <c r="KT31" s="109">
        <f>Seniori!KT23</f>
        <v>0</v>
      </c>
      <c r="KU31" s="109">
        <f>Seniori!KU23</f>
        <v>0</v>
      </c>
      <c r="KV31" s="109">
        <f>Seniori!KV23</f>
        <v>0</v>
      </c>
      <c r="KW31" s="109">
        <f>Seniori!KW23</f>
        <v>0</v>
      </c>
      <c r="KX31" s="109">
        <f>Seniori!KX23</f>
        <v>0</v>
      </c>
      <c r="KY31" s="109">
        <f>Seniori!KY23</f>
        <v>0</v>
      </c>
      <c r="KZ31" s="109">
        <f>Seniori!KZ23</f>
        <v>0</v>
      </c>
      <c r="LA31" s="109">
        <f>Seniori!LA23</f>
        <v>0</v>
      </c>
      <c r="LB31" s="109">
        <f>Seniori!LB23</f>
        <v>0</v>
      </c>
      <c r="LC31" s="109">
        <f>Seniori!LC23</f>
        <v>0</v>
      </c>
      <c r="LD31" s="109">
        <f>Seniori!LD23</f>
        <v>0</v>
      </c>
      <c r="LE31" s="109">
        <f>Seniori!LE23</f>
        <v>0</v>
      </c>
      <c r="LF31" s="109">
        <f>Seniori!LF23</f>
        <v>0</v>
      </c>
      <c r="LG31" s="109">
        <f>Seniori!LG23</f>
        <v>0</v>
      </c>
      <c r="LH31" s="109">
        <f>Seniori!LH23</f>
        <v>0</v>
      </c>
      <c r="LI31" s="109">
        <f>Seniori!LI23</f>
        <v>0</v>
      </c>
      <c r="LJ31" s="109">
        <f>Seniori!LJ23</f>
        <v>0</v>
      </c>
      <c r="LK31" s="109">
        <f>Seniori!LK23</f>
        <v>0</v>
      </c>
      <c r="LL31" s="109">
        <f>Seniori!LL23</f>
        <v>0</v>
      </c>
      <c r="LM31" s="109">
        <f>Seniori!LM23</f>
        <v>0</v>
      </c>
      <c r="LN31" s="109">
        <f>Seniori!LN23</f>
        <v>0</v>
      </c>
      <c r="LO31" s="109">
        <f>Seniori!LO23</f>
        <v>0</v>
      </c>
      <c r="LP31" s="109">
        <f>Seniori!LP23</f>
        <v>0</v>
      </c>
      <c r="LQ31" s="109">
        <f>Seniori!LQ23</f>
        <v>0</v>
      </c>
      <c r="LR31" s="109">
        <f>Seniori!LR23</f>
        <v>0</v>
      </c>
      <c r="LS31" s="109">
        <f>Seniori!LS23</f>
        <v>0</v>
      </c>
      <c r="LT31" s="109">
        <f>Seniori!LT23</f>
        <v>0</v>
      </c>
      <c r="LU31" s="109">
        <f>Seniori!LU23</f>
        <v>0</v>
      </c>
      <c r="LV31" s="109">
        <f>Seniori!LV23</f>
        <v>0</v>
      </c>
      <c r="LW31" s="109">
        <f>Seniori!LW23</f>
        <v>0</v>
      </c>
      <c r="LX31" s="109">
        <f>Seniori!LX23</f>
        <v>0</v>
      </c>
      <c r="LY31" s="109">
        <f>Seniori!LY23</f>
        <v>0</v>
      </c>
      <c r="LZ31" s="109">
        <f>Seniori!LZ23</f>
        <v>0</v>
      </c>
      <c r="MA31" s="109">
        <f>Seniori!MA23</f>
        <v>0</v>
      </c>
      <c r="MB31" s="109">
        <f>Seniori!MB23</f>
        <v>0</v>
      </c>
      <c r="MC31" s="109">
        <f>Seniori!MC23</f>
        <v>0</v>
      </c>
      <c r="MD31" s="109">
        <f>Seniori!MD23</f>
        <v>0</v>
      </c>
      <c r="ME31" s="109">
        <f>Seniori!ME23</f>
        <v>0</v>
      </c>
      <c r="MF31" s="109">
        <f>Seniori!MF23</f>
        <v>0</v>
      </c>
      <c r="MG31" s="109">
        <f>Seniori!MG23</f>
        <v>0</v>
      </c>
      <c r="MH31" s="109">
        <f>Seniori!MH23</f>
        <v>0</v>
      </c>
      <c r="MI31" s="109">
        <f>Seniori!MI23</f>
        <v>0</v>
      </c>
      <c r="MJ31" s="109">
        <f>Seniori!MJ23</f>
        <v>0</v>
      </c>
      <c r="MK31" s="109">
        <f>Seniori!MK23</f>
        <v>0</v>
      </c>
      <c r="ML31" s="109">
        <f>Seniori!ML23</f>
        <v>0</v>
      </c>
      <c r="MM31" s="109">
        <f>Seniori!MM23</f>
        <v>0</v>
      </c>
      <c r="MN31" s="109">
        <f>Seniori!MN23</f>
        <v>0</v>
      </c>
      <c r="MO31" s="109">
        <f>Seniori!MO23</f>
        <v>0</v>
      </c>
      <c r="MP31" s="109">
        <f>Seniori!MP23</f>
        <v>0</v>
      </c>
      <c r="MQ31" s="109">
        <f>Seniori!MQ23</f>
        <v>0</v>
      </c>
      <c r="MR31" s="109">
        <f>Seniori!MR23</f>
        <v>0</v>
      </c>
      <c r="MS31" s="109">
        <f>Seniori!MS23</f>
        <v>0</v>
      </c>
      <c r="MT31" s="109">
        <f>Seniori!MT23</f>
        <v>0</v>
      </c>
      <c r="MU31" s="109">
        <f>Seniori!MU23</f>
        <v>0</v>
      </c>
      <c r="MV31" s="109">
        <f>Seniori!MV23</f>
        <v>0</v>
      </c>
      <c r="MW31" s="109">
        <f>Seniori!MW23</f>
        <v>0</v>
      </c>
      <c r="MX31" s="109">
        <f>Seniori!MX23</f>
        <v>0</v>
      </c>
      <c r="MY31" s="109">
        <f>Seniori!MY23</f>
        <v>0</v>
      </c>
      <c r="MZ31" s="109">
        <f>Seniori!MZ23</f>
        <v>0</v>
      </c>
      <c r="NA31" s="109">
        <f>Seniori!NA23</f>
        <v>0</v>
      </c>
      <c r="NB31" s="109">
        <f>Seniori!NB23</f>
        <v>0</v>
      </c>
      <c r="NC31" s="109">
        <f>Seniori!NC23</f>
        <v>0</v>
      </c>
      <c r="ND31" s="109">
        <f>Seniori!ND23</f>
        <v>0</v>
      </c>
      <c r="NE31" s="109">
        <f>Seniori!NE23</f>
        <v>0</v>
      </c>
      <c r="NF31" s="109">
        <f>Seniori!NF23</f>
        <v>0</v>
      </c>
      <c r="NG31" s="109">
        <f>Seniori!NG23</f>
        <v>0</v>
      </c>
      <c r="NH31" s="109">
        <f>Seniori!NH23</f>
        <v>0</v>
      </c>
      <c r="NI31" s="109">
        <f>Seniori!NI23</f>
        <v>0</v>
      </c>
      <c r="NJ31" s="109">
        <f>Seniori!NJ23</f>
        <v>0</v>
      </c>
      <c r="NK31" s="109">
        <f>Seniori!NK23</f>
        <v>0</v>
      </c>
      <c r="NL31" s="109">
        <f>Seniori!NL23</f>
        <v>0</v>
      </c>
      <c r="NM31" s="109">
        <f>Seniori!NM23</f>
        <v>0</v>
      </c>
      <c r="NN31" s="109">
        <f>Seniori!NN23</f>
        <v>0</v>
      </c>
      <c r="NO31" s="109">
        <f>Seniori!NO23</f>
        <v>0</v>
      </c>
      <c r="NP31" s="109">
        <f>Seniori!NP23</f>
        <v>0</v>
      </c>
      <c r="NQ31" s="109">
        <f>Seniori!NQ23</f>
        <v>0</v>
      </c>
      <c r="NR31" s="109">
        <f>Seniori!NR23</f>
        <v>0</v>
      </c>
      <c r="NS31" s="109">
        <f>Seniori!NS23</f>
        <v>0</v>
      </c>
      <c r="NT31" s="109">
        <f>Seniori!NT23</f>
        <v>0</v>
      </c>
      <c r="NU31" s="109">
        <f>Seniori!NU23</f>
        <v>0</v>
      </c>
      <c r="NV31" s="109">
        <f>Seniori!NV23</f>
        <v>0</v>
      </c>
      <c r="NW31" s="109">
        <f>Seniori!NW23</f>
        <v>0</v>
      </c>
      <c r="NX31" s="109">
        <f>Seniori!NX23</f>
        <v>0</v>
      </c>
      <c r="NY31" s="109">
        <f>Seniori!NY23</f>
        <v>0</v>
      </c>
      <c r="NZ31" s="109">
        <f>Seniori!NZ23</f>
        <v>0</v>
      </c>
      <c r="OA31" s="109">
        <f>Seniori!OA23</f>
        <v>0</v>
      </c>
      <c r="OB31" s="109">
        <f>Seniori!OB23</f>
        <v>0</v>
      </c>
      <c r="OC31" s="109">
        <f>Seniori!OC23</f>
        <v>0</v>
      </c>
      <c r="OD31" s="109">
        <f>Seniori!OD23</f>
        <v>0</v>
      </c>
      <c r="OE31" s="109">
        <f>Seniori!OE23</f>
        <v>0</v>
      </c>
      <c r="OF31" s="109">
        <f>Seniori!OF23</f>
        <v>0</v>
      </c>
      <c r="OG31" s="109">
        <f>Seniori!OG23</f>
        <v>0</v>
      </c>
      <c r="OH31" s="109">
        <f>Seniori!OH23</f>
        <v>0</v>
      </c>
      <c r="OI31" s="109">
        <f>Seniori!OI23</f>
        <v>0</v>
      </c>
      <c r="OJ31" s="109">
        <f>Seniori!OJ23</f>
        <v>0</v>
      </c>
      <c r="OK31" s="109">
        <f>Seniori!OK23</f>
        <v>0</v>
      </c>
      <c r="OL31" s="109">
        <f>Seniori!OL23</f>
        <v>0</v>
      </c>
      <c r="OM31" s="109">
        <f>Seniori!OM23</f>
        <v>0</v>
      </c>
      <c r="ON31" s="109">
        <f>Seniori!ON23</f>
        <v>0</v>
      </c>
      <c r="OO31" s="109">
        <f>Seniori!OO23</f>
        <v>0</v>
      </c>
      <c r="OP31" s="109">
        <f>Seniori!OP23</f>
        <v>0</v>
      </c>
      <c r="OQ31" s="109">
        <f>Seniori!OQ23</f>
        <v>0</v>
      </c>
      <c r="OR31" s="109">
        <f>Seniori!OR23</f>
        <v>0</v>
      </c>
      <c r="OS31" s="109">
        <f>Seniori!OS23</f>
        <v>0</v>
      </c>
      <c r="OT31" s="109">
        <f>Seniori!OT23</f>
        <v>0</v>
      </c>
      <c r="OU31" s="109">
        <f>Seniori!OU23</f>
        <v>0</v>
      </c>
      <c r="OV31" s="109">
        <f>Seniori!OV23</f>
        <v>0</v>
      </c>
      <c r="OW31" s="109">
        <f>Seniori!OW23</f>
        <v>0</v>
      </c>
      <c r="OX31" s="109">
        <f>Seniori!OX23</f>
        <v>0</v>
      </c>
      <c r="OY31" s="109">
        <f>Seniori!OY23</f>
        <v>0</v>
      </c>
      <c r="OZ31" s="109">
        <f>Seniori!OZ23</f>
        <v>0</v>
      </c>
      <c r="PA31" s="109">
        <f>Seniori!PA23</f>
        <v>0</v>
      </c>
      <c r="PB31" s="109">
        <f>Seniori!PB23</f>
        <v>0</v>
      </c>
      <c r="PC31" s="109">
        <f>Seniori!PC23</f>
        <v>0</v>
      </c>
      <c r="PD31" s="109">
        <f>Seniori!PD23</f>
        <v>0</v>
      </c>
      <c r="PE31" s="109">
        <f>Seniori!PE23</f>
        <v>0</v>
      </c>
      <c r="PF31" s="109">
        <f>Seniori!PF23</f>
        <v>0</v>
      </c>
      <c r="PG31" s="109">
        <f>Seniori!PG23</f>
        <v>0</v>
      </c>
      <c r="PH31" s="109">
        <f>Seniori!PH23</f>
        <v>0</v>
      </c>
      <c r="PI31" s="109">
        <f>Seniori!PI23</f>
        <v>0</v>
      </c>
      <c r="PJ31" s="109">
        <f>Seniori!PJ23</f>
        <v>0</v>
      </c>
      <c r="PK31" s="109">
        <f>Seniori!PK23</f>
        <v>0</v>
      </c>
      <c r="PL31" s="109">
        <f>Seniori!PL23</f>
        <v>0</v>
      </c>
      <c r="PM31" s="109">
        <f>Seniori!PM23</f>
        <v>0</v>
      </c>
      <c r="PN31" s="109">
        <f>Seniori!PN23</f>
        <v>0</v>
      </c>
      <c r="PO31" s="109">
        <f>Seniori!PO23</f>
        <v>0</v>
      </c>
      <c r="PP31" s="109">
        <f>Seniori!PP23</f>
        <v>0</v>
      </c>
      <c r="PQ31" s="109">
        <f>Seniori!PQ23</f>
        <v>0</v>
      </c>
      <c r="PR31" s="109">
        <f>Seniori!PR23</f>
        <v>0</v>
      </c>
      <c r="PS31" s="109">
        <f>Seniori!PS23</f>
        <v>0</v>
      </c>
      <c r="PT31" s="109">
        <f>Seniori!PT23</f>
        <v>0</v>
      </c>
      <c r="PU31" s="109">
        <f>Seniori!PU23</f>
        <v>0</v>
      </c>
      <c r="PV31" s="109">
        <f>Seniori!PV23</f>
        <v>0</v>
      </c>
      <c r="PW31" s="109">
        <f>Seniori!PW23</f>
        <v>0</v>
      </c>
      <c r="PX31" s="109">
        <f>Seniori!PX23</f>
        <v>0</v>
      </c>
      <c r="PY31" s="109">
        <f>Seniori!PY23</f>
        <v>0</v>
      </c>
      <c r="PZ31" s="109">
        <f>Seniori!PZ23</f>
        <v>0</v>
      </c>
      <c r="QA31" s="109">
        <f>Seniori!QA23</f>
        <v>0</v>
      </c>
      <c r="QB31" s="109">
        <f>Seniori!QB23</f>
        <v>0</v>
      </c>
      <c r="QC31" s="109">
        <f>Seniori!QC23</f>
        <v>0</v>
      </c>
      <c r="QD31" s="109">
        <f>Seniori!QD23</f>
        <v>0</v>
      </c>
      <c r="QE31" s="109">
        <f>Seniori!QE23</f>
        <v>0</v>
      </c>
      <c r="QF31" s="109">
        <f>Seniori!QF23</f>
        <v>0</v>
      </c>
      <c r="QG31" s="109">
        <f>Seniori!QG23</f>
        <v>0</v>
      </c>
      <c r="QH31" s="109">
        <f>Seniori!QH23</f>
        <v>0</v>
      </c>
      <c r="QI31" s="109">
        <f>Seniori!QI23</f>
        <v>0</v>
      </c>
      <c r="QJ31" s="109">
        <f>Seniori!QJ23</f>
        <v>0</v>
      </c>
      <c r="QK31" s="109">
        <f>Seniori!QK23</f>
        <v>0</v>
      </c>
      <c r="QL31" s="109">
        <f>Seniori!QL23</f>
        <v>0</v>
      </c>
      <c r="QM31" s="109">
        <f>Seniori!QM23</f>
        <v>0</v>
      </c>
      <c r="QN31" s="109">
        <f>Seniori!QN23</f>
        <v>0</v>
      </c>
      <c r="QO31" s="109">
        <f>Seniori!QO23</f>
        <v>0</v>
      </c>
      <c r="QP31" s="109">
        <f>Seniori!QP23</f>
        <v>0</v>
      </c>
      <c r="QQ31" s="109">
        <f>Seniori!QQ23</f>
        <v>0</v>
      </c>
      <c r="QR31" s="109">
        <f>Seniori!QR23</f>
        <v>0</v>
      </c>
      <c r="QS31" s="109">
        <f>Seniori!QS23</f>
        <v>0</v>
      </c>
      <c r="QT31" s="109">
        <f>Seniori!QT23</f>
        <v>0</v>
      </c>
      <c r="QU31" s="109">
        <f>Seniori!QU23</f>
        <v>0</v>
      </c>
      <c r="QV31" s="109">
        <f>Seniori!QV23</f>
        <v>0</v>
      </c>
      <c r="QW31" s="109">
        <f>Seniori!QW23</f>
        <v>0</v>
      </c>
      <c r="QX31" s="109">
        <f>Seniori!QX23</f>
        <v>0</v>
      </c>
      <c r="QY31" s="109">
        <f>Seniori!QY23</f>
        <v>0</v>
      </c>
      <c r="QZ31" s="109">
        <f>Seniori!QZ23</f>
        <v>0</v>
      </c>
      <c r="RA31" s="109">
        <f>Seniori!RA23</f>
        <v>0</v>
      </c>
      <c r="RB31" s="109">
        <f>Seniori!RB23</f>
        <v>0</v>
      </c>
      <c r="RC31" s="109">
        <f>Seniori!RC23</f>
        <v>0</v>
      </c>
      <c r="RD31" s="109">
        <f>Seniori!RD23</f>
        <v>0</v>
      </c>
      <c r="RE31" s="109">
        <f>Seniori!RE23</f>
        <v>0</v>
      </c>
      <c r="RF31" s="109">
        <f>Seniori!RF23</f>
        <v>0</v>
      </c>
      <c r="RG31" s="109">
        <f>Seniori!RG23</f>
        <v>0</v>
      </c>
      <c r="RH31" s="109">
        <f>Seniori!RH23</f>
        <v>0</v>
      </c>
      <c r="RI31" s="109">
        <f>Seniori!RI23</f>
        <v>0</v>
      </c>
      <c r="RJ31" s="109">
        <f>Seniori!RJ23</f>
        <v>0</v>
      </c>
      <c r="RK31" s="109">
        <f>Seniori!RK23</f>
        <v>0</v>
      </c>
      <c r="RL31" s="109">
        <f>Seniori!RL23</f>
        <v>0</v>
      </c>
      <c r="RM31" s="109">
        <f>Seniori!RM23</f>
        <v>0</v>
      </c>
      <c r="RN31" s="109">
        <f>Seniori!RN23</f>
        <v>0</v>
      </c>
      <c r="RO31" s="109">
        <f>Seniori!RO23</f>
        <v>0</v>
      </c>
      <c r="RP31" s="109">
        <f>Seniori!RP23</f>
        <v>0</v>
      </c>
      <c r="RQ31" s="109">
        <f>Seniori!RQ23</f>
        <v>0</v>
      </c>
      <c r="RR31" s="109">
        <f>Seniori!RR23</f>
        <v>0</v>
      </c>
      <c r="RS31" s="109">
        <f>Seniori!RS23</f>
        <v>0</v>
      </c>
      <c r="RT31" s="109">
        <f>Seniori!RT23</f>
        <v>0</v>
      </c>
      <c r="RU31" s="109">
        <f>Seniori!RU23</f>
        <v>0</v>
      </c>
      <c r="RV31" s="109">
        <f>Seniori!RV23</f>
        <v>0</v>
      </c>
      <c r="RW31" s="109">
        <f>Seniori!RW23</f>
        <v>0</v>
      </c>
      <c r="RX31" s="109">
        <f>Seniori!RX23</f>
        <v>0</v>
      </c>
      <c r="RY31" s="109">
        <f>Seniori!RY23</f>
        <v>0</v>
      </c>
      <c r="RZ31" s="109">
        <f>Seniori!RZ23</f>
        <v>0</v>
      </c>
      <c r="SA31" s="109">
        <f>Seniori!SA23</f>
        <v>0</v>
      </c>
      <c r="SB31" s="109">
        <f>Seniori!SB23</f>
        <v>0</v>
      </c>
      <c r="SC31" s="109">
        <f>Seniori!SC23</f>
        <v>0</v>
      </c>
      <c r="SD31" s="109">
        <f>Seniori!SD23</f>
        <v>0</v>
      </c>
      <c r="SE31" s="109">
        <f>Seniori!SE23</f>
        <v>0</v>
      </c>
      <c r="SF31" s="109">
        <f>Seniori!SF23</f>
        <v>0</v>
      </c>
      <c r="SG31" s="109">
        <f>Seniori!SG23</f>
        <v>0</v>
      </c>
      <c r="SH31" s="109">
        <f>Seniori!SH23</f>
        <v>0</v>
      </c>
      <c r="SI31" s="109">
        <f>Seniori!SI23</f>
        <v>0</v>
      </c>
      <c r="SJ31" s="109">
        <f>Seniori!SJ23</f>
        <v>0</v>
      </c>
      <c r="SK31" s="109">
        <f>Seniori!SK23</f>
        <v>0</v>
      </c>
      <c r="SL31" s="109">
        <f>Seniori!SL23</f>
        <v>0</v>
      </c>
      <c r="SM31" s="109">
        <f>Seniori!SM23</f>
        <v>0</v>
      </c>
      <c r="SN31" s="109">
        <f>Seniori!SN23</f>
        <v>0</v>
      </c>
      <c r="SO31" s="109">
        <f>Seniori!SO23</f>
        <v>0</v>
      </c>
      <c r="SP31" s="109">
        <f>Seniori!SP23</f>
        <v>0</v>
      </c>
      <c r="SQ31" s="109">
        <f>Seniori!SQ23</f>
        <v>0</v>
      </c>
      <c r="SR31" s="109">
        <f>Seniori!SR23</f>
        <v>0</v>
      </c>
      <c r="SS31" s="109">
        <f>Seniori!SS23</f>
        <v>0</v>
      </c>
      <c r="ST31" s="109">
        <f>Seniori!ST23</f>
        <v>0</v>
      </c>
      <c r="SU31" s="109">
        <f>Seniori!SU23</f>
        <v>0</v>
      </c>
      <c r="SV31" s="109">
        <f>Seniori!SV23</f>
        <v>0</v>
      </c>
      <c r="SW31" s="109">
        <f>Seniori!SW23</f>
        <v>0</v>
      </c>
      <c r="SX31" s="109">
        <f>Seniori!SX23</f>
        <v>0</v>
      </c>
      <c r="SY31" s="109">
        <f>Seniori!SY23</f>
        <v>0</v>
      </c>
      <c r="SZ31" s="109">
        <f>Seniori!SZ23</f>
        <v>0</v>
      </c>
      <c r="TA31" s="109">
        <f>Seniori!TA23</f>
        <v>0</v>
      </c>
      <c r="TB31" s="109">
        <f>Seniori!TB23</f>
        <v>0</v>
      </c>
    </row>
    <row r="32" spans="1:522" s="1" customFormat="1" ht="18" customHeight="1" x14ac:dyDescent="0.2">
      <c r="A32" s="12"/>
      <c r="B32" s="11"/>
      <c r="E32" s="4" t="s">
        <v>121</v>
      </c>
      <c r="F32" s="9">
        <v>8872</v>
      </c>
      <c r="G32" s="9" t="s">
        <v>132</v>
      </c>
      <c r="H32" s="4"/>
      <c r="I32" s="1">
        <f t="shared" si="2"/>
        <v>18</v>
      </c>
      <c r="J32" s="12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>
        <f>2+2</f>
        <v>4</v>
      </c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>
        <f>3+4</f>
        <v>7</v>
      </c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>
        <f>2+1</f>
        <v>3</v>
      </c>
      <c r="IP32" s="109"/>
      <c r="IQ32" s="109"/>
      <c r="IR32" s="109"/>
      <c r="IS32" s="109"/>
      <c r="IT32" s="109"/>
      <c r="IU32" s="109"/>
      <c r="IV32" s="109"/>
      <c r="IW32" s="109"/>
      <c r="IX32" s="109"/>
      <c r="IY32" s="109"/>
      <c r="IZ32" s="109"/>
      <c r="JA32" s="109"/>
      <c r="JB32" s="109"/>
      <c r="JC32" s="109"/>
      <c r="JD32" s="109"/>
      <c r="JE32" s="109"/>
      <c r="JF32" s="109"/>
      <c r="JG32" s="109"/>
      <c r="JH32" s="109"/>
      <c r="JI32" s="109"/>
      <c r="JJ32" s="109"/>
      <c r="JK32" s="109"/>
      <c r="JL32" s="109"/>
      <c r="JM32" s="109"/>
      <c r="JN32" s="109"/>
      <c r="JO32" s="109"/>
      <c r="JP32" s="109"/>
      <c r="JQ32" s="109"/>
      <c r="JR32" s="109"/>
      <c r="JS32" s="109"/>
      <c r="JT32" s="109"/>
      <c r="JU32" s="109"/>
      <c r="JV32" s="109"/>
      <c r="JW32" s="109"/>
      <c r="JX32" s="109"/>
      <c r="JY32" s="109"/>
      <c r="JZ32" s="109"/>
      <c r="KA32" s="109"/>
      <c r="KB32" s="109"/>
      <c r="KC32" s="109"/>
      <c r="KD32" s="109"/>
      <c r="KE32" s="109"/>
      <c r="KF32" s="109">
        <v>3</v>
      </c>
      <c r="KG32" s="109"/>
      <c r="KH32" s="109"/>
      <c r="KI32" s="109"/>
      <c r="KJ32" s="109"/>
      <c r="KK32" s="109"/>
      <c r="KL32" s="109"/>
      <c r="KM32" s="109"/>
      <c r="KN32" s="109">
        <v>1</v>
      </c>
      <c r="KO32" s="109"/>
      <c r="KP32" s="109"/>
      <c r="KQ32" s="109"/>
      <c r="KR32" s="109"/>
      <c r="KS32" s="109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</row>
    <row r="33" spans="1:522" s="1" customFormat="1" ht="18" customHeight="1" x14ac:dyDescent="0.2">
      <c r="A33" s="12">
        <v>22</v>
      </c>
      <c r="B33" s="11" t="s">
        <v>708</v>
      </c>
      <c r="C33" s="1">
        <v>12840</v>
      </c>
      <c r="D33" s="1">
        <v>2019</v>
      </c>
      <c r="E33" s="4" t="s">
        <v>33</v>
      </c>
      <c r="G33" s="9" t="s">
        <v>129</v>
      </c>
      <c r="H33" s="4" t="s">
        <v>35</v>
      </c>
      <c r="I33" s="1">
        <f t="shared" ref="I33" si="3">SUM(K33:TB33)</f>
        <v>60</v>
      </c>
      <c r="J33" s="12">
        <f>Tabuľka3[[#This Row],[Stĺpec9]]</f>
        <v>60</v>
      </c>
      <c r="K33" s="109">
        <f>Seniori!K30</f>
        <v>0</v>
      </c>
      <c r="L33" s="109">
        <f>Seniori!L30</f>
        <v>0</v>
      </c>
      <c r="M33" s="109">
        <f>Seniori!M30</f>
        <v>0</v>
      </c>
      <c r="N33" s="109">
        <f>Seniori!N30</f>
        <v>0</v>
      </c>
      <c r="O33" s="109">
        <f>Seniori!O30</f>
        <v>0</v>
      </c>
      <c r="P33" s="109">
        <f>Seniori!P30</f>
        <v>0</v>
      </c>
      <c r="Q33" s="109">
        <f>Seniori!Q30</f>
        <v>0</v>
      </c>
      <c r="R33" s="109">
        <f>Seniori!R30</f>
        <v>0</v>
      </c>
      <c r="S33" s="109">
        <f>Seniori!S30</f>
        <v>0</v>
      </c>
      <c r="T33" s="109">
        <f>Seniori!T30</f>
        <v>0</v>
      </c>
      <c r="U33" s="109">
        <f>Seniori!U30</f>
        <v>0</v>
      </c>
      <c r="V33" s="109">
        <f>Seniori!V30</f>
        <v>0</v>
      </c>
      <c r="W33" s="109">
        <f>Seniori!W30</f>
        <v>0</v>
      </c>
      <c r="X33" s="109">
        <f>Seniori!X30</f>
        <v>0</v>
      </c>
      <c r="Y33" s="109">
        <f>Seniori!Y30</f>
        <v>0</v>
      </c>
      <c r="Z33" s="109">
        <f>Seniori!Z30</f>
        <v>0</v>
      </c>
      <c r="AA33" s="109">
        <f>Seniori!AA30</f>
        <v>0</v>
      </c>
      <c r="AB33" s="109">
        <f>Seniori!AB30</f>
        <v>0</v>
      </c>
      <c r="AC33" s="109">
        <f>Seniori!AC30</f>
        <v>0</v>
      </c>
      <c r="AD33" s="109">
        <f>Seniori!AD30</f>
        <v>0</v>
      </c>
      <c r="AE33" s="109">
        <f>Seniori!AE30</f>
        <v>0</v>
      </c>
      <c r="AF33" s="109">
        <f>Seniori!AF30</f>
        <v>0</v>
      </c>
      <c r="AG33" s="109">
        <f>Seniori!AG30</f>
        <v>0</v>
      </c>
      <c r="AH33" s="109">
        <f>Seniori!AH30</f>
        <v>0</v>
      </c>
      <c r="AI33" s="109">
        <f>Seniori!AI30</f>
        <v>0</v>
      </c>
      <c r="AJ33" s="109">
        <f>Seniori!AJ30</f>
        <v>0</v>
      </c>
      <c r="AK33" s="109">
        <f>Seniori!AK30</f>
        <v>0</v>
      </c>
      <c r="AL33" s="109">
        <f>Seniori!AL30</f>
        <v>0</v>
      </c>
      <c r="AM33" s="109">
        <f>Seniori!AM30</f>
        <v>0</v>
      </c>
      <c r="AN33" s="109">
        <f>Seniori!AN30</f>
        <v>0</v>
      </c>
      <c r="AO33" s="109">
        <f>Seniori!AO30</f>
        <v>0</v>
      </c>
      <c r="AP33" s="109">
        <f>Seniori!AP30</f>
        <v>0</v>
      </c>
      <c r="AQ33" s="109">
        <f>Seniori!AQ30</f>
        <v>0</v>
      </c>
      <c r="AR33" s="109">
        <f>Seniori!AR30</f>
        <v>0</v>
      </c>
      <c r="AS33" s="109">
        <f>Seniori!AS30</f>
        <v>0</v>
      </c>
      <c r="AT33" s="109">
        <f>Seniori!AT30</f>
        <v>0</v>
      </c>
      <c r="AU33" s="109">
        <f>Seniori!AU30</f>
        <v>0</v>
      </c>
      <c r="AV33" s="109">
        <f>Seniori!AV30</f>
        <v>0</v>
      </c>
      <c r="AW33" s="109">
        <f>Seniori!AW30</f>
        <v>0</v>
      </c>
      <c r="AX33" s="109">
        <f>Seniori!AX30</f>
        <v>0</v>
      </c>
      <c r="AY33" s="109">
        <f>Seniori!AY30</f>
        <v>0</v>
      </c>
      <c r="AZ33" s="109">
        <f>Seniori!AZ30</f>
        <v>0</v>
      </c>
      <c r="BA33" s="109">
        <f>Seniori!BA30</f>
        <v>0</v>
      </c>
      <c r="BB33" s="109">
        <f>Seniori!BB30</f>
        <v>0</v>
      </c>
      <c r="BC33" s="109">
        <f>Seniori!BC30</f>
        <v>0</v>
      </c>
      <c r="BD33" s="109">
        <f>Seniori!BD30</f>
        <v>0</v>
      </c>
      <c r="BE33" s="109">
        <f>Seniori!BE30</f>
        <v>0</v>
      </c>
      <c r="BF33" s="109">
        <f>Seniori!BF30</f>
        <v>0</v>
      </c>
      <c r="BG33" s="109">
        <f>Seniori!BG30</f>
        <v>0</v>
      </c>
      <c r="BH33" s="109">
        <f>Seniori!BH30</f>
        <v>0</v>
      </c>
      <c r="BI33" s="109">
        <f>Seniori!BI30</f>
        <v>0</v>
      </c>
      <c r="BJ33" s="109">
        <f>Seniori!BJ30</f>
        <v>0</v>
      </c>
      <c r="BK33" s="109">
        <f>Seniori!BK30</f>
        <v>0</v>
      </c>
      <c r="BL33" s="109">
        <f>Seniori!BL30</f>
        <v>0</v>
      </c>
      <c r="BM33" s="109">
        <f>Seniori!BM30</f>
        <v>0</v>
      </c>
      <c r="BN33" s="109">
        <f>Seniori!BN30</f>
        <v>0</v>
      </c>
      <c r="BO33" s="109">
        <f>Seniori!BO30</f>
        <v>0</v>
      </c>
      <c r="BP33" s="109">
        <f>Seniori!BP30</f>
        <v>0</v>
      </c>
      <c r="BQ33" s="109">
        <f>Seniori!BQ30</f>
        <v>0</v>
      </c>
      <c r="BR33" s="109">
        <f>Seniori!BR30</f>
        <v>0</v>
      </c>
      <c r="BS33" s="109">
        <f>Seniori!BS30</f>
        <v>0</v>
      </c>
      <c r="BT33" s="109">
        <f>Seniori!BT30</f>
        <v>0</v>
      </c>
      <c r="BU33" s="109">
        <f>Seniori!BU30</f>
        <v>0</v>
      </c>
      <c r="BV33" s="109">
        <f>Seniori!BV30</f>
        <v>0</v>
      </c>
      <c r="BW33" s="109">
        <f>Seniori!BW30</f>
        <v>0</v>
      </c>
      <c r="BX33" s="109">
        <f>Seniori!BX30</f>
        <v>0</v>
      </c>
      <c r="BY33" s="109">
        <f>Seniori!BY30</f>
        <v>0</v>
      </c>
      <c r="BZ33" s="109">
        <f>Seniori!BZ30</f>
        <v>0</v>
      </c>
      <c r="CA33" s="109">
        <f>Seniori!CA30</f>
        <v>0</v>
      </c>
      <c r="CB33" s="109">
        <f>Seniori!CB30</f>
        <v>0</v>
      </c>
      <c r="CC33" s="109">
        <f>Seniori!CC30</f>
        <v>0</v>
      </c>
      <c r="CD33" s="109">
        <f>Seniori!CD30</f>
        <v>0</v>
      </c>
      <c r="CE33" s="109">
        <f>Seniori!CE30</f>
        <v>0</v>
      </c>
      <c r="CF33" s="109">
        <f>Seniori!CF30</f>
        <v>0</v>
      </c>
      <c r="CG33" s="109">
        <f>Seniori!CG30</f>
        <v>0</v>
      </c>
      <c r="CH33" s="109">
        <f>Seniori!CH30</f>
        <v>0</v>
      </c>
      <c r="CI33" s="109">
        <f>Seniori!CI30</f>
        <v>6</v>
      </c>
      <c r="CJ33" s="109">
        <f>Seniori!CJ30</f>
        <v>0</v>
      </c>
      <c r="CK33" s="109">
        <f>Seniori!CK30</f>
        <v>0</v>
      </c>
      <c r="CL33" s="109">
        <f>Seniori!CL30</f>
        <v>0</v>
      </c>
      <c r="CM33" s="109">
        <f>Seniori!CM30</f>
        <v>0</v>
      </c>
      <c r="CN33" s="109">
        <f>Seniori!CN30</f>
        <v>0</v>
      </c>
      <c r="CO33" s="109">
        <f>Seniori!CO30</f>
        <v>0</v>
      </c>
      <c r="CP33" s="109">
        <f>Seniori!CP30</f>
        <v>0</v>
      </c>
      <c r="CQ33" s="109">
        <f>Seniori!CQ30</f>
        <v>0</v>
      </c>
      <c r="CR33" s="109">
        <f>Seniori!CR30</f>
        <v>8</v>
      </c>
      <c r="CS33" s="109">
        <f>Seniori!CS30</f>
        <v>0</v>
      </c>
      <c r="CT33" s="109">
        <f>Seniori!CT30</f>
        <v>0</v>
      </c>
      <c r="CU33" s="109">
        <f>Seniori!CU30</f>
        <v>0</v>
      </c>
      <c r="CV33" s="109">
        <f>Seniori!CV30</f>
        <v>0</v>
      </c>
      <c r="CW33" s="109">
        <f>Seniori!CW30</f>
        <v>0</v>
      </c>
      <c r="CX33" s="109">
        <f>Seniori!CX30</f>
        <v>0</v>
      </c>
      <c r="CY33" s="109">
        <f>Seniori!CY30</f>
        <v>0</v>
      </c>
      <c r="CZ33" s="109">
        <f>Seniori!CZ30</f>
        <v>0</v>
      </c>
      <c r="DA33" s="109">
        <f>Seniori!DA30</f>
        <v>0</v>
      </c>
      <c r="DB33" s="109">
        <f>Seniori!DB30</f>
        <v>0</v>
      </c>
      <c r="DC33" s="109">
        <f>Seniori!DC30</f>
        <v>0</v>
      </c>
      <c r="DD33" s="109">
        <f>Seniori!DD30</f>
        <v>0</v>
      </c>
      <c r="DE33" s="109">
        <f>Seniori!DE30</f>
        <v>0</v>
      </c>
      <c r="DF33" s="109">
        <f>Seniori!DF30</f>
        <v>0</v>
      </c>
      <c r="DG33" s="109">
        <f>Seniori!DG30</f>
        <v>0</v>
      </c>
      <c r="DH33" s="109">
        <f>Seniori!DH30</f>
        <v>0</v>
      </c>
      <c r="DI33" s="109">
        <f>Seniori!DI30</f>
        <v>0</v>
      </c>
      <c r="DJ33" s="109">
        <f>Seniori!DJ30</f>
        <v>0</v>
      </c>
      <c r="DK33" s="109">
        <f>Seniori!DK30</f>
        <v>0</v>
      </c>
      <c r="DL33" s="109">
        <f>Seniori!DL30</f>
        <v>0</v>
      </c>
      <c r="DM33" s="109">
        <f>Seniori!DM30</f>
        <v>0</v>
      </c>
      <c r="DN33" s="109">
        <f>Seniori!DN30</f>
        <v>0</v>
      </c>
      <c r="DO33" s="109">
        <f>Seniori!DO30</f>
        <v>0</v>
      </c>
      <c r="DP33" s="109">
        <f>Seniori!DP30</f>
        <v>0</v>
      </c>
      <c r="DQ33" s="109">
        <f>Seniori!DQ30</f>
        <v>0</v>
      </c>
      <c r="DR33" s="109">
        <f>Seniori!DR30</f>
        <v>0</v>
      </c>
      <c r="DS33" s="109">
        <f>Seniori!DS30</f>
        <v>0</v>
      </c>
      <c r="DT33" s="109">
        <f>Seniori!DT30</f>
        <v>0</v>
      </c>
      <c r="DU33" s="109">
        <f>Seniori!DU30</f>
        <v>0</v>
      </c>
      <c r="DV33" s="109">
        <f>Seniori!DV30</f>
        <v>0</v>
      </c>
      <c r="DW33" s="109">
        <f>Seniori!DW30</f>
        <v>0</v>
      </c>
      <c r="DX33" s="109">
        <f>Seniori!DX30</f>
        <v>0</v>
      </c>
      <c r="DY33" s="109">
        <f>Seniori!DY30</f>
        <v>0</v>
      </c>
      <c r="DZ33" s="109">
        <f>Seniori!DZ30</f>
        <v>0</v>
      </c>
      <c r="EA33" s="109">
        <f>Seniori!EA30</f>
        <v>0</v>
      </c>
      <c r="EB33" s="109">
        <f>Seniori!EB30</f>
        <v>0</v>
      </c>
      <c r="EC33" s="109">
        <f>Seniori!EC30</f>
        <v>0</v>
      </c>
      <c r="ED33" s="109">
        <f>Seniori!ED30</f>
        <v>0</v>
      </c>
      <c r="EE33" s="109">
        <f>Seniori!EE30</f>
        <v>0</v>
      </c>
      <c r="EF33" s="109">
        <f>Seniori!EF30</f>
        <v>0</v>
      </c>
      <c r="EG33" s="109">
        <f>Seniori!EG30</f>
        <v>0</v>
      </c>
      <c r="EH33" s="109">
        <f>Seniori!EH30</f>
        <v>0</v>
      </c>
      <c r="EI33" s="109">
        <f>Seniori!EI30</f>
        <v>0</v>
      </c>
      <c r="EJ33" s="109">
        <f>Seniori!EJ30</f>
        <v>0</v>
      </c>
      <c r="EK33" s="109">
        <f>Seniori!EK30</f>
        <v>0</v>
      </c>
      <c r="EL33" s="109">
        <f>Seniori!EL30</f>
        <v>0</v>
      </c>
      <c r="EM33" s="109">
        <f>Seniori!EM30</f>
        <v>0</v>
      </c>
      <c r="EN33" s="109">
        <f>Seniori!EN30</f>
        <v>0</v>
      </c>
      <c r="EO33" s="109">
        <f>Seniori!EO30</f>
        <v>0</v>
      </c>
      <c r="EP33" s="109">
        <f>Seniori!EP30</f>
        <v>0</v>
      </c>
      <c r="EQ33" s="109">
        <f>Seniori!EQ30</f>
        <v>0</v>
      </c>
      <c r="ER33" s="109">
        <f>Seniori!ER30</f>
        <v>0</v>
      </c>
      <c r="ES33" s="109">
        <f>Seniori!ES30</f>
        <v>0</v>
      </c>
      <c r="ET33" s="109">
        <f>Seniori!ET30</f>
        <v>0</v>
      </c>
      <c r="EU33" s="109">
        <f>Seniori!EU30</f>
        <v>0</v>
      </c>
      <c r="EV33" s="109">
        <f>Seniori!EV30</f>
        <v>0</v>
      </c>
      <c r="EW33" s="109">
        <f>Seniori!EW30</f>
        <v>0</v>
      </c>
      <c r="EX33" s="109">
        <f>Seniori!EX30</f>
        <v>0</v>
      </c>
      <c r="EY33" s="109">
        <f>Seniori!EY30</f>
        <v>0</v>
      </c>
      <c r="EZ33" s="109">
        <f>Seniori!EZ30</f>
        <v>0</v>
      </c>
      <c r="FA33" s="109">
        <f>Seniori!FA30</f>
        <v>0</v>
      </c>
      <c r="FB33" s="109">
        <f>Seniori!FB30</f>
        <v>0</v>
      </c>
      <c r="FC33" s="109">
        <f>Seniori!FC30</f>
        <v>0</v>
      </c>
      <c r="FD33" s="109">
        <f>Seniori!FD30</f>
        <v>0</v>
      </c>
      <c r="FE33" s="109">
        <f>Seniori!FE30</f>
        <v>0</v>
      </c>
      <c r="FF33" s="109">
        <f>Seniori!FF30</f>
        <v>0</v>
      </c>
      <c r="FG33" s="109">
        <f>Seniori!FG30</f>
        <v>0</v>
      </c>
      <c r="FH33" s="109">
        <f>Seniori!FH30</f>
        <v>0</v>
      </c>
      <c r="FI33" s="109">
        <f>Seniori!FI30</f>
        <v>0</v>
      </c>
      <c r="FJ33" s="109">
        <f>Seniori!FJ30</f>
        <v>0</v>
      </c>
      <c r="FK33" s="109">
        <f>Seniori!FK30</f>
        <v>0</v>
      </c>
      <c r="FL33" s="109">
        <f>Seniori!FL30</f>
        <v>0</v>
      </c>
      <c r="FM33" s="109">
        <f>Seniori!FM30</f>
        <v>0</v>
      </c>
      <c r="FN33" s="109">
        <f>Seniori!FN30</f>
        <v>0</v>
      </c>
      <c r="FO33" s="109">
        <f>Seniori!FO30</f>
        <v>0</v>
      </c>
      <c r="FP33" s="109">
        <f>Seniori!FP30</f>
        <v>0</v>
      </c>
      <c r="FQ33" s="109">
        <f>Seniori!FQ30</f>
        <v>0</v>
      </c>
      <c r="FR33" s="109">
        <f>Seniori!FR30</f>
        <v>0</v>
      </c>
      <c r="FS33" s="109">
        <f>Seniori!FS30</f>
        <v>0</v>
      </c>
      <c r="FT33" s="109">
        <f>Seniori!FT30</f>
        <v>0</v>
      </c>
      <c r="FU33" s="109">
        <f>Seniori!FU30</f>
        <v>0</v>
      </c>
      <c r="FV33" s="109">
        <f>Seniori!FV30</f>
        <v>0</v>
      </c>
      <c r="FW33" s="109">
        <f>Seniori!FW30</f>
        <v>0</v>
      </c>
      <c r="FX33" s="109">
        <f>Seniori!FX30</f>
        <v>0</v>
      </c>
      <c r="FY33" s="109">
        <f>Seniori!FY30</f>
        <v>0</v>
      </c>
      <c r="FZ33" s="109">
        <f>Seniori!FZ30</f>
        <v>0</v>
      </c>
      <c r="GA33" s="109">
        <f>Seniori!GA30</f>
        <v>0</v>
      </c>
      <c r="GB33" s="109">
        <f>Seniori!GB30</f>
        <v>0</v>
      </c>
      <c r="GC33" s="109">
        <f>Seniori!GC30</f>
        <v>0</v>
      </c>
      <c r="GD33" s="109">
        <f>Seniori!GD30</f>
        <v>0</v>
      </c>
      <c r="GE33" s="109">
        <f>Seniori!GE30</f>
        <v>0</v>
      </c>
      <c r="GF33" s="109">
        <f>Seniori!GF30</f>
        <v>0</v>
      </c>
      <c r="GG33" s="109">
        <f>Seniori!GG30</f>
        <v>0</v>
      </c>
      <c r="GH33" s="109">
        <f>Seniori!GH30</f>
        <v>0</v>
      </c>
      <c r="GI33" s="109">
        <f>Seniori!GI30</f>
        <v>0</v>
      </c>
      <c r="GJ33" s="109">
        <f>Seniori!GJ30</f>
        <v>0</v>
      </c>
      <c r="GK33" s="109">
        <f>Seniori!GK30</f>
        <v>0</v>
      </c>
      <c r="GL33" s="109">
        <f>Seniori!GL30</f>
        <v>0</v>
      </c>
      <c r="GM33" s="109">
        <f>Seniori!GM30</f>
        <v>0</v>
      </c>
      <c r="GN33" s="109">
        <f>Seniori!GN30</f>
        <v>0</v>
      </c>
      <c r="GO33" s="109">
        <f>Seniori!GO30</f>
        <v>0</v>
      </c>
      <c r="GP33" s="109">
        <f>Seniori!GP30</f>
        <v>0</v>
      </c>
      <c r="GQ33" s="109">
        <f>Seniori!GQ30</f>
        <v>0</v>
      </c>
      <c r="GR33" s="109">
        <f>Seniori!GR30</f>
        <v>0</v>
      </c>
      <c r="GS33" s="109">
        <f>Seniori!GS30</f>
        <v>0</v>
      </c>
      <c r="GT33" s="109">
        <f>Seniori!GT30</f>
        <v>0</v>
      </c>
      <c r="GU33" s="109">
        <f>Seniori!GU30</f>
        <v>0</v>
      </c>
      <c r="GV33" s="109">
        <f>Seniori!GV30</f>
        <v>0</v>
      </c>
      <c r="GW33" s="109">
        <f>Seniori!GW30</f>
        <v>0</v>
      </c>
      <c r="GX33" s="109">
        <f>Seniori!GX30</f>
        <v>0</v>
      </c>
      <c r="GY33" s="109">
        <f>Seniori!GY30</f>
        <v>0</v>
      </c>
      <c r="GZ33" s="109">
        <f>Seniori!GZ30</f>
        <v>0</v>
      </c>
      <c r="HA33" s="109">
        <f>Seniori!HA30</f>
        <v>0</v>
      </c>
      <c r="HB33" s="109">
        <f>Seniori!HB30</f>
        <v>0</v>
      </c>
      <c r="HC33" s="109">
        <f>Seniori!HC30</f>
        <v>0</v>
      </c>
      <c r="HD33" s="109">
        <f>Seniori!HD30</f>
        <v>0</v>
      </c>
      <c r="HE33" s="109">
        <f>Seniori!HE30</f>
        <v>0</v>
      </c>
      <c r="HF33" s="109">
        <f>Seniori!HF30</f>
        <v>0</v>
      </c>
      <c r="HG33" s="109">
        <f>Seniori!HG30</f>
        <v>0</v>
      </c>
      <c r="HH33" s="109">
        <f>Seniori!HH30</f>
        <v>0</v>
      </c>
      <c r="HI33" s="109">
        <f>Seniori!HI30</f>
        <v>0</v>
      </c>
      <c r="HJ33" s="109">
        <f>Seniori!HJ30</f>
        <v>0</v>
      </c>
      <c r="HK33" s="109">
        <f>Seniori!HK30</f>
        <v>0</v>
      </c>
      <c r="HL33" s="109">
        <f>Seniori!HL30</f>
        <v>0</v>
      </c>
      <c r="HM33" s="109">
        <f>Seniori!HM30</f>
        <v>0</v>
      </c>
      <c r="HN33" s="109">
        <f>Seniori!HN30</f>
        <v>0</v>
      </c>
      <c r="HO33" s="109">
        <f>Seniori!HO30</f>
        <v>0</v>
      </c>
      <c r="HP33" s="109">
        <f>Seniori!HP30</f>
        <v>0</v>
      </c>
      <c r="HQ33" s="109">
        <f>Seniori!HQ30</f>
        <v>0</v>
      </c>
      <c r="HR33" s="109">
        <f>Seniori!HR30</f>
        <v>0</v>
      </c>
      <c r="HS33" s="109">
        <f>Seniori!HS30</f>
        <v>0</v>
      </c>
      <c r="HT33" s="109">
        <f>Seniori!HT30</f>
        <v>0</v>
      </c>
      <c r="HU33" s="109">
        <f>Seniori!HU30</f>
        <v>0</v>
      </c>
      <c r="HV33" s="109">
        <f>Seniori!HV30</f>
        <v>0</v>
      </c>
      <c r="HW33" s="109">
        <f>Seniori!HW30</f>
        <v>0</v>
      </c>
      <c r="HX33" s="109">
        <f>Seniori!HX30</f>
        <v>0</v>
      </c>
      <c r="HY33" s="109">
        <f>Seniori!HY30</f>
        <v>0</v>
      </c>
      <c r="HZ33" s="109">
        <f>Seniori!HZ30</f>
        <v>0</v>
      </c>
      <c r="IA33" s="109">
        <f>Seniori!IA30</f>
        <v>0</v>
      </c>
      <c r="IB33" s="109">
        <f>Seniori!IB30</f>
        <v>0</v>
      </c>
      <c r="IC33" s="109">
        <f>Seniori!IC30</f>
        <v>0</v>
      </c>
      <c r="ID33" s="109">
        <f>Seniori!ID30</f>
        <v>0</v>
      </c>
      <c r="IE33" s="109">
        <f>Seniori!IE30</f>
        <v>0</v>
      </c>
      <c r="IF33" s="109">
        <f>Seniori!IF30</f>
        <v>0</v>
      </c>
      <c r="IG33" s="109">
        <f>Seniori!IG30</f>
        <v>0</v>
      </c>
      <c r="IH33" s="109">
        <f>Seniori!IH30</f>
        <v>0</v>
      </c>
      <c r="II33" s="109">
        <f>Seniori!II30</f>
        <v>0</v>
      </c>
      <c r="IJ33" s="109">
        <f>Seniori!IJ30</f>
        <v>0</v>
      </c>
      <c r="IK33" s="109">
        <f>Seniori!IK30</f>
        <v>0</v>
      </c>
      <c r="IL33" s="109">
        <f>Seniori!IL30</f>
        <v>0</v>
      </c>
      <c r="IM33" s="109">
        <f>Seniori!IM30</f>
        <v>0</v>
      </c>
      <c r="IN33" s="109">
        <f>Seniori!IN30</f>
        <v>0</v>
      </c>
      <c r="IO33" s="109">
        <f>Seniori!IO30</f>
        <v>0</v>
      </c>
      <c r="IP33" s="109">
        <f>Seniori!IP30</f>
        <v>0</v>
      </c>
      <c r="IQ33" s="109">
        <f>Seniori!IQ30</f>
        <v>0</v>
      </c>
      <c r="IR33" s="109">
        <f>Seniori!IR30</f>
        <v>11</v>
      </c>
      <c r="IS33" s="109">
        <f>Seniori!IS30</f>
        <v>13</v>
      </c>
      <c r="IT33" s="109">
        <f>Seniori!IT30</f>
        <v>0</v>
      </c>
      <c r="IU33" s="109">
        <f>Seniori!IU30</f>
        <v>0</v>
      </c>
      <c r="IV33" s="109">
        <f>Seniori!IV30</f>
        <v>0</v>
      </c>
      <c r="IW33" s="109">
        <f>Seniori!IW30</f>
        <v>0</v>
      </c>
      <c r="IX33" s="109">
        <f>Seniori!IX30</f>
        <v>0</v>
      </c>
      <c r="IY33" s="109">
        <f>Seniori!IY30</f>
        <v>0</v>
      </c>
      <c r="IZ33" s="109">
        <f>Seniori!IZ30</f>
        <v>0</v>
      </c>
      <c r="JA33" s="109">
        <f>Seniori!JA30</f>
        <v>0</v>
      </c>
      <c r="JB33" s="109">
        <f>Seniori!JB30</f>
        <v>11</v>
      </c>
      <c r="JC33" s="109">
        <f>Seniori!JC30</f>
        <v>11</v>
      </c>
      <c r="JD33" s="109">
        <f>Seniori!JD30</f>
        <v>0</v>
      </c>
      <c r="JE33" s="109">
        <f>Seniori!JE30</f>
        <v>0</v>
      </c>
      <c r="JF33" s="109">
        <f>Seniori!JF30</f>
        <v>0</v>
      </c>
      <c r="JG33" s="109">
        <f>Seniori!JG30</f>
        <v>0</v>
      </c>
      <c r="JH33" s="109">
        <f>Seniori!JH30</f>
        <v>0</v>
      </c>
      <c r="JI33" s="109">
        <f>Seniori!JI30</f>
        <v>0</v>
      </c>
      <c r="JJ33" s="109">
        <f>Seniori!JJ30</f>
        <v>0</v>
      </c>
      <c r="JK33" s="109">
        <f>Seniori!JK30</f>
        <v>0</v>
      </c>
      <c r="JL33" s="109">
        <f>Seniori!JL30</f>
        <v>0</v>
      </c>
      <c r="JM33" s="109">
        <f>Seniori!JM30</f>
        <v>0</v>
      </c>
      <c r="JN33" s="109">
        <f>Seniori!JN30</f>
        <v>0</v>
      </c>
      <c r="JO33" s="109">
        <f>Seniori!JO30</f>
        <v>0</v>
      </c>
      <c r="JP33" s="109">
        <f>Seniori!JP30</f>
        <v>0</v>
      </c>
      <c r="JQ33" s="109">
        <f>Seniori!JQ30</f>
        <v>0</v>
      </c>
      <c r="JR33" s="109">
        <f>Seniori!JR30</f>
        <v>0</v>
      </c>
      <c r="JS33" s="109">
        <f>Seniori!JS30</f>
        <v>0</v>
      </c>
      <c r="JT33" s="109">
        <f>Seniori!JT30</f>
        <v>0</v>
      </c>
      <c r="JU33" s="109">
        <f>Seniori!JU30</f>
        <v>0</v>
      </c>
      <c r="JV33" s="109">
        <f>Seniori!JV30</f>
        <v>0</v>
      </c>
      <c r="JW33" s="109">
        <f>Seniori!JW30</f>
        <v>0</v>
      </c>
      <c r="JX33" s="109">
        <f>Seniori!JX30</f>
        <v>0</v>
      </c>
      <c r="JY33" s="109">
        <f>Seniori!JY30</f>
        <v>0</v>
      </c>
      <c r="JZ33" s="109">
        <f>Seniori!JZ30</f>
        <v>0</v>
      </c>
      <c r="KA33" s="109">
        <f>Seniori!KA30</f>
        <v>0</v>
      </c>
      <c r="KB33" s="109">
        <f>Seniori!KB30</f>
        <v>0</v>
      </c>
      <c r="KC33" s="109">
        <f>Seniori!KC30</f>
        <v>0</v>
      </c>
      <c r="KD33" s="109">
        <f>Seniori!KD30</f>
        <v>0</v>
      </c>
      <c r="KE33" s="109">
        <f>Seniori!KE30</f>
        <v>0</v>
      </c>
      <c r="KF33" s="109">
        <f>Seniori!KF30</f>
        <v>0</v>
      </c>
      <c r="KG33" s="109">
        <f>Seniori!KG30</f>
        <v>0</v>
      </c>
      <c r="KH33" s="109">
        <f>Seniori!KH30</f>
        <v>0</v>
      </c>
      <c r="KI33" s="109">
        <f>Seniori!KI30</f>
        <v>0</v>
      </c>
      <c r="KJ33" s="109">
        <f>Seniori!KJ30</f>
        <v>0</v>
      </c>
      <c r="KK33" s="109">
        <f>Seniori!KK30</f>
        <v>0</v>
      </c>
      <c r="KL33" s="109">
        <f>Seniori!KL30</f>
        <v>0</v>
      </c>
      <c r="KM33" s="109">
        <f>Seniori!KM30</f>
        <v>0</v>
      </c>
      <c r="KN33" s="109">
        <f>Seniori!KN30</f>
        <v>0</v>
      </c>
      <c r="KO33" s="109">
        <f>Seniori!KO30</f>
        <v>0</v>
      </c>
      <c r="KP33" s="109">
        <f>Seniori!KP30</f>
        <v>0</v>
      </c>
      <c r="KQ33" s="109">
        <f>Seniori!KQ30</f>
        <v>0</v>
      </c>
      <c r="KR33" s="109">
        <f>Seniori!KR30</f>
        <v>0</v>
      </c>
      <c r="KS33" s="109">
        <f>Seniori!KS30</f>
        <v>0</v>
      </c>
      <c r="KT33" s="109">
        <f>Seniori!KT30</f>
        <v>0</v>
      </c>
      <c r="KU33" s="109">
        <f>Seniori!KU30</f>
        <v>0</v>
      </c>
      <c r="KV33" s="109">
        <f>Seniori!KV30</f>
        <v>0</v>
      </c>
      <c r="KW33" s="109">
        <f>Seniori!KW30</f>
        <v>0</v>
      </c>
      <c r="KX33" s="109">
        <f>Seniori!KX30</f>
        <v>0</v>
      </c>
      <c r="KY33" s="109">
        <f>Seniori!KY30</f>
        <v>0</v>
      </c>
      <c r="KZ33" s="109">
        <f>Seniori!KZ30</f>
        <v>0</v>
      </c>
      <c r="LA33" s="109">
        <f>Seniori!LA30</f>
        <v>0</v>
      </c>
      <c r="LB33" s="109">
        <f>Seniori!LB30</f>
        <v>0</v>
      </c>
      <c r="LC33" s="109">
        <f>Seniori!LC30</f>
        <v>0</v>
      </c>
      <c r="LD33" s="109">
        <f>Seniori!LD30</f>
        <v>0</v>
      </c>
      <c r="LE33" s="109">
        <f>Seniori!LE30</f>
        <v>0</v>
      </c>
      <c r="LF33" s="109">
        <f>Seniori!LF30</f>
        <v>0</v>
      </c>
      <c r="LG33" s="109">
        <f>Seniori!LG30</f>
        <v>0</v>
      </c>
      <c r="LH33" s="109">
        <f>Seniori!LH30</f>
        <v>0</v>
      </c>
      <c r="LI33" s="109">
        <f>Seniori!LI30</f>
        <v>0</v>
      </c>
      <c r="LJ33" s="109">
        <f>Seniori!LJ30</f>
        <v>0</v>
      </c>
      <c r="LK33" s="109">
        <f>Seniori!LK30</f>
        <v>0</v>
      </c>
      <c r="LL33" s="109">
        <f>Seniori!LL30</f>
        <v>0</v>
      </c>
      <c r="LM33" s="109">
        <f>Seniori!LM30</f>
        <v>0</v>
      </c>
      <c r="LN33" s="109">
        <f>Seniori!LN30</f>
        <v>0</v>
      </c>
      <c r="LO33" s="109">
        <f>Seniori!LO30</f>
        <v>0</v>
      </c>
      <c r="LP33" s="109">
        <f>Seniori!LP30</f>
        <v>0</v>
      </c>
      <c r="LQ33" s="109">
        <f>Seniori!LQ30</f>
        <v>0</v>
      </c>
      <c r="LR33" s="109">
        <f>Seniori!LR30</f>
        <v>0</v>
      </c>
      <c r="LS33" s="109">
        <f>Seniori!LS30</f>
        <v>0</v>
      </c>
      <c r="LT33" s="109">
        <f>Seniori!LT30</f>
        <v>0</v>
      </c>
      <c r="LU33" s="109">
        <f>Seniori!LU30</f>
        <v>0</v>
      </c>
      <c r="LV33" s="109">
        <f>Seniori!LV30</f>
        <v>0</v>
      </c>
      <c r="LW33" s="109">
        <f>Seniori!LW30</f>
        <v>0</v>
      </c>
      <c r="LX33" s="109">
        <f>Seniori!LX30</f>
        <v>0</v>
      </c>
      <c r="LY33" s="109">
        <f>Seniori!LY30</f>
        <v>0</v>
      </c>
      <c r="LZ33" s="109">
        <f>Seniori!LZ30</f>
        <v>0</v>
      </c>
      <c r="MA33" s="109">
        <f>Seniori!MA30</f>
        <v>0</v>
      </c>
      <c r="MB33" s="109">
        <f>Seniori!MB30</f>
        <v>0</v>
      </c>
      <c r="MC33" s="109">
        <f>Seniori!MC30</f>
        <v>0</v>
      </c>
      <c r="MD33" s="109">
        <f>Seniori!MD30</f>
        <v>0</v>
      </c>
      <c r="ME33" s="109">
        <f>Seniori!ME30</f>
        <v>0</v>
      </c>
      <c r="MF33" s="109">
        <f>Seniori!MF30</f>
        <v>0</v>
      </c>
      <c r="MG33" s="109">
        <f>Seniori!MG30</f>
        <v>0</v>
      </c>
      <c r="MH33" s="109">
        <f>Seniori!MH30</f>
        <v>0</v>
      </c>
      <c r="MI33" s="109">
        <f>Seniori!MI30</f>
        <v>0</v>
      </c>
      <c r="MJ33" s="109">
        <f>Seniori!MJ30</f>
        <v>0</v>
      </c>
      <c r="MK33" s="109">
        <f>Seniori!MK30</f>
        <v>0</v>
      </c>
      <c r="ML33" s="109">
        <f>Seniori!ML30</f>
        <v>0</v>
      </c>
      <c r="MM33" s="109">
        <f>Seniori!MM30</f>
        <v>0</v>
      </c>
      <c r="MN33" s="109">
        <f>Seniori!MN30</f>
        <v>0</v>
      </c>
      <c r="MO33" s="109">
        <f>Seniori!MO30</f>
        <v>0</v>
      </c>
      <c r="MP33" s="109">
        <f>Seniori!MP30</f>
        <v>0</v>
      </c>
      <c r="MQ33" s="109">
        <f>Seniori!MQ30</f>
        <v>0</v>
      </c>
      <c r="MR33" s="109">
        <f>Seniori!MR30</f>
        <v>0</v>
      </c>
      <c r="MS33" s="109">
        <f>Seniori!MS30</f>
        <v>0</v>
      </c>
      <c r="MT33" s="109">
        <f>Seniori!MT30</f>
        <v>0</v>
      </c>
      <c r="MU33" s="109">
        <f>Seniori!MU30</f>
        <v>0</v>
      </c>
      <c r="MV33" s="109">
        <f>Seniori!MV30</f>
        <v>0</v>
      </c>
      <c r="MW33" s="109">
        <f>Seniori!MW30</f>
        <v>0</v>
      </c>
      <c r="MX33" s="109">
        <f>Seniori!MX30</f>
        <v>0</v>
      </c>
      <c r="MY33" s="109">
        <f>Seniori!MY30</f>
        <v>0</v>
      </c>
      <c r="MZ33" s="109">
        <f>Seniori!MZ30</f>
        <v>0</v>
      </c>
      <c r="NA33" s="109">
        <f>Seniori!NA30</f>
        <v>0</v>
      </c>
      <c r="NB33" s="109">
        <f>Seniori!NB30</f>
        <v>0</v>
      </c>
      <c r="NC33" s="109">
        <f>Seniori!NC30</f>
        <v>0</v>
      </c>
      <c r="ND33" s="109">
        <f>Seniori!ND30</f>
        <v>0</v>
      </c>
      <c r="NE33" s="109">
        <f>Seniori!NE30</f>
        <v>0</v>
      </c>
      <c r="NF33" s="109">
        <f>Seniori!NF30</f>
        <v>0</v>
      </c>
      <c r="NG33" s="109">
        <f>Seniori!NG30</f>
        <v>0</v>
      </c>
      <c r="NH33" s="109">
        <f>Seniori!NH30</f>
        <v>0</v>
      </c>
      <c r="NI33" s="109">
        <f>Seniori!NI30</f>
        <v>0</v>
      </c>
      <c r="NJ33" s="109">
        <f>Seniori!NJ30</f>
        <v>0</v>
      </c>
      <c r="NK33" s="109">
        <f>Seniori!NK30</f>
        <v>0</v>
      </c>
      <c r="NL33" s="109">
        <f>Seniori!NL30</f>
        <v>0</v>
      </c>
      <c r="NM33" s="109">
        <f>Seniori!NM30</f>
        <v>0</v>
      </c>
      <c r="NN33" s="109">
        <f>Seniori!NN30</f>
        <v>0</v>
      </c>
      <c r="NO33" s="109">
        <f>Seniori!NO30</f>
        <v>0</v>
      </c>
      <c r="NP33" s="109">
        <f>Seniori!NP30</f>
        <v>0</v>
      </c>
      <c r="NQ33" s="109">
        <f>Seniori!NQ30</f>
        <v>0</v>
      </c>
      <c r="NR33" s="109">
        <f>Seniori!NR30</f>
        <v>0</v>
      </c>
      <c r="NS33" s="109">
        <f>Seniori!NS30</f>
        <v>0</v>
      </c>
      <c r="NT33" s="109">
        <f>Seniori!NT30</f>
        <v>0</v>
      </c>
      <c r="NU33" s="109">
        <f>Seniori!NU30</f>
        <v>0</v>
      </c>
      <c r="NV33" s="109">
        <f>Seniori!NV30</f>
        <v>0</v>
      </c>
      <c r="NW33" s="109">
        <f>Seniori!NW30</f>
        <v>0</v>
      </c>
      <c r="NX33" s="109">
        <f>Seniori!NX30</f>
        <v>0</v>
      </c>
      <c r="NY33" s="109">
        <f>Seniori!NY30</f>
        <v>0</v>
      </c>
      <c r="NZ33" s="109">
        <f>Seniori!NZ30</f>
        <v>0</v>
      </c>
      <c r="OA33" s="109">
        <f>Seniori!OA30</f>
        <v>0</v>
      </c>
      <c r="OB33" s="109">
        <f>Seniori!OB30</f>
        <v>0</v>
      </c>
      <c r="OC33" s="109">
        <f>Seniori!OC30</f>
        <v>0</v>
      </c>
      <c r="OD33" s="109">
        <f>Seniori!OD30</f>
        <v>0</v>
      </c>
      <c r="OE33" s="109">
        <f>Seniori!OE30</f>
        <v>0</v>
      </c>
      <c r="OF33" s="109">
        <f>Seniori!OF30</f>
        <v>0</v>
      </c>
      <c r="OG33" s="109">
        <f>Seniori!OG30</f>
        <v>0</v>
      </c>
      <c r="OH33" s="109">
        <f>Seniori!OH30</f>
        <v>0</v>
      </c>
      <c r="OI33" s="109">
        <f>Seniori!OI30</f>
        <v>0</v>
      </c>
      <c r="OJ33" s="109">
        <f>Seniori!OJ30</f>
        <v>0</v>
      </c>
      <c r="OK33" s="109">
        <f>Seniori!OK30</f>
        <v>0</v>
      </c>
      <c r="OL33" s="109">
        <f>Seniori!OL30</f>
        <v>0</v>
      </c>
      <c r="OM33" s="109">
        <f>Seniori!OM30</f>
        <v>0</v>
      </c>
      <c r="ON33" s="109">
        <f>Seniori!ON30</f>
        <v>0</v>
      </c>
      <c r="OO33" s="109">
        <f>Seniori!OO30</f>
        <v>0</v>
      </c>
      <c r="OP33" s="109">
        <f>Seniori!OP30</f>
        <v>0</v>
      </c>
      <c r="OQ33" s="109">
        <f>Seniori!OQ30</f>
        <v>0</v>
      </c>
      <c r="OR33" s="109">
        <f>Seniori!OR30</f>
        <v>0</v>
      </c>
      <c r="OS33" s="109">
        <f>Seniori!OS30</f>
        <v>0</v>
      </c>
      <c r="OT33" s="109">
        <f>Seniori!OT30</f>
        <v>0</v>
      </c>
      <c r="OU33" s="109">
        <f>Seniori!OU30</f>
        <v>0</v>
      </c>
      <c r="OV33" s="109">
        <f>Seniori!OV30</f>
        <v>0</v>
      </c>
      <c r="OW33" s="109">
        <f>Seniori!OW30</f>
        <v>0</v>
      </c>
      <c r="OX33" s="109">
        <f>Seniori!OX30</f>
        <v>0</v>
      </c>
      <c r="OY33" s="109">
        <f>Seniori!OY30</f>
        <v>0</v>
      </c>
      <c r="OZ33" s="109">
        <f>Seniori!OZ30</f>
        <v>0</v>
      </c>
      <c r="PA33" s="109">
        <f>Seniori!PA30</f>
        <v>0</v>
      </c>
      <c r="PB33" s="109">
        <f>Seniori!PB30</f>
        <v>0</v>
      </c>
      <c r="PC33" s="109">
        <f>Seniori!PC30</f>
        <v>0</v>
      </c>
      <c r="PD33" s="109">
        <f>Seniori!PD30</f>
        <v>0</v>
      </c>
      <c r="PE33" s="109">
        <f>Seniori!PE30</f>
        <v>0</v>
      </c>
      <c r="PF33" s="109">
        <f>Seniori!PF30</f>
        <v>0</v>
      </c>
      <c r="PG33" s="109">
        <f>Seniori!PG30</f>
        <v>0</v>
      </c>
      <c r="PH33" s="109">
        <f>Seniori!PH30</f>
        <v>0</v>
      </c>
      <c r="PI33" s="109">
        <f>Seniori!PI30</f>
        <v>0</v>
      </c>
      <c r="PJ33" s="109">
        <f>Seniori!PJ30</f>
        <v>0</v>
      </c>
      <c r="PK33" s="109">
        <f>Seniori!PK30</f>
        <v>0</v>
      </c>
      <c r="PL33" s="109">
        <f>Seniori!PL30</f>
        <v>0</v>
      </c>
      <c r="PM33" s="109">
        <f>Seniori!PM30</f>
        <v>0</v>
      </c>
      <c r="PN33" s="109">
        <f>Seniori!PN30</f>
        <v>0</v>
      </c>
      <c r="PO33" s="109">
        <f>Seniori!PO30</f>
        <v>0</v>
      </c>
      <c r="PP33" s="109">
        <f>Seniori!PP30</f>
        <v>0</v>
      </c>
      <c r="PQ33" s="109">
        <f>Seniori!PQ30</f>
        <v>0</v>
      </c>
      <c r="PR33" s="109">
        <f>Seniori!PR30</f>
        <v>0</v>
      </c>
      <c r="PS33" s="109">
        <f>Seniori!PS30</f>
        <v>0</v>
      </c>
      <c r="PT33" s="109">
        <f>Seniori!PT30</f>
        <v>0</v>
      </c>
      <c r="PU33" s="109">
        <f>Seniori!PU30</f>
        <v>0</v>
      </c>
      <c r="PV33" s="109">
        <f>Seniori!PV30</f>
        <v>0</v>
      </c>
      <c r="PW33" s="109">
        <f>Seniori!PW30</f>
        <v>0</v>
      </c>
      <c r="PX33" s="109">
        <f>Seniori!PX30</f>
        <v>0</v>
      </c>
      <c r="PY33" s="109">
        <f>Seniori!PY30</f>
        <v>0</v>
      </c>
      <c r="PZ33" s="109">
        <f>Seniori!PZ30</f>
        <v>0</v>
      </c>
      <c r="QA33" s="109">
        <f>Seniori!QA30</f>
        <v>0</v>
      </c>
      <c r="QB33" s="109">
        <f>Seniori!QB30</f>
        <v>0</v>
      </c>
      <c r="QC33" s="109">
        <f>Seniori!QC30</f>
        <v>0</v>
      </c>
      <c r="QD33" s="109">
        <f>Seniori!QD30</f>
        <v>0</v>
      </c>
      <c r="QE33" s="109">
        <f>Seniori!QE30</f>
        <v>0</v>
      </c>
      <c r="QF33" s="109">
        <f>Seniori!QF30</f>
        <v>0</v>
      </c>
      <c r="QG33" s="109">
        <f>Seniori!QG30</f>
        <v>0</v>
      </c>
      <c r="QH33" s="109">
        <f>Seniori!QH30</f>
        <v>0</v>
      </c>
      <c r="QI33" s="109">
        <f>Seniori!QI30</f>
        <v>0</v>
      </c>
      <c r="QJ33" s="109">
        <f>Seniori!QJ30</f>
        <v>0</v>
      </c>
      <c r="QK33" s="109">
        <f>Seniori!QK30</f>
        <v>0</v>
      </c>
      <c r="QL33" s="109">
        <f>Seniori!QL30</f>
        <v>0</v>
      </c>
      <c r="QM33" s="109">
        <f>Seniori!QM30</f>
        <v>0</v>
      </c>
      <c r="QN33" s="109">
        <f>Seniori!QN30</f>
        <v>0</v>
      </c>
      <c r="QO33" s="109">
        <f>Seniori!QO30</f>
        <v>0</v>
      </c>
      <c r="QP33" s="109">
        <f>Seniori!QP30</f>
        <v>0</v>
      </c>
      <c r="QQ33" s="109">
        <f>Seniori!QQ30</f>
        <v>0</v>
      </c>
      <c r="QR33" s="109">
        <f>Seniori!QR30</f>
        <v>0</v>
      </c>
      <c r="QS33" s="109">
        <f>Seniori!QS30</f>
        <v>0</v>
      </c>
      <c r="QT33" s="109">
        <f>Seniori!QT30</f>
        <v>0</v>
      </c>
      <c r="QU33" s="109">
        <f>Seniori!QU30</f>
        <v>0</v>
      </c>
      <c r="QV33" s="109">
        <f>Seniori!QV30</f>
        <v>0</v>
      </c>
      <c r="QW33" s="109">
        <f>Seniori!QW30</f>
        <v>0</v>
      </c>
      <c r="QX33" s="109">
        <f>Seniori!QX30</f>
        <v>0</v>
      </c>
      <c r="QY33" s="109">
        <f>Seniori!QY30</f>
        <v>0</v>
      </c>
      <c r="QZ33" s="109">
        <f>Seniori!QZ30</f>
        <v>0</v>
      </c>
      <c r="RA33" s="109">
        <f>Seniori!RA30</f>
        <v>0</v>
      </c>
      <c r="RB33" s="109">
        <f>Seniori!RB30</f>
        <v>0</v>
      </c>
      <c r="RC33" s="109">
        <f>Seniori!RC30</f>
        <v>0</v>
      </c>
      <c r="RD33" s="109">
        <f>Seniori!RD30</f>
        <v>0</v>
      </c>
      <c r="RE33" s="109">
        <f>Seniori!RE30</f>
        <v>0</v>
      </c>
      <c r="RF33" s="109">
        <f>Seniori!RF30</f>
        <v>0</v>
      </c>
      <c r="RG33" s="109">
        <f>Seniori!RG30</f>
        <v>0</v>
      </c>
      <c r="RH33" s="109">
        <f>Seniori!RH30</f>
        <v>0</v>
      </c>
      <c r="RI33" s="109">
        <f>Seniori!RI30</f>
        <v>0</v>
      </c>
      <c r="RJ33" s="109">
        <f>Seniori!RJ30</f>
        <v>0</v>
      </c>
      <c r="RK33" s="109">
        <f>Seniori!RK30</f>
        <v>0</v>
      </c>
      <c r="RL33" s="109">
        <f>Seniori!RL30</f>
        <v>0</v>
      </c>
      <c r="RM33" s="109">
        <f>Seniori!RM30</f>
        <v>0</v>
      </c>
      <c r="RN33" s="109">
        <f>Seniori!RN30</f>
        <v>0</v>
      </c>
      <c r="RO33" s="109">
        <f>Seniori!RO30</f>
        <v>0</v>
      </c>
      <c r="RP33" s="109">
        <f>Seniori!RP30</f>
        <v>0</v>
      </c>
      <c r="RQ33" s="109">
        <f>Seniori!RQ30</f>
        <v>0</v>
      </c>
      <c r="RR33" s="109">
        <f>Seniori!RR30</f>
        <v>0</v>
      </c>
      <c r="RS33" s="109">
        <f>Seniori!RS30</f>
        <v>0</v>
      </c>
      <c r="RT33" s="109">
        <f>Seniori!RT30</f>
        <v>0</v>
      </c>
      <c r="RU33" s="109">
        <f>Seniori!RU30</f>
        <v>0</v>
      </c>
      <c r="RV33" s="109">
        <f>Seniori!RV30</f>
        <v>0</v>
      </c>
      <c r="RW33" s="109">
        <f>Seniori!RW30</f>
        <v>0</v>
      </c>
      <c r="RX33" s="109">
        <f>Seniori!RX30</f>
        <v>0</v>
      </c>
      <c r="RY33" s="109">
        <f>Seniori!RY30</f>
        <v>0</v>
      </c>
      <c r="RZ33" s="109">
        <f>Seniori!RZ30</f>
        <v>0</v>
      </c>
      <c r="SA33" s="109">
        <f>Seniori!SA30</f>
        <v>0</v>
      </c>
      <c r="SB33" s="109">
        <f>Seniori!SB30</f>
        <v>0</v>
      </c>
      <c r="SC33" s="109">
        <f>Seniori!SC30</f>
        <v>0</v>
      </c>
      <c r="SD33" s="109">
        <f>Seniori!SD30</f>
        <v>0</v>
      </c>
      <c r="SE33" s="109">
        <f>Seniori!SE30</f>
        <v>0</v>
      </c>
      <c r="SF33" s="109">
        <f>Seniori!SF30</f>
        <v>0</v>
      </c>
      <c r="SG33" s="109">
        <f>Seniori!SG30</f>
        <v>0</v>
      </c>
      <c r="SH33" s="109">
        <f>Seniori!SH30</f>
        <v>0</v>
      </c>
      <c r="SI33" s="109">
        <f>Seniori!SI30</f>
        <v>0</v>
      </c>
      <c r="SJ33" s="109">
        <f>Seniori!SJ30</f>
        <v>0</v>
      </c>
      <c r="SK33" s="109">
        <f>Seniori!SK30</f>
        <v>0</v>
      </c>
      <c r="SL33" s="109">
        <f>Seniori!SL30</f>
        <v>0</v>
      </c>
      <c r="SM33" s="109">
        <f>Seniori!SM30</f>
        <v>0</v>
      </c>
      <c r="SN33" s="109">
        <f>Seniori!SN30</f>
        <v>0</v>
      </c>
      <c r="SO33" s="109">
        <f>Seniori!SO30</f>
        <v>0</v>
      </c>
      <c r="SP33" s="109">
        <f>Seniori!SP30</f>
        <v>0</v>
      </c>
      <c r="SQ33" s="109">
        <f>Seniori!SQ30</f>
        <v>0</v>
      </c>
      <c r="SR33" s="109">
        <f>Seniori!SR30</f>
        <v>0</v>
      </c>
      <c r="SS33" s="109">
        <f>Seniori!SS30</f>
        <v>0</v>
      </c>
      <c r="ST33" s="109">
        <f>Seniori!ST30</f>
        <v>0</v>
      </c>
      <c r="SU33" s="109">
        <f>Seniori!SU30</f>
        <v>0</v>
      </c>
      <c r="SV33" s="109">
        <f>Seniori!SV30</f>
        <v>0</v>
      </c>
      <c r="SW33" s="109">
        <f>Seniori!SW30</f>
        <v>0</v>
      </c>
      <c r="SX33" s="109">
        <f>Seniori!SX30</f>
        <v>0</v>
      </c>
      <c r="SY33" s="109">
        <f>Seniori!SY30</f>
        <v>0</v>
      </c>
      <c r="SZ33" s="109">
        <f>Seniori!SZ30</f>
        <v>0</v>
      </c>
      <c r="TA33" s="109">
        <f>Seniori!TA30</f>
        <v>0</v>
      </c>
      <c r="TB33" s="109">
        <f>Seniori!TB30</f>
        <v>0</v>
      </c>
    </row>
    <row r="34" spans="1:522" s="1" customFormat="1" ht="18" customHeight="1" x14ac:dyDescent="0.2">
      <c r="A34" s="12">
        <v>23</v>
      </c>
      <c r="B34" s="11" t="s">
        <v>573</v>
      </c>
      <c r="C34" s="1">
        <v>12825</v>
      </c>
      <c r="D34" s="1">
        <v>2020</v>
      </c>
      <c r="E34" s="65" t="s">
        <v>21</v>
      </c>
      <c r="F34" s="1" t="s">
        <v>22</v>
      </c>
      <c r="G34" s="9" t="s">
        <v>129</v>
      </c>
      <c r="H34" s="4" t="s">
        <v>23</v>
      </c>
      <c r="I34" s="1">
        <f>SUM(K34:TB34)</f>
        <v>58</v>
      </c>
      <c r="J34" s="12">
        <f>Tabuľka3[[#This Row],[Stĺpec9]]</f>
        <v>58</v>
      </c>
      <c r="K34" s="109">
        <f>Seniori!K25</f>
        <v>0</v>
      </c>
      <c r="L34" s="109">
        <f>Seniori!L25</f>
        <v>0</v>
      </c>
      <c r="M34" s="109">
        <f>Seniori!M25</f>
        <v>0</v>
      </c>
      <c r="N34" s="109">
        <f>Seniori!N25</f>
        <v>0</v>
      </c>
      <c r="O34" s="109">
        <f>Seniori!O25</f>
        <v>0</v>
      </c>
      <c r="P34" s="109">
        <f>Seniori!P25</f>
        <v>0</v>
      </c>
      <c r="Q34" s="109">
        <f>Seniori!Q25</f>
        <v>0</v>
      </c>
      <c r="R34" s="109">
        <f>Seniori!R25</f>
        <v>0</v>
      </c>
      <c r="S34" s="109">
        <f>Seniori!S25</f>
        <v>0</v>
      </c>
      <c r="T34" s="109">
        <f>Seniori!T25</f>
        <v>0</v>
      </c>
      <c r="U34" s="109">
        <f>Seniori!U25</f>
        <v>0</v>
      </c>
      <c r="V34" s="109">
        <f>Seniori!V25</f>
        <v>0</v>
      </c>
      <c r="W34" s="109">
        <f>Seniori!W25</f>
        <v>0</v>
      </c>
      <c r="X34" s="109">
        <f>Seniori!X25</f>
        <v>0</v>
      </c>
      <c r="Y34" s="109">
        <f>Seniori!Y25</f>
        <v>0</v>
      </c>
      <c r="Z34" s="109">
        <f>Seniori!Z25</f>
        <v>0</v>
      </c>
      <c r="AA34" s="109">
        <f>Seniori!AA25</f>
        <v>0</v>
      </c>
      <c r="AB34" s="109">
        <f>Seniori!AB25</f>
        <v>0</v>
      </c>
      <c r="AC34" s="109">
        <f>Seniori!AC25</f>
        <v>0</v>
      </c>
      <c r="AD34" s="109">
        <f>Seniori!AD25</f>
        <v>0</v>
      </c>
      <c r="AE34" s="109">
        <f>Seniori!AE25</f>
        <v>0</v>
      </c>
      <c r="AF34" s="109">
        <f>Seniori!AF25</f>
        <v>0</v>
      </c>
      <c r="AG34" s="109">
        <f>Seniori!AG25</f>
        <v>0</v>
      </c>
      <c r="AH34" s="109">
        <f>Seniori!AH25</f>
        <v>0</v>
      </c>
      <c r="AI34" s="109">
        <f>Seniori!AI25</f>
        <v>0</v>
      </c>
      <c r="AJ34" s="109">
        <f>Seniori!AJ25</f>
        <v>0</v>
      </c>
      <c r="AK34" s="109">
        <f>Seniori!AK25</f>
        <v>0</v>
      </c>
      <c r="AL34" s="109">
        <f>Seniori!AL25</f>
        <v>0</v>
      </c>
      <c r="AM34" s="109">
        <f>Seniori!AM25</f>
        <v>0</v>
      </c>
      <c r="AN34" s="109">
        <f>Seniori!AN25</f>
        <v>0</v>
      </c>
      <c r="AO34" s="109">
        <f>Seniori!AO25</f>
        <v>0</v>
      </c>
      <c r="AP34" s="109">
        <f>Seniori!AP25</f>
        <v>0</v>
      </c>
      <c r="AQ34" s="109">
        <f>Seniori!AQ25</f>
        <v>0</v>
      </c>
      <c r="AR34" s="109">
        <f>Seniori!AR25</f>
        <v>0</v>
      </c>
      <c r="AS34" s="109">
        <f>Seniori!AS25</f>
        <v>0</v>
      </c>
      <c r="AT34" s="109">
        <f>Seniori!AT25</f>
        <v>0</v>
      </c>
      <c r="AU34" s="109">
        <f>Seniori!AU25</f>
        <v>0</v>
      </c>
      <c r="AV34" s="109">
        <f>Seniori!AV25</f>
        <v>0</v>
      </c>
      <c r="AW34" s="109">
        <f>Seniori!AW25</f>
        <v>0</v>
      </c>
      <c r="AX34" s="109">
        <f>Seniori!AX25</f>
        <v>0</v>
      </c>
      <c r="AY34" s="109">
        <f>Seniori!AY25</f>
        <v>8</v>
      </c>
      <c r="AZ34" s="109">
        <f>Seniori!AZ25</f>
        <v>0</v>
      </c>
      <c r="BA34" s="109">
        <f>Seniori!BA25</f>
        <v>0</v>
      </c>
      <c r="BB34" s="109">
        <f>Seniori!BB25</f>
        <v>0</v>
      </c>
      <c r="BC34" s="109">
        <f>Seniori!BC25</f>
        <v>0</v>
      </c>
      <c r="BD34" s="109">
        <f>Seniori!BD25</f>
        <v>0</v>
      </c>
      <c r="BE34" s="109">
        <f>Seniori!BE25</f>
        <v>0</v>
      </c>
      <c r="BF34" s="109">
        <f>Seniori!BF25</f>
        <v>0</v>
      </c>
      <c r="BG34" s="109">
        <f>Seniori!BG25</f>
        <v>0</v>
      </c>
      <c r="BH34" s="109">
        <f>Seniori!BH25</f>
        <v>0</v>
      </c>
      <c r="BI34" s="109">
        <f>Seniori!BI25</f>
        <v>0</v>
      </c>
      <c r="BJ34" s="109">
        <f>Seniori!BJ25</f>
        <v>0</v>
      </c>
      <c r="BK34" s="109">
        <f>Seniori!BK25</f>
        <v>0</v>
      </c>
      <c r="BL34" s="109">
        <f>Seniori!BL25</f>
        <v>0</v>
      </c>
      <c r="BM34" s="109">
        <f>Seniori!BM25</f>
        <v>0</v>
      </c>
      <c r="BN34" s="109">
        <f>Seniori!BN25</f>
        <v>0</v>
      </c>
      <c r="BO34" s="109">
        <f>Seniori!BO25</f>
        <v>0</v>
      </c>
      <c r="BP34" s="109">
        <f>Seniori!BP25</f>
        <v>0</v>
      </c>
      <c r="BQ34" s="109">
        <f>Seniori!BQ25</f>
        <v>0</v>
      </c>
      <c r="BR34" s="109">
        <f>Seniori!BR25</f>
        <v>0</v>
      </c>
      <c r="BS34" s="109">
        <f>Seniori!BS25</f>
        <v>0</v>
      </c>
      <c r="BT34" s="109">
        <f>Seniori!BT25</f>
        <v>0</v>
      </c>
      <c r="BU34" s="109">
        <f>Seniori!BU25</f>
        <v>0</v>
      </c>
      <c r="BV34" s="109">
        <f>Seniori!BV25</f>
        <v>0</v>
      </c>
      <c r="BW34" s="109">
        <f>Seniori!BW25</f>
        <v>0</v>
      </c>
      <c r="BX34" s="109">
        <f>Seniori!BX25</f>
        <v>0</v>
      </c>
      <c r="BY34" s="109">
        <f>Seniori!BY25</f>
        <v>0</v>
      </c>
      <c r="BZ34" s="109">
        <f>Seniori!BZ25</f>
        <v>0</v>
      </c>
      <c r="CA34" s="109">
        <f>Seniori!CA25</f>
        <v>0</v>
      </c>
      <c r="CB34" s="109">
        <f>Seniori!CB25</f>
        <v>0</v>
      </c>
      <c r="CC34" s="109">
        <f>Seniori!CC25</f>
        <v>0</v>
      </c>
      <c r="CD34" s="109">
        <f>Seniori!CD25</f>
        <v>0</v>
      </c>
      <c r="CE34" s="109">
        <f>Seniori!CE25</f>
        <v>0</v>
      </c>
      <c r="CF34" s="109">
        <f>Seniori!CF25</f>
        <v>0</v>
      </c>
      <c r="CG34" s="109">
        <f>Seniori!CG25</f>
        <v>0</v>
      </c>
      <c r="CH34" s="109">
        <f>Seniori!CH25</f>
        <v>0</v>
      </c>
      <c r="CI34" s="109">
        <f>Seniori!CI25</f>
        <v>0</v>
      </c>
      <c r="CJ34" s="109">
        <f>Seniori!CJ25</f>
        <v>0</v>
      </c>
      <c r="CK34" s="109">
        <f>Seniori!CK25</f>
        <v>0</v>
      </c>
      <c r="CL34" s="109">
        <f>Seniori!CL25</f>
        <v>0</v>
      </c>
      <c r="CM34" s="109">
        <f>Seniori!CM25</f>
        <v>0</v>
      </c>
      <c r="CN34" s="109">
        <f>Seniori!CN25</f>
        <v>0</v>
      </c>
      <c r="CO34" s="109">
        <f>Seniori!CO25</f>
        <v>0</v>
      </c>
      <c r="CP34" s="109">
        <f>Seniori!CP25</f>
        <v>0</v>
      </c>
      <c r="CQ34" s="109">
        <f>Seniori!CQ25</f>
        <v>0</v>
      </c>
      <c r="CR34" s="109">
        <f>Seniori!CR25</f>
        <v>0</v>
      </c>
      <c r="CS34" s="109">
        <f>Seniori!CS25</f>
        <v>0</v>
      </c>
      <c r="CT34" s="109">
        <f>Seniori!CT25</f>
        <v>0</v>
      </c>
      <c r="CU34" s="109">
        <f>Seniori!CU25</f>
        <v>0</v>
      </c>
      <c r="CV34" s="109">
        <f>Seniori!CV25</f>
        <v>0</v>
      </c>
      <c r="CW34" s="109">
        <f>Seniori!CW25</f>
        <v>0</v>
      </c>
      <c r="CX34" s="109">
        <f>Seniori!CX25</f>
        <v>0</v>
      </c>
      <c r="CY34" s="109">
        <f>Seniori!CY25</f>
        <v>0</v>
      </c>
      <c r="CZ34" s="109">
        <f>Seniori!CZ25</f>
        <v>0</v>
      </c>
      <c r="DA34" s="109">
        <f>Seniori!DA25</f>
        <v>0</v>
      </c>
      <c r="DB34" s="109">
        <f>Seniori!DB25</f>
        <v>10</v>
      </c>
      <c r="DC34" s="109">
        <f>Seniori!DC25</f>
        <v>0</v>
      </c>
      <c r="DD34" s="109">
        <f>Seniori!DD25</f>
        <v>0</v>
      </c>
      <c r="DE34" s="109">
        <f>Seniori!DE25</f>
        <v>0</v>
      </c>
      <c r="DF34" s="109">
        <f>Seniori!DF25</f>
        <v>0</v>
      </c>
      <c r="DG34" s="109">
        <f>Seniori!DG25</f>
        <v>0</v>
      </c>
      <c r="DH34" s="109">
        <f>Seniori!DH25</f>
        <v>0</v>
      </c>
      <c r="DI34" s="109">
        <f>Seniori!DI25</f>
        <v>0</v>
      </c>
      <c r="DJ34" s="109">
        <f>Seniori!DJ25</f>
        <v>0</v>
      </c>
      <c r="DK34" s="109">
        <f>Seniori!DK25</f>
        <v>0</v>
      </c>
      <c r="DL34" s="109">
        <f>Seniori!DL25</f>
        <v>0</v>
      </c>
      <c r="DM34" s="109">
        <f>Seniori!DM25</f>
        <v>0</v>
      </c>
      <c r="DN34" s="109">
        <f>Seniori!DN25</f>
        <v>0</v>
      </c>
      <c r="DO34" s="109">
        <f>Seniori!DO25</f>
        <v>0</v>
      </c>
      <c r="DP34" s="109">
        <f>Seniori!DP25</f>
        <v>0</v>
      </c>
      <c r="DQ34" s="109">
        <f>Seniori!DQ25</f>
        <v>0</v>
      </c>
      <c r="DR34" s="109">
        <f>Seniori!DR25</f>
        <v>0</v>
      </c>
      <c r="DS34" s="109">
        <f>Seniori!DS25</f>
        <v>0</v>
      </c>
      <c r="DT34" s="109">
        <f>Seniori!DT25</f>
        <v>0</v>
      </c>
      <c r="DU34" s="109">
        <f>Seniori!DU25</f>
        <v>0</v>
      </c>
      <c r="DV34" s="109">
        <f>Seniori!DV25</f>
        <v>0</v>
      </c>
      <c r="DW34" s="109">
        <f>Seniori!DW25</f>
        <v>0</v>
      </c>
      <c r="DX34" s="109">
        <f>Seniori!DX25</f>
        <v>0</v>
      </c>
      <c r="DY34" s="109">
        <f>Seniori!DY25</f>
        <v>0</v>
      </c>
      <c r="DZ34" s="109">
        <f>Seniori!DZ25</f>
        <v>0</v>
      </c>
      <c r="EA34" s="109">
        <f>Seniori!EA25</f>
        <v>0</v>
      </c>
      <c r="EB34" s="109">
        <f>Seniori!EB25</f>
        <v>0</v>
      </c>
      <c r="EC34" s="109">
        <f>Seniori!EC25</f>
        <v>0</v>
      </c>
      <c r="ED34" s="109">
        <f>Seniori!ED25</f>
        <v>0</v>
      </c>
      <c r="EE34" s="109">
        <f>Seniori!EE25</f>
        <v>0</v>
      </c>
      <c r="EF34" s="109">
        <f>Seniori!EF25</f>
        <v>0</v>
      </c>
      <c r="EG34" s="109">
        <f>Seniori!EG25</f>
        <v>0</v>
      </c>
      <c r="EH34" s="109">
        <f>Seniori!EH25</f>
        <v>0</v>
      </c>
      <c r="EI34" s="109">
        <f>Seniori!EI25</f>
        <v>0</v>
      </c>
      <c r="EJ34" s="109">
        <f>Seniori!EJ25</f>
        <v>7</v>
      </c>
      <c r="EK34" s="109">
        <f>Seniori!EK25</f>
        <v>0</v>
      </c>
      <c r="EL34" s="109">
        <f>Seniori!EL25</f>
        <v>0</v>
      </c>
      <c r="EM34" s="109">
        <f>Seniori!EM25</f>
        <v>0</v>
      </c>
      <c r="EN34" s="109">
        <f>Seniori!EN25</f>
        <v>0</v>
      </c>
      <c r="EO34" s="109">
        <f>Seniori!EO25</f>
        <v>0</v>
      </c>
      <c r="EP34" s="109">
        <f>Seniori!EP25</f>
        <v>0</v>
      </c>
      <c r="EQ34" s="109">
        <f>Seniori!EQ25</f>
        <v>0</v>
      </c>
      <c r="ER34" s="109">
        <f>Seniori!ER25</f>
        <v>0</v>
      </c>
      <c r="ES34" s="109">
        <f>Seniori!ES25</f>
        <v>0</v>
      </c>
      <c r="ET34" s="109">
        <f>Seniori!ET25</f>
        <v>0</v>
      </c>
      <c r="EU34" s="109">
        <f>Seniori!EU25</f>
        <v>0</v>
      </c>
      <c r="EV34" s="109">
        <f>Seniori!EV25</f>
        <v>0</v>
      </c>
      <c r="EW34" s="109">
        <f>Seniori!EW25</f>
        <v>0</v>
      </c>
      <c r="EX34" s="109">
        <f>Seniori!EX25</f>
        <v>0</v>
      </c>
      <c r="EY34" s="109">
        <f>Seniori!EY25</f>
        <v>0</v>
      </c>
      <c r="EZ34" s="109">
        <f>Seniori!EZ25</f>
        <v>0</v>
      </c>
      <c r="FA34" s="109">
        <f>Seniori!FA25</f>
        <v>0</v>
      </c>
      <c r="FB34" s="109">
        <f>Seniori!FB25</f>
        <v>0</v>
      </c>
      <c r="FC34" s="109">
        <f>Seniori!FC25</f>
        <v>0</v>
      </c>
      <c r="FD34" s="109">
        <f>Seniori!FD25</f>
        <v>0</v>
      </c>
      <c r="FE34" s="109">
        <f>Seniori!FE25</f>
        <v>0</v>
      </c>
      <c r="FF34" s="109">
        <f>Seniori!FF25</f>
        <v>0</v>
      </c>
      <c r="FG34" s="109">
        <f>Seniori!FG25</f>
        <v>0</v>
      </c>
      <c r="FH34" s="109">
        <f>Seniori!FH25</f>
        <v>0</v>
      </c>
      <c r="FI34" s="109">
        <f>Seniori!FI25</f>
        <v>0</v>
      </c>
      <c r="FJ34" s="109">
        <f>Seniori!FJ25</f>
        <v>0</v>
      </c>
      <c r="FK34" s="109">
        <f>Seniori!FK25</f>
        <v>0</v>
      </c>
      <c r="FL34" s="109">
        <f>Seniori!FL25</f>
        <v>0</v>
      </c>
      <c r="FM34" s="109">
        <f>Seniori!FM25</f>
        <v>0</v>
      </c>
      <c r="FN34" s="109">
        <f>Seniori!FN25</f>
        <v>0</v>
      </c>
      <c r="FO34" s="109">
        <f>Seniori!FO25</f>
        <v>0</v>
      </c>
      <c r="FP34" s="109">
        <f>Seniori!FP25</f>
        <v>0</v>
      </c>
      <c r="FQ34" s="109">
        <f>Seniori!FQ25</f>
        <v>0</v>
      </c>
      <c r="FR34" s="109">
        <f>Seniori!FR25</f>
        <v>0</v>
      </c>
      <c r="FS34" s="109">
        <f>Seniori!FS25</f>
        <v>0</v>
      </c>
      <c r="FT34" s="109">
        <f>Seniori!FT25</f>
        <v>0</v>
      </c>
      <c r="FU34" s="109">
        <f>Seniori!FU25</f>
        <v>0</v>
      </c>
      <c r="FV34" s="109">
        <f>Seniori!FV25</f>
        <v>0</v>
      </c>
      <c r="FW34" s="109">
        <f>Seniori!FW25</f>
        <v>0</v>
      </c>
      <c r="FX34" s="109">
        <f>Seniori!FX25</f>
        <v>0</v>
      </c>
      <c r="FY34" s="109">
        <f>Seniori!FY25</f>
        <v>0</v>
      </c>
      <c r="FZ34" s="109">
        <f>Seniori!FZ25</f>
        <v>0</v>
      </c>
      <c r="GA34" s="109">
        <f>Seniori!GA25</f>
        <v>0</v>
      </c>
      <c r="GB34" s="109">
        <f>Seniori!GB25</f>
        <v>0</v>
      </c>
      <c r="GC34" s="109">
        <f>Seniori!GC25</f>
        <v>0</v>
      </c>
      <c r="GD34" s="109">
        <f>Seniori!GD25</f>
        <v>0</v>
      </c>
      <c r="GE34" s="109">
        <f>Seniori!GE25</f>
        <v>0</v>
      </c>
      <c r="GF34" s="109">
        <f>Seniori!GF25</f>
        <v>0</v>
      </c>
      <c r="GG34" s="109">
        <f>Seniori!GG25</f>
        <v>0</v>
      </c>
      <c r="GH34" s="109">
        <f>Seniori!GH25</f>
        <v>5</v>
      </c>
      <c r="GI34" s="109">
        <f>Seniori!GI25</f>
        <v>0</v>
      </c>
      <c r="GJ34" s="109">
        <f>Seniori!GJ25</f>
        <v>0</v>
      </c>
      <c r="GK34" s="109">
        <f>Seniori!GK25</f>
        <v>0</v>
      </c>
      <c r="GL34" s="109">
        <f>Seniori!GL25</f>
        <v>0</v>
      </c>
      <c r="GM34" s="109">
        <f>Seniori!GM25</f>
        <v>0</v>
      </c>
      <c r="GN34" s="109">
        <f>Seniori!GN25</f>
        <v>6</v>
      </c>
      <c r="GO34" s="109">
        <f>Seniori!GO25</f>
        <v>0</v>
      </c>
      <c r="GP34" s="109">
        <f>Seniori!GP25</f>
        <v>0</v>
      </c>
      <c r="GQ34" s="109">
        <f>Seniori!GQ25</f>
        <v>0</v>
      </c>
      <c r="GR34" s="109">
        <f>Seniori!GR25</f>
        <v>0</v>
      </c>
      <c r="GS34" s="109">
        <f>Seniori!GS25</f>
        <v>0</v>
      </c>
      <c r="GT34" s="109">
        <f>Seniori!GT25</f>
        <v>0</v>
      </c>
      <c r="GU34" s="109">
        <f>Seniori!GU25</f>
        <v>0</v>
      </c>
      <c r="GV34" s="109">
        <f>Seniori!GV25</f>
        <v>0</v>
      </c>
      <c r="GW34" s="109">
        <f>Seniori!GW25</f>
        <v>0</v>
      </c>
      <c r="GX34" s="109">
        <f>Seniori!GX25</f>
        <v>0</v>
      </c>
      <c r="GY34" s="109">
        <f>Seniori!GY25</f>
        <v>0</v>
      </c>
      <c r="GZ34" s="109">
        <f>Seniori!GZ25</f>
        <v>0</v>
      </c>
      <c r="HA34" s="109">
        <f>Seniori!HA25</f>
        <v>0</v>
      </c>
      <c r="HB34" s="109">
        <f>Seniori!HB25</f>
        <v>0</v>
      </c>
      <c r="HC34" s="109">
        <f>Seniori!HC25</f>
        <v>0</v>
      </c>
      <c r="HD34" s="109">
        <f>Seniori!HD25</f>
        <v>8</v>
      </c>
      <c r="HE34" s="109">
        <f>Seniori!HE25</f>
        <v>0</v>
      </c>
      <c r="HF34" s="109">
        <f>Seniori!HF25</f>
        <v>0</v>
      </c>
      <c r="HG34" s="109">
        <f>Seniori!HG25</f>
        <v>0</v>
      </c>
      <c r="HH34" s="109">
        <f>Seniori!HH25</f>
        <v>0</v>
      </c>
      <c r="HI34" s="109">
        <f>Seniori!HI25</f>
        <v>0</v>
      </c>
      <c r="HJ34" s="109">
        <f>Seniori!HJ25</f>
        <v>0</v>
      </c>
      <c r="HK34" s="109">
        <f>Seniori!HK25</f>
        <v>0</v>
      </c>
      <c r="HL34" s="109">
        <f>Seniori!HL25</f>
        <v>0</v>
      </c>
      <c r="HM34" s="109">
        <f>Seniori!HM25</f>
        <v>0</v>
      </c>
      <c r="HN34" s="109">
        <f>Seniori!HN25</f>
        <v>0</v>
      </c>
      <c r="HO34" s="109">
        <f>Seniori!HO25</f>
        <v>0</v>
      </c>
      <c r="HP34" s="109">
        <f>Seniori!HP25</f>
        <v>0</v>
      </c>
      <c r="HQ34" s="109">
        <f>Seniori!HQ25</f>
        <v>0</v>
      </c>
      <c r="HR34" s="109">
        <f>Seniori!HR25</f>
        <v>0</v>
      </c>
      <c r="HS34" s="109">
        <f>Seniori!HS25</f>
        <v>0</v>
      </c>
      <c r="HT34" s="109">
        <f>Seniori!HT25</f>
        <v>0</v>
      </c>
      <c r="HU34" s="109">
        <f>Seniori!HU25</f>
        <v>0</v>
      </c>
      <c r="HV34" s="109">
        <f>Seniori!HV25</f>
        <v>0</v>
      </c>
      <c r="HW34" s="109">
        <f>Seniori!HW25</f>
        <v>0</v>
      </c>
      <c r="HX34" s="109">
        <f>Seniori!HX25</f>
        <v>0</v>
      </c>
      <c r="HY34" s="109">
        <f>Seniori!HY25</f>
        <v>0</v>
      </c>
      <c r="HZ34" s="109">
        <f>Seniori!HZ25</f>
        <v>0</v>
      </c>
      <c r="IA34" s="109">
        <f>Seniori!IA25</f>
        <v>0</v>
      </c>
      <c r="IB34" s="109">
        <f>Seniori!IB25</f>
        <v>0</v>
      </c>
      <c r="IC34" s="109">
        <f>Seniori!IC25</f>
        <v>0</v>
      </c>
      <c r="ID34" s="109">
        <f>Seniori!ID25</f>
        <v>0</v>
      </c>
      <c r="IE34" s="109">
        <f>Seniori!IE25</f>
        <v>0</v>
      </c>
      <c r="IF34" s="109">
        <f>Seniori!IF25</f>
        <v>0</v>
      </c>
      <c r="IG34" s="109">
        <f>Seniori!IG25</f>
        <v>0</v>
      </c>
      <c r="IH34" s="109">
        <f>Seniori!IH25</f>
        <v>0</v>
      </c>
      <c r="II34" s="109">
        <f>Seniori!II25</f>
        <v>0</v>
      </c>
      <c r="IJ34" s="109">
        <f>Seniori!IJ25</f>
        <v>0</v>
      </c>
      <c r="IK34" s="109">
        <f>Seniori!IK25</f>
        <v>0</v>
      </c>
      <c r="IL34" s="109">
        <f>Seniori!IL25</f>
        <v>0</v>
      </c>
      <c r="IM34" s="109">
        <f>Seniori!IM25</f>
        <v>0</v>
      </c>
      <c r="IN34" s="109">
        <f>Seniori!IN25</f>
        <v>0</v>
      </c>
      <c r="IO34" s="109">
        <f>Seniori!IO25</f>
        <v>0</v>
      </c>
      <c r="IP34" s="109">
        <f>Seniori!IP25</f>
        <v>0</v>
      </c>
      <c r="IQ34" s="109">
        <f>Seniori!IQ25</f>
        <v>0</v>
      </c>
      <c r="IR34" s="109">
        <f>Seniori!IR25</f>
        <v>0</v>
      </c>
      <c r="IS34" s="109">
        <f>Seniori!IS25</f>
        <v>0</v>
      </c>
      <c r="IT34" s="109">
        <f>Seniori!IT25</f>
        <v>0</v>
      </c>
      <c r="IU34" s="109">
        <f>Seniori!IU25</f>
        <v>0</v>
      </c>
      <c r="IV34" s="109">
        <f>Seniori!IV25</f>
        <v>0</v>
      </c>
      <c r="IW34" s="109">
        <f>Seniori!IW25</f>
        <v>0</v>
      </c>
      <c r="IX34" s="109">
        <f>Seniori!IX25</f>
        <v>0</v>
      </c>
      <c r="IY34" s="109">
        <f>Seniori!IY25</f>
        <v>0</v>
      </c>
      <c r="IZ34" s="109">
        <f>Seniori!IZ25</f>
        <v>0</v>
      </c>
      <c r="JA34" s="109">
        <f>Seniori!JA25</f>
        <v>0</v>
      </c>
      <c r="JB34" s="109">
        <f>Seniori!JB25</f>
        <v>0</v>
      </c>
      <c r="JC34" s="109">
        <f>Seniori!JC25</f>
        <v>0</v>
      </c>
      <c r="JD34" s="109">
        <f>Seniori!JD25</f>
        <v>0</v>
      </c>
      <c r="JE34" s="109">
        <f>Seniori!JE25</f>
        <v>0</v>
      </c>
      <c r="JF34" s="109">
        <f>Seniori!JF25</f>
        <v>0</v>
      </c>
      <c r="JG34" s="109">
        <f>Seniori!JG25</f>
        <v>0</v>
      </c>
      <c r="JH34" s="109">
        <f>Seniori!JH25</f>
        <v>0</v>
      </c>
      <c r="JI34" s="109">
        <f>Seniori!JI25</f>
        <v>0</v>
      </c>
      <c r="JJ34" s="109">
        <f>Seniori!JJ25</f>
        <v>0</v>
      </c>
      <c r="JK34" s="109">
        <f>Seniori!JK25</f>
        <v>0</v>
      </c>
      <c r="JL34" s="109">
        <f>Seniori!JL25</f>
        <v>0</v>
      </c>
      <c r="JM34" s="109">
        <f>Seniori!JM25</f>
        <v>0</v>
      </c>
      <c r="JN34" s="109">
        <f>Seniori!JN25</f>
        <v>0</v>
      </c>
      <c r="JO34" s="109">
        <f>Seniori!JO25</f>
        <v>0</v>
      </c>
      <c r="JP34" s="109">
        <f>Seniori!JP25</f>
        <v>0</v>
      </c>
      <c r="JQ34" s="109">
        <f>Seniori!JQ25</f>
        <v>0</v>
      </c>
      <c r="JR34" s="109">
        <f>Seniori!JR25</f>
        <v>0</v>
      </c>
      <c r="JS34" s="109">
        <f>Seniori!JS25</f>
        <v>0</v>
      </c>
      <c r="JT34" s="109">
        <f>Seniori!JT25</f>
        <v>0</v>
      </c>
      <c r="JU34" s="109">
        <f>Seniori!JU25</f>
        <v>0</v>
      </c>
      <c r="JV34" s="109">
        <f>Seniori!JV25</f>
        <v>0</v>
      </c>
      <c r="JW34" s="109">
        <f>Seniori!JW25</f>
        <v>0</v>
      </c>
      <c r="JX34" s="109">
        <f>Seniori!JX25</f>
        <v>0</v>
      </c>
      <c r="JY34" s="109">
        <f>Seniori!JY25</f>
        <v>0</v>
      </c>
      <c r="JZ34" s="109">
        <f>Seniori!JZ25</f>
        <v>0</v>
      </c>
      <c r="KA34" s="109">
        <f>Seniori!KA25</f>
        <v>0</v>
      </c>
      <c r="KB34" s="109">
        <f>Seniori!KB25</f>
        <v>0</v>
      </c>
      <c r="KC34" s="109">
        <f>Seniori!KC25</f>
        <v>0</v>
      </c>
      <c r="KD34" s="109">
        <f>Seniori!KD25</f>
        <v>0</v>
      </c>
      <c r="KE34" s="109">
        <f>Seniori!KE25</f>
        <v>0</v>
      </c>
      <c r="KF34" s="109">
        <f>Seniori!KF25</f>
        <v>0</v>
      </c>
      <c r="KG34" s="109">
        <f>Seniori!KG25</f>
        <v>0</v>
      </c>
      <c r="KH34" s="109">
        <f>Seniori!KH25</f>
        <v>0</v>
      </c>
      <c r="KI34" s="109">
        <f>Seniori!KI25</f>
        <v>0</v>
      </c>
      <c r="KJ34" s="109">
        <f>Seniori!KJ25</f>
        <v>0</v>
      </c>
      <c r="KK34" s="109">
        <f>Seniori!KK25</f>
        <v>7</v>
      </c>
      <c r="KL34" s="109">
        <f>Seniori!KL25</f>
        <v>0</v>
      </c>
      <c r="KM34" s="109">
        <f>Seniori!KM25</f>
        <v>0</v>
      </c>
      <c r="KN34" s="109">
        <f>Seniori!KN25</f>
        <v>0</v>
      </c>
      <c r="KO34" s="109">
        <f>Seniori!KO25</f>
        <v>0</v>
      </c>
      <c r="KP34" s="109">
        <f>Seniori!KP25</f>
        <v>0</v>
      </c>
      <c r="KQ34" s="109">
        <f>Seniori!KQ25</f>
        <v>0</v>
      </c>
      <c r="KR34" s="109">
        <f>Seniori!KR25</f>
        <v>0</v>
      </c>
      <c r="KS34" s="109">
        <f>Seniori!KS25</f>
        <v>7</v>
      </c>
      <c r="KT34" s="109">
        <f>Seniori!KT25</f>
        <v>0</v>
      </c>
      <c r="KU34" s="109">
        <f>Seniori!KU25</f>
        <v>0</v>
      </c>
      <c r="KV34" s="109">
        <f>Seniori!KV25</f>
        <v>0</v>
      </c>
      <c r="KW34" s="109">
        <f>Seniori!KW25</f>
        <v>0</v>
      </c>
      <c r="KX34" s="109">
        <f>Seniori!KX25</f>
        <v>0</v>
      </c>
      <c r="KY34" s="109">
        <f>Seniori!KY25</f>
        <v>0</v>
      </c>
      <c r="KZ34" s="109">
        <f>Seniori!KZ25</f>
        <v>0</v>
      </c>
      <c r="LA34" s="109">
        <f>Seniori!LA25</f>
        <v>0</v>
      </c>
      <c r="LB34" s="109">
        <f>Seniori!LB25</f>
        <v>0</v>
      </c>
      <c r="LC34" s="109">
        <f>Seniori!LC25</f>
        <v>0</v>
      </c>
      <c r="LD34" s="109">
        <f>Seniori!LD25</f>
        <v>0</v>
      </c>
      <c r="LE34" s="109">
        <f>Seniori!LE25</f>
        <v>0</v>
      </c>
      <c r="LF34" s="109">
        <f>Seniori!LF25</f>
        <v>0</v>
      </c>
      <c r="LG34" s="109">
        <f>Seniori!LG25</f>
        <v>0</v>
      </c>
      <c r="LH34" s="109">
        <f>Seniori!LH25</f>
        <v>0</v>
      </c>
      <c r="LI34" s="109">
        <f>Seniori!LI25</f>
        <v>0</v>
      </c>
      <c r="LJ34" s="109">
        <f>Seniori!LJ25</f>
        <v>0</v>
      </c>
      <c r="LK34" s="109">
        <f>Seniori!LK25</f>
        <v>0</v>
      </c>
      <c r="LL34" s="109">
        <f>Seniori!LL25</f>
        <v>0</v>
      </c>
      <c r="LM34" s="109">
        <f>Seniori!LM25</f>
        <v>0</v>
      </c>
      <c r="LN34" s="109">
        <f>Seniori!LN25</f>
        <v>0</v>
      </c>
      <c r="LO34" s="109">
        <f>Seniori!LO25</f>
        <v>0</v>
      </c>
      <c r="LP34" s="109">
        <f>Seniori!LP25</f>
        <v>0</v>
      </c>
      <c r="LQ34" s="109">
        <f>Seniori!LQ25</f>
        <v>0</v>
      </c>
      <c r="LR34" s="109">
        <f>Seniori!LR25</f>
        <v>0</v>
      </c>
      <c r="LS34" s="109">
        <f>Seniori!LS25</f>
        <v>0</v>
      </c>
      <c r="LT34" s="109">
        <f>Seniori!LT25</f>
        <v>0</v>
      </c>
      <c r="LU34" s="109">
        <f>Seniori!LU25</f>
        <v>0</v>
      </c>
      <c r="LV34" s="109">
        <f>Seniori!LV25</f>
        <v>0</v>
      </c>
      <c r="LW34" s="109">
        <f>Seniori!LW25</f>
        <v>0</v>
      </c>
      <c r="LX34" s="109">
        <f>Seniori!LX25</f>
        <v>0</v>
      </c>
      <c r="LY34" s="109">
        <f>Seniori!LY25</f>
        <v>0</v>
      </c>
      <c r="LZ34" s="109">
        <f>Seniori!LZ25</f>
        <v>0</v>
      </c>
      <c r="MA34" s="109">
        <f>Seniori!MA25</f>
        <v>0</v>
      </c>
      <c r="MB34" s="109">
        <f>Seniori!MB25</f>
        <v>0</v>
      </c>
      <c r="MC34" s="109">
        <f>Seniori!MC25</f>
        <v>0</v>
      </c>
      <c r="MD34" s="109">
        <f>Seniori!MD25</f>
        <v>0</v>
      </c>
      <c r="ME34" s="109">
        <f>Seniori!ME25</f>
        <v>0</v>
      </c>
      <c r="MF34" s="109">
        <f>Seniori!MF25</f>
        <v>0</v>
      </c>
      <c r="MG34" s="109">
        <f>Seniori!MG25</f>
        <v>0</v>
      </c>
      <c r="MH34" s="109">
        <f>Seniori!MH25</f>
        <v>0</v>
      </c>
      <c r="MI34" s="109">
        <f>Seniori!MI25</f>
        <v>0</v>
      </c>
      <c r="MJ34" s="109">
        <f>Seniori!MJ25</f>
        <v>0</v>
      </c>
      <c r="MK34" s="109">
        <f>Seniori!MK25</f>
        <v>0</v>
      </c>
      <c r="ML34" s="109">
        <f>Seniori!ML25</f>
        <v>0</v>
      </c>
      <c r="MM34" s="109">
        <f>Seniori!MM25</f>
        <v>0</v>
      </c>
      <c r="MN34" s="109">
        <f>Seniori!MN25</f>
        <v>0</v>
      </c>
      <c r="MO34" s="109">
        <f>Seniori!MO25</f>
        <v>0</v>
      </c>
      <c r="MP34" s="109">
        <f>Seniori!MP25</f>
        <v>0</v>
      </c>
      <c r="MQ34" s="109">
        <f>Seniori!MQ25</f>
        <v>0</v>
      </c>
      <c r="MR34" s="109">
        <f>Seniori!MR25</f>
        <v>0</v>
      </c>
      <c r="MS34" s="109">
        <f>Seniori!MS25</f>
        <v>0</v>
      </c>
      <c r="MT34" s="109">
        <f>Seniori!MT25</f>
        <v>0</v>
      </c>
      <c r="MU34" s="109">
        <f>Seniori!MU25</f>
        <v>0</v>
      </c>
      <c r="MV34" s="109">
        <f>Seniori!MV25</f>
        <v>0</v>
      </c>
      <c r="MW34" s="109">
        <f>Seniori!MW25</f>
        <v>0</v>
      </c>
      <c r="MX34" s="109">
        <f>Seniori!MX25</f>
        <v>0</v>
      </c>
      <c r="MY34" s="109">
        <f>Seniori!MY25</f>
        <v>0</v>
      </c>
      <c r="MZ34" s="109">
        <f>Seniori!MZ25</f>
        <v>0</v>
      </c>
      <c r="NA34" s="109">
        <f>Seniori!NA25</f>
        <v>0</v>
      </c>
      <c r="NB34" s="109">
        <f>Seniori!NB25</f>
        <v>0</v>
      </c>
      <c r="NC34" s="109">
        <f>Seniori!NC25</f>
        <v>0</v>
      </c>
      <c r="ND34" s="109">
        <f>Seniori!ND25</f>
        <v>0</v>
      </c>
      <c r="NE34" s="109">
        <f>Seniori!NE25</f>
        <v>0</v>
      </c>
      <c r="NF34" s="109">
        <f>Seniori!NF25</f>
        <v>0</v>
      </c>
      <c r="NG34" s="109">
        <f>Seniori!NG25</f>
        <v>0</v>
      </c>
      <c r="NH34" s="109">
        <f>Seniori!NH25</f>
        <v>0</v>
      </c>
      <c r="NI34" s="109">
        <f>Seniori!NI25</f>
        <v>0</v>
      </c>
      <c r="NJ34" s="109">
        <f>Seniori!NJ25</f>
        <v>0</v>
      </c>
      <c r="NK34" s="109">
        <f>Seniori!NK25</f>
        <v>0</v>
      </c>
      <c r="NL34" s="109">
        <f>Seniori!NL25</f>
        <v>0</v>
      </c>
      <c r="NM34" s="109">
        <f>Seniori!NM25</f>
        <v>0</v>
      </c>
      <c r="NN34" s="109">
        <f>Seniori!NN25</f>
        <v>0</v>
      </c>
      <c r="NO34" s="109">
        <f>Seniori!NO25</f>
        <v>0</v>
      </c>
      <c r="NP34" s="109">
        <f>Seniori!NP25</f>
        <v>0</v>
      </c>
      <c r="NQ34" s="109">
        <f>Seniori!NQ25</f>
        <v>0</v>
      </c>
      <c r="NR34" s="109">
        <f>Seniori!NR25</f>
        <v>0</v>
      </c>
      <c r="NS34" s="109">
        <f>Seniori!NS25</f>
        <v>0</v>
      </c>
      <c r="NT34" s="109">
        <f>Seniori!NT25</f>
        <v>0</v>
      </c>
      <c r="NU34" s="109">
        <f>Seniori!NU25</f>
        <v>0</v>
      </c>
      <c r="NV34" s="109">
        <f>Seniori!NV25</f>
        <v>0</v>
      </c>
      <c r="NW34" s="109">
        <f>Seniori!NW25</f>
        <v>0</v>
      </c>
      <c r="NX34" s="109">
        <f>Seniori!NX25</f>
        <v>0</v>
      </c>
      <c r="NY34" s="109">
        <f>Seniori!NY25</f>
        <v>0</v>
      </c>
      <c r="NZ34" s="109">
        <f>Seniori!NZ25</f>
        <v>0</v>
      </c>
      <c r="OA34" s="109">
        <f>Seniori!OA25</f>
        <v>0</v>
      </c>
      <c r="OB34" s="109">
        <f>Seniori!OB25</f>
        <v>0</v>
      </c>
      <c r="OC34" s="109">
        <f>Seniori!OC25</f>
        <v>0</v>
      </c>
      <c r="OD34" s="109">
        <f>Seniori!OD25</f>
        <v>0</v>
      </c>
      <c r="OE34" s="109">
        <f>Seniori!OE25</f>
        <v>0</v>
      </c>
      <c r="OF34" s="109">
        <f>Seniori!OF25</f>
        <v>0</v>
      </c>
      <c r="OG34" s="109">
        <f>Seniori!OG25</f>
        <v>0</v>
      </c>
      <c r="OH34" s="109">
        <f>Seniori!OH25</f>
        <v>0</v>
      </c>
      <c r="OI34" s="109">
        <f>Seniori!OI25</f>
        <v>0</v>
      </c>
      <c r="OJ34" s="109">
        <f>Seniori!OJ25</f>
        <v>0</v>
      </c>
      <c r="OK34" s="109">
        <f>Seniori!OK25</f>
        <v>0</v>
      </c>
      <c r="OL34" s="109">
        <f>Seniori!OL25</f>
        <v>0</v>
      </c>
      <c r="OM34" s="109">
        <f>Seniori!OM25</f>
        <v>0</v>
      </c>
      <c r="ON34" s="109">
        <f>Seniori!ON25</f>
        <v>0</v>
      </c>
      <c r="OO34" s="109">
        <f>Seniori!OO25</f>
        <v>0</v>
      </c>
      <c r="OP34" s="109">
        <f>Seniori!OP25</f>
        <v>0</v>
      </c>
      <c r="OQ34" s="109">
        <f>Seniori!OQ25</f>
        <v>0</v>
      </c>
      <c r="OR34" s="109">
        <f>Seniori!OR25</f>
        <v>0</v>
      </c>
      <c r="OS34" s="109">
        <f>Seniori!OS25</f>
        <v>0</v>
      </c>
      <c r="OT34" s="109">
        <f>Seniori!OT25</f>
        <v>0</v>
      </c>
      <c r="OU34" s="109">
        <f>Seniori!OU25</f>
        <v>0</v>
      </c>
      <c r="OV34" s="109">
        <f>Seniori!OV25</f>
        <v>0</v>
      </c>
      <c r="OW34" s="109">
        <f>Seniori!OW25</f>
        <v>0</v>
      </c>
      <c r="OX34" s="109">
        <f>Seniori!OX25</f>
        <v>0</v>
      </c>
      <c r="OY34" s="109">
        <f>Seniori!OY25</f>
        <v>0</v>
      </c>
      <c r="OZ34" s="109">
        <f>Seniori!OZ25</f>
        <v>0</v>
      </c>
      <c r="PA34" s="109">
        <f>Seniori!PA25</f>
        <v>0</v>
      </c>
      <c r="PB34" s="109">
        <f>Seniori!PB25</f>
        <v>0</v>
      </c>
      <c r="PC34" s="109">
        <f>Seniori!PC25</f>
        <v>0</v>
      </c>
      <c r="PD34" s="109">
        <f>Seniori!PD25</f>
        <v>0</v>
      </c>
      <c r="PE34" s="109">
        <f>Seniori!PE25</f>
        <v>0</v>
      </c>
      <c r="PF34" s="109">
        <f>Seniori!PF25</f>
        <v>0</v>
      </c>
      <c r="PG34" s="109">
        <f>Seniori!PG25</f>
        <v>0</v>
      </c>
      <c r="PH34" s="109">
        <f>Seniori!PH25</f>
        <v>0</v>
      </c>
      <c r="PI34" s="109">
        <f>Seniori!PI25</f>
        <v>0</v>
      </c>
      <c r="PJ34" s="109">
        <f>Seniori!PJ25</f>
        <v>0</v>
      </c>
      <c r="PK34" s="109">
        <f>Seniori!PK25</f>
        <v>0</v>
      </c>
      <c r="PL34" s="109">
        <f>Seniori!PL25</f>
        <v>0</v>
      </c>
      <c r="PM34" s="109">
        <f>Seniori!PM25</f>
        <v>0</v>
      </c>
      <c r="PN34" s="109">
        <f>Seniori!PN25</f>
        <v>0</v>
      </c>
      <c r="PO34" s="109">
        <f>Seniori!PO25</f>
        <v>0</v>
      </c>
      <c r="PP34" s="109">
        <f>Seniori!PP25</f>
        <v>0</v>
      </c>
      <c r="PQ34" s="109">
        <f>Seniori!PQ25</f>
        <v>0</v>
      </c>
      <c r="PR34" s="109">
        <f>Seniori!PR25</f>
        <v>0</v>
      </c>
      <c r="PS34" s="109">
        <f>Seniori!PS25</f>
        <v>0</v>
      </c>
      <c r="PT34" s="109">
        <f>Seniori!PT25</f>
        <v>0</v>
      </c>
      <c r="PU34" s="109">
        <f>Seniori!PU25</f>
        <v>0</v>
      </c>
      <c r="PV34" s="109">
        <f>Seniori!PV25</f>
        <v>0</v>
      </c>
      <c r="PW34" s="109">
        <f>Seniori!PW25</f>
        <v>0</v>
      </c>
      <c r="PX34" s="109">
        <f>Seniori!PX25</f>
        <v>0</v>
      </c>
      <c r="PY34" s="109">
        <f>Seniori!PY25</f>
        <v>0</v>
      </c>
      <c r="PZ34" s="109">
        <f>Seniori!PZ25</f>
        <v>0</v>
      </c>
      <c r="QA34" s="109">
        <f>Seniori!QA25</f>
        <v>0</v>
      </c>
      <c r="QB34" s="109">
        <f>Seniori!QB25</f>
        <v>0</v>
      </c>
      <c r="QC34" s="109">
        <f>Seniori!QC25</f>
        <v>0</v>
      </c>
      <c r="QD34" s="109">
        <f>Seniori!QD25</f>
        <v>0</v>
      </c>
      <c r="QE34" s="109">
        <f>Seniori!QE25</f>
        <v>0</v>
      </c>
      <c r="QF34" s="109">
        <f>Seniori!QF25</f>
        <v>0</v>
      </c>
      <c r="QG34" s="109">
        <f>Seniori!QG25</f>
        <v>0</v>
      </c>
      <c r="QH34" s="109">
        <f>Seniori!QH25</f>
        <v>0</v>
      </c>
      <c r="QI34" s="109">
        <f>Seniori!QI25</f>
        <v>0</v>
      </c>
      <c r="QJ34" s="109">
        <f>Seniori!QJ25</f>
        <v>0</v>
      </c>
      <c r="QK34" s="109">
        <f>Seniori!QK25</f>
        <v>0</v>
      </c>
      <c r="QL34" s="109">
        <f>Seniori!QL25</f>
        <v>0</v>
      </c>
      <c r="QM34" s="109">
        <f>Seniori!QM25</f>
        <v>0</v>
      </c>
      <c r="QN34" s="109">
        <f>Seniori!QN25</f>
        <v>0</v>
      </c>
      <c r="QO34" s="109">
        <f>Seniori!QO25</f>
        <v>0</v>
      </c>
      <c r="QP34" s="109">
        <f>Seniori!QP25</f>
        <v>0</v>
      </c>
      <c r="QQ34" s="109">
        <f>Seniori!QQ25</f>
        <v>0</v>
      </c>
      <c r="QR34" s="109">
        <f>Seniori!QR25</f>
        <v>0</v>
      </c>
      <c r="QS34" s="109">
        <f>Seniori!QS25</f>
        <v>0</v>
      </c>
      <c r="QT34" s="109">
        <f>Seniori!QT25</f>
        <v>0</v>
      </c>
      <c r="QU34" s="109">
        <f>Seniori!QU25</f>
        <v>0</v>
      </c>
      <c r="QV34" s="109">
        <f>Seniori!QV25</f>
        <v>0</v>
      </c>
      <c r="QW34" s="109">
        <f>Seniori!QW25</f>
        <v>0</v>
      </c>
      <c r="QX34" s="109">
        <f>Seniori!QX25</f>
        <v>0</v>
      </c>
      <c r="QY34" s="109">
        <f>Seniori!QY25</f>
        <v>0</v>
      </c>
      <c r="QZ34" s="109">
        <f>Seniori!QZ25</f>
        <v>0</v>
      </c>
      <c r="RA34" s="109">
        <f>Seniori!RA25</f>
        <v>0</v>
      </c>
      <c r="RB34" s="109">
        <f>Seniori!RB25</f>
        <v>0</v>
      </c>
      <c r="RC34" s="109">
        <f>Seniori!RC25</f>
        <v>0</v>
      </c>
      <c r="RD34" s="109">
        <f>Seniori!RD25</f>
        <v>0</v>
      </c>
      <c r="RE34" s="109">
        <f>Seniori!RE25</f>
        <v>0</v>
      </c>
      <c r="RF34" s="109">
        <f>Seniori!RF25</f>
        <v>0</v>
      </c>
      <c r="RG34" s="109">
        <f>Seniori!RG25</f>
        <v>0</v>
      </c>
      <c r="RH34" s="109">
        <f>Seniori!RH25</f>
        <v>0</v>
      </c>
      <c r="RI34" s="109">
        <f>Seniori!RI25</f>
        <v>0</v>
      </c>
      <c r="RJ34" s="109">
        <f>Seniori!RJ25</f>
        <v>0</v>
      </c>
      <c r="RK34" s="109">
        <f>Seniori!RK25</f>
        <v>0</v>
      </c>
      <c r="RL34" s="109">
        <f>Seniori!RL25</f>
        <v>0</v>
      </c>
      <c r="RM34" s="109">
        <f>Seniori!RM25</f>
        <v>0</v>
      </c>
      <c r="RN34" s="109">
        <f>Seniori!RN25</f>
        <v>0</v>
      </c>
      <c r="RO34" s="109">
        <f>Seniori!RO25</f>
        <v>0</v>
      </c>
      <c r="RP34" s="109">
        <f>Seniori!RP25</f>
        <v>0</v>
      </c>
      <c r="RQ34" s="109">
        <f>Seniori!RQ25</f>
        <v>0</v>
      </c>
      <c r="RR34" s="109">
        <f>Seniori!RR25</f>
        <v>0</v>
      </c>
      <c r="RS34" s="109">
        <f>Seniori!RS25</f>
        <v>0</v>
      </c>
      <c r="RT34" s="109">
        <f>Seniori!RT25</f>
        <v>0</v>
      </c>
      <c r="RU34" s="109">
        <f>Seniori!RU25</f>
        <v>0</v>
      </c>
      <c r="RV34" s="109">
        <f>Seniori!RV25</f>
        <v>0</v>
      </c>
      <c r="RW34" s="109">
        <f>Seniori!RW25</f>
        <v>0</v>
      </c>
      <c r="RX34" s="109">
        <f>Seniori!RX25</f>
        <v>0</v>
      </c>
      <c r="RY34" s="109">
        <f>Seniori!RY25</f>
        <v>0</v>
      </c>
      <c r="RZ34" s="109">
        <f>Seniori!RZ25</f>
        <v>0</v>
      </c>
      <c r="SA34" s="109">
        <f>Seniori!SA25</f>
        <v>0</v>
      </c>
      <c r="SB34" s="109">
        <f>Seniori!SB25</f>
        <v>0</v>
      </c>
      <c r="SC34" s="109">
        <f>Seniori!SC25</f>
        <v>0</v>
      </c>
      <c r="SD34" s="109">
        <f>Seniori!SD25</f>
        <v>0</v>
      </c>
      <c r="SE34" s="109">
        <f>Seniori!SE25</f>
        <v>0</v>
      </c>
      <c r="SF34" s="109">
        <f>Seniori!SF25</f>
        <v>0</v>
      </c>
      <c r="SG34" s="109">
        <f>Seniori!SG25</f>
        <v>0</v>
      </c>
      <c r="SH34" s="109">
        <f>Seniori!SH25</f>
        <v>0</v>
      </c>
      <c r="SI34" s="109">
        <f>Seniori!SI25</f>
        <v>0</v>
      </c>
      <c r="SJ34" s="109">
        <f>Seniori!SJ25</f>
        <v>0</v>
      </c>
      <c r="SK34" s="109">
        <f>Seniori!SK25</f>
        <v>0</v>
      </c>
      <c r="SL34" s="109">
        <f>Seniori!SL25</f>
        <v>0</v>
      </c>
      <c r="SM34" s="109">
        <f>Seniori!SM25</f>
        <v>0</v>
      </c>
      <c r="SN34" s="109">
        <f>Seniori!SN25</f>
        <v>0</v>
      </c>
      <c r="SO34" s="109">
        <f>Seniori!SO25</f>
        <v>0</v>
      </c>
      <c r="SP34" s="109">
        <f>Seniori!SP25</f>
        <v>0</v>
      </c>
      <c r="SQ34" s="109">
        <f>Seniori!SQ25</f>
        <v>0</v>
      </c>
      <c r="SR34" s="109">
        <f>Seniori!SR25</f>
        <v>0</v>
      </c>
      <c r="SS34" s="109">
        <f>Seniori!SS25</f>
        <v>0</v>
      </c>
      <c r="ST34" s="109">
        <f>Seniori!ST25</f>
        <v>0</v>
      </c>
      <c r="SU34" s="109">
        <f>Seniori!SU25</f>
        <v>0</v>
      </c>
      <c r="SV34" s="109">
        <f>Seniori!SV25</f>
        <v>0</v>
      </c>
      <c r="SW34" s="109">
        <f>Seniori!SW25</f>
        <v>0</v>
      </c>
      <c r="SX34" s="109">
        <f>Seniori!SX25</f>
        <v>0</v>
      </c>
      <c r="SY34" s="109">
        <f>Seniori!SY25</f>
        <v>0</v>
      </c>
      <c r="SZ34" s="109">
        <f>Seniori!SZ25</f>
        <v>0</v>
      </c>
      <c r="TA34" s="109">
        <f>Seniori!TA25</f>
        <v>0</v>
      </c>
      <c r="TB34" s="109">
        <f>Seniori!TB25</f>
        <v>0</v>
      </c>
    </row>
    <row r="35" spans="1:522" s="1" customFormat="1" ht="18" customHeight="1" x14ac:dyDescent="0.2">
      <c r="A35" s="12">
        <v>24</v>
      </c>
      <c r="B35" s="11" t="s">
        <v>52</v>
      </c>
      <c r="C35" s="1">
        <v>9679</v>
      </c>
      <c r="D35" s="1">
        <v>2003</v>
      </c>
      <c r="E35" t="s">
        <v>88</v>
      </c>
      <c r="F35" s="1">
        <v>6761</v>
      </c>
      <c r="G35" s="1" t="s">
        <v>127</v>
      </c>
      <c r="H35" t="s">
        <v>23</v>
      </c>
      <c r="I35" s="1">
        <f>SUM(K35:TB35)</f>
        <v>57.5</v>
      </c>
      <c r="J35" s="12">
        <f>Tabuľka3[[#This Row],[Stĺpec9]]</f>
        <v>57.5</v>
      </c>
      <c r="K35" s="109">
        <f>Juniori!K10</f>
        <v>0</v>
      </c>
      <c r="L35" s="109">
        <f>Juniori!L10</f>
        <v>0</v>
      </c>
      <c r="M35" s="109">
        <f>Juniori!M10</f>
        <v>0</v>
      </c>
      <c r="N35" s="109">
        <f>Juniori!N10</f>
        <v>0</v>
      </c>
      <c r="O35" s="109">
        <f>Juniori!O10</f>
        <v>0</v>
      </c>
      <c r="P35" s="109">
        <f>Juniori!P10</f>
        <v>0</v>
      </c>
      <c r="Q35" s="109">
        <f>Juniori!Q10</f>
        <v>0</v>
      </c>
      <c r="R35" s="109">
        <f>Juniori!R10</f>
        <v>0</v>
      </c>
      <c r="S35" s="109">
        <f>Juniori!S10</f>
        <v>0</v>
      </c>
      <c r="T35" s="109">
        <f>Juniori!T10</f>
        <v>13</v>
      </c>
      <c r="U35" s="109">
        <f>Juniori!U10</f>
        <v>0</v>
      </c>
      <c r="V35" s="109">
        <f>Juniori!V10</f>
        <v>0</v>
      </c>
      <c r="W35" s="109">
        <f>Juniori!W10</f>
        <v>0</v>
      </c>
      <c r="X35" s="109">
        <f>Juniori!X10</f>
        <v>0</v>
      </c>
      <c r="Y35" s="109">
        <f>Juniori!Y10</f>
        <v>0</v>
      </c>
      <c r="Z35" s="109">
        <f>Juniori!Z10</f>
        <v>0</v>
      </c>
      <c r="AA35" s="109">
        <f>Juniori!AA10</f>
        <v>0</v>
      </c>
      <c r="AB35" s="109">
        <f>Juniori!AB10</f>
        <v>0</v>
      </c>
      <c r="AC35" s="109">
        <f>Juniori!AC10</f>
        <v>0</v>
      </c>
      <c r="AD35" s="109">
        <f>Juniori!AD10</f>
        <v>0</v>
      </c>
      <c r="AE35" s="109">
        <f>Juniori!AE10</f>
        <v>0</v>
      </c>
      <c r="AF35" s="109">
        <f>Juniori!AF10</f>
        <v>0</v>
      </c>
      <c r="AG35" s="109">
        <f>Juniori!AG10</f>
        <v>0</v>
      </c>
      <c r="AH35" s="109">
        <f>Juniori!AH10</f>
        <v>7.5</v>
      </c>
      <c r="AI35" s="109">
        <f>Juniori!AI10</f>
        <v>0</v>
      </c>
      <c r="AJ35" s="109">
        <f>Juniori!AJ10</f>
        <v>9</v>
      </c>
      <c r="AK35" s="109">
        <f>Juniori!AK10</f>
        <v>0</v>
      </c>
      <c r="AL35" s="109">
        <f>Juniori!AL10</f>
        <v>0</v>
      </c>
      <c r="AM35" s="109">
        <f>Juniori!AM10</f>
        <v>0</v>
      </c>
      <c r="AN35" s="109">
        <f>Juniori!AN10</f>
        <v>0</v>
      </c>
      <c r="AO35" s="109">
        <f>Juniori!AO10</f>
        <v>0</v>
      </c>
      <c r="AP35" s="109">
        <f>Juniori!AP10</f>
        <v>0</v>
      </c>
      <c r="AQ35" s="109">
        <f>Juniori!AQ10</f>
        <v>0</v>
      </c>
      <c r="AR35" s="109">
        <f>Juniori!AR10</f>
        <v>0</v>
      </c>
      <c r="AS35" s="109">
        <f>Juniori!AS10</f>
        <v>0</v>
      </c>
      <c r="AT35" s="109">
        <f>Juniori!AT10</f>
        <v>0</v>
      </c>
      <c r="AU35" s="109">
        <f>Juniori!AU10</f>
        <v>0</v>
      </c>
      <c r="AV35" s="109">
        <f>Juniori!AV10</f>
        <v>0</v>
      </c>
      <c r="AW35" s="109">
        <f>Juniori!AW10</f>
        <v>0</v>
      </c>
      <c r="AX35" s="109">
        <f>Juniori!AX10</f>
        <v>0</v>
      </c>
      <c r="AY35" s="109">
        <f>Juniori!AY10</f>
        <v>0</v>
      </c>
      <c r="AZ35" s="109">
        <f>Juniori!AZ10</f>
        <v>0</v>
      </c>
      <c r="BA35" s="109">
        <f>Juniori!BA10</f>
        <v>0</v>
      </c>
      <c r="BB35" s="109">
        <f>Juniori!BB10</f>
        <v>0</v>
      </c>
      <c r="BC35" s="109">
        <f>Juniori!BC10</f>
        <v>0</v>
      </c>
      <c r="BD35" s="109">
        <f>Juniori!BD10</f>
        <v>14</v>
      </c>
      <c r="BE35" s="109">
        <f>Juniori!BE10</f>
        <v>0</v>
      </c>
      <c r="BF35" s="109">
        <f>Juniori!BF10</f>
        <v>0</v>
      </c>
      <c r="BG35" s="109">
        <f>Juniori!BG10</f>
        <v>0</v>
      </c>
      <c r="BH35" s="109">
        <f>Juniori!BH10</f>
        <v>0</v>
      </c>
      <c r="BI35" s="109">
        <f>Juniori!BI10</f>
        <v>0</v>
      </c>
      <c r="BJ35" s="109">
        <f>Juniori!BJ10</f>
        <v>0</v>
      </c>
      <c r="BK35" s="109">
        <f>Juniori!BK10</f>
        <v>0</v>
      </c>
      <c r="BL35" s="109">
        <f>Juniori!BL10</f>
        <v>0</v>
      </c>
      <c r="BM35" s="109">
        <f>Juniori!BM10</f>
        <v>0</v>
      </c>
      <c r="BN35" s="109">
        <f>Juniori!BN10</f>
        <v>0</v>
      </c>
      <c r="BO35" s="109">
        <f>Juniori!BO10</f>
        <v>0</v>
      </c>
      <c r="BP35" s="109">
        <f>Juniori!BP10</f>
        <v>0</v>
      </c>
      <c r="BQ35" s="109">
        <f>Juniori!BQ10</f>
        <v>0</v>
      </c>
      <c r="BR35" s="109">
        <f>Juniori!BR10</f>
        <v>0</v>
      </c>
      <c r="BS35" s="109">
        <f>Juniori!BS10</f>
        <v>0</v>
      </c>
      <c r="BT35" s="109">
        <f>Juniori!BT10</f>
        <v>0</v>
      </c>
      <c r="BU35" s="109">
        <f>Juniori!BU10</f>
        <v>0</v>
      </c>
      <c r="BV35" s="109">
        <f>Juniori!BV10</f>
        <v>0</v>
      </c>
      <c r="BW35" s="109">
        <f>Juniori!BW10</f>
        <v>0</v>
      </c>
      <c r="BX35" s="109">
        <f>Juniori!BX10</f>
        <v>0</v>
      </c>
      <c r="BY35" s="109">
        <f>Juniori!BY10</f>
        <v>0</v>
      </c>
      <c r="BZ35" s="109">
        <f>Juniori!BZ10</f>
        <v>0</v>
      </c>
      <c r="CA35" s="109">
        <f>Juniori!CA10</f>
        <v>0</v>
      </c>
      <c r="CB35" s="109">
        <f>Juniori!CB10</f>
        <v>0</v>
      </c>
      <c r="CC35" s="109">
        <f>Juniori!CC10</f>
        <v>0</v>
      </c>
      <c r="CD35" s="109">
        <f>Juniori!CD10</f>
        <v>0</v>
      </c>
      <c r="CE35" s="109">
        <f>Juniori!CE10</f>
        <v>0</v>
      </c>
      <c r="CF35" s="109">
        <f>Juniori!CF10</f>
        <v>0</v>
      </c>
      <c r="CG35" s="109">
        <f>Juniori!CG10</f>
        <v>0</v>
      </c>
      <c r="CH35" s="109">
        <f>Juniori!CH10</f>
        <v>0</v>
      </c>
      <c r="CI35" s="109">
        <f>Juniori!CI10</f>
        <v>0</v>
      </c>
      <c r="CJ35" s="109">
        <f>Juniori!CJ10</f>
        <v>0</v>
      </c>
      <c r="CK35" s="109">
        <f>Juniori!CK10</f>
        <v>0</v>
      </c>
      <c r="CL35" s="109">
        <f>Juniori!CL10</f>
        <v>0</v>
      </c>
      <c r="CM35" s="109">
        <f>Juniori!CM10</f>
        <v>0</v>
      </c>
      <c r="CN35" s="109">
        <f>Juniori!CN10</f>
        <v>0</v>
      </c>
      <c r="CO35" s="109">
        <f>Juniori!CO10</f>
        <v>0</v>
      </c>
      <c r="CP35" s="109">
        <f>Juniori!CP10</f>
        <v>0</v>
      </c>
      <c r="CQ35" s="109">
        <f>Juniori!CQ10</f>
        <v>0</v>
      </c>
      <c r="CR35" s="109">
        <f>Juniori!CR10</f>
        <v>0</v>
      </c>
      <c r="CS35" s="109">
        <f>Juniori!CS10</f>
        <v>0</v>
      </c>
      <c r="CT35" s="109">
        <f>Juniori!CT10</f>
        <v>0</v>
      </c>
      <c r="CU35" s="109">
        <f>Juniori!CU10</f>
        <v>0</v>
      </c>
      <c r="CV35" s="109">
        <f>Juniori!CV10</f>
        <v>0</v>
      </c>
      <c r="CW35" s="109">
        <f>Juniori!CW10</f>
        <v>0</v>
      </c>
      <c r="CX35" s="109">
        <f>Juniori!CX10</f>
        <v>0</v>
      </c>
      <c r="CY35" s="109">
        <f>Juniori!CY10</f>
        <v>0</v>
      </c>
      <c r="CZ35" s="109">
        <f>Juniori!CZ10</f>
        <v>0</v>
      </c>
      <c r="DA35" s="109">
        <f>Juniori!DA10</f>
        <v>0</v>
      </c>
      <c r="DB35" s="109">
        <f>Juniori!DB10</f>
        <v>0</v>
      </c>
      <c r="DC35" s="109">
        <f>Juniori!DC10</f>
        <v>0</v>
      </c>
      <c r="DD35" s="109">
        <f>Juniori!DD10</f>
        <v>0</v>
      </c>
      <c r="DE35" s="109">
        <f>Juniori!DE10</f>
        <v>0</v>
      </c>
      <c r="DF35" s="109">
        <f>Juniori!DF10</f>
        <v>0</v>
      </c>
      <c r="DG35" s="109">
        <f>Juniori!DG10</f>
        <v>0</v>
      </c>
      <c r="DH35" s="109">
        <f>Juniori!DH10</f>
        <v>0</v>
      </c>
      <c r="DI35" s="109">
        <f>Juniori!DI10</f>
        <v>0</v>
      </c>
      <c r="DJ35" s="109">
        <f>Juniori!DJ10</f>
        <v>0</v>
      </c>
      <c r="DK35" s="109">
        <f>Juniori!DK10</f>
        <v>0</v>
      </c>
      <c r="DL35" s="109">
        <f>Juniori!DL10</f>
        <v>0</v>
      </c>
      <c r="DM35" s="109">
        <f>Juniori!DM10</f>
        <v>0</v>
      </c>
      <c r="DN35" s="109">
        <f>Juniori!DN10</f>
        <v>0</v>
      </c>
      <c r="DO35" s="109">
        <f>Juniori!DO10</f>
        <v>0</v>
      </c>
      <c r="DP35" s="109">
        <f>Juniori!DP10</f>
        <v>0</v>
      </c>
      <c r="DQ35" s="109">
        <f>Juniori!DQ10</f>
        <v>0</v>
      </c>
      <c r="DR35" s="109">
        <f>Juniori!DR10</f>
        <v>0</v>
      </c>
      <c r="DS35" s="109">
        <f>Juniori!DS10</f>
        <v>0</v>
      </c>
      <c r="DT35" s="109">
        <f>Juniori!DT10</f>
        <v>0</v>
      </c>
      <c r="DU35" s="109">
        <f>Juniori!DU10</f>
        <v>0</v>
      </c>
      <c r="DV35" s="109">
        <f>Juniori!DV10</f>
        <v>0</v>
      </c>
      <c r="DW35" s="109">
        <f>Juniori!DW10</f>
        <v>0</v>
      </c>
      <c r="DX35" s="109">
        <f>Juniori!DX10</f>
        <v>0</v>
      </c>
      <c r="DY35" s="109">
        <f>Juniori!DY10</f>
        <v>0</v>
      </c>
      <c r="DZ35" s="109">
        <f>Juniori!DZ10</f>
        <v>0</v>
      </c>
      <c r="EA35" s="109">
        <f>Juniori!EA10</f>
        <v>0</v>
      </c>
      <c r="EB35" s="109">
        <f>Juniori!EB10</f>
        <v>0</v>
      </c>
      <c r="EC35" s="109">
        <f>Juniori!EC10</f>
        <v>0</v>
      </c>
      <c r="ED35" s="109">
        <f>Juniori!ED10</f>
        <v>0</v>
      </c>
      <c r="EE35" s="109">
        <f>Juniori!EE10</f>
        <v>0</v>
      </c>
      <c r="EF35" s="109">
        <f>Juniori!EF10</f>
        <v>0</v>
      </c>
      <c r="EG35" s="109">
        <f>Juniori!EG10</f>
        <v>0</v>
      </c>
      <c r="EH35" s="109">
        <f>Juniori!EH10</f>
        <v>0</v>
      </c>
      <c r="EI35" s="109">
        <f>Juniori!EI10</f>
        <v>0</v>
      </c>
      <c r="EJ35" s="109">
        <f>Juniori!EJ10</f>
        <v>0</v>
      </c>
      <c r="EK35" s="109">
        <f>Juniori!EK10</f>
        <v>0</v>
      </c>
      <c r="EL35" s="109">
        <f>Juniori!EL10</f>
        <v>0</v>
      </c>
      <c r="EM35" s="109">
        <f>Juniori!EM10</f>
        <v>0</v>
      </c>
      <c r="EN35" s="109">
        <f>Juniori!EN10</f>
        <v>0</v>
      </c>
      <c r="EO35" s="109">
        <f>Juniori!EO10</f>
        <v>0</v>
      </c>
      <c r="EP35" s="109">
        <f>Juniori!EP10</f>
        <v>0</v>
      </c>
      <c r="EQ35" s="109">
        <f>Juniori!EQ10</f>
        <v>0</v>
      </c>
      <c r="ER35" s="109">
        <f>Juniori!ER10</f>
        <v>0</v>
      </c>
      <c r="ES35" s="109">
        <f>Juniori!ES10</f>
        <v>0</v>
      </c>
      <c r="ET35" s="109">
        <f>Juniori!ET10</f>
        <v>0</v>
      </c>
      <c r="EU35" s="109">
        <f>Juniori!EU10</f>
        <v>0</v>
      </c>
      <c r="EV35" s="109">
        <f>Juniori!EV10</f>
        <v>0</v>
      </c>
      <c r="EW35" s="109">
        <f>Juniori!EW10</f>
        <v>0</v>
      </c>
      <c r="EX35" s="109">
        <f>Juniori!EX10</f>
        <v>0</v>
      </c>
      <c r="EY35" s="109">
        <f>Juniori!EY10</f>
        <v>0</v>
      </c>
      <c r="EZ35" s="109">
        <f>Juniori!EZ10</f>
        <v>0</v>
      </c>
      <c r="FA35" s="109">
        <f>Juniori!FA10</f>
        <v>0</v>
      </c>
      <c r="FB35" s="109">
        <f>Juniori!FB10</f>
        <v>0</v>
      </c>
      <c r="FC35" s="109">
        <f>Juniori!FC10</f>
        <v>0</v>
      </c>
      <c r="FD35" s="109">
        <f>Juniori!FD10</f>
        <v>0</v>
      </c>
      <c r="FE35" s="109">
        <f>Juniori!FE10</f>
        <v>0</v>
      </c>
      <c r="FF35" s="109">
        <f>Juniori!FF10</f>
        <v>0</v>
      </c>
      <c r="FG35" s="109">
        <f>Juniori!FG10</f>
        <v>0</v>
      </c>
      <c r="FH35" s="109">
        <f>Juniori!FH10</f>
        <v>0</v>
      </c>
      <c r="FI35" s="109">
        <f>Juniori!FI10</f>
        <v>0</v>
      </c>
      <c r="FJ35" s="109">
        <f>Juniori!FJ10</f>
        <v>0</v>
      </c>
      <c r="FK35" s="109">
        <f>Juniori!FK10</f>
        <v>0</v>
      </c>
      <c r="FL35" s="109">
        <f>Juniori!FL10</f>
        <v>0</v>
      </c>
      <c r="FM35" s="109">
        <f>Juniori!FM10</f>
        <v>0</v>
      </c>
      <c r="FN35" s="109">
        <f>Juniori!FN10</f>
        <v>0</v>
      </c>
      <c r="FO35" s="109">
        <f>Juniori!FO10</f>
        <v>0</v>
      </c>
      <c r="FP35" s="109">
        <f>Juniori!FP10</f>
        <v>0</v>
      </c>
      <c r="FQ35" s="109">
        <f>Juniori!FQ10</f>
        <v>0</v>
      </c>
      <c r="FR35" s="109">
        <f>Juniori!FR10</f>
        <v>0</v>
      </c>
      <c r="FS35" s="109">
        <f>Juniori!FS10</f>
        <v>0</v>
      </c>
      <c r="FT35" s="109">
        <f>Juniori!FT10</f>
        <v>0</v>
      </c>
      <c r="FU35" s="109">
        <f>Juniori!FU10</f>
        <v>0</v>
      </c>
      <c r="FV35" s="109">
        <f>Juniori!FV10</f>
        <v>0</v>
      </c>
      <c r="FW35" s="109">
        <f>Juniori!FW10</f>
        <v>0</v>
      </c>
      <c r="FX35" s="109">
        <f>Juniori!FX10</f>
        <v>0</v>
      </c>
      <c r="FY35" s="109">
        <f>Juniori!FY10</f>
        <v>0</v>
      </c>
      <c r="FZ35" s="109">
        <f>Juniori!FZ10</f>
        <v>0</v>
      </c>
      <c r="GA35" s="109">
        <f>Juniori!GA10</f>
        <v>0</v>
      </c>
      <c r="GB35" s="109">
        <f>Juniori!GB10</f>
        <v>0</v>
      </c>
      <c r="GC35" s="109">
        <f>Juniori!GC10</f>
        <v>0</v>
      </c>
      <c r="GD35" s="109">
        <f>Juniori!GD10</f>
        <v>0</v>
      </c>
      <c r="GE35" s="109">
        <f>Juniori!GE10</f>
        <v>0</v>
      </c>
      <c r="GF35" s="109">
        <f>Juniori!GF10</f>
        <v>0</v>
      </c>
      <c r="GG35" s="109">
        <f>Juniori!GG10</f>
        <v>0</v>
      </c>
      <c r="GH35" s="109">
        <f>Juniori!GH10</f>
        <v>0</v>
      </c>
      <c r="GI35" s="109">
        <f>Juniori!GI10</f>
        <v>0</v>
      </c>
      <c r="GJ35" s="109">
        <f>Juniori!GJ10</f>
        <v>0</v>
      </c>
      <c r="GK35" s="109">
        <f>Juniori!GK10</f>
        <v>0</v>
      </c>
      <c r="GL35" s="109">
        <f>Juniori!GL10</f>
        <v>0</v>
      </c>
      <c r="GM35" s="109">
        <f>Juniori!GM10</f>
        <v>0</v>
      </c>
      <c r="GN35" s="109">
        <f>Juniori!GN10</f>
        <v>0</v>
      </c>
      <c r="GO35" s="109">
        <f>Juniori!GO10</f>
        <v>0</v>
      </c>
      <c r="GP35" s="109">
        <f>Juniori!GP10</f>
        <v>0</v>
      </c>
      <c r="GQ35" s="109">
        <f>Juniori!GQ10</f>
        <v>0</v>
      </c>
      <c r="GR35" s="109">
        <f>Juniori!GR10</f>
        <v>0</v>
      </c>
      <c r="GS35" s="109">
        <f>Juniori!GS10</f>
        <v>0</v>
      </c>
      <c r="GT35" s="109">
        <f>Juniori!GT10</f>
        <v>0</v>
      </c>
      <c r="GU35" s="109">
        <f>Juniori!GU10</f>
        <v>0</v>
      </c>
      <c r="GV35" s="109">
        <f>Juniori!GV10</f>
        <v>0</v>
      </c>
      <c r="GW35" s="109">
        <f>Juniori!GW10</f>
        <v>0</v>
      </c>
      <c r="GX35" s="109">
        <f>Juniori!GX10</f>
        <v>0</v>
      </c>
      <c r="GY35" s="109">
        <f>Juniori!GY10</f>
        <v>0</v>
      </c>
      <c r="GZ35" s="109">
        <f>Juniori!GZ10</f>
        <v>0</v>
      </c>
      <c r="HA35" s="109">
        <f>Juniori!HA10</f>
        <v>0</v>
      </c>
      <c r="HB35" s="109">
        <f>Juniori!HB10</f>
        <v>0</v>
      </c>
      <c r="HC35" s="109">
        <f>Juniori!HC10</f>
        <v>0</v>
      </c>
      <c r="HD35" s="109">
        <f>Juniori!HD10</f>
        <v>0</v>
      </c>
      <c r="HE35" s="109">
        <f>Juniori!HE10</f>
        <v>0</v>
      </c>
      <c r="HF35" s="109">
        <f>Juniori!HF10</f>
        <v>0</v>
      </c>
      <c r="HG35" s="109">
        <f>Juniori!HG10</f>
        <v>0</v>
      </c>
      <c r="HH35" s="109">
        <f>Juniori!HH10</f>
        <v>0</v>
      </c>
      <c r="HI35" s="109">
        <f>Juniori!HI10</f>
        <v>0</v>
      </c>
      <c r="HJ35" s="109">
        <f>Juniori!HJ10</f>
        <v>0</v>
      </c>
      <c r="HK35" s="109">
        <f>Juniori!HK10</f>
        <v>0</v>
      </c>
      <c r="HL35" s="109">
        <f>Juniori!HL10</f>
        <v>0</v>
      </c>
      <c r="HM35" s="109">
        <f>Juniori!HM10</f>
        <v>0</v>
      </c>
      <c r="HN35" s="109">
        <f>Juniori!HN10</f>
        <v>0</v>
      </c>
      <c r="HO35" s="109">
        <f>Juniori!HO10</f>
        <v>0</v>
      </c>
      <c r="HP35" s="109">
        <f>Juniori!HP10</f>
        <v>0</v>
      </c>
      <c r="HQ35" s="109">
        <f>Juniori!HQ10</f>
        <v>0</v>
      </c>
      <c r="HR35" s="109">
        <f>Juniori!HR10</f>
        <v>0</v>
      </c>
      <c r="HS35" s="109">
        <f>Juniori!HS10</f>
        <v>14</v>
      </c>
      <c r="HT35" s="109">
        <f>Juniori!HT10</f>
        <v>0</v>
      </c>
      <c r="HU35" s="109">
        <f>Juniori!HU10</f>
        <v>0</v>
      </c>
      <c r="HV35" s="109">
        <f>Juniori!HV10</f>
        <v>0</v>
      </c>
      <c r="HW35" s="109">
        <f>Juniori!HW10</f>
        <v>0</v>
      </c>
      <c r="HX35" s="109">
        <f>Juniori!HX10</f>
        <v>0</v>
      </c>
      <c r="HY35" s="109">
        <f>Juniori!HY10</f>
        <v>0</v>
      </c>
      <c r="HZ35" s="109">
        <f>Juniori!HZ10</f>
        <v>0</v>
      </c>
      <c r="IA35" s="109">
        <f>Juniori!IA10</f>
        <v>0</v>
      </c>
      <c r="IB35" s="109">
        <f>Juniori!IB10</f>
        <v>0</v>
      </c>
      <c r="IC35" s="109">
        <f>Juniori!IC10</f>
        <v>0</v>
      </c>
      <c r="ID35" s="109">
        <f>Juniori!ID10</f>
        <v>0</v>
      </c>
      <c r="IE35" s="109">
        <f>Juniori!IE10</f>
        <v>0</v>
      </c>
      <c r="IF35" s="109">
        <f>Juniori!IF10</f>
        <v>0</v>
      </c>
      <c r="IG35" s="109">
        <f>Juniori!IG10</f>
        <v>0</v>
      </c>
      <c r="IH35" s="109">
        <f>Juniori!IH10</f>
        <v>0</v>
      </c>
      <c r="II35" s="109">
        <f>Juniori!II10</f>
        <v>0</v>
      </c>
      <c r="IJ35" s="109">
        <f>Juniori!IJ10</f>
        <v>0</v>
      </c>
      <c r="IK35" s="109">
        <f>Juniori!IK10</f>
        <v>0</v>
      </c>
      <c r="IL35" s="109">
        <f>Juniori!IL10</f>
        <v>0</v>
      </c>
      <c r="IM35" s="109">
        <f>Juniori!IM10</f>
        <v>0</v>
      </c>
      <c r="IN35" s="109">
        <f>Juniori!IN10</f>
        <v>0</v>
      </c>
      <c r="IO35" s="109">
        <f>Juniori!IO10</f>
        <v>0</v>
      </c>
      <c r="IP35" s="109">
        <f>Juniori!IP10</f>
        <v>0</v>
      </c>
      <c r="IQ35" s="109">
        <f>Juniori!IQ10</f>
        <v>0</v>
      </c>
      <c r="IR35" s="109">
        <f>Juniori!IR10</f>
        <v>0</v>
      </c>
      <c r="IS35" s="109">
        <f>Juniori!IS10</f>
        <v>0</v>
      </c>
      <c r="IT35" s="109">
        <f>Juniori!IT10</f>
        <v>0</v>
      </c>
      <c r="IU35" s="109">
        <f>Juniori!IU10</f>
        <v>0</v>
      </c>
      <c r="IV35" s="109">
        <f>Juniori!IV10</f>
        <v>0</v>
      </c>
      <c r="IW35" s="109">
        <f>Juniori!IW10</f>
        <v>0</v>
      </c>
      <c r="IX35" s="109">
        <f>Juniori!IX10</f>
        <v>0</v>
      </c>
      <c r="IY35" s="109">
        <f>Juniori!IY10</f>
        <v>0</v>
      </c>
      <c r="IZ35" s="109">
        <f>Juniori!IZ10</f>
        <v>0</v>
      </c>
      <c r="JA35" s="109">
        <f>Juniori!JA10</f>
        <v>0</v>
      </c>
      <c r="JB35" s="109">
        <f>Juniori!JB10</f>
        <v>0</v>
      </c>
      <c r="JC35" s="109">
        <f>Juniori!JC10</f>
        <v>0</v>
      </c>
      <c r="JD35" s="109">
        <f>Juniori!JD10</f>
        <v>0</v>
      </c>
      <c r="JE35" s="109">
        <f>Juniori!JE10</f>
        <v>0</v>
      </c>
      <c r="JF35" s="109">
        <f>Juniori!JF10</f>
        <v>0</v>
      </c>
      <c r="JG35" s="109">
        <f>Juniori!JG10</f>
        <v>0</v>
      </c>
      <c r="JH35" s="109">
        <f>Juniori!JH10</f>
        <v>0</v>
      </c>
      <c r="JI35" s="109">
        <f>Juniori!JI10</f>
        <v>0</v>
      </c>
      <c r="JJ35" s="109">
        <f>Juniori!JJ10</f>
        <v>0</v>
      </c>
      <c r="JK35" s="109">
        <f>Juniori!JK10</f>
        <v>0</v>
      </c>
      <c r="JL35" s="109">
        <f>Juniori!JL10</f>
        <v>0</v>
      </c>
      <c r="JM35" s="109">
        <f>Juniori!JM10</f>
        <v>0</v>
      </c>
      <c r="JN35" s="109">
        <f>Juniori!JN10</f>
        <v>0</v>
      </c>
      <c r="JO35" s="109">
        <f>Juniori!JO10</f>
        <v>0</v>
      </c>
      <c r="JP35" s="109">
        <f>Juniori!JP10</f>
        <v>0</v>
      </c>
      <c r="JQ35" s="109">
        <f>Juniori!JQ10</f>
        <v>0</v>
      </c>
      <c r="JR35" s="109">
        <f>Juniori!JR10</f>
        <v>0</v>
      </c>
      <c r="JS35" s="109">
        <f>Juniori!JS10</f>
        <v>0</v>
      </c>
      <c r="JT35" s="109">
        <f>Juniori!JT10</f>
        <v>0</v>
      </c>
      <c r="JU35" s="109">
        <f>Juniori!JU10</f>
        <v>0</v>
      </c>
      <c r="JV35" s="109">
        <f>Juniori!JV10</f>
        <v>0</v>
      </c>
      <c r="JW35" s="109">
        <f>Juniori!JW10</f>
        <v>0</v>
      </c>
      <c r="JX35" s="109">
        <f>Juniori!JX10</f>
        <v>0</v>
      </c>
      <c r="JY35" s="109">
        <f>Juniori!JY10</f>
        <v>0</v>
      </c>
      <c r="JZ35" s="109">
        <f>Juniori!JZ10</f>
        <v>0</v>
      </c>
      <c r="KA35" s="109">
        <f>Juniori!KA10</f>
        <v>0</v>
      </c>
      <c r="KB35" s="109">
        <f>Juniori!KB10</f>
        <v>0</v>
      </c>
      <c r="KC35" s="109">
        <f>Juniori!KC10</f>
        <v>0</v>
      </c>
      <c r="KD35" s="109">
        <f>Juniori!KD10</f>
        <v>0</v>
      </c>
      <c r="KE35" s="109">
        <f>Juniori!KE10</f>
        <v>0</v>
      </c>
      <c r="KF35" s="109">
        <f>Juniori!KF10</f>
        <v>0</v>
      </c>
      <c r="KG35" s="109">
        <f>Juniori!KG10</f>
        <v>0</v>
      </c>
      <c r="KH35" s="109">
        <f>Juniori!KH10</f>
        <v>0</v>
      </c>
      <c r="KI35" s="109">
        <f>Juniori!KI10</f>
        <v>0</v>
      </c>
      <c r="KJ35" s="109">
        <f>Juniori!KJ10</f>
        <v>0</v>
      </c>
      <c r="KK35" s="109">
        <f>Juniori!KK10</f>
        <v>0</v>
      </c>
      <c r="KL35" s="109">
        <f>Juniori!KL10</f>
        <v>0</v>
      </c>
      <c r="KM35" s="109">
        <f>Juniori!KM10</f>
        <v>0</v>
      </c>
      <c r="KN35" s="109">
        <f>Juniori!KN10</f>
        <v>0</v>
      </c>
      <c r="KO35" s="109">
        <f>Juniori!KO10</f>
        <v>0</v>
      </c>
      <c r="KP35" s="109">
        <f>Juniori!KP10</f>
        <v>0</v>
      </c>
      <c r="KQ35" s="109">
        <f>Juniori!KQ10</f>
        <v>0</v>
      </c>
      <c r="KR35" s="109">
        <f>Juniori!KR10</f>
        <v>0</v>
      </c>
      <c r="KS35" s="109">
        <f>Juniori!KS10</f>
        <v>0</v>
      </c>
      <c r="KT35" s="109">
        <f>Juniori!KT10</f>
        <v>0</v>
      </c>
      <c r="KU35" s="109">
        <f>Juniori!KU10</f>
        <v>0</v>
      </c>
      <c r="KV35" s="109">
        <f>Juniori!KV10</f>
        <v>0</v>
      </c>
      <c r="KW35" s="109">
        <f>Juniori!KW10</f>
        <v>0</v>
      </c>
      <c r="KX35" s="109">
        <f>Juniori!KX10</f>
        <v>0</v>
      </c>
      <c r="KY35" s="109">
        <f>Juniori!KY10</f>
        <v>0</v>
      </c>
      <c r="KZ35" s="109">
        <f>Juniori!KZ10</f>
        <v>0</v>
      </c>
      <c r="LA35" s="109">
        <f>Juniori!LA10</f>
        <v>0</v>
      </c>
      <c r="LB35" s="109">
        <f>Juniori!LB10</f>
        <v>0</v>
      </c>
      <c r="LC35" s="109">
        <f>Juniori!LC10</f>
        <v>0</v>
      </c>
      <c r="LD35" s="109">
        <f>Juniori!LD10</f>
        <v>0</v>
      </c>
      <c r="LE35" s="109">
        <f>Juniori!LE10</f>
        <v>0</v>
      </c>
      <c r="LF35" s="109">
        <f>Juniori!LF10</f>
        <v>0</v>
      </c>
      <c r="LG35" s="109">
        <f>Juniori!LG10</f>
        <v>0</v>
      </c>
      <c r="LH35" s="109">
        <f>Juniori!LH10</f>
        <v>0</v>
      </c>
      <c r="LI35" s="109">
        <f>Juniori!LI10</f>
        <v>0</v>
      </c>
      <c r="LJ35" s="109">
        <f>Juniori!LJ10</f>
        <v>0</v>
      </c>
      <c r="LK35" s="109">
        <f>Juniori!LK10</f>
        <v>0</v>
      </c>
      <c r="LL35" s="109">
        <f>Juniori!LL10</f>
        <v>0</v>
      </c>
      <c r="LM35" s="109">
        <f>Juniori!LM10</f>
        <v>0</v>
      </c>
      <c r="LN35" s="109">
        <f>Juniori!LN10</f>
        <v>0</v>
      </c>
      <c r="LO35" s="109">
        <f>Juniori!LO10</f>
        <v>0</v>
      </c>
      <c r="LP35" s="109">
        <f>Juniori!LP10</f>
        <v>0</v>
      </c>
      <c r="LQ35" s="109">
        <f>Juniori!LQ10</f>
        <v>0</v>
      </c>
      <c r="LR35" s="109">
        <f>Juniori!LR10</f>
        <v>0</v>
      </c>
      <c r="LS35" s="109">
        <f>Juniori!LS10</f>
        <v>0</v>
      </c>
      <c r="LT35" s="109">
        <f>Juniori!LT10</f>
        <v>0</v>
      </c>
      <c r="LU35" s="109">
        <f>Juniori!LU10</f>
        <v>0</v>
      </c>
      <c r="LV35" s="109">
        <f>Juniori!LV10</f>
        <v>0</v>
      </c>
      <c r="LW35" s="109">
        <f>Juniori!LW10</f>
        <v>0</v>
      </c>
      <c r="LX35" s="109">
        <f>Juniori!LX10</f>
        <v>0</v>
      </c>
      <c r="LY35" s="109">
        <f>Juniori!LY10</f>
        <v>0</v>
      </c>
      <c r="LZ35" s="109">
        <f>Juniori!LZ10</f>
        <v>0</v>
      </c>
      <c r="MA35" s="109">
        <f>Juniori!MA10</f>
        <v>0</v>
      </c>
      <c r="MB35" s="109">
        <f>Juniori!MB10</f>
        <v>0</v>
      </c>
      <c r="MC35" s="109">
        <f>Juniori!MC10</f>
        <v>0</v>
      </c>
      <c r="MD35" s="109">
        <f>Juniori!MD10</f>
        <v>0</v>
      </c>
      <c r="ME35" s="109">
        <f>Juniori!ME10</f>
        <v>0</v>
      </c>
      <c r="MF35" s="109">
        <f>Juniori!MF10</f>
        <v>0</v>
      </c>
      <c r="MG35" s="109">
        <f>Juniori!MG10</f>
        <v>0</v>
      </c>
      <c r="MH35" s="109">
        <f>Juniori!MH10</f>
        <v>0</v>
      </c>
      <c r="MI35" s="109">
        <f>Juniori!MI10</f>
        <v>0</v>
      </c>
      <c r="MJ35" s="109">
        <f>Juniori!MJ10</f>
        <v>0</v>
      </c>
      <c r="MK35" s="109">
        <f>Juniori!MK10</f>
        <v>0</v>
      </c>
      <c r="ML35" s="109">
        <f>Juniori!ML10</f>
        <v>0</v>
      </c>
      <c r="MM35" s="109">
        <f>Juniori!MM10</f>
        <v>0</v>
      </c>
      <c r="MN35" s="109">
        <f>Juniori!MN10</f>
        <v>0</v>
      </c>
      <c r="MO35" s="109">
        <f>Juniori!MO10</f>
        <v>0</v>
      </c>
      <c r="MP35" s="109">
        <f>Juniori!MP10</f>
        <v>0</v>
      </c>
      <c r="MQ35" s="109">
        <f>Juniori!MQ10</f>
        <v>0</v>
      </c>
      <c r="MR35" s="109">
        <f>Juniori!MR10</f>
        <v>0</v>
      </c>
      <c r="MS35" s="109">
        <f>Juniori!MS10</f>
        <v>0</v>
      </c>
      <c r="MT35" s="109">
        <f>Juniori!MT10</f>
        <v>0</v>
      </c>
      <c r="MU35" s="109">
        <f>Juniori!MU10</f>
        <v>0</v>
      </c>
      <c r="MV35" s="109">
        <f>Juniori!MV10</f>
        <v>0</v>
      </c>
      <c r="MW35" s="109">
        <f>Juniori!MW10</f>
        <v>0</v>
      </c>
      <c r="MX35" s="109">
        <f>Juniori!MX10</f>
        <v>0</v>
      </c>
      <c r="MY35" s="109">
        <f>Juniori!MY10</f>
        <v>0</v>
      </c>
      <c r="MZ35" s="109">
        <f>Juniori!MZ10</f>
        <v>0</v>
      </c>
      <c r="NA35" s="109">
        <f>Juniori!NA10</f>
        <v>0</v>
      </c>
      <c r="NB35" s="109">
        <f>Juniori!NB10</f>
        <v>0</v>
      </c>
      <c r="NC35" s="109">
        <f>Juniori!NC10</f>
        <v>0</v>
      </c>
      <c r="ND35" s="109">
        <f>Juniori!ND10</f>
        <v>0</v>
      </c>
      <c r="NE35" s="109">
        <f>Juniori!NE10</f>
        <v>0</v>
      </c>
      <c r="NF35" s="109">
        <f>Juniori!NF10</f>
        <v>0</v>
      </c>
      <c r="NG35" s="109">
        <f>Juniori!NG10</f>
        <v>0</v>
      </c>
      <c r="NH35" s="109">
        <f>Juniori!NH10</f>
        <v>0</v>
      </c>
      <c r="NI35" s="109">
        <f>Juniori!NI10</f>
        <v>0</v>
      </c>
      <c r="NJ35" s="109">
        <f>Juniori!NJ10</f>
        <v>0</v>
      </c>
      <c r="NK35" s="109">
        <f>Juniori!NK10</f>
        <v>0</v>
      </c>
      <c r="NL35" s="109">
        <f>Juniori!NL10</f>
        <v>0</v>
      </c>
      <c r="NM35" s="109">
        <f>Juniori!NM10</f>
        <v>0</v>
      </c>
      <c r="NN35" s="109">
        <f>Juniori!NN10</f>
        <v>0</v>
      </c>
      <c r="NO35" s="109">
        <f>Juniori!NO10</f>
        <v>0</v>
      </c>
      <c r="NP35" s="109">
        <f>Juniori!NP10</f>
        <v>0</v>
      </c>
      <c r="NQ35" s="109">
        <f>Juniori!NQ10</f>
        <v>0</v>
      </c>
      <c r="NR35" s="109">
        <f>Juniori!NR10</f>
        <v>0</v>
      </c>
      <c r="NS35" s="109">
        <f>Juniori!NS10</f>
        <v>0</v>
      </c>
      <c r="NT35" s="109">
        <f>Juniori!NT10</f>
        <v>0</v>
      </c>
      <c r="NU35" s="109">
        <f>Juniori!NU10</f>
        <v>0</v>
      </c>
      <c r="NV35" s="109">
        <f>Juniori!NV10</f>
        <v>0</v>
      </c>
      <c r="NW35" s="109">
        <f>Juniori!NW10</f>
        <v>0</v>
      </c>
      <c r="NX35" s="109">
        <f>Juniori!NX10</f>
        <v>0</v>
      </c>
      <c r="NY35" s="109">
        <f>Juniori!NY10</f>
        <v>0</v>
      </c>
      <c r="NZ35" s="109">
        <f>Juniori!NZ10</f>
        <v>0</v>
      </c>
      <c r="OA35" s="109">
        <f>Juniori!OA10</f>
        <v>0</v>
      </c>
      <c r="OB35" s="109">
        <f>Juniori!OB10</f>
        <v>0</v>
      </c>
      <c r="OC35" s="109">
        <f>Juniori!OC10</f>
        <v>0</v>
      </c>
      <c r="OD35" s="109">
        <f>Juniori!OD10</f>
        <v>0</v>
      </c>
      <c r="OE35" s="109">
        <f>Juniori!OE10</f>
        <v>0</v>
      </c>
      <c r="OF35" s="109">
        <f>Juniori!OF10</f>
        <v>0</v>
      </c>
      <c r="OG35" s="109">
        <f>Juniori!OG10</f>
        <v>0</v>
      </c>
      <c r="OH35" s="109">
        <f>Juniori!OH10</f>
        <v>0</v>
      </c>
      <c r="OI35" s="109">
        <f>Juniori!OI10</f>
        <v>0</v>
      </c>
      <c r="OJ35" s="109">
        <f>Juniori!OJ10</f>
        <v>0</v>
      </c>
      <c r="OK35" s="109">
        <f>Juniori!OK10</f>
        <v>0</v>
      </c>
      <c r="OL35" s="109">
        <f>Juniori!OL10</f>
        <v>0</v>
      </c>
      <c r="OM35" s="109">
        <f>Juniori!OM10</f>
        <v>0</v>
      </c>
      <c r="ON35" s="109">
        <f>Juniori!ON10</f>
        <v>0</v>
      </c>
      <c r="OO35" s="109">
        <f>Juniori!OO10</f>
        <v>0</v>
      </c>
      <c r="OP35" s="109">
        <f>Juniori!OP10</f>
        <v>0</v>
      </c>
      <c r="OQ35" s="109">
        <f>Juniori!OQ10</f>
        <v>0</v>
      </c>
      <c r="OR35" s="109">
        <f>Juniori!OR10</f>
        <v>0</v>
      </c>
      <c r="OS35" s="109">
        <f>Juniori!OS10</f>
        <v>0</v>
      </c>
      <c r="OT35" s="109">
        <f>Juniori!OT10</f>
        <v>0</v>
      </c>
      <c r="OU35" s="109">
        <f>Juniori!OU10</f>
        <v>0</v>
      </c>
      <c r="OV35" s="109">
        <f>Juniori!OV10</f>
        <v>0</v>
      </c>
      <c r="OW35" s="109">
        <f>Juniori!OW10</f>
        <v>0</v>
      </c>
      <c r="OX35" s="109">
        <f>Juniori!OX10</f>
        <v>0</v>
      </c>
      <c r="OY35" s="109">
        <f>Juniori!OY10</f>
        <v>0</v>
      </c>
      <c r="OZ35" s="109">
        <f>Juniori!OZ10</f>
        <v>0</v>
      </c>
      <c r="PA35" s="109">
        <f>Juniori!PA10</f>
        <v>0</v>
      </c>
      <c r="PB35" s="109">
        <f>Juniori!PB10</f>
        <v>0</v>
      </c>
      <c r="PC35" s="109">
        <f>Juniori!PC10</f>
        <v>0</v>
      </c>
      <c r="PD35" s="109">
        <f>Juniori!PD10</f>
        <v>0</v>
      </c>
      <c r="PE35" s="109">
        <f>Juniori!PE10</f>
        <v>0</v>
      </c>
      <c r="PF35" s="109">
        <f>Juniori!PF10</f>
        <v>0</v>
      </c>
      <c r="PG35" s="109">
        <f>Juniori!PG10</f>
        <v>0</v>
      </c>
      <c r="PH35" s="109">
        <f>Juniori!PH10</f>
        <v>0</v>
      </c>
      <c r="PI35" s="109">
        <f>Juniori!PI10</f>
        <v>0</v>
      </c>
      <c r="PJ35" s="109">
        <f>Juniori!PJ10</f>
        <v>0</v>
      </c>
      <c r="PK35" s="109">
        <f>Juniori!PK10</f>
        <v>0</v>
      </c>
      <c r="PL35" s="109">
        <f>Juniori!PL10</f>
        <v>0</v>
      </c>
      <c r="PM35" s="109">
        <f>Juniori!PM10</f>
        <v>0</v>
      </c>
      <c r="PN35" s="109">
        <f>Juniori!PN10</f>
        <v>0</v>
      </c>
      <c r="PO35" s="109">
        <f>Juniori!PO10</f>
        <v>0</v>
      </c>
      <c r="PP35" s="109">
        <f>Juniori!PP10</f>
        <v>0</v>
      </c>
      <c r="PQ35" s="109">
        <f>Juniori!PQ10</f>
        <v>0</v>
      </c>
      <c r="PR35" s="109">
        <f>Juniori!PR10</f>
        <v>0</v>
      </c>
      <c r="PS35" s="109">
        <f>Juniori!PS10</f>
        <v>0</v>
      </c>
      <c r="PT35" s="109">
        <f>Juniori!PT10</f>
        <v>0</v>
      </c>
      <c r="PU35" s="109">
        <f>Juniori!PU10</f>
        <v>0</v>
      </c>
      <c r="PV35" s="109">
        <f>Juniori!PV10</f>
        <v>0</v>
      </c>
      <c r="PW35" s="109">
        <f>Juniori!PW10</f>
        <v>0</v>
      </c>
      <c r="PX35" s="109">
        <f>Juniori!PX10</f>
        <v>0</v>
      </c>
      <c r="PY35" s="109">
        <f>Juniori!PY10</f>
        <v>0</v>
      </c>
      <c r="PZ35" s="109">
        <f>Juniori!PZ10</f>
        <v>0</v>
      </c>
      <c r="QA35" s="109">
        <f>Juniori!QA10</f>
        <v>0</v>
      </c>
      <c r="QB35" s="109">
        <f>Juniori!QB10</f>
        <v>0</v>
      </c>
      <c r="QC35" s="109">
        <f>Juniori!QC10</f>
        <v>0</v>
      </c>
      <c r="QD35" s="109">
        <f>Juniori!QD10</f>
        <v>0</v>
      </c>
      <c r="QE35" s="109">
        <f>Juniori!QE10</f>
        <v>0</v>
      </c>
      <c r="QF35" s="109">
        <f>Juniori!QF10</f>
        <v>0</v>
      </c>
      <c r="QG35" s="109">
        <f>Juniori!QG10</f>
        <v>0</v>
      </c>
      <c r="QH35" s="109">
        <f>Juniori!QH10</f>
        <v>0</v>
      </c>
      <c r="QI35" s="109">
        <f>Juniori!QI10</f>
        <v>0</v>
      </c>
      <c r="QJ35" s="109">
        <f>Juniori!QJ10</f>
        <v>0</v>
      </c>
      <c r="QK35" s="109">
        <f>Juniori!QK10</f>
        <v>0</v>
      </c>
      <c r="QL35" s="109">
        <f>Juniori!QL10</f>
        <v>0</v>
      </c>
      <c r="QM35" s="109">
        <f>Juniori!QM10</f>
        <v>0</v>
      </c>
      <c r="QN35" s="109">
        <f>Juniori!QN10</f>
        <v>0</v>
      </c>
      <c r="QO35" s="109">
        <f>Juniori!QO10</f>
        <v>0</v>
      </c>
      <c r="QP35" s="109">
        <f>Juniori!QP10</f>
        <v>0</v>
      </c>
      <c r="QQ35" s="109">
        <f>Juniori!QQ10</f>
        <v>0</v>
      </c>
      <c r="QR35" s="109">
        <f>Juniori!QR10</f>
        <v>0</v>
      </c>
      <c r="QS35" s="109">
        <f>Juniori!QS10</f>
        <v>0</v>
      </c>
      <c r="QT35" s="109">
        <f>Juniori!QT10</f>
        <v>0</v>
      </c>
      <c r="QU35" s="109">
        <f>Juniori!QU10</f>
        <v>0</v>
      </c>
      <c r="QV35" s="109">
        <f>Juniori!QV10</f>
        <v>0</v>
      </c>
      <c r="QW35" s="109">
        <f>Juniori!QW10</f>
        <v>0</v>
      </c>
      <c r="QX35" s="109">
        <f>Juniori!QX10</f>
        <v>0</v>
      </c>
      <c r="QY35" s="109">
        <f>Juniori!QY10</f>
        <v>0</v>
      </c>
      <c r="QZ35" s="109">
        <f>Juniori!QZ10</f>
        <v>0</v>
      </c>
      <c r="RA35" s="109">
        <f>Juniori!RA10</f>
        <v>0</v>
      </c>
      <c r="RB35" s="109">
        <f>Juniori!RB10</f>
        <v>0</v>
      </c>
      <c r="RC35" s="109">
        <f>Juniori!RC10</f>
        <v>0</v>
      </c>
      <c r="RD35" s="109">
        <f>Juniori!RD10</f>
        <v>0</v>
      </c>
      <c r="RE35" s="109">
        <f>Juniori!RE10</f>
        <v>0</v>
      </c>
      <c r="RF35" s="109">
        <f>Juniori!RF10</f>
        <v>0</v>
      </c>
      <c r="RG35" s="109">
        <f>Juniori!RG10</f>
        <v>0</v>
      </c>
      <c r="RH35" s="109">
        <f>Juniori!RH10</f>
        <v>0</v>
      </c>
      <c r="RI35" s="109">
        <f>Juniori!RI10</f>
        <v>0</v>
      </c>
      <c r="RJ35" s="109">
        <f>Juniori!RJ10</f>
        <v>0</v>
      </c>
      <c r="RK35" s="109">
        <f>Juniori!RK10</f>
        <v>0</v>
      </c>
      <c r="RL35" s="109">
        <f>Juniori!RL10</f>
        <v>0</v>
      </c>
      <c r="RM35" s="109">
        <f>Juniori!RM10</f>
        <v>0</v>
      </c>
      <c r="RN35" s="109">
        <f>Juniori!RN10</f>
        <v>0</v>
      </c>
      <c r="RO35" s="109">
        <f>Juniori!RO10</f>
        <v>0</v>
      </c>
      <c r="RP35" s="109">
        <f>Juniori!RP10</f>
        <v>0</v>
      </c>
      <c r="RQ35" s="109">
        <f>Juniori!RQ10</f>
        <v>0</v>
      </c>
      <c r="RR35" s="109">
        <f>Juniori!RR10</f>
        <v>0</v>
      </c>
      <c r="RS35" s="109">
        <f>Juniori!RS10</f>
        <v>0</v>
      </c>
      <c r="RT35" s="109">
        <f>Juniori!RT10</f>
        <v>0</v>
      </c>
      <c r="RU35" s="109">
        <f>Juniori!RU10</f>
        <v>0</v>
      </c>
      <c r="RV35" s="109">
        <f>Juniori!RV10</f>
        <v>0</v>
      </c>
      <c r="RW35" s="109">
        <f>Juniori!RW10</f>
        <v>0</v>
      </c>
      <c r="RX35" s="109">
        <f>Juniori!RX10</f>
        <v>0</v>
      </c>
      <c r="RY35" s="109">
        <f>Juniori!RY10</f>
        <v>0</v>
      </c>
      <c r="RZ35" s="109">
        <f>Juniori!RZ10</f>
        <v>0</v>
      </c>
      <c r="SA35" s="109">
        <f>Juniori!SA10</f>
        <v>0</v>
      </c>
      <c r="SB35" s="109">
        <f>Juniori!SB10</f>
        <v>0</v>
      </c>
      <c r="SC35" s="109">
        <f>Juniori!SC10</f>
        <v>0</v>
      </c>
      <c r="SD35" s="109">
        <f>Juniori!SD10</f>
        <v>0</v>
      </c>
      <c r="SE35" s="109">
        <f>Juniori!SE10</f>
        <v>0</v>
      </c>
      <c r="SF35" s="109">
        <f>Juniori!SF10</f>
        <v>0</v>
      </c>
      <c r="SG35" s="109">
        <f>Juniori!SG10</f>
        <v>0</v>
      </c>
      <c r="SH35" s="109">
        <f>Juniori!SH10</f>
        <v>0</v>
      </c>
      <c r="SI35" s="109">
        <f>Juniori!SI10</f>
        <v>0</v>
      </c>
      <c r="SJ35" s="109">
        <f>Juniori!SJ10</f>
        <v>0</v>
      </c>
      <c r="SK35" s="109">
        <f>Juniori!SK10</f>
        <v>0</v>
      </c>
      <c r="SL35" s="109">
        <f>Juniori!SL10</f>
        <v>0</v>
      </c>
      <c r="SM35" s="109">
        <f>Juniori!SM10</f>
        <v>0</v>
      </c>
      <c r="SN35" s="109">
        <f>Juniori!SN10</f>
        <v>0</v>
      </c>
      <c r="SO35" s="109">
        <f>Juniori!SO10</f>
        <v>0</v>
      </c>
      <c r="SP35" s="109">
        <f>Juniori!SP10</f>
        <v>0</v>
      </c>
      <c r="SQ35" s="109">
        <f>Juniori!SQ10</f>
        <v>0</v>
      </c>
      <c r="SR35" s="109">
        <f>Juniori!SR10</f>
        <v>0</v>
      </c>
      <c r="SS35" s="109">
        <f>Juniori!SS10</f>
        <v>0</v>
      </c>
      <c r="ST35" s="109">
        <f>Juniori!ST10</f>
        <v>0</v>
      </c>
      <c r="SU35" s="109">
        <f>Juniori!SU10</f>
        <v>0</v>
      </c>
      <c r="SV35" s="109">
        <f>Juniori!SV10</f>
        <v>0</v>
      </c>
      <c r="SW35" s="109">
        <f>Juniori!SW10</f>
        <v>0</v>
      </c>
      <c r="SX35" s="109">
        <f>Juniori!SX10</f>
        <v>0</v>
      </c>
      <c r="SY35" s="109">
        <f>Juniori!SY10</f>
        <v>0</v>
      </c>
      <c r="SZ35" s="109">
        <f>Juniori!SZ10</f>
        <v>0</v>
      </c>
      <c r="TA35" s="109">
        <f>Juniori!TA10</f>
        <v>0</v>
      </c>
      <c r="TB35" s="109">
        <f>Juniori!TB10</f>
        <v>0</v>
      </c>
    </row>
    <row r="36" spans="1:522" s="1" customFormat="1" ht="18" customHeight="1" x14ac:dyDescent="0.2">
      <c r="A36" s="12">
        <v>25</v>
      </c>
      <c r="B36" s="11" t="s">
        <v>102</v>
      </c>
      <c r="C36" s="1">
        <v>10998</v>
      </c>
      <c r="D36" s="1">
        <v>2013</v>
      </c>
      <c r="E36" s="4" t="s">
        <v>101</v>
      </c>
      <c r="F36" s="1">
        <v>8891</v>
      </c>
      <c r="G36" s="9" t="s">
        <v>131</v>
      </c>
      <c r="H36" s="4" t="s">
        <v>595</v>
      </c>
      <c r="I36" s="1">
        <f t="shared" ref="I36:I79" si="4">SUM(K36:TB36)</f>
        <v>22</v>
      </c>
      <c r="J36" s="12">
        <f>SUM(I36:I38)</f>
        <v>57</v>
      </c>
      <c r="K36" s="109">
        <f>'Mladí jazdci'!K17</f>
        <v>0</v>
      </c>
      <c r="L36" s="109">
        <f>'Mladí jazdci'!L17</f>
        <v>0</v>
      </c>
      <c r="M36" s="109">
        <f>'Mladí jazdci'!M17</f>
        <v>0</v>
      </c>
      <c r="N36" s="109">
        <f>'Mladí jazdci'!N17</f>
        <v>0</v>
      </c>
      <c r="O36" s="109">
        <f>'Mladí jazdci'!O17</f>
        <v>0</v>
      </c>
      <c r="P36" s="109">
        <f>'Mladí jazdci'!P17</f>
        <v>0</v>
      </c>
      <c r="Q36" s="109">
        <f>'Mladí jazdci'!Q17</f>
        <v>0</v>
      </c>
      <c r="R36" s="109">
        <f>'Mladí jazdci'!R17</f>
        <v>0</v>
      </c>
      <c r="S36" s="109">
        <f>'Mladí jazdci'!S17</f>
        <v>3</v>
      </c>
      <c r="T36" s="109">
        <f>'Mladí jazdci'!T17</f>
        <v>0</v>
      </c>
      <c r="U36" s="109">
        <f>'Mladí jazdci'!U17</f>
        <v>0</v>
      </c>
      <c r="V36" s="109">
        <f>'Mladí jazdci'!V17</f>
        <v>0</v>
      </c>
      <c r="W36" s="109">
        <f>'Mladí jazdci'!W17</f>
        <v>0</v>
      </c>
      <c r="X36" s="109">
        <f>'Mladí jazdci'!X17</f>
        <v>0</v>
      </c>
      <c r="Y36" s="109">
        <f>'Mladí jazdci'!Y17</f>
        <v>0</v>
      </c>
      <c r="Z36" s="109">
        <f>'Mladí jazdci'!Z17</f>
        <v>7</v>
      </c>
      <c r="AA36" s="109">
        <f>'Mladí jazdci'!AA17</f>
        <v>0</v>
      </c>
      <c r="AB36" s="109">
        <f>'Mladí jazdci'!AB17</f>
        <v>0</v>
      </c>
      <c r="AC36" s="109">
        <f>'Mladí jazdci'!AC17</f>
        <v>0</v>
      </c>
      <c r="AD36" s="109">
        <f>'Mladí jazdci'!AD17</f>
        <v>0</v>
      </c>
      <c r="AE36" s="109">
        <f>'Mladí jazdci'!AE17</f>
        <v>0</v>
      </c>
      <c r="AF36" s="109">
        <f>'Mladí jazdci'!AF17</f>
        <v>0</v>
      </c>
      <c r="AG36" s="109">
        <f>'Mladí jazdci'!AG17</f>
        <v>0</v>
      </c>
      <c r="AH36" s="109">
        <f>'Mladí jazdci'!AH17</f>
        <v>0</v>
      </c>
      <c r="AI36" s="109">
        <f>'Mladí jazdci'!AI17</f>
        <v>0</v>
      </c>
      <c r="AJ36" s="109">
        <f>'Mladí jazdci'!AJ17</f>
        <v>0</v>
      </c>
      <c r="AK36" s="109">
        <f>'Mladí jazdci'!AK17</f>
        <v>0</v>
      </c>
      <c r="AL36" s="109">
        <f>'Mladí jazdci'!AL17</f>
        <v>0</v>
      </c>
      <c r="AM36" s="109">
        <f>'Mladí jazdci'!AM17</f>
        <v>0</v>
      </c>
      <c r="AN36" s="109">
        <f>'Mladí jazdci'!AN17</f>
        <v>0</v>
      </c>
      <c r="AO36" s="109">
        <f>'Mladí jazdci'!AO17</f>
        <v>0</v>
      </c>
      <c r="AP36" s="109">
        <f>'Mladí jazdci'!AP17</f>
        <v>0</v>
      </c>
      <c r="AQ36" s="109">
        <f>'Mladí jazdci'!AQ17</f>
        <v>0</v>
      </c>
      <c r="AR36" s="109">
        <f>'Mladí jazdci'!AR17</f>
        <v>0</v>
      </c>
      <c r="AS36" s="109">
        <f>'Mladí jazdci'!AS17</f>
        <v>0</v>
      </c>
      <c r="AT36" s="109">
        <f>'Mladí jazdci'!AT17</f>
        <v>0</v>
      </c>
      <c r="AU36" s="109">
        <f>'Mladí jazdci'!AU17</f>
        <v>0</v>
      </c>
      <c r="AV36" s="109">
        <f>'Mladí jazdci'!AV17</f>
        <v>0</v>
      </c>
      <c r="AW36" s="109">
        <f>'Mladí jazdci'!AW17</f>
        <v>0</v>
      </c>
      <c r="AX36" s="109">
        <f>'Mladí jazdci'!AX17</f>
        <v>0</v>
      </c>
      <c r="AY36" s="109">
        <f>'Mladí jazdci'!AY17</f>
        <v>0</v>
      </c>
      <c r="AZ36" s="109">
        <f>'Mladí jazdci'!AZ17</f>
        <v>0</v>
      </c>
      <c r="BA36" s="109">
        <f>'Mladí jazdci'!BA17</f>
        <v>0</v>
      </c>
      <c r="BB36" s="109">
        <f>'Mladí jazdci'!BB17</f>
        <v>0</v>
      </c>
      <c r="BC36" s="109">
        <f>'Mladí jazdci'!BC17</f>
        <v>0</v>
      </c>
      <c r="BD36" s="109">
        <f>'Mladí jazdci'!BD17</f>
        <v>0</v>
      </c>
      <c r="BE36" s="109">
        <f>'Mladí jazdci'!BE17</f>
        <v>0</v>
      </c>
      <c r="BF36" s="109">
        <f>'Mladí jazdci'!BF17</f>
        <v>0</v>
      </c>
      <c r="BG36" s="109">
        <f>'Mladí jazdci'!BG17</f>
        <v>0</v>
      </c>
      <c r="BH36" s="109">
        <f>'Mladí jazdci'!BH17</f>
        <v>9</v>
      </c>
      <c r="BI36" s="109">
        <f>'Mladí jazdci'!BI17</f>
        <v>0</v>
      </c>
      <c r="BJ36" s="109">
        <f>'Mladí jazdci'!BJ17</f>
        <v>0</v>
      </c>
      <c r="BK36" s="109">
        <f>'Mladí jazdci'!BK17</f>
        <v>0</v>
      </c>
      <c r="BL36" s="109">
        <f>'Mladí jazdci'!BL17</f>
        <v>0</v>
      </c>
      <c r="BM36" s="109">
        <f>'Mladí jazdci'!BM17</f>
        <v>0</v>
      </c>
      <c r="BN36" s="109">
        <f>'Mladí jazdci'!BN17</f>
        <v>0</v>
      </c>
      <c r="BO36" s="109">
        <f>'Mladí jazdci'!BO17</f>
        <v>0</v>
      </c>
      <c r="BP36" s="109">
        <f>'Mladí jazdci'!BP17</f>
        <v>0</v>
      </c>
      <c r="BQ36" s="109">
        <f>'Mladí jazdci'!BQ17</f>
        <v>0</v>
      </c>
      <c r="BR36" s="109">
        <f>'Mladí jazdci'!BR17</f>
        <v>0</v>
      </c>
      <c r="BS36" s="109">
        <f>'Mladí jazdci'!BS17</f>
        <v>0</v>
      </c>
      <c r="BT36" s="109">
        <f>'Mladí jazdci'!BT17</f>
        <v>0</v>
      </c>
      <c r="BU36" s="109">
        <f>'Mladí jazdci'!BU17</f>
        <v>0</v>
      </c>
      <c r="BV36" s="109">
        <f>'Mladí jazdci'!BV17</f>
        <v>0</v>
      </c>
      <c r="BW36" s="109">
        <f>'Mladí jazdci'!BW17</f>
        <v>0</v>
      </c>
      <c r="BX36" s="109">
        <f>'Mladí jazdci'!BX17</f>
        <v>0</v>
      </c>
      <c r="BY36" s="109">
        <f>'Mladí jazdci'!BY17</f>
        <v>0</v>
      </c>
      <c r="BZ36" s="109">
        <f>'Mladí jazdci'!BZ17</f>
        <v>0</v>
      </c>
      <c r="CA36" s="109">
        <f>'Mladí jazdci'!CA17</f>
        <v>0</v>
      </c>
      <c r="CB36" s="109">
        <f>'Mladí jazdci'!CB17</f>
        <v>0</v>
      </c>
      <c r="CC36" s="109">
        <f>'Mladí jazdci'!CC17</f>
        <v>0</v>
      </c>
      <c r="CD36" s="109">
        <f>'Mladí jazdci'!CD17</f>
        <v>0</v>
      </c>
      <c r="CE36" s="109">
        <f>'Mladí jazdci'!CE17</f>
        <v>0</v>
      </c>
      <c r="CF36" s="109">
        <f>'Mladí jazdci'!CF17</f>
        <v>0</v>
      </c>
      <c r="CG36" s="109">
        <f>'Mladí jazdci'!CG17</f>
        <v>0</v>
      </c>
      <c r="CH36" s="109">
        <f>'Mladí jazdci'!CH17</f>
        <v>0</v>
      </c>
      <c r="CI36" s="109">
        <f>'Mladí jazdci'!CI17</f>
        <v>0</v>
      </c>
      <c r="CJ36" s="109">
        <f>'Mladí jazdci'!CJ17</f>
        <v>0</v>
      </c>
      <c r="CK36" s="109">
        <f>'Mladí jazdci'!CK17</f>
        <v>0</v>
      </c>
      <c r="CL36" s="109">
        <f>'Mladí jazdci'!CL17</f>
        <v>0</v>
      </c>
      <c r="CM36" s="109">
        <f>'Mladí jazdci'!CM17</f>
        <v>0</v>
      </c>
      <c r="CN36" s="109">
        <f>'Mladí jazdci'!CN17</f>
        <v>0</v>
      </c>
      <c r="CO36" s="109">
        <f>'Mladí jazdci'!CO17</f>
        <v>0</v>
      </c>
      <c r="CP36" s="109">
        <f>'Mladí jazdci'!CP17</f>
        <v>0</v>
      </c>
      <c r="CQ36" s="109">
        <f>'Mladí jazdci'!CQ17</f>
        <v>0</v>
      </c>
      <c r="CR36" s="109">
        <f>'Mladí jazdci'!CR17</f>
        <v>0</v>
      </c>
      <c r="CS36" s="109">
        <f>'Mladí jazdci'!CS17</f>
        <v>0</v>
      </c>
      <c r="CT36" s="109">
        <f>'Mladí jazdci'!CT17</f>
        <v>0</v>
      </c>
      <c r="CU36" s="109">
        <f>'Mladí jazdci'!CU17</f>
        <v>0</v>
      </c>
      <c r="CV36" s="109">
        <f>'Mladí jazdci'!CV17</f>
        <v>0</v>
      </c>
      <c r="CW36" s="109">
        <f>'Mladí jazdci'!CW17</f>
        <v>0</v>
      </c>
      <c r="CX36" s="109">
        <f>'Mladí jazdci'!CX17</f>
        <v>0</v>
      </c>
      <c r="CY36" s="109">
        <f>'Mladí jazdci'!CY17</f>
        <v>0</v>
      </c>
      <c r="CZ36" s="109">
        <f>'Mladí jazdci'!CZ17</f>
        <v>0</v>
      </c>
      <c r="DA36" s="109">
        <f>'Mladí jazdci'!DA17</f>
        <v>0</v>
      </c>
      <c r="DB36" s="109">
        <f>'Mladí jazdci'!DB17</f>
        <v>0</v>
      </c>
      <c r="DC36" s="109">
        <f>'Mladí jazdci'!DC17</f>
        <v>0</v>
      </c>
      <c r="DD36" s="109">
        <f>'Mladí jazdci'!DD17</f>
        <v>0</v>
      </c>
      <c r="DE36" s="109">
        <f>'Mladí jazdci'!DE17</f>
        <v>0</v>
      </c>
      <c r="DF36" s="109">
        <f>'Mladí jazdci'!DF17</f>
        <v>0</v>
      </c>
      <c r="DG36" s="109">
        <f>'Mladí jazdci'!DG17</f>
        <v>0</v>
      </c>
      <c r="DH36" s="109">
        <f>'Mladí jazdci'!DH17</f>
        <v>0</v>
      </c>
      <c r="DI36" s="109" t="str">
        <f>'Mladí jazdci'!DI17</f>
        <v>o</v>
      </c>
      <c r="DJ36" s="109">
        <f>'Mladí jazdci'!DJ17</f>
        <v>0</v>
      </c>
      <c r="DK36" s="109">
        <f>'Mladí jazdci'!DK17</f>
        <v>0</v>
      </c>
      <c r="DL36" s="109">
        <f>'Mladí jazdci'!DL17</f>
        <v>0</v>
      </c>
      <c r="DM36" s="109">
        <f>'Mladí jazdci'!DM17</f>
        <v>0</v>
      </c>
      <c r="DN36" s="109">
        <f>'Mladí jazdci'!DN17</f>
        <v>0</v>
      </c>
      <c r="DO36" s="109">
        <f>'Mladí jazdci'!DO17</f>
        <v>0</v>
      </c>
      <c r="DP36" s="109">
        <f>'Mladí jazdci'!DP17</f>
        <v>3</v>
      </c>
      <c r="DQ36" s="109">
        <f>'Mladí jazdci'!DQ17</f>
        <v>0</v>
      </c>
      <c r="DR36" s="109">
        <f>'Mladí jazdci'!DR17</f>
        <v>0</v>
      </c>
      <c r="DS36" s="109">
        <f>'Mladí jazdci'!DS17</f>
        <v>0</v>
      </c>
      <c r="DT36" s="109">
        <f>'Mladí jazdci'!DT17</f>
        <v>0</v>
      </c>
      <c r="DU36" s="109">
        <f>'Mladí jazdci'!DU17</f>
        <v>0</v>
      </c>
      <c r="DV36" s="109">
        <f>'Mladí jazdci'!DV17</f>
        <v>0</v>
      </c>
      <c r="DW36" s="109">
        <f>'Mladí jazdci'!DW17</f>
        <v>0</v>
      </c>
      <c r="DX36" s="109">
        <f>'Mladí jazdci'!DX17</f>
        <v>0</v>
      </c>
      <c r="DY36" s="109">
        <f>'Mladí jazdci'!DY17</f>
        <v>0</v>
      </c>
      <c r="DZ36" s="109">
        <f>'Mladí jazdci'!DZ17</f>
        <v>0</v>
      </c>
      <c r="EA36" s="109">
        <f>'Mladí jazdci'!EA17</f>
        <v>0</v>
      </c>
      <c r="EB36" s="109">
        <f>'Mladí jazdci'!EB17</f>
        <v>0</v>
      </c>
      <c r="EC36" s="109">
        <f>'Mladí jazdci'!EC17</f>
        <v>0</v>
      </c>
      <c r="ED36" s="109">
        <f>'Mladí jazdci'!ED17</f>
        <v>0</v>
      </c>
      <c r="EE36" s="109">
        <f>'Mladí jazdci'!EE17</f>
        <v>0</v>
      </c>
      <c r="EF36" s="109">
        <f>'Mladí jazdci'!EF17</f>
        <v>0</v>
      </c>
      <c r="EG36" s="109">
        <f>'Mladí jazdci'!EG17</f>
        <v>0</v>
      </c>
      <c r="EH36" s="109">
        <f>'Mladí jazdci'!EH17</f>
        <v>0</v>
      </c>
      <c r="EI36" s="109">
        <f>'Mladí jazdci'!EI17</f>
        <v>0</v>
      </c>
      <c r="EJ36" s="109">
        <f>'Mladí jazdci'!EJ17</f>
        <v>0</v>
      </c>
      <c r="EK36" s="109">
        <f>'Mladí jazdci'!EK17</f>
        <v>0</v>
      </c>
      <c r="EL36" s="109">
        <f>'Mladí jazdci'!EL17</f>
        <v>0</v>
      </c>
      <c r="EM36" s="109">
        <f>'Mladí jazdci'!EM17</f>
        <v>0</v>
      </c>
      <c r="EN36" s="109">
        <f>'Mladí jazdci'!EN17</f>
        <v>0</v>
      </c>
      <c r="EO36" s="109">
        <f>'Mladí jazdci'!EO17</f>
        <v>0</v>
      </c>
      <c r="EP36" s="109">
        <f>'Mladí jazdci'!EP17</f>
        <v>0</v>
      </c>
      <c r="EQ36" s="109">
        <f>'Mladí jazdci'!EQ17</f>
        <v>0</v>
      </c>
      <c r="ER36" s="109">
        <f>'Mladí jazdci'!ER17</f>
        <v>0</v>
      </c>
      <c r="ES36" s="109">
        <f>'Mladí jazdci'!ES17</f>
        <v>0</v>
      </c>
      <c r="ET36" s="109">
        <f>'Mladí jazdci'!ET17</f>
        <v>0</v>
      </c>
      <c r="EU36" s="109">
        <f>'Mladí jazdci'!EU17</f>
        <v>0</v>
      </c>
      <c r="EV36" s="109">
        <f>'Mladí jazdci'!EV17</f>
        <v>0</v>
      </c>
      <c r="EW36" s="109">
        <f>'Mladí jazdci'!EW17</f>
        <v>0</v>
      </c>
      <c r="EX36" s="109">
        <f>'Mladí jazdci'!EX17</f>
        <v>0</v>
      </c>
      <c r="EY36" s="109">
        <f>'Mladí jazdci'!EY17</f>
        <v>0</v>
      </c>
      <c r="EZ36" s="109">
        <f>'Mladí jazdci'!EZ17</f>
        <v>0</v>
      </c>
      <c r="FA36" s="109">
        <f>'Mladí jazdci'!FA17</f>
        <v>0</v>
      </c>
      <c r="FB36" s="109">
        <f>'Mladí jazdci'!FB17</f>
        <v>0</v>
      </c>
      <c r="FC36" s="109">
        <f>'Mladí jazdci'!FC17</f>
        <v>0</v>
      </c>
      <c r="FD36" s="109">
        <f>'Mladí jazdci'!FD17</f>
        <v>0</v>
      </c>
      <c r="FE36" s="109">
        <f>'Mladí jazdci'!FE17</f>
        <v>0</v>
      </c>
      <c r="FF36" s="109">
        <f>'Mladí jazdci'!FF17</f>
        <v>0</v>
      </c>
      <c r="FG36" s="109">
        <f>'Mladí jazdci'!FG17</f>
        <v>0</v>
      </c>
      <c r="FH36" s="109">
        <f>'Mladí jazdci'!FH17</f>
        <v>0</v>
      </c>
      <c r="FI36" s="109">
        <f>'Mladí jazdci'!FI17</f>
        <v>0</v>
      </c>
      <c r="FJ36" s="109">
        <f>'Mladí jazdci'!FJ17</f>
        <v>0</v>
      </c>
      <c r="FK36" s="109">
        <f>'Mladí jazdci'!FK17</f>
        <v>0</v>
      </c>
      <c r="FL36" s="109">
        <f>'Mladí jazdci'!FL17</f>
        <v>0</v>
      </c>
      <c r="FM36" s="109">
        <f>'Mladí jazdci'!FM17</f>
        <v>0</v>
      </c>
      <c r="FN36" s="109">
        <f>'Mladí jazdci'!FN17</f>
        <v>0</v>
      </c>
      <c r="FO36" s="109">
        <f>'Mladí jazdci'!FO17</f>
        <v>0</v>
      </c>
      <c r="FP36" s="109">
        <f>'Mladí jazdci'!FP17</f>
        <v>0</v>
      </c>
      <c r="FQ36" s="109">
        <f>'Mladí jazdci'!FQ17</f>
        <v>0</v>
      </c>
      <c r="FR36" s="109">
        <f>'Mladí jazdci'!FR17</f>
        <v>0</v>
      </c>
      <c r="FS36" s="109">
        <f>'Mladí jazdci'!FS17</f>
        <v>0</v>
      </c>
      <c r="FT36" s="109">
        <f>'Mladí jazdci'!FT17</f>
        <v>0</v>
      </c>
      <c r="FU36" s="109">
        <f>'Mladí jazdci'!FU17</f>
        <v>0</v>
      </c>
      <c r="FV36" s="109">
        <f>'Mladí jazdci'!FV17</f>
        <v>0</v>
      </c>
      <c r="FW36" s="109">
        <f>'Mladí jazdci'!FW17</f>
        <v>0</v>
      </c>
      <c r="FX36" s="109">
        <f>'Mladí jazdci'!FX17</f>
        <v>0</v>
      </c>
      <c r="FY36" s="109">
        <f>'Mladí jazdci'!FY17</f>
        <v>0</v>
      </c>
      <c r="FZ36" s="109">
        <f>'Mladí jazdci'!FZ17</f>
        <v>0</v>
      </c>
      <c r="GA36" s="109">
        <f>'Mladí jazdci'!GA17</f>
        <v>0</v>
      </c>
      <c r="GB36" s="109">
        <f>'Mladí jazdci'!GB17</f>
        <v>0</v>
      </c>
      <c r="GC36" s="109">
        <f>'Mladí jazdci'!GC17</f>
        <v>0</v>
      </c>
      <c r="GD36" s="109">
        <f>'Mladí jazdci'!GD17</f>
        <v>0</v>
      </c>
      <c r="GE36" s="109">
        <f>'Mladí jazdci'!GE17</f>
        <v>0</v>
      </c>
      <c r="GF36" s="109">
        <f>'Mladí jazdci'!GF17</f>
        <v>0</v>
      </c>
      <c r="GG36" s="109">
        <f>'Mladí jazdci'!GG17</f>
        <v>0</v>
      </c>
      <c r="GH36" s="109">
        <f>'Mladí jazdci'!GH17</f>
        <v>0</v>
      </c>
      <c r="GI36" s="109">
        <f>'Mladí jazdci'!GI17</f>
        <v>0</v>
      </c>
      <c r="GJ36" s="109">
        <f>'Mladí jazdci'!GJ17</f>
        <v>0</v>
      </c>
      <c r="GK36" s="109">
        <f>'Mladí jazdci'!GK17</f>
        <v>0</v>
      </c>
      <c r="GL36" s="109">
        <f>'Mladí jazdci'!GL17</f>
        <v>0</v>
      </c>
      <c r="GM36" s="109">
        <f>'Mladí jazdci'!GM17</f>
        <v>0</v>
      </c>
      <c r="GN36" s="109">
        <f>'Mladí jazdci'!GN17</f>
        <v>0</v>
      </c>
      <c r="GO36" s="109">
        <f>'Mladí jazdci'!GO17</f>
        <v>0</v>
      </c>
      <c r="GP36" s="109">
        <f>'Mladí jazdci'!GP17</f>
        <v>0</v>
      </c>
      <c r="GQ36" s="109">
        <f>'Mladí jazdci'!GQ17</f>
        <v>0</v>
      </c>
      <c r="GR36" s="109">
        <f>'Mladí jazdci'!GR17</f>
        <v>0</v>
      </c>
      <c r="GS36" s="109">
        <f>'Mladí jazdci'!GS17</f>
        <v>0</v>
      </c>
      <c r="GT36" s="109">
        <f>'Mladí jazdci'!GT17</f>
        <v>0</v>
      </c>
      <c r="GU36" s="109">
        <f>'Mladí jazdci'!GU17</f>
        <v>0</v>
      </c>
      <c r="GV36" s="109">
        <f>'Mladí jazdci'!GV17</f>
        <v>0</v>
      </c>
      <c r="GW36" s="109">
        <f>'Mladí jazdci'!GW17</f>
        <v>0</v>
      </c>
      <c r="GX36" s="109">
        <f>'Mladí jazdci'!GX17</f>
        <v>0</v>
      </c>
      <c r="GY36" s="109">
        <f>'Mladí jazdci'!GY17</f>
        <v>0</v>
      </c>
      <c r="GZ36" s="109">
        <f>'Mladí jazdci'!GZ17</f>
        <v>0</v>
      </c>
      <c r="HA36" s="109">
        <f>'Mladí jazdci'!HA17</f>
        <v>0</v>
      </c>
      <c r="HB36" s="109">
        <f>'Mladí jazdci'!HB17</f>
        <v>0</v>
      </c>
      <c r="HC36" s="109">
        <f>'Mladí jazdci'!HC17</f>
        <v>0</v>
      </c>
      <c r="HD36" s="109">
        <f>'Mladí jazdci'!HD17</f>
        <v>0</v>
      </c>
      <c r="HE36" s="109">
        <f>'Mladí jazdci'!HE17</f>
        <v>0</v>
      </c>
      <c r="HF36" s="109">
        <f>'Mladí jazdci'!HF17</f>
        <v>0</v>
      </c>
      <c r="HG36" s="109">
        <f>'Mladí jazdci'!HG17</f>
        <v>0</v>
      </c>
      <c r="HH36" s="109">
        <f>'Mladí jazdci'!HH17</f>
        <v>0</v>
      </c>
      <c r="HI36" s="109">
        <f>'Mladí jazdci'!HI17</f>
        <v>0</v>
      </c>
      <c r="HJ36" s="109">
        <f>'Mladí jazdci'!HJ17</f>
        <v>0</v>
      </c>
      <c r="HK36" s="109">
        <f>'Mladí jazdci'!HK17</f>
        <v>0</v>
      </c>
      <c r="HL36" s="109">
        <f>'Mladí jazdci'!HL17</f>
        <v>0</v>
      </c>
      <c r="HM36" s="109">
        <f>'Mladí jazdci'!HM17</f>
        <v>0</v>
      </c>
      <c r="HN36" s="109">
        <f>'Mladí jazdci'!HN17</f>
        <v>0</v>
      </c>
      <c r="HO36" s="109">
        <f>'Mladí jazdci'!HO17</f>
        <v>0</v>
      </c>
      <c r="HP36" s="109">
        <f>'Mladí jazdci'!HP17</f>
        <v>0</v>
      </c>
      <c r="HQ36" s="109">
        <f>'Mladí jazdci'!HQ17</f>
        <v>0</v>
      </c>
      <c r="HR36" s="109">
        <f>'Mladí jazdci'!HR17</f>
        <v>0</v>
      </c>
      <c r="HS36" s="109">
        <f>'Mladí jazdci'!HS17</f>
        <v>0</v>
      </c>
      <c r="HT36" s="109">
        <f>'Mladí jazdci'!HT17</f>
        <v>0</v>
      </c>
      <c r="HU36" s="109">
        <f>'Mladí jazdci'!HU17</f>
        <v>0</v>
      </c>
      <c r="HV36" s="109">
        <f>'Mladí jazdci'!HV17</f>
        <v>0</v>
      </c>
      <c r="HW36" s="109">
        <f>'Mladí jazdci'!HW17</f>
        <v>0</v>
      </c>
      <c r="HX36" s="109">
        <f>'Mladí jazdci'!HX17</f>
        <v>0</v>
      </c>
      <c r="HY36" s="109">
        <f>'Mladí jazdci'!HY17</f>
        <v>0</v>
      </c>
      <c r="HZ36" s="109">
        <f>'Mladí jazdci'!HZ17</f>
        <v>0</v>
      </c>
      <c r="IA36" s="109">
        <f>'Mladí jazdci'!IA17</f>
        <v>0</v>
      </c>
      <c r="IB36" s="109">
        <f>'Mladí jazdci'!IB17</f>
        <v>0</v>
      </c>
      <c r="IC36" s="109">
        <f>'Mladí jazdci'!IC17</f>
        <v>0</v>
      </c>
      <c r="ID36" s="109">
        <f>'Mladí jazdci'!ID17</f>
        <v>0</v>
      </c>
      <c r="IE36" s="109">
        <f>'Mladí jazdci'!IE17</f>
        <v>0</v>
      </c>
      <c r="IF36" s="109">
        <f>'Mladí jazdci'!IF17</f>
        <v>0</v>
      </c>
      <c r="IG36" s="109">
        <f>'Mladí jazdci'!IG17</f>
        <v>0</v>
      </c>
      <c r="IH36" s="109">
        <f>'Mladí jazdci'!IH17</f>
        <v>0</v>
      </c>
      <c r="II36" s="109">
        <f>'Mladí jazdci'!II17</f>
        <v>0</v>
      </c>
      <c r="IJ36" s="109">
        <f>'Mladí jazdci'!IJ17</f>
        <v>0</v>
      </c>
      <c r="IK36" s="109">
        <f>'Mladí jazdci'!IK17</f>
        <v>0</v>
      </c>
      <c r="IL36" s="109">
        <f>'Mladí jazdci'!IL17</f>
        <v>0</v>
      </c>
      <c r="IM36" s="109">
        <f>'Mladí jazdci'!IM17</f>
        <v>0</v>
      </c>
      <c r="IN36" s="109">
        <f>'Mladí jazdci'!IN17</f>
        <v>0</v>
      </c>
      <c r="IO36" s="109">
        <f>'Mladí jazdci'!IO17</f>
        <v>0</v>
      </c>
      <c r="IP36" s="109">
        <f>'Mladí jazdci'!IP17</f>
        <v>0</v>
      </c>
      <c r="IQ36" s="109">
        <f>'Mladí jazdci'!IQ17</f>
        <v>0</v>
      </c>
      <c r="IR36" s="109">
        <f>'Mladí jazdci'!IR17</f>
        <v>0</v>
      </c>
      <c r="IS36" s="109">
        <f>'Mladí jazdci'!IS17</f>
        <v>0</v>
      </c>
      <c r="IT36" s="109">
        <f>'Mladí jazdci'!IT17</f>
        <v>0</v>
      </c>
      <c r="IU36" s="109">
        <f>'Mladí jazdci'!IU17</f>
        <v>0</v>
      </c>
      <c r="IV36" s="109">
        <f>'Mladí jazdci'!IV17</f>
        <v>0</v>
      </c>
      <c r="IW36" s="109">
        <f>'Mladí jazdci'!IW17</f>
        <v>0</v>
      </c>
      <c r="IX36" s="109">
        <f>'Mladí jazdci'!IX17</f>
        <v>0</v>
      </c>
      <c r="IY36" s="109" t="str">
        <f>'Mladí jazdci'!IY17</f>
        <v>o</v>
      </c>
      <c r="IZ36" s="109">
        <f>'Mladí jazdci'!IZ17</f>
        <v>0</v>
      </c>
      <c r="JA36" s="109">
        <f>'Mladí jazdci'!JA17</f>
        <v>0</v>
      </c>
      <c r="JB36" s="109">
        <f>'Mladí jazdci'!JB17</f>
        <v>0</v>
      </c>
      <c r="JC36" s="109">
        <f>'Mladí jazdci'!JC17</f>
        <v>0</v>
      </c>
      <c r="JD36" s="109">
        <f>'Mladí jazdci'!JD17</f>
        <v>0</v>
      </c>
      <c r="JE36" s="109">
        <f>'Mladí jazdci'!JE17</f>
        <v>0</v>
      </c>
      <c r="JF36" s="109">
        <f>'Mladí jazdci'!JF17</f>
        <v>0</v>
      </c>
      <c r="JG36" s="109">
        <f>'Mladí jazdci'!JG17</f>
        <v>0</v>
      </c>
      <c r="JH36" s="109">
        <f>'Mladí jazdci'!JH17</f>
        <v>0</v>
      </c>
      <c r="JI36" s="109">
        <f>'Mladí jazdci'!JI17</f>
        <v>0</v>
      </c>
      <c r="JJ36" s="109">
        <f>'Mladí jazdci'!JJ17</f>
        <v>0</v>
      </c>
      <c r="JK36" s="109">
        <f>'Mladí jazdci'!JK17</f>
        <v>0</v>
      </c>
      <c r="JL36" s="109">
        <f>'Mladí jazdci'!JL17</f>
        <v>0</v>
      </c>
      <c r="JM36" s="109">
        <f>'Mladí jazdci'!JM17</f>
        <v>0</v>
      </c>
      <c r="JN36" s="109">
        <f>'Mladí jazdci'!JN17</f>
        <v>0</v>
      </c>
      <c r="JO36" s="109">
        <f>'Mladí jazdci'!JO17</f>
        <v>0</v>
      </c>
      <c r="JP36" s="109">
        <f>'Mladí jazdci'!JP17</f>
        <v>0</v>
      </c>
      <c r="JQ36" s="109">
        <f>'Mladí jazdci'!JQ17</f>
        <v>0</v>
      </c>
      <c r="JR36" s="109">
        <f>'Mladí jazdci'!JR17</f>
        <v>0</v>
      </c>
      <c r="JS36" s="109">
        <f>'Mladí jazdci'!JS17</f>
        <v>0</v>
      </c>
      <c r="JT36" s="109">
        <f>'Mladí jazdci'!JT17</f>
        <v>0</v>
      </c>
      <c r="JU36" s="109">
        <f>'Mladí jazdci'!JU17</f>
        <v>0</v>
      </c>
      <c r="JV36" s="109">
        <f>'Mladí jazdci'!JV17</f>
        <v>0</v>
      </c>
      <c r="JW36" s="109">
        <f>'Mladí jazdci'!JW17</f>
        <v>0</v>
      </c>
      <c r="JX36" s="109">
        <f>'Mladí jazdci'!JX17</f>
        <v>0</v>
      </c>
      <c r="JY36" s="109">
        <f>'Mladí jazdci'!JY17</f>
        <v>0</v>
      </c>
      <c r="JZ36" s="109">
        <f>'Mladí jazdci'!JZ17</f>
        <v>0</v>
      </c>
      <c r="KA36" s="109">
        <f>'Mladí jazdci'!KA17</f>
        <v>0</v>
      </c>
      <c r="KB36" s="109">
        <f>'Mladí jazdci'!KB17</f>
        <v>0</v>
      </c>
      <c r="KC36" s="109">
        <f>'Mladí jazdci'!KC17</f>
        <v>0</v>
      </c>
      <c r="KD36" s="109">
        <f>'Mladí jazdci'!KD17</f>
        <v>0</v>
      </c>
      <c r="KE36" s="109">
        <f>'Mladí jazdci'!KE17</f>
        <v>0</v>
      </c>
      <c r="KF36" s="109">
        <f>'Mladí jazdci'!KF17</f>
        <v>0</v>
      </c>
      <c r="KG36" s="109">
        <f>'Mladí jazdci'!KG17</f>
        <v>0</v>
      </c>
      <c r="KH36" s="109">
        <f>'Mladí jazdci'!KH17</f>
        <v>0</v>
      </c>
      <c r="KI36" s="109">
        <f>'Mladí jazdci'!KI17</f>
        <v>0</v>
      </c>
      <c r="KJ36" s="109">
        <f>'Mladí jazdci'!KJ17</f>
        <v>0</v>
      </c>
      <c r="KK36" s="109">
        <f>'Mladí jazdci'!KK17</f>
        <v>0</v>
      </c>
      <c r="KL36" s="109">
        <f>'Mladí jazdci'!KL17</f>
        <v>0</v>
      </c>
      <c r="KM36" s="109">
        <f>'Mladí jazdci'!KM17</f>
        <v>0</v>
      </c>
      <c r="KN36" s="109">
        <f>'Mladí jazdci'!KN17</f>
        <v>0</v>
      </c>
      <c r="KO36" s="109">
        <f>'Mladí jazdci'!KO17</f>
        <v>0</v>
      </c>
      <c r="KP36" s="109">
        <f>'Mladí jazdci'!KP17</f>
        <v>0</v>
      </c>
      <c r="KQ36" s="109">
        <f>'Mladí jazdci'!KQ17</f>
        <v>0</v>
      </c>
      <c r="KR36" s="109">
        <f>'Mladí jazdci'!KR17</f>
        <v>0</v>
      </c>
      <c r="KS36" s="109">
        <f>'Mladí jazdci'!KS17</f>
        <v>0</v>
      </c>
      <c r="KT36" s="109">
        <f>'Mladí jazdci'!KT17</f>
        <v>0</v>
      </c>
      <c r="KU36" s="109">
        <f>'Mladí jazdci'!KU17</f>
        <v>0</v>
      </c>
      <c r="KV36" s="109">
        <f>'Mladí jazdci'!KV17</f>
        <v>0</v>
      </c>
      <c r="KW36" s="109">
        <f>'Mladí jazdci'!KW17</f>
        <v>0</v>
      </c>
      <c r="KX36" s="109">
        <f>'Mladí jazdci'!KX17</f>
        <v>0</v>
      </c>
      <c r="KY36" s="109">
        <f>'Mladí jazdci'!KY17</f>
        <v>0</v>
      </c>
      <c r="KZ36" s="109">
        <f>'Mladí jazdci'!KZ17</f>
        <v>0</v>
      </c>
      <c r="LA36" s="109">
        <f>'Mladí jazdci'!LA17</f>
        <v>0</v>
      </c>
      <c r="LB36" s="109">
        <f>'Mladí jazdci'!LB17</f>
        <v>0</v>
      </c>
      <c r="LC36" s="109">
        <f>'Mladí jazdci'!LC17</f>
        <v>0</v>
      </c>
      <c r="LD36" s="109">
        <f>'Mladí jazdci'!LD17</f>
        <v>0</v>
      </c>
      <c r="LE36" s="109">
        <f>'Mladí jazdci'!LE17</f>
        <v>0</v>
      </c>
      <c r="LF36" s="109">
        <f>'Mladí jazdci'!LF17</f>
        <v>0</v>
      </c>
      <c r="LG36" s="109">
        <f>'Mladí jazdci'!LG17</f>
        <v>0</v>
      </c>
      <c r="LH36" s="109">
        <f>'Mladí jazdci'!LH17</f>
        <v>0</v>
      </c>
      <c r="LI36" s="109">
        <f>'Mladí jazdci'!LI17</f>
        <v>0</v>
      </c>
      <c r="LJ36" s="109">
        <f>'Mladí jazdci'!LJ17</f>
        <v>0</v>
      </c>
      <c r="LK36" s="109">
        <f>'Mladí jazdci'!LK17</f>
        <v>0</v>
      </c>
      <c r="LL36" s="109">
        <f>'Mladí jazdci'!LL17</f>
        <v>0</v>
      </c>
      <c r="LM36" s="109">
        <f>'Mladí jazdci'!LM17</f>
        <v>0</v>
      </c>
      <c r="LN36" s="109">
        <f>'Mladí jazdci'!LN17</f>
        <v>0</v>
      </c>
      <c r="LO36" s="109">
        <f>'Mladí jazdci'!LO17</f>
        <v>0</v>
      </c>
      <c r="LP36" s="109">
        <f>'Mladí jazdci'!LP17</f>
        <v>0</v>
      </c>
      <c r="LQ36" s="109">
        <f>'Mladí jazdci'!LQ17</f>
        <v>0</v>
      </c>
      <c r="LR36" s="109">
        <f>'Mladí jazdci'!LR17</f>
        <v>0</v>
      </c>
      <c r="LS36" s="109">
        <f>'Mladí jazdci'!LS17</f>
        <v>0</v>
      </c>
      <c r="LT36" s="109">
        <f>'Mladí jazdci'!LT17</f>
        <v>0</v>
      </c>
      <c r="LU36" s="109">
        <f>'Mladí jazdci'!LU17</f>
        <v>0</v>
      </c>
      <c r="LV36" s="109">
        <f>'Mladí jazdci'!LV17</f>
        <v>0</v>
      </c>
      <c r="LW36" s="109">
        <f>'Mladí jazdci'!LW17</f>
        <v>0</v>
      </c>
      <c r="LX36" s="109">
        <f>'Mladí jazdci'!LX17</f>
        <v>0</v>
      </c>
      <c r="LY36" s="109">
        <f>'Mladí jazdci'!LY17</f>
        <v>0</v>
      </c>
      <c r="LZ36" s="109">
        <f>'Mladí jazdci'!LZ17</f>
        <v>0</v>
      </c>
      <c r="MA36" s="109">
        <f>'Mladí jazdci'!MA17</f>
        <v>0</v>
      </c>
      <c r="MB36" s="109">
        <f>'Mladí jazdci'!MB17</f>
        <v>0</v>
      </c>
      <c r="MC36" s="109">
        <f>'Mladí jazdci'!MC17</f>
        <v>0</v>
      </c>
      <c r="MD36" s="109">
        <f>'Mladí jazdci'!MD17</f>
        <v>0</v>
      </c>
      <c r="ME36" s="109">
        <f>'Mladí jazdci'!ME17</f>
        <v>0</v>
      </c>
      <c r="MF36" s="109">
        <f>'Mladí jazdci'!MF17</f>
        <v>0</v>
      </c>
      <c r="MG36" s="109">
        <f>'Mladí jazdci'!MG17</f>
        <v>0</v>
      </c>
      <c r="MH36" s="109">
        <f>'Mladí jazdci'!MH17</f>
        <v>0</v>
      </c>
      <c r="MI36" s="109">
        <f>'Mladí jazdci'!MI17</f>
        <v>0</v>
      </c>
      <c r="MJ36" s="109">
        <f>'Mladí jazdci'!MJ17</f>
        <v>0</v>
      </c>
      <c r="MK36" s="109">
        <f>'Mladí jazdci'!MK17</f>
        <v>0</v>
      </c>
      <c r="ML36" s="109">
        <f>'Mladí jazdci'!ML17</f>
        <v>0</v>
      </c>
      <c r="MM36" s="109">
        <f>'Mladí jazdci'!MM17</f>
        <v>0</v>
      </c>
      <c r="MN36" s="109">
        <f>'Mladí jazdci'!MN17</f>
        <v>0</v>
      </c>
      <c r="MO36" s="109">
        <f>'Mladí jazdci'!MO17</f>
        <v>0</v>
      </c>
      <c r="MP36" s="109">
        <f>'Mladí jazdci'!MP17</f>
        <v>0</v>
      </c>
      <c r="MQ36" s="109">
        <f>'Mladí jazdci'!MQ17</f>
        <v>0</v>
      </c>
      <c r="MR36" s="109">
        <f>'Mladí jazdci'!MR17</f>
        <v>0</v>
      </c>
      <c r="MS36" s="109">
        <f>'Mladí jazdci'!MS17</f>
        <v>0</v>
      </c>
      <c r="MT36" s="109">
        <f>'Mladí jazdci'!MT17</f>
        <v>0</v>
      </c>
      <c r="MU36" s="109">
        <f>'Mladí jazdci'!MU17</f>
        <v>0</v>
      </c>
      <c r="MV36" s="109">
        <f>'Mladí jazdci'!MV17</f>
        <v>0</v>
      </c>
      <c r="MW36" s="109">
        <f>'Mladí jazdci'!MW17</f>
        <v>0</v>
      </c>
      <c r="MX36" s="109">
        <f>'Mladí jazdci'!MX17</f>
        <v>0</v>
      </c>
      <c r="MY36" s="109">
        <f>'Mladí jazdci'!MY17</f>
        <v>0</v>
      </c>
      <c r="MZ36" s="109">
        <f>'Mladí jazdci'!MZ17</f>
        <v>0</v>
      </c>
      <c r="NA36" s="109">
        <f>'Mladí jazdci'!NA17</f>
        <v>0</v>
      </c>
      <c r="NB36" s="109">
        <f>'Mladí jazdci'!NB17</f>
        <v>0</v>
      </c>
      <c r="NC36" s="109">
        <f>'Mladí jazdci'!NC17</f>
        <v>0</v>
      </c>
      <c r="ND36" s="109">
        <f>'Mladí jazdci'!ND17</f>
        <v>0</v>
      </c>
      <c r="NE36" s="109">
        <f>'Mladí jazdci'!NE17</f>
        <v>0</v>
      </c>
      <c r="NF36" s="109">
        <f>'Mladí jazdci'!NF17</f>
        <v>0</v>
      </c>
      <c r="NG36" s="109">
        <f>'Mladí jazdci'!NG17</f>
        <v>0</v>
      </c>
      <c r="NH36" s="109">
        <f>'Mladí jazdci'!NH17</f>
        <v>0</v>
      </c>
      <c r="NI36" s="109">
        <f>'Mladí jazdci'!NI17</f>
        <v>0</v>
      </c>
      <c r="NJ36" s="109">
        <f>'Mladí jazdci'!NJ17</f>
        <v>0</v>
      </c>
      <c r="NK36" s="109">
        <f>'Mladí jazdci'!NK17</f>
        <v>0</v>
      </c>
      <c r="NL36" s="109">
        <f>'Mladí jazdci'!NL17</f>
        <v>0</v>
      </c>
      <c r="NM36" s="109">
        <f>'Mladí jazdci'!NM17</f>
        <v>0</v>
      </c>
      <c r="NN36" s="109">
        <f>'Mladí jazdci'!NN17</f>
        <v>0</v>
      </c>
      <c r="NO36" s="109">
        <f>'Mladí jazdci'!NO17</f>
        <v>0</v>
      </c>
      <c r="NP36" s="109">
        <f>'Mladí jazdci'!NP17</f>
        <v>0</v>
      </c>
      <c r="NQ36" s="109">
        <f>'Mladí jazdci'!NQ17</f>
        <v>0</v>
      </c>
      <c r="NR36" s="109">
        <f>'Mladí jazdci'!NR17</f>
        <v>0</v>
      </c>
      <c r="NS36" s="109">
        <f>'Mladí jazdci'!NS17</f>
        <v>0</v>
      </c>
      <c r="NT36" s="109">
        <f>'Mladí jazdci'!NT17</f>
        <v>0</v>
      </c>
      <c r="NU36" s="109">
        <f>'Mladí jazdci'!NU17</f>
        <v>0</v>
      </c>
      <c r="NV36" s="109">
        <f>'Mladí jazdci'!NV17</f>
        <v>0</v>
      </c>
      <c r="NW36" s="109">
        <f>'Mladí jazdci'!NW17</f>
        <v>0</v>
      </c>
      <c r="NX36" s="109">
        <f>'Mladí jazdci'!NX17</f>
        <v>0</v>
      </c>
      <c r="NY36" s="109">
        <f>'Mladí jazdci'!NY17</f>
        <v>0</v>
      </c>
      <c r="NZ36" s="109">
        <f>'Mladí jazdci'!NZ17</f>
        <v>0</v>
      </c>
      <c r="OA36" s="109">
        <f>'Mladí jazdci'!OA17</f>
        <v>0</v>
      </c>
      <c r="OB36" s="109">
        <f>'Mladí jazdci'!OB17</f>
        <v>0</v>
      </c>
      <c r="OC36" s="109">
        <f>'Mladí jazdci'!OC17</f>
        <v>0</v>
      </c>
      <c r="OD36" s="109">
        <f>'Mladí jazdci'!OD17</f>
        <v>0</v>
      </c>
      <c r="OE36" s="109">
        <f>'Mladí jazdci'!OE17</f>
        <v>0</v>
      </c>
      <c r="OF36" s="109">
        <f>'Mladí jazdci'!OF17</f>
        <v>0</v>
      </c>
      <c r="OG36" s="109">
        <f>'Mladí jazdci'!OG17</f>
        <v>0</v>
      </c>
      <c r="OH36" s="109">
        <f>'Mladí jazdci'!OH17</f>
        <v>0</v>
      </c>
      <c r="OI36" s="109">
        <f>'Mladí jazdci'!OI17</f>
        <v>0</v>
      </c>
      <c r="OJ36" s="109">
        <f>'Mladí jazdci'!OJ17</f>
        <v>0</v>
      </c>
      <c r="OK36" s="109">
        <f>'Mladí jazdci'!OK17</f>
        <v>0</v>
      </c>
      <c r="OL36" s="109">
        <f>'Mladí jazdci'!OL17</f>
        <v>0</v>
      </c>
      <c r="OM36" s="109">
        <f>'Mladí jazdci'!OM17</f>
        <v>0</v>
      </c>
      <c r="ON36" s="109">
        <f>'Mladí jazdci'!ON17</f>
        <v>0</v>
      </c>
      <c r="OO36" s="109">
        <f>'Mladí jazdci'!OO17</f>
        <v>0</v>
      </c>
      <c r="OP36" s="109">
        <f>'Mladí jazdci'!OP17</f>
        <v>0</v>
      </c>
      <c r="OQ36" s="109">
        <f>'Mladí jazdci'!OQ17</f>
        <v>0</v>
      </c>
      <c r="OR36" s="109">
        <f>'Mladí jazdci'!OR17</f>
        <v>0</v>
      </c>
      <c r="OS36" s="109">
        <f>'Mladí jazdci'!OS17</f>
        <v>0</v>
      </c>
      <c r="OT36" s="109">
        <f>'Mladí jazdci'!OT17</f>
        <v>0</v>
      </c>
      <c r="OU36" s="109">
        <f>'Mladí jazdci'!OU17</f>
        <v>0</v>
      </c>
      <c r="OV36" s="109">
        <f>'Mladí jazdci'!OV17</f>
        <v>0</v>
      </c>
      <c r="OW36" s="109">
        <f>'Mladí jazdci'!OW17</f>
        <v>0</v>
      </c>
      <c r="OX36" s="109">
        <f>'Mladí jazdci'!OX17</f>
        <v>0</v>
      </c>
      <c r="OY36" s="109">
        <f>'Mladí jazdci'!OY17</f>
        <v>0</v>
      </c>
      <c r="OZ36" s="109">
        <f>'Mladí jazdci'!OZ17</f>
        <v>0</v>
      </c>
      <c r="PA36" s="109">
        <f>'Mladí jazdci'!PA17</f>
        <v>0</v>
      </c>
      <c r="PB36" s="109">
        <f>'Mladí jazdci'!PB17</f>
        <v>0</v>
      </c>
      <c r="PC36" s="109">
        <f>'Mladí jazdci'!PC17</f>
        <v>0</v>
      </c>
      <c r="PD36" s="109">
        <f>'Mladí jazdci'!PD17</f>
        <v>0</v>
      </c>
      <c r="PE36" s="109">
        <f>'Mladí jazdci'!PE17</f>
        <v>0</v>
      </c>
      <c r="PF36" s="109">
        <f>'Mladí jazdci'!PF17</f>
        <v>0</v>
      </c>
      <c r="PG36" s="109">
        <f>'Mladí jazdci'!PG17</f>
        <v>0</v>
      </c>
      <c r="PH36" s="109">
        <f>'Mladí jazdci'!PH17</f>
        <v>0</v>
      </c>
      <c r="PI36" s="109">
        <f>'Mladí jazdci'!PI17</f>
        <v>0</v>
      </c>
      <c r="PJ36" s="109">
        <f>'Mladí jazdci'!PJ17</f>
        <v>0</v>
      </c>
      <c r="PK36" s="109">
        <f>'Mladí jazdci'!PK17</f>
        <v>0</v>
      </c>
      <c r="PL36" s="109">
        <f>'Mladí jazdci'!PL17</f>
        <v>0</v>
      </c>
      <c r="PM36" s="109">
        <f>'Mladí jazdci'!PM17</f>
        <v>0</v>
      </c>
      <c r="PN36" s="109">
        <f>'Mladí jazdci'!PN17</f>
        <v>0</v>
      </c>
      <c r="PO36" s="109">
        <f>'Mladí jazdci'!PO17</f>
        <v>0</v>
      </c>
      <c r="PP36" s="109">
        <f>'Mladí jazdci'!PP17</f>
        <v>0</v>
      </c>
      <c r="PQ36" s="109">
        <f>'Mladí jazdci'!PQ17</f>
        <v>0</v>
      </c>
      <c r="PR36" s="109">
        <f>'Mladí jazdci'!PR17</f>
        <v>0</v>
      </c>
      <c r="PS36" s="109">
        <f>'Mladí jazdci'!PS17</f>
        <v>0</v>
      </c>
      <c r="PT36" s="109">
        <f>'Mladí jazdci'!PT17</f>
        <v>0</v>
      </c>
      <c r="PU36" s="109">
        <f>'Mladí jazdci'!PU17</f>
        <v>0</v>
      </c>
      <c r="PV36" s="109">
        <f>'Mladí jazdci'!PV17</f>
        <v>0</v>
      </c>
      <c r="PW36" s="109">
        <f>'Mladí jazdci'!PW17</f>
        <v>0</v>
      </c>
      <c r="PX36" s="109">
        <f>'Mladí jazdci'!PX17</f>
        <v>0</v>
      </c>
      <c r="PY36" s="109">
        <f>'Mladí jazdci'!PY17</f>
        <v>0</v>
      </c>
      <c r="PZ36" s="109">
        <f>'Mladí jazdci'!PZ17</f>
        <v>0</v>
      </c>
      <c r="QA36" s="109">
        <f>'Mladí jazdci'!QA17</f>
        <v>0</v>
      </c>
      <c r="QB36" s="109">
        <f>'Mladí jazdci'!QB17</f>
        <v>0</v>
      </c>
      <c r="QC36" s="109">
        <f>'Mladí jazdci'!QC17</f>
        <v>0</v>
      </c>
      <c r="QD36" s="109">
        <f>'Mladí jazdci'!QD17</f>
        <v>0</v>
      </c>
      <c r="QE36" s="109">
        <f>'Mladí jazdci'!QE17</f>
        <v>0</v>
      </c>
      <c r="QF36" s="109">
        <f>'Mladí jazdci'!QF17</f>
        <v>0</v>
      </c>
      <c r="QG36" s="109">
        <f>'Mladí jazdci'!QG17</f>
        <v>0</v>
      </c>
      <c r="QH36" s="109">
        <f>'Mladí jazdci'!QH17</f>
        <v>0</v>
      </c>
      <c r="QI36" s="109">
        <f>'Mladí jazdci'!QI17</f>
        <v>0</v>
      </c>
      <c r="QJ36" s="109">
        <f>'Mladí jazdci'!QJ17</f>
        <v>0</v>
      </c>
      <c r="QK36" s="109">
        <f>'Mladí jazdci'!QK17</f>
        <v>0</v>
      </c>
      <c r="QL36" s="109">
        <f>'Mladí jazdci'!QL17</f>
        <v>0</v>
      </c>
      <c r="QM36" s="109">
        <f>'Mladí jazdci'!QM17</f>
        <v>0</v>
      </c>
      <c r="QN36" s="109">
        <f>'Mladí jazdci'!QN17</f>
        <v>0</v>
      </c>
      <c r="QO36" s="109">
        <f>'Mladí jazdci'!QO17</f>
        <v>0</v>
      </c>
      <c r="QP36" s="109">
        <f>'Mladí jazdci'!QP17</f>
        <v>0</v>
      </c>
      <c r="QQ36" s="109">
        <f>'Mladí jazdci'!QQ17</f>
        <v>0</v>
      </c>
      <c r="QR36" s="109">
        <f>'Mladí jazdci'!QR17</f>
        <v>0</v>
      </c>
      <c r="QS36" s="109">
        <f>'Mladí jazdci'!QS17</f>
        <v>0</v>
      </c>
      <c r="QT36" s="109">
        <f>'Mladí jazdci'!QT17</f>
        <v>0</v>
      </c>
      <c r="QU36" s="109">
        <f>'Mladí jazdci'!QU17</f>
        <v>0</v>
      </c>
      <c r="QV36" s="109">
        <f>'Mladí jazdci'!QV17</f>
        <v>0</v>
      </c>
      <c r="QW36" s="109">
        <f>'Mladí jazdci'!QW17</f>
        <v>0</v>
      </c>
      <c r="QX36" s="109">
        <f>'Mladí jazdci'!QX17</f>
        <v>0</v>
      </c>
      <c r="QY36" s="109">
        <f>'Mladí jazdci'!QY17</f>
        <v>0</v>
      </c>
      <c r="QZ36" s="109">
        <f>'Mladí jazdci'!QZ17</f>
        <v>0</v>
      </c>
      <c r="RA36" s="109">
        <f>'Mladí jazdci'!RA17</f>
        <v>0</v>
      </c>
      <c r="RB36" s="109">
        <f>'Mladí jazdci'!RB17</f>
        <v>0</v>
      </c>
      <c r="RC36" s="109">
        <f>'Mladí jazdci'!RC17</f>
        <v>0</v>
      </c>
      <c r="RD36" s="109">
        <f>'Mladí jazdci'!RD17</f>
        <v>0</v>
      </c>
      <c r="RE36" s="109">
        <f>'Mladí jazdci'!RE17</f>
        <v>0</v>
      </c>
      <c r="RF36" s="109">
        <f>'Mladí jazdci'!RF17</f>
        <v>0</v>
      </c>
      <c r="RG36" s="109">
        <f>'Mladí jazdci'!RG17</f>
        <v>0</v>
      </c>
      <c r="RH36" s="109">
        <f>'Mladí jazdci'!RH17</f>
        <v>0</v>
      </c>
      <c r="RI36" s="109">
        <f>'Mladí jazdci'!RI17</f>
        <v>0</v>
      </c>
      <c r="RJ36" s="109">
        <f>'Mladí jazdci'!RJ17</f>
        <v>0</v>
      </c>
      <c r="RK36" s="109">
        <f>'Mladí jazdci'!RK17</f>
        <v>0</v>
      </c>
      <c r="RL36" s="109">
        <f>'Mladí jazdci'!RL17</f>
        <v>0</v>
      </c>
      <c r="RM36" s="109">
        <f>'Mladí jazdci'!RM17</f>
        <v>0</v>
      </c>
      <c r="RN36" s="109">
        <f>'Mladí jazdci'!RN17</f>
        <v>0</v>
      </c>
      <c r="RO36" s="109">
        <f>'Mladí jazdci'!RO17</f>
        <v>0</v>
      </c>
      <c r="RP36" s="109">
        <f>'Mladí jazdci'!RP17</f>
        <v>0</v>
      </c>
      <c r="RQ36" s="109">
        <f>'Mladí jazdci'!RQ17</f>
        <v>0</v>
      </c>
      <c r="RR36" s="109">
        <f>'Mladí jazdci'!RR17</f>
        <v>0</v>
      </c>
      <c r="RS36" s="109">
        <f>'Mladí jazdci'!RS17</f>
        <v>0</v>
      </c>
      <c r="RT36" s="109">
        <f>'Mladí jazdci'!RT17</f>
        <v>0</v>
      </c>
      <c r="RU36" s="109">
        <f>'Mladí jazdci'!RU17</f>
        <v>0</v>
      </c>
      <c r="RV36" s="109">
        <f>'Mladí jazdci'!RV17</f>
        <v>0</v>
      </c>
      <c r="RW36" s="109">
        <f>'Mladí jazdci'!RW17</f>
        <v>0</v>
      </c>
      <c r="RX36" s="109">
        <f>'Mladí jazdci'!RX17</f>
        <v>0</v>
      </c>
      <c r="RY36" s="109">
        <f>'Mladí jazdci'!RY17</f>
        <v>0</v>
      </c>
      <c r="RZ36" s="109">
        <f>'Mladí jazdci'!RZ17</f>
        <v>0</v>
      </c>
      <c r="SA36" s="109">
        <f>'Mladí jazdci'!SA17</f>
        <v>0</v>
      </c>
      <c r="SB36" s="109">
        <f>'Mladí jazdci'!SB17</f>
        <v>0</v>
      </c>
      <c r="SC36" s="109">
        <f>'Mladí jazdci'!SC17</f>
        <v>0</v>
      </c>
      <c r="SD36" s="109">
        <f>'Mladí jazdci'!SD17</f>
        <v>0</v>
      </c>
      <c r="SE36" s="109">
        <f>'Mladí jazdci'!SE17</f>
        <v>0</v>
      </c>
      <c r="SF36" s="109">
        <f>'Mladí jazdci'!SF17</f>
        <v>0</v>
      </c>
      <c r="SG36" s="109">
        <f>'Mladí jazdci'!SG17</f>
        <v>0</v>
      </c>
      <c r="SH36" s="109">
        <f>'Mladí jazdci'!SH17</f>
        <v>0</v>
      </c>
      <c r="SI36" s="109">
        <f>'Mladí jazdci'!SI17</f>
        <v>0</v>
      </c>
      <c r="SJ36" s="109">
        <f>'Mladí jazdci'!SJ17</f>
        <v>0</v>
      </c>
      <c r="SK36" s="109">
        <f>'Mladí jazdci'!SK17</f>
        <v>0</v>
      </c>
      <c r="SL36" s="109">
        <f>'Mladí jazdci'!SL17</f>
        <v>0</v>
      </c>
      <c r="SM36" s="109">
        <f>'Mladí jazdci'!SM17</f>
        <v>0</v>
      </c>
      <c r="SN36" s="109">
        <f>'Mladí jazdci'!SN17</f>
        <v>0</v>
      </c>
      <c r="SO36" s="109">
        <f>'Mladí jazdci'!SO17</f>
        <v>0</v>
      </c>
      <c r="SP36" s="109">
        <f>'Mladí jazdci'!SP17</f>
        <v>0</v>
      </c>
      <c r="SQ36" s="109">
        <f>'Mladí jazdci'!SQ17</f>
        <v>0</v>
      </c>
      <c r="SR36" s="109">
        <f>'Mladí jazdci'!SR17</f>
        <v>0</v>
      </c>
      <c r="SS36" s="109">
        <f>'Mladí jazdci'!SS17</f>
        <v>0</v>
      </c>
      <c r="ST36" s="109">
        <f>'Mladí jazdci'!ST17</f>
        <v>0</v>
      </c>
      <c r="SU36" s="109">
        <f>'Mladí jazdci'!SU17</f>
        <v>0</v>
      </c>
      <c r="SV36" s="109">
        <f>'Mladí jazdci'!SV17</f>
        <v>0</v>
      </c>
      <c r="SW36" s="109">
        <f>'Mladí jazdci'!SW17</f>
        <v>0</v>
      </c>
      <c r="SX36" s="109">
        <f>'Mladí jazdci'!SX17</f>
        <v>0</v>
      </c>
      <c r="SY36" s="109">
        <f>'Mladí jazdci'!SY17</f>
        <v>0</v>
      </c>
      <c r="SZ36" s="109">
        <f>'Mladí jazdci'!SZ17</f>
        <v>0</v>
      </c>
      <c r="TA36" s="109">
        <f>'Mladí jazdci'!TA17</f>
        <v>0</v>
      </c>
      <c r="TB36" s="109">
        <f>'Mladí jazdci'!TB17</f>
        <v>0</v>
      </c>
    </row>
    <row r="37" spans="1:522" s="1" customFormat="1" ht="18" customHeight="1" x14ac:dyDescent="0.2">
      <c r="A37" s="12"/>
      <c r="B37" s="11"/>
      <c r="E37" s="4" t="s">
        <v>370</v>
      </c>
      <c r="F37" s="1">
        <v>5943</v>
      </c>
      <c r="G37" s="9" t="s">
        <v>132</v>
      </c>
      <c r="H37" s="4"/>
      <c r="I37" s="1">
        <f t="shared" si="4"/>
        <v>0</v>
      </c>
      <c r="J37" s="12">
        <f>Tabuľka3[[#This Row],[Stĺpec9]]</f>
        <v>0</v>
      </c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 t="s">
        <v>140</v>
      </c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</row>
    <row r="38" spans="1:522" s="1" customFormat="1" ht="18" customHeight="1" x14ac:dyDescent="0.2">
      <c r="A38" s="12"/>
      <c r="B38" s="11"/>
      <c r="E38" s="4" t="s">
        <v>440</v>
      </c>
      <c r="F38" s="1">
        <v>1329</v>
      </c>
      <c r="G38" s="9" t="s">
        <v>129</v>
      </c>
      <c r="H38" s="4"/>
      <c r="I38" s="1">
        <f t="shared" si="4"/>
        <v>35</v>
      </c>
      <c r="J38" s="12"/>
      <c r="K38" s="109">
        <f>Seniori!K55</f>
        <v>0</v>
      </c>
      <c r="L38" s="109">
        <f>Seniori!L55</f>
        <v>0</v>
      </c>
      <c r="M38" s="109">
        <f>Seniori!M55</f>
        <v>0</v>
      </c>
      <c r="N38" s="109">
        <f>Seniori!N55</f>
        <v>0</v>
      </c>
      <c r="O38" s="109">
        <f>Seniori!O55</f>
        <v>0</v>
      </c>
      <c r="P38" s="109">
        <f>Seniori!P55</f>
        <v>0</v>
      </c>
      <c r="Q38" s="109">
        <f>Seniori!Q55</f>
        <v>0</v>
      </c>
      <c r="R38" s="109">
        <f>Seniori!R55</f>
        <v>0</v>
      </c>
      <c r="S38" s="109">
        <f>Seniori!S55</f>
        <v>0</v>
      </c>
      <c r="T38" s="109">
        <f>Seniori!T55</f>
        <v>4</v>
      </c>
      <c r="U38" s="109">
        <f>Seniori!U55</f>
        <v>0</v>
      </c>
      <c r="V38" s="109">
        <f>Seniori!V55</f>
        <v>0</v>
      </c>
      <c r="W38" s="109">
        <f>Seniori!W55</f>
        <v>0</v>
      </c>
      <c r="X38" s="109">
        <f>Seniori!X55</f>
        <v>0</v>
      </c>
      <c r="Y38" s="109">
        <f>Seniori!Y55</f>
        <v>4</v>
      </c>
      <c r="Z38" s="109">
        <f>Seniori!Z55</f>
        <v>0</v>
      </c>
      <c r="AA38" s="109">
        <f>Seniori!AA55</f>
        <v>0</v>
      </c>
      <c r="AB38" s="109">
        <f>Seniori!AB55</f>
        <v>0</v>
      </c>
      <c r="AC38" s="109">
        <f>Seniori!AC55</f>
        <v>0</v>
      </c>
      <c r="AD38" s="109">
        <f>Seniori!AD55</f>
        <v>0</v>
      </c>
      <c r="AE38" s="109">
        <f>Seniori!AE55</f>
        <v>0</v>
      </c>
      <c r="AF38" s="109">
        <f>Seniori!AF55</f>
        <v>0</v>
      </c>
      <c r="AG38" s="109">
        <f>Seniori!AG55</f>
        <v>0</v>
      </c>
      <c r="AH38" s="109">
        <f>Seniori!AH55</f>
        <v>0</v>
      </c>
      <c r="AI38" s="109">
        <f>Seniori!AI55</f>
        <v>0</v>
      </c>
      <c r="AJ38" s="109">
        <f>Seniori!AJ55</f>
        <v>0</v>
      </c>
      <c r="AK38" s="109">
        <f>Seniori!AK55</f>
        <v>0</v>
      </c>
      <c r="AL38" s="109">
        <f>Seniori!AL55</f>
        <v>0</v>
      </c>
      <c r="AM38" s="109">
        <f>Seniori!AM55</f>
        <v>0</v>
      </c>
      <c r="AN38" s="109">
        <f>Seniori!AN55</f>
        <v>0</v>
      </c>
      <c r="AO38" s="109">
        <f>Seniori!AO55</f>
        <v>0</v>
      </c>
      <c r="AP38" s="109">
        <f>Seniori!AP55</f>
        <v>0</v>
      </c>
      <c r="AQ38" s="109">
        <f>Seniori!AQ55</f>
        <v>0</v>
      </c>
      <c r="AR38" s="109">
        <f>Seniori!AR55</f>
        <v>0</v>
      </c>
      <c r="AS38" s="109">
        <f>Seniori!AS55</f>
        <v>0</v>
      </c>
      <c r="AT38" s="109">
        <f>Seniori!AT55</f>
        <v>0</v>
      </c>
      <c r="AU38" s="109">
        <f>Seniori!AU55</f>
        <v>0</v>
      </c>
      <c r="AV38" s="109">
        <f>Seniori!AV55</f>
        <v>0</v>
      </c>
      <c r="AW38" s="109">
        <f>Seniori!AW55</f>
        <v>0</v>
      </c>
      <c r="AX38" s="109">
        <f>Seniori!AX55</f>
        <v>0</v>
      </c>
      <c r="AY38" s="109">
        <f>Seniori!AY55</f>
        <v>0</v>
      </c>
      <c r="AZ38" s="109">
        <f>Seniori!AZ55</f>
        <v>0</v>
      </c>
      <c r="BA38" s="109">
        <f>Seniori!BA55</f>
        <v>0</v>
      </c>
      <c r="BB38" s="109">
        <f>Seniori!BB55</f>
        <v>0</v>
      </c>
      <c r="BC38" s="109">
        <f>Seniori!BC55</f>
        <v>7</v>
      </c>
      <c r="BD38" s="109">
        <f>Seniori!BD55</f>
        <v>10</v>
      </c>
      <c r="BE38" s="109">
        <f>Seniori!BE55</f>
        <v>0</v>
      </c>
      <c r="BF38" s="109">
        <f>Seniori!BF55</f>
        <v>0</v>
      </c>
      <c r="BG38" s="109">
        <f>Seniori!BG55</f>
        <v>0</v>
      </c>
      <c r="BH38" s="109">
        <f>Seniori!BH55</f>
        <v>0</v>
      </c>
      <c r="BI38" s="109">
        <f>Seniori!BI55</f>
        <v>6</v>
      </c>
      <c r="BJ38" s="109">
        <f>Seniori!BJ55</f>
        <v>0</v>
      </c>
      <c r="BK38" s="109">
        <f>Seniori!BK55</f>
        <v>0</v>
      </c>
      <c r="BL38" s="109">
        <f>Seniori!BL55</f>
        <v>0</v>
      </c>
      <c r="BM38" s="109">
        <f>Seniori!BM55</f>
        <v>0</v>
      </c>
      <c r="BN38" s="109">
        <f>Seniori!BN55</f>
        <v>0</v>
      </c>
      <c r="BO38" s="109">
        <f>Seniori!BO55</f>
        <v>0</v>
      </c>
      <c r="BP38" s="109">
        <f>Seniori!BP55</f>
        <v>0</v>
      </c>
      <c r="BQ38" s="109">
        <f>Seniori!BQ55</f>
        <v>0</v>
      </c>
      <c r="BR38" s="109">
        <f>Seniori!BR55</f>
        <v>0</v>
      </c>
      <c r="BS38" s="109">
        <f>Seniori!BS55</f>
        <v>0</v>
      </c>
      <c r="BT38" s="109">
        <f>Seniori!BT55</f>
        <v>0</v>
      </c>
      <c r="BU38" s="109">
        <f>Seniori!BU55</f>
        <v>0</v>
      </c>
      <c r="BV38" s="109">
        <f>Seniori!BV55</f>
        <v>0</v>
      </c>
      <c r="BW38" s="109">
        <f>Seniori!BW55</f>
        <v>0</v>
      </c>
      <c r="BX38" s="109">
        <f>Seniori!BX55</f>
        <v>0</v>
      </c>
      <c r="BY38" s="109">
        <f>Seniori!BY55</f>
        <v>0</v>
      </c>
      <c r="BZ38" s="109">
        <f>Seniori!BZ55</f>
        <v>0</v>
      </c>
      <c r="CA38" s="109">
        <f>Seniori!CA55</f>
        <v>0</v>
      </c>
      <c r="CB38" s="109">
        <f>Seniori!CB55</f>
        <v>0</v>
      </c>
      <c r="CC38" s="109">
        <f>Seniori!CC55</f>
        <v>0</v>
      </c>
      <c r="CD38" s="109">
        <f>Seniori!CD55</f>
        <v>0</v>
      </c>
      <c r="CE38" s="109">
        <f>Seniori!CE55</f>
        <v>0</v>
      </c>
      <c r="CF38" s="109">
        <f>Seniori!CF55</f>
        <v>0</v>
      </c>
      <c r="CG38" s="109">
        <f>Seniori!CG55</f>
        <v>0</v>
      </c>
      <c r="CH38" s="109">
        <f>Seniori!CH55</f>
        <v>0</v>
      </c>
      <c r="CI38" s="109">
        <f>Seniori!CI55</f>
        <v>0</v>
      </c>
      <c r="CJ38" s="109">
        <f>Seniori!CJ55</f>
        <v>0</v>
      </c>
      <c r="CK38" s="109">
        <f>Seniori!CK55</f>
        <v>0</v>
      </c>
      <c r="CL38" s="109">
        <f>Seniori!CL55</f>
        <v>0</v>
      </c>
      <c r="CM38" s="109">
        <f>Seniori!CM55</f>
        <v>0</v>
      </c>
      <c r="CN38" s="109">
        <f>Seniori!CN55</f>
        <v>0</v>
      </c>
      <c r="CO38" s="109">
        <f>Seniori!CO55</f>
        <v>0</v>
      </c>
      <c r="CP38" s="109">
        <f>Seniori!CP55</f>
        <v>0</v>
      </c>
      <c r="CQ38" s="109">
        <f>Seniori!CQ55</f>
        <v>0</v>
      </c>
      <c r="CR38" s="109">
        <f>Seniori!CR55</f>
        <v>0</v>
      </c>
      <c r="CS38" s="109">
        <f>Seniori!CS55</f>
        <v>0</v>
      </c>
      <c r="CT38" s="109">
        <f>Seniori!CT55</f>
        <v>0</v>
      </c>
      <c r="CU38" s="109">
        <f>Seniori!CU55</f>
        <v>0</v>
      </c>
      <c r="CV38" s="109">
        <f>Seniori!CV55</f>
        <v>0</v>
      </c>
      <c r="CW38" s="109">
        <f>Seniori!CW55</f>
        <v>0</v>
      </c>
      <c r="CX38" s="109">
        <f>Seniori!CX55</f>
        <v>0</v>
      </c>
      <c r="CY38" s="109">
        <f>Seniori!CY55</f>
        <v>0</v>
      </c>
      <c r="CZ38" s="109">
        <f>Seniori!CZ55</f>
        <v>0</v>
      </c>
      <c r="DA38" s="109">
        <f>Seniori!DA55</f>
        <v>0</v>
      </c>
      <c r="DB38" s="109">
        <f>Seniori!DB55</f>
        <v>0</v>
      </c>
      <c r="DC38" s="109">
        <f>Seniori!DC55</f>
        <v>0</v>
      </c>
      <c r="DD38" s="109">
        <f>Seniori!DD55</f>
        <v>0</v>
      </c>
      <c r="DE38" s="109">
        <f>Seniori!DE55</f>
        <v>0</v>
      </c>
      <c r="DF38" s="109">
        <f>Seniori!DF55</f>
        <v>0</v>
      </c>
      <c r="DG38" s="109">
        <f>Seniori!DG55</f>
        <v>0</v>
      </c>
      <c r="DH38" s="109">
        <f>Seniori!DH55</f>
        <v>1</v>
      </c>
      <c r="DI38" s="109">
        <f>Seniori!DI55</f>
        <v>0</v>
      </c>
      <c r="DJ38" s="109">
        <f>Seniori!DJ55</f>
        <v>0</v>
      </c>
      <c r="DK38" s="109">
        <f>Seniori!DK55</f>
        <v>0</v>
      </c>
      <c r="DL38" s="109">
        <f>Seniori!DL55</f>
        <v>0</v>
      </c>
      <c r="DM38" s="109">
        <f>Seniori!DM55</f>
        <v>0</v>
      </c>
      <c r="DN38" s="109">
        <f>Seniori!DN55</f>
        <v>0</v>
      </c>
      <c r="DO38" s="109">
        <f>Seniori!DO55</f>
        <v>0</v>
      </c>
      <c r="DP38" s="109">
        <f>Seniori!DP55</f>
        <v>0</v>
      </c>
      <c r="DQ38" s="109">
        <f>Seniori!DQ55</f>
        <v>3</v>
      </c>
      <c r="DR38" s="109">
        <f>Seniori!DR55</f>
        <v>0</v>
      </c>
      <c r="DS38" s="109">
        <f>Seniori!DS55</f>
        <v>0</v>
      </c>
      <c r="DT38" s="109">
        <f>Seniori!DT55</f>
        <v>0</v>
      </c>
      <c r="DU38" s="109">
        <f>Seniori!DU55</f>
        <v>0</v>
      </c>
      <c r="DV38" s="109">
        <f>Seniori!DV55</f>
        <v>0</v>
      </c>
      <c r="DW38" s="109">
        <f>Seniori!DW55</f>
        <v>0</v>
      </c>
      <c r="DX38" s="109">
        <f>Seniori!DX55</f>
        <v>0</v>
      </c>
      <c r="DY38" s="109">
        <f>Seniori!DY55</f>
        <v>0</v>
      </c>
      <c r="DZ38" s="109">
        <f>Seniori!DZ55</f>
        <v>0</v>
      </c>
      <c r="EA38" s="109">
        <f>Seniori!EA55</f>
        <v>0</v>
      </c>
      <c r="EB38" s="109">
        <f>Seniori!EB55</f>
        <v>0</v>
      </c>
      <c r="EC38" s="109">
        <f>Seniori!EC55</f>
        <v>0</v>
      </c>
      <c r="ED38" s="109">
        <f>Seniori!ED55</f>
        <v>0</v>
      </c>
      <c r="EE38" s="109">
        <f>Seniori!EE55</f>
        <v>0</v>
      </c>
      <c r="EF38" s="109">
        <f>Seniori!EF55</f>
        <v>0</v>
      </c>
      <c r="EG38" s="109">
        <f>Seniori!EG55</f>
        <v>0</v>
      </c>
      <c r="EH38" s="109">
        <f>Seniori!EH55</f>
        <v>0</v>
      </c>
      <c r="EI38" s="109">
        <f>Seniori!EI55</f>
        <v>0</v>
      </c>
      <c r="EJ38" s="109">
        <f>Seniori!EJ55</f>
        <v>0</v>
      </c>
      <c r="EK38" s="109">
        <f>Seniori!EK55</f>
        <v>0</v>
      </c>
      <c r="EL38" s="109">
        <f>Seniori!EL55</f>
        <v>0</v>
      </c>
      <c r="EM38" s="109">
        <f>Seniori!EM55</f>
        <v>0</v>
      </c>
      <c r="EN38" s="109">
        <f>Seniori!EN55</f>
        <v>0</v>
      </c>
      <c r="EO38" s="109">
        <f>Seniori!EO55</f>
        <v>0</v>
      </c>
      <c r="EP38" s="109">
        <f>Seniori!EP55</f>
        <v>0</v>
      </c>
      <c r="EQ38" s="109">
        <f>Seniori!EQ55</f>
        <v>0</v>
      </c>
      <c r="ER38" s="109">
        <f>Seniori!ER55</f>
        <v>0</v>
      </c>
      <c r="ES38" s="109">
        <f>Seniori!ES55</f>
        <v>0</v>
      </c>
      <c r="ET38" s="109">
        <f>Seniori!ET55</f>
        <v>0</v>
      </c>
      <c r="EU38" s="109">
        <f>Seniori!EU55</f>
        <v>0</v>
      </c>
      <c r="EV38" s="109">
        <f>Seniori!EV55</f>
        <v>0</v>
      </c>
      <c r="EW38" s="109">
        <f>Seniori!EW55</f>
        <v>0</v>
      </c>
      <c r="EX38" s="109">
        <f>Seniori!EX55</f>
        <v>0</v>
      </c>
      <c r="EY38" s="109">
        <f>Seniori!EY55</f>
        <v>0</v>
      </c>
      <c r="EZ38" s="109">
        <f>Seniori!EZ55</f>
        <v>0</v>
      </c>
      <c r="FA38" s="109">
        <f>Seniori!FA55</f>
        <v>0</v>
      </c>
      <c r="FB38" s="109">
        <f>Seniori!FB55</f>
        <v>0</v>
      </c>
      <c r="FC38" s="109">
        <f>Seniori!FC55</f>
        <v>0</v>
      </c>
      <c r="FD38" s="109">
        <f>Seniori!FD55</f>
        <v>0</v>
      </c>
      <c r="FE38" s="109">
        <f>Seniori!FE55</f>
        <v>0</v>
      </c>
      <c r="FF38" s="109">
        <f>Seniori!FF55</f>
        <v>0</v>
      </c>
      <c r="FG38" s="109">
        <f>Seniori!FG55</f>
        <v>0</v>
      </c>
      <c r="FH38" s="109">
        <f>Seniori!FH55</f>
        <v>0</v>
      </c>
      <c r="FI38" s="109">
        <f>Seniori!FI55</f>
        <v>0</v>
      </c>
      <c r="FJ38" s="109">
        <f>Seniori!FJ55</f>
        <v>0</v>
      </c>
      <c r="FK38" s="109">
        <f>Seniori!FK55</f>
        <v>0</v>
      </c>
      <c r="FL38" s="109">
        <f>Seniori!FL55</f>
        <v>0</v>
      </c>
      <c r="FM38" s="109">
        <f>Seniori!FM55</f>
        <v>0</v>
      </c>
      <c r="FN38" s="109">
        <f>Seniori!FN55</f>
        <v>0</v>
      </c>
      <c r="FO38" s="109">
        <f>Seniori!FO55</f>
        <v>0</v>
      </c>
      <c r="FP38" s="109">
        <f>Seniori!FP55</f>
        <v>0</v>
      </c>
      <c r="FQ38" s="109">
        <f>Seniori!FQ55</f>
        <v>0</v>
      </c>
      <c r="FR38" s="109">
        <f>Seniori!FR55</f>
        <v>0</v>
      </c>
      <c r="FS38" s="109">
        <f>Seniori!FS55</f>
        <v>0</v>
      </c>
      <c r="FT38" s="109">
        <f>Seniori!FT55</f>
        <v>0</v>
      </c>
      <c r="FU38" s="109">
        <f>Seniori!FU55</f>
        <v>0</v>
      </c>
      <c r="FV38" s="109">
        <f>Seniori!FV55</f>
        <v>0</v>
      </c>
      <c r="FW38" s="109">
        <f>Seniori!FW55</f>
        <v>0</v>
      </c>
      <c r="FX38" s="109">
        <f>Seniori!FX55</f>
        <v>0</v>
      </c>
      <c r="FY38" s="109">
        <f>Seniori!FY55</f>
        <v>0</v>
      </c>
      <c r="FZ38" s="109">
        <f>Seniori!FZ55</f>
        <v>0</v>
      </c>
      <c r="GA38" s="109">
        <f>Seniori!GA55</f>
        <v>0</v>
      </c>
      <c r="GB38" s="109">
        <f>Seniori!GB55</f>
        <v>0</v>
      </c>
      <c r="GC38" s="109">
        <f>Seniori!GC55</f>
        <v>0</v>
      </c>
      <c r="GD38" s="109">
        <f>Seniori!GD55</f>
        <v>0</v>
      </c>
      <c r="GE38" s="109">
        <f>Seniori!GE55</f>
        <v>0</v>
      </c>
      <c r="GF38" s="109">
        <f>Seniori!GF55</f>
        <v>0</v>
      </c>
      <c r="GG38" s="109">
        <f>Seniori!GG55</f>
        <v>0</v>
      </c>
      <c r="GH38" s="109">
        <f>Seniori!GH55</f>
        <v>0</v>
      </c>
      <c r="GI38" s="109">
        <f>Seniori!GI55</f>
        <v>0</v>
      </c>
      <c r="GJ38" s="109">
        <f>Seniori!GJ55</f>
        <v>0</v>
      </c>
      <c r="GK38" s="109">
        <f>Seniori!GK55</f>
        <v>0</v>
      </c>
      <c r="GL38" s="109">
        <f>Seniori!GL55</f>
        <v>0</v>
      </c>
      <c r="GM38" s="109">
        <f>Seniori!GM55</f>
        <v>0</v>
      </c>
      <c r="GN38" s="109">
        <f>Seniori!GN55</f>
        <v>0</v>
      </c>
      <c r="GO38" s="109">
        <f>Seniori!GO55</f>
        <v>0</v>
      </c>
      <c r="GP38" s="109">
        <f>Seniori!GP55</f>
        <v>0</v>
      </c>
      <c r="GQ38" s="109">
        <f>Seniori!GQ55</f>
        <v>0</v>
      </c>
      <c r="GR38" s="109">
        <f>Seniori!GR55</f>
        <v>0</v>
      </c>
      <c r="GS38" s="109">
        <f>Seniori!GS55</f>
        <v>0</v>
      </c>
      <c r="GT38" s="109">
        <f>Seniori!GT55</f>
        <v>0</v>
      </c>
      <c r="GU38" s="109">
        <f>Seniori!GU55</f>
        <v>0</v>
      </c>
      <c r="GV38" s="109">
        <f>Seniori!GV55</f>
        <v>0</v>
      </c>
      <c r="GW38" s="109">
        <f>Seniori!GW55</f>
        <v>0</v>
      </c>
      <c r="GX38" s="109">
        <f>Seniori!GX55</f>
        <v>0</v>
      </c>
      <c r="GY38" s="109">
        <f>Seniori!GY55</f>
        <v>0</v>
      </c>
      <c r="GZ38" s="109">
        <f>Seniori!GZ55</f>
        <v>0</v>
      </c>
      <c r="HA38" s="109">
        <f>Seniori!HA55</f>
        <v>0</v>
      </c>
      <c r="HB38" s="109">
        <f>Seniori!HB55</f>
        <v>0</v>
      </c>
      <c r="HC38" s="109">
        <f>Seniori!HC55</f>
        <v>0</v>
      </c>
      <c r="HD38" s="109">
        <f>Seniori!HD55</f>
        <v>0</v>
      </c>
      <c r="HE38" s="109">
        <f>Seniori!HE55</f>
        <v>0</v>
      </c>
      <c r="HF38" s="109">
        <f>Seniori!HF55</f>
        <v>0</v>
      </c>
      <c r="HG38" s="109">
        <f>Seniori!HG55</f>
        <v>0</v>
      </c>
      <c r="HH38" s="109">
        <f>Seniori!HH55</f>
        <v>0</v>
      </c>
      <c r="HI38" s="109">
        <f>Seniori!HI55</f>
        <v>0</v>
      </c>
      <c r="HJ38" s="109">
        <f>Seniori!HJ55</f>
        <v>0</v>
      </c>
      <c r="HK38" s="109">
        <f>Seniori!HK55</f>
        <v>0</v>
      </c>
      <c r="HL38" s="109">
        <f>Seniori!HL55</f>
        <v>0</v>
      </c>
      <c r="HM38" s="109">
        <f>Seniori!HM55</f>
        <v>0</v>
      </c>
      <c r="HN38" s="109">
        <f>Seniori!HN55</f>
        <v>0</v>
      </c>
      <c r="HO38" s="109">
        <f>Seniori!HO55</f>
        <v>0</v>
      </c>
      <c r="HP38" s="109">
        <f>Seniori!HP55</f>
        <v>0</v>
      </c>
      <c r="HQ38" s="109">
        <f>Seniori!HQ55</f>
        <v>0</v>
      </c>
      <c r="HR38" s="109">
        <f>Seniori!HR55</f>
        <v>0</v>
      </c>
      <c r="HS38" s="109">
        <f>Seniori!HS55</f>
        <v>0</v>
      </c>
      <c r="HT38" s="109">
        <f>Seniori!HT55</f>
        <v>0</v>
      </c>
      <c r="HU38" s="109">
        <f>Seniori!HU55</f>
        <v>0</v>
      </c>
      <c r="HV38" s="109">
        <f>Seniori!HV55</f>
        <v>0</v>
      </c>
      <c r="HW38" s="109">
        <f>Seniori!HW55</f>
        <v>0</v>
      </c>
      <c r="HX38" s="109">
        <f>Seniori!HX55</f>
        <v>0</v>
      </c>
      <c r="HY38" s="109">
        <f>Seniori!HY55</f>
        <v>0</v>
      </c>
      <c r="HZ38" s="109">
        <f>Seniori!HZ55</f>
        <v>0</v>
      </c>
      <c r="IA38" s="109">
        <f>Seniori!IA55</f>
        <v>0</v>
      </c>
      <c r="IB38" s="109">
        <f>Seniori!IB55</f>
        <v>0</v>
      </c>
      <c r="IC38" s="109">
        <f>Seniori!IC55</f>
        <v>0</v>
      </c>
      <c r="ID38" s="109">
        <f>Seniori!ID55</f>
        <v>0</v>
      </c>
      <c r="IE38" s="109">
        <f>Seniori!IE55</f>
        <v>0</v>
      </c>
      <c r="IF38" s="109">
        <f>Seniori!IF55</f>
        <v>0</v>
      </c>
      <c r="IG38" s="109">
        <f>Seniori!IG55</f>
        <v>0</v>
      </c>
      <c r="IH38" s="109">
        <f>Seniori!IH55</f>
        <v>0</v>
      </c>
      <c r="II38" s="109">
        <f>Seniori!II55</f>
        <v>0</v>
      </c>
      <c r="IJ38" s="109">
        <f>Seniori!IJ55</f>
        <v>0</v>
      </c>
      <c r="IK38" s="109">
        <f>Seniori!IK55</f>
        <v>0</v>
      </c>
      <c r="IL38" s="109">
        <f>Seniori!IL55</f>
        <v>0</v>
      </c>
      <c r="IM38" s="109">
        <f>Seniori!IM55</f>
        <v>0</v>
      </c>
      <c r="IN38" s="109">
        <f>Seniori!IN55</f>
        <v>0</v>
      </c>
      <c r="IO38" s="109">
        <f>Seniori!IO55</f>
        <v>0</v>
      </c>
      <c r="IP38" s="109">
        <f>Seniori!IP55</f>
        <v>0</v>
      </c>
      <c r="IQ38" s="109">
        <f>Seniori!IQ55</f>
        <v>0</v>
      </c>
      <c r="IR38" s="109">
        <f>Seniori!IR55</f>
        <v>0</v>
      </c>
      <c r="IS38" s="109">
        <f>Seniori!IS55</f>
        <v>0</v>
      </c>
      <c r="IT38" s="109">
        <f>Seniori!IT55</f>
        <v>0</v>
      </c>
      <c r="IU38" s="109">
        <f>Seniori!IU55</f>
        <v>0</v>
      </c>
      <c r="IV38" s="109">
        <f>Seniori!IV55</f>
        <v>0</v>
      </c>
      <c r="IW38" s="109">
        <f>Seniori!IW55</f>
        <v>0</v>
      </c>
      <c r="IX38" s="109">
        <f>Seniori!IX55</f>
        <v>0</v>
      </c>
      <c r="IY38" s="109">
        <f>Seniori!IY55</f>
        <v>0</v>
      </c>
      <c r="IZ38" s="109">
        <f>Seniori!IZ55</f>
        <v>0</v>
      </c>
      <c r="JA38" s="109">
        <f>Seniori!JA55</f>
        <v>0</v>
      </c>
      <c r="JB38" s="109">
        <f>Seniori!JB55</f>
        <v>0</v>
      </c>
      <c r="JC38" s="109">
        <f>Seniori!JC55</f>
        <v>0</v>
      </c>
      <c r="JD38" s="109">
        <f>Seniori!JD55</f>
        <v>0</v>
      </c>
      <c r="JE38" s="109">
        <f>Seniori!JE55</f>
        <v>0</v>
      </c>
      <c r="JF38" s="109">
        <f>Seniori!JF55</f>
        <v>0</v>
      </c>
      <c r="JG38" s="109">
        <f>Seniori!JG55</f>
        <v>0</v>
      </c>
      <c r="JH38" s="109" t="str">
        <f>Seniori!JH55</f>
        <v>o</v>
      </c>
      <c r="JI38" s="109">
        <f>Seniori!JI55</f>
        <v>0</v>
      </c>
      <c r="JJ38" s="109">
        <f>Seniori!JJ55</f>
        <v>0</v>
      </c>
      <c r="JK38" s="109">
        <f>Seniori!JK55</f>
        <v>0</v>
      </c>
      <c r="JL38" s="109">
        <f>Seniori!JL55</f>
        <v>0</v>
      </c>
      <c r="JM38" s="109">
        <f>Seniori!JM55</f>
        <v>0</v>
      </c>
      <c r="JN38" s="109">
        <f>Seniori!JN55</f>
        <v>0</v>
      </c>
      <c r="JO38" s="109">
        <f>Seniori!JO55</f>
        <v>0</v>
      </c>
      <c r="JP38" s="109">
        <f>Seniori!JP55</f>
        <v>0</v>
      </c>
      <c r="JQ38" s="109">
        <f>Seniori!JQ55</f>
        <v>0</v>
      </c>
      <c r="JR38" s="109">
        <f>Seniori!JR55</f>
        <v>0</v>
      </c>
      <c r="JS38" s="109">
        <f>Seniori!JS55</f>
        <v>0</v>
      </c>
      <c r="JT38" s="109">
        <f>Seniori!JT55</f>
        <v>0</v>
      </c>
      <c r="JU38" s="109">
        <f>Seniori!JU55</f>
        <v>0</v>
      </c>
      <c r="JV38" s="109">
        <f>Seniori!JV55</f>
        <v>0</v>
      </c>
      <c r="JW38" s="109">
        <f>Seniori!JW55</f>
        <v>0</v>
      </c>
      <c r="JX38" s="109">
        <f>Seniori!JX55</f>
        <v>0</v>
      </c>
      <c r="JY38" s="109">
        <f>Seniori!JY55</f>
        <v>0</v>
      </c>
      <c r="JZ38" s="109">
        <f>Seniori!JZ55</f>
        <v>0</v>
      </c>
      <c r="KA38" s="109">
        <f>Seniori!KA55</f>
        <v>0</v>
      </c>
      <c r="KB38" s="109">
        <f>Seniori!KB55</f>
        <v>0</v>
      </c>
      <c r="KC38" s="109">
        <f>Seniori!KC55</f>
        <v>0</v>
      </c>
      <c r="KD38" s="109">
        <f>Seniori!KD55</f>
        <v>0</v>
      </c>
      <c r="KE38" s="109">
        <f>Seniori!KE55</f>
        <v>0</v>
      </c>
      <c r="KF38" s="109">
        <f>Seniori!KF55</f>
        <v>0</v>
      </c>
      <c r="KG38" s="109">
        <f>Seniori!KG55</f>
        <v>0</v>
      </c>
      <c r="KH38" s="109">
        <f>Seniori!KH55</f>
        <v>0</v>
      </c>
      <c r="KI38" s="109">
        <f>Seniori!KI55</f>
        <v>0</v>
      </c>
      <c r="KJ38" s="109">
        <f>Seniori!KJ55</f>
        <v>0</v>
      </c>
      <c r="KK38" s="109">
        <f>Seniori!KK55</f>
        <v>0</v>
      </c>
      <c r="KL38" s="109">
        <f>Seniori!KL55</f>
        <v>0</v>
      </c>
      <c r="KM38" s="109">
        <f>Seniori!KM55</f>
        <v>0</v>
      </c>
      <c r="KN38" s="109">
        <f>Seniori!KN55</f>
        <v>0</v>
      </c>
      <c r="KO38" s="109">
        <f>Seniori!KO55</f>
        <v>0</v>
      </c>
      <c r="KP38" s="109">
        <f>Seniori!KP55</f>
        <v>0</v>
      </c>
      <c r="KQ38" s="109">
        <f>Seniori!KQ55</f>
        <v>0</v>
      </c>
      <c r="KR38" s="109">
        <f>Seniori!KR55</f>
        <v>0</v>
      </c>
      <c r="KS38" s="109">
        <f>Seniori!KS55</f>
        <v>0</v>
      </c>
      <c r="KT38" s="109">
        <f>Seniori!KT55</f>
        <v>0</v>
      </c>
      <c r="KU38" s="109">
        <f>Seniori!KU55</f>
        <v>0</v>
      </c>
      <c r="KV38" s="109">
        <f>Seniori!KV55</f>
        <v>0</v>
      </c>
      <c r="KW38" s="109">
        <f>Seniori!KW55</f>
        <v>0</v>
      </c>
      <c r="KX38" s="109">
        <f>Seniori!KX55</f>
        <v>0</v>
      </c>
      <c r="KY38" s="109">
        <f>Seniori!KY55</f>
        <v>0</v>
      </c>
      <c r="KZ38" s="109">
        <f>Seniori!KZ55</f>
        <v>0</v>
      </c>
      <c r="LA38" s="109">
        <f>Seniori!LA55</f>
        <v>0</v>
      </c>
      <c r="LB38" s="109">
        <f>Seniori!LB55</f>
        <v>0</v>
      </c>
      <c r="LC38" s="109">
        <f>Seniori!LC55</f>
        <v>0</v>
      </c>
      <c r="LD38" s="109">
        <f>Seniori!LD55</f>
        <v>0</v>
      </c>
      <c r="LE38" s="109">
        <f>Seniori!LE55</f>
        <v>0</v>
      </c>
      <c r="LF38" s="109">
        <f>Seniori!LF55</f>
        <v>0</v>
      </c>
      <c r="LG38" s="109">
        <f>Seniori!LG55</f>
        <v>0</v>
      </c>
      <c r="LH38" s="109">
        <f>Seniori!LH55</f>
        <v>0</v>
      </c>
      <c r="LI38" s="109">
        <f>Seniori!LI55</f>
        <v>0</v>
      </c>
      <c r="LJ38" s="109">
        <f>Seniori!LJ55</f>
        <v>0</v>
      </c>
      <c r="LK38" s="109">
        <f>Seniori!LK55</f>
        <v>0</v>
      </c>
      <c r="LL38" s="109">
        <f>Seniori!LL55</f>
        <v>0</v>
      </c>
      <c r="LM38" s="109">
        <f>Seniori!LM55</f>
        <v>0</v>
      </c>
      <c r="LN38" s="109">
        <f>Seniori!LN55</f>
        <v>0</v>
      </c>
      <c r="LO38" s="109">
        <f>Seniori!LO55</f>
        <v>0</v>
      </c>
      <c r="LP38" s="109">
        <f>Seniori!LP55</f>
        <v>0</v>
      </c>
      <c r="LQ38" s="109">
        <f>Seniori!LQ55</f>
        <v>0</v>
      </c>
      <c r="LR38" s="109">
        <f>Seniori!LR55</f>
        <v>0</v>
      </c>
      <c r="LS38" s="109">
        <f>Seniori!LS55</f>
        <v>0</v>
      </c>
      <c r="LT38" s="109">
        <f>Seniori!LT55</f>
        <v>0</v>
      </c>
      <c r="LU38" s="109">
        <f>Seniori!LU55</f>
        <v>0</v>
      </c>
      <c r="LV38" s="109">
        <f>Seniori!LV55</f>
        <v>0</v>
      </c>
      <c r="LW38" s="109">
        <f>Seniori!LW55</f>
        <v>0</v>
      </c>
      <c r="LX38" s="109">
        <f>Seniori!LX55</f>
        <v>0</v>
      </c>
      <c r="LY38" s="109">
        <f>Seniori!LY55</f>
        <v>0</v>
      </c>
      <c r="LZ38" s="109">
        <f>Seniori!LZ55</f>
        <v>0</v>
      </c>
      <c r="MA38" s="109">
        <f>Seniori!MA55</f>
        <v>0</v>
      </c>
      <c r="MB38" s="109">
        <f>Seniori!MB55</f>
        <v>0</v>
      </c>
      <c r="MC38" s="109">
        <f>Seniori!MC55</f>
        <v>0</v>
      </c>
      <c r="MD38" s="109">
        <f>Seniori!MD55</f>
        <v>0</v>
      </c>
      <c r="ME38" s="109">
        <f>Seniori!ME55</f>
        <v>0</v>
      </c>
      <c r="MF38" s="109">
        <f>Seniori!MF55</f>
        <v>0</v>
      </c>
      <c r="MG38" s="109">
        <f>Seniori!MG55</f>
        <v>0</v>
      </c>
      <c r="MH38" s="109">
        <f>Seniori!MH55</f>
        <v>0</v>
      </c>
      <c r="MI38" s="109">
        <f>Seniori!MI55</f>
        <v>0</v>
      </c>
      <c r="MJ38" s="109">
        <f>Seniori!MJ55</f>
        <v>0</v>
      </c>
      <c r="MK38" s="109">
        <f>Seniori!MK55</f>
        <v>0</v>
      </c>
      <c r="ML38" s="109">
        <f>Seniori!ML55</f>
        <v>0</v>
      </c>
      <c r="MM38" s="109">
        <f>Seniori!MM55</f>
        <v>0</v>
      </c>
      <c r="MN38" s="109">
        <f>Seniori!MN55</f>
        <v>0</v>
      </c>
      <c r="MO38" s="109">
        <f>Seniori!MO55</f>
        <v>0</v>
      </c>
      <c r="MP38" s="109">
        <f>Seniori!MP55</f>
        <v>0</v>
      </c>
      <c r="MQ38" s="109">
        <f>Seniori!MQ55</f>
        <v>0</v>
      </c>
      <c r="MR38" s="109">
        <f>Seniori!MR55</f>
        <v>0</v>
      </c>
      <c r="MS38" s="109">
        <f>Seniori!MS55</f>
        <v>0</v>
      </c>
      <c r="MT38" s="109">
        <f>Seniori!MT55</f>
        <v>0</v>
      </c>
      <c r="MU38" s="109">
        <f>Seniori!MU55</f>
        <v>0</v>
      </c>
      <c r="MV38" s="109">
        <f>Seniori!MV55</f>
        <v>0</v>
      </c>
      <c r="MW38" s="109">
        <f>Seniori!MW55</f>
        <v>0</v>
      </c>
      <c r="MX38" s="109">
        <f>Seniori!MX55</f>
        <v>0</v>
      </c>
      <c r="MY38" s="109">
        <f>Seniori!MY55</f>
        <v>0</v>
      </c>
      <c r="MZ38" s="109">
        <f>Seniori!MZ55</f>
        <v>0</v>
      </c>
      <c r="NA38" s="109">
        <f>Seniori!NA55</f>
        <v>0</v>
      </c>
      <c r="NB38" s="109">
        <f>Seniori!NB55</f>
        <v>0</v>
      </c>
      <c r="NC38" s="109">
        <f>Seniori!NC55</f>
        <v>0</v>
      </c>
      <c r="ND38" s="109">
        <f>Seniori!ND55</f>
        <v>0</v>
      </c>
      <c r="NE38" s="109">
        <f>Seniori!NE55</f>
        <v>0</v>
      </c>
      <c r="NF38" s="109">
        <f>Seniori!NF55</f>
        <v>0</v>
      </c>
      <c r="NG38" s="109">
        <f>Seniori!NG55</f>
        <v>0</v>
      </c>
      <c r="NH38" s="109">
        <f>Seniori!NH55</f>
        <v>0</v>
      </c>
      <c r="NI38" s="109">
        <f>Seniori!NI55</f>
        <v>0</v>
      </c>
      <c r="NJ38" s="109">
        <f>Seniori!NJ55</f>
        <v>0</v>
      </c>
      <c r="NK38" s="109">
        <f>Seniori!NK55</f>
        <v>0</v>
      </c>
      <c r="NL38" s="109">
        <f>Seniori!NL55</f>
        <v>0</v>
      </c>
      <c r="NM38" s="109">
        <f>Seniori!NM55</f>
        <v>0</v>
      </c>
      <c r="NN38" s="109">
        <f>Seniori!NN55</f>
        <v>0</v>
      </c>
      <c r="NO38" s="109">
        <f>Seniori!NO55</f>
        <v>0</v>
      </c>
      <c r="NP38" s="109">
        <f>Seniori!NP55</f>
        <v>0</v>
      </c>
      <c r="NQ38" s="109">
        <f>Seniori!NQ55</f>
        <v>0</v>
      </c>
      <c r="NR38" s="109">
        <f>Seniori!NR55</f>
        <v>0</v>
      </c>
      <c r="NS38" s="109">
        <f>Seniori!NS55</f>
        <v>0</v>
      </c>
      <c r="NT38" s="109">
        <f>Seniori!NT55</f>
        <v>0</v>
      </c>
      <c r="NU38" s="109">
        <f>Seniori!NU55</f>
        <v>0</v>
      </c>
      <c r="NV38" s="109">
        <f>Seniori!NV55</f>
        <v>0</v>
      </c>
      <c r="NW38" s="109">
        <f>Seniori!NW55</f>
        <v>0</v>
      </c>
      <c r="NX38" s="109">
        <f>Seniori!NX55</f>
        <v>0</v>
      </c>
      <c r="NY38" s="109">
        <f>Seniori!NY55</f>
        <v>0</v>
      </c>
      <c r="NZ38" s="109">
        <f>Seniori!NZ55</f>
        <v>0</v>
      </c>
      <c r="OA38" s="109">
        <f>Seniori!OA55</f>
        <v>0</v>
      </c>
      <c r="OB38" s="109">
        <f>Seniori!OB55</f>
        <v>0</v>
      </c>
      <c r="OC38" s="109">
        <f>Seniori!OC55</f>
        <v>0</v>
      </c>
      <c r="OD38" s="109">
        <f>Seniori!OD55</f>
        <v>0</v>
      </c>
      <c r="OE38" s="109">
        <f>Seniori!OE55</f>
        <v>0</v>
      </c>
      <c r="OF38" s="109">
        <f>Seniori!OF55</f>
        <v>0</v>
      </c>
      <c r="OG38" s="109">
        <f>Seniori!OG55</f>
        <v>0</v>
      </c>
      <c r="OH38" s="109">
        <f>Seniori!OH55</f>
        <v>0</v>
      </c>
      <c r="OI38" s="109">
        <f>Seniori!OI55</f>
        <v>0</v>
      </c>
      <c r="OJ38" s="109">
        <f>Seniori!OJ55</f>
        <v>0</v>
      </c>
      <c r="OK38" s="109">
        <f>Seniori!OK55</f>
        <v>0</v>
      </c>
      <c r="OL38" s="109">
        <f>Seniori!OL55</f>
        <v>0</v>
      </c>
      <c r="OM38" s="109">
        <f>Seniori!OM55</f>
        <v>0</v>
      </c>
      <c r="ON38" s="109">
        <f>Seniori!ON55</f>
        <v>0</v>
      </c>
      <c r="OO38" s="109">
        <f>Seniori!OO55</f>
        <v>0</v>
      </c>
      <c r="OP38" s="109">
        <f>Seniori!OP55</f>
        <v>0</v>
      </c>
      <c r="OQ38" s="109">
        <f>Seniori!OQ55</f>
        <v>0</v>
      </c>
      <c r="OR38" s="109">
        <f>Seniori!OR55</f>
        <v>0</v>
      </c>
      <c r="OS38" s="109">
        <f>Seniori!OS55</f>
        <v>0</v>
      </c>
      <c r="OT38" s="109">
        <f>Seniori!OT55</f>
        <v>0</v>
      </c>
      <c r="OU38" s="109">
        <f>Seniori!OU55</f>
        <v>0</v>
      </c>
      <c r="OV38" s="109">
        <f>Seniori!OV55</f>
        <v>0</v>
      </c>
      <c r="OW38" s="109">
        <f>Seniori!OW55</f>
        <v>0</v>
      </c>
      <c r="OX38" s="109">
        <f>Seniori!OX55</f>
        <v>0</v>
      </c>
      <c r="OY38" s="109">
        <f>Seniori!OY55</f>
        <v>0</v>
      </c>
      <c r="OZ38" s="109">
        <f>Seniori!OZ55</f>
        <v>0</v>
      </c>
      <c r="PA38" s="109">
        <f>Seniori!PA55</f>
        <v>0</v>
      </c>
      <c r="PB38" s="109">
        <f>Seniori!PB55</f>
        <v>0</v>
      </c>
      <c r="PC38" s="109">
        <f>Seniori!PC55</f>
        <v>0</v>
      </c>
      <c r="PD38" s="109">
        <f>Seniori!PD55</f>
        <v>0</v>
      </c>
      <c r="PE38" s="109">
        <f>Seniori!PE55</f>
        <v>0</v>
      </c>
      <c r="PF38" s="109">
        <f>Seniori!PF55</f>
        <v>0</v>
      </c>
      <c r="PG38" s="109">
        <f>Seniori!PG55</f>
        <v>0</v>
      </c>
      <c r="PH38" s="109">
        <f>Seniori!PH55</f>
        <v>0</v>
      </c>
      <c r="PI38" s="109">
        <f>Seniori!PI55</f>
        <v>0</v>
      </c>
      <c r="PJ38" s="109">
        <f>Seniori!PJ55</f>
        <v>0</v>
      </c>
      <c r="PK38" s="109">
        <f>Seniori!PK55</f>
        <v>0</v>
      </c>
      <c r="PL38" s="109">
        <f>Seniori!PL55</f>
        <v>0</v>
      </c>
      <c r="PM38" s="109">
        <f>Seniori!PM55</f>
        <v>0</v>
      </c>
      <c r="PN38" s="109">
        <f>Seniori!PN55</f>
        <v>0</v>
      </c>
      <c r="PO38" s="109">
        <f>Seniori!PO55</f>
        <v>0</v>
      </c>
      <c r="PP38" s="109">
        <f>Seniori!PP55</f>
        <v>0</v>
      </c>
      <c r="PQ38" s="109">
        <f>Seniori!PQ55</f>
        <v>0</v>
      </c>
      <c r="PR38" s="109">
        <f>Seniori!PR55</f>
        <v>0</v>
      </c>
      <c r="PS38" s="109">
        <f>Seniori!PS55</f>
        <v>0</v>
      </c>
      <c r="PT38" s="109">
        <f>Seniori!PT55</f>
        <v>0</v>
      </c>
      <c r="PU38" s="109">
        <f>Seniori!PU55</f>
        <v>0</v>
      </c>
      <c r="PV38" s="109">
        <f>Seniori!PV55</f>
        <v>0</v>
      </c>
      <c r="PW38" s="109">
        <f>Seniori!PW55</f>
        <v>0</v>
      </c>
      <c r="PX38" s="109">
        <f>Seniori!PX55</f>
        <v>0</v>
      </c>
      <c r="PY38" s="109">
        <f>Seniori!PY55</f>
        <v>0</v>
      </c>
      <c r="PZ38" s="109">
        <f>Seniori!PZ55</f>
        <v>0</v>
      </c>
      <c r="QA38" s="109">
        <f>Seniori!QA55</f>
        <v>0</v>
      </c>
      <c r="QB38" s="109">
        <f>Seniori!QB55</f>
        <v>0</v>
      </c>
      <c r="QC38" s="109">
        <f>Seniori!QC55</f>
        <v>0</v>
      </c>
      <c r="QD38" s="109">
        <f>Seniori!QD55</f>
        <v>0</v>
      </c>
      <c r="QE38" s="109">
        <f>Seniori!QE55</f>
        <v>0</v>
      </c>
      <c r="QF38" s="109">
        <f>Seniori!QF55</f>
        <v>0</v>
      </c>
      <c r="QG38" s="109">
        <f>Seniori!QG55</f>
        <v>0</v>
      </c>
      <c r="QH38" s="109">
        <f>Seniori!QH55</f>
        <v>0</v>
      </c>
      <c r="QI38" s="109">
        <f>Seniori!QI55</f>
        <v>0</v>
      </c>
      <c r="QJ38" s="109">
        <f>Seniori!QJ55</f>
        <v>0</v>
      </c>
      <c r="QK38" s="109">
        <f>Seniori!QK55</f>
        <v>0</v>
      </c>
      <c r="QL38" s="109">
        <f>Seniori!QL55</f>
        <v>0</v>
      </c>
      <c r="QM38" s="109">
        <f>Seniori!QM55</f>
        <v>0</v>
      </c>
      <c r="QN38" s="109">
        <f>Seniori!QN55</f>
        <v>0</v>
      </c>
      <c r="QO38" s="109">
        <f>Seniori!QO55</f>
        <v>0</v>
      </c>
      <c r="QP38" s="109">
        <f>Seniori!QP55</f>
        <v>0</v>
      </c>
      <c r="QQ38" s="109">
        <f>Seniori!QQ55</f>
        <v>0</v>
      </c>
      <c r="QR38" s="109">
        <f>Seniori!QR55</f>
        <v>0</v>
      </c>
      <c r="QS38" s="109">
        <f>Seniori!QS55</f>
        <v>0</v>
      </c>
      <c r="QT38" s="109">
        <f>Seniori!QT55</f>
        <v>0</v>
      </c>
      <c r="QU38" s="109">
        <f>Seniori!QU55</f>
        <v>0</v>
      </c>
      <c r="QV38" s="109">
        <f>Seniori!QV55</f>
        <v>0</v>
      </c>
      <c r="QW38" s="109">
        <f>Seniori!QW55</f>
        <v>0</v>
      </c>
      <c r="QX38" s="109">
        <f>Seniori!QX55</f>
        <v>0</v>
      </c>
      <c r="QY38" s="109">
        <f>Seniori!QY55</f>
        <v>0</v>
      </c>
      <c r="QZ38" s="109">
        <f>Seniori!QZ55</f>
        <v>0</v>
      </c>
      <c r="RA38" s="109">
        <f>Seniori!RA55</f>
        <v>0</v>
      </c>
      <c r="RB38" s="109">
        <f>Seniori!RB55</f>
        <v>0</v>
      </c>
      <c r="RC38" s="109">
        <f>Seniori!RC55</f>
        <v>0</v>
      </c>
      <c r="RD38" s="109">
        <f>Seniori!RD55</f>
        <v>0</v>
      </c>
      <c r="RE38" s="109">
        <f>Seniori!RE55</f>
        <v>0</v>
      </c>
      <c r="RF38" s="109">
        <f>Seniori!RF55</f>
        <v>0</v>
      </c>
      <c r="RG38" s="109">
        <f>Seniori!RG55</f>
        <v>0</v>
      </c>
      <c r="RH38" s="109">
        <f>Seniori!RH55</f>
        <v>0</v>
      </c>
      <c r="RI38" s="109">
        <f>Seniori!RI55</f>
        <v>0</v>
      </c>
      <c r="RJ38" s="109">
        <f>Seniori!RJ55</f>
        <v>0</v>
      </c>
      <c r="RK38" s="109">
        <f>Seniori!RK55</f>
        <v>0</v>
      </c>
      <c r="RL38" s="109">
        <f>Seniori!RL55</f>
        <v>0</v>
      </c>
      <c r="RM38" s="109">
        <f>Seniori!RM55</f>
        <v>0</v>
      </c>
      <c r="RN38" s="109">
        <f>Seniori!RN55</f>
        <v>0</v>
      </c>
      <c r="RO38" s="109">
        <f>Seniori!RO55</f>
        <v>0</v>
      </c>
      <c r="RP38" s="109">
        <f>Seniori!RP55</f>
        <v>0</v>
      </c>
      <c r="RQ38" s="109">
        <f>Seniori!RQ55</f>
        <v>0</v>
      </c>
      <c r="RR38" s="109">
        <f>Seniori!RR55</f>
        <v>0</v>
      </c>
      <c r="RS38" s="109">
        <f>Seniori!RS55</f>
        <v>0</v>
      </c>
      <c r="RT38" s="109">
        <f>Seniori!RT55</f>
        <v>0</v>
      </c>
      <c r="RU38" s="109">
        <f>Seniori!RU55</f>
        <v>0</v>
      </c>
      <c r="RV38" s="109">
        <f>Seniori!RV55</f>
        <v>0</v>
      </c>
      <c r="RW38" s="109">
        <f>Seniori!RW55</f>
        <v>0</v>
      </c>
      <c r="RX38" s="109">
        <f>Seniori!RX55</f>
        <v>0</v>
      </c>
      <c r="RY38" s="109">
        <f>Seniori!RY55</f>
        <v>0</v>
      </c>
      <c r="RZ38" s="109">
        <f>Seniori!RZ55</f>
        <v>0</v>
      </c>
      <c r="SA38" s="109">
        <f>Seniori!SA55</f>
        <v>0</v>
      </c>
      <c r="SB38" s="109">
        <f>Seniori!SB55</f>
        <v>0</v>
      </c>
      <c r="SC38" s="109">
        <f>Seniori!SC55</f>
        <v>0</v>
      </c>
      <c r="SD38" s="109">
        <f>Seniori!SD55</f>
        <v>0</v>
      </c>
      <c r="SE38" s="109">
        <f>Seniori!SE55</f>
        <v>0</v>
      </c>
      <c r="SF38" s="109">
        <f>Seniori!SF55</f>
        <v>0</v>
      </c>
      <c r="SG38" s="109">
        <f>Seniori!SG55</f>
        <v>0</v>
      </c>
      <c r="SH38" s="109">
        <f>Seniori!SH55</f>
        <v>0</v>
      </c>
      <c r="SI38" s="109">
        <f>Seniori!SI55</f>
        <v>0</v>
      </c>
      <c r="SJ38" s="109">
        <f>Seniori!SJ55</f>
        <v>0</v>
      </c>
      <c r="SK38" s="109">
        <f>Seniori!SK55</f>
        <v>0</v>
      </c>
      <c r="SL38" s="109">
        <f>Seniori!SL55</f>
        <v>0</v>
      </c>
      <c r="SM38" s="109">
        <f>Seniori!SM55</f>
        <v>0</v>
      </c>
      <c r="SN38" s="109">
        <f>Seniori!SN55</f>
        <v>0</v>
      </c>
      <c r="SO38" s="109">
        <f>Seniori!SO55</f>
        <v>0</v>
      </c>
      <c r="SP38" s="109">
        <f>Seniori!SP55</f>
        <v>0</v>
      </c>
      <c r="SQ38" s="109">
        <f>Seniori!SQ55</f>
        <v>0</v>
      </c>
      <c r="SR38" s="109">
        <f>Seniori!SR55</f>
        <v>0</v>
      </c>
      <c r="SS38" s="109">
        <f>Seniori!SS55</f>
        <v>0</v>
      </c>
      <c r="ST38" s="109">
        <f>Seniori!ST55</f>
        <v>0</v>
      </c>
      <c r="SU38" s="109">
        <f>Seniori!SU55</f>
        <v>0</v>
      </c>
      <c r="SV38" s="109">
        <f>Seniori!SV55</f>
        <v>0</v>
      </c>
      <c r="SW38" s="109">
        <f>Seniori!SW55</f>
        <v>0</v>
      </c>
      <c r="SX38" s="109">
        <f>Seniori!SX55</f>
        <v>0</v>
      </c>
      <c r="SY38" s="109">
        <f>Seniori!SY55</f>
        <v>0</v>
      </c>
      <c r="SZ38" s="109">
        <f>Seniori!SZ55</f>
        <v>0</v>
      </c>
      <c r="TA38" s="109">
        <f>Seniori!TA55</f>
        <v>0</v>
      </c>
      <c r="TB38" s="109">
        <f>Seniori!TB55</f>
        <v>0</v>
      </c>
    </row>
    <row r="39" spans="1:522" s="1" customFormat="1" ht="18" customHeight="1" x14ac:dyDescent="0.2">
      <c r="A39" s="12">
        <v>26</v>
      </c>
      <c r="B39" s="11" t="s">
        <v>574</v>
      </c>
      <c r="C39" s="1">
        <v>12161</v>
      </c>
      <c r="E39" s="65" t="s">
        <v>75</v>
      </c>
      <c r="F39" s="1">
        <v>5701</v>
      </c>
      <c r="G39" s="9" t="s">
        <v>129</v>
      </c>
      <c r="H39" s="4" t="s">
        <v>265</v>
      </c>
      <c r="I39" s="1">
        <f>SUM(K39:TB39)</f>
        <v>56</v>
      </c>
      <c r="J39" s="12">
        <f>Tabuľka3[[#This Row],[Stĺpec9]]</f>
        <v>56</v>
      </c>
      <c r="K39" s="109">
        <f>Seniori!K33</f>
        <v>0</v>
      </c>
      <c r="L39" s="109">
        <f>Seniori!L33</f>
        <v>0</v>
      </c>
      <c r="M39" s="109">
        <f>Seniori!M33</f>
        <v>0</v>
      </c>
      <c r="N39" s="109">
        <f>Seniori!N33</f>
        <v>0</v>
      </c>
      <c r="O39" s="109">
        <f>Seniori!O33</f>
        <v>0</v>
      </c>
      <c r="P39" s="109">
        <f>Seniori!P33</f>
        <v>0</v>
      </c>
      <c r="Q39" s="109">
        <f>Seniori!Q33</f>
        <v>0</v>
      </c>
      <c r="R39" s="109">
        <f>Seniori!R33</f>
        <v>0</v>
      </c>
      <c r="S39" s="109">
        <f>Seniori!S33</f>
        <v>0</v>
      </c>
      <c r="T39" s="109">
        <f>Seniori!T33</f>
        <v>0</v>
      </c>
      <c r="U39" s="109">
        <f>Seniori!U33</f>
        <v>0</v>
      </c>
      <c r="V39" s="109">
        <f>Seniori!V33</f>
        <v>0</v>
      </c>
      <c r="W39" s="109">
        <f>Seniori!W33</f>
        <v>0</v>
      </c>
      <c r="X39" s="109">
        <f>Seniori!X33</f>
        <v>0</v>
      </c>
      <c r="Y39" s="109">
        <f>Seniori!Y33</f>
        <v>0</v>
      </c>
      <c r="Z39" s="109">
        <f>Seniori!Z33</f>
        <v>0</v>
      </c>
      <c r="AA39" s="109">
        <f>Seniori!AA33</f>
        <v>0</v>
      </c>
      <c r="AB39" s="109">
        <f>Seniori!AB33</f>
        <v>0</v>
      </c>
      <c r="AC39" s="109">
        <f>Seniori!AC33</f>
        <v>0</v>
      </c>
      <c r="AD39" s="109">
        <f>Seniori!AD33</f>
        <v>0</v>
      </c>
      <c r="AE39" s="109">
        <f>Seniori!AE33</f>
        <v>0</v>
      </c>
      <c r="AF39" s="109">
        <f>Seniori!AF33</f>
        <v>0</v>
      </c>
      <c r="AG39" s="109">
        <f>Seniori!AG33</f>
        <v>0</v>
      </c>
      <c r="AH39" s="109">
        <f>Seniori!AH33</f>
        <v>0</v>
      </c>
      <c r="AI39" s="109">
        <f>Seniori!AI33</f>
        <v>0</v>
      </c>
      <c r="AJ39" s="109">
        <f>Seniori!AJ33</f>
        <v>0</v>
      </c>
      <c r="AK39" s="109">
        <f>Seniori!AK33</f>
        <v>0</v>
      </c>
      <c r="AL39" s="109">
        <f>Seniori!AL33</f>
        <v>0</v>
      </c>
      <c r="AM39" s="109">
        <f>Seniori!AM33</f>
        <v>0</v>
      </c>
      <c r="AN39" s="109">
        <f>Seniori!AN33</f>
        <v>0</v>
      </c>
      <c r="AO39" s="109">
        <f>Seniori!AO33</f>
        <v>0</v>
      </c>
      <c r="AP39" s="109">
        <f>Seniori!AP33</f>
        <v>0</v>
      </c>
      <c r="AQ39" s="109">
        <f>Seniori!AQ33</f>
        <v>0</v>
      </c>
      <c r="AR39" s="109">
        <f>Seniori!AR33</f>
        <v>0</v>
      </c>
      <c r="AS39" s="109">
        <f>Seniori!AS33</f>
        <v>0</v>
      </c>
      <c r="AT39" s="109">
        <f>Seniori!AT33</f>
        <v>0</v>
      </c>
      <c r="AU39" s="109">
        <f>Seniori!AU33</f>
        <v>0</v>
      </c>
      <c r="AV39" s="109">
        <f>Seniori!AV33</f>
        <v>0</v>
      </c>
      <c r="AW39" s="109">
        <f>Seniori!AW33</f>
        <v>0</v>
      </c>
      <c r="AX39" s="109">
        <f>Seniori!AX33</f>
        <v>0</v>
      </c>
      <c r="AY39" s="109">
        <f>Seniori!AY33</f>
        <v>6</v>
      </c>
      <c r="AZ39" s="109">
        <f>Seniori!AZ33</f>
        <v>0</v>
      </c>
      <c r="BA39" s="109">
        <f>Seniori!BA33</f>
        <v>0</v>
      </c>
      <c r="BB39" s="109">
        <f>Seniori!BB33</f>
        <v>4</v>
      </c>
      <c r="BC39" s="109">
        <f>Seniori!BC33</f>
        <v>0</v>
      </c>
      <c r="BD39" s="109">
        <f>Seniori!BD33</f>
        <v>0</v>
      </c>
      <c r="BE39" s="109">
        <f>Seniori!BE33</f>
        <v>0</v>
      </c>
      <c r="BF39" s="109">
        <f>Seniori!BF33</f>
        <v>0</v>
      </c>
      <c r="BG39" s="109">
        <f>Seniori!BG33</f>
        <v>0</v>
      </c>
      <c r="BH39" s="109">
        <f>Seniori!BH33</f>
        <v>0</v>
      </c>
      <c r="BI39" s="109">
        <f>Seniori!BI33</f>
        <v>0</v>
      </c>
      <c r="BJ39" s="109">
        <f>Seniori!BJ33</f>
        <v>0</v>
      </c>
      <c r="BK39" s="109">
        <f>Seniori!BK33</f>
        <v>0</v>
      </c>
      <c r="BL39" s="109">
        <f>Seniori!BL33</f>
        <v>0</v>
      </c>
      <c r="BM39" s="109">
        <f>Seniori!BM33</f>
        <v>0</v>
      </c>
      <c r="BN39" s="109">
        <f>Seniori!BN33</f>
        <v>0</v>
      </c>
      <c r="BO39" s="109">
        <f>Seniori!BO33</f>
        <v>0</v>
      </c>
      <c r="BP39" s="109">
        <f>Seniori!BP33</f>
        <v>0</v>
      </c>
      <c r="BQ39" s="109">
        <f>Seniori!BQ33</f>
        <v>0</v>
      </c>
      <c r="BR39" s="109">
        <f>Seniori!BR33</f>
        <v>0</v>
      </c>
      <c r="BS39" s="109">
        <f>Seniori!BS33</f>
        <v>0</v>
      </c>
      <c r="BT39" s="109">
        <f>Seniori!BT33</f>
        <v>0</v>
      </c>
      <c r="BU39" s="109">
        <f>Seniori!BU33</f>
        <v>0</v>
      </c>
      <c r="BV39" s="109">
        <f>Seniori!BV33</f>
        <v>0</v>
      </c>
      <c r="BW39" s="109">
        <f>Seniori!BW33</f>
        <v>0</v>
      </c>
      <c r="BX39" s="109">
        <f>Seniori!BX33</f>
        <v>0</v>
      </c>
      <c r="BY39" s="109">
        <f>Seniori!BY33</f>
        <v>0</v>
      </c>
      <c r="BZ39" s="109">
        <f>Seniori!BZ33</f>
        <v>0</v>
      </c>
      <c r="CA39" s="109">
        <f>Seniori!CA33</f>
        <v>0</v>
      </c>
      <c r="CB39" s="109">
        <f>Seniori!CB33</f>
        <v>0</v>
      </c>
      <c r="CC39" s="109">
        <f>Seniori!CC33</f>
        <v>0</v>
      </c>
      <c r="CD39" s="109">
        <f>Seniori!CD33</f>
        <v>0</v>
      </c>
      <c r="CE39" s="109">
        <f>Seniori!CE33</f>
        <v>0</v>
      </c>
      <c r="CF39" s="109">
        <f>Seniori!CF33</f>
        <v>0</v>
      </c>
      <c r="CG39" s="109">
        <f>Seniori!CG33</f>
        <v>0</v>
      </c>
      <c r="CH39" s="109">
        <f>Seniori!CH33</f>
        <v>0</v>
      </c>
      <c r="CI39" s="109">
        <f>Seniori!CI33</f>
        <v>0</v>
      </c>
      <c r="CJ39" s="109">
        <f>Seniori!CJ33</f>
        <v>0</v>
      </c>
      <c r="CK39" s="109">
        <f>Seniori!CK33</f>
        <v>0</v>
      </c>
      <c r="CL39" s="109">
        <f>Seniori!CL33</f>
        <v>0</v>
      </c>
      <c r="CM39" s="109">
        <f>Seniori!CM33</f>
        <v>0</v>
      </c>
      <c r="CN39" s="109">
        <f>Seniori!CN33</f>
        <v>0</v>
      </c>
      <c r="CO39" s="109">
        <f>Seniori!CO33</f>
        <v>0</v>
      </c>
      <c r="CP39" s="109">
        <f>Seniori!CP33</f>
        <v>0</v>
      </c>
      <c r="CQ39" s="109">
        <f>Seniori!CQ33</f>
        <v>0</v>
      </c>
      <c r="CR39" s="109">
        <f>Seniori!CR33</f>
        <v>0</v>
      </c>
      <c r="CS39" s="109">
        <f>Seniori!CS33</f>
        <v>0</v>
      </c>
      <c r="CT39" s="109">
        <f>Seniori!CT33</f>
        <v>0</v>
      </c>
      <c r="CU39" s="109">
        <f>Seniori!CU33</f>
        <v>0</v>
      </c>
      <c r="CV39" s="109">
        <f>Seniori!CV33</f>
        <v>0</v>
      </c>
      <c r="CW39" s="109">
        <f>Seniori!CW33</f>
        <v>0</v>
      </c>
      <c r="CX39" s="109">
        <f>Seniori!CX33</f>
        <v>0</v>
      </c>
      <c r="CY39" s="109">
        <f>Seniori!CY33</f>
        <v>0</v>
      </c>
      <c r="CZ39" s="109">
        <f>Seniori!CZ33</f>
        <v>0</v>
      </c>
      <c r="DA39" s="109">
        <f>Seniori!DA33</f>
        <v>0</v>
      </c>
      <c r="DB39" s="109">
        <f>Seniori!DB33</f>
        <v>0</v>
      </c>
      <c r="DC39" s="109">
        <f>Seniori!DC33</f>
        <v>0</v>
      </c>
      <c r="DD39" s="109">
        <f>Seniori!DD33</f>
        <v>0</v>
      </c>
      <c r="DE39" s="109">
        <f>Seniori!DE33</f>
        <v>0</v>
      </c>
      <c r="DF39" s="109">
        <f>Seniori!DF33</f>
        <v>0</v>
      </c>
      <c r="DG39" s="109">
        <f>Seniori!DG33</f>
        <v>0</v>
      </c>
      <c r="DH39" s="109">
        <f>Seniori!DH33</f>
        <v>0</v>
      </c>
      <c r="DI39" s="109">
        <f>Seniori!DI33</f>
        <v>0</v>
      </c>
      <c r="DJ39" s="109">
        <f>Seniori!DJ33</f>
        <v>0</v>
      </c>
      <c r="DK39" s="109">
        <f>Seniori!DK33</f>
        <v>0</v>
      </c>
      <c r="DL39" s="109">
        <f>Seniori!DL33</f>
        <v>0</v>
      </c>
      <c r="DM39" s="109">
        <f>Seniori!DM33</f>
        <v>0</v>
      </c>
      <c r="DN39" s="109">
        <f>Seniori!DN33</f>
        <v>0</v>
      </c>
      <c r="DO39" s="109">
        <f>Seniori!DO33</f>
        <v>0</v>
      </c>
      <c r="DP39" s="109">
        <f>Seniori!DP33</f>
        <v>0</v>
      </c>
      <c r="DQ39" s="109">
        <f>Seniori!DQ33</f>
        <v>0</v>
      </c>
      <c r="DR39" s="109">
        <f>Seniori!DR33</f>
        <v>0</v>
      </c>
      <c r="DS39" s="109">
        <f>Seniori!DS33</f>
        <v>0</v>
      </c>
      <c r="DT39" s="109">
        <f>Seniori!DT33</f>
        <v>0</v>
      </c>
      <c r="DU39" s="109">
        <f>Seniori!DU33</f>
        <v>0</v>
      </c>
      <c r="DV39" s="109">
        <f>Seniori!DV33</f>
        <v>0</v>
      </c>
      <c r="DW39" s="109">
        <f>Seniori!DW33</f>
        <v>0</v>
      </c>
      <c r="DX39" s="109">
        <f>Seniori!DX33</f>
        <v>0</v>
      </c>
      <c r="DY39" s="109">
        <f>Seniori!DY33</f>
        <v>0</v>
      </c>
      <c r="DZ39" s="109">
        <f>Seniori!DZ33</f>
        <v>0</v>
      </c>
      <c r="EA39" s="109">
        <f>Seniori!EA33</f>
        <v>0</v>
      </c>
      <c r="EB39" s="109">
        <f>Seniori!EB33</f>
        <v>0</v>
      </c>
      <c r="EC39" s="109">
        <f>Seniori!EC33</f>
        <v>0</v>
      </c>
      <c r="ED39" s="109">
        <f>Seniori!ED33</f>
        <v>0</v>
      </c>
      <c r="EE39" s="109">
        <f>Seniori!EE33</f>
        <v>0</v>
      </c>
      <c r="EF39" s="109">
        <f>Seniori!EF33</f>
        <v>0</v>
      </c>
      <c r="EG39" s="109">
        <f>Seniori!EG33</f>
        <v>0</v>
      </c>
      <c r="EH39" s="109">
        <f>Seniori!EH33</f>
        <v>0</v>
      </c>
      <c r="EI39" s="109">
        <f>Seniori!EI33</f>
        <v>0</v>
      </c>
      <c r="EJ39" s="109">
        <f>Seniori!EJ33</f>
        <v>6</v>
      </c>
      <c r="EK39" s="109">
        <f>Seniori!EK33</f>
        <v>5</v>
      </c>
      <c r="EL39" s="109">
        <f>Seniori!EL33</f>
        <v>0</v>
      </c>
      <c r="EM39" s="109">
        <f>Seniori!EM33</f>
        <v>0</v>
      </c>
      <c r="EN39" s="109">
        <f>Seniori!EN33</f>
        <v>0</v>
      </c>
      <c r="EO39" s="109">
        <f>Seniori!EO33</f>
        <v>0</v>
      </c>
      <c r="EP39" s="109">
        <f>Seniori!EP33</f>
        <v>0</v>
      </c>
      <c r="EQ39" s="109">
        <f>Seniori!EQ33</f>
        <v>0</v>
      </c>
      <c r="ER39" s="109">
        <f>Seniori!ER33</f>
        <v>0</v>
      </c>
      <c r="ES39" s="109">
        <f>Seniori!ES33</f>
        <v>0</v>
      </c>
      <c r="ET39" s="109">
        <f>Seniori!ET33</f>
        <v>0</v>
      </c>
      <c r="EU39" s="109">
        <f>Seniori!EU33</f>
        <v>7</v>
      </c>
      <c r="EV39" s="109">
        <f>Seniori!EV33</f>
        <v>5</v>
      </c>
      <c r="EW39" s="109">
        <f>Seniori!EW33</f>
        <v>0</v>
      </c>
      <c r="EX39" s="109">
        <f>Seniori!EX33</f>
        <v>0</v>
      </c>
      <c r="EY39" s="109">
        <f>Seniori!EY33</f>
        <v>0</v>
      </c>
      <c r="EZ39" s="109">
        <f>Seniori!EZ33</f>
        <v>0</v>
      </c>
      <c r="FA39" s="109">
        <f>Seniori!FA33</f>
        <v>0</v>
      </c>
      <c r="FB39" s="109">
        <f>Seniori!FB33</f>
        <v>0</v>
      </c>
      <c r="FC39" s="109">
        <f>Seniori!FC33</f>
        <v>0</v>
      </c>
      <c r="FD39" s="109">
        <f>Seniori!FD33</f>
        <v>0</v>
      </c>
      <c r="FE39" s="109">
        <f>Seniori!FE33</f>
        <v>0</v>
      </c>
      <c r="FF39" s="109">
        <f>Seniori!FF33</f>
        <v>0</v>
      </c>
      <c r="FG39" s="109">
        <f>Seniori!FG33</f>
        <v>0</v>
      </c>
      <c r="FH39" s="109">
        <f>Seniori!FH33</f>
        <v>0</v>
      </c>
      <c r="FI39" s="109">
        <f>Seniori!FI33</f>
        <v>0</v>
      </c>
      <c r="FJ39" s="109">
        <f>Seniori!FJ33</f>
        <v>0</v>
      </c>
      <c r="FK39" s="109">
        <f>Seniori!FK33</f>
        <v>0</v>
      </c>
      <c r="FL39" s="109">
        <f>Seniori!FL33</f>
        <v>0</v>
      </c>
      <c r="FM39" s="109">
        <f>Seniori!FM33</f>
        <v>0</v>
      </c>
      <c r="FN39" s="109">
        <f>Seniori!FN33</f>
        <v>0</v>
      </c>
      <c r="FO39" s="109">
        <f>Seniori!FO33</f>
        <v>0</v>
      </c>
      <c r="FP39" s="109">
        <f>Seniori!FP33</f>
        <v>0</v>
      </c>
      <c r="FQ39" s="109">
        <f>Seniori!FQ33</f>
        <v>0</v>
      </c>
      <c r="FR39" s="109">
        <f>Seniori!FR33</f>
        <v>0</v>
      </c>
      <c r="FS39" s="109">
        <f>Seniori!FS33</f>
        <v>0</v>
      </c>
      <c r="FT39" s="109">
        <f>Seniori!FT33</f>
        <v>0</v>
      </c>
      <c r="FU39" s="109">
        <f>Seniori!FU33</f>
        <v>0</v>
      </c>
      <c r="FV39" s="109">
        <f>Seniori!FV33</f>
        <v>0</v>
      </c>
      <c r="FW39" s="109">
        <f>Seniori!FW33</f>
        <v>0</v>
      </c>
      <c r="FX39" s="109">
        <f>Seniori!FX33</f>
        <v>0</v>
      </c>
      <c r="FY39" s="109">
        <f>Seniori!FY33</f>
        <v>0</v>
      </c>
      <c r="FZ39" s="109">
        <f>Seniori!FZ33</f>
        <v>0</v>
      </c>
      <c r="GA39" s="109">
        <f>Seniori!GA33</f>
        <v>0</v>
      </c>
      <c r="GB39" s="109">
        <f>Seniori!GB33</f>
        <v>0</v>
      </c>
      <c r="GC39" s="109">
        <f>Seniori!GC33</f>
        <v>0</v>
      </c>
      <c r="GD39" s="109">
        <f>Seniori!GD33</f>
        <v>0</v>
      </c>
      <c r="GE39" s="109">
        <f>Seniori!GE33</f>
        <v>0</v>
      </c>
      <c r="GF39" s="109">
        <f>Seniori!GF33</f>
        <v>0</v>
      </c>
      <c r="GG39" s="109">
        <f>Seniori!GG33</f>
        <v>0</v>
      </c>
      <c r="GH39" s="109">
        <f>Seniori!GH33</f>
        <v>2</v>
      </c>
      <c r="GI39" s="109">
        <f>Seniori!GI33</f>
        <v>8</v>
      </c>
      <c r="GJ39" s="109">
        <f>Seniori!GJ33</f>
        <v>0</v>
      </c>
      <c r="GK39" s="109">
        <f>Seniori!GK33</f>
        <v>0</v>
      </c>
      <c r="GL39" s="109">
        <f>Seniori!GL33</f>
        <v>0</v>
      </c>
      <c r="GM39" s="109">
        <f>Seniori!GM33</f>
        <v>0</v>
      </c>
      <c r="GN39" s="109">
        <f>Seniori!GN33</f>
        <v>5</v>
      </c>
      <c r="GO39" s="109">
        <f>Seniori!GO33</f>
        <v>8</v>
      </c>
      <c r="GP39" s="109">
        <f>Seniori!GP33</f>
        <v>0</v>
      </c>
      <c r="GQ39" s="109">
        <f>Seniori!GQ33</f>
        <v>0</v>
      </c>
      <c r="GR39" s="109">
        <f>Seniori!GR33</f>
        <v>0</v>
      </c>
      <c r="GS39" s="109">
        <f>Seniori!GS33</f>
        <v>0</v>
      </c>
      <c r="GT39" s="109">
        <f>Seniori!GT33</f>
        <v>0</v>
      </c>
      <c r="GU39" s="109">
        <f>Seniori!GU33</f>
        <v>0</v>
      </c>
      <c r="GV39" s="109">
        <f>Seniori!GV33</f>
        <v>0</v>
      </c>
      <c r="GW39" s="109">
        <f>Seniori!GW33</f>
        <v>0</v>
      </c>
      <c r="GX39" s="109">
        <f>Seniori!GX33</f>
        <v>0</v>
      </c>
      <c r="GY39" s="109">
        <f>Seniori!GY33</f>
        <v>0</v>
      </c>
      <c r="GZ39" s="109">
        <f>Seniori!GZ33</f>
        <v>0</v>
      </c>
      <c r="HA39" s="109">
        <f>Seniori!HA33</f>
        <v>0</v>
      </c>
      <c r="HB39" s="109">
        <f>Seniori!HB33</f>
        <v>0</v>
      </c>
      <c r="HC39" s="109">
        <f>Seniori!HC33</f>
        <v>0</v>
      </c>
      <c r="HD39" s="109">
        <f>Seniori!HD33</f>
        <v>0</v>
      </c>
      <c r="HE39" s="109">
        <f>Seniori!HE33</f>
        <v>0</v>
      </c>
      <c r="HF39" s="109">
        <f>Seniori!HF33</f>
        <v>0</v>
      </c>
      <c r="HG39" s="109">
        <f>Seniori!HG33</f>
        <v>0</v>
      </c>
      <c r="HH39" s="109">
        <f>Seniori!HH33</f>
        <v>0</v>
      </c>
      <c r="HI39" s="109">
        <f>Seniori!HI33</f>
        <v>0</v>
      </c>
      <c r="HJ39" s="109">
        <f>Seniori!HJ33</f>
        <v>0</v>
      </c>
      <c r="HK39" s="109">
        <f>Seniori!HK33</f>
        <v>0</v>
      </c>
      <c r="HL39" s="109">
        <f>Seniori!HL33</f>
        <v>0</v>
      </c>
      <c r="HM39" s="109">
        <f>Seniori!HM33</f>
        <v>0</v>
      </c>
      <c r="HN39" s="109">
        <f>Seniori!HN33</f>
        <v>0</v>
      </c>
      <c r="HO39" s="109">
        <f>Seniori!HO33</f>
        <v>0</v>
      </c>
      <c r="HP39" s="109">
        <f>Seniori!HP33</f>
        <v>0</v>
      </c>
      <c r="HQ39" s="109">
        <f>Seniori!HQ33</f>
        <v>0</v>
      </c>
      <c r="HR39" s="109">
        <f>Seniori!HR33</f>
        <v>0</v>
      </c>
      <c r="HS39" s="109">
        <f>Seniori!HS33</f>
        <v>0</v>
      </c>
      <c r="HT39" s="109">
        <f>Seniori!HT33</f>
        <v>0</v>
      </c>
      <c r="HU39" s="109">
        <f>Seniori!HU33</f>
        <v>0</v>
      </c>
      <c r="HV39" s="109">
        <f>Seniori!HV33</f>
        <v>0</v>
      </c>
      <c r="HW39" s="109">
        <f>Seniori!HW33</f>
        <v>0</v>
      </c>
      <c r="HX39" s="109">
        <f>Seniori!HX33</f>
        <v>0</v>
      </c>
      <c r="HY39" s="109">
        <f>Seniori!HY33</f>
        <v>0</v>
      </c>
      <c r="HZ39" s="109">
        <f>Seniori!HZ33</f>
        <v>0</v>
      </c>
      <c r="IA39" s="109">
        <f>Seniori!IA33</f>
        <v>0</v>
      </c>
      <c r="IB39" s="109">
        <f>Seniori!IB33</f>
        <v>0</v>
      </c>
      <c r="IC39" s="109">
        <f>Seniori!IC33</f>
        <v>0</v>
      </c>
      <c r="ID39" s="109">
        <f>Seniori!ID33</f>
        <v>0</v>
      </c>
      <c r="IE39" s="109">
        <f>Seniori!IE33</f>
        <v>0</v>
      </c>
      <c r="IF39" s="109">
        <f>Seniori!IF33</f>
        <v>0</v>
      </c>
      <c r="IG39" s="109">
        <f>Seniori!IG33</f>
        <v>0</v>
      </c>
      <c r="IH39" s="109">
        <f>Seniori!IH33</f>
        <v>0</v>
      </c>
      <c r="II39" s="109">
        <f>Seniori!II33</f>
        <v>0</v>
      </c>
      <c r="IJ39" s="109">
        <f>Seniori!IJ33</f>
        <v>0</v>
      </c>
      <c r="IK39" s="109">
        <f>Seniori!IK33</f>
        <v>0</v>
      </c>
      <c r="IL39" s="109">
        <f>Seniori!IL33</f>
        <v>0</v>
      </c>
      <c r="IM39" s="109">
        <f>Seniori!IM33</f>
        <v>0</v>
      </c>
      <c r="IN39" s="109">
        <f>Seniori!IN33</f>
        <v>0</v>
      </c>
      <c r="IO39" s="109">
        <f>Seniori!IO33</f>
        <v>0</v>
      </c>
      <c r="IP39" s="109">
        <f>Seniori!IP33</f>
        <v>0</v>
      </c>
      <c r="IQ39" s="109">
        <f>Seniori!IQ33</f>
        <v>0</v>
      </c>
      <c r="IR39" s="109">
        <f>Seniori!IR33</f>
        <v>0</v>
      </c>
      <c r="IS39" s="109">
        <f>Seniori!IS33</f>
        <v>0</v>
      </c>
      <c r="IT39" s="109">
        <f>Seniori!IT33</f>
        <v>0</v>
      </c>
      <c r="IU39" s="109">
        <f>Seniori!IU33</f>
        <v>0</v>
      </c>
      <c r="IV39" s="109">
        <f>Seniori!IV33</f>
        <v>0</v>
      </c>
      <c r="IW39" s="109">
        <f>Seniori!IW33</f>
        <v>0</v>
      </c>
      <c r="IX39" s="109">
        <f>Seniori!IX33</f>
        <v>0</v>
      </c>
      <c r="IY39" s="109">
        <f>Seniori!IY33</f>
        <v>0</v>
      </c>
      <c r="IZ39" s="109">
        <f>Seniori!IZ33</f>
        <v>0</v>
      </c>
      <c r="JA39" s="109">
        <f>Seniori!JA33</f>
        <v>0</v>
      </c>
      <c r="JB39" s="109">
        <f>Seniori!JB33</f>
        <v>0</v>
      </c>
      <c r="JC39" s="109">
        <f>Seniori!JC33</f>
        <v>0</v>
      </c>
      <c r="JD39" s="109">
        <f>Seniori!JD33</f>
        <v>0</v>
      </c>
      <c r="JE39" s="109">
        <f>Seniori!JE33</f>
        <v>0</v>
      </c>
      <c r="JF39" s="109">
        <f>Seniori!JF33</f>
        <v>0</v>
      </c>
      <c r="JG39" s="109">
        <f>Seniori!JG33</f>
        <v>0</v>
      </c>
      <c r="JH39" s="109">
        <f>Seniori!JH33</f>
        <v>0</v>
      </c>
      <c r="JI39" s="109">
        <f>Seniori!JI33</f>
        <v>0</v>
      </c>
      <c r="JJ39" s="109">
        <f>Seniori!JJ33</f>
        <v>0</v>
      </c>
      <c r="JK39" s="109">
        <f>Seniori!JK33</f>
        <v>0</v>
      </c>
      <c r="JL39" s="109">
        <f>Seniori!JL33</f>
        <v>0</v>
      </c>
      <c r="JM39" s="109">
        <f>Seniori!JM33</f>
        <v>0</v>
      </c>
      <c r="JN39" s="109">
        <f>Seniori!JN33</f>
        <v>0</v>
      </c>
      <c r="JO39" s="109">
        <f>Seniori!JO33</f>
        <v>0</v>
      </c>
      <c r="JP39" s="109">
        <f>Seniori!JP33</f>
        <v>0</v>
      </c>
      <c r="JQ39" s="109">
        <f>Seniori!JQ33</f>
        <v>0</v>
      </c>
      <c r="JR39" s="109">
        <f>Seniori!JR33</f>
        <v>0</v>
      </c>
      <c r="JS39" s="109">
        <f>Seniori!JS33</f>
        <v>0</v>
      </c>
      <c r="JT39" s="109">
        <f>Seniori!JT33</f>
        <v>0</v>
      </c>
      <c r="JU39" s="109">
        <f>Seniori!JU33</f>
        <v>0</v>
      </c>
      <c r="JV39" s="109">
        <f>Seniori!JV33</f>
        <v>0</v>
      </c>
      <c r="JW39" s="109">
        <f>Seniori!JW33</f>
        <v>0</v>
      </c>
      <c r="JX39" s="109">
        <f>Seniori!JX33</f>
        <v>0</v>
      </c>
      <c r="JY39" s="109">
        <f>Seniori!JY33</f>
        <v>0</v>
      </c>
      <c r="JZ39" s="109">
        <f>Seniori!JZ33</f>
        <v>0</v>
      </c>
      <c r="KA39" s="109">
        <f>Seniori!KA33</f>
        <v>0</v>
      </c>
      <c r="KB39" s="109">
        <f>Seniori!KB33</f>
        <v>0</v>
      </c>
      <c r="KC39" s="109">
        <f>Seniori!KC33</f>
        <v>0</v>
      </c>
      <c r="KD39" s="109">
        <f>Seniori!KD33</f>
        <v>0</v>
      </c>
      <c r="KE39" s="109">
        <f>Seniori!KE33</f>
        <v>0</v>
      </c>
      <c r="KF39" s="109">
        <f>Seniori!KF33</f>
        <v>0</v>
      </c>
      <c r="KG39" s="109">
        <f>Seniori!KG33</f>
        <v>0</v>
      </c>
      <c r="KH39" s="109">
        <f>Seniori!KH33</f>
        <v>0</v>
      </c>
      <c r="KI39" s="109">
        <f>Seniori!KI33</f>
        <v>0</v>
      </c>
      <c r="KJ39" s="109">
        <f>Seniori!KJ33</f>
        <v>0</v>
      </c>
      <c r="KK39" s="109">
        <f>Seniori!KK33</f>
        <v>0</v>
      </c>
      <c r="KL39" s="109">
        <f>Seniori!KL33</f>
        <v>0</v>
      </c>
      <c r="KM39" s="109">
        <f>Seniori!KM33</f>
        <v>0</v>
      </c>
      <c r="KN39" s="109">
        <f>Seniori!KN33</f>
        <v>0</v>
      </c>
      <c r="KO39" s="109">
        <f>Seniori!KO33</f>
        <v>0</v>
      </c>
      <c r="KP39" s="109">
        <f>Seniori!KP33</f>
        <v>0</v>
      </c>
      <c r="KQ39" s="109">
        <f>Seniori!KQ33</f>
        <v>0</v>
      </c>
      <c r="KR39" s="109">
        <f>Seniori!KR33</f>
        <v>0</v>
      </c>
      <c r="KS39" s="109">
        <f>Seniori!KS33</f>
        <v>0</v>
      </c>
      <c r="KT39" s="109">
        <f>Seniori!KT33</f>
        <v>0</v>
      </c>
      <c r="KU39" s="109">
        <f>Seniori!KU33</f>
        <v>0</v>
      </c>
      <c r="KV39" s="109">
        <f>Seniori!KV33</f>
        <v>0</v>
      </c>
      <c r="KW39" s="109">
        <f>Seniori!KW33</f>
        <v>0</v>
      </c>
      <c r="KX39" s="109">
        <f>Seniori!KX33</f>
        <v>0</v>
      </c>
      <c r="KY39" s="109">
        <f>Seniori!KY33</f>
        <v>0</v>
      </c>
      <c r="KZ39" s="109">
        <f>Seniori!KZ33</f>
        <v>0</v>
      </c>
      <c r="LA39" s="109">
        <f>Seniori!LA33</f>
        <v>0</v>
      </c>
      <c r="LB39" s="109">
        <f>Seniori!LB33</f>
        <v>0</v>
      </c>
      <c r="LC39" s="109">
        <f>Seniori!LC33</f>
        <v>0</v>
      </c>
      <c r="LD39" s="109">
        <f>Seniori!LD33</f>
        <v>0</v>
      </c>
      <c r="LE39" s="109">
        <f>Seniori!LE33</f>
        <v>0</v>
      </c>
      <c r="LF39" s="109">
        <f>Seniori!LF33</f>
        <v>0</v>
      </c>
      <c r="LG39" s="109">
        <f>Seniori!LG33</f>
        <v>0</v>
      </c>
      <c r="LH39" s="109">
        <f>Seniori!LH33</f>
        <v>0</v>
      </c>
      <c r="LI39" s="109">
        <f>Seniori!LI33</f>
        <v>0</v>
      </c>
      <c r="LJ39" s="109">
        <f>Seniori!LJ33</f>
        <v>0</v>
      </c>
      <c r="LK39" s="109">
        <f>Seniori!LK33</f>
        <v>0</v>
      </c>
      <c r="LL39" s="109">
        <f>Seniori!LL33</f>
        <v>0</v>
      </c>
      <c r="LM39" s="109">
        <f>Seniori!LM33</f>
        <v>0</v>
      </c>
      <c r="LN39" s="109">
        <f>Seniori!LN33</f>
        <v>0</v>
      </c>
      <c r="LO39" s="109">
        <f>Seniori!LO33</f>
        <v>0</v>
      </c>
      <c r="LP39" s="109">
        <f>Seniori!LP33</f>
        <v>0</v>
      </c>
      <c r="LQ39" s="109">
        <f>Seniori!LQ33</f>
        <v>0</v>
      </c>
      <c r="LR39" s="109">
        <f>Seniori!LR33</f>
        <v>0</v>
      </c>
      <c r="LS39" s="109">
        <f>Seniori!LS33</f>
        <v>0</v>
      </c>
      <c r="LT39" s="109">
        <f>Seniori!LT33</f>
        <v>0</v>
      </c>
      <c r="LU39" s="109">
        <f>Seniori!LU33</f>
        <v>0</v>
      </c>
      <c r="LV39" s="109">
        <f>Seniori!LV33</f>
        <v>0</v>
      </c>
      <c r="LW39" s="109">
        <f>Seniori!LW33</f>
        <v>0</v>
      </c>
      <c r="LX39" s="109">
        <f>Seniori!LX33</f>
        <v>0</v>
      </c>
      <c r="LY39" s="109">
        <f>Seniori!LY33</f>
        <v>0</v>
      </c>
      <c r="LZ39" s="109">
        <f>Seniori!LZ33</f>
        <v>0</v>
      </c>
      <c r="MA39" s="109">
        <f>Seniori!MA33</f>
        <v>0</v>
      </c>
      <c r="MB39" s="109">
        <f>Seniori!MB33</f>
        <v>0</v>
      </c>
      <c r="MC39" s="109">
        <f>Seniori!MC33</f>
        <v>0</v>
      </c>
      <c r="MD39" s="109">
        <f>Seniori!MD33</f>
        <v>0</v>
      </c>
      <c r="ME39" s="109">
        <f>Seniori!ME33</f>
        <v>0</v>
      </c>
      <c r="MF39" s="109">
        <f>Seniori!MF33</f>
        <v>0</v>
      </c>
      <c r="MG39" s="109">
        <f>Seniori!MG33</f>
        <v>0</v>
      </c>
      <c r="MH39" s="109">
        <f>Seniori!MH33</f>
        <v>0</v>
      </c>
      <c r="MI39" s="109">
        <f>Seniori!MI33</f>
        <v>0</v>
      </c>
      <c r="MJ39" s="109">
        <f>Seniori!MJ33</f>
        <v>0</v>
      </c>
      <c r="MK39" s="109">
        <f>Seniori!MK33</f>
        <v>0</v>
      </c>
      <c r="ML39" s="109">
        <f>Seniori!ML33</f>
        <v>0</v>
      </c>
      <c r="MM39" s="109">
        <f>Seniori!MM33</f>
        <v>0</v>
      </c>
      <c r="MN39" s="109">
        <f>Seniori!MN33</f>
        <v>0</v>
      </c>
      <c r="MO39" s="109">
        <f>Seniori!MO33</f>
        <v>0</v>
      </c>
      <c r="MP39" s="109">
        <f>Seniori!MP33</f>
        <v>0</v>
      </c>
      <c r="MQ39" s="109">
        <f>Seniori!MQ33</f>
        <v>0</v>
      </c>
      <c r="MR39" s="109">
        <f>Seniori!MR33</f>
        <v>0</v>
      </c>
      <c r="MS39" s="109">
        <f>Seniori!MS33</f>
        <v>0</v>
      </c>
      <c r="MT39" s="109">
        <f>Seniori!MT33</f>
        <v>0</v>
      </c>
      <c r="MU39" s="109">
        <f>Seniori!MU33</f>
        <v>0</v>
      </c>
      <c r="MV39" s="109">
        <f>Seniori!MV33</f>
        <v>0</v>
      </c>
      <c r="MW39" s="109">
        <f>Seniori!MW33</f>
        <v>0</v>
      </c>
      <c r="MX39" s="109">
        <f>Seniori!MX33</f>
        <v>0</v>
      </c>
      <c r="MY39" s="109">
        <f>Seniori!MY33</f>
        <v>0</v>
      </c>
      <c r="MZ39" s="109">
        <f>Seniori!MZ33</f>
        <v>0</v>
      </c>
      <c r="NA39" s="109">
        <f>Seniori!NA33</f>
        <v>0</v>
      </c>
      <c r="NB39" s="109">
        <f>Seniori!NB33</f>
        <v>0</v>
      </c>
      <c r="NC39" s="109">
        <f>Seniori!NC33</f>
        <v>0</v>
      </c>
      <c r="ND39" s="109">
        <f>Seniori!ND33</f>
        <v>0</v>
      </c>
      <c r="NE39" s="109">
        <f>Seniori!NE33</f>
        <v>0</v>
      </c>
      <c r="NF39" s="109">
        <f>Seniori!NF33</f>
        <v>0</v>
      </c>
      <c r="NG39" s="109">
        <f>Seniori!NG33</f>
        <v>0</v>
      </c>
      <c r="NH39" s="109">
        <f>Seniori!NH33</f>
        <v>0</v>
      </c>
      <c r="NI39" s="109">
        <f>Seniori!NI33</f>
        <v>0</v>
      </c>
      <c r="NJ39" s="109">
        <f>Seniori!NJ33</f>
        <v>0</v>
      </c>
      <c r="NK39" s="109">
        <f>Seniori!NK33</f>
        <v>0</v>
      </c>
      <c r="NL39" s="109">
        <f>Seniori!NL33</f>
        <v>0</v>
      </c>
      <c r="NM39" s="109">
        <f>Seniori!NM33</f>
        <v>0</v>
      </c>
      <c r="NN39" s="109">
        <f>Seniori!NN33</f>
        <v>0</v>
      </c>
      <c r="NO39" s="109">
        <f>Seniori!NO33</f>
        <v>0</v>
      </c>
      <c r="NP39" s="109">
        <f>Seniori!NP33</f>
        <v>0</v>
      </c>
      <c r="NQ39" s="109">
        <f>Seniori!NQ33</f>
        <v>0</v>
      </c>
      <c r="NR39" s="109">
        <f>Seniori!NR33</f>
        <v>0</v>
      </c>
      <c r="NS39" s="109">
        <f>Seniori!NS33</f>
        <v>0</v>
      </c>
      <c r="NT39" s="109">
        <f>Seniori!NT33</f>
        <v>0</v>
      </c>
      <c r="NU39" s="109">
        <f>Seniori!NU33</f>
        <v>0</v>
      </c>
      <c r="NV39" s="109">
        <f>Seniori!NV33</f>
        <v>0</v>
      </c>
      <c r="NW39" s="109">
        <f>Seniori!NW33</f>
        <v>0</v>
      </c>
      <c r="NX39" s="109">
        <f>Seniori!NX33</f>
        <v>0</v>
      </c>
      <c r="NY39" s="109">
        <f>Seniori!NY33</f>
        <v>0</v>
      </c>
      <c r="NZ39" s="109">
        <f>Seniori!NZ33</f>
        <v>0</v>
      </c>
      <c r="OA39" s="109">
        <f>Seniori!OA33</f>
        <v>0</v>
      </c>
      <c r="OB39" s="109">
        <f>Seniori!OB33</f>
        <v>0</v>
      </c>
      <c r="OC39" s="109">
        <f>Seniori!OC33</f>
        <v>0</v>
      </c>
      <c r="OD39" s="109">
        <f>Seniori!OD33</f>
        <v>0</v>
      </c>
      <c r="OE39" s="109">
        <f>Seniori!OE33</f>
        <v>0</v>
      </c>
      <c r="OF39" s="109">
        <f>Seniori!OF33</f>
        <v>0</v>
      </c>
      <c r="OG39" s="109">
        <f>Seniori!OG33</f>
        <v>0</v>
      </c>
      <c r="OH39" s="109">
        <f>Seniori!OH33</f>
        <v>0</v>
      </c>
      <c r="OI39" s="109">
        <f>Seniori!OI33</f>
        <v>0</v>
      </c>
      <c r="OJ39" s="109">
        <f>Seniori!OJ33</f>
        <v>0</v>
      </c>
      <c r="OK39" s="109">
        <f>Seniori!OK33</f>
        <v>0</v>
      </c>
      <c r="OL39" s="109">
        <f>Seniori!OL33</f>
        <v>0</v>
      </c>
      <c r="OM39" s="109">
        <f>Seniori!OM33</f>
        <v>0</v>
      </c>
      <c r="ON39" s="109">
        <f>Seniori!ON33</f>
        <v>0</v>
      </c>
      <c r="OO39" s="109">
        <f>Seniori!OO33</f>
        <v>0</v>
      </c>
      <c r="OP39" s="109">
        <f>Seniori!OP33</f>
        <v>0</v>
      </c>
      <c r="OQ39" s="109">
        <f>Seniori!OQ33</f>
        <v>0</v>
      </c>
      <c r="OR39" s="109">
        <f>Seniori!OR33</f>
        <v>0</v>
      </c>
      <c r="OS39" s="109">
        <f>Seniori!OS33</f>
        <v>0</v>
      </c>
      <c r="OT39" s="109">
        <f>Seniori!OT33</f>
        <v>0</v>
      </c>
      <c r="OU39" s="109">
        <f>Seniori!OU33</f>
        <v>0</v>
      </c>
      <c r="OV39" s="109">
        <f>Seniori!OV33</f>
        <v>0</v>
      </c>
      <c r="OW39" s="109">
        <f>Seniori!OW33</f>
        <v>0</v>
      </c>
      <c r="OX39" s="109">
        <f>Seniori!OX33</f>
        <v>0</v>
      </c>
      <c r="OY39" s="109">
        <f>Seniori!OY33</f>
        <v>0</v>
      </c>
      <c r="OZ39" s="109">
        <f>Seniori!OZ33</f>
        <v>0</v>
      </c>
      <c r="PA39" s="109">
        <f>Seniori!PA33</f>
        <v>0</v>
      </c>
      <c r="PB39" s="109">
        <f>Seniori!PB33</f>
        <v>0</v>
      </c>
      <c r="PC39" s="109">
        <f>Seniori!PC33</f>
        <v>0</v>
      </c>
      <c r="PD39" s="109">
        <f>Seniori!PD33</f>
        <v>0</v>
      </c>
      <c r="PE39" s="109">
        <f>Seniori!PE33</f>
        <v>0</v>
      </c>
      <c r="PF39" s="109">
        <f>Seniori!PF33</f>
        <v>0</v>
      </c>
      <c r="PG39" s="109">
        <f>Seniori!PG33</f>
        <v>0</v>
      </c>
      <c r="PH39" s="109">
        <f>Seniori!PH33</f>
        <v>0</v>
      </c>
      <c r="PI39" s="109">
        <f>Seniori!PI33</f>
        <v>0</v>
      </c>
      <c r="PJ39" s="109">
        <f>Seniori!PJ33</f>
        <v>0</v>
      </c>
      <c r="PK39" s="109">
        <f>Seniori!PK33</f>
        <v>0</v>
      </c>
      <c r="PL39" s="109">
        <f>Seniori!PL33</f>
        <v>0</v>
      </c>
      <c r="PM39" s="109">
        <f>Seniori!PM33</f>
        <v>0</v>
      </c>
      <c r="PN39" s="109">
        <f>Seniori!PN33</f>
        <v>0</v>
      </c>
      <c r="PO39" s="109">
        <f>Seniori!PO33</f>
        <v>0</v>
      </c>
      <c r="PP39" s="109">
        <f>Seniori!PP33</f>
        <v>0</v>
      </c>
      <c r="PQ39" s="109">
        <f>Seniori!PQ33</f>
        <v>0</v>
      </c>
      <c r="PR39" s="109">
        <f>Seniori!PR33</f>
        <v>0</v>
      </c>
      <c r="PS39" s="109">
        <f>Seniori!PS33</f>
        <v>0</v>
      </c>
      <c r="PT39" s="109">
        <f>Seniori!PT33</f>
        <v>0</v>
      </c>
      <c r="PU39" s="109">
        <f>Seniori!PU33</f>
        <v>0</v>
      </c>
      <c r="PV39" s="109">
        <f>Seniori!PV33</f>
        <v>0</v>
      </c>
      <c r="PW39" s="109">
        <f>Seniori!PW33</f>
        <v>0</v>
      </c>
      <c r="PX39" s="109">
        <f>Seniori!PX33</f>
        <v>0</v>
      </c>
      <c r="PY39" s="109">
        <f>Seniori!PY33</f>
        <v>0</v>
      </c>
      <c r="PZ39" s="109">
        <f>Seniori!PZ33</f>
        <v>0</v>
      </c>
      <c r="QA39" s="109">
        <f>Seniori!QA33</f>
        <v>0</v>
      </c>
      <c r="QB39" s="109">
        <f>Seniori!QB33</f>
        <v>0</v>
      </c>
      <c r="QC39" s="109">
        <f>Seniori!QC33</f>
        <v>0</v>
      </c>
      <c r="QD39" s="109">
        <f>Seniori!QD33</f>
        <v>0</v>
      </c>
      <c r="QE39" s="109">
        <f>Seniori!QE33</f>
        <v>0</v>
      </c>
      <c r="QF39" s="109">
        <f>Seniori!QF33</f>
        <v>0</v>
      </c>
      <c r="QG39" s="109">
        <f>Seniori!QG33</f>
        <v>0</v>
      </c>
      <c r="QH39" s="109">
        <f>Seniori!QH33</f>
        <v>0</v>
      </c>
      <c r="QI39" s="109">
        <f>Seniori!QI33</f>
        <v>0</v>
      </c>
      <c r="QJ39" s="109">
        <f>Seniori!QJ33</f>
        <v>0</v>
      </c>
      <c r="QK39" s="109">
        <f>Seniori!QK33</f>
        <v>0</v>
      </c>
      <c r="QL39" s="109">
        <f>Seniori!QL33</f>
        <v>0</v>
      </c>
      <c r="QM39" s="109">
        <f>Seniori!QM33</f>
        <v>0</v>
      </c>
      <c r="QN39" s="109">
        <f>Seniori!QN33</f>
        <v>0</v>
      </c>
      <c r="QO39" s="109">
        <f>Seniori!QO33</f>
        <v>0</v>
      </c>
      <c r="QP39" s="109">
        <f>Seniori!QP33</f>
        <v>0</v>
      </c>
      <c r="QQ39" s="109">
        <f>Seniori!QQ33</f>
        <v>0</v>
      </c>
      <c r="QR39" s="109">
        <f>Seniori!QR33</f>
        <v>0</v>
      </c>
      <c r="QS39" s="109">
        <f>Seniori!QS33</f>
        <v>0</v>
      </c>
      <c r="QT39" s="109">
        <f>Seniori!QT33</f>
        <v>0</v>
      </c>
      <c r="QU39" s="109">
        <f>Seniori!QU33</f>
        <v>0</v>
      </c>
      <c r="QV39" s="109">
        <f>Seniori!QV33</f>
        <v>0</v>
      </c>
      <c r="QW39" s="109">
        <f>Seniori!QW33</f>
        <v>0</v>
      </c>
      <c r="QX39" s="109">
        <f>Seniori!QX33</f>
        <v>0</v>
      </c>
      <c r="QY39" s="109">
        <f>Seniori!QY33</f>
        <v>0</v>
      </c>
      <c r="QZ39" s="109">
        <f>Seniori!QZ33</f>
        <v>0</v>
      </c>
      <c r="RA39" s="109">
        <f>Seniori!RA33</f>
        <v>0</v>
      </c>
      <c r="RB39" s="109">
        <f>Seniori!RB33</f>
        <v>0</v>
      </c>
      <c r="RC39" s="109">
        <f>Seniori!RC33</f>
        <v>0</v>
      </c>
      <c r="RD39" s="109">
        <f>Seniori!RD33</f>
        <v>0</v>
      </c>
      <c r="RE39" s="109">
        <f>Seniori!RE33</f>
        <v>0</v>
      </c>
      <c r="RF39" s="109">
        <f>Seniori!RF33</f>
        <v>0</v>
      </c>
      <c r="RG39" s="109">
        <f>Seniori!RG33</f>
        <v>0</v>
      </c>
      <c r="RH39" s="109">
        <f>Seniori!RH33</f>
        <v>0</v>
      </c>
      <c r="RI39" s="109">
        <f>Seniori!RI33</f>
        <v>0</v>
      </c>
      <c r="RJ39" s="109">
        <f>Seniori!RJ33</f>
        <v>0</v>
      </c>
      <c r="RK39" s="109">
        <f>Seniori!RK33</f>
        <v>0</v>
      </c>
      <c r="RL39" s="109">
        <f>Seniori!RL33</f>
        <v>0</v>
      </c>
      <c r="RM39" s="109">
        <f>Seniori!RM33</f>
        <v>0</v>
      </c>
      <c r="RN39" s="109">
        <f>Seniori!RN33</f>
        <v>0</v>
      </c>
      <c r="RO39" s="109">
        <f>Seniori!RO33</f>
        <v>0</v>
      </c>
      <c r="RP39" s="109">
        <f>Seniori!RP33</f>
        <v>0</v>
      </c>
      <c r="RQ39" s="109">
        <f>Seniori!RQ33</f>
        <v>0</v>
      </c>
      <c r="RR39" s="109">
        <f>Seniori!RR33</f>
        <v>0</v>
      </c>
      <c r="RS39" s="109">
        <f>Seniori!RS33</f>
        <v>0</v>
      </c>
      <c r="RT39" s="109">
        <f>Seniori!RT33</f>
        <v>0</v>
      </c>
      <c r="RU39" s="109">
        <f>Seniori!RU33</f>
        <v>0</v>
      </c>
      <c r="RV39" s="109">
        <f>Seniori!RV33</f>
        <v>0</v>
      </c>
      <c r="RW39" s="109">
        <f>Seniori!RW33</f>
        <v>0</v>
      </c>
      <c r="RX39" s="109">
        <f>Seniori!RX33</f>
        <v>0</v>
      </c>
      <c r="RY39" s="109">
        <f>Seniori!RY33</f>
        <v>0</v>
      </c>
      <c r="RZ39" s="109">
        <f>Seniori!RZ33</f>
        <v>0</v>
      </c>
      <c r="SA39" s="109">
        <f>Seniori!SA33</f>
        <v>0</v>
      </c>
      <c r="SB39" s="109">
        <f>Seniori!SB33</f>
        <v>0</v>
      </c>
      <c r="SC39" s="109">
        <f>Seniori!SC33</f>
        <v>0</v>
      </c>
      <c r="SD39" s="109">
        <f>Seniori!SD33</f>
        <v>0</v>
      </c>
      <c r="SE39" s="109">
        <f>Seniori!SE33</f>
        <v>0</v>
      </c>
      <c r="SF39" s="109">
        <f>Seniori!SF33</f>
        <v>0</v>
      </c>
      <c r="SG39" s="109">
        <f>Seniori!SG33</f>
        <v>0</v>
      </c>
      <c r="SH39" s="109">
        <f>Seniori!SH33</f>
        <v>0</v>
      </c>
      <c r="SI39" s="109">
        <f>Seniori!SI33</f>
        <v>0</v>
      </c>
      <c r="SJ39" s="109">
        <f>Seniori!SJ33</f>
        <v>0</v>
      </c>
      <c r="SK39" s="109">
        <f>Seniori!SK33</f>
        <v>0</v>
      </c>
      <c r="SL39" s="109">
        <f>Seniori!SL33</f>
        <v>0</v>
      </c>
      <c r="SM39" s="109">
        <f>Seniori!SM33</f>
        <v>0</v>
      </c>
      <c r="SN39" s="109">
        <f>Seniori!SN33</f>
        <v>0</v>
      </c>
      <c r="SO39" s="109">
        <f>Seniori!SO33</f>
        <v>0</v>
      </c>
      <c r="SP39" s="109">
        <f>Seniori!SP33</f>
        <v>0</v>
      </c>
      <c r="SQ39" s="109">
        <f>Seniori!SQ33</f>
        <v>0</v>
      </c>
      <c r="SR39" s="109">
        <f>Seniori!SR33</f>
        <v>0</v>
      </c>
      <c r="SS39" s="109">
        <f>Seniori!SS33</f>
        <v>0</v>
      </c>
      <c r="ST39" s="109">
        <f>Seniori!ST33</f>
        <v>0</v>
      </c>
      <c r="SU39" s="109">
        <f>Seniori!SU33</f>
        <v>0</v>
      </c>
      <c r="SV39" s="109">
        <f>Seniori!SV33</f>
        <v>0</v>
      </c>
      <c r="SW39" s="109">
        <f>Seniori!SW33</f>
        <v>0</v>
      </c>
      <c r="SX39" s="109">
        <f>Seniori!SX33</f>
        <v>0</v>
      </c>
      <c r="SY39" s="109">
        <f>Seniori!SY33</f>
        <v>0</v>
      </c>
      <c r="SZ39" s="109">
        <f>Seniori!SZ33</f>
        <v>0</v>
      </c>
      <c r="TA39" s="109">
        <f>Seniori!TA33</f>
        <v>0</v>
      </c>
      <c r="TB39" s="109">
        <f>Seniori!TB33</f>
        <v>0</v>
      </c>
    </row>
    <row r="40" spans="1:522" s="1" customFormat="1" ht="18" customHeight="1" x14ac:dyDescent="0.2">
      <c r="A40" s="12">
        <v>27</v>
      </c>
      <c r="B40" s="11" t="s">
        <v>194</v>
      </c>
      <c r="C40" s="1">
        <v>11990</v>
      </c>
      <c r="D40" s="1">
        <v>2016</v>
      </c>
      <c r="E40" s="4" t="s">
        <v>106</v>
      </c>
      <c r="F40" s="1">
        <v>7853</v>
      </c>
      <c r="G40" s="9" t="s">
        <v>127</v>
      </c>
      <c r="H40" s="4" t="s">
        <v>27</v>
      </c>
      <c r="I40" s="1">
        <f>SUM(K40:TB40)</f>
        <v>55</v>
      </c>
      <c r="J40" s="12">
        <f>Tabuľka3[[#This Row],[Stĺpec9]]</f>
        <v>55</v>
      </c>
      <c r="K40" s="109">
        <f>Juniori!K18</f>
        <v>0</v>
      </c>
      <c r="L40" s="109">
        <f>Juniori!L18</f>
        <v>0</v>
      </c>
      <c r="M40" s="109">
        <f>Juniori!M18</f>
        <v>0</v>
      </c>
      <c r="N40" s="109">
        <f>Juniori!N18</f>
        <v>0</v>
      </c>
      <c r="O40" s="109">
        <f>Juniori!O18</f>
        <v>0</v>
      </c>
      <c r="P40" s="109">
        <f>Juniori!P18</f>
        <v>0</v>
      </c>
      <c r="Q40" s="109">
        <f>Juniori!Q18</f>
        <v>0</v>
      </c>
      <c r="R40" s="109">
        <f>Juniori!R18</f>
        <v>0</v>
      </c>
      <c r="S40" s="109">
        <f>Juniori!S18</f>
        <v>0</v>
      </c>
      <c r="T40" s="109">
        <f>Juniori!T18</f>
        <v>0</v>
      </c>
      <c r="U40" s="109">
        <f>Juniori!U18</f>
        <v>0</v>
      </c>
      <c r="V40" s="109">
        <f>Juniori!V18</f>
        <v>0</v>
      </c>
      <c r="W40" s="109">
        <f>Juniori!W18</f>
        <v>0</v>
      </c>
      <c r="X40" s="109">
        <f>Juniori!X18</f>
        <v>0</v>
      </c>
      <c r="Y40" s="109">
        <f>Juniori!Y18</f>
        <v>0</v>
      </c>
      <c r="Z40" s="109">
        <f>Juniori!Z18</f>
        <v>0</v>
      </c>
      <c r="AA40" s="109">
        <f>Juniori!AA18</f>
        <v>0</v>
      </c>
      <c r="AB40" s="109">
        <f>Juniori!AB18</f>
        <v>0</v>
      </c>
      <c r="AC40" s="109">
        <f>Juniori!AC18</f>
        <v>0</v>
      </c>
      <c r="AD40" s="109">
        <f>Juniori!AD18</f>
        <v>0</v>
      </c>
      <c r="AE40" s="109">
        <f>Juniori!AE18</f>
        <v>0</v>
      </c>
      <c r="AF40" s="109">
        <f>Juniori!AF18</f>
        <v>0</v>
      </c>
      <c r="AG40" s="109">
        <f>Juniori!AG18</f>
        <v>0</v>
      </c>
      <c r="AH40" s="109">
        <f>Juniori!AH18</f>
        <v>0</v>
      </c>
      <c r="AI40" s="109">
        <f>Juniori!AI18</f>
        <v>0</v>
      </c>
      <c r="AJ40" s="109">
        <f>Juniori!AJ18</f>
        <v>0</v>
      </c>
      <c r="AK40" s="109">
        <f>Juniori!AK18</f>
        <v>0</v>
      </c>
      <c r="AL40" s="109">
        <f>Juniori!AL18</f>
        <v>0</v>
      </c>
      <c r="AM40" s="109">
        <f>Juniori!AM18</f>
        <v>0</v>
      </c>
      <c r="AN40" s="109">
        <f>Juniori!AN18</f>
        <v>0</v>
      </c>
      <c r="AO40" s="109">
        <f>Juniori!AO18</f>
        <v>0</v>
      </c>
      <c r="AP40" s="109">
        <f>Juniori!AP18</f>
        <v>0</v>
      </c>
      <c r="AQ40" s="109">
        <f>Juniori!AQ18</f>
        <v>0</v>
      </c>
      <c r="AR40" s="109">
        <f>Juniori!AR18</f>
        <v>0</v>
      </c>
      <c r="AS40" s="109">
        <f>Juniori!AS18</f>
        <v>0</v>
      </c>
      <c r="AT40" s="109">
        <f>Juniori!AT18</f>
        <v>0</v>
      </c>
      <c r="AU40" s="109">
        <f>Juniori!AU18</f>
        <v>0</v>
      </c>
      <c r="AV40" s="109">
        <f>Juniori!AV18</f>
        <v>0</v>
      </c>
      <c r="AW40" s="109">
        <f>Juniori!AW18</f>
        <v>0</v>
      </c>
      <c r="AX40" s="109">
        <f>Juniori!AX18</f>
        <v>0</v>
      </c>
      <c r="AY40" s="109">
        <f>Juniori!AY18</f>
        <v>0</v>
      </c>
      <c r="AZ40" s="109">
        <f>Juniori!AZ18</f>
        <v>0</v>
      </c>
      <c r="BA40" s="109">
        <f>Juniori!BA18</f>
        <v>0</v>
      </c>
      <c r="BB40" s="109">
        <f>Juniori!BB18</f>
        <v>0</v>
      </c>
      <c r="BC40" s="109">
        <f>Juniori!BC18</f>
        <v>0</v>
      </c>
      <c r="BD40" s="109">
        <f>Juniori!BD18</f>
        <v>0</v>
      </c>
      <c r="BE40" s="109">
        <f>Juniori!BE18</f>
        <v>0</v>
      </c>
      <c r="BF40" s="109">
        <f>Juniori!BF18</f>
        <v>0</v>
      </c>
      <c r="BG40" s="109">
        <f>Juniori!BG18</f>
        <v>0</v>
      </c>
      <c r="BH40" s="109">
        <f>Juniori!BH18</f>
        <v>0</v>
      </c>
      <c r="BI40" s="109">
        <f>Juniori!BI18</f>
        <v>0</v>
      </c>
      <c r="BJ40" s="109">
        <f>Juniori!BJ18</f>
        <v>0</v>
      </c>
      <c r="BK40" s="109">
        <f>Juniori!BK18</f>
        <v>0</v>
      </c>
      <c r="BL40" s="109">
        <f>Juniori!BL18</f>
        <v>0</v>
      </c>
      <c r="BM40" s="109">
        <f>Juniori!BM18</f>
        <v>0</v>
      </c>
      <c r="BN40" s="109">
        <f>Juniori!BN18</f>
        <v>0</v>
      </c>
      <c r="BO40" s="109">
        <f>Juniori!BO18</f>
        <v>0</v>
      </c>
      <c r="BP40" s="109">
        <f>Juniori!BP18</f>
        <v>0</v>
      </c>
      <c r="BQ40" s="109">
        <f>Juniori!BQ18</f>
        <v>0</v>
      </c>
      <c r="BR40" s="109">
        <f>Juniori!BR18</f>
        <v>0</v>
      </c>
      <c r="BS40" s="109">
        <f>Juniori!BS18</f>
        <v>0</v>
      </c>
      <c r="BT40" s="109">
        <f>Juniori!BT18</f>
        <v>0</v>
      </c>
      <c r="BU40" s="109">
        <f>Juniori!BU18</f>
        <v>0</v>
      </c>
      <c r="BV40" s="109">
        <f>Juniori!BV18</f>
        <v>0</v>
      </c>
      <c r="BW40" s="109">
        <f>Juniori!BW18</f>
        <v>0</v>
      </c>
      <c r="BX40" s="109">
        <f>Juniori!BX18</f>
        <v>0</v>
      </c>
      <c r="BY40" s="109">
        <f>Juniori!BY18</f>
        <v>0</v>
      </c>
      <c r="BZ40" s="109">
        <f>Juniori!BZ18</f>
        <v>0</v>
      </c>
      <c r="CA40" s="109">
        <f>Juniori!CA18</f>
        <v>0</v>
      </c>
      <c r="CB40" s="109">
        <f>Juniori!CB18</f>
        <v>0</v>
      </c>
      <c r="CC40" s="109">
        <f>Juniori!CC18</f>
        <v>0</v>
      </c>
      <c r="CD40" s="109">
        <f>Juniori!CD18</f>
        <v>0</v>
      </c>
      <c r="CE40" s="109">
        <f>Juniori!CE18</f>
        <v>0</v>
      </c>
      <c r="CF40" s="109">
        <f>Juniori!CF18</f>
        <v>0</v>
      </c>
      <c r="CG40" s="109">
        <f>Juniori!CG18</f>
        <v>0</v>
      </c>
      <c r="CH40" s="109">
        <f>Juniori!CH18</f>
        <v>0</v>
      </c>
      <c r="CI40" s="109">
        <f>Juniori!CI18</f>
        <v>0</v>
      </c>
      <c r="CJ40" s="109">
        <f>Juniori!CJ18</f>
        <v>0</v>
      </c>
      <c r="CK40" s="109">
        <f>Juniori!CK18</f>
        <v>0</v>
      </c>
      <c r="CL40" s="109">
        <f>Juniori!CL18</f>
        <v>0</v>
      </c>
      <c r="CM40" s="109">
        <f>Juniori!CM18</f>
        <v>0</v>
      </c>
      <c r="CN40" s="109">
        <f>Juniori!CN18</f>
        <v>0</v>
      </c>
      <c r="CO40" s="109">
        <f>Juniori!CO18</f>
        <v>0</v>
      </c>
      <c r="CP40" s="109">
        <f>Juniori!CP18</f>
        <v>0</v>
      </c>
      <c r="CQ40" s="109">
        <f>Juniori!CQ18</f>
        <v>0</v>
      </c>
      <c r="CR40" s="109">
        <f>Juniori!CR18</f>
        <v>0</v>
      </c>
      <c r="CS40" s="109">
        <f>Juniori!CS18</f>
        <v>0</v>
      </c>
      <c r="CT40" s="109">
        <f>Juniori!CT18</f>
        <v>0</v>
      </c>
      <c r="CU40" s="109">
        <f>Juniori!CU18</f>
        <v>0</v>
      </c>
      <c r="CV40" s="109">
        <f>Juniori!CV18</f>
        <v>0</v>
      </c>
      <c r="CW40" s="109">
        <f>Juniori!CW18</f>
        <v>0</v>
      </c>
      <c r="CX40" s="109">
        <f>Juniori!CX18</f>
        <v>0</v>
      </c>
      <c r="CY40" s="109">
        <f>Juniori!CY18</f>
        <v>0</v>
      </c>
      <c r="CZ40" s="109">
        <f>Juniori!CZ18</f>
        <v>0</v>
      </c>
      <c r="DA40" s="109">
        <f>Juniori!DA18</f>
        <v>0</v>
      </c>
      <c r="DB40" s="109">
        <f>Juniori!DB18</f>
        <v>0</v>
      </c>
      <c r="DC40" s="109">
        <f>Juniori!DC18</f>
        <v>0</v>
      </c>
      <c r="DD40" s="109">
        <f>Juniori!DD18</f>
        <v>0</v>
      </c>
      <c r="DE40" s="109">
        <f>Juniori!DE18</f>
        <v>0</v>
      </c>
      <c r="DF40" s="109">
        <f>Juniori!DF18</f>
        <v>0</v>
      </c>
      <c r="DG40" s="109">
        <f>Juniori!DG18</f>
        <v>9</v>
      </c>
      <c r="DH40" s="109">
        <f>Juniori!DH18</f>
        <v>2</v>
      </c>
      <c r="DI40" s="109">
        <f>Juniori!DI18</f>
        <v>0</v>
      </c>
      <c r="DJ40" s="109">
        <f>Juniori!DJ18</f>
        <v>0</v>
      </c>
      <c r="DK40" s="109">
        <f>Juniori!DK18</f>
        <v>0</v>
      </c>
      <c r="DL40" s="109">
        <f>Juniori!DL18</f>
        <v>0</v>
      </c>
      <c r="DM40" s="109">
        <f>Juniori!DM18</f>
        <v>0</v>
      </c>
      <c r="DN40" s="109">
        <f>Juniori!DN18</f>
        <v>0</v>
      </c>
      <c r="DO40" s="109">
        <f>Juniori!DO18</f>
        <v>3</v>
      </c>
      <c r="DP40" s="109">
        <f>Juniori!DP18</f>
        <v>6</v>
      </c>
      <c r="DQ40" s="109">
        <f>Juniori!DQ18</f>
        <v>0</v>
      </c>
      <c r="DR40" s="109">
        <f>Juniori!DR18</f>
        <v>0</v>
      </c>
      <c r="DS40" s="109">
        <f>Juniori!DS18</f>
        <v>0</v>
      </c>
      <c r="DT40" s="109">
        <f>Juniori!DT18</f>
        <v>0</v>
      </c>
      <c r="DU40" s="109">
        <f>Juniori!DU18</f>
        <v>0</v>
      </c>
      <c r="DV40" s="109">
        <f>Juniori!DV18</f>
        <v>0</v>
      </c>
      <c r="DW40" s="109">
        <f>Juniori!DW18</f>
        <v>0</v>
      </c>
      <c r="DX40" s="109">
        <f>Juniori!DX18</f>
        <v>0</v>
      </c>
      <c r="DY40" s="109">
        <f>Juniori!DY18</f>
        <v>0</v>
      </c>
      <c r="DZ40" s="109">
        <f>Juniori!DZ18</f>
        <v>0</v>
      </c>
      <c r="EA40" s="109">
        <f>Juniori!EA18</f>
        <v>0</v>
      </c>
      <c r="EB40" s="109">
        <f>Juniori!EB18</f>
        <v>0</v>
      </c>
      <c r="EC40" s="109">
        <f>Juniori!EC18</f>
        <v>0</v>
      </c>
      <c r="ED40" s="109">
        <f>Juniori!ED18</f>
        <v>0</v>
      </c>
      <c r="EE40" s="109">
        <f>Juniori!EE18</f>
        <v>0</v>
      </c>
      <c r="EF40" s="109">
        <f>Juniori!EF18</f>
        <v>0</v>
      </c>
      <c r="EG40" s="109">
        <f>Juniori!EG18</f>
        <v>0</v>
      </c>
      <c r="EH40" s="109">
        <f>Juniori!EH18</f>
        <v>0</v>
      </c>
      <c r="EI40" s="109">
        <f>Juniori!EI18</f>
        <v>0</v>
      </c>
      <c r="EJ40" s="109">
        <f>Juniori!EJ18</f>
        <v>0</v>
      </c>
      <c r="EK40" s="109">
        <f>Juniori!EK18</f>
        <v>0</v>
      </c>
      <c r="EL40" s="109">
        <f>Juniori!EL18</f>
        <v>0</v>
      </c>
      <c r="EM40" s="109">
        <f>Juniori!EM18</f>
        <v>0</v>
      </c>
      <c r="EN40" s="109">
        <f>Juniori!EN18</f>
        <v>0</v>
      </c>
      <c r="EO40" s="109">
        <f>Juniori!EO18</f>
        <v>0</v>
      </c>
      <c r="EP40" s="109">
        <f>Juniori!EP18</f>
        <v>0</v>
      </c>
      <c r="EQ40" s="109">
        <f>Juniori!EQ18</f>
        <v>0</v>
      </c>
      <c r="ER40" s="109">
        <f>Juniori!ER18</f>
        <v>0</v>
      </c>
      <c r="ES40" s="109">
        <f>Juniori!ES18</f>
        <v>0</v>
      </c>
      <c r="ET40" s="109">
        <f>Juniori!ET18</f>
        <v>0</v>
      </c>
      <c r="EU40" s="109">
        <f>Juniori!EU18</f>
        <v>0</v>
      </c>
      <c r="EV40" s="109">
        <f>Juniori!EV18</f>
        <v>0</v>
      </c>
      <c r="EW40" s="109">
        <f>Juniori!EW18</f>
        <v>0</v>
      </c>
      <c r="EX40" s="109">
        <f>Juniori!EX18</f>
        <v>0</v>
      </c>
      <c r="EY40" s="109">
        <f>Juniori!EY18</f>
        <v>0</v>
      </c>
      <c r="EZ40" s="109">
        <f>Juniori!EZ18</f>
        <v>0</v>
      </c>
      <c r="FA40" s="109">
        <f>Juniori!FA18</f>
        <v>0</v>
      </c>
      <c r="FB40" s="109">
        <f>Juniori!FB18</f>
        <v>0</v>
      </c>
      <c r="FC40" s="109">
        <f>Juniori!FC18</f>
        <v>0</v>
      </c>
      <c r="FD40" s="109">
        <f>Juniori!FD18</f>
        <v>0</v>
      </c>
      <c r="FE40" s="109" t="str">
        <f>Juniori!FE18</f>
        <v>o</v>
      </c>
      <c r="FF40" s="109">
        <f>Juniori!FF18</f>
        <v>0</v>
      </c>
      <c r="FG40" s="109">
        <f>Juniori!FG18</f>
        <v>2</v>
      </c>
      <c r="FH40" s="109">
        <f>Juniori!FH18</f>
        <v>0</v>
      </c>
      <c r="FI40" s="109">
        <f>Juniori!FI18</f>
        <v>0</v>
      </c>
      <c r="FJ40" s="109">
        <f>Juniori!FJ18</f>
        <v>0</v>
      </c>
      <c r="FK40" s="109">
        <f>Juniori!FK18</f>
        <v>0</v>
      </c>
      <c r="FL40" s="109">
        <f>Juniori!FL18</f>
        <v>0</v>
      </c>
      <c r="FM40" s="109">
        <f>Juniori!FM18</f>
        <v>0</v>
      </c>
      <c r="FN40" s="109">
        <f>Juniori!FN18</f>
        <v>0</v>
      </c>
      <c r="FO40" s="109">
        <f>Juniori!FO18</f>
        <v>0</v>
      </c>
      <c r="FP40" s="109">
        <f>Juniori!FP18</f>
        <v>0</v>
      </c>
      <c r="FQ40" s="109">
        <f>Juniori!FQ18</f>
        <v>0</v>
      </c>
      <c r="FR40" s="109">
        <f>Juniori!FR18</f>
        <v>0</v>
      </c>
      <c r="FS40" s="109">
        <f>Juniori!FS18</f>
        <v>0</v>
      </c>
      <c r="FT40" s="109">
        <f>Juniori!FT18</f>
        <v>0</v>
      </c>
      <c r="FU40" s="109">
        <f>Juniori!FU18</f>
        <v>0</v>
      </c>
      <c r="FV40" s="109">
        <f>Juniori!FV18</f>
        <v>0</v>
      </c>
      <c r="FW40" s="109">
        <f>Juniori!FW18</f>
        <v>0</v>
      </c>
      <c r="FX40" s="109">
        <f>Juniori!FX18</f>
        <v>0</v>
      </c>
      <c r="FY40" s="109">
        <f>Juniori!FY18</f>
        <v>0</v>
      </c>
      <c r="FZ40" s="109">
        <f>Juniori!FZ18</f>
        <v>0</v>
      </c>
      <c r="GA40" s="109">
        <f>Juniori!GA18</f>
        <v>0</v>
      </c>
      <c r="GB40" s="109">
        <f>Juniori!GB18</f>
        <v>0</v>
      </c>
      <c r="GC40" s="109">
        <f>Juniori!GC18</f>
        <v>0</v>
      </c>
      <c r="GD40" s="109">
        <f>Juniori!GD18</f>
        <v>0</v>
      </c>
      <c r="GE40" s="109">
        <f>Juniori!GE18</f>
        <v>0</v>
      </c>
      <c r="GF40" s="109">
        <f>Juniori!GF18</f>
        <v>0</v>
      </c>
      <c r="GG40" s="109">
        <f>Juniori!GG18</f>
        <v>0</v>
      </c>
      <c r="GH40" s="109">
        <f>Juniori!GH18</f>
        <v>0</v>
      </c>
      <c r="GI40" s="109">
        <f>Juniori!GI18</f>
        <v>0</v>
      </c>
      <c r="GJ40" s="109">
        <f>Juniori!GJ18</f>
        <v>0</v>
      </c>
      <c r="GK40" s="109">
        <f>Juniori!GK18</f>
        <v>0</v>
      </c>
      <c r="GL40" s="109">
        <f>Juniori!GL18</f>
        <v>0</v>
      </c>
      <c r="GM40" s="109">
        <f>Juniori!GM18</f>
        <v>0</v>
      </c>
      <c r="GN40" s="109">
        <f>Juniori!GN18</f>
        <v>0</v>
      </c>
      <c r="GO40" s="109">
        <f>Juniori!GO18</f>
        <v>0</v>
      </c>
      <c r="GP40" s="109">
        <f>Juniori!GP18</f>
        <v>0</v>
      </c>
      <c r="GQ40" s="109">
        <f>Juniori!GQ18</f>
        <v>0</v>
      </c>
      <c r="GR40" s="109">
        <f>Juniori!GR18</f>
        <v>1</v>
      </c>
      <c r="GS40" s="109">
        <f>Juniori!GS18</f>
        <v>4</v>
      </c>
      <c r="GT40" s="109">
        <f>Juniori!GT18</f>
        <v>0</v>
      </c>
      <c r="GU40" s="109">
        <f>Juniori!GU18</f>
        <v>0</v>
      </c>
      <c r="GV40" s="109">
        <f>Juniori!GV18</f>
        <v>0</v>
      </c>
      <c r="GW40" s="109">
        <f>Juniori!GW18</f>
        <v>6</v>
      </c>
      <c r="GX40" s="109">
        <f>Juniori!GX18</f>
        <v>9</v>
      </c>
      <c r="GY40" s="109">
        <f>Juniori!GY18</f>
        <v>0</v>
      </c>
      <c r="GZ40" s="109">
        <f>Juniori!GZ18</f>
        <v>0</v>
      </c>
      <c r="HA40" s="109">
        <f>Juniori!HA18</f>
        <v>0</v>
      </c>
      <c r="HB40" s="109">
        <f>Juniori!HB18</f>
        <v>0</v>
      </c>
      <c r="HC40" s="109">
        <f>Juniori!HC18</f>
        <v>0</v>
      </c>
      <c r="HD40" s="109">
        <f>Juniori!HD18</f>
        <v>0</v>
      </c>
      <c r="HE40" s="109">
        <f>Juniori!HE18</f>
        <v>0</v>
      </c>
      <c r="HF40" s="109">
        <f>Juniori!HF18</f>
        <v>0</v>
      </c>
      <c r="HG40" s="109">
        <f>Juniori!HG18</f>
        <v>0</v>
      </c>
      <c r="HH40" s="109">
        <f>Juniori!HH18</f>
        <v>0</v>
      </c>
      <c r="HI40" s="109">
        <f>Juniori!HI18</f>
        <v>0</v>
      </c>
      <c r="HJ40" s="109">
        <f>Juniori!HJ18</f>
        <v>0</v>
      </c>
      <c r="HK40" s="109">
        <f>Juniori!HK18</f>
        <v>0</v>
      </c>
      <c r="HL40" s="109">
        <f>Juniori!HL18</f>
        <v>0</v>
      </c>
      <c r="HM40" s="109">
        <f>Juniori!HM18</f>
        <v>0</v>
      </c>
      <c r="HN40" s="109">
        <f>Juniori!HN18</f>
        <v>0</v>
      </c>
      <c r="HO40" s="109">
        <f>Juniori!HO18</f>
        <v>0</v>
      </c>
      <c r="HP40" s="109">
        <f>Juniori!HP18</f>
        <v>0</v>
      </c>
      <c r="HQ40" s="109">
        <f>Juniori!HQ18</f>
        <v>0</v>
      </c>
      <c r="HR40" s="109">
        <f>Juniori!HR18</f>
        <v>0</v>
      </c>
      <c r="HS40" s="109">
        <f>Juniori!HS18</f>
        <v>0</v>
      </c>
      <c r="HT40" s="109">
        <f>Juniori!HT18</f>
        <v>0</v>
      </c>
      <c r="HU40" s="109">
        <f>Juniori!HU18</f>
        <v>0</v>
      </c>
      <c r="HV40" s="109">
        <f>Juniori!HV18</f>
        <v>0</v>
      </c>
      <c r="HW40" s="109">
        <f>Juniori!HW18</f>
        <v>0</v>
      </c>
      <c r="HX40" s="109">
        <f>Juniori!HX18</f>
        <v>0</v>
      </c>
      <c r="HY40" s="109">
        <f>Juniori!HY18</f>
        <v>0</v>
      </c>
      <c r="HZ40" s="109">
        <f>Juniori!HZ18</f>
        <v>0</v>
      </c>
      <c r="IA40" s="109">
        <f>Juniori!IA18</f>
        <v>0</v>
      </c>
      <c r="IB40" s="109">
        <f>Juniori!IB18</f>
        <v>0</v>
      </c>
      <c r="IC40" s="109">
        <f>Juniori!IC18</f>
        <v>0</v>
      </c>
      <c r="ID40" s="109">
        <f>Juniori!ID18</f>
        <v>0</v>
      </c>
      <c r="IE40" s="109">
        <f>Juniori!IE18</f>
        <v>0</v>
      </c>
      <c r="IF40" s="109">
        <f>Juniori!IF18</f>
        <v>0</v>
      </c>
      <c r="IG40" s="109">
        <f>Juniori!IG18</f>
        <v>0</v>
      </c>
      <c r="IH40" s="109">
        <f>Juniori!IH18</f>
        <v>0</v>
      </c>
      <c r="II40" s="109">
        <f>Juniori!II18</f>
        <v>0</v>
      </c>
      <c r="IJ40" s="109">
        <f>Juniori!IJ18</f>
        <v>0</v>
      </c>
      <c r="IK40" s="109">
        <f>Juniori!IK18</f>
        <v>0</v>
      </c>
      <c r="IL40" s="109">
        <f>Juniori!IL18</f>
        <v>0</v>
      </c>
      <c r="IM40" s="109">
        <f>Juniori!IM18</f>
        <v>0</v>
      </c>
      <c r="IN40" s="109">
        <f>Juniori!IN18</f>
        <v>0</v>
      </c>
      <c r="IO40" s="109">
        <f>Juniori!IO18</f>
        <v>0</v>
      </c>
      <c r="IP40" s="109">
        <f>Juniori!IP18</f>
        <v>0</v>
      </c>
      <c r="IQ40" s="109">
        <f>Juniori!IQ18</f>
        <v>0</v>
      </c>
      <c r="IR40" s="109">
        <f>Juniori!IR18</f>
        <v>0</v>
      </c>
      <c r="IS40" s="109">
        <f>Juniori!IS18</f>
        <v>0</v>
      </c>
      <c r="IT40" s="109">
        <f>Juniori!IT18</f>
        <v>0</v>
      </c>
      <c r="IU40" s="109">
        <f>Juniori!IU18</f>
        <v>0</v>
      </c>
      <c r="IV40" s="109">
        <f>Juniori!IV18</f>
        <v>0</v>
      </c>
      <c r="IW40" s="109">
        <f>Juniori!IW18</f>
        <v>0</v>
      </c>
      <c r="IX40" s="109">
        <f>Juniori!IX18</f>
        <v>9</v>
      </c>
      <c r="IY40" s="109">
        <f>Juniori!IY18</f>
        <v>4</v>
      </c>
      <c r="IZ40" s="109">
        <f>Juniori!IZ18</f>
        <v>0</v>
      </c>
      <c r="JA40" s="109">
        <f>Juniori!JA18</f>
        <v>0</v>
      </c>
      <c r="JB40" s="109">
        <f>Juniori!JB18</f>
        <v>0</v>
      </c>
      <c r="JC40" s="109">
        <f>Juniori!JC18</f>
        <v>0</v>
      </c>
      <c r="JD40" s="109">
        <f>Juniori!JD18</f>
        <v>0</v>
      </c>
      <c r="JE40" s="109">
        <f>Juniori!JE18</f>
        <v>0</v>
      </c>
      <c r="JF40" s="109">
        <f>Juniori!JF18</f>
        <v>0</v>
      </c>
      <c r="JG40" s="109" t="str">
        <f>Juniori!JG18</f>
        <v>o</v>
      </c>
      <c r="JH40" s="109">
        <f>Juniori!JH18</f>
        <v>0</v>
      </c>
      <c r="JI40" s="109">
        <f>Juniori!JI18</f>
        <v>0</v>
      </c>
      <c r="JJ40" s="109">
        <f>Juniori!JJ18</f>
        <v>0</v>
      </c>
      <c r="JK40" s="109">
        <f>Juniori!JK18</f>
        <v>0</v>
      </c>
      <c r="JL40" s="109">
        <f>Juniori!JL18</f>
        <v>0</v>
      </c>
      <c r="JM40" s="109">
        <f>Juniori!JM18</f>
        <v>0</v>
      </c>
      <c r="JN40" s="109">
        <f>Juniori!JN18</f>
        <v>0</v>
      </c>
      <c r="JO40" s="109">
        <f>Juniori!JO18</f>
        <v>0</v>
      </c>
      <c r="JP40" s="109">
        <f>Juniori!JP18</f>
        <v>0</v>
      </c>
      <c r="JQ40" s="109">
        <f>Juniori!JQ18</f>
        <v>0</v>
      </c>
      <c r="JR40" s="109">
        <f>Juniori!JR18</f>
        <v>0</v>
      </c>
      <c r="JS40" s="109">
        <f>Juniori!JS18</f>
        <v>0</v>
      </c>
      <c r="JT40" s="109">
        <f>Juniori!JT18</f>
        <v>0</v>
      </c>
      <c r="JU40" s="109">
        <f>Juniori!JU18</f>
        <v>0</v>
      </c>
      <c r="JV40" s="109">
        <f>Juniori!JV18</f>
        <v>0</v>
      </c>
      <c r="JW40" s="109">
        <f>Juniori!JW18</f>
        <v>0</v>
      </c>
      <c r="JX40" s="109">
        <f>Juniori!JX18</f>
        <v>0</v>
      </c>
      <c r="JY40" s="109">
        <f>Juniori!JY18</f>
        <v>0</v>
      </c>
      <c r="JZ40" s="109">
        <f>Juniori!JZ18</f>
        <v>0</v>
      </c>
      <c r="KA40" s="109">
        <f>Juniori!KA18</f>
        <v>0</v>
      </c>
      <c r="KB40" s="109">
        <f>Juniori!KB18</f>
        <v>0</v>
      </c>
      <c r="KC40" s="109">
        <f>Juniori!KC18</f>
        <v>0</v>
      </c>
      <c r="KD40" s="109">
        <f>Juniori!KD18</f>
        <v>0</v>
      </c>
      <c r="KE40" s="109">
        <f>Juniori!KE18</f>
        <v>0</v>
      </c>
      <c r="KF40" s="109">
        <f>Juniori!KF18</f>
        <v>0</v>
      </c>
      <c r="KG40" s="109">
        <f>Juniori!KG18</f>
        <v>0</v>
      </c>
      <c r="KH40" s="109">
        <f>Juniori!KH18</f>
        <v>0</v>
      </c>
      <c r="KI40" s="109">
        <f>Juniori!KI18</f>
        <v>0</v>
      </c>
      <c r="KJ40" s="109">
        <f>Juniori!KJ18</f>
        <v>0</v>
      </c>
      <c r="KK40" s="109">
        <f>Juniori!KK18</f>
        <v>0</v>
      </c>
      <c r="KL40" s="109">
        <f>Juniori!KL18</f>
        <v>0</v>
      </c>
      <c r="KM40" s="109">
        <f>Juniori!KM18</f>
        <v>0</v>
      </c>
      <c r="KN40" s="109">
        <f>Juniori!KN18</f>
        <v>0</v>
      </c>
      <c r="KO40" s="109">
        <f>Juniori!KO18</f>
        <v>0</v>
      </c>
      <c r="KP40" s="109">
        <f>Juniori!KP18</f>
        <v>0</v>
      </c>
      <c r="KQ40" s="109">
        <f>Juniori!KQ18</f>
        <v>0</v>
      </c>
      <c r="KR40" s="109">
        <f>Juniori!KR18</f>
        <v>0</v>
      </c>
      <c r="KS40" s="109">
        <f>Juniori!KS18</f>
        <v>0</v>
      </c>
      <c r="KT40" s="109">
        <f>Juniori!KT18</f>
        <v>0</v>
      </c>
      <c r="KU40" s="109">
        <f>Juniori!KU18</f>
        <v>0</v>
      </c>
      <c r="KV40" s="109">
        <f>Juniori!KV18</f>
        <v>0</v>
      </c>
      <c r="KW40" s="109">
        <f>Juniori!KW18</f>
        <v>0</v>
      </c>
      <c r="KX40" s="109">
        <f>Juniori!KX18</f>
        <v>0</v>
      </c>
      <c r="KY40" s="109">
        <f>Juniori!KY18</f>
        <v>0</v>
      </c>
      <c r="KZ40" s="109">
        <f>Juniori!KZ18</f>
        <v>0</v>
      </c>
      <c r="LA40" s="109">
        <f>Juniori!LA18</f>
        <v>0</v>
      </c>
      <c r="LB40" s="109">
        <f>Juniori!LB18</f>
        <v>0</v>
      </c>
      <c r="LC40" s="109">
        <f>Juniori!LC18</f>
        <v>0</v>
      </c>
      <c r="LD40" s="109">
        <f>Juniori!LD18</f>
        <v>0</v>
      </c>
      <c r="LE40" s="109">
        <f>Juniori!LE18</f>
        <v>0</v>
      </c>
      <c r="LF40" s="109">
        <f>Juniori!LF18</f>
        <v>0</v>
      </c>
      <c r="LG40" s="109">
        <f>Juniori!LG18</f>
        <v>0</v>
      </c>
      <c r="LH40" s="109">
        <f>Juniori!LH18</f>
        <v>0</v>
      </c>
      <c r="LI40" s="109">
        <f>Juniori!LI18</f>
        <v>0</v>
      </c>
      <c r="LJ40" s="109">
        <f>Juniori!LJ18</f>
        <v>0</v>
      </c>
      <c r="LK40" s="109">
        <f>Juniori!LK18</f>
        <v>0</v>
      </c>
      <c r="LL40" s="109">
        <f>Juniori!LL18</f>
        <v>0</v>
      </c>
      <c r="LM40" s="109">
        <f>Juniori!LM18</f>
        <v>0</v>
      </c>
      <c r="LN40" s="109">
        <f>Juniori!LN18</f>
        <v>0</v>
      </c>
      <c r="LO40" s="109">
        <f>Juniori!LO18</f>
        <v>0</v>
      </c>
      <c r="LP40" s="109">
        <f>Juniori!LP18</f>
        <v>0</v>
      </c>
      <c r="LQ40" s="109">
        <f>Juniori!LQ18</f>
        <v>0</v>
      </c>
      <c r="LR40" s="109">
        <f>Juniori!LR18</f>
        <v>0</v>
      </c>
      <c r="LS40" s="109">
        <f>Juniori!LS18</f>
        <v>0</v>
      </c>
      <c r="LT40" s="109">
        <f>Juniori!LT18</f>
        <v>0</v>
      </c>
      <c r="LU40" s="109">
        <f>Juniori!LU18</f>
        <v>0</v>
      </c>
      <c r="LV40" s="109">
        <f>Juniori!LV18</f>
        <v>0</v>
      </c>
      <c r="LW40" s="109">
        <f>Juniori!LW18</f>
        <v>0</v>
      </c>
      <c r="LX40" s="109">
        <f>Juniori!LX18</f>
        <v>0</v>
      </c>
      <c r="LY40" s="109">
        <f>Juniori!LY18</f>
        <v>0</v>
      </c>
      <c r="LZ40" s="109">
        <f>Juniori!LZ18</f>
        <v>0</v>
      </c>
      <c r="MA40" s="109">
        <f>Juniori!MA18</f>
        <v>0</v>
      </c>
      <c r="MB40" s="109">
        <f>Juniori!MB18</f>
        <v>0</v>
      </c>
      <c r="MC40" s="109">
        <f>Juniori!MC18</f>
        <v>0</v>
      </c>
      <c r="MD40" s="109">
        <f>Juniori!MD18</f>
        <v>0</v>
      </c>
      <c r="ME40" s="109">
        <f>Juniori!ME18</f>
        <v>0</v>
      </c>
      <c r="MF40" s="109">
        <f>Juniori!MF18</f>
        <v>0</v>
      </c>
      <c r="MG40" s="109">
        <f>Juniori!MG18</f>
        <v>0</v>
      </c>
      <c r="MH40" s="109">
        <f>Juniori!MH18</f>
        <v>0</v>
      </c>
      <c r="MI40" s="109">
        <f>Juniori!MI18</f>
        <v>0</v>
      </c>
      <c r="MJ40" s="109">
        <f>Juniori!MJ18</f>
        <v>0</v>
      </c>
      <c r="MK40" s="109">
        <f>Juniori!MK18</f>
        <v>0</v>
      </c>
      <c r="ML40" s="109">
        <f>Juniori!ML18</f>
        <v>0</v>
      </c>
      <c r="MM40" s="109">
        <f>Juniori!MM18</f>
        <v>0</v>
      </c>
      <c r="MN40" s="109">
        <f>Juniori!MN18</f>
        <v>0</v>
      </c>
      <c r="MO40" s="109">
        <f>Juniori!MO18</f>
        <v>0</v>
      </c>
      <c r="MP40" s="109">
        <f>Juniori!MP18</f>
        <v>0</v>
      </c>
      <c r="MQ40" s="109">
        <f>Juniori!MQ18</f>
        <v>0</v>
      </c>
      <c r="MR40" s="109">
        <f>Juniori!MR18</f>
        <v>0</v>
      </c>
      <c r="MS40" s="109">
        <f>Juniori!MS18</f>
        <v>0</v>
      </c>
      <c r="MT40" s="109">
        <f>Juniori!MT18</f>
        <v>0</v>
      </c>
      <c r="MU40" s="109">
        <f>Juniori!MU18</f>
        <v>0</v>
      </c>
      <c r="MV40" s="109">
        <f>Juniori!MV18</f>
        <v>0</v>
      </c>
      <c r="MW40" s="109">
        <f>Juniori!MW18</f>
        <v>0</v>
      </c>
      <c r="MX40" s="109">
        <f>Juniori!MX18</f>
        <v>0</v>
      </c>
      <c r="MY40" s="109">
        <f>Juniori!MY18</f>
        <v>0</v>
      </c>
      <c r="MZ40" s="109">
        <f>Juniori!MZ18</f>
        <v>0</v>
      </c>
      <c r="NA40" s="109">
        <f>Juniori!NA18</f>
        <v>0</v>
      </c>
      <c r="NB40" s="109">
        <f>Juniori!NB18</f>
        <v>0</v>
      </c>
      <c r="NC40" s="109">
        <f>Juniori!NC18</f>
        <v>0</v>
      </c>
      <c r="ND40" s="109">
        <f>Juniori!ND18</f>
        <v>0</v>
      </c>
      <c r="NE40" s="109">
        <f>Juniori!NE18</f>
        <v>0</v>
      </c>
      <c r="NF40" s="109">
        <f>Juniori!NF18</f>
        <v>0</v>
      </c>
      <c r="NG40" s="109">
        <f>Juniori!NG18</f>
        <v>0</v>
      </c>
      <c r="NH40" s="109">
        <f>Juniori!NH18</f>
        <v>0</v>
      </c>
      <c r="NI40" s="109">
        <f>Juniori!NI18</f>
        <v>0</v>
      </c>
      <c r="NJ40" s="109">
        <f>Juniori!NJ18</f>
        <v>0</v>
      </c>
      <c r="NK40" s="109">
        <f>Juniori!NK18</f>
        <v>0</v>
      </c>
      <c r="NL40" s="109">
        <f>Juniori!NL18</f>
        <v>0</v>
      </c>
      <c r="NM40" s="109">
        <f>Juniori!NM18</f>
        <v>0</v>
      </c>
      <c r="NN40" s="109">
        <f>Juniori!NN18</f>
        <v>0</v>
      </c>
      <c r="NO40" s="109">
        <f>Juniori!NO18</f>
        <v>0</v>
      </c>
      <c r="NP40" s="109">
        <f>Juniori!NP18</f>
        <v>0</v>
      </c>
      <c r="NQ40" s="109">
        <f>Juniori!NQ18</f>
        <v>0</v>
      </c>
      <c r="NR40" s="109">
        <f>Juniori!NR18</f>
        <v>0</v>
      </c>
      <c r="NS40" s="109">
        <f>Juniori!NS18</f>
        <v>0</v>
      </c>
      <c r="NT40" s="109">
        <f>Juniori!NT18</f>
        <v>0</v>
      </c>
      <c r="NU40" s="109">
        <f>Juniori!NU18</f>
        <v>0</v>
      </c>
      <c r="NV40" s="109">
        <f>Juniori!NV18</f>
        <v>0</v>
      </c>
      <c r="NW40" s="109">
        <f>Juniori!NW18</f>
        <v>0</v>
      </c>
      <c r="NX40" s="109">
        <f>Juniori!NX18</f>
        <v>0</v>
      </c>
      <c r="NY40" s="109">
        <f>Juniori!NY18</f>
        <v>0</v>
      </c>
      <c r="NZ40" s="109">
        <f>Juniori!NZ18</f>
        <v>0</v>
      </c>
      <c r="OA40" s="109">
        <f>Juniori!OA18</f>
        <v>0</v>
      </c>
      <c r="OB40" s="109">
        <f>Juniori!OB18</f>
        <v>0</v>
      </c>
      <c r="OC40" s="109">
        <f>Juniori!OC18</f>
        <v>0</v>
      </c>
      <c r="OD40" s="109">
        <f>Juniori!OD18</f>
        <v>0</v>
      </c>
      <c r="OE40" s="109">
        <f>Juniori!OE18</f>
        <v>0</v>
      </c>
      <c r="OF40" s="109">
        <f>Juniori!OF18</f>
        <v>0</v>
      </c>
      <c r="OG40" s="109">
        <f>Juniori!OG18</f>
        <v>0</v>
      </c>
      <c r="OH40" s="109">
        <f>Juniori!OH18</f>
        <v>0</v>
      </c>
      <c r="OI40" s="109">
        <f>Juniori!OI18</f>
        <v>0</v>
      </c>
      <c r="OJ40" s="109">
        <f>Juniori!OJ18</f>
        <v>0</v>
      </c>
      <c r="OK40" s="109">
        <f>Juniori!OK18</f>
        <v>0</v>
      </c>
      <c r="OL40" s="109">
        <f>Juniori!OL18</f>
        <v>0</v>
      </c>
      <c r="OM40" s="109">
        <f>Juniori!OM18</f>
        <v>0</v>
      </c>
      <c r="ON40" s="109">
        <f>Juniori!ON18</f>
        <v>0</v>
      </c>
      <c r="OO40" s="109">
        <f>Juniori!OO18</f>
        <v>0</v>
      </c>
      <c r="OP40" s="109">
        <f>Juniori!OP18</f>
        <v>0</v>
      </c>
      <c r="OQ40" s="109">
        <f>Juniori!OQ18</f>
        <v>0</v>
      </c>
      <c r="OR40" s="109">
        <f>Juniori!OR18</f>
        <v>0</v>
      </c>
      <c r="OS40" s="109">
        <f>Juniori!OS18</f>
        <v>0</v>
      </c>
      <c r="OT40" s="109">
        <f>Juniori!OT18</f>
        <v>0</v>
      </c>
      <c r="OU40" s="109">
        <f>Juniori!OU18</f>
        <v>0</v>
      </c>
      <c r="OV40" s="109">
        <f>Juniori!OV18</f>
        <v>0</v>
      </c>
      <c r="OW40" s="109">
        <f>Juniori!OW18</f>
        <v>0</v>
      </c>
      <c r="OX40" s="109">
        <f>Juniori!OX18</f>
        <v>0</v>
      </c>
      <c r="OY40" s="109">
        <f>Juniori!OY18</f>
        <v>0</v>
      </c>
      <c r="OZ40" s="109">
        <f>Juniori!OZ18</f>
        <v>0</v>
      </c>
      <c r="PA40" s="109">
        <f>Juniori!PA18</f>
        <v>0</v>
      </c>
      <c r="PB40" s="109">
        <f>Juniori!PB18</f>
        <v>0</v>
      </c>
      <c r="PC40" s="109">
        <f>Juniori!PC18</f>
        <v>0</v>
      </c>
      <c r="PD40" s="109">
        <f>Juniori!PD18</f>
        <v>0</v>
      </c>
      <c r="PE40" s="109">
        <f>Juniori!PE18</f>
        <v>0</v>
      </c>
      <c r="PF40" s="109">
        <f>Juniori!PF18</f>
        <v>0</v>
      </c>
      <c r="PG40" s="109">
        <f>Juniori!PG18</f>
        <v>0</v>
      </c>
      <c r="PH40" s="109">
        <f>Juniori!PH18</f>
        <v>0</v>
      </c>
      <c r="PI40" s="109">
        <f>Juniori!PI18</f>
        <v>0</v>
      </c>
      <c r="PJ40" s="109">
        <f>Juniori!PJ18</f>
        <v>0</v>
      </c>
      <c r="PK40" s="109">
        <f>Juniori!PK18</f>
        <v>0</v>
      </c>
      <c r="PL40" s="109">
        <f>Juniori!PL18</f>
        <v>0</v>
      </c>
      <c r="PM40" s="109">
        <f>Juniori!PM18</f>
        <v>0</v>
      </c>
      <c r="PN40" s="109">
        <f>Juniori!PN18</f>
        <v>0</v>
      </c>
      <c r="PO40" s="109">
        <f>Juniori!PO18</f>
        <v>0</v>
      </c>
      <c r="PP40" s="109">
        <f>Juniori!PP18</f>
        <v>0</v>
      </c>
      <c r="PQ40" s="109">
        <f>Juniori!PQ18</f>
        <v>0</v>
      </c>
      <c r="PR40" s="109">
        <f>Juniori!PR18</f>
        <v>0</v>
      </c>
      <c r="PS40" s="109">
        <f>Juniori!PS18</f>
        <v>0</v>
      </c>
      <c r="PT40" s="109">
        <f>Juniori!PT18</f>
        <v>0</v>
      </c>
      <c r="PU40" s="109">
        <f>Juniori!PU18</f>
        <v>0</v>
      </c>
      <c r="PV40" s="109">
        <f>Juniori!PV18</f>
        <v>0</v>
      </c>
      <c r="PW40" s="109">
        <f>Juniori!PW18</f>
        <v>0</v>
      </c>
      <c r="PX40" s="109">
        <f>Juniori!PX18</f>
        <v>0</v>
      </c>
      <c r="PY40" s="109">
        <f>Juniori!PY18</f>
        <v>0</v>
      </c>
      <c r="PZ40" s="109">
        <f>Juniori!PZ18</f>
        <v>0</v>
      </c>
      <c r="QA40" s="109">
        <f>Juniori!QA18</f>
        <v>0</v>
      </c>
      <c r="QB40" s="109">
        <f>Juniori!QB18</f>
        <v>0</v>
      </c>
      <c r="QC40" s="109">
        <f>Juniori!QC18</f>
        <v>0</v>
      </c>
      <c r="QD40" s="109">
        <f>Juniori!QD18</f>
        <v>0</v>
      </c>
      <c r="QE40" s="109">
        <f>Juniori!QE18</f>
        <v>0</v>
      </c>
      <c r="QF40" s="109">
        <f>Juniori!QF18</f>
        <v>0</v>
      </c>
      <c r="QG40" s="109">
        <f>Juniori!QG18</f>
        <v>0</v>
      </c>
      <c r="QH40" s="109">
        <f>Juniori!QH18</f>
        <v>0</v>
      </c>
      <c r="QI40" s="109">
        <f>Juniori!QI18</f>
        <v>0</v>
      </c>
      <c r="QJ40" s="109">
        <f>Juniori!QJ18</f>
        <v>0</v>
      </c>
      <c r="QK40" s="109">
        <f>Juniori!QK18</f>
        <v>0</v>
      </c>
      <c r="QL40" s="109">
        <f>Juniori!QL18</f>
        <v>0</v>
      </c>
      <c r="QM40" s="109">
        <f>Juniori!QM18</f>
        <v>0</v>
      </c>
      <c r="QN40" s="109">
        <f>Juniori!QN18</f>
        <v>0</v>
      </c>
      <c r="QO40" s="109">
        <f>Juniori!QO18</f>
        <v>0</v>
      </c>
      <c r="QP40" s="109">
        <f>Juniori!QP18</f>
        <v>0</v>
      </c>
      <c r="QQ40" s="109">
        <f>Juniori!QQ18</f>
        <v>0</v>
      </c>
      <c r="QR40" s="109">
        <f>Juniori!QR18</f>
        <v>0</v>
      </c>
      <c r="QS40" s="109">
        <f>Juniori!QS18</f>
        <v>0</v>
      </c>
      <c r="QT40" s="109">
        <f>Juniori!QT18</f>
        <v>0</v>
      </c>
      <c r="QU40" s="109">
        <f>Juniori!QU18</f>
        <v>0</v>
      </c>
      <c r="QV40" s="109">
        <f>Juniori!QV18</f>
        <v>0</v>
      </c>
      <c r="QW40" s="109">
        <f>Juniori!QW18</f>
        <v>0</v>
      </c>
      <c r="QX40" s="109">
        <f>Juniori!QX18</f>
        <v>0</v>
      </c>
      <c r="QY40" s="109">
        <f>Juniori!QY18</f>
        <v>0</v>
      </c>
      <c r="QZ40" s="109">
        <f>Juniori!QZ18</f>
        <v>0</v>
      </c>
      <c r="RA40" s="109">
        <f>Juniori!RA18</f>
        <v>0</v>
      </c>
      <c r="RB40" s="109">
        <f>Juniori!RB18</f>
        <v>0</v>
      </c>
      <c r="RC40" s="109">
        <f>Juniori!RC18</f>
        <v>0</v>
      </c>
      <c r="RD40" s="109">
        <f>Juniori!RD18</f>
        <v>0</v>
      </c>
      <c r="RE40" s="109">
        <f>Juniori!RE18</f>
        <v>0</v>
      </c>
      <c r="RF40" s="109">
        <f>Juniori!RF18</f>
        <v>0</v>
      </c>
      <c r="RG40" s="109">
        <f>Juniori!RG18</f>
        <v>0</v>
      </c>
      <c r="RH40" s="109">
        <f>Juniori!RH18</f>
        <v>0</v>
      </c>
      <c r="RI40" s="109">
        <f>Juniori!RI18</f>
        <v>0</v>
      </c>
      <c r="RJ40" s="109">
        <f>Juniori!RJ18</f>
        <v>0</v>
      </c>
      <c r="RK40" s="109">
        <f>Juniori!RK18</f>
        <v>0</v>
      </c>
      <c r="RL40" s="109">
        <f>Juniori!RL18</f>
        <v>0</v>
      </c>
      <c r="RM40" s="109">
        <f>Juniori!RM18</f>
        <v>0</v>
      </c>
      <c r="RN40" s="109">
        <f>Juniori!RN18</f>
        <v>0</v>
      </c>
      <c r="RO40" s="109">
        <f>Juniori!RO18</f>
        <v>0</v>
      </c>
      <c r="RP40" s="109">
        <f>Juniori!RP18</f>
        <v>0</v>
      </c>
      <c r="RQ40" s="109">
        <f>Juniori!RQ18</f>
        <v>0</v>
      </c>
      <c r="RR40" s="109">
        <f>Juniori!RR18</f>
        <v>0</v>
      </c>
      <c r="RS40" s="109">
        <f>Juniori!RS18</f>
        <v>0</v>
      </c>
      <c r="RT40" s="109">
        <f>Juniori!RT18</f>
        <v>0</v>
      </c>
      <c r="RU40" s="109">
        <f>Juniori!RU18</f>
        <v>0</v>
      </c>
      <c r="RV40" s="109">
        <f>Juniori!RV18</f>
        <v>0</v>
      </c>
      <c r="RW40" s="109">
        <f>Juniori!RW18</f>
        <v>0</v>
      </c>
      <c r="RX40" s="109">
        <f>Juniori!RX18</f>
        <v>0</v>
      </c>
      <c r="RY40" s="109">
        <f>Juniori!RY18</f>
        <v>0</v>
      </c>
      <c r="RZ40" s="109">
        <f>Juniori!RZ18</f>
        <v>0</v>
      </c>
      <c r="SA40" s="109">
        <f>Juniori!SA18</f>
        <v>0</v>
      </c>
      <c r="SB40" s="109">
        <f>Juniori!SB18</f>
        <v>0</v>
      </c>
      <c r="SC40" s="109">
        <f>Juniori!SC18</f>
        <v>0</v>
      </c>
      <c r="SD40" s="109">
        <f>Juniori!SD18</f>
        <v>0</v>
      </c>
      <c r="SE40" s="109">
        <f>Juniori!SE18</f>
        <v>0</v>
      </c>
      <c r="SF40" s="109">
        <f>Juniori!SF18</f>
        <v>0</v>
      </c>
      <c r="SG40" s="109">
        <f>Juniori!SG18</f>
        <v>0</v>
      </c>
      <c r="SH40" s="109">
        <f>Juniori!SH18</f>
        <v>0</v>
      </c>
      <c r="SI40" s="109">
        <f>Juniori!SI18</f>
        <v>0</v>
      </c>
      <c r="SJ40" s="109">
        <f>Juniori!SJ18</f>
        <v>0</v>
      </c>
      <c r="SK40" s="109">
        <f>Juniori!SK18</f>
        <v>0</v>
      </c>
      <c r="SL40" s="109">
        <f>Juniori!SL18</f>
        <v>0</v>
      </c>
      <c r="SM40" s="109">
        <f>Juniori!SM18</f>
        <v>0</v>
      </c>
      <c r="SN40" s="109">
        <f>Juniori!SN18</f>
        <v>0</v>
      </c>
      <c r="SO40" s="109">
        <f>Juniori!SO18</f>
        <v>0</v>
      </c>
      <c r="SP40" s="109">
        <f>Juniori!SP18</f>
        <v>0</v>
      </c>
      <c r="SQ40" s="109">
        <f>Juniori!SQ18</f>
        <v>0</v>
      </c>
      <c r="SR40" s="109">
        <f>Juniori!SR18</f>
        <v>0</v>
      </c>
      <c r="SS40" s="109">
        <f>Juniori!SS18</f>
        <v>0</v>
      </c>
      <c r="ST40" s="109">
        <f>Juniori!ST18</f>
        <v>0</v>
      </c>
      <c r="SU40" s="109">
        <f>Juniori!SU18</f>
        <v>0</v>
      </c>
      <c r="SV40" s="109">
        <f>Juniori!SV18</f>
        <v>0</v>
      </c>
      <c r="SW40" s="109">
        <f>Juniori!SW18</f>
        <v>0</v>
      </c>
      <c r="SX40" s="109">
        <f>Juniori!SX18</f>
        <v>0</v>
      </c>
      <c r="SY40" s="109">
        <f>Juniori!SY18</f>
        <v>0</v>
      </c>
      <c r="SZ40" s="109">
        <f>Juniori!SZ18</f>
        <v>0</v>
      </c>
      <c r="TA40" s="109">
        <f>Juniori!TA18</f>
        <v>0</v>
      </c>
      <c r="TB40" s="109">
        <f>Juniori!TB18</f>
        <v>0</v>
      </c>
    </row>
    <row r="41" spans="1:522" s="1" customFormat="1" ht="18" customHeight="1" x14ac:dyDescent="0.2">
      <c r="A41" s="12">
        <v>28</v>
      </c>
      <c r="B41" s="11" t="s">
        <v>159</v>
      </c>
      <c r="C41" s="1">
        <v>11679</v>
      </c>
      <c r="D41" s="1">
        <v>2018</v>
      </c>
      <c r="E41" s="4" t="s">
        <v>33</v>
      </c>
      <c r="F41" s="1">
        <v>4920</v>
      </c>
      <c r="G41" s="9" t="s">
        <v>129</v>
      </c>
      <c r="H41" s="4" t="s">
        <v>35</v>
      </c>
      <c r="I41" s="1">
        <f>SUM(K41:TB41)</f>
        <v>54</v>
      </c>
      <c r="J41" s="12">
        <f>Tabuľka3[[#This Row],[Stĺpec9]]</f>
        <v>54</v>
      </c>
      <c r="K41" s="109">
        <f>Seniori!K31</f>
        <v>0</v>
      </c>
      <c r="L41" s="109">
        <f>Seniori!L31</f>
        <v>0</v>
      </c>
      <c r="M41" s="109">
        <f>Seniori!M31</f>
        <v>0</v>
      </c>
      <c r="N41" s="109">
        <f>Seniori!N31</f>
        <v>0</v>
      </c>
      <c r="O41" s="109">
        <f>Seniori!O31</f>
        <v>0</v>
      </c>
      <c r="P41" s="109">
        <f>Seniori!P31</f>
        <v>0</v>
      </c>
      <c r="Q41" s="109">
        <f>Seniori!Q31</f>
        <v>0</v>
      </c>
      <c r="R41" s="109">
        <f>Seniori!R31</f>
        <v>0</v>
      </c>
      <c r="S41" s="109">
        <f>Seniori!S31</f>
        <v>0</v>
      </c>
      <c r="T41" s="109">
        <f>Seniori!T31</f>
        <v>0</v>
      </c>
      <c r="U41" s="109">
        <f>Seniori!U31</f>
        <v>0</v>
      </c>
      <c r="V41" s="109">
        <f>Seniori!V31</f>
        <v>0</v>
      </c>
      <c r="W41" s="109">
        <f>Seniori!W31</f>
        <v>0</v>
      </c>
      <c r="X41" s="109">
        <f>Seniori!X31</f>
        <v>0</v>
      </c>
      <c r="Y41" s="109">
        <f>Seniori!Y31</f>
        <v>0</v>
      </c>
      <c r="Z41" s="109">
        <f>Seniori!Z31</f>
        <v>0</v>
      </c>
      <c r="AA41" s="109">
        <f>Seniori!AA31</f>
        <v>0</v>
      </c>
      <c r="AB41" s="109">
        <f>Seniori!AB31</f>
        <v>0</v>
      </c>
      <c r="AC41" s="109">
        <f>Seniori!AC31</f>
        <v>0</v>
      </c>
      <c r="AD41" s="109">
        <f>Seniori!AD31</f>
        <v>0</v>
      </c>
      <c r="AE41" s="109">
        <f>Seniori!AE31</f>
        <v>0</v>
      </c>
      <c r="AF41" s="109">
        <f>Seniori!AF31</f>
        <v>0</v>
      </c>
      <c r="AG41" s="109">
        <f>Seniori!AG31</f>
        <v>0</v>
      </c>
      <c r="AH41" s="109">
        <f>Seniori!AH31</f>
        <v>0</v>
      </c>
      <c r="AI41" s="109">
        <f>Seniori!AI31</f>
        <v>0</v>
      </c>
      <c r="AJ41" s="109">
        <f>Seniori!AJ31</f>
        <v>0</v>
      </c>
      <c r="AK41" s="109">
        <f>Seniori!AK31</f>
        <v>0</v>
      </c>
      <c r="AL41" s="109">
        <f>Seniori!AL31</f>
        <v>0</v>
      </c>
      <c r="AM41" s="109">
        <f>Seniori!AM31</f>
        <v>0</v>
      </c>
      <c r="AN41" s="109">
        <f>Seniori!AN31</f>
        <v>0</v>
      </c>
      <c r="AO41" s="109">
        <f>Seniori!AO31</f>
        <v>0</v>
      </c>
      <c r="AP41" s="109">
        <f>Seniori!AP31</f>
        <v>0</v>
      </c>
      <c r="AQ41" s="109">
        <f>Seniori!AQ31</f>
        <v>0</v>
      </c>
      <c r="AR41" s="109">
        <f>Seniori!AR31</f>
        <v>0</v>
      </c>
      <c r="AS41" s="109">
        <f>Seniori!AS31</f>
        <v>0</v>
      </c>
      <c r="AT41" s="109">
        <f>Seniori!AT31</f>
        <v>0</v>
      </c>
      <c r="AU41" s="109">
        <f>Seniori!AU31</f>
        <v>0</v>
      </c>
      <c r="AV41" s="109">
        <f>Seniori!AV31</f>
        <v>0</v>
      </c>
      <c r="AW41" s="109">
        <f>Seniori!AW31</f>
        <v>0</v>
      </c>
      <c r="AX41" s="109">
        <f>Seniori!AX31</f>
        <v>0</v>
      </c>
      <c r="AY41" s="109">
        <f>Seniori!AY31</f>
        <v>0</v>
      </c>
      <c r="AZ41" s="109">
        <f>Seniori!AZ31</f>
        <v>0</v>
      </c>
      <c r="BA41" s="109">
        <f>Seniori!BA31</f>
        <v>0</v>
      </c>
      <c r="BB41" s="109">
        <f>Seniori!BB31</f>
        <v>0</v>
      </c>
      <c r="BC41" s="109">
        <f>Seniori!BC31</f>
        <v>0</v>
      </c>
      <c r="BD41" s="109">
        <f>Seniori!BD31</f>
        <v>0</v>
      </c>
      <c r="BE41" s="109">
        <f>Seniori!BE31</f>
        <v>0</v>
      </c>
      <c r="BF41" s="109">
        <f>Seniori!BF31</f>
        <v>0</v>
      </c>
      <c r="BG41" s="109">
        <f>Seniori!BG31</f>
        <v>0</v>
      </c>
      <c r="BH41" s="109">
        <f>Seniori!BH31</f>
        <v>0</v>
      </c>
      <c r="BI41" s="109">
        <f>Seniori!BI31</f>
        <v>0</v>
      </c>
      <c r="BJ41" s="109">
        <f>Seniori!BJ31</f>
        <v>0</v>
      </c>
      <c r="BK41" s="109">
        <f>Seniori!BK31</f>
        <v>0</v>
      </c>
      <c r="BL41" s="109">
        <f>Seniori!BL31</f>
        <v>0</v>
      </c>
      <c r="BM41" s="109">
        <f>Seniori!BM31</f>
        <v>0</v>
      </c>
      <c r="BN41" s="109">
        <f>Seniori!BN31</f>
        <v>0</v>
      </c>
      <c r="BO41" s="109">
        <f>Seniori!BO31</f>
        <v>0</v>
      </c>
      <c r="BP41" s="109">
        <f>Seniori!BP31</f>
        <v>0</v>
      </c>
      <c r="BQ41" s="109">
        <f>Seniori!BQ31</f>
        <v>0</v>
      </c>
      <c r="BR41" s="109">
        <f>Seniori!BR31</f>
        <v>0</v>
      </c>
      <c r="BS41" s="109">
        <f>Seniori!BS31</f>
        <v>0</v>
      </c>
      <c r="BT41" s="109">
        <f>Seniori!BT31</f>
        <v>0</v>
      </c>
      <c r="BU41" s="109">
        <f>Seniori!BU31</f>
        <v>0</v>
      </c>
      <c r="BV41" s="109">
        <f>Seniori!BV31</f>
        <v>0</v>
      </c>
      <c r="BW41" s="109">
        <f>Seniori!BW31</f>
        <v>0</v>
      </c>
      <c r="BX41" s="109">
        <f>Seniori!BX31</f>
        <v>0</v>
      </c>
      <c r="BY41" s="109">
        <f>Seniori!BY31</f>
        <v>0</v>
      </c>
      <c r="BZ41" s="109">
        <f>Seniori!BZ31</f>
        <v>0</v>
      </c>
      <c r="CA41" s="109">
        <f>Seniori!CA31</f>
        <v>0</v>
      </c>
      <c r="CB41" s="109">
        <f>Seniori!CB31</f>
        <v>0</v>
      </c>
      <c r="CC41" s="109">
        <f>Seniori!CC31</f>
        <v>0</v>
      </c>
      <c r="CD41" s="109">
        <f>Seniori!CD31</f>
        <v>0</v>
      </c>
      <c r="CE41" s="109">
        <f>Seniori!CE31</f>
        <v>0</v>
      </c>
      <c r="CF41" s="109">
        <f>Seniori!CF31</f>
        <v>0</v>
      </c>
      <c r="CG41" s="109">
        <f>Seniori!CG31</f>
        <v>0</v>
      </c>
      <c r="CH41" s="109">
        <f>Seniori!CH31</f>
        <v>0</v>
      </c>
      <c r="CI41" s="109">
        <f>Seniori!CI31</f>
        <v>0</v>
      </c>
      <c r="CJ41" s="109">
        <f>Seniori!CJ31</f>
        <v>0</v>
      </c>
      <c r="CK41" s="109">
        <f>Seniori!CK31</f>
        <v>0</v>
      </c>
      <c r="CL41" s="109">
        <f>Seniori!CL31</f>
        <v>0</v>
      </c>
      <c r="CM41" s="109">
        <f>Seniori!CM31</f>
        <v>0</v>
      </c>
      <c r="CN41" s="109">
        <f>Seniori!CN31</f>
        <v>0</v>
      </c>
      <c r="CO41" s="109">
        <f>Seniori!CO31</f>
        <v>0</v>
      </c>
      <c r="CP41" s="109">
        <f>Seniori!CP31</f>
        <v>0</v>
      </c>
      <c r="CQ41" s="109">
        <f>Seniori!CQ31</f>
        <v>0</v>
      </c>
      <c r="CR41" s="109">
        <f>Seniori!CR31</f>
        <v>0</v>
      </c>
      <c r="CS41" s="109">
        <f>Seniori!CS31</f>
        <v>0</v>
      </c>
      <c r="CT41" s="109">
        <f>Seniori!CT31</f>
        <v>0</v>
      </c>
      <c r="CU41" s="109">
        <f>Seniori!CU31</f>
        <v>0</v>
      </c>
      <c r="CV41" s="109">
        <f>Seniori!CV31</f>
        <v>0</v>
      </c>
      <c r="CW41" s="109">
        <f>Seniori!CW31</f>
        <v>0</v>
      </c>
      <c r="CX41" s="109">
        <f>Seniori!CX31</f>
        <v>0</v>
      </c>
      <c r="CY41" s="109">
        <f>Seniori!CY31</f>
        <v>0</v>
      </c>
      <c r="CZ41" s="109">
        <f>Seniori!CZ31</f>
        <v>0</v>
      </c>
      <c r="DA41" s="109">
        <f>Seniori!DA31</f>
        <v>0</v>
      </c>
      <c r="DB41" s="109">
        <f>Seniori!DB31</f>
        <v>0</v>
      </c>
      <c r="DC41" s="109">
        <f>Seniori!DC31</f>
        <v>0</v>
      </c>
      <c r="DD41" s="109">
        <f>Seniori!DD31</f>
        <v>12</v>
      </c>
      <c r="DE41" s="109">
        <f>Seniori!DE31</f>
        <v>0</v>
      </c>
      <c r="DF41" s="109">
        <f>Seniori!DF31</f>
        <v>0</v>
      </c>
      <c r="DG41" s="109">
        <f>Seniori!DG31</f>
        <v>0</v>
      </c>
      <c r="DH41" s="109">
        <f>Seniori!DH31</f>
        <v>1</v>
      </c>
      <c r="DI41" s="109">
        <f>Seniori!DI31</f>
        <v>0</v>
      </c>
      <c r="DJ41" s="109">
        <f>Seniori!DJ31</f>
        <v>0</v>
      </c>
      <c r="DK41" s="109">
        <f>Seniori!DK31</f>
        <v>9</v>
      </c>
      <c r="DL41" s="109">
        <f>Seniori!DL31</f>
        <v>0</v>
      </c>
      <c r="DM41" s="109">
        <f>Seniori!DM31</f>
        <v>0</v>
      </c>
      <c r="DN41" s="109">
        <f>Seniori!DN31</f>
        <v>0</v>
      </c>
      <c r="DO41" s="109">
        <f>Seniori!DO31</f>
        <v>0</v>
      </c>
      <c r="DP41" s="109">
        <f>Seniori!DP31</f>
        <v>0</v>
      </c>
      <c r="DQ41" s="109">
        <f>Seniori!DQ31</f>
        <v>0</v>
      </c>
      <c r="DR41" s="109">
        <f>Seniori!DR31</f>
        <v>0</v>
      </c>
      <c r="DS41" s="109">
        <f>Seniori!DS31</f>
        <v>0</v>
      </c>
      <c r="DT41" s="109">
        <f>Seniori!DT31</f>
        <v>0</v>
      </c>
      <c r="DU41" s="109">
        <f>Seniori!DU31</f>
        <v>0</v>
      </c>
      <c r="DV41" s="109">
        <f>Seniori!DV31</f>
        <v>0</v>
      </c>
      <c r="DW41" s="109">
        <f>Seniori!DW31</f>
        <v>0</v>
      </c>
      <c r="DX41" s="109">
        <f>Seniori!DX31</f>
        <v>0</v>
      </c>
      <c r="DY41" s="109">
        <f>Seniori!DY31</f>
        <v>0</v>
      </c>
      <c r="DZ41" s="109">
        <f>Seniori!DZ31</f>
        <v>0</v>
      </c>
      <c r="EA41" s="109">
        <f>Seniori!EA31</f>
        <v>0</v>
      </c>
      <c r="EB41" s="109">
        <f>Seniori!EB31</f>
        <v>0</v>
      </c>
      <c r="EC41" s="109">
        <f>Seniori!EC31</f>
        <v>0</v>
      </c>
      <c r="ED41" s="109">
        <f>Seniori!ED31</f>
        <v>0</v>
      </c>
      <c r="EE41" s="109">
        <f>Seniori!EE31</f>
        <v>0</v>
      </c>
      <c r="EF41" s="109">
        <f>Seniori!EF31</f>
        <v>0</v>
      </c>
      <c r="EG41" s="109">
        <f>Seniori!EG31</f>
        <v>0</v>
      </c>
      <c r="EH41" s="109">
        <f>Seniori!EH31</f>
        <v>0</v>
      </c>
      <c r="EI41" s="109">
        <f>Seniori!EI31</f>
        <v>0</v>
      </c>
      <c r="EJ41" s="109">
        <f>Seniori!EJ31</f>
        <v>0</v>
      </c>
      <c r="EK41" s="109">
        <f>Seniori!EK31</f>
        <v>0</v>
      </c>
      <c r="EL41" s="109">
        <f>Seniori!EL31</f>
        <v>0</v>
      </c>
      <c r="EM41" s="109">
        <f>Seniori!EM31</f>
        <v>0</v>
      </c>
      <c r="EN41" s="109">
        <f>Seniori!EN31</f>
        <v>0</v>
      </c>
      <c r="EO41" s="109">
        <f>Seniori!EO31</f>
        <v>0</v>
      </c>
      <c r="EP41" s="109">
        <f>Seniori!EP31</f>
        <v>0</v>
      </c>
      <c r="EQ41" s="109">
        <f>Seniori!EQ31</f>
        <v>0</v>
      </c>
      <c r="ER41" s="109">
        <f>Seniori!ER31</f>
        <v>0</v>
      </c>
      <c r="ES41" s="109">
        <f>Seniori!ES31</f>
        <v>0</v>
      </c>
      <c r="ET41" s="109">
        <f>Seniori!ET31</f>
        <v>0</v>
      </c>
      <c r="EU41" s="109">
        <f>Seniori!EU31</f>
        <v>0</v>
      </c>
      <c r="EV41" s="109">
        <f>Seniori!EV31</f>
        <v>0</v>
      </c>
      <c r="EW41" s="109">
        <f>Seniori!EW31</f>
        <v>0</v>
      </c>
      <c r="EX41" s="109">
        <f>Seniori!EX31</f>
        <v>0</v>
      </c>
      <c r="EY41" s="109">
        <f>Seniori!EY31</f>
        <v>0</v>
      </c>
      <c r="EZ41" s="109">
        <f>Seniori!EZ31</f>
        <v>0</v>
      </c>
      <c r="FA41" s="109">
        <f>Seniori!FA31</f>
        <v>0</v>
      </c>
      <c r="FB41" s="109">
        <f>Seniori!FB31</f>
        <v>0</v>
      </c>
      <c r="FC41" s="109">
        <f>Seniori!FC31</f>
        <v>0</v>
      </c>
      <c r="FD41" s="109">
        <f>Seniori!FD31</f>
        <v>0</v>
      </c>
      <c r="FE41" s="109">
        <f>Seniori!FE31</f>
        <v>0</v>
      </c>
      <c r="FF41" s="109">
        <f>Seniori!FF31</f>
        <v>0</v>
      </c>
      <c r="FG41" s="109">
        <f>Seniori!FG31</f>
        <v>0</v>
      </c>
      <c r="FH41" s="109">
        <f>Seniori!FH31</f>
        <v>0</v>
      </c>
      <c r="FI41" s="109">
        <f>Seniori!FI31</f>
        <v>0</v>
      </c>
      <c r="FJ41" s="109">
        <f>Seniori!FJ31</f>
        <v>0</v>
      </c>
      <c r="FK41" s="109">
        <f>Seniori!FK31</f>
        <v>0</v>
      </c>
      <c r="FL41" s="109">
        <f>Seniori!FL31</f>
        <v>0</v>
      </c>
      <c r="FM41" s="109">
        <f>Seniori!FM31</f>
        <v>0</v>
      </c>
      <c r="FN41" s="109">
        <f>Seniori!FN31</f>
        <v>0</v>
      </c>
      <c r="FO41" s="109">
        <f>Seniori!FO31</f>
        <v>0</v>
      </c>
      <c r="FP41" s="109">
        <f>Seniori!FP31</f>
        <v>0</v>
      </c>
      <c r="FQ41" s="109">
        <f>Seniori!FQ31</f>
        <v>0</v>
      </c>
      <c r="FR41" s="109">
        <f>Seniori!FR31</f>
        <v>0</v>
      </c>
      <c r="FS41" s="109">
        <f>Seniori!FS31</f>
        <v>0</v>
      </c>
      <c r="FT41" s="109">
        <f>Seniori!FT31</f>
        <v>0</v>
      </c>
      <c r="FU41" s="109">
        <f>Seniori!FU31</f>
        <v>0</v>
      </c>
      <c r="FV41" s="109">
        <f>Seniori!FV31</f>
        <v>0</v>
      </c>
      <c r="FW41" s="109">
        <f>Seniori!FW31</f>
        <v>0</v>
      </c>
      <c r="FX41" s="109">
        <f>Seniori!FX31</f>
        <v>0</v>
      </c>
      <c r="FY41" s="109">
        <f>Seniori!FY31</f>
        <v>0</v>
      </c>
      <c r="FZ41" s="109">
        <f>Seniori!FZ31</f>
        <v>0</v>
      </c>
      <c r="GA41" s="109">
        <f>Seniori!GA31</f>
        <v>0</v>
      </c>
      <c r="GB41" s="109">
        <f>Seniori!GB31</f>
        <v>0</v>
      </c>
      <c r="GC41" s="109">
        <f>Seniori!GC31</f>
        <v>0</v>
      </c>
      <c r="GD41" s="109">
        <f>Seniori!GD31</f>
        <v>0</v>
      </c>
      <c r="GE41" s="109">
        <f>Seniori!GE31</f>
        <v>0</v>
      </c>
      <c r="GF41" s="109">
        <f>Seniori!GF31</f>
        <v>0</v>
      </c>
      <c r="GG41" s="109">
        <f>Seniori!GG31</f>
        <v>0</v>
      </c>
      <c r="GH41" s="109">
        <f>Seniori!GH31</f>
        <v>0</v>
      </c>
      <c r="GI41" s="109">
        <f>Seniori!GI31</f>
        <v>0</v>
      </c>
      <c r="GJ41" s="109">
        <f>Seniori!GJ31</f>
        <v>0</v>
      </c>
      <c r="GK41" s="109">
        <f>Seniori!GK31</f>
        <v>0</v>
      </c>
      <c r="GL41" s="109">
        <f>Seniori!GL31</f>
        <v>0</v>
      </c>
      <c r="GM41" s="109">
        <f>Seniori!GM31</f>
        <v>0</v>
      </c>
      <c r="GN41" s="109">
        <f>Seniori!GN31</f>
        <v>0</v>
      </c>
      <c r="GO41" s="109">
        <f>Seniori!GO31</f>
        <v>0</v>
      </c>
      <c r="GP41" s="109">
        <f>Seniori!GP31</f>
        <v>0</v>
      </c>
      <c r="GQ41" s="109">
        <f>Seniori!GQ31</f>
        <v>0</v>
      </c>
      <c r="GR41" s="109">
        <f>Seniori!GR31</f>
        <v>0</v>
      </c>
      <c r="GS41" s="109">
        <f>Seniori!GS31</f>
        <v>0</v>
      </c>
      <c r="GT41" s="109">
        <f>Seniori!GT31</f>
        <v>0</v>
      </c>
      <c r="GU41" s="109">
        <f>Seniori!GU31</f>
        <v>0</v>
      </c>
      <c r="GV41" s="109">
        <f>Seniori!GV31</f>
        <v>0</v>
      </c>
      <c r="GW41" s="109">
        <f>Seniori!GW31</f>
        <v>0</v>
      </c>
      <c r="GX41" s="109">
        <f>Seniori!GX31</f>
        <v>0</v>
      </c>
      <c r="GY41" s="109">
        <f>Seniori!GY31</f>
        <v>0</v>
      </c>
      <c r="GZ41" s="109">
        <f>Seniori!GZ31</f>
        <v>0</v>
      </c>
      <c r="HA41" s="109">
        <f>Seniori!HA31</f>
        <v>0</v>
      </c>
      <c r="HB41" s="109">
        <f>Seniori!HB31</f>
        <v>0</v>
      </c>
      <c r="HC41" s="109">
        <f>Seniori!HC31</f>
        <v>0</v>
      </c>
      <c r="HD41" s="109">
        <f>Seniori!HD31</f>
        <v>0</v>
      </c>
      <c r="HE41" s="109">
        <f>Seniori!HE31</f>
        <v>0</v>
      </c>
      <c r="HF41" s="109">
        <f>Seniori!HF31</f>
        <v>0</v>
      </c>
      <c r="HG41" s="109">
        <f>Seniori!HG31</f>
        <v>0</v>
      </c>
      <c r="HH41" s="109">
        <f>Seniori!HH31</f>
        <v>0</v>
      </c>
      <c r="HI41" s="109">
        <f>Seniori!HI31</f>
        <v>0</v>
      </c>
      <c r="HJ41" s="109">
        <f>Seniori!HJ31</f>
        <v>0</v>
      </c>
      <c r="HK41" s="109">
        <f>Seniori!HK31</f>
        <v>0</v>
      </c>
      <c r="HL41" s="109">
        <f>Seniori!HL31</f>
        <v>0</v>
      </c>
      <c r="HM41" s="109">
        <f>Seniori!HM31</f>
        <v>0</v>
      </c>
      <c r="HN41" s="109">
        <f>Seniori!HN31</f>
        <v>0</v>
      </c>
      <c r="HO41" s="109">
        <f>Seniori!HO31</f>
        <v>0</v>
      </c>
      <c r="HP41" s="109">
        <f>Seniori!HP31</f>
        <v>0</v>
      </c>
      <c r="HQ41" s="109">
        <f>Seniori!HQ31</f>
        <v>0</v>
      </c>
      <c r="HR41" s="109">
        <f>Seniori!HR31</f>
        <v>0</v>
      </c>
      <c r="HS41" s="109">
        <f>Seniori!HS31</f>
        <v>0</v>
      </c>
      <c r="HT41" s="109">
        <f>Seniori!HT31</f>
        <v>0</v>
      </c>
      <c r="HU41" s="109">
        <f>Seniori!HU31</f>
        <v>0</v>
      </c>
      <c r="HV41" s="109">
        <f>Seniori!HV31</f>
        <v>0</v>
      </c>
      <c r="HW41" s="109">
        <f>Seniori!HW31</f>
        <v>0</v>
      </c>
      <c r="HX41" s="109">
        <f>Seniori!HX31</f>
        <v>0</v>
      </c>
      <c r="HY41" s="109">
        <f>Seniori!HY31</f>
        <v>0</v>
      </c>
      <c r="HZ41" s="109">
        <f>Seniori!HZ31</f>
        <v>0</v>
      </c>
      <c r="IA41" s="109">
        <f>Seniori!IA31</f>
        <v>0</v>
      </c>
      <c r="IB41" s="109">
        <f>Seniori!IB31</f>
        <v>0</v>
      </c>
      <c r="IC41" s="109">
        <f>Seniori!IC31</f>
        <v>0</v>
      </c>
      <c r="ID41" s="109">
        <f>Seniori!ID31</f>
        <v>0</v>
      </c>
      <c r="IE41" s="109">
        <f>Seniori!IE31</f>
        <v>0</v>
      </c>
      <c r="IF41" s="109">
        <f>Seniori!IF31</f>
        <v>0</v>
      </c>
      <c r="IG41" s="109">
        <f>Seniori!IG31</f>
        <v>0</v>
      </c>
      <c r="IH41" s="109">
        <f>Seniori!IH31</f>
        <v>0</v>
      </c>
      <c r="II41" s="109">
        <f>Seniori!II31</f>
        <v>0</v>
      </c>
      <c r="IJ41" s="109">
        <f>Seniori!IJ31</f>
        <v>0</v>
      </c>
      <c r="IK41" s="109">
        <f>Seniori!IK31</f>
        <v>0</v>
      </c>
      <c r="IL41" s="109">
        <f>Seniori!IL31</f>
        <v>0</v>
      </c>
      <c r="IM41" s="109">
        <f>Seniori!IM31</f>
        <v>0</v>
      </c>
      <c r="IN41" s="109">
        <f>Seniori!IN31</f>
        <v>0</v>
      </c>
      <c r="IO41" s="109">
        <f>Seniori!IO31</f>
        <v>0</v>
      </c>
      <c r="IP41" s="109">
        <f>Seniori!IP31</f>
        <v>0</v>
      </c>
      <c r="IQ41" s="109">
        <f>Seniori!IQ31</f>
        <v>0</v>
      </c>
      <c r="IR41" s="109">
        <f>Seniori!IR31</f>
        <v>0</v>
      </c>
      <c r="IS41" s="109">
        <f>Seniori!IS31</f>
        <v>8</v>
      </c>
      <c r="IT41" s="109">
        <f>Seniori!IT31</f>
        <v>12</v>
      </c>
      <c r="IU41" s="109">
        <f>Seniori!IU31</f>
        <v>0</v>
      </c>
      <c r="IV41" s="109">
        <f>Seniori!IV31</f>
        <v>0</v>
      </c>
      <c r="IW41" s="109">
        <f>Seniori!IW31</f>
        <v>0</v>
      </c>
      <c r="IX41" s="109">
        <f>Seniori!IX31</f>
        <v>0</v>
      </c>
      <c r="IY41" s="109">
        <f>Seniori!IY31</f>
        <v>0</v>
      </c>
      <c r="IZ41" s="109">
        <f>Seniori!IZ31</f>
        <v>0</v>
      </c>
      <c r="JA41" s="109">
        <f>Seniori!JA31</f>
        <v>0</v>
      </c>
      <c r="JB41" s="109">
        <f>Seniori!JB31</f>
        <v>0</v>
      </c>
      <c r="JC41" s="109">
        <f>Seniori!JC31</f>
        <v>12</v>
      </c>
      <c r="JD41" s="109">
        <f>Seniori!JD31</f>
        <v>0</v>
      </c>
      <c r="JE41" s="109">
        <f>Seniori!JE31</f>
        <v>0</v>
      </c>
      <c r="JF41" s="109">
        <f>Seniori!JF31</f>
        <v>0</v>
      </c>
      <c r="JG41" s="109">
        <f>Seniori!JG31</f>
        <v>0</v>
      </c>
      <c r="JH41" s="109">
        <f>Seniori!JH31</f>
        <v>0</v>
      </c>
      <c r="JI41" s="109">
        <f>Seniori!JI31</f>
        <v>0</v>
      </c>
      <c r="JJ41" s="109">
        <f>Seniori!JJ31</f>
        <v>0</v>
      </c>
      <c r="JK41" s="109">
        <f>Seniori!JK31</f>
        <v>0</v>
      </c>
      <c r="JL41" s="109">
        <f>Seniori!JL31</f>
        <v>0</v>
      </c>
      <c r="JM41" s="109">
        <f>Seniori!JM31</f>
        <v>0</v>
      </c>
      <c r="JN41" s="109">
        <f>Seniori!JN31</f>
        <v>0</v>
      </c>
      <c r="JO41" s="109">
        <f>Seniori!JO31</f>
        <v>0</v>
      </c>
      <c r="JP41" s="109">
        <f>Seniori!JP31</f>
        <v>0</v>
      </c>
      <c r="JQ41" s="109">
        <f>Seniori!JQ31</f>
        <v>0</v>
      </c>
      <c r="JR41" s="109">
        <f>Seniori!JR31</f>
        <v>0</v>
      </c>
      <c r="JS41" s="109">
        <f>Seniori!JS31</f>
        <v>0</v>
      </c>
      <c r="JT41" s="109">
        <f>Seniori!JT31</f>
        <v>0</v>
      </c>
      <c r="JU41" s="109">
        <f>Seniori!JU31</f>
        <v>0</v>
      </c>
      <c r="JV41" s="109">
        <f>Seniori!JV31</f>
        <v>0</v>
      </c>
      <c r="JW41" s="109">
        <f>Seniori!JW31</f>
        <v>0</v>
      </c>
      <c r="JX41" s="109">
        <f>Seniori!JX31</f>
        <v>0</v>
      </c>
      <c r="JY41" s="109">
        <f>Seniori!JY31</f>
        <v>0</v>
      </c>
      <c r="JZ41" s="109">
        <f>Seniori!JZ31</f>
        <v>0</v>
      </c>
      <c r="KA41" s="109">
        <f>Seniori!KA31</f>
        <v>0</v>
      </c>
      <c r="KB41" s="109">
        <f>Seniori!KB31</f>
        <v>0</v>
      </c>
      <c r="KC41" s="109">
        <f>Seniori!KC31</f>
        <v>0</v>
      </c>
      <c r="KD41" s="109">
        <f>Seniori!KD31</f>
        <v>0</v>
      </c>
      <c r="KE41" s="109">
        <f>Seniori!KE31</f>
        <v>0</v>
      </c>
      <c r="KF41" s="109">
        <f>Seniori!KF31</f>
        <v>0</v>
      </c>
      <c r="KG41" s="109">
        <f>Seniori!KG31</f>
        <v>0</v>
      </c>
      <c r="KH41" s="109">
        <f>Seniori!KH31</f>
        <v>0</v>
      </c>
      <c r="KI41" s="109">
        <f>Seniori!KI31</f>
        <v>0</v>
      </c>
      <c r="KJ41" s="109">
        <f>Seniori!KJ31</f>
        <v>0</v>
      </c>
      <c r="KK41" s="109">
        <f>Seniori!KK31</f>
        <v>0</v>
      </c>
      <c r="KL41" s="109">
        <f>Seniori!KL31</f>
        <v>0</v>
      </c>
      <c r="KM41" s="109">
        <f>Seniori!KM31</f>
        <v>0</v>
      </c>
      <c r="KN41" s="109">
        <f>Seniori!KN31</f>
        <v>0</v>
      </c>
      <c r="KO41" s="109">
        <f>Seniori!KO31</f>
        <v>0</v>
      </c>
      <c r="KP41" s="109">
        <f>Seniori!KP31</f>
        <v>0</v>
      </c>
      <c r="KQ41" s="109">
        <f>Seniori!KQ31</f>
        <v>0</v>
      </c>
      <c r="KR41" s="109">
        <f>Seniori!KR31</f>
        <v>0</v>
      </c>
      <c r="KS41" s="109">
        <f>Seniori!KS31</f>
        <v>0</v>
      </c>
      <c r="KT41" s="109">
        <f>Seniori!KT31</f>
        <v>0</v>
      </c>
      <c r="KU41" s="109">
        <f>Seniori!KU31</f>
        <v>0</v>
      </c>
      <c r="KV41" s="109">
        <f>Seniori!KV31</f>
        <v>0</v>
      </c>
      <c r="KW41" s="109">
        <f>Seniori!KW31</f>
        <v>0</v>
      </c>
      <c r="KX41" s="109">
        <f>Seniori!KX31</f>
        <v>0</v>
      </c>
      <c r="KY41" s="109">
        <f>Seniori!KY31</f>
        <v>0</v>
      </c>
      <c r="KZ41" s="109">
        <f>Seniori!KZ31</f>
        <v>0</v>
      </c>
      <c r="LA41" s="109">
        <f>Seniori!LA31</f>
        <v>0</v>
      </c>
      <c r="LB41" s="109">
        <f>Seniori!LB31</f>
        <v>0</v>
      </c>
      <c r="LC41" s="109">
        <f>Seniori!LC31</f>
        <v>0</v>
      </c>
      <c r="LD41" s="109">
        <f>Seniori!LD31</f>
        <v>0</v>
      </c>
      <c r="LE41" s="109">
        <f>Seniori!LE31</f>
        <v>0</v>
      </c>
      <c r="LF41" s="109">
        <f>Seniori!LF31</f>
        <v>0</v>
      </c>
      <c r="LG41" s="109">
        <f>Seniori!LG31</f>
        <v>0</v>
      </c>
      <c r="LH41" s="109">
        <f>Seniori!LH31</f>
        <v>0</v>
      </c>
      <c r="LI41" s="109">
        <f>Seniori!LI31</f>
        <v>0</v>
      </c>
      <c r="LJ41" s="109">
        <f>Seniori!LJ31</f>
        <v>0</v>
      </c>
      <c r="LK41" s="109">
        <f>Seniori!LK31</f>
        <v>0</v>
      </c>
      <c r="LL41" s="109">
        <f>Seniori!LL31</f>
        <v>0</v>
      </c>
      <c r="LM41" s="109">
        <f>Seniori!LM31</f>
        <v>0</v>
      </c>
      <c r="LN41" s="109">
        <f>Seniori!LN31</f>
        <v>0</v>
      </c>
      <c r="LO41" s="109">
        <f>Seniori!LO31</f>
        <v>0</v>
      </c>
      <c r="LP41" s="109">
        <f>Seniori!LP31</f>
        <v>0</v>
      </c>
      <c r="LQ41" s="109">
        <f>Seniori!LQ31</f>
        <v>0</v>
      </c>
      <c r="LR41" s="109">
        <f>Seniori!LR31</f>
        <v>0</v>
      </c>
      <c r="LS41" s="109">
        <f>Seniori!LS31</f>
        <v>0</v>
      </c>
      <c r="LT41" s="109">
        <f>Seniori!LT31</f>
        <v>0</v>
      </c>
      <c r="LU41" s="109">
        <f>Seniori!LU31</f>
        <v>0</v>
      </c>
      <c r="LV41" s="109">
        <f>Seniori!LV31</f>
        <v>0</v>
      </c>
      <c r="LW41" s="109">
        <f>Seniori!LW31</f>
        <v>0</v>
      </c>
      <c r="LX41" s="109">
        <f>Seniori!LX31</f>
        <v>0</v>
      </c>
      <c r="LY41" s="109">
        <f>Seniori!LY31</f>
        <v>0</v>
      </c>
      <c r="LZ41" s="109">
        <f>Seniori!LZ31</f>
        <v>0</v>
      </c>
      <c r="MA41" s="109">
        <f>Seniori!MA31</f>
        <v>0</v>
      </c>
      <c r="MB41" s="109">
        <f>Seniori!MB31</f>
        <v>0</v>
      </c>
      <c r="MC41" s="109">
        <f>Seniori!MC31</f>
        <v>0</v>
      </c>
      <c r="MD41" s="109">
        <f>Seniori!MD31</f>
        <v>0</v>
      </c>
      <c r="ME41" s="109">
        <f>Seniori!ME31</f>
        <v>0</v>
      </c>
      <c r="MF41" s="109">
        <f>Seniori!MF31</f>
        <v>0</v>
      </c>
      <c r="MG41" s="109">
        <f>Seniori!MG31</f>
        <v>0</v>
      </c>
      <c r="MH41" s="109">
        <f>Seniori!MH31</f>
        <v>0</v>
      </c>
      <c r="MI41" s="109">
        <f>Seniori!MI31</f>
        <v>0</v>
      </c>
      <c r="MJ41" s="109">
        <f>Seniori!MJ31</f>
        <v>0</v>
      </c>
      <c r="MK41" s="109">
        <f>Seniori!MK31</f>
        <v>0</v>
      </c>
      <c r="ML41" s="109">
        <f>Seniori!ML31</f>
        <v>0</v>
      </c>
      <c r="MM41" s="109">
        <f>Seniori!MM31</f>
        <v>0</v>
      </c>
      <c r="MN41" s="109">
        <f>Seniori!MN31</f>
        <v>0</v>
      </c>
      <c r="MO41" s="109">
        <f>Seniori!MO31</f>
        <v>0</v>
      </c>
      <c r="MP41" s="109">
        <f>Seniori!MP31</f>
        <v>0</v>
      </c>
      <c r="MQ41" s="109">
        <f>Seniori!MQ31</f>
        <v>0</v>
      </c>
      <c r="MR41" s="109">
        <f>Seniori!MR31</f>
        <v>0</v>
      </c>
      <c r="MS41" s="109">
        <f>Seniori!MS31</f>
        <v>0</v>
      </c>
      <c r="MT41" s="109">
        <f>Seniori!MT31</f>
        <v>0</v>
      </c>
      <c r="MU41" s="109">
        <f>Seniori!MU31</f>
        <v>0</v>
      </c>
      <c r="MV41" s="109">
        <f>Seniori!MV31</f>
        <v>0</v>
      </c>
      <c r="MW41" s="109">
        <f>Seniori!MW31</f>
        <v>0</v>
      </c>
      <c r="MX41" s="109">
        <f>Seniori!MX31</f>
        <v>0</v>
      </c>
      <c r="MY41" s="109">
        <f>Seniori!MY31</f>
        <v>0</v>
      </c>
      <c r="MZ41" s="109">
        <f>Seniori!MZ31</f>
        <v>0</v>
      </c>
      <c r="NA41" s="109">
        <f>Seniori!NA31</f>
        <v>0</v>
      </c>
      <c r="NB41" s="109">
        <f>Seniori!NB31</f>
        <v>0</v>
      </c>
      <c r="NC41" s="109">
        <f>Seniori!NC31</f>
        <v>0</v>
      </c>
      <c r="ND41" s="109">
        <f>Seniori!ND31</f>
        <v>0</v>
      </c>
      <c r="NE41" s="109">
        <f>Seniori!NE31</f>
        <v>0</v>
      </c>
      <c r="NF41" s="109">
        <f>Seniori!NF31</f>
        <v>0</v>
      </c>
      <c r="NG41" s="109">
        <f>Seniori!NG31</f>
        <v>0</v>
      </c>
      <c r="NH41" s="109">
        <f>Seniori!NH31</f>
        <v>0</v>
      </c>
      <c r="NI41" s="109">
        <f>Seniori!NI31</f>
        <v>0</v>
      </c>
      <c r="NJ41" s="109">
        <f>Seniori!NJ31</f>
        <v>0</v>
      </c>
      <c r="NK41" s="109">
        <f>Seniori!NK31</f>
        <v>0</v>
      </c>
      <c r="NL41" s="109">
        <f>Seniori!NL31</f>
        <v>0</v>
      </c>
      <c r="NM41" s="109">
        <f>Seniori!NM31</f>
        <v>0</v>
      </c>
      <c r="NN41" s="109">
        <f>Seniori!NN31</f>
        <v>0</v>
      </c>
      <c r="NO41" s="109">
        <f>Seniori!NO31</f>
        <v>0</v>
      </c>
      <c r="NP41" s="109">
        <f>Seniori!NP31</f>
        <v>0</v>
      </c>
      <c r="NQ41" s="109">
        <f>Seniori!NQ31</f>
        <v>0</v>
      </c>
      <c r="NR41" s="109">
        <f>Seniori!NR31</f>
        <v>0</v>
      </c>
      <c r="NS41" s="109">
        <f>Seniori!NS31</f>
        <v>0</v>
      </c>
      <c r="NT41" s="109">
        <f>Seniori!NT31</f>
        <v>0</v>
      </c>
      <c r="NU41" s="109">
        <f>Seniori!NU31</f>
        <v>0</v>
      </c>
      <c r="NV41" s="109">
        <f>Seniori!NV31</f>
        <v>0</v>
      </c>
      <c r="NW41" s="109">
        <f>Seniori!NW31</f>
        <v>0</v>
      </c>
      <c r="NX41" s="109">
        <f>Seniori!NX31</f>
        <v>0</v>
      </c>
      <c r="NY41" s="109">
        <f>Seniori!NY31</f>
        <v>0</v>
      </c>
      <c r="NZ41" s="109">
        <f>Seniori!NZ31</f>
        <v>0</v>
      </c>
      <c r="OA41" s="109">
        <f>Seniori!OA31</f>
        <v>0</v>
      </c>
      <c r="OB41" s="109">
        <f>Seniori!OB31</f>
        <v>0</v>
      </c>
      <c r="OC41" s="109">
        <f>Seniori!OC31</f>
        <v>0</v>
      </c>
      <c r="OD41" s="109">
        <f>Seniori!OD31</f>
        <v>0</v>
      </c>
      <c r="OE41" s="109">
        <f>Seniori!OE31</f>
        <v>0</v>
      </c>
      <c r="OF41" s="109">
        <f>Seniori!OF31</f>
        <v>0</v>
      </c>
      <c r="OG41" s="109">
        <f>Seniori!OG31</f>
        <v>0</v>
      </c>
      <c r="OH41" s="109">
        <f>Seniori!OH31</f>
        <v>0</v>
      </c>
      <c r="OI41" s="109">
        <f>Seniori!OI31</f>
        <v>0</v>
      </c>
      <c r="OJ41" s="109">
        <f>Seniori!OJ31</f>
        <v>0</v>
      </c>
      <c r="OK41" s="109">
        <f>Seniori!OK31</f>
        <v>0</v>
      </c>
      <c r="OL41" s="109">
        <f>Seniori!OL31</f>
        <v>0</v>
      </c>
      <c r="OM41" s="109">
        <f>Seniori!OM31</f>
        <v>0</v>
      </c>
      <c r="ON41" s="109">
        <f>Seniori!ON31</f>
        <v>0</v>
      </c>
      <c r="OO41" s="109">
        <f>Seniori!OO31</f>
        <v>0</v>
      </c>
      <c r="OP41" s="109">
        <f>Seniori!OP31</f>
        <v>0</v>
      </c>
      <c r="OQ41" s="109">
        <f>Seniori!OQ31</f>
        <v>0</v>
      </c>
      <c r="OR41" s="109">
        <f>Seniori!OR31</f>
        <v>0</v>
      </c>
      <c r="OS41" s="109">
        <f>Seniori!OS31</f>
        <v>0</v>
      </c>
      <c r="OT41" s="109">
        <f>Seniori!OT31</f>
        <v>0</v>
      </c>
      <c r="OU41" s="109">
        <f>Seniori!OU31</f>
        <v>0</v>
      </c>
      <c r="OV41" s="109">
        <f>Seniori!OV31</f>
        <v>0</v>
      </c>
      <c r="OW41" s="109">
        <f>Seniori!OW31</f>
        <v>0</v>
      </c>
      <c r="OX41" s="109">
        <f>Seniori!OX31</f>
        <v>0</v>
      </c>
      <c r="OY41" s="109">
        <f>Seniori!OY31</f>
        <v>0</v>
      </c>
      <c r="OZ41" s="109">
        <f>Seniori!OZ31</f>
        <v>0</v>
      </c>
      <c r="PA41" s="109">
        <f>Seniori!PA31</f>
        <v>0</v>
      </c>
      <c r="PB41" s="109">
        <f>Seniori!PB31</f>
        <v>0</v>
      </c>
      <c r="PC41" s="109">
        <f>Seniori!PC31</f>
        <v>0</v>
      </c>
      <c r="PD41" s="109">
        <f>Seniori!PD31</f>
        <v>0</v>
      </c>
      <c r="PE41" s="109">
        <f>Seniori!PE31</f>
        <v>0</v>
      </c>
      <c r="PF41" s="109">
        <f>Seniori!PF31</f>
        <v>0</v>
      </c>
      <c r="PG41" s="109">
        <f>Seniori!PG31</f>
        <v>0</v>
      </c>
      <c r="PH41" s="109">
        <f>Seniori!PH31</f>
        <v>0</v>
      </c>
      <c r="PI41" s="109">
        <f>Seniori!PI31</f>
        <v>0</v>
      </c>
      <c r="PJ41" s="109">
        <f>Seniori!PJ31</f>
        <v>0</v>
      </c>
      <c r="PK41" s="109">
        <f>Seniori!PK31</f>
        <v>0</v>
      </c>
      <c r="PL41" s="109">
        <f>Seniori!PL31</f>
        <v>0</v>
      </c>
      <c r="PM41" s="109">
        <f>Seniori!PM31</f>
        <v>0</v>
      </c>
      <c r="PN41" s="109">
        <f>Seniori!PN31</f>
        <v>0</v>
      </c>
      <c r="PO41" s="109">
        <f>Seniori!PO31</f>
        <v>0</v>
      </c>
      <c r="PP41" s="109">
        <f>Seniori!PP31</f>
        <v>0</v>
      </c>
      <c r="PQ41" s="109">
        <f>Seniori!PQ31</f>
        <v>0</v>
      </c>
      <c r="PR41" s="109">
        <f>Seniori!PR31</f>
        <v>0</v>
      </c>
      <c r="PS41" s="109">
        <f>Seniori!PS31</f>
        <v>0</v>
      </c>
      <c r="PT41" s="109">
        <f>Seniori!PT31</f>
        <v>0</v>
      </c>
      <c r="PU41" s="109">
        <f>Seniori!PU31</f>
        <v>0</v>
      </c>
      <c r="PV41" s="109">
        <f>Seniori!PV31</f>
        <v>0</v>
      </c>
      <c r="PW41" s="109">
        <f>Seniori!PW31</f>
        <v>0</v>
      </c>
      <c r="PX41" s="109">
        <f>Seniori!PX31</f>
        <v>0</v>
      </c>
      <c r="PY41" s="109">
        <f>Seniori!PY31</f>
        <v>0</v>
      </c>
      <c r="PZ41" s="109">
        <f>Seniori!PZ31</f>
        <v>0</v>
      </c>
      <c r="QA41" s="109">
        <f>Seniori!QA31</f>
        <v>0</v>
      </c>
      <c r="QB41" s="109">
        <f>Seniori!QB31</f>
        <v>0</v>
      </c>
      <c r="QC41" s="109">
        <f>Seniori!QC31</f>
        <v>0</v>
      </c>
      <c r="QD41" s="109">
        <f>Seniori!QD31</f>
        <v>0</v>
      </c>
      <c r="QE41" s="109">
        <f>Seniori!QE31</f>
        <v>0</v>
      </c>
      <c r="QF41" s="109">
        <f>Seniori!QF31</f>
        <v>0</v>
      </c>
      <c r="QG41" s="109">
        <f>Seniori!QG31</f>
        <v>0</v>
      </c>
      <c r="QH41" s="109">
        <f>Seniori!QH31</f>
        <v>0</v>
      </c>
      <c r="QI41" s="109">
        <f>Seniori!QI31</f>
        <v>0</v>
      </c>
      <c r="QJ41" s="109">
        <f>Seniori!QJ31</f>
        <v>0</v>
      </c>
      <c r="QK41" s="109">
        <f>Seniori!QK31</f>
        <v>0</v>
      </c>
      <c r="QL41" s="109">
        <f>Seniori!QL31</f>
        <v>0</v>
      </c>
      <c r="QM41" s="109">
        <f>Seniori!QM31</f>
        <v>0</v>
      </c>
      <c r="QN41" s="109">
        <f>Seniori!QN31</f>
        <v>0</v>
      </c>
      <c r="QO41" s="109">
        <f>Seniori!QO31</f>
        <v>0</v>
      </c>
      <c r="QP41" s="109">
        <f>Seniori!QP31</f>
        <v>0</v>
      </c>
      <c r="QQ41" s="109">
        <f>Seniori!QQ31</f>
        <v>0</v>
      </c>
      <c r="QR41" s="109">
        <f>Seniori!QR31</f>
        <v>0</v>
      </c>
      <c r="QS41" s="109">
        <f>Seniori!QS31</f>
        <v>0</v>
      </c>
      <c r="QT41" s="109">
        <f>Seniori!QT31</f>
        <v>0</v>
      </c>
      <c r="QU41" s="109">
        <f>Seniori!QU31</f>
        <v>0</v>
      </c>
      <c r="QV41" s="109">
        <f>Seniori!QV31</f>
        <v>0</v>
      </c>
      <c r="QW41" s="109">
        <f>Seniori!QW31</f>
        <v>0</v>
      </c>
      <c r="QX41" s="109">
        <f>Seniori!QX31</f>
        <v>0</v>
      </c>
      <c r="QY41" s="109">
        <f>Seniori!QY31</f>
        <v>0</v>
      </c>
      <c r="QZ41" s="109">
        <f>Seniori!QZ31</f>
        <v>0</v>
      </c>
      <c r="RA41" s="109">
        <f>Seniori!RA31</f>
        <v>0</v>
      </c>
      <c r="RB41" s="109">
        <f>Seniori!RB31</f>
        <v>0</v>
      </c>
      <c r="RC41" s="109">
        <f>Seniori!RC31</f>
        <v>0</v>
      </c>
      <c r="RD41" s="109">
        <f>Seniori!RD31</f>
        <v>0</v>
      </c>
      <c r="RE41" s="109">
        <f>Seniori!RE31</f>
        <v>0</v>
      </c>
      <c r="RF41" s="109">
        <f>Seniori!RF31</f>
        <v>0</v>
      </c>
      <c r="RG41" s="109">
        <f>Seniori!RG31</f>
        <v>0</v>
      </c>
      <c r="RH41" s="109">
        <f>Seniori!RH31</f>
        <v>0</v>
      </c>
      <c r="RI41" s="109">
        <f>Seniori!RI31</f>
        <v>0</v>
      </c>
      <c r="RJ41" s="109">
        <f>Seniori!RJ31</f>
        <v>0</v>
      </c>
      <c r="RK41" s="109">
        <f>Seniori!RK31</f>
        <v>0</v>
      </c>
      <c r="RL41" s="109">
        <f>Seniori!RL31</f>
        <v>0</v>
      </c>
      <c r="RM41" s="109">
        <f>Seniori!RM31</f>
        <v>0</v>
      </c>
      <c r="RN41" s="109">
        <f>Seniori!RN31</f>
        <v>0</v>
      </c>
      <c r="RO41" s="109">
        <f>Seniori!RO31</f>
        <v>0</v>
      </c>
      <c r="RP41" s="109">
        <f>Seniori!RP31</f>
        <v>0</v>
      </c>
      <c r="RQ41" s="109">
        <f>Seniori!RQ31</f>
        <v>0</v>
      </c>
      <c r="RR41" s="109">
        <f>Seniori!RR31</f>
        <v>0</v>
      </c>
      <c r="RS41" s="109">
        <f>Seniori!RS31</f>
        <v>0</v>
      </c>
      <c r="RT41" s="109">
        <f>Seniori!RT31</f>
        <v>0</v>
      </c>
      <c r="RU41" s="109">
        <f>Seniori!RU31</f>
        <v>0</v>
      </c>
      <c r="RV41" s="109">
        <f>Seniori!RV31</f>
        <v>0</v>
      </c>
      <c r="RW41" s="109">
        <f>Seniori!RW31</f>
        <v>0</v>
      </c>
      <c r="RX41" s="109">
        <f>Seniori!RX31</f>
        <v>0</v>
      </c>
      <c r="RY41" s="109">
        <f>Seniori!RY31</f>
        <v>0</v>
      </c>
      <c r="RZ41" s="109">
        <f>Seniori!RZ31</f>
        <v>0</v>
      </c>
      <c r="SA41" s="109">
        <f>Seniori!SA31</f>
        <v>0</v>
      </c>
      <c r="SB41" s="109">
        <f>Seniori!SB31</f>
        <v>0</v>
      </c>
      <c r="SC41" s="109">
        <f>Seniori!SC31</f>
        <v>0</v>
      </c>
      <c r="SD41" s="109">
        <f>Seniori!SD31</f>
        <v>0</v>
      </c>
      <c r="SE41" s="109">
        <f>Seniori!SE31</f>
        <v>0</v>
      </c>
      <c r="SF41" s="109">
        <f>Seniori!SF31</f>
        <v>0</v>
      </c>
      <c r="SG41" s="109">
        <f>Seniori!SG31</f>
        <v>0</v>
      </c>
      <c r="SH41" s="109">
        <f>Seniori!SH31</f>
        <v>0</v>
      </c>
      <c r="SI41" s="109">
        <f>Seniori!SI31</f>
        <v>0</v>
      </c>
      <c r="SJ41" s="109">
        <f>Seniori!SJ31</f>
        <v>0</v>
      </c>
      <c r="SK41" s="109">
        <f>Seniori!SK31</f>
        <v>0</v>
      </c>
      <c r="SL41" s="109">
        <f>Seniori!SL31</f>
        <v>0</v>
      </c>
      <c r="SM41" s="109">
        <f>Seniori!SM31</f>
        <v>0</v>
      </c>
      <c r="SN41" s="109">
        <f>Seniori!SN31</f>
        <v>0</v>
      </c>
      <c r="SO41" s="109">
        <f>Seniori!SO31</f>
        <v>0</v>
      </c>
      <c r="SP41" s="109">
        <f>Seniori!SP31</f>
        <v>0</v>
      </c>
      <c r="SQ41" s="109">
        <f>Seniori!SQ31</f>
        <v>0</v>
      </c>
      <c r="SR41" s="109">
        <f>Seniori!SR31</f>
        <v>0</v>
      </c>
      <c r="SS41" s="109">
        <f>Seniori!SS31</f>
        <v>0</v>
      </c>
      <c r="ST41" s="109">
        <f>Seniori!ST31</f>
        <v>0</v>
      </c>
      <c r="SU41" s="109">
        <f>Seniori!SU31</f>
        <v>0</v>
      </c>
      <c r="SV41" s="109">
        <f>Seniori!SV31</f>
        <v>0</v>
      </c>
      <c r="SW41" s="109">
        <f>Seniori!SW31</f>
        <v>0</v>
      </c>
      <c r="SX41" s="109">
        <f>Seniori!SX31</f>
        <v>0</v>
      </c>
      <c r="SY41" s="109">
        <f>Seniori!SY31</f>
        <v>0</v>
      </c>
      <c r="SZ41" s="109">
        <f>Seniori!SZ31</f>
        <v>0</v>
      </c>
      <c r="TA41" s="109">
        <f>Seniori!TA31</f>
        <v>0</v>
      </c>
      <c r="TB41" s="109">
        <f>Seniori!TB31</f>
        <v>0</v>
      </c>
    </row>
    <row r="42" spans="1:522" s="1" customFormat="1" ht="18" customHeight="1" x14ac:dyDescent="0.2">
      <c r="A42" s="12">
        <v>29</v>
      </c>
      <c r="B42" s="11" t="s">
        <v>205</v>
      </c>
      <c r="E42" s="4" t="s">
        <v>92</v>
      </c>
      <c r="G42" s="9" t="s">
        <v>131</v>
      </c>
      <c r="H42" s="4"/>
      <c r="I42" s="1">
        <f>SUM(K42:TB42)</f>
        <v>50</v>
      </c>
      <c r="J42" s="12">
        <f>Tabuľka3[[#This Row],[Stĺpec9]]</f>
        <v>50</v>
      </c>
      <c r="K42" s="109">
        <f>'Mladí jazdci'!K12</f>
        <v>0</v>
      </c>
      <c r="L42" s="109">
        <f>'Mladí jazdci'!L12</f>
        <v>0</v>
      </c>
      <c r="M42" s="109">
        <f>'Mladí jazdci'!M12</f>
        <v>0</v>
      </c>
      <c r="N42" s="109">
        <f>'Mladí jazdci'!N12</f>
        <v>0</v>
      </c>
      <c r="O42" s="109">
        <f>'Mladí jazdci'!O12</f>
        <v>0</v>
      </c>
      <c r="P42" s="109">
        <f>'Mladí jazdci'!P12</f>
        <v>0</v>
      </c>
      <c r="Q42" s="109">
        <f>'Mladí jazdci'!Q12</f>
        <v>0</v>
      </c>
      <c r="R42" s="109">
        <f>'Mladí jazdci'!R12</f>
        <v>0</v>
      </c>
      <c r="S42" s="109">
        <f>'Mladí jazdci'!S12</f>
        <v>0</v>
      </c>
      <c r="T42" s="109">
        <f>'Mladí jazdci'!T12</f>
        <v>0</v>
      </c>
      <c r="U42" s="109">
        <f>'Mladí jazdci'!U12</f>
        <v>0</v>
      </c>
      <c r="V42" s="109">
        <f>'Mladí jazdci'!V12</f>
        <v>0</v>
      </c>
      <c r="W42" s="109">
        <f>'Mladí jazdci'!W12</f>
        <v>0</v>
      </c>
      <c r="X42" s="109">
        <f>'Mladí jazdci'!X12</f>
        <v>0</v>
      </c>
      <c r="Y42" s="109">
        <f>'Mladí jazdci'!Y12</f>
        <v>0</v>
      </c>
      <c r="Z42" s="109">
        <f>'Mladí jazdci'!Z12</f>
        <v>0</v>
      </c>
      <c r="AA42" s="109">
        <f>'Mladí jazdci'!AA12</f>
        <v>0</v>
      </c>
      <c r="AB42" s="109">
        <f>'Mladí jazdci'!AB12</f>
        <v>0</v>
      </c>
      <c r="AC42" s="109">
        <f>'Mladí jazdci'!AC12</f>
        <v>0</v>
      </c>
      <c r="AD42" s="109">
        <f>'Mladí jazdci'!AD12</f>
        <v>0</v>
      </c>
      <c r="AE42" s="109">
        <f>'Mladí jazdci'!AE12</f>
        <v>0</v>
      </c>
      <c r="AF42" s="109">
        <f>'Mladí jazdci'!AF12</f>
        <v>0</v>
      </c>
      <c r="AG42" s="109">
        <f>'Mladí jazdci'!AG12</f>
        <v>0</v>
      </c>
      <c r="AH42" s="109">
        <f>'Mladí jazdci'!AH12</f>
        <v>0</v>
      </c>
      <c r="AI42" s="109">
        <f>'Mladí jazdci'!AI12</f>
        <v>0</v>
      </c>
      <c r="AJ42" s="109">
        <f>'Mladí jazdci'!AJ12</f>
        <v>0</v>
      </c>
      <c r="AK42" s="109">
        <f>'Mladí jazdci'!AK12</f>
        <v>0</v>
      </c>
      <c r="AL42" s="109">
        <f>'Mladí jazdci'!AL12</f>
        <v>0</v>
      </c>
      <c r="AM42" s="109">
        <f>'Mladí jazdci'!AM12</f>
        <v>0</v>
      </c>
      <c r="AN42" s="109">
        <f>'Mladí jazdci'!AN12</f>
        <v>0</v>
      </c>
      <c r="AO42" s="109">
        <f>'Mladí jazdci'!AO12</f>
        <v>0</v>
      </c>
      <c r="AP42" s="109">
        <f>'Mladí jazdci'!AP12</f>
        <v>0</v>
      </c>
      <c r="AQ42" s="109">
        <f>'Mladí jazdci'!AQ12</f>
        <v>0</v>
      </c>
      <c r="AR42" s="109">
        <f>'Mladí jazdci'!AR12</f>
        <v>0</v>
      </c>
      <c r="AS42" s="109">
        <f>'Mladí jazdci'!AS12</f>
        <v>0</v>
      </c>
      <c r="AT42" s="109">
        <f>'Mladí jazdci'!AT12</f>
        <v>0</v>
      </c>
      <c r="AU42" s="109">
        <f>'Mladí jazdci'!AU12</f>
        <v>0</v>
      </c>
      <c r="AV42" s="109">
        <f>'Mladí jazdci'!AV12</f>
        <v>0</v>
      </c>
      <c r="AW42" s="109">
        <f>'Mladí jazdci'!AW12</f>
        <v>0</v>
      </c>
      <c r="AX42" s="109">
        <f>'Mladí jazdci'!AX12</f>
        <v>0</v>
      </c>
      <c r="AY42" s="109">
        <f>'Mladí jazdci'!AY12</f>
        <v>0</v>
      </c>
      <c r="AZ42" s="109">
        <f>'Mladí jazdci'!AZ12</f>
        <v>0</v>
      </c>
      <c r="BA42" s="109">
        <f>'Mladí jazdci'!BA12</f>
        <v>0</v>
      </c>
      <c r="BB42" s="109">
        <f>'Mladí jazdci'!BB12</f>
        <v>0</v>
      </c>
      <c r="BC42" s="109">
        <f>'Mladí jazdci'!BC12</f>
        <v>0</v>
      </c>
      <c r="BD42" s="109">
        <f>'Mladí jazdci'!BD12</f>
        <v>0</v>
      </c>
      <c r="BE42" s="109">
        <f>'Mladí jazdci'!BE12</f>
        <v>0</v>
      </c>
      <c r="BF42" s="109">
        <f>'Mladí jazdci'!BF12</f>
        <v>0</v>
      </c>
      <c r="BG42" s="109">
        <f>'Mladí jazdci'!BG12</f>
        <v>0</v>
      </c>
      <c r="BH42" s="109">
        <f>'Mladí jazdci'!BH12</f>
        <v>0</v>
      </c>
      <c r="BI42" s="109">
        <f>'Mladí jazdci'!BI12</f>
        <v>0</v>
      </c>
      <c r="BJ42" s="109">
        <f>'Mladí jazdci'!BJ12</f>
        <v>0</v>
      </c>
      <c r="BK42" s="109">
        <f>'Mladí jazdci'!BK12</f>
        <v>0</v>
      </c>
      <c r="BL42" s="109">
        <f>'Mladí jazdci'!BL12</f>
        <v>0</v>
      </c>
      <c r="BM42" s="109">
        <f>'Mladí jazdci'!BM12</f>
        <v>0</v>
      </c>
      <c r="BN42" s="109">
        <f>'Mladí jazdci'!BN12</f>
        <v>0</v>
      </c>
      <c r="BO42" s="109">
        <f>'Mladí jazdci'!BO12</f>
        <v>0</v>
      </c>
      <c r="BP42" s="109">
        <f>'Mladí jazdci'!BP12</f>
        <v>0</v>
      </c>
      <c r="BQ42" s="109">
        <f>'Mladí jazdci'!BQ12</f>
        <v>0</v>
      </c>
      <c r="BR42" s="109">
        <f>'Mladí jazdci'!BR12</f>
        <v>0</v>
      </c>
      <c r="BS42" s="109">
        <f>'Mladí jazdci'!BS12</f>
        <v>0</v>
      </c>
      <c r="BT42" s="109">
        <f>'Mladí jazdci'!BT12</f>
        <v>0</v>
      </c>
      <c r="BU42" s="109">
        <f>'Mladí jazdci'!BU12</f>
        <v>0</v>
      </c>
      <c r="BV42" s="109">
        <f>'Mladí jazdci'!BV12</f>
        <v>0</v>
      </c>
      <c r="BW42" s="109">
        <f>'Mladí jazdci'!BW12</f>
        <v>0</v>
      </c>
      <c r="BX42" s="109">
        <f>'Mladí jazdci'!BX12</f>
        <v>0</v>
      </c>
      <c r="BY42" s="109">
        <f>'Mladí jazdci'!BY12</f>
        <v>0</v>
      </c>
      <c r="BZ42" s="109">
        <f>'Mladí jazdci'!BZ12</f>
        <v>0</v>
      </c>
      <c r="CA42" s="109">
        <f>'Mladí jazdci'!CA12</f>
        <v>0</v>
      </c>
      <c r="CB42" s="109">
        <f>'Mladí jazdci'!CB12</f>
        <v>0</v>
      </c>
      <c r="CC42" s="109">
        <f>'Mladí jazdci'!CC12</f>
        <v>0</v>
      </c>
      <c r="CD42" s="109">
        <f>'Mladí jazdci'!CD12</f>
        <v>0</v>
      </c>
      <c r="CE42" s="109">
        <f>'Mladí jazdci'!CE12</f>
        <v>0</v>
      </c>
      <c r="CF42" s="109">
        <f>'Mladí jazdci'!CF12</f>
        <v>0</v>
      </c>
      <c r="CG42" s="109">
        <f>'Mladí jazdci'!CG12</f>
        <v>0</v>
      </c>
      <c r="CH42" s="109">
        <f>'Mladí jazdci'!CH12</f>
        <v>0</v>
      </c>
      <c r="CI42" s="109">
        <f>'Mladí jazdci'!CI12</f>
        <v>0</v>
      </c>
      <c r="CJ42" s="109">
        <f>'Mladí jazdci'!CJ12</f>
        <v>0</v>
      </c>
      <c r="CK42" s="109">
        <f>'Mladí jazdci'!CK12</f>
        <v>0</v>
      </c>
      <c r="CL42" s="109">
        <f>'Mladí jazdci'!CL12</f>
        <v>0</v>
      </c>
      <c r="CM42" s="109">
        <f>'Mladí jazdci'!CM12</f>
        <v>0</v>
      </c>
      <c r="CN42" s="109">
        <f>'Mladí jazdci'!CN12</f>
        <v>0</v>
      </c>
      <c r="CO42" s="109">
        <f>'Mladí jazdci'!CO12</f>
        <v>0</v>
      </c>
      <c r="CP42" s="109">
        <f>'Mladí jazdci'!CP12</f>
        <v>0</v>
      </c>
      <c r="CQ42" s="109">
        <f>'Mladí jazdci'!CQ12</f>
        <v>0</v>
      </c>
      <c r="CR42" s="109">
        <f>'Mladí jazdci'!CR12</f>
        <v>0</v>
      </c>
      <c r="CS42" s="109">
        <f>'Mladí jazdci'!CS12</f>
        <v>0</v>
      </c>
      <c r="CT42" s="109">
        <f>'Mladí jazdci'!CT12</f>
        <v>0</v>
      </c>
      <c r="CU42" s="109">
        <f>'Mladí jazdci'!CU12</f>
        <v>0</v>
      </c>
      <c r="CV42" s="109">
        <f>'Mladí jazdci'!CV12</f>
        <v>0</v>
      </c>
      <c r="CW42" s="109">
        <f>'Mladí jazdci'!CW12</f>
        <v>0</v>
      </c>
      <c r="CX42" s="109">
        <f>'Mladí jazdci'!CX12</f>
        <v>0</v>
      </c>
      <c r="CY42" s="109">
        <f>'Mladí jazdci'!CY12</f>
        <v>0</v>
      </c>
      <c r="CZ42" s="109">
        <f>'Mladí jazdci'!CZ12</f>
        <v>0</v>
      </c>
      <c r="DA42" s="109">
        <f>'Mladí jazdci'!DA12</f>
        <v>0</v>
      </c>
      <c r="DB42" s="109">
        <f>'Mladí jazdci'!DB12</f>
        <v>0</v>
      </c>
      <c r="DC42" s="109">
        <f>'Mladí jazdci'!DC12</f>
        <v>0</v>
      </c>
      <c r="DD42" s="109">
        <f>'Mladí jazdci'!DD12</f>
        <v>0</v>
      </c>
      <c r="DE42" s="109">
        <f>'Mladí jazdci'!DE12</f>
        <v>0</v>
      </c>
      <c r="DF42" s="109">
        <f>'Mladí jazdci'!DF12</f>
        <v>0</v>
      </c>
      <c r="DG42" s="109">
        <f>'Mladí jazdci'!DG12</f>
        <v>0</v>
      </c>
      <c r="DH42" s="109">
        <f>'Mladí jazdci'!DH12</f>
        <v>0</v>
      </c>
      <c r="DI42" s="109">
        <f>'Mladí jazdci'!DI12</f>
        <v>0</v>
      </c>
      <c r="DJ42" s="109">
        <f>'Mladí jazdci'!DJ12</f>
        <v>0</v>
      </c>
      <c r="DK42" s="109">
        <f>'Mladí jazdci'!DK12</f>
        <v>0</v>
      </c>
      <c r="DL42" s="109">
        <f>'Mladí jazdci'!DL12</f>
        <v>0</v>
      </c>
      <c r="DM42" s="109">
        <f>'Mladí jazdci'!DM12</f>
        <v>0</v>
      </c>
      <c r="DN42" s="109">
        <f>'Mladí jazdci'!DN12</f>
        <v>0</v>
      </c>
      <c r="DO42" s="109">
        <f>'Mladí jazdci'!DO12</f>
        <v>0</v>
      </c>
      <c r="DP42" s="109">
        <f>'Mladí jazdci'!DP12</f>
        <v>0</v>
      </c>
      <c r="DQ42" s="109">
        <f>'Mladí jazdci'!DQ12</f>
        <v>0</v>
      </c>
      <c r="DR42" s="109">
        <f>'Mladí jazdci'!DR12</f>
        <v>0</v>
      </c>
      <c r="DS42" s="109">
        <f>'Mladí jazdci'!DS12</f>
        <v>0</v>
      </c>
      <c r="DT42" s="109">
        <f>'Mladí jazdci'!DT12</f>
        <v>0</v>
      </c>
      <c r="DU42" s="109">
        <f>'Mladí jazdci'!DU12</f>
        <v>0</v>
      </c>
      <c r="DV42" s="109">
        <f>'Mladí jazdci'!DV12</f>
        <v>0</v>
      </c>
      <c r="DW42" s="109">
        <f>'Mladí jazdci'!DW12</f>
        <v>0</v>
      </c>
      <c r="DX42" s="109">
        <f>'Mladí jazdci'!DX12</f>
        <v>0</v>
      </c>
      <c r="DY42" s="109">
        <f>'Mladí jazdci'!DY12</f>
        <v>0</v>
      </c>
      <c r="DZ42" s="109">
        <f>'Mladí jazdci'!DZ12</f>
        <v>0</v>
      </c>
      <c r="EA42" s="109">
        <f>'Mladí jazdci'!EA12</f>
        <v>0</v>
      </c>
      <c r="EB42" s="109">
        <f>'Mladí jazdci'!EB12</f>
        <v>0</v>
      </c>
      <c r="EC42" s="109">
        <f>'Mladí jazdci'!EC12</f>
        <v>0</v>
      </c>
      <c r="ED42" s="109">
        <f>'Mladí jazdci'!ED12</f>
        <v>0</v>
      </c>
      <c r="EE42" s="109">
        <f>'Mladí jazdci'!EE12</f>
        <v>0</v>
      </c>
      <c r="EF42" s="109">
        <f>'Mladí jazdci'!EF12</f>
        <v>0</v>
      </c>
      <c r="EG42" s="109">
        <f>'Mladí jazdci'!EG12</f>
        <v>0</v>
      </c>
      <c r="EH42" s="109">
        <f>'Mladí jazdci'!EH12</f>
        <v>0</v>
      </c>
      <c r="EI42" s="109">
        <f>'Mladí jazdci'!EI12</f>
        <v>0</v>
      </c>
      <c r="EJ42" s="109">
        <f>'Mladí jazdci'!EJ12</f>
        <v>0</v>
      </c>
      <c r="EK42" s="109">
        <f>'Mladí jazdci'!EK12</f>
        <v>0</v>
      </c>
      <c r="EL42" s="109">
        <f>'Mladí jazdci'!EL12</f>
        <v>0</v>
      </c>
      <c r="EM42" s="109">
        <f>'Mladí jazdci'!EM12</f>
        <v>0</v>
      </c>
      <c r="EN42" s="109">
        <f>'Mladí jazdci'!EN12</f>
        <v>0</v>
      </c>
      <c r="EO42" s="109">
        <f>'Mladí jazdci'!EO12</f>
        <v>0</v>
      </c>
      <c r="EP42" s="109">
        <f>'Mladí jazdci'!EP12</f>
        <v>0</v>
      </c>
      <c r="EQ42" s="109">
        <f>'Mladí jazdci'!EQ12</f>
        <v>0</v>
      </c>
      <c r="ER42" s="109">
        <f>'Mladí jazdci'!ER12</f>
        <v>0</v>
      </c>
      <c r="ES42" s="109">
        <f>'Mladí jazdci'!ES12</f>
        <v>0</v>
      </c>
      <c r="ET42" s="109">
        <f>'Mladí jazdci'!ET12</f>
        <v>0</v>
      </c>
      <c r="EU42" s="109">
        <f>'Mladí jazdci'!EU12</f>
        <v>0</v>
      </c>
      <c r="EV42" s="109">
        <f>'Mladí jazdci'!EV12</f>
        <v>0</v>
      </c>
      <c r="EW42" s="109">
        <f>'Mladí jazdci'!EW12</f>
        <v>0</v>
      </c>
      <c r="EX42" s="109">
        <f>'Mladí jazdci'!EX12</f>
        <v>0</v>
      </c>
      <c r="EY42" s="109">
        <f>'Mladí jazdci'!EY12</f>
        <v>0</v>
      </c>
      <c r="EZ42" s="109">
        <f>'Mladí jazdci'!EZ12</f>
        <v>0</v>
      </c>
      <c r="FA42" s="109">
        <f>'Mladí jazdci'!FA12</f>
        <v>10</v>
      </c>
      <c r="FB42" s="109">
        <f>'Mladí jazdci'!FB12</f>
        <v>0</v>
      </c>
      <c r="FC42" s="109">
        <f>'Mladí jazdci'!FC12</f>
        <v>0</v>
      </c>
      <c r="FD42" s="109">
        <f>'Mladí jazdci'!FD12</f>
        <v>0</v>
      </c>
      <c r="FE42" s="109">
        <f>'Mladí jazdci'!FE12</f>
        <v>0</v>
      </c>
      <c r="FF42" s="109">
        <f>'Mladí jazdci'!FF12</f>
        <v>0</v>
      </c>
      <c r="FG42" s="109">
        <f>'Mladí jazdci'!FG12</f>
        <v>0</v>
      </c>
      <c r="FH42" s="109">
        <f>'Mladí jazdci'!FH12</f>
        <v>0</v>
      </c>
      <c r="FI42" s="109">
        <f>'Mladí jazdci'!FI12</f>
        <v>0</v>
      </c>
      <c r="FJ42" s="109">
        <f>'Mladí jazdci'!FJ12</f>
        <v>0</v>
      </c>
      <c r="FK42" s="109">
        <f>'Mladí jazdci'!FK12</f>
        <v>0</v>
      </c>
      <c r="FL42" s="109">
        <f>'Mladí jazdci'!FL12</f>
        <v>0</v>
      </c>
      <c r="FM42" s="109">
        <f>'Mladí jazdci'!FM12</f>
        <v>0</v>
      </c>
      <c r="FN42" s="109">
        <f>'Mladí jazdci'!FN12</f>
        <v>0</v>
      </c>
      <c r="FO42" s="109">
        <f>'Mladí jazdci'!FO12</f>
        <v>0</v>
      </c>
      <c r="FP42" s="109">
        <f>'Mladí jazdci'!FP12</f>
        <v>0</v>
      </c>
      <c r="FQ42" s="109">
        <f>'Mladí jazdci'!FQ12</f>
        <v>0</v>
      </c>
      <c r="FR42" s="109">
        <f>'Mladí jazdci'!FR12</f>
        <v>0</v>
      </c>
      <c r="FS42" s="109">
        <f>'Mladí jazdci'!FS12</f>
        <v>0</v>
      </c>
      <c r="FT42" s="109">
        <f>'Mladí jazdci'!FT12</f>
        <v>0</v>
      </c>
      <c r="FU42" s="109">
        <f>'Mladí jazdci'!FU12</f>
        <v>0</v>
      </c>
      <c r="FV42" s="109">
        <f>'Mladí jazdci'!FV12</f>
        <v>0</v>
      </c>
      <c r="FW42" s="109">
        <f>'Mladí jazdci'!FW12</f>
        <v>0</v>
      </c>
      <c r="FX42" s="109">
        <f>'Mladí jazdci'!FX12</f>
        <v>0</v>
      </c>
      <c r="FY42" s="109">
        <f>'Mladí jazdci'!FY12</f>
        <v>0</v>
      </c>
      <c r="FZ42" s="109">
        <f>'Mladí jazdci'!FZ12</f>
        <v>0</v>
      </c>
      <c r="GA42" s="109">
        <f>'Mladí jazdci'!GA12</f>
        <v>0</v>
      </c>
      <c r="GB42" s="109">
        <f>'Mladí jazdci'!GB12</f>
        <v>0</v>
      </c>
      <c r="GC42" s="109">
        <f>'Mladí jazdci'!GC12</f>
        <v>0</v>
      </c>
      <c r="GD42" s="109">
        <f>'Mladí jazdci'!GD12</f>
        <v>0</v>
      </c>
      <c r="GE42" s="109">
        <f>'Mladí jazdci'!GE12</f>
        <v>0</v>
      </c>
      <c r="GF42" s="109">
        <f>'Mladí jazdci'!GF12</f>
        <v>0</v>
      </c>
      <c r="GG42" s="109">
        <f>'Mladí jazdci'!GG12</f>
        <v>0</v>
      </c>
      <c r="GH42" s="109">
        <f>'Mladí jazdci'!GH12</f>
        <v>0</v>
      </c>
      <c r="GI42" s="109">
        <f>'Mladí jazdci'!GI12</f>
        <v>0</v>
      </c>
      <c r="GJ42" s="109">
        <f>'Mladí jazdci'!GJ12</f>
        <v>0</v>
      </c>
      <c r="GK42" s="109">
        <f>'Mladí jazdci'!GK12</f>
        <v>0</v>
      </c>
      <c r="GL42" s="109">
        <f>'Mladí jazdci'!GL12</f>
        <v>0</v>
      </c>
      <c r="GM42" s="109">
        <f>'Mladí jazdci'!GM12</f>
        <v>0</v>
      </c>
      <c r="GN42" s="109">
        <f>'Mladí jazdci'!GN12</f>
        <v>0</v>
      </c>
      <c r="GO42" s="109">
        <f>'Mladí jazdci'!GO12</f>
        <v>0</v>
      </c>
      <c r="GP42" s="109">
        <f>'Mladí jazdci'!GP12</f>
        <v>0</v>
      </c>
      <c r="GQ42" s="109">
        <f>'Mladí jazdci'!GQ12</f>
        <v>0</v>
      </c>
      <c r="GR42" s="109">
        <f>'Mladí jazdci'!GR12</f>
        <v>0</v>
      </c>
      <c r="GS42" s="109">
        <f>'Mladí jazdci'!GS12</f>
        <v>0</v>
      </c>
      <c r="GT42" s="109">
        <f>'Mladí jazdci'!GT12</f>
        <v>0</v>
      </c>
      <c r="GU42" s="109">
        <f>'Mladí jazdci'!GU12</f>
        <v>0</v>
      </c>
      <c r="GV42" s="109">
        <f>'Mladí jazdci'!GV12</f>
        <v>0</v>
      </c>
      <c r="GW42" s="109">
        <f>'Mladí jazdci'!GW12</f>
        <v>0</v>
      </c>
      <c r="GX42" s="109">
        <f>'Mladí jazdci'!GX12</f>
        <v>0</v>
      </c>
      <c r="GY42" s="109">
        <f>'Mladí jazdci'!GY12</f>
        <v>0</v>
      </c>
      <c r="GZ42" s="109">
        <f>'Mladí jazdci'!GZ12</f>
        <v>0</v>
      </c>
      <c r="HA42" s="109">
        <f>'Mladí jazdci'!HA12</f>
        <v>0</v>
      </c>
      <c r="HB42" s="109">
        <f>'Mladí jazdci'!HB12</f>
        <v>0</v>
      </c>
      <c r="HC42" s="109">
        <f>'Mladí jazdci'!HC12</f>
        <v>0</v>
      </c>
      <c r="HD42" s="109">
        <f>'Mladí jazdci'!HD12</f>
        <v>0</v>
      </c>
      <c r="HE42" s="109">
        <f>'Mladí jazdci'!HE12</f>
        <v>0</v>
      </c>
      <c r="HF42" s="109">
        <f>'Mladí jazdci'!HF12</f>
        <v>0</v>
      </c>
      <c r="HG42" s="109">
        <f>'Mladí jazdci'!HG12</f>
        <v>0</v>
      </c>
      <c r="HH42" s="109">
        <f>'Mladí jazdci'!HH12</f>
        <v>0</v>
      </c>
      <c r="HI42" s="109">
        <f>'Mladí jazdci'!HI12</f>
        <v>0</v>
      </c>
      <c r="HJ42" s="109">
        <f>'Mladí jazdci'!HJ12</f>
        <v>0</v>
      </c>
      <c r="HK42" s="109">
        <f>'Mladí jazdci'!HK12</f>
        <v>0</v>
      </c>
      <c r="HL42" s="109">
        <f>'Mladí jazdci'!HL12</f>
        <v>0</v>
      </c>
      <c r="HM42" s="109">
        <f>'Mladí jazdci'!HM12</f>
        <v>0</v>
      </c>
      <c r="HN42" s="109">
        <f>'Mladí jazdci'!HN12</f>
        <v>0</v>
      </c>
      <c r="HO42" s="109">
        <f>'Mladí jazdci'!HO12</f>
        <v>0</v>
      </c>
      <c r="HP42" s="109">
        <f>'Mladí jazdci'!HP12</f>
        <v>0</v>
      </c>
      <c r="HQ42" s="109">
        <f>'Mladí jazdci'!HQ12</f>
        <v>0</v>
      </c>
      <c r="HR42" s="109">
        <f>'Mladí jazdci'!HR12</f>
        <v>0</v>
      </c>
      <c r="HS42" s="109">
        <f>'Mladí jazdci'!HS12</f>
        <v>0</v>
      </c>
      <c r="HT42" s="109">
        <f>'Mladí jazdci'!HT12</f>
        <v>9</v>
      </c>
      <c r="HU42" s="109">
        <f>'Mladí jazdci'!HU12</f>
        <v>0</v>
      </c>
      <c r="HV42" s="109">
        <f>'Mladí jazdci'!HV12</f>
        <v>0</v>
      </c>
      <c r="HW42" s="109">
        <f>'Mladí jazdci'!HW12</f>
        <v>0</v>
      </c>
      <c r="HX42" s="109">
        <f>'Mladí jazdci'!HX12</f>
        <v>0</v>
      </c>
      <c r="HY42" s="109">
        <f>'Mladí jazdci'!HY12</f>
        <v>0</v>
      </c>
      <c r="HZ42" s="109">
        <f>'Mladí jazdci'!HZ12</f>
        <v>0</v>
      </c>
      <c r="IA42" s="109">
        <f>'Mladí jazdci'!IA12</f>
        <v>0</v>
      </c>
      <c r="IB42" s="109">
        <f>'Mladí jazdci'!IB12</f>
        <v>0</v>
      </c>
      <c r="IC42" s="109">
        <f>'Mladí jazdci'!IC12</f>
        <v>0</v>
      </c>
      <c r="ID42" s="109">
        <f>'Mladí jazdci'!ID12</f>
        <v>0</v>
      </c>
      <c r="IE42" s="109">
        <f>'Mladí jazdci'!IE12</f>
        <v>0</v>
      </c>
      <c r="IF42" s="109">
        <f>'Mladí jazdci'!IF12</f>
        <v>0</v>
      </c>
      <c r="IG42" s="109">
        <f>'Mladí jazdci'!IG12</f>
        <v>0</v>
      </c>
      <c r="IH42" s="109">
        <f>'Mladí jazdci'!IH12</f>
        <v>0</v>
      </c>
      <c r="II42" s="109">
        <f>'Mladí jazdci'!II12</f>
        <v>0</v>
      </c>
      <c r="IJ42" s="109">
        <f>'Mladí jazdci'!IJ12</f>
        <v>0</v>
      </c>
      <c r="IK42" s="109">
        <f>'Mladí jazdci'!IK12</f>
        <v>0</v>
      </c>
      <c r="IL42" s="109">
        <f>'Mladí jazdci'!IL12</f>
        <v>0</v>
      </c>
      <c r="IM42" s="109">
        <f>'Mladí jazdci'!IM12</f>
        <v>0</v>
      </c>
      <c r="IN42" s="109">
        <f>'Mladí jazdci'!IN12</f>
        <v>0</v>
      </c>
      <c r="IO42" s="109">
        <f>'Mladí jazdci'!IO12</f>
        <v>0</v>
      </c>
      <c r="IP42" s="109">
        <f>'Mladí jazdci'!IP12</f>
        <v>0</v>
      </c>
      <c r="IQ42" s="109">
        <f>'Mladí jazdci'!IQ12</f>
        <v>0</v>
      </c>
      <c r="IR42" s="109">
        <f>'Mladí jazdci'!IR12</f>
        <v>0</v>
      </c>
      <c r="IS42" s="109">
        <f>'Mladí jazdci'!IS12</f>
        <v>0</v>
      </c>
      <c r="IT42" s="109">
        <f>'Mladí jazdci'!IT12</f>
        <v>0</v>
      </c>
      <c r="IU42" s="109">
        <f>'Mladí jazdci'!IU12</f>
        <v>0</v>
      </c>
      <c r="IV42" s="109">
        <f>'Mladí jazdci'!IV12</f>
        <v>0</v>
      </c>
      <c r="IW42" s="109">
        <f>'Mladí jazdci'!IW12</f>
        <v>0</v>
      </c>
      <c r="IX42" s="109">
        <f>'Mladí jazdci'!IX12</f>
        <v>0</v>
      </c>
      <c r="IY42" s="109">
        <f>'Mladí jazdci'!IY12</f>
        <v>0</v>
      </c>
      <c r="IZ42" s="109">
        <f>'Mladí jazdci'!IZ12</f>
        <v>14</v>
      </c>
      <c r="JA42" s="109">
        <f>'Mladí jazdci'!JA12</f>
        <v>0</v>
      </c>
      <c r="JB42" s="109">
        <f>'Mladí jazdci'!JB12</f>
        <v>0</v>
      </c>
      <c r="JC42" s="109">
        <f>'Mladí jazdci'!JC12</f>
        <v>0</v>
      </c>
      <c r="JD42" s="109">
        <f>'Mladí jazdci'!JD12</f>
        <v>0</v>
      </c>
      <c r="JE42" s="109">
        <f>'Mladí jazdci'!JE12</f>
        <v>0</v>
      </c>
      <c r="JF42" s="109">
        <f>'Mladí jazdci'!JF12</f>
        <v>0</v>
      </c>
      <c r="JG42" s="109">
        <f>'Mladí jazdci'!JG12</f>
        <v>0</v>
      </c>
      <c r="JH42" s="109">
        <f>'Mladí jazdci'!JH12</f>
        <v>0</v>
      </c>
      <c r="JI42" s="109">
        <f>'Mladí jazdci'!JI12</f>
        <v>17</v>
      </c>
      <c r="JJ42" s="109">
        <f>'Mladí jazdci'!JJ12</f>
        <v>0</v>
      </c>
      <c r="JK42" s="109">
        <f>'Mladí jazdci'!JK12</f>
        <v>0</v>
      </c>
      <c r="JL42" s="109">
        <f>'Mladí jazdci'!JL12</f>
        <v>0</v>
      </c>
      <c r="JM42" s="109">
        <f>'Mladí jazdci'!JM12</f>
        <v>0</v>
      </c>
      <c r="JN42" s="109">
        <f>'Mladí jazdci'!JN12</f>
        <v>0</v>
      </c>
      <c r="JO42" s="109">
        <f>'Mladí jazdci'!JO12</f>
        <v>0</v>
      </c>
      <c r="JP42" s="109">
        <f>'Mladí jazdci'!JP12</f>
        <v>0</v>
      </c>
      <c r="JQ42" s="109">
        <f>'Mladí jazdci'!JQ12</f>
        <v>0</v>
      </c>
      <c r="JR42" s="109">
        <f>'Mladí jazdci'!JR12</f>
        <v>0</v>
      </c>
      <c r="JS42" s="109">
        <f>'Mladí jazdci'!JS12</f>
        <v>0</v>
      </c>
      <c r="JT42" s="109">
        <f>'Mladí jazdci'!JT12</f>
        <v>0</v>
      </c>
      <c r="JU42" s="109">
        <f>'Mladí jazdci'!JU12</f>
        <v>0</v>
      </c>
      <c r="JV42" s="109">
        <f>'Mladí jazdci'!JV12</f>
        <v>0</v>
      </c>
      <c r="JW42" s="109">
        <f>'Mladí jazdci'!JW12</f>
        <v>0</v>
      </c>
      <c r="JX42" s="109">
        <f>'Mladí jazdci'!JX12</f>
        <v>0</v>
      </c>
      <c r="JY42" s="109">
        <f>'Mladí jazdci'!JY12</f>
        <v>0</v>
      </c>
      <c r="JZ42" s="109">
        <f>'Mladí jazdci'!JZ12</f>
        <v>0</v>
      </c>
      <c r="KA42" s="109">
        <f>'Mladí jazdci'!KA12</f>
        <v>0</v>
      </c>
      <c r="KB42" s="109">
        <f>'Mladí jazdci'!KB12</f>
        <v>0</v>
      </c>
      <c r="KC42" s="109">
        <f>'Mladí jazdci'!KC12</f>
        <v>0</v>
      </c>
      <c r="KD42" s="109">
        <f>'Mladí jazdci'!KD12</f>
        <v>0</v>
      </c>
      <c r="KE42" s="109">
        <f>'Mladí jazdci'!KE12</f>
        <v>0</v>
      </c>
      <c r="KF42" s="109">
        <f>'Mladí jazdci'!KF12</f>
        <v>0</v>
      </c>
      <c r="KG42" s="109">
        <f>'Mladí jazdci'!KG12</f>
        <v>0</v>
      </c>
      <c r="KH42" s="109">
        <f>'Mladí jazdci'!KH12</f>
        <v>0</v>
      </c>
      <c r="KI42" s="109">
        <f>'Mladí jazdci'!KI12</f>
        <v>0</v>
      </c>
      <c r="KJ42" s="109">
        <f>'Mladí jazdci'!KJ12</f>
        <v>0</v>
      </c>
      <c r="KK42" s="109">
        <f>'Mladí jazdci'!KK12</f>
        <v>0</v>
      </c>
      <c r="KL42" s="109">
        <f>'Mladí jazdci'!KL12</f>
        <v>0</v>
      </c>
      <c r="KM42" s="109">
        <f>'Mladí jazdci'!KM12</f>
        <v>0</v>
      </c>
      <c r="KN42" s="109">
        <f>'Mladí jazdci'!KN12</f>
        <v>0</v>
      </c>
      <c r="KO42" s="109">
        <f>'Mladí jazdci'!KO12</f>
        <v>0</v>
      </c>
      <c r="KP42" s="109">
        <f>'Mladí jazdci'!KP12</f>
        <v>0</v>
      </c>
      <c r="KQ42" s="109">
        <f>'Mladí jazdci'!KQ12</f>
        <v>0</v>
      </c>
      <c r="KR42" s="109">
        <f>'Mladí jazdci'!KR12</f>
        <v>0</v>
      </c>
      <c r="KS42" s="109">
        <f>'Mladí jazdci'!KS12</f>
        <v>0</v>
      </c>
      <c r="KT42" s="109">
        <f>'Mladí jazdci'!KT12</f>
        <v>0</v>
      </c>
      <c r="KU42" s="109">
        <f>'Mladí jazdci'!KU12</f>
        <v>0</v>
      </c>
      <c r="KV42" s="109">
        <f>'Mladí jazdci'!KV12</f>
        <v>0</v>
      </c>
      <c r="KW42" s="109">
        <f>'Mladí jazdci'!KW12</f>
        <v>0</v>
      </c>
      <c r="KX42" s="109">
        <f>'Mladí jazdci'!KX12</f>
        <v>0</v>
      </c>
      <c r="KY42" s="109">
        <f>'Mladí jazdci'!KY12</f>
        <v>0</v>
      </c>
      <c r="KZ42" s="109">
        <f>'Mladí jazdci'!KZ12</f>
        <v>0</v>
      </c>
      <c r="LA42" s="109">
        <f>'Mladí jazdci'!LA12</f>
        <v>0</v>
      </c>
      <c r="LB42" s="109">
        <f>'Mladí jazdci'!LB12</f>
        <v>0</v>
      </c>
      <c r="LC42" s="109">
        <f>'Mladí jazdci'!LC12</f>
        <v>0</v>
      </c>
      <c r="LD42" s="109">
        <f>'Mladí jazdci'!LD12</f>
        <v>0</v>
      </c>
      <c r="LE42" s="109">
        <f>'Mladí jazdci'!LE12</f>
        <v>0</v>
      </c>
      <c r="LF42" s="109">
        <f>'Mladí jazdci'!LF12</f>
        <v>0</v>
      </c>
      <c r="LG42" s="109">
        <f>'Mladí jazdci'!LG12</f>
        <v>0</v>
      </c>
      <c r="LH42" s="109">
        <f>'Mladí jazdci'!LH12</f>
        <v>0</v>
      </c>
      <c r="LI42" s="109">
        <f>'Mladí jazdci'!LI12</f>
        <v>0</v>
      </c>
      <c r="LJ42" s="109">
        <f>'Mladí jazdci'!LJ12</f>
        <v>0</v>
      </c>
      <c r="LK42" s="109">
        <f>'Mladí jazdci'!LK12</f>
        <v>0</v>
      </c>
      <c r="LL42" s="109">
        <f>'Mladí jazdci'!LL12</f>
        <v>0</v>
      </c>
      <c r="LM42" s="109">
        <f>'Mladí jazdci'!LM12</f>
        <v>0</v>
      </c>
      <c r="LN42" s="109">
        <f>'Mladí jazdci'!LN12</f>
        <v>0</v>
      </c>
      <c r="LO42" s="109">
        <f>'Mladí jazdci'!LO12</f>
        <v>0</v>
      </c>
      <c r="LP42" s="109">
        <f>'Mladí jazdci'!LP12</f>
        <v>0</v>
      </c>
      <c r="LQ42" s="109">
        <f>'Mladí jazdci'!LQ12</f>
        <v>0</v>
      </c>
      <c r="LR42" s="109">
        <f>'Mladí jazdci'!LR12</f>
        <v>0</v>
      </c>
      <c r="LS42" s="109">
        <f>'Mladí jazdci'!LS12</f>
        <v>0</v>
      </c>
      <c r="LT42" s="109">
        <f>'Mladí jazdci'!LT12</f>
        <v>0</v>
      </c>
      <c r="LU42" s="109">
        <f>'Mladí jazdci'!LU12</f>
        <v>0</v>
      </c>
      <c r="LV42" s="109">
        <f>'Mladí jazdci'!LV12</f>
        <v>0</v>
      </c>
      <c r="LW42" s="109">
        <f>'Mladí jazdci'!LW12</f>
        <v>0</v>
      </c>
      <c r="LX42" s="109">
        <f>'Mladí jazdci'!LX12</f>
        <v>0</v>
      </c>
      <c r="LY42" s="109">
        <f>'Mladí jazdci'!LY12</f>
        <v>0</v>
      </c>
      <c r="LZ42" s="109">
        <f>'Mladí jazdci'!LZ12</f>
        <v>0</v>
      </c>
      <c r="MA42" s="109">
        <f>'Mladí jazdci'!MA12</f>
        <v>0</v>
      </c>
      <c r="MB42" s="109">
        <f>'Mladí jazdci'!MB12</f>
        <v>0</v>
      </c>
      <c r="MC42" s="109">
        <f>'Mladí jazdci'!MC12</f>
        <v>0</v>
      </c>
      <c r="MD42" s="109">
        <f>'Mladí jazdci'!MD12</f>
        <v>0</v>
      </c>
      <c r="ME42" s="109">
        <f>'Mladí jazdci'!ME12</f>
        <v>0</v>
      </c>
      <c r="MF42" s="109">
        <f>'Mladí jazdci'!MF12</f>
        <v>0</v>
      </c>
      <c r="MG42" s="109">
        <f>'Mladí jazdci'!MG12</f>
        <v>0</v>
      </c>
      <c r="MH42" s="109">
        <f>'Mladí jazdci'!MH12</f>
        <v>0</v>
      </c>
      <c r="MI42" s="109">
        <f>'Mladí jazdci'!MI12</f>
        <v>0</v>
      </c>
      <c r="MJ42" s="109">
        <f>'Mladí jazdci'!MJ12</f>
        <v>0</v>
      </c>
      <c r="MK42" s="109">
        <f>'Mladí jazdci'!MK12</f>
        <v>0</v>
      </c>
      <c r="ML42" s="109">
        <f>'Mladí jazdci'!ML12</f>
        <v>0</v>
      </c>
      <c r="MM42" s="109">
        <f>'Mladí jazdci'!MM12</f>
        <v>0</v>
      </c>
      <c r="MN42" s="109">
        <f>'Mladí jazdci'!MN12</f>
        <v>0</v>
      </c>
      <c r="MO42" s="109">
        <f>'Mladí jazdci'!MO12</f>
        <v>0</v>
      </c>
      <c r="MP42" s="109">
        <f>'Mladí jazdci'!MP12</f>
        <v>0</v>
      </c>
      <c r="MQ42" s="109">
        <f>'Mladí jazdci'!MQ12</f>
        <v>0</v>
      </c>
      <c r="MR42" s="109">
        <f>'Mladí jazdci'!MR12</f>
        <v>0</v>
      </c>
      <c r="MS42" s="109">
        <f>'Mladí jazdci'!MS12</f>
        <v>0</v>
      </c>
      <c r="MT42" s="109">
        <f>'Mladí jazdci'!MT12</f>
        <v>0</v>
      </c>
      <c r="MU42" s="109">
        <f>'Mladí jazdci'!MU12</f>
        <v>0</v>
      </c>
      <c r="MV42" s="109">
        <f>'Mladí jazdci'!MV12</f>
        <v>0</v>
      </c>
      <c r="MW42" s="109">
        <f>'Mladí jazdci'!MW12</f>
        <v>0</v>
      </c>
      <c r="MX42" s="109">
        <f>'Mladí jazdci'!MX12</f>
        <v>0</v>
      </c>
      <c r="MY42" s="109">
        <f>'Mladí jazdci'!MY12</f>
        <v>0</v>
      </c>
      <c r="MZ42" s="109">
        <f>'Mladí jazdci'!MZ12</f>
        <v>0</v>
      </c>
      <c r="NA42" s="109">
        <f>'Mladí jazdci'!NA12</f>
        <v>0</v>
      </c>
      <c r="NB42" s="109">
        <f>'Mladí jazdci'!NB12</f>
        <v>0</v>
      </c>
      <c r="NC42" s="109">
        <f>'Mladí jazdci'!NC12</f>
        <v>0</v>
      </c>
      <c r="ND42" s="109">
        <f>'Mladí jazdci'!ND12</f>
        <v>0</v>
      </c>
      <c r="NE42" s="109">
        <f>'Mladí jazdci'!NE12</f>
        <v>0</v>
      </c>
      <c r="NF42" s="109">
        <f>'Mladí jazdci'!NF12</f>
        <v>0</v>
      </c>
      <c r="NG42" s="109">
        <f>'Mladí jazdci'!NG12</f>
        <v>0</v>
      </c>
      <c r="NH42" s="109">
        <f>'Mladí jazdci'!NH12</f>
        <v>0</v>
      </c>
      <c r="NI42" s="109">
        <f>'Mladí jazdci'!NI12</f>
        <v>0</v>
      </c>
      <c r="NJ42" s="109">
        <f>'Mladí jazdci'!NJ12</f>
        <v>0</v>
      </c>
      <c r="NK42" s="109">
        <f>'Mladí jazdci'!NK12</f>
        <v>0</v>
      </c>
      <c r="NL42" s="109">
        <f>'Mladí jazdci'!NL12</f>
        <v>0</v>
      </c>
      <c r="NM42" s="109">
        <f>'Mladí jazdci'!NM12</f>
        <v>0</v>
      </c>
      <c r="NN42" s="109">
        <f>'Mladí jazdci'!NN12</f>
        <v>0</v>
      </c>
      <c r="NO42" s="109">
        <f>'Mladí jazdci'!NO12</f>
        <v>0</v>
      </c>
      <c r="NP42" s="109">
        <f>'Mladí jazdci'!NP12</f>
        <v>0</v>
      </c>
      <c r="NQ42" s="109">
        <f>'Mladí jazdci'!NQ12</f>
        <v>0</v>
      </c>
      <c r="NR42" s="109">
        <f>'Mladí jazdci'!NR12</f>
        <v>0</v>
      </c>
      <c r="NS42" s="109">
        <f>'Mladí jazdci'!NS12</f>
        <v>0</v>
      </c>
      <c r="NT42" s="109">
        <f>'Mladí jazdci'!NT12</f>
        <v>0</v>
      </c>
      <c r="NU42" s="109">
        <f>'Mladí jazdci'!NU12</f>
        <v>0</v>
      </c>
      <c r="NV42" s="109">
        <f>'Mladí jazdci'!NV12</f>
        <v>0</v>
      </c>
      <c r="NW42" s="109">
        <f>'Mladí jazdci'!NW12</f>
        <v>0</v>
      </c>
      <c r="NX42" s="109">
        <f>'Mladí jazdci'!NX12</f>
        <v>0</v>
      </c>
      <c r="NY42" s="109">
        <f>'Mladí jazdci'!NY12</f>
        <v>0</v>
      </c>
      <c r="NZ42" s="109">
        <f>'Mladí jazdci'!NZ12</f>
        <v>0</v>
      </c>
      <c r="OA42" s="109">
        <f>'Mladí jazdci'!OA12</f>
        <v>0</v>
      </c>
      <c r="OB42" s="109">
        <f>'Mladí jazdci'!OB12</f>
        <v>0</v>
      </c>
      <c r="OC42" s="109">
        <f>'Mladí jazdci'!OC12</f>
        <v>0</v>
      </c>
      <c r="OD42" s="109">
        <f>'Mladí jazdci'!OD12</f>
        <v>0</v>
      </c>
      <c r="OE42" s="109">
        <f>'Mladí jazdci'!OE12</f>
        <v>0</v>
      </c>
      <c r="OF42" s="109">
        <f>'Mladí jazdci'!OF12</f>
        <v>0</v>
      </c>
      <c r="OG42" s="109">
        <f>'Mladí jazdci'!OG12</f>
        <v>0</v>
      </c>
      <c r="OH42" s="109">
        <f>'Mladí jazdci'!OH12</f>
        <v>0</v>
      </c>
      <c r="OI42" s="109">
        <f>'Mladí jazdci'!OI12</f>
        <v>0</v>
      </c>
      <c r="OJ42" s="109">
        <f>'Mladí jazdci'!OJ12</f>
        <v>0</v>
      </c>
      <c r="OK42" s="109">
        <f>'Mladí jazdci'!OK12</f>
        <v>0</v>
      </c>
      <c r="OL42" s="109">
        <f>'Mladí jazdci'!OL12</f>
        <v>0</v>
      </c>
      <c r="OM42" s="109">
        <f>'Mladí jazdci'!OM12</f>
        <v>0</v>
      </c>
      <c r="ON42" s="109">
        <f>'Mladí jazdci'!ON12</f>
        <v>0</v>
      </c>
      <c r="OO42" s="109">
        <f>'Mladí jazdci'!OO12</f>
        <v>0</v>
      </c>
      <c r="OP42" s="109">
        <f>'Mladí jazdci'!OP12</f>
        <v>0</v>
      </c>
      <c r="OQ42" s="109">
        <f>'Mladí jazdci'!OQ12</f>
        <v>0</v>
      </c>
      <c r="OR42" s="109">
        <f>'Mladí jazdci'!OR12</f>
        <v>0</v>
      </c>
      <c r="OS42" s="109">
        <f>'Mladí jazdci'!OS12</f>
        <v>0</v>
      </c>
      <c r="OT42" s="109">
        <f>'Mladí jazdci'!OT12</f>
        <v>0</v>
      </c>
      <c r="OU42" s="109">
        <f>'Mladí jazdci'!OU12</f>
        <v>0</v>
      </c>
      <c r="OV42" s="109">
        <f>'Mladí jazdci'!OV12</f>
        <v>0</v>
      </c>
      <c r="OW42" s="109">
        <f>'Mladí jazdci'!OW12</f>
        <v>0</v>
      </c>
      <c r="OX42" s="109">
        <f>'Mladí jazdci'!OX12</f>
        <v>0</v>
      </c>
      <c r="OY42" s="109">
        <f>'Mladí jazdci'!OY12</f>
        <v>0</v>
      </c>
      <c r="OZ42" s="109">
        <f>'Mladí jazdci'!OZ12</f>
        <v>0</v>
      </c>
      <c r="PA42" s="109">
        <f>'Mladí jazdci'!PA12</f>
        <v>0</v>
      </c>
      <c r="PB42" s="109">
        <f>'Mladí jazdci'!PB12</f>
        <v>0</v>
      </c>
      <c r="PC42" s="109">
        <f>'Mladí jazdci'!PC12</f>
        <v>0</v>
      </c>
      <c r="PD42" s="109">
        <f>'Mladí jazdci'!PD12</f>
        <v>0</v>
      </c>
      <c r="PE42" s="109">
        <f>'Mladí jazdci'!PE12</f>
        <v>0</v>
      </c>
      <c r="PF42" s="109">
        <f>'Mladí jazdci'!PF12</f>
        <v>0</v>
      </c>
      <c r="PG42" s="109">
        <f>'Mladí jazdci'!PG12</f>
        <v>0</v>
      </c>
      <c r="PH42" s="109">
        <f>'Mladí jazdci'!PH12</f>
        <v>0</v>
      </c>
      <c r="PI42" s="109">
        <f>'Mladí jazdci'!PI12</f>
        <v>0</v>
      </c>
      <c r="PJ42" s="109">
        <f>'Mladí jazdci'!PJ12</f>
        <v>0</v>
      </c>
      <c r="PK42" s="109">
        <f>'Mladí jazdci'!PK12</f>
        <v>0</v>
      </c>
      <c r="PL42" s="109">
        <f>'Mladí jazdci'!PL12</f>
        <v>0</v>
      </c>
      <c r="PM42" s="109">
        <f>'Mladí jazdci'!PM12</f>
        <v>0</v>
      </c>
      <c r="PN42" s="109">
        <f>'Mladí jazdci'!PN12</f>
        <v>0</v>
      </c>
      <c r="PO42" s="109">
        <f>'Mladí jazdci'!PO12</f>
        <v>0</v>
      </c>
      <c r="PP42" s="109">
        <f>'Mladí jazdci'!PP12</f>
        <v>0</v>
      </c>
      <c r="PQ42" s="109">
        <f>'Mladí jazdci'!PQ12</f>
        <v>0</v>
      </c>
      <c r="PR42" s="109">
        <f>'Mladí jazdci'!PR12</f>
        <v>0</v>
      </c>
      <c r="PS42" s="109">
        <f>'Mladí jazdci'!PS12</f>
        <v>0</v>
      </c>
      <c r="PT42" s="109">
        <f>'Mladí jazdci'!PT12</f>
        <v>0</v>
      </c>
      <c r="PU42" s="109">
        <f>'Mladí jazdci'!PU12</f>
        <v>0</v>
      </c>
      <c r="PV42" s="109">
        <f>'Mladí jazdci'!PV12</f>
        <v>0</v>
      </c>
      <c r="PW42" s="109">
        <f>'Mladí jazdci'!PW12</f>
        <v>0</v>
      </c>
      <c r="PX42" s="109">
        <f>'Mladí jazdci'!PX12</f>
        <v>0</v>
      </c>
      <c r="PY42" s="109">
        <f>'Mladí jazdci'!PY12</f>
        <v>0</v>
      </c>
      <c r="PZ42" s="109">
        <f>'Mladí jazdci'!PZ12</f>
        <v>0</v>
      </c>
      <c r="QA42" s="109">
        <f>'Mladí jazdci'!QA12</f>
        <v>0</v>
      </c>
      <c r="QB42" s="109">
        <f>'Mladí jazdci'!QB12</f>
        <v>0</v>
      </c>
      <c r="QC42" s="109">
        <f>'Mladí jazdci'!QC12</f>
        <v>0</v>
      </c>
      <c r="QD42" s="109">
        <f>'Mladí jazdci'!QD12</f>
        <v>0</v>
      </c>
      <c r="QE42" s="109">
        <f>'Mladí jazdci'!QE12</f>
        <v>0</v>
      </c>
      <c r="QF42" s="109">
        <f>'Mladí jazdci'!QF12</f>
        <v>0</v>
      </c>
      <c r="QG42" s="109">
        <f>'Mladí jazdci'!QG12</f>
        <v>0</v>
      </c>
      <c r="QH42" s="109">
        <f>'Mladí jazdci'!QH12</f>
        <v>0</v>
      </c>
      <c r="QI42" s="109">
        <f>'Mladí jazdci'!QI12</f>
        <v>0</v>
      </c>
      <c r="QJ42" s="109">
        <f>'Mladí jazdci'!QJ12</f>
        <v>0</v>
      </c>
      <c r="QK42" s="109">
        <f>'Mladí jazdci'!QK12</f>
        <v>0</v>
      </c>
      <c r="QL42" s="109">
        <f>'Mladí jazdci'!QL12</f>
        <v>0</v>
      </c>
      <c r="QM42" s="109">
        <f>'Mladí jazdci'!QM12</f>
        <v>0</v>
      </c>
      <c r="QN42" s="109">
        <f>'Mladí jazdci'!QN12</f>
        <v>0</v>
      </c>
      <c r="QO42" s="109">
        <f>'Mladí jazdci'!QO12</f>
        <v>0</v>
      </c>
      <c r="QP42" s="109">
        <f>'Mladí jazdci'!QP12</f>
        <v>0</v>
      </c>
      <c r="QQ42" s="109">
        <f>'Mladí jazdci'!QQ12</f>
        <v>0</v>
      </c>
      <c r="QR42" s="109">
        <f>'Mladí jazdci'!QR12</f>
        <v>0</v>
      </c>
      <c r="QS42" s="109">
        <f>'Mladí jazdci'!QS12</f>
        <v>0</v>
      </c>
      <c r="QT42" s="109">
        <f>'Mladí jazdci'!QT12</f>
        <v>0</v>
      </c>
      <c r="QU42" s="109">
        <f>'Mladí jazdci'!QU12</f>
        <v>0</v>
      </c>
      <c r="QV42" s="109">
        <f>'Mladí jazdci'!QV12</f>
        <v>0</v>
      </c>
      <c r="QW42" s="109">
        <f>'Mladí jazdci'!QW12</f>
        <v>0</v>
      </c>
      <c r="QX42" s="109">
        <f>'Mladí jazdci'!QX12</f>
        <v>0</v>
      </c>
      <c r="QY42" s="109">
        <f>'Mladí jazdci'!QY12</f>
        <v>0</v>
      </c>
      <c r="QZ42" s="109">
        <f>'Mladí jazdci'!QZ12</f>
        <v>0</v>
      </c>
      <c r="RA42" s="109">
        <f>'Mladí jazdci'!RA12</f>
        <v>0</v>
      </c>
      <c r="RB42" s="109">
        <f>'Mladí jazdci'!RB12</f>
        <v>0</v>
      </c>
      <c r="RC42" s="109">
        <f>'Mladí jazdci'!RC12</f>
        <v>0</v>
      </c>
      <c r="RD42" s="109">
        <f>'Mladí jazdci'!RD12</f>
        <v>0</v>
      </c>
      <c r="RE42" s="109">
        <f>'Mladí jazdci'!RE12</f>
        <v>0</v>
      </c>
      <c r="RF42" s="109">
        <f>'Mladí jazdci'!RF12</f>
        <v>0</v>
      </c>
      <c r="RG42" s="109">
        <f>'Mladí jazdci'!RG12</f>
        <v>0</v>
      </c>
      <c r="RH42" s="109">
        <f>'Mladí jazdci'!RH12</f>
        <v>0</v>
      </c>
      <c r="RI42" s="109">
        <f>'Mladí jazdci'!RI12</f>
        <v>0</v>
      </c>
      <c r="RJ42" s="109">
        <f>'Mladí jazdci'!RJ12</f>
        <v>0</v>
      </c>
      <c r="RK42" s="109">
        <f>'Mladí jazdci'!RK12</f>
        <v>0</v>
      </c>
      <c r="RL42" s="109">
        <f>'Mladí jazdci'!RL12</f>
        <v>0</v>
      </c>
      <c r="RM42" s="109">
        <f>'Mladí jazdci'!RM12</f>
        <v>0</v>
      </c>
      <c r="RN42" s="109">
        <f>'Mladí jazdci'!RN12</f>
        <v>0</v>
      </c>
      <c r="RO42" s="109">
        <f>'Mladí jazdci'!RO12</f>
        <v>0</v>
      </c>
      <c r="RP42" s="109">
        <f>'Mladí jazdci'!RP12</f>
        <v>0</v>
      </c>
      <c r="RQ42" s="109">
        <f>'Mladí jazdci'!RQ12</f>
        <v>0</v>
      </c>
      <c r="RR42" s="109">
        <f>'Mladí jazdci'!RR12</f>
        <v>0</v>
      </c>
      <c r="RS42" s="109">
        <f>'Mladí jazdci'!RS12</f>
        <v>0</v>
      </c>
      <c r="RT42" s="109">
        <f>'Mladí jazdci'!RT12</f>
        <v>0</v>
      </c>
      <c r="RU42" s="109">
        <f>'Mladí jazdci'!RU12</f>
        <v>0</v>
      </c>
      <c r="RV42" s="109">
        <f>'Mladí jazdci'!RV12</f>
        <v>0</v>
      </c>
      <c r="RW42" s="109">
        <f>'Mladí jazdci'!RW12</f>
        <v>0</v>
      </c>
      <c r="RX42" s="109">
        <f>'Mladí jazdci'!RX12</f>
        <v>0</v>
      </c>
      <c r="RY42" s="109">
        <f>'Mladí jazdci'!RY12</f>
        <v>0</v>
      </c>
      <c r="RZ42" s="109">
        <f>'Mladí jazdci'!RZ12</f>
        <v>0</v>
      </c>
      <c r="SA42" s="109">
        <f>'Mladí jazdci'!SA12</f>
        <v>0</v>
      </c>
      <c r="SB42" s="109">
        <f>'Mladí jazdci'!SB12</f>
        <v>0</v>
      </c>
      <c r="SC42" s="109">
        <f>'Mladí jazdci'!SC12</f>
        <v>0</v>
      </c>
      <c r="SD42" s="109">
        <f>'Mladí jazdci'!SD12</f>
        <v>0</v>
      </c>
      <c r="SE42" s="109">
        <f>'Mladí jazdci'!SE12</f>
        <v>0</v>
      </c>
      <c r="SF42" s="109">
        <f>'Mladí jazdci'!SF12</f>
        <v>0</v>
      </c>
      <c r="SG42" s="109">
        <f>'Mladí jazdci'!SG12</f>
        <v>0</v>
      </c>
      <c r="SH42" s="109">
        <f>'Mladí jazdci'!SH12</f>
        <v>0</v>
      </c>
      <c r="SI42" s="109">
        <f>'Mladí jazdci'!SI12</f>
        <v>0</v>
      </c>
      <c r="SJ42" s="109">
        <f>'Mladí jazdci'!SJ12</f>
        <v>0</v>
      </c>
      <c r="SK42" s="109">
        <f>'Mladí jazdci'!SK12</f>
        <v>0</v>
      </c>
      <c r="SL42" s="109">
        <f>'Mladí jazdci'!SL12</f>
        <v>0</v>
      </c>
      <c r="SM42" s="109">
        <f>'Mladí jazdci'!SM12</f>
        <v>0</v>
      </c>
      <c r="SN42" s="109">
        <f>'Mladí jazdci'!SN12</f>
        <v>0</v>
      </c>
      <c r="SO42" s="109">
        <f>'Mladí jazdci'!SO12</f>
        <v>0</v>
      </c>
      <c r="SP42" s="109">
        <f>'Mladí jazdci'!SP12</f>
        <v>0</v>
      </c>
      <c r="SQ42" s="109">
        <f>'Mladí jazdci'!SQ12</f>
        <v>0</v>
      </c>
      <c r="SR42" s="109">
        <f>'Mladí jazdci'!SR12</f>
        <v>0</v>
      </c>
      <c r="SS42" s="109">
        <f>'Mladí jazdci'!SS12</f>
        <v>0</v>
      </c>
      <c r="ST42" s="109">
        <f>'Mladí jazdci'!ST12</f>
        <v>0</v>
      </c>
      <c r="SU42" s="109">
        <f>'Mladí jazdci'!SU12</f>
        <v>0</v>
      </c>
      <c r="SV42" s="109">
        <f>'Mladí jazdci'!SV12</f>
        <v>0</v>
      </c>
      <c r="SW42" s="109">
        <f>'Mladí jazdci'!SW12</f>
        <v>0</v>
      </c>
      <c r="SX42" s="109">
        <f>'Mladí jazdci'!SX12</f>
        <v>0</v>
      </c>
      <c r="SY42" s="109">
        <f>'Mladí jazdci'!SY12</f>
        <v>0</v>
      </c>
      <c r="SZ42" s="109">
        <f>'Mladí jazdci'!SZ12</f>
        <v>0</v>
      </c>
      <c r="TA42" s="109">
        <f>'Mladí jazdci'!TA12</f>
        <v>0</v>
      </c>
      <c r="TB42" s="109">
        <f>'Mladí jazdci'!TB12</f>
        <v>0</v>
      </c>
    </row>
    <row r="43" spans="1:522" s="1" customFormat="1" ht="18" customHeight="1" x14ac:dyDescent="0.2">
      <c r="A43" s="12">
        <v>30</v>
      </c>
      <c r="B43" s="11" t="s">
        <v>84</v>
      </c>
      <c r="C43" s="1">
        <v>10844</v>
      </c>
      <c r="D43" s="1">
        <v>2006</v>
      </c>
      <c r="E43" t="s">
        <v>83</v>
      </c>
      <c r="F43" s="1">
        <v>7365</v>
      </c>
      <c r="G43" s="1" t="s">
        <v>127</v>
      </c>
      <c r="H43" t="s">
        <v>130</v>
      </c>
      <c r="I43" s="1">
        <f t="shared" si="4"/>
        <v>49.5</v>
      </c>
      <c r="J43" s="12">
        <f>Tabuľka3[[#This Row],[Stĺpec9]]</f>
        <v>49.5</v>
      </c>
      <c r="K43" s="109">
        <f>'Mladí jazdci'!K9</f>
        <v>0</v>
      </c>
      <c r="L43" s="109">
        <f>'Mladí jazdci'!L9</f>
        <v>0</v>
      </c>
      <c r="M43" s="109">
        <f>'Mladí jazdci'!M9</f>
        <v>0</v>
      </c>
      <c r="N43" s="109">
        <f>'Mladí jazdci'!N9</f>
        <v>0</v>
      </c>
      <c r="O43" s="109">
        <f>'Mladí jazdci'!O9</f>
        <v>0</v>
      </c>
      <c r="P43" s="109">
        <f>'Mladí jazdci'!P9</f>
        <v>0</v>
      </c>
      <c r="Q43" s="109">
        <f>'Mladí jazdci'!Q9</f>
        <v>0</v>
      </c>
      <c r="R43" s="109">
        <f>'Mladí jazdci'!R9</f>
        <v>0</v>
      </c>
      <c r="S43" s="109">
        <f>'Mladí jazdci'!S9</f>
        <v>0</v>
      </c>
      <c r="T43" s="109">
        <f>'Mladí jazdci'!T9</f>
        <v>0</v>
      </c>
      <c r="U43" s="109">
        <f>'Mladí jazdci'!U9</f>
        <v>0</v>
      </c>
      <c r="V43" s="109">
        <f>'Mladí jazdci'!V9</f>
        <v>0</v>
      </c>
      <c r="W43" s="109">
        <f>'Mladí jazdci'!W9</f>
        <v>0</v>
      </c>
      <c r="X43" s="109">
        <f>'Mladí jazdci'!X9</f>
        <v>0</v>
      </c>
      <c r="Y43" s="109">
        <f>'Mladí jazdci'!Y9</f>
        <v>0</v>
      </c>
      <c r="Z43" s="109">
        <f>'Mladí jazdci'!Z9</f>
        <v>0</v>
      </c>
      <c r="AA43" s="109">
        <f>'Mladí jazdci'!AA9</f>
        <v>0</v>
      </c>
      <c r="AB43" s="109">
        <f>'Mladí jazdci'!AB9</f>
        <v>0</v>
      </c>
      <c r="AC43" s="109">
        <f>'Mladí jazdci'!AC9</f>
        <v>0</v>
      </c>
      <c r="AD43" s="109">
        <f>'Mladí jazdci'!AD9</f>
        <v>0</v>
      </c>
      <c r="AE43" s="109">
        <f>'Mladí jazdci'!AE9</f>
        <v>0</v>
      </c>
      <c r="AF43" s="109">
        <f>'Mladí jazdci'!AF9</f>
        <v>0</v>
      </c>
      <c r="AG43" s="109">
        <f>'Mladí jazdci'!AG9</f>
        <v>0</v>
      </c>
      <c r="AH43" s="109">
        <f>'Mladí jazdci'!AH9</f>
        <v>0</v>
      </c>
      <c r="AI43" s="109">
        <f>'Mladí jazdci'!AI9</f>
        <v>25.5</v>
      </c>
      <c r="AJ43" s="109">
        <f>'Mladí jazdci'!AJ9</f>
        <v>0</v>
      </c>
      <c r="AK43" s="109">
        <f>'Mladí jazdci'!AK9</f>
        <v>24</v>
      </c>
      <c r="AL43" s="109">
        <f>'Mladí jazdci'!AL9</f>
        <v>0</v>
      </c>
      <c r="AM43" s="109">
        <f>'Mladí jazdci'!AM9</f>
        <v>0</v>
      </c>
      <c r="AN43" s="109">
        <f>'Mladí jazdci'!AN9</f>
        <v>0</v>
      </c>
      <c r="AO43" s="109">
        <f>'Mladí jazdci'!AO9</f>
        <v>0</v>
      </c>
      <c r="AP43" s="109">
        <f>'Mladí jazdci'!AP9</f>
        <v>0</v>
      </c>
      <c r="AQ43" s="109">
        <f>'Mladí jazdci'!AQ9</f>
        <v>0</v>
      </c>
      <c r="AR43" s="109">
        <f>'Mladí jazdci'!AR9</f>
        <v>0</v>
      </c>
      <c r="AS43" s="109">
        <f>'Mladí jazdci'!AS9</f>
        <v>0</v>
      </c>
      <c r="AT43" s="109">
        <f>'Mladí jazdci'!AT9</f>
        <v>0</v>
      </c>
      <c r="AU43" s="109">
        <f>'Mladí jazdci'!AU9</f>
        <v>0</v>
      </c>
      <c r="AV43" s="109">
        <f>'Mladí jazdci'!AV9</f>
        <v>0</v>
      </c>
      <c r="AW43" s="109">
        <f>'Mladí jazdci'!AW9</f>
        <v>0</v>
      </c>
      <c r="AX43" s="109">
        <f>'Mladí jazdci'!AX9</f>
        <v>0</v>
      </c>
      <c r="AY43" s="109">
        <f>'Mladí jazdci'!AY9</f>
        <v>0</v>
      </c>
      <c r="AZ43" s="109">
        <f>'Mladí jazdci'!AZ9</f>
        <v>0</v>
      </c>
      <c r="BA43" s="109">
        <f>'Mladí jazdci'!BA9</f>
        <v>0</v>
      </c>
      <c r="BB43" s="109">
        <f>'Mladí jazdci'!BB9</f>
        <v>0</v>
      </c>
      <c r="BC43" s="109">
        <f>'Mladí jazdci'!BC9</f>
        <v>0</v>
      </c>
      <c r="BD43" s="109">
        <f>'Mladí jazdci'!BD9</f>
        <v>0</v>
      </c>
      <c r="BE43" s="109">
        <f>'Mladí jazdci'!BE9</f>
        <v>0</v>
      </c>
      <c r="BF43" s="109">
        <f>'Mladí jazdci'!BF9</f>
        <v>0</v>
      </c>
      <c r="BG43" s="109">
        <f>'Mladí jazdci'!BG9</f>
        <v>0</v>
      </c>
      <c r="BH43" s="109">
        <f>'Mladí jazdci'!BH9</f>
        <v>0</v>
      </c>
      <c r="BI43" s="109">
        <f>'Mladí jazdci'!BI9</f>
        <v>0</v>
      </c>
      <c r="BJ43" s="109">
        <f>'Mladí jazdci'!BJ9</f>
        <v>0</v>
      </c>
      <c r="BK43" s="109">
        <f>'Mladí jazdci'!BK9</f>
        <v>0</v>
      </c>
      <c r="BL43" s="109">
        <f>'Mladí jazdci'!BL9</f>
        <v>0</v>
      </c>
      <c r="BM43" s="109">
        <f>'Mladí jazdci'!BM9</f>
        <v>0</v>
      </c>
      <c r="BN43" s="109">
        <f>'Mladí jazdci'!BN9</f>
        <v>0</v>
      </c>
      <c r="BO43" s="109">
        <f>'Mladí jazdci'!BO9</f>
        <v>0</v>
      </c>
      <c r="BP43" s="109">
        <f>'Mladí jazdci'!BP9</f>
        <v>0</v>
      </c>
      <c r="BQ43" s="109">
        <f>'Mladí jazdci'!BQ9</f>
        <v>0</v>
      </c>
      <c r="BR43" s="109">
        <f>'Mladí jazdci'!BR9</f>
        <v>0</v>
      </c>
      <c r="BS43" s="109">
        <f>'Mladí jazdci'!BS9</f>
        <v>0</v>
      </c>
      <c r="BT43" s="109">
        <f>'Mladí jazdci'!BT9</f>
        <v>0</v>
      </c>
      <c r="BU43" s="109">
        <f>'Mladí jazdci'!BU9</f>
        <v>0</v>
      </c>
      <c r="BV43" s="109">
        <f>'Mladí jazdci'!BV9</f>
        <v>0</v>
      </c>
      <c r="BW43" s="109">
        <f>'Mladí jazdci'!BW9</f>
        <v>0</v>
      </c>
      <c r="BX43" s="109">
        <f>'Mladí jazdci'!BX9</f>
        <v>0</v>
      </c>
      <c r="BY43" s="109" t="str">
        <f>'Mladí jazdci'!BY9</f>
        <v>o</v>
      </c>
      <c r="BZ43" s="109">
        <f>'Mladí jazdci'!BZ9</f>
        <v>0</v>
      </c>
      <c r="CA43" s="109">
        <f>'Mladí jazdci'!CA9</f>
        <v>0</v>
      </c>
      <c r="CB43" s="109">
        <f>'Mladí jazdci'!CB9</f>
        <v>0</v>
      </c>
      <c r="CC43" s="109">
        <f>'Mladí jazdci'!CC9</f>
        <v>0</v>
      </c>
      <c r="CD43" s="109">
        <f>'Mladí jazdci'!CD9</f>
        <v>0</v>
      </c>
      <c r="CE43" s="109">
        <f>'Mladí jazdci'!CE9</f>
        <v>0</v>
      </c>
      <c r="CF43" s="109">
        <f>'Mladí jazdci'!CF9</f>
        <v>0</v>
      </c>
      <c r="CG43" s="109">
        <f>'Mladí jazdci'!CG9</f>
        <v>0</v>
      </c>
      <c r="CH43" s="109">
        <f>'Mladí jazdci'!CH9</f>
        <v>0</v>
      </c>
      <c r="CI43" s="109">
        <f>'Mladí jazdci'!CI9</f>
        <v>0</v>
      </c>
      <c r="CJ43" s="109">
        <f>'Mladí jazdci'!CJ9</f>
        <v>0</v>
      </c>
      <c r="CK43" s="109">
        <f>'Mladí jazdci'!CK9</f>
        <v>0</v>
      </c>
      <c r="CL43" s="109">
        <f>'Mladí jazdci'!CL9</f>
        <v>0</v>
      </c>
      <c r="CM43" s="109">
        <f>'Mladí jazdci'!CM9</f>
        <v>0</v>
      </c>
      <c r="CN43" s="109">
        <f>'Mladí jazdci'!CN9</f>
        <v>0</v>
      </c>
      <c r="CO43" s="109">
        <f>'Mladí jazdci'!CO9</f>
        <v>0</v>
      </c>
      <c r="CP43" s="109">
        <f>'Mladí jazdci'!CP9</f>
        <v>0</v>
      </c>
      <c r="CQ43" s="109">
        <f>'Mladí jazdci'!CQ9</f>
        <v>0</v>
      </c>
      <c r="CR43" s="109">
        <f>'Mladí jazdci'!CR9</f>
        <v>0</v>
      </c>
      <c r="CS43" s="109">
        <f>'Mladí jazdci'!CS9</f>
        <v>0</v>
      </c>
      <c r="CT43" s="109">
        <f>'Mladí jazdci'!CT9</f>
        <v>0</v>
      </c>
      <c r="CU43" s="109">
        <f>'Mladí jazdci'!CU9</f>
        <v>0</v>
      </c>
      <c r="CV43" s="109">
        <f>'Mladí jazdci'!CV9</f>
        <v>0</v>
      </c>
      <c r="CW43" s="109">
        <f>'Mladí jazdci'!CW9</f>
        <v>0</v>
      </c>
      <c r="CX43" s="109">
        <f>'Mladí jazdci'!CX9</f>
        <v>0</v>
      </c>
      <c r="CY43" s="109">
        <f>'Mladí jazdci'!CY9</f>
        <v>0</v>
      </c>
      <c r="CZ43" s="109">
        <f>'Mladí jazdci'!CZ9</f>
        <v>0</v>
      </c>
      <c r="DA43" s="109">
        <f>'Mladí jazdci'!DA9</f>
        <v>0</v>
      </c>
      <c r="DB43" s="109">
        <f>'Mladí jazdci'!DB9</f>
        <v>0</v>
      </c>
      <c r="DC43" s="109">
        <f>'Mladí jazdci'!DC9</f>
        <v>0</v>
      </c>
      <c r="DD43" s="109">
        <f>'Mladí jazdci'!DD9</f>
        <v>0</v>
      </c>
      <c r="DE43" s="109">
        <f>'Mladí jazdci'!DE9</f>
        <v>0</v>
      </c>
      <c r="DF43" s="109">
        <f>'Mladí jazdci'!DF9</f>
        <v>0</v>
      </c>
      <c r="DG43" s="109">
        <f>'Mladí jazdci'!DG9</f>
        <v>0</v>
      </c>
      <c r="DH43" s="109">
        <f>'Mladí jazdci'!DH9</f>
        <v>0</v>
      </c>
      <c r="DI43" s="109">
        <f>'Mladí jazdci'!DI9</f>
        <v>0</v>
      </c>
      <c r="DJ43" s="109">
        <f>'Mladí jazdci'!DJ9</f>
        <v>0</v>
      </c>
      <c r="DK43" s="109">
        <f>'Mladí jazdci'!DK9</f>
        <v>0</v>
      </c>
      <c r="DL43" s="109">
        <f>'Mladí jazdci'!DL9</f>
        <v>0</v>
      </c>
      <c r="DM43" s="109">
        <f>'Mladí jazdci'!DM9</f>
        <v>0</v>
      </c>
      <c r="DN43" s="109">
        <f>'Mladí jazdci'!DN9</f>
        <v>0</v>
      </c>
      <c r="DO43" s="109">
        <f>'Mladí jazdci'!DO9</f>
        <v>0</v>
      </c>
      <c r="DP43" s="109">
        <f>'Mladí jazdci'!DP9</f>
        <v>0</v>
      </c>
      <c r="DQ43" s="109">
        <f>'Mladí jazdci'!DQ9</f>
        <v>0</v>
      </c>
      <c r="DR43" s="109">
        <f>'Mladí jazdci'!DR9</f>
        <v>0</v>
      </c>
      <c r="DS43" s="109">
        <f>'Mladí jazdci'!DS9</f>
        <v>0</v>
      </c>
      <c r="DT43" s="109">
        <f>'Mladí jazdci'!DT9</f>
        <v>0</v>
      </c>
      <c r="DU43" s="109">
        <f>'Mladí jazdci'!DU9</f>
        <v>0</v>
      </c>
      <c r="DV43" s="109">
        <f>'Mladí jazdci'!DV9</f>
        <v>0</v>
      </c>
      <c r="DW43" s="109">
        <f>'Mladí jazdci'!DW9</f>
        <v>0</v>
      </c>
      <c r="DX43" s="109">
        <f>'Mladí jazdci'!DX9</f>
        <v>0</v>
      </c>
      <c r="DY43" s="109">
        <f>'Mladí jazdci'!DY9</f>
        <v>0</v>
      </c>
      <c r="DZ43" s="109">
        <f>'Mladí jazdci'!DZ9</f>
        <v>0</v>
      </c>
      <c r="EA43" s="109">
        <f>'Mladí jazdci'!EA9</f>
        <v>0</v>
      </c>
      <c r="EB43" s="109">
        <f>'Mladí jazdci'!EB9</f>
        <v>0</v>
      </c>
      <c r="EC43" s="109">
        <f>'Mladí jazdci'!EC9</f>
        <v>0</v>
      </c>
      <c r="ED43" s="109">
        <f>'Mladí jazdci'!ED9</f>
        <v>0</v>
      </c>
      <c r="EE43" s="109">
        <f>'Mladí jazdci'!EE9</f>
        <v>0</v>
      </c>
      <c r="EF43" s="109">
        <f>'Mladí jazdci'!EF9</f>
        <v>0</v>
      </c>
      <c r="EG43" s="109">
        <f>'Mladí jazdci'!EG9</f>
        <v>0</v>
      </c>
      <c r="EH43" s="109">
        <f>'Mladí jazdci'!EH9</f>
        <v>0</v>
      </c>
      <c r="EI43" s="109">
        <f>'Mladí jazdci'!EI9</f>
        <v>0</v>
      </c>
      <c r="EJ43" s="109">
        <f>'Mladí jazdci'!EJ9</f>
        <v>0</v>
      </c>
      <c r="EK43" s="109">
        <f>'Mladí jazdci'!EK9</f>
        <v>0</v>
      </c>
      <c r="EL43" s="109">
        <f>'Mladí jazdci'!EL9</f>
        <v>0</v>
      </c>
      <c r="EM43" s="109">
        <f>'Mladí jazdci'!EM9</f>
        <v>0</v>
      </c>
      <c r="EN43" s="109">
        <f>'Mladí jazdci'!EN9</f>
        <v>0</v>
      </c>
      <c r="EO43" s="109">
        <f>'Mladí jazdci'!EO9</f>
        <v>0</v>
      </c>
      <c r="EP43" s="109">
        <f>'Mladí jazdci'!EP9</f>
        <v>0</v>
      </c>
      <c r="EQ43" s="109">
        <f>'Mladí jazdci'!EQ9</f>
        <v>0</v>
      </c>
      <c r="ER43" s="109">
        <f>'Mladí jazdci'!ER9</f>
        <v>0</v>
      </c>
      <c r="ES43" s="109">
        <f>'Mladí jazdci'!ES9</f>
        <v>0</v>
      </c>
      <c r="ET43" s="109">
        <f>'Mladí jazdci'!ET9</f>
        <v>0</v>
      </c>
      <c r="EU43" s="109">
        <f>'Mladí jazdci'!EU9</f>
        <v>0</v>
      </c>
      <c r="EV43" s="109">
        <f>'Mladí jazdci'!EV9</f>
        <v>0</v>
      </c>
      <c r="EW43" s="109">
        <f>'Mladí jazdci'!EW9</f>
        <v>0</v>
      </c>
      <c r="EX43" s="109">
        <f>'Mladí jazdci'!EX9</f>
        <v>0</v>
      </c>
      <c r="EY43" s="109">
        <f>'Mladí jazdci'!EY9</f>
        <v>0</v>
      </c>
      <c r="EZ43" s="109">
        <f>'Mladí jazdci'!EZ9</f>
        <v>0</v>
      </c>
      <c r="FA43" s="109">
        <f>'Mladí jazdci'!FA9</f>
        <v>0</v>
      </c>
      <c r="FB43" s="109">
        <f>'Mladí jazdci'!FB9</f>
        <v>0</v>
      </c>
      <c r="FC43" s="109">
        <f>'Mladí jazdci'!FC9</f>
        <v>0</v>
      </c>
      <c r="FD43" s="109">
        <f>'Mladí jazdci'!FD9</f>
        <v>0</v>
      </c>
      <c r="FE43" s="109">
        <f>'Mladí jazdci'!FE9</f>
        <v>0</v>
      </c>
      <c r="FF43" s="109">
        <f>'Mladí jazdci'!FF9</f>
        <v>0</v>
      </c>
      <c r="FG43" s="109">
        <f>'Mladí jazdci'!FG9</f>
        <v>0</v>
      </c>
      <c r="FH43" s="109">
        <f>'Mladí jazdci'!FH9</f>
        <v>0</v>
      </c>
      <c r="FI43" s="109">
        <f>'Mladí jazdci'!FI9</f>
        <v>0</v>
      </c>
      <c r="FJ43" s="109">
        <f>'Mladí jazdci'!FJ9</f>
        <v>0</v>
      </c>
      <c r="FK43" s="109">
        <f>'Mladí jazdci'!FK9</f>
        <v>0</v>
      </c>
      <c r="FL43" s="109">
        <f>'Mladí jazdci'!FL9</f>
        <v>0</v>
      </c>
      <c r="FM43" s="109">
        <f>'Mladí jazdci'!FM9</f>
        <v>0</v>
      </c>
      <c r="FN43" s="109">
        <f>'Mladí jazdci'!FN9</f>
        <v>0</v>
      </c>
      <c r="FO43" s="109">
        <f>'Mladí jazdci'!FO9</f>
        <v>0</v>
      </c>
      <c r="FP43" s="109">
        <f>'Mladí jazdci'!FP9</f>
        <v>0</v>
      </c>
      <c r="FQ43" s="109">
        <f>'Mladí jazdci'!FQ9</f>
        <v>0</v>
      </c>
      <c r="FR43" s="109">
        <f>'Mladí jazdci'!FR9</f>
        <v>0</v>
      </c>
      <c r="FS43" s="109">
        <f>'Mladí jazdci'!FS9</f>
        <v>0</v>
      </c>
      <c r="FT43" s="109">
        <f>'Mladí jazdci'!FT9</f>
        <v>0</v>
      </c>
      <c r="FU43" s="109">
        <f>'Mladí jazdci'!FU9</f>
        <v>0</v>
      </c>
      <c r="FV43" s="109">
        <f>'Mladí jazdci'!FV9</f>
        <v>0</v>
      </c>
      <c r="FW43" s="109">
        <f>'Mladí jazdci'!FW9</f>
        <v>0</v>
      </c>
      <c r="FX43" s="109">
        <f>'Mladí jazdci'!FX9</f>
        <v>0</v>
      </c>
      <c r="FY43" s="109">
        <f>'Mladí jazdci'!FY9</f>
        <v>0</v>
      </c>
      <c r="FZ43" s="109">
        <f>'Mladí jazdci'!FZ9</f>
        <v>0</v>
      </c>
      <c r="GA43" s="109">
        <f>'Mladí jazdci'!GA9</f>
        <v>0</v>
      </c>
      <c r="GB43" s="109">
        <f>'Mladí jazdci'!GB9</f>
        <v>0</v>
      </c>
      <c r="GC43" s="109">
        <f>'Mladí jazdci'!GC9</f>
        <v>0</v>
      </c>
      <c r="GD43" s="109">
        <f>'Mladí jazdci'!GD9</f>
        <v>0</v>
      </c>
      <c r="GE43" s="109">
        <f>'Mladí jazdci'!GE9</f>
        <v>0</v>
      </c>
      <c r="GF43" s="109">
        <f>'Mladí jazdci'!GF9</f>
        <v>0</v>
      </c>
      <c r="GG43" s="109">
        <f>'Mladí jazdci'!GG9</f>
        <v>0</v>
      </c>
      <c r="GH43" s="109">
        <f>'Mladí jazdci'!GH9</f>
        <v>0</v>
      </c>
      <c r="GI43" s="109">
        <f>'Mladí jazdci'!GI9</f>
        <v>0</v>
      </c>
      <c r="GJ43" s="109">
        <f>'Mladí jazdci'!GJ9</f>
        <v>0</v>
      </c>
      <c r="GK43" s="109">
        <f>'Mladí jazdci'!GK9</f>
        <v>0</v>
      </c>
      <c r="GL43" s="109">
        <f>'Mladí jazdci'!GL9</f>
        <v>0</v>
      </c>
      <c r="GM43" s="109">
        <f>'Mladí jazdci'!GM9</f>
        <v>0</v>
      </c>
      <c r="GN43" s="109">
        <f>'Mladí jazdci'!GN9</f>
        <v>0</v>
      </c>
      <c r="GO43" s="109">
        <f>'Mladí jazdci'!GO9</f>
        <v>0</v>
      </c>
      <c r="GP43" s="109">
        <f>'Mladí jazdci'!GP9</f>
        <v>0</v>
      </c>
      <c r="GQ43" s="109">
        <f>'Mladí jazdci'!GQ9</f>
        <v>0</v>
      </c>
      <c r="GR43" s="109">
        <f>'Mladí jazdci'!GR9</f>
        <v>0</v>
      </c>
      <c r="GS43" s="109">
        <f>'Mladí jazdci'!GS9</f>
        <v>0</v>
      </c>
      <c r="GT43" s="109">
        <f>'Mladí jazdci'!GT9</f>
        <v>0</v>
      </c>
      <c r="GU43" s="109">
        <f>'Mladí jazdci'!GU9</f>
        <v>0</v>
      </c>
      <c r="GV43" s="109">
        <f>'Mladí jazdci'!GV9</f>
        <v>0</v>
      </c>
      <c r="GW43" s="109">
        <f>'Mladí jazdci'!GW9</f>
        <v>0</v>
      </c>
      <c r="GX43" s="109">
        <f>'Mladí jazdci'!GX9</f>
        <v>0</v>
      </c>
      <c r="GY43" s="109">
        <f>'Mladí jazdci'!GY9</f>
        <v>0</v>
      </c>
      <c r="GZ43" s="109">
        <f>'Mladí jazdci'!GZ9</f>
        <v>0</v>
      </c>
      <c r="HA43" s="109">
        <f>'Mladí jazdci'!HA9</f>
        <v>0</v>
      </c>
      <c r="HB43" s="109">
        <f>'Mladí jazdci'!HB9</f>
        <v>0</v>
      </c>
      <c r="HC43" s="109">
        <f>'Mladí jazdci'!HC9</f>
        <v>0</v>
      </c>
      <c r="HD43" s="109">
        <f>'Mladí jazdci'!HD9</f>
        <v>0</v>
      </c>
      <c r="HE43" s="109">
        <f>'Mladí jazdci'!HE9</f>
        <v>0</v>
      </c>
      <c r="HF43" s="109">
        <f>'Mladí jazdci'!HF9</f>
        <v>0</v>
      </c>
      <c r="HG43" s="109">
        <f>'Mladí jazdci'!HG9</f>
        <v>0</v>
      </c>
      <c r="HH43" s="109">
        <f>'Mladí jazdci'!HH9</f>
        <v>0</v>
      </c>
      <c r="HI43" s="109">
        <f>'Mladí jazdci'!HI9</f>
        <v>0</v>
      </c>
      <c r="HJ43" s="109">
        <f>'Mladí jazdci'!HJ9</f>
        <v>0</v>
      </c>
      <c r="HK43" s="109">
        <f>'Mladí jazdci'!HK9</f>
        <v>0</v>
      </c>
      <c r="HL43" s="109">
        <f>'Mladí jazdci'!HL9</f>
        <v>0</v>
      </c>
      <c r="HM43" s="109">
        <f>'Mladí jazdci'!HM9</f>
        <v>0</v>
      </c>
      <c r="HN43" s="109">
        <f>'Mladí jazdci'!HN9</f>
        <v>0</v>
      </c>
      <c r="HO43" s="109">
        <f>'Mladí jazdci'!HO9</f>
        <v>0</v>
      </c>
      <c r="HP43" s="109">
        <f>'Mladí jazdci'!HP9</f>
        <v>0</v>
      </c>
      <c r="HQ43" s="109">
        <f>'Mladí jazdci'!HQ9</f>
        <v>0</v>
      </c>
      <c r="HR43" s="109">
        <f>'Mladí jazdci'!HR9</f>
        <v>0</v>
      </c>
      <c r="HS43" s="109">
        <f>'Mladí jazdci'!HS9</f>
        <v>0</v>
      </c>
      <c r="HT43" s="109">
        <f>'Mladí jazdci'!HT9</f>
        <v>0</v>
      </c>
      <c r="HU43" s="109">
        <f>'Mladí jazdci'!HU9</f>
        <v>0</v>
      </c>
      <c r="HV43" s="109">
        <f>'Mladí jazdci'!HV9</f>
        <v>0</v>
      </c>
      <c r="HW43" s="109">
        <f>'Mladí jazdci'!HW9</f>
        <v>0</v>
      </c>
      <c r="HX43" s="109">
        <f>'Mladí jazdci'!HX9</f>
        <v>0</v>
      </c>
      <c r="HY43" s="109">
        <f>'Mladí jazdci'!HY9</f>
        <v>0</v>
      </c>
      <c r="HZ43" s="109">
        <f>'Mladí jazdci'!HZ9</f>
        <v>0</v>
      </c>
      <c r="IA43" s="109">
        <f>'Mladí jazdci'!IA9</f>
        <v>0</v>
      </c>
      <c r="IB43" s="109">
        <f>'Mladí jazdci'!IB9</f>
        <v>0</v>
      </c>
      <c r="IC43" s="109">
        <f>'Mladí jazdci'!IC9</f>
        <v>0</v>
      </c>
      <c r="ID43" s="109">
        <f>'Mladí jazdci'!ID9</f>
        <v>0</v>
      </c>
      <c r="IE43" s="109">
        <f>'Mladí jazdci'!IE9</f>
        <v>0</v>
      </c>
      <c r="IF43" s="109">
        <f>'Mladí jazdci'!IF9</f>
        <v>0</v>
      </c>
      <c r="IG43" s="109">
        <f>'Mladí jazdci'!IG9</f>
        <v>0</v>
      </c>
      <c r="IH43" s="109">
        <f>'Mladí jazdci'!IH9</f>
        <v>0</v>
      </c>
      <c r="II43" s="109">
        <f>'Mladí jazdci'!II9</f>
        <v>0</v>
      </c>
      <c r="IJ43" s="109">
        <f>'Mladí jazdci'!IJ9</f>
        <v>0</v>
      </c>
      <c r="IK43" s="109">
        <f>'Mladí jazdci'!IK9</f>
        <v>0</v>
      </c>
      <c r="IL43" s="109">
        <f>'Mladí jazdci'!IL9</f>
        <v>0</v>
      </c>
      <c r="IM43" s="109">
        <f>'Mladí jazdci'!IM9</f>
        <v>0</v>
      </c>
      <c r="IN43" s="109">
        <f>'Mladí jazdci'!IN9</f>
        <v>0</v>
      </c>
      <c r="IO43" s="109">
        <f>'Mladí jazdci'!IO9</f>
        <v>0</v>
      </c>
      <c r="IP43" s="109">
        <f>'Mladí jazdci'!IP9</f>
        <v>0</v>
      </c>
      <c r="IQ43" s="109">
        <f>'Mladí jazdci'!IQ9</f>
        <v>0</v>
      </c>
      <c r="IR43" s="109">
        <f>'Mladí jazdci'!IR9</f>
        <v>0</v>
      </c>
      <c r="IS43" s="109">
        <f>'Mladí jazdci'!IS9</f>
        <v>0</v>
      </c>
      <c r="IT43" s="109">
        <f>'Mladí jazdci'!IT9</f>
        <v>0</v>
      </c>
      <c r="IU43" s="109">
        <f>'Mladí jazdci'!IU9</f>
        <v>0</v>
      </c>
      <c r="IV43" s="109">
        <f>'Mladí jazdci'!IV9</f>
        <v>0</v>
      </c>
      <c r="IW43" s="109">
        <f>'Mladí jazdci'!IW9</f>
        <v>0</v>
      </c>
      <c r="IX43" s="109">
        <f>'Mladí jazdci'!IX9</f>
        <v>0</v>
      </c>
      <c r="IY43" s="109">
        <f>'Mladí jazdci'!IY9</f>
        <v>0</v>
      </c>
      <c r="IZ43" s="109">
        <f>'Mladí jazdci'!IZ9</f>
        <v>0</v>
      </c>
      <c r="JA43" s="109">
        <f>'Mladí jazdci'!JA9</f>
        <v>0</v>
      </c>
      <c r="JB43" s="109">
        <f>'Mladí jazdci'!JB9</f>
        <v>0</v>
      </c>
      <c r="JC43" s="109">
        <f>'Mladí jazdci'!JC9</f>
        <v>0</v>
      </c>
      <c r="JD43" s="109">
        <f>'Mladí jazdci'!JD9</f>
        <v>0</v>
      </c>
      <c r="JE43" s="109">
        <f>'Mladí jazdci'!JE9</f>
        <v>0</v>
      </c>
      <c r="JF43" s="109">
        <f>'Mladí jazdci'!JF9</f>
        <v>0</v>
      </c>
      <c r="JG43" s="109">
        <f>'Mladí jazdci'!JG9</f>
        <v>0</v>
      </c>
      <c r="JH43" s="109">
        <f>'Mladí jazdci'!JH9</f>
        <v>0</v>
      </c>
      <c r="JI43" s="109">
        <f>'Mladí jazdci'!JI9</f>
        <v>0</v>
      </c>
      <c r="JJ43" s="109">
        <f>'Mladí jazdci'!JJ9</f>
        <v>0</v>
      </c>
      <c r="JK43" s="109">
        <f>'Mladí jazdci'!JK9</f>
        <v>0</v>
      </c>
      <c r="JL43" s="109">
        <f>'Mladí jazdci'!JL9</f>
        <v>0</v>
      </c>
      <c r="JM43" s="109">
        <f>'Mladí jazdci'!JM9</f>
        <v>0</v>
      </c>
      <c r="JN43" s="109">
        <f>'Mladí jazdci'!JN9</f>
        <v>0</v>
      </c>
      <c r="JO43" s="109">
        <f>'Mladí jazdci'!JO9</f>
        <v>0</v>
      </c>
      <c r="JP43" s="109">
        <f>'Mladí jazdci'!JP9</f>
        <v>0</v>
      </c>
      <c r="JQ43" s="109">
        <f>'Mladí jazdci'!JQ9</f>
        <v>0</v>
      </c>
      <c r="JR43" s="109">
        <f>'Mladí jazdci'!JR9</f>
        <v>0</v>
      </c>
      <c r="JS43" s="109">
        <f>'Mladí jazdci'!JS9</f>
        <v>0</v>
      </c>
      <c r="JT43" s="109">
        <f>'Mladí jazdci'!JT9</f>
        <v>0</v>
      </c>
      <c r="JU43" s="109">
        <f>'Mladí jazdci'!JU9</f>
        <v>0</v>
      </c>
      <c r="JV43" s="109">
        <f>'Mladí jazdci'!JV9</f>
        <v>0</v>
      </c>
      <c r="JW43" s="109">
        <f>'Mladí jazdci'!JW9</f>
        <v>0</v>
      </c>
      <c r="JX43" s="109">
        <f>'Mladí jazdci'!JX9</f>
        <v>0</v>
      </c>
      <c r="JY43" s="109">
        <f>'Mladí jazdci'!JY9</f>
        <v>0</v>
      </c>
      <c r="JZ43" s="109">
        <f>'Mladí jazdci'!JZ9</f>
        <v>0</v>
      </c>
      <c r="KA43" s="109">
        <f>'Mladí jazdci'!KA9</f>
        <v>0</v>
      </c>
      <c r="KB43" s="109">
        <f>'Mladí jazdci'!KB9</f>
        <v>0</v>
      </c>
      <c r="KC43" s="109">
        <f>'Mladí jazdci'!KC9</f>
        <v>0</v>
      </c>
      <c r="KD43" s="109">
        <f>'Mladí jazdci'!KD9</f>
        <v>0</v>
      </c>
      <c r="KE43" s="109">
        <f>'Mladí jazdci'!KE9</f>
        <v>0</v>
      </c>
      <c r="KF43" s="109">
        <f>'Mladí jazdci'!KF9</f>
        <v>0</v>
      </c>
      <c r="KG43" s="109">
        <f>'Mladí jazdci'!KG9</f>
        <v>0</v>
      </c>
      <c r="KH43" s="109">
        <f>'Mladí jazdci'!KH9</f>
        <v>0</v>
      </c>
      <c r="KI43" s="109">
        <f>'Mladí jazdci'!KI9</f>
        <v>0</v>
      </c>
      <c r="KJ43" s="109">
        <f>'Mladí jazdci'!KJ9</f>
        <v>0</v>
      </c>
      <c r="KK43" s="109">
        <f>'Mladí jazdci'!KK9</f>
        <v>0</v>
      </c>
      <c r="KL43" s="109">
        <f>'Mladí jazdci'!KL9</f>
        <v>0</v>
      </c>
      <c r="KM43" s="109">
        <f>'Mladí jazdci'!KM9</f>
        <v>0</v>
      </c>
      <c r="KN43" s="109">
        <f>'Mladí jazdci'!KN9</f>
        <v>0</v>
      </c>
      <c r="KO43" s="109">
        <f>'Mladí jazdci'!KO9</f>
        <v>0</v>
      </c>
      <c r="KP43" s="109">
        <f>'Mladí jazdci'!KP9</f>
        <v>0</v>
      </c>
      <c r="KQ43" s="109">
        <f>'Mladí jazdci'!KQ9</f>
        <v>0</v>
      </c>
      <c r="KR43" s="109">
        <f>'Mladí jazdci'!KR9</f>
        <v>0</v>
      </c>
      <c r="KS43" s="109">
        <f>'Mladí jazdci'!KS9</f>
        <v>0</v>
      </c>
      <c r="KT43" s="109">
        <f>'Mladí jazdci'!KT9</f>
        <v>0</v>
      </c>
      <c r="KU43" s="109">
        <f>'Mladí jazdci'!KU9</f>
        <v>0</v>
      </c>
      <c r="KV43" s="109">
        <f>'Mladí jazdci'!KV9</f>
        <v>0</v>
      </c>
      <c r="KW43" s="109">
        <f>'Mladí jazdci'!KW9</f>
        <v>0</v>
      </c>
      <c r="KX43" s="109">
        <f>'Mladí jazdci'!KX9</f>
        <v>0</v>
      </c>
      <c r="KY43" s="109">
        <f>'Mladí jazdci'!KY9</f>
        <v>0</v>
      </c>
      <c r="KZ43" s="109">
        <f>'Mladí jazdci'!KZ9</f>
        <v>0</v>
      </c>
      <c r="LA43" s="109">
        <f>'Mladí jazdci'!LA9</f>
        <v>0</v>
      </c>
      <c r="LB43" s="109">
        <f>'Mladí jazdci'!LB9</f>
        <v>0</v>
      </c>
      <c r="LC43" s="109">
        <f>'Mladí jazdci'!LC9</f>
        <v>0</v>
      </c>
      <c r="LD43" s="109">
        <f>'Mladí jazdci'!LD9</f>
        <v>0</v>
      </c>
      <c r="LE43" s="109">
        <f>'Mladí jazdci'!LE9</f>
        <v>0</v>
      </c>
      <c r="LF43" s="109">
        <f>'Mladí jazdci'!LF9</f>
        <v>0</v>
      </c>
      <c r="LG43" s="109">
        <f>'Mladí jazdci'!LG9</f>
        <v>0</v>
      </c>
      <c r="LH43" s="109">
        <f>'Mladí jazdci'!LH9</f>
        <v>0</v>
      </c>
      <c r="LI43" s="109">
        <f>'Mladí jazdci'!LI9</f>
        <v>0</v>
      </c>
      <c r="LJ43" s="109">
        <f>'Mladí jazdci'!LJ9</f>
        <v>0</v>
      </c>
      <c r="LK43" s="109">
        <f>'Mladí jazdci'!LK9</f>
        <v>0</v>
      </c>
      <c r="LL43" s="109">
        <f>'Mladí jazdci'!LL9</f>
        <v>0</v>
      </c>
      <c r="LM43" s="109">
        <f>'Mladí jazdci'!LM9</f>
        <v>0</v>
      </c>
      <c r="LN43" s="109">
        <f>'Mladí jazdci'!LN9</f>
        <v>0</v>
      </c>
      <c r="LO43" s="109">
        <f>'Mladí jazdci'!LO9</f>
        <v>0</v>
      </c>
      <c r="LP43" s="109">
        <f>'Mladí jazdci'!LP9</f>
        <v>0</v>
      </c>
      <c r="LQ43" s="109">
        <f>'Mladí jazdci'!LQ9</f>
        <v>0</v>
      </c>
      <c r="LR43" s="109">
        <f>'Mladí jazdci'!LR9</f>
        <v>0</v>
      </c>
      <c r="LS43" s="109">
        <f>'Mladí jazdci'!LS9</f>
        <v>0</v>
      </c>
      <c r="LT43" s="109">
        <f>'Mladí jazdci'!LT9</f>
        <v>0</v>
      </c>
      <c r="LU43" s="109">
        <f>'Mladí jazdci'!LU9</f>
        <v>0</v>
      </c>
      <c r="LV43" s="109">
        <f>'Mladí jazdci'!LV9</f>
        <v>0</v>
      </c>
      <c r="LW43" s="109">
        <f>'Mladí jazdci'!LW9</f>
        <v>0</v>
      </c>
      <c r="LX43" s="109">
        <f>'Mladí jazdci'!LX9</f>
        <v>0</v>
      </c>
      <c r="LY43" s="109">
        <f>'Mladí jazdci'!LY9</f>
        <v>0</v>
      </c>
      <c r="LZ43" s="109">
        <f>'Mladí jazdci'!LZ9</f>
        <v>0</v>
      </c>
      <c r="MA43" s="109">
        <f>'Mladí jazdci'!MA9</f>
        <v>0</v>
      </c>
      <c r="MB43" s="109">
        <f>'Mladí jazdci'!MB9</f>
        <v>0</v>
      </c>
      <c r="MC43" s="109">
        <f>'Mladí jazdci'!MC9</f>
        <v>0</v>
      </c>
      <c r="MD43" s="109">
        <f>'Mladí jazdci'!MD9</f>
        <v>0</v>
      </c>
      <c r="ME43" s="109">
        <f>'Mladí jazdci'!ME9</f>
        <v>0</v>
      </c>
      <c r="MF43" s="109">
        <f>'Mladí jazdci'!MF9</f>
        <v>0</v>
      </c>
      <c r="MG43" s="109">
        <f>'Mladí jazdci'!MG9</f>
        <v>0</v>
      </c>
      <c r="MH43" s="109">
        <f>'Mladí jazdci'!MH9</f>
        <v>0</v>
      </c>
      <c r="MI43" s="109">
        <f>'Mladí jazdci'!MI9</f>
        <v>0</v>
      </c>
      <c r="MJ43" s="109">
        <f>'Mladí jazdci'!MJ9</f>
        <v>0</v>
      </c>
      <c r="MK43" s="109">
        <f>'Mladí jazdci'!MK9</f>
        <v>0</v>
      </c>
      <c r="ML43" s="109">
        <f>'Mladí jazdci'!ML9</f>
        <v>0</v>
      </c>
      <c r="MM43" s="109">
        <f>'Mladí jazdci'!MM9</f>
        <v>0</v>
      </c>
      <c r="MN43" s="109">
        <f>'Mladí jazdci'!MN9</f>
        <v>0</v>
      </c>
      <c r="MO43" s="109">
        <f>'Mladí jazdci'!MO9</f>
        <v>0</v>
      </c>
      <c r="MP43" s="109">
        <f>'Mladí jazdci'!MP9</f>
        <v>0</v>
      </c>
      <c r="MQ43" s="109">
        <f>'Mladí jazdci'!MQ9</f>
        <v>0</v>
      </c>
      <c r="MR43" s="109">
        <f>'Mladí jazdci'!MR9</f>
        <v>0</v>
      </c>
      <c r="MS43" s="109">
        <f>'Mladí jazdci'!MS9</f>
        <v>0</v>
      </c>
      <c r="MT43" s="109">
        <f>'Mladí jazdci'!MT9</f>
        <v>0</v>
      </c>
      <c r="MU43" s="109">
        <f>'Mladí jazdci'!MU9</f>
        <v>0</v>
      </c>
      <c r="MV43" s="109">
        <f>'Mladí jazdci'!MV9</f>
        <v>0</v>
      </c>
      <c r="MW43" s="109">
        <f>'Mladí jazdci'!MW9</f>
        <v>0</v>
      </c>
      <c r="MX43" s="109">
        <f>'Mladí jazdci'!MX9</f>
        <v>0</v>
      </c>
      <c r="MY43" s="109">
        <f>'Mladí jazdci'!MY9</f>
        <v>0</v>
      </c>
      <c r="MZ43" s="109">
        <f>'Mladí jazdci'!MZ9</f>
        <v>0</v>
      </c>
      <c r="NA43" s="109">
        <f>'Mladí jazdci'!NA9</f>
        <v>0</v>
      </c>
      <c r="NB43" s="109">
        <f>'Mladí jazdci'!NB9</f>
        <v>0</v>
      </c>
      <c r="NC43" s="109">
        <f>'Mladí jazdci'!NC9</f>
        <v>0</v>
      </c>
      <c r="ND43" s="109">
        <f>'Mladí jazdci'!ND9</f>
        <v>0</v>
      </c>
      <c r="NE43" s="109">
        <f>'Mladí jazdci'!NE9</f>
        <v>0</v>
      </c>
      <c r="NF43" s="109">
        <f>'Mladí jazdci'!NF9</f>
        <v>0</v>
      </c>
      <c r="NG43" s="109">
        <f>'Mladí jazdci'!NG9</f>
        <v>0</v>
      </c>
      <c r="NH43" s="109">
        <f>'Mladí jazdci'!NH9</f>
        <v>0</v>
      </c>
      <c r="NI43" s="109">
        <f>'Mladí jazdci'!NI9</f>
        <v>0</v>
      </c>
      <c r="NJ43" s="109">
        <f>'Mladí jazdci'!NJ9</f>
        <v>0</v>
      </c>
      <c r="NK43" s="109">
        <f>'Mladí jazdci'!NK9</f>
        <v>0</v>
      </c>
      <c r="NL43" s="109">
        <f>'Mladí jazdci'!NL9</f>
        <v>0</v>
      </c>
      <c r="NM43" s="109">
        <f>'Mladí jazdci'!NM9</f>
        <v>0</v>
      </c>
      <c r="NN43" s="109">
        <f>'Mladí jazdci'!NN9</f>
        <v>0</v>
      </c>
      <c r="NO43" s="109">
        <f>'Mladí jazdci'!NO9</f>
        <v>0</v>
      </c>
      <c r="NP43" s="109">
        <f>'Mladí jazdci'!NP9</f>
        <v>0</v>
      </c>
      <c r="NQ43" s="109">
        <f>'Mladí jazdci'!NQ9</f>
        <v>0</v>
      </c>
      <c r="NR43" s="109">
        <f>'Mladí jazdci'!NR9</f>
        <v>0</v>
      </c>
      <c r="NS43" s="109">
        <f>'Mladí jazdci'!NS9</f>
        <v>0</v>
      </c>
      <c r="NT43" s="109">
        <f>'Mladí jazdci'!NT9</f>
        <v>0</v>
      </c>
      <c r="NU43" s="109">
        <f>'Mladí jazdci'!NU9</f>
        <v>0</v>
      </c>
      <c r="NV43" s="109">
        <f>'Mladí jazdci'!NV9</f>
        <v>0</v>
      </c>
      <c r="NW43" s="109">
        <f>'Mladí jazdci'!NW9</f>
        <v>0</v>
      </c>
      <c r="NX43" s="109">
        <f>'Mladí jazdci'!NX9</f>
        <v>0</v>
      </c>
      <c r="NY43" s="109">
        <f>'Mladí jazdci'!NY9</f>
        <v>0</v>
      </c>
      <c r="NZ43" s="109">
        <f>'Mladí jazdci'!NZ9</f>
        <v>0</v>
      </c>
      <c r="OA43" s="109">
        <f>'Mladí jazdci'!OA9</f>
        <v>0</v>
      </c>
      <c r="OB43" s="109">
        <f>'Mladí jazdci'!OB9</f>
        <v>0</v>
      </c>
      <c r="OC43" s="109">
        <f>'Mladí jazdci'!OC9</f>
        <v>0</v>
      </c>
      <c r="OD43" s="109">
        <f>'Mladí jazdci'!OD9</f>
        <v>0</v>
      </c>
      <c r="OE43" s="109">
        <f>'Mladí jazdci'!OE9</f>
        <v>0</v>
      </c>
      <c r="OF43" s="109">
        <f>'Mladí jazdci'!OF9</f>
        <v>0</v>
      </c>
      <c r="OG43" s="109">
        <f>'Mladí jazdci'!OG9</f>
        <v>0</v>
      </c>
      <c r="OH43" s="109">
        <f>'Mladí jazdci'!OH9</f>
        <v>0</v>
      </c>
      <c r="OI43" s="109">
        <f>'Mladí jazdci'!OI9</f>
        <v>0</v>
      </c>
      <c r="OJ43" s="109">
        <f>'Mladí jazdci'!OJ9</f>
        <v>0</v>
      </c>
      <c r="OK43" s="109">
        <f>'Mladí jazdci'!OK9</f>
        <v>0</v>
      </c>
      <c r="OL43" s="109">
        <f>'Mladí jazdci'!OL9</f>
        <v>0</v>
      </c>
      <c r="OM43" s="109">
        <f>'Mladí jazdci'!OM9</f>
        <v>0</v>
      </c>
      <c r="ON43" s="109">
        <f>'Mladí jazdci'!ON9</f>
        <v>0</v>
      </c>
      <c r="OO43" s="109">
        <f>'Mladí jazdci'!OO9</f>
        <v>0</v>
      </c>
      <c r="OP43" s="109">
        <f>'Mladí jazdci'!OP9</f>
        <v>0</v>
      </c>
      <c r="OQ43" s="109">
        <f>'Mladí jazdci'!OQ9</f>
        <v>0</v>
      </c>
      <c r="OR43" s="109">
        <f>'Mladí jazdci'!OR9</f>
        <v>0</v>
      </c>
      <c r="OS43" s="109">
        <f>'Mladí jazdci'!OS9</f>
        <v>0</v>
      </c>
      <c r="OT43" s="109">
        <f>'Mladí jazdci'!OT9</f>
        <v>0</v>
      </c>
      <c r="OU43" s="109">
        <f>'Mladí jazdci'!OU9</f>
        <v>0</v>
      </c>
      <c r="OV43" s="109">
        <f>'Mladí jazdci'!OV9</f>
        <v>0</v>
      </c>
      <c r="OW43" s="109">
        <f>'Mladí jazdci'!OW9</f>
        <v>0</v>
      </c>
      <c r="OX43" s="109">
        <f>'Mladí jazdci'!OX9</f>
        <v>0</v>
      </c>
      <c r="OY43" s="109">
        <f>'Mladí jazdci'!OY9</f>
        <v>0</v>
      </c>
      <c r="OZ43" s="109">
        <f>'Mladí jazdci'!OZ9</f>
        <v>0</v>
      </c>
      <c r="PA43" s="109">
        <f>'Mladí jazdci'!PA9</f>
        <v>0</v>
      </c>
      <c r="PB43" s="109">
        <f>'Mladí jazdci'!PB9</f>
        <v>0</v>
      </c>
      <c r="PC43" s="109">
        <f>'Mladí jazdci'!PC9</f>
        <v>0</v>
      </c>
      <c r="PD43" s="109">
        <f>'Mladí jazdci'!PD9</f>
        <v>0</v>
      </c>
      <c r="PE43" s="109">
        <f>'Mladí jazdci'!PE9</f>
        <v>0</v>
      </c>
      <c r="PF43" s="109">
        <f>'Mladí jazdci'!PF9</f>
        <v>0</v>
      </c>
      <c r="PG43" s="109">
        <f>'Mladí jazdci'!PG9</f>
        <v>0</v>
      </c>
      <c r="PH43" s="109">
        <f>'Mladí jazdci'!PH9</f>
        <v>0</v>
      </c>
      <c r="PI43" s="109">
        <f>'Mladí jazdci'!PI9</f>
        <v>0</v>
      </c>
      <c r="PJ43" s="109">
        <f>'Mladí jazdci'!PJ9</f>
        <v>0</v>
      </c>
      <c r="PK43" s="109">
        <f>'Mladí jazdci'!PK9</f>
        <v>0</v>
      </c>
      <c r="PL43" s="109">
        <f>'Mladí jazdci'!PL9</f>
        <v>0</v>
      </c>
      <c r="PM43" s="109">
        <f>'Mladí jazdci'!PM9</f>
        <v>0</v>
      </c>
      <c r="PN43" s="109">
        <f>'Mladí jazdci'!PN9</f>
        <v>0</v>
      </c>
      <c r="PO43" s="109">
        <f>'Mladí jazdci'!PO9</f>
        <v>0</v>
      </c>
      <c r="PP43" s="109">
        <f>'Mladí jazdci'!PP9</f>
        <v>0</v>
      </c>
      <c r="PQ43" s="109">
        <f>'Mladí jazdci'!PQ9</f>
        <v>0</v>
      </c>
      <c r="PR43" s="109">
        <f>'Mladí jazdci'!PR9</f>
        <v>0</v>
      </c>
      <c r="PS43" s="109">
        <f>'Mladí jazdci'!PS9</f>
        <v>0</v>
      </c>
      <c r="PT43" s="109">
        <f>'Mladí jazdci'!PT9</f>
        <v>0</v>
      </c>
      <c r="PU43" s="109">
        <f>'Mladí jazdci'!PU9</f>
        <v>0</v>
      </c>
      <c r="PV43" s="109">
        <f>'Mladí jazdci'!PV9</f>
        <v>0</v>
      </c>
      <c r="PW43" s="109">
        <f>'Mladí jazdci'!PW9</f>
        <v>0</v>
      </c>
      <c r="PX43" s="109">
        <f>'Mladí jazdci'!PX9</f>
        <v>0</v>
      </c>
      <c r="PY43" s="109">
        <f>'Mladí jazdci'!PY9</f>
        <v>0</v>
      </c>
      <c r="PZ43" s="109">
        <f>'Mladí jazdci'!PZ9</f>
        <v>0</v>
      </c>
      <c r="QA43" s="109">
        <f>'Mladí jazdci'!QA9</f>
        <v>0</v>
      </c>
      <c r="QB43" s="109">
        <f>'Mladí jazdci'!QB9</f>
        <v>0</v>
      </c>
      <c r="QC43" s="109">
        <f>'Mladí jazdci'!QC9</f>
        <v>0</v>
      </c>
      <c r="QD43" s="109">
        <f>'Mladí jazdci'!QD9</f>
        <v>0</v>
      </c>
      <c r="QE43" s="109">
        <f>'Mladí jazdci'!QE9</f>
        <v>0</v>
      </c>
      <c r="QF43" s="109">
        <f>'Mladí jazdci'!QF9</f>
        <v>0</v>
      </c>
      <c r="QG43" s="109">
        <f>'Mladí jazdci'!QG9</f>
        <v>0</v>
      </c>
      <c r="QH43" s="109">
        <f>'Mladí jazdci'!QH9</f>
        <v>0</v>
      </c>
      <c r="QI43" s="109">
        <f>'Mladí jazdci'!QI9</f>
        <v>0</v>
      </c>
      <c r="QJ43" s="109">
        <f>'Mladí jazdci'!QJ9</f>
        <v>0</v>
      </c>
      <c r="QK43" s="109">
        <f>'Mladí jazdci'!QK9</f>
        <v>0</v>
      </c>
      <c r="QL43" s="109">
        <f>'Mladí jazdci'!QL9</f>
        <v>0</v>
      </c>
      <c r="QM43" s="109">
        <f>'Mladí jazdci'!QM9</f>
        <v>0</v>
      </c>
      <c r="QN43" s="109">
        <f>'Mladí jazdci'!QN9</f>
        <v>0</v>
      </c>
      <c r="QO43" s="109">
        <f>'Mladí jazdci'!QO9</f>
        <v>0</v>
      </c>
      <c r="QP43" s="109">
        <f>'Mladí jazdci'!QP9</f>
        <v>0</v>
      </c>
      <c r="QQ43" s="109">
        <f>'Mladí jazdci'!QQ9</f>
        <v>0</v>
      </c>
      <c r="QR43" s="109">
        <f>'Mladí jazdci'!QR9</f>
        <v>0</v>
      </c>
      <c r="QS43" s="109">
        <f>'Mladí jazdci'!QS9</f>
        <v>0</v>
      </c>
      <c r="QT43" s="109">
        <f>'Mladí jazdci'!QT9</f>
        <v>0</v>
      </c>
      <c r="QU43" s="109">
        <f>'Mladí jazdci'!QU9</f>
        <v>0</v>
      </c>
      <c r="QV43" s="109">
        <f>'Mladí jazdci'!QV9</f>
        <v>0</v>
      </c>
      <c r="QW43" s="109">
        <f>'Mladí jazdci'!QW9</f>
        <v>0</v>
      </c>
      <c r="QX43" s="109">
        <f>'Mladí jazdci'!QX9</f>
        <v>0</v>
      </c>
      <c r="QY43" s="109">
        <f>'Mladí jazdci'!QY9</f>
        <v>0</v>
      </c>
      <c r="QZ43" s="109">
        <f>'Mladí jazdci'!QZ9</f>
        <v>0</v>
      </c>
      <c r="RA43" s="109">
        <f>'Mladí jazdci'!RA9</f>
        <v>0</v>
      </c>
      <c r="RB43" s="109">
        <f>'Mladí jazdci'!RB9</f>
        <v>0</v>
      </c>
      <c r="RC43" s="109">
        <f>'Mladí jazdci'!RC9</f>
        <v>0</v>
      </c>
      <c r="RD43" s="109">
        <f>'Mladí jazdci'!RD9</f>
        <v>0</v>
      </c>
      <c r="RE43" s="109">
        <f>'Mladí jazdci'!RE9</f>
        <v>0</v>
      </c>
      <c r="RF43" s="109">
        <f>'Mladí jazdci'!RF9</f>
        <v>0</v>
      </c>
      <c r="RG43" s="109">
        <f>'Mladí jazdci'!RG9</f>
        <v>0</v>
      </c>
      <c r="RH43" s="109">
        <f>'Mladí jazdci'!RH9</f>
        <v>0</v>
      </c>
      <c r="RI43" s="109">
        <f>'Mladí jazdci'!RI9</f>
        <v>0</v>
      </c>
      <c r="RJ43" s="109">
        <f>'Mladí jazdci'!RJ9</f>
        <v>0</v>
      </c>
      <c r="RK43" s="109">
        <f>'Mladí jazdci'!RK9</f>
        <v>0</v>
      </c>
      <c r="RL43" s="109">
        <f>'Mladí jazdci'!RL9</f>
        <v>0</v>
      </c>
      <c r="RM43" s="109">
        <f>'Mladí jazdci'!RM9</f>
        <v>0</v>
      </c>
      <c r="RN43" s="109">
        <f>'Mladí jazdci'!RN9</f>
        <v>0</v>
      </c>
      <c r="RO43" s="109">
        <f>'Mladí jazdci'!RO9</f>
        <v>0</v>
      </c>
      <c r="RP43" s="109">
        <f>'Mladí jazdci'!RP9</f>
        <v>0</v>
      </c>
      <c r="RQ43" s="109">
        <f>'Mladí jazdci'!RQ9</f>
        <v>0</v>
      </c>
      <c r="RR43" s="109">
        <f>'Mladí jazdci'!RR9</f>
        <v>0</v>
      </c>
      <c r="RS43" s="109">
        <f>'Mladí jazdci'!RS9</f>
        <v>0</v>
      </c>
      <c r="RT43" s="109">
        <f>'Mladí jazdci'!RT9</f>
        <v>0</v>
      </c>
      <c r="RU43" s="109">
        <f>'Mladí jazdci'!RU9</f>
        <v>0</v>
      </c>
      <c r="RV43" s="109">
        <f>'Mladí jazdci'!RV9</f>
        <v>0</v>
      </c>
      <c r="RW43" s="109">
        <f>'Mladí jazdci'!RW9</f>
        <v>0</v>
      </c>
      <c r="RX43" s="109">
        <f>'Mladí jazdci'!RX9</f>
        <v>0</v>
      </c>
      <c r="RY43" s="109">
        <f>'Mladí jazdci'!RY9</f>
        <v>0</v>
      </c>
      <c r="RZ43" s="109">
        <f>'Mladí jazdci'!RZ9</f>
        <v>0</v>
      </c>
      <c r="SA43" s="109">
        <f>'Mladí jazdci'!SA9</f>
        <v>0</v>
      </c>
      <c r="SB43" s="109">
        <f>'Mladí jazdci'!SB9</f>
        <v>0</v>
      </c>
      <c r="SC43" s="109">
        <f>'Mladí jazdci'!SC9</f>
        <v>0</v>
      </c>
      <c r="SD43" s="109">
        <f>'Mladí jazdci'!SD9</f>
        <v>0</v>
      </c>
      <c r="SE43" s="109">
        <f>'Mladí jazdci'!SE9</f>
        <v>0</v>
      </c>
      <c r="SF43" s="109">
        <f>'Mladí jazdci'!SF9</f>
        <v>0</v>
      </c>
      <c r="SG43" s="109">
        <f>'Mladí jazdci'!SG9</f>
        <v>0</v>
      </c>
      <c r="SH43" s="109">
        <f>'Mladí jazdci'!SH9</f>
        <v>0</v>
      </c>
      <c r="SI43" s="109">
        <f>'Mladí jazdci'!SI9</f>
        <v>0</v>
      </c>
      <c r="SJ43" s="109">
        <f>'Mladí jazdci'!SJ9</f>
        <v>0</v>
      </c>
      <c r="SK43" s="109">
        <f>'Mladí jazdci'!SK9</f>
        <v>0</v>
      </c>
      <c r="SL43" s="109">
        <f>'Mladí jazdci'!SL9</f>
        <v>0</v>
      </c>
      <c r="SM43" s="109">
        <f>'Mladí jazdci'!SM9</f>
        <v>0</v>
      </c>
      <c r="SN43" s="109">
        <f>'Mladí jazdci'!SN9</f>
        <v>0</v>
      </c>
      <c r="SO43" s="109">
        <f>'Mladí jazdci'!SO9</f>
        <v>0</v>
      </c>
      <c r="SP43" s="109">
        <f>'Mladí jazdci'!SP9</f>
        <v>0</v>
      </c>
      <c r="SQ43" s="109">
        <f>'Mladí jazdci'!SQ9</f>
        <v>0</v>
      </c>
      <c r="SR43" s="109">
        <f>'Mladí jazdci'!SR9</f>
        <v>0</v>
      </c>
      <c r="SS43" s="109">
        <f>'Mladí jazdci'!SS9</f>
        <v>0</v>
      </c>
      <c r="ST43" s="109">
        <f>'Mladí jazdci'!ST9</f>
        <v>0</v>
      </c>
      <c r="SU43" s="109">
        <f>'Mladí jazdci'!SU9</f>
        <v>0</v>
      </c>
      <c r="SV43" s="109">
        <f>'Mladí jazdci'!SV9</f>
        <v>0</v>
      </c>
      <c r="SW43" s="109">
        <f>'Mladí jazdci'!SW9</f>
        <v>0</v>
      </c>
      <c r="SX43" s="109">
        <f>'Mladí jazdci'!SX9</f>
        <v>0</v>
      </c>
      <c r="SY43" s="109">
        <f>'Mladí jazdci'!SY9</f>
        <v>0</v>
      </c>
      <c r="SZ43" s="109">
        <f>'Mladí jazdci'!SZ9</f>
        <v>0</v>
      </c>
      <c r="TA43" s="109">
        <f>'Mladí jazdci'!TA9</f>
        <v>0</v>
      </c>
      <c r="TB43" s="109">
        <f>'Mladí jazdci'!TB9</f>
        <v>0</v>
      </c>
    </row>
    <row r="44" spans="1:522" s="1" customFormat="1" ht="18" customHeight="1" x14ac:dyDescent="0.2">
      <c r="A44" s="12">
        <v>31</v>
      </c>
      <c r="B44" s="11" t="s">
        <v>566</v>
      </c>
      <c r="E44" s="65" t="s">
        <v>564</v>
      </c>
      <c r="G44" s="9" t="s">
        <v>129</v>
      </c>
      <c r="H44" s="4" t="s">
        <v>23</v>
      </c>
      <c r="I44" s="1">
        <f t="shared" ref="I44:I54" si="5">SUM(K44:TB44)</f>
        <v>49</v>
      </c>
      <c r="J44" s="12">
        <f>Tabuľka3[[#This Row],[Stĺpec9]]</f>
        <v>49</v>
      </c>
      <c r="K44" s="109">
        <f>Seniori!K53</f>
        <v>0</v>
      </c>
      <c r="L44" s="109">
        <f>Seniori!L53</f>
        <v>0</v>
      </c>
      <c r="M44" s="109">
        <f>Seniori!M53</f>
        <v>0</v>
      </c>
      <c r="N44" s="109">
        <f>Seniori!N53</f>
        <v>0</v>
      </c>
      <c r="O44" s="109">
        <f>Seniori!O53</f>
        <v>0</v>
      </c>
      <c r="P44" s="109">
        <f>Seniori!P53</f>
        <v>0</v>
      </c>
      <c r="Q44" s="109">
        <f>Seniori!Q53</f>
        <v>0</v>
      </c>
      <c r="R44" s="109">
        <f>Seniori!R53</f>
        <v>0</v>
      </c>
      <c r="S44" s="109">
        <f>Seniori!S53</f>
        <v>0</v>
      </c>
      <c r="T44" s="109">
        <f>Seniori!T53</f>
        <v>0</v>
      </c>
      <c r="U44" s="109">
        <f>Seniori!U53</f>
        <v>0</v>
      </c>
      <c r="V44" s="109">
        <f>Seniori!V53</f>
        <v>0</v>
      </c>
      <c r="W44" s="109">
        <f>Seniori!W53</f>
        <v>0</v>
      </c>
      <c r="X44" s="109">
        <f>Seniori!X53</f>
        <v>0</v>
      </c>
      <c r="Y44" s="109">
        <f>Seniori!Y53</f>
        <v>0</v>
      </c>
      <c r="Z44" s="109">
        <f>Seniori!Z53</f>
        <v>0</v>
      </c>
      <c r="AA44" s="109">
        <f>Seniori!AA53</f>
        <v>0</v>
      </c>
      <c r="AB44" s="109">
        <f>Seniori!AB53</f>
        <v>0</v>
      </c>
      <c r="AC44" s="109">
        <f>Seniori!AC53</f>
        <v>0</v>
      </c>
      <c r="AD44" s="109">
        <f>Seniori!AD53</f>
        <v>0</v>
      </c>
      <c r="AE44" s="109">
        <f>Seniori!AE53</f>
        <v>0</v>
      </c>
      <c r="AF44" s="109">
        <f>Seniori!AF53</f>
        <v>0</v>
      </c>
      <c r="AG44" s="109">
        <f>Seniori!AG53</f>
        <v>0</v>
      </c>
      <c r="AH44" s="109">
        <f>Seniori!AH53</f>
        <v>0</v>
      </c>
      <c r="AI44" s="109">
        <f>Seniori!AI53</f>
        <v>0</v>
      </c>
      <c r="AJ44" s="109">
        <f>Seniori!AJ53</f>
        <v>0</v>
      </c>
      <c r="AK44" s="109">
        <f>Seniori!AK53</f>
        <v>0</v>
      </c>
      <c r="AL44" s="109">
        <f>Seniori!AL53</f>
        <v>0</v>
      </c>
      <c r="AM44" s="109">
        <f>Seniori!AM53</f>
        <v>0</v>
      </c>
      <c r="AN44" s="109">
        <f>Seniori!AN53</f>
        <v>0</v>
      </c>
      <c r="AO44" s="109">
        <f>Seniori!AO53</f>
        <v>0</v>
      </c>
      <c r="AP44" s="109">
        <f>Seniori!AP53</f>
        <v>0</v>
      </c>
      <c r="AQ44" s="109">
        <f>Seniori!AQ53</f>
        <v>0</v>
      </c>
      <c r="AR44" s="109">
        <f>Seniori!AR53</f>
        <v>0</v>
      </c>
      <c r="AS44" s="109">
        <f>Seniori!AS53</f>
        <v>0</v>
      </c>
      <c r="AT44" s="109" t="str">
        <f>Seniori!AT53</f>
        <v>o</v>
      </c>
      <c r="AU44" s="109">
        <f>Seniori!AU53</f>
        <v>16</v>
      </c>
      <c r="AV44" s="109">
        <f>Seniori!AV53</f>
        <v>0</v>
      </c>
      <c r="AW44" s="109">
        <f>Seniori!AW53</f>
        <v>0</v>
      </c>
      <c r="AX44" s="109">
        <f>Seniori!AX53</f>
        <v>0</v>
      </c>
      <c r="AY44" s="109">
        <f>Seniori!AY53</f>
        <v>0</v>
      </c>
      <c r="AZ44" s="109">
        <f>Seniori!AZ53</f>
        <v>0</v>
      </c>
      <c r="BA44" s="109">
        <f>Seniori!BA53</f>
        <v>0</v>
      </c>
      <c r="BB44" s="109">
        <f>Seniori!BB53</f>
        <v>0</v>
      </c>
      <c r="BC44" s="109">
        <f>Seniori!BC53</f>
        <v>0</v>
      </c>
      <c r="BD44" s="109">
        <f>Seniori!BD53</f>
        <v>0</v>
      </c>
      <c r="BE44" s="109">
        <f>Seniori!BE53</f>
        <v>0</v>
      </c>
      <c r="BF44" s="109">
        <f>Seniori!BF53</f>
        <v>0</v>
      </c>
      <c r="BG44" s="109">
        <f>Seniori!BG53</f>
        <v>0</v>
      </c>
      <c r="BH44" s="109">
        <f>Seniori!BH53</f>
        <v>0</v>
      </c>
      <c r="BI44" s="109">
        <f>Seniori!BI53</f>
        <v>0</v>
      </c>
      <c r="BJ44" s="109">
        <f>Seniori!BJ53</f>
        <v>0</v>
      </c>
      <c r="BK44" s="109">
        <f>Seniori!BK53</f>
        <v>0</v>
      </c>
      <c r="BL44" s="109">
        <f>Seniori!BL53</f>
        <v>0</v>
      </c>
      <c r="BM44" s="109">
        <f>Seniori!BM53</f>
        <v>0</v>
      </c>
      <c r="BN44" s="109">
        <f>Seniori!BN53</f>
        <v>0</v>
      </c>
      <c r="BO44" s="109">
        <f>Seniori!BO53</f>
        <v>0</v>
      </c>
      <c r="BP44" s="109">
        <f>Seniori!BP53</f>
        <v>0</v>
      </c>
      <c r="BQ44" s="109">
        <f>Seniori!BQ53</f>
        <v>0</v>
      </c>
      <c r="BR44" s="109">
        <f>Seniori!BR53</f>
        <v>0</v>
      </c>
      <c r="BS44" s="109">
        <f>Seniori!BS53</f>
        <v>0</v>
      </c>
      <c r="BT44" s="109">
        <f>Seniori!BT53</f>
        <v>0</v>
      </c>
      <c r="BU44" s="109">
        <f>Seniori!BU53</f>
        <v>0</v>
      </c>
      <c r="BV44" s="109">
        <f>Seniori!BV53</f>
        <v>14</v>
      </c>
      <c r="BW44" s="109">
        <f>Seniori!BW53</f>
        <v>0</v>
      </c>
      <c r="BX44" s="109">
        <f>Seniori!BX53</f>
        <v>0</v>
      </c>
      <c r="BY44" s="109">
        <f>Seniori!BY53</f>
        <v>0</v>
      </c>
      <c r="BZ44" s="109">
        <f>Seniori!BZ53</f>
        <v>0</v>
      </c>
      <c r="CA44" s="109">
        <f>Seniori!CA53</f>
        <v>0</v>
      </c>
      <c r="CB44" s="109">
        <f>Seniori!CB53</f>
        <v>0</v>
      </c>
      <c r="CC44" s="109">
        <f>Seniori!CC53</f>
        <v>0</v>
      </c>
      <c r="CD44" s="109">
        <f>Seniori!CD53</f>
        <v>0</v>
      </c>
      <c r="CE44" s="109">
        <f>Seniori!CE53</f>
        <v>0</v>
      </c>
      <c r="CF44" s="109">
        <f>Seniori!CF53</f>
        <v>0</v>
      </c>
      <c r="CG44" s="109">
        <f>Seniori!CG53</f>
        <v>0</v>
      </c>
      <c r="CH44" s="109">
        <f>Seniori!CH53</f>
        <v>0</v>
      </c>
      <c r="CI44" s="109">
        <f>Seniori!CI53</f>
        <v>0</v>
      </c>
      <c r="CJ44" s="109">
        <f>Seniori!CJ53</f>
        <v>0</v>
      </c>
      <c r="CK44" s="109">
        <f>Seniori!CK53</f>
        <v>0</v>
      </c>
      <c r="CL44" s="109">
        <f>Seniori!CL53</f>
        <v>0</v>
      </c>
      <c r="CM44" s="109">
        <f>Seniori!CM53</f>
        <v>0</v>
      </c>
      <c r="CN44" s="109">
        <f>Seniori!CN53</f>
        <v>0</v>
      </c>
      <c r="CO44" s="109">
        <f>Seniori!CO53</f>
        <v>0</v>
      </c>
      <c r="CP44" s="109">
        <f>Seniori!CP53</f>
        <v>0</v>
      </c>
      <c r="CQ44" s="109">
        <f>Seniori!CQ53</f>
        <v>0</v>
      </c>
      <c r="CR44" s="109">
        <f>Seniori!CR53</f>
        <v>0</v>
      </c>
      <c r="CS44" s="109">
        <f>Seniori!CS53</f>
        <v>0</v>
      </c>
      <c r="CT44" s="109">
        <f>Seniori!CT53</f>
        <v>0</v>
      </c>
      <c r="CU44" s="109">
        <f>Seniori!CU53</f>
        <v>0</v>
      </c>
      <c r="CV44" s="109">
        <f>Seniori!CV53</f>
        <v>0</v>
      </c>
      <c r="CW44" s="109">
        <f>Seniori!CW53</f>
        <v>0</v>
      </c>
      <c r="CX44" s="109">
        <f>Seniori!CX53</f>
        <v>0</v>
      </c>
      <c r="CY44" s="109">
        <f>Seniori!CY53</f>
        <v>0</v>
      </c>
      <c r="CZ44" s="109">
        <f>Seniori!CZ53</f>
        <v>0</v>
      </c>
      <c r="DA44" s="109">
        <f>Seniori!DA53</f>
        <v>0</v>
      </c>
      <c r="DB44" s="109">
        <f>Seniori!DB53</f>
        <v>0</v>
      </c>
      <c r="DC44" s="109">
        <f>Seniori!DC53</f>
        <v>0</v>
      </c>
      <c r="DD44" s="109">
        <f>Seniori!DD53</f>
        <v>0</v>
      </c>
      <c r="DE44" s="109">
        <f>Seniori!DE53</f>
        <v>0</v>
      </c>
      <c r="DF44" s="109">
        <f>Seniori!DF53</f>
        <v>0</v>
      </c>
      <c r="DG44" s="109">
        <f>Seniori!DG53</f>
        <v>0</v>
      </c>
      <c r="DH44" s="109">
        <f>Seniori!DH53</f>
        <v>0</v>
      </c>
      <c r="DI44" s="109">
        <f>Seniori!DI53</f>
        <v>0</v>
      </c>
      <c r="DJ44" s="109">
        <f>Seniori!DJ53</f>
        <v>0</v>
      </c>
      <c r="DK44" s="109">
        <f>Seniori!DK53</f>
        <v>0</v>
      </c>
      <c r="DL44" s="109">
        <f>Seniori!DL53</f>
        <v>0</v>
      </c>
      <c r="DM44" s="109">
        <f>Seniori!DM53</f>
        <v>0</v>
      </c>
      <c r="DN44" s="109">
        <f>Seniori!DN53</f>
        <v>0</v>
      </c>
      <c r="DO44" s="109">
        <f>Seniori!DO53</f>
        <v>0</v>
      </c>
      <c r="DP44" s="109">
        <f>Seniori!DP53</f>
        <v>0</v>
      </c>
      <c r="DQ44" s="109">
        <f>Seniori!DQ53</f>
        <v>0</v>
      </c>
      <c r="DR44" s="109">
        <f>Seniori!DR53</f>
        <v>0</v>
      </c>
      <c r="DS44" s="109">
        <f>Seniori!DS53</f>
        <v>0</v>
      </c>
      <c r="DT44" s="109">
        <f>Seniori!DT53</f>
        <v>0</v>
      </c>
      <c r="DU44" s="109">
        <f>Seniori!DU53</f>
        <v>0</v>
      </c>
      <c r="DV44" s="109">
        <f>Seniori!DV53</f>
        <v>0</v>
      </c>
      <c r="DW44" s="109">
        <f>Seniori!DW53</f>
        <v>0</v>
      </c>
      <c r="DX44" s="109">
        <f>Seniori!DX53</f>
        <v>0</v>
      </c>
      <c r="DY44" s="109">
        <f>Seniori!DY53</f>
        <v>0</v>
      </c>
      <c r="DZ44" s="109">
        <f>Seniori!DZ53</f>
        <v>0</v>
      </c>
      <c r="EA44" s="109">
        <f>Seniori!EA53</f>
        <v>0</v>
      </c>
      <c r="EB44" s="109">
        <f>Seniori!EB53</f>
        <v>0</v>
      </c>
      <c r="EC44" s="109">
        <f>Seniori!EC53</f>
        <v>0</v>
      </c>
      <c r="ED44" s="109">
        <f>Seniori!ED53</f>
        <v>0</v>
      </c>
      <c r="EE44" s="109">
        <f>Seniori!EE53</f>
        <v>0</v>
      </c>
      <c r="EF44" s="109">
        <f>Seniori!EF53</f>
        <v>19</v>
      </c>
      <c r="EG44" s="109">
        <f>Seniori!EG53</f>
        <v>0</v>
      </c>
      <c r="EH44" s="109">
        <f>Seniori!EH53</f>
        <v>0</v>
      </c>
      <c r="EI44" s="109">
        <f>Seniori!EI53</f>
        <v>0</v>
      </c>
      <c r="EJ44" s="109">
        <f>Seniori!EJ53</f>
        <v>0</v>
      </c>
      <c r="EK44" s="109">
        <f>Seniori!EK53</f>
        <v>0</v>
      </c>
      <c r="EL44" s="109">
        <f>Seniori!EL53</f>
        <v>0</v>
      </c>
      <c r="EM44" s="109">
        <f>Seniori!EM53</f>
        <v>0</v>
      </c>
      <c r="EN44" s="109">
        <f>Seniori!EN53</f>
        <v>0</v>
      </c>
      <c r="EO44" s="109">
        <f>Seniori!EO53</f>
        <v>0</v>
      </c>
      <c r="EP44" s="109">
        <f>Seniori!EP53</f>
        <v>0</v>
      </c>
      <c r="EQ44" s="109">
        <f>Seniori!EQ53</f>
        <v>0</v>
      </c>
      <c r="ER44" s="109">
        <f>Seniori!ER53</f>
        <v>0</v>
      </c>
      <c r="ES44" s="109">
        <f>Seniori!ES53</f>
        <v>0</v>
      </c>
      <c r="ET44" s="109">
        <f>Seniori!ET53</f>
        <v>0</v>
      </c>
      <c r="EU44" s="109">
        <f>Seniori!EU53</f>
        <v>0</v>
      </c>
      <c r="EV44" s="109">
        <f>Seniori!EV53</f>
        <v>0</v>
      </c>
      <c r="EW44" s="109">
        <f>Seniori!EW53</f>
        <v>0</v>
      </c>
      <c r="EX44" s="109">
        <f>Seniori!EX53</f>
        <v>0</v>
      </c>
      <c r="EY44" s="109">
        <f>Seniori!EY53</f>
        <v>0</v>
      </c>
      <c r="EZ44" s="109">
        <f>Seniori!EZ53</f>
        <v>0</v>
      </c>
      <c r="FA44" s="109">
        <f>Seniori!FA53</f>
        <v>0</v>
      </c>
      <c r="FB44" s="109">
        <f>Seniori!FB53</f>
        <v>0</v>
      </c>
      <c r="FC44" s="109">
        <f>Seniori!FC53</f>
        <v>0</v>
      </c>
      <c r="FD44" s="109">
        <f>Seniori!FD53</f>
        <v>0</v>
      </c>
      <c r="FE44" s="109">
        <f>Seniori!FE53</f>
        <v>0</v>
      </c>
      <c r="FF44" s="109">
        <f>Seniori!FF53</f>
        <v>0</v>
      </c>
      <c r="FG44" s="109">
        <f>Seniori!FG53</f>
        <v>0</v>
      </c>
      <c r="FH44" s="109">
        <f>Seniori!FH53</f>
        <v>0</v>
      </c>
      <c r="FI44" s="109">
        <f>Seniori!FI53</f>
        <v>0</v>
      </c>
      <c r="FJ44" s="109">
        <f>Seniori!FJ53</f>
        <v>0</v>
      </c>
      <c r="FK44" s="109">
        <f>Seniori!FK53</f>
        <v>0</v>
      </c>
      <c r="FL44" s="109">
        <f>Seniori!FL53</f>
        <v>0</v>
      </c>
      <c r="FM44" s="109">
        <f>Seniori!FM53</f>
        <v>0</v>
      </c>
      <c r="FN44" s="109">
        <f>Seniori!FN53</f>
        <v>0</v>
      </c>
      <c r="FO44" s="109">
        <f>Seniori!FO53</f>
        <v>0</v>
      </c>
      <c r="FP44" s="109">
        <f>Seniori!FP53</f>
        <v>0</v>
      </c>
      <c r="FQ44" s="109">
        <f>Seniori!FQ53</f>
        <v>0</v>
      </c>
      <c r="FR44" s="109">
        <f>Seniori!FR53</f>
        <v>0</v>
      </c>
      <c r="FS44" s="109">
        <f>Seniori!FS53</f>
        <v>0</v>
      </c>
      <c r="FT44" s="109">
        <f>Seniori!FT53</f>
        <v>0</v>
      </c>
      <c r="FU44" s="109">
        <f>Seniori!FU53</f>
        <v>0</v>
      </c>
      <c r="FV44" s="109">
        <f>Seniori!FV53</f>
        <v>0</v>
      </c>
      <c r="FW44" s="109">
        <f>Seniori!FW53</f>
        <v>0</v>
      </c>
      <c r="FX44" s="109">
        <f>Seniori!FX53</f>
        <v>0</v>
      </c>
      <c r="FY44" s="109">
        <f>Seniori!FY53</f>
        <v>0</v>
      </c>
      <c r="FZ44" s="109">
        <f>Seniori!FZ53</f>
        <v>0</v>
      </c>
      <c r="GA44" s="109">
        <f>Seniori!GA53</f>
        <v>0</v>
      </c>
      <c r="GB44" s="109">
        <f>Seniori!GB53</f>
        <v>0</v>
      </c>
      <c r="GC44" s="109">
        <f>Seniori!GC53</f>
        <v>0</v>
      </c>
      <c r="GD44" s="109">
        <f>Seniori!GD53</f>
        <v>0</v>
      </c>
      <c r="GE44" s="109">
        <f>Seniori!GE53</f>
        <v>0</v>
      </c>
      <c r="GF44" s="109">
        <f>Seniori!GF53</f>
        <v>0</v>
      </c>
      <c r="GG44" s="109">
        <f>Seniori!GG53</f>
        <v>0</v>
      </c>
      <c r="GH44" s="109">
        <f>Seniori!GH53</f>
        <v>0</v>
      </c>
      <c r="GI44" s="109">
        <f>Seniori!GI53</f>
        <v>0</v>
      </c>
      <c r="GJ44" s="109">
        <f>Seniori!GJ53</f>
        <v>0</v>
      </c>
      <c r="GK44" s="109">
        <f>Seniori!GK53</f>
        <v>0</v>
      </c>
      <c r="GL44" s="109">
        <f>Seniori!GL53</f>
        <v>0</v>
      </c>
      <c r="GM44" s="109">
        <f>Seniori!GM53</f>
        <v>0</v>
      </c>
      <c r="GN44" s="109">
        <f>Seniori!GN53</f>
        <v>0</v>
      </c>
      <c r="GO44" s="109">
        <f>Seniori!GO53</f>
        <v>0</v>
      </c>
      <c r="GP44" s="109">
        <f>Seniori!GP53</f>
        <v>0</v>
      </c>
      <c r="GQ44" s="109">
        <f>Seniori!GQ53</f>
        <v>0</v>
      </c>
      <c r="GR44" s="109">
        <f>Seniori!GR53</f>
        <v>0</v>
      </c>
      <c r="GS44" s="109">
        <f>Seniori!GS53</f>
        <v>0</v>
      </c>
      <c r="GT44" s="109">
        <f>Seniori!GT53</f>
        <v>0</v>
      </c>
      <c r="GU44" s="109">
        <f>Seniori!GU53</f>
        <v>0</v>
      </c>
      <c r="GV44" s="109">
        <f>Seniori!GV53</f>
        <v>0</v>
      </c>
      <c r="GW44" s="109">
        <f>Seniori!GW53</f>
        <v>0</v>
      </c>
      <c r="GX44" s="109">
        <f>Seniori!GX53</f>
        <v>0</v>
      </c>
      <c r="GY44" s="109">
        <f>Seniori!GY53</f>
        <v>0</v>
      </c>
      <c r="GZ44" s="109">
        <f>Seniori!GZ53</f>
        <v>0</v>
      </c>
      <c r="HA44" s="109">
        <f>Seniori!HA53</f>
        <v>0</v>
      </c>
      <c r="HB44" s="109">
        <f>Seniori!HB53</f>
        <v>0</v>
      </c>
      <c r="HC44" s="109">
        <f>Seniori!HC53</f>
        <v>0</v>
      </c>
      <c r="HD44" s="109">
        <f>Seniori!HD53</f>
        <v>0</v>
      </c>
      <c r="HE44" s="109">
        <f>Seniori!HE53</f>
        <v>0</v>
      </c>
      <c r="HF44" s="109">
        <f>Seniori!HF53</f>
        <v>0</v>
      </c>
      <c r="HG44" s="109">
        <f>Seniori!HG53</f>
        <v>0</v>
      </c>
      <c r="HH44" s="109">
        <f>Seniori!HH53</f>
        <v>0</v>
      </c>
      <c r="HI44" s="109">
        <f>Seniori!HI53</f>
        <v>0</v>
      </c>
      <c r="HJ44" s="109">
        <f>Seniori!HJ53</f>
        <v>0</v>
      </c>
      <c r="HK44" s="109">
        <f>Seniori!HK53</f>
        <v>0</v>
      </c>
      <c r="HL44" s="109">
        <f>Seniori!HL53</f>
        <v>0</v>
      </c>
      <c r="HM44" s="109">
        <f>Seniori!HM53</f>
        <v>0</v>
      </c>
      <c r="HN44" s="109">
        <f>Seniori!HN53</f>
        <v>0</v>
      </c>
      <c r="HO44" s="109">
        <f>Seniori!HO53</f>
        <v>0</v>
      </c>
      <c r="HP44" s="109">
        <f>Seniori!HP53</f>
        <v>0</v>
      </c>
      <c r="HQ44" s="109">
        <f>Seniori!HQ53</f>
        <v>0</v>
      </c>
      <c r="HR44" s="109">
        <f>Seniori!HR53</f>
        <v>0</v>
      </c>
      <c r="HS44" s="109">
        <f>Seniori!HS53</f>
        <v>0</v>
      </c>
      <c r="HT44" s="109">
        <f>Seniori!HT53</f>
        <v>0</v>
      </c>
      <c r="HU44" s="109">
        <f>Seniori!HU53</f>
        <v>0</v>
      </c>
      <c r="HV44" s="109">
        <f>Seniori!HV53</f>
        <v>0</v>
      </c>
      <c r="HW44" s="109">
        <f>Seniori!HW53</f>
        <v>0</v>
      </c>
      <c r="HX44" s="109">
        <f>Seniori!HX53</f>
        <v>0</v>
      </c>
      <c r="HY44" s="109">
        <f>Seniori!HY53</f>
        <v>0</v>
      </c>
      <c r="HZ44" s="109">
        <f>Seniori!HZ53</f>
        <v>0</v>
      </c>
      <c r="IA44" s="109">
        <f>Seniori!IA53</f>
        <v>0</v>
      </c>
      <c r="IB44" s="109">
        <f>Seniori!IB53</f>
        <v>0</v>
      </c>
      <c r="IC44" s="109">
        <f>Seniori!IC53</f>
        <v>0</v>
      </c>
      <c r="ID44" s="109">
        <f>Seniori!ID53</f>
        <v>0</v>
      </c>
      <c r="IE44" s="109">
        <f>Seniori!IE53</f>
        <v>0</v>
      </c>
      <c r="IF44" s="109">
        <f>Seniori!IF53</f>
        <v>0</v>
      </c>
      <c r="IG44" s="109">
        <f>Seniori!IG53</f>
        <v>0</v>
      </c>
      <c r="IH44" s="109">
        <f>Seniori!IH53</f>
        <v>0</v>
      </c>
      <c r="II44" s="109">
        <f>Seniori!II53</f>
        <v>0</v>
      </c>
      <c r="IJ44" s="109">
        <f>Seniori!IJ53</f>
        <v>0</v>
      </c>
      <c r="IK44" s="109">
        <f>Seniori!IK53</f>
        <v>0</v>
      </c>
      <c r="IL44" s="109">
        <f>Seniori!IL53</f>
        <v>0</v>
      </c>
      <c r="IM44" s="109">
        <f>Seniori!IM53</f>
        <v>0</v>
      </c>
      <c r="IN44" s="109">
        <f>Seniori!IN53</f>
        <v>0</v>
      </c>
      <c r="IO44" s="109">
        <f>Seniori!IO53</f>
        <v>0</v>
      </c>
      <c r="IP44" s="109">
        <f>Seniori!IP53</f>
        <v>0</v>
      </c>
      <c r="IQ44" s="109">
        <f>Seniori!IQ53</f>
        <v>0</v>
      </c>
      <c r="IR44" s="109">
        <f>Seniori!IR53</f>
        <v>0</v>
      </c>
      <c r="IS44" s="109">
        <f>Seniori!IS53</f>
        <v>0</v>
      </c>
      <c r="IT44" s="109">
        <f>Seniori!IT53</f>
        <v>0</v>
      </c>
      <c r="IU44" s="109">
        <f>Seniori!IU53</f>
        <v>0</v>
      </c>
      <c r="IV44" s="109">
        <f>Seniori!IV53</f>
        <v>0</v>
      </c>
      <c r="IW44" s="109">
        <f>Seniori!IW53</f>
        <v>0</v>
      </c>
      <c r="IX44" s="109">
        <f>Seniori!IX53</f>
        <v>0</v>
      </c>
      <c r="IY44" s="109">
        <f>Seniori!IY53</f>
        <v>0</v>
      </c>
      <c r="IZ44" s="109">
        <f>Seniori!IZ53</f>
        <v>0</v>
      </c>
      <c r="JA44" s="109">
        <f>Seniori!JA53</f>
        <v>0</v>
      </c>
      <c r="JB44" s="109">
        <f>Seniori!JB53</f>
        <v>0</v>
      </c>
      <c r="JC44" s="109">
        <f>Seniori!JC53</f>
        <v>0</v>
      </c>
      <c r="JD44" s="109">
        <f>Seniori!JD53</f>
        <v>0</v>
      </c>
      <c r="JE44" s="109">
        <f>Seniori!JE53</f>
        <v>0</v>
      </c>
      <c r="JF44" s="109">
        <f>Seniori!JF53</f>
        <v>0</v>
      </c>
      <c r="JG44" s="109">
        <f>Seniori!JG53</f>
        <v>0</v>
      </c>
      <c r="JH44" s="109">
        <f>Seniori!JH53</f>
        <v>0</v>
      </c>
      <c r="JI44" s="109">
        <f>Seniori!JI53</f>
        <v>0</v>
      </c>
      <c r="JJ44" s="109">
        <f>Seniori!JJ53</f>
        <v>0</v>
      </c>
      <c r="JK44" s="109">
        <f>Seniori!JK53</f>
        <v>0</v>
      </c>
      <c r="JL44" s="109">
        <f>Seniori!JL53</f>
        <v>0</v>
      </c>
      <c r="JM44" s="109">
        <f>Seniori!JM53</f>
        <v>0</v>
      </c>
      <c r="JN44" s="109">
        <f>Seniori!JN53</f>
        <v>0</v>
      </c>
      <c r="JO44" s="109">
        <f>Seniori!JO53</f>
        <v>0</v>
      </c>
      <c r="JP44" s="109">
        <f>Seniori!JP53</f>
        <v>0</v>
      </c>
      <c r="JQ44" s="109">
        <f>Seniori!JQ53</f>
        <v>0</v>
      </c>
      <c r="JR44" s="109">
        <f>Seniori!JR53</f>
        <v>0</v>
      </c>
      <c r="JS44" s="109">
        <f>Seniori!JS53</f>
        <v>0</v>
      </c>
      <c r="JT44" s="109">
        <f>Seniori!JT53</f>
        <v>0</v>
      </c>
      <c r="JU44" s="109">
        <f>Seniori!JU53</f>
        <v>0</v>
      </c>
      <c r="JV44" s="109">
        <f>Seniori!JV53</f>
        <v>0</v>
      </c>
      <c r="JW44" s="109">
        <f>Seniori!JW53</f>
        <v>0</v>
      </c>
      <c r="JX44" s="109">
        <f>Seniori!JX53</f>
        <v>0</v>
      </c>
      <c r="JY44" s="109">
        <f>Seniori!JY53</f>
        <v>0</v>
      </c>
      <c r="JZ44" s="109">
        <f>Seniori!JZ53</f>
        <v>0</v>
      </c>
      <c r="KA44" s="109">
        <f>Seniori!KA53</f>
        <v>0</v>
      </c>
      <c r="KB44" s="109">
        <f>Seniori!KB53</f>
        <v>0</v>
      </c>
      <c r="KC44" s="109">
        <f>Seniori!KC53</f>
        <v>0</v>
      </c>
      <c r="KD44" s="109">
        <f>Seniori!KD53</f>
        <v>0</v>
      </c>
      <c r="KE44" s="109">
        <f>Seniori!KE53</f>
        <v>0</v>
      </c>
      <c r="KF44" s="109">
        <f>Seniori!KF53</f>
        <v>0</v>
      </c>
      <c r="KG44" s="109">
        <f>Seniori!KG53</f>
        <v>0</v>
      </c>
      <c r="KH44" s="109">
        <f>Seniori!KH53</f>
        <v>0</v>
      </c>
      <c r="KI44" s="109">
        <f>Seniori!KI53</f>
        <v>0</v>
      </c>
      <c r="KJ44" s="109">
        <f>Seniori!KJ53</f>
        <v>0</v>
      </c>
      <c r="KK44" s="109">
        <f>Seniori!KK53</f>
        <v>0</v>
      </c>
      <c r="KL44" s="109">
        <f>Seniori!KL53</f>
        <v>0</v>
      </c>
      <c r="KM44" s="109">
        <f>Seniori!KM53</f>
        <v>0</v>
      </c>
      <c r="KN44" s="109">
        <f>Seniori!KN53</f>
        <v>0</v>
      </c>
      <c r="KO44" s="109">
        <f>Seniori!KO53</f>
        <v>0</v>
      </c>
      <c r="KP44" s="109">
        <f>Seniori!KP53</f>
        <v>0</v>
      </c>
      <c r="KQ44" s="109">
        <f>Seniori!KQ53</f>
        <v>0</v>
      </c>
      <c r="KR44" s="109">
        <f>Seniori!KR53</f>
        <v>0</v>
      </c>
      <c r="KS44" s="109">
        <f>Seniori!KS53</f>
        <v>0</v>
      </c>
      <c r="KT44" s="109">
        <f>Seniori!KT53</f>
        <v>0</v>
      </c>
      <c r="KU44" s="109">
        <f>Seniori!KU53</f>
        <v>0</v>
      </c>
      <c r="KV44" s="109">
        <f>Seniori!KV53</f>
        <v>0</v>
      </c>
      <c r="KW44" s="109">
        <f>Seniori!KW53</f>
        <v>0</v>
      </c>
      <c r="KX44" s="109">
        <f>Seniori!KX53</f>
        <v>0</v>
      </c>
      <c r="KY44" s="109">
        <f>Seniori!KY53</f>
        <v>0</v>
      </c>
      <c r="KZ44" s="109">
        <f>Seniori!KZ53</f>
        <v>0</v>
      </c>
      <c r="LA44" s="109">
        <f>Seniori!LA53</f>
        <v>0</v>
      </c>
      <c r="LB44" s="109">
        <f>Seniori!LB53</f>
        <v>0</v>
      </c>
      <c r="LC44" s="109">
        <f>Seniori!LC53</f>
        <v>0</v>
      </c>
      <c r="LD44" s="109">
        <f>Seniori!LD53</f>
        <v>0</v>
      </c>
      <c r="LE44" s="109">
        <f>Seniori!LE53</f>
        <v>0</v>
      </c>
      <c r="LF44" s="109">
        <f>Seniori!LF53</f>
        <v>0</v>
      </c>
      <c r="LG44" s="109">
        <f>Seniori!LG53</f>
        <v>0</v>
      </c>
      <c r="LH44" s="109">
        <f>Seniori!LH53</f>
        <v>0</v>
      </c>
      <c r="LI44" s="109">
        <f>Seniori!LI53</f>
        <v>0</v>
      </c>
      <c r="LJ44" s="109">
        <f>Seniori!LJ53</f>
        <v>0</v>
      </c>
      <c r="LK44" s="109">
        <f>Seniori!LK53</f>
        <v>0</v>
      </c>
      <c r="LL44" s="109">
        <f>Seniori!LL53</f>
        <v>0</v>
      </c>
      <c r="LM44" s="109">
        <f>Seniori!LM53</f>
        <v>0</v>
      </c>
      <c r="LN44" s="109">
        <f>Seniori!LN53</f>
        <v>0</v>
      </c>
      <c r="LO44" s="109">
        <f>Seniori!LO53</f>
        <v>0</v>
      </c>
      <c r="LP44" s="109">
        <f>Seniori!LP53</f>
        <v>0</v>
      </c>
      <c r="LQ44" s="109">
        <f>Seniori!LQ53</f>
        <v>0</v>
      </c>
      <c r="LR44" s="109">
        <f>Seniori!LR53</f>
        <v>0</v>
      </c>
      <c r="LS44" s="109">
        <f>Seniori!LS53</f>
        <v>0</v>
      </c>
      <c r="LT44" s="109">
        <f>Seniori!LT53</f>
        <v>0</v>
      </c>
      <c r="LU44" s="109">
        <f>Seniori!LU53</f>
        <v>0</v>
      </c>
      <c r="LV44" s="109">
        <f>Seniori!LV53</f>
        <v>0</v>
      </c>
      <c r="LW44" s="109">
        <f>Seniori!LW53</f>
        <v>0</v>
      </c>
      <c r="LX44" s="109">
        <f>Seniori!LX53</f>
        <v>0</v>
      </c>
      <c r="LY44" s="109">
        <f>Seniori!LY53</f>
        <v>0</v>
      </c>
      <c r="LZ44" s="109">
        <f>Seniori!LZ53</f>
        <v>0</v>
      </c>
      <c r="MA44" s="109">
        <f>Seniori!MA53</f>
        <v>0</v>
      </c>
      <c r="MB44" s="109">
        <f>Seniori!MB53</f>
        <v>0</v>
      </c>
      <c r="MC44" s="109">
        <f>Seniori!MC53</f>
        <v>0</v>
      </c>
      <c r="MD44" s="109">
        <f>Seniori!MD53</f>
        <v>0</v>
      </c>
      <c r="ME44" s="109">
        <f>Seniori!ME53</f>
        <v>0</v>
      </c>
      <c r="MF44" s="109">
        <f>Seniori!MF53</f>
        <v>0</v>
      </c>
      <c r="MG44" s="109">
        <f>Seniori!MG53</f>
        <v>0</v>
      </c>
      <c r="MH44" s="109">
        <f>Seniori!MH53</f>
        <v>0</v>
      </c>
      <c r="MI44" s="109">
        <f>Seniori!MI53</f>
        <v>0</v>
      </c>
      <c r="MJ44" s="109">
        <f>Seniori!MJ53</f>
        <v>0</v>
      </c>
      <c r="MK44" s="109">
        <f>Seniori!MK53</f>
        <v>0</v>
      </c>
      <c r="ML44" s="109">
        <f>Seniori!ML53</f>
        <v>0</v>
      </c>
      <c r="MM44" s="109">
        <f>Seniori!MM53</f>
        <v>0</v>
      </c>
      <c r="MN44" s="109">
        <f>Seniori!MN53</f>
        <v>0</v>
      </c>
      <c r="MO44" s="109">
        <f>Seniori!MO53</f>
        <v>0</v>
      </c>
      <c r="MP44" s="109">
        <f>Seniori!MP53</f>
        <v>0</v>
      </c>
      <c r="MQ44" s="109">
        <f>Seniori!MQ53</f>
        <v>0</v>
      </c>
      <c r="MR44" s="109">
        <f>Seniori!MR53</f>
        <v>0</v>
      </c>
      <c r="MS44" s="109">
        <f>Seniori!MS53</f>
        <v>0</v>
      </c>
      <c r="MT44" s="109">
        <f>Seniori!MT53</f>
        <v>0</v>
      </c>
      <c r="MU44" s="109">
        <f>Seniori!MU53</f>
        <v>0</v>
      </c>
      <c r="MV44" s="109">
        <f>Seniori!MV53</f>
        <v>0</v>
      </c>
      <c r="MW44" s="109">
        <f>Seniori!MW53</f>
        <v>0</v>
      </c>
      <c r="MX44" s="109">
        <f>Seniori!MX53</f>
        <v>0</v>
      </c>
      <c r="MY44" s="109">
        <f>Seniori!MY53</f>
        <v>0</v>
      </c>
      <c r="MZ44" s="109">
        <f>Seniori!MZ53</f>
        <v>0</v>
      </c>
      <c r="NA44" s="109">
        <f>Seniori!NA53</f>
        <v>0</v>
      </c>
      <c r="NB44" s="109">
        <f>Seniori!NB53</f>
        <v>0</v>
      </c>
      <c r="NC44" s="109">
        <f>Seniori!NC53</f>
        <v>0</v>
      </c>
      <c r="ND44" s="109">
        <f>Seniori!ND53</f>
        <v>0</v>
      </c>
      <c r="NE44" s="109">
        <f>Seniori!NE53</f>
        <v>0</v>
      </c>
      <c r="NF44" s="109">
        <f>Seniori!NF53</f>
        <v>0</v>
      </c>
      <c r="NG44" s="109">
        <f>Seniori!NG53</f>
        <v>0</v>
      </c>
      <c r="NH44" s="109">
        <f>Seniori!NH53</f>
        <v>0</v>
      </c>
      <c r="NI44" s="109">
        <f>Seniori!NI53</f>
        <v>0</v>
      </c>
      <c r="NJ44" s="109">
        <f>Seniori!NJ53</f>
        <v>0</v>
      </c>
      <c r="NK44" s="109">
        <f>Seniori!NK53</f>
        <v>0</v>
      </c>
      <c r="NL44" s="109">
        <f>Seniori!NL53</f>
        <v>0</v>
      </c>
      <c r="NM44" s="109">
        <f>Seniori!NM53</f>
        <v>0</v>
      </c>
      <c r="NN44" s="109">
        <f>Seniori!NN53</f>
        <v>0</v>
      </c>
      <c r="NO44" s="109">
        <f>Seniori!NO53</f>
        <v>0</v>
      </c>
      <c r="NP44" s="109">
        <f>Seniori!NP53</f>
        <v>0</v>
      </c>
      <c r="NQ44" s="109">
        <f>Seniori!NQ53</f>
        <v>0</v>
      </c>
      <c r="NR44" s="109">
        <f>Seniori!NR53</f>
        <v>0</v>
      </c>
      <c r="NS44" s="109">
        <f>Seniori!NS53</f>
        <v>0</v>
      </c>
      <c r="NT44" s="109">
        <f>Seniori!NT53</f>
        <v>0</v>
      </c>
      <c r="NU44" s="109">
        <f>Seniori!NU53</f>
        <v>0</v>
      </c>
      <c r="NV44" s="109">
        <f>Seniori!NV53</f>
        <v>0</v>
      </c>
      <c r="NW44" s="109">
        <f>Seniori!NW53</f>
        <v>0</v>
      </c>
      <c r="NX44" s="109">
        <f>Seniori!NX53</f>
        <v>0</v>
      </c>
      <c r="NY44" s="109">
        <f>Seniori!NY53</f>
        <v>0</v>
      </c>
      <c r="NZ44" s="109">
        <f>Seniori!NZ53</f>
        <v>0</v>
      </c>
      <c r="OA44" s="109">
        <f>Seniori!OA53</f>
        <v>0</v>
      </c>
      <c r="OB44" s="109">
        <f>Seniori!OB53</f>
        <v>0</v>
      </c>
      <c r="OC44" s="109">
        <f>Seniori!OC53</f>
        <v>0</v>
      </c>
      <c r="OD44" s="109">
        <f>Seniori!OD53</f>
        <v>0</v>
      </c>
      <c r="OE44" s="109">
        <f>Seniori!OE53</f>
        <v>0</v>
      </c>
      <c r="OF44" s="109">
        <f>Seniori!OF53</f>
        <v>0</v>
      </c>
      <c r="OG44" s="109">
        <f>Seniori!OG53</f>
        <v>0</v>
      </c>
      <c r="OH44" s="109">
        <f>Seniori!OH53</f>
        <v>0</v>
      </c>
      <c r="OI44" s="109">
        <f>Seniori!OI53</f>
        <v>0</v>
      </c>
      <c r="OJ44" s="109">
        <f>Seniori!OJ53</f>
        <v>0</v>
      </c>
      <c r="OK44" s="109">
        <f>Seniori!OK53</f>
        <v>0</v>
      </c>
      <c r="OL44" s="109">
        <f>Seniori!OL53</f>
        <v>0</v>
      </c>
      <c r="OM44" s="109">
        <f>Seniori!OM53</f>
        <v>0</v>
      </c>
      <c r="ON44" s="109">
        <f>Seniori!ON53</f>
        <v>0</v>
      </c>
      <c r="OO44" s="109">
        <f>Seniori!OO53</f>
        <v>0</v>
      </c>
      <c r="OP44" s="109">
        <f>Seniori!OP53</f>
        <v>0</v>
      </c>
      <c r="OQ44" s="109">
        <f>Seniori!OQ53</f>
        <v>0</v>
      </c>
      <c r="OR44" s="109">
        <f>Seniori!OR53</f>
        <v>0</v>
      </c>
      <c r="OS44" s="109">
        <f>Seniori!OS53</f>
        <v>0</v>
      </c>
      <c r="OT44" s="109">
        <f>Seniori!OT53</f>
        <v>0</v>
      </c>
      <c r="OU44" s="109">
        <f>Seniori!OU53</f>
        <v>0</v>
      </c>
      <c r="OV44" s="109">
        <f>Seniori!OV53</f>
        <v>0</v>
      </c>
      <c r="OW44" s="109">
        <f>Seniori!OW53</f>
        <v>0</v>
      </c>
      <c r="OX44" s="109">
        <f>Seniori!OX53</f>
        <v>0</v>
      </c>
      <c r="OY44" s="109">
        <f>Seniori!OY53</f>
        <v>0</v>
      </c>
      <c r="OZ44" s="109">
        <f>Seniori!OZ53</f>
        <v>0</v>
      </c>
      <c r="PA44" s="109">
        <f>Seniori!PA53</f>
        <v>0</v>
      </c>
      <c r="PB44" s="109">
        <f>Seniori!PB53</f>
        <v>0</v>
      </c>
      <c r="PC44" s="109">
        <f>Seniori!PC53</f>
        <v>0</v>
      </c>
      <c r="PD44" s="109">
        <f>Seniori!PD53</f>
        <v>0</v>
      </c>
      <c r="PE44" s="109">
        <f>Seniori!PE53</f>
        <v>0</v>
      </c>
      <c r="PF44" s="109">
        <f>Seniori!PF53</f>
        <v>0</v>
      </c>
      <c r="PG44" s="109">
        <f>Seniori!PG53</f>
        <v>0</v>
      </c>
      <c r="PH44" s="109">
        <f>Seniori!PH53</f>
        <v>0</v>
      </c>
      <c r="PI44" s="109">
        <f>Seniori!PI53</f>
        <v>0</v>
      </c>
      <c r="PJ44" s="109">
        <f>Seniori!PJ53</f>
        <v>0</v>
      </c>
      <c r="PK44" s="109">
        <f>Seniori!PK53</f>
        <v>0</v>
      </c>
      <c r="PL44" s="109">
        <f>Seniori!PL53</f>
        <v>0</v>
      </c>
      <c r="PM44" s="109">
        <f>Seniori!PM53</f>
        <v>0</v>
      </c>
      <c r="PN44" s="109">
        <f>Seniori!PN53</f>
        <v>0</v>
      </c>
      <c r="PO44" s="109">
        <f>Seniori!PO53</f>
        <v>0</v>
      </c>
      <c r="PP44" s="109">
        <f>Seniori!PP53</f>
        <v>0</v>
      </c>
      <c r="PQ44" s="109">
        <f>Seniori!PQ53</f>
        <v>0</v>
      </c>
      <c r="PR44" s="109">
        <f>Seniori!PR53</f>
        <v>0</v>
      </c>
      <c r="PS44" s="109">
        <f>Seniori!PS53</f>
        <v>0</v>
      </c>
      <c r="PT44" s="109">
        <f>Seniori!PT53</f>
        <v>0</v>
      </c>
      <c r="PU44" s="109">
        <f>Seniori!PU53</f>
        <v>0</v>
      </c>
      <c r="PV44" s="109">
        <f>Seniori!PV53</f>
        <v>0</v>
      </c>
      <c r="PW44" s="109">
        <f>Seniori!PW53</f>
        <v>0</v>
      </c>
      <c r="PX44" s="109">
        <f>Seniori!PX53</f>
        <v>0</v>
      </c>
      <c r="PY44" s="109">
        <f>Seniori!PY53</f>
        <v>0</v>
      </c>
      <c r="PZ44" s="109">
        <f>Seniori!PZ53</f>
        <v>0</v>
      </c>
      <c r="QA44" s="109">
        <f>Seniori!QA53</f>
        <v>0</v>
      </c>
      <c r="QB44" s="109">
        <f>Seniori!QB53</f>
        <v>0</v>
      </c>
      <c r="QC44" s="109">
        <f>Seniori!QC53</f>
        <v>0</v>
      </c>
      <c r="QD44" s="109">
        <f>Seniori!QD53</f>
        <v>0</v>
      </c>
      <c r="QE44" s="109">
        <f>Seniori!QE53</f>
        <v>0</v>
      </c>
      <c r="QF44" s="109">
        <f>Seniori!QF53</f>
        <v>0</v>
      </c>
      <c r="QG44" s="109">
        <f>Seniori!QG53</f>
        <v>0</v>
      </c>
      <c r="QH44" s="109">
        <f>Seniori!QH53</f>
        <v>0</v>
      </c>
      <c r="QI44" s="109">
        <f>Seniori!QI53</f>
        <v>0</v>
      </c>
      <c r="QJ44" s="109">
        <f>Seniori!QJ53</f>
        <v>0</v>
      </c>
      <c r="QK44" s="109">
        <f>Seniori!QK53</f>
        <v>0</v>
      </c>
      <c r="QL44" s="109">
        <f>Seniori!QL53</f>
        <v>0</v>
      </c>
      <c r="QM44" s="109">
        <f>Seniori!QM53</f>
        <v>0</v>
      </c>
      <c r="QN44" s="109">
        <f>Seniori!QN53</f>
        <v>0</v>
      </c>
      <c r="QO44" s="109">
        <f>Seniori!QO53</f>
        <v>0</v>
      </c>
      <c r="QP44" s="109">
        <f>Seniori!QP53</f>
        <v>0</v>
      </c>
      <c r="QQ44" s="109">
        <f>Seniori!QQ53</f>
        <v>0</v>
      </c>
      <c r="QR44" s="109">
        <f>Seniori!QR53</f>
        <v>0</v>
      </c>
      <c r="QS44" s="109">
        <f>Seniori!QS53</f>
        <v>0</v>
      </c>
      <c r="QT44" s="109">
        <f>Seniori!QT53</f>
        <v>0</v>
      </c>
      <c r="QU44" s="109">
        <f>Seniori!QU53</f>
        <v>0</v>
      </c>
      <c r="QV44" s="109">
        <f>Seniori!QV53</f>
        <v>0</v>
      </c>
      <c r="QW44" s="109">
        <f>Seniori!QW53</f>
        <v>0</v>
      </c>
      <c r="QX44" s="109">
        <f>Seniori!QX53</f>
        <v>0</v>
      </c>
      <c r="QY44" s="109">
        <f>Seniori!QY53</f>
        <v>0</v>
      </c>
      <c r="QZ44" s="109">
        <f>Seniori!QZ53</f>
        <v>0</v>
      </c>
      <c r="RA44" s="109">
        <f>Seniori!RA53</f>
        <v>0</v>
      </c>
      <c r="RB44" s="109">
        <f>Seniori!RB53</f>
        <v>0</v>
      </c>
      <c r="RC44" s="109">
        <f>Seniori!RC53</f>
        <v>0</v>
      </c>
      <c r="RD44" s="109">
        <f>Seniori!RD53</f>
        <v>0</v>
      </c>
      <c r="RE44" s="109">
        <f>Seniori!RE53</f>
        <v>0</v>
      </c>
      <c r="RF44" s="109">
        <f>Seniori!RF53</f>
        <v>0</v>
      </c>
      <c r="RG44" s="109">
        <f>Seniori!RG53</f>
        <v>0</v>
      </c>
      <c r="RH44" s="109">
        <f>Seniori!RH53</f>
        <v>0</v>
      </c>
      <c r="RI44" s="109">
        <f>Seniori!RI53</f>
        <v>0</v>
      </c>
      <c r="RJ44" s="109">
        <f>Seniori!RJ53</f>
        <v>0</v>
      </c>
      <c r="RK44" s="109">
        <f>Seniori!RK53</f>
        <v>0</v>
      </c>
      <c r="RL44" s="109">
        <f>Seniori!RL53</f>
        <v>0</v>
      </c>
      <c r="RM44" s="109">
        <f>Seniori!RM53</f>
        <v>0</v>
      </c>
      <c r="RN44" s="109">
        <f>Seniori!RN53</f>
        <v>0</v>
      </c>
      <c r="RO44" s="109">
        <f>Seniori!RO53</f>
        <v>0</v>
      </c>
      <c r="RP44" s="109">
        <f>Seniori!RP53</f>
        <v>0</v>
      </c>
      <c r="RQ44" s="109">
        <f>Seniori!RQ53</f>
        <v>0</v>
      </c>
      <c r="RR44" s="109">
        <f>Seniori!RR53</f>
        <v>0</v>
      </c>
      <c r="RS44" s="109">
        <f>Seniori!RS53</f>
        <v>0</v>
      </c>
      <c r="RT44" s="109">
        <f>Seniori!RT53</f>
        <v>0</v>
      </c>
      <c r="RU44" s="109">
        <f>Seniori!RU53</f>
        <v>0</v>
      </c>
      <c r="RV44" s="109">
        <f>Seniori!RV53</f>
        <v>0</v>
      </c>
      <c r="RW44" s="109">
        <f>Seniori!RW53</f>
        <v>0</v>
      </c>
      <c r="RX44" s="109">
        <f>Seniori!RX53</f>
        <v>0</v>
      </c>
      <c r="RY44" s="109">
        <f>Seniori!RY53</f>
        <v>0</v>
      </c>
      <c r="RZ44" s="109">
        <f>Seniori!RZ53</f>
        <v>0</v>
      </c>
      <c r="SA44" s="109">
        <f>Seniori!SA53</f>
        <v>0</v>
      </c>
      <c r="SB44" s="109">
        <f>Seniori!SB53</f>
        <v>0</v>
      </c>
      <c r="SC44" s="109">
        <f>Seniori!SC53</f>
        <v>0</v>
      </c>
      <c r="SD44" s="109">
        <f>Seniori!SD53</f>
        <v>0</v>
      </c>
      <c r="SE44" s="109">
        <f>Seniori!SE53</f>
        <v>0</v>
      </c>
      <c r="SF44" s="109">
        <f>Seniori!SF53</f>
        <v>0</v>
      </c>
      <c r="SG44" s="109">
        <f>Seniori!SG53</f>
        <v>0</v>
      </c>
      <c r="SH44" s="109">
        <f>Seniori!SH53</f>
        <v>0</v>
      </c>
      <c r="SI44" s="109">
        <f>Seniori!SI53</f>
        <v>0</v>
      </c>
      <c r="SJ44" s="109">
        <f>Seniori!SJ53</f>
        <v>0</v>
      </c>
      <c r="SK44" s="109">
        <f>Seniori!SK53</f>
        <v>0</v>
      </c>
      <c r="SL44" s="109">
        <f>Seniori!SL53</f>
        <v>0</v>
      </c>
      <c r="SM44" s="109">
        <f>Seniori!SM53</f>
        <v>0</v>
      </c>
      <c r="SN44" s="109">
        <f>Seniori!SN53</f>
        <v>0</v>
      </c>
      <c r="SO44" s="109">
        <f>Seniori!SO53</f>
        <v>0</v>
      </c>
      <c r="SP44" s="109">
        <f>Seniori!SP53</f>
        <v>0</v>
      </c>
      <c r="SQ44" s="109">
        <f>Seniori!SQ53</f>
        <v>0</v>
      </c>
      <c r="SR44" s="109">
        <f>Seniori!SR53</f>
        <v>0</v>
      </c>
      <c r="SS44" s="109">
        <f>Seniori!SS53</f>
        <v>0</v>
      </c>
      <c r="ST44" s="109">
        <f>Seniori!ST53</f>
        <v>0</v>
      </c>
      <c r="SU44" s="109">
        <f>Seniori!SU53</f>
        <v>0</v>
      </c>
      <c r="SV44" s="109">
        <f>Seniori!SV53</f>
        <v>0</v>
      </c>
      <c r="SW44" s="109">
        <f>Seniori!SW53</f>
        <v>0</v>
      </c>
      <c r="SX44" s="109">
        <f>Seniori!SX53</f>
        <v>0</v>
      </c>
      <c r="SY44" s="109">
        <f>Seniori!SY53</f>
        <v>0</v>
      </c>
      <c r="SZ44" s="109">
        <f>Seniori!SZ53</f>
        <v>0</v>
      </c>
      <c r="TA44" s="109">
        <f>Seniori!TA53</f>
        <v>0</v>
      </c>
      <c r="TB44" s="109">
        <f>Seniori!TB53</f>
        <v>0</v>
      </c>
    </row>
    <row r="45" spans="1:522" s="1" customFormat="1" ht="18" customHeight="1" x14ac:dyDescent="0.2">
      <c r="A45" s="12">
        <v>32</v>
      </c>
      <c r="B45" s="11" t="s">
        <v>208</v>
      </c>
      <c r="C45" s="1">
        <v>12478</v>
      </c>
      <c r="D45" s="1">
        <v>2017</v>
      </c>
      <c r="E45" t="s">
        <v>21</v>
      </c>
      <c r="F45" s="1" t="s">
        <v>22</v>
      </c>
      <c r="G45" s="9" t="s">
        <v>129</v>
      </c>
      <c r="H45" s="4" t="s">
        <v>23</v>
      </c>
      <c r="I45" s="1">
        <f>SUM(K45:TB45)</f>
        <v>45</v>
      </c>
      <c r="J45" s="12">
        <f>Tabuľka3[[#This Row],[Stĺpec9]]</f>
        <v>45</v>
      </c>
      <c r="K45" s="109">
        <f>Seniori!K21</f>
        <v>0</v>
      </c>
      <c r="L45" s="109">
        <f>Seniori!L21</f>
        <v>0</v>
      </c>
      <c r="M45" s="109">
        <f>Seniori!M21</f>
        <v>0</v>
      </c>
      <c r="N45" s="109">
        <f>Seniori!N21</f>
        <v>0</v>
      </c>
      <c r="O45" s="109">
        <f>Seniori!O21</f>
        <v>0</v>
      </c>
      <c r="P45" s="109">
        <f>Seniori!P21</f>
        <v>0</v>
      </c>
      <c r="Q45" s="109">
        <f>Seniori!Q21</f>
        <v>0</v>
      </c>
      <c r="R45" s="109">
        <f>Seniori!R21</f>
        <v>0</v>
      </c>
      <c r="S45" s="109">
        <f>Seniori!S21</f>
        <v>14</v>
      </c>
      <c r="T45" s="109">
        <f>Seniori!T21</f>
        <v>0</v>
      </c>
      <c r="U45" s="109">
        <f>Seniori!U21</f>
        <v>0</v>
      </c>
      <c r="V45" s="109">
        <f>Seniori!V21</f>
        <v>0</v>
      </c>
      <c r="W45" s="109">
        <f>Seniori!W21</f>
        <v>0</v>
      </c>
      <c r="X45" s="109">
        <f>Seniori!X21</f>
        <v>0</v>
      </c>
      <c r="Y45" s="109">
        <f>Seniori!Y21</f>
        <v>0</v>
      </c>
      <c r="Z45" s="109">
        <f>Seniori!Z21</f>
        <v>0</v>
      </c>
      <c r="AA45" s="109">
        <f>Seniori!AA21</f>
        <v>0</v>
      </c>
      <c r="AB45" s="109">
        <f>Seniori!AB21</f>
        <v>0</v>
      </c>
      <c r="AC45" s="109">
        <f>Seniori!AC21</f>
        <v>0</v>
      </c>
      <c r="AD45" s="109">
        <f>Seniori!AD21</f>
        <v>0</v>
      </c>
      <c r="AE45" s="109">
        <f>Seniori!AE21</f>
        <v>0</v>
      </c>
      <c r="AF45" s="109">
        <f>Seniori!AF21</f>
        <v>0</v>
      </c>
      <c r="AG45" s="109">
        <f>Seniori!AG21</f>
        <v>0</v>
      </c>
      <c r="AH45" s="109">
        <f>Seniori!AH21</f>
        <v>0</v>
      </c>
      <c r="AI45" s="109">
        <f>Seniori!AI21</f>
        <v>0</v>
      </c>
      <c r="AJ45" s="109">
        <f>Seniori!AJ21</f>
        <v>0</v>
      </c>
      <c r="AK45" s="109">
        <f>Seniori!AK21</f>
        <v>0</v>
      </c>
      <c r="AL45" s="109">
        <f>Seniori!AL21</f>
        <v>0</v>
      </c>
      <c r="AM45" s="109">
        <f>Seniori!AM21</f>
        <v>0</v>
      </c>
      <c r="AN45" s="109">
        <f>Seniori!AN21</f>
        <v>0</v>
      </c>
      <c r="AO45" s="109">
        <f>Seniori!AO21</f>
        <v>0</v>
      </c>
      <c r="AP45" s="109">
        <f>Seniori!AP21</f>
        <v>0</v>
      </c>
      <c r="AQ45" s="109">
        <f>Seniori!AQ21</f>
        <v>0</v>
      </c>
      <c r="AR45" s="109">
        <f>Seniori!AR21</f>
        <v>0</v>
      </c>
      <c r="AS45" s="109">
        <f>Seniori!AS21</f>
        <v>0</v>
      </c>
      <c r="AT45" s="109">
        <f>Seniori!AT21</f>
        <v>0</v>
      </c>
      <c r="AU45" s="109">
        <f>Seniori!AU21</f>
        <v>0</v>
      </c>
      <c r="AV45" s="109">
        <f>Seniori!AV21</f>
        <v>0</v>
      </c>
      <c r="AW45" s="109">
        <f>Seniori!AW21</f>
        <v>0</v>
      </c>
      <c r="AX45" s="109">
        <f>Seniori!AX21</f>
        <v>0</v>
      </c>
      <c r="AY45" s="109">
        <f>Seniori!AY21</f>
        <v>0</v>
      </c>
      <c r="AZ45" s="109">
        <f>Seniori!AZ21</f>
        <v>0</v>
      </c>
      <c r="BA45" s="109">
        <f>Seniori!BA21</f>
        <v>0</v>
      </c>
      <c r="BB45" s="109">
        <f>Seniori!BB21</f>
        <v>0</v>
      </c>
      <c r="BC45" s="109">
        <f>Seniori!BC21</f>
        <v>0</v>
      </c>
      <c r="BD45" s="109">
        <f>Seniori!BD21</f>
        <v>0</v>
      </c>
      <c r="BE45" s="109">
        <f>Seniori!BE21</f>
        <v>0</v>
      </c>
      <c r="BF45" s="109">
        <f>Seniori!BF21</f>
        <v>0</v>
      </c>
      <c r="BG45" s="109">
        <f>Seniori!BG21</f>
        <v>0</v>
      </c>
      <c r="BH45" s="109">
        <f>Seniori!BH21</f>
        <v>0</v>
      </c>
      <c r="BI45" s="109">
        <f>Seniori!BI21</f>
        <v>0</v>
      </c>
      <c r="BJ45" s="109">
        <f>Seniori!BJ21</f>
        <v>0</v>
      </c>
      <c r="BK45" s="109">
        <f>Seniori!BK21</f>
        <v>0</v>
      </c>
      <c r="BL45" s="109">
        <f>Seniori!BL21</f>
        <v>0</v>
      </c>
      <c r="BM45" s="109">
        <f>Seniori!BM21</f>
        <v>0</v>
      </c>
      <c r="BN45" s="109">
        <f>Seniori!BN21</f>
        <v>0</v>
      </c>
      <c r="BO45" s="109">
        <f>Seniori!BO21</f>
        <v>0</v>
      </c>
      <c r="BP45" s="109">
        <f>Seniori!BP21</f>
        <v>0</v>
      </c>
      <c r="BQ45" s="109">
        <f>Seniori!BQ21</f>
        <v>0</v>
      </c>
      <c r="BR45" s="109">
        <f>Seniori!BR21</f>
        <v>0</v>
      </c>
      <c r="BS45" s="109">
        <f>Seniori!BS21</f>
        <v>0</v>
      </c>
      <c r="BT45" s="109">
        <f>Seniori!BT21</f>
        <v>0</v>
      </c>
      <c r="BU45" s="109">
        <f>Seniori!BU21</f>
        <v>0</v>
      </c>
      <c r="BV45" s="109">
        <f>Seniori!BV21</f>
        <v>0</v>
      </c>
      <c r="BW45" s="109">
        <f>Seniori!BW21</f>
        <v>0</v>
      </c>
      <c r="BX45" s="109">
        <f>Seniori!BX21</f>
        <v>0</v>
      </c>
      <c r="BY45" s="109">
        <f>Seniori!BY21</f>
        <v>0</v>
      </c>
      <c r="BZ45" s="109">
        <f>Seniori!BZ21</f>
        <v>0</v>
      </c>
      <c r="CA45" s="109">
        <f>Seniori!CA21</f>
        <v>0</v>
      </c>
      <c r="CB45" s="109">
        <f>Seniori!CB21</f>
        <v>0</v>
      </c>
      <c r="CC45" s="109">
        <f>Seniori!CC21</f>
        <v>0</v>
      </c>
      <c r="CD45" s="109">
        <f>Seniori!CD21</f>
        <v>0</v>
      </c>
      <c r="CE45" s="109">
        <f>Seniori!CE21</f>
        <v>0</v>
      </c>
      <c r="CF45" s="109">
        <f>Seniori!CF21</f>
        <v>0</v>
      </c>
      <c r="CG45" s="109">
        <f>Seniori!CG21</f>
        <v>0</v>
      </c>
      <c r="CH45" s="109">
        <f>Seniori!CH21</f>
        <v>0</v>
      </c>
      <c r="CI45" s="109">
        <f>Seniori!CI21</f>
        <v>0</v>
      </c>
      <c r="CJ45" s="109">
        <f>Seniori!CJ21</f>
        <v>0</v>
      </c>
      <c r="CK45" s="109">
        <f>Seniori!CK21</f>
        <v>0</v>
      </c>
      <c r="CL45" s="109">
        <f>Seniori!CL21</f>
        <v>0</v>
      </c>
      <c r="CM45" s="109">
        <f>Seniori!CM21</f>
        <v>0</v>
      </c>
      <c r="CN45" s="109">
        <f>Seniori!CN21</f>
        <v>0</v>
      </c>
      <c r="CO45" s="109">
        <f>Seniori!CO21</f>
        <v>0</v>
      </c>
      <c r="CP45" s="109">
        <f>Seniori!CP21</f>
        <v>0</v>
      </c>
      <c r="CQ45" s="109">
        <f>Seniori!CQ21</f>
        <v>0</v>
      </c>
      <c r="CR45" s="109">
        <f>Seniori!CR21</f>
        <v>0</v>
      </c>
      <c r="CS45" s="109">
        <f>Seniori!CS21</f>
        <v>0</v>
      </c>
      <c r="CT45" s="109">
        <f>Seniori!CT21</f>
        <v>0</v>
      </c>
      <c r="CU45" s="109">
        <f>Seniori!CU21</f>
        <v>0</v>
      </c>
      <c r="CV45" s="109">
        <f>Seniori!CV21</f>
        <v>0</v>
      </c>
      <c r="CW45" s="109">
        <f>Seniori!CW21</f>
        <v>0</v>
      </c>
      <c r="CX45" s="109">
        <f>Seniori!CX21</f>
        <v>0</v>
      </c>
      <c r="CY45" s="109">
        <f>Seniori!CY21</f>
        <v>0</v>
      </c>
      <c r="CZ45" s="109">
        <f>Seniori!CZ21</f>
        <v>0</v>
      </c>
      <c r="DA45" s="109">
        <f>Seniori!DA21</f>
        <v>0</v>
      </c>
      <c r="DB45" s="109">
        <f>Seniori!DB21</f>
        <v>0</v>
      </c>
      <c r="DC45" s="109">
        <f>Seniori!DC21</f>
        <v>0</v>
      </c>
      <c r="DD45" s="109">
        <f>Seniori!DD21</f>
        <v>0</v>
      </c>
      <c r="DE45" s="109">
        <f>Seniori!DE21</f>
        <v>0</v>
      </c>
      <c r="DF45" s="109">
        <f>Seniori!DF21</f>
        <v>0</v>
      </c>
      <c r="DG45" s="109">
        <f>Seniori!DG21</f>
        <v>0</v>
      </c>
      <c r="DH45" s="109">
        <f>Seniori!DH21</f>
        <v>0</v>
      </c>
      <c r="DI45" s="109">
        <f>Seniori!DI21</f>
        <v>0</v>
      </c>
      <c r="DJ45" s="109">
        <f>Seniori!DJ21</f>
        <v>0</v>
      </c>
      <c r="DK45" s="109">
        <f>Seniori!DK21</f>
        <v>0</v>
      </c>
      <c r="DL45" s="109">
        <f>Seniori!DL21</f>
        <v>0</v>
      </c>
      <c r="DM45" s="109">
        <f>Seniori!DM21</f>
        <v>0</v>
      </c>
      <c r="DN45" s="109">
        <f>Seniori!DN21</f>
        <v>0</v>
      </c>
      <c r="DO45" s="109">
        <f>Seniori!DO21</f>
        <v>0</v>
      </c>
      <c r="DP45" s="109">
        <f>Seniori!DP21</f>
        <v>0</v>
      </c>
      <c r="DQ45" s="109">
        <f>Seniori!DQ21</f>
        <v>0</v>
      </c>
      <c r="DR45" s="109">
        <f>Seniori!DR21</f>
        <v>0</v>
      </c>
      <c r="DS45" s="109">
        <f>Seniori!DS21</f>
        <v>0</v>
      </c>
      <c r="DT45" s="109">
        <f>Seniori!DT21</f>
        <v>0</v>
      </c>
      <c r="DU45" s="109">
        <f>Seniori!DU21</f>
        <v>0</v>
      </c>
      <c r="DV45" s="109">
        <f>Seniori!DV21</f>
        <v>0</v>
      </c>
      <c r="DW45" s="109">
        <f>Seniori!DW21</f>
        <v>0</v>
      </c>
      <c r="DX45" s="109">
        <f>Seniori!DX21</f>
        <v>0</v>
      </c>
      <c r="DY45" s="109">
        <f>Seniori!DY21</f>
        <v>0</v>
      </c>
      <c r="DZ45" s="109">
        <f>Seniori!DZ21</f>
        <v>0</v>
      </c>
      <c r="EA45" s="109">
        <f>Seniori!EA21</f>
        <v>0</v>
      </c>
      <c r="EB45" s="109">
        <f>Seniori!EB21</f>
        <v>0</v>
      </c>
      <c r="EC45" s="109">
        <f>Seniori!EC21</f>
        <v>0</v>
      </c>
      <c r="ED45" s="109">
        <f>Seniori!ED21</f>
        <v>0</v>
      </c>
      <c r="EE45" s="109">
        <f>Seniori!EE21</f>
        <v>0</v>
      </c>
      <c r="EF45" s="109">
        <f>Seniori!EF21</f>
        <v>0</v>
      </c>
      <c r="EG45" s="109">
        <f>Seniori!EG21</f>
        <v>0</v>
      </c>
      <c r="EH45" s="109">
        <f>Seniori!EH21</f>
        <v>0</v>
      </c>
      <c r="EI45" s="109">
        <f>Seniori!EI21</f>
        <v>0</v>
      </c>
      <c r="EJ45" s="109">
        <f>Seniori!EJ21</f>
        <v>0</v>
      </c>
      <c r="EK45" s="109">
        <f>Seniori!EK21</f>
        <v>0</v>
      </c>
      <c r="EL45" s="109">
        <f>Seniori!EL21</f>
        <v>12</v>
      </c>
      <c r="EM45" s="109">
        <f>Seniori!EM21</f>
        <v>0</v>
      </c>
      <c r="EN45" s="109">
        <f>Seniori!EN21</f>
        <v>0</v>
      </c>
      <c r="EO45" s="109">
        <f>Seniori!EO21</f>
        <v>0</v>
      </c>
      <c r="EP45" s="109">
        <f>Seniori!EP21</f>
        <v>0</v>
      </c>
      <c r="EQ45" s="109">
        <f>Seniori!EQ21</f>
        <v>0</v>
      </c>
      <c r="ER45" s="109">
        <f>Seniori!ER21</f>
        <v>0</v>
      </c>
      <c r="ES45" s="109">
        <f>Seniori!ES21</f>
        <v>0</v>
      </c>
      <c r="ET45" s="109">
        <f>Seniori!ET21</f>
        <v>0</v>
      </c>
      <c r="EU45" s="109">
        <f>Seniori!EU21</f>
        <v>0</v>
      </c>
      <c r="EV45" s="109">
        <f>Seniori!EV21</f>
        <v>0</v>
      </c>
      <c r="EW45" s="109">
        <f>Seniori!EW21</f>
        <v>0</v>
      </c>
      <c r="EX45" s="109">
        <f>Seniori!EX21</f>
        <v>0</v>
      </c>
      <c r="EY45" s="109">
        <f>Seniori!EY21</f>
        <v>0</v>
      </c>
      <c r="EZ45" s="109">
        <f>Seniori!EZ21</f>
        <v>0</v>
      </c>
      <c r="FA45" s="109">
        <f>Seniori!FA21</f>
        <v>0</v>
      </c>
      <c r="FB45" s="109">
        <f>Seniori!FB21</f>
        <v>0</v>
      </c>
      <c r="FC45" s="109">
        <f>Seniori!FC21</f>
        <v>0</v>
      </c>
      <c r="FD45" s="109">
        <f>Seniori!FD21</f>
        <v>0</v>
      </c>
      <c r="FE45" s="109">
        <f>Seniori!FE21</f>
        <v>0</v>
      </c>
      <c r="FF45" s="109">
        <f>Seniori!FF21</f>
        <v>0</v>
      </c>
      <c r="FG45" s="109">
        <f>Seniori!FG21</f>
        <v>0</v>
      </c>
      <c r="FH45" s="109">
        <f>Seniori!FH21</f>
        <v>0</v>
      </c>
      <c r="FI45" s="109">
        <f>Seniori!FI21</f>
        <v>0</v>
      </c>
      <c r="FJ45" s="109">
        <f>Seniori!FJ21</f>
        <v>0</v>
      </c>
      <c r="FK45" s="109">
        <f>Seniori!FK21</f>
        <v>0</v>
      </c>
      <c r="FL45" s="109">
        <f>Seniori!FL21</f>
        <v>0</v>
      </c>
      <c r="FM45" s="109">
        <f>Seniori!FM21</f>
        <v>0</v>
      </c>
      <c r="FN45" s="109">
        <f>Seniori!FN21</f>
        <v>0</v>
      </c>
      <c r="FO45" s="109">
        <f>Seniori!FO21</f>
        <v>0</v>
      </c>
      <c r="FP45" s="109">
        <f>Seniori!FP21</f>
        <v>0</v>
      </c>
      <c r="FQ45" s="109">
        <f>Seniori!FQ21</f>
        <v>0</v>
      </c>
      <c r="FR45" s="109">
        <f>Seniori!FR21</f>
        <v>0</v>
      </c>
      <c r="FS45" s="109">
        <f>Seniori!FS21</f>
        <v>0</v>
      </c>
      <c r="FT45" s="109">
        <f>Seniori!FT21</f>
        <v>0</v>
      </c>
      <c r="FU45" s="109">
        <f>Seniori!FU21</f>
        <v>0</v>
      </c>
      <c r="FV45" s="109">
        <f>Seniori!FV21</f>
        <v>0</v>
      </c>
      <c r="FW45" s="109">
        <f>Seniori!FW21</f>
        <v>0</v>
      </c>
      <c r="FX45" s="109">
        <f>Seniori!FX21</f>
        <v>0</v>
      </c>
      <c r="FY45" s="109">
        <f>Seniori!FY21</f>
        <v>0</v>
      </c>
      <c r="FZ45" s="109">
        <f>Seniori!FZ21</f>
        <v>0</v>
      </c>
      <c r="GA45" s="109">
        <f>Seniori!GA21</f>
        <v>0</v>
      </c>
      <c r="GB45" s="109">
        <f>Seniori!GB21</f>
        <v>0</v>
      </c>
      <c r="GC45" s="109">
        <f>Seniori!GC21</f>
        <v>0</v>
      </c>
      <c r="GD45" s="109">
        <f>Seniori!GD21</f>
        <v>0</v>
      </c>
      <c r="GE45" s="109">
        <f>Seniori!GE21</f>
        <v>0</v>
      </c>
      <c r="GF45" s="109">
        <f>Seniori!GF21</f>
        <v>0</v>
      </c>
      <c r="GG45" s="109">
        <f>Seniori!GG21</f>
        <v>0</v>
      </c>
      <c r="GH45" s="109">
        <f>Seniori!GH21</f>
        <v>0</v>
      </c>
      <c r="GI45" s="109">
        <f>Seniori!GI21</f>
        <v>0</v>
      </c>
      <c r="GJ45" s="109">
        <f>Seniori!GJ21</f>
        <v>0</v>
      </c>
      <c r="GK45" s="109">
        <f>Seniori!GK21</f>
        <v>0</v>
      </c>
      <c r="GL45" s="109">
        <f>Seniori!GL21</f>
        <v>0</v>
      </c>
      <c r="GM45" s="109">
        <f>Seniori!GM21</f>
        <v>0</v>
      </c>
      <c r="GN45" s="109">
        <f>Seniori!GN21</f>
        <v>0</v>
      </c>
      <c r="GO45" s="109">
        <f>Seniori!GO21</f>
        <v>0</v>
      </c>
      <c r="GP45" s="109">
        <f>Seniori!GP21</f>
        <v>0</v>
      </c>
      <c r="GQ45" s="109">
        <f>Seniori!GQ21</f>
        <v>0</v>
      </c>
      <c r="GR45" s="109">
        <f>Seniori!GR21</f>
        <v>0</v>
      </c>
      <c r="GS45" s="109">
        <f>Seniori!GS21</f>
        <v>0</v>
      </c>
      <c r="GT45" s="109">
        <f>Seniori!GT21</f>
        <v>0</v>
      </c>
      <c r="GU45" s="109">
        <f>Seniori!GU21</f>
        <v>0</v>
      </c>
      <c r="GV45" s="109">
        <f>Seniori!GV21</f>
        <v>0</v>
      </c>
      <c r="GW45" s="109">
        <f>Seniori!GW21</f>
        <v>0</v>
      </c>
      <c r="GX45" s="109">
        <f>Seniori!GX21</f>
        <v>0</v>
      </c>
      <c r="GY45" s="109">
        <f>Seniori!GY21</f>
        <v>0</v>
      </c>
      <c r="GZ45" s="109">
        <f>Seniori!GZ21</f>
        <v>0</v>
      </c>
      <c r="HA45" s="109">
        <f>Seniori!HA21</f>
        <v>0</v>
      </c>
      <c r="HB45" s="109">
        <f>Seniori!HB21</f>
        <v>0</v>
      </c>
      <c r="HC45" s="109">
        <f>Seniori!HC21</f>
        <v>0</v>
      </c>
      <c r="HD45" s="109">
        <f>Seniori!HD21</f>
        <v>0</v>
      </c>
      <c r="HE45" s="109">
        <f>Seniori!HE21</f>
        <v>12</v>
      </c>
      <c r="HF45" s="109">
        <f>Seniori!HF21</f>
        <v>0</v>
      </c>
      <c r="HG45" s="109">
        <f>Seniori!HG21</f>
        <v>0</v>
      </c>
      <c r="HH45" s="109">
        <f>Seniori!HH21</f>
        <v>0</v>
      </c>
      <c r="HI45" s="109">
        <f>Seniori!HI21</f>
        <v>0</v>
      </c>
      <c r="HJ45" s="109">
        <f>Seniori!HJ21</f>
        <v>0</v>
      </c>
      <c r="HK45" s="109">
        <f>Seniori!HK21</f>
        <v>0</v>
      </c>
      <c r="HL45" s="109">
        <f>Seniori!HL21</f>
        <v>0</v>
      </c>
      <c r="HM45" s="109">
        <f>Seniori!HM21</f>
        <v>0</v>
      </c>
      <c r="HN45" s="109">
        <f>Seniori!HN21</f>
        <v>0</v>
      </c>
      <c r="HO45" s="109">
        <f>Seniori!HO21</f>
        <v>0</v>
      </c>
      <c r="HP45" s="109">
        <f>Seniori!HP21</f>
        <v>0</v>
      </c>
      <c r="HQ45" s="109">
        <f>Seniori!HQ21</f>
        <v>0</v>
      </c>
      <c r="HR45" s="109">
        <f>Seniori!HR21</f>
        <v>0</v>
      </c>
      <c r="HS45" s="109">
        <f>Seniori!HS21</f>
        <v>0</v>
      </c>
      <c r="HT45" s="109">
        <f>Seniori!HT21</f>
        <v>0</v>
      </c>
      <c r="HU45" s="109">
        <f>Seniori!HU21</f>
        <v>0</v>
      </c>
      <c r="HV45" s="109">
        <f>Seniori!HV21</f>
        <v>0</v>
      </c>
      <c r="HW45" s="109">
        <f>Seniori!HW21</f>
        <v>0</v>
      </c>
      <c r="HX45" s="109">
        <f>Seniori!HX21</f>
        <v>0</v>
      </c>
      <c r="HY45" s="109">
        <f>Seniori!HY21</f>
        <v>0</v>
      </c>
      <c r="HZ45" s="109">
        <f>Seniori!HZ21</f>
        <v>0</v>
      </c>
      <c r="IA45" s="109">
        <f>Seniori!IA21</f>
        <v>0</v>
      </c>
      <c r="IB45" s="109">
        <f>Seniori!IB21</f>
        <v>0</v>
      </c>
      <c r="IC45" s="109">
        <f>Seniori!IC21</f>
        <v>0</v>
      </c>
      <c r="ID45" s="109">
        <f>Seniori!ID21</f>
        <v>0</v>
      </c>
      <c r="IE45" s="109">
        <f>Seniori!IE21</f>
        <v>0</v>
      </c>
      <c r="IF45" s="109">
        <f>Seniori!IF21</f>
        <v>0</v>
      </c>
      <c r="IG45" s="109">
        <f>Seniori!IG21</f>
        <v>0</v>
      </c>
      <c r="IH45" s="109">
        <f>Seniori!IH21</f>
        <v>0</v>
      </c>
      <c r="II45" s="109">
        <f>Seniori!II21</f>
        <v>0</v>
      </c>
      <c r="IJ45" s="109">
        <f>Seniori!IJ21</f>
        <v>0</v>
      </c>
      <c r="IK45" s="109">
        <f>Seniori!IK21</f>
        <v>0</v>
      </c>
      <c r="IL45" s="109">
        <f>Seniori!IL21</f>
        <v>0</v>
      </c>
      <c r="IM45" s="109">
        <f>Seniori!IM21</f>
        <v>0</v>
      </c>
      <c r="IN45" s="109">
        <f>Seniori!IN21</f>
        <v>0</v>
      </c>
      <c r="IO45" s="109">
        <f>Seniori!IO21</f>
        <v>0</v>
      </c>
      <c r="IP45" s="109">
        <f>Seniori!IP21</f>
        <v>0</v>
      </c>
      <c r="IQ45" s="109">
        <f>Seniori!IQ21</f>
        <v>0</v>
      </c>
      <c r="IR45" s="109">
        <f>Seniori!IR21</f>
        <v>0</v>
      </c>
      <c r="IS45" s="109">
        <f>Seniori!IS21</f>
        <v>0</v>
      </c>
      <c r="IT45" s="109">
        <f>Seniori!IT21</f>
        <v>0</v>
      </c>
      <c r="IU45" s="109">
        <f>Seniori!IU21</f>
        <v>0</v>
      </c>
      <c r="IV45" s="109">
        <f>Seniori!IV21</f>
        <v>0</v>
      </c>
      <c r="IW45" s="109">
        <f>Seniori!IW21</f>
        <v>0</v>
      </c>
      <c r="IX45" s="109">
        <f>Seniori!IX21</f>
        <v>0</v>
      </c>
      <c r="IY45" s="109">
        <f>Seniori!IY21</f>
        <v>0</v>
      </c>
      <c r="IZ45" s="109">
        <f>Seniori!IZ21</f>
        <v>0</v>
      </c>
      <c r="JA45" s="109">
        <f>Seniori!JA21</f>
        <v>0</v>
      </c>
      <c r="JB45" s="109">
        <f>Seniori!JB21</f>
        <v>0</v>
      </c>
      <c r="JC45" s="109">
        <f>Seniori!JC21</f>
        <v>0</v>
      </c>
      <c r="JD45" s="109">
        <f>Seniori!JD21</f>
        <v>0</v>
      </c>
      <c r="JE45" s="109">
        <f>Seniori!JE21</f>
        <v>0</v>
      </c>
      <c r="JF45" s="109">
        <f>Seniori!JF21</f>
        <v>0</v>
      </c>
      <c r="JG45" s="109">
        <f>Seniori!JG21</f>
        <v>0</v>
      </c>
      <c r="JH45" s="109">
        <f>Seniori!JH21</f>
        <v>0</v>
      </c>
      <c r="JI45" s="109">
        <f>Seniori!JI21</f>
        <v>0</v>
      </c>
      <c r="JJ45" s="109">
        <f>Seniori!JJ21</f>
        <v>0</v>
      </c>
      <c r="JK45" s="109">
        <f>Seniori!JK21</f>
        <v>0</v>
      </c>
      <c r="JL45" s="109">
        <f>Seniori!JL21</f>
        <v>0</v>
      </c>
      <c r="JM45" s="109">
        <f>Seniori!JM21</f>
        <v>0</v>
      </c>
      <c r="JN45" s="109">
        <f>Seniori!JN21</f>
        <v>0</v>
      </c>
      <c r="JO45" s="109">
        <f>Seniori!JO21</f>
        <v>0</v>
      </c>
      <c r="JP45" s="109">
        <f>Seniori!JP21</f>
        <v>0</v>
      </c>
      <c r="JQ45" s="109">
        <f>Seniori!JQ21</f>
        <v>0</v>
      </c>
      <c r="JR45" s="109">
        <f>Seniori!JR21</f>
        <v>0</v>
      </c>
      <c r="JS45" s="109">
        <f>Seniori!JS21</f>
        <v>0</v>
      </c>
      <c r="JT45" s="109">
        <f>Seniori!JT21</f>
        <v>0</v>
      </c>
      <c r="JU45" s="109">
        <f>Seniori!JU21</f>
        <v>0</v>
      </c>
      <c r="JV45" s="109">
        <f>Seniori!JV21</f>
        <v>0</v>
      </c>
      <c r="JW45" s="109">
        <f>Seniori!JW21</f>
        <v>0</v>
      </c>
      <c r="JX45" s="109">
        <f>Seniori!JX21</f>
        <v>0</v>
      </c>
      <c r="JY45" s="109">
        <f>Seniori!JY21</f>
        <v>0</v>
      </c>
      <c r="JZ45" s="109">
        <f>Seniori!JZ21</f>
        <v>0</v>
      </c>
      <c r="KA45" s="109">
        <f>Seniori!KA21</f>
        <v>0</v>
      </c>
      <c r="KB45" s="109">
        <f>Seniori!KB21</f>
        <v>0</v>
      </c>
      <c r="KC45" s="109">
        <f>Seniori!KC21</f>
        <v>0</v>
      </c>
      <c r="KD45" s="109">
        <f>Seniori!KD21</f>
        <v>0</v>
      </c>
      <c r="KE45" s="109">
        <f>Seniori!KE21</f>
        <v>0</v>
      </c>
      <c r="KF45" s="109">
        <f>Seniori!KF21</f>
        <v>0</v>
      </c>
      <c r="KG45" s="109">
        <f>Seniori!KG21</f>
        <v>0</v>
      </c>
      <c r="KH45" s="109">
        <f>Seniori!KH21</f>
        <v>0</v>
      </c>
      <c r="KI45" s="109">
        <f>Seniori!KI21</f>
        <v>0</v>
      </c>
      <c r="KJ45" s="109">
        <f>Seniori!KJ21</f>
        <v>0</v>
      </c>
      <c r="KK45" s="109">
        <f>Seniori!KK21</f>
        <v>0</v>
      </c>
      <c r="KL45" s="109">
        <f>Seniori!KL21</f>
        <v>0</v>
      </c>
      <c r="KM45" s="109">
        <f>Seniori!KM21</f>
        <v>7</v>
      </c>
      <c r="KN45" s="109">
        <f>Seniori!KN21</f>
        <v>0</v>
      </c>
      <c r="KO45" s="109">
        <f>Seniori!KO21</f>
        <v>0</v>
      </c>
      <c r="KP45" s="109">
        <f>Seniori!KP21</f>
        <v>0</v>
      </c>
      <c r="KQ45" s="109">
        <f>Seniori!KQ21</f>
        <v>0</v>
      </c>
      <c r="KR45" s="109">
        <f>Seniori!KR21</f>
        <v>0</v>
      </c>
      <c r="KS45" s="109">
        <f>Seniori!KS21</f>
        <v>0</v>
      </c>
      <c r="KT45" s="109">
        <f>Seniori!KT21</f>
        <v>0</v>
      </c>
      <c r="KU45" s="109">
        <f>Seniori!KU21</f>
        <v>0</v>
      </c>
      <c r="KV45" s="109">
        <f>Seniori!KV21</f>
        <v>0</v>
      </c>
      <c r="KW45" s="109">
        <f>Seniori!KW21</f>
        <v>0</v>
      </c>
      <c r="KX45" s="109">
        <f>Seniori!KX21</f>
        <v>0</v>
      </c>
      <c r="KY45" s="109">
        <f>Seniori!KY21</f>
        <v>0</v>
      </c>
      <c r="KZ45" s="109">
        <f>Seniori!KZ21</f>
        <v>0</v>
      </c>
      <c r="LA45" s="109">
        <f>Seniori!LA21</f>
        <v>0</v>
      </c>
      <c r="LB45" s="109">
        <f>Seniori!LB21</f>
        <v>0</v>
      </c>
      <c r="LC45" s="109">
        <f>Seniori!LC21</f>
        <v>0</v>
      </c>
      <c r="LD45" s="109">
        <f>Seniori!LD21</f>
        <v>0</v>
      </c>
      <c r="LE45" s="109">
        <f>Seniori!LE21</f>
        <v>0</v>
      </c>
      <c r="LF45" s="109">
        <f>Seniori!LF21</f>
        <v>0</v>
      </c>
      <c r="LG45" s="109">
        <f>Seniori!LG21</f>
        <v>0</v>
      </c>
      <c r="LH45" s="109">
        <f>Seniori!LH21</f>
        <v>0</v>
      </c>
      <c r="LI45" s="109">
        <f>Seniori!LI21</f>
        <v>0</v>
      </c>
      <c r="LJ45" s="109">
        <f>Seniori!LJ21</f>
        <v>0</v>
      </c>
      <c r="LK45" s="109">
        <f>Seniori!LK21</f>
        <v>0</v>
      </c>
      <c r="LL45" s="109">
        <f>Seniori!LL21</f>
        <v>0</v>
      </c>
      <c r="LM45" s="109">
        <f>Seniori!LM21</f>
        <v>0</v>
      </c>
      <c r="LN45" s="109">
        <f>Seniori!LN21</f>
        <v>0</v>
      </c>
      <c r="LO45" s="109">
        <f>Seniori!LO21</f>
        <v>0</v>
      </c>
      <c r="LP45" s="109">
        <f>Seniori!LP21</f>
        <v>0</v>
      </c>
      <c r="LQ45" s="109">
        <f>Seniori!LQ21</f>
        <v>0</v>
      </c>
      <c r="LR45" s="109">
        <f>Seniori!LR21</f>
        <v>0</v>
      </c>
      <c r="LS45" s="109">
        <f>Seniori!LS21</f>
        <v>0</v>
      </c>
      <c r="LT45" s="109">
        <f>Seniori!LT21</f>
        <v>0</v>
      </c>
      <c r="LU45" s="109">
        <f>Seniori!LU21</f>
        <v>0</v>
      </c>
      <c r="LV45" s="109">
        <f>Seniori!LV21</f>
        <v>0</v>
      </c>
      <c r="LW45" s="109">
        <f>Seniori!LW21</f>
        <v>0</v>
      </c>
      <c r="LX45" s="109">
        <f>Seniori!LX21</f>
        <v>0</v>
      </c>
      <c r="LY45" s="109">
        <f>Seniori!LY21</f>
        <v>0</v>
      </c>
      <c r="LZ45" s="109">
        <f>Seniori!LZ21</f>
        <v>0</v>
      </c>
      <c r="MA45" s="109">
        <f>Seniori!MA21</f>
        <v>0</v>
      </c>
      <c r="MB45" s="109">
        <f>Seniori!MB21</f>
        <v>0</v>
      </c>
      <c r="MC45" s="109">
        <f>Seniori!MC21</f>
        <v>0</v>
      </c>
      <c r="MD45" s="109">
        <f>Seniori!MD21</f>
        <v>0</v>
      </c>
      <c r="ME45" s="109">
        <f>Seniori!ME21</f>
        <v>0</v>
      </c>
      <c r="MF45" s="109">
        <f>Seniori!MF21</f>
        <v>0</v>
      </c>
      <c r="MG45" s="109">
        <f>Seniori!MG21</f>
        <v>0</v>
      </c>
      <c r="MH45" s="109">
        <f>Seniori!MH21</f>
        <v>0</v>
      </c>
      <c r="MI45" s="109">
        <f>Seniori!MI21</f>
        <v>0</v>
      </c>
      <c r="MJ45" s="109">
        <f>Seniori!MJ21</f>
        <v>0</v>
      </c>
      <c r="MK45" s="109">
        <f>Seniori!MK21</f>
        <v>0</v>
      </c>
      <c r="ML45" s="109">
        <f>Seniori!ML21</f>
        <v>0</v>
      </c>
      <c r="MM45" s="109">
        <f>Seniori!MM21</f>
        <v>0</v>
      </c>
      <c r="MN45" s="109">
        <f>Seniori!MN21</f>
        <v>0</v>
      </c>
      <c r="MO45" s="109">
        <f>Seniori!MO21</f>
        <v>0</v>
      </c>
      <c r="MP45" s="109">
        <f>Seniori!MP21</f>
        <v>0</v>
      </c>
      <c r="MQ45" s="109">
        <f>Seniori!MQ21</f>
        <v>0</v>
      </c>
      <c r="MR45" s="109">
        <f>Seniori!MR21</f>
        <v>0</v>
      </c>
      <c r="MS45" s="109">
        <f>Seniori!MS21</f>
        <v>0</v>
      </c>
      <c r="MT45" s="109">
        <f>Seniori!MT21</f>
        <v>0</v>
      </c>
      <c r="MU45" s="109">
        <f>Seniori!MU21</f>
        <v>0</v>
      </c>
      <c r="MV45" s="109">
        <f>Seniori!MV21</f>
        <v>0</v>
      </c>
      <c r="MW45" s="109">
        <f>Seniori!MW21</f>
        <v>0</v>
      </c>
      <c r="MX45" s="109">
        <f>Seniori!MX21</f>
        <v>0</v>
      </c>
      <c r="MY45" s="109">
        <f>Seniori!MY21</f>
        <v>0</v>
      </c>
      <c r="MZ45" s="109">
        <f>Seniori!MZ21</f>
        <v>0</v>
      </c>
      <c r="NA45" s="109">
        <f>Seniori!NA21</f>
        <v>0</v>
      </c>
      <c r="NB45" s="109">
        <f>Seniori!NB21</f>
        <v>0</v>
      </c>
      <c r="NC45" s="109">
        <f>Seniori!NC21</f>
        <v>0</v>
      </c>
      <c r="ND45" s="109">
        <f>Seniori!ND21</f>
        <v>0</v>
      </c>
      <c r="NE45" s="109">
        <f>Seniori!NE21</f>
        <v>0</v>
      </c>
      <c r="NF45" s="109">
        <f>Seniori!NF21</f>
        <v>0</v>
      </c>
      <c r="NG45" s="109">
        <f>Seniori!NG21</f>
        <v>0</v>
      </c>
      <c r="NH45" s="109">
        <f>Seniori!NH21</f>
        <v>0</v>
      </c>
      <c r="NI45" s="109">
        <f>Seniori!NI21</f>
        <v>0</v>
      </c>
      <c r="NJ45" s="109">
        <f>Seniori!NJ21</f>
        <v>0</v>
      </c>
      <c r="NK45" s="109">
        <f>Seniori!NK21</f>
        <v>0</v>
      </c>
      <c r="NL45" s="109">
        <f>Seniori!NL21</f>
        <v>0</v>
      </c>
      <c r="NM45" s="109">
        <f>Seniori!NM21</f>
        <v>0</v>
      </c>
      <c r="NN45" s="109">
        <f>Seniori!NN21</f>
        <v>0</v>
      </c>
      <c r="NO45" s="109">
        <f>Seniori!NO21</f>
        <v>0</v>
      </c>
      <c r="NP45" s="109">
        <f>Seniori!NP21</f>
        <v>0</v>
      </c>
      <c r="NQ45" s="109">
        <f>Seniori!NQ21</f>
        <v>0</v>
      </c>
      <c r="NR45" s="109">
        <f>Seniori!NR21</f>
        <v>0</v>
      </c>
      <c r="NS45" s="109">
        <f>Seniori!NS21</f>
        <v>0</v>
      </c>
      <c r="NT45" s="109">
        <f>Seniori!NT21</f>
        <v>0</v>
      </c>
      <c r="NU45" s="109">
        <f>Seniori!NU21</f>
        <v>0</v>
      </c>
      <c r="NV45" s="109">
        <f>Seniori!NV21</f>
        <v>0</v>
      </c>
      <c r="NW45" s="109">
        <f>Seniori!NW21</f>
        <v>0</v>
      </c>
      <c r="NX45" s="109">
        <f>Seniori!NX21</f>
        <v>0</v>
      </c>
      <c r="NY45" s="109">
        <f>Seniori!NY21</f>
        <v>0</v>
      </c>
      <c r="NZ45" s="109">
        <f>Seniori!NZ21</f>
        <v>0</v>
      </c>
      <c r="OA45" s="109">
        <f>Seniori!OA21</f>
        <v>0</v>
      </c>
      <c r="OB45" s="109">
        <f>Seniori!OB21</f>
        <v>0</v>
      </c>
      <c r="OC45" s="109">
        <f>Seniori!OC21</f>
        <v>0</v>
      </c>
      <c r="OD45" s="109">
        <f>Seniori!OD21</f>
        <v>0</v>
      </c>
      <c r="OE45" s="109">
        <f>Seniori!OE21</f>
        <v>0</v>
      </c>
      <c r="OF45" s="109">
        <f>Seniori!OF21</f>
        <v>0</v>
      </c>
      <c r="OG45" s="109">
        <f>Seniori!OG21</f>
        <v>0</v>
      </c>
      <c r="OH45" s="109">
        <f>Seniori!OH21</f>
        <v>0</v>
      </c>
      <c r="OI45" s="109">
        <f>Seniori!OI21</f>
        <v>0</v>
      </c>
      <c r="OJ45" s="109">
        <f>Seniori!OJ21</f>
        <v>0</v>
      </c>
      <c r="OK45" s="109">
        <f>Seniori!OK21</f>
        <v>0</v>
      </c>
      <c r="OL45" s="109">
        <f>Seniori!OL21</f>
        <v>0</v>
      </c>
      <c r="OM45" s="109">
        <f>Seniori!OM21</f>
        <v>0</v>
      </c>
      <c r="ON45" s="109">
        <f>Seniori!ON21</f>
        <v>0</v>
      </c>
      <c r="OO45" s="109">
        <f>Seniori!OO21</f>
        <v>0</v>
      </c>
      <c r="OP45" s="109">
        <f>Seniori!OP21</f>
        <v>0</v>
      </c>
      <c r="OQ45" s="109">
        <f>Seniori!OQ21</f>
        <v>0</v>
      </c>
      <c r="OR45" s="109">
        <f>Seniori!OR21</f>
        <v>0</v>
      </c>
      <c r="OS45" s="109">
        <f>Seniori!OS21</f>
        <v>0</v>
      </c>
      <c r="OT45" s="109">
        <f>Seniori!OT21</f>
        <v>0</v>
      </c>
      <c r="OU45" s="109">
        <f>Seniori!OU21</f>
        <v>0</v>
      </c>
      <c r="OV45" s="109">
        <f>Seniori!OV21</f>
        <v>0</v>
      </c>
      <c r="OW45" s="109">
        <f>Seniori!OW21</f>
        <v>0</v>
      </c>
      <c r="OX45" s="109">
        <f>Seniori!OX21</f>
        <v>0</v>
      </c>
      <c r="OY45" s="109">
        <f>Seniori!OY21</f>
        <v>0</v>
      </c>
      <c r="OZ45" s="109">
        <f>Seniori!OZ21</f>
        <v>0</v>
      </c>
      <c r="PA45" s="109">
        <f>Seniori!PA21</f>
        <v>0</v>
      </c>
      <c r="PB45" s="109">
        <f>Seniori!PB21</f>
        <v>0</v>
      </c>
      <c r="PC45" s="109">
        <f>Seniori!PC21</f>
        <v>0</v>
      </c>
      <c r="PD45" s="109">
        <f>Seniori!PD21</f>
        <v>0</v>
      </c>
      <c r="PE45" s="109">
        <f>Seniori!PE21</f>
        <v>0</v>
      </c>
      <c r="PF45" s="109">
        <f>Seniori!PF21</f>
        <v>0</v>
      </c>
      <c r="PG45" s="109">
        <f>Seniori!PG21</f>
        <v>0</v>
      </c>
      <c r="PH45" s="109">
        <f>Seniori!PH21</f>
        <v>0</v>
      </c>
      <c r="PI45" s="109">
        <f>Seniori!PI21</f>
        <v>0</v>
      </c>
      <c r="PJ45" s="109">
        <f>Seniori!PJ21</f>
        <v>0</v>
      </c>
      <c r="PK45" s="109">
        <f>Seniori!PK21</f>
        <v>0</v>
      </c>
      <c r="PL45" s="109">
        <f>Seniori!PL21</f>
        <v>0</v>
      </c>
      <c r="PM45" s="109">
        <f>Seniori!PM21</f>
        <v>0</v>
      </c>
      <c r="PN45" s="109">
        <f>Seniori!PN21</f>
        <v>0</v>
      </c>
      <c r="PO45" s="109">
        <f>Seniori!PO21</f>
        <v>0</v>
      </c>
      <c r="PP45" s="109">
        <f>Seniori!PP21</f>
        <v>0</v>
      </c>
      <c r="PQ45" s="109">
        <f>Seniori!PQ21</f>
        <v>0</v>
      </c>
      <c r="PR45" s="109">
        <f>Seniori!PR21</f>
        <v>0</v>
      </c>
      <c r="PS45" s="109">
        <f>Seniori!PS21</f>
        <v>0</v>
      </c>
      <c r="PT45" s="109">
        <f>Seniori!PT21</f>
        <v>0</v>
      </c>
      <c r="PU45" s="109">
        <f>Seniori!PU21</f>
        <v>0</v>
      </c>
      <c r="PV45" s="109">
        <f>Seniori!PV21</f>
        <v>0</v>
      </c>
      <c r="PW45" s="109">
        <f>Seniori!PW21</f>
        <v>0</v>
      </c>
      <c r="PX45" s="109">
        <f>Seniori!PX21</f>
        <v>0</v>
      </c>
      <c r="PY45" s="109">
        <f>Seniori!PY21</f>
        <v>0</v>
      </c>
      <c r="PZ45" s="109">
        <f>Seniori!PZ21</f>
        <v>0</v>
      </c>
      <c r="QA45" s="109">
        <f>Seniori!QA21</f>
        <v>0</v>
      </c>
      <c r="QB45" s="109">
        <f>Seniori!QB21</f>
        <v>0</v>
      </c>
      <c r="QC45" s="109">
        <f>Seniori!QC21</f>
        <v>0</v>
      </c>
      <c r="QD45" s="109">
        <f>Seniori!QD21</f>
        <v>0</v>
      </c>
      <c r="QE45" s="109">
        <f>Seniori!QE21</f>
        <v>0</v>
      </c>
      <c r="QF45" s="109">
        <f>Seniori!QF21</f>
        <v>0</v>
      </c>
      <c r="QG45" s="109">
        <f>Seniori!QG21</f>
        <v>0</v>
      </c>
      <c r="QH45" s="109">
        <f>Seniori!QH21</f>
        <v>0</v>
      </c>
      <c r="QI45" s="109">
        <f>Seniori!QI21</f>
        <v>0</v>
      </c>
      <c r="QJ45" s="109">
        <f>Seniori!QJ21</f>
        <v>0</v>
      </c>
      <c r="QK45" s="109">
        <f>Seniori!QK21</f>
        <v>0</v>
      </c>
      <c r="QL45" s="109">
        <f>Seniori!QL21</f>
        <v>0</v>
      </c>
      <c r="QM45" s="109">
        <f>Seniori!QM21</f>
        <v>0</v>
      </c>
      <c r="QN45" s="109">
        <f>Seniori!QN21</f>
        <v>0</v>
      </c>
      <c r="QO45" s="109">
        <f>Seniori!QO21</f>
        <v>0</v>
      </c>
      <c r="QP45" s="109">
        <f>Seniori!QP21</f>
        <v>0</v>
      </c>
      <c r="QQ45" s="109">
        <f>Seniori!QQ21</f>
        <v>0</v>
      </c>
      <c r="QR45" s="109">
        <f>Seniori!QR21</f>
        <v>0</v>
      </c>
      <c r="QS45" s="109">
        <f>Seniori!QS21</f>
        <v>0</v>
      </c>
      <c r="QT45" s="109">
        <f>Seniori!QT21</f>
        <v>0</v>
      </c>
      <c r="QU45" s="109">
        <f>Seniori!QU21</f>
        <v>0</v>
      </c>
      <c r="QV45" s="109">
        <f>Seniori!QV21</f>
        <v>0</v>
      </c>
      <c r="QW45" s="109">
        <f>Seniori!QW21</f>
        <v>0</v>
      </c>
      <c r="QX45" s="109">
        <f>Seniori!QX21</f>
        <v>0</v>
      </c>
      <c r="QY45" s="109">
        <f>Seniori!QY21</f>
        <v>0</v>
      </c>
      <c r="QZ45" s="109">
        <f>Seniori!QZ21</f>
        <v>0</v>
      </c>
      <c r="RA45" s="109">
        <f>Seniori!RA21</f>
        <v>0</v>
      </c>
      <c r="RB45" s="109">
        <f>Seniori!RB21</f>
        <v>0</v>
      </c>
      <c r="RC45" s="109">
        <f>Seniori!RC21</f>
        <v>0</v>
      </c>
      <c r="RD45" s="109">
        <f>Seniori!RD21</f>
        <v>0</v>
      </c>
      <c r="RE45" s="109">
        <f>Seniori!RE21</f>
        <v>0</v>
      </c>
      <c r="RF45" s="109">
        <f>Seniori!RF21</f>
        <v>0</v>
      </c>
      <c r="RG45" s="109">
        <f>Seniori!RG21</f>
        <v>0</v>
      </c>
      <c r="RH45" s="109">
        <f>Seniori!RH21</f>
        <v>0</v>
      </c>
      <c r="RI45" s="109">
        <f>Seniori!RI21</f>
        <v>0</v>
      </c>
      <c r="RJ45" s="109">
        <f>Seniori!RJ21</f>
        <v>0</v>
      </c>
      <c r="RK45" s="109">
        <f>Seniori!RK21</f>
        <v>0</v>
      </c>
      <c r="RL45" s="109">
        <f>Seniori!RL21</f>
        <v>0</v>
      </c>
      <c r="RM45" s="109">
        <f>Seniori!RM21</f>
        <v>0</v>
      </c>
      <c r="RN45" s="109">
        <f>Seniori!RN21</f>
        <v>0</v>
      </c>
      <c r="RO45" s="109">
        <f>Seniori!RO21</f>
        <v>0</v>
      </c>
      <c r="RP45" s="109">
        <f>Seniori!RP21</f>
        <v>0</v>
      </c>
      <c r="RQ45" s="109">
        <f>Seniori!RQ21</f>
        <v>0</v>
      </c>
      <c r="RR45" s="109">
        <f>Seniori!RR21</f>
        <v>0</v>
      </c>
      <c r="RS45" s="109">
        <f>Seniori!RS21</f>
        <v>0</v>
      </c>
      <c r="RT45" s="109">
        <f>Seniori!RT21</f>
        <v>0</v>
      </c>
      <c r="RU45" s="109">
        <f>Seniori!RU21</f>
        <v>0</v>
      </c>
      <c r="RV45" s="109">
        <f>Seniori!RV21</f>
        <v>0</v>
      </c>
      <c r="RW45" s="109">
        <f>Seniori!RW21</f>
        <v>0</v>
      </c>
      <c r="RX45" s="109">
        <f>Seniori!RX21</f>
        <v>0</v>
      </c>
      <c r="RY45" s="109">
        <f>Seniori!RY21</f>
        <v>0</v>
      </c>
      <c r="RZ45" s="109">
        <f>Seniori!RZ21</f>
        <v>0</v>
      </c>
      <c r="SA45" s="109">
        <f>Seniori!SA21</f>
        <v>0</v>
      </c>
      <c r="SB45" s="109">
        <f>Seniori!SB21</f>
        <v>0</v>
      </c>
      <c r="SC45" s="109">
        <f>Seniori!SC21</f>
        <v>0</v>
      </c>
      <c r="SD45" s="109">
        <f>Seniori!SD21</f>
        <v>0</v>
      </c>
      <c r="SE45" s="109">
        <f>Seniori!SE21</f>
        <v>0</v>
      </c>
      <c r="SF45" s="109">
        <f>Seniori!SF21</f>
        <v>0</v>
      </c>
      <c r="SG45" s="109">
        <f>Seniori!SG21</f>
        <v>0</v>
      </c>
      <c r="SH45" s="109">
        <f>Seniori!SH21</f>
        <v>0</v>
      </c>
      <c r="SI45" s="109">
        <f>Seniori!SI21</f>
        <v>0</v>
      </c>
      <c r="SJ45" s="109">
        <f>Seniori!SJ21</f>
        <v>0</v>
      </c>
      <c r="SK45" s="109">
        <f>Seniori!SK21</f>
        <v>0</v>
      </c>
      <c r="SL45" s="109">
        <f>Seniori!SL21</f>
        <v>0</v>
      </c>
      <c r="SM45" s="109">
        <f>Seniori!SM21</f>
        <v>0</v>
      </c>
      <c r="SN45" s="109">
        <f>Seniori!SN21</f>
        <v>0</v>
      </c>
      <c r="SO45" s="109">
        <f>Seniori!SO21</f>
        <v>0</v>
      </c>
      <c r="SP45" s="109">
        <f>Seniori!SP21</f>
        <v>0</v>
      </c>
      <c r="SQ45" s="109">
        <f>Seniori!SQ21</f>
        <v>0</v>
      </c>
      <c r="SR45" s="109">
        <f>Seniori!SR21</f>
        <v>0</v>
      </c>
      <c r="SS45" s="109">
        <f>Seniori!SS21</f>
        <v>0</v>
      </c>
      <c r="ST45" s="109">
        <f>Seniori!ST21</f>
        <v>0</v>
      </c>
      <c r="SU45" s="109">
        <f>Seniori!SU21</f>
        <v>0</v>
      </c>
      <c r="SV45" s="109">
        <f>Seniori!SV21</f>
        <v>0</v>
      </c>
      <c r="SW45" s="109">
        <f>Seniori!SW21</f>
        <v>0</v>
      </c>
      <c r="SX45" s="109">
        <f>Seniori!SX21</f>
        <v>0</v>
      </c>
      <c r="SY45" s="109">
        <f>Seniori!SY21</f>
        <v>0</v>
      </c>
      <c r="SZ45" s="109">
        <f>Seniori!SZ21</f>
        <v>0</v>
      </c>
      <c r="TA45" s="109">
        <f>Seniori!TA21</f>
        <v>0</v>
      </c>
      <c r="TB45" s="109">
        <f>Seniori!TB21</f>
        <v>0</v>
      </c>
    </row>
    <row r="46" spans="1:522" s="1" customFormat="1" ht="18" customHeight="1" x14ac:dyDescent="0.2">
      <c r="A46" s="12"/>
      <c r="B46" s="32" t="s">
        <v>154</v>
      </c>
      <c r="C46" s="1">
        <v>11082</v>
      </c>
      <c r="D46" s="1">
        <v>2016</v>
      </c>
      <c r="E46" s="4" t="s">
        <v>152</v>
      </c>
      <c r="F46" s="1">
        <v>8293</v>
      </c>
      <c r="G46" s="9" t="s">
        <v>127</v>
      </c>
      <c r="H46" s="4" t="s">
        <v>153</v>
      </c>
      <c r="I46" s="1">
        <f t="shared" si="5"/>
        <v>45</v>
      </c>
      <c r="J46" s="12">
        <f>Tabuľka3[[#This Row],[Stĺpec9]]</f>
        <v>45</v>
      </c>
      <c r="K46" s="109">
        <f>Juniori!K23</f>
        <v>0</v>
      </c>
      <c r="L46" s="109">
        <f>Juniori!L23</f>
        <v>0</v>
      </c>
      <c r="M46" s="109">
        <f>Juniori!M23</f>
        <v>0</v>
      </c>
      <c r="N46" s="109">
        <f>Juniori!N23</f>
        <v>0</v>
      </c>
      <c r="O46" s="109">
        <f>Juniori!O23</f>
        <v>0</v>
      </c>
      <c r="P46" s="109">
        <f>Juniori!P23</f>
        <v>0</v>
      </c>
      <c r="Q46" s="109">
        <f>Juniori!Q23</f>
        <v>2</v>
      </c>
      <c r="R46" s="109">
        <f>Juniori!R23</f>
        <v>2</v>
      </c>
      <c r="S46" s="109">
        <f>Juniori!S23</f>
        <v>0</v>
      </c>
      <c r="T46" s="109">
        <f>Juniori!T23</f>
        <v>0</v>
      </c>
      <c r="U46" s="109">
        <f>Juniori!U23</f>
        <v>0</v>
      </c>
      <c r="V46" s="109">
        <f>Juniori!V23</f>
        <v>0</v>
      </c>
      <c r="W46" s="109">
        <f>Juniori!W23</f>
        <v>1</v>
      </c>
      <c r="X46" s="109">
        <f>Juniori!X23</f>
        <v>0</v>
      </c>
      <c r="Y46" s="109">
        <f>Juniori!Y23</f>
        <v>0</v>
      </c>
      <c r="Z46" s="109">
        <f>Juniori!Z23</f>
        <v>0</v>
      </c>
      <c r="AA46" s="109">
        <f>Juniori!AA23</f>
        <v>3</v>
      </c>
      <c r="AB46" s="109">
        <f>Juniori!AB23</f>
        <v>0</v>
      </c>
      <c r="AC46" s="109">
        <f>Juniori!AC23</f>
        <v>0</v>
      </c>
      <c r="AD46" s="109">
        <f>Juniori!AD23</f>
        <v>0</v>
      </c>
      <c r="AE46" s="109">
        <f>Juniori!AE23</f>
        <v>0</v>
      </c>
      <c r="AF46" s="109">
        <f>Juniori!AF23</f>
        <v>0</v>
      </c>
      <c r="AG46" s="109">
        <f>Juniori!AG23</f>
        <v>0</v>
      </c>
      <c r="AH46" s="109">
        <f>Juniori!AH23</f>
        <v>0</v>
      </c>
      <c r="AI46" s="109">
        <f>Juniori!AI23</f>
        <v>0</v>
      </c>
      <c r="AJ46" s="109">
        <f>Juniori!AJ23</f>
        <v>0</v>
      </c>
      <c r="AK46" s="109">
        <f>Juniori!AK23</f>
        <v>0</v>
      </c>
      <c r="AL46" s="109">
        <f>Juniori!AL23</f>
        <v>0</v>
      </c>
      <c r="AM46" s="109">
        <f>Juniori!AM23</f>
        <v>0</v>
      </c>
      <c r="AN46" s="109">
        <f>Juniori!AN23</f>
        <v>0</v>
      </c>
      <c r="AO46" s="109">
        <f>Juniori!AO23</f>
        <v>0</v>
      </c>
      <c r="AP46" s="109">
        <f>Juniori!AP23</f>
        <v>0</v>
      </c>
      <c r="AQ46" s="109">
        <f>Juniori!AQ23</f>
        <v>0</v>
      </c>
      <c r="AR46" s="109">
        <f>Juniori!AR23</f>
        <v>0</v>
      </c>
      <c r="AS46" s="109">
        <f>Juniori!AS23</f>
        <v>0</v>
      </c>
      <c r="AT46" s="109">
        <f>Juniori!AT23</f>
        <v>0</v>
      </c>
      <c r="AU46" s="109">
        <f>Juniori!AU23</f>
        <v>0</v>
      </c>
      <c r="AV46" s="109">
        <f>Juniori!AV23</f>
        <v>0</v>
      </c>
      <c r="AW46" s="109">
        <f>Juniori!AW23</f>
        <v>0</v>
      </c>
      <c r="AX46" s="109">
        <f>Juniori!AX23</f>
        <v>0</v>
      </c>
      <c r="AY46" s="109">
        <f>Juniori!AY23</f>
        <v>0</v>
      </c>
      <c r="AZ46" s="109">
        <f>Juniori!AZ23</f>
        <v>0</v>
      </c>
      <c r="BA46" s="109">
        <f>Juniori!BA23</f>
        <v>0</v>
      </c>
      <c r="BB46" s="109">
        <f>Juniori!BB23</f>
        <v>0</v>
      </c>
      <c r="BC46" s="109">
        <f>Juniori!BC23</f>
        <v>0</v>
      </c>
      <c r="BD46" s="109">
        <f>Juniori!BD23</f>
        <v>0</v>
      </c>
      <c r="BE46" s="109">
        <f>Juniori!BE23</f>
        <v>0</v>
      </c>
      <c r="BF46" s="109">
        <f>Juniori!BF23</f>
        <v>0</v>
      </c>
      <c r="BG46" s="109">
        <f>Juniori!BG23</f>
        <v>0</v>
      </c>
      <c r="BH46" s="109">
        <f>Juniori!BH23</f>
        <v>0</v>
      </c>
      <c r="BI46" s="109">
        <f>Juniori!BI23</f>
        <v>0</v>
      </c>
      <c r="BJ46" s="109">
        <f>Juniori!BJ23</f>
        <v>0</v>
      </c>
      <c r="BK46" s="109">
        <f>Juniori!BK23</f>
        <v>0</v>
      </c>
      <c r="BL46" s="109">
        <f>Juniori!BL23</f>
        <v>0</v>
      </c>
      <c r="BM46" s="109">
        <f>Juniori!BM23</f>
        <v>0</v>
      </c>
      <c r="BN46" s="109">
        <f>Juniori!BN23</f>
        <v>0</v>
      </c>
      <c r="BO46" s="109">
        <f>Juniori!BO23</f>
        <v>0</v>
      </c>
      <c r="BP46" s="109">
        <f>Juniori!BP23</f>
        <v>0</v>
      </c>
      <c r="BQ46" s="109">
        <f>Juniori!BQ23</f>
        <v>0</v>
      </c>
      <c r="BR46" s="109">
        <f>Juniori!BR23</f>
        <v>0</v>
      </c>
      <c r="BS46" s="109">
        <f>Juniori!BS23</f>
        <v>0</v>
      </c>
      <c r="BT46" s="109">
        <f>Juniori!BT23</f>
        <v>0</v>
      </c>
      <c r="BU46" s="109">
        <f>Juniori!BU23</f>
        <v>0</v>
      </c>
      <c r="BV46" s="109">
        <f>Juniori!BV23</f>
        <v>0</v>
      </c>
      <c r="BW46" s="109">
        <f>Juniori!BW23</f>
        <v>0</v>
      </c>
      <c r="BX46" s="109">
        <f>Juniori!BX23</f>
        <v>0</v>
      </c>
      <c r="BY46" s="109">
        <f>Juniori!BY23</f>
        <v>0</v>
      </c>
      <c r="BZ46" s="109">
        <f>Juniori!BZ23</f>
        <v>0</v>
      </c>
      <c r="CA46" s="109">
        <f>Juniori!CA23</f>
        <v>0</v>
      </c>
      <c r="CB46" s="109">
        <f>Juniori!CB23</f>
        <v>0</v>
      </c>
      <c r="CC46" s="109">
        <f>Juniori!CC23</f>
        <v>0</v>
      </c>
      <c r="CD46" s="109">
        <f>Juniori!CD23</f>
        <v>0</v>
      </c>
      <c r="CE46" s="109">
        <f>Juniori!CE23</f>
        <v>0</v>
      </c>
      <c r="CF46" s="109">
        <f>Juniori!CF23</f>
        <v>0</v>
      </c>
      <c r="CG46" s="109">
        <f>Juniori!CG23</f>
        <v>0</v>
      </c>
      <c r="CH46" s="109">
        <f>Juniori!CH23</f>
        <v>0</v>
      </c>
      <c r="CI46" s="109">
        <f>Juniori!CI23</f>
        <v>0</v>
      </c>
      <c r="CJ46" s="109">
        <f>Juniori!CJ23</f>
        <v>0</v>
      </c>
      <c r="CK46" s="109">
        <f>Juniori!CK23</f>
        <v>0</v>
      </c>
      <c r="CL46" s="109">
        <f>Juniori!CL23</f>
        <v>0</v>
      </c>
      <c r="CM46" s="109">
        <f>Juniori!CM23</f>
        <v>0</v>
      </c>
      <c r="CN46" s="109">
        <f>Juniori!CN23</f>
        <v>0</v>
      </c>
      <c r="CO46" s="109">
        <f>Juniori!CO23</f>
        <v>0</v>
      </c>
      <c r="CP46" s="109">
        <f>Juniori!CP23</f>
        <v>0</v>
      </c>
      <c r="CQ46" s="109">
        <f>Juniori!CQ23</f>
        <v>0</v>
      </c>
      <c r="CR46" s="109">
        <f>Juniori!CR23</f>
        <v>0</v>
      </c>
      <c r="CS46" s="109">
        <f>Juniori!CS23</f>
        <v>0</v>
      </c>
      <c r="CT46" s="109">
        <f>Juniori!CT23</f>
        <v>0</v>
      </c>
      <c r="CU46" s="109">
        <f>Juniori!CU23</f>
        <v>0</v>
      </c>
      <c r="CV46" s="109">
        <f>Juniori!CV23</f>
        <v>0</v>
      </c>
      <c r="CW46" s="109">
        <f>Juniori!CW23</f>
        <v>0</v>
      </c>
      <c r="CX46" s="109">
        <f>Juniori!CX23</f>
        <v>0</v>
      </c>
      <c r="CY46" s="109">
        <f>Juniori!CY23</f>
        <v>0</v>
      </c>
      <c r="CZ46" s="109">
        <f>Juniori!CZ23</f>
        <v>0</v>
      </c>
      <c r="DA46" s="109">
        <f>Juniori!DA23</f>
        <v>0</v>
      </c>
      <c r="DB46" s="109">
        <f>Juniori!DB23</f>
        <v>0</v>
      </c>
      <c r="DC46" s="109">
        <f>Juniori!DC23</f>
        <v>0</v>
      </c>
      <c r="DD46" s="109">
        <f>Juniori!DD23</f>
        <v>0</v>
      </c>
      <c r="DE46" s="109">
        <f>Juniori!DE23</f>
        <v>0</v>
      </c>
      <c r="DF46" s="109">
        <f>Juniori!DF23</f>
        <v>0</v>
      </c>
      <c r="DG46" s="109">
        <f>Juniori!DG23</f>
        <v>0</v>
      </c>
      <c r="DH46" s="109">
        <f>Juniori!DH23</f>
        <v>0</v>
      </c>
      <c r="DI46" s="109">
        <f>Juniori!DI23</f>
        <v>0</v>
      </c>
      <c r="DJ46" s="109">
        <f>Juniori!DJ23</f>
        <v>0</v>
      </c>
      <c r="DK46" s="109">
        <f>Juniori!DK23</f>
        <v>0</v>
      </c>
      <c r="DL46" s="109">
        <f>Juniori!DL23</f>
        <v>0</v>
      </c>
      <c r="DM46" s="109">
        <f>Juniori!DM23</f>
        <v>0</v>
      </c>
      <c r="DN46" s="109">
        <f>Juniori!DN23</f>
        <v>0</v>
      </c>
      <c r="DO46" s="109">
        <f>Juniori!DO23</f>
        <v>0</v>
      </c>
      <c r="DP46" s="109">
        <f>Juniori!DP23</f>
        <v>0</v>
      </c>
      <c r="DQ46" s="109">
        <f>Juniori!DQ23</f>
        <v>0</v>
      </c>
      <c r="DR46" s="109">
        <f>Juniori!DR23</f>
        <v>0</v>
      </c>
      <c r="DS46" s="109">
        <f>Juniori!DS23</f>
        <v>0</v>
      </c>
      <c r="DT46" s="109">
        <f>Juniori!DT23</f>
        <v>0</v>
      </c>
      <c r="DU46" s="109">
        <f>Juniori!DU23</f>
        <v>0</v>
      </c>
      <c r="DV46" s="109">
        <f>Juniori!DV23</f>
        <v>0</v>
      </c>
      <c r="DW46" s="109">
        <f>Juniori!DW23</f>
        <v>0</v>
      </c>
      <c r="DX46" s="109">
        <f>Juniori!DX23</f>
        <v>0</v>
      </c>
      <c r="DY46" s="109">
        <f>Juniori!DY23</f>
        <v>0</v>
      </c>
      <c r="DZ46" s="109">
        <f>Juniori!DZ23</f>
        <v>0</v>
      </c>
      <c r="EA46" s="109">
        <f>Juniori!EA23</f>
        <v>0</v>
      </c>
      <c r="EB46" s="109">
        <f>Juniori!EB23</f>
        <v>0</v>
      </c>
      <c r="EC46" s="109">
        <f>Juniori!EC23</f>
        <v>0</v>
      </c>
      <c r="ED46" s="109">
        <f>Juniori!ED23</f>
        <v>0</v>
      </c>
      <c r="EE46" s="109">
        <f>Juniori!EE23</f>
        <v>0</v>
      </c>
      <c r="EF46" s="109">
        <f>Juniori!EF23</f>
        <v>0</v>
      </c>
      <c r="EG46" s="109">
        <f>Juniori!EG23</f>
        <v>0</v>
      </c>
      <c r="EH46" s="109">
        <f>Juniori!EH23</f>
        <v>0</v>
      </c>
      <c r="EI46" s="109">
        <f>Juniori!EI23</f>
        <v>0</v>
      </c>
      <c r="EJ46" s="109">
        <f>Juniori!EJ23</f>
        <v>0</v>
      </c>
      <c r="EK46" s="109">
        <f>Juniori!EK23</f>
        <v>0</v>
      </c>
      <c r="EL46" s="109">
        <f>Juniori!EL23</f>
        <v>0</v>
      </c>
      <c r="EM46" s="109">
        <f>Juniori!EM23</f>
        <v>0</v>
      </c>
      <c r="EN46" s="109">
        <f>Juniori!EN23</f>
        <v>0</v>
      </c>
      <c r="EO46" s="109">
        <f>Juniori!EO23</f>
        <v>3</v>
      </c>
      <c r="EP46" s="109">
        <f>Juniori!EP23</f>
        <v>6</v>
      </c>
      <c r="EQ46" s="109">
        <f>Juniori!EQ23</f>
        <v>0</v>
      </c>
      <c r="ER46" s="109">
        <f>Juniori!ER23</f>
        <v>0</v>
      </c>
      <c r="ES46" s="109">
        <f>Juniori!ES23</f>
        <v>0</v>
      </c>
      <c r="ET46" s="109">
        <f>Juniori!ET23</f>
        <v>0</v>
      </c>
      <c r="EU46" s="109">
        <f>Juniori!EU23</f>
        <v>0</v>
      </c>
      <c r="EV46" s="109">
        <f>Juniori!EV23</f>
        <v>0</v>
      </c>
      <c r="EW46" s="109">
        <f>Juniori!EW23</f>
        <v>0</v>
      </c>
      <c r="EX46" s="109">
        <f>Juniori!EX23</f>
        <v>6</v>
      </c>
      <c r="EY46" s="109" t="str">
        <f>Juniori!EY23</f>
        <v>o</v>
      </c>
      <c r="EZ46" s="109">
        <f>Juniori!EZ23</f>
        <v>0</v>
      </c>
      <c r="FA46" s="109">
        <f>Juniori!FA23</f>
        <v>0</v>
      </c>
      <c r="FB46" s="109">
        <f>Juniori!FB23</f>
        <v>0</v>
      </c>
      <c r="FC46" s="109">
        <f>Juniori!FC23</f>
        <v>0</v>
      </c>
      <c r="FD46" s="109">
        <f>Juniori!FD23</f>
        <v>0</v>
      </c>
      <c r="FE46" s="109">
        <f>Juniori!FE23</f>
        <v>0</v>
      </c>
      <c r="FF46" s="109">
        <f>Juniori!FF23</f>
        <v>0</v>
      </c>
      <c r="FG46" s="109">
        <f>Juniori!FG23</f>
        <v>0</v>
      </c>
      <c r="FH46" s="109">
        <f>Juniori!FH23</f>
        <v>0</v>
      </c>
      <c r="FI46" s="109">
        <f>Juniori!FI23</f>
        <v>0</v>
      </c>
      <c r="FJ46" s="109">
        <f>Juniori!FJ23</f>
        <v>0</v>
      </c>
      <c r="FK46" s="109">
        <f>Juniori!FK23</f>
        <v>0</v>
      </c>
      <c r="FL46" s="109">
        <f>Juniori!FL23</f>
        <v>0</v>
      </c>
      <c r="FM46" s="109">
        <f>Juniori!FM23</f>
        <v>0</v>
      </c>
      <c r="FN46" s="109">
        <f>Juniori!FN23</f>
        <v>0</v>
      </c>
      <c r="FO46" s="109">
        <f>Juniori!FO23</f>
        <v>0</v>
      </c>
      <c r="FP46" s="109">
        <f>Juniori!FP23</f>
        <v>0</v>
      </c>
      <c r="FQ46" s="109">
        <f>Juniori!FQ23</f>
        <v>0</v>
      </c>
      <c r="FR46" s="109">
        <f>Juniori!FR23</f>
        <v>0</v>
      </c>
      <c r="FS46" s="109">
        <f>Juniori!FS23</f>
        <v>0</v>
      </c>
      <c r="FT46" s="109">
        <f>Juniori!FT23</f>
        <v>0</v>
      </c>
      <c r="FU46" s="109">
        <f>Juniori!FU23</f>
        <v>0</v>
      </c>
      <c r="FV46" s="109">
        <f>Juniori!FV23</f>
        <v>0</v>
      </c>
      <c r="FW46" s="109">
        <f>Juniori!FW23</f>
        <v>0</v>
      </c>
      <c r="FX46" s="109">
        <f>Juniori!FX23</f>
        <v>0</v>
      </c>
      <c r="FY46" s="109">
        <f>Juniori!FY23</f>
        <v>0</v>
      </c>
      <c r="FZ46" s="109">
        <f>Juniori!FZ23</f>
        <v>0</v>
      </c>
      <c r="GA46" s="109">
        <f>Juniori!GA23</f>
        <v>0</v>
      </c>
      <c r="GB46" s="109">
        <f>Juniori!GB23</f>
        <v>0</v>
      </c>
      <c r="GC46" s="109">
        <f>Juniori!GC23</f>
        <v>0</v>
      </c>
      <c r="GD46" s="109">
        <f>Juniori!GD23</f>
        <v>0</v>
      </c>
      <c r="GE46" s="109">
        <f>Juniori!GE23</f>
        <v>0</v>
      </c>
      <c r="GF46" s="109">
        <f>Juniori!GF23</f>
        <v>0</v>
      </c>
      <c r="GG46" s="109">
        <f>Juniori!GG23</f>
        <v>0</v>
      </c>
      <c r="GH46" s="109">
        <f>Juniori!GH23</f>
        <v>0</v>
      </c>
      <c r="GI46" s="109">
        <f>Juniori!GI23</f>
        <v>0</v>
      </c>
      <c r="GJ46" s="109">
        <f>Juniori!GJ23</f>
        <v>0</v>
      </c>
      <c r="GK46" s="109">
        <f>Juniori!GK23</f>
        <v>0</v>
      </c>
      <c r="GL46" s="109">
        <f>Juniori!GL23</f>
        <v>0</v>
      </c>
      <c r="GM46" s="109">
        <f>Juniori!GM23</f>
        <v>0</v>
      </c>
      <c r="GN46" s="109">
        <f>Juniori!GN23</f>
        <v>0</v>
      </c>
      <c r="GO46" s="109">
        <f>Juniori!GO23</f>
        <v>0</v>
      </c>
      <c r="GP46" s="109">
        <f>Juniori!GP23</f>
        <v>0</v>
      </c>
      <c r="GQ46" s="109">
        <f>Juniori!GQ23</f>
        <v>0</v>
      </c>
      <c r="GR46" s="109">
        <f>Juniori!GR23</f>
        <v>0</v>
      </c>
      <c r="GS46" s="109">
        <f>Juniori!GS23</f>
        <v>0</v>
      </c>
      <c r="GT46" s="109">
        <f>Juniori!GT23</f>
        <v>0</v>
      </c>
      <c r="GU46" s="109">
        <f>Juniori!GU23</f>
        <v>0</v>
      </c>
      <c r="GV46" s="109">
        <f>Juniori!GV23</f>
        <v>0</v>
      </c>
      <c r="GW46" s="109">
        <f>Juniori!GW23</f>
        <v>0</v>
      </c>
      <c r="GX46" s="109">
        <f>Juniori!GX23</f>
        <v>0</v>
      </c>
      <c r="GY46" s="109">
        <f>Juniori!GY23</f>
        <v>0</v>
      </c>
      <c r="GZ46" s="109">
        <f>Juniori!GZ23</f>
        <v>0</v>
      </c>
      <c r="HA46" s="109">
        <f>Juniori!HA23</f>
        <v>0</v>
      </c>
      <c r="HB46" s="109">
        <f>Juniori!HB23</f>
        <v>0</v>
      </c>
      <c r="HC46" s="109">
        <f>Juniori!HC23</f>
        <v>0</v>
      </c>
      <c r="HD46" s="109">
        <f>Juniori!HD23</f>
        <v>0</v>
      </c>
      <c r="HE46" s="109">
        <f>Juniori!HE23</f>
        <v>0</v>
      </c>
      <c r="HF46" s="109">
        <f>Juniori!HF23</f>
        <v>0</v>
      </c>
      <c r="HG46" s="109">
        <f>Juniori!HG23</f>
        <v>0</v>
      </c>
      <c r="HH46" s="109">
        <f>Juniori!HH23</f>
        <v>0</v>
      </c>
      <c r="HI46" s="109">
        <f>Juniori!HI23</f>
        <v>1</v>
      </c>
      <c r="HJ46" s="109">
        <f>Juniori!HJ23</f>
        <v>7</v>
      </c>
      <c r="HK46" s="109">
        <f>Juniori!HK23</f>
        <v>0</v>
      </c>
      <c r="HL46" s="109">
        <f>Juniori!HL23</f>
        <v>0</v>
      </c>
      <c r="HM46" s="109">
        <f>Juniori!HM23</f>
        <v>0</v>
      </c>
      <c r="HN46" s="109">
        <f>Juniori!HN23</f>
        <v>0</v>
      </c>
      <c r="HO46" s="109">
        <f>Juniori!HO23</f>
        <v>0</v>
      </c>
      <c r="HP46" s="109">
        <f>Juniori!HP23</f>
        <v>0</v>
      </c>
      <c r="HQ46" s="109">
        <f>Juniori!HQ23</f>
        <v>0</v>
      </c>
      <c r="HR46" s="109">
        <f>Juniori!HR23</f>
        <v>3</v>
      </c>
      <c r="HS46" s="109">
        <f>Juniori!HS23</f>
        <v>5</v>
      </c>
      <c r="HT46" s="109">
        <f>Juniori!HT23</f>
        <v>0</v>
      </c>
      <c r="HU46" s="109">
        <f>Juniori!HU23</f>
        <v>0</v>
      </c>
      <c r="HV46" s="109">
        <f>Juniori!HV23</f>
        <v>0</v>
      </c>
      <c r="HW46" s="109">
        <f>Juniori!HW23</f>
        <v>0</v>
      </c>
      <c r="HX46" s="109">
        <f>Juniori!HX23</f>
        <v>0</v>
      </c>
      <c r="HY46" s="109">
        <f>Juniori!HY23</f>
        <v>0</v>
      </c>
      <c r="HZ46" s="109">
        <f>Juniori!HZ23</f>
        <v>0</v>
      </c>
      <c r="IA46" s="109">
        <f>Juniori!IA23</f>
        <v>0</v>
      </c>
      <c r="IB46" s="109">
        <f>Juniori!IB23</f>
        <v>0</v>
      </c>
      <c r="IC46" s="109">
        <f>Juniori!IC23</f>
        <v>0</v>
      </c>
      <c r="ID46" s="109">
        <f>Juniori!ID23</f>
        <v>0</v>
      </c>
      <c r="IE46" s="109">
        <f>Juniori!IE23</f>
        <v>0</v>
      </c>
      <c r="IF46" s="109">
        <f>Juniori!IF23</f>
        <v>0</v>
      </c>
      <c r="IG46" s="109">
        <f>Juniori!IG23</f>
        <v>0</v>
      </c>
      <c r="IH46" s="109">
        <f>Juniori!IH23</f>
        <v>0</v>
      </c>
      <c r="II46" s="109">
        <f>Juniori!II23</f>
        <v>0</v>
      </c>
      <c r="IJ46" s="109">
        <f>Juniori!IJ23</f>
        <v>0</v>
      </c>
      <c r="IK46" s="109">
        <f>Juniori!IK23</f>
        <v>0</v>
      </c>
      <c r="IL46" s="109">
        <f>Juniori!IL23</f>
        <v>0</v>
      </c>
      <c r="IM46" s="109">
        <f>Juniori!IM23</f>
        <v>0</v>
      </c>
      <c r="IN46" s="109">
        <f>Juniori!IN23</f>
        <v>0</v>
      </c>
      <c r="IO46" s="109">
        <f>Juniori!IO23</f>
        <v>0</v>
      </c>
      <c r="IP46" s="109">
        <f>Juniori!IP23</f>
        <v>0</v>
      </c>
      <c r="IQ46" s="109">
        <f>Juniori!IQ23</f>
        <v>0</v>
      </c>
      <c r="IR46" s="109">
        <f>Juniori!IR23</f>
        <v>0</v>
      </c>
      <c r="IS46" s="109">
        <f>Juniori!IS23</f>
        <v>0</v>
      </c>
      <c r="IT46" s="109">
        <f>Juniori!IT23</f>
        <v>0</v>
      </c>
      <c r="IU46" s="109">
        <f>Juniori!IU23</f>
        <v>0</v>
      </c>
      <c r="IV46" s="109">
        <f>Juniori!IV23</f>
        <v>0</v>
      </c>
      <c r="IW46" s="109">
        <f>Juniori!IW23</f>
        <v>0</v>
      </c>
      <c r="IX46" s="109">
        <f>Juniori!IX23</f>
        <v>6</v>
      </c>
      <c r="IY46" s="109" t="str">
        <f>Juniori!IY23</f>
        <v>o</v>
      </c>
      <c r="IZ46" s="109">
        <f>Juniori!IZ23</f>
        <v>0</v>
      </c>
      <c r="JA46" s="109">
        <f>Juniori!JA23</f>
        <v>0</v>
      </c>
      <c r="JB46" s="109">
        <f>Juniori!JB23</f>
        <v>0</v>
      </c>
      <c r="JC46" s="109">
        <f>Juniori!JC23</f>
        <v>0</v>
      </c>
      <c r="JD46" s="109">
        <f>Juniori!JD23</f>
        <v>0</v>
      </c>
      <c r="JE46" s="109">
        <f>Juniori!JE23</f>
        <v>0</v>
      </c>
      <c r="JF46" s="109">
        <f>Juniori!JF23</f>
        <v>0</v>
      </c>
      <c r="JG46" s="109" t="str">
        <f>Juniori!JG23</f>
        <v>o</v>
      </c>
      <c r="JH46" s="109" t="str">
        <f>Juniori!JH23</f>
        <v>o</v>
      </c>
      <c r="JI46" s="109">
        <f>Juniori!JI23</f>
        <v>0</v>
      </c>
      <c r="JJ46" s="109">
        <f>Juniori!JJ23</f>
        <v>0</v>
      </c>
      <c r="JK46" s="109">
        <f>Juniori!JK23</f>
        <v>0</v>
      </c>
      <c r="JL46" s="109">
        <f>Juniori!JL23</f>
        <v>0</v>
      </c>
      <c r="JM46" s="109">
        <f>Juniori!JM23</f>
        <v>0</v>
      </c>
      <c r="JN46" s="109">
        <f>Juniori!JN23</f>
        <v>0</v>
      </c>
      <c r="JO46" s="109">
        <f>Juniori!JO23</f>
        <v>0</v>
      </c>
      <c r="JP46" s="109">
        <f>Juniori!JP23</f>
        <v>0</v>
      </c>
      <c r="JQ46" s="109">
        <f>Juniori!JQ23</f>
        <v>0</v>
      </c>
      <c r="JR46" s="109">
        <f>Juniori!JR23</f>
        <v>0</v>
      </c>
      <c r="JS46" s="109">
        <f>Juniori!JS23</f>
        <v>0</v>
      </c>
      <c r="JT46" s="109">
        <f>Juniori!JT23</f>
        <v>0</v>
      </c>
      <c r="JU46" s="109">
        <f>Juniori!JU23</f>
        <v>0</v>
      </c>
      <c r="JV46" s="109">
        <f>Juniori!JV23</f>
        <v>0</v>
      </c>
      <c r="JW46" s="109">
        <f>Juniori!JW23</f>
        <v>0</v>
      </c>
      <c r="JX46" s="109">
        <f>Juniori!JX23</f>
        <v>0</v>
      </c>
      <c r="JY46" s="109">
        <f>Juniori!JY23</f>
        <v>0</v>
      </c>
      <c r="JZ46" s="109">
        <f>Juniori!JZ23</f>
        <v>0</v>
      </c>
      <c r="KA46" s="109">
        <f>Juniori!KA23</f>
        <v>0</v>
      </c>
      <c r="KB46" s="109">
        <f>Juniori!KB23</f>
        <v>0</v>
      </c>
      <c r="KC46" s="109">
        <f>Juniori!KC23</f>
        <v>0</v>
      </c>
      <c r="KD46" s="109">
        <f>Juniori!KD23</f>
        <v>0</v>
      </c>
      <c r="KE46" s="109">
        <f>Juniori!KE23</f>
        <v>0</v>
      </c>
      <c r="KF46" s="109">
        <f>Juniori!KF23</f>
        <v>0</v>
      </c>
      <c r="KG46" s="109">
        <f>Juniori!KG23</f>
        <v>0</v>
      </c>
      <c r="KH46" s="109">
        <f>Juniori!KH23</f>
        <v>0</v>
      </c>
      <c r="KI46" s="109">
        <f>Juniori!KI23</f>
        <v>0</v>
      </c>
      <c r="KJ46" s="109">
        <f>Juniori!KJ23</f>
        <v>0</v>
      </c>
      <c r="KK46" s="109">
        <f>Juniori!KK23</f>
        <v>0</v>
      </c>
      <c r="KL46" s="109">
        <f>Juniori!KL23</f>
        <v>0</v>
      </c>
      <c r="KM46" s="109">
        <f>Juniori!KM23</f>
        <v>0</v>
      </c>
      <c r="KN46" s="109">
        <f>Juniori!KN23</f>
        <v>0</v>
      </c>
      <c r="KO46" s="109">
        <f>Juniori!KO23</f>
        <v>0</v>
      </c>
      <c r="KP46" s="109">
        <f>Juniori!KP23</f>
        <v>0</v>
      </c>
      <c r="KQ46" s="109">
        <f>Juniori!KQ23</f>
        <v>0</v>
      </c>
      <c r="KR46" s="109">
        <f>Juniori!KR23</f>
        <v>0</v>
      </c>
      <c r="KS46" s="109">
        <f>Juniori!KS23</f>
        <v>0</v>
      </c>
      <c r="KT46" s="109">
        <f>Juniori!KT23</f>
        <v>0</v>
      </c>
      <c r="KU46" s="109">
        <f>Juniori!KU23</f>
        <v>0</v>
      </c>
      <c r="KV46" s="109">
        <f>Juniori!KV23</f>
        <v>0</v>
      </c>
      <c r="KW46" s="109">
        <f>Juniori!KW23</f>
        <v>0</v>
      </c>
      <c r="KX46" s="109">
        <f>Juniori!KX23</f>
        <v>0</v>
      </c>
      <c r="KY46" s="109">
        <f>Juniori!KY23</f>
        <v>0</v>
      </c>
      <c r="KZ46" s="109">
        <f>Juniori!KZ23</f>
        <v>0</v>
      </c>
      <c r="LA46" s="109">
        <f>Juniori!LA23</f>
        <v>0</v>
      </c>
      <c r="LB46" s="109">
        <f>Juniori!LB23</f>
        <v>0</v>
      </c>
      <c r="LC46" s="109">
        <f>Juniori!LC23</f>
        <v>0</v>
      </c>
      <c r="LD46" s="109">
        <f>Juniori!LD23</f>
        <v>0</v>
      </c>
      <c r="LE46" s="109">
        <f>Juniori!LE23</f>
        <v>0</v>
      </c>
      <c r="LF46" s="109">
        <f>Juniori!LF23</f>
        <v>0</v>
      </c>
      <c r="LG46" s="109">
        <f>Juniori!LG23</f>
        <v>0</v>
      </c>
      <c r="LH46" s="109">
        <f>Juniori!LH23</f>
        <v>0</v>
      </c>
      <c r="LI46" s="109">
        <f>Juniori!LI23</f>
        <v>0</v>
      </c>
      <c r="LJ46" s="109">
        <f>Juniori!LJ23</f>
        <v>0</v>
      </c>
      <c r="LK46" s="109">
        <f>Juniori!LK23</f>
        <v>0</v>
      </c>
      <c r="LL46" s="109">
        <f>Juniori!LL23</f>
        <v>0</v>
      </c>
      <c r="LM46" s="109">
        <f>Juniori!LM23</f>
        <v>0</v>
      </c>
      <c r="LN46" s="109">
        <f>Juniori!LN23</f>
        <v>0</v>
      </c>
      <c r="LO46" s="109">
        <f>Juniori!LO23</f>
        <v>0</v>
      </c>
      <c r="LP46" s="109">
        <f>Juniori!LP23</f>
        <v>0</v>
      </c>
      <c r="LQ46" s="109">
        <f>Juniori!LQ23</f>
        <v>0</v>
      </c>
      <c r="LR46" s="109">
        <f>Juniori!LR23</f>
        <v>0</v>
      </c>
      <c r="LS46" s="109">
        <f>Juniori!LS23</f>
        <v>0</v>
      </c>
      <c r="LT46" s="109">
        <f>Juniori!LT23</f>
        <v>0</v>
      </c>
      <c r="LU46" s="109">
        <f>Juniori!LU23</f>
        <v>0</v>
      </c>
      <c r="LV46" s="109">
        <f>Juniori!LV23</f>
        <v>0</v>
      </c>
      <c r="LW46" s="109">
        <f>Juniori!LW23</f>
        <v>0</v>
      </c>
      <c r="LX46" s="109">
        <f>Juniori!LX23</f>
        <v>0</v>
      </c>
      <c r="LY46" s="109">
        <f>Juniori!LY23</f>
        <v>0</v>
      </c>
      <c r="LZ46" s="109">
        <f>Juniori!LZ23</f>
        <v>0</v>
      </c>
      <c r="MA46" s="109">
        <f>Juniori!MA23</f>
        <v>0</v>
      </c>
      <c r="MB46" s="109">
        <f>Juniori!MB23</f>
        <v>0</v>
      </c>
      <c r="MC46" s="109">
        <f>Juniori!MC23</f>
        <v>0</v>
      </c>
      <c r="MD46" s="109">
        <f>Juniori!MD23</f>
        <v>0</v>
      </c>
      <c r="ME46" s="109">
        <f>Juniori!ME23</f>
        <v>0</v>
      </c>
      <c r="MF46" s="109">
        <f>Juniori!MF23</f>
        <v>0</v>
      </c>
      <c r="MG46" s="109">
        <f>Juniori!MG23</f>
        <v>0</v>
      </c>
      <c r="MH46" s="109">
        <f>Juniori!MH23</f>
        <v>0</v>
      </c>
      <c r="MI46" s="109">
        <f>Juniori!MI23</f>
        <v>0</v>
      </c>
      <c r="MJ46" s="109">
        <f>Juniori!MJ23</f>
        <v>0</v>
      </c>
      <c r="MK46" s="109">
        <f>Juniori!MK23</f>
        <v>0</v>
      </c>
      <c r="ML46" s="109">
        <f>Juniori!ML23</f>
        <v>0</v>
      </c>
      <c r="MM46" s="109">
        <f>Juniori!MM23</f>
        <v>0</v>
      </c>
      <c r="MN46" s="109">
        <f>Juniori!MN23</f>
        <v>0</v>
      </c>
      <c r="MO46" s="109">
        <f>Juniori!MO23</f>
        <v>0</v>
      </c>
      <c r="MP46" s="109">
        <f>Juniori!MP23</f>
        <v>0</v>
      </c>
      <c r="MQ46" s="109">
        <f>Juniori!MQ23</f>
        <v>0</v>
      </c>
      <c r="MR46" s="109">
        <f>Juniori!MR23</f>
        <v>0</v>
      </c>
      <c r="MS46" s="109">
        <f>Juniori!MS23</f>
        <v>0</v>
      </c>
      <c r="MT46" s="109">
        <f>Juniori!MT23</f>
        <v>0</v>
      </c>
      <c r="MU46" s="109">
        <f>Juniori!MU23</f>
        <v>0</v>
      </c>
      <c r="MV46" s="109">
        <f>Juniori!MV23</f>
        <v>0</v>
      </c>
      <c r="MW46" s="109">
        <f>Juniori!MW23</f>
        <v>0</v>
      </c>
      <c r="MX46" s="109">
        <f>Juniori!MX23</f>
        <v>0</v>
      </c>
      <c r="MY46" s="109">
        <f>Juniori!MY23</f>
        <v>0</v>
      </c>
      <c r="MZ46" s="109">
        <f>Juniori!MZ23</f>
        <v>0</v>
      </c>
      <c r="NA46" s="109">
        <f>Juniori!NA23</f>
        <v>0</v>
      </c>
      <c r="NB46" s="109">
        <f>Juniori!NB23</f>
        <v>0</v>
      </c>
      <c r="NC46" s="109">
        <f>Juniori!NC23</f>
        <v>0</v>
      </c>
      <c r="ND46" s="109">
        <f>Juniori!ND23</f>
        <v>0</v>
      </c>
      <c r="NE46" s="109">
        <f>Juniori!NE23</f>
        <v>0</v>
      </c>
      <c r="NF46" s="109">
        <f>Juniori!NF23</f>
        <v>0</v>
      </c>
      <c r="NG46" s="109">
        <f>Juniori!NG23</f>
        <v>0</v>
      </c>
      <c r="NH46" s="109">
        <f>Juniori!NH23</f>
        <v>0</v>
      </c>
      <c r="NI46" s="109">
        <f>Juniori!NI23</f>
        <v>0</v>
      </c>
      <c r="NJ46" s="109">
        <f>Juniori!NJ23</f>
        <v>0</v>
      </c>
      <c r="NK46" s="109">
        <f>Juniori!NK23</f>
        <v>0</v>
      </c>
      <c r="NL46" s="109">
        <f>Juniori!NL23</f>
        <v>0</v>
      </c>
      <c r="NM46" s="109">
        <f>Juniori!NM23</f>
        <v>0</v>
      </c>
      <c r="NN46" s="109">
        <f>Juniori!NN23</f>
        <v>0</v>
      </c>
      <c r="NO46" s="109">
        <f>Juniori!NO23</f>
        <v>0</v>
      </c>
      <c r="NP46" s="109">
        <f>Juniori!NP23</f>
        <v>0</v>
      </c>
      <c r="NQ46" s="109">
        <f>Juniori!NQ23</f>
        <v>0</v>
      </c>
      <c r="NR46" s="109">
        <f>Juniori!NR23</f>
        <v>0</v>
      </c>
      <c r="NS46" s="109">
        <f>Juniori!NS23</f>
        <v>0</v>
      </c>
      <c r="NT46" s="109">
        <f>Juniori!NT23</f>
        <v>0</v>
      </c>
      <c r="NU46" s="109">
        <f>Juniori!NU23</f>
        <v>0</v>
      </c>
      <c r="NV46" s="109">
        <f>Juniori!NV23</f>
        <v>0</v>
      </c>
      <c r="NW46" s="109">
        <f>Juniori!NW23</f>
        <v>0</v>
      </c>
      <c r="NX46" s="109">
        <f>Juniori!NX23</f>
        <v>0</v>
      </c>
      <c r="NY46" s="109">
        <f>Juniori!NY23</f>
        <v>0</v>
      </c>
      <c r="NZ46" s="109">
        <f>Juniori!NZ23</f>
        <v>0</v>
      </c>
      <c r="OA46" s="109">
        <f>Juniori!OA23</f>
        <v>0</v>
      </c>
      <c r="OB46" s="109">
        <f>Juniori!OB23</f>
        <v>0</v>
      </c>
      <c r="OC46" s="109">
        <f>Juniori!OC23</f>
        <v>0</v>
      </c>
      <c r="OD46" s="109">
        <f>Juniori!OD23</f>
        <v>0</v>
      </c>
      <c r="OE46" s="109">
        <f>Juniori!OE23</f>
        <v>0</v>
      </c>
      <c r="OF46" s="109">
        <f>Juniori!OF23</f>
        <v>0</v>
      </c>
      <c r="OG46" s="109">
        <f>Juniori!OG23</f>
        <v>0</v>
      </c>
      <c r="OH46" s="109">
        <f>Juniori!OH23</f>
        <v>0</v>
      </c>
      <c r="OI46" s="109">
        <f>Juniori!OI23</f>
        <v>0</v>
      </c>
      <c r="OJ46" s="109">
        <f>Juniori!OJ23</f>
        <v>0</v>
      </c>
      <c r="OK46" s="109">
        <f>Juniori!OK23</f>
        <v>0</v>
      </c>
      <c r="OL46" s="109">
        <f>Juniori!OL23</f>
        <v>0</v>
      </c>
      <c r="OM46" s="109">
        <f>Juniori!OM23</f>
        <v>0</v>
      </c>
      <c r="ON46" s="109">
        <f>Juniori!ON23</f>
        <v>0</v>
      </c>
      <c r="OO46" s="109">
        <f>Juniori!OO23</f>
        <v>0</v>
      </c>
      <c r="OP46" s="109">
        <f>Juniori!OP23</f>
        <v>0</v>
      </c>
      <c r="OQ46" s="109">
        <f>Juniori!OQ23</f>
        <v>0</v>
      </c>
      <c r="OR46" s="109">
        <f>Juniori!OR23</f>
        <v>0</v>
      </c>
      <c r="OS46" s="109">
        <f>Juniori!OS23</f>
        <v>0</v>
      </c>
      <c r="OT46" s="109">
        <f>Juniori!OT23</f>
        <v>0</v>
      </c>
      <c r="OU46" s="109">
        <f>Juniori!OU23</f>
        <v>0</v>
      </c>
      <c r="OV46" s="109">
        <f>Juniori!OV23</f>
        <v>0</v>
      </c>
      <c r="OW46" s="109">
        <f>Juniori!OW23</f>
        <v>0</v>
      </c>
      <c r="OX46" s="109">
        <f>Juniori!OX23</f>
        <v>0</v>
      </c>
      <c r="OY46" s="109">
        <f>Juniori!OY23</f>
        <v>0</v>
      </c>
      <c r="OZ46" s="109">
        <f>Juniori!OZ23</f>
        <v>0</v>
      </c>
      <c r="PA46" s="109">
        <f>Juniori!PA23</f>
        <v>0</v>
      </c>
      <c r="PB46" s="109">
        <f>Juniori!PB23</f>
        <v>0</v>
      </c>
      <c r="PC46" s="109">
        <f>Juniori!PC23</f>
        <v>0</v>
      </c>
      <c r="PD46" s="109">
        <f>Juniori!PD23</f>
        <v>0</v>
      </c>
      <c r="PE46" s="109">
        <f>Juniori!PE23</f>
        <v>0</v>
      </c>
      <c r="PF46" s="109">
        <f>Juniori!PF23</f>
        <v>0</v>
      </c>
      <c r="PG46" s="109">
        <f>Juniori!PG23</f>
        <v>0</v>
      </c>
      <c r="PH46" s="109">
        <f>Juniori!PH23</f>
        <v>0</v>
      </c>
      <c r="PI46" s="109">
        <f>Juniori!PI23</f>
        <v>0</v>
      </c>
      <c r="PJ46" s="109">
        <f>Juniori!PJ23</f>
        <v>0</v>
      </c>
      <c r="PK46" s="109">
        <f>Juniori!PK23</f>
        <v>0</v>
      </c>
      <c r="PL46" s="109">
        <f>Juniori!PL23</f>
        <v>0</v>
      </c>
      <c r="PM46" s="109">
        <f>Juniori!PM23</f>
        <v>0</v>
      </c>
      <c r="PN46" s="109">
        <f>Juniori!PN23</f>
        <v>0</v>
      </c>
      <c r="PO46" s="109">
        <f>Juniori!PO23</f>
        <v>0</v>
      </c>
      <c r="PP46" s="109">
        <f>Juniori!PP23</f>
        <v>0</v>
      </c>
      <c r="PQ46" s="109">
        <f>Juniori!PQ23</f>
        <v>0</v>
      </c>
      <c r="PR46" s="109">
        <f>Juniori!PR23</f>
        <v>0</v>
      </c>
      <c r="PS46" s="109">
        <f>Juniori!PS23</f>
        <v>0</v>
      </c>
      <c r="PT46" s="109">
        <f>Juniori!PT23</f>
        <v>0</v>
      </c>
      <c r="PU46" s="109">
        <f>Juniori!PU23</f>
        <v>0</v>
      </c>
      <c r="PV46" s="109">
        <f>Juniori!PV23</f>
        <v>0</v>
      </c>
      <c r="PW46" s="109">
        <f>Juniori!PW23</f>
        <v>0</v>
      </c>
      <c r="PX46" s="109">
        <f>Juniori!PX23</f>
        <v>0</v>
      </c>
      <c r="PY46" s="109">
        <f>Juniori!PY23</f>
        <v>0</v>
      </c>
      <c r="PZ46" s="109">
        <f>Juniori!PZ23</f>
        <v>0</v>
      </c>
      <c r="QA46" s="109">
        <f>Juniori!QA23</f>
        <v>0</v>
      </c>
      <c r="QB46" s="109">
        <f>Juniori!QB23</f>
        <v>0</v>
      </c>
      <c r="QC46" s="109">
        <f>Juniori!QC23</f>
        <v>0</v>
      </c>
      <c r="QD46" s="109">
        <f>Juniori!QD23</f>
        <v>0</v>
      </c>
      <c r="QE46" s="109">
        <f>Juniori!QE23</f>
        <v>0</v>
      </c>
      <c r="QF46" s="109">
        <f>Juniori!QF23</f>
        <v>0</v>
      </c>
      <c r="QG46" s="109">
        <f>Juniori!QG23</f>
        <v>0</v>
      </c>
      <c r="QH46" s="109">
        <f>Juniori!QH23</f>
        <v>0</v>
      </c>
      <c r="QI46" s="109">
        <f>Juniori!QI23</f>
        <v>0</v>
      </c>
      <c r="QJ46" s="109">
        <f>Juniori!QJ23</f>
        <v>0</v>
      </c>
      <c r="QK46" s="109">
        <f>Juniori!QK23</f>
        <v>0</v>
      </c>
      <c r="QL46" s="109">
        <f>Juniori!QL23</f>
        <v>0</v>
      </c>
      <c r="QM46" s="109">
        <f>Juniori!QM23</f>
        <v>0</v>
      </c>
      <c r="QN46" s="109">
        <f>Juniori!QN23</f>
        <v>0</v>
      </c>
      <c r="QO46" s="109">
        <f>Juniori!QO23</f>
        <v>0</v>
      </c>
      <c r="QP46" s="109">
        <f>Juniori!QP23</f>
        <v>0</v>
      </c>
      <c r="QQ46" s="109">
        <f>Juniori!QQ23</f>
        <v>0</v>
      </c>
      <c r="QR46" s="109">
        <f>Juniori!QR23</f>
        <v>0</v>
      </c>
      <c r="QS46" s="109">
        <f>Juniori!QS23</f>
        <v>0</v>
      </c>
      <c r="QT46" s="109">
        <f>Juniori!QT23</f>
        <v>0</v>
      </c>
      <c r="QU46" s="109">
        <f>Juniori!QU23</f>
        <v>0</v>
      </c>
      <c r="QV46" s="109">
        <f>Juniori!QV23</f>
        <v>0</v>
      </c>
      <c r="QW46" s="109">
        <f>Juniori!QW23</f>
        <v>0</v>
      </c>
      <c r="QX46" s="109">
        <f>Juniori!QX23</f>
        <v>0</v>
      </c>
      <c r="QY46" s="109">
        <f>Juniori!QY23</f>
        <v>0</v>
      </c>
      <c r="QZ46" s="109">
        <f>Juniori!QZ23</f>
        <v>0</v>
      </c>
      <c r="RA46" s="109">
        <f>Juniori!RA23</f>
        <v>0</v>
      </c>
      <c r="RB46" s="109">
        <f>Juniori!RB23</f>
        <v>0</v>
      </c>
      <c r="RC46" s="109">
        <f>Juniori!RC23</f>
        <v>0</v>
      </c>
      <c r="RD46" s="109">
        <f>Juniori!RD23</f>
        <v>0</v>
      </c>
      <c r="RE46" s="109">
        <f>Juniori!RE23</f>
        <v>0</v>
      </c>
      <c r="RF46" s="109">
        <f>Juniori!RF23</f>
        <v>0</v>
      </c>
      <c r="RG46" s="109">
        <f>Juniori!RG23</f>
        <v>0</v>
      </c>
      <c r="RH46" s="109">
        <f>Juniori!RH23</f>
        <v>0</v>
      </c>
      <c r="RI46" s="109">
        <f>Juniori!RI23</f>
        <v>0</v>
      </c>
      <c r="RJ46" s="109">
        <f>Juniori!RJ23</f>
        <v>0</v>
      </c>
      <c r="RK46" s="109">
        <f>Juniori!RK23</f>
        <v>0</v>
      </c>
      <c r="RL46" s="109">
        <f>Juniori!RL23</f>
        <v>0</v>
      </c>
      <c r="RM46" s="109">
        <f>Juniori!RM23</f>
        <v>0</v>
      </c>
      <c r="RN46" s="109">
        <f>Juniori!RN23</f>
        <v>0</v>
      </c>
      <c r="RO46" s="109">
        <f>Juniori!RO23</f>
        <v>0</v>
      </c>
      <c r="RP46" s="109">
        <f>Juniori!RP23</f>
        <v>0</v>
      </c>
      <c r="RQ46" s="109">
        <f>Juniori!RQ23</f>
        <v>0</v>
      </c>
      <c r="RR46" s="109">
        <f>Juniori!RR23</f>
        <v>0</v>
      </c>
      <c r="RS46" s="109">
        <f>Juniori!RS23</f>
        <v>0</v>
      </c>
      <c r="RT46" s="109">
        <f>Juniori!RT23</f>
        <v>0</v>
      </c>
      <c r="RU46" s="109">
        <f>Juniori!RU23</f>
        <v>0</v>
      </c>
      <c r="RV46" s="109">
        <f>Juniori!RV23</f>
        <v>0</v>
      </c>
      <c r="RW46" s="109">
        <f>Juniori!RW23</f>
        <v>0</v>
      </c>
      <c r="RX46" s="109">
        <f>Juniori!RX23</f>
        <v>0</v>
      </c>
      <c r="RY46" s="109">
        <f>Juniori!RY23</f>
        <v>0</v>
      </c>
      <c r="RZ46" s="109">
        <f>Juniori!RZ23</f>
        <v>0</v>
      </c>
      <c r="SA46" s="109">
        <f>Juniori!SA23</f>
        <v>0</v>
      </c>
      <c r="SB46" s="109">
        <f>Juniori!SB23</f>
        <v>0</v>
      </c>
      <c r="SC46" s="109">
        <f>Juniori!SC23</f>
        <v>0</v>
      </c>
      <c r="SD46" s="109">
        <f>Juniori!SD23</f>
        <v>0</v>
      </c>
      <c r="SE46" s="109">
        <f>Juniori!SE23</f>
        <v>0</v>
      </c>
      <c r="SF46" s="109">
        <f>Juniori!SF23</f>
        <v>0</v>
      </c>
      <c r="SG46" s="109">
        <f>Juniori!SG23</f>
        <v>0</v>
      </c>
      <c r="SH46" s="109">
        <f>Juniori!SH23</f>
        <v>0</v>
      </c>
      <c r="SI46" s="109">
        <f>Juniori!SI23</f>
        <v>0</v>
      </c>
      <c r="SJ46" s="109">
        <f>Juniori!SJ23</f>
        <v>0</v>
      </c>
      <c r="SK46" s="109">
        <f>Juniori!SK23</f>
        <v>0</v>
      </c>
      <c r="SL46" s="109">
        <f>Juniori!SL23</f>
        <v>0</v>
      </c>
      <c r="SM46" s="109">
        <f>Juniori!SM23</f>
        <v>0</v>
      </c>
      <c r="SN46" s="109">
        <f>Juniori!SN23</f>
        <v>0</v>
      </c>
      <c r="SO46" s="109">
        <f>Juniori!SO23</f>
        <v>0</v>
      </c>
      <c r="SP46" s="109">
        <f>Juniori!SP23</f>
        <v>0</v>
      </c>
      <c r="SQ46" s="109">
        <f>Juniori!SQ23</f>
        <v>0</v>
      </c>
      <c r="SR46" s="109">
        <f>Juniori!SR23</f>
        <v>0</v>
      </c>
      <c r="SS46" s="109">
        <f>Juniori!SS23</f>
        <v>0</v>
      </c>
      <c r="ST46" s="109">
        <f>Juniori!ST23</f>
        <v>0</v>
      </c>
      <c r="SU46" s="109">
        <f>Juniori!SU23</f>
        <v>0</v>
      </c>
      <c r="SV46" s="109">
        <f>Juniori!SV23</f>
        <v>0</v>
      </c>
      <c r="SW46" s="109">
        <f>Juniori!SW23</f>
        <v>0</v>
      </c>
      <c r="SX46" s="109">
        <f>Juniori!SX23</f>
        <v>0</v>
      </c>
      <c r="SY46" s="109">
        <f>Juniori!SY23</f>
        <v>0</v>
      </c>
      <c r="SZ46" s="109">
        <f>Juniori!SZ23</f>
        <v>0</v>
      </c>
      <c r="TA46" s="109">
        <f>Juniori!TA23</f>
        <v>0</v>
      </c>
      <c r="TB46" s="109">
        <f>Juniori!TB23</f>
        <v>0</v>
      </c>
    </row>
    <row r="47" spans="1:522" s="1" customFormat="1" ht="18" customHeight="1" x14ac:dyDescent="0.2">
      <c r="A47" s="12"/>
      <c r="B47" s="11" t="s">
        <v>145</v>
      </c>
      <c r="C47" s="1">
        <v>8021</v>
      </c>
      <c r="E47" s="4" t="s">
        <v>107</v>
      </c>
      <c r="F47" s="1">
        <v>7987</v>
      </c>
      <c r="G47" s="9" t="s">
        <v>127</v>
      </c>
      <c r="H47" s="4" t="s">
        <v>35</v>
      </c>
      <c r="I47" s="1">
        <f>SUM(K47:TB47)</f>
        <v>45</v>
      </c>
      <c r="J47" s="12">
        <f>Tabuľka3[[#This Row],[Stĺpec9]]</f>
        <v>45</v>
      </c>
      <c r="K47" s="109">
        <f>Juniori!K24</f>
        <v>0</v>
      </c>
      <c r="L47" s="109">
        <f>Juniori!L24</f>
        <v>0</v>
      </c>
      <c r="M47" s="109">
        <f>Juniori!M24</f>
        <v>0</v>
      </c>
      <c r="N47" s="109">
        <f>Juniori!N24</f>
        <v>0</v>
      </c>
      <c r="O47" s="109">
        <f>Juniori!O24</f>
        <v>0</v>
      </c>
      <c r="P47" s="109">
        <f>Juniori!P24</f>
        <v>0</v>
      </c>
      <c r="Q47" s="109">
        <f>Juniori!Q24</f>
        <v>0</v>
      </c>
      <c r="R47" s="109">
        <f>Juniori!R24</f>
        <v>0</v>
      </c>
      <c r="S47" s="109">
        <f>Juniori!S24</f>
        <v>0</v>
      </c>
      <c r="T47" s="109">
        <f>Juniori!T24</f>
        <v>0</v>
      </c>
      <c r="U47" s="109">
        <f>Juniori!U24</f>
        <v>0</v>
      </c>
      <c r="V47" s="109">
        <f>Juniori!V24</f>
        <v>0</v>
      </c>
      <c r="W47" s="109">
        <f>Juniori!W24</f>
        <v>0</v>
      </c>
      <c r="X47" s="109">
        <f>Juniori!X24</f>
        <v>0</v>
      </c>
      <c r="Y47" s="109">
        <f>Juniori!Y24</f>
        <v>0</v>
      </c>
      <c r="Z47" s="109">
        <f>Juniori!Z24</f>
        <v>0</v>
      </c>
      <c r="AA47" s="109">
        <f>Juniori!AA24</f>
        <v>0</v>
      </c>
      <c r="AB47" s="109">
        <f>Juniori!AB24</f>
        <v>0</v>
      </c>
      <c r="AC47" s="109">
        <f>Juniori!AC24</f>
        <v>0</v>
      </c>
      <c r="AD47" s="109">
        <f>Juniori!AD24</f>
        <v>0</v>
      </c>
      <c r="AE47" s="109">
        <f>Juniori!AE24</f>
        <v>0</v>
      </c>
      <c r="AF47" s="109">
        <f>Juniori!AF24</f>
        <v>0</v>
      </c>
      <c r="AG47" s="109">
        <f>Juniori!AG24</f>
        <v>0</v>
      </c>
      <c r="AH47" s="109">
        <f>Juniori!AH24</f>
        <v>0</v>
      </c>
      <c r="AI47" s="109">
        <f>Juniori!AI24</f>
        <v>0</v>
      </c>
      <c r="AJ47" s="109">
        <f>Juniori!AJ24</f>
        <v>0</v>
      </c>
      <c r="AK47" s="109">
        <f>Juniori!AK24</f>
        <v>0</v>
      </c>
      <c r="AL47" s="109">
        <f>Juniori!AL24</f>
        <v>0</v>
      </c>
      <c r="AM47" s="109">
        <f>Juniori!AM24</f>
        <v>0</v>
      </c>
      <c r="AN47" s="109">
        <f>Juniori!AN24</f>
        <v>0</v>
      </c>
      <c r="AO47" s="109">
        <f>Juniori!AO24</f>
        <v>0</v>
      </c>
      <c r="AP47" s="109">
        <f>Juniori!AP24</f>
        <v>0</v>
      </c>
      <c r="AQ47" s="109">
        <f>Juniori!AQ24</f>
        <v>0</v>
      </c>
      <c r="AR47" s="109">
        <f>Juniori!AR24</f>
        <v>0</v>
      </c>
      <c r="AS47" s="109">
        <f>Juniori!AS24</f>
        <v>0</v>
      </c>
      <c r="AT47" s="109">
        <f>Juniori!AT24</f>
        <v>0</v>
      </c>
      <c r="AU47" s="109">
        <f>Juniori!AU24</f>
        <v>0</v>
      </c>
      <c r="AV47" s="109">
        <f>Juniori!AV24</f>
        <v>0</v>
      </c>
      <c r="AW47" s="109">
        <f>Juniori!AW24</f>
        <v>0</v>
      </c>
      <c r="AX47" s="109">
        <f>Juniori!AX24</f>
        <v>0</v>
      </c>
      <c r="AY47" s="109">
        <f>Juniori!AY24</f>
        <v>0</v>
      </c>
      <c r="AZ47" s="109">
        <f>Juniori!AZ24</f>
        <v>0</v>
      </c>
      <c r="BA47" s="109">
        <f>Juniori!BA24</f>
        <v>0</v>
      </c>
      <c r="BB47" s="109">
        <f>Juniori!BB24</f>
        <v>0</v>
      </c>
      <c r="BC47" s="109">
        <f>Juniori!BC24</f>
        <v>0</v>
      </c>
      <c r="BD47" s="109">
        <f>Juniori!BD24</f>
        <v>0</v>
      </c>
      <c r="BE47" s="109">
        <f>Juniori!BE24</f>
        <v>0</v>
      </c>
      <c r="BF47" s="109">
        <f>Juniori!BF24</f>
        <v>0</v>
      </c>
      <c r="BG47" s="109">
        <f>Juniori!BG24</f>
        <v>0</v>
      </c>
      <c r="BH47" s="109">
        <f>Juniori!BH24</f>
        <v>0</v>
      </c>
      <c r="BI47" s="109">
        <f>Juniori!BI24</f>
        <v>0</v>
      </c>
      <c r="BJ47" s="109">
        <f>Juniori!BJ24</f>
        <v>0</v>
      </c>
      <c r="BK47" s="109">
        <f>Juniori!BK24</f>
        <v>0</v>
      </c>
      <c r="BL47" s="109">
        <f>Juniori!BL24</f>
        <v>0</v>
      </c>
      <c r="BM47" s="109">
        <f>Juniori!BM24</f>
        <v>0</v>
      </c>
      <c r="BN47" s="109">
        <f>Juniori!BN24</f>
        <v>0</v>
      </c>
      <c r="BO47" s="109">
        <f>Juniori!BO24</f>
        <v>0</v>
      </c>
      <c r="BP47" s="109">
        <f>Juniori!BP24</f>
        <v>0</v>
      </c>
      <c r="BQ47" s="109">
        <f>Juniori!BQ24</f>
        <v>0</v>
      </c>
      <c r="BR47" s="109">
        <f>Juniori!BR24</f>
        <v>0</v>
      </c>
      <c r="BS47" s="109">
        <f>Juniori!BS24</f>
        <v>0</v>
      </c>
      <c r="BT47" s="109">
        <f>Juniori!BT24</f>
        <v>0</v>
      </c>
      <c r="BU47" s="109">
        <f>Juniori!BU24</f>
        <v>0</v>
      </c>
      <c r="BV47" s="109">
        <f>Juniori!BV24</f>
        <v>0</v>
      </c>
      <c r="BW47" s="109">
        <f>Juniori!BW24</f>
        <v>0</v>
      </c>
      <c r="BX47" s="109">
        <f>Juniori!BX24</f>
        <v>0</v>
      </c>
      <c r="BY47" s="109">
        <f>Juniori!BY24</f>
        <v>0</v>
      </c>
      <c r="BZ47" s="109" t="str">
        <f>Juniori!BZ24</f>
        <v>o</v>
      </c>
      <c r="CA47" s="109">
        <f>Juniori!CA24</f>
        <v>0</v>
      </c>
      <c r="CB47" s="109">
        <f>Juniori!CB24</f>
        <v>0</v>
      </c>
      <c r="CC47" s="109">
        <f>Juniori!CC24</f>
        <v>0</v>
      </c>
      <c r="CD47" s="109" t="str">
        <f>Juniori!CD24</f>
        <v>o</v>
      </c>
      <c r="CE47" s="109">
        <f>Juniori!CE24</f>
        <v>0</v>
      </c>
      <c r="CF47" s="109">
        <f>Juniori!CF24</f>
        <v>0</v>
      </c>
      <c r="CG47" s="109">
        <f>Juniori!CG24</f>
        <v>9</v>
      </c>
      <c r="CH47" s="109">
        <f>Juniori!CH24</f>
        <v>0</v>
      </c>
      <c r="CI47" s="109">
        <f>Juniori!CI24</f>
        <v>0</v>
      </c>
      <c r="CJ47" s="109">
        <f>Juniori!CJ24</f>
        <v>0</v>
      </c>
      <c r="CK47" s="109">
        <f>Juniori!CK24</f>
        <v>0</v>
      </c>
      <c r="CL47" s="109">
        <f>Juniori!CL24</f>
        <v>0</v>
      </c>
      <c r="CM47" s="109">
        <f>Juniori!CM24</f>
        <v>0</v>
      </c>
      <c r="CN47" s="109">
        <f>Juniori!CN24</f>
        <v>0</v>
      </c>
      <c r="CO47" s="109">
        <f>Juniori!CO24</f>
        <v>0</v>
      </c>
      <c r="CP47" s="109">
        <f>Juniori!CP24</f>
        <v>0</v>
      </c>
      <c r="CQ47" s="109">
        <f>Juniori!CQ24</f>
        <v>0</v>
      </c>
      <c r="CR47" s="109">
        <f>Juniori!CR24</f>
        <v>0</v>
      </c>
      <c r="CS47" s="109">
        <f>Juniori!CS24</f>
        <v>0</v>
      </c>
      <c r="CT47" s="109">
        <f>Juniori!CT24</f>
        <v>0</v>
      </c>
      <c r="CU47" s="109">
        <f>Juniori!CU24</f>
        <v>0</v>
      </c>
      <c r="CV47" s="109">
        <f>Juniori!CV24</f>
        <v>0</v>
      </c>
      <c r="CW47" s="109">
        <f>Juniori!CW24</f>
        <v>0</v>
      </c>
      <c r="CX47" s="109">
        <f>Juniori!CX24</f>
        <v>0</v>
      </c>
      <c r="CY47" s="109">
        <f>Juniori!CY24</f>
        <v>0</v>
      </c>
      <c r="CZ47" s="109">
        <f>Juniori!CZ24</f>
        <v>0</v>
      </c>
      <c r="DA47" s="109">
        <f>Juniori!DA24</f>
        <v>0</v>
      </c>
      <c r="DB47" s="109">
        <f>Juniori!DB24</f>
        <v>0</v>
      </c>
      <c r="DC47" s="109">
        <f>Juniori!DC24</f>
        <v>0</v>
      </c>
      <c r="DD47" s="109">
        <f>Juniori!DD24</f>
        <v>0</v>
      </c>
      <c r="DE47" s="109">
        <f>Juniori!DE24</f>
        <v>0</v>
      </c>
      <c r="DF47" s="109">
        <f>Juniori!DF24</f>
        <v>0</v>
      </c>
      <c r="DG47" s="109">
        <f>Juniori!DG24</f>
        <v>0</v>
      </c>
      <c r="DH47" s="109">
        <f>Juniori!DH24</f>
        <v>0</v>
      </c>
      <c r="DI47" s="109">
        <f>Juniori!DI24</f>
        <v>0</v>
      </c>
      <c r="DJ47" s="109">
        <f>Juniori!DJ24</f>
        <v>0</v>
      </c>
      <c r="DK47" s="109">
        <f>Juniori!DK24</f>
        <v>0</v>
      </c>
      <c r="DL47" s="109">
        <f>Juniori!DL24</f>
        <v>0</v>
      </c>
      <c r="DM47" s="109">
        <f>Juniori!DM24</f>
        <v>0</v>
      </c>
      <c r="DN47" s="109">
        <f>Juniori!DN24</f>
        <v>0</v>
      </c>
      <c r="DO47" s="109">
        <f>Juniori!DO24</f>
        <v>0</v>
      </c>
      <c r="DP47" s="109">
        <f>Juniori!DP24</f>
        <v>0</v>
      </c>
      <c r="DQ47" s="109">
        <f>Juniori!DQ24</f>
        <v>0</v>
      </c>
      <c r="DR47" s="109">
        <f>Juniori!DR24</f>
        <v>0</v>
      </c>
      <c r="DS47" s="109">
        <f>Juniori!DS24</f>
        <v>0</v>
      </c>
      <c r="DT47" s="109">
        <f>Juniori!DT24</f>
        <v>0</v>
      </c>
      <c r="DU47" s="109">
        <f>Juniori!DU24</f>
        <v>0</v>
      </c>
      <c r="DV47" s="109">
        <f>Juniori!DV24</f>
        <v>0</v>
      </c>
      <c r="DW47" s="109">
        <f>Juniori!DW24</f>
        <v>0</v>
      </c>
      <c r="DX47" s="109">
        <f>Juniori!DX24</f>
        <v>0</v>
      </c>
      <c r="DY47" s="109">
        <f>Juniori!DY24</f>
        <v>0</v>
      </c>
      <c r="DZ47" s="109">
        <f>Juniori!DZ24</f>
        <v>0</v>
      </c>
      <c r="EA47" s="109">
        <f>Juniori!EA24</f>
        <v>0</v>
      </c>
      <c r="EB47" s="109">
        <f>Juniori!EB24</f>
        <v>0</v>
      </c>
      <c r="EC47" s="109">
        <f>Juniori!EC24</f>
        <v>0</v>
      </c>
      <c r="ED47" s="109">
        <f>Juniori!ED24</f>
        <v>0</v>
      </c>
      <c r="EE47" s="109">
        <f>Juniori!EE24</f>
        <v>0</v>
      </c>
      <c r="EF47" s="109">
        <f>Juniori!EF24</f>
        <v>0</v>
      </c>
      <c r="EG47" s="109">
        <f>Juniori!EG24</f>
        <v>0</v>
      </c>
      <c r="EH47" s="109">
        <f>Juniori!EH24</f>
        <v>0</v>
      </c>
      <c r="EI47" s="109">
        <f>Juniori!EI24</f>
        <v>0</v>
      </c>
      <c r="EJ47" s="109">
        <f>Juniori!EJ24</f>
        <v>0</v>
      </c>
      <c r="EK47" s="109">
        <f>Juniori!EK24</f>
        <v>0</v>
      </c>
      <c r="EL47" s="109">
        <f>Juniori!EL24</f>
        <v>0</v>
      </c>
      <c r="EM47" s="109">
        <f>Juniori!EM24</f>
        <v>0</v>
      </c>
      <c r="EN47" s="109">
        <f>Juniori!EN24</f>
        <v>0</v>
      </c>
      <c r="EO47" s="109">
        <f>Juniori!EO24</f>
        <v>0</v>
      </c>
      <c r="EP47" s="109">
        <f>Juniori!EP24</f>
        <v>0</v>
      </c>
      <c r="EQ47" s="109">
        <f>Juniori!EQ24</f>
        <v>0</v>
      </c>
      <c r="ER47" s="109">
        <f>Juniori!ER24</f>
        <v>0</v>
      </c>
      <c r="ES47" s="109">
        <f>Juniori!ES24</f>
        <v>0</v>
      </c>
      <c r="ET47" s="109">
        <f>Juniori!ET24</f>
        <v>0</v>
      </c>
      <c r="EU47" s="109">
        <f>Juniori!EU24</f>
        <v>0</v>
      </c>
      <c r="EV47" s="109">
        <f>Juniori!EV24</f>
        <v>0</v>
      </c>
      <c r="EW47" s="109">
        <f>Juniori!EW24</f>
        <v>0</v>
      </c>
      <c r="EX47" s="109">
        <f>Juniori!EX24</f>
        <v>0</v>
      </c>
      <c r="EY47" s="109">
        <f>Juniori!EY24</f>
        <v>0</v>
      </c>
      <c r="EZ47" s="109">
        <f>Juniori!EZ24</f>
        <v>0</v>
      </c>
      <c r="FA47" s="109">
        <f>Juniori!FA24</f>
        <v>0</v>
      </c>
      <c r="FB47" s="109">
        <f>Juniori!FB24</f>
        <v>0</v>
      </c>
      <c r="FC47" s="109">
        <f>Juniori!FC24</f>
        <v>0</v>
      </c>
      <c r="FD47" s="109">
        <f>Juniori!FD24</f>
        <v>0</v>
      </c>
      <c r="FE47" s="109">
        <f>Juniori!FE24</f>
        <v>0</v>
      </c>
      <c r="FF47" s="109">
        <f>Juniori!FF24</f>
        <v>0</v>
      </c>
      <c r="FG47" s="109">
        <f>Juniori!FG24</f>
        <v>0</v>
      </c>
      <c r="FH47" s="109">
        <f>Juniori!FH24</f>
        <v>0</v>
      </c>
      <c r="FI47" s="109">
        <f>Juniori!FI24</f>
        <v>0</v>
      </c>
      <c r="FJ47" s="109">
        <f>Juniori!FJ24</f>
        <v>0</v>
      </c>
      <c r="FK47" s="109">
        <f>Juniori!FK24</f>
        <v>0</v>
      </c>
      <c r="FL47" s="109">
        <f>Juniori!FL24</f>
        <v>0</v>
      </c>
      <c r="FM47" s="109">
        <f>Juniori!FM24</f>
        <v>0</v>
      </c>
      <c r="FN47" s="109">
        <f>Juniori!FN24</f>
        <v>0</v>
      </c>
      <c r="FO47" s="109">
        <f>Juniori!FO24</f>
        <v>0</v>
      </c>
      <c r="FP47" s="109">
        <f>Juniori!FP24</f>
        <v>0</v>
      </c>
      <c r="FQ47" s="109">
        <f>Juniori!FQ24</f>
        <v>0</v>
      </c>
      <c r="FR47" s="109">
        <f>Juniori!FR24</f>
        <v>0</v>
      </c>
      <c r="FS47" s="109">
        <f>Juniori!FS24</f>
        <v>0</v>
      </c>
      <c r="FT47" s="109">
        <f>Juniori!FT24</f>
        <v>0</v>
      </c>
      <c r="FU47" s="109">
        <f>Juniori!FU24</f>
        <v>0</v>
      </c>
      <c r="FV47" s="109">
        <f>Juniori!FV24</f>
        <v>0</v>
      </c>
      <c r="FW47" s="109">
        <f>Juniori!FW24</f>
        <v>0</v>
      </c>
      <c r="FX47" s="109">
        <f>Juniori!FX24</f>
        <v>0</v>
      </c>
      <c r="FY47" s="109">
        <f>Juniori!FY24</f>
        <v>0</v>
      </c>
      <c r="FZ47" s="109">
        <f>Juniori!FZ24</f>
        <v>0</v>
      </c>
      <c r="GA47" s="109">
        <f>Juniori!GA24</f>
        <v>0</v>
      </c>
      <c r="GB47" s="109">
        <f>Juniori!GB24</f>
        <v>0</v>
      </c>
      <c r="GC47" s="109">
        <f>Juniori!GC24</f>
        <v>0</v>
      </c>
      <c r="GD47" s="109">
        <f>Juniori!GD24</f>
        <v>0</v>
      </c>
      <c r="GE47" s="109">
        <f>Juniori!GE24</f>
        <v>0</v>
      </c>
      <c r="GF47" s="109">
        <f>Juniori!GF24</f>
        <v>0</v>
      </c>
      <c r="GG47" s="109">
        <f>Juniori!GG24</f>
        <v>0</v>
      </c>
      <c r="GH47" s="109">
        <f>Juniori!GH24</f>
        <v>0</v>
      </c>
      <c r="GI47" s="109">
        <f>Juniori!GI24</f>
        <v>0</v>
      </c>
      <c r="GJ47" s="109">
        <f>Juniori!GJ24</f>
        <v>0</v>
      </c>
      <c r="GK47" s="109">
        <f>Juniori!GK24</f>
        <v>0</v>
      </c>
      <c r="GL47" s="109">
        <f>Juniori!GL24</f>
        <v>0</v>
      </c>
      <c r="GM47" s="109">
        <f>Juniori!GM24</f>
        <v>0</v>
      </c>
      <c r="GN47" s="109">
        <f>Juniori!GN24</f>
        <v>0</v>
      </c>
      <c r="GO47" s="109">
        <f>Juniori!GO24</f>
        <v>0</v>
      </c>
      <c r="GP47" s="109">
        <f>Juniori!GP24</f>
        <v>0</v>
      </c>
      <c r="GQ47" s="109">
        <f>Juniori!GQ24</f>
        <v>0</v>
      </c>
      <c r="GR47" s="109">
        <f>Juniori!GR24</f>
        <v>0</v>
      </c>
      <c r="GS47" s="109">
        <f>Juniori!GS24</f>
        <v>0</v>
      </c>
      <c r="GT47" s="109">
        <f>Juniori!GT24</f>
        <v>0</v>
      </c>
      <c r="GU47" s="109">
        <f>Juniori!GU24</f>
        <v>0</v>
      </c>
      <c r="GV47" s="109">
        <f>Juniori!GV24</f>
        <v>0</v>
      </c>
      <c r="GW47" s="109">
        <f>Juniori!GW24</f>
        <v>0</v>
      </c>
      <c r="GX47" s="109">
        <f>Juniori!GX24</f>
        <v>0</v>
      </c>
      <c r="GY47" s="109">
        <f>Juniori!GY24</f>
        <v>0</v>
      </c>
      <c r="GZ47" s="109">
        <f>Juniori!GZ24</f>
        <v>0</v>
      </c>
      <c r="HA47" s="109">
        <f>Juniori!HA24</f>
        <v>0</v>
      </c>
      <c r="HB47" s="109">
        <f>Juniori!HB24</f>
        <v>0</v>
      </c>
      <c r="HC47" s="109">
        <f>Juniori!HC24</f>
        <v>0</v>
      </c>
      <c r="HD47" s="109">
        <f>Juniori!HD24</f>
        <v>0</v>
      </c>
      <c r="HE47" s="109">
        <f>Juniori!HE24</f>
        <v>0</v>
      </c>
      <c r="HF47" s="109">
        <f>Juniori!HF24</f>
        <v>0</v>
      </c>
      <c r="HG47" s="109">
        <f>Juniori!HG24</f>
        <v>0</v>
      </c>
      <c r="HH47" s="109">
        <f>Juniori!HH24</f>
        <v>0</v>
      </c>
      <c r="HI47" s="109">
        <f>Juniori!HI24</f>
        <v>0</v>
      </c>
      <c r="HJ47" s="109">
        <f>Juniori!HJ24</f>
        <v>0</v>
      </c>
      <c r="HK47" s="109">
        <f>Juniori!HK24</f>
        <v>0</v>
      </c>
      <c r="HL47" s="109">
        <f>Juniori!HL24</f>
        <v>0</v>
      </c>
      <c r="HM47" s="109">
        <f>Juniori!HM24</f>
        <v>0</v>
      </c>
      <c r="HN47" s="109">
        <f>Juniori!HN24</f>
        <v>0</v>
      </c>
      <c r="HO47" s="109">
        <f>Juniori!HO24</f>
        <v>0</v>
      </c>
      <c r="HP47" s="109">
        <f>Juniori!HP24</f>
        <v>0</v>
      </c>
      <c r="HQ47" s="109">
        <f>Juniori!HQ24</f>
        <v>0</v>
      </c>
      <c r="HR47" s="109">
        <f>Juniori!HR24</f>
        <v>0</v>
      </c>
      <c r="HS47" s="109">
        <f>Juniori!HS24</f>
        <v>0</v>
      </c>
      <c r="HT47" s="109">
        <f>Juniori!HT24</f>
        <v>0</v>
      </c>
      <c r="HU47" s="109">
        <f>Juniori!HU24</f>
        <v>0</v>
      </c>
      <c r="HV47" s="109">
        <f>Juniori!HV24</f>
        <v>0</v>
      </c>
      <c r="HW47" s="109">
        <f>Juniori!HW24</f>
        <v>0</v>
      </c>
      <c r="HX47" s="109">
        <f>Juniori!HX24</f>
        <v>0</v>
      </c>
      <c r="HY47" s="109">
        <f>Juniori!HY24</f>
        <v>0</v>
      </c>
      <c r="HZ47" s="109">
        <f>Juniori!HZ24</f>
        <v>0</v>
      </c>
      <c r="IA47" s="109">
        <f>Juniori!IA24</f>
        <v>0</v>
      </c>
      <c r="IB47" s="109">
        <f>Juniori!IB24</f>
        <v>0</v>
      </c>
      <c r="IC47" s="109">
        <f>Juniori!IC24</f>
        <v>0</v>
      </c>
      <c r="ID47" s="109">
        <f>Juniori!ID24</f>
        <v>0</v>
      </c>
      <c r="IE47" s="109">
        <f>Juniori!IE24</f>
        <v>0</v>
      </c>
      <c r="IF47" s="109">
        <f>Juniori!IF24</f>
        <v>0</v>
      </c>
      <c r="IG47" s="109">
        <f>Juniori!IG24</f>
        <v>0</v>
      </c>
      <c r="IH47" s="109">
        <f>Juniori!IH24</f>
        <v>0</v>
      </c>
      <c r="II47" s="109">
        <f>Juniori!II24</f>
        <v>0</v>
      </c>
      <c r="IJ47" s="109">
        <f>Juniori!IJ24</f>
        <v>0</v>
      </c>
      <c r="IK47" s="109">
        <f>Juniori!IK24</f>
        <v>0</v>
      </c>
      <c r="IL47" s="109">
        <f>Juniori!IL24</f>
        <v>0</v>
      </c>
      <c r="IM47" s="109">
        <f>Juniori!IM24</f>
        <v>0</v>
      </c>
      <c r="IN47" s="109">
        <f>Juniori!IN24</f>
        <v>0</v>
      </c>
      <c r="IO47" s="109">
        <f>Juniori!IO24</f>
        <v>0</v>
      </c>
      <c r="IP47" s="109">
        <f>Juniori!IP24</f>
        <v>0</v>
      </c>
      <c r="IQ47" s="109">
        <f>Juniori!IQ24</f>
        <v>0</v>
      </c>
      <c r="IR47" s="109">
        <f>Juniori!IR24</f>
        <v>0</v>
      </c>
      <c r="IS47" s="109">
        <f>Juniori!IS24</f>
        <v>0</v>
      </c>
      <c r="IT47" s="109">
        <f>Juniori!IT24</f>
        <v>0</v>
      </c>
      <c r="IU47" s="109">
        <f>Juniori!IU24</f>
        <v>0</v>
      </c>
      <c r="IV47" s="109">
        <f>Juniori!IV24</f>
        <v>0</v>
      </c>
      <c r="IW47" s="109">
        <f>Juniori!IW24</f>
        <v>0</v>
      </c>
      <c r="IX47" s="109">
        <f>Juniori!IX24</f>
        <v>0</v>
      </c>
      <c r="IY47" s="109">
        <f>Juniori!IY24</f>
        <v>11</v>
      </c>
      <c r="IZ47" s="109">
        <f>Juniori!IZ24</f>
        <v>16</v>
      </c>
      <c r="JA47" s="109">
        <f>Juniori!JA24</f>
        <v>0</v>
      </c>
      <c r="JB47" s="109">
        <f>Juniori!JB24</f>
        <v>0</v>
      </c>
      <c r="JC47" s="109">
        <f>Juniori!JC24</f>
        <v>0</v>
      </c>
      <c r="JD47" s="109">
        <f>Juniori!JD24</f>
        <v>0</v>
      </c>
      <c r="JE47" s="109">
        <f>Juniori!JE24</f>
        <v>0</v>
      </c>
      <c r="JF47" s="109">
        <f>Juniori!JF24</f>
        <v>0</v>
      </c>
      <c r="JG47" s="109">
        <f>Juniori!JG24</f>
        <v>0</v>
      </c>
      <c r="JH47" s="109">
        <f>Juniori!JH24</f>
        <v>9</v>
      </c>
      <c r="JI47" s="109">
        <f>Juniori!JI24</f>
        <v>0</v>
      </c>
      <c r="JJ47" s="109">
        <f>Juniori!JJ24</f>
        <v>0</v>
      </c>
      <c r="JK47" s="109">
        <f>Juniori!JK24</f>
        <v>0</v>
      </c>
      <c r="JL47" s="109">
        <f>Juniori!JL24</f>
        <v>0</v>
      </c>
      <c r="JM47" s="109">
        <f>Juniori!JM24</f>
        <v>0</v>
      </c>
      <c r="JN47" s="109">
        <f>Juniori!JN24</f>
        <v>0</v>
      </c>
      <c r="JO47" s="109">
        <f>Juniori!JO24</f>
        <v>0</v>
      </c>
      <c r="JP47" s="109">
        <f>Juniori!JP24</f>
        <v>0</v>
      </c>
      <c r="JQ47" s="109">
        <f>Juniori!JQ24</f>
        <v>0</v>
      </c>
      <c r="JR47" s="109">
        <f>Juniori!JR24</f>
        <v>0</v>
      </c>
      <c r="JS47" s="109">
        <f>Juniori!JS24</f>
        <v>0</v>
      </c>
      <c r="JT47" s="109">
        <f>Juniori!JT24</f>
        <v>0</v>
      </c>
      <c r="JU47" s="109">
        <f>Juniori!JU24</f>
        <v>0</v>
      </c>
      <c r="JV47" s="109">
        <f>Juniori!JV24</f>
        <v>0</v>
      </c>
      <c r="JW47" s="109">
        <f>Juniori!JW24</f>
        <v>0</v>
      </c>
      <c r="JX47" s="109">
        <f>Juniori!JX24</f>
        <v>0</v>
      </c>
      <c r="JY47" s="109">
        <f>Juniori!JY24</f>
        <v>0</v>
      </c>
      <c r="JZ47" s="109">
        <f>Juniori!JZ24</f>
        <v>0</v>
      </c>
      <c r="KA47" s="109">
        <f>Juniori!KA24</f>
        <v>0</v>
      </c>
      <c r="KB47" s="109">
        <f>Juniori!KB24</f>
        <v>0</v>
      </c>
      <c r="KC47" s="109">
        <f>Juniori!KC24</f>
        <v>0</v>
      </c>
      <c r="KD47" s="109">
        <f>Juniori!KD24</f>
        <v>0</v>
      </c>
      <c r="KE47" s="109">
        <f>Juniori!KE24</f>
        <v>0</v>
      </c>
      <c r="KF47" s="109">
        <f>Juniori!KF24</f>
        <v>0</v>
      </c>
      <c r="KG47" s="109">
        <f>Juniori!KG24</f>
        <v>0</v>
      </c>
      <c r="KH47" s="109">
        <f>Juniori!KH24</f>
        <v>0</v>
      </c>
      <c r="KI47" s="109">
        <f>Juniori!KI24</f>
        <v>0</v>
      </c>
      <c r="KJ47" s="109">
        <f>Juniori!KJ24</f>
        <v>0</v>
      </c>
      <c r="KK47" s="109">
        <f>Juniori!KK24</f>
        <v>0</v>
      </c>
      <c r="KL47" s="109">
        <f>Juniori!KL24</f>
        <v>0</v>
      </c>
      <c r="KM47" s="109">
        <f>Juniori!KM24</f>
        <v>0</v>
      </c>
      <c r="KN47" s="109">
        <f>Juniori!KN24</f>
        <v>0</v>
      </c>
      <c r="KO47" s="109">
        <f>Juniori!KO24</f>
        <v>0</v>
      </c>
      <c r="KP47" s="109">
        <f>Juniori!KP24</f>
        <v>0</v>
      </c>
      <c r="KQ47" s="109">
        <f>Juniori!KQ24</f>
        <v>0</v>
      </c>
      <c r="KR47" s="109">
        <f>Juniori!KR24</f>
        <v>0</v>
      </c>
      <c r="KS47" s="109">
        <f>Juniori!KS24</f>
        <v>0</v>
      </c>
      <c r="KT47" s="109">
        <f>Juniori!KT24</f>
        <v>0</v>
      </c>
      <c r="KU47" s="109">
        <f>Juniori!KU24</f>
        <v>0</v>
      </c>
      <c r="KV47" s="109">
        <f>Juniori!KV24</f>
        <v>0</v>
      </c>
      <c r="KW47" s="109">
        <f>Juniori!KW24</f>
        <v>0</v>
      </c>
      <c r="KX47" s="109">
        <f>Juniori!KX24</f>
        <v>0</v>
      </c>
      <c r="KY47" s="109">
        <f>Juniori!KY24</f>
        <v>0</v>
      </c>
      <c r="KZ47" s="109">
        <f>Juniori!KZ24</f>
        <v>0</v>
      </c>
      <c r="LA47" s="109">
        <f>Juniori!LA24</f>
        <v>0</v>
      </c>
      <c r="LB47" s="109">
        <f>Juniori!LB24</f>
        <v>0</v>
      </c>
      <c r="LC47" s="109">
        <f>Juniori!LC24</f>
        <v>0</v>
      </c>
      <c r="LD47" s="109">
        <f>Juniori!LD24</f>
        <v>0</v>
      </c>
      <c r="LE47" s="109">
        <f>Juniori!LE24</f>
        <v>0</v>
      </c>
      <c r="LF47" s="109">
        <f>Juniori!LF24</f>
        <v>0</v>
      </c>
      <c r="LG47" s="109">
        <f>Juniori!LG24</f>
        <v>0</v>
      </c>
      <c r="LH47" s="109">
        <f>Juniori!LH24</f>
        <v>0</v>
      </c>
      <c r="LI47" s="109">
        <f>Juniori!LI24</f>
        <v>0</v>
      </c>
      <c r="LJ47" s="109">
        <f>Juniori!LJ24</f>
        <v>0</v>
      </c>
      <c r="LK47" s="109">
        <f>Juniori!LK24</f>
        <v>0</v>
      </c>
      <c r="LL47" s="109">
        <f>Juniori!LL24</f>
        <v>0</v>
      </c>
      <c r="LM47" s="109">
        <f>Juniori!LM24</f>
        <v>0</v>
      </c>
      <c r="LN47" s="109">
        <f>Juniori!LN24</f>
        <v>0</v>
      </c>
      <c r="LO47" s="109">
        <f>Juniori!LO24</f>
        <v>0</v>
      </c>
      <c r="LP47" s="109">
        <f>Juniori!LP24</f>
        <v>0</v>
      </c>
      <c r="LQ47" s="109">
        <f>Juniori!LQ24</f>
        <v>0</v>
      </c>
      <c r="LR47" s="109">
        <f>Juniori!LR24</f>
        <v>0</v>
      </c>
      <c r="LS47" s="109">
        <f>Juniori!LS24</f>
        <v>0</v>
      </c>
      <c r="LT47" s="109">
        <f>Juniori!LT24</f>
        <v>0</v>
      </c>
      <c r="LU47" s="109">
        <f>Juniori!LU24</f>
        <v>0</v>
      </c>
      <c r="LV47" s="109">
        <f>Juniori!LV24</f>
        <v>0</v>
      </c>
      <c r="LW47" s="109">
        <f>Juniori!LW24</f>
        <v>0</v>
      </c>
      <c r="LX47" s="109">
        <f>Juniori!LX24</f>
        <v>0</v>
      </c>
      <c r="LY47" s="109">
        <f>Juniori!LY24</f>
        <v>0</v>
      </c>
      <c r="LZ47" s="109">
        <f>Juniori!LZ24</f>
        <v>0</v>
      </c>
      <c r="MA47" s="109">
        <f>Juniori!MA24</f>
        <v>0</v>
      </c>
      <c r="MB47" s="109">
        <f>Juniori!MB24</f>
        <v>0</v>
      </c>
      <c r="MC47" s="109">
        <f>Juniori!MC24</f>
        <v>0</v>
      </c>
      <c r="MD47" s="109">
        <f>Juniori!MD24</f>
        <v>0</v>
      </c>
      <c r="ME47" s="109">
        <f>Juniori!ME24</f>
        <v>0</v>
      </c>
      <c r="MF47" s="109">
        <f>Juniori!MF24</f>
        <v>0</v>
      </c>
      <c r="MG47" s="109">
        <f>Juniori!MG24</f>
        <v>0</v>
      </c>
      <c r="MH47" s="109">
        <f>Juniori!MH24</f>
        <v>0</v>
      </c>
      <c r="MI47" s="109">
        <f>Juniori!MI24</f>
        <v>0</v>
      </c>
      <c r="MJ47" s="109">
        <f>Juniori!MJ24</f>
        <v>0</v>
      </c>
      <c r="MK47" s="109">
        <f>Juniori!MK24</f>
        <v>0</v>
      </c>
      <c r="ML47" s="109">
        <f>Juniori!ML24</f>
        <v>0</v>
      </c>
      <c r="MM47" s="109">
        <f>Juniori!MM24</f>
        <v>0</v>
      </c>
      <c r="MN47" s="109">
        <f>Juniori!MN24</f>
        <v>0</v>
      </c>
      <c r="MO47" s="109">
        <f>Juniori!MO24</f>
        <v>0</v>
      </c>
      <c r="MP47" s="109">
        <f>Juniori!MP24</f>
        <v>0</v>
      </c>
      <c r="MQ47" s="109">
        <f>Juniori!MQ24</f>
        <v>0</v>
      </c>
      <c r="MR47" s="109">
        <f>Juniori!MR24</f>
        <v>0</v>
      </c>
      <c r="MS47" s="109">
        <f>Juniori!MS24</f>
        <v>0</v>
      </c>
      <c r="MT47" s="109">
        <f>Juniori!MT24</f>
        <v>0</v>
      </c>
      <c r="MU47" s="109">
        <f>Juniori!MU24</f>
        <v>0</v>
      </c>
      <c r="MV47" s="109">
        <f>Juniori!MV24</f>
        <v>0</v>
      </c>
      <c r="MW47" s="109">
        <f>Juniori!MW24</f>
        <v>0</v>
      </c>
      <c r="MX47" s="109">
        <f>Juniori!MX24</f>
        <v>0</v>
      </c>
      <c r="MY47" s="109">
        <f>Juniori!MY24</f>
        <v>0</v>
      </c>
      <c r="MZ47" s="109">
        <f>Juniori!MZ24</f>
        <v>0</v>
      </c>
      <c r="NA47" s="109">
        <f>Juniori!NA24</f>
        <v>0</v>
      </c>
      <c r="NB47" s="109">
        <f>Juniori!NB24</f>
        <v>0</v>
      </c>
      <c r="NC47" s="109">
        <f>Juniori!NC24</f>
        <v>0</v>
      </c>
      <c r="ND47" s="109">
        <f>Juniori!ND24</f>
        <v>0</v>
      </c>
      <c r="NE47" s="109">
        <f>Juniori!NE24</f>
        <v>0</v>
      </c>
      <c r="NF47" s="109">
        <f>Juniori!NF24</f>
        <v>0</v>
      </c>
      <c r="NG47" s="109">
        <f>Juniori!NG24</f>
        <v>0</v>
      </c>
      <c r="NH47" s="109">
        <f>Juniori!NH24</f>
        <v>0</v>
      </c>
      <c r="NI47" s="109">
        <f>Juniori!NI24</f>
        <v>0</v>
      </c>
      <c r="NJ47" s="109">
        <f>Juniori!NJ24</f>
        <v>0</v>
      </c>
      <c r="NK47" s="109">
        <f>Juniori!NK24</f>
        <v>0</v>
      </c>
      <c r="NL47" s="109">
        <f>Juniori!NL24</f>
        <v>0</v>
      </c>
      <c r="NM47" s="109">
        <f>Juniori!NM24</f>
        <v>0</v>
      </c>
      <c r="NN47" s="109">
        <f>Juniori!NN24</f>
        <v>0</v>
      </c>
      <c r="NO47" s="109">
        <f>Juniori!NO24</f>
        <v>0</v>
      </c>
      <c r="NP47" s="109">
        <f>Juniori!NP24</f>
        <v>0</v>
      </c>
      <c r="NQ47" s="109">
        <f>Juniori!NQ24</f>
        <v>0</v>
      </c>
      <c r="NR47" s="109">
        <f>Juniori!NR24</f>
        <v>0</v>
      </c>
      <c r="NS47" s="109">
        <f>Juniori!NS24</f>
        <v>0</v>
      </c>
      <c r="NT47" s="109">
        <f>Juniori!NT24</f>
        <v>0</v>
      </c>
      <c r="NU47" s="109">
        <f>Juniori!NU24</f>
        <v>0</v>
      </c>
      <c r="NV47" s="109">
        <f>Juniori!NV24</f>
        <v>0</v>
      </c>
      <c r="NW47" s="109">
        <f>Juniori!NW24</f>
        <v>0</v>
      </c>
      <c r="NX47" s="109">
        <f>Juniori!NX24</f>
        <v>0</v>
      </c>
      <c r="NY47" s="109">
        <f>Juniori!NY24</f>
        <v>0</v>
      </c>
      <c r="NZ47" s="109">
        <f>Juniori!NZ24</f>
        <v>0</v>
      </c>
      <c r="OA47" s="109">
        <f>Juniori!OA24</f>
        <v>0</v>
      </c>
      <c r="OB47" s="109">
        <f>Juniori!OB24</f>
        <v>0</v>
      </c>
      <c r="OC47" s="109">
        <f>Juniori!OC24</f>
        <v>0</v>
      </c>
      <c r="OD47" s="109">
        <f>Juniori!OD24</f>
        <v>0</v>
      </c>
      <c r="OE47" s="109">
        <f>Juniori!OE24</f>
        <v>0</v>
      </c>
      <c r="OF47" s="109">
        <f>Juniori!OF24</f>
        <v>0</v>
      </c>
      <c r="OG47" s="109">
        <f>Juniori!OG24</f>
        <v>0</v>
      </c>
      <c r="OH47" s="109">
        <f>Juniori!OH24</f>
        <v>0</v>
      </c>
      <c r="OI47" s="109">
        <f>Juniori!OI24</f>
        <v>0</v>
      </c>
      <c r="OJ47" s="109">
        <f>Juniori!OJ24</f>
        <v>0</v>
      </c>
      <c r="OK47" s="109">
        <f>Juniori!OK24</f>
        <v>0</v>
      </c>
      <c r="OL47" s="109">
        <f>Juniori!OL24</f>
        <v>0</v>
      </c>
      <c r="OM47" s="109">
        <f>Juniori!OM24</f>
        <v>0</v>
      </c>
      <c r="ON47" s="109">
        <f>Juniori!ON24</f>
        <v>0</v>
      </c>
      <c r="OO47" s="109">
        <f>Juniori!OO24</f>
        <v>0</v>
      </c>
      <c r="OP47" s="109">
        <f>Juniori!OP24</f>
        <v>0</v>
      </c>
      <c r="OQ47" s="109">
        <f>Juniori!OQ24</f>
        <v>0</v>
      </c>
      <c r="OR47" s="109">
        <f>Juniori!OR24</f>
        <v>0</v>
      </c>
      <c r="OS47" s="109">
        <f>Juniori!OS24</f>
        <v>0</v>
      </c>
      <c r="OT47" s="109">
        <f>Juniori!OT24</f>
        <v>0</v>
      </c>
      <c r="OU47" s="109">
        <f>Juniori!OU24</f>
        <v>0</v>
      </c>
      <c r="OV47" s="109">
        <f>Juniori!OV24</f>
        <v>0</v>
      </c>
      <c r="OW47" s="109">
        <f>Juniori!OW24</f>
        <v>0</v>
      </c>
      <c r="OX47" s="109">
        <f>Juniori!OX24</f>
        <v>0</v>
      </c>
      <c r="OY47" s="109">
        <f>Juniori!OY24</f>
        <v>0</v>
      </c>
      <c r="OZ47" s="109">
        <f>Juniori!OZ24</f>
        <v>0</v>
      </c>
      <c r="PA47" s="109">
        <f>Juniori!PA24</f>
        <v>0</v>
      </c>
      <c r="PB47" s="109">
        <f>Juniori!PB24</f>
        <v>0</v>
      </c>
      <c r="PC47" s="109">
        <f>Juniori!PC24</f>
        <v>0</v>
      </c>
      <c r="PD47" s="109">
        <f>Juniori!PD24</f>
        <v>0</v>
      </c>
      <c r="PE47" s="109">
        <f>Juniori!PE24</f>
        <v>0</v>
      </c>
      <c r="PF47" s="109">
        <f>Juniori!PF24</f>
        <v>0</v>
      </c>
      <c r="PG47" s="109">
        <f>Juniori!PG24</f>
        <v>0</v>
      </c>
      <c r="PH47" s="109">
        <f>Juniori!PH24</f>
        <v>0</v>
      </c>
      <c r="PI47" s="109">
        <f>Juniori!PI24</f>
        <v>0</v>
      </c>
      <c r="PJ47" s="109">
        <f>Juniori!PJ24</f>
        <v>0</v>
      </c>
      <c r="PK47" s="109">
        <f>Juniori!PK24</f>
        <v>0</v>
      </c>
      <c r="PL47" s="109">
        <f>Juniori!PL24</f>
        <v>0</v>
      </c>
      <c r="PM47" s="109">
        <f>Juniori!PM24</f>
        <v>0</v>
      </c>
      <c r="PN47" s="109">
        <f>Juniori!PN24</f>
        <v>0</v>
      </c>
      <c r="PO47" s="109">
        <f>Juniori!PO24</f>
        <v>0</v>
      </c>
      <c r="PP47" s="109">
        <f>Juniori!PP24</f>
        <v>0</v>
      </c>
      <c r="PQ47" s="109">
        <f>Juniori!PQ24</f>
        <v>0</v>
      </c>
      <c r="PR47" s="109">
        <f>Juniori!PR24</f>
        <v>0</v>
      </c>
      <c r="PS47" s="109">
        <f>Juniori!PS24</f>
        <v>0</v>
      </c>
      <c r="PT47" s="109">
        <f>Juniori!PT24</f>
        <v>0</v>
      </c>
      <c r="PU47" s="109">
        <f>Juniori!PU24</f>
        <v>0</v>
      </c>
      <c r="PV47" s="109">
        <f>Juniori!PV24</f>
        <v>0</v>
      </c>
      <c r="PW47" s="109">
        <f>Juniori!PW24</f>
        <v>0</v>
      </c>
      <c r="PX47" s="109">
        <f>Juniori!PX24</f>
        <v>0</v>
      </c>
      <c r="PY47" s="109">
        <f>Juniori!PY24</f>
        <v>0</v>
      </c>
      <c r="PZ47" s="109">
        <f>Juniori!PZ24</f>
        <v>0</v>
      </c>
      <c r="QA47" s="109">
        <f>Juniori!QA24</f>
        <v>0</v>
      </c>
      <c r="QB47" s="109">
        <f>Juniori!QB24</f>
        <v>0</v>
      </c>
      <c r="QC47" s="109">
        <f>Juniori!QC24</f>
        <v>0</v>
      </c>
      <c r="QD47" s="109">
        <f>Juniori!QD24</f>
        <v>0</v>
      </c>
      <c r="QE47" s="109">
        <f>Juniori!QE24</f>
        <v>0</v>
      </c>
      <c r="QF47" s="109">
        <f>Juniori!QF24</f>
        <v>0</v>
      </c>
      <c r="QG47" s="109">
        <f>Juniori!QG24</f>
        <v>0</v>
      </c>
      <c r="QH47" s="109">
        <f>Juniori!QH24</f>
        <v>0</v>
      </c>
      <c r="QI47" s="109">
        <f>Juniori!QI24</f>
        <v>0</v>
      </c>
      <c r="QJ47" s="109">
        <f>Juniori!QJ24</f>
        <v>0</v>
      </c>
      <c r="QK47" s="109">
        <f>Juniori!QK24</f>
        <v>0</v>
      </c>
      <c r="QL47" s="109">
        <f>Juniori!QL24</f>
        <v>0</v>
      </c>
      <c r="QM47" s="109">
        <f>Juniori!QM24</f>
        <v>0</v>
      </c>
      <c r="QN47" s="109">
        <f>Juniori!QN24</f>
        <v>0</v>
      </c>
      <c r="QO47" s="109">
        <f>Juniori!QO24</f>
        <v>0</v>
      </c>
      <c r="QP47" s="109">
        <f>Juniori!QP24</f>
        <v>0</v>
      </c>
      <c r="QQ47" s="109">
        <f>Juniori!QQ24</f>
        <v>0</v>
      </c>
      <c r="QR47" s="109">
        <f>Juniori!QR24</f>
        <v>0</v>
      </c>
      <c r="QS47" s="109">
        <f>Juniori!QS24</f>
        <v>0</v>
      </c>
      <c r="QT47" s="109">
        <f>Juniori!QT24</f>
        <v>0</v>
      </c>
      <c r="QU47" s="109">
        <f>Juniori!QU24</f>
        <v>0</v>
      </c>
      <c r="QV47" s="109">
        <f>Juniori!QV24</f>
        <v>0</v>
      </c>
      <c r="QW47" s="109">
        <f>Juniori!QW24</f>
        <v>0</v>
      </c>
      <c r="QX47" s="109">
        <f>Juniori!QX24</f>
        <v>0</v>
      </c>
      <c r="QY47" s="109">
        <f>Juniori!QY24</f>
        <v>0</v>
      </c>
      <c r="QZ47" s="109">
        <f>Juniori!QZ24</f>
        <v>0</v>
      </c>
      <c r="RA47" s="109">
        <f>Juniori!RA24</f>
        <v>0</v>
      </c>
      <c r="RB47" s="109">
        <f>Juniori!RB24</f>
        <v>0</v>
      </c>
      <c r="RC47" s="109">
        <f>Juniori!RC24</f>
        <v>0</v>
      </c>
      <c r="RD47" s="109">
        <f>Juniori!RD24</f>
        <v>0</v>
      </c>
      <c r="RE47" s="109">
        <f>Juniori!RE24</f>
        <v>0</v>
      </c>
      <c r="RF47" s="109">
        <f>Juniori!RF24</f>
        <v>0</v>
      </c>
      <c r="RG47" s="109">
        <f>Juniori!RG24</f>
        <v>0</v>
      </c>
      <c r="RH47" s="109">
        <f>Juniori!RH24</f>
        <v>0</v>
      </c>
      <c r="RI47" s="109">
        <f>Juniori!RI24</f>
        <v>0</v>
      </c>
      <c r="RJ47" s="109">
        <f>Juniori!RJ24</f>
        <v>0</v>
      </c>
      <c r="RK47" s="109">
        <f>Juniori!RK24</f>
        <v>0</v>
      </c>
      <c r="RL47" s="109">
        <f>Juniori!RL24</f>
        <v>0</v>
      </c>
      <c r="RM47" s="109">
        <f>Juniori!RM24</f>
        <v>0</v>
      </c>
      <c r="RN47" s="109">
        <f>Juniori!RN24</f>
        <v>0</v>
      </c>
      <c r="RO47" s="109">
        <f>Juniori!RO24</f>
        <v>0</v>
      </c>
      <c r="RP47" s="109">
        <f>Juniori!RP24</f>
        <v>0</v>
      </c>
      <c r="RQ47" s="109">
        <f>Juniori!RQ24</f>
        <v>0</v>
      </c>
      <c r="RR47" s="109">
        <f>Juniori!RR24</f>
        <v>0</v>
      </c>
      <c r="RS47" s="109">
        <f>Juniori!RS24</f>
        <v>0</v>
      </c>
      <c r="RT47" s="109">
        <f>Juniori!RT24</f>
        <v>0</v>
      </c>
      <c r="RU47" s="109">
        <f>Juniori!RU24</f>
        <v>0</v>
      </c>
      <c r="RV47" s="109">
        <f>Juniori!RV24</f>
        <v>0</v>
      </c>
      <c r="RW47" s="109">
        <f>Juniori!RW24</f>
        <v>0</v>
      </c>
      <c r="RX47" s="109">
        <f>Juniori!RX24</f>
        <v>0</v>
      </c>
      <c r="RY47" s="109">
        <f>Juniori!RY24</f>
        <v>0</v>
      </c>
      <c r="RZ47" s="109">
        <f>Juniori!RZ24</f>
        <v>0</v>
      </c>
      <c r="SA47" s="109">
        <f>Juniori!SA24</f>
        <v>0</v>
      </c>
      <c r="SB47" s="109">
        <f>Juniori!SB24</f>
        <v>0</v>
      </c>
      <c r="SC47" s="109">
        <f>Juniori!SC24</f>
        <v>0</v>
      </c>
      <c r="SD47" s="109">
        <f>Juniori!SD24</f>
        <v>0</v>
      </c>
      <c r="SE47" s="109">
        <f>Juniori!SE24</f>
        <v>0</v>
      </c>
      <c r="SF47" s="109">
        <f>Juniori!SF24</f>
        <v>0</v>
      </c>
      <c r="SG47" s="109">
        <f>Juniori!SG24</f>
        <v>0</v>
      </c>
      <c r="SH47" s="109">
        <f>Juniori!SH24</f>
        <v>0</v>
      </c>
      <c r="SI47" s="109">
        <f>Juniori!SI24</f>
        <v>0</v>
      </c>
      <c r="SJ47" s="109">
        <f>Juniori!SJ24</f>
        <v>0</v>
      </c>
      <c r="SK47" s="109">
        <f>Juniori!SK24</f>
        <v>0</v>
      </c>
      <c r="SL47" s="109">
        <f>Juniori!SL24</f>
        <v>0</v>
      </c>
      <c r="SM47" s="109">
        <f>Juniori!SM24</f>
        <v>0</v>
      </c>
      <c r="SN47" s="109">
        <f>Juniori!SN24</f>
        <v>0</v>
      </c>
      <c r="SO47" s="109">
        <f>Juniori!SO24</f>
        <v>0</v>
      </c>
      <c r="SP47" s="109">
        <f>Juniori!SP24</f>
        <v>0</v>
      </c>
      <c r="SQ47" s="109">
        <f>Juniori!SQ24</f>
        <v>0</v>
      </c>
      <c r="SR47" s="109">
        <f>Juniori!SR24</f>
        <v>0</v>
      </c>
      <c r="SS47" s="109">
        <f>Juniori!SS24</f>
        <v>0</v>
      </c>
      <c r="ST47" s="109">
        <f>Juniori!ST24</f>
        <v>0</v>
      </c>
      <c r="SU47" s="109">
        <f>Juniori!SU24</f>
        <v>0</v>
      </c>
      <c r="SV47" s="109">
        <f>Juniori!SV24</f>
        <v>0</v>
      </c>
      <c r="SW47" s="109">
        <f>Juniori!SW24</f>
        <v>0</v>
      </c>
      <c r="SX47" s="109">
        <f>Juniori!SX24</f>
        <v>0</v>
      </c>
      <c r="SY47" s="109">
        <f>Juniori!SY24</f>
        <v>0</v>
      </c>
      <c r="SZ47" s="109">
        <f>Juniori!SZ24</f>
        <v>0</v>
      </c>
      <c r="TA47" s="109">
        <f>Juniori!TA24</f>
        <v>0</v>
      </c>
      <c r="TB47" s="109">
        <f>Juniori!TB24</f>
        <v>0</v>
      </c>
    </row>
    <row r="48" spans="1:522" s="1" customFormat="1" ht="18" customHeight="1" x14ac:dyDescent="0.2">
      <c r="A48" s="12">
        <v>35</v>
      </c>
      <c r="B48" s="11" t="s">
        <v>163</v>
      </c>
      <c r="C48" s="1">
        <v>9403</v>
      </c>
      <c r="D48" s="1">
        <v>2011</v>
      </c>
      <c r="E48" s="4" t="s">
        <v>162</v>
      </c>
      <c r="F48" s="1">
        <v>265</v>
      </c>
      <c r="G48" s="9" t="s">
        <v>129</v>
      </c>
      <c r="H48" s="4" t="s">
        <v>27</v>
      </c>
      <c r="I48" s="1">
        <f t="shared" si="5"/>
        <v>43</v>
      </c>
      <c r="J48" s="12">
        <f>Tabuľka3[[#This Row],[Stĺpec9]]</f>
        <v>43</v>
      </c>
      <c r="K48" s="109">
        <f>Seniori!K54</f>
        <v>0</v>
      </c>
      <c r="L48" s="109">
        <f>Seniori!L54</f>
        <v>0</v>
      </c>
      <c r="M48" s="109">
        <f>Seniori!M54</f>
        <v>0</v>
      </c>
      <c r="N48" s="109">
        <f>Seniori!N54</f>
        <v>0</v>
      </c>
      <c r="O48" s="109">
        <f>Seniori!O54</f>
        <v>0</v>
      </c>
      <c r="P48" s="109">
        <f>Seniori!P54</f>
        <v>0</v>
      </c>
      <c r="Q48" s="109">
        <f>Seniori!Q54</f>
        <v>0</v>
      </c>
      <c r="R48" s="109">
        <f>Seniori!R54</f>
        <v>0</v>
      </c>
      <c r="S48" s="109">
        <f>Seniori!S54</f>
        <v>0</v>
      </c>
      <c r="T48" s="109">
        <f>Seniori!T54</f>
        <v>0</v>
      </c>
      <c r="U48" s="109">
        <f>Seniori!U54</f>
        <v>0</v>
      </c>
      <c r="V48" s="109">
        <f>Seniori!V54</f>
        <v>0</v>
      </c>
      <c r="W48" s="109">
        <f>Seniori!W54</f>
        <v>0</v>
      </c>
      <c r="X48" s="109">
        <f>Seniori!X54</f>
        <v>0</v>
      </c>
      <c r="Y48" s="109">
        <f>Seniori!Y54</f>
        <v>0</v>
      </c>
      <c r="Z48" s="109">
        <f>Seniori!Z54</f>
        <v>0</v>
      </c>
      <c r="AA48" s="109">
        <f>Seniori!AA54</f>
        <v>0</v>
      </c>
      <c r="AB48" s="109">
        <f>Seniori!AB54</f>
        <v>0</v>
      </c>
      <c r="AC48" s="109">
        <f>Seniori!AC54</f>
        <v>0</v>
      </c>
      <c r="AD48" s="109">
        <f>Seniori!AD54</f>
        <v>0</v>
      </c>
      <c r="AE48" s="109">
        <f>Seniori!AE54</f>
        <v>0</v>
      </c>
      <c r="AF48" s="109">
        <f>Seniori!AF54</f>
        <v>0</v>
      </c>
      <c r="AG48" s="109">
        <f>Seniori!AG54</f>
        <v>0</v>
      </c>
      <c r="AH48" s="109">
        <f>Seniori!AH54</f>
        <v>0</v>
      </c>
      <c r="AI48" s="109">
        <f>Seniori!AI54</f>
        <v>0</v>
      </c>
      <c r="AJ48" s="109">
        <f>Seniori!AJ54</f>
        <v>0</v>
      </c>
      <c r="AK48" s="109">
        <f>Seniori!AK54</f>
        <v>0</v>
      </c>
      <c r="AL48" s="109">
        <f>Seniori!AL54</f>
        <v>0</v>
      </c>
      <c r="AM48" s="109">
        <f>Seniori!AM54</f>
        <v>0</v>
      </c>
      <c r="AN48" s="109">
        <f>Seniori!AN54</f>
        <v>0</v>
      </c>
      <c r="AO48" s="109">
        <f>Seniori!AO54</f>
        <v>0</v>
      </c>
      <c r="AP48" s="109">
        <f>Seniori!AP54</f>
        <v>0</v>
      </c>
      <c r="AQ48" s="109">
        <f>Seniori!AQ54</f>
        <v>0</v>
      </c>
      <c r="AR48" s="109">
        <f>Seniori!AR54</f>
        <v>0</v>
      </c>
      <c r="AS48" s="109">
        <f>Seniori!AS54</f>
        <v>0</v>
      </c>
      <c r="AT48" s="109">
        <f>Seniori!AT54</f>
        <v>0</v>
      </c>
      <c r="AU48" s="109">
        <f>Seniori!AU54</f>
        <v>0</v>
      </c>
      <c r="AV48" s="109">
        <f>Seniori!AV54</f>
        <v>0</v>
      </c>
      <c r="AW48" s="109">
        <f>Seniori!AW54</f>
        <v>0</v>
      </c>
      <c r="AX48" s="109">
        <f>Seniori!AX54</f>
        <v>0</v>
      </c>
      <c r="AY48" s="109">
        <f>Seniori!AY54</f>
        <v>0</v>
      </c>
      <c r="AZ48" s="109">
        <f>Seniori!AZ54</f>
        <v>0</v>
      </c>
      <c r="BA48" s="109">
        <f>Seniori!BA54</f>
        <v>0</v>
      </c>
      <c r="BB48" s="109">
        <f>Seniori!BB54</f>
        <v>0</v>
      </c>
      <c r="BC48" s="109">
        <f>Seniori!BC54</f>
        <v>0</v>
      </c>
      <c r="BD48" s="109">
        <f>Seniori!BD54</f>
        <v>0</v>
      </c>
      <c r="BE48" s="109">
        <f>Seniori!BE54</f>
        <v>0</v>
      </c>
      <c r="BF48" s="109">
        <f>Seniori!BF54</f>
        <v>0</v>
      </c>
      <c r="BG48" s="109">
        <f>Seniori!BG54</f>
        <v>0</v>
      </c>
      <c r="BH48" s="109">
        <f>Seniori!BH54</f>
        <v>0</v>
      </c>
      <c r="BI48" s="109">
        <f>Seniori!BI54</f>
        <v>0</v>
      </c>
      <c r="BJ48" s="109">
        <f>Seniori!BJ54</f>
        <v>0</v>
      </c>
      <c r="BK48" s="109">
        <f>Seniori!BK54</f>
        <v>0</v>
      </c>
      <c r="BL48" s="109">
        <f>Seniori!BL54</f>
        <v>0</v>
      </c>
      <c r="BM48" s="109">
        <f>Seniori!BM54</f>
        <v>0</v>
      </c>
      <c r="BN48" s="109">
        <f>Seniori!BN54</f>
        <v>0</v>
      </c>
      <c r="BO48" s="109">
        <f>Seniori!BO54</f>
        <v>0</v>
      </c>
      <c r="BP48" s="109">
        <f>Seniori!BP54</f>
        <v>0</v>
      </c>
      <c r="BQ48" s="109">
        <f>Seniori!BQ54</f>
        <v>0</v>
      </c>
      <c r="BR48" s="109">
        <f>Seniori!BR54</f>
        <v>0</v>
      </c>
      <c r="BS48" s="109">
        <f>Seniori!BS54</f>
        <v>0</v>
      </c>
      <c r="BT48" s="109">
        <f>Seniori!BT54</f>
        <v>0</v>
      </c>
      <c r="BU48" s="109">
        <f>Seniori!BU54</f>
        <v>0</v>
      </c>
      <c r="BV48" s="109">
        <f>Seniori!BV54</f>
        <v>0</v>
      </c>
      <c r="BW48" s="109">
        <f>Seniori!BW54</f>
        <v>0</v>
      </c>
      <c r="BX48" s="109">
        <f>Seniori!BX54</f>
        <v>0</v>
      </c>
      <c r="BY48" s="109">
        <f>Seniori!BY54</f>
        <v>0</v>
      </c>
      <c r="BZ48" s="109">
        <f>Seniori!BZ54</f>
        <v>0</v>
      </c>
      <c r="CA48" s="109">
        <f>Seniori!CA54</f>
        <v>0</v>
      </c>
      <c r="CB48" s="109">
        <f>Seniori!CB54</f>
        <v>0</v>
      </c>
      <c r="CC48" s="109">
        <f>Seniori!CC54</f>
        <v>0</v>
      </c>
      <c r="CD48" s="109">
        <f>Seniori!CD54</f>
        <v>0</v>
      </c>
      <c r="CE48" s="109">
        <f>Seniori!CE54</f>
        <v>0</v>
      </c>
      <c r="CF48" s="109">
        <f>Seniori!CF54</f>
        <v>0</v>
      </c>
      <c r="CG48" s="109">
        <f>Seniori!CG54</f>
        <v>0</v>
      </c>
      <c r="CH48" s="109">
        <f>Seniori!CH54</f>
        <v>0</v>
      </c>
      <c r="CI48" s="109">
        <f>Seniori!CI54</f>
        <v>0</v>
      </c>
      <c r="CJ48" s="109">
        <f>Seniori!CJ54</f>
        <v>0</v>
      </c>
      <c r="CK48" s="109">
        <f>Seniori!CK54</f>
        <v>0</v>
      </c>
      <c r="CL48" s="109">
        <f>Seniori!CL54</f>
        <v>0</v>
      </c>
      <c r="CM48" s="109">
        <f>Seniori!CM54</f>
        <v>0</v>
      </c>
      <c r="CN48" s="109">
        <f>Seniori!CN54</f>
        <v>0</v>
      </c>
      <c r="CO48" s="109">
        <f>Seniori!CO54</f>
        <v>0</v>
      </c>
      <c r="CP48" s="109">
        <f>Seniori!CP54</f>
        <v>0</v>
      </c>
      <c r="CQ48" s="109">
        <f>Seniori!CQ54</f>
        <v>0</v>
      </c>
      <c r="CR48" s="109">
        <f>Seniori!CR54</f>
        <v>0</v>
      </c>
      <c r="CS48" s="109">
        <f>Seniori!CS54</f>
        <v>0</v>
      </c>
      <c r="CT48" s="109">
        <f>Seniori!CT54</f>
        <v>0</v>
      </c>
      <c r="CU48" s="109">
        <f>Seniori!CU54</f>
        <v>0</v>
      </c>
      <c r="CV48" s="109">
        <f>Seniori!CV54</f>
        <v>0</v>
      </c>
      <c r="CW48" s="109">
        <f>Seniori!CW54</f>
        <v>0</v>
      </c>
      <c r="CX48" s="109">
        <f>Seniori!CX54</f>
        <v>0</v>
      </c>
      <c r="CY48" s="109">
        <f>Seniori!CY54</f>
        <v>0</v>
      </c>
      <c r="CZ48" s="109">
        <f>Seniori!CZ54</f>
        <v>0</v>
      </c>
      <c r="DA48" s="109">
        <f>Seniori!DA54</f>
        <v>0</v>
      </c>
      <c r="DB48" s="109">
        <f>Seniori!DB54</f>
        <v>0</v>
      </c>
      <c r="DC48" s="109">
        <f>Seniori!DC54</f>
        <v>0</v>
      </c>
      <c r="DD48" s="109">
        <f>Seniori!DD54</f>
        <v>0</v>
      </c>
      <c r="DE48" s="109">
        <f>Seniori!DE54</f>
        <v>0</v>
      </c>
      <c r="DF48" s="109">
        <f>Seniori!DF54</f>
        <v>0</v>
      </c>
      <c r="DG48" s="109">
        <f>Seniori!DG54</f>
        <v>0</v>
      </c>
      <c r="DH48" s="109">
        <f>Seniori!DH54</f>
        <v>0</v>
      </c>
      <c r="DI48" s="109">
        <f>Seniori!DI54</f>
        <v>11</v>
      </c>
      <c r="DJ48" s="109">
        <f>Seniori!DJ54</f>
        <v>0</v>
      </c>
      <c r="DK48" s="109">
        <f>Seniori!DK54</f>
        <v>0</v>
      </c>
      <c r="DL48" s="109">
        <f>Seniori!DL54</f>
        <v>0</v>
      </c>
      <c r="DM48" s="109">
        <f>Seniori!DM54</f>
        <v>0</v>
      </c>
      <c r="DN48" s="109">
        <f>Seniori!DN54</f>
        <v>0</v>
      </c>
      <c r="DO48" s="109">
        <f>Seniori!DO54</f>
        <v>0</v>
      </c>
      <c r="DP48" s="109">
        <f>Seniori!DP54</f>
        <v>0</v>
      </c>
      <c r="DQ48" s="109">
        <f>Seniori!DQ54</f>
        <v>10</v>
      </c>
      <c r="DR48" s="109">
        <f>Seniori!DR54</f>
        <v>0</v>
      </c>
      <c r="DS48" s="109">
        <f>Seniori!DS54</f>
        <v>0</v>
      </c>
      <c r="DT48" s="109">
        <f>Seniori!DT54</f>
        <v>0</v>
      </c>
      <c r="DU48" s="109">
        <f>Seniori!DU54</f>
        <v>0</v>
      </c>
      <c r="DV48" s="109">
        <f>Seniori!DV54</f>
        <v>0</v>
      </c>
      <c r="DW48" s="109">
        <f>Seniori!DW54</f>
        <v>0</v>
      </c>
      <c r="DX48" s="109">
        <f>Seniori!DX54</f>
        <v>0</v>
      </c>
      <c r="DY48" s="109">
        <f>Seniori!DY54</f>
        <v>0</v>
      </c>
      <c r="DZ48" s="109">
        <f>Seniori!DZ54</f>
        <v>0</v>
      </c>
      <c r="EA48" s="109">
        <f>Seniori!EA54</f>
        <v>0</v>
      </c>
      <c r="EB48" s="109">
        <f>Seniori!EB54</f>
        <v>0</v>
      </c>
      <c r="EC48" s="109">
        <f>Seniori!EC54</f>
        <v>0</v>
      </c>
      <c r="ED48" s="109">
        <f>Seniori!ED54</f>
        <v>0</v>
      </c>
      <c r="EE48" s="109">
        <f>Seniori!EE54</f>
        <v>0</v>
      </c>
      <c r="EF48" s="109">
        <f>Seniori!EF54</f>
        <v>0</v>
      </c>
      <c r="EG48" s="109">
        <f>Seniori!EG54</f>
        <v>0</v>
      </c>
      <c r="EH48" s="109">
        <f>Seniori!EH54</f>
        <v>0</v>
      </c>
      <c r="EI48" s="109">
        <f>Seniori!EI54</f>
        <v>0</v>
      </c>
      <c r="EJ48" s="109">
        <f>Seniori!EJ54</f>
        <v>0</v>
      </c>
      <c r="EK48" s="109">
        <f>Seniori!EK54</f>
        <v>0</v>
      </c>
      <c r="EL48" s="109">
        <f>Seniori!EL54</f>
        <v>0</v>
      </c>
      <c r="EM48" s="109">
        <f>Seniori!EM54</f>
        <v>0</v>
      </c>
      <c r="EN48" s="109">
        <f>Seniori!EN54</f>
        <v>0</v>
      </c>
      <c r="EO48" s="109">
        <f>Seniori!EO54</f>
        <v>0</v>
      </c>
      <c r="EP48" s="109">
        <f>Seniori!EP54</f>
        <v>0</v>
      </c>
      <c r="EQ48" s="109">
        <f>Seniori!EQ54</f>
        <v>0</v>
      </c>
      <c r="ER48" s="109">
        <f>Seniori!ER54</f>
        <v>0</v>
      </c>
      <c r="ES48" s="109">
        <f>Seniori!ES54</f>
        <v>0</v>
      </c>
      <c r="ET48" s="109">
        <f>Seniori!ET54</f>
        <v>0</v>
      </c>
      <c r="EU48" s="109">
        <f>Seniori!EU54</f>
        <v>0</v>
      </c>
      <c r="EV48" s="109">
        <f>Seniori!EV54</f>
        <v>0</v>
      </c>
      <c r="EW48" s="109">
        <f>Seniori!EW54</f>
        <v>0</v>
      </c>
      <c r="EX48" s="109">
        <f>Seniori!EX54</f>
        <v>0</v>
      </c>
      <c r="EY48" s="109">
        <f>Seniori!EY54</f>
        <v>0</v>
      </c>
      <c r="EZ48" s="109">
        <f>Seniori!EZ54</f>
        <v>0</v>
      </c>
      <c r="FA48" s="109">
        <f>Seniori!FA54</f>
        <v>0</v>
      </c>
      <c r="FB48" s="109">
        <f>Seniori!FB54</f>
        <v>0</v>
      </c>
      <c r="FC48" s="109">
        <f>Seniori!FC54</f>
        <v>0</v>
      </c>
      <c r="FD48" s="109">
        <f>Seniori!FD54</f>
        <v>10</v>
      </c>
      <c r="FE48" s="109">
        <f>Seniori!FE54</f>
        <v>0</v>
      </c>
      <c r="FF48" s="109">
        <f>Seniori!FF54</f>
        <v>8</v>
      </c>
      <c r="FG48" s="109">
        <f>Seniori!FG54</f>
        <v>0</v>
      </c>
      <c r="FH48" s="109">
        <f>Seniori!FH54</f>
        <v>0</v>
      </c>
      <c r="FI48" s="109">
        <f>Seniori!FI54</f>
        <v>0</v>
      </c>
      <c r="FJ48" s="109">
        <f>Seniori!FJ54</f>
        <v>0</v>
      </c>
      <c r="FK48" s="109">
        <f>Seniori!FK54</f>
        <v>0</v>
      </c>
      <c r="FL48" s="109">
        <f>Seniori!FL54</f>
        <v>0</v>
      </c>
      <c r="FM48" s="109">
        <f>Seniori!FM54</f>
        <v>0</v>
      </c>
      <c r="FN48" s="109">
        <f>Seniori!FN54</f>
        <v>0</v>
      </c>
      <c r="FO48" s="109">
        <f>Seniori!FO54</f>
        <v>0</v>
      </c>
      <c r="FP48" s="109">
        <f>Seniori!FP54</f>
        <v>0</v>
      </c>
      <c r="FQ48" s="109">
        <f>Seniori!FQ54</f>
        <v>0</v>
      </c>
      <c r="FR48" s="109">
        <f>Seniori!FR54</f>
        <v>0</v>
      </c>
      <c r="FS48" s="109">
        <f>Seniori!FS54</f>
        <v>0</v>
      </c>
      <c r="FT48" s="109">
        <f>Seniori!FT54</f>
        <v>0</v>
      </c>
      <c r="FU48" s="109">
        <f>Seniori!FU54</f>
        <v>0</v>
      </c>
      <c r="FV48" s="109">
        <f>Seniori!FV54</f>
        <v>0</v>
      </c>
      <c r="FW48" s="109">
        <f>Seniori!FW54</f>
        <v>0</v>
      </c>
      <c r="FX48" s="109">
        <f>Seniori!FX54</f>
        <v>0</v>
      </c>
      <c r="FY48" s="109">
        <f>Seniori!FY54</f>
        <v>0</v>
      </c>
      <c r="FZ48" s="109">
        <f>Seniori!FZ54</f>
        <v>0</v>
      </c>
      <c r="GA48" s="109">
        <f>Seniori!GA54</f>
        <v>0</v>
      </c>
      <c r="GB48" s="109">
        <f>Seniori!GB54</f>
        <v>0</v>
      </c>
      <c r="GC48" s="109">
        <f>Seniori!GC54</f>
        <v>0</v>
      </c>
      <c r="GD48" s="109">
        <f>Seniori!GD54</f>
        <v>0</v>
      </c>
      <c r="GE48" s="109">
        <f>Seniori!GE54</f>
        <v>0</v>
      </c>
      <c r="GF48" s="109">
        <f>Seniori!GF54</f>
        <v>0</v>
      </c>
      <c r="GG48" s="109">
        <f>Seniori!GG54</f>
        <v>0</v>
      </c>
      <c r="GH48" s="109">
        <f>Seniori!GH54</f>
        <v>0</v>
      </c>
      <c r="GI48" s="109">
        <f>Seniori!GI54</f>
        <v>0</v>
      </c>
      <c r="GJ48" s="109">
        <f>Seniori!GJ54</f>
        <v>0</v>
      </c>
      <c r="GK48" s="109">
        <f>Seniori!GK54</f>
        <v>0</v>
      </c>
      <c r="GL48" s="109">
        <f>Seniori!GL54</f>
        <v>0</v>
      </c>
      <c r="GM48" s="109">
        <f>Seniori!GM54</f>
        <v>0</v>
      </c>
      <c r="GN48" s="109">
        <f>Seniori!GN54</f>
        <v>0</v>
      </c>
      <c r="GO48" s="109">
        <f>Seniori!GO54</f>
        <v>0</v>
      </c>
      <c r="GP48" s="109">
        <f>Seniori!GP54</f>
        <v>0</v>
      </c>
      <c r="GQ48" s="109">
        <f>Seniori!GQ54</f>
        <v>0</v>
      </c>
      <c r="GR48" s="109">
        <f>Seniori!GR54</f>
        <v>0</v>
      </c>
      <c r="GS48" s="109">
        <f>Seniori!GS54</f>
        <v>0</v>
      </c>
      <c r="GT48" s="109">
        <f>Seniori!GT54</f>
        <v>0</v>
      </c>
      <c r="GU48" s="109">
        <f>Seniori!GU54</f>
        <v>0</v>
      </c>
      <c r="GV48" s="109">
        <f>Seniori!GV54</f>
        <v>0</v>
      </c>
      <c r="GW48" s="109">
        <f>Seniori!GW54</f>
        <v>0</v>
      </c>
      <c r="GX48" s="109">
        <f>Seniori!GX54</f>
        <v>0</v>
      </c>
      <c r="GY48" s="109">
        <f>Seniori!GY54</f>
        <v>0</v>
      </c>
      <c r="GZ48" s="109">
        <f>Seniori!GZ54</f>
        <v>0</v>
      </c>
      <c r="HA48" s="109">
        <f>Seniori!HA54</f>
        <v>0</v>
      </c>
      <c r="HB48" s="109">
        <f>Seniori!HB54</f>
        <v>0</v>
      </c>
      <c r="HC48" s="109">
        <f>Seniori!HC54</f>
        <v>0</v>
      </c>
      <c r="HD48" s="109">
        <f>Seniori!HD54</f>
        <v>0</v>
      </c>
      <c r="HE48" s="109">
        <f>Seniori!HE54</f>
        <v>0</v>
      </c>
      <c r="HF48" s="109">
        <f>Seniori!HF54</f>
        <v>0</v>
      </c>
      <c r="HG48" s="109">
        <f>Seniori!HG54</f>
        <v>0</v>
      </c>
      <c r="HH48" s="109">
        <f>Seniori!HH54</f>
        <v>0</v>
      </c>
      <c r="HI48" s="109">
        <f>Seniori!HI54</f>
        <v>0</v>
      </c>
      <c r="HJ48" s="109">
        <f>Seniori!HJ54</f>
        <v>0</v>
      </c>
      <c r="HK48" s="109">
        <f>Seniori!HK54</f>
        <v>0</v>
      </c>
      <c r="HL48" s="109">
        <f>Seniori!HL54</f>
        <v>0</v>
      </c>
      <c r="HM48" s="109">
        <f>Seniori!HM54</f>
        <v>0</v>
      </c>
      <c r="HN48" s="109">
        <f>Seniori!HN54</f>
        <v>0</v>
      </c>
      <c r="HO48" s="109">
        <f>Seniori!HO54</f>
        <v>0</v>
      </c>
      <c r="HP48" s="109">
        <f>Seniori!HP54</f>
        <v>0</v>
      </c>
      <c r="HQ48" s="109">
        <f>Seniori!HQ54</f>
        <v>0</v>
      </c>
      <c r="HR48" s="109">
        <f>Seniori!HR54</f>
        <v>0</v>
      </c>
      <c r="HS48" s="109">
        <f>Seniori!HS54</f>
        <v>0</v>
      </c>
      <c r="HT48" s="109">
        <f>Seniori!HT54</f>
        <v>0</v>
      </c>
      <c r="HU48" s="109">
        <f>Seniori!HU54</f>
        <v>0</v>
      </c>
      <c r="HV48" s="109">
        <f>Seniori!HV54</f>
        <v>0</v>
      </c>
      <c r="HW48" s="109">
        <f>Seniori!HW54</f>
        <v>0</v>
      </c>
      <c r="HX48" s="109">
        <f>Seniori!HX54</f>
        <v>0</v>
      </c>
      <c r="HY48" s="109">
        <f>Seniori!HY54</f>
        <v>0</v>
      </c>
      <c r="HZ48" s="109">
        <f>Seniori!HZ54</f>
        <v>0</v>
      </c>
      <c r="IA48" s="109">
        <f>Seniori!IA54</f>
        <v>0</v>
      </c>
      <c r="IB48" s="109">
        <f>Seniori!IB54</f>
        <v>0</v>
      </c>
      <c r="IC48" s="109">
        <f>Seniori!IC54</f>
        <v>0</v>
      </c>
      <c r="ID48" s="109">
        <f>Seniori!ID54</f>
        <v>0</v>
      </c>
      <c r="IE48" s="109">
        <f>Seniori!IE54</f>
        <v>0</v>
      </c>
      <c r="IF48" s="109">
        <f>Seniori!IF54</f>
        <v>0</v>
      </c>
      <c r="IG48" s="109">
        <f>Seniori!IG54</f>
        <v>0</v>
      </c>
      <c r="IH48" s="109">
        <f>Seniori!IH54</f>
        <v>0</v>
      </c>
      <c r="II48" s="109">
        <f>Seniori!II54</f>
        <v>0</v>
      </c>
      <c r="IJ48" s="109">
        <f>Seniori!IJ54</f>
        <v>0</v>
      </c>
      <c r="IK48" s="109">
        <f>Seniori!IK54</f>
        <v>0</v>
      </c>
      <c r="IL48" s="109">
        <f>Seniori!IL54</f>
        <v>0</v>
      </c>
      <c r="IM48" s="109">
        <f>Seniori!IM54</f>
        <v>0</v>
      </c>
      <c r="IN48" s="109">
        <f>Seniori!IN54</f>
        <v>0</v>
      </c>
      <c r="IO48" s="109">
        <f>Seniori!IO54</f>
        <v>0</v>
      </c>
      <c r="IP48" s="109">
        <f>Seniori!IP54</f>
        <v>0</v>
      </c>
      <c r="IQ48" s="109">
        <f>Seniori!IQ54</f>
        <v>0</v>
      </c>
      <c r="IR48" s="109">
        <f>Seniori!IR54</f>
        <v>0</v>
      </c>
      <c r="IS48" s="109">
        <f>Seniori!IS54</f>
        <v>0</v>
      </c>
      <c r="IT48" s="109">
        <f>Seniori!IT54</f>
        <v>0</v>
      </c>
      <c r="IU48" s="109">
        <f>Seniori!IU54</f>
        <v>0</v>
      </c>
      <c r="IV48" s="109">
        <f>Seniori!IV54</f>
        <v>0</v>
      </c>
      <c r="IW48" s="109">
        <f>Seniori!IW54</f>
        <v>0</v>
      </c>
      <c r="IX48" s="109">
        <f>Seniori!IX54</f>
        <v>0</v>
      </c>
      <c r="IY48" s="109">
        <f>Seniori!IY54</f>
        <v>0</v>
      </c>
      <c r="IZ48" s="109">
        <f>Seniori!IZ54</f>
        <v>4</v>
      </c>
      <c r="JA48" s="109">
        <f>Seniori!JA54</f>
        <v>0</v>
      </c>
      <c r="JB48" s="109">
        <f>Seniori!JB54</f>
        <v>0</v>
      </c>
      <c r="JC48" s="109">
        <f>Seniori!JC54</f>
        <v>0</v>
      </c>
      <c r="JD48" s="109">
        <f>Seniori!JD54</f>
        <v>0</v>
      </c>
      <c r="JE48" s="109">
        <f>Seniori!JE54</f>
        <v>0</v>
      </c>
      <c r="JF48" s="109">
        <f>Seniori!JF54</f>
        <v>0</v>
      </c>
      <c r="JG48" s="109">
        <f>Seniori!JG54</f>
        <v>0</v>
      </c>
      <c r="JH48" s="109">
        <f>Seniori!JH54</f>
        <v>0</v>
      </c>
      <c r="JI48" s="109">
        <f>Seniori!JI54</f>
        <v>0</v>
      </c>
      <c r="JJ48" s="109">
        <f>Seniori!JJ54</f>
        <v>0</v>
      </c>
      <c r="JK48" s="109">
        <f>Seniori!JK54</f>
        <v>0</v>
      </c>
      <c r="JL48" s="109">
        <f>Seniori!JL54</f>
        <v>0</v>
      </c>
      <c r="JM48" s="109">
        <f>Seniori!JM54</f>
        <v>0</v>
      </c>
      <c r="JN48" s="109">
        <f>Seniori!JN54</f>
        <v>0</v>
      </c>
      <c r="JO48" s="109">
        <f>Seniori!JO54</f>
        <v>0</v>
      </c>
      <c r="JP48" s="109">
        <f>Seniori!JP54</f>
        <v>0</v>
      </c>
      <c r="JQ48" s="109">
        <f>Seniori!JQ54</f>
        <v>0</v>
      </c>
      <c r="JR48" s="109">
        <f>Seniori!JR54</f>
        <v>0</v>
      </c>
      <c r="JS48" s="109">
        <f>Seniori!JS54</f>
        <v>0</v>
      </c>
      <c r="JT48" s="109">
        <f>Seniori!JT54</f>
        <v>0</v>
      </c>
      <c r="JU48" s="109">
        <f>Seniori!JU54</f>
        <v>0</v>
      </c>
      <c r="JV48" s="109">
        <f>Seniori!JV54</f>
        <v>0</v>
      </c>
      <c r="JW48" s="109">
        <f>Seniori!JW54</f>
        <v>0</v>
      </c>
      <c r="JX48" s="109">
        <f>Seniori!JX54</f>
        <v>0</v>
      </c>
      <c r="JY48" s="109">
        <f>Seniori!JY54</f>
        <v>0</v>
      </c>
      <c r="JZ48" s="109">
        <f>Seniori!JZ54</f>
        <v>0</v>
      </c>
      <c r="KA48" s="109">
        <f>Seniori!KA54</f>
        <v>0</v>
      </c>
      <c r="KB48" s="109">
        <f>Seniori!KB54</f>
        <v>0</v>
      </c>
      <c r="KC48" s="109">
        <f>Seniori!KC54</f>
        <v>0</v>
      </c>
      <c r="KD48" s="109">
        <f>Seniori!KD54</f>
        <v>0</v>
      </c>
      <c r="KE48" s="109">
        <f>Seniori!KE54</f>
        <v>0</v>
      </c>
      <c r="KF48" s="109">
        <f>Seniori!KF54</f>
        <v>0</v>
      </c>
      <c r="KG48" s="109">
        <f>Seniori!KG54</f>
        <v>0</v>
      </c>
      <c r="KH48" s="109">
        <f>Seniori!KH54</f>
        <v>0</v>
      </c>
      <c r="KI48" s="109">
        <f>Seniori!KI54</f>
        <v>0</v>
      </c>
      <c r="KJ48" s="109">
        <f>Seniori!KJ54</f>
        <v>0</v>
      </c>
      <c r="KK48" s="109">
        <f>Seniori!KK54</f>
        <v>0</v>
      </c>
      <c r="KL48" s="109">
        <f>Seniori!KL54</f>
        <v>0</v>
      </c>
      <c r="KM48" s="109">
        <f>Seniori!KM54</f>
        <v>0</v>
      </c>
      <c r="KN48" s="109">
        <f>Seniori!KN54</f>
        <v>0</v>
      </c>
      <c r="KO48" s="109">
        <f>Seniori!KO54</f>
        <v>0</v>
      </c>
      <c r="KP48" s="109">
        <f>Seniori!KP54</f>
        <v>0</v>
      </c>
      <c r="KQ48" s="109">
        <f>Seniori!KQ54</f>
        <v>0</v>
      </c>
      <c r="KR48" s="109">
        <f>Seniori!KR54</f>
        <v>0</v>
      </c>
      <c r="KS48" s="109">
        <f>Seniori!KS54</f>
        <v>0</v>
      </c>
      <c r="KT48" s="109">
        <f>Seniori!KT54</f>
        <v>0</v>
      </c>
      <c r="KU48" s="109">
        <f>Seniori!KU54</f>
        <v>0</v>
      </c>
      <c r="KV48" s="109">
        <f>Seniori!KV54</f>
        <v>0</v>
      </c>
      <c r="KW48" s="109">
        <f>Seniori!KW54</f>
        <v>0</v>
      </c>
      <c r="KX48" s="109">
        <f>Seniori!KX54</f>
        <v>0</v>
      </c>
      <c r="KY48" s="109">
        <f>Seniori!KY54</f>
        <v>0</v>
      </c>
      <c r="KZ48" s="109">
        <f>Seniori!KZ54</f>
        <v>0</v>
      </c>
      <c r="LA48" s="109">
        <f>Seniori!LA54</f>
        <v>0</v>
      </c>
      <c r="LB48" s="109">
        <f>Seniori!LB54</f>
        <v>0</v>
      </c>
      <c r="LC48" s="109">
        <f>Seniori!LC54</f>
        <v>0</v>
      </c>
      <c r="LD48" s="109">
        <f>Seniori!LD54</f>
        <v>0</v>
      </c>
      <c r="LE48" s="109">
        <f>Seniori!LE54</f>
        <v>0</v>
      </c>
      <c r="LF48" s="109">
        <f>Seniori!LF54</f>
        <v>0</v>
      </c>
      <c r="LG48" s="109">
        <f>Seniori!LG54</f>
        <v>0</v>
      </c>
      <c r="LH48" s="109">
        <f>Seniori!LH54</f>
        <v>0</v>
      </c>
      <c r="LI48" s="109">
        <f>Seniori!LI54</f>
        <v>0</v>
      </c>
      <c r="LJ48" s="109">
        <f>Seniori!LJ54</f>
        <v>0</v>
      </c>
      <c r="LK48" s="109">
        <f>Seniori!LK54</f>
        <v>0</v>
      </c>
      <c r="LL48" s="109">
        <f>Seniori!LL54</f>
        <v>0</v>
      </c>
      <c r="LM48" s="109">
        <f>Seniori!LM54</f>
        <v>0</v>
      </c>
      <c r="LN48" s="109">
        <f>Seniori!LN54</f>
        <v>0</v>
      </c>
      <c r="LO48" s="109">
        <f>Seniori!LO54</f>
        <v>0</v>
      </c>
      <c r="LP48" s="109">
        <f>Seniori!LP54</f>
        <v>0</v>
      </c>
      <c r="LQ48" s="109">
        <f>Seniori!LQ54</f>
        <v>0</v>
      </c>
      <c r="LR48" s="109">
        <f>Seniori!LR54</f>
        <v>0</v>
      </c>
      <c r="LS48" s="109">
        <f>Seniori!LS54</f>
        <v>0</v>
      </c>
      <c r="LT48" s="109">
        <f>Seniori!LT54</f>
        <v>0</v>
      </c>
      <c r="LU48" s="109">
        <f>Seniori!LU54</f>
        <v>0</v>
      </c>
      <c r="LV48" s="109">
        <f>Seniori!LV54</f>
        <v>0</v>
      </c>
      <c r="LW48" s="109">
        <f>Seniori!LW54</f>
        <v>0</v>
      </c>
      <c r="LX48" s="109">
        <f>Seniori!LX54</f>
        <v>0</v>
      </c>
      <c r="LY48" s="109">
        <f>Seniori!LY54</f>
        <v>0</v>
      </c>
      <c r="LZ48" s="109">
        <f>Seniori!LZ54</f>
        <v>0</v>
      </c>
      <c r="MA48" s="109">
        <f>Seniori!MA54</f>
        <v>0</v>
      </c>
      <c r="MB48" s="109">
        <f>Seniori!MB54</f>
        <v>0</v>
      </c>
      <c r="MC48" s="109">
        <f>Seniori!MC54</f>
        <v>0</v>
      </c>
      <c r="MD48" s="109">
        <f>Seniori!MD54</f>
        <v>0</v>
      </c>
      <c r="ME48" s="109">
        <f>Seniori!ME54</f>
        <v>0</v>
      </c>
      <c r="MF48" s="109">
        <f>Seniori!MF54</f>
        <v>0</v>
      </c>
      <c r="MG48" s="109">
        <f>Seniori!MG54</f>
        <v>0</v>
      </c>
      <c r="MH48" s="109">
        <f>Seniori!MH54</f>
        <v>0</v>
      </c>
      <c r="MI48" s="109">
        <f>Seniori!MI54</f>
        <v>0</v>
      </c>
      <c r="MJ48" s="109">
        <f>Seniori!MJ54</f>
        <v>0</v>
      </c>
      <c r="MK48" s="109">
        <f>Seniori!MK54</f>
        <v>0</v>
      </c>
      <c r="ML48" s="109">
        <f>Seniori!ML54</f>
        <v>0</v>
      </c>
      <c r="MM48" s="109">
        <f>Seniori!MM54</f>
        <v>0</v>
      </c>
      <c r="MN48" s="109">
        <f>Seniori!MN54</f>
        <v>0</v>
      </c>
      <c r="MO48" s="109">
        <f>Seniori!MO54</f>
        <v>0</v>
      </c>
      <c r="MP48" s="109">
        <f>Seniori!MP54</f>
        <v>0</v>
      </c>
      <c r="MQ48" s="109">
        <f>Seniori!MQ54</f>
        <v>0</v>
      </c>
      <c r="MR48" s="109">
        <f>Seniori!MR54</f>
        <v>0</v>
      </c>
      <c r="MS48" s="109">
        <f>Seniori!MS54</f>
        <v>0</v>
      </c>
      <c r="MT48" s="109">
        <f>Seniori!MT54</f>
        <v>0</v>
      </c>
      <c r="MU48" s="109">
        <f>Seniori!MU54</f>
        <v>0</v>
      </c>
      <c r="MV48" s="109">
        <f>Seniori!MV54</f>
        <v>0</v>
      </c>
      <c r="MW48" s="109">
        <f>Seniori!MW54</f>
        <v>0</v>
      </c>
      <c r="MX48" s="109">
        <f>Seniori!MX54</f>
        <v>0</v>
      </c>
      <c r="MY48" s="109">
        <f>Seniori!MY54</f>
        <v>0</v>
      </c>
      <c r="MZ48" s="109">
        <f>Seniori!MZ54</f>
        <v>0</v>
      </c>
      <c r="NA48" s="109">
        <f>Seniori!NA54</f>
        <v>0</v>
      </c>
      <c r="NB48" s="109">
        <f>Seniori!NB54</f>
        <v>0</v>
      </c>
      <c r="NC48" s="109">
        <f>Seniori!NC54</f>
        <v>0</v>
      </c>
      <c r="ND48" s="109">
        <f>Seniori!ND54</f>
        <v>0</v>
      </c>
      <c r="NE48" s="109">
        <f>Seniori!NE54</f>
        <v>0</v>
      </c>
      <c r="NF48" s="109">
        <f>Seniori!NF54</f>
        <v>0</v>
      </c>
      <c r="NG48" s="109">
        <f>Seniori!NG54</f>
        <v>0</v>
      </c>
      <c r="NH48" s="109">
        <f>Seniori!NH54</f>
        <v>0</v>
      </c>
      <c r="NI48" s="109">
        <f>Seniori!NI54</f>
        <v>0</v>
      </c>
      <c r="NJ48" s="109">
        <f>Seniori!NJ54</f>
        <v>0</v>
      </c>
      <c r="NK48" s="109">
        <f>Seniori!NK54</f>
        <v>0</v>
      </c>
      <c r="NL48" s="109">
        <f>Seniori!NL54</f>
        <v>0</v>
      </c>
      <c r="NM48" s="109">
        <f>Seniori!NM54</f>
        <v>0</v>
      </c>
      <c r="NN48" s="109">
        <f>Seniori!NN54</f>
        <v>0</v>
      </c>
      <c r="NO48" s="109">
        <f>Seniori!NO54</f>
        <v>0</v>
      </c>
      <c r="NP48" s="109">
        <f>Seniori!NP54</f>
        <v>0</v>
      </c>
      <c r="NQ48" s="109">
        <f>Seniori!NQ54</f>
        <v>0</v>
      </c>
      <c r="NR48" s="109">
        <f>Seniori!NR54</f>
        <v>0</v>
      </c>
      <c r="NS48" s="109">
        <f>Seniori!NS54</f>
        <v>0</v>
      </c>
      <c r="NT48" s="109">
        <f>Seniori!NT54</f>
        <v>0</v>
      </c>
      <c r="NU48" s="109">
        <f>Seniori!NU54</f>
        <v>0</v>
      </c>
      <c r="NV48" s="109">
        <f>Seniori!NV54</f>
        <v>0</v>
      </c>
      <c r="NW48" s="109">
        <f>Seniori!NW54</f>
        <v>0</v>
      </c>
      <c r="NX48" s="109">
        <f>Seniori!NX54</f>
        <v>0</v>
      </c>
      <c r="NY48" s="109">
        <f>Seniori!NY54</f>
        <v>0</v>
      </c>
      <c r="NZ48" s="109">
        <f>Seniori!NZ54</f>
        <v>0</v>
      </c>
      <c r="OA48" s="109">
        <f>Seniori!OA54</f>
        <v>0</v>
      </c>
      <c r="OB48" s="109">
        <f>Seniori!OB54</f>
        <v>0</v>
      </c>
      <c r="OC48" s="109">
        <f>Seniori!OC54</f>
        <v>0</v>
      </c>
      <c r="OD48" s="109">
        <f>Seniori!OD54</f>
        <v>0</v>
      </c>
      <c r="OE48" s="109">
        <f>Seniori!OE54</f>
        <v>0</v>
      </c>
      <c r="OF48" s="109">
        <f>Seniori!OF54</f>
        <v>0</v>
      </c>
      <c r="OG48" s="109">
        <f>Seniori!OG54</f>
        <v>0</v>
      </c>
      <c r="OH48" s="109">
        <f>Seniori!OH54</f>
        <v>0</v>
      </c>
      <c r="OI48" s="109">
        <f>Seniori!OI54</f>
        <v>0</v>
      </c>
      <c r="OJ48" s="109">
        <f>Seniori!OJ54</f>
        <v>0</v>
      </c>
      <c r="OK48" s="109">
        <f>Seniori!OK54</f>
        <v>0</v>
      </c>
      <c r="OL48" s="109">
        <f>Seniori!OL54</f>
        <v>0</v>
      </c>
      <c r="OM48" s="109">
        <f>Seniori!OM54</f>
        <v>0</v>
      </c>
      <c r="ON48" s="109">
        <f>Seniori!ON54</f>
        <v>0</v>
      </c>
      <c r="OO48" s="109">
        <f>Seniori!OO54</f>
        <v>0</v>
      </c>
      <c r="OP48" s="109">
        <f>Seniori!OP54</f>
        <v>0</v>
      </c>
      <c r="OQ48" s="109">
        <f>Seniori!OQ54</f>
        <v>0</v>
      </c>
      <c r="OR48" s="109">
        <f>Seniori!OR54</f>
        <v>0</v>
      </c>
      <c r="OS48" s="109">
        <f>Seniori!OS54</f>
        <v>0</v>
      </c>
      <c r="OT48" s="109">
        <f>Seniori!OT54</f>
        <v>0</v>
      </c>
      <c r="OU48" s="109">
        <f>Seniori!OU54</f>
        <v>0</v>
      </c>
      <c r="OV48" s="109">
        <f>Seniori!OV54</f>
        <v>0</v>
      </c>
      <c r="OW48" s="109">
        <f>Seniori!OW54</f>
        <v>0</v>
      </c>
      <c r="OX48" s="109">
        <f>Seniori!OX54</f>
        <v>0</v>
      </c>
      <c r="OY48" s="109">
        <f>Seniori!OY54</f>
        <v>0</v>
      </c>
      <c r="OZ48" s="109">
        <f>Seniori!OZ54</f>
        <v>0</v>
      </c>
      <c r="PA48" s="109">
        <f>Seniori!PA54</f>
        <v>0</v>
      </c>
      <c r="PB48" s="109">
        <f>Seniori!PB54</f>
        <v>0</v>
      </c>
      <c r="PC48" s="109">
        <f>Seniori!PC54</f>
        <v>0</v>
      </c>
      <c r="PD48" s="109">
        <f>Seniori!PD54</f>
        <v>0</v>
      </c>
      <c r="PE48" s="109">
        <f>Seniori!PE54</f>
        <v>0</v>
      </c>
      <c r="PF48" s="109">
        <f>Seniori!PF54</f>
        <v>0</v>
      </c>
      <c r="PG48" s="109">
        <f>Seniori!PG54</f>
        <v>0</v>
      </c>
      <c r="PH48" s="109">
        <f>Seniori!PH54</f>
        <v>0</v>
      </c>
      <c r="PI48" s="109">
        <f>Seniori!PI54</f>
        <v>0</v>
      </c>
      <c r="PJ48" s="109">
        <f>Seniori!PJ54</f>
        <v>0</v>
      </c>
      <c r="PK48" s="109">
        <f>Seniori!PK54</f>
        <v>0</v>
      </c>
      <c r="PL48" s="109">
        <f>Seniori!PL54</f>
        <v>0</v>
      </c>
      <c r="PM48" s="109">
        <f>Seniori!PM54</f>
        <v>0</v>
      </c>
      <c r="PN48" s="109">
        <f>Seniori!PN54</f>
        <v>0</v>
      </c>
      <c r="PO48" s="109">
        <f>Seniori!PO54</f>
        <v>0</v>
      </c>
      <c r="PP48" s="109">
        <f>Seniori!PP54</f>
        <v>0</v>
      </c>
      <c r="PQ48" s="109">
        <f>Seniori!PQ54</f>
        <v>0</v>
      </c>
      <c r="PR48" s="109">
        <f>Seniori!PR54</f>
        <v>0</v>
      </c>
      <c r="PS48" s="109">
        <f>Seniori!PS54</f>
        <v>0</v>
      </c>
      <c r="PT48" s="109">
        <f>Seniori!PT54</f>
        <v>0</v>
      </c>
      <c r="PU48" s="109">
        <f>Seniori!PU54</f>
        <v>0</v>
      </c>
      <c r="PV48" s="109">
        <f>Seniori!PV54</f>
        <v>0</v>
      </c>
      <c r="PW48" s="109">
        <f>Seniori!PW54</f>
        <v>0</v>
      </c>
      <c r="PX48" s="109">
        <f>Seniori!PX54</f>
        <v>0</v>
      </c>
      <c r="PY48" s="109">
        <f>Seniori!PY54</f>
        <v>0</v>
      </c>
      <c r="PZ48" s="109">
        <f>Seniori!PZ54</f>
        <v>0</v>
      </c>
      <c r="QA48" s="109">
        <f>Seniori!QA54</f>
        <v>0</v>
      </c>
      <c r="QB48" s="109">
        <f>Seniori!QB54</f>
        <v>0</v>
      </c>
      <c r="QC48" s="109">
        <f>Seniori!QC54</f>
        <v>0</v>
      </c>
      <c r="QD48" s="109">
        <f>Seniori!QD54</f>
        <v>0</v>
      </c>
      <c r="QE48" s="109">
        <f>Seniori!QE54</f>
        <v>0</v>
      </c>
      <c r="QF48" s="109">
        <f>Seniori!QF54</f>
        <v>0</v>
      </c>
      <c r="QG48" s="109">
        <f>Seniori!QG54</f>
        <v>0</v>
      </c>
      <c r="QH48" s="109">
        <f>Seniori!QH54</f>
        <v>0</v>
      </c>
      <c r="QI48" s="109">
        <f>Seniori!QI54</f>
        <v>0</v>
      </c>
      <c r="QJ48" s="109">
        <f>Seniori!QJ54</f>
        <v>0</v>
      </c>
      <c r="QK48" s="109">
        <f>Seniori!QK54</f>
        <v>0</v>
      </c>
      <c r="QL48" s="109">
        <f>Seniori!QL54</f>
        <v>0</v>
      </c>
      <c r="QM48" s="109">
        <f>Seniori!QM54</f>
        <v>0</v>
      </c>
      <c r="QN48" s="109">
        <f>Seniori!QN54</f>
        <v>0</v>
      </c>
      <c r="QO48" s="109">
        <f>Seniori!QO54</f>
        <v>0</v>
      </c>
      <c r="QP48" s="109">
        <f>Seniori!QP54</f>
        <v>0</v>
      </c>
      <c r="QQ48" s="109">
        <f>Seniori!QQ54</f>
        <v>0</v>
      </c>
      <c r="QR48" s="109">
        <f>Seniori!QR54</f>
        <v>0</v>
      </c>
      <c r="QS48" s="109">
        <f>Seniori!QS54</f>
        <v>0</v>
      </c>
      <c r="QT48" s="109">
        <f>Seniori!QT54</f>
        <v>0</v>
      </c>
      <c r="QU48" s="109">
        <f>Seniori!QU54</f>
        <v>0</v>
      </c>
      <c r="QV48" s="109">
        <f>Seniori!QV54</f>
        <v>0</v>
      </c>
      <c r="QW48" s="109">
        <f>Seniori!QW54</f>
        <v>0</v>
      </c>
      <c r="QX48" s="109">
        <f>Seniori!QX54</f>
        <v>0</v>
      </c>
      <c r="QY48" s="109">
        <f>Seniori!QY54</f>
        <v>0</v>
      </c>
      <c r="QZ48" s="109">
        <f>Seniori!QZ54</f>
        <v>0</v>
      </c>
      <c r="RA48" s="109">
        <f>Seniori!RA54</f>
        <v>0</v>
      </c>
      <c r="RB48" s="109">
        <f>Seniori!RB54</f>
        <v>0</v>
      </c>
      <c r="RC48" s="109">
        <f>Seniori!RC54</f>
        <v>0</v>
      </c>
      <c r="RD48" s="109">
        <f>Seniori!RD54</f>
        <v>0</v>
      </c>
      <c r="RE48" s="109">
        <f>Seniori!RE54</f>
        <v>0</v>
      </c>
      <c r="RF48" s="109">
        <f>Seniori!RF54</f>
        <v>0</v>
      </c>
      <c r="RG48" s="109">
        <f>Seniori!RG54</f>
        <v>0</v>
      </c>
      <c r="RH48" s="109">
        <f>Seniori!RH54</f>
        <v>0</v>
      </c>
      <c r="RI48" s="109">
        <f>Seniori!RI54</f>
        <v>0</v>
      </c>
      <c r="RJ48" s="109">
        <f>Seniori!RJ54</f>
        <v>0</v>
      </c>
      <c r="RK48" s="109">
        <f>Seniori!RK54</f>
        <v>0</v>
      </c>
      <c r="RL48" s="109">
        <f>Seniori!RL54</f>
        <v>0</v>
      </c>
      <c r="RM48" s="109">
        <f>Seniori!RM54</f>
        <v>0</v>
      </c>
      <c r="RN48" s="109">
        <f>Seniori!RN54</f>
        <v>0</v>
      </c>
      <c r="RO48" s="109">
        <f>Seniori!RO54</f>
        <v>0</v>
      </c>
      <c r="RP48" s="109">
        <f>Seniori!RP54</f>
        <v>0</v>
      </c>
      <c r="RQ48" s="109">
        <f>Seniori!RQ54</f>
        <v>0</v>
      </c>
      <c r="RR48" s="109">
        <f>Seniori!RR54</f>
        <v>0</v>
      </c>
      <c r="RS48" s="109">
        <f>Seniori!RS54</f>
        <v>0</v>
      </c>
      <c r="RT48" s="109">
        <f>Seniori!RT54</f>
        <v>0</v>
      </c>
      <c r="RU48" s="109">
        <f>Seniori!RU54</f>
        <v>0</v>
      </c>
      <c r="RV48" s="109">
        <f>Seniori!RV54</f>
        <v>0</v>
      </c>
      <c r="RW48" s="109">
        <f>Seniori!RW54</f>
        <v>0</v>
      </c>
      <c r="RX48" s="109">
        <f>Seniori!RX54</f>
        <v>0</v>
      </c>
      <c r="RY48" s="109">
        <f>Seniori!RY54</f>
        <v>0</v>
      </c>
      <c r="RZ48" s="109">
        <f>Seniori!RZ54</f>
        <v>0</v>
      </c>
      <c r="SA48" s="109">
        <f>Seniori!SA54</f>
        <v>0</v>
      </c>
      <c r="SB48" s="109">
        <f>Seniori!SB54</f>
        <v>0</v>
      </c>
      <c r="SC48" s="109">
        <f>Seniori!SC54</f>
        <v>0</v>
      </c>
      <c r="SD48" s="109">
        <f>Seniori!SD54</f>
        <v>0</v>
      </c>
      <c r="SE48" s="109">
        <f>Seniori!SE54</f>
        <v>0</v>
      </c>
      <c r="SF48" s="109">
        <f>Seniori!SF54</f>
        <v>0</v>
      </c>
      <c r="SG48" s="109">
        <f>Seniori!SG54</f>
        <v>0</v>
      </c>
      <c r="SH48" s="109">
        <f>Seniori!SH54</f>
        <v>0</v>
      </c>
      <c r="SI48" s="109">
        <f>Seniori!SI54</f>
        <v>0</v>
      </c>
      <c r="SJ48" s="109">
        <f>Seniori!SJ54</f>
        <v>0</v>
      </c>
      <c r="SK48" s="109">
        <f>Seniori!SK54</f>
        <v>0</v>
      </c>
      <c r="SL48" s="109">
        <f>Seniori!SL54</f>
        <v>0</v>
      </c>
      <c r="SM48" s="109">
        <f>Seniori!SM54</f>
        <v>0</v>
      </c>
      <c r="SN48" s="109">
        <f>Seniori!SN54</f>
        <v>0</v>
      </c>
      <c r="SO48" s="109">
        <f>Seniori!SO54</f>
        <v>0</v>
      </c>
      <c r="SP48" s="109">
        <f>Seniori!SP54</f>
        <v>0</v>
      </c>
      <c r="SQ48" s="109">
        <f>Seniori!SQ54</f>
        <v>0</v>
      </c>
      <c r="SR48" s="109">
        <f>Seniori!SR54</f>
        <v>0</v>
      </c>
      <c r="SS48" s="109">
        <f>Seniori!SS54</f>
        <v>0</v>
      </c>
      <c r="ST48" s="109">
        <f>Seniori!ST54</f>
        <v>0</v>
      </c>
      <c r="SU48" s="109">
        <f>Seniori!SU54</f>
        <v>0</v>
      </c>
      <c r="SV48" s="109">
        <f>Seniori!SV54</f>
        <v>0</v>
      </c>
      <c r="SW48" s="109">
        <f>Seniori!SW54</f>
        <v>0</v>
      </c>
      <c r="SX48" s="109">
        <f>Seniori!SX54</f>
        <v>0</v>
      </c>
      <c r="SY48" s="109">
        <f>Seniori!SY54</f>
        <v>0</v>
      </c>
      <c r="SZ48" s="109">
        <f>Seniori!SZ54</f>
        <v>0</v>
      </c>
      <c r="TA48" s="109">
        <f>Seniori!TA54</f>
        <v>0</v>
      </c>
      <c r="TB48" s="109">
        <f>Seniori!TB54</f>
        <v>0</v>
      </c>
    </row>
    <row r="49" spans="1:522" s="1" customFormat="1" ht="18" customHeight="1" x14ac:dyDescent="0.2">
      <c r="A49" s="12">
        <v>36</v>
      </c>
      <c r="B49" s="31" t="s">
        <v>148</v>
      </c>
      <c r="C49" s="1">
        <v>11682</v>
      </c>
      <c r="D49" s="1">
        <v>2018</v>
      </c>
      <c r="E49" s="4" t="s">
        <v>88</v>
      </c>
      <c r="F49" s="1">
        <v>6761</v>
      </c>
      <c r="G49" s="9" t="s">
        <v>127</v>
      </c>
      <c r="H49" s="4" t="s">
        <v>23</v>
      </c>
      <c r="I49" s="1">
        <f>SUM(K49:TB49)</f>
        <v>0</v>
      </c>
      <c r="J49" s="12">
        <f>I50</f>
        <v>39</v>
      </c>
      <c r="K49" s="109">
        <f>Juniori!K17</f>
        <v>0</v>
      </c>
      <c r="L49" s="109">
        <f>Juniori!L17</f>
        <v>0</v>
      </c>
      <c r="M49" s="109">
        <f>Juniori!M17</f>
        <v>0</v>
      </c>
      <c r="N49" s="109">
        <f>Juniori!N17</f>
        <v>0</v>
      </c>
      <c r="O49" s="109">
        <f>Juniori!O17</f>
        <v>0</v>
      </c>
      <c r="P49" s="109">
        <f>Juniori!P17</f>
        <v>0</v>
      </c>
      <c r="Q49" s="109">
        <f>Juniori!Q17</f>
        <v>0</v>
      </c>
      <c r="R49" s="109">
        <f>Juniori!R17</f>
        <v>0</v>
      </c>
      <c r="S49" s="109">
        <f>Juniori!S17</f>
        <v>0</v>
      </c>
      <c r="T49" s="109">
        <f>Juniori!T17</f>
        <v>0</v>
      </c>
      <c r="U49" s="109">
        <f>Juniori!U17</f>
        <v>0</v>
      </c>
      <c r="V49" s="109">
        <f>Juniori!V17</f>
        <v>0</v>
      </c>
      <c r="W49" s="109">
        <f>Juniori!W17</f>
        <v>0</v>
      </c>
      <c r="X49" s="109">
        <f>Juniori!X17</f>
        <v>0</v>
      </c>
      <c r="Y49" s="109">
        <f>Juniori!Y17</f>
        <v>0</v>
      </c>
      <c r="Z49" s="109">
        <f>Juniori!Z17</f>
        <v>0</v>
      </c>
      <c r="AA49" s="109">
        <f>Juniori!AA17</f>
        <v>0</v>
      </c>
      <c r="AB49" s="109">
        <f>Juniori!AB17</f>
        <v>0</v>
      </c>
      <c r="AC49" s="109">
        <f>Juniori!AC17</f>
        <v>0</v>
      </c>
      <c r="AD49" s="109">
        <f>Juniori!AD17</f>
        <v>0</v>
      </c>
      <c r="AE49" s="109">
        <f>Juniori!AE17</f>
        <v>0</v>
      </c>
      <c r="AF49" s="109">
        <f>Juniori!AF17</f>
        <v>0</v>
      </c>
      <c r="AG49" s="109">
        <f>Juniori!AG17</f>
        <v>0</v>
      </c>
      <c r="AH49" s="109">
        <f>Juniori!AH17</f>
        <v>0</v>
      </c>
      <c r="AI49" s="109">
        <f>Juniori!AI17</f>
        <v>0</v>
      </c>
      <c r="AJ49" s="109">
        <f>Juniori!AJ17</f>
        <v>0</v>
      </c>
      <c r="AK49" s="109">
        <f>Juniori!AK17</f>
        <v>0</v>
      </c>
      <c r="AL49" s="109">
        <f>Juniori!AL17</f>
        <v>0</v>
      </c>
      <c r="AM49" s="109">
        <f>Juniori!AM17</f>
        <v>0</v>
      </c>
      <c r="AN49" s="109">
        <f>Juniori!AN17</f>
        <v>0</v>
      </c>
      <c r="AO49" s="109">
        <f>Juniori!AO17</f>
        <v>0</v>
      </c>
      <c r="AP49" s="109">
        <f>Juniori!AP17</f>
        <v>0</v>
      </c>
      <c r="AQ49" s="109">
        <f>Juniori!AQ17</f>
        <v>0</v>
      </c>
      <c r="AR49" s="109">
        <f>Juniori!AR17</f>
        <v>0</v>
      </c>
      <c r="AS49" s="109">
        <f>Juniori!AS17</f>
        <v>0</v>
      </c>
      <c r="AT49" s="109">
        <f>Juniori!AT17</f>
        <v>0</v>
      </c>
      <c r="AU49" s="109">
        <f>Juniori!AU17</f>
        <v>0</v>
      </c>
      <c r="AV49" s="109">
        <f>Juniori!AV17</f>
        <v>0</v>
      </c>
      <c r="AW49" s="109">
        <f>Juniori!AW17</f>
        <v>0</v>
      </c>
      <c r="AX49" s="109">
        <f>Juniori!AX17</f>
        <v>0</v>
      </c>
      <c r="AY49" s="109">
        <f>Juniori!AY17</f>
        <v>0</v>
      </c>
      <c r="AZ49" s="109">
        <f>Juniori!AZ17</f>
        <v>0</v>
      </c>
      <c r="BA49" s="109">
        <f>Juniori!BA17</f>
        <v>0</v>
      </c>
      <c r="BB49" s="109">
        <f>Juniori!BB17</f>
        <v>0</v>
      </c>
      <c r="BC49" s="109">
        <f>Juniori!BC17</f>
        <v>0</v>
      </c>
      <c r="BD49" s="109">
        <f>Juniori!BD17</f>
        <v>0</v>
      </c>
      <c r="BE49" s="109">
        <f>Juniori!BE17</f>
        <v>0</v>
      </c>
      <c r="BF49" s="109">
        <f>Juniori!BF17</f>
        <v>0</v>
      </c>
      <c r="BG49" s="109">
        <f>Juniori!BG17</f>
        <v>0</v>
      </c>
      <c r="BH49" s="109">
        <f>Juniori!BH17</f>
        <v>0</v>
      </c>
      <c r="BI49" s="109">
        <f>Juniori!BI17</f>
        <v>0</v>
      </c>
      <c r="BJ49" s="109">
        <f>Juniori!BJ17</f>
        <v>0</v>
      </c>
      <c r="BK49" s="109">
        <f>Juniori!BK17</f>
        <v>0</v>
      </c>
      <c r="BL49" s="109">
        <f>Juniori!BL17</f>
        <v>0</v>
      </c>
      <c r="BM49" s="109">
        <f>Juniori!BM17</f>
        <v>0</v>
      </c>
      <c r="BN49" s="109">
        <f>Juniori!BN17</f>
        <v>0</v>
      </c>
      <c r="BO49" s="109">
        <f>Juniori!BO17</f>
        <v>0</v>
      </c>
      <c r="BP49" s="109">
        <f>Juniori!BP17</f>
        <v>0</v>
      </c>
      <c r="BQ49" s="109">
        <f>Juniori!BQ17</f>
        <v>0</v>
      </c>
      <c r="BR49" s="109">
        <f>Juniori!BR17</f>
        <v>0</v>
      </c>
      <c r="BS49" s="109">
        <f>Juniori!BS17</f>
        <v>0</v>
      </c>
      <c r="BT49" s="109">
        <f>Juniori!BT17</f>
        <v>0</v>
      </c>
      <c r="BU49" s="109">
        <f>Juniori!BU17</f>
        <v>0</v>
      </c>
      <c r="BV49" s="109">
        <f>Juniori!BV17</f>
        <v>0</v>
      </c>
      <c r="BW49" s="109">
        <f>Juniori!BW17</f>
        <v>0</v>
      </c>
      <c r="BX49" s="109">
        <f>Juniori!BX17</f>
        <v>0</v>
      </c>
      <c r="BY49" s="109">
        <f>Juniori!BY17</f>
        <v>0</v>
      </c>
      <c r="BZ49" s="109">
        <f>Juniori!BZ17</f>
        <v>0</v>
      </c>
      <c r="CA49" s="109">
        <f>Juniori!CA17</f>
        <v>0</v>
      </c>
      <c r="CB49" s="109">
        <f>Juniori!CB17</f>
        <v>0</v>
      </c>
      <c r="CC49" s="109">
        <f>Juniori!CC17</f>
        <v>0</v>
      </c>
      <c r="CD49" s="109">
        <f>Juniori!CD17</f>
        <v>0</v>
      </c>
      <c r="CE49" s="109">
        <f>Juniori!CE17</f>
        <v>0</v>
      </c>
      <c r="CF49" s="109">
        <f>Juniori!CF17</f>
        <v>0</v>
      </c>
      <c r="CG49" s="109">
        <f>Juniori!CG17</f>
        <v>0</v>
      </c>
      <c r="CH49" s="109">
        <f>Juniori!CH17</f>
        <v>0</v>
      </c>
      <c r="CI49" s="109">
        <f>Juniori!CI17</f>
        <v>0</v>
      </c>
      <c r="CJ49" s="109">
        <f>Juniori!CJ17</f>
        <v>0</v>
      </c>
      <c r="CK49" s="109">
        <f>Juniori!CK17</f>
        <v>0</v>
      </c>
      <c r="CL49" s="109">
        <f>Juniori!CL17</f>
        <v>0</v>
      </c>
      <c r="CM49" s="109">
        <f>Juniori!CM17</f>
        <v>0</v>
      </c>
      <c r="CN49" s="109">
        <f>Juniori!CN17</f>
        <v>0</v>
      </c>
      <c r="CO49" s="109">
        <f>Juniori!CO17</f>
        <v>0</v>
      </c>
      <c r="CP49" s="109">
        <f>Juniori!CP17</f>
        <v>0</v>
      </c>
      <c r="CQ49" s="109">
        <f>Juniori!CQ17</f>
        <v>0</v>
      </c>
      <c r="CR49" s="109">
        <f>Juniori!CR17</f>
        <v>0</v>
      </c>
      <c r="CS49" s="109">
        <f>Juniori!CS17</f>
        <v>0</v>
      </c>
      <c r="CT49" s="109">
        <f>Juniori!CT17</f>
        <v>0</v>
      </c>
      <c r="CU49" s="109">
        <f>Juniori!CU17</f>
        <v>0</v>
      </c>
      <c r="CV49" s="109">
        <f>Juniori!CV17</f>
        <v>0</v>
      </c>
      <c r="CW49" s="109">
        <f>Juniori!CW17</f>
        <v>0</v>
      </c>
      <c r="CX49" s="109">
        <f>Juniori!CX17</f>
        <v>0</v>
      </c>
      <c r="CY49" s="109">
        <f>Juniori!CY17</f>
        <v>0</v>
      </c>
      <c r="CZ49" s="109">
        <f>Juniori!CZ17</f>
        <v>0</v>
      </c>
      <c r="DA49" s="109">
        <f>Juniori!DA17</f>
        <v>0</v>
      </c>
      <c r="DB49" s="109">
        <f>Juniori!DB17</f>
        <v>0</v>
      </c>
      <c r="DC49" s="109">
        <f>Juniori!DC17</f>
        <v>0</v>
      </c>
      <c r="DD49" s="109">
        <f>Juniori!DD17</f>
        <v>0</v>
      </c>
      <c r="DE49" s="109">
        <f>Juniori!DE17</f>
        <v>0</v>
      </c>
      <c r="DF49" s="109">
        <f>Juniori!DF17</f>
        <v>0</v>
      </c>
      <c r="DG49" s="109">
        <f>Juniori!DG17</f>
        <v>0</v>
      </c>
      <c r="DH49" s="109">
        <f>Juniori!DH17</f>
        <v>0</v>
      </c>
      <c r="DI49" s="109">
        <f>Juniori!DI17</f>
        <v>0</v>
      </c>
      <c r="DJ49" s="109">
        <f>Juniori!DJ17</f>
        <v>0</v>
      </c>
      <c r="DK49" s="109">
        <f>Juniori!DK17</f>
        <v>0</v>
      </c>
      <c r="DL49" s="109">
        <f>Juniori!DL17</f>
        <v>0</v>
      </c>
      <c r="DM49" s="109">
        <f>Juniori!DM17</f>
        <v>0</v>
      </c>
      <c r="DN49" s="109">
        <f>Juniori!DN17</f>
        <v>0</v>
      </c>
      <c r="DO49" s="109">
        <f>Juniori!DO17</f>
        <v>0</v>
      </c>
      <c r="DP49" s="109">
        <f>Juniori!DP17</f>
        <v>0</v>
      </c>
      <c r="DQ49" s="109">
        <f>Juniori!DQ17</f>
        <v>0</v>
      </c>
      <c r="DR49" s="109">
        <f>Juniori!DR17</f>
        <v>0</v>
      </c>
      <c r="DS49" s="109">
        <f>Juniori!DS17</f>
        <v>0</v>
      </c>
      <c r="DT49" s="109">
        <f>Juniori!DT17</f>
        <v>0</v>
      </c>
      <c r="DU49" s="109">
        <f>Juniori!DU17</f>
        <v>0</v>
      </c>
      <c r="DV49" s="109">
        <f>Juniori!DV17</f>
        <v>0</v>
      </c>
      <c r="DW49" s="109">
        <f>Juniori!DW17</f>
        <v>0</v>
      </c>
      <c r="DX49" s="109">
        <f>Juniori!DX17</f>
        <v>0</v>
      </c>
      <c r="DY49" s="109">
        <f>Juniori!DY17</f>
        <v>0</v>
      </c>
      <c r="DZ49" s="109">
        <f>Juniori!DZ17</f>
        <v>0</v>
      </c>
      <c r="EA49" s="109">
        <f>Juniori!EA17</f>
        <v>0</v>
      </c>
      <c r="EB49" s="109">
        <f>Juniori!EB17</f>
        <v>0</v>
      </c>
      <c r="EC49" s="109">
        <f>Juniori!EC17</f>
        <v>0</v>
      </c>
      <c r="ED49" s="109">
        <f>Juniori!ED17</f>
        <v>0</v>
      </c>
      <c r="EE49" s="109">
        <f>Juniori!EE17</f>
        <v>0</v>
      </c>
      <c r="EF49" s="109">
        <f>Juniori!EF17</f>
        <v>0</v>
      </c>
      <c r="EG49" s="109">
        <f>Juniori!EG17</f>
        <v>0</v>
      </c>
      <c r="EH49" s="109">
        <f>Juniori!EH17</f>
        <v>0</v>
      </c>
      <c r="EI49" s="109">
        <f>Juniori!EI17</f>
        <v>0</v>
      </c>
      <c r="EJ49" s="109">
        <f>Juniori!EJ17</f>
        <v>0</v>
      </c>
      <c r="EK49" s="109">
        <f>Juniori!EK17</f>
        <v>0</v>
      </c>
      <c r="EL49" s="109">
        <f>Juniori!EL17</f>
        <v>0</v>
      </c>
      <c r="EM49" s="109">
        <f>Juniori!EM17</f>
        <v>0</v>
      </c>
      <c r="EN49" s="109">
        <f>Juniori!EN17</f>
        <v>0</v>
      </c>
      <c r="EO49" s="109">
        <f>Juniori!EO17</f>
        <v>0</v>
      </c>
      <c r="EP49" s="109">
        <f>Juniori!EP17</f>
        <v>0</v>
      </c>
      <c r="EQ49" s="109">
        <f>Juniori!EQ17</f>
        <v>0</v>
      </c>
      <c r="ER49" s="109">
        <f>Juniori!ER17</f>
        <v>0</v>
      </c>
      <c r="ES49" s="109">
        <f>Juniori!ES17</f>
        <v>0</v>
      </c>
      <c r="ET49" s="109">
        <f>Juniori!ET17</f>
        <v>0</v>
      </c>
      <c r="EU49" s="109">
        <f>Juniori!EU17</f>
        <v>0</v>
      </c>
      <c r="EV49" s="109">
        <f>Juniori!EV17</f>
        <v>0</v>
      </c>
      <c r="EW49" s="109">
        <f>Juniori!EW17</f>
        <v>0</v>
      </c>
      <c r="EX49" s="109">
        <f>Juniori!EX17</f>
        <v>0</v>
      </c>
      <c r="EY49" s="109">
        <f>Juniori!EY17</f>
        <v>0</v>
      </c>
      <c r="EZ49" s="109">
        <f>Juniori!EZ17</f>
        <v>0</v>
      </c>
      <c r="FA49" s="109">
        <f>Juniori!FA17</f>
        <v>0</v>
      </c>
      <c r="FB49" s="109">
        <f>Juniori!FB17</f>
        <v>0</v>
      </c>
      <c r="FC49" s="109">
        <f>Juniori!FC17</f>
        <v>0</v>
      </c>
      <c r="FD49" s="109">
        <f>Juniori!FD17</f>
        <v>0</v>
      </c>
      <c r="FE49" s="109">
        <f>Juniori!FE17</f>
        <v>0</v>
      </c>
      <c r="FF49" s="109">
        <f>Juniori!FF17</f>
        <v>0</v>
      </c>
      <c r="FG49" s="109">
        <f>Juniori!FG17</f>
        <v>0</v>
      </c>
      <c r="FH49" s="109">
        <f>Juniori!FH17</f>
        <v>0</v>
      </c>
      <c r="FI49" s="109">
        <f>Juniori!FI17</f>
        <v>0</v>
      </c>
      <c r="FJ49" s="109">
        <f>Juniori!FJ17</f>
        <v>0</v>
      </c>
      <c r="FK49" s="109">
        <f>Juniori!FK17</f>
        <v>0</v>
      </c>
      <c r="FL49" s="109">
        <f>Juniori!FL17</f>
        <v>0</v>
      </c>
      <c r="FM49" s="109">
        <f>Juniori!FM17</f>
        <v>0</v>
      </c>
      <c r="FN49" s="109">
        <f>Juniori!FN17</f>
        <v>0</v>
      </c>
      <c r="FO49" s="109">
        <f>Juniori!FO17</f>
        <v>0</v>
      </c>
      <c r="FP49" s="109">
        <f>Juniori!FP17</f>
        <v>0</v>
      </c>
      <c r="FQ49" s="109">
        <f>Juniori!FQ17</f>
        <v>0</v>
      </c>
      <c r="FR49" s="109">
        <f>Juniori!FR17</f>
        <v>0</v>
      </c>
      <c r="FS49" s="109">
        <f>Juniori!FS17</f>
        <v>0</v>
      </c>
      <c r="FT49" s="109">
        <f>Juniori!FT17</f>
        <v>0</v>
      </c>
      <c r="FU49" s="109">
        <f>Juniori!FU17</f>
        <v>0</v>
      </c>
      <c r="FV49" s="109">
        <f>Juniori!FV17</f>
        <v>0</v>
      </c>
      <c r="FW49" s="109">
        <f>Juniori!FW17</f>
        <v>0</v>
      </c>
      <c r="FX49" s="109">
        <f>Juniori!FX17</f>
        <v>0</v>
      </c>
      <c r="FY49" s="109">
        <f>Juniori!FY17</f>
        <v>0</v>
      </c>
      <c r="FZ49" s="109">
        <f>Juniori!FZ17</f>
        <v>0</v>
      </c>
      <c r="GA49" s="109">
        <f>Juniori!GA17</f>
        <v>0</v>
      </c>
      <c r="GB49" s="109">
        <f>Juniori!GB17</f>
        <v>0</v>
      </c>
      <c r="GC49" s="109">
        <f>Juniori!GC17</f>
        <v>0</v>
      </c>
      <c r="GD49" s="109">
        <f>Juniori!GD17</f>
        <v>0</v>
      </c>
      <c r="GE49" s="109">
        <f>Juniori!GE17</f>
        <v>0</v>
      </c>
      <c r="GF49" s="109">
        <f>Juniori!GF17</f>
        <v>0</v>
      </c>
      <c r="GG49" s="109">
        <f>Juniori!GG17</f>
        <v>0</v>
      </c>
      <c r="GH49" s="109">
        <f>Juniori!GH17</f>
        <v>0</v>
      </c>
      <c r="GI49" s="109">
        <f>Juniori!GI17</f>
        <v>0</v>
      </c>
      <c r="GJ49" s="109">
        <f>Juniori!GJ17</f>
        <v>0</v>
      </c>
      <c r="GK49" s="109">
        <f>Juniori!GK17</f>
        <v>0</v>
      </c>
      <c r="GL49" s="109">
        <f>Juniori!GL17</f>
        <v>0</v>
      </c>
      <c r="GM49" s="109">
        <f>Juniori!GM17</f>
        <v>0</v>
      </c>
      <c r="GN49" s="109">
        <f>Juniori!GN17</f>
        <v>0</v>
      </c>
      <c r="GO49" s="109">
        <f>Juniori!GO17</f>
        <v>0</v>
      </c>
      <c r="GP49" s="109">
        <f>Juniori!GP17</f>
        <v>0</v>
      </c>
      <c r="GQ49" s="109">
        <f>Juniori!GQ17</f>
        <v>0</v>
      </c>
      <c r="GR49" s="109">
        <f>Juniori!GR17</f>
        <v>0</v>
      </c>
      <c r="GS49" s="109">
        <f>Juniori!GS17</f>
        <v>0</v>
      </c>
      <c r="GT49" s="109">
        <f>Juniori!GT17</f>
        <v>0</v>
      </c>
      <c r="GU49" s="109">
        <f>Juniori!GU17</f>
        <v>0</v>
      </c>
      <c r="GV49" s="109">
        <f>Juniori!GV17</f>
        <v>0</v>
      </c>
      <c r="GW49" s="109">
        <f>Juniori!GW17</f>
        <v>0</v>
      </c>
      <c r="GX49" s="109">
        <f>Juniori!GX17</f>
        <v>0</v>
      </c>
      <c r="GY49" s="109">
        <f>Juniori!GY17</f>
        <v>0</v>
      </c>
      <c r="GZ49" s="109">
        <f>Juniori!GZ17</f>
        <v>0</v>
      </c>
      <c r="HA49" s="109">
        <f>Juniori!HA17</f>
        <v>0</v>
      </c>
      <c r="HB49" s="109">
        <f>Juniori!HB17</f>
        <v>0</v>
      </c>
      <c r="HC49" s="109">
        <f>Juniori!HC17</f>
        <v>0</v>
      </c>
      <c r="HD49" s="109">
        <f>Juniori!HD17</f>
        <v>0</v>
      </c>
      <c r="HE49" s="109">
        <f>Juniori!HE17</f>
        <v>0</v>
      </c>
      <c r="HF49" s="109">
        <f>Juniori!HF17</f>
        <v>0</v>
      </c>
      <c r="HG49" s="109">
        <f>Juniori!HG17</f>
        <v>0</v>
      </c>
      <c r="HH49" s="109">
        <f>Juniori!HH17</f>
        <v>0</v>
      </c>
      <c r="HI49" s="109">
        <f>Juniori!HI17</f>
        <v>0</v>
      </c>
      <c r="HJ49" s="109">
        <f>Juniori!HJ17</f>
        <v>0</v>
      </c>
      <c r="HK49" s="109">
        <f>Juniori!HK17</f>
        <v>0</v>
      </c>
      <c r="HL49" s="109">
        <f>Juniori!HL17</f>
        <v>0</v>
      </c>
      <c r="HM49" s="109">
        <f>Juniori!HM17</f>
        <v>0</v>
      </c>
      <c r="HN49" s="109">
        <f>Juniori!HN17</f>
        <v>0</v>
      </c>
      <c r="HO49" s="109">
        <f>Juniori!HO17</f>
        <v>0</v>
      </c>
      <c r="HP49" s="109">
        <f>Juniori!HP17</f>
        <v>0</v>
      </c>
      <c r="HQ49" s="109">
        <f>Juniori!HQ17</f>
        <v>0</v>
      </c>
      <c r="HR49" s="109">
        <f>Juniori!HR17</f>
        <v>0</v>
      </c>
      <c r="HS49" s="109">
        <f>Juniori!HS17</f>
        <v>0</v>
      </c>
      <c r="HT49" s="109">
        <f>Juniori!HT17</f>
        <v>0</v>
      </c>
      <c r="HU49" s="109">
        <f>Juniori!HU17</f>
        <v>0</v>
      </c>
      <c r="HV49" s="109">
        <f>Juniori!HV17</f>
        <v>0</v>
      </c>
      <c r="HW49" s="109">
        <f>Juniori!HW17</f>
        <v>0</v>
      </c>
      <c r="HX49" s="109">
        <f>Juniori!HX17</f>
        <v>0</v>
      </c>
      <c r="HY49" s="109">
        <f>Juniori!HY17</f>
        <v>0</v>
      </c>
      <c r="HZ49" s="109">
        <f>Juniori!HZ17</f>
        <v>0</v>
      </c>
      <c r="IA49" s="109">
        <f>Juniori!IA17</f>
        <v>0</v>
      </c>
      <c r="IB49" s="109">
        <f>Juniori!IB17</f>
        <v>0</v>
      </c>
      <c r="IC49" s="109">
        <f>Juniori!IC17</f>
        <v>0</v>
      </c>
      <c r="ID49" s="109">
        <f>Juniori!ID17</f>
        <v>0</v>
      </c>
      <c r="IE49" s="109">
        <f>Juniori!IE17</f>
        <v>0</v>
      </c>
      <c r="IF49" s="109">
        <f>Juniori!IF17</f>
        <v>0</v>
      </c>
      <c r="IG49" s="109">
        <f>Juniori!IG17</f>
        <v>0</v>
      </c>
      <c r="IH49" s="109">
        <f>Juniori!IH17</f>
        <v>0</v>
      </c>
      <c r="II49" s="109">
        <f>Juniori!II17</f>
        <v>0</v>
      </c>
      <c r="IJ49" s="109">
        <f>Juniori!IJ17</f>
        <v>0</v>
      </c>
      <c r="IK49" s="109">
        <f>Juniori!IK17</f>
        <v>0</v>
      </c>
      <c r="IL49" s="109">
        <f>Juniori!IL17</f>
        <v>0</v>
      </c>
      <c r="IM49" s="109">
        <f>Juniori!IM17</f>
        <v>0</v>
      </c>
      <c r="IN49" s="109">
        <f>Juniori!IN17</f>
        <v>0</v>
      </c>
      <c r="IO49" s="109">
        <f>Juniori!IO17</f>
        <v>0</v>
      </c>
      <c r="IP49" s="109">
        <f>Juniori!IP17</f>
        <v>0</v>
      </c>
      <c r="IQ49" s="109">
        <f>Juniori!IQ17</f>
        <v>0</v>
      </c>
      <c r="IR49" s="109">
        <f>Juniori!IR17</f>
        <v>0</v>
      </c>
      <c r="IS49" s="109">
        <f>Juniori!IS17</f>
        <v>0</v>
      </c>
      <c r="IT49" s="109">
        <f>Juniori!IT17</f>
        <v>0</v>
      </c>
      <c r="IU49" s="109">
        <f>Juniori!IU17</f>
        <v>0</v>
      </c>
      <c r="IV49" s="109">
        <f>Juniori!IV17</f>
        <v>0</v>
      </c>
      <c r="IW49" s="109">
        <f>Juniori!IW17</f>
        <v>0</v>
      </c>
      <c r="IX49" s="109">
        <f>Juniori!IX17</f>
        <v>0</v>
      </c>
      <c r="IY49" s="109">
        <f>Juniori!IY17</f>
        <v>0</v>
      </c>
      <c r="IZ49" s="109">
        <f>Juniori!IZ17</f>
        <v>0</v>
      </c>
      <c r="JA49" s="109">
        <f>Juniori!JA17</f>
        <v>0</v>
      </c>
      <c r="JB49" s="109">
        <f>Juniori!JB17</f>
        <v>0</v>
      </c>
      <c r="JC49" s="109">
        <f>Juniori!JC17</f>
        <v>0</v>
      </c>
      <c r="JD49" s="109">
        <f>Juniori!JD17</f>
        <v>0</v>
      </c>
      <c r="JE49" s="109">
        <f>Juniori!JE17</f>
        <v>0</v>
      </c>
      <c r="JF49" s="109">
        <f>Juniori!JF17</f>
        <v>0</v>
      </c>
      <c r="JG49" s="109">
        <f>Juniori!JG17</f>
        <v>0</v>
      </c>
      <c r="JH49" s="109">
        <f>Juniori!JH17</f>
        <v>0</v>
      </c>
      <c r="JI49" s="109">
        <f>Juniori!JI17</f>
        <v>0</v>
      </c>
      <c r="JJ49" s="109">
        <f>Juniori!JJ17</f>
        <v>0</v>
      </c>
      <c r="JK49" s="109">
        <f>Juniori!JK17</f>
        <v>0</v>
      </c>
      <c r="JL49" s="109">
        <f>Juniori!JL17</f>
        <v>0</v>
      </c>
      <c r="JM49" s="109">
        <f>Juniori!JM17</f>
        <v>0</v>
      </c>
      <c r="JN49" s="109">
        <f>Juniori!JN17</f>
        <v>0</v>
      </c>
      <c r="JO49" s="109">
        <f>Juniori!JO17</f>
        <v>0</v>
      </c>
      <c r="JP49" s="109">
        <f>Juniori!JP17</f>
        <v>0</v>
      </c>
      <c r="JQ49" s="109">
        <f>Juniori!JQ17</f>
        <v>0</v>
      </c>
      <c r="JR49" s="109">
        <f>Juniori!JR17</f>
        <v>0</v>
      </c>
      <c r="JS49" s="109">
        <f>Juniori!JS17</f>
        <v>0</v>
      </c>
      <c r="JT49" s="109">
        <f>Juniori!JT17</f>
        <v>0</v>
      </c>
      <c r="JU49" s="109">
        <f>Juniori!JU17</f>
        <v>0</v>
      </c>
      <c r="JV49" s="109">
        <f>Juniori!JV17</f>
        <v>0</v>
      </c>
      <c r="JW49" s="109">
        <f>Juniori!JW17</f>
        <v>0</v>
      </c>
      <c r="JX49" s="109">
        <f>Juniori!JX17</f>
        <v>0</v>
      </c>
      <c r="JY49" s="109">
        <f>Juniori!JY17</f>
        <v>0</v>
      </c>
      <c r="JZ49" s="109">
        <f>Juniori!JZ17</f>
        <v>0</v>
      </c>
      <c r="KA49" s="109">
        <f>Juniori!KA17</f>
        <v>0</v>
      </c>
      <c r="KB49" s="109">
        <f>Juniori!KB17</f>
        <v>0</v>
      </c>
      <c r="KC49" s="109">
        <f>Juniori!KC17</f>
        <v>0</v>
      </c>
      <c r="KD49" s="109">
        <f>Juniori!KD17</f>
        <v>0</v>
      </c>
      <c r="KE49" s="109">
        <f>Juniori!KE17</f>
        <v>0</v>
      </c>
      <c r="KF49" s="109">
        <f>Juniori!KF17</f>
        <v>0</v>
      </c>
      <c r="KG49" s="109">
        <f>Juniori!KG17</f>
        <v>0</v>
      </c>
      <c r="KH49" s="109">
        <f>Juniori!KH17</f>
        <v>0</v>
      </c>
      <c r="KI49" s="109">
        <f>Juniori!KI17</f>
        <v>0</v>
      </c>
      <c r="KJ49" s="109">
        <f>Juniori!KJ17</f>
        <v>0</v>
      </c>
      <c r="KK49" s="109">
        <f>Juniori!KK17</f>
        <v>0</v>
      </c>
      <c r="KL49" s="109">
        <f>Juniori!KL17</f>
        <v>0</v>
      </c>
      <c r="KM49" s="109">
        <f>Juniori!KM17</f>
        <v>0</v>
      </c>
      <c r="KN49" s="109">
        <f>Juniori!KN17</f>
        <v>0</v>
      </c>
      <c r="KO49" s="109">
        <f>Juniori!KO17</f>
        <v>0</v>
      </c>
      <c r="KP49" s="109">
        <f>Juniori!KP17</f>
        <v>0</v>
      </c>
      <c r="KQ49" s="109">
        <f>Juniori!KQ17</f>
        <v>0</v>
      </c>
      <c r="KR49" s="109">
        <f>Juniori!KR17</f>
        <v>0</v>
      </c>
      <c r="KS49" s="109">
        <f>Juniori!KS17</f>
        <v>0</v>
      </c>
      <c r="KT49" s="109">
        <f>Juniori!KT17</f>
        <v>0</v>
      </c>
      <c r="KU49" s="109">
        <f>Juniori!KU17</f>
        <v>0</v>
      </c>
      <c r="KV49" s="109">
        <f>Juniori!KV17</f>
        <v>0</v>
      </c>
      <c r="KW49" s="109">
        <f>Juniori!KW17</f>
        <v>0</v>
      </c>
      <c r="KX49" s="109">
        <f>Juniori!KX17</f>
        <v>0</v>
      </c>
      <c r="KY49" s="109">
        <f>Juniori!KY17</f>
        <v>0</v>
      </c>
      <c r="KZ49" s="109">
        <f>Juniori!KZ17</f>
        <v>0</v>
      </c>
      <c r="LA49" s="109">
        <f>Juniori!LA17</f>
        <v>0</v>
      </c>
      <c r="LB49" s="109">
        <f>Juniori!LB17</f>
        <v>0</v>
      </c>
      <c r="LC49" s="109">
        <f>Juniori!LC17</f>
        <v>0</v>
      </c>
      <c r="LD49" s="109">
        <f>Juniori!LD17</f>
        <v>0</v>
      </c>
      <c r="LE49" s="109">
        <f>Juniori!LE17</f>
        <v>0</v>
      </c>
      <c r="LF49" s="109">
        <f>Juniori!LF17</f>
        <v>0</v>
      </c>
      <c r="LG49" s="109">
        <f>Juniori!LG17</f>
        <v>0</v>
      </c>
      <c r="LH49" s="109">
        <f>Juniori!LH17</f>
        <v>0</v>
      </c>
      <c r="LI49" s="109">
        <f>Juniori!LI17</f>
        <v>0</v>
      </c>
      <c r="LJ49" s="109">
        <f>Juniori!LJ17</f>
        <v>0</v>
      </c>
      <c r="LK49" s="109">
        <f>Juniori!LK17</f>
        <v>0</v>
      </c>
      <c r="LL49" s="109">
        <f>Juniori!LL17</f>
        <v>0</v>
      </c>
      <c r="LM49" s="109">
        <f>Juniori!LM17</f>
        <v>0</v>
      </c>
      <c r="LN49" s="109">
        <f>Juniori!LN17</f>
        <v>0</v>
      </c>
      <c r="LO49" s="109">
        <f>Juniori!LO17</f>
        <v>0</v>
      </c>
      <c r="LP49" s="109">
        <f>Juniori!LP17</f>
        <v>0</v>
      </c>
      <c r="LQ49" s="109">
        <f>Juniori!LQ17</f>
        <v>0</v>
      </c>
      <c r="LR49" s="109">
        <f>Juniori!LR17</f>
        <v>0</v>
      </c>
      <c r="LS49" s="109">
        <f>Juniori!LS17</f>
        <v>0</v>
      </c>
      <c r="LT49" s="109">
        <f>Juniori!LT17</f>
        <v>0</v>
      </c>
      <c r="LU49" s="109">
        <f>Juniori!LU17</f>
        <v>0</v>
      </c>
      <c r="LV49" s="109">
        <f>Juniori!LV17</f>
        <v>0</v>
      </c>
      <c r="LW49" s="109">
        <f>Juniori!LW17</f>
        <v>0</v>
      </c>
      <c r="LX49" s="109">
        <f>Juniori!LX17</f>
        <v>0</v>
      </c>
      <c r="LY49" s="109">
        <f>Juniori!LY17</f>
        <v>0</v>
      </c>
      <c r="LZ49" s="109">
        <f>Juniori!LZ17</f>
        <v>0</v>
      </c>
      <c r="MA49" s="109">
        <f>Juniori!MA17</f>
        <v>0</v>
      </c>
      <c r="MB49" s="109">
        <f>Juniori!MB17</f>
        <v>0</v>
      </c>
      <c r="MC49" s="109">
        <f>Juniori!MC17</f>
        <v>0</v>
      </c>
      <c r="MD49" s="109">
        <f>Juniori!MD17</f>
        <v>0</v>
      </c>
      <c r="ME49" s="109">
        <f>Juniori!ME17</f>
        <v>0</v>
      </c>
      <c r="MF49" s="109">
        <f>Juniori!MF17</f>
        <v>0</v>
      </c>
      <c r="MG49" s="109">
        <f>Juniori!MG17</f>
        <v>0</v>
      </c>
      <c r="MH49" s="109">
        <f>Juniori!MH17</f>
        <v>0</v>
      </c>
      <c r="MI49" s="109">
        <f>Juniori!MI17</f>
        <v>0</v>
      </c>
      <c r="MJ49" s="109">
        <f>Juniori!MJ17</f>
        <v>0</v>
      </c>
      <c r="MK49" s="109">
        <f>Juniori!MK17</f>
        <v>0</v>
      </c>
      <c r="ML49" s="109">
        <f>Juniori!ML17</f>
        <v>0</v>
      </c>
      <c r="MM49" s="109">
        <f>Juniori!MM17</f>
        <v>0</v>
      </c>
      <c r="MN49" s="109">
        <f>Juniori!MN17</f>
        <v>0</v>
      </c>
      <c r="MO49" s="109">
        <f>Juniori!MO17</f>
        <v>0</v>
      </c>
      <c r="MP49" s="109">
        <f>Juniori!MP17</f>
        <v>0</v>
      </c>
      <c r="MQ49" s="109">
        <f>Juniori!MQ17</f>
        <v>0</v>
      </c>
      <c r="MR49" s="109">
        <f>Juniori!MR17</f>
        <v>0</v>
      </c>
      <c r="MS49" s="109">
        <f>Juniori!MS17</f>
        <v>0</v>
      </c>
      <c r="MT49" s="109">
        <f>Juniori!MT17</f>
        <v>0</v>
      </c>
      <c r="MU49" s="109">
        <f>Juniori!MU17</f>
        <v>0</v>
      </c>
      <c r="MV49" s="109">
        <f>Juniori!MV17</f>
        <v>0</v>
      </c>
      <c r="MW49" s="109">
        <f>Juniori!MW17</f>
        <v>0</v>
      </c>
      <c r="MX49" s="109">
        <f>Juniori!MX17</f>
        <v>0</v>
      </c>
      <c r="MY49" s="109">
        <f>Juniori!MY17</f>
        <v>0</v>
      </c>
      <c r="MZ49" s="109">
        <f>Juniori!MZ17</f>
        <v>0</v>
      </c>
      <c r="NA49" s="109">
        <f>Juniori!NA17</f>
        <v>0</v>
      </c>
      <c r="NB49" s="109">
        <f>Juniori!NB17</f>
        <v>0</v>
      </c>
      <c r="NC49" s="109">
        <f>Juniori!NC17</f>
        <v>0</v>
      </c>
      <c r="ND49" s="109">
        <f>Juniori!ND17</f>
        <v>0</v>
      </c>
      <c r="NE49" s="109">
        <f>Juniori!NE17</f>
        <v>0</v>
      </c>
      <c r="NF49" s="109">
        <f>Juniori!NF17</f>
        <v>0</v>
      </c>
      <c r="NG49" s="109">
        <f>Juniori!NG17</f>
        <v>0</v>
      </c>
      <c r="NH49" s="109">
        <f>Juniori!NH17</f>
        <v>0</v>
      </c>
      <c r="NI49" s="109">
        <f>Juniori!NI17</f>
        <v>0</v>
      </c>
      <c r="NJ49" s="109">
        <f>Juniori!NJ17</f>
        <v>0</v>
      </c>
      <c r="NK49" s="109">
        <f>Juniori!NK17</f>
        <v>0</v>
      </c>
      <c r="NL49" s="109">
        <f>Juniori!NL17</f>
        <v>0</v>
      </c>
      <c r="NM49" s="109">
        <f>Juniori!NM17</f>
        <v>0</v>
      </c>
      <c r="NN49" s="109">
        <f>Juniori!NN17</f>
        <v>0</v>
      </c>
      <c r="NO49" s="109">
        <f>Juniori!NO17</f>
        <v>0</v>
      </c>
      <c r="NP49" s="109">
        <f>Juniori!NP17</f>
        <v>0</v>
      </c>
      <c r="NQ49" s="109">
        <f>Juniori!NQ17</f>
        <v>0</v>
      </c>
      <c r="NR49" s="109">
        <f>Juniori!NR17</f>
        <v>0</v>
      </c>
      <c r="NS49" s="109">
        <f>Juniori!NS17</f>
        <v>0</v>
      </c>
      <c r="NT49" s="109">
        <f>Juniori!NT17</f>
        <v>0</v>
      </c>
      <c r="NU49" s="109">
        <f>Juniori!NU17</f>
        <v>0</v>
      </c>
      <c r="NV49" s="109">
        <f>Juniori!NV17</f>
        <v>0</v>
      </c>
      <c r="NW49" s="109">
        <f>Juniori!NW17</f>
        <v>0</v>
      </c>
      <c r="NX49" s="109">
        <f>Juniori!NX17</f>
        <v>0</v>
      </c>
      <c r="NY49" s="109">
        <f>Juniori!NY17</f>
        <v>0</v>
      </c>
      <c r="NZ49" s="109">
        <f>Juniori!NZ17</f>
        <v>0</v>
      </c>
      <c r="OA49" s="109">
        <f>Juniori!OA17</f>
        <v>0</v>
      </c>
      <c r="OB49" s="109">
        <f>Juniori!OB17</f>
        <v>0</v>
      </c>
      <c r="OC49" s="109">
        <f>Juniori!OC17</f>
        <v>0</v>
      </c>
      <c r="OD49" s="109">
        <f>Juniori!OD17</f>
        <v>0</v>
      </c>
      <c r="OE49" s="109">
        <f>Juniori!OE17</f>
        <v>0</v>
      </c>
      <c r="OF49" s="109">
        <f>Juniori!OF17</f>
        <v>0</v>
      </c>
      <c r="OG49" s="109">
        <f>Juniori!OG17</f>
        <v>0</v>
      </c>
      <c r="OH49" s="109">
        <f>Juniori!OH17</f>
        <v>0</v>
      </c>
      <c r="OI49" s="109">
        <f>Juniori!OI17</f>
        <v>0</v>
      </c>
      <c r="OJ49" s="109">
        <f>Juniori!OJ17</f>
        <v>0</v>
      </c>
      <c r="OK49" s="109">
        <f>Juniori!OK17</f>
        <v>0</v>
      </c>
      <c r="OL49" s="109">
        <f>Juniori!OL17</f>
        <v>0</v>
      </c>
      <c r="OM49" s="109">
        <f>Juniori!OM17</f>
        <v>0</v>
      </c>
      <c r="ON49" s="109">
        <f>Juniori!ON17</f>
        <v>0</v>
      </c>
      <c r="OO49" s="109">
        <f>Juniori!OO17</f>
        <v>0</v>
      </c>
      <c r="OP49" s="109">
        <f>Juniori!OP17</f>
        <v>0</v>
      </c>
      <c r="OQ49" s="109">
        <f>Juniori!OQ17</f>
        <v>0</v>
      </c>
      <c r="OR49" s="109">
        <f>Juniori!OR17</f>
        <v>0</v>
      </c>
      <c r="OS49" s="109">
        <f>Juniori!OS17</f>
        <v>0</v>
      </c>
      <c r="OT49" s="109">
        <f>Juniori!OT17</f>
        <v>0</v>
      </c>
      <c r="OU49" s="109">
        <f>Juniori!OU17</f>
        <v>0</v>
      </c>
      <c r="OV49" s="109">
        <f>Juniori!OV17</f>
        <v>0</v>
      </c>
      <c r="OW49" s="109">
        <f>Juniori!OW17</f>
        <v>0</v>
      </c>
      <c r="OX49" s="109">
        <f>Juniori!OX17</f>
        <v>0</v>
      </c>
      <c r="OY49" s="109">
        <f>Juniori!OY17</f>
        <v>0</v>
      </c>
      <c r="OZ49" s="109">
        <f>Juniori!OZ17</f>
        <v>0</v>
      </c>
      <c r="PA49" s="109">
        <f>Juniori!PA17</f>
        <v>0</v>
      </c>
      <c r="PB49" s="109">
        <f>Juniori!PB17</f>
        <v>0</v>
      </c>
      <c r="PC49" s="109">
        <f>Juniori!PC17</f>
        <v>0</v>
      </c>
      <c r="PD49" s="109">
        <f>Juniori!PD17</f>
        <v>0</v>
      </c>
      <c r="PE49" s="109">
        <f>Juniori!PE17</f>
        <v>0</v>
      </c>
      <c r="PF49" s="109">
        <f>Juniori!PF17</f>
        <v>0</v>
      </c>
      <c r="PG49" s="109">
        <f>Juniori!PG17</f>
        <v>0</v>
      </c>
      <c r="PH49" s="109">
        <f>Juniori!PH17</f>
        <v>0</v>
      </c>
      <c r="PI49" s="109">
        <f>Juniori!PI17</f>
        <v>0</v>
      </c>
      <c r="PJ49" s="109">
        <f>Juniori!PJ17</f>
        <v>0</v>
      </c>
      <c r="PK49" s="109">
        <f>Juniori!PK17</f>
        <v>0</v>
      </c>
      <c r="PL49" s="109">
        <f>Juniori!PL17</f>
        <v>0</v>
      </c>
      <c r="PM49" s="109">
        <f>Juniori!PM17</f>
        <v>0</v>
      </c>
      <c r="PN49" s="109">
        <f>Juniori!PN17</f>
        <v>0</v>
      </c>
      <c r="PO49" s="109">
        <f>Juniori!PO17</f>
        <v>0</v>
      </c>
      <c r="PP49" s="109">
        <f>Juniori!PP17</f>
        <v>0</v>
      </c>
      <c r="PQ49" s="109">
        <f>Juniori!PQ17</f>
        <v>0</v>
      </c>
      <c r="PR49" s="109">
        <f>Juniori!PR17</f>
        <v>0</v>
      </c>
      <c r="PS49" s="109">
        <f>Juniori!PS17</f>
        <v>0</v>
      </c>
      <c r="PT49" s="109">
        <f>Juniori!PT17</f>
        <v>0</v>
      </c>
      <c r="PU49" s="109">
        <f>Juniori!PU17</f>
        <v>0</v>
      </c>
      <c r="PV49" s="109">
        <f>Juniori!PV17</f>
        <v>0</v>
      </c>
      <c r="PW49" s="109">
        <f>Juniori!PW17</f>
        <v>0</v>
      </c>
      <c r="PX49" s="109">
        <f>Juniori!PX17</f>
        <v>0</v>
      </c>
      <c r="PY49" s="109">
        <f>Juniori!PY17</f>
        <v>0</v>
      </c>
      <c r="PZ49" s="109">
        <f>Juniori!PZ17</f>
        <v>0</v>
      </c>
      <c r="QA49" s="109">
        <f>Juniori!QA17</f>
        <v>0</v>
      </c>
      <c r="QB49" s="109">
        <f>Juniori!QB17</f>
        <v>0</v>
      </c>
      <c r="QC49" s="109">
        <f>Juniori!QC17</f>
        <v>0</v>
      </c>
      <c r="QD49" s="109">
        <f>Juniori!QD17</f>
        <v>0</v>
      </c>
      <c r="QE49" s="109">
        <f>Juniori!QE17</f>
        <v>0</v>
      </c>
      <c r="QF49" s="109">
        <f>Juniori!QF17</f>
        <v>0</v>
      </c>
      <c r="QG49" s="109">
        <f>Juniori!QG17</f>
        <v>0</v>
      </c>
      <c r="QH49" s="109">
        <f>Juniori!QH17</f>
        <v>0</v>
      </c>
      <c r="QI49" s="109">
        <f>Juniori!QI17</f>
        <v>0</v>
      </c>
      <c r="QJ49" s="109">
        <f>Juniori!QJ17</f>
        <v>0</v>
      </c>
      <c r="QK49" s="109">
        <f>Juniori!QK17</f>
        <v>0</v>
      </c>
      <c r="QL49" s="109">
        <f>Juniori!QL17</f>
        <v>0</v>
      </c>
      <c r="QM49" s="109">
        <f>Juniori!QM17</f>
        <v>0</v>
      </c>
      <c r="QN49" s="109">
        <f>Juniori!QN17</f>
        <v>0</v>
      </c>
      <c r="QO49" s="109">
        <f>Juniori!QO17</f>
        <v>0</v>
      </c>
      <c r="QP49" s="109">
        <f>Juniori!QP17</f>
        <v>0</v>
      </c>
      <c r="QQ49" s="109">
        <f>Juniori!QQ17</f>
        <v>0</v>
      </c>
      <c r="QR49" s="109">
        <f>Juniori!QR17</f>
        <v>0</v>
      </c>
      <c r="QS49" s="109">
        <f>Juniori!QS17</f>
        <v>0</v>
      </c>
      <c r="QT49" s="109">
        <f>Juniori!QT17</f>
        <v>0</v>
      </c>
      <c r="QU49" s="109">
        <f>Juniori!QU17</f>
        <v>0</v>
      </c>
      <c r="QV49" s="109">
        <f>Juniori!QV17</f>
        <v>0</v>
      </c>
      <c r="QW49" s="109">
        <f>Juniori!QW17</f>
        <v>0</v>
      </c>
      <c r="QX49" s="109">
        <f>Juniori!QX17</f>
        <v>0</v>
      </c>
      <c r="QY49" s="109">
        <f>Juniori!QY17</f>
        <v>0</v>
      </c>
      <c r="QZ49" s="109">
        <f>Juniori!QZ17</f>
        <v>0</v>
      </c>
      <c r="RA49" s="109">
        <f>Juniori!RA17</f>
        <v>0</v>
      </c>
      <c r="RB49" s="109">
        <f>Juniori!RB17</f>
        <v>0</v>
      </c>
      <c r="RC49" s="109">
        <f>Juniori!RC17</f>
        <v>0</v>
      </c>
      <c r="RD49" s="109">
        <f>Juniori!RD17</f>
        <v>0</v>
      </c>
      <c r="RE49" s="109">
        <f>Juniori!RE17</f>
        <v>0</v>
      </c>
      <c r="RF49" s="109">
        <f>Juniori!RF17</f>
        <v>0</v>
      </c>
      <c r="RG49" s="109">
        <f>Juniori!RG17</f>
        <v>0</v>
      </c>
      <c r="RH49" s="109">
        <f>Juniori!RH17</f>
        <v>0</v>
      </c>
      <c r="RI49" s="109">
        <f>Juniori!RI17</f>
        <v>0</v>
      </c>
      <c r="RJ49" s="109">
        <f>Juniori!RJ17</f>
        <v>0</v>
      </c>
      <c r="RK49" s="109">
        <f>Juniori!RK17</f>
        <v>0</v>
      </c>
      <c r="RL49" s="109">
        <f>Juniori!RL17</f>
        <v>0</v>
      </c>
      <c r="RM49" s="109">
        <f>Juniori!RM17</f>
        <v>0</v>
      </c>
      <c r="RN49" s="109">
        <f>Juniori!RN17</f>
        <v>0</v>
      </c>
      <c r="RO49" s="109">
        <f>Juniori!RO17</f>
        <v>0</v>
      </c>
      <c r="RP49" s="109">
        <f>Juniori!RP17</f>
        <v>0</v>
      </c>
      <c r="RQ49" s="109">
        <f>Juniori!RQ17</f>
        <v>0</v>
      </c>
      <c r="RR49" s="109">
        <f>Juniori!RR17</f>
        <v>0</v>
      </c>
      <c r="RS49" s="109">
        <f>Juniori!RS17</f>
        <v>0</v>
      </c>
      <c r="RT49" s="109">
        <f>Juniori!RT17</f>
        <v>0</v>
      </c>
      <c r="RU49" s="109">
        <f>Juniori!RU17</f>
        <v>0</v>
      </c>
      <c r="RV49" s="109">
        <f>Juniori!RV17</f>
        <v>0</v>
      </c>
      <c r="RW49" s="109">
        <f>Juniori!RW17</f>
        <v>0</v>
      </c>
      <c r="RX49" s="109">
        <f>Juniori!RX17</f>
        <v>0</v>
      </c>
      <c r="RY49" s="109">
        <f>Juniori!RY17</f>
        <v>0</v>
      </c>
      <c r="RZ49" s="109">
        <f>Juniori!RZ17</f>
        <v>0</v>
      </c>
      <c r="SA49" s="109">
        <f>Juniori!SA17</f>
        <v>0</v>
      </c>
      <c r="SB49" s="109">
        <f>Juniori!SB17</f>
        <v>0</v>
      </c>
      <c r="SC49" s="109">
        <f>Juniori!SC17</f>
        <v>0</v>
      </c>
      <c r="SD49" s="109">
        <f>Juniori!SD17</f>
        <v>0</v>
      </c>
      <c r="SE49" s="109">
        <f>Juniori!SE17</f>
        <v>0</v>
      </c>
      <c r="SF49" s="109">
        <f>Juniori!SF17</f>
        <v>0</v>
      </c>
      <c r="SG49" s="109">
        <f>Juniori!SG17</f>
        <v>0</v>
      </c>
      <c r="SH49" s="109">
        <f>Juniori!SH17</f>
        <v>0</v>
      </c>
      <c r="SI49" s="109">
        <f>Juniori!SI17</f>
        <v>0</v>
      </c>
      <c r="SJ49" s="109">
        <f>Juniori!SJ17</f>
        <v>0</v>
      </c>
      <c r="SK49" s="109">
        <f>Juniori!SK17</f>
        <v>0</v>
      </c>
      <c r="SL49" s="109">
        <f>Juniori!SL17</f>
        <v>0</v>
      </c>
      <c r="SM49" s="109">
        <f>Juniori!SM17</f>
        <v>0</v>
      </c>
      <c r="SN49" s="109">
        <f>Juniori!SN17</f>
        <v>0</v>
      </c>
      <c r="SO49" s="109">
        <f>Juniori!SO17</f>
        <v>0</v>
      </c>
      <c r="SP49" s="109">
        <f>Juniori!SP17</f>
        <v>0</v>
      </c>
      <c r="SQ49" s="109">
        <f>Juniori!SQ17</f>
        <v>0</v>
      </c>
      <c r="SR49" s="109">
        <f>Juniori!SR17</f>
        <v>0</v>
      </c>
      <c r="SS49" s="109">
        <f>Juniori!SS17</f>
        <v>0</v>
      </c>
      <c r="ST49" s="109">
        <f>Juniori!ST17</f>
        <v>0</v>
      </c>
      <c r="SU49" s="109">
        <f>Juniori!SU17</f>
        <v>0</v>
      </c>
      <c r="SV49" s="109">
        <f>Juniori!SV17</f>
        <v>0</v>
      </c>
      <c r="SW49" s="109">
        <f>Juniori!SW17</f>
        <v>0</v>
      </c>
      <c r="SX49" s="109">
        <f>Juniori!SX17</f>
        <v>0</v>
      </c>
      <c r="SY49" s="109">
        <f>Juniori!SY17</f>
        <v>0</v>
      </c>
      <c r="SZ49" s="109">
        <f>Juniori!SZ17</f>
        <v>0</v>
      </c>
      <c r="TA49" s="109">
        <f>Juniori!TA17</f>
        <v>0</v>
      </c>
      <c r="TB49" s="109">
        <f>Juniori!TB17</f>
        <v>0</v>
      </c>
    </row>
    <row r="50" spans="1:522" s="1" customFormat="1" ht="18" customHeight="1" x14ac:dyDescent="0.2">
      <c r="A50" s="12"/>
      <c r="B50" s="31"/>
      <c r="E50" s="4" t="s">
        <v>536</v>
      </c>
      <c r="F50" s="1">
        <v>9317</v>
      </c>
      <c r="G50" s="9" t="s">
        <v>127</v>
      </c>
      <c r="H50" s="4"/>
      <c r="I50" s="1">
        <f>SUM(K50:TB50)</f>
        <v>39</v>
      </c>
      <c r="J50" s="12"/>
      <c r="K50" s="109">
        <f>Juniori!K25</f>
        <v>0</v>
      </c>
      <c r="L50" s="109">
        <f>Juniori!L25</f>
        <v>0</v>
      </c>
      <c r="M50" s="109">
        <f>Juniori!M25</f>
        <v>0</v>
      </c>
      <c r="N50" s="109">
        <f>Juniori!N25</f>
        <v>0</v>
      </c>
      <c r="O50" s="109">
        <f>Juniori!O25</f>
        <v>0</v>
      </c>
      <c r="P50" s="109">
        <f>Juniori!P25</f>
        <v>0</v>
      </c>
      <c r="Q50" s="109" t="str">
        <f>Juniori!Q25</f>
        <v>o</v>
      </c>
      <c r="R50" s="109">
        <f>Juniori!R25</f>
        <v>0</v>
      </c>
      <c r="S50" s="109">
        <f>Juniori!S25</f>
        <v>0</v>
      </c>
      <c r="T50" s="109">
        <f>Juniori!T25</f>
        <v>0</v>
      </c>
      <c r="U50" s="109">
        <f>Juniori!U25</f>
        <v>0</v>
      </c>
      <c r="V50" s="109">
        <f>Juniori!V25</f>
        <v>0</v>
      </c>
      <c r="W50" s="109">
        <f>Juniori!W25</f>
        <v>0</v>
      </c>
      <c r="X50" s="109">
        <f>Juniori!X25</f>
        <v>0</v>
      </c>
      <c r="Y50" s="109">
        <f>Juniori!Y25</f>
        <v>0</v>
      </c>
      <c r="Z50" s="109">
        <f>Juniori!Z25</f>
        <v>0</v>
      </c>
      <c r="AA50" s="109">
        <f>Juniori!AA25</f>
        <v>2</v>
      </c>
      <c r="AB50" s="109">
        <f>Juniori!AB25</f>
        <v>0</v>
      </c>
      <c r="AC50" s="109">
        <f>Juniori!AC25</f>
        <v>0</v>
      </c>
      <c r="AD50" s="109">
        <f>Juniori!AD25</f>
        <v>0</v>
      </c>
      <c r="AE50" s="109">
        <f>Juniori!AE25</f>
        <v>0</v>
      </c>
      <c r="AF50" s="109">
        <f>Juniori!AF25</f>
        <v>0</v>
      </c>
      <c r="AG50" s="109">
        <f>Juniori!AG25</f>
        <v>0</v>
      </c>
      <c r="AH50" s="109">
        <f>Juniori!AH25</f>
        <v>0</v>
      </c>
      <c r="AI50" s="109">
        <f>Juniori!AI25</f>
        <v>0</v>
      </c>
      <c r="AJ50" s="109">
        <f>Juniori!AJ25</f>
        <v>0</v>
      </c>
      <c r="AK50" s="109">
        <f>Juniori!AK25</f>
        <v>0</v>
      </c>
      <c r="AL50" s="109">
        <f>Juniori!AL25</f>
        <v>0</v>
      </c>
      <c r="AM50" s="109">
        <f>Juniori!AM25</f>
        <v>0</v>
      </c>
      <c r="AN50" s="109">
        <f>Juniori!AN25</f>
        <v>0</v>
      </c>
      <c r="AO50" s="109">
        <f>Juniori!AO25</f>
        <v>0</v>
      </c>
      <c r="AP50" s="109">
        <f>Juniori!AP25</f>
        <v>0</v>
      </c>
      <c r="AQ50" s="109">
        <f>Juniori!AQ25</f>
        <v>0</v>
      </c>
      <c r="AR50" s="109">
        <f>Juniori!AR25</f>
        <v>0</v>
      </c>
      <c r="AS50" s="109">
        <f>Juniori!AS25</f>
        <v>0</v>
      </c>
      <c r="AT50" s="109">
        <f>Juniori!AT25</f>
        <v>0</v>
      </c>
      <c r="AU50" s="109">
        <f>Juniori!AU25</f>
        <v>0</v>
      </c>
      <c r="AV50" s="109">
        <f>Juniori!AV25</f>
        <v>0</v>
      </c>
      <c r="AW50" s="109">
        <f>Juniori!AW25</f>
        <v>0</v>
      </c>
      <c r="AX50" s="109">
        <f>Juniori!AX25</f>
        <v>0</v>
      </c>
      <c r="AY50" s="109">
        <f>Juniori!AY25</f>
        <v>2</v>
      </c>
      <c r="AZ50" s="109">
        <f>Juniori!AZ25</f>
        <v>0</v>
      </c>
      <c r="BA50" s="109">
        <f>Juniori!BA25</f>
        <v>0</v>
      </c>
      <c r="BB50" s="109">
        <f>Juniori!BB25</f>
        <v>0</v>
      </c>
      <c r="BC50" s="109">
        <f>Juniori!BC25</f>
        <v>0</v>
      </c>
      <c r="BD50" s="109">
        <f>Juniori!BD25</f>
        <v>0</v>
      </c>
      <c r="BE50" s="109">
        <f>Juniori!BE25</f>
        <v>0</v>
      </c>
      <c r="BF50" s="109">
        <f>Juniori!BF25</f>
        <v>4</v>
      </c>
      <c r="BG50" s="109">
        <f>Juniori!BG25</f>
        <v>0</v>
      </c>
      <c r="BH50" s="109">
        <f>Juniori!BH25</f>
        <v>0</v>
      </c>
      <c r="BI50" s="109">
        <f>Juniori!BI25</f>
        <v>0</v>
      </c>
      <c r="BJ50" s="109">
        <f>Juniori!BJ25</f>
        <v>0</v>
      </c>
      <c r="BK50" s="109">
        <f>Juniori!BK25</f>
        <v>0</v>
      </c>
      <c r="BL50" s="109">
        <f>Juniori!BL25</f>
        <v>0</v>
      </c>
      <c r="BM50" s="109">
        <f>Juniori!BM25</f>
        <v>0</v>
      </c>
      <c r="BN50" s="109">
        <f>Juniori!BN25</f>
        <v>0</v>
      </c>
      <c r="BO50" s="109">
        <f>Juniori!BO25</f>
        <v>0</v>
      </c>
      <c r="BP50" s="109">
        <f>Juniori!BP25</f>
        <v>0</v>
      </c>
      <c r="BQ50" s="109">
        <f>Juniori!BQ25</f>
        <v>0</v>
      </c>
      <c r="BR50" s="109">
        <f>Juniori!BR25</f>
        <v>0</v>
      </c>
      <c r="BS50" s="109">
        <f>Juniori!BS25</f>
        <v>0</v>
      </c>
      <c r="BT50" s="109">
        <f>Juniori!BT25</f>
        <v>0</v>
      </c>
      <c r="BU50" s="109">
        <f>Juniori!BU25</f>
        <v>0</v>
      </c>
      <c r="BV50" s="109">
        <f>Juniori!BV25</f>
        <v>0</v>
      </c>
      <c r="BW50" s="109">
        <f>Juniori!BW25</f>
        <v>0</v>
      </c>
      <c r="BX50" s="109">
        <f>Juniori!BX25</f>
        <v>0</v>
      </c>
      <c r="BY50" s="109">
        <f>Juniori!BY25</f>
        <v>0</v>
      </c>
      <c r="BZ50" s="109">
        <f>Juniori!BZ25</f>
        <v>0</v>
      </c>
      <c r="CA50" s="109">
        <f>Juniori!CA25</f>
        <v>0</v>
      </c>
      <c r="CB50" s="109">
        <f>Juniori!CB25</f>
        <v>0</v>
      </c>
      <c r="CC50" s="109">
        <f>Juniori!CC25</f>
        <v>0</v>
      </c>
      <c r="CD50" s="109">
        <f>Juniori!CD25</f>
        <v>0</v>
      </c>
      <c r="CE50" s="109">
        <f>Juniori!CE25</f>
        <v>0</v>
      </c>
      <c r="CF50" s="109">
        <f>Juniori!CF25</f>
        <v>0</v>
      </c>
      <c r="CG50" s="109">
        <f>Juniori!CG25</f>
        <v>0</v>
      </c>
      <c r="CH50" s="109">
        <f>Juniori!CH25</f>
        <v>0</v>
      </c>
      <c r="CI50" s="109">
        <f>Juniori!CI25</f>
        <v>0</v>
      </c>
      <c r="CJ50" s="109">
        <f>Juniori!CJ25</f>
        <v>0</v>
      </c>
      <c r="CK50" s="109">
        <f>Juniori!CK25</f>
        <v>0</v>
      </c>
      <c r="CL50" s="109">
        <f>Juniori!CL25</f>
        <v>0</v>
      </c>
      <c r="CM50" s="109">
        <f>Juniori!CM25</f>
        <v>0</v>
      </c>
      <c r="CN50" s="109">
        <f>Juniori!CN25</f>
        <v>0</v>
      </c>
      <c r="CO50" s="109">
        <f>Juniori!CO25</f>
        <v>0</v>
      </c>
      <c r="CP50" s="109">
        <f>Juniori!CP25</f>
        <v>0</v>
      </c>
      <c r="CQ50" s="109">
        <f>Juniori!CQ25</f>
        <v>0</v>
      </c>
      <c r="CR50" s="109">
        <f>Juniori!CR25</f>
        <v>0</v>
      </c>
      <c r="CS50" s="109">
        <f>Juniori!CS25</f>
        <v>0</v>
      </c>
      <c r="CT50" s="109">
        <f>Juniori!CT25</f>
        <v>0</v>
      </c>
      <c r="CU50" s="109">
        <f>Juniori!CU25</f>
        <v>0</v>
      </c>
      <c r="CV50" s="109">
        <f>Juniori!CV25</f>
        <v>0</v>
      </c>
      <c r="CW50" s="109">
        <f>Juniori!CW25</f>
        <v>0</v>
      </c>
      <c r="CX50" s="109">
        <f>Juniori!CX25</f>
        <v>0</v>
      </c>
      <c r="CY50" s="109">
        <f>Juniori!CY25</f>
        <v>0</v>
      </c>
      <c r="CZ50" s="109">
        <f>Juniori!CZ25</f>
        <v>0</v>
      </c>
      <c r="DA50" s="109">
        <f>Juniori!DA25</f>
        <v>0</v>
      </c>
      <c r="DB50" s="109">
        <f>Juniori!DB25</f>
        <v>0</v>
      </c>
      <c r="DC50" s="109">
        <f>Juniori!DC25</f>
        <v>0</v>
      </c>
      <c r="DD50" s="109">
        <f>Juniori!DD25</f>
        <v>0</v>
      </c>
      <c r="DE50" s="109">
        <f>Juniori!DE25</f>
        <v>0</v>
      </c>
      <c r="DF50" s="109">
        <f>Juniori!DF25</f>
        <v>0</v>
      </c>
      <c r="DG50" s="109">
        <f>Juniori!DG25</f>
        <v>0</v>
      </c>
      <c r="DH50" s="109">
        <f>Juniori!DH25</f>
        <v>0</v>
      </c>
      <c r="DI50" s="109">
        <f>Juniori!DI25</f>
        <v>0</v>
      </c>
      <c r="DJ50" s="109">
        <f>Juniori!DJ25</f>
        <v>0</v>
      </c>
      <c r="DK50" s="109">
        <f>Juniori!DK25</f>
        <v>0</v>
      </c>
      <c r="DL50" s="109">
        <f>Juniori!DL25</f>
        <v>0</v>
      </c>
      <c r="DM50" s="109">
        <f>Juniori!DM25</f>
        <v>0</v>
      </c>
      <c r="DN50" s="109">
        <f>Juniori!DN25</f>
        <v>0</v>
      </c>
      <c r="DO50" s="109">
        <f>Juniori!DO25</f>
        <v>0</v>
      </c>
      <c r="DP50" s="109">
        <f>Juniori!DP25</f>
        <v>0</v>
      </c>
      <c r="DQ50" s="109">
        <f>Juniori!DQ25</f>
        <v>0</v>
      </c>
      <c r="DR50" s="109">
        <f>Juniori!DR25</f>
        <v>0</v>
      </c>
      <c r="DS50" s="109">
        <f>Juniori!DS25</f>
        <v>0</v>
      </c>
      <c r="DT50" s="109">
        <f>Juniori!DT25</f>
        <v>0</v>
      </c>
      <c r="DU50" s="109">
        <f>Juniori!DU25</f>
        <v>0</v>
      </c>
      <c r="DV50" s="109">
        <f>Juniori!DV25</f>
        <v>0</v>
      </c>
      <c r="DW50" s="109">
        <f>Juniori!DW25</f>
        <v>0</v>
      </c>
      <c r="DX50" s="109">
        <f>Juniori!DX25</f>
        <v>0</v>
      </c>
      <c r="DY50" s="109">
        <f>Juniori!DY25</f>
        <v>0</v>
      </c>
      <c r="DZ50" s="109">
        <f>Juniori!DZ25</f>
        <v>0</v>
      </c>
      <c r="EA50" s="109">
        <f>Juniori!EA25</f>
        <v>0</v>
      </c>
      <c r="EB50" s="109">
        <f>Juniori!EB25</f>
        <v>0</v>
      </c>
      <c r="EC50" s="109">
        <f>Juniori!EC25</f>
        <v>0</v>
      </c>
      <c r="ED50" s="109">
        <f>Juniori!ED25</f>
        <v>0</v>
      </c>
      <c r="EE50" s="109">
        <f>Juniori!EE25</f>
        <v>0</v>
      </c>
      <c r="EF50" s="109">
        <f>Juniori!EF25</f>
        <v>0</v>
      </c>
      <c r="EG50" s="109">
        <f>Juniori!EG25</f>
        <v>0</v>
      </c>
      <c r="EH50" s="109">
        <f>Juniori!EH25</f>
        <v>0</v>
      </c>
      <c r="EI50" s="109">
        <f>Juniori!EI25</f>
        <v>0</v>
      </c>
      <c r="EJ50" s="109">
        <f>Juniori!EJ25</f>
        <v>3</v>
      </c>
      <c r="EK50" s="109">
        <f>Juniori!EK25</f>
        <v>0</v>
      </c>
      <c r="EL50" s="109">
        <f>Juniori!EL25</f>
        <v>0</v>
      </c>
      <c r="EM50" s="109">
        <f>Juniori!EM25</f>
        <v>1</v>
      </c>
      <c r="EN50" s="109">
        <f>Juniori!EN25</f>
        <v>0</v>
      </c>
      <c r="EO50" s="109">
        <f>Juniori!EO25</f>
        <v>0</v>
      </c>
      <c r="EP50" s="109">
        <f>Juniori!EP25</f>
        <v>0</v>
      </c>
      <c r="EQ50" s="109">
        <f>Juniori!EQ25</f>
        <v>0</v>
      </c>
      <c r="ER50" s="109">
        <f>Juniori!ER25</f>
        <v>0</v>
      </c>
      <c r="ES50" s="109">
        <f>Juniori!ES25</f>
        <v>0</v>
      </c>
      <c r="ET50" s="109">
        <f>Juniori!ET25</f>
        <v>0</v>
      </c>
      <c r="EU50" s="109">
        <f>Juniori!EU25</f>
        <v>3</v>
      </c>
      <c r="EV50" s="109">
        <f>Juniori!EV25</f>
        <v>0</v>
      </c>
      <c r="EW50" s="109" t="str">
        <f>Juniori!EW25</f>
        <v>o</v>
      </c>
      <c r="EX50" s="109">
        <f>Juniori!EX25</f>
        <v>0</v>
      </c>
      <c r="EY50" s="109">
        <f>Juniori!EY25</f>
        <v>0</v>
      </c>
      <c r="EZ50" s="109">
        <f>Juniori!EZ25</f>
        <v>0</v>
      </c>
      <c r="FA50" s="109">
        <f>Juniori!FA25</f>
        <v>0</v>
      </c>
      <c r="FB50" s="109">
        <f>Juniori!FB25</f>
        <v>0</v>
      </c>
      <c r="FC50" s="109">
        <f>Juniori!FC25</f>
        <v>0</v>
      </c>
      <c r="FD50" s="109">
        <f>Juniori!FD25</f>
        <v>0</v>
      </c>
      <c r="FE50" s="109">
        <f>Juniori!FE25</f>
        <v>0</v>
      </c>
      <c r="FF50" s="109">
        <f>Juniori!FF25</f>
        <v>0</v>
      </c>
      <c r="FG50" s="109">
        <f>Juniori!FG25</f>
        <v>0</v>
      </c>
      <c r="FH50" s="109">
        <f>Juniori!FH25</f>
        <v>0</v>
      </c>
      <c r="FI50" s="109">
        <f>Juniori!FI25</f>
        <v>0</v>
      </c>
      <c r="FJ50" s="109">
        <f>Juniori!FJ25</f>
        <v>0</v>
      </c>
      <c r="FK50" s="109">
        <f>Juniori!FK25</f>
        <v>0</v>
      </c>
      <c r="FL50" s="109">
        <f>Juniori!FL25</f>
        <v>0</v>
      </c>
      <c r="FM50" s="109">
        <f>Juniori!FM25</f>
        <v>0</v>
      </c>
      <c r="FN50" s="109">
        <f>Juniori!FN25</f>
        <v>0</v>
      </c>
      <c r="FO50" s="109">
        <f>Juniori!FO25</f>
        <v>0</v>
      </c>
      <c r="FP50" s="109">
        <f>Juniori!FP25</f>
        <v>0</v>
      </c>
      <c r="FQ50" s="109">
        <f>Juniori!FQ25</f>
        <v>0</v>
      </c>
      <c r="FR50" s="109">
        <f>Juniori!FR25</f>
        <v>0</v>
      </c>
      <c r="FS50" s="109">
        <f>Juniori!FS25</f>
        <v>0</v>
      </c>
      <c r="FT50" s="109">
        <f>Juniori!FT25</f>
        <v>0</v>
      </c>
      <c r="FU50" s="109">
        <f>Juniori!FU25</f>
        <v>0</v>
      </c>
      <c r="FV50" s="109">
        <f>Juniori!FV25</f>
        <v>0</v>
      </c>
      <c r="FW50" s="109">
        <f>Juniori!FW25</f>
        <v>0</v>
      </c>
      <c r="FX50" s="109">
        <f>Juniori!FX25</f>
        <v>0</v>
      </c>
      <c r="FY50" s="109">
        <f>Juniori!FY25</f>
        <v>0</v>
      </c>
      <c r="FZ50" s="109">
        <f>Juniori!FZ25</f>
        <v>0</v>
      </c>
      <c r="GA50" s="109">
        <f>Juniori!GA25</f>
        <v>0</v>
      </c>
      <c r="GB50" s="109">
        <f>Juniori!GB25</f>
        <v>0</v>
      </c>
      <c r="GC50" s="109">
        <f>Juniori!GC25</f>
        <v>0</v>
      </c>
      <c r="GD50" s="109">
        <f>Juniori!GD25</f>
        <v>0</v>
      </c>
      <c r="GE50" s="109">
        <f>Juniori!GE25</f>
        <v>0</v>
      </c>
      <c r="GF50" s="109">
        <f>Juniori!GF25</f>
        <v>0</v>
      </c>
      <c r="GG50" s="109">
        <f>Juniori!GG25</f>
        <v>0</v>
      </c>
      <c r="GH50" s="109">
        <f>Juniori!GH25</f>
        <v>0</v>
      </c>
      <c r="GI50" s="109">
        <f>Juniori!GI25</f>
        <v>0</v>
      </c>
      <c r="GJ50" s="109">
        <f>Juniori!GJ25</f>
        <v>0</v>
      </c>
      <c r="GK50" s="109">
        <f>Juniori!GK25</f>
        <v>0</v>
      </c>
      <c r="GL50" s="109">
        <f>Juniori!GL25</f>
        <v>0</v>
      </c>
      <c r="GM50" s="109">
        <f>Juniori!GM25</f>
        <v>0</v>
      </c>
      <c r="GN50" s="109">
        <f>Juniori!GN25</f>
        <v>0</v>
      </c>
      <c r="GO50" s="109">
        <f>Juniori!GO25</f>
        <v>0</v>
      </c>
      <c r="GP50" s="109">
        <f>Juniori!GP25</f>
        <v>0</v>
      </c>
      <c r="GQ50" s="109">
        <f>Juniori!GQ25</f>
        <v>0</v>
      </c>
      <c r="GR50" s="109">
        <f>Juniori!GR25</f>
        <v>0</v>
      </c>
      <c r="GS50" s="109">
        <f>Juniori!GS25</f>
        <v>0</v>
      </c>
      <c r="GT50" s="109">
        <f>Juniori!GT25</f>
        <v>0</v>
      </c>
      <c r="GU50" s="109">
        <f>Juniori!GU25</f>
        <v>0</v>
      </c>
      <c r="GV50" s="109">
        <f>Juniori!GV25</f>
        <v>0</v>
      </c>
      <c r="GW50" s="109">
        <f>Juniori!GW25</f>
        <v>0</v>
      </c>
      <c r="GX50" s="109">
        <f>Juniori!GX25</f>
        <v>0</v>
      </c>
      <c r="GY50" s="109">
        <f>Juniori!GY25</f>
        <v>0</v>
      </c>
      <c r="GZ50" s="109">
        <f>Juniori!GZ25</f>
        <v>0</v>
      </c>
      <c r="HA50" s="109">
        <f>Juniori!HA25</f>
        <v>0</v>
      </c>
      <c r="HB50" s="109">
        <f>Juniori!HB25</f>
        <v>0</v>
      </c>
      <c r="HC50" s="109">
        <f>Juniori!HC25</f>
        <v>4</v>
      </c>
      <c r="HD50" s="109">
        <f>Juniori!HD25</f>
        <v>3</v>
      </c>
      <c r="HE50" s="109">
        <f>Juniori!HE25</f>
        <v>0</v>
      </c>
      <c r="HF50" s="109">
        <f>Juniori!HF25</f>
        <v>0</v>
      </c>
      <c r="HG50" s="109">
        <f>Juniori!HG25</f>
        <v>0</v>
      </c>
      <c r="HH50" s="109">
        <f>Juniori!HH25</f>
        <v>0</v>
      </c>
      <c r="HI50" s="109">
        <f>Juniori!HI25</f>
        <v>0</v>
      </c>
      <c r="HJ50" s="109">
        <f>Juniori!HJ25</f>
        <v>0</v>
      </c>
      <c r="HK50" s="109">
        <f>Juniori!HK25</f>
        <v>0</v>
      </c>
      <c r="HL50" s="109">
        <f>Juniori!HL25</f>
        <v>0</v>
      </c>
      <c r="HM50" s="109">
        <f>Juniori!HM25</f>
        <v>0</v>
      </c>
      <c r="HN50" s="109">
        <f>Juniori!HN25</f>
        <v>0</v>
      </c>
      <c r="HO50" s="109">
        <f>Juniori!HO25</f>
        <v>0</v>
      </c>
      <c r="HP50" s="109">
        <f>Juniori!HP25</f>
        <v>0</v>
      </c>
      <c r="HQ50" s="109">
        <f>Juniori!HQ25</f>
        <v>0</v>
      </c>
      <c r="HR50" s="109">
        <f>Juniori!HR25</f>
        <v>0</v>
      </c>
      <c r="HS50" s="109">
        <f>Juniori!HS25</f>
        <v>0</v>
      </c>
      <c r="HT50" s="109">
        <f>Juniori!HT25</f>
        <v>0</v>
      </c>
      <c r="HU50" s="109">
        <f>Juniori!HU25</f>
        <v>0</v>
      </c>
      <c r="HV50" s="109">
        <f>Juniori!HV25</f>
        <v>0</v>
      </c>
      <c r="HW50" s="109">
        <f>Juniori!HW25</f>
        <v>0</v>
      </c>
      <c r="HX50" s="109">
        <f>Juniori!HX25</f>
        <v>0</v>
      </c>
      <c r="HY50" s="109">
        <f>Juniori!HY25</f>
        <v>0</v>
      </c>
      <c r="HZ50" s="109">
        <f>Juniori!HZ25</f>
        <v>0</v>
      </c>
      <c r="IA50" s="109">
        <f>Juniori!IA25</f>
        <v>0</v>
      </c>
      <c r="IB50" s="109">
        <f>Juniori!IB25</f>
        <v>0</v>
      </c>
      <c r="IC50" s="109">
        <f>Juniori!IC25</f>
        <v>0</v>
      </c>
      <c r="ID50" s="109">
        <f>Juniori!ID25</f>
        <v>0</v>
      </c>
      <c r="IE50" s="109">
        <f>Juniori!IE25</f>
        <v>0</v>
      </c>
      <c r="IF50" s="109">
        <f>Juniori!IF25</f>
        <v>0</v>
      </c>
      <c r="IG50" s="109">
        <f>Juniori!IG25</f>
        <v>0</v>
      </c>
      <c r="IH50" s="109">
        <f>Juniori!IH25</f>
        <v>0</v>
      </c>
      <c r="II50" s="109">
        <f>Juniori!II25</f>
        <v>0</v>
      </c>
      <c r="IJ50" s="109">
        <f>Juniori!IJ25</f>
        <v>0</v>
      </c>
      <c r="IK50" s="109">
        <f>Juniori!IK25</f>
        <v>0</v>
      </c>
      <c r="IL50" s="109">
        <f>Juniori!IL25</f>
        <v>9</v>
      </c>
      <c r="IM50" s="109">
        <f>Juniori!IM25</f>
        <v>0</v>
      </c>
      <c r="IN50" s="109">
        <f>Juniori!IN25</f>
        <v>0</v>
      </c>
      <c r="IO50" s="109">
        <f>Juniori!IO25</f>
        <v>0</v>
      </c>
      <c r="IP50" s="109">
        <f>Juniori!IP25</f>
        <v>0</v>
      </c>
      <c r="IQ50" s="109">
        <f>Juniori!IQ25</f>
        <v>0</v>
      </c>
      <c r="IR50" s="109">
        <f>Juniori!IR25</f>
        <v>3</v>
      </c>
      <c r="IS50" s="109">
        <f>Juniori!IS25</f>
        <v>0</v>
      </c>
      <c r="IT50" s="109">
        <f>Juniori!IT25</f>
        <v>0</v>
      </c>
      <c r="IU50" s="109">
        <f>Juniori!IU25</f>
        <v>0</v>
      </c>
      <c r="IV50" s="109">
        <f>Juniori!IV25</f>
        <v>0</v>
      </c>
      <c r="IW50" s="109" t="str">
        <f>Juniori!IW25</f>
        <v>o</v>
      </c>
      <c r="IX50" s="109">
        <f>Juniori!IX25</f>
        <v>0</v>
      </c>
      <c r="IY50" s="109">
        <f>Juniori!IY25</f>
        <v>0</v>
      </c>
      <c r="IZ50" s="109">
        <f>Juniori!IZ25</f>
        <v>0</v>
      </c>
      <c r="JA50" s="109">
        <f>Juniori!JA25</f>
        <v>0</v>
      </c>
      <c r="JB50" s="109">
        <f>Juniori!JB25</f>
        <v>5</v>
      </c>
      <c r="JC50" s="109">
        <f>Juniori!JC25</f>
        <v>0</v>
      </c>
      <c r="JD50" s="109">
        <f>Juniori!JD25</f>
        <v>0</v>
      </c>
      <c r="JE50" s="109">
        <f>Juniori!JE25</f>
        <v>0</v>
      </c>
      <c r="JF50" s="109">
        <f>Juniori!JF25</f>
        <v>0</v>
      </c>
      <c r="JG50" s="109">
        <f>Juniori!JG25</f>
        <v>0</v>
      </c>
      <c r="JH50" s="109">
        <f>Juniori!JH25</f>
        <v>0</v>
      </c>
      <c r="JI50" s="109">
        <f>Juniori!JI25</f>
        <v>0</v>
      </c>
      <c r="JJ50" s="109">
        <f>Juniori!JJ25</f>
        <v>0</v>
      </c>
      <c r="JK50" s="109">
        <f>Juniori!JK25</f>
        <v>0</v>
      </c>
      <c r="JL50" s="109">
        <f>Juniori!JL25</f>
        <v>0</v>
      </c>
      <c r="JM50" s="109">
        <f>Juniori!JM25</f>
        <v>0</v>
      </c>
      <c r="JN50" s="109">
        <f>Juniori!JN25</f>
        <v>0</v>
      </c>
      <c r="JO50" s="109">
        <f>Juniori!JO25</f>
        <v>0</v>
      </c>
      <c r="JP50" s="109">
        <f>Juniori!JP25</f>
        <v>0</v>
      </c>
      <c r="JQ50" s="109">
        <f>Juniori!JQ25</f>
        <v>0</v>
      </c>
      <c r="JR50" s="109">
        <f>Juniori!JR25</f>
        <v>0</v>
      </c>
      <c r="JS50" s="109">
        <f>Juniori!JS25</f>
        <v>0</v>
      </c>
      <c r="JT50" s="109">
        <f>Juniori!JT25</f>
        <v>0</v>
      </c>
      <c r="JU50" s="109">
        <f>Juniori!JU25</f>
        <v>0</v>
      </c>
      <c r="JV50" s="109">
        <f>Juniori!JV25</f>
        <v>0</v>
      </c>
      <c r="JW50" s="109">
        <f>Juniori!JW25</f>
        <v>0</v>
      </c>
      <c r="JX50" s="109">
        <f>Juniori!JX25</f>
        <v>0</v>
      </c>
      <c r="JY50" s="109">
        <f>Juniori!JY25</f>
        <v>0</v>
      </c>
      <c r="JZ50" s="109">
        <f>Juniori!JZ25</f>
        <v>0</v>
      </c>
      <c r="KA50" s="109">
        <f>Juniori!KA25</f>
        <v>0</v>
      </c>
      <c r="KB50" s="109">
        <f>Juniori!KB25</f>
        <v>0</v>
      </c>
      <c r="KC50" s="109">
        <f>Juniori!KC25</f>
        <v>0</v>
      </c>
      <c r="KD50" s="109">
        <f>Juniori!KD25</f>
        <v>0</v>
      </c>
      <c r="KE50" s="109">
        <f>Juniori!KE25</f>
        <v>0</v>
      </c>
      <c r="KF50" s="109">
        <f>Juniori!KF25</f>
        <v>0</v>
      </c>
      <c r="KG50" s="109">
        <f>Juniori!KG25</f>
        <v>0</v>
      </c>
      <c r="KH50" s="109">
        <f>Juniori!KH25</f>
        <v>0</v>
      </c>
      <c r="KI50" s="109">
        <f>Juniori!KI25</f>
        <v>0</v>
      </c>
      <c r="KJ50" s="109">
        <f>Juniori!KJ25</f>
        <v>0</v>
      </c>
      <c r="KK50" s="109">
        <f>Juniori!KK25</f>
        <v>0</v>
      </c>
      <c r="KL50" s="109">
        <f>Juniori!KL25</f>
        <v>0</v>
      </c>
      <c r="KM50" s="109">
        <f>Juniori!KM25</f>
        <v>0</v>
      </c>
      <c r="KN50" s="109">
        <f>Juniori!KN25</f>
        <v>0</v>
      </c>
      <c r="KO50" s="109">
        <f>Juniori!KO25</f>
        <v>0</v>
      </c>
      <c r="KP50" s="109">
        <f>Juniori!KP25</f>
        <v>0</v>
      </c>
      <c r="KQ50" s="109">
        <f>Juniori!KQ25</f>
        <v>0</v>
      </c>
      <c r="KR50" s="109">
        <f>Juniori!KR25</f>
        <v>0</v>
      </c>
      <c r="KS50" s="109">
        <f>Juniori!KS25</f>
        <v>0</v>
      </c>
      <c r="KT50" s="109">
        <f>Juniori!KT25</f>
        <v>0</v>
      </c>
      <c r="KU50" s="109">
        <f>Juniori!KU25</f>
        <v>0</v>
      </c>
      <c r="KV50" s="109">
        <f>Juniori!KV25</f>
        <v>0</v>
      </c>
      <c r="KW50" s="109">
        <f>Juniori!KW25</f>
        <v>0</v>
      </c>
      <c r="KX50" s="109">
        <f>Juniori!KX25</f>
        <v>0</v>
      </c>
      <c r="KY50" s="109">
        <f>Juniori!KY25</f>
        <v>0</v>
      </c>
      <c r="KZ50" s="109">
        <f>Juniori!KZ25</f>
        <v>0</v>
      </c>
      <c r="LA50" s="109">
        <f>Juniori!LA25</f>
        <v>0</v>
      </c>
      <c r="LB50" s="109">
        <f>Juniori!LB25</f>
        <v>0</v>
      </c>
      <c r="LC50" s="109">
        <f>Juniori!LC25</f>
        <v>0</v>
      </c>
      <c r="LD50" s="109">
        <f>Juniori!LD25</f>
        <v>0</v>
      </c>
      <c r="LE50" s="109">
        <f>Juniori!LE25</f>
        <v>0</v>
      </c>
      <c r="LF50" s="109">
        <f>Juniori!LF25</f>
        <v>0</v>
      </c>
      <c r="LG50" s="109">
        <f>Juniori!LG25</f>
        <v>0</v>
      </c>
      <c r="LH50" s="109">
        <f>Juniori!LH25</f>
        <v>0</v>
      </c>
      <c r="LI50" s="109">
        <f>Juniori!LI25</f>
        <v>0</v>
      </c>
      <c r="LJ50" s="109">
        <f>Juniori!LJ25</f>
        <v>0</v>
      </c>
      <c r="LK50" s="109">
        <f>Juniori!LK25</f>
        <v>0</v>
      </c>
      <c r="LL50" s="109">
        <f>Juniori!LL25</f>
        <v>0</v>
      </c>
      <c r="LM50" s="109">
        <f>Juniori!LM25</f>
        <v>0</v>
      </c>
      <c r="LN50" s="109">
        <f>Juniori!LN25</f>
        <v>0</v>
      </c>
      <c r="LO50" s="109">
        <f>Juniori!LO25</f>
        <v>0</v>
      </c>
      <c r="LP50" s="109">
        <f>Juniori!LP25</f>
        <v>0</v>
      </c>
      <c r="LQ50" s="109">
        <f>Juniori!LQ25</f>
        <v>0</v>
      </c>
      <c r="LR50" s="109">
        <f>Juniori!LR25</f>
        <v>0</v>
      </c>
      <c r="LS50" s="109">
        <f>Juniori!LS25</f>
        <v>0</v>
      </c>
      <c r="LT50" s="109">
        <f>Juniori!LT25</f>
        <v>0</v>
      </c>
      <c r="LU50" s="109">
        <f>Juniori!LU25</f>
        <v>0</v>
      </c>
      <c r="LV50" s="109">
        <f>Juniori!LV25</f>
        <v>0</v>
      </c>
      <c r="LW50" s="109">
        <f>Juniori!LW25</f>
        <v>0</v>
      </c>
      <c r="LX50" s="109">
        <f>Juniori!LX25</f>
        <v>0</v>
      </c>
      <c r="LY50" s="109">
        <f>Juniori!LY25</f>
        <v>0</v>
      </c>
      <c r="LZ50" s="109">
        <f>Juniori!LZ25</f>
        <v>0</v>
      </c>
      <c r="MA50" s="109">
        <f>Juniori!MA25</f>
        <v>0</v>
      </c>
      <c r="MB50" s="109">
        <f>Juniori!MB25</f>
        <v>0</v>
      </c>
      <c r="MC50" s="109">
        <f>Juniori!MC25</f>
        <v>0</v>
      </c>
      <c r="MD50" s="109">
        <f>Juniori!MD25</f>
        <v>0</v>
      </c>
      <c r="ME50" s="109">
        <f>Juniori!ME25</f>
        <v>0</v>
      </c>
      <c r="MF50" s="109">
        <f>Juniori!MF25</f>
        <v>0</v>
      </c>
      <c r="MG50" s="109">
        <f>Juniori!MG25</f>
        <v>0</v>
      </c>
      <c r="MH50" s="109">
        <f>Juniori!MH25</f>
        <v>0</v>
      </c>
      <c r="MI50" s="109">
        <f>Juniori!MI25</f>
        <v>0</v>
      </c>
      <c r="MJ50" s="109">
        <f>Juniori!MJ25</f>
        <v>0</v>
      </c>
      <c r="MK50" s="109">
        <f>Juniori!MK25</f>
        <v>0</v>
      </c>
      <c r="ML50" s="109">
        <f>Juniori!ML25</f>
        <v>0</v>
      </c>
      <c r="MM50" s="109">
        <f>Juniori!MM25</f>
        <v>0</v>
      </c>
      <c r="MN50" s="109">
        <f>Juniori!MN25</f>
        <v>0</v>
      </c>
      <c r="MO50" s="109">
        <f>Juniori!MO25</f>
        <v>0</v>
      </c>
      <c r="MP50" s="109">
        <f>Juniori!MP25</f>
        <v>0</v>
      </c>
      <c r="MQ50" s="109">
        <f>Juniori!MQ25</f>
        <v>0</v>
      </c>
      <c r="MR50" s="109">
        <f>Juniori!MR25</f>
        <v>0</v>
      </c>
      <c r="MS50" s="109">
        <f>Juniori!MS25</f>
        <v>0</v>
      </c>
      <c r="MT50" s="109">
        <f>Juniori!MT25</f>
        <v>0</v>
      </c>
      <c r="MU50" s="109">
        <f>Juniori!MU25</f>
        <v>0</v>
      </c>
      <c r="MV50" s="109">
        <f>Juniori!MV25</f>
        <v>0</v>
      </c>
      <c r="MW50" s="109">
        <f>Juniori!MW25</f>
        <v>0</v>
      </c>
      <c r="MX50" s="109">
        <f>Juniori!MX25</f>
        <v>0</v>
      </c>
      <c r="MY50" s="109">
        <f>Juniori!MY25</f>
        <v>0</v>
      </c>
      <c r="MZ50" s="109">
        <f>Juniori!MZ25</f>
        <v>0</v>
      </c>
      <c r="NA50" s="109">
        <f>Juniori!NA25</f>
        <v>0</v>
      </c>
      <c r="NB50" s="109">
        <f>Juniori!NB25</f>
        <v>0</v>
      </c>
      <c r="NC50" s="109">
        <f>Juniori!NC25</f>
        <v>0</v>
      </c>
      <c r="ND50" s="109">
        <f>Juniori!ND25</f>
        <v>0</v>
      </c>
      <c r="NE50" s="109">
        <f>Juniori!NE25</f>
        <v>0</v>
      </c>
      <c r="NF50" s="109">
        <f>Juniori!NF25</f>
        <v>0</v>
      </c>
      <c r="NG50" s="109">
        <f>Juniori!NG25</f>
        <v>0</v>
      </c>
      <c r="NH50" s="109">
        <f>Juniori!NH25</f>
        <v>0</v>
      </c>
      <c r="NI50" s="109">
        <f>Juniori!NI25</f>
        <v>0</v>
      </c>
      <c r="NJ50" s="109">
        <f>Juniori!NJ25</f>
        <v>0</v>
      </c>
      <c r="NK50" s="109">
        <f>Juniori!NK25</f>
        <v>0</v>
      </c>
      <c r="NL50" s="109">
        <f>Juniori!NL25</f>
        <v>0</v>
      </c>
      <c r="NM50" s="109">
        <f>Juniori!NM25</f>
        <v>0</v>
      </c>
      <c r="NN50" s="109">
        <f>Juniori!NN25</f>
        <v>0</v>
      </c>
      <c r="NO50" s="109">
        <f>Juniori!NO25</f>
        <v>0</v>
      </c>
      <c r="NP50" s="109">
        <f>Juniori!NP25</f>
        <v>0</v>
      </c>
      <c r="NQ50" s="109">
        <f>Juniori!NQ25</f>
        <v>0</v>
      </c>
      <c r="NR50" s="109">
        <f>Juniori!NR25</f>
        <v>0</v>
      </c>
      <c r="NS50" s="109">
        <f>Juniori!NS25</f>
        <v>0</v>
      </c>
      <c r="NT50" s="109">
        <f>Juniori!NT25</f>
        <v>0</v>
      </c>
      <c r="NU50" s="109">
        <f>Juniori!NU25</f>
        <v>0</v>
      </c>
      <c r="NV50" s="109">
        <f>Juniori!NV25</f>
        <v>0</v>
      </c>
      <c r="NW50" s="109">
        <f>Juniori!NW25</f>
        <v>0</v>
      </c>
      <c r="NX50" s="109">
        <f>Juniori!NX25</f>
        <v>0</v>
      </c>
      <c r="NY50" s="109">
        <f>Juniori!NY25</f>
        <v>0</v>
      </c>
      <c r="NZ50" s="109">
        <f>Juniori!NZ25</f>
        <v>0</v>
      </c>
      <c r="OA50" s="109">
        <f>Juniori!OA25</f>
        <v>0</v>
      </c>
      <c r="OB50" s="109">
        <f>Juniori!OB25</f>
        <v>0</v>
      </c>
      <c r="OC50" s="109">
        <f>Juniori!OC25</f>
        <v>0</v>
      </c>
      <c r="OD50" s="109">
        <f>Juniori!OD25</f>
        <v>0</v>
      </c>
      <c r="OE50" s="109">
        <f>Juniori!OE25</f>
        <v>0</v>
      </c>
      <c r="OF50" s="109">
        <f>Juniori!OF25</f>
        <v>0</v>
      </c>
      <c r="OG50" s="109">
        <f>Juniori!OG25</f>
        <v>0</v>
      </c>
      <c r="OH50" s="109">
        <f>Juniori!OH25</f>
        <v>0</v>
      </c>
      <c r="OI50" s="109">
        <f>Juniori!OI25</f>
        <v>0</v>
      </c>
      <c r="OJ50" s="109">
        <f>Juniori!OJ25</f>
        <v>0</v>
      </c>
      <c r="OK50" s="109">
        <f>Juniori!OK25</f>
        <v>0</v>
      </c>
      <c r="OL50" s="109">
        <f>Juniori!OL25</f>
        <v>0</v>
      </c>
      <c r="OM50" s="109">
        <f>Juniori!OM25</f>
        <v>0</v>
      </c>
      <c r="ON50" s="109">
        <f>Juniori!ON25</f>
        <v>0</v>
      </c>
      <c r="OO50" s="109">
        <f>Juniori!OO25</f>
        <v>0</v>
      </c>
      <c r="OP50" s="109">
        <f>Juniori!OP25</f>
        <v>0</v>
      </c>
      <c r="OQ50" s="109">
        <f>Juniori!OQ25</f>
        <v>0</v>
      </c>
      <c r="OR50" s="109">
        <f>Juniori!OR25</f>
        <v>0</v>
      </c>
      <c r="OS50" s="109">
        <f>Juniori!OS25</f>
        <v>0</v>
      </c>
      <c r="OT50" s="109">
        <f>Juniori!OT25</f>
        <v>0</v>
      </c>
      <c r="OU50" s="109">
        <f>Juniori!OU25</f>
        <v>0</v>
      </c>
      <c r="OV50" s="109">
        <f>Juniori!OV25</f>
        <v>0</v>
      </c>
      <c r="OW50" s="109">
        <f>Juniori!OW25</f>
        <v>0</v>
      </c>
      <c r="OX50" s="109">
        <f>Juniori!OX25</f>
        <v>0</v>
      </c>
      <c r="OY50" s="109">
        <f>Juniori!OY25</f>
        <v>0</v>
      </c>
      <c r="OZ50" s="109">
        <f>Juniori!OZ25</f>
        <v>0</v>
      </c>
      <c r="PA50" s="109">
        <f>Juniori!PA25</f>
        <v>0</v>
      </c>
      <c r="PB50" s="109">
        <f>Juniori!PB25</f>
        <v>0</v>
      </c>
      <c r="PC50" s="109">
        <f>Juniori!PC25</f>
        <v>0</v>
      </c>
      <c r="PD50" s="109">
        <f>Juniori!PD25</f>
        <v>0</v>
      </c>
      <c r="PE50" s="109">
        <f>Juniori!PE25</f>
        <v>0</v>
      </c>
      <c r="PF50" s="109">
        <f>Juniori!PF25</f>
        <v>0</v>
      </c>
      <c r="PG50" s="109">
        <f>Juniori!PG25</f>
        <v>0</v>
      </c>
      <c r="PH50" s="109">
        <f>Juniori!PH25</f>
        <v>0</v>
      </c>
      <c r="PI50" s="109">
        <f>Juniori!PI25</f>
        <v>0</v>
      </c>
      <c r="PJ50" s="109">
        <f>Juniori!PJ25</f>
        <v>0</v>
      </c>
      <c r="PK50" s="109">
        <f>Juniori!PK25</f>
        <v>0</v>
      </c>
      <c r="PL50" s="109">
        <f>Juniori!PL25</f>
        <v>0</v>
      </c>
      <c r="PM50" s="109">
        <f>Juniori!PM25</f>
        <v>0</v>
      </c>
      <c r="PN50" s="109">
        <f>Juniori!PN25</f>
        <v>0</v>
      </c>
      <c r="PO50" s="109">
        <f>Juniori!PO25</f>
        <v>0</v>
      </c>
      <c r="PP50" s="109">
        <f>Juniori!PP25</f>
        <v>0</v>
      </c>
      <c r="PQ50" s="109">
        <f>Juniori!PQ25</f>
        <v>0</v>
      </c>
      <c r="PR50" s="109">
        <f>Juniori!PR25</f>
        <v>0</v>
      </c>
      <c r="PS50" s="109">
        <f>Juniori!PS25</f>
        <v>0</v>
      </c>
      <c r="PT50" s="109">
        <f>Juniori!PT25</f>
        <v>0</v>
      </c>
      <c r="PU50" s="109">
        <f>Juniori!PU25</f>
        <v>0</v>
      </c>
      <c r="PV50" s="109">
        <f>Juniori!PV25</f>
        <v>0</v>
      </c>
      <c r="PW50" s="109">
        <f>Juniori!PW25</f>
        <v>0</v>
      </c>
      <c r="PX50" s="109">
        <f>Juniori!PX25</f>
        <v>0</v>
      </c>
      <c r="PY50" s="109">
        <f>Juniori!PY25</f>
        <v>0</v>
      </c>
      <c r="PZ50" s="109">
        <f>Juniori!PZ25</f>
        <v>0</v>
      </c>
      <c r="QA50" s="109">
        <f>Juniori!QA25</f>
        <v>0</v>
      </c>
      <c r="QB50" s="109">
        <f>Juniori!QB25</f>
        <v>0</v>
      </c>
      <c r="QC50" s="109">
        <f>Juniori!QC25</f>
        <v>0</v>
      </c>
      <c r="QD50" s="109">
        <f>Juniori!QD25</f>
        <v>0</v>
      </c>
      <c r="QE50" s="109">
        <f>Juniori!QE25</f>
        <v>0</v>
      </c>
      <c r="QF50" s="109">
        <f>Juniori!QF25</f>
        <v>0</v>
      </c>
      <c r="QG50" s="109">
        <f>Juniori!QG25</f>
        <v>0</v>
      </c>
      <c r="QH50" s="109">
        <f>Juniori!QH25</f>
        <v>0</v>
      </c>
      <c r="QI50" s="109">
        <f>Juniori!QI25</f>
        <v>0</v>
      </c>
      <c r="QJ50" s="109">
        <f>Juniori!QJ25</f>
        <v>0</v>
      </c>
      <c r="QK50" s="109">
        <f>Juniori!QK25</f>
        <v>0</v>
      </c>
      <c r="QL50" s="109">
        <f>Juniori!QL25</f>
        <v>0</v>
      </c>
      <c r="QM50" s="109">
        <f>Juniori!QM25</f>
        <v>0</v>
      </c>
      <c r="QN50" s="109">
        <f>Juniori!QN25</f>
        <v>0</v>
      </c>
      <c r="QO50" s="109">
        <f>Juniori!QO25</f>
        <v>0</v>
      </c>
      <c r="QP50" s="109">
        <f>Juniori!QP25</f>
        <v>0</v>
      </c>
      <c r="QQ50" s="109">
        <f>Juniori!QQ25</f>
        <v>0</v>
      </c>
      <c r="QR50" s="109">
        <f>Juniori!QR25</f>
        <v>0</v>
      </c>
      <c r="QS50" s="109">
        <f>Juniori!QS25</f>
        <v>0</v>
      </c>
      <c r="QT50" s="109">
        <f>Juniori!QT25</f>
        <v>0</v>
      </c>
      <c r="QU50" s="109">
        <f>Juniori!QU25</f>
        <v>0</v>
      </c>
      <c r="QV50" s="109">
        <f>Juniori!QV25</f>
        <v>0</v>
      </c>
      <c r="QW50" s="109">
        <f>Juniori!QW25</f>
        <v>0</v>
      </c>
      <c r="QX50" s="109">
        <f>Juniori!QX25</f>
        <v>0</v>
      </c>
      <c r="QY50" s="109">
        <f>Juniori!QY25</f>
        <v>0</v>
      </c>
      <c r="QZ50" s="109">
        <f>Juniori!QZ25</f>
        <v>0</v>
      </c>
      <c r="RA50" s="109">
        <f>Juniori!RA25</f>
        <v>0</v>
      </c>
      <c r="RB50" s="109">
        <f>Juniori!RB25</f>
        <v>0</v>
      </c>
      <c r="RC50" s="109">
        <f>Juniori!RC25</f>
        <v>0</v>
      </c>
      <c r="RD50" s="109">
        <f>Juniori!RD25</f>
        <v>0</v>
      </c>
      <c r="RE50" s="109">
        <f>Juniori!RE25</f>
        <v>0</v>
      </c>
      <c r="RF50" s="109">
        <f>Juniori!RF25</f>
        <v>0</v>
      </c>
      <c r="RG50" s="109">
        <f>Juniori!RG25</f>
        <v>0</v>
      </c>
      <c r="RH50" s="109">
        <f>Juniori!RH25</f>
        <v>0</v>
      </c>
      <c r="RI50" s="109">
        <f>Juniori!RI25</f>
        <v>0</v>
      </c>
      <c r="RJ50" s="109">
        <f>Juniori!RJ25</f>
        <v>0</v>
      </c>
      <c r="RK50" s="109">
        <f>Juniori!RK25</f>
        <v>0</v>
      </c>
      <c r="RL50" s="109">
        <f>Juniori!RL25</f>
        <v>0</v>
      </c>
      <c r="RM50" s="109">
        <f>Juniori!RM25</f>
        <v>0</v>
      </c>
      <c r="RN50" s="109">
        <f>Juniori!RN25</f>
        <v>0</v>
      </c>
      <c r="RO50" s="109">
        <f>Juniori!RO25</f>
        <v>0</v>
      </c>
      <c r="RP50" s="109">
        <f>Juniori!RP25</f>
        <v>0</v>
      </c>
      <c r="RQ50" s="109">
        <f>Juniori!RQ25</f>
        <v>0</v>
      </c>
      <c r="RR50" s="109">
        <f>Juniori!RR25</f>
        <v>0</v>
      </c>
      <c r="RS50" s="109">
        <f>Juniori!RS25</f>
        <v>0</v>
      </c>
      <c r="RT50" s="109">
        <f>Juniori!RT25</f>
        <v>0</v>
      </c>
      <c r="RU50" s="109">
        <f>Juniori!RU25</f>
        <v>0</v>
      </c>
      <c r="RV50" s="109">
        <f>Juniori!RV25</f>
        <v>0</v>
      </c>
      <c r="RW50" s="109">
        <f>Juniori!RW25</f>
        <v>0</v>
      </c>
      <c r="RX50" s="109">
        <f>Juniori!RX25</f>
        <v>0</v>
      </c>
      <c r="RY50" s="109">
        <f>Juniori!RY25</f>
        <v>0</v>
      </c>
      <c r="RZ50" s="109">
        <f>Juniori!RZ25</f>
        <v>0</v>
      </c>
      <c r="SA50" s="109">
        <f>Juniori!SA25</f>
        <v>0</v>
      </c>
      <c r="SB50" s="109">
        <f>Juniori!SB25</f>
        <v>0</v>
      </c>
      <c r="SC50" s="109">
        <f>Juniori!SC25</f>
        <v>0</v>
      </c>
      <c r="SD50" s="109">
        <f>Juniori!SD25</f>
        <v>0</v>
      </c>
      <c r="SE50" s="109">
        <f>Juniori!SE25</f>
        <v>0</v>
      </c>
      <c r="SF50" s="109">
        <f>Juniori!SF25</f>
        <v>0</v>
      </c>
      <c r="SG50" s="109">
        <f>Juniori!SG25</f>
        <v>0</v>
      </c>
      <c r="SH50" s="109">
        <f>Juniori!SH25</f>
        <v>0</v>
      </c>
      <c r="SI50" s="109">
        <f>Juniori!SI25</f>
        <v>0</v>
      </c>
      <c r="SJ50" s="109">
        <f>Juniori!SJ25</f>
        <v>0</v>
      </c>
      <c r="SK50" s="109">
        <f>Juniori!SK25</f>
        <v>0</v>
      </c>
      <c r="SL50" s="109">
        <f>Juniori!SL25</f>
        <v>0</v>
      </c>
      <c r="SM50" s="109">
        <f>Juniori!SM25</f>
        <v>0</v>
      </c>
      <c r="SN50" s="109">
        <f>Juniori!SN25</f>
        <v>0</v>
      </c>
      <c r="SO50" s="109">
        <f>Juniori!SO25</f>
        <v>0</v>
      </c>
      <c r="SP50" s="109">
        <f>Juniori!SP25</f>
        <v>0</v>
      </c>
      <c r="SQ50" s="109">
        <f>Juniori!SQ25</f>
        <v>0</v>
      </c>
      <c r="SR50" s="109">
        <f>Juniori!SR25</f>
        <v>0</v>
      </c>
      <c r="SS50" s="109">
        <f>Juniori!SS25</f>
        <v>0</v>
      </c>
      <c r="ST50" s="109">
        <f>Juniori!ST25</f>
        <v>0</v>
      </c>
      <c r="SU50" s="109">
        <f>Juniori!SU25</f>
        <v>0</v>
      </c>
      <c r="SV50" s="109">
        <f>Juniori!SV25</f>
        <v>0</v>
      </c>
      <c r="SW50" s="109">
        <f>Juniori!SW25</f>
        <v>0</v>
      </c>
      <c r="SX50" s="109">
        <f>Juniori!SX25</f>
        <v>0</v>
      </c>
      <c r="SY50" s="109">
        <f>Juniori!SY25</f>
        <v>0</v>
      </c>
      <c r="SZ50" s="109">
        <f>Juniori!SZ25</f>
        <v>0</v>
      </c>
      <c r="TA50" s="109">
        <f>Juniori!TA25</f>
        <v>0</v>
      </c>
      <c r="TB50" s="109">
        <f>Juniori!TB25</f>
        <v>0</v>
      </c>
    </row>
    <row r="51" spans="1:522" s="1" customFormat="1" ht="18" customHeight="1" x14ac:dyDescent="0.2">
      <c r="A51" s="12">
        <v>37</v>
      </c>
      <c r="B51" s="11" t="s">
        <v>32</v>
      </c>
      <c r="C51" s="1">
        <v>11292</v>
      </c>
      <c r="D51" s="1">
        <v>2014</v>
      </c>
      <c r="E51" t="s">
        <v>29</v>
      </c>
      <c r="F51" s="1">
        <v>2366</v>
      </c>
      <c r="G51" s="1" t="s">
        <v>129</v>
      </c>
      <c r="H51" t="s">
        <v>17</v>
      </c>
      <c r="I51" s="1">
        <f>SUM(K51:TB51)</f>
        <v>36</v>
      </c>
      <c r="J51" s="12">
        <f>Tabuľka3[[#This Row],[Stĺpec9]]</f>
        <v>36</v>
      </c>
      <c r="K51" s="109">
        <f>Seniori!K17</f>
        <v>0</v>
      </c>
      <c r="L51" s="109">
        <f>Seniori!L17</f>
        <v>0</v>
      </c>
      <c r="M51" s="109">
        <f>Seniori!M17</f>
        <v>0</v>
      </c>
      <c r="N51" s="109">
        <f>Seniori!N17</f>
        <v>0</v>
      </c>
      <c r="O51" s="109">
        <f>Seniori!O17</f>
        <v>0</v>
      </c>
      <c r="P51" s="109">
        <f>Seniori!P17</f>
        <v>0</v>
      </c>
      <c r="Q51" s="109">
        <f>Seniori!Q17</f>
        <v>0</v>
      </c>
      <c r="R51" s="109">
        <f>Seniori!R17</f>
        <v>0</v>
      </c>
      <c r="S51" s="109">
        <f>Seniori!S17</f>
        <v>0</v>
      </c>
      <c r="T51" s="109">
        <f>Seniori!T17</f>
        <v>0</v>
      </c>
      <c r="U51" s="109">
        <f>Seniori!U17</f>
        <v>0</v>
      </c>
      <c r="V51" s="109">
        <f>Seniori!V17</f>
        <v>0</v>
      </c>
      <c r="W51" s="109">
        <f>Seniori!W17</f>
        <v>0</v>
      </c>
      <c r="X51" s="109">
        <f>Seniori!X17</f>
        <v>0</v>
      </c>
      <c r="Y51" s="109">
        <f>Seniori!Y17</f>
        <v>0</v>
      </c>
      <c r="Z51" s="109">
        <f>Seniori!Z17</f>
        <v>0</v>
      </c>
      <c r="AA51" s="109">
        <f>Seniori!AA17</f>
        <v>0</v>
      </c>
      <c r="AB51" s="109">
        <f>Seniori!AB17</f>
        <v>0</v>
      </c>
      <c r="AC51" s="109">
        <f>Seniori!AC17</f>
        <v>0</v>
      </c>
      <c r="AD51" s="109">
        <f>Seniori!AD17</f>
        <v>0</v>
      </c>
      <c r="AE51" s="109">
        <f>Seniori!AE17</f>
        <v>0</v>
      </c>
      <c r="AF51" s="109">
        <f>Seniori!AF17</f>
        <v>0</v>
      </c>
      <c r="AG51" s="109">
        <f>Seniori!AG17</f>
        <v>0</v>
      </c>
      <c r="AH51" s="109">
        <f>Seniori!AH17</f>
        <v>0</v>
      </c>
      <c r="AI51" s="109">
        <f>Seniori!AI17</f>
        <v>0</v>
      </c>
      <c r="AJ51" s="109">
        <f>Seniori!AJ17</f>
        <v>0</v>
      </c>
      <c r="AK51" s="109">
        <f>Seniori!AK17</f>
        <v>0</v>
      </c>
      <c r="AL51" s="109">
        <f>Seniori!AL17</f>
        <v>0</v>
      </c>
      <c r="AM51" s="109">
        <f>Seniori!AM17</f>
        <v>0</v>
      </c>
      <c r="AN51" s="109">
        <f>Seniori!AN17</f>
        <v>0</v>
      </c>
      <c r="AO51" s="109">
        <f>Seniori!AO17</f>
        <v>0</v>
      </c>
      <c r="AP51" s="109">
        <f>Seniori!AP17</f>
        <v>0</v>
      </c>
      <c r="AQ51" s="109">
        <f>Seniori!AQ17</f>
        <v>0</v>
      </c>
      <c r="AR51" s="109">
        <f>Seniori!AR17</f>
        <v>0</v>
      </c>
      <c r="AS51" s="109">
        <f>Seniori!AS17</f>
        <v>0</v>
      </c>
      <c r="AT51" s="109">
        <f>Seniori!AT17</f>
        <v>0</v>
      </c>
      <c r="AU51" s="109">
        <f>Seniori!AU17</f>
        <v>0</v>
      </c>
      <c r="AV51" s="109">
        <f>Seniori!AV17</f>
        <v>0</v>
      </c>
      <c r="AW51" s="109">
        <f>Seniori!AW17</f>
        <v>0</v>
      </c>
      <c r="AX51" s="109">
        <f>Seniori!AX17</f>
        <v>0</v>
      </c>
      <c r="AY51" s="109">
        <f>Seniori!AY17</f>
        <v>0</v>
      </c>
      <c r="AZ51" s="109">
        <f>Seniori!AZ17</f>
        <v>0</v>
      </c>
      <c r="BA51" s="109">
        <f>Seniori!BA17</f>
        <v>0</v>
      </c>
      <c r="BB51" s="109">
        <f>Seniori!BB17</f>
        <v>0</v>
      </c>
      <c r="BC51" s="109">
        <f>Seniori!BC17</f>
        <v>0</v>
      </c>
      <c r="BD51" s="109">
        <f>Seniori!BD17</f>
        <v>0</v>
      </c>
      <c r="BE51" s="109">
        <f>Seniori!BE17</f>
        <v>0</v>
      </c>
      <c r="BF51" s="109">
        <f>Seniori!BF17</f>
        <v>0</v>
      </c>
      <c r="BG51" s="109">
        <f>Seniori!BG17</f>
        <v>0</v>
      </c>
      <c r="BH51" s="109">
        <f>Seniori!BH17</f>
        <v>0</v>
      </c>
      <c r="BI51" s="109">
        <f>Seniori!BI17</f>
        <v>0</v>
      </c>
      <c r="BJ51" s="109">
        <f>Seniori!BJ17</f>
        <v>0</v>
      </c>
      <c r="BK51" s="109">
        <f>Seniori!BK17</f>
        <v>0</v>
      </c>
      <c r="BL51" s="109">
        <f>Seniori!BL17</f>
        <v>0</v>
      </c>
      <c r="BM51" s="109">
        <f>Seniori!BM17</f>
        <v>0</v>
      </c>
      <c r="BN51" s="109">
        <f>Seniori!BN17</f>
        <v>0</v>
      </c>
      <c r="BO51" s="109">
        <f>Seniori!BO17</f>
        <v>0</v>
      </c>
      <c r="BP51" s="109">
        <f>Seniori!BP17</f>
        <v>0</v>
      </c>
      <c r="BQ51" s="109">
        <f>Seniori!BQ17</f>
        <v>0</v>
      </c>
      <c r="BR51" s="109">
        <f>Seniori!BR17</f>
        <v>0</v>
      </c>
      <c r="BS51" s="109">
        <f>Seniori!BS17</f>
        <v>0</v>
      </c>
      <c r="BT51" s="109">
        <f>Seniori!BT17</f>
        <v>0</v>
      </c>
      <c r="BU51" s="109">
        <f>Seniori!BU17</f>
        <v>0</v>
      </c>
      <c r="BV51" s="109">
        <f>Seniori!BV17</f>
        <v>0</v>
      </c>
      <c r="BW51" s="109">
        <f>Seniori!BW17</f>
        <v>0</v>
      </c>
      <c r="BX51" s="109">
        <f>Seniori!BX17</f>
        <v>0</v>
      </c>
      <c r="BY51" s="109">
        <f>Seniori!BY17</f>
        <v>0</v>
      </c>
      <c r="BZ51" s="109">
        <f>Seniori!BZ17</f>
        <v>0</v>
      </c>
      <c r="CA51" s="109">
        <f>Seniori!CA17</f>
        <v>0</v>
      </c>
      <c r="CB51" s="109">
        <f>Seniori!CB17</f>
        <v>0</v>
      </c>
      <c r="CC51" s="109">
        <f>Seniori!CC17</f>
        <v>0</v>
      </c>
      <c r="CD51" s="109">
        <f>Seniori!CD17</f>
        <v>0</v>
      </c>
      <c r="CE51" s="109">
        <f>Seniori!CE17</f>
        <v>0</v>
      </c>
      <c r="CF51" s="109">
        <f>Seniori!CF17</f>
        <v>0</v>
      </c>
      <c r="CG51" s="109">
        <f>Seniori!CG17</f>
        <v>0</v>
      </c>
      <c r="CH51" s="109">
        <f>Seniori!CH17</f>
        <v>0</v>
      </c>
      <c r="CI51" s="109">
        <f>Seniori!CI17</f>
        <v>0</v>
      </c>
      <c r="CJ51" s="109">
        <f>Seniori!CJ17</f>
        <v>0</v>
      </c>
      <c r="CK51" s="109">
        <f>Seniori!CK17</f>
        <v>0</v>
      </c>
      <c r="CL51" s="109">
        <f>Seniori!CL17</f>
        <v>0</v>
      </c>
      <c r="CM51" s="109">
        <f>Seniori!CM17</f>
        <v>0</v>
      </c>
      <c r="CN51" s="109">
        <f>Seniori!CN17</f>
        <v>0</v>
      </c>
      <c r="CO51" s="109">
        <f>Seniori!CO17</f>
        <v>0</v>
      </c>
      <c r="CP51" s="109">
        <f>Seniori!CP17</f>
        <v>0</v>
      </c>
      <c r="CQ51" s="109">
        <f>Seniori!CQ17</f>
        <v>0</v>
      </c>
      <c r="CR51" s="109">
        <f>Seniori!CR17</f>
        <v>0</v>
      </c>
      <c r="CS51" s="109">
        <f>Seniori!CS17</f>
        <v>0</v>
      </c>
      <c r="CT51" s="109">
        <f>Seniori!CT17</f>
        <v>0</v>
      </c>
      <c r="CU51" s="109">
        <f>Seniori!CU17</f>
        <v>0</v>
      </c>
      <c r="CV51" s="109">
        <f>Seniori!CV17</f>
        <v>0</v>
      </c>
      <c r="CW51" s="109">
        <f>Seniori!CW17</f>
        <v>0</v>
      </c>
      <c r="CX51" s="109">
        <f>Seniori!CX17</f>
        <v>0</v>
      </c>
      <c r="CY51" s="109">
        <f>Seniori!CY17</f>
        <v>0</v>
      </c>
      <c r="CZ51" s="109">
        <f>Seniori!CZ17</f>
        <v>0</v>
      </c>
      <c r="DA51" s="109">
        <f>Seniori!DA17</f>
        <v>0</v>
      </c>
      <c r="DB51" s="109">
        <f>Seniori!DB17</f>
        <v>0</v>
      </c>
      <c r="DC51" s="109">
        <f>Seniori!DC17</f>
        <v>0</v>
      </c>
      <c r="DD51" s="109">
        <f>Seniori!DD17</f>
        <v>0</v>
      </c>
      <c r="DE51" s="109">
        <f>Seniori!DE17</f>
        <v>0</v>
      </c>
      <c r="DF51" s="109">
        <f>Seniori!DF17</f>
        <v>0</v>
      </c>
      <c r="DG51" s="109">
        <f>Seniori!DG17</f>
        <v>0</v>
      </c>
      <c r="DH51" s="109">
        <f>Seniori!DH17</f>
        <v>0</v>
      </c>
      <c r="DI51" s="109">
        <f>Seniori!DI17</f>
        <v>0</v>
      </c>
      <c r="DJ51" s="109">
        <f>Seniori!DJ17</f>
        <v>0</v>
      </c>
      <c r="DK51" s="109">
        <f>Seniori!DK17</f>
        <v>0</v>
      </c>
      <c r="DL51" s="109">
        <f>Seniori!DL17</f>
        <v>0</v>
      </c>
      <c r="DM51" s="109">
        <f>Seniori!DM17</f>
        <v>0</v>
      </c>
      <c r="DN51" s="109">
        <f>Seniori!DN17</f>
        <v>0</v>
      </c>
      <c r="DO51" s="109">
        <f>Seniori!DO17</f>
        <v>0</v>
      </c>
      <c r="DP51" s="109">
        <f>Seniori!DP17</f>
        <v>0</v>
      </c>
      <c r="DQ51" s="109">
        <f>Seniori!DQ17</f>
        <v>0</v>
      </c>
      <c r="DR51" s="109">
        <f>Seniori!DR17</f>
        <v>0</v>
      </c>
      <c r="DS51" s="109">
        <f>Seniori!DS17</f>
        <v>0</v>
      </c>
      <c r="DT51" s="109">
        <f>Seniori!DT17</f>
        <v>0</v>
      </c>
      <c r="DU51" s="109">
        <f>Seniori!DU17</f>
        <v>0</v>
      </c>
      <c r="DV51" s="109">
        <f>Seniori!DV17</f>
        <v>0</v>
      </c>
      <c r="DW51" s="109">
        <f>Seniori!DW17</f>
        <v>0</v>
      </c>
      <c r="DX51" s="109">
        <f>Seniori!DX17</f>
        <v>0</v>
      </c>
      <c r="DY51" s="109">
        <f>Seniori!DY17</f>
        <v>0</v>
      </c>
      <c r="DZ51" s="109">
        <f>Seniori!DZ17</f>
        <v>0</v>
      </c>
      <c r="EA51" s="109">
        <f>Seniori!EA17</f>
        <v>0</v>
      </c>
      <c r="EB51" s="109">
        <f>Seniori!EB17</f>
        <v>0</v>
      </c>
      <c r="EC51" s="109">
        <f>Seniori!EC17</f>
        <v>0</v>
      </c>
      <c r="ED51" s="109">
        <f>Seniori!ED17</f>
        <v>0</v>
      </c>
      <c r="EE51" s="109">
        <f>Seniori!EE17</f>
        <v>0</v>
      </c>
      <c r="EF51" s="109">
        <f>Seniori!EF17</f>
        <v>0</v>
      </c>
      <c r="EG51" s="109">
        <f>Seniori!EG17</f>
        <v>0</v>
      </c>
      <c r="EH51" s="109">
        <f>Seniori!EH17</f>
        <v>0</v>
      </c>
      <c r="EI51" s="109">
        <f>Seniori!EI17</f>
        <v>0</v>
      </c>
      <c r="EJ51" s="109">
        <f>Seniori!EJ17</f>
        <v>0</v>
      </c>
      <c r="EK51" s="109">
        <f>Seniori!EK17</f>
        <v>0</v>
      </c>
      <c r="EL51" s="109">
        <f>Seniori!EL17</f>
        <v>0</v>
      </c>
      <c r="EM51" s="109">
        <f>Seniori!EM17</f>
        <v>0</v>
      </c>
      <c r="EN51" s="109">
        <f>Seniori!EN17</f>
        <v>0</v>
      </c>
      <c r="EO51" s="109">
        <f>Seniori!EO17</f>
        <v>0</v>
      </c>
      <c r="EP51" s="109">
        <f>Seniori!EP17</f>
        <v>0</v>
      </c>
      <c r="EQ51" s="109">
        <f>Seniori!EQ17</f>
        <v>0</v>
      </c>
      <c r="ER51" s="109">
        <f>Seniori!ER17</f>
        <v>0</v>
      </c>
      <c r="ES51" s="109">
        <f>Seniori!ES17</f>
        <v>0</v>
      </c>
      <c r="ET51" s="109">
        <f>Seniori!ET17</f>
        <v>0</v>
      </c>
      <c r="EU51" s="109">
        <f>Seniori!EU17</f>
        <v>0</v>
      </c>
      <c r="EV51" s="109">
        <f>Seniori!EV17</f>
        <v>0</v>
      </c>
      <c r="EW51" s="109">
        <f>Seniori!EW17</f>
        <v>0</v>
      </c>
      <c r="EX51" s="109">
        <f>Seniori!EX17</f>
        <v>0</v>
      </c>
      <c r="EY51" s="109">
        <f>Seniori!EY17</f>
        <v>0</v>
      </c>
      <c r="EZ51" s="109">
        <f>Seniori!EZ17</f>
        <v>0</v>
      </c>
      <c r="FA51" s="109">
        <f>Seniori!FA17</f>
        <v>0</v>
      </c>
      <c r="FB51" s="109">
        <f>Seniori!FB17</f>
        <v>0</v>
      </c>
      <c r="FC51" s="109">
        <f>Seniori!FC17</f>
        <v>0</v>
      </c>
      <c r="FD51" s="109">
        <f>Seniori!FD17</f>
        <v>0</v>
      </c>
      <c r="FE51" s="109">
        <f>Seniori!FE17</f>
        <v>0</v>
      </c>
      <c r="FF51" s="109">
        <f>Seniori!FF17</f>
        <v>0</v>
      </c>
      <c r="FG51" s="109">
        <f>Seniori!FG17</f>
        <v>0</v>
      </c>
      <c r="FH51" s="109">
        <f>Seniori!FH17</f>
        <v>0</v>
      </c>
      <c r="FI51" s="109">
        <f>Seniori!FI17</f>
        <v>0</v>
      </c>
      <c r="FJ51" s="109">
        <f>Seniori!FJ17</f>
        <v>0</v>
      </c>
      <c r="FK51" s="109">
        <f>Seniori!FK17</f>
        <v>0</v>
      </c>
      <c r="FL51" s="109">
        <f>Seniori!FL17</f>
        <v>0</v>
      </c>
      <c r="FM51" s="109">
        <f>Seniori!FM17</f>
        <v>0</v>
      </c>
      <c r="FN51" s="109">
        <f>Seniori!FN17</f>
        <v>0</v>
      </c>
      <c r="FO51" s="109">
        <f>Seniori!FO17</f>
        <v>0</v>
      </c>
      <c r="FP51" s="109">
        <f>Seniori!FP17</f>
        <v>1</v>
      </c>
      <c r="FQ51" s="109">
        <f>Seniori!FQ17</f>
        <v>2</v>
      </c>
      <c r="FR51" s="109">
        <f>Seniori!FR17</f>
        <v>0</v>
      </c>
      <c r="FS51" s="109">
        <f>Seniori!FS17</f>
        <v>0</v>
      </c>
      <c r="FT51" s="109">
        <f>Seniori!FT17</f>
        <v>0</v>
      </c>
      <c r="FU51" s="109">
        <f>Seniori!FU17</f>
        <v>6</v>
      </c>
      <c r="FV51" s="109">
        <f>Seniori!FV17</f>
        <v>8</v>
      </c>
      <c r="FW51" s="109">
        <f>Seniori!FW17</f>
        <v>0</v>
      </c>
      <c r="FX51" s="109">
        <f>Seniori!FX17</f>
        <v>0</v>
      </c>
      <c r="FY51" s="109">
        <f>Seniori!FY17</f>
        <v>0</v>
      </c>
      <c r="FZ51" s="109">
        <f>Seniori!FZ17</f>
        <v>0</v>
      </c>
      <c r="GA51" s="109">
        <f>Seniori!GA17</f>
        <v>0</v>
      </c>
      <c r="GB51" s="109">
        <f>Seniori!GB17</f>
        <v>0</v>
      </c>
      <c r="GC51" s="109">
        <f>Seniori!GC17</f>
        <v>0</v>
      </c>
      <c r="GD51" s="109">
        <f>Seniori!GD17</f>
        <v>0</v>
      </c>
      <c r="GE51" s="109">
        <f>Seniori!GE17</f>
        <v>0</v>
      </c>
      <c r="GF51" s="109">
        <f>Seniori!GF17</f>
        <v>0</v>
      </c>
      <c r="GG51" s="109">
        <f>Seniori!GG17</f>
        <v>0</v>
      </c>
      <c r="GH51" s="109">
        <f>Seniori!GH17</f>
        <v>0</v>
      </c>
      <c r="GI51" s="109">
        <f>Seniori!GI17</f>
        <v>0</v>
      </c>
      <c r="GJ51" s="109">
        <f>Seniori!GJ17</f>
        <v>0</v>
      </c>
      <c r="GK51" s="109">
        <f>Seniori!GK17</f>
        <v>0</v>
      </c>
      <c r="GL51" s="109">
        <f>Seniori!GL17</f>
        <v>0</v>
      </c>
      <c r="GM51" s="109">
        <f>Seniori!GM17</f>
        <v>0</v>
      </c>
      <c r="GN51" s="109">
        <f>Seniori!GN17</f>
        <v>0</v>
      </c>
      <c r="GO51" s="109">
        <f>Seniori!GO17</f>
        <v>0</v>
      </c>
      <c r="GP51" s="109">
        <f>Seniori!GP17</f>
        <v>0</v>
      </c>
      <c r="GQ51" s="109">
        <f>Seniori!GQ17</f>
        <v>0</v>
      </c>
      <c r="GR51" s="109">
        <f>Seniori!GR17</f>
        <v>0</v>
      </c>
      <c r="GS51" s="109">
        <f>Seniori!GS17</f>
        <v>0</v>
      </c>
      <c r="GT51" s="109">
        <f>Seniori!GT17</f>
        <v>0</v>
      </c>
      <c r="GU51" s="109">
        <f>Seniori!GU17</f>
        <v>0</v>
      </c>
      <c r="GV51" s="109">
        <f>Seniori!GV17</f>
        <v>0</v>
      </c>
      <c r="GW51" s="109">
        <f>Seniori!GW17</f>
        <v>0</v>
      </c>
      <c r="GX51" s="109">
        <f>Seniori!GX17</f>
        <v>0</v>
      </c>
      <c r="GY51" s="109">
        <f>Seniori!GY17</f>
        <v>0</v>
      </c>
      <c r="GZ51" s="109">
        <f>Seniori!GZ17</f>
        <v>0</v>
      </c>
      <c r="HA51" s="109">
        <f>Seniori!HA17</f>
        <v>0</v>
      </c>
      <c r="HB51" s="109">
        <f>Seniori!HB17</f>
        <v>0</v>
      </c>
      <c r="HC51" s="109">
        <f>Seniori!HC17</f>
        <v>0</v>
      </c>
      <c r="HD51" s="109">
        <f>Seniori!HD17</f>
        <v>0</v>
      </c>
      <c r="HE51" s="109">
        <f>Seniori!HE17</f>
        <v>0</v>
      </c>
      <c r="HF51" s="109">
        <f>Seniori!HF17</f>
        <v>0</v>
      </c>
      <c r="HG51" s="109">
        <f>Seniori!HG17</f>
        <v>0</v>
      </c>
      <c r="HH51" s="109">
        <f>Seniori!HH17</f>
        <v>0</v>
      </c>
      <c r="HI51" s="109">
        <f>Seniori!HI17</f>
        <v>0</v>
      </c>
      <c r="HJ51" s="109">
        <f>Seniori!HJ17</f>
        <v>0</v>
      </c>
      <c r="HK51" s="109">
        <f>Seniori!HK17</f>
        <v>0</v>
      </c>
      <c r="HL51" s="109">
        <f>Seniori!HL17</f>
        <v>0</v>
      </c>
      <c r="HM51" s="109">
        <f>Seniori!HM17</f>
        <v>0</v>
      </c>
      <c r="HN51" s="109">
        <f>Seniori!HN17</f>
        <v>0</v>
      </c>
      <c r="HO51" s="109">
        <f>Seniori!HO17</f>
        <v>0</v>
      </c>
      <c r="HP51" s="109">
        <f>Seniori!HP17</f>
        <v>0</v>
      </c>
      <c r="HQ51" s="109">
        <f>Seniori!HQ17</f>
        <v>0</v>
      </c>
      <c r="HR51" s="109">
        <f>Seniori!HR17</f>
        <v>0</v>
      </c>
      <c r="HS51" s="109">
        <f>Seniori!HS17</f>
        <v>0</v>
      </c>
      <c r="HT51" s="109">
        <f>Seniori!HT17</f>
        <v>0</v>
      </c>
      <c r="HU51" s="109">
        <f>Seniori!HU17</f>
        <v>0</v>
      </c>
      <c r="HV51" s="109">
        <f>Seniori!HV17</f>
        <v>0</v>
      </c>
      <c r="HW51" s="109">
        <f>Seniori!HW17</f>
        <v>0</v>
      </c>
      <c r="HX51" s="109">
        <f>Seniori!HX17</f>
        <v>0</v>
      </c>
      <c r="HY51" s="109">
        <f>Seniori!HY17</f>
        <v>0</v>
      </c>
      <c r="HZ51" s="109">
        <f>Seniori!HZ17</f>
        <v>0</v>
      </c>
      <c r="IA51" s="109">
        <f>Seniori!IA17</f>
        <v>0</v>
      </c>
      <c r="IB51" s="109">
        <f>Seniori!IB17</f>
        <v>0</v>
      </c>
      <c r="IC51" s="109">
        <f>Seniori!IC17</f>
        <v>0</v>
      </c>
      <c r="ID51" s="109">
        <f>Seniori!ID17</f>
        <v>0</v>
      </c>
      <c r="IE51" s="109">
        <f>Seniori!IE17</f>
        <v>0</v>
      </c>
      <c r="IF51" s="109">
        <f>Seniori!IF17</f>
        <v>0</v>
      </c>
      <c r="IG51" s="109">
        <f>Seniori!IG17</f>
        <v>0</v>
      </c>
      <c r="IH51" s="109">
        <f>Seniori!IH17</f>
        <v>0</v>
      </c>
      <c r="II51" s="109">
        <f>Seniori!II17</f>
        <v>0</v>
      </c>
      <c r="IJ51" s="109">
        <f>Seniori!IJ17</f>
        <v>0</v>
      </c>
      <c r="IK51" s="109">
        <f>Seniori!IK17</f>
        <v>0</v>
      </c>
      <c r="IL51" s="109">
        <f>Seniori!IL17</f>
        <v>0</v>
      </c>
      <c r="IM51" s="109">
        <f>Seniori!IM17</f>
        <v>0</v>
      </c>
      <c r="IN51" s="109">
        <f>Seniori!IN17</f>
        <v>0</v>
      </c>
      <c r="IO51" s="109">
        <f>Seniori!IO17</f>
        <v>0</v>
      </c>
      <c r="IP51" s="109">
        <f>Seniori!IP17</f>
        <v>0</v>
      </c>
      <c r="IQ51" s="109">
        <f>Seniori!IQ17</f>
        <v>0</v>
      </c>
      <c r="IR51" s="109">
        <f>Seniori!IR17</f>
        <v>0</v>
      </c>
      <c r="IS51" s="109">
        <f>Seniori!IS17</f>
        <v>0</v>
      </c>
      <c r="IT51" s="109">
        <f>Seniori!IT17</f>
        <v>0</v>
      </c>
      <c r="IU51" s="109">
        <f>Seniori!IU17</f>
        <v>0</v>
      </c>
      <c r="IV51" s="109">
        <f>Seniori!IV17</f>
        <v>0</v>
      </c>
      <c r="IW51" s="109">
        <f>Seniori!IW17</f>
        <v>0</v>
      </c>
      <c r="IX51" s="109">
        <f>Seniori!IX17</f>
        <v>0</v>
      </c>
      <c r="IY51" s="109" t="str">
        <f>Seniori!IY17</f>
        <v>o</v>
      </c>
      <c r="IZ51" s="109">
        <f>Seniori!IZ17</f>
        <v>0</v>
      </c>
      <c r="JA51" s="109">
        <f>Seniori!JA17</f>
        <v>0</v>
      </c>
      <c r="JB51" s="109">
        <f>Seniori!JB17</f>
        <v>0</v>
      </c>
      <c r="JC51" s="109">
        <f>Seniori!JC17</f>
        <v>0</v>
      </c>
      <c r="JD51" s="109">
        <f>Seniori!JD17</f>
        <v>0</v>
      </c>
      <c r="JE51" s="109">
        <f>Seniori!JE17</f>
        <v>0</v>
      </c>
      <c r="JF51" s="109">
        <f>Seniori!JF17</f>
        <v>0</v>
      </c>
      <c r="JG51" s="109">
        <f>Seniori!JG17</f>
        <v>0</v>
      </c>
      <c r="JH51" s="109" t="str">
        <f>Seniori!JH17</f>
        <v>o</v>
      </c>
      <c r="JI51" s="109">
        <f>Seniori!JI17</f>
        <v>0</v>
      </c>
      <c r="JJ51" s="109">
        <f>Seniori!JJ17</f>
        <v>0</v>
      </c>
      <c r="JK51" s="109">
        <f>Seniori!JK17</f>
        <v>0</v>
      </c>
      <c r="JL51" s="109">
        <f>Seniori!JL17</f>
        <v>0</v>
      </c>
      <c r="JM51" s="109">
        <f>Seniori!JM17</f>
        <v>0</v>
      </c>
      <c r="JN51" s="109">
        <f>Seniori!JN17</f>
        <v>0</v>
      </c>
      <c r="JO51" s="109">
        <f>Seniori!JO17</f>
        <v>0</v>
      </c>
      <c r="JP51" s="109">
        <f>Seniori!JP17</f>
        <v>0</v>
      </c>
      <c r="JQ51" s="109">
        <f>Seniori!JQ17</f>
        <v>0</v>
      </c>
      <c r="JR51" s="109">
        <f>Seniori!JR17</f>
        <v>0</v>
      </c>
      <c r="JS51" s="109">
        <f>Seniori!JS17</f>
        <v>0</v>
      </c>
      <c r="JT51" s="109">
        <f>Seniori!JT17</f>
        <v>0</v>
      </c>
      <c r="JU51" s="109">
        <f>Seniori!JU17</f>
        <v>0</v>
      </c>
      <c r="JV51" s="109">
        <f>Seniori!JV17</f>
        <v>0</v>
      </c>
      <c r="JW51" s="109">
        <f>Seniori!JW17</f>
        <v>0</v>
      </c>
      <c r="JX51" s="109">
        <f>Seniori!JX17</f>
        <v>0</v>
      </c>
      <c r="JY51" s="109">
        <f>Seniori!JY17</f>
        <v>0</v>
      </c>
      <c r="JZ51" s="109">
        <f>Seniori!JZ17</f>
        <v>0</v>
      </c>
      <c r="KA51" s="109">
        <f>Seniori!KA17</f>
        <v>0</v>
      </c>
      <c r="KB51" s="109">
        <f>Seniori!KB17</f>
        <v>0</v>
      </c>
      <c r="KC51" s="109">
        <f>Seniori!KC17</f>
        <v>0</v>
      </c>
      <c r="KD51" s="109">
        <f>Seniori!KD17</f>
        <v>0</v>
      </c>
      <c r="KE51" s="109">
        <f>Seniori!KE17</f>
        <v>0</v>
      </c>
      <c r="KF51" s="109">
        <f>Seniori!KF17</f>
        <v>0</v>
      </c>
      <c r="KG51" s="109">
        <f>Seniori!KG17</f>
        <v>6</v>
      </c>
      <c r="KH51" s="109">
        <f>Seniori!KH17</f>
        <v>6</v>
      </c>
      <c r="KI51" s="109">
        <f>Seniori!KI17</f>
        <v>0</v>
      </c>
      <c r="KJ51" s="109">
        <f>Seniori!KJ17</f>
        <v>0</v>
      </c>
      <c r="KK51" s="109">
        <f>Seniori!KK17</f>
        <v>0</v>
      </c>
      <c r="KL51" s="109">
        <f>Seniori!KL17</f>
        <v>0</v>
      </c>
      <c r="KM51" s="109">
        <f>Seniori!KM17</f>
        <v>0</v>
      </c>
      <c r="KN51" s="109">
        <f>Seniori!KN17</f>
        <v>0</v>
      </c>
      <c r="KO51" s="109">
        <f>Seniori!KO17</f>
        <v>2</v>
      </c>
      <c r="KP51" s="109">
        <f>Seniori!KP17</f>
        <v>5</v>
      </c>
      <c r="KQ51" s="109">
        <f>Seniori!KQ17</f>
        <v>0</v>
      </c>
      <c r="KR51" s="109">
        <f>Seniori!KR17</f>
        <v>0</v>
      </c>
      <c r="KS51" s="109">
        <f>Seniori!KS17</f>
        <v>0</v>
      </c>
      <c r="KT51" s="109">
        <f>Seniori!KT17</f>
        <v>0</v>
      </c>
      <c r="KU51" s="109">
        <f>Seniori!KU17</f>
        <v>0</v>
      </c>
      <c r="KV51" s="109">
        <f>Seniori!KV17</f>
        <v>0</v>
      </c>
      <c r="KW51" s="109">
        <f>Seniori!KW17</f>
        <v>0</v>
      </c>
      <c r="KX51" s="109">
        <f>Seniori!KX17</f>
        <v>0</v>
      </c>
      <c r="KY51" s="109">
        <f>Seniori!KY17</f>
        <v>0</v>
      </c>
      <c r="KZ51" s="109">
        <f>Seniori!KZ17</f>
        <v>0</v>
      </c>
      <c r="LA51" s="109">
        <f>Seniori!LA17</f>
        <v>0</v>
      </c>
      <c r="LB51" s="109">
        <f>Seniori!LB17</f>
        <v>0</v>
      </c>
      <c r="LC51" s="109">
        <f>Seniori!LC17</f>
        <v>0</v>
      </c>
      <c r="LD51" s="109">
        <f>Seniori!LD17</f>
        <v>0</v>
      </c>
      <c r="LE51" s="109">
        <f>Seniori!LE17</f>
        <v>0</v>
      </c>
      <c r="LF51" s="109">
        <f>Seniori!LF17</f>
        <v>0</v>
      </c>
      <c r="LG51" s="109">
        <f>Seniori!LG17</f>
        <v>0</v>
      </c>
      <c r="LH51" s="109">
        <f>Seniori!LH17</f>
        <v>0</v>
      </c>
      <c r="LI51" s="109">
        <f>Seniori!LI17</f>
        <v>0</v>
      </c>
      <c r="LJ51" s="109">
        <f>Seniori!LJ17</f>
        <v>0</v>
      </c>
      <c r="LK51" s="109">
        <f>Seniori!LK17</f>
        <v>0</v>
      </c>
      <c r="LL51" s="109">
        <f>Seniori!LL17</f>
        <v>0</v>
      </c>
      <c r="LM51" s="109">
        <f>Seniori!LM17</f>
        <v>0</v>
      </c>
      <c r="LN51" s="109">
        <f>Seniori!LN17</f>
        <v>0</v>
      </c>
      <c r="LO51" s="109">
        <f>Seniori!LO17</f>
        <v>0</v>
      </c>
      <c r="LP51" s="109">
        <f>Seniori!LP17</f>
        <v>0</v>
      </c>
      <c r="LQ51" s="109">
        <f>Seniori!LQ17</f>
        <v>0</v>
      </c>
      <c r="LR51" s="109">
        <f>Seniori!LR17</f>
        <v>0</v>
      </c>
      <c r="LS51" s="109">
        <f>Seniori!LS17</f>
        <v>0</v>
      </c>
      <c r="LT51" s="109">
        <f>Seniori!LT17</f>
        <v>0</v>
      </c>
      <c r="LU51" s="109">
        <f>Seniori!LU17</f>
        <v>0</v>
      </c>
      <c r="LV51" s="109">
        <f>Seniori!LV17</f>
        <v>0</v>
      </c>
      <c r="LW51" s="109">
        <f>Seniori!LW17</f>
        <v>0</v>
      </c>
      <c r="LX51" s="109">
        <f>Seniori!LX17</f>
        <v>0</v>
      </c>
      <c r="LY51" s="109">
        <f>Seniori!LY17</f>
        <v>0</v>
      </c>
      <c r="LZ51" s="109">
        <f>Seniori!LZ17</f>
        <v>0</v>
      </c>
      <c r="MA51" s="109">
        <f>Seniori!MA17</f>
        <v>0</v>
      </c>
      <c r="MB51" s="109">
        <f>Seniori!MB17</f>
        <v>0</v>
      </c>
      <c r="MC51" s="109">
        <f>Seniori!MC17</f>
        <v>0</v>
      </c>
      <c r="MD51" s="109">
        <f>Seniori!MD17</f>
        <v>0</v>
      </c>
      <c r="ME51" s="109">
        <f>Seniori!ME17</f>
        <v>0</v>
      </c>
      <c r="MF51" s="109">
        <f>Seniori!MF17</f>
        <v>0</v>
      </c>
      <c r="MG51" s="109">
        <f>Seniori!MG17</f>
        <v>0</v>
      </c>
      <c r="MH51" s="109">
        <f>Seniori!MH17</f>
        <v>0</v>
      </c>
      <c r="MI51" s="109">
        <f>Seniori!MI17</f>
        <v>0</v>
      </c>
      <c r="MJ51" s="109">
        <f>Seniori!MJ17</f>
        <v>0</v>
      </c>
      <c r="MK51" s="109">
        <f>Seniori!MK17</f>
        <v>0</v>
      </c>
      <c r="ML51" s="109">
        <f>Seniori!ML17</f>
        <v>0</v>
      </c>
      <c r="MM51" s="109">
        <f>Seniori!MM17</f>
        <v>0</v>
      </c>
      <c r="MN51" s="109">
        <f>Seniori!MN17</f>
        <v>0</v>
      </c>
      <c r="MO51" s="109">
        <f>Seniori!MO17</f>
        <v>0</v>
      </c>
      <c r="MP51" s="109">
        <f>Seniori!MP17</f>
        <v>0</v>
      </c>
      <c r="MQ51" s="109">
        <f>Seniori!MQ17</f>
        <v>0</v>
      </c>
      <c r="MR51" s="109">
        <f>Seniori!MR17</f>
        <v>0</v>
      </c>
      <c r="MS51" s="109">
        <f>Seniori!MS17</f>
        <v>0</v>
      </c>
      <c r="MT51" s="109">
        <f>Seniori!MT17</f>
        <v>0</v>
      </c>
      <c r="MU51" s="109">
        <f>Seniori!MU17</f>
        <v>0</v>
      </c>
      <c r="MV51" s="109">
        <f>Seniori!MV17</f>
        <v>0</v>
      </c>
      <c r="MW51" s="109">
        <f>Seniori!MW17</f>
        <v>0</v>
      </c>
      <c r="MX51" s="109">
        <f>Seniori!MX17</f>
        <v>0</v>
      </c>
      <c r="MY51" s="109">
        <f>Seniori!MY17</f>
        <v>0</v>
      </c>
      <c r="MZ51" s="109">
        <f>Seniori!MZ17</f>
        <v>0</v>
      </c>
      <c r="NA51" s="109">
        <f>Seniori!NA17</f>
        <v>0</v>
      </c>
      <c r="NB51" s="109">
        <f>Seniori!NB17</f>
        <v>0</v>
      </c>
      <c r="NC51" s="109">
        <f>Seniori!NC17</f>
        <v>0</v>
      </c>
      <c r="ND51" s="109">
        <f>Seniori!ND17</f>
        <v>0</v>
      </c>
      <c r="NE51" s="109">
        <f>Seniori!NE17</f>
        <v>0</v>
      </c>
      <c r="NF51" s="109">
        <f>Seniori!NF17</f>
        <v>0</v>
      </c>
      <c r="NG51" s="109">
        <f>Seniori!NG17</f>
        <v>0</v>
      </c>
      <c r="NH51" s="109">
        <f>Seniori!NH17</f>
        <v>0</v>
      </c>
      <c r="NI51" s="109">
        <f>Seniori!NI17</f>
        <v>0</v>
      </c>
      <c r="NJ51" s="109">
        <f>Seniori!NJ17</f>
        <v>0</v>
      </c>
      <c r="NK51" s="109">
        <f>Seniori!NK17</f>
        <v>0</v>
      </c>
      <c r="NL51" s="109">
        <f>Seniori!NL17</f>
        <v>0</v>
      </c>
      <c r="NM51" s="109">
        <f>Seniori!NM17</f>
        <v>0</v>
      </c>
      <c r="NN51" s="109">
        <f>Seniori!NN17</f>
        <v>0</v>
      </c>
      <c r="NO51" s="109">
        <f>Seniori!NO17</f>
        <v>0</v>
      </c>
      <c r="NP51" s="109">
        <f>Seniori!NP17</f>
        <v>0</v>
      </c>
      <c r="NQ51" s="109">
        <f>Seniori!NQ17</f>
        <v>0</v>
      </c>
      <c r="NR51" s="109">
        <f>Seniori!NR17</f>
        <v>0</v>
      </c>
      <c r="NS51" s="109">
        <f>Seniori!NS17</f>
        <v>0</v>
      </c>
      <c r="NT51" s="109">
        <f>Seniori!NT17</f>
        <v>0</v>
      </c>
      <c r="NU51" s="109">
        <f>Seniori!NU17</f>
        <v>0</v>
      </c>
      <c r="NV51" s="109">
        <f>Seniori!NV17</f>
        <v>0</v>
      </c>
      <c r="NW51" s="109">
        <f>Seniori!NW17</f>
        <v>0</v>
      </c>
      <c r="NX51" s="109">
        <f>Seniori!NX17</f>
        <v>0</v>
      </c>
      <c r="NY51" s="109">
        <f>Seniori!NY17</f>
        <v>0</v>
      </c>
      <c r="NZ51" s="109">
        <f>Seniori!NZ17</f>
        <v>0</v>
      </c>
      <c r="OA51" s="109">
        <f>Seniori!OA17</f>
        <v>0</v>
      </c>
      <c r="OB51" s="109">
        <f>Seniori!OB17</f>
        <v>0</v>
      </c>
      <c r="OC51" s="109">
        <f>Seniori!OC17</f>
        <v>0</v>
      </c>
      <c r="OD51" s="109">
        <f>Seniori!OD17</f>
        <v>0</v>
      </c>
      <c r="OE51" s="109">
        <f>Seniori!OE17</f>
        <v>0</v>
      </c>
      <c r="OF51" s="109">
        <f>Seniori!OF17</f>
        <v>0</v>
      </c>
      <c r="OG51" s="109">
        <f>Seniori!OG17</f>
        <v>0</v>
      </c>
      <c r="OH51" s="109">
        <f>Seniori!OH17</f>
        <v>0</v>
      </c>
      <c r="OI51" s="109">
        <f>Seniori!OI17</f>
        <v>0</v>
      </c>
      <c r="OJ51" s="109">
        <f>Seniori!OJ17</f>
        <v>0</v>
      </c>
      <c r="OK51" s="109">
        <f>Seniori!OK17</f>
        <v>0</v>
      </c>
      <c r="OL51" s="109">
        <f>Seniori!OL17</f>
        <v>0</v>
      </c>
      <c r="OM51" s="109">
        <f>Seniori!OM17</f>
        <v>0</v>
      </c>
      <c r="ON51" s="109">
        <f>Seniori!ON17</f>
        <v>0</v>
      </c>
      <c r="OO51" s="109">
        <f>Seniori!OO17</f>
        <v>0</v>
      </c>
      <c r="OP51" s="109">
        <f>Seniori!OP17</f>
        <v>0</v>
      </c>
      <c r="OQ51" s="109">
        <f>Seniori!OQ17</f>
        <v>0</v>
      </c>
      <c r="OR51" s="109">
        <f>Seniori!OR17</f>
        <v>0</v>
      </c>
      <c r="OS51" s="109">
        <f>Seniori!OS17</f>
        <v>0</v>
      </c>
      <c r="OT51" s="109">
        <f>Seniori!OT17</f>
        <v>0</v>
      </c>
      <c r="OU51" s="109">
        <f>Seniori!OU17</f>
        <v>0</v>
      </c>
      <c r="OV51" s="109">
        <f>Seniori!OV17</f>
        <v>0</v>
      </c>
      <c r="OW51" s="109">
        <f>Seniori!OW17</f>
        <v>0</v>
      </c>
      <c r="OX51" s="109">
        <f>Seniori!OX17</f>
        <v>0</v>
      </c>
      <c r="OY51" s="109">
        <f>Seniori!OY17</f>
        <v>0</v>
      </c>
      <c r="OZ51" s="109">
        <f>Seniori!OZ17</f>
        <v>0</v>
      </c>
      <c r="PA51" s="109">
        <f>Seniori!PA17</f>
        <v>0</v>
      </c>
      <c r="PB51" s="109">
        <f>Seniori!PB17</f>
        <v>0</v>
      </c>
      <c r="PC51" s="109">
        <f>Seniori!PC17</f>
        <v>0</v>
      </c>
      <c r="PD51" s="109">
        <f>Seniori!PD17</f>
        <v>0</v>
      </c>
      <c r="PE51" s="109">
        <f>Seniori!PE17</f>
        <v>0</v>
      </c>
      <c r="PF51" s="109">
        <f>Seniori!PF17</f>
        <v>0</v>
      </c>
      <c r="PG51" s="109">
        <f>Seniori!PG17</f>
        <v>0</v>
      </c>
      <c r="PH51" s="109">
        <f>Seniori!PH17</f>
        <v>0</v>
      </c>
      <c r="PI51" s="109">
        <f>Seniori!PI17</f>
        <v>0</v>
      </c>
      <c r="PJ51" s="109">
        <f>Seniori!PJ17</f>
        <v>0</v>
      </c>
      <c r="PK51" s="109">
        <f>Seniori!PK17</f>
        <v>0</v>
      </c>
      <c r="PL51" s="109">
        <f>Seniori!PL17</f>
        <v>0</v>
      </c>
      <c r="PM51" s="109">
        <f>Seniori!PM17</f>
        <v>0</v>
      </c>
      <c r="PN51" s="109">
        <f>Seniori!PN17</f>
        <v>0</v>
      </c>
      <c r="PO51" s="109">
        <f>Seniori!PO17</f>
        <v>0</v>
      </c>
      <c r="PP51" s="109">
        <f>Seniori!PP17</f>
        <v>0</v>
      </c>
      <c r="PQ51" s="109">
        <f>Seniori!PQ17</f>
        <v>0</v>
      </c>
      <c r="PR51" s="109">
        <f>Seniori!PR17</f>
        <v>0</v>
      </c>
      <c r="PS51" s="109">
        <f>Seniori!PS17</f>
        <v>0</v>
      </c>
      <c r="PT51" s="109">
        <f>Seniori!PT17</f>
        <v>0</v>
      </c>
      <c r="PU51" s="109">
        <f>Seniori!PU17</f>
        <v>0</v>
      </c>
      <c r="PV51" s="109">
        <f>Seniori!PV17</f>
        <v>0</v>
      </c>
      <c r="PW51" s="109">
        <f>Seniori!PW17</f>
        <v>0</v>
      </c>
      <c r="PX51" s="109">
        <f>Seniori!PX17</f>
        <v>0</v>
      </c>
      <c r="PY51" s="109">
        <f>Seniori!PY17</f>
        <v>0</v>
      </c>
      <c r="PZ51" s="109">
        <f>Seniori!PZ17</f>
        <v>0</v>
      </c>
      <c r="QA51" s="109">
        <f>Seniori!QA17</f>
        <v>0</v>
      </c>
      <c r="QB51" s="109">
        <f>Seniori!QB17</f>
        <v>0</v>
      </c>
      <c r="QC51" s="109">
        <f>Seniori!QC17</f>
        <v>0</v>
      </c>
      <c r="QD51" s="109">
        <f>Seniori!QD17</f>
        <v>0</v>
      </c>
      <c r="QE51" s="109">
        <f>Seniori!QE17</f>
        <v>0</v>
      </c>
      <c r="QF51" s="109">
        <f>Seniori!QF17</f>
        <v>0</v>
      </c>
      <c r="QG51" s="109">
        <f>Seniori!QG17</f>
        <v>0</v>
      </c>
      <c r="QH51" s="109">
        <f>Seniori!QH17</f>
        <v>0</v>
      </c>
      <c r="QI51" s="109">
        <f>Seniori!QI17</f>
        <v>0</v>
      </c>
      <c r="QJ51" s="109">
        <f>Seniori!QJ17</f>
        <v>0</v>
      </c>
      <c r="QK51" s="109">
        <f>Seniori!QK17</f>
        <v>0</v>
      </c>
      <c r="QL51" s="109">
        <f>Seniori!QL17</f>
        <v>0</v>
      </c>
      <c r="QM51" s="109">
        <f>Seniori!QM17</f>
        <v>0</v>
      </c>
      <c r="QN51" s="109">
        <f>Seniori!QN17</f>
        <v>0</v>
      </c>
      <c r="QO51" s="109">
        <f>Seniori!QO17</f>
        <v>0</v>
      </c>
      <c r="QP51" s="109">
        <f>Seniori!QP17</f>
        <v>0</v>
      </c>
      <c r="QQ51" s="109">
        <f>Seniori!QQ17</f>
        <v>0</v>
      </c>
      <c r="QR51" s="109">
        <f>Seniori!QR17</f>
        <v>0</v>
      </c>
      <c r="QS51" s="109">
        <f>Seniori!QS17</f>
        <v>0</v>
      </c>
      <c r="QT51" s="109">
        <f>Seniori!QT17</f>
        <v>0</v>
      </c>
      <c r="QU51" s="109">
        <f>Seniori!QU17</f>
        <v>0</v>
      </c>
      <c r="QV51" s="109">
        <f>Seniori!QV17</f>
        <v>0</v>
      </c>
      <c r="QW51" s="109">
        <f>Seniori!QW17</f>
        <v>0</v>
      </c>
      <c r="QX51" s="109">
        <f>Seniori!QX17</f>
        <v>0</v>
      </c>
      <c r="QY51" s="109">
        <f>Seniori!QY17</f>
        <v>0</v>
      </c>
      <c r="QZ51" s="109">
        <f>Seniori!QZ17</f>
        <v>0</v>
      </c>
      <c r="RA51" s="109">
        <f>Seniori!RA17</f>
        <v>0</v>
      </c>
      <c r="RB51" s="109">
        <f>Seniori!RB17</f>
        <v>0</v>
      </c>
      <c r="RC51" s="109">
        <f>Seniori!RC17</f>
        <v>0</v>
      </c>
      <c r="RD51" s="109">
        <f>Seniori!RD17</f>
        <v>0</v>
      </c>
      <c r="RE51" s="109">
        <f>Seniori!RE17</f>
        <v>0</v>
      </c>
      <c r="RF51" s="109">
        <f>Seniori!RF17</f>
        <v>0</v>
      </c>
      <c r="RG51" s="109">
        <f>Seniori!RG17</f>
        <v>0</v>
      </c>
      <c r="RH51" s="109">
        <f>Seniori!RH17</f>
        <v>0</v>
      </c>
      <c r="RI51" s="109">
        <f>Seniori!RI17</f>
        <v>0</v>
      </c>
      <c r="RJ51" s="109">
        <f>Seniori!RJ17</f>
        <v>0</v>
      </c>
      <c r="RK51" s="109">
        <f>Seniori!RK17</f>
        <v>0</v>
      </c>
      <c r="RL51" s="109">
        <f>Seniori!RL17</f>
        <v>0</v>
      </c>
      <c r="RM51" s="109">
        <f>Seniori!RM17</f>
        <v>0</v>
      </c>
      <c r="RN51" s="109">
        <f>Seniori!RN17</f>
        <v>0</v>
      </c>
      <c r="RO51" s="109">
        <f>Seniori!RO17</f>
        <v>0</v>
      </c>
      <c r="RP51" s="109">
        <f>Seniori!RP17</f>
        <v>0</v>
      </c>
      <c r="RQ51" s="109">
        <f>Seniori!RQ17</f>
        <v>0</v>
      </c>
      <c r="RR51" s="109">
        <f>Seniori!RR17</f>
        <v>0</v>
      </c>
      <c r="RS51" s="109">
        <f>Seniori!RS17</f>
        <v>0</v>
      </c>
      <c r="RT51" s="109">
        <f>Seniori!RT17</f>
        <v>0</v>
      </c>
      <c r="RU51" s="109">
        <f>Seniori!RU17</f>
        <v>0</v>
      </c>
      <c r="RV51" s="109">
        <f>Seniori!RV17</f>
        <v>0</v>
      </c>
      <c r="RW51" s="109">
        <f>Seniori!RW17</f>
        <v>0</v>
      </c>
      <c r="RX51" s="109">
        <f>Seniori!RX17</f>
        <v>0</v>
      </c>
      <c r="RY51" s="109">
        <f>Seniori!RY17</f>
        <v>0</v>
      </c>
      <c r="RZ51" s="109">
        <f>Seniori!RZ17</f>
        <v>0</v>
      </c>
      <c r="SA51" s="109">
        <f>Seniori!SA17</f>
        <v>0</v>
      </c>
      <c r="SB51" s="109">
        <f>Seniori!SB17</f>
        <v>0</v>
      </c>
      <c r="SC51" s="109">
        <f>Seniori!SC17</f>
        <v>0</v>
      </c>
      <c r="SD51" s="109">
        <f>Seniori!SD17</f>
        <v>0</v>
      </c>
      <c r="SE51" s="109">
        <f>Seniori!SE17</f>
        <v>0</v>
      </c>
      <c r="SF51" s="109">
        <f>Seniori!SF17</f>
        <v>0</v>
      </c>
      <c r="SG51" s="109">
        <f>Seniori!SG17</f>
        <v>0</v>
      </c>
      <c r="SH51" s="109">
        <f>Seniori!SH17</f>
        <v>0</v>
      </c>
      <c r="SI51" s="109">
        <f>Seniori!SI17</f>
        <v>0</v>
      </c>
      <c r="SJ51" s="109">
        <f>Seniori!SJ17</f>
        <v>0</v>
      </c>
      <c r="SK51" s="109">
        <f>Seniori!SK17</f>
        <v>0</v>
      </c>
      <c r="SL51" s="109">
        <f>Seniori!SL17</f>
        <v>0</v>
      </c>
      <c r="SM51" s="109">
        <f>Seniori!SM17</f>
        <v>0</v>
      </c>
      <c r="SN51" s="109">
        <f>Seniori!SN17</f>
        <v>0</v>
      </c>
      <c r="SO51" s="109">
        <f>Seniori!SO17</f>
        <v>0</v>
      </c>
      <c r="SP51" s="109">
        <f>Seniori!SP17</f>
        <v>0</v>
      </c>
      <c r="SQ51" s="109">
        <f>Seniori!SQ17</f>
        <v>0</v>
      </c>
      <c r="SR51" s="109">
        <f>Seniori!SR17</f>
        <v>0</v>
      </c>
      <c r="SS51" s="109">
        <f>Seniori!SS17</f>
        <v>0</v>
      </c>
      <c r="ST51" s="109">
        <f>Seniori!ST17</f>
        <v>0</v>
      </c>
      <c r="SU51" s="109">
        <f>Seniori!SU17</f>
        <v>0</v>
      </c>
      <c r="SV51" s="109">
        <f>Seniori!SV17</f>
        <v>0</v>
      </c>
      <c r="SW51" s="109">
        <f>Seniori!SW17</f>
        <v>0</v>
      </c>
      <c r="SX51" s="109">
        <f>Seniori!SX17</f>
        <v>0</v>
      </c>
      <c r="SY51" s="109">
        <f>Seniori!SY17</f>
        <v>0</v>
      </c>
      <c r="SZ51" s="109">
        <f>Seniori!SZ17</f>
        <v>0</v>
      </c>
      <c r="TA51" s="109">
        <f>Seniori!TA17</f>
        <v>0</v>
      </c>
      <c r="TB51" s="109">
        <f>Seniori!TB17</f>
        <v>0</v>
      </c>
    </row>
    <row r="52" spans="1:522" s="1" customFormat="1" ht="18" customHeight="1" x14ac:dyDescent="0.2">
      <c r="A52" s="12">
        <v>38</v>
      </c>
      <c r="B52" s="11" t="s">
        <v>565</v>
      </c>
      <c r="E52" s="65" t="s">
        <v>564</v>
      </c>
      <c r="G52" s="9" t="s">
        <v>129</v>
      </c>
      <c r="H52" s="4" t="s">
        <v>23</v>
      </c>
      <c r="I52" s="1">
        <f t="shared" si="5"/>
        <v>33</v>
      </c>
      <c r="J52" s="12">
        <f>Tabuľka3[[#This Row],[Stĺpec9]]</f>
        <v>33</v>
      </c>
      <c r="K52" s="109">
        <f>Seniori!K52</f>
        <v>0</v>
      </c>
      <c r="L52" s="109">
        <f>Seniori!L52</f>
        <v>0</v>
      </c>
      <c r="M52" s="109">
        <f>Seniori!M52</f>
        <v>0</v>
      </c>
      <c r="N52" s="109">
        <f>Seniori!N52</f>
        <v>0</v>
      </c>
      <c r="O52" s="109">
        <f>Seniori!O52</f>
        <v>0</v>
      </c>
      <c r="P52" s="109">
        <f>Seniori!P52</f>
        <v>0</v>
      </c>
      <c r="Q52" s="109">
        <f>Seniori!Q52</f>
        <v>0</v>
      </c>
      <c r="R52" s="109">
        <f>Seniori!R52</f>
        <v>0</v>
      </c>
      <c r="S52" s="109">
        <f>Seniori!S52</f>
        <v>0</v>
      </c>
      <c r="T52" s="109">
        <f>Seniori!T52</f>
        <v>0</v>
      </c>
      <c r="U52" s="109">
        <f>Seniori!U52</f>
        <v>0</v>
      </c>
      <c r="V52" s="109">
        <f>Seniori!V52</f>
        <v>0</v>
      </c>
      <c r="W52" s="109">
        <f>Seniori!W52</f>
        <v>0</v>
      </c>
      <c r="X52" s="109">
        <f>Seniori!X52</f>
        <v>0</v>
      </c>
      <c r="Y52" s="109">
        <f>Seniori!Y52</f>
        <v>0</v>
      </c>
      <c r="Z52" s="109">
        <f>Seniori!Z52</f>
        <v>0</v>
      </c>
      <c r="AA52" s="109">
        <f>Seniori!AA52</f>
        <v>0</v>
      </c>
      <c r="AB52" s="109">
        <f>Seniori!AB52</f>
        <v>0</v>
      </c>
      <c r="AC52" s="109">
        <f>Seniori!AC52</f>
        <v>0</v>
      </c>
      <c r="AD52" s="109">
        <f>Seniori!AD52</f>
        <v>0</v>
      </c>
      <c r="AE52" s="109">
        <f>Seniori!AE52</f>
        <v>0</v>
      </c>
      <c r="AF52" s="109">
        <f>Seniori!AF52</f>
        <v>0</v>
      </c>
      <c r="AG52" s="109">
        <f>Seniori!AG52</f>
        <v>0</v>
      </c>
      <c r="AH52" s="109">
        <f>Seniori!AH52</f>
        <v>0</v>
      </c>
      <c r="AI52" s="109">
        <f>Seniori!AI52</f>
        <v>0</v>
      </c>
      <c r="AJ52" s="109">
        <f>Seniori!AJ52</f>
        <v>0</v>
      </c>
      <c r="AK52" s="109">
        <f>Seniori!AK52</f>
        <v>0</v>
      </c>
      <c r="AL52" s="109">
        <f>Seniori!AL52</f>
        <v>0</v>
      </c>
      <c r="AM52" s="109">
        <f>Seniori!AM52</f>
        <v>0</v>
      </c>
      <c r="AN52" s="109">
        <f>Seniori!AN52</f>
        <v>0</v>
      </c>
      <c r="AO52" s="109">
        <f>Seniori!AO52</f>
        <v>0</v>
      </c>
      <c r="AP52" s="109">
        <f>Seniori!AP52</f>
        <v>0</v>
      </c>
      <c r="AQ52" s="109">
        <f>Seniori!AQ52</f>
        <v>0</v>
      </c>
      <c r="AR52" s="109">
        <f>Seniori!AR52</f>
        <v>0</v>
      </c>
      <c r="AS52" s="109">
        <f>Seniori!AS52</f>
        <v>0</v>
      </c>
      <c r="AT52" s="109">
        <f>Seniori!AT52</f>
        <v>8</v>
      </c>
      <c r="AU52" s="109">
        <f>Seniori!AU52</f>
        <v>18</v>
      </c>
      <c r="AV52" s="109">
        <f>Seniori!AV52</f>
        <v>0</v>
      </c>
      <c r="AW52" s="109">
        <f>Seniori!AW52</f>
        <v>0</v>
      </c>
      <c r="AX52" s="109">
        <f>Seniori!AX52</f>
        <v>0</v>
      </c>
      <c r="AY52" s="109">
        <f>Seniori!AY52</f>
        <v>0</v>
      </c>
      <c r="AZ52" s="109">
        <f>Seniori!AZ52</f>
        <v>0</v>
      </c>
      <c r="BA52" s="109">
        <f>Seniori!BA52</f>
        <v>0</v>
      </c>
      <c r="BB52" s="109">
        <f>Seniori!BB52</f>
        <v>0</v>
      </c>
      <c r="BC52" s="109">
        <f>Seniori!BC52</f>
        <v>0</v>
      </c>
      <c r="BD52" s="109">
        <f>Seniori!BD52</f>
        <v>0</v>
      </c>
      <c r="BE52" s="109">
        <f>Seniori!BE52</f>
        <v>0</v>
      </c>
      <c r="BF52" s="109">
        <f>Seniori!BF52</f>
        <v>0</v>
      </c>
      <c r="BG52" s="109">
        <f>Seniori!BG52</f>
        <v>0</v>
      </c>
      <c r="BH52" s="109">
        <f>Seniori!BH52</f>
        <v>0</v>
      </c>
      <c r="BI52" s="109">
        <f>Seniori!BI52</f>
        <v>0</v>
      </c>
      <c r="BJ52" s="109">
        <f>Seniori!BJ52</f>
        <v>0</v>
      </c>
      <c r="BK52" s="109">
        <f>Seniori!BK52</f>
        <v>0</v>
      </c>
      <c r="BL52" s="109">
        <f>Seniori!BL52</f>
        <v>0</v>
      </c>
      <c r="BM52" s="109">
        <f>Seniori!BM52</f>
        <v>0</v>
      </c>
      <c r="BN52" s="109">
        <f>Seniori!BN52</f>
        <v>0</v>
      </c>
      <c r="BO52" s="109">
        <f>Seniori!BO52</f>
        <v>0</v>
      </c>
      <c r="BP52" s="109">
        <f>Seniori!BP52</f>
        <v>0</v>
      </c>
      <c r="BQ52" s="109">
        <f>Seniori!BQ52</f>
        <v>0</v>
      </c>
      <c r="BR52" s="109">
        <f>Seniori!BR52</f>
        <v>0</v>
      </c>
      <c r="BS52" s="109">
        <f>Seniori!BS52</f>
        <v>0</v>
      </c>
      <c r="BT52" s="109">
        <f>Seniori!BT52</f>
        <v>0</v>
      </c>
      <c r="BU52" s="109">
        <f>Seniori!BU52</f>
        <v>0</v>
      </c>
      <c r="BV52" s="109">
        <f>Seniori!BV52</f>
        <v>7</v>
      </c>
      <c r="BW52" s="109">
        <f>Seniori!BW52</f>
        <v>0</v>
      </c>
      <c r="BX52" s="109">
        <f>Seniori!BX52</f>
        <v>0</v>
      </c>
      <c r="BY52" s="109">
        <f>Seniori!BY52</f>
        <v>0</v>
      </c>
      <c r="BZ52" s="109">
        <f>Seniori!BZ52</f>
        <v>0</v>
      </c>
      <c r="CA52" s="109">
        <f>Seniori!CA52</f>
        <v>0</v>
      </c>
      <c r="CB52" s="109">
        <f>Seniori!CB52</f>
        <v>0</v>
      </c>
      <c r="CC52" s="109">
        <f>Seniori!CC52</f>
        <v>0</v>
      </c>
      <c r="CD52" s="109">
        <f>Seniori!CD52</f>
        <v>0</v>
      </c>
      <c r="CE52" s="109">
        <f>Seniori!CE52</f>
        <v>0</v>
      </c>
      <c r="CF52" s="109">
        <f>Seniori!CF52</f>
        <v>0</v>
      </c>
      <c r="CG52" s="109">
        <f>Seniori!CG52</f>
        <v>0</v>
      </c>
      <c r="CH52" s="109">
        <f>Seniori!CH52</f>
        <v>0</v>
      </c>
      <c r="CI52" s="109">
        <f>Seniori!CI52</f>
        <v>0</v>
      </c>
      <c r="CJ52" s="109">
        <f>Seniori!CJ52</f>
        <v>0</v>
      </c>
      <c r="CK52" s="109">
        <f>Seniori!CK52</f>
        <v>0</v>
      </c>
      <c r="CL52" s="109">
        <f>Seniori!CL52</f>
        <v>0</v>
      </c>
      <c r="CM52" s="109">
        <f>Seniori!CM52</f>
        <v>0</v>
      </c>
      <c r="CN52" s="109">
        <f>Seniori!CN52</f>
        <v>0</v>
      </c>
      <c r="CO52" s="109">
        <f>Seniori!CO52</f>
        <v>0</v>
      </c>
      <c r="CP52" s="109">
        <f>Seniori!CP52</f>
        <v>0</v>
      </c>
      <c r="CQ52" s="109">
        <f>Seniori!CQ52</f>
        <v>0</v>
      </c>
      <c r="CR52" s="109">
        <f>Seniori!CR52</f>
        <v>0</v>
      </c>
      <c r="CS52" s="109">
        <f>Seniori!CS52</f>
        <v>0</v>
      </c>
      <c r="CT52" s="109">
        <f>Seniori!CT52</f>
        <v>0</v>
      </c>
      <c r="CU52" s="109">
        <f>Seniori!CU52</f>
        <v>0</v>
      </c>
      <c r="CV52" s="109">
        <f>Seniori!CV52</f>
        <v>0</v>
      </c>
      <c r="CW52" s="109">
        <f>Seniori!CW52</f>
        <v>0</v>
      </c>
      <c r="CX52" s="109">
        <f>Seniori!CX52</f>
        <v>0</v>
      </c>
      <c r="CY52" s="109">
        <f>Seniori!CY52</f>
        <v>0</v>
      </c>
      <c r="CZ52" s="109">
        <f>Seniori!CZ52</f>
        <v>0</v>
      </c>
      <c r="DA52" s="109">
        <f>Seniori!DA52</f>
        <v>0</v>
      </c>
      <c r="DB52" s="109">
        <f>Seniori!DB52</f>
        <v>0</v>
      </c>
      <c r="DC52" s="109">
        <f>Seniori!DC52</f>
        <v>0</v>
      </c>
      <c r="DD52" s="109">
        <f>Seniori!DD52</f>
        <v>0</v>
      </c>
      <c r="DE52" s="109">
        <f>Seniori!DE52</f>
        <v>0</v>
      </c>
      <c r="DF52" s="109">
        <f>Seniori!DF52</f>
        <v>0</v>
      </c>
      <c r="DG52" s="109">
        <f>Seniori!DG52</f>
        <v>0</v>
      </c>
      <c r="DH52" s="109">
        <f>Seniori!DH52</f>
        <v>0</v>
      </c>
      <c r="DI52" s="109">
        <f>Seniori!DI52</f>
        <v>0</v>
      </c>
      <c r="DJ52" s="109">
        <f>Seniori!DJ52</f>
        <v>0</v>
      </c>
      <c r="DK52" s="109">
        <f>Seniori!DK52</f>
        <v>0</v>
      </c>
      <c r="DL52" s="109">
        <f>Seniori!DL52</f>
        <v>0</v>
      </c>
      <c r="DM52" s="109">
        <f>Seniori!DM52</f>
        <v>0</v>
      </c>
      <c r="DN52" s="109">
        <f>Seniori!DN52</f>
        <v>0</v>
      </c>
      <c r="DO52" s="109">
        <f>Seniori!DO52</f>
        <v>0</v>
      </c>
      <c r="DP52" s="109">
        <f>Seniori!DP52</f>
        <v>0</v>
      </c>
      <c r="DQ52" s="109">
        <f>Seniori!DQ52</f>
        <v>0</v>
      </c>
      <c r="DR52" s="109">
        <f>Seniori!DR52</f>
        <v>0</v>
      </c>
      <c r="DS52" s="109">
        <f>Seniori!DS52</f>
        <v>0</v>
      </c>
      <c r="DT52" s="109">
        <f>Seniori!DT52</f>
        <v>0</v>
      </c>
      <c r="DU52" s="109">
        <f>Seniori!DU52</f>
        <v>0</v>
      </c>
      <c r="DV52" s="109">
        <f>Seniori!DV52</f>
        <v>0</v>
      </c>
      <c r="DW52" s="109">
        <f>Seniori!DW52</f>
        <v>0</v>
      </c>
      <c r="DX52" s="109">
        <f>Seniori!DX52</f>
        <v>0</v>
      </c>
      <c r="DY52" s="109">
        <f>Seniori!DY52</f>
        <v>0</v>
      </c>
      <c r="DZ52" s="109">
        <f>Seniori!DZ52</f>
        <v>0</v>
      </c>
      <c r="EA52" s="109">
        <f>Seniori!EA52</f>
        <v>0</v>
      </c>
      <c r="EB52" s="109">
        <f>Seniori!EB52</f>
        <v>0</v>
      </c>
      <c r="EC52" s="109">
        <f>Seniori!EC52</f>
        <v>0</v>
      </c>
      <c r="ED52" s="109">
        <f>Seniori!ED52</f>
        <v>0</v>
      </c>
      <c r="EE52" s="109">
        <f>Seniori!EE52</f>
        <v>0</v>
      </c>
      <c r="EF52" s="109">
        <f>Seniori!EF52</f>
        <v>0</v>
      </c>
      <c r="EG52" s="109">
        <f>Seniori!EG52</f>
        <v>0</v>
      </c>
      <c r="EH52" s="109">
        <f>Seniori!EH52</f>
        <v>0</v>
      </c>
      <c r="EI52" s="109">
        <f>Seniori!EI52</f>
        <v>0</v>
      </c>
      <c r="EJ52" s="109">
        <f>Seniori!EJ52</f>
        <v>0</v>
      </c>
      <c r="EK52" s="109">
        <f>Seniori!EK52</f>
        <v>0</v>
      </c>
      <c r="EL52" s="109">
        <f>Seniori!EL52</f>
        <v>0</v>
      </c>
      <c r="EM52" s="109">
        <f>Seniori!EM52</f>
        <v>0</v>
      </c>
      <c r="EN52" s="109">
        <f>Seniori!EN52</f>
        <v>0</v>
      </c>
      <c r="EO52" s="109">
        <f>Seniori!EO52</f>
        <v>0</v>
      </c>
      <c r="EP52" s="109">
        <f>Seniori!EP52</f>
        <v>0</v>
      </c>
      <c r="EQ52" s="109">
        <f>Seniori!EQ52</f>
        <v>0</v>
      </c>
      <c r="ER52" s="109">
        <f>Seniori!ER52</f>
        <v>0</v>
      </c>
      <c r="ES52" s="109">
        <f>Seniori!ES52</f>
        <v>0</v>
      </c>
      <c r="ET52" s="109">
        <f>Seniori!ET52</f>
        <v>0</v>
      </c>
      <c r="EU52" s="109">
        <f>Seniori!EU52</f>
        <v>0</v>
      </c>
      <c r="EV52" s="109">
        <f>Seniori!EV52</f>
        <v>0</v>
      </c>
      <c r="EW52" s="109">
        <f>Seniori!EW52</f>
        <v>0</v>
      </c>
      <c r="EX52" s="109">
        <f>Seniori!EX52</f>
        <v>0</v>
      </c>
      <c r="EY52" s="109">
        <f>Seniori!EY52</f>
        <v>0</v>
      </c>
      <c r="EZ52" s="109">
        <f>Seniori!EZ52</f>
        <v>0</v>
      </c>
      <c r="FA52" s="109">
        <f>Seniori!FA52</f>
        <v>0</v>
      </c>
      <c r="FB52" s="109">
        <f>Seniori!FB52</f>
        <v>0</v>
      </c>
      <c r="FC52" s="109">
        <f>Seniori!FC52</f>
        <v>0</v>
      </c>
      <c r="FD52" s="109">
        <f>Seniori!FD52</f>
        <v>0</v>
      </c>
      <c r="FE52" s="109">
        <f>Seniori!FE52</f>
        <v>0</v>
      </c>
      <c r="FF52" s="109">
        <f>Seniori!FF52</f>
        <v>0</v>
      </c>
      <c r="FG52" s="109">
        <f>Seniori!FG52</f>
        <v>0</v>
      </c>
      <c r="FH52" s="109">
        <f>Seniori!FH52</f>
        <v>0</v>
      </c>
      <c r="FI52" s="109">
        <f>Seniori!FI52</f>
        <v>0</v>
      </c>
      <c r="FJ52" s="109">
        <f>Seniori!FJ52</f>
        <v>0</v>
      </c>
      <c r="FK52" s="109">
        <f>Seniori!FK52</f>
        <v>0</v>
      </c>
      <c r="FL52" s="109">
        <f>Seniori!FL52</f>
        <v>0</v>
      </c>
      <c r="FM52" s="109">
        <f>Seniori!FM52</f>
        <v>0</v>
      </c>
      <c r="FN52" s="109">
        <f>Seniori!FN52</f>
        <v>0</v>
      </c>
      <c r="FO52" s="109">
        <f>Seniori!FO52</f>
        <v>0</v>
      </c>
      <c r="FP52" s="109">
        <f>Seniori!FP52</f>
        <v>0</v>
      </c>
      <c r="FQ52" s="109">
        <f>Seniori!FQ52</f>
        <v>0</v>
      </c>
      <c r="FR52" s="109">
        <f>Seniori!FR52</f>
        <v>0</v>
      </c>
      <c r="FS52" s="109">
        <f>Seniori!FS52</f>
        <v>0</v>
      </c>
      <c r="FT52" s="109">
        <f>Seniori!FT52</f>
        <v>0</v>
      </c>
      <c r="FU52" s="109">
        <f>Seniori!FU52</f>
        <v>0</v>
      </c>
      <c r="FV52" s="109">
        <f>Seniori!FV52</f>
        <v>0</v>
      </c>
      <c r="FW52" s="109">
        <f>Seniori!FW52</f>
        <v>0</v>
      </c>
      <c r="FX52" s="109">
        <f>Seniori!FX52</f>
        <v>0</v>
      </c>
      <c r="FY52" s="109">
        <f>Seniori!FY52</f>
        <v>0</v>
      </c>
      <c r="FZ52" s="109">
        <f>Seniori!FZ52</f>
        <v>0</v>
      </c>
      <c r="GA52" s="109">
        <f>Seniori!GA52</f>
        <v>0</v>
      </c>
      <c r="GB52" s="109">
        <f>Seniori!GB52</f>
        <v>0</v>
      </c>
      <c r="GC52" s="109">
        <f>Seniori!GC52</f>
        <v>0</v>
      </c>
      <c r="GD52" s="109">
        <f>Seniori!GD52</f>
        <v>0</v>
      </c>
      <c r="GE52" s="109">
        <f>Seniori!GE52</f>
        <v>0</v>
      </c>
      <c r="GF52" s="109">
        <f>Seniori!GF52</f>
        <v>0</v>
      </c>
      <c r="GG52" s="109">
        <f>Seniori!GG52</f>
        <v>0</v>
      </c>
      <c r="GH52" s="109">
        <f>Seniori!GH52</f>
        <v>0</v>
      </c>
      <c r="GI52" s="109">
        <f>Seniori!GI52</f>
        <v>0</v>
      </c>
      <c r="GJ52" s="109">
        <f>Seniori!GJ52</f>
        <v>0</v>
      </c>
      <c r="GK52" s="109">
        <f>Seniori!GK52</f>
        <v>0</v>
      </c>
      <c r="GL52" s="109">
        <f>Seniori!GL52</f>
        <v>0</v>
      </c>
      <c r="GM52" s="109">
        <f>Seniori!GM52</f>
        <v>0</v>
      </c>
      <c r="GN52" s="109">
        <f>Seniori!GN52</f>
        <v>0</v>
      </c>
      <c r="GO52" s="109">
        <f>Seniori!GO52</f>
        <v>0</v>
      </c>
      <c r="GP52" s="109">
        <f>Seniori!GP52</f>
        <v>0</v>
      </c>
      <c r="GQ52" s="109">
        <f>Seniori!GQ52</f>
        <v>0</v>
      </c>
      <c r="GR52" s="109">
        <f>Seniori!GR52</f>
        <v>0</v>
      </c>
      <c r="GS52" s="109">
        <f>Seniori!GS52</f>
        <v>0</v>
      </c>
      <c r="GT52" s="109">
        <f>Seniori!GT52</f>
        <v>0</v>
      </c>
      <c r="GU52" s="109">
        <f>Seniori!GU52</f>
        <v>0</v>
      </c>
      <c r="GV52" s="109">
        <f>Seniori!GV52</f>
        <v>0</v>
      </c>
      <c r="GW52" s="109">
        <f>Seniori!GW52</f>
        <v>0</v>
      </c>
      <c r="GX52" s="109">
        <f>Seniori!GX52</f>
        <v>0</v>
      </c>
      <c r="GY52" s="109">
        <f>Seniori!GY52</f>
        <v>0</v>
      </c>
      <c r="GZ52" s="109">
        <f>Seniori!GZ52</f>
        <v>0</v>
      </c>
      <c r="HA52" s="109">
        <f>Seniori!HA52</f>
        <v>0</v>
      </c>
      <c r="HB52" s="109">
        <f>Seniori!HB52</f>
        <v>0</v>
      </c>
      <c r="HC52" s="109">
        <f>Seniori!HC52</f>
        <v>0</v>
      </c>
      <c r="HD52" s="109">
        <f>Seniori!HD52</f>
        <v>0</v>
      </c>
      <c r="HE52" s="109">
        <f>Seniori!HE52</f>
        <v>0</v>
      </c>
      <c r="HF52" s="109">
        <f>Seniori!HF52</f>
        <v>0</v>
      </c>
      <c r="HG52" s="109">
        <f>Seniori!HG52</f>
        <v>0</v>
      </c>
      <c r="HH52" s="109">
        <f>Seniori!HH52</f>
        <v>0</v>
      </c>
      <c r="HI52" s="109">
        <f>Seniori!HI52</f>
        <v>0</v>
      </c>
      <c r="HJ52" s="109">
        <f>Seniori!HJ52</f>
        <v>0</v>
      </c>
      <c r="HK52" s="109">
        <f>Seniori!HK52</f>
        <v>0</v>
      </c>
      <c r="HL52" s="109">
        <f>Seniori!HL52</f>
        <v>0</v>
      </c>
      <c r="HM52" s="109">
        <f>Seniori!HM52</f>
        <v>0</v>
      </c>
      <c r="HN52" s="109">
        <f>Seniori!HN52</f>
        <v>0</v>
      </c>
      <c r="HO52" s="109">
        <f>Seniori!HO52</f>
        <v>0</v>
      </c>
      <c r="HP52" s="109">
        <f>Seniori!HP52</f>
        <v>0</v>
      </c>
      <c r="HQ52" s="109">
        <f>Seniori!HQ52</f>
        <v>0</v>
      </c>
      <c r="HR52" s="109">
        <f>Seniori!HR52</f>
        <v>0</v>
      </c>
      <c r="HS52" s="109">
        <f>Seniori!HS52</f>
        <v>0</v>
      </c>
      <c r="HT52" s="109">
        <f>Seniori!HT52</f>
        <v>0</v>
      </c>
      <c r="HU52" s="109">
        <f>Seniori!HU52</f>
        <v>0</v>
      </c>
      <c r="HV52" s="109">
        <f>Seniori!HV52</f>
        <v>0</v>
      </c>
      <c r="HW52" s="109">
        <f>Seniori!HW52</f>
        <v>0</v>
      </c>
      <c r="HX52" s="109">
        <f>Seniori!HX52</f>
        <v>0</v>
      </c>
      <c r="HY52" s="109">
        <f>Seniori!HY52</f>
        <v>0</v>
      </c>
      <c r="HZ52" s="109">
        <f>Seniori!HZ52</f>
        <v>0</v>
      </c>
      <c r="IA52" s="109">
        <f>Seniori!IA52</f>
        <v>0</v>
      </c>
      <c r="IB52" s="109">
        <f>Seniori!IB52</f>
        <v>0</v>
      </c>
      <c r="IC52" s="109">
        <f>Seniori!IC52</f>
        <v>0</v>
      </c>
      <c r="ID52" s="109">
        <f>Seniori!ID52</f>
        <v>0</v>
      </c>
      <c r="IE52" s="109">
        <f>Seniori!IE52</f>
        <v>0</v>
      </c>
      <c r="IF52" s="109">
        <f>Seniori!IF52</f>
        <v>0</v>
      </c>
      <c r="IG52" s="109">
        <f>Seniori!IG52</f>
        <v>0</v>
      </c>
      <c r="IH52" s="109">
        <f>Seniori!IH52</f>
        <v>0</v>
      </c>
      <c r="II52" s="109">
        <f>Seniori!II52</f>
        <v>0</v>
      </c>
      <c r="IJ52" s="109">
        <f>Seniori!IJ52</f>
        <v>0</v>
      </c>
      <c r="IK52" s="109">
        <f>Seniori!IK52</f>
        <v>0</v>
      </c>
      <c r="IL52" s="109">
        <f>Seniori!IL52</f>
        <v>0</v>
      </c>
      <c r="IM52" s="109">
        <f>Seniori!IM52</f>
        <v>0</v>
      </c>
      <c r="IN52" s="109">
        <f>Seniori!IN52</f>
        <v>0</v>
      </c>
      <c r="IO52" s="109">
        <f>Seniori!IO52</f>
        <v>0</v>
      </c>
      <c r="IP52" s="109">
        <f>Seniori!IP52</f>
        <v>0</v>
      </c>
      <c r="IQ52" s="109">
        <f>Seniori!IQ52</f>
        <v>0</v>
      </c>
      <c r="IR52" s="109">
        <f>Seniori!IR52</f>
        <v>0</v>
      </c>
      <c r="IS52" s="109">
        <f>Seniori!IS52</f>
        <v>0</v>
      </c>
      <c r="IT52" s="109">
        <f>Seniori!IT52</f>
        <v>0</v>
      </c>
      <c r="IU52" s="109">
        <f>Seniori!IU52</f>
        <v>0</v>
      </c>
      <c r="IV52" s="109">
        <f>Seniori!IV52</f>
        <v>0</v>
      </c>
      <c r="IW52" s="109">
        <f>Seniori!IW52</f>
        <v>0</v>
      </c>
      <c r="IX52" s="109">
        <f>Seniori!IX52</f>
        <v>0</v>
      </c>
      <c r="IY52" s="109">
        <f>Seniori!IY52</f>
        <v>0</v>
      </c>
      <c r="IZ52" s="109">
        <f>Seniori!IZ52</f>
        <v>0</v>
      </c>
      <c r="JA52" s="109">
        <f>Seniori!JA52</f>
        <v>0</v>
      </c>
      <c r="JB52" s="109">
        <f>Seniori!JB52</f>
        <v>0</v>
      </c>
      <c r="JC52" s="109">
        <f>Seniori!JC52</f>
        <v>0</v>
      </c>
      <c r="JD52" s="109">
        <f>Seniori!JD52</f>
        <v>0</v>
      </c>
      <c r="JE52" s="109">
        <f>Seniori!JE52</f>
        <v>0</v>
      </c>
      <c r="JF52" s="109">
        <f>Seniori!JF52</f>
        <v>0</v>
      </c>
      <c r="JG52" s="109">
        <f>Seniori!JG52</f>
        <v>0</v>
      </c>
      <c r="JH52" s="109">
        <f>Seniori!JH52</f>
        <v>0</v>
      </c>
      <c r="JI52" s="109">
        <f>Seniori!JI52</f>
        <v>0</v>
      </c>
      <c r="JJ52" s="109">
        <f>Seniori!JJ52</f>
        <v>0</v>
      </c>
      <c r="JK52" s="109">
        <f>Seniori!JK52</f>
        <v>0</v>
      </c>
      <c r="JL52" s="109">
        <f>Seniori!JL52</f>
        <v>0</v>
      </c>
      <c r="JM52" s="109">
        <f>Seniori!JM52</f>
        <v>0</v>
      </c>
      <c r="JN52" s="109">
        <f>Seniori!JN52</f>
        <v>0</v>
      </c>
      <c r="JO52" s="109">
        <f>Seniori!JO52</f>
        <v>0</v>
      </c>
      <c r="JP52" s="109">
        <f>Seniori!JP52</f>
        <v>0</v>
      </c>
      <c r="JQ52" s="109">
        <f>Seniori!JQ52</f>
        <v>0</v>
      </c>
      <c r="JR52" s="109">
        <f>Seniori!JR52</f>
        <v>0</v>
      </c>
      <c r="JS52" s="109">
        <f>Seniori!JS52</f>
        <v>0</v>
      </c>
      <c r="JT52" s="109">
        <f>Seniori!JT52</f>
        <v>0</v>
      </c>
      <c r="JU52" s="109">
        <f>Seniori!JU52</f>
        <v>0</v>
      </c>
      <c r="JV52" s="109">
        <f>Seniori!JV52</f>
        <v>0</v>
      </c>
      <c r="JW52" s="109">
        <f>Seniori!JW52</f>
        <v>0</v>
      </c>
      <c r="JX52" s="109">
        <f>Seniori!JX52</f>
        <v>0</v>
      </c>
      <c r="JY52" s="109">
        <f>Seniori!JY52</f>
        <v>0</v>
      </c>
      <c r="JZ52" s="109">
        <f>Seniori!JZ52</f>
        <v>0</v>
      </c>
      <c r="KA52" s="109">
        <f>Seniori!KA52</f>
        <v>0</v>
      </c>
      <c r="KB52" s="109">
        <f>Seniori!KB52</f>
        <v>0</v>
      </c>
      <c r="KC52" s="109">
        <f>Seniori!KC52</f>
        <v>0</v>
      </c>
      <c r="KD52" s="109">
        <f>Seniori!KD52</f>
        <v>0</v>
      </c>
      <c r="KE52" s="109">
        <f>Seniori!KE52</f>
        <v>0</v>
      </c>
      <c r="KF52" s="109">
        <f>Seniori!KF52</f>
        <v>0</v>
      </c>
      <c r="KG52" s="109">
        <f>Seniori!KG52</f>
        <v>0</v>
      </c>
      <c r="KH52" s="109">
        <f>Seniori!KH52</f>
        <v>0</v>
      </c>
      <c r="KI52" s="109">
        <f>Seniori!KI52</f>
        <v>0</v>
      </c>
      <c r="KJ52" s="109">
        <f>Seniori!KJ52</f>
        <v>0</v>
      </c>
      <c r="KK52" s="109">
        <f>Seniori!KK52</f>
        <v>0</v>
      </c>
      <c r="KL52" s="109">
        <f>Seniori!KL52</f>
        <v>0</v>
      </c>
      <c r="KM52" s="109">
        <f>Seniori!KM52</f>
        <v>0</v>
      </c>
      <c r="KN52" s="109">
        <f>Seniori!KN52</f>
        <v>0</v>
      </c>
      <c r="KO52" s="109">
        <f>Seniori!KO52</f>
        <v>0</v>
      </c>
      <c r="KP52" s="109">
        <f>Seniori!KP52</f>
        <v>0</v>
      </c>
      <c r="KQ52" s="109">
        <f>Seniori!KQ52</f>
        <v>0</v>
      </c>
      <c r="KR52" s="109">
        <f>Seniori!KR52</f>
        <v>0</v>
      </c>
      <c r="KS52" s="109">
        <f>Seniori!KS52</f>
        <v>0</v>
      </c>
      <c r="KT52" s="109">
        <f>Seniori!KT52</f>
        <v>0</v>
      </c>
      <c r="KU52" s="109">
        <f>Seniori!KU52</f>
        <v>0</v>
      </c>
      <c r="KV52" s="109">
        <f>Seniori!KV52</f>
        <v>0</v>
      </c>
      <c r="KW52" s="109">
        <f>Seniori!KW52</f>
        <v>0</v>
      </c>
      <c r="KX52" s="109">
        <f>Seniori!KX52</f>
        <v>0</v>
      </c>
      <c r="KY52" s="109">
        <f>Seniori!KY52</f>
        <v>0</v>
      </c>
      <c r="KZ52" s="109">
        <f>Seniori!KZ52</f>
        <v>0</v>
      </c>
      <c r="LA52" s="109">
        <f>Seniori!LA52</f>
        <v>0</v>
      </c>
      <c r="LB52" s="109">
        <f>Seniori!LB52</f>
        <v>0</v>
      </c>
      <c r="LC52" s="109">
        <f>Seniori!LC52</f>
        <v>0</v>
      </c>
      <c r="LD52" s="109">
        <f>Seniori!LD52</f>
        <v>0</v>
      </c>
      <c r="LE52" s="109">
        <f>Seniori!LE52</f>
        <v>0</v>
      </c>
      <c r="LF52" s="109">
        <f>Seniori!LF52</f>
        <v>0</v>
      </c>
      <c r="LG52" s="109">
        <f>Seniori!LG52</f>
        <v>0</v>
      </c>
      <c r="LH52" s="109">
        <f>Seniori!LH52</f>
        <v>0</v>
      </c>
      <c r="LI52" s="109">
        <f>Seniori!LI52</f>
        <v>0</v>
      </c>
      <c r="LJ52" s="109">
        <f>Seniori!LJ52</f>
        <v>0</v>
      </c>
      <c r="LK52" s="109">
        <f>Seniori!LK52</f>
        <v>0</v>
      </c>
      <c r="LL52" s="109">
        <f>Seniori!LL52</f>
        <v>0</v>
      </c>
      <c r="LM52" s="109">
        <f>Seniori!LM52</f>
        <v>0</v>
      </c>
      <c r="LN52" s="109">
        <f>Seniori!LN52</f>
        <v>0</v>
      </c>
      <c r="LO52" s="109">
        <f>Seniori!LO52</f>
        <v>0</v>
      </c>
      <c r="LP52" s="109">
        <f>Seniori!LP52</f>
        <v>0</v>
      </c>
      <c r="LQ52" s="109">
        <f>Seniori!LQ52</f>
        <v>0</v>
      </c>
      <c r="LR52" s="109">
        <f>Seniori!LR52</f>
        <v>0</v>
      </c>
      <c r="LS52" s="109">
        <f>Seniori!LS52</f>
        <v>0</v>
      </c>
      <c r="LT52" s="109">
        <f>Seniori!LT52</f>
        <v>0</v>
      </c>
      <c r="LU52" s="109">
        <f>Seniori!LU52</f>
        <v>0</v>
      </c>
      <c r="LV52" s="109">
        <f>Seniori!LV52</f>
        <v>0</v>
      </c>
      <c r="LW52" s="109">
        <f>Seniori!LW52</f>
        <v>0</v>
      </c>
      <c r="LX52" s="109">
        <f>Seniori!LX52</f>
        <v>0</v>
      </c>
      <c r="LY52" s="109">
        <f>Seniori!LY52</f>
        <v>0</v>
      </c>
      <c r="LZ52" s="109">
        <f>Seniori!LZ52</f>
        <v>0</v>
      </c>
      <c r="MA52" s="109">
        <f>Seniori!MA52</f>
        <v>0</v>
      </c>
      <c r="MB52" s="109">
        <f>Seniori!MB52</f>
        <v>0</v>
      </c>
      <c r="MC52" s="109">
        <f>Seniori!MC52</f>
        <v>0</v>
      </c>
      <c r="MD52" s="109">
        <f>Seniori!MD52</f>
        <v>0</v>
      </c>
      <c r="ME52" s="109">
        <f>Seniori!ME52</f>
        <v>0</v>
      </c>
      <c r="MF52" s="109">
        <f>Seniori!MF52</f>
        <v>0</v>
      </c>
      <c r="MG52" s="109">
        <f>Seniori!MG52</f>
        <v>0</v>
      </c>
      <c r="MH52" s="109">
        <f>Seniori!MH52</f>
        <v>0</v>
      </c>
      <c r="MI52" s="109">
        <f>Seniori!MI52</f>
        <v>0</v>
      </c>
      <c r="MJ52" s="109">
        <f>Seniori!MJ52</f>
        <v>0</v>
      </c>
      <c r="MK52" s="109">
        <f>Seniori!MK52</f>
        <v>0</v>
      </c>
      <c r="ML52" s="109">
        <f>Seniori!ML52</f>
        <v>0</v>
      </c>
      <c r="MM52" s="109">
        <f>Seniori!MM52</f>
        <v>0</v>
      </c>
      <c r="MN52" s="109">
        <f>Seniori!MN52</f>
        <v>0</v>
      </c>
      <c r="MO52" s="109">
        <f>Seniori!MO52</f>
        <v>0</v>
      </c>
      <c r="MP52" s="109">
        <f>Seniori!MP52</f>
        <v>0</v>
      </c>
      <c r="MQ52" s="109">
        <f>Seniori!MQ52</f>
        <v>0</v>
      </c>
      <c r="MR52" s="109">
        <f>Seniori!MR52</f>
        <v>0</v>
      </c>
      <c r="MS52" s="109">
        <f>Seniori!MS52</f>
        <v>0</v>
      </c>
      <c r="MT52" s="109">
        <f>Seniori!MT52</f>
        <v>0</v>
      </c>
      <c r="MU52" s="109">
        <f>Seniori!MU52</f>
        <v>0</v>
      </c>
      <c r="MV52" s="109">
        <f>Seniori!MV52</f>
        <v>0</v>
      </c>
      <c r="MW52" s="109">
        <f>Seniori!MW52</f>
        <v>0</v>
      </c>
      <c r="MX52" s="109">
        <f>Seniori!MX52</f>
        <v>0</v>
      </c>
      <c r="MY52" s="109">
        <f>Seniori!MY52</f>
        <v>0</v>
      </c>
      <c r="MZ52" s="109">
        <f>Seniori!MZ52</f>
        <v>0</v>
      </c>
      <c r="NA52" s="109">
        <f>Seniori!NA52</f>
        <v>0</v>
      </c>
      <c r="NB52" s="109">
        <f>Seniori!NB52</f>
        <v>0</v>
      </c>
      <c r="NC52" s="109">
        <f>Seniori!NC52</f>
        <v>0</v>
      </c>
      <c r="ND52" s="109">
        <f>Seniori!ND52</f>
        <v>0</v>
      </c>
      <c r="NE52" s="109">
        <f>Seniori!NE52</f>
        <v>0</v>
      </c>
      <c r="NF52" s="109">
        <f>Seniori!NF52</f>
        <v>0</v>
      </c>
      <c r="NG52" s="109">
        <f>Seniori!NG52</f>
        <v>0</v>
      </c>
      <c r="NH52" s="109">
        <f>Seniori!NH52</f>
        <v>0</v>
      </c>
      <c r="NI52" s="109">
        <f>Seniori!NI52</f>
        <v>0</v>
      </c>
      <c r="NJ52" s="109">
        <f>Seniori!NJ52</f>
        <v>0</v>
      </c>
      <c r="NK52" s="109">
        <f>Seniori!NK52</f>
        <v>0</v>
      </c>
      <c r="NL52" s="109">
        <f>Seniori!NL52</f>
        <v>0</v>
      </c>
      <c r="NM52" s="109">
        <f>Seniori!NM52</f>
        <v>0</v>
      </c>
      <c r="NN52" s="109">
        <f>Seniori!NN52</f>
        <v>0</v>
      </c>
      <c r="NO52" s="109">
        <f>Seniori!NO52</f>
        <v>0</v>
      </c>
      <c r="NP52" s="109">
        <f>Seniori!NP52</f>
        <v>0</v>
      </c>
      <c r="NQ52" s="109">
        <f>Seniori!NQ52</f>
        <v>0</v>
      </c>
      <c r="NR52" s="109">
        <f>Seniori!NR52</f>
        <v>0</v>
      </c>
      <c r="NS52" s="109">
        <f>Seniori!NS52</f>
        <v>0</v>
      </c>
      <c r="NT52" s="109">
        <f>Seniori!NT52</f>
        <v>0</v>
      </c>
      <c r="NU52" s="109">
        <f>Seniori!NU52</f>
        <v>0</v>
      </c>
      <c r="NV52" s="109">
        <f>Seniori!NV52</f>
        <v>0</v>
      </c>
      <c r="NW52" s="109">
        <f>Seniori!NW52</f>
        <v>0</v>
      </c>
      <c r="NX52" s="109">
        <f>Seniori!NX52</f>
        <v>0</v>
      </c>
      <c r="NY52" s="109">
        <f>Seniori!NY52</f>
        <v>0</v>
      </c>
      <c r="NZ52" s="109">
        <f>Seniori!NZ52</f>
        <v>0</v>
      </c>
      <c r="OA52" s="109">
        <f>Seniori!OA52</f>
        <v>0</v>
      </c>
      <c r="OB52" s="109">
        <f>Seniori!OB52</f>
        <v>0</v>
      </c>
      <c r="OC52" s="109">
        <f>Seniori!OC52</f>
        <v>0</v>
      </c>
      <c r="OD52" s="109">
        <f>Seniori!OD52</f>
        <v>0</v>
      </c>
      <c r="OE52" s="109">
        <f>Seniori!OE52</f>
        <v>0</v>
      </c>
      <c r="OF52" s="109">
        <f>Seniori!OF52</f>
        <v>0</v>
      </c>
      <c r="OG52" s="109">
        <f>Seniori!OG52</f>
        <v>0</v>
      </c>
      <c r="OH52" s="109">
        <f>Seniori!OH52</f>
        <v>0</v>
      </c>
      <c r="OI52" s="109">
        <f>Seniori!OI52</f>
        <v>0</v>
      </c>
      <c r="OJ52" s="109">
        <f>Seniori!OJ52</f>
        <v>0</v>
      </c>
      <c r="OK52" s="109">
        <f>Seniori!OK52</f>
        <v>0</v>
      </c>
      <c r="OL52" s="109">
        <f>Seniori!OL52</f>
        <v>0</v>
      </c>
      <c r="OM52" s="109">
        <f>Seniori!OM52</f>
        <v>0</v>
      </c>
      <c r="ON52" s="109">
        <f>Seniori!ON52</f>
        <v>0</v>
      </c>
      <c r="OO52" s="109">
        <f>Seniori!OO52</f>
        <v>0</v>
      </c>
      <c r="OP52" s="109">
        <f>Seniori!OP52</f>
        <v>0</v>
      </c>
      <c r="OQ52" s="109">
        <f>Seniori!OQ52</f>
        <v>0</v>
      </c>
      <c r="OR52" s="109">
        <f>Seniori!OR52</f>
        <v>0</v>
      </c>
      <c r="OS52" s="109">
        <f>Seniori!OS52</f>
        <v>0</v>
      </c>
      <c r="OT52" s="109">
        <f>Seniori!OT52</f>
        <v>0</v>
      </c>
      <c r="OU52" s="109">
        <f>Seniori!OU52</f>
        <v>0</v>
      </c>
      <c r="OV52" s="109">
        <f>Seniori!OV52</f>
        <v>0</v>
      </c>
      <c r="OW52" s="109">
        <f>Seniori!OW52</f>
        <v>0</v>
      </c>
      <c r="OX52" s="109">
        <f>Seniori!OX52</f>
        <v>0</v>
      </c>
      <c r="OY52" s="109">
        <f>Seniori!OY52</f>
        <v>0</v>
      </c>
      <c r="OZ52" s="109">
        <f>Seniori!OZ52</f>
        <v>0</v>
      </c>
      <c r="PA52" s="109">
        <f>Seniori!PA52</f>
        <v>0</v>
      </c>
      <c r="PB52" s="109">
        <f>Seniori!PB52</f>
        <v>0</v>
      </c>
      <c r="PC52" s="109">
        <f>Seniori!PC52</f>
        <v>0</v>
      </c>
      <c r="PD52" s="109">
        <f>Seniori!PD52</f>
        <v>0</v>
      </c>
      <c r="PE52" s="109">
        <f>Seniori!PE52</f>
        <v>0</v>
      </c>
      <c r="PF52" s="109">
        <f>Seniori!PF52</f>
        <v>0</v>
      </c>
      <c r="PG52" s="109">
        <f>Seniori!PG52</f>
        <v>0</v>
      </c>
      <c r="PH52" s="109">
        <f>Seniori!PH52</f>
        <v>0</v>
      </c>
      <c r="PI52" s="109">
        <f>Seniori!PI52</f>
        <v>0</v>
      </c>
      <c r="PJ52" s="109">
        <f>Seniori!PJ52</f>
        <v>0</v>
      </c>
      <c r="PK52" s="109">
        <f>Seniori!PK52</f>
        <v>0</v>
      </c>
      <c r="PL52" s="109">
        <f>Seniori!PL52</f>
        <v>0</v>
      </c>
      <c r="PM52" s="109">
        <f>Seniori!PM52</f>
        <v>0</v>
      </c>
      <c r="PN52" s="109">
        <f>Seniori!PN52</f>
        <v>0</v>
      </c>
      <c r="PO52" s="109">
        <f>Seniori!PO52</f>
        <v>0</v>
      </c>
      <c r="PP52" s="109">
        <f>Seniori!PP52</f>
        <v>0</v>
      </c>
      <c r="PQ52" s="109">
        <f>Seniori!PQ52</f>
        <v>0</v>
      </c>
      <c r="PR52" s="109">
        <f>Seniori!PR52</f>
        <v>0</v>
      </c>
      <c r="PS52" s="109">
        <f>Seniori!PS52</f>
        <v>0</v>
      </c>
      <c r="PT52" s="109">
        <f>Seniori!PT52</f>
        <v>0</v>
      </c>
      <c r="PU52" s="109">
        <f>Seniori!PU52</f>
        <v>0</v>
      </c>
      <c r="PV52" s="109">
        <f>Seniori!PV52</f>
        <v>0</v>
      </c>
      <c r="PW52" s="109">
        <f>Seniori!PW52</f>
        <v>0</v>
      </c>
      <c r="PX52" s="109">
        <f>Seniori!PX52</f>
        <v>0</v>
      </c>
      <c r="PY52" s="109">
        <f>Seniori!PY52</f>
        <v>0</v>
      </c>
      <c r="PZ52" s="109">
        <f>Seniori!PZ52</f>
        <v>0</v>
      </c>
      <c r="QA52" s="109">
        <f>Seniori!QA52</f>
        <v>0</v>
      </c>
      <c r="QB52" s="109">
        <f>Seniori!QB52</f>
        <v>0</v>
      </c>
      <c r="QC52" s="109">
        <f>Seniori!QC52</f>
        <v>0</v>
      </c>
      <c r="QD52" s="109">
        <f>Seniori!QD52</f>
        <v>0</v>
      </c>
      <c r="QE52" s="109">
        <f>Seniori!QE52</f>
        <v>0</v>
      </c>
      <c r="QF52" s="109">
        <f>Seniori!QF52</f>
        <v>0</v>
      </c>
      <c r="QG52" s="109">
        <f>Seniori!QG52</f>
        <v>0</v>
      </c>
      <c r="QH52" s="109">
        <f>Seniori!QH52</f>
        <v>0</v>
      </c>
      <c r="QI52" s="109">
        <f>Seniori!QI52</f>
        <v>0</v>
      </c>
      <c r="QJ52" s="109">
        <f>Seniori!QJ52</f>
        <v>0</v>
      </c>
      <c r="QK52" s="109">
        <f>Seniori!QK52</f>
        <v>0</v>
      </c>
      <c r="QL52" s="109">
        <f>Seniori!QL52</f>
        <v>0</v>
      </c>
      <c r="QM52" s="109">
        <f>Seniori!QM52</f>
        <v>0</v>
      </c>
      <c r="QN52" s="109">
        <f>Seniori!QN52</f>
        <v>0</v>
      </c>
      <c r="QO52" s="109">
        <f>Seniori!QO52</f>
        <v>0</v>
      </c>
      <c r="QP52" s="109">
        <f>Seniori!QP52</f>
        <v>0</v>
      </c>
      <c r="QQ52" s="109">
        <f>Seniori!QQ52</f>
        <v>0</v>
      </c>
      <c r="QR52" s="109">
        <f>Seniori!QR52</f>
        <v>0</v>
      </c>
      <c r="QS52" s="109">
        <f>Seniori!QS52</f>
        <v>0</v>
      </c>
      <c r="QT52" s="109">
        <f>Seniori!QT52</f>
        <v>0</v>
      </c>
      <c r="QU52" s="109">
        <f>Seniori!QU52</f>
        <v>0</v>
      </c>
      <c r="QV52" s="109">
        <f>Seniori!QV52</f>
        <v>0</v>
      </c>
      <c r="QW52" s="109">
        <f>Seniori!QW52</f>
        <v>0</v>
      </c>
      <c r="QX52" s="109">
        <f>Seniori!QX52</f>
        <v>0</v>
      </c>
      <c r="QY52" s="109">
        <f>Seniori!QY52</f>
        <v>0</v>
      </c>
      <c r="QZ52" s="109">
        <f>Seniori!QZ52</f>
        <v>0</v>
      </c>
      <c r="RA52" s="109">
        <f>Seniori!RA52</f>
        <v>0</v>
      </c>
      <c r="RB52" s="109">
        <f>Seniori!RB52</f>
        <v>0</v>
      </c>
      <c r="RC52" s="109">
        <f>Seniori!RC52</f>
        <v>0</v>
      </c>
      <c r="RD52" s="109">
        <f>Seniori!RD52</f>
        <v>0</v>
      </c>
      <c r="RE52" s="109">
        <f>Seniori!RE52</f>
        <v>0</v>
      </c>
      <c r="RF52" s="109">
        <f>Seniori!RF52</f>
        <v>0</v>
      </c>
      <c r="RG52" s="109">
        <f>Seniori!RG52</f>
        <v>0</v>
      </c>
      <c r="RH52" s="109">
        <f>Seniori!RH52</f>
        <v>0</v>
      </c>
      <c r="RI52" s="109">
        <f>Seniori!RI52</f>
        <v>0</v>
      </c>
      <c r="RJ52" s="109">
        <f>Seniori!RJ52</f>
        <v>0</v>
      </c>
      <c r="RK52" s="109">
        <f>Seniori!RK52</f>
        <v>0</v>
      </c>
      <c r="RL52" s="109">
        <f>Seniori!RL52</f>
        <v>0</v>
      </c>
      <c r="RM52" s="109">
        <f>Seniori!RM52</f>
        <v>0</v>
      </c>
      <c r="RN52" s="109">
        <f>Seniori!RN52</f>
        <v>0</v>
      </c>
      <c r="RO52" s="109">
        <f>Seniori!RO52</f>
        <v>0</v>
      </c>
      <c r="RP52" s="109">
        <f>Seniori!RP52</f>
        <v>0</v>
      </c>
      <c r="RQ52" s="109">
        <f>Seniori!RQ52</f>
        <v>0</v>
      </c>
      <c r="RR52" s="109">
        <f>Seniori!RR52</f>
        <v>0</v>
      </c>
      <c r="RS52" s="109">
        <f>Seniori!RS52</f>
        <v>0</v>
      </c>
      <c r="RT52" s="109">
        <f>Seniori!RT52</f>
        <v>0</v>
      </c>
      <c r="RU52" s="109">
        <f>Seniori!RU52</f>
        <v>0</v>
      </c>
      <c r="RV52" s="109">
        <f>Seniori!RV52</f>
        <v>0</v>
      </c>
      <c r="RW52" s="109">
        <f>Seniori!RW52</f>
        <v>0</v>
      </c>
      <c r="RX52" s="109">
        <f>Seniori!RX52</f>
        <v>0</v>
      </c>
      <c r="RY52" s="109">
        <f>Seniori!RY52</f>
        <v>0</v>
      </c>
      <c r="RZ52" s="109">
        <f>Seniori!RZ52</f>
        <v>0</v>
      </c>
      <c r="SA52" s="109">
        <f>Seniori!SA52</f>
        <v>0</v>
      </c>
      <c r="SB52" s="109">
        <f>Seniori!SB52</f>
        <v>0</v>
      </c>
      <c r="SC52" s="109">
        <f>Seniori!SC52</f>
        <v>0</v>
      </c>
      <c r="SD52" s="109">
        <f>Seniori!SD52</f>
        <v>0</v>
      </c>
      <c r="SE52" s="109">
        <f>Seniori!SE52</f>
        <v>0</v>
      </c>
      <c r="SF52" s="109">
        <f>Seniori!SF52</f>
        <v>0</v>
      </c>
      <c r="SG52" s="109">
        <f>Seniori!SG52</f>
        <v>0</v>
      </c>
      <c r="SH52" s="109">
        <f>Seniori!SH52</f>
        <v>0</v>
      </c>
      <c r="SI52" s="109">
        <f>Seniori!SI52</f>
        <v>0</v>
      </c>
      <c r="SJ52" s="109">
        <f>Seniori!SJ52</f>
        <v>0</v>
      </c>
      <c r="SK52" s="109">
        <f>Seniori!SK52</f>
        <v>0</v>
      </c>
      <c r="SL52" s="109">
        <f>Seniori!SL52</f>
        <v>0</v>
      </c>
      <c r="SM52" s="109">
        <f>Seniori!SM52</f>
        <v>0</v>
      </c>
      <c r="SN52" s="109">
        <f>Seniori!SN52</f>
        <v>0</v>
      </c>
      <c r="SO52" s="109">
        <f>Seniori!SO52</f>
        <v>0</v>
      </c>
      <c r="SP52" s="109">
        <f>Seniori!SP52</f>
        <v>0</v>
      </c>
      <c r="SQ52" s="109">
        <f>Seniori!SQ52</f>
        <v>0</v>
      </c>
      <c r="SR52" s="109">
        <f>Seniori!SR52</f>
        <v>0</v>
      </c>
      <c r="SS52" s="109">
        <f>Seniori!SS52</f>
        <v>0</v>
      </c>
      <c r="ST52" s="109">
        <f>Seniori!ST52</f>
        <v>0</v>
      </c>
      <c r="SU52" s="109">
        <f>Seniori!SU52</f>
        <v>0</v>
      </c>
      <c r="SV52" s="109">
        <f>Seniori!SV52</f>
        <v>0</v>
      </c>
      <c r="SW52" s="109">
        <f>Seniori!SW52</f>
        <v>0</v>
      </c>
      <c r="SX52" s="109">
        <f>Seniori!SX52</f>
        <v>0</v>
      </c>
      <c r="SY52" s="109">
        <f>Seniori!SY52</f>
        <v>0</v>
      </c>
      <c r="SZ52" s="109">
        <f>Seniori!SZ52</f>
        <v>0</v>
      </c>
      <c r="TA52" s="109">
        <f>Seniori!TA52</f>
        <v>0</v>
      </c>
      <c r="TB52" s="109">
        <f>Seniori!TB52</f>
        <v>0</v>
      </c>
    </row>
    <row r="53" spans="1:522" s="1" customFormat="1" ht="20.25" customHeight="1" x14ac:dyDescent="0.2">
      <c r="A53" s="12">
        <v>39</v>
      </c>
      <c r="B53" s="11" t="s">
        <v>34</v>
      </c>
      <c r="C53" s="1">
        <v>9051</v>
      </c>
      <c r="D53" s="1">
        <v>2010</v>
      </c>
      <c r="E53" t="s">
        <v>33</v>
      </c>
      <c r="F53" s="1">
        <v>4920</v>
      </c>
      <c r="G53" s="1" t="s">
        <v>129</v>
      </c>
      <c r="H53" t="s">
        <v>35</v>
      </c>
      <c r="I53" s="1">
        <f>SUM(K53:TB53)</f>
        <v>30</v>
      </c>
      <c r="J53" s="12">
        <f>Tabuľka3[[#This Row],[Stĺpec9]]</f>
        <v>30</v>
      </c>
      <c r="K53" s="109">
        <f>Seniori!K28</f>
        <v>0</v>
      </c>
      <c r="L53" s="109">
        <f>Seniori!L28</f>
        <v>0</v>
      </c>
      <c r="M53" s="109">
        <f>Seniori!M28</f>
        <v>0</v>
      </c>
      <c r="N53" s="109">
        <f>Seniori!N28</f>
        <v>0</v>
      </c>
      <c r="O53" s="109">
        <f>Seniori!O28</f>
        <v>0</v>
      </c>
      <c r="P53" s="109">
        <f>Seniori!P28</f>
        <v>0</v>
      </c>
      <c r="Q53" s="109">
        <f>Seniori!Q28</f>
        <v>0</v>
      </c>
      <c r="R53" s="109">
        <f>Seniori!R28</f>
        <v>0</v>
      </c>
      <c r="S53" s="109">
        <f>Seniori!S28</f>
        <v>0</v>
      </c>
      <c r="T53" s="109">
        <f>Seniori!T28</f>
        <v>0</v>
      </c>
      <c r="U53" s="109">
        <f>Seniori!U28</f>
        <v>0</v>
      </c>
      <c r="V53" s="109">
        <f>Seniori!V28</f>
        <v>0</v>
      </c>
      <c r="W53" s="109">
        <f>Seniori!W28</f>
        <v>0</v>
      </c>
      <c r="X53" s="109">
        <f>Seniori!X28</f>
        <v>0</v>
      </c>
      <c r="Y53" s="109">
        <f>Seniori!Y28</f>
        <v>0</v>
      </c>
      <c r="Z53" s="109">
        <f>Seniori!Z28</f>
        <v>0</v>
      </c>
      <c r="AA53" s="109">
        <f>Seniori!AA28</f>
        <v>0</v>
      </c>
      <c r="AB53" s="109">
        <f>Seniori!AB28</f>
        <v>0</v>
      </c>
      <c r="AC53" s="109">
        <f>Seniori!AC28</f>
        <v>0</v>
      </c>
      <c r="AD53" s="109">
        <f>Seniori!AD28</f>
        <v>0</v>
      </c>
      <c r="AE53" s="109">
        <f>Seniori!AE28</f>
        <v>0</v>
      </c>
      <c r="AF53" s="109">
        <f>Seniori!AF28</f>
        <v>0</v>
      </c>
      <c r="AG53" s="109">
        <f>Seniori!AG28</f>
        <v>0</v>
      </c>
      <c r="AH53" s="109">
        <f>Seniori!AH28</f>
        <v>0</v>
      </c>
      <c r="AI53" s="109">
        <f>Seniori!AI28</f>
        <v>0</v>
      </c>
      <c r="AJ53" s="109">
        <f>Seniori!AJ28</f>
        <v>0</v>
      </c>
      <c r="AK53" s="109">
        <f>Seniori!AK28</f>
        <v>0</v>
      </c>
      <c r="AL53" s="109">
        <f>Seniori!AL28</f>
        <v>0</v>
      </c>
      <c r="AM53" s="109">
        <f>Seniori!AM28</f>
        <v>0</v>
      </c>
      <c r="AN53" s="109">
        <f>Seniori!AN28</f>
        <v>0</v>
      </c>
      <c r="AO53" s="109">
        <f>Seniori!AO28</f>
        <v>0</v>
      </c>
      <c r="AP53" s="109">
        <f>Seniori!AP28</f>
        <v>0</v>
      </c>
      <c r="AQ53" s="109">
        <f>Seniori!AQ28</f>
        <v>0</v>
      </c>
      <c r="AR53" s="109">
        <f>Seniori!AR28</f>
        <v>0</v>
      </c>
      <c r="AS53" s="109">
        <f>Seniori!AS28</f>
        <v>0</v>
      </c>
      <c r="AT53" s="109">
        <f>Seniori!AT28</f>
        <v>0</v>
      </c>
      <c r="AU53" s="109">
        <f>Seniori!AU28</f>
        <v>0</v>
      </c>
      <c r="AV53" s="109">
        <f>Seniori!AV28</f>
        <v>0</v>
      </c>
      <c r="AW53" s="109">
        <f>Seniori!AW28</f>
        <v>0</v>
      </c>
      <c r="AX53" s="109">
        <f>Seniori!AX28</f>
        <v>0</v>
      </c>
      <c r="AY53" s="109">
        <f>Seniori!AY28</f>
        <v>0</v>
      </c>
      <c r="AZ53" s="109">
        <f>Seniori!AZ28</f>
        <v>0</v>
      </c>
      <c r="BA53" s="109">
        <f>Seniori!BA28</f>
        <v>0</v>
      </c>
      <c r="BB53" s="109">
        <f>Seniori!BB28</f>
        <v>0</v>
      </c>
      <c r="BC53" s="109">
        <f>Seniori!BC28</f>
        <v>0</v>
      </c>
      <c r="BD53" s="109">
        <f>Seniori!BD28</f>
        <v>0</v>
      </c>
      <c r="BE53" s="109">
        <f>Seniori!BE28</f>
        <v>0</v>
      </c>
      <c r="BF53" s="109">
        <f>Seniori!BF28</f>
        <v>0</v>
      </c>
      <c r="BG53" s="109">
        <f>Seniori!BG28</f>
        <v>0</v>
      </c>
      <c r="BH53" s="109">
        <f>Seniori!BH28</f>
        <v>0</v>
      </c>
      <c r="BI53" s="109">
        <f>Seniori!BI28</f>
        <v>0</v>
      </c>
      <c r="BJ53" s="109">
        <f>Seniori!BJ28</f>
        <v>0</v>
      </c>
      <c r="BK53" s="109">
        <f>Seniori!BK28</f>
        <v>0</v>
      </c>
      <c r="BL53" s="109">
        <f>Seniori!BL28</f>
        <v>0</v>
      </c>
      <c r="BM53" s="109">
        <f>Seniori!BM28</f>
        <v>0</v>
      </c>
      <c r="BN53" s="109">
        <f>Seniori!BN28</f>
        <v>0</v>
      </c>
      <c r="BO53" s="109">
        <f>Seniori!BO28</f>
        <v>0</v>
      </c>
      <c r="BP53" s="109">
        <f>Seniori!BP28</f>
        <v>0</v>
      </c>
      <c r="BQ53" s="109">
        <f>Seniori!BQ28</f>
        <v>0</v>
      </c>
      <c r="BR53" s="109">
        <f>Seniori!BR28</f>
        <v>0</v>
      </c>
      <c r="BS53" s="109">
        <f>Seniori!BS28</f>
        <v>0</v>
      </c>
      <c r="BT53" s="109">
        <f>Seniori!BT28</f>
        <v>0</v>
      </c>
      <c r="BU53" s="109">
        <f>Seniori!BU28</f>
        <v>0</v>
      </c>
      <c r="BV53" s="109">
        <f>Seniori!BV28</f>
        <v>0</v>
      </c>
      <c r="BW53" s="109">
        <f>Seniori!BW28</f>
        <v>0</v>
      </c>
      <c r="BX53" s="109">
        <f>Seniori!BX28</f>
        <v>0</v>
      </c>
      <c r="BY53" s="109">
        <f>Seniori!BY28</f>
        <v>0</v>
      </c>
      <c r="BZ53" s="109">
        <f>Seniori!BZ28</f>
        <v>0</v>
      </c>
      <c r="CA53" s="109">
        <f>Seniori!CA28</f>
        <v>0</v>
      </c>
      <c r="CB53" s="109">
        <f>Seniori!CB28</f>
        <v>0</v>
      </c>
      <c r="CC53" s="109">
        <f>Seniori!CC28</f>
        <v>0</v>
      </c>
      <c r="CD53" s="109">
        <f>Seniori!CD28</f>
        <v>0</v>
      </c>
      <c r="CE53" s="109">
        <f>Seniori!CE28</f>
        <v>0</v>
      </c>
      <c r="CF53" s="109">
        <f>Seniori!CF28</f>
        <v>0</v>
      </c>
      <c r="CG53" s="109">
        <f>Seniori!CG28</f>
        <v>0</v>
      </c>
      <c r="CH53" s="109">
        <f>Seniori!CH28</f>
        <v>0</v>
      </c>
      <c r="CI53" s="109">
        <f>Seniori!CI28</f>
        <v>0</v>
      </c>
      <c r="CJ53" s="109">
        <f>Seniori!CJ28</f>
        <v>0</v>
      </c>
      <c r="CK53" s="109">
        <f>Seniori!CK28</f>
        <v>0</v>
      </c>
      <c r="CL53" s="109">
        <f>Seniori!CL28</f>
        <v>0</v>
      </c>
      <c r="CM53" s="109">
        <f>Seniori!CM28</f>
        <v>0</v>
      </c>
      <c r="CN53" s="109">
        <f>Seniori!CN28</f>
        <v>0</v>
      </c>
      <c r="CO53" s="109">
        <f>Seniori!CO28</f>
        <v>0</v>
      </c>
      <c r="CP53" s="109">
        <f>Seniori!CP28</f>
        <v>0</v>
      </c>
      <c r="CQ53" s="109">
        <f>Seniori!CQ28</f>
        <v>0</v>
      </c>
      <c r="CR53" s="109">
        <f>Seniori!CR28</f>
        <v>0</v>
      </c>
      <c r="CS53" s="109">
        <f>Seniori!CS28</f>
        <v>0</v>
      </c>
      <c r="CT53" s="109">
        <f>Seniori!CT28</f>
        <v>0</v>
      </c>
      <c r="CU53" s="109">
        <f>Seniori!CU28</f>
        <v>0</v>
      </c>
      <c r="CV53" s="109">
        <f>Seniori!CV28</f>
        <v>0</v>
      </c>
      <c r="CW53" s="109">
        <f>Seniori!CW28</f>
        <v>0</v>
      </c>
      <c r="CX53" s="109">
        <f>Seniori!CX28</f>
        <v>0</v>
      </c>
      <c r="CY53" s="109">
        <f>Seniori!CY28</f>
        <v>0</v>
      </c>
      <c r="CZ53" s="109">
        <f>Seniori!CZ28</f>
        <v>0</v>
      </c>
      <c r="DA53" s="109">
        <f>Seniori!DA28</f>
        <v>0</v>
      </c>
      <c r="DB53" s="109">
        <f>Seniori!DB28</f>
        <v>0</v>
      </c>
      <c r="DC53" s="109">
        <f>Seniori!DC28</f>
        <v>0</v>
      </c>
      <c r="DD53" s="109">
        <f>Seniori!DD28</f>
        <v>0</v>
      </c>
      <c r="DE53" s="109">
        <f>Seniori!DE28</f>
        <v>0</v>
      </c>
      <c r="DF53" s="109">
        <f>Seniori!DF28</f>
        <v>0</v>
      </c>
      <c r="DG53" s="109">
        <f>Seniori!DG28</f>
        <v>0</v>
      </c>
      <c r="DH53" s="109">
        <f>Seniori!DH28</f>
        <v>0</v>
      </c>
      <c r="DI53" s="109">
        <f>Seniori!DI28</f>
        <v>0</v>
      </c>
      <c r="DJ53" s="109">
        <f>Seniori!DJ28</f>
        <v>0</v>
      </c>
      <c r="DK53" s="109">
        <f>Seniori!DK28</f>
        <v>0</v>
      </c>
      <c r="DL53" s="109">
        <f>Seniori!DL28</f>
        <v>0</v>
      </c>
      <c r="DM53" s="109">
        <f>Seniori!DM28</f>
        <v>0</v>
      </c>
      <c r="DN53" s="109">
        <f>Seniori!DN28</f>
        <v>0</v>
      </c>
      <c r="DO53" s="109">
        <f>Seniori!DO28</f>
        <v>0</v>
      </c>
      <c r="DP53" s="109">
        <f>Seniori!DP28</f>
        <v>0</v>
      </c>
      <c r="DQ53" s="109">
        <f>Seniori!DQ28</f>
        <v>0</v>
      </c>
      <c r="DR53" s="109">
        <f>Seniori!DR28</f>
        <v>0</v>
      </c>
      <c r="DS53" s="109">
        <f>Seniori!DS28</f>
        <v>0</v>
      </c>
      <c r="DT53" s="109">
        <f>Seniori!DT28</f>
        <v>0</v>
      </c>
      <c r="DU53" s="109">
        <f>Seniori!DU28</f>
        <v>0</v>
      </c>
      <c r="DV53" s="109">
        <f>Seniori!DV28</f>
        <v>0</v>
      </c>
      <c r="DW53" s="109">
        <f>Seniori!DW28</f>
        <v>0</v>
      </c>
      <c r="DX53" s="109">
        <f>Seniori!DX28</f>
        <v>0</v>
      </c>
      <c r="DY53" s="109">
        <f>Seniori!DY28</f>
        <v>0</v>
      </c>
      <c r="DZ53" s="109">
        <f>Seniori!DZ28</f>
        <v>0</v>
      </c>
      <c r="EA53" s="109">
        <f>Seniori!EA28</f>
        <v>0</v>
      </c>
      <c r="EB53" s="109">
        <f>Seniori!EB28</f>
        <v>0</v>
      </c>
      <c r="EC53" s="109">
        <f>Seniori!EC28</f>
        <v>0</v>
      </c>
      <c r="ED53" s="109">
        <f>Seniori!ED28</f>
        <v>0</v>
      </c>
      <c r="EE53" s="109">
        <f>Seniori!EE28</f>
        <v>0</v>
      </c>
      <c r="EF53" s="109">
        <f>Seniori!EF28</f>
        <v>0</v>
      </c>
      <c r="EG53" s="109">
        <f>Seniori!EG28</f>
        <v>0</v>
      </c>
      <c r="EH53" s="109">
        <f>Seniori!EH28</f>
        <v>0</v>
      </c>
      <c r="EI53" s="109">
        <f>Seniori!EI28</f>
        <v>0</v>
      </c>
      <c r="EJ53" s="109">
        <f>Seniori!EJ28</f>
        <v>0</v>
      </c>
      <c r="EK53" s="109">
        <f>Seniori!EK28</f>
        <v>0</v>
      </c>
      <c r="EL53" s="109">
        <f>Seniori!EL28</f>
        <v>0</v>
      </c>
      <c r="EM53" s="109">
        <f>Seniori!EM28</f>
        <v>0</v>
      </c>
      <c r="EN53" s="109">
        <f>Seniori!EN28</f>
        <v>0</v>
      </c>
      <c r="EO53" s="109">
        <f>Seniori!EO28</f>
        <v>0</v>
      </c>
      <c r="EP53" s="109">
        <f>Seniori!EP28</f>
        <v>0</v>
      </c>
      <c r="EQ53" s="109">
        <f>Seniori!EQ28</f>
        <v>0</v>
      </c>
      <c r="ER53" s="109">
        <f>Seniori!ER28</f>
        <v>0</v>
      </c>
      <c r="ES53" s="109">
        <f>Seniori!ES28</f>
        <v>0</v>
      </c>
      <c r="ET53" s="109">
        <f>Seniori!ET28</f>
        <v>0</v>
      </c>
      <c r="EU53" s="109">
        <f>Seniori!EU28</f>
        <v>0</v>
      </c>
      <c r="EV53" s="109">
        <f>Seniori!EV28</f>
        <v>0</v>
      </c>
      <c r="EW53" s="109">
        <f>Seniori!EW28</f>
        <v>0</v>
      </c>
      <c r="EX53" s="109">
        <f>Seniori!EX28</f>
        <v>0</v>
      </c>
      <c r="EY53" s="109">
        <f>Seniori!EY28</f>
        <v>0</v>
      </c>
      <c r="EZ53" s="109">
        <f>Seniori!EZ28</f>
        <v>0</v>
      </c>
      <c r="FA53" s="109">
        <f>Seniori!FA28</f>
        <v>0</v>
      </c>
      <c r="FB53" s="109">
        <f>Seniori!FB28</f>
        <v>0</v>
      </c>
      <c r="FC53" s="109">
        <f>Seniori!FC28</f>
        <v>0</v>
      </c>
      <c r="FD53" s="109">
        <f>Seniori!FD28</f>
        <v>0</v>
      </c>
      <c r="FE53" s="109">
        <f>Seniori!FE28</f>
        <v>0</v>
      </c>
      <c r="FF53" s="109">
        <f>Seniori!FF28</f>
        <v>0</v>
      </c>
      <c r="FG53" s="109">
        <f>Seniori!FG28</f>
        <v>0</v>
      </c>
      <c r="FH53" s="109">
        <f>Seniori!FH28</f>
        <v>0</v>
      </c>
      <c r="FI53" s="109">
        <f>Seniori!FI28</f>
        <v>0</v>
      </c>
      <c r="FJ53" s="109">
        <f>Seniori!FJ28</f>
        <v>0</v>
      </c>
      <c r="FK53" s="109">
        <f>Seniori!FK28</f>
        <v>0</v>
      </c>
      <c r="FL53" s="109">
        <f>Seniori!FL28</f>
        <v>0</v>
      </c>
      <c r="FM53" s="109">
        <f>Seniori!FM28</f>
        <v>0</v>
      </c>
      <c r="FN53" s="109">
        <f>Seniori!FN28</f>
        <v>0</v>
      </c>
      <c r="FO53" s="109">
        <f>Seniori!FO28</f>
        <v>0</v>
      </c>
      <c r="FP53" s="109">
        <f>Seniori!FP28</f>
        <v>0</v>
      </c>
      <c r="FQ53" s="109">
        <f>Seniori!FQ28</f>
        <v>0</v>
      </c>
      <c r="FR53" s="109">
        <f>Seniori!FR28</f>
        <v>0</v>
      </c>
      <c r="FS53" s="109">
        <f>Seniori!FS28</f>
        <v>0</v>
      </c>
      <c r="FT53" s="109">
        <f>Seniori!FT28</f>
        <v>0</v>
      </c>
      <c r="FU53" s="109">
        <f>Seniori!FU28</f>
        <v>0</v>
      </c>
      <c r="FV53" s="109">
        <f>Seniori!FV28</f>
        <v>0</v>
      </c>
      <c r="FW53" s="109">
        <f>Seniori!FW28</f>
        <v>0</v>
      </c>
      <c r="FX53" s="109">
        <f>Seniori!FX28</f>
        <v>0</v>
      </c>
      <c r="FY53" s="109">
        <f>Seniori!FY28</f>
        <v>0</v>
      </c>
      <c r="FZ53" s="109">
        <f>Seniori!FZ28</f>
        <v>0</v>
      </c>
      <c r="GA53" s="109">
        <f>Seniori!GA28</f>
        <v>0</v>
      </c>
      <c r="GB53" s="109">
        <f>Seniori!GB28</f>
        <v>0</v>
      </c>
      <c r="GC53" s="109">
        <f>Seniori!GC28</f>
        <v>0</v>
      </c>
      <c r="GD53" s="109">
        <f>Seniori!GD28</f>
        <v>0</v>
      </c>
      <c r="GE53" s="109">
        <f>Seniori!GE28</f>
        <v>0</v>
      </c>
      <c r="GF53" s="109">
        <f>Seniori!GF28</f>
        <v>0</v>
      </c>
      <c r="GG53" s="109">
        <f>Seniori!GG28</f>
        <v>0</v>
      </c>
      <c r="GH53" s="109">
        <f>Seniori!GH28</f>
        <v>0</v>
      </c>
      <c r="GI53" s="109">
        <f>Seniori!GI28</f>
        <v>0</v>
      </c>
      <c r="GJ53" s="109">
        <f>Seniori!GJ28</f>
        <v>0</v>
      </c>
      <c r="GK53" s="109">
        <f>Seniori!GK28</f>
        <v>0</v>
      </c>
      <c r="GL53" s="109">
        <f>Seniori!GL28</f>
        <v>0</v>
      </c>
      <c r="GM53" s="109">
        <f>Seniori!GM28</f>
        <v>0</v>
      </c>
      <c r="GN53" s="109">
        <f>Seniori!GN28</f>
        <v>0</v>
      </c>
      <c r="GO53" s="109">
        <f>Seniori!GO28</f>
        <v>0</v>
      </c>
      <c r="GP53" s="109">
        <f>Seniori!GP28</f>
        <v>0</v>
      </c>
      <c r="GQ53" s="109">
        <f>Seniori!GQ28</f>
        <v>0</v>
      </c>
      <c r="GR53" s="109">
        <f>Seniori!GR28</f>
        <v>0</v>
      </c>
      <c r="GS53" s="109">
        <f>Seniori!GS28</f>
        <v>0</v>
      </c>
      <c r="GT53" s="109">
        <f>Seniori!GT28</f>
        <v>0</v>
      </c>
      <c r="GU53" s="109">
        <f>Seniori!GU28</f>
        <v>0</v>
      </c>
      <c r="GV53" s="109">
        <f>Seniori!GV28</f>
        <v>0</v>
      </c>
      <c r="GW53" s="109">
        <f>Seniori!GW28</f>
        <v>0</v>
      </c>
      <c r="GX53" s="109">
        <f>Seniori!GX28</f>
        <v>0</v>
      </c>
      <c r="GY53" s="109">
        <f>Seniori!GY28</f>
        <v>0</v>
      </c>
      <c r="GZ53" s="109">
        <f>Seniori!GZ28</f>
        <v>0</v>
      </c>
      <c r="HA53" s="109">
        <f>Seniori!HA28</f>
        <v>0</v>
      </c>
      <c r="HB53" s="109">
        <f>Seniori!HB28</f>
        <v>0</v>
      </c>
      <c r="HC53" s="109">
        <f>Seniori!HC28</f>
        <v>0</v>
      </c>
      <c r="HD53" s="109">
        <f>Seniori!HD28</f>
        <v>0</v>
      </c>
      <c r="HE53" s="109">
        <f>Seniori!HE28</f>
        <v>0</v>
      </c>
      <c r="HF53" s="109">
        <f>Seniori!HF28</f>
        <v>0</v>
      </c>
      <c r="HG53" s="109">
        <f>Seniori!HG28</f>
        <v>0</v>
      </c>
      <c r="HH53" s="109">
        <f>Seniori!HH28</f>
        <v>0</v>
      </c>
      <c r="HI53" s="109">
        <f>Seniori!HI28</f>
        <v>0</v>
      </c>
      <c r="HJ53" s="109">
        <f>Seniori!HJ28</f>
        <v>0</v>
      </c>
      <c r="HK53" s="109">
        <f>Seniori!HK28</f>
        <v>0</v>
      </c>
      <c r="HL53" s="109">
        <f>Seniori!HL28</f>
        <v>0</v>
      </c>
      <c r="HM53" s="109">
        <f>Seniori!HM28</f>
        <v>0</v>
      </c>
      <c r="HN53" s="109">
        <f>Seniori!HN28</f>
        <v>0</v>
      </c>
      <c r="HO53" s="109">
        <f>Seniori!HO28</f>
        <v>0</v>
      </c>
      <c r="HP53" s="109">
        <f>Seniori!HP28</f>
        <v>0</v>
      </c>
      <c r="HQ53" s="109">
        <f>Seniori!HQ28</f>
        <v>0</v>
      </c>
      <c r="HR53" s="109">
        <f>Seniori!HR28</f>
        <v>0</v>
      </c>
      <c r="HS53" s="109">
        <f>Seniori!HS28</f>
        <v>0</v>
      </c>
      <c r="HT53" s="109">
        <f>Seniori!HT28</f>
        <v>0</v>
      </c>
      <c r="HU53" s="109">
        <f>Seniori!HU28</f>
        <v>0</v>
      </c>
      <c r="HV53" s="109">
        <f>Seniori!HV28</f>
        <v>0</v>
      </c>
      <c r="HW53" s="109">
        <f>Seniori!HW28</f>
        <v>0</v>
      </c>
      <c r="HX53" s="109">
        <f>Seniori!HX28</f>
        <v>0</v>
      </c>
      <c r="HY53" s="109">
        <f>Seniori!HY28</f>
        <v>0</v>
      </c>
      <c r="HZ53" s="109">
        <f>Seniori!HZ28</f>
        <v>0</v>
      </c>
      <c r="IA53" s="109">
        <f>Seniori!IA28</f>
        <v>0</v>
      </c>
      <c r="IB53" s="109">
        <f>Seniori!IB28</f>
        <v>0</v>
      </c>
      <c r="IC53" s="109">
        <f>Seniori!IC28</f>
        <v>0</v>
      </c>
      <c r="ID53" s="109">
        <f>Seniori!ID28</f>
        <v>0</v>
      </c>
      <c r="IE53" s="109">
        <f>Seniori!IE28</f>
        <v>0</v>
      </c>
      <c r="IF53" s="109">
        <f>Seniori!IF28</f>
        <v>0</v>
      </c>
      <c r="IG53" s="109">
        <f>Seniori!IG28</f>
        <v>0</v>
      </c>
      <c r="IH53" s="109">
        <f>Seniori!IH28</f>
        <v>0</v>
      </c>
      <c r="II53" s="109">
        <f>Seniori!II28</f>
        <v>0</v>
      </c>
      <c r="IJ53" s="109">
        <f>Seniori!IJ28</f>
        <v>0</v>
      </c>
      <c r="IK53" s="109">
        <f>Seniori!IK28</f>
        <v>0</v>
      </c>
      <c r="IL53" s="109">
        <f>Seniori!IL28</f>
        <v>0</v>
      </c>
      <c r="IM53" s="109">
        <f>Seniori!IM28</f>
        <v>0</v>
      </c>
      <c r="IN53" s="109">
        <f>Seniori!IN28</f>
        <v>0</v>
      </c>
      <c r="IO53" s="109">
        <f>Seniori!IO28</f>
        <v>0</v>
      </c>
      <c r="IP53" s="109">
        <f>Seniori!IP28</f>
        <v>0</v>
      </c>
      <c r="IQ53" s="109">
        <f>Seniori!IQ28</f>
        <v>0</v>
      </c>
      <c r="IR53" s="109">
        <f>Seniori!IR28</f>
        <v>0</v>
      </c>
      <c r="IS53" s="109">
        <f>Seniori!IS28</f>
        <v>0</v>
      </c>
      <c r="IT53" s="109">
        <f>Seniori!IT28</f>
        <v>0</v>
      </c>
      <c r="IU53" s="109">
        <f>Seniori!IU28</f>
        <v>0</v>
      </c>
      <c r="IV53" s="109">
        <f>Seniori!IV28</f>
        <v>0</v>
      </c>
      <c r="IW53" s="109">
        <f>Seniori!IW28</f>
        <v>0</v>
      </c>
      <c r="IX53" s="109">
        <f>Seniori!IX28</f>
        <v>0</v>
      </c>
      <c r="IY53" s="109">
        <f>Seniori!IY28</f>
        <v>0</v>
      </c>
      <c r="IZ53" s="109">
        <f>Seniori!IZ28</f>
        <v>0</v>
      </c>
      <c r="JA53" s="109">
        <f>Seniori!JA28</f>
        <v>0</v>
      </c>
      <c r="JB53" s="109">
        <f>Seniori!JB28</f>
        <v>0</v>
      </c>
      <c r="JC53" s="109">
        <f>Seniori!JC28</f>
        <v>0</v>
      </c>
      <c r="JD53" s="109">
        <f>Seniori!JD28</f>
        <v>0</v>
      </c>
      <c r="JE53" s="109">
        <f>Seniori!JE28</f>
        <v>0</v>
      </c>
      <c r="JF53" s="109">
        <f>Seniori!JF28</f>
        <v>0</v>
      </c>
      <c r="JG53" s="109">
        <f>Seniori!JG28</f>
        <v>0</v>
      </c>
      <c r="JH53" s="109">
        <f>Seniori!JH28</f>
        <v>0</v>
      </c>
      <c r="JI53" s="109">
        <f>Seniori!JI28</f>
        <v>0</v>
      </c>
      <c r="JJ53" s="109">
        <f>Seniori!JJ28</f>
        <v>0</v>
      </c>
      <c r="JK53" s="109">
        <f>Seniori!JK28</f>
        <v>0</v>
      </c>
      <c r="JL53" s="109">
        <f>Seniori!JL28</f>
        <v>0</v>
      </c>
      <c r="JM53" s="109">
        <f>Seniori!JM28</f>
        <v>0</v>
      </c>
      <c r="JN53" s="109">
        <f>Seniori!JN28</f>
        <v>0</v>
      </c>
      <c r="JO53" s="109">
        <f>Seniori!JO28</f>
        <v>0</v>
      </c>
      <c r="JP53" s="109">
        <f>Seniori!JP28</f>
        <v>0</v>
      </c>
      <c r="JQ53" s="109">
        <f>Seniori!JQ28</f>
        <v>0</v>
      </c>
      <c r="JR53" s="109">
        <f>Seniori!JR28</f>
        <v>0</v>
      </c>
      <c r="JS53" s="109">
        <f>Seniori!JS28</f>
        <v>0</v>
      </c>
      <c r="JT53" s="109">
        <f>Seniori!JT28</f>
        <v>10</v>
      </c>
      <c r="JU53" s="109">
        <f>Seniori!JU28</f>
        <v>0</v>
      </c>
      <c r="JV53" s="109">
        <f>Seniori!JV28</f>
        <v>0</v>
      </c>
      <c r="JW53" s="109">
        <f>Seniori!JW28</f>
        <v>0</v>
      </c>
      <c r="JX53" s="109">
        <f>Seniori!JX28</f>
        <v>0</v>
      </c>
      <c r="JY53" s="109">
        <f>Seniori!JY28</f>
        <v>0</v>
      </c>
      <c r="JZ53" s="109">
        <f>Seniori!JZ28</f>
        <v>20</v>
      </c>
      <c r="KA53" s="109">
        <f>Seniori!KA28</f>
        <v>0</v>
      </c>
      <c r="KB53" s="109">
        <f>Seniori!KB28</f>
        <v>0</v>
      </c>
      <c r="KC53" s="109">
        <f>Seniori!KC28</f>
        <v>0</v>
      </c>
      <c r="KD53" s="109">
        <f>Seniori!KD28</f>
        <v>0</v>
      </c>
      <c r="KE53" s="109">
        <f>Seniori!KE28</f>
        <v>0</v>
      </c>
      <c r="KF53" s="109">
        <f>Seniori!KF28</f>
        <v>0</v>
      </c>
      <c r="KG53" s="109">
        <f>Seniori!KG28</f>
        <v>0</v>
      </c>
      <c r="KH53" s="109">
        <f>Seniori!KH28</f>
        <v>0</v>
      </c>
      <c r="KI53" s="109">
        <f>Seniori!KI28</f>
        <v>0</v>
      </c>
      <c r="KJ53" s="109">
        <f>Seniori!KJ28</f>
        <v>0</v>
      </c>
      <c r="KK53" s="109">
        <f>Seniori!KK28</f>
        <v>0</v>
      </c>
      <c r="KL53" s="109">
        <f>Seniori!KL28</f>
        <v>0</v>
      </c>
      <c r="KM53" s="109">
        <f>Seniori!KM28</f>
        <v>0</v>
      </c>
      <c r="KN53" s="109">
        <f>Seniori!KN28</f>
        <v>0</v>
      </c>
      <c r="KO53" s="109">
        <f>Seniori!KO28</f>
        <v>0</v>
      </c>
      <c r="KP53" s="109">
        <f>Seniori!KP28</f>
        <v>0</v>
      </c>
      <c r="KQ53" s="109">
        <f>Seniori!KQ28</f>
        <v>0</v>
      </c>
      <c r="KR53" s="109">
        <f>Seniori!KR28</f>
        <v>0</v>
      </c>
      <c r="KS53" s="109">
        <f>Seniori!KS28</f>
        <v>0</v>
      </c>
      <c r="KT53" s="109">
        <f>Seniori!KT28</f>
        <v>0</v>
      </c>
      <c r="KU53" s="109">
        <f>Seniori!KU28</f>
        <v>0</v>
      </c>
      <c r="KV53" s="109">
        <f>Seniori!KV28</f>
        <v>0</v>
      </c>
      <c r="KW53" s="109">
        <f>Seniori!KW28</f>
        <v>0</v>
      </c>
      <c r="KX53" s="109">
        <f>Seniori!KX28</f>
        <v>0</v>
      </c>
      <c r="KY53" s="109">
        <f>Seniori!KY28</f>
        <v>0</v>
      </c>
      <c r="KZ53" s="109">
        <f>Seniori!KZ28</f>
        <v>0</v>
      </c>
      <c r="LA53" s="109">
        <f>Seniori!LA28</f>
        <v>0</v>
      </c>
      <c r="LB53" s="109">
        <f>Seniori!LB28</f>
        <v>0</v>
      </c>
      <c r="LC53" s="109">
        <f>Seniori!LC28</f>
        <v>0</v>
      </c>
      <c r="LD53" s="109">
        <f>Seniori!LD28</f>
        <v>0</v>
      </c>
      <c r="LE53" s="109">
        <f>Seniori!LE28</f>
        <v>0</v>
      </c>
      <c r="LF53" s="109">
        <f>Seniori!LF28</f>
        <v>0</v>
      </c>
      <c r="LG53" s="109">
        <f>Seniori!LG28</f>
        <v>0</v>
      </c>
      <c r="LH53" s="109">
        <f>Seniori!LH28</f>
        <v>0</v>
      </c>
      <c r="LI53" s="109">
        <f>Seniori!LI28</f>
        <v>0</v>
      </c>
      <c r="LJ53" s="109">
        <f>Seniori!LJ28</f>
        <v>0</v>
      </c>
      <c r="LK53" s="109">
        <f>Seniori!LK28</f>
        <v>0</v>
      </c>
      <c r="LL53" s="109">
        <f>Seniori!LL28</f>
        <v>0</v>
      </c>
      <c r="LM53" s="109">
        <f>Seniori!LM28</f>
        <v>0</v>
      </c>
      <c r="LN53" s="109">
        <f>Seniori!LN28</f>
        <v>0</v>
      </c>
      <c r="LO53" s="109">
        <f>Seniori!LO28</f>
        <v>0</v>
      </c>
      <c r="LP53" s="109">
        <f>Seniori!LP28</f>
        <v>0</v>
      </c>
      <c r="LQ53" s="109">
        <f>Seniori!LQ28</f>
        <v>0</v>
      </c>
      <c r="LR53" s="109">
        <f>Seniori!LR28</f>
        <v>0</v>
      </c>
      <c r="LS53" s="109">
        <f>Seniori!LS28</f>
        <v>0</v>
      </c>
      <c r="LT53" s="109">
        <f>Seniori!LT28</f>
        <v>0</v>
      </c>
      <c r="LU53" s="109">
        <f>Seniori!LU28</f>
        <v>0</v>
      </c>
      <c r="LV53" s="109">
        <f>Seniori!LV28</f>
        <v>0</v>
      </c>
      <c r="LW53" s="109">
        <f>Seniori!LW28</f>
        <v>0</v>
      </c>
      <c r="LX53" s="109">
        <f>Seniori!LX28</f>
        <v>0</v>
      </c>
      <c r="LY53" s="109">
        <f>Seniori!LY28</f>
        <v>0</v>
      </c>
      <c r="LZ53" s="109">
        <f>Seniori!LZ28</f>
        <v>0</v>
      </c>
      <c r="MA53" s="109">
        <f>Seniori!MA28</f>
        <v>0</v>
      </c>
      <c r="MB53" s="109">
        <f>Seniori!MB28</f>
        <v>0</v>
      </c>
      <c r="MC53" s="109">
        <f>Seniori!MC28</f>
        <v>0</v>
      </c>
      <c r="MD53" s="109">
        <f>Seniori!MD28</f>
        <v>0</v>
      </c>
      <c r="ME53" s="109">
        <f>Seniori!ME28</f>
        <v>0</v>
      </c>
      <c r="MF53" s="109">
        <f>Seniori!MF28</f>
        <v>0</v>
      </c>
      <c r="MG53" s="109">
        <f>Seniori!MG28</f>
        <v>0</v>
      </c>
      <c r="MH53" s="109">
        <f>Seniori!MH28</f>
        <v>0</v>
      </c>
      <c r="MI53" s="109">
        <f>Seniori!MI28</f>
        <v>0</v>
      </c>
      <c r="MJ53" s="109">
        <f>Seniori!MJ28</f>
        <v>0</v>
      </c>
      <c r="MK53" s="109">
        <f>Seniori!MK28</f>
        <v>0</v>
      </c>
      <c r="ML53" s="109">
        <f>Seniori!ML28</f>
        <v>0</v>
      </c>
      <c r="MM53" s="109">
        <f>Seniori!MM28</f>
        <v>0</v>
      </c>
      <c r="MN53" s="109">
        <f>Seniori!MN28</f>
        <v>0</v>
      </c>
      <c r="MO53" s="109">
        <f>Seniori!MO28</f>
        <v>0</v>
      </c>
      <c r="MP53" s="109">
        <f>Seniori!MP28</f>
        <v>0</v>
      </c>
      <c r="MQ53" s="109">
        <f>Seniori!MQ28</f>
        <v>0</v>
      </c>
      <c r="MR53" s="109">
        <f>Seniori!MR28</f>
        <v>0</v>
      </c>
      <c r="MS53" s="109">
        <f>Seniori!MS28</f>
        <v>0</v>
      </c>
      <c r="MT53" s="109">
        <f>Seniori!MT28</f>
        <v>0</v>
      </c>
      <c r="MU53" s="109">
        <f>Seniori!MU28</f>
        <v>0</v>
      </c>
      <c r="MV53" s="109">
        <f>Seniori!MV28</f>
        <v>0</v>
      </c>
      <c r="MW53" s="109">
        <f>Seniori!MW28</f>
        <v>0</v>
      </c>
      <c r="MX53" s="109">
        <f>Seniori!MX28</f>
        <v>0</v>
      </c>
      <c r="MY53" s="109">
        <f>Seniori!MY28</f>
        <v>0</v>
      </c>
      <c r="MZ53" s="109">
        <f>Seniori!MZ28</f>
        <v>0</v>
      </c>
      <c r="NA53" s="109">
        <f>Seniori!NA28</f>
        <v>0</v>
      </c>
      <c r="NB53" s="109">
        <f>Seniori!NB28</f>
        <v>0</v>
      </c>
      <c r="NC53" s="109">
        <f>Seniori!NC28</f>
        <v>0</v>
      </c>
      <c r="ND53" s="109">
        <f>Seniori!ND28</f>
        <v>0</v>
      </c>
      <c r="NE53" s="109">
        <f>Seniori!NE28</f>
        <v>0</v>
      </c>
      <c r="NF53" s="109">
        <f>Seniori!NF28</f>
        <v>0</v>
      </c>
      <c r="NG53" s="109">
        <f>Seniori!NG28</f>
        <v>0</v>
      </c>
      <c r="NH53" s="109">
        <f>Seniori!NH28</f>
        <v>0</v>
      </c>
      <c r="NI53" s="109">
        <f>Seniori!NI28</f>
        <v>0</v>
      </c>
      <c r="NJ53" s="109">
        <f>Seniori!NJ28</f>
        <v>0</v>
      </c>
      <c r="NK53" s="109">
        <f>Seniori!NK28</f>
        <v>0</v>
      </c>
      <c r="NL53" s="109">
        <f>Seniori!NL28</f>
        <v>0</v>
      </c>
      <c r="NM53" s="109">
        <f>Seniori!NM28</f>
        <v>0</v>
      </c>
      <c r="NN53" s="109">
        <f>Seniori!NN28</f>
        <v>0</v>
      </c>
      <c r="NO53" s="109">
        <f>Seniori!NO28</f>
        <v>0</v>
      </c>
      <c r="NP53" s="109">
        <f>Seniori!NP28</f>
        <v>0</v>
      </c>
      <c r="NQ53" s="109">
        <f>Seniori!NQ28</f>
        <v>0</v>
      </c>
      <c r="NR53" s="109">
        <f>Seniori!NR28</f>
        <v>0</v>
      </c>
      <c r="NS53" s="109">
        <f>Seniori!NS28</f>
        <v>0</v>
      </c>
      <c r="NT53" s="109">
        <f>Seniori!NT28</f>
        <v>0</v>
      </c>
      <c r="NU53" s="109">
        <f>Seniori!NU28</f>
        <v>0</v>
      </c>
      <c r="NV53" s="109">
        <f>Seniori!NV28</f>
        <v>0</v>
      </c>
      <c r="NW53" s="109">
        <f>Seniori!NW28</f>
        <v>0</v>
      </c>
      <c r="NX53" s="109">
        <f>Seniori!NX28</f>
        <v>0</v>
      </c>
      <c r="NY53" s="109">
        <f>Seniori!NY28</f>
        <v>0</v>
      </c>
      <c r="NZ53" s="109">
        <f>Seniori!NZ28</f>
        <v>0</v>
      </c>
      <c r="OA53" s="109">
        <f>Seniori!OA28</f>
        <v>0</v>
      </c>
      <c r="OB53" s="109">
        <f>Seniori!OB28</f>
        <v>0</v>
      </c>
      <c r="OC53" s="109">
        <f>Seniori!OC28</f>
        <v>0</v>
      </c>
      <c r="OD53" s="109">
        <f>Seniori!OD28</f>
        <v>0</v>
      </c>
      <c r="OE53" s="109">
        <f>Seniori!OE28</f>
        <v>0</v>
      </c>
      <c r="OF53" s="109">
        <f>Seniori!OF28</f>
        <v>0</v>
      </c>
      <c r="OG53" s="109">
        <f>Seniori!OG28</f>
        <v>0</v>
      </c>
      <c r="OH53" s="109">
        <f>Seniori!OH28</f>
        <v>0</v>
      </c>
      <c r="OI53" s="109">
        <f>Seniori!OI28</f>
        <v>0</v>
      </c>
      <c r="OJ53" s="109">
        <f>Seniori!OJ28</f>
        <v>0</v>
      </c>
      <c r="OK53" s="109">
        <f>Seniori!OK28</f>
        <v>0</v>
      </c>
      <c r="OL53" s="109">
        <f>Seniori!OL28</f>
        <v>0</v>
      </c>
      <c r="OM53" s="109">
        <f>Seniori!OM28</f>
        <v>0</v>
      </c>
      <c r="ON53" s="109">
        <f>Seniori!ON28</f>
        <v>0</v>
      </c>
      <c r="OO53" s="109">
        <f>Seniori!OO28</f>
        <v>0</v>
      </c>
      <c r="OP53" s="109">
        <f>Seniori!OP28</f>
        <v>0</v>
      </c>
      <c r="OQ53" s="109">
        <f>Seniori!OQ28</f>
        <v>0</v>
      </c>
      <c r="OR53" s="109">
        <f>Seniori!OR28</f>
        <v>0</v>
      </c>
      <c r="OS53" s="109">
        <f>Seniori!OS28</f>
        <v>0</v>
      </c>
      <c r="OT53" s="109">
        <f>Seniori!OT28</f>
        <v>0</v>
      </c>
      <c r="OU53" s="109">
        <f>Seniori!OU28</f>
        <v>0</v>
      </c>
      <c r="OV53" s="109">
        <f>Seniori!OV28</f>
        <v>0</v>
      </c>
      <c r="OW53" s="109">
        <f>Seniori!OW28</f>
        <v>0</v>
      </c>
      <c r="OX53" s="109">
        <f>Seniori!OX28</f>
        <v>0</v>
      </c>
      <c r="OY53" s="109">
        <f>Seniori!OY28</f>
        <v>0</v>
      </c>
      <c r="OZ53" s="109">
        <f>Seniori!OZ28</f>
        <v>0</v>
      </c>
      <c r="PA53" s="109">
        <f>Seniori!PA28</f>
        <v>0</v>
      </c>
      <c r="PB53" s="109">
        <f>Seniori!PB28</f>
        <v>0</v>
      </c>
      <c r="PC53" s="109">
        <f>Seniori!PC28</f>
        <v>0</v>
      </c>
      <c r="PD53" s="109">
        <f>Seniori!PD28</f>
        <v>0</v>
      </c>
      <c r="PE53" s="109">
        <f>Seniori!PE28</f>
        <v>0</v>
      </c>
      <c r="PF53" s="109">
        <f>Seniori!PF28</f>
        <v>0</v>
      </c>
      <c r="PG53" s="109">
        <f>Seniori!PG28</f>
        <v>0</v>
      </c>
      <c r="PH53" s="109">
        <f>Seniori!PH28</f>
        <v>0</v>
      </c>
      <c r="PI53" s="109">
        <f>Seniori!PI28</f>
        <v>0</v>
      </c>
      <c r="PJ53" s="109">
        <f>Seniori!PJ28</f>
        <v>0</v>
      </c>
      <c r="PK53" s="109">
        <f>Seniori!PK28</f>
        <v>0</v>
      </c>
      <c r="PL53" s="109">
        <f>Seniori!PL28</f>
        <v>0</v>
      </c>
      <c r="PM53" s="109">
        <f>Seniori!PM28</f>
        <v>0</v>
      </c>
      <c r="PN53" s="109">
        <f>Seniori!PN28</f>
        <v>0</v>
      </c>
      <c r="PO53" s="109">
        <f>Seniori!PO28</f>
        <v>0</v>
      </c>
      <c r="PP53" s="109">
        <f>Seniori!PP28</f>
        <v>0</v>
      </c>
      <c r="PQ53" s="109">
        <f>Seniori!PQ28</f>
        <v>0</v>
      </c>
      <c r="PR53" s="109">
        <f>Seniori!PR28</f>
        <v>0</v>
      </c>
      <c r="PS53" s="109">
        <f>Seniori!PS28</f>
        <v>0</v>
      </c>
      <c r="PT53" s="109">
        <f>Seniori!PT28</f>
        <v>0</v>
      </c>
      <c r="PU53" s="109">
        <f>Seniori!PU28</f>
        <v>0</v>
      </c>
      <c r="PV53" s="109">
        <f>Seniori!PV28</f>
        <v>0</v>
      </c>
      <c r="PW53" s="109">
        <f>Seniori!PW28</f>
        <v>0</v>
      </c>
      <c r="PX53" s="109">
        <f>Seniori!PX28</f>
        <v>0</v>
      </c>
      <c r="PY53" s="109">
        <f>Seniori!PY28</f>
        <v>0</v>
      </c>
      <c r="PZ53" s="109">
        <f>Seniori!PZ28</f>
        <v>0</v>
      </c>
      <c r="QA53" s="109">
        <f>Seniori!QA28</f>
        <v>0</v>
      </c>
      <c r="QB53" s="109">
        <f>Seniori!QB28</f>
        <v>0</v>
      </c>
      <c r="QC53" s="109">
        <f>Seniori!QC28</f>
        <v>0</v>
      </c>
      <c r="QD53" s="109">
        <f>Seniori!QD28</f>
        <v>0</v>
      </c>
      <c r="QE53" s="109">
        <f>Seniori!QE28</f>
        <v>0</v>
      </c>
      <c r="QF53" s="109">
        <f>Seniori!QF28</f>
        <v>0</v>
      </c>
      <c r="QG53" s="109">
        <f>Seniori!QG28</f>
        <v>0</v>
      </c>
      <c r="QH53" s="109">
        <f>Seniori!QH28</f>
        <v>0</v>
      </c>
      <c r="QI53" s="109">
        <f>Seniori!QI28</f>
        <v>0</v>
      </c>
      <c r="QJ53" s="109">
        <f>Seniori!QJ28</f>
        <v>0</v>
      </c>
      <c r="QK53" s="109">
        <f>Seniori!QK28</f>
        <v>0</v>
      </c>
      <c r="QL53" s="109">
        <f>Seniori!QL28</f>
        <v>0</v>
      </c>
      <c r="QM53" s="109">
        <f>Seniori!QM28</f>
        <v>0</v>
      </c>
      <c r="QN53" s="109">
        <f>Seniori!QN28</f>
        <v>0</v>
      </c>
      <c r="QO53" s="109">
        <f>Seniori!QO28</f>
        <v>0</v>
      </c>
      <c r="QP53" s="109">
        <f>Seniori!QP28</f>
        <v>0</v>
      </c>
      <c r="QQ53" s="109">
        <f>Seniori!QQ28</f>
        <v>0</v>
      </c>
      <c r="QR53" s="109">
        <f>Seniori!QR28</f>
        <v>0</v>
      </c>
      <c r="QS53" s="109">
        <f>Seniori!QS28</f>
        <v>0</v>
      </c>
      <c r="QT53" s="109">
        <f>Seniori!QT28</f>
        <v>0</v>
      </c>
      <c r="QU53" s="109">
        <f>Seniori!QU28</f>
        <v>0</v>
      </c>
      <c r="QV53" s="109">
        <f>Seniori!QV28</f>
        <v>0</v>
      </c>
      <c r="QW53" s="109">
        <f>Seniori!QW28</f>
        <v>0</v>
      </c>
      <c r="QX53" s="109">
        <f>Seniori!QX28</f>
        <v>0</v>
      </c>
      <c r="QY53" s="109">
        <f>Seniori!QY28</f>
        <v>0</v>
      </c>
      <c r="QZ53" s="109">
        <f>Seniori!QZ28</f>
        <v>0</v>
      </c>
      <c r="RA53" s="109">
        <f>Seniori!RA28</f>
        <v>0</v>
      </c>
      <c r="RB53" s="109">
        <f>Seniori!RB28</f>
        <v>0</v>
      </c>
      <c r="RC53" s="109">
        <f>Seniori!RC28</f>
        <v>0</v>
      </c>
      <c r="RD53" s="109">
        <f>Seniori!RD28</f>
        <v>0</v>
      </c>
      <c r="RE53" s="109">
        <f>Seniori!RE28</f>
        <v>0</v>
      </c>
      <c r="RF53" s="109">
        <f>Seniori!RF28</f>
        <v>0</v>
      </c>
      <c r="RG53" s="109">
        <f>Seniori!RG28</f>
        <v>0</v>
      </c>
      <c r="RH53" s="109">
        <f>Seniori!RH28</f>
        <v>0</v>
      </c>
      <c r="RI53" s="109">
        <f>Seniori!RI28</f>
        <v>0</v>
      </c>
      <c r="RJ53" s="109">
        <f>Seniori!RJ28</f>
        <v>0</v>
      </c>
      <c r="RK53" s="109">
        <f>Seniori!RK28</f>
        <v>0</v>
      </c>
      <c r="RL53" s="109">
        <f>Seniori!RL28</f>
        <v>0</v>
      </c>
      <c r="RM53" s="109">
        <f>Seniori!RM28</f>
        <v>0</v>
      </c>
      <c r="RN53" s="109">
        <f>Seniori!RN28</f>
        <v>0</v>
      </c>
      <c r="RO53" s="109">
        <f>Seniori!RO28</f>
        <v>0</v>
      </c>
      <c r="RP53" s="109">
        <f>Seniori!RP28</f>
        <v>0</v>
      </c>
      <c r="RQ53" s="109">
        <f>Seniori!RQ28</f>
        <v>0</v>
      </c>
      <c r="RR53" s="109">
        <f>Seniori!RR28</f>
        <v>0</v>
      </c>
      <c r="RS53" s="109">
        <f>Seniori!RS28</f>
        <v>0</v>
      </c>
      <c r="RT53" s="109">
        <f>Seniori!RT28</f>
        <v>0</v>
      </c>
      <c r="RU53" s="109">
        <f>Seniori!RU28</f>
        <v>0</v>
      </c>
      <c r="RV53" s="109">
        <f>Seniori!RV28</f>
        <v>0</v>
      </c>
      <c r="RW53" s="109">
        <f>Seniori!RW28</f>
        <v>0</v>
      </c>
      <c r="RX53" s="109">
        <f>Seniori!RX28</f>
        <v>0</v>
      </c>
      <c r="RY53" s="109">
        <f>Seniori!RY28</f>
        <v>0</v>
      </c>
      <c r="RZ53" s="109">
        <f>Seniori!RZ28</f>
        <v>0</v>
      </c>
      <c r="SA53" s="109">
        <f>Seniori!SA28</f>
        <v>0</v>
      </c>
      <c r="SB53" s="109">
        <f>Seniori!SB28</f>
        <v>0</v>
      </c>
      <c r="SC53" s="109">
        <f>Seniori!SC28</f>
        <v>0</v>
      </c>
      <c r="SD53" s="109">
        <f>Seniori!SD28</f>
        <v>0</v>
      </c>
      <c r="SE53" s="109">
        <f>Seniori!SE28</f>
        <v>0</v>
      </c>
      <c r="SF53" s="109">
        <f>Seniori!SF28</f>
        <v>0</v>
      </c>
      <c r="SG53" s="109">
        <f>Seniori!SG28</f>
        <v>0</v>
      </c>
      <c r="SH53" s="109">
        <f>Seniori!SH28</f>
        <v>0</v>
      </c>
      <c r="SI53" s="109">
        <f>Seniori!SI28</f>
        <v>0</v>
      </c>
      <c r="SJ53" s="109">
        <f>Seniori!SJ28</f>
        <v>0</v>
      </c>
      <c r="SK53" s="109">
        <f>Seniori!SK28</f>
        <v>0</v>
      </c>
      <c r="SL53" s="109">
        <f>Seniori!SL28</f>
        <v>0</v>
      </c>
      <c r="SM53" s="109">
        <f>Seniori!SM28</f>
        <v>0</v>
      </c>
      <c r="SN53" s="109">
        <f>Seniori!SN28</f>
        <v>0</v>
      </c>
      <c r="SO53" s="109">
        <f>Seniori!SO28</f>
        <v>0</v>
      </c>
      <c r="SP53" s="109">
        <f>Seniori!SP28</f>
        <v>0</v>
      </c>
      <c r="SQ53" s="109">
        <f>Seniori!SQ28</f>
        <v>0</v>
      </c>
      <c r="SR53" s="109">
        <f>Seniori!SR28</f>
        <v>0</v>
      </c>
      <c r="SS53" s="109">
        <f>Seniori!SS28</f>
        <v>0</v>
      </c>
      <c r="ST53" s="109">
        <f>Seniori!ST28</f>
        <v>0</v>
      </c>
      <c r="SU53" s="109">
        <f>Seniori!SU28</f>
        <v>0</v>
      </c>
      <c r="SV53" s="109">
        <f>Seniori!SV28</f>
        <v>0</v>
      </c>
      <c r="SW53" s="109">
        <f>Seniori!SW28</f>
        <v>0</v>
      </c>
      <c r="SX53" s="109">
        <f>Seniori!SX28</f>
        <v>0</v>
      </c>
      <c r="SY53" s="109">
        <f>Seniori!SY28</f>
        <v>0</v>
      </c>
      <c r="SZ53" s="109">
        <f>Seniori!SZ28</f>
        <v>0</v>
      </c>
      <c r="TA53" s="109">
        <f>Seniori!TA28</f>
        <v>0</v>
      </c>
      <c r="TB53" s="109">
        <f>Seniori!TB28</f>
        <v>0</v>
      </c>
    </row>
    <row r="54" spans="1:522" s="1" customFormat="1" ht="18" customHeight="1" x14ac:dyDescent="0.2">
      <c r="A54" s="12">
        <v>40</v>
      </c>
      <c r="B54" s="11" t="s">
        <v>316</v>
      </c>
      <c r="E54" s="4" t="s">
        <v>149</v>
      </c>
      <c r="G54" s="9" t="s">
        <v>127</v>
      </c>
      <c r="H54" s="4" t="s">
        <v>23</v>
      </c>
      <c r="I54" s="1">
        <f t="shared" si="5"/>
        <v>28</v>
      </c>
      <c r="J54" s="12">
        <f>Tabuľka3[[#This Row],[Stĺpec9]]</f>
        <v>28</v>
      </c>
      <c r="K54" s="109">
        <f>'Mladí jazdci'!K14</f>
        <v>0</v>
      </c>
      <c r="L54" s="109">
        <f>'Mladí jazdci'!L14</f>
        <v>0</v>
      </c>
      <c r="M54" s="109">
        <f>'Mladí jazdci'!M14</f>
        <v>0</v>
      </c>
      <c r="N54" s="109">
        <f>'Mladí jazdci'!N14</f>
        <v>0</v>
      </c>
      <c r="O54" s="109">
        <f>'Mladí jazdci'!O14</f>
        <v>0</v>
      </c>
      <c r="P54" s="109">
        <f>'Mladí jazdci'!P14</f>
        <v>0</v>
      </c>
      <c r="Q54" s="109">
        <f>'Mladí jazdci'!Q14</f>
        <v>0</v>
      </c>
      <c r="R54" s="109">
        <f>'Mladí jazdci'!R14</f>
        <v>0</v>
      </c>
      <c r="S54" s="109">
        <f>'Mladí jazdci'!S14</f>
        <v>0</v>
      </c>
      <c r="T54" s="109">
        <f>'Mladí jazdci'!T14</f>
        <v>0</v>
      </c>
      <c r="U54" s="109">
        <f>'Mladí jazdci'!U14</f>
        <v>0</v>
      </c>
      <c r="V54" s="109">
        <f>'Mladí jazdci'!V14</f>
        <v>0</v>
      </c>
      <c r="W54" s="109">
        <f>'Mladí jazdci'!W14</f>
        <v>0</v>
      </c>
      <c r="X54" s="109">
        <f>'Mladí jazdci'!X14</f>
        <v>0</v>
      </c>
      <c r="Y54" s="109">
        <f>'Mladí jazdci'!Y14</f>
        <v>0</v>
      </c>
      <c r="Z54" s="109">
        <f>'Mladí jazdci'!Z14</f>
        <v>0</v>
      </c>
      <c r="AA54" s="109">
        <f>'Mladí jazdci'!AA14</f>
        <v>0</v>
      </c>
      <c r="AB54" s="109">
        <f>'Mladí jazdci'!AB14</f>
        <v>0</v>
      </c>
      <c r="AC54" s="109">
        <f>'Mladí jazdci'!AC14</f>
        <v>0</v>
      </c>
      <c r="AD54" s="109">
        <f>'Mladí jazdci'!AD14</f>
        <v>0</v>
      </c>
      <c r="AE54" s="109">
        <f>'Mladí jazdci'!AE14</f>
        <v>0</v>
      </c>
      <c r="AF54" s="109">
        <f>'Mladí jazdci'!AF14</f>
        <v>0</v>
      </c>
      <c r="AG54" s="109">
        <f>'Mladí jazdci'!AG14</f>
        <v>0</v>
      </c>
      <c r="AH54" s="109">
        <f>'Mladí jazdci'!AH14</f>
        <v>0</v>
      </c>
      <c r="AI54" s="109">
        <f>'Mladí jazdci'!AI14</f>
        <v>0</v>
      </c>
      <c r="AJ54" s="109">
        <f>'Mladí jazdci'!AJ14</f>
        <v>0</v>
      </c>
      <c r="AK54" s="109">
        <f>'Mladí jazdci'!AK14</f>
        <v>0</v>
      </c>
      <c r="AL54" s="109">
        <f>'Mladí jazdci'!AL14</f>
        <v>0</v>
      </c>
      <c r="AM54" s="109">
        <f>'Mladí jazdci'!AM14</f>
        <v>0</v>
      </c>
      <c r="AN54" s="109">
        <f>'Mladí jazdci'!AN14</f>
        <v>0</v>
      </c>
      <c r="AO54" s="109">
        <f>'Mladí jazdci'!AO14</f>
        <v>0</v>
      </c>
      <c r="AP54" s="109">
        <f>'Mladí jazdci'!AP14</f>
        <v>0</v>
      </c>
      <c r="AQ54" s="109">
        <f>'Mladí jazdci'!AQ14</f>
        <v>0</v>
      </c>
      <c r="AR54" s="109">
        <f>'Mladí jazdci'!AR14</f>
        <v>0</v>
      </c>
      <c r="AS54" s="109">
        <f>'Mladí jazdci'!AS14</f>
        <v>0</v>
      </c>
      <c r="AT54" s="109">
        <f>'Mladí jazdci'!AT14</f>
        <v>0</v>
      </c>
      <c r="AU54" s="109">
        <f>'Mladí jazdci'!AU14</f>
        <v>0</v>
      </c>
      <c r="AV54" s="109">
        <f>'Mladí jazdci'!AV14</f>
        <v>0</v>
      </c>
      <c r="AW54" s="109">
        <f>'Mladí jazdci'!AW14</f>
        <v>0</v>
      </c>
      <c r="AX54" s="109">
        <f>'Mladí jazdci'!AX14</f>
        <v>0</v>
      </c>
      <c r="AY54" s="109">
        <f>'Mladí jazdci'!AY14</f>
        <v>0</v>
      </c>
      <c r="AZ54" s="109">
        <f>'Mladí jazdci'!AZ14</f>
        <v>0</v>
      </c>
      <c r="BA54" s="109">
        <f>'Mladí jazdci'!BA14</f>
        <v>0</v>
      </c>
      <c r="BB54" s="109">
        <f>'Mladí jazdci'!BB14</f>
        <v>0</v>
      </c>
      <c r="BC54" s="109">
        <f>'Mladí jazdci'!BC14</f>
        <v>0</v>
      </c>
      <c r="BD54" s="109">
        <f>'Mladí jazdci'!BD14</f>
        <v>0</v>
      </c>
      <c r="BE54" s="109">
        <f>'Mladí jazdci'!BE14</f>
        <v>0</v>
      </c>
      <c r="BF54" s="109">
        <f>'Mladí jazdci'!BF14</f>
        <v>0</v>
      </c>
      <c r="BG54" s="109">
        <f>'Mladí jazdci'!BG14</f>
        <v>0</v>
      </c>
      <c r="BH54" s="109">
        <f>'Mladí jazdci'!BH14</f>
        <v>0</v>
      </c>
      <c r="BI54" s="109">
        <f>'Mladí jazdci'!BI14</f>
        <v>0</v>
      </c>
      <c r="BJ54" s="109">
        <f>'Mladí jazdci'!BJ14</f>
        <v>0</v>
      </c>
      <c r="BK54" s="109">
        <f>'Mladí jazdci'!BK14</f>
        <v>0</v>
      </c>
      <c r="BL54" s="109">
        <f>'Mladí jazdci'!BL14</f>
        <v>0</v>
      </c>
      <c r="BM54" s="109">
        <f>'Mladí jazdci'!BM14</f>
        <v>0</v>
      </c>
      <c r="BN54" s="109">
        <f>'Mladí jazdci'!BN14</f>
        <v>0</v>
      </c>
      <c r="BO54" s="109">
        <f>'Mladí jazdci'!BO14</f>
        <v>0</v>
      </c>
      <c r="BP54" s="109">
        <f>'Mladí jazdci'!BP14</f>
        <v>0</v>
      </c>
      <c r="BQ54" s="109">
        <f>'Mladí jazdci'!BQ14</f>
        <v>0</v>
      </c>
      <c r="BR54" s="109">
        <f>'Mladí jazdci'!BR14</f>
        <v>0</v>
      </c>
      <c r="BS54" s="109">
        <f>'Mladí jazdci'!BS14</f>
        <v>0</v>
      </c>
      <c r="BT54" s="109">
        <f>'Mladí jazdci'!BT14</f>
        <v>0</v>
      </c>
      <c r="BU54" s="109">
        <f>'Mladí jazdci'!BU14</f>
        <v>0</v>
      </c>
      <c r="BV54" s="109">
        <f>'Mladí jazdci'!BV14</f>
        <v>0</v>
      </c>
      <c r="BW54" s="109">
        <f>'Mladí jazdci'!BW14</f>
        <v>0</v>
      </c>
      <c r="BX54" s="109">
        <f>'Mladí jazdci'!BX14</f>
        <v>0</v>
      </c>
      <c r="BY54" s="109">
        <f>'Mladí jazdci'!BY14</f>
        <v>0</v>
      </c>
      <c r="BZ54" s="109">
        <f>'Mladí jazdci'!BZ14</f>
        <v>0</v>
      </c>
      <c r="CA54" s="109">
        <f>'Mladí jazdci'!CA14</f>
        <v>0</v>
      </c>
      <c r="CB54" s="109">
        <f>'Mladí jazdci'!CB14</f>
        <v>0</v>
      </c>
      <c r="CC54" s="109">
        <f>'Mladí jazdci'!CC14</f>
        <v>0</v>
      </c>
      <c r="CD54" s="109">
        <f>'Mladí jazdci'!CD14</f>
        <v>0</v>
      </c>
      <c r="CE54" s="109">
        <f>'Mladí jazdci'!CE14</f>
        <v>0</v>
      </c>
      <c r="CF54" s="109">
        <f>'Mladí jazdci'!CF14</f>
        <v>0</v>
      </c>
      <c r="CG54" s="109">
        <f>'Mladí jazdci'!CG14</f>
        <v>0</v>
      </c>
      <c r="CH54" s="109">
        <f>'Mladí jazdci'!CH14</f>
        <v>0</v>
      </c>
      <c r="CI54" s="109">
        <f>'Mladí jazdci'!CI14</f>
        <v>0</v>
      </c>
      <c r="CJ54" s="109">
        <f>'Mladí jazdci'!CJ14</f>
        <v>0</v>
      </c>
      <c r="CK54" s="109">
        <f>'Mladí jazdci'!CK14</f>
        <v>0</v>
      </c>
      <c r="CL54" s="109">
        <f>'Mladí jazdci'!CL14</f>
        <v>0</v>
      </c>
      <c r="CM54" s="109">
        <f>'Mladí jazdci'!CM14</f>
        <v>0</v>
      </c>
      <c r="CN54" s="109">
        <f>'Mladí jazdci'!CN14</f>
        <v>0</v>
      </c>
      <c r="CO54" s="109">
        <f>'Mladí jazdci'!CO14</f>
        <v>0</v>
      </c>
      <c r="CP54" s="109">
        <f>'Mladí jazdci'!CP14</f>
        <v>0</v>
      </c>
      <c r="CQ54" s="109">
        <f>'Mladí jazdci'!CQ14</f>
        <v>0</v>
      </c>
      <c r="CR54" s="109">
        <f>'Mladí jazdci'!CR14</f>
        <v>0</v>
      </c>
      <c r="CS54" s="109">
        <f>'Mladí jazdci'!CS14</f>
        <v>0</v>
      </c>
      <c r="CT54" s="109">
        <f>'Mladí jazdci'!CT14</f>
        <v>0</v>
      </c>
      <c r="CU54" s="109">
        <f>'Mladí jazdci'!CU14</f>
        <v>0</v>
      </c>
      <c r="CV54" s="109">
        <f>'Mladí jazdci'!CV14</f>
        <v>0</v>
      </c>
      <c r="CW54" s="109">
        <f>'Mladí jazdci'!CW14</f>
        <v>0</v>
      </c>
      <c r="CX54" s="109">
        <f>'Mladí jazdci'!CX14</f>
        <v>0</v>
      </c>
      <c r="CY54" s="109">
        <f>'Mladí jazdci'!CY14</f>
        <v>0</v>
      </c>
      <c r="CZ54" s="109">
        <f>'Mladí jazdci'!CZ14</f>
        <v>0</v>
      </c>
      <c r="DA54" s="109">
        <f>'Mladí jazdci'!DA14</f>
        <v>0</v>
      </c>
      <c r="DB54" s="109">
        <f>'Mladí jazdci'!DB14</f>
        <v>0</v>
      </c>
      <c r="DC54" s="109">
        <f>'Mladí jazdci'!DC14</f>
        <v>0</v>
      </c>
      <c r="DD54" s="109">
        <f>'Mladí jazdci'!DD14</f>
        <v>0</v>
      </c>
      <c r="DE54" s="109">
        <f>'Mladí jazdci'!DE14</f>
        <v>0</v>
      </c>
      <c r="DF54" s="109">
        <f>'Mladí jazdci'!DF14</f>
        <v>0</v>
      </c>
      <c r="DG54" s="109">
        <f>'Mladí jazdci'!DG14</f>
        <v>0</v>
      </c>
      <c r="DH54" s="109">
        <f>'Mladí jazdci'!DH14</f>
        <v>0</v>
      </c>
      <c r="DI54" s="109">
        <f>'Mladí jazdci'!DI14</f>
        <v>0</v>
      </c>
      <c r="DJ54" s="109">
        <f>'Mladí jazdci'!DJ14</f>
        <v>0</v>
      </c>
      <c r="DK54" s="109">
        <f>'Mladí jazdci'!DK14</f>
        <v>0</v>
      </c>
      <c r="DL54" s="109">
        <f>'Mladí jazdci'!DL14</f>
        <v>0</v>
      </c>
      <c r="DM54" s="109">
        <f>'Mladí jazdci'!DM14</f>
        <v>0</v>
      </c>
      <c r="DN54" s="109">
        <f>'Mladí jazdci'!DN14</f>
        <v>0</v>
      </c>
      <c r="DO54" s="109">
        <f>'Mladí jazdci'!DO14</f>
        <v>0</v>
      </c>
      <c r="DP54" s="109">
        <f>'Mladí jazdci'!DP14</f>
        <v>0</v>
      </c>
      <c r="DQ54" s="109">
        <f>'Mladí jazdci'!DQ14</f>
        <v>0</v>
      </c>
      <c r="DR54" s="109">
        <f>'Mladí jazdci'!DR14</f>
        <v>0</v>
      </c>
      <c r="DS54" s="109">
        <f>'Mladí jazdci'!DS14</f>
        <v>0</v>
      </c>
      <c r="DT54" s="109">
        <f>'Mladí jazdci'!DT14</f>
        <v>0</v>
      </c>
      <c r="DU54" s="109">
        <f>'Mladí jazdci'!DU14</f>
        <v>0</v>
      </c>
      <c r="DV54" s="109">
        <f>'Mladí jazdci'!DV14</f>
        <v>0</v>
      </c>
      <c r="DW54" s="109">
        <f>'Mladí jazdci'!DW14</f>
        <v>0</v>
      </c>
      <c r="DX54" s="109">
        <f>'Mladí jazdci'!DX14</f>
        <v>0</v>
      </c>
      <c r="DY54" s="109">
        <f>'Mladí jazdci'!DY14</f>
        <v>0</v>
      </c>
      <c r="DZ54" s="109">
        <f>'Mladí jazdci'!DZ14</f>
        <v>0</v>
      </c>
      <c r="EA54" s="109">
        <f>'Mladí jazdci'!EA14</f>
        <v>0</v>
      </c>
      <c r="EB54" s="109">
        <f>'Mladí jazdci'!EB14</f>
        <v>0</v>
      </c>
      <c r="EC54" s="109">
        <f>'Mladí jazdci'!EC14</f>
        <v>0</v>
      </c>
      <c r="ED54" s="109">
        <f>'Mladí jazdci'!ED14</f>
        <v>0</v>
      </c>
      <c r="EE54" s="109">
        <f>'Mladí jazdci'!EE14</f>
        <v>0</v>
      </c>
      <c r="EF54" s="109">
        <f>'Mladí jazdci'!EF14</f>
        <v>0</v>
      </c>
      <c r="EG54" s="109">
        <f>'Mladí jazdci'!EG14</f>
        <v>0</v>
      </c>
      <c r="EH54" s="109">
        <f>'Mladí jazdci'!EH14</f>
        <v>0</v>
      </c>
      <c r="EI54" s="109">
        <f>'Mladí jazdci'!EI14</f>
        <v>0</v>
      </c>
      <c r="EJ54" s="109">
        <f>'Mladí jazdci'!EJ14</f>
        <v>0</v>
      </c>
      <c r="EK54" s="109">
        <f>'Mladí jazdci'!EK14</f>
        <v>0</v>
      </c>
      <c r="EL54" s="109">
        <f>'Mladí jazdci'!EL14</f>
        <v>0</v>
      </c>
      <c r="EM54" s="109">
        <f>'Mladí jazdci'!EM14</f>
        <v>0</v>
      </c>
      <c r="EN54" s="109">
        <f>'Mladí jazdci'!EN14</f>
        <v>0</v>
      </c>
      <c r="EO54" s="109">
        <f>'Mladí jazdci'!EO14</f>
        <v>0</v>
      </c>
      <c r="EP54" s="109">
        <f>'Mladí jazdci'!EP14</f>
        <v>0</v>
      </c>
      <c r="EQ54" s="109">
        <f>'Mladí jazdci'!EQ14</f>
        <v>0</v>
      </c>
      <c r="ER54" s="109">
        <f>'Mladí jazdci'!ER14</f>
        <v>0</v>
      </c>
      <c r="ES54" s="109">
        <f>'Mladí jazdci'!ES14</f>
        <v>0</v>
      </c>
      <c r="ET54" s="109">
        <f>'Mladí jazdci'!ET14</f>
        <v>0</v>
      </c>
      <c r="EU54" s="109">
        <f>'Mladí jazdci'!EU14</f>
        <v>0</v>
      </c>
      <c r="EV54" s="109">
        <f>'Mladí jazdci'!EV14</f>
        <v>0</v>
      </c>
      <c r="EW54" s="109">
        <f>'Mladí jazdci'!EW14</f>
        <v>0</v>
      </c>
      <c r="EX54" s="109">
        <f>'Mladí jazdci'!EX14</f>
        <v>0</v>
      </c>
      <c r="EY54" s="109">
        <f>'Mladí jazdci'!EY14</f>
        <v>0</v>
      </c>
      <c r="EZ54" s="109">
        <f>'Mladí jazdci'!EZ14</f>
        <v>0</v>
      </c>
      <c r="FA54" s="109">
        <f>'Mladí jazdci'!FA14</f>
        <v>0</v>
      </c>
      <c r="FB54" s="109">
        <f>'Mladí jazdci'!FB14</f>
        <v>0</v>
      </c>
      <c r="FC54" s="109">
        <f>'Mladí jazdci'!FC14</f>
        <v>0</v>
      </c>
      <c r="FD54" s="109">
        <f>'Mladí jazdci'!FD14</f>
        <v>0</v>
      </c>
      <c r="FE54" s="109">
        <f>'Mladí jazdci'!FE14</f>
        <v>0</v>
      </c>
      <c r="FF54" s="109">
        <f>'Mladí jazdci'!FF14</f>
        <v>0</v>
      </c>
      <c r="FG54" s="109">
        <f>'Mladí jazdci'!FG14</f>
        <v>0</v>
      </c>
      <c r="FH54" s="109">
        <f>'Mladí jazdci'!FH14</f>
        <v>0</v>
      </c>
      <c r="FI54" s="109">
        <f>'Mladí jazdci'!FI14</f>
        <v>0</v>
      </c>
      <c r="FJ54" s="109">
        <f>'Mladí jazdci'!FJ14</f>
        <v>0</v>
      </c>
      <c r="FK54" s="109">
        <f>'Mladí jazdci'!FK14</f>
        <v>0</v>
      </c>
      <c r="FL54" s="109">
        <f>'Mladí jazdci'!FL14</f>
        <v>0</v>
      </c>
      <c r="FM54" s="109">
        <f>'Mladí jazdci'!FM14</f>
        <v>0</v>
      </c>
      <c r="FN54" s="109">
        <f>'Mladí jazdci'!FN14</f>
        <v>0</v>
      </c>
      <c r="FO54" s="109">
        <f>'Mladí jazdci'!FO14</f>
        <v>0</v>
      </c>
      <c r="FP54" s="109">
        <f>'Mladí jazdci'!FP14</f>
        <v>0</v>
      </c>
      <c r="FQ54" s="109">
        <f>'Mladí jazdci'!FQ14</f>
        <v>0</v>
      </c>
      <c r="FR54" s="109">
        <f>'Mladí jazdci'!FR14</f>
        <v>0</v>
      </c>
      <c r="FS54" s="109">
        <f>'Mladí jazdci'!FS14</f>
        <v>0</v>
      </c>
      <c r="FT54" s="109">
        <f>'Mladí jazdci'!FT14</f>
        <v>0</v>
      </c>
      <c r="FU54" s="109">
        <f>'Mladí jazdci'!FU14</f>
        <v>0</v>
      </c>
      <c r="FV54" s="109">
        <f>'Mladí jazdci'!FV14</f>
        <v>0</v>
      </c>
      <c r="FW54" s="109">
        <f>'Mladí jazdci'!FW14</f>
        <v>0</v>
      </c>
      <c r="FX54" s="109">
        <f>'Mladí jazdci'!FX14</f>
        <v>0</v>
      </c>
      <c r="FY54" s="109">
        <f>'Mladí jazdci'!FY14</f>
        <v>0</v>
      </c>
      <c r="FZ54" s="109">
        <f>'Mladí jazdci'!FZ14</f>
        <v>0</v>
      </c>
      <c r="GA54" s="109">
        <f>'Mladí jazdci'!GA14</f>
        <v>0</v>
      </c>
      <c r="GB54" s="109">
        <f>'Mladí jazdci'!GB14</f>
        <v>0</v>
      </c>
      <c r="GC54" s="109">
        <f>'Mladí jazdci'!GC14</f>
        <v>0</v>
      </c>
      <c r="GD54" s="109">
        <f>'Mladí jazdci'!GD14</f>
        <v>0</v>
      </c>
      <c r="GE54" s="109">
        <f>'Mladí jazdci'!GE14</f>
        <v>0</v>
      </c>
      <c r="GF54" s="109">
        <f>'Mladí jazdci'!GF14</f>
        <v>0</v>
      </c>
      <c r="GG54" s="109">
        <f>'Mladí jazdci'!GG14</f>
        <v>0</v>
      </c>
      <c r="GH54" s="109">
        <f>'Mladí jazdci'!GH14</f>
        <v>0</v>
      </c>
      <c r="GI54" s="109">
        <f>'Mladí jazdci'!GI14</f>
        <v>0</v>
      </c>
      <c r="GJ54" s="109">
        <f>'Mladí jazdci'!GJ14</f>
        <v>0</v>
      </c>
      <c r="GK54" s="109">
        <f>'Mladí jazdci'!GK14</f>
        <v>0</v>
      </c>
      <c r="GL54" s="109">
        <f>'Mladí jazdci'!GL14</f>
        <v>0</v>
      </c>
      <c r="GM54" s="109">
        <f>'Mladí jazdci'!GM14</f>
        <v>0</v>
      </c>
      <c r="GN54" s="109">
        <f>'Mladí jazdci'!GN14</f>
        <v>0</v>
      </c>
      <c r="GO54" s="109">
        <f>'Mladí jazdci'!GO14</f>
        <v>0</v>
      </c>
      <c r="GP54" s="109">
        <f>'Mladí jazdci'!GP14</f>
        <v>0</v>
      </c>
      <c r="GQ54" s="109">
        <f>'Mladí jazdci'!GQ14</f>
        <v>0</v>
      </c>
      <c r="GR54" s="109">
        <f>'Mladí jazdci'!GR14</f>
        <v>0</v>
      </c>
      <c r="GS54" s="109">
        <f>'Mladí jazdci'!GS14</f>
        <v>0</v>
      </c>
      <c r="GT54" s="109">
        <f>'Mladí jazdci'!GT14</f>
        <v>0</v>
      </c>
      <c r="GU54" s="109">
        <f>'Mladí jazdci'!GU14</f>
        <v>0</v>
      </c>
      <c r="GV54" s="109">
        <f>'Mladí jazdci'!GV14</f>
        <v>0</v>
      </c>
      <c r="GW54" s="109">
        <f>'Mladí jazdci'!GW14</f>
        <v>0</v>
      </c>
      <c r="GX54" s="109">
        <f>'Mladí jazdci'!GX14</f>
        <v>0</v>
      </c>
      <c r="GY54" s="109">
        <f>'Mladí jazdci'!GY14</f>
        <v>0</v>
      </c>
      <c r="GZ54" s="109">
        <f>'Mladí jazdci'!GZ14</f>
        <v>0</v>
      </c>
      <c r="HA54" s="109">
        <f>'Mladí jazdci'!HA14</f>
        <v>0</v>
      </c>
      <c r="HB54" s="109">
        <f>'Mladí jazdci'!HB14</f>
        <v>0</v>
      </c>
      <c r="HC54" s="109">
        <f>'Mladí jazdci'!HC14</f>
        <v>0</v>
      </c>
      <c r="HD54" s="109">
        <f>'Mladí jazdci'!HD14</f>
        <v>0</v>
      </c>
      <c r="HE54" s="109">
        <f>'Mladí jazdci'!HE14</f>
        <v>0</v>
      </c>
      <c r="HF54" s="109">
        <f>'Mladí jazdci'!HF14</f>
        <v>0</v>
      </c>
      <c r="HG54" s="109">
        <f>'Mladí jazdci'!HG14</f>
        <v>0</v>
      </c>
      <c r="HH54" s="109">
        <f>'Mladí jazdci'!HH14</f>
        <v>0</v>
      </c>
      <c r="HI54" s="109">
        <f>'Mladí jazdci'!HI14</f>
        <v>0</v>
      </c>
      <c r="HJ54" s="109">
        <f>'Mladí jazdci'!HJ14</f>
        <v>0</v>
      </c>
      <c r="HK54" s="109">
        <f>'Mladí jazdci'!HK14</f>
        <v>18</v>
      </c>
      <c r="HL54" s="109">
        <f>'Mladí jazdci'!HL14</f>
        <v>0</v>
      </c>
      <c r="HM54" s="109">
        <f>'Mladí jazdci'!HM14</f>
        <v>0</v>
      </c>
      <c r="HN54" s="109">
        <f>'Mladí jazdci'!HN14</f>
        <v>0</v>
      </c>
      <c r="HO54" s="109">
        <f>'Mladí jazdci'!HO14</f>
        <v>0</v>
      </c>
      <c r="HP54" s="109">
        <f>'Mladí jazdci'!HP14</f>
        <v>0</v>
      </c>
      <c r="HQ54" s="109">
        <f>'Mladí jazdci'!HQ14</f>
        <v>0</v>
      </c>
      <c r="HR54" s="109">
        <f>'Mladí jazdci'!HR14</f>
        <v>0</v>
      </c>
      <c r="HS54" s="109">
        <f>'Mladí jazdci'!HS14</f>
        <v>0</v>
      </c>
      <c r="HT54" s="109">
        <f>'Mladí jazdci'!HT14</f>
        <v>7</v>
      </c>
      <c r="HU54" s="109">
        <f>'Mladí jazdci'!HU14</f>
        <v>0</v>
      </c>
      <c r="HV54" s="109">
        <f>'Mladí jazdci'!HV14</f>
        <v>0</v>
      </c>
      <c r="HW54" s="109">
        <f>'Mladí jazdci'!HW14</f>
        <v>0</v>
      </c>
      <c r="HX54" s="109">
        <f>'Mladí jazdci'!HX14</f>
        <v>0</v>
      </c>
      <c r="HY54" s="109">
        <f>'Mladí jazdci'!HY14</f>
        <v>0</v>
      </c>
      <c r="HZ54" s="109">
        <f>'Mladí jazdci'!HZ14</f>
        <v>0</v>
      </c>
      <c r="IA54" s="109">
        <f>'Mladí jazdci'!IA14</f>
        <v>0</v>
      </c>
      <c r="IB54" s="109">
        <f>'Mladí jazdci'!IB14</f>
        <v>0</v>
      </c>
      <c r="IC54" s="109">
        <f>'Mladí jazdci'!IC14</f>
        <v>0</v>
      </c>
      <c r="ID54" s="109">
        <f>'Mladí jazdci'!ID14</f>
        <v>0</v>
      </c>
      <c r="IE54" s="109">
        <f>'Mladí jazdci'!IE14</f>
        <v>0</v>
      </c>
      <c r="IF54" s="109">
        <f>'Mladí jazdci'!IF14</f>
        <v>0</v>
      </c>
      <c r="IG54" s="109">
        <f>'Mladí jazdci'!IG14</f>
        <v>0</v>
      </c>
      <c r="IH54" s="109">
        <f>'Mladí jazdci'!IH14</f>
        <v>0</v>
      </c>
      <c r="II54" s="109">
        <f>'Mladí jazdci'!II14</f>
        <v>3</v>
      </c>
      <c r="IJ54" s="109">
        <f>'Mladí jazdci'!IJ14</f>
        <v>0</v>
      </c>
      <c r="IK54" s="109">
        <f>'Mladí jazdci'!IK14</f>
        <v>0</v>
      </c>
      <c r="IL54" s="109">
        <f>'Mladí jazdci'!IL14</f>
        <v>0</v>
      </c>
      <c r="IM54" s="109">
        <f>'Mladí jazdci'!IM14</f>
        <v>0</v>
      </c>
      <c r="IN54" s="109">
        <f>'Mladí jazdci'!IN14</f>
        <v>0</v>
      </c>
      <c r="IO54" s="109">
        <f>'Mladí jazdci'!IO14</f>
        <v>0</v>
      </c>
      <c r="IP54" s="109">
        <f>'Mladí jazdci'!IP14</f>
        <v>0</v>
      </c>
      <c r="IQ54" s="109">
        <f>'Mladí jazdci'!IQ14</f>
        <v>0</v>
      </c>
      <c r="IR54" s="109">
        <f>'Mladí jazdci'!IR14</f>
        <v>0</v>
      </c>
      <c r="IS54" s="109">
        <f>'Mladí jazdci'!IS14</f>
        <v>0</v>
      </c>
      <c r="IT54" s="109">
        <f>'Mladí jazdci'!IT14</f>
        <v>0</v>
      </c>
      <c r="IU54" s="109">
        <f>'Mladí jazdci'!IU14</f>
        <v>0</v>
      </c>
      <c r="IV54" s="109">
        <f>'Mladí jazdci'!IV14</f>
        <v>0</v>
      </c>
      <c r="IW54" s="109">
        <f>'Mladí jazdci'!IW14</f>
        <v>0</v>
      </c>
      <c r="IX54" s="109">
        <f>'Mladí jazdci'!IX14</f>
        <v>0</v>
      </c>
      <c r="IY54" s="109">
        <f>'Mladí jazdci'!IY14</f>
        <v>0</v>
      </c>
      <c r="IZ54" s="109">
        <f>'Mladí jazdci'!IZ14</f>
        <v>0</v>
      </c>
      <c r="JA54" s="109">
        <f>'Mladí jazdci'!JA14</f>
        <v>0</v>
      </c>
      <c r="JB54" s="109">
        <f>'Mladí jazdci'!JB14</f>
        <v>0</v>
      </c>
      <c r="JC54" s="109">
        <f>'Mladí jazdci'!JC14</f>
        <v>0</v>
      </c>
      <c r="JD54" s="109">
        <f>'Mladí jazdci'!JD14</f>
        <v>0</v>
      </c>
      <c r="JE54" s="109">
        <f>'Mladí jazdci'!JE14</f>
        <v>0</v>
      </c>
      <c r="JF54" s="109">
        <f>'Mladí jazdci'!JF14</f>
        <v>0</v>
      </c>
      <c r="JG54" s="109">
        <f>'Mladí jazdci'!JG14</f>
        <v>0</v>
      </c>
      <c r="JH54" s="109">
        <f>'Mladí jazdci'!JH14</f>
        <v>0</v>
      </c>
      <c r="JI54" s="109">
        <f>'Mladí jazdci'!JI14</f>
        <v>0</v>
      </c>
      <c r="JJ54" s="109">
        <f>'Mladí jazdci'!JJ14</f>
        <v>0</v>
      </c>
      <c r="JK54" s="109">
        <f>'Mladí jazdci'!JK14</f>
        <v>0</v>
      </c>
      <c r="JL54" s="109">
        <f>'Mladí jazdci'!JL14</f>
        <v>0</v>
      </c>
      <c r="JM54" s="109">
        <f>'Mladí jazdci'!JM14</f>
        <v>0</v>
      </c>
      <c r="JN54" s="109">
        <f>'Mladí jazdci'!JN14</f>
        <v>0</v>
      </c>
      <c r="JO54" s="109">
        <f>'Mladí jazdci'!JO14</f>
        <v>0</v>
      </c>
      <c r="JP54" s="109">
        <f>'Mladí jazdci'!JP14</f>
        <v>0</v>
      </c>
      <c r="JQ54" s="109">
        <f>'Mladí jazdci'!JQ14</f>
        <v>0</v>
      </c>
      <c r="JR54" s="109">
        <f>'Mladí jazdci'!JR14</f>
        <v>0</v>
      </c>
      <c r="JS54" s="109">
        <f>'Mladí jazdci'!JS14</f>
        <v>0</v>
      </c>
      <c r="JT54" s="109">
        <f>'Mladí jazdci'!JT14</f>
        <v>0</v>
      </c>
      <c r="JU54" s="109">
        <f>'Mladí jazdci'!JU14</f>
        <v>0</v>
      </c>
      <c r="JV54" s="109">
        <f>'Mladí jazdci'!JV14</f>
        <v>0</v>
      </c>
      <c r="JW54" s="109">
        <f>'Mladí jazdci'!JW14</f>
        <v>0</v>
      </c>
      <c r="JX54" s="109">
        <f>'Mladí jazdci'!JX14</f>
        <v>0</v>
      </c>
      <c r="JY54" s="109">
        <f>'Mladí jazdci'!JY14</f>
        <v>0</v>
      </c>
      <c r="JZ54" s="109">
        <f>'Mladí jazdci'!JZ14</f>
        <v>0</v>
      </c>
      <c r="KA54" s="109">
        <f>'Mladí jazdci'!KA14</f>
        <v>0</v>
      </c>
      <c r="KB54" s="109">
        <f>'Mladí jazdci'!KB14</f>
        <v>0</v>
      </c>
      <c r="KC54" s="109">
        <f>'Mladí jazdci'!KC14</f>
        <v>0</v>
      </c>
      <c r="KD54" s="109">
        <f>'Mladí jazdci'!KD14</f>
        <v>0</v>
      </c>
      <c r="KE54" s="109">
        <f>'Mladí jazdci'!KE14</f>
        <v>0</v>
      </c>
      <c r="KF54" s="109">
        <f>'Mladí jazdci'!KF14</f>
        <v>0</v>
      </c>
      <c r="KG54" s="109">
        <f>'Mladí jazdci'!KG14</f>
        <v>0</v>
      </c>
      <c r="KH54" s="109">
        <f>'Mladí jazdci'!KH14</f>
        <v>0</v>
      </c>
      <c r="KI54" s="109">
        <f>'Mladí jazdci'!KI14</f>
        <v>0</v>
      </c>
      <c r="KJ54" s="109">
        <f>'Mladí jazdci'!KJ14</f>
        <v>0</v>
      </c>
      <c r="KK54" s="109">
        <f>'Mladí jazdci'!KK14</f>
        <v>0</v>
      </c>
      <c r="KL54" s="109">
        <f>'Mladí jazdci'!KL14</f>
        <v>0</v>
      </c>
      <c r="KM54" s="109">
        <f>'Mladí jazdci'!KM14</f>
        <v>0</v>
      </c>
      <c r="KN54" s="109">
        <f>'Mladí jazdci'!KN14</f>
        <v>0</v>
      </c>
      <c r="KO54" s="109">
        <f>'Mladí jazdci'!KO14</f>
        <v>0</v>
      </c>
      <c r="KP54" s="109">
        <f>'Mladí jazdci'!KP14</f>
        <v>0</v>
      </c>
      <c r="KQ54" s="109">
        <f>'Mladí jazdci'!KQ14</f>
        <v>0</v>
      </c>
      <c r="KR54" s="109">
        <f>'Mladí jazdci'!KR14</f>
        <v>0</v>
      </c>
      <c r="KS54" s="109">
        <f>'Mladí jazdci'!KS14</f>
        <v>0</v>
      </c>
      <c r="KT54" s="109">
        <f>'Mladí jazdci'!KT14</f>
        <v>0</v>
      </c>
      <c r="KU54" s="109">
        <f>'Mladí jazdci'!KU14</f>
        <v>0</v>
      </c>
      <c r="KV54" s="109">
        <f>'Mladí jazdci'!KV14</f>
        <v>0</v>
      </c>
      <c r="KW54" s="109">
        <f>'Mladí jazdci'!KW14</f>
        <v>0</v>
      </c>
      <c r="KX54" s="109">
        <f>'Mladí jazdci'!KX14</f>
        <v>0</v>
      </c>
      <c r="KY54" s="109">
        <f>'Mladí jazdci'!KY14</f>
        <v>0</v>
      </c>
      <c r="KZ54" s="109">
        <f>'Mladí jazdci'!KZ14</f>
        <v>0</v>
      </c>
      <c r="LA54" s="109">
        <f>'Mladí jazdci'!LA14</f>
        <v>0</v>
      </c>
      <c r="LB54" s="109">
        <f>'Mladí jazdci'!LB14</f>
        <v>0</v>
      </c>
      <c r="LC54" s="109">
        <f>'Mladí jazdci'!LC14</f>
        <v>0</v>
      </c>
      <c r="LD54" s="109">
        <f>'Mladí jazdci'!LD14</f>
        <v>0</v>
      </c>
      <c r="LE54" s="109">
        <f>'Mladí jazdci'!LE14</f>
        <v>0</v>
      </c>
      <c r="LF54" s="109">
        <f>'Mladí jazdci'!LF14</f>
        <v>0</v>
      </c>
      <c r="LG54" s="109">
        <f>'Mladí jazdci'!LG14</f>
        <v>0</v>
      </c>
      <c r="LH54" s="109">
        <f>'Mladí jazdci'!LH14</f>
        <v>0</v>
      </c>
      <c r="LI54" s="109">
        <f>'Mladí jazdci'!LI14</f>
        <v>0</v>
      </c>
      <c r="LJ54" s="109">
        <f>'Mladí jazdci'!LJ14</f>
        <v>0</v>
      </c>
      <c r="LK54" s="109">
        <f>'Mladí jazdci'!LK14</f>
        <v>0</v>
      </c>
      <c r="LL54" s="109">
        <f>'Mladí jazdci'!LL14</f>
        <v>0</v>
      </c>
      <c r="LM54" s="109">
        <f>'Mladí jazdci'!LM14</f>
        <v>0</v>
      </c>
      <c r="LN54" s="109">
        <f>'Mladí jazdci'!LN14</f>
        <v>0</v>
      </c>
      <c r="LO54" s="109">
        <f>'Mladí jazdci'!LO14</f>
        <v>0</v>
      </c>
      <c r="LP54" s="109">
        <f>'Mladí jazdci'!LP14</f>
        <v>0</v>
      </c>
      <c r="LQ54" s="109">
        <f>'Mladí jazdci'!LQ14</f>
        <v>0</v>
      </c>
      <c r="LR54" s="109">
        <f>'Mladí jazdci'!LR14</f>
        <v>0</v>
      </c>
      <c r="LS54" s="109">
        <f>'Mladí jazdci'!LS14</f>
        <v>0</v>
      </c>
      <c r="LT54" s="109">
        <f>'Mladí jazdci'!LT14</f>
        <v>0</v>
      </c>
      <c r="LU54" s="109">
        <f>'Mladí jazdci'!LU14</f>
        <v>0</v>
      </c>
      <c r="LV54" s="109">
        <f>'Mladí jazdci'!LV14</f>
        <v>0</v>
      </c>
      <c r="LW54" s="109">
        <f>'Mladí jazdci'!LW14</f>
        <v>0</v>
      </c>
      <c r="LX54" s="109">
        <f>'Mladí jazdci'!LX14</f>
        <v>0</v>
      </c>
      <c r="LY54" s="109">
        <f>'Mladí jazdci'!LY14</f>
        <v>0</v>
      </c>
      <c r="LZ54" s="109">
        <f>'Mladí jazdci'!LZ14</f>
        <v>0</v>
      </c>
      <c r="MA54" s="109">
        <f>'Mladí jazdci'!MA14</f>
        <v>0</v>
      </c>
      <c r="MB54" s="109">
        <f>'Mladí jazdci'!MB14</f>
        <v>0</v>
      </c>
      <c r="MC54" s="109">
        <f>'Mladí jazdci'!MC14</f>
        <v>0</v>
      </c>
      <c r="MD54" s="109">
        <f>'Mladí jazdci'!MD14</f>
        <v>0</v>
      </c>
      <c r="ME54" s="109">
        <f>'Mladí jazdci'!ME14</f>
        <v>0</v>
      </c>
      <c r="MF54" s="109">
        <f>'Mladí jazdci'!MF14</f>
        <v>0</v>
      </c>
      <c r="MG54" s="109">
        <f>'Mladí jazdci'!MG14</f>
        <v>0</v>
      </c>
      <c r="MH54" s="109">
        <f>'Mladí jazdci'!MH14</f>
        <v>0</v>
      </c>
      <c r="MI54" s="109">
        <f>'Mladí jazdci'!MI14</f>
        <v>0</v>
      </c>
      <c r="MJ54" s="109">
        <f>'Mladí jazdci'!MJ14</f>
        <v>0</v>
      </c>
      <c r="MK54" s="109">
        <f>'Mladí jazdci'!MK14</f>
        <v>0</v>
      </c>
      <c r="ML54" s="109">
        <f>'Mladí jazdci'!ML14</f>
        <v>0</v>
      </c>
      <c r="MM54" s="109">
        <f>'Mladí jazdci'!MM14</f>
        <v>0</v>
      </c>
      <c r="MN54" s="109">
        <f>'Mladí jazdci'!MN14</f>
        <v>0</v>
      </c>
      <c r="MO54" s="109">
        <f>'Mladí jazdci'!MO14</f>
        <v>0</v>
      </c>
      <c r="MP54" s="109">
        <f>'Mladí jazdci'!MP14</f>
        <v>0</v>
      </c>
      <c r="MQ54" s="109">
        <f>'Mladí jazdci'!MQ14</f>
        <v>0</v>
      </c>
      <c r="MR54" s="109">
        <f>'Mladí jazdci'!MR14</f>
        <v>0</v>
      </c>
      <c r="MS54" s="109">
        <f>'Mladí jazdci'!MS14</f>
        <v>0</v>
      </c>
      <c r="MT54" s="109">
        <f>'Mladí jazdci'!MT14</f>
        <v>0</v>
      </c>
      <c r="MU54" s="109">
        <f>'Mladí jazdci'!MU14</f>
        <v>0</v>
      </c>
      <c r="MV54" s="109">
        <f>'Mladí jazdci'!MV14</f>
        <v>0</v>
      </c>
      <c r="MW54" s="109">
        <f>'Mladí jazdci'!MW14</f>
        <v>0</v>
      </c>
      <c r="MX54" s="109">
        <f>'Mladí jazdci'!MX14</f>
        <v>0</v>
      </c>
      <c r="MY54" s="109">
        <f>'Mladí jazdci'!MY14</f>
        <v>0</v>
      </c>
      <c r="MZ54" s="109">
        <f>'Mladí jazdci'!MZ14</f>
        <v>0</v>
      </c>
      <c r="NA54" s="109">
        <f>'Mladí jazdci'!NA14</f>
        <v>0</v>
      </c>
      <c r="NB54" s="109">
        <f>'Mladí jazdci'!NB14</f>
        <v>0</v>
      </c>
      <c r="NC54" s="109">
        <f>'Mladí jazdci'!NC14</f>
        <v>0</v>
      </c>
      <c r="ND54" s="109">
        <f>'Mladí jazdci'!ND14</f>
        <v>0</v>
      </c>
      <c r="NE54" s="109">
        <f>'Mladí jazdci'!NE14</f>
        <v>0</v>
      </c>
      <c r="NF54" s="109">
        <f>'Mladí jazdci'!NF14</f>
        <v>0</v>
      </c>
      <c r="NG54" s="109">
        <f>'Mladí jazdci'!NG14</f>
        <v>0</v>
      </c>
      <c r="NH54" s="109">
        <f>'Mladí jazdci'!NH14</f>
        <v>0</v>
      </c>
      <c r="NI54" s="109">
        <f>'Mladí jazdci'!NI14</f>
        <v>0</v>
      </c>
      <c r="NJ54" s="109">
        <f>'Mladí jazdci'!NJ14</f>
        <v>0</v>
      </c>
      <c r="NK54" s="109">
        <f>'Mladí jazdci'!NK14</f>
        <v>0</v>
      </c>
      <c r="NL54" s="109">
        <f>'Mladí jazdci'!NL14</f>
        <v>0</v>
      </c>
      <c r="NM54" s="109">
        <f>'Mladí jazdci'!NM14</f>
        <v>0</v>
      </c>
      <c r="NN54" s="109">
        <f>'Mladí jazdci'!NN14</f>
        <v>0</v>
      </c>
      <c r="NO54" s="109">
        <f>'Mladí jazdci'!NO14</f>
        <v>0</v>
      </c>
      <c r="NP54" s="109">
        <f>'Mladí jazdci'!NP14</f>
        <v>0</v>
      </c>
      <c r="NQ54" s="109">
        <f>'Mladí jazdci'!NQ14</f>
        <v>0</v>
      </c>
      <c r="NR54" s="109">
        <f>'Mladí jazdci'!NR14</f>
        <v>0</v>
      </c>
      <c r="NS54" s="109">
        <f>'Mladí jazdci'!NS14</f>
        <v>0</v>
      </c>
      <c r="NT54" s="109">
        <f>'Mladí jazdci'!NT14</f>
        <v>0</v>
      </c>
      <c r="NU54" s="109">
        <f>'Mladí jazdci'!NU14</f>
        <v>0</v>
      </c>
      <c r="NV54" s="109">
        <f>'Mladí jazdci'!NV14</f>
        <v>0</v>
      </c>
      <c r="NW54" s="109">
        <f>'Mladí jazdci'!NW14</f>
        <v>0</v>
      </c>
      <c r="NX54" s="109">
        <f>'Mladí jazdci'!NX14</f>
        <v>0</v>
      </c>
      <c r="NY54" s="109">
        <f>'Mladí jazdci'!NY14</f>
        <v>0</v>
      </c>
      <c r="NZ54" s="109">
        <f>'Mladí jazdci'!NZ14</f>
        <v>0</v>
      </c>
      <c r="OA54" s="109">
        <f>'Mladí jazdci'!OA14</f>
        <v>0</v>
      </c>
      <c r="OB54" s="109">
        <f>'Mladí jazdci'!OB14</f>
        <v>0</v>
      </c>
      <c r="OC54" s="109">
        <f>'Mladí jazdci'!OC14</f>
        <v>0</v>
      </c>
      <c r="OD54" s="109">
        <f>'Mladí jazdci'!OD14</f>
        <v>0</v>
      </c>
      <c r="OE54" s="109">
        <f>'Mladí jazdci'!OE14</f>
        <v>0</v>
      </c>
      <c r="OF54" s="109">
        <f>'Mladí jazdci'!OF14</f>
        <v>0</v>
      </c>
      <c r="OG54" s="109">
        <f>'Mladí jazdci'!OG14</f>
        <v>0</v>
      </c>
      <c r="OH54" s="109">
        <f>'Mladí jazdci'!OH14</f>
        <v>0</v>
      </c>
      <c r="OI54" s="109">
        <f>'Mladí jazdci'!OI14</f>
        <v>0</v>
      </c>
      <c r="OJ54" s="109">
        <f>'Mladí jazdci'!OJ14</f>
        <v>0</v>
      </c>
      <c r="OK54" s="109">
        <f>'Mladí jazdci'!OK14</f>
        <v>0</v>
      </c>
      <c r="OL54" s="109">
        <f>'Mladí jazdci'!OL14</f>
        <v>0</v>
      </c>
      <c r="OM54" s="109">
        <f>'Mladí jazdci'!OM14</f>
        <v>0</v>
      </c>
      <c r="ON54" s="109">
        <f>'Mladí jazdci'!ON14</f>
        <v>0</v>
      </c>
      <c r="OO54" s="109">
        <f>'Mladí jazdci'!OO14</f>
        <v>0</v>
      </c>
      <c r="OP54" s="109">
        <f>'Mladí jazdci'!OP14</f>
        <v>0</v>
      </c>
      <c r="OQ54" s="109">
        <f>'Mladí jazdci'!OQ14</f>
        <v>0</v>
      </c>
      <c r="OR54" s="109">
        <f>'Mladí jazdci'!OR14</f>
        <v>0</v>
      </c>
      <c r="OS54" s="109">
        <f>'Mladí jazdci'!OS14</f>
        <v>0</v>
      </c>
      <c r="OT54" s="109">
        <f>'Mladí jazdci'!OT14</f>
        <v>0</v>
      </c>
      <c r="OU54" s="109">
        <f>'Mladí jazdci'!OU14</f>
        <v>0</v>
      </c>
      <c r="OV54" s="109">
        <f>'Mladí jazdci'!OV14</f>
        <v>0</v>
      </c>
      <c r="OW54" s="109">
        <f>'Mladí jazdci'!OW14</f>
        <v>0</v>
      </c>
      <c r="OX54" s="109">
        <f>'Mladí jazdci'!OX14</f>
        <v>0</v>
      </c>
      <c r="OY54" s="109">
        <f>'Mladí jazdci'!OY14</f>
        <v>0</v>
      </c>
      <c r="OZ54" s="109">
        <f>'Mladí jazdci'!OZ14</f>
        <v>0</v>
      </c>
      <c r="PA54" s="109">
        <f>'Mladí jazdci'!PA14</f>
        <v>0</v>
      </c>
      <c r="PB54" s="109">
        <f>'Mladí jazdci'!PB14</f>
        <v>0</v>
      </c>
      <c r="PC54" s="109">
        <f>'Mladí jazdci'!PC14</f>
        <v>0</v>
      </c>
      <c r="PD54" s="109">
        <f>'Mladí jazdci'!PD14</f>
        <v>0</v>
      </c>
      <c r="PE54" s="109">
        <f>'Mladí jazdci'!PE14</f>
        <v>0</v>
      </c>
      <c r="PF54" s="109">
        <f>'Mladí jazdci'!PF14</f>
        <v>0</v>
      </c>
      <c r="PG54" s="109">
        <f>'Mladí jazdci'!PG14</f>
        <v>0</v>
      </c>
      <c r="PH54" s="109">
        <f>'Mladí jazdci'!PH14</f>
        <v>0</v>
      </c>
      <c r="PI54" s="109">
        <f>'Mladí jazdci'!PI14</f>
        <v>0</v>
      </c>
      <c r="PJ54" s="109">
        <f>'Mladí jazdci'!PJ14</f>
        <v>0</v>
      </c>
      <c r="PK54" s="109">
        <f>'Mladí jazdci'!PK14</f>
        <v>0</v>
      </c>
      <c r="PL54" s="109">
        <f>'Mladí jazdci'!PL14</f>
        <v>0</v>
      </c>
      <c r="PM54" s="109">
        <f>'Mladí jazdci'!PM14</f>
        <v>0</v>
      </c>
      <c r="PN54" s="109">
        <f>'Mladí jazdci'!PN14</f>
        <v>0</v>
      </c>
      <c r="PO54" s="109">
        <f>'Mladí jazdci'!PO14</f>
        <v>0</v>
      </c>
      <c r="PP54" s="109">
        <f>'Mladí jazdci'!PP14</f>
        <v>0</v>
      </c>
      <c r="PQ54" s="109">
        <f>'Mladí jazdci'!PQ14</f>
        <v>0</v>
      </c>
      <c r="PR54" s="109">
        <f>'Mladí jazdci'!PR14</f>
        <v>0</v>
      </c>
      <c r="PS54" s="109">
        <f>'Mladí jazdci'!PS14</f>
        <v>0</v>
      </c>
      <c r="PT54" s="109">
        <f>'Mladí jazdci'!PT14</f>
        <v>0</v>
      </c>
      <c r="PU54" s="109">
        <f>'Mladí jazdci'!PU14</f>
        <v>0</v>
      </c>
      <c r="PV54" s="109">
        <f>'Mladí jazdci'!PV14</f>
        <v>0</v>
      </c>
      <c r="PW54" s="109">
        <f>'Mladí jazdci'!PW14</f>
        <v>0</v>
      </c>
      <c r="PX54" s="109">
        <f>'Mladí jazdci'!PX14</f>
        <v>0</v>
      </c>
      <c r="PY54" s="109">
        <f>'Mladí jazdci'!PY14</f>
        <v>0</v>
      </c>
      <c r="PZ54" s="109">
        <f>'Mladí jazdci'!PZ14</f>
        <v>0</v>
      </c>
      <c r="QA54" s="109">
        <f>'Mladí jazdci'!QA14</f>
        <v>0</v>
      </c>
      <c r="QB54" s="109">
        <f>'Mladí jazdci'!QB14</f>
        <v>0</v>
      </c>
      <c r="QC54" s="109">
        <f>'Mladí jazdci'!QC14</f>
        <v>0</v>
      </c>
      <c r="QD54" s="109">
        <f>'Mladí jazdci'!QD14</f>
        <v>0</v>
      </c>
      <c r="QE54" s="109">
        <f>'Mladí jazdci'!QE14</f>
        <v>0</v>
      </c>
      <c r="QF54" s="109">
        <f>'Mladí jazdci'!QF14</f>
        <v>0</v>
      </c>
      <c r="QG54" s="109">
        <f>'Mladí jazdci'!QG14</f>
        <v>0</v>
      </c>
      <c r="QH54" s="109">
        <f>'Mladí jazdci'!QH14</f>
        <v>0</v>
      </c>
      <c r="QI54" s="109">
        <f>'Mladí jazdci'!QI14</f>
        <v>0</v>
      </c>
      <c r="QJ54" s="109">
        <f>'Mladí jazdci'!QJ14</f>
        <v>0</v>
      </c>
      <c r="QK54" s="109">
        <f>'Mladí jazdci'!QK14</f>
        <v>0</v>
      </c>
      <c r="QL54" s="109">
        <f>'Mladí jazdci'!QL14</f>
        <v>0</v>
      </c>
      <c r="QM54" s="109">
        <f>'Mladí jazdci'!QM14</f>
        <v>0</v>
      </c>
      <c r="QN54" s="109">
        <f>'Mladí jazdci'!QN14</f>
        <v>0</v>
      </c>
      <c r="QO54" s="109">
        <f>'Mladí jazdci'!QO14</f>
        <v>0</v>
      </c>
      <c r="QP54" s="109">
        <f>'Mladí jazdci'!QP14</f>
        <v>0</v>
      </c>
      <c r="QQ54" s="109">
        <f>'Mladí jazdci'!QQ14</f>
        <v>0</v>
      </c>
      <c r="QR54" s="109">
        <f>'Mladí jazdci'!QR14</f>
        <v>0</v>
      </c>
      <c r="QS54" s="109">
        <f>'Mladí jazdci'!QS14</f>
        <v>0</v>
      </c>
      <c r="QT54" s="109">
        <f>'Mladí jazdci'!QT14</f>
        <v>0</v>
      </c>
      <c r="QU54" s="109">
        <f>'Mladí jazdci'!QU14</f>
        <v>0</v>
      </c>
      <c r="QV54" s="109">
        <f>'Mladí jazdci'!QV14</f>
        <v>0</v>
      </c>
      <c r="QW54" s="109">
        <f>'Mladí jazdci'!QW14</f>
        <v>0</v>
      </c>
      <c r="QX54" s="109">
        <f>'Mladí jazdci'!QX14</f>
        <v>0</v>
      </c>
      <c r="QY54" s="109">
        <f>'Mladí jazdci'!QY14</f>
        <v>0</v>
      </c>
      <c r="QZ54" s="109">
        <f>'Mladí jazdci'!QZ14</f>
        <v>0</v>
      </c>
      <c r="RA54" s="109">
        <f>'Mladí jazdci'!RA14</f>
        <v>0</v>
      </c>
      <c r="RB54" s="109">
        <f>'Mladí jazdci'!RB14</f>
        <v>0</v>
      </c>
      <c r="RC54" s="109">
        <f>'Mladí jazdci'!RC14</f>
        <v>0</v>
      </c>
      <c r="RD54" s="109">
        <f>'Mladí jazdci'!RD14</f>
        <v>0</v>
      </c>
      <c r="RE54" s="109">
        <f>'Mladí jazdci'!RE14</f>
        <v>0</v>
      </c>
      <c r="RF54" s="109">
        <f>'Mladí jazdci'!RF14</f>
        <v>0</v>
      </c>
      <c r="RG54" s="109">
        <f>'Mladí jazdci'!RG14</f>
        <v>0</v>
      </c>
      <c r="RH54" s="109">
        <f>'Mladí jazdci'!RH14</f>
        <v>0</v>
      </c>
      <c r="RI54" s="109">
        <f>'Mladí jazdci'!RI14</f>
        <v>0</v>
      </c>
      <c r="RJ54" s="109">
        <f>'Mladí jazdci'!RJ14</f>
        <v>0</v>
      </c>
      <c r="RK54" s="109">
        <f>'Mladí jazdci'!RK14</f>
        <v>0</v>
      </c>
      <c r="RL54" s="109">
        <f>'Mladí jazdci'!RL14</f>
        <v>0</v>
      </c>
      <c r="RM54" s="109">
        <f>'Mladí jazdci'!RM14</f>
        <v>0</v>
      </c>
      <c r="RN54" s="109">
        <f>'Mladí jazdci'!RN14</f>
        <v>0</v>
      </c>
      <c r="RO54" s="109">
        <f>'Mladí jazdci'!RO14</f>
        <v>0</v>
      </c>
      <c r="RP54" s="109">
        <f>'Mladí jazdci'!RP14</f>
        <v>0</v>
      </c>
      <c r="RQ54" s="109">
        <f>'Mladí jazdci'!RQ14</f>
        <v>0</v>
      </c>
      <c r="RR54" s="109">
        <f>'Mladí jazdci'!RR14</f>
        <v>0</v>
      </c>
      <c r="RS54" s="109">
        <f>'Mladí jazdci'!RS14</f>
        <v>0</v>
      </c>
      <c r="RT54" s="109">
        <f>'Mladí jazdci'!RT14</f>
        <v>0</v>
      </c>
      <c r="RU54" s="109">
        <f>'Mladí jazdci'!RU14</f>
        <v>0</v>
      </c>
      <c r="RV54" s="109">
        <f>'Mladí jazdci'!RV14</f>
        <v>0</v>
      </c>
      <c r="RW54" s="109">
        <f>'Mladí jazdci'!RW14</f>
        <v>0</v>
      </c>
      <c r="RX54" s="109">
        <f>'Mladí jazdci'!RX14</f>
        <v>0</v>
      </c>
      <c r="RY54" s="109">
        <f>'Mladí jazdci'!RY14</f>
        <v>0</v>
      </c>
      <c r="RZ54" s="109">
        <f>'Mladí jazdci'!RZ14</f>
        <v>0</v>
      </c>
      <c r="SA54" s="109">
        <f>'Mladí jazdci'!SA14</f>
        <v>0</v>
      </c>
      <c r="SB54" s="109">
        <f>'Mladí jazdci'!SB14</f>
        <v>0</v>
      </c>
      <c r="SC54" s="109">
        <f>'Mladí jazdci'!SC14</f>
        <v>0</v>
      </c>
      <c r="SD54" s="109">
        <f>'Mladí jazdci'!SD14</f>
        <v>0</v>
      </c>
      <c r="SE54" s="109">
        <f>'Mladí jazdci'!SE14</f>
        <v>0</v>
      </c>
      <c r="SF54" s="109">
        <f>'Mladí jazdci'!SF14</f>
        <v>0</v>
      </c>
      <c r="SG54" s="109">
        <f>'Mladí jazdci'!SG14</f>
        <v>0</v>
      </c>
      <c r="SH54" s="109">
        <f>'Mladí jazdci'!SH14</f>
        <v>0</v>
      </c>
      <c r="SI54" s="109">
        <f>'Mladí jazdci'!SI14</f>
        <v>0</v>
      </c>
      <c r="SJ54" s="109">
        <f>'Mladí jazdci'!SJ14</f>
        <v>0</v>
      </c>
      <c r="SK54" s="109">
        <f>'Mladí jazdci'!SK14</f>
        <v>0</v>
      </c>
      <c r="SL54" s="109">
        <f>'Mladí jazdci'!SL14</f>
        <v>0</v>
      </c>
      <c r="SM54" s="109">
        <f>'Mladí jazdci'!SM14</f>
        <v>0</v>
      </c>
      <c r="SN54" s="109">
        <f>'Mladí jazdci'!SN14</f>
        <v>0</v>
      </c>
      <c r="SO54" s="109">
        <f>'Mladí jazdci'!SO14</f>
        <v>0</v>
      </c>
      <c r="SP54" s="109">
        <f>'Mladí jazdci'!SP14</f>
        <v>0</v>
      </c>
      <c r="SQ54" s="109">
        <f>'Mladí jazdci'!SQ14</f>
        <v>0</v>
      </c>
      <c r="SR54" s="109">
        <f>'Mladí jazdci'!SR14</f>
        <v>0</v>
      </c>
      <c r="SS54" s="109">
        <f>'Mladí jazdci'!SS14</f>
        <v>0</v>
      </c>
      <c r="ST54" s="109">
        <f>'Mladí jazdci'!ST14</f>
        <v>0</v>
      </c>
      <c r="SU54" s="109">
        <f>'Mladí jazdci'!SU14</f>
        <v>0</v>
      </c>
      <c r="SV54" s="109">
        <f>'Mladí jazdci'!SV14</f>
        <v>0</v>
      </c>
      <c r="SW54" s="109">
        <f>'Mladí jazdci'!SW14</f>
        <v>0</v>
      </c>
      <c r="SX54" s="109">
        <f>'Mladí jazdci'!SX14</f>
        <v>0</v>
      </c>
      <c r="SY54" s="109">
        <f>'Mladí jazdci'!SY14</f>
        <v>0</v>
      </c>
      <c r="SZ54" s="109">
        <f>'Mladí jazdci'!SZ14</f>
        <v>0</v>
      </c>
      <c r="TA54" s="109">
        <f>'Mladí jazdci'!TA14</f>
        <v>0</v>
      </c>
      <c r="TB54" s="109">
        <f>'Mladí jazdci'!TB14</f>
        <v>0</v>
      </c>
    </row>
    <row r="55" spans="1:522" s="1" customFormat="1" ht="18" customHeight="1" x14ac:dyDescent="0.2">
      <c r="A55" s="12"/>
      <c r="B55" s="11" t="s">
        <v>81</v>
      </c>
      <c r="C55" s="1">
        <v>10324</v>
      </c>
      <c r="D55" s="1">
        <v>2014</v>
      </c>
      <c r="E55" s="4" t="s">
        <v>80</v>
      </c>
      <c r="F55" s="1">
        <v>5486</v>
      </c>
      <c r="G55" s="1" t="s">
        <v>127</v>
      </c>
      <c r="H55" s="4" t="s">
        <v>128</v>
      </c>
      <c r="I55" s="1">
        <f t="shared" si="4"/>
        <v>21</v>
      </c>
      <c r="J55" s="12">
        <f>SUM(I55:I56)</f>
        <v>28</v>
      </c>
      <c r="K55" s="109">
        <f>'Mladí jazdci'!K19</f>
        <v>0</v>
      </c>
      <c r="L55" s="109">
        <f>'Mladí jazdci'!L19</f>
        <v>0</v>
      </c>
      <c r="M55" s="109">
        <f>'Mladí jazdci'!M19</f>
        <v>0</v>
      </c>
      <c r="N55" s="109">
        <f>'Mladí jazdci'!N19</f>
        <v>0</v>
      </c>
      <c r="O55" s="109">
        <f>'Mladí jazdci'!O19</f>
        <v>0</v>
      </c>
      <c r="P55" s="109">
        <f>'Mladí jazdci'!P19</f>
        <v>0</v>
      </c>
      <c r="Q55" s="109">
        <f>'Mladí jazdci'!Q19</f>
        <v>0</v>
      </c>
      <c r="R55" s="109">
        <f>'Mladí jazdci'!R19</f>
        <v>0</v>
      </c>
      <c r="S55" s="109">
        <f>'Mladí jazdci'!S19</f>
        <v>0</v>
      </c>
      <c r="T55" s="109">
        <f>'Mladí jazdci'!T19</f>
        <v>0</v>
      </c>
      <c r="U55" s="109">
        <f>'Mladí jazdci'!U19</f>
        <v>0</v>
      </c>
      <c r="V55" s="109">
        <f>'Mladí jazdci'!V19</f>
        <v>9</v>
      </c>
      <c r="W55" s="109">
        <f>'Mladí jazdci'!W19</f>
        <v>0</v>
      </c>
      <c r="X55" s="109">
        <f>'Mladí jazdci'!X19</f>
        <v>0</v>
      </c>
      <c r="Y55" s="109">
        <f>'Mladí jazdci'!Y19</f>
        <v>0</v>
      </c>
      <c r="Z55" s="109">
        <f>'Mladí jazdci'!Z19</f>
        <v>0</v>
      </c>
      <c r="AA55" s="109">
        <f>'Mladí jazdci'!AA19</f>
        <v>0</v>
      </c>
      <c r="AB55" s="109">
        <f>'Mladí jazdci'!AB19</f>
        <v>0</v>
      </c>
      <c r="AC55" s="109">
        <f>'Mladí jazdci'!AC19</f>
        <v>0</v>
      </c>
      <c r="AD55" s="109">
        <f>'Mladí jazdci'!AD19</f>
        <v>0</v>
      </c>
      <c r="AE55" s="109">
        <f>'Mladí jazdci'!AE19</f>
        <v>0</v>
      </c>
      <c r="AF55" s="109">
        <f>'Mladí jazdci'!AF19</f>
        <v>12</v>
      </c>
      <c r="AG55" s="109">
        <f>'Mladí jazdci'!AG19</f>
        <v>0</v>
      </c>
      <c r="AH55" s="109">
        <f>'Mladí jazdci'!AH19</f>
        <v>0</v>
      </c>
      <c r="AI55" s="109">
        <f>'Mladí jazdci'!AI19</f>
        <v>0</v>
      </c>
      <c r="AJ55" s="109">
        <f>'Mladí jazdci'!AJ19</f>
        <v>0</v>
      </c>
      <c r="AK55" s="109">
        <f>'Mladí jazdci'!AK19</f>
        <v>0</v>
      </c>
      <c r="AL55" s="109">
        <f>'Mladí jazdci'!AL19</f>
        <v>0</v>
      </c>
      <c r="AM55" s="109">
        <f>'Mladí jazdci'!AM19</f>
        <v>0</v>
      </c>
      <c r="AN55" s="109">
        <f>'Mladí jazdci'!AN19</f>
        <v>0</v>
      </c>
      <c r="AO55" s="109">
        <f>'Mladí jazdci'!AO19</f>
        <v>0</v>
      </c>
      <c r="AP55" s="109">
        <f>'Mladí jazdci'!AP19</f>
        <v>0</v>
      </c>
      <c r="AQ55" s="109">
        <f>'Mladí jazdci'!AQ19</f>
        <v>0</v>
      </c>
      <c r="AR55" s="109">
        <f>'Mladí jazdci'!AR19</f>
        <v>0</v>
      </c>
      <c r="AS55" s="109">
        <f>'Mladí jazdci'!AS19</f>
        <v>0</v>
      </c>
      <c r="AT55" s="109">
        <f>'Mladí jazdci'!AT19</f>
        <v>0</v>
      </c>
      <c r="AU55" s="109">
        <f>'Mladí jazdci'!AU19</f>
        <v>0</v>
      </c>
      <c r="AV55" s="109">
        <f>'Mladí jazdci'!AV19</f>
        <v>0</v>
      </c>
      <c r="AW55" s="109">
        <f>'Mladí jazdci'!AW19</f>
        <v>0</v>
      </c>
      <c r="AX55" s="109">
        <f>'Mladí jazdci'!AX19</f>
        <v>0</v>
      </c>
      <c r="AY55" s="109">
        <f>'Mladí jazdci'!AY19</f>
        <v>0</v>
      </c>
      <c r="AZ55" s="109">
        <f>'Mladí jazdci'!AZ19</f>
        <v>0</v>
      </c>
      <c r="BA55" s="109">
        <f>'Mladí jazdci'!BA19</f>
        <v>0</v>
      </c>
      <c r="BB55" s="109">
        <f>'Mladí jazdci'!BB19</f>
        <v>0</v>
      </c>
      <c r="BC55" s="109">
        <f>'Mladí jazdci'!BC19</f>
        <v>0</v>
      </c>
      <c r="BD55" s="109">
        <f>'Mladí jazdci'!BD19</f>
        <v>0</v>
      </c>
      <c r="BE55" s="109">
        <f>'Mladí jazdci'!BE19</f>
        <v>0</v>
      </c>
      <c r="BF55" s="109">
        <f>'Mladí jazdci'!BF19</f>
        <v>0</v>
      </c>
      <c r="BG55" s="109">
        <f>'Mladí jazdci'!BG19</f>
        <v>0</v>
      </c>
      <c r="BH55" s="109">
        <f>'Mladí jazdci'!BH19</f>
        <v>0</v>
      </c>
      <c r="BI55" s="109">
        <f>'Mladí jazdci'!BI19</f>
        <v>0</v>
      </c>
      <c r="BJ55" s="109">
        <f>'Mladí jazdci'!BJ19</f>
        <v>0</v>
      </c>
      <c r="BK55" s="109">
        <f>'Mladí jazdci'!BK19</f>
        <v>0</v>
      </c>
      <c r="BL55" s="109">
        <f>'Mladí jazdci'!BL19</f>
        <v>0</v>
      </c>
      <c r="BM55" s="109">
        <f>'Mladí jazdci'!BM19</f>
        <v>0</v>
      </c>
      <c r="BN55" s="109">
        <f>'Mladí jazdci'!BN19</f>
        <v>0</v>
      </c>
      <c r="BO55" s="109">
        <f>'Mladí jazdci'!BO19</f>
        <v>0</v>
      </c>
      <c r="BP55" s="109">
        <f>'Mladí jazdci'!BP19</f>
        <v>0</v>
      </c>
      <c r="BQ55" s="109">
        <f>'Mladí jazdci'!BQ19</f>
        <v>0</v>
      </c>
      <c r="BR55" s="109">
        <f>'Mladí jazdci'!BR19</f>
        <v>0</v>
      </c>
      <c r="BS55" s="109">
        <f>'Mladí jazdci'!BS19</f>
        <v>0</v>
      </c>
      <c r="BT55" s="109">
        <f>'Mladí jazdci'!BT19</f>
        <v>0</v>
      </c>
      <c r="BU55" s="109">
        <f>'Mladí jazdci'!BU19</f>
        <v>0</v>
      </c>
      <c r="BV55" s="109">
        <f>'Mladí jazdci'!BV19</f>
        <v>0</v>
      </c>
      <c r="BW55" s="109">
        <f>'Mladí jazdci'!BW19</f>
        <v>0</v>
      </c>
      <c r="BX55" s="109">
        <f>'Mladí jazdci'!BX19</f>
        <v>0</v>
      </c>
      <c r="BY55" s="109">
        <f>'Mladí jazdci'!BY19</f>
        <v>0</v>
      </c>
      <c r="BZ55" s="109">
        <f>'Mladí jazdci'!BZ19</f>
        <v>0</v>
      </c>
      <c r="CA55" s="109">
        <f>'Mladí jazdci'!CA19</f>
        <v>0</v>
      </c>
      <c r="CB55" s="109">
        <f>'Mladí jazdci'!CB19</f>
        <v>0</v>
      </c>
      <c r="CC55" s="109">
        <f>'Mladí jazdci'!CC19</f>
        <v>0</v>
      </c>
      <c r="CD55" s="109">
        <f>'Mladí jazdci'!CD19</f>
        <v>0</v>
      </c>
      <c r="CE55" s="109">
        <f>'Mladí jazdci'!CE19</f>
        <v>0</v>
      </c>
      <c r="CF55" s="109">
        <f>'Mladí jazdci'!CF19</f>
        <v>0</v>
      </c>
      <c r="CG55" s="109">
        <f>'Mladí jazdci'!CG19</f>
        <v>0</v>
      </c>
      <c r="CH55" s="109">
        <f>'Mladí jazdci'!CH19</f>
        <v>0</v>
      </c>
      <c r="CI55" s="109">
        <f>'Mladí jazdci'!CI19</f>
        <v>0</v>
      </c>
      <c r="CJ55" s="109">
        <f>'Mladí jazdci'!CJ19</f>
        <v>0</v>
      </c>
      <c r="CK55" s="109">
        <f>'Mladí jazdci'!CK19</f>
        <v>0</v>
      </c>
      <c r="CL55" s="109">
        <f>'Mladí jazdci'!CL19</f>
        <v>0</v>
      </c>
      <c r="CM55" s="109">
        <f>'Mladí jazdci'!CM19</f>
        <v>0</v>
      </c>
      <c r="CN55" s="109">
        <f>'Mladí jazdci'!CN19</f>
        <v>0</v>
      </c>
      <c r="CO55" s="109">
        <f>'Mladí jazdci'!CO19</f>
        <v>0</v>
      </c>
      <c r="CP55" s="109">
        <f>'Mladí jazdci'!CP19</f>
        <v>0</v>
      </c>
      <c r="CQ55" s="109">
        <f>'Mladí jazdci'!CQ19</f>
        <v>0</v>
      </c>
      <c r="CR55" s="109">
        <f>'Mladí jazdci'!CR19</f>
        <v>0</v>
      </c>
      <c r="CS55" s="109">
        <f>'Mladí jazdci'!CS19</f>
        <v>0</v>
      </c>
      <c r="CT55" s="109">
        <f>'Mladí jazdci'!CT19</f>
        <v>0</v>
      </c>
      <c r="CU55" s="109">
        <f>'Mladí jazdci'!CU19</f>
        <v>0</v>
      </c>
      <c r="CV55" s="109">
        <f>'Mladí jazdci'!CV19</f>
        <v>0</v>
      </c>
      <c r="CW55" s="109">
        <f>'Mladí jazdci'!CW19</f>
        <v>0</v>
      </c>
      <c r="CX55" s="109">
        <f>'Mladí jazdci'!CX19</f>
        <v>0</v>
      </c>
      <c r="CY55" s="109">
        <f>'Mladí jazdci'!CY19</f>
        <v>0</v>
      </c>
      <c r="CZ55" s="109">
        <f>'Mladí jazdci'!CZ19</f>
        <v>0</v>
      </c>
      <c r="DA55" s="109">
        <f>'Mladí jazdci'!DA19</f>
        <v>0</v>
      </c>
      <c r="DB55" s="109">
        <f>'Mladí jazdci'!DB19</f>
        <v>0</v>
      </c>
      <c r="DC55" s="109">
        <f>'Mladí jazdci'!DC19</f>
        <v>0</v>
      </c>
      <c r="DD55" s="109">
        <f>'Mladí jazdci'!DD19</f>
        <v>0</v>
      </c>
      <c r="DE55" s="109">
        <f>'Mladí jazdci'!DE19</f>
        <v>0</v>
      </c>
      <c r="DF55" s="109">
        <f>'Mladí jazdci'!DF19</f>
        <v>0</v>
      </c>
      <c r="DG55" s="109">
        <f>'Mladí jazdci'!DG19</f>
        <v>0</v>
      </c>
      <c r="DH55" s="109">
        <f>'Mladí jazdci'!DH19</f>
        <v>0</v>
      </c>
      <c r="DI55" s="109">
        <f>'Mladí jazdci'!DI19</f>
        <v>0</v>
      </c>
      <c r="DJ55" s="109">
        <f>'Mladí jazdci'!DJ19</f>
        <v>0</v>
      </c>
      <c r="DK55" s="109">
        <f>'Mladí jazdci'!DK19</f>
        <v>0</v>
      </c>
      <c r="DL55" s="109">
        <f>'Mladí jazdci'!DL19</f>
        <v>0</v>
      </c>
      <c r="DM55" s="109">
        <f>'Mladí jazdci'!DM19</f>
        <v>0</v>
      </c>
      <c r="DN55" s="109">
        <f>'Mladí jazdci'!DN19</f>
        <v>0</v>
      </c>
      <c r="DO55" s="109">
        <f>'Mladí jazdci'!DO19</f>
        <v>0</v>
      </c>
      <c r="DP55" s="109">
        <f>'Mladí jazdci'!DP19</f>
        <v>0</v>
      </c>
      <c r="DQ55" s="109">
        <f>'Mladí jazdci'!DQ19</f>
        <v>0</v>
      </c>
      <c r="DR55" s="109">
        <f>'Mladí jazdci'!DR19</f>
        <v>0</v>
      </c>
      <c r="DS55" s="109">
        <f>'Mladí jazdci'!DS19</f>
        <v>0</v>
      </c>
      <c r="DT55" s="109">
        <f>'Mladí jazdci'!DT19</f>
        <v>0</v>
      </c>
      <c r="DU55" s="109">
        <f>'Mladí jazdci'!DU19</f>
        <v>0</v>
      </c>
      <c r="DV55" s="109">
        <f>'Mladí jazdci'!DV19</f>
        <v>0</v>
      </c>
      <c r="DW55" s="109">
        <f>'Mladí jazdci'!DW19</f>
        <v>0</v>
      </c>
      <c r="DX55" s="109">
        <f>'Mladí jazdci'!DX19</f>
        <v>0</v>
      </c>
      <c r="DY55" s="109">
        <f>'Mladí jazdci'!DY19</f>
        <v>0</v>
      </c>
      <c r="DZ55" s="109">
        <f>'Mladí jazdci'!DZ19</f>
        <v>0</v>
      </c>
      <c r="EA55" s="109">
        <f>'Mladí jazdci'!EA19</f>
        <v>0</v>
      </c>
      <c r="EB55" s="109">
        <f>'Mladí jazdci'!EB19</f>
        <v>0</v>
      </c>
      <c r="EC55" s="109">
        <f>'Mladí jazdci'!EC19</f>
        <v>0</v>
      </c>
      <c r="ED55" s="109">
        <f>'Mladí jazdci'!ED19</f>
        <v>0</v>
      </c>
      <c r="EE55" s="109">
        <f>'Mladí jazdci'!EE19</f>
        <v>0</v>
      </c>
      <c r="EF55" s="109">
        <f>'Mladí jazdci'!EF19</f>
        <v>0</v>
      </c>
      <c r="EG55" s="109">
        <f>'Mladí jazdci'!EG19</f>
        <v>0</v>
      </c>
      <c r="EH55" s="109">
        <f>'Mladí jazdci'!EH19</f>
        <v>0</v>
      </c>
      <c r="EI55" s="109">
        <f>'Mladí jazdci'!EI19</f>
        <v>0</v>
      </c>
      <c r="EJ55" s="109">
        <f>'Mladí jazdci'!EJ19</f>
        <v>0</v>
      </c>
      <c r="EK55" s="109">
        <f>'Mladí jazdci'!EK19</f>
        <v>0</v>
      </c>
      <c r="EL55" s="109">
        <f>'Mladí jazdci'!EL19</f>
        <v>0</v>
      </c>
      <c r="EM55" s="109">
        <f>'Mladí jazdci'!EM19</f>
        <v>0</v>
      </c>
      <c r="EN55" s="109">
        <f>'Mladí jazdci'!EN19</f>
        <v>0</v>
      </c>
      <c r="EO55" s="109">
        <f>'Mladí jazdci'!EO19</f>
        <v>0</v>
      </c>
      <c r="EP55" s="109">
        <f>'Mladí jazdci'!EP19</f>
        <v>0</v>
      </c>
      <c r="EQ55" s="109">
        <f>'Mladí jazdci'!EQ19</f>
        <v>0</v>
      </c>
      <c r="ER55" s="109">
        <f>'Mladí jazdci'!ER19</f>
        <v>0</v>
      </c>
      <c r="ES55" s="109">
        <f>'Mladí jazdci'!ES19</f>
        <v>0</v>
      </c>
      <c r="ET55" s="109">
        <f>'Mladí jazdci'!ET19</f>
        <v>0</v>
      </c>
      <c r="EU55" s="109">
        <f>'Mladí jazdci'!EU19</f>
        <v>0</v>
      </c>
      <c r="EV55" s="109">
        <f>'Mladí jazdci'!EV19</f>
        <v>0</v>
      </c>
      <c r="EW55" s="109">
        <f>'Mladí jazdci'!EW19</f>
        <v>0</v>
      </c>
      <c r="EX55" s="109">
        <f>'Mladí jazdci'!EX19</f>
        <v>0</v>
      </c>
      <c r="EY55" s="109">
        <f>'Mladí jazdci'!EY19</f>
        <v>0</v>
      </c>
      <c r="EZ55" s="109">
        <f>'Mladí jazdci'!EZ19</f>
        <v>0</v>
      </c>
      <c r="FA55" s="109">
        <f>'Mladí jazdci'!FA19</f>
        <v>0</v>
      </c>
      <c r="FB55" s="109">
        <f>'Mladí jazdci'!FB19</f>
        <v>0</v>
      </c>
      <c r="FC55" s="109">
        <f>'Mladí jazdci'!FC19</f>
        <v>0</v>
      </c>
      <c r="FD55" s="109">
        <f>'Mladí jazdci'!FD19</f>
        <v>0</v>
      </c>
      <c r="FE55" s="109">
        <f>'Mladí jazdci'!FE19</f>
        <v>0</v>
      </c>
      <c r="FF55" s="109">
        <f>'Mladí jazdci'!FF19</f>
        <v>0</v>
      </c>
      <c r="FG55" s="109">
        <f>'Mladí jazdci'!FG19</f>
        <v>0</v>
      </c>
      <c r="FH55" s="109">
        <f>'Mladí jazdci'!FH19</f>
        <v>0</v>
      </c>
      <c r="FI55" s="109">
        <f>'Mladí jazdci'!FI19</f>
        <v>0</v>
      </c>
      <c r="FJ55" s="109">
        <f>'Mladí jazdci'!FJ19</f>
        <v>0</v>
      </c>
      <c r="FK55" s="109">
        <f>'Mladí jazdci'!FK19</f>
        <v>0</v>
      </c>
      <c r="FL55" s="109">
        <f>'Mladí jazdci'!FL19</f>
        <v>0</v>
      </c>
      <c r="FM55" s="109">
        <f>'Mladí jazdci'!FM19</f>
        <v>0</v>
      </c>
      <c r="FN55" s="109">
        <f>'Mladí jazdci'!FN19</f>
        <v>0</v>
      </c>
      <c r="FO55" s="109">
        <f>'Mladí jazdci'!FO19</f>
        <v>0</v>
      </c>
      <c r="FP55" s="109">
        <f>'Mladí jazdci'!FP19</f>
        <v>0</v>
      </c>
      <c r="FQ55" s="109">
        <f>'Mladí jazdci'!FQ19</f>
        <v>0</v>
      </c>
      <c r="FR55" s="109">
        <f>'Mladí jazdci'!FR19</f>
        <v>0</v>
      </c>
      <c r="FS55" s="109">
        <f>'Mladí jazdci'!FS19</f>
        <v>0</v>
      </c>
      <c r="FT55" s="109">
        <f>'Mladí jazdci'!FT19</f>
        <v>0</v>
      </c>
      <c r="FU55" s="109">
        <f>'Mladí jazdci'!FU19</f>
        <v>0</v>
      </c>
      <c r="FV55" s="109">
        <f>'Mladí jazdci'!FV19</f>
        <v>0</v>
      </c>
      <c r="FW55" s="109">
        <f>'Mladí jazdci'!FW19</f>
        <v>0</v>
      </c>
      <c r="FX55" s="109">
        <f>'Mladí jazdci'!FX19</f>
        <v>0</v>
      </c>
      <c r="FY55" s="109">
        <f>'Mladí jazdci'!FY19</f>
        <v>0</v>
      </c>
      <c r="FZ55" s="109">
        <f>'Mladí jazdci'!FZ19</f>
        <v>0</v>
      </c>
      <c r="GA55" s="109">
        <f>'Mladí jazdci'!GA19</f>
        <v>0</v>
      </c>
      <c r="GB55" s="109">
        <f>'Mladí jazdci'!GB19</f>
        <v>0</v>
      </c>
      <c r="GC55" s="109">
        <f>'Mladí jazdci'!GC19</f>
        <v>0</v>
      </c>
      <c r="GD55" s="109">
        <f>'Mladí jazdci'!GD19</f>
        <v>0</v>
      </c>
      <c r="GE55" s="109">
        <f>'Mladí jazdci'!GE19</f>
        <v>0</v>
      </c>
      <c r="GF55" s="109">
        <f>'Mladí jazdci'!GF19</f>
        <v>0</v>
      </c>
      <c r="GG55" s="109">
        <f>'Mladí jazdci'!GG19</f>
        <v>0</v>
      </c>
      <c r="GH55" s="109">
        <f>'Mladí jazdci'!GH19</f>
        <v>0</v>
      </c>
      <c r="GI55" s="109">
        <f>'Mladí jazdci'!GI19</f>
        <v>0</v>
      </c>
      <c r="GJ55" s="109">
        <f>'Mladí jazdci'!GJ19</f>
        <v>0</v>
      </c>
      <c r="GK55" s="109">
        <f>'Mladí jazdci'!GK19</f>
        <v>0</v>
      </c>
      <c r="GL55" s="109">
        <f>'Mladí jazdci'!GL19</f>
        <v>0</v>
      </c>
      <c r="GM55" s="109">
        <f>'Mladí jazdci'!GM19</f>
        <v>0</v>
      </c>
      <c r="GN55" s="109">
        <f>'Mladí jazdci'!GN19</f>
        <v>0</v>
      </c>
      <c r="GO55" s="109">
        <f>'Mladí jazdci'!GO19</f>
        <v>0</v>
      </c>
      <c r="GP55" s="109">
        <f>'Mladí jazdci'!GP19</f>
        <v>0</v>
      </c>
      <c r="GQ55" s="109">
        <f>'Mladí jazdci'!GQ19</f>
        <v>0</v>
      </c>
      <c r="GR55" s="109">
        <f>'Mladí jazdci'!GR19</f>
        <v>0</v>
      </c>
      <c r="GS55" s="109">
        <f>'Mladí jazdci'!GS19</f>
        <v>0</v>
      </c>
      <c r="GT55" s="109">
        <f>'Mladí jazdci'!GT19</f>
        <v>0</v>
      </c>
      <c r="GU55" s="109">
        <f>'Mladí jazdci'!GU19</f>
        <v>0</v>
      </c>
      <c r="GV55" s="109">
        <f>'Mladí jazdci'!GV19</f>
        <v>0</v>
      </c>
      <c r="GW55" s="109">
        <f>'Mladí jazdci'!GW19</f>
        <v>0</v>
      </c>
      <c r="GX55" s="109">
        <f>'Mladí jazdci'!GX19</f>
        <v>0</v>
      </c>
      <c r="GY55" s="109">
        <f>'Mladí jazdci'!GY19</f>
        <v>0</v>
      </c>
      <c r="GZ55" s="109">
        <f>'Mladí jazdci'!GZ19</f>
        <v>0</v>
      </c>
      <c r="HA55" s="109">
        <f>'Mladí jazdci'!HA19</f>
        <v>0</v>
      </c>
      <c r="HB55" s="109">
        <f>'Mladí jazdci'!HB19</f>
        <v>0</v>
      </c>
      <c r="HC55" s="109">
        <f>'Mladí jazdci'!HC19</f>
        <v>0</v>
      </c>
      <c r="HD55" s="109">
        <f>'Mladí jazdci'!HD19</f>
        <v>0</v>
      </c>
      <c r="HE55" s="109">
        <f>'Mladí jazdci'!HE19</f>
        <v>0</v>
      </c>
      <c r="HF55" s="109">
        <f>'Mladí jazdci'!HF19</f>
        <v>0</v>
      </c>
      <c r="HG55" s="109">
        <f>'Mladí jazdci'!HG19</f>
        <v>0</v>
      </c>
      <c r="HH55" s="109">
        <f>'Mladí jazdci'!HH19</f>
        <v>0</v>
      </c>
      <c r="HI55" s="109">
        <f>'Mladí jazdci'!HI19</f>
        <v>0</v>
      </c>
      <c r="HJ55" s="109">
        <f>'Mladí jazdci'!HJ19</f>
        <v>0</v>
      </c>
      <c r="HK55" s="109">
        <f>'Mladí jazdci'!HK19</f>
        <v>0</v>
      </c>
      <c r="HL55" s="109">
        <f>'Mladí jazdci'!HL19</f>
        <v>0</v>
      </c>
      <c r="HM55" s="109">
        <f>'Mladí jazdci'!HM19</f>
        <v>0</v>
      </c>
      <c r="HN55" s="109">
        <f>'Mladí jazdci'!HN19</f>
        <v>0</v>
      </c>
      <c r="HO55" s="109">
        <f>'Mladí jazdci'!HO19</f>
        <v>0</v>
      </c>
      <c r="HP55" s="109">
        <f>'Mladí jazdci'!HP19</f>
        <v>0</v>
      </c>
      <c r="HQ55" s="109">
        <f>'Mladí jazdci'!HQ19</f>
        <v>0</v>
      </c>
      <c r="HR55" s="109">
        <f>'Mladí jazdci'!HR19</f>
        <v>0</v>
      </c>
      <c r="HS55" s="109">
        <f>'Mladí jazdci'!HS19</f>
        <v>0</v>
      </c>
      <c r="HT55" s="109">
        <f>'Mladí jazdci'!HT19</f>
        <v>0</v>
      </c>
      <c r="HU55" s="109">
        <f>'Mladí jazdci'!HU19</f>
        <v>0</v>
      </c>
      <c r="HV55" s="109">
        <f>'Mladí jazdci'!HV19</f>
        <v>0</v>
      </c>
      <c r="HW55" s="109">
        <f>'Mladí jazdci'!HW19</f>
        <v>0</v>
      </c>
      <c r="HX55" s="109">
        <f>'Mladí jazdci'!HX19</f>
        <v>0</v>
      </c>
      <c r="HY55" s="109">
        <f>'Mladí jazdci'!HY19</f>
        <v>0</v>
      </c>
      <c r="HZ55" s="109">
        <f>'Mladí jazdci'!HZ19</f>
        <v>0</v>
      </c>
      <c r="IA55" s="109">
        <f>'Mladí jazdci'!IA19</f>
        <v>0</v>
      </c>
      <c r="IB55" s="109">
        <f>'Mladí jazdci'!IB19</f>
        <v>0</v>
      </c>
      <c r="IC55" s="109">
        <f>'Mladí jazdci'!IC19</f>
        <v>0</v>
      </c>
      <c r="ID55" s="109">
        <f>'Mladí jazdci'!ID19</f>
        <v>0</v>
      </c>
      <c r="IE55" s="109">
        <f>'Mladí jazdci'!IE19</f>
        <v>0</v>
      </c>
      <c r="IF55" s="109">
        <f>'Mladí jazdci'!IF19</f>
        <v>0</v>
      </c>
      <c r="IG55" s="109">
        <f>'Mladí jazdci'!IG19</f>
        <v>0</v>
      </c>
      <c r="IH55" s="109">
        <f>'Mladí jazdci'!IH19</f>
        <v>0</v>
      </c>
      <c r="II55" s="109">
        <f>'Mladí jazdci'!II19</f>
        <v>0</v>
      </c>
      <c r="IJ55" s="109">
        <f>'Mladí jazdci'!IJ19</f>
        <v>0</v>
      </c>
      <c r="IK55" s="109">
        <f>'Mladí jazdci'!IK19</f>
        <v>0</v>
      </c>
      <c r="IL55" s="109">
        <f>'Mladí jazdci'!IL19</f>
        <v>0</v>
      </c>
      <c r="IM55" s="109">
        <f>'Mladí jazdci'!IM19</f>
        <v>0</v>
      </c>
      <c r="IN55" s="109">
        <f>'Mladí jazdci'!IN19</f>
        <v>0</v>
      </c>
      <c r="IO55" s="109">
        <f>'Mladí jazdci'!IO19</f>
        <v>0</v>
      </c>
      <c r="IP55" s="109">
        <f>'Mladí jazdci'!IP19</f>
        <v>0</v>
      </c>
      <c r="IQ55" s="109">
        <f>'Mladí jazdci'!IQ19</f>
        <v>0</v>
      </c>
      <c r="IR55" s="109">
        <f>'Mladí jazdci'!IR19</f>
        <v>0</v>
      </c>
      <c r="IS55" s="109">
        <f>'Mladí jazdci'!IS19</f>
        <v>0</v>
      </c>
      <c r="IT55" s="109">
        <f>'Mladí jazdci'!IT19</f>
        <v>0</v>
      </c>
      <c r="IU55" s="109">
        <f>'Mladí jazdci'!IU19</f>
        <v>0</v>
      </c>
      <c r="IV55" s="109">
        <f>'Mladí jazdci'!IV19</f>
        <v>0</v>
      </c>
      <c r="IW55" s="109">
        <f>'Mladí jazdci'!IW19</f>
        <v>0</v>
      </c>
      <c r="IX55" s="109">
        <f>'Mladí jazdci'!IX19</f>
        <v>0</v>
      </c>
      <c r="IY55" s="109">
        <f>'Mladí jazdci'!IY19</f>
        <v>0</v>
      </c>
      <c r="IZ55" s="109">
        <f>'Mladí jazdci'!IZ19</f>
        <v>0</v>
      </c>
      <c r="JA55" s="109">
        <f>'Mladí jazdci'!JA19</f>
        <v>0</v>
      </c>
      <c r="JB55" s="109">
        <f>'Mladí jazdci'!JB19</f>
        <v>0</v>
      </c>
      <c r="JC55" s="109">
        <f>'Mladí jazdci'!JC19</f>
        <v>0</v>
      </c>
      <c r="JD55" s="109">
        <f>'Mladí jazdci'!JD19</f>
        <v>0</v>
      </c>
      <c r="JE55" s="109">
        <f>'Mladí jazdci'!JE19</f>
        <v>0</v>
      </c>
      <c r="JF55" s="109">
        <f>'Mladí jazdci'!JF19</f>
        <v>0</v>
      </c>
      <c r="JG55" s="109">
        <f>'Mladí jazdci'!JG19</f>
        <v>0</v>
      </c>
      <c r="JH55" s="109">
        <f>'Mladí jazdci'!JH19</f>
        <v>0</v>
      </c>
      <c r="JI55" s="109">
        <f>'Mladí jazdci'!JI19</f>
        <v>0</v>
      </c>
      <c r="JJ55" s="109">
        <f>'Mladí jazdci'!JJ19</f>
        <v>0</v>
      </c>
      <c r="JK55" s="109">
        <f>'Mladí jazdci'!JK19</f>
        <v>0</v>
      </c>
      <c r="JL55" s="109">
        <f>'Mladí jazdci'!JL19</f>
        <v>0</v>
      </c>
      <c r="JM55" s="109">
        <f>'Mladí jazdci'!JM19</f>
        <v>0</v>
      </c>
      <c r="JN55" s="109">
        <f>'Mladí jazdci'!JN19</f>
        <v>0</v>
      </c>
      <c r="JO55" s="109">
        <f>'Mladí jazdci'!JO19</f>
        <v>0</v>
      </c>
      <c r="JP55" s="109">
        <f>'Mladí jazdci'!JP19</f>
        <v>0</v>
      </c>
      <c r="JQ55" s="109">
        <f>'Mladí jazdci'!JQ19</f>
        <v>0</v>
      </c>
      <c r="JR55" s="109">
        <f>'Mladí jazdci'!JR19</f>
        <v>0</v>
      </c>
      <c r="JS55" s="109">
        <f>'Mladí jazdci'!JS19</f>
        <v>0</v>
      </c>
      <c r="JT55" s="109">
        <f>'Mladí jazdci'!JT19</f>
        <v>0</v>
      </c>
      <c r="JU55" s="109">
        <f>'Mladí jazdci'!JU19</f>
        <v>0</v>
      </c>
      <c r="JV55" s="109">
        <f>'Mladí jazdci'!JV19</f>
        <v>0</v>
      </c>
      <c r="JW55" s="109">
        <f>'Mladí jazdci'!JW19</f>
        <v>0</v>
      </c>
      <c r="JX55" s="109">
        <f>'Mladí jazdci'!JX19</f>
        <v>0</v>
      </c>
      <c r="JY55" s="109">
        <f>'Mladí jazdci'!JY19</f>
        <v>0</v>
      </c>
      <c r="JZ55" s="109">
        <f>'Mladí jazdci'!JZ19</f>
        <v>0</v>
      </c>
      <c r="KA55" s="109">
        <f>'Mladí jazdci'!KA19</f>
        <v>0</v>
      </c>
      <c r="KB55" s="109">
        <f>'Mladí jazdci'!KB19</f>
        <v>0</v>
      </c>
      <c r="KC55" s="109">
        <f>'Mladí jazdci'!KC19</f>
        <v>0</v>
      </c>
      <c r="KD55" s="109">
        <f>'Mladí jazdci'!KD19</f>
        <v>0</v>
      </c>
      <c r="KE55" s="109">
        <f>'Mladí jazdci'!KE19</f>
        <v>0</v>
      </c>
      <c r="KF55" s="109">
        <f>'Mladí jazdci'!KF19</f>
        <v>0</v>
      </c>
      <c r="KG55" s="109">
        <f>'Mladí jazdci'!KG19</f>
        <v>0</v>
      </c>
      <c r="KH55" s="109">
        <f>'Mladí jazdci'!KH19</f>
        <v>0</v>
      </c>
      <c r="KI55" s="109">
        <f>'Mladí jazdci'!KI19</f>
        <v>0</v>
      </c>
      <c r="KJ55" s="109">
        <f>'Mladí jazdci'!KJ19</f>
        <v>0</v>
      </c>
      <c r="KK55" s="109">
        <f>'Mladí jazdci'!KK19</f>
        <v>0</v>
      </c>
      <c r="KL55" s="109">
        <f>'Mladí jazdci'!KL19</f>
        <v>0</v>
      </c>
      <c r="KM55" s="109">
        <f>'Mladí jazdci'!KM19</f>
        <v>0</v>
      </c>
      <c r="KN55" s="109">
        <f>'Mladí jazdci'!KN19</f>
        <v>0</v>
      </c>
      <c r="KO55" s="109">
        <f>'Mladí jazdci'!KO19</f>
        <v>0</v>
      </c>
      <c r="KP55" s="109">
        <f>'Mladí jazdci'!KP19</f>
        <v>0</v>
      </c>
      <c r="KQ55" s="109">
        <f>'Mladí jazdci'!KQ19</f>
        <v>0</v>
      </c>
      <c r="KR55" s="109">
        <f>'Mladí jazdci'!KR19</f>
        <v>0</v>
      </c>
      <c r="KS55" s="109">
        <f>'Mladí jazdci'!KS19</f>
        <v>0</v>
      </c>
      <c r="KT55" s="109">
        <f>'Mladí jazdci'!KT19</f>
        <v>0</v>
      </c>
      <c r="KU55" s="109">
        <f>'Mladí jazdci'!KU19</f>
        <v>0</v>
      </c>
      <c r="KV55" s="109">
        <f>'Mladí jazdci'!KV19</f>
        <v>0</v>
      </c>
      <c r="KW55" s="109">
        <f>'Mladí jazdci'!KW19</f>
        <v>0</v>
      </c>
      <c r="KX55" s="109">
        <f>'Mladí jazdci'!KX19</f>
        <v>0</v>
      </c>
      <c r="KY55" s="109">
        <f>'Mladí jazdci'!KY19</f>
        <v>0</v>
      </c>
      <c r="KZ55" s="109">
        <f>'Mladí jazdci'!KZ19</f>
        <v>0</v>
      </c>
      <c r="LA55" s="109">
        <f>'Mladí jazdci'!LA19</f>
        <v>0</v>
      </c>
      <c r="LB55" s="109">
        <f>'Mladí jazdci'!LB19</f>
        <v>0</v>
      </c>
      <c r="LC55" s="109">
        <f>'Mladí jazdci'!LC19</f>
        <v>0</v>
      </c>
      <c r="LD55" s="109">
        <f>'Mladí jazdci'!LD19</f>
        <v>0</v>
      </c>
      <c r="LE55" s="109">
        <f>'Mladí jazdci'!LE19</f>
        <v>0</v>
      </c>
      <c r="LF55" s="109">
        <f>'Mladí jazdci'!LF19</f>
        <v>0</v>
      </c>
      <c r="LG55" s="109">
        <f>'Mladí jazdci'!LG19</f>
        <v>0</v>
      </c>
      <c r="LH55" s="109">
        <f>'Mladí jazdci'!LH19</f>
        <v>0</v>
      </c>
      <c r="LI55" s="109">
        <f>'Mladí jazdci'!LI19</f>
        <v>0</v>
      </c>
      <c r="LJ55" s="109">
        <f>'Mladí jazdci'!LJ19</f>
        <v>0</v>
      </c>
      <c r="LK55" s="109">
        <f>'Mladí jazdci'!LK19</f>
        <v>0</v>
      </c>
      <c r="LL55" s="109">
        <f>'Mladí jazdci'!LL19</f>
        <v>0</v>
      </c>
      <c r="LM55" s="109">
        <f>'Mladí jazdci'!LM19</f>
        <v>0</v>
      </c>
      <c r="LN55" s="109">
        <f>'Mladí jazdci'!LN19</f>
        <v>0</v>
      </c>
      <c r="LO55" s="109">
        <f>'Mladí jazdci'!LO19</f>
        <v>0</v>
      </c>
      <c r="LP55" s="109">
        <f>'Mladí jazdci'!LP19</f>
        <v>0</v>
      </c>
      <c r="LQ55" s="109">
        <f>'Mladí jazdci'!LQ19</f>
        <v>0</v>
      </c>
      <c r="LR55" s="109">
        <f>'Mladí jazdci'!LR19</f>
        <v>0</v>
      </c>
      <c r="LS55" s="109">
        <f>'Mladí jazdci'!LS19</f>
        <v>0</v>
      </c>
      <c r="LT55" s="109">
        <f>'Mladí jazdci'!LT19</f>
        <v>0</v>
      </c>
      <c r="LU55" s="109">
        <f>'Mladí jazdci'!LU19</f>
        <v>0</v>
      </c>
      <c r="LV55" s="109">
        <f>'Mladí jazdci'!LV19</f>
        <v>0</v>
      </c>
      <c r="LW55" s="109">
        <f>'Mladí jazdci'!LW19</f>
        <v>0</v>
      </c>
      <c r="LX55" s="109">
        <f>'Mladí jazdci'!LX19</f>
        <v>0</v>
      </c>
      <c r="LY55" s="109">
        <f>'Mladí jazdci'!LY19</f>
        <v>0</v>
      </c>
      <c r="LZ55" s="109">
        <f>'Mladí jazdci'!LZ19</f>
        <v>0</v>
      </c>
      <c r="MA55" s="109">
        <f>'Mladí jazdci'!MA19</f>
        <v>0</v>
      </c>
      <c r="MB55" s="109">
        <f>'Mladí jazdci'!MB19</f>
        <v>0</v>
      </c>
      <c r="MC55" s="109">
        <f>'Mladí jazdci'!MC19</f>
        <v>0</v>
      </c>
      <c r="MD55" s="109">
        <f>'Mladí jazdci'!MD19</f>
        <v>0</v>
      </c>
      <c r="ME55" s="109">
        <f>'Mladí jazdci'!ME19</f>
        <v>0</v>
      </c>
      <c r="MF55" s="109">
        <f>'Mladí jazdci'!MF19</f>
        <v>0</v>
      </c>
      <c r="MG55" s="109">
        <f>'Mladí jazdci'!MG19</f>
        <v>0</v>
      </c>
      <c r="MH55" s="109">
        <f>'Mladí jazdci'!MH19</f>
        <v>0</v>
      </c>
      <c r="MI55" s="109">
        <f>'Mladí jazdci'!MI19</f>
        <v>0</v>
      </c>
      <c r="MJ55" s="109">
        <f>'Mladí jazdci'!MJ19</f>
        <v>0</v>
      </c>
      <c r="MK55" s="109">
        <f>'Mladí jazdci'!MK19</f>
        <v>0</v>
      </c>
      <c r="ML55" s="109">
        <f>'Mladí jazdci'!ML19</f>
        <v>0</v>
      </c>
      <c r="MM55" s="109">
        <f>'Mladí jazdci'!MM19</f>
        <v>0</v>
      </c>
      <c r="MN55" s="109">
        <f>'Mladí jazdci'!MN19</f>
        <v>0</v>
      </c>
      <c r="MO55" s="109">
        <f>'Mladí jazdci'!MO19</f>
        <v>0</v>
      </c>
      <c r="MP55" s="109">
        <f>'Mladí jazdci'!MP19</f>
        <v>0</v>
      </c>
      <c r="MQ55" s="109">
        <f>'Mladí jazdci'!MQ19</f>
        <v>0</v>
      </c>
      <c r="MR55" s="109">
        <f>'Mladí jazdci'!MR19</f>
        <v>0</v>
      </c>
      <c r="MS55" s="109">
        <f>'Mladí jazdci'!MS19</f>
        <v>0</v>
      </c>
      <c r="MT55" s="109">
        <f>'Mladí jazdci'!MT19</f>
        <v>0</v>
      </c>
      <c r="MU55" s="109">
        <f>'Mladí jazdci'!MU19</f>
        <v>0</v>
      </c>
      <c r="MV55" s="109">
        <f>'Mladí jazdci'!MV19</f>
        <v>0</v>
      </c>
      <c r="MW55" s="109">
        <f>'Mladí jazdci'!MW19</f>
        <v>0</v>
      </c>
      <c r="MX55" s="109">
        <f>'Mladí jazdci'!MX19</f>
        <v>0</v>
      </c>
      <c r="MY55" s="109">
        <f>'Mladí jazdci'!MY19</f>
        <v>0</v>
      </c>
      <c r="MZ55" s="109">
        <f>'Mladí jazdci'!MZ19</f>
        <v>0</v>
      </c>
      <c r="NA55" s="109">
        <f>'Mladí jazdci'!NA19</f>
        <v>0</v>
      </c>
      <c r="NB55" s="109">
        <f>'Mladí jazdci'!NB19</f>
        <v>0</v>
      </c>
      <c r="NC55" s="109">
        <f>'Mladí jazdci'!NC19</f>
        <v>0</v>
      </c>
      <c r="ND55" s="109">
        <f>'Mladí jazdci'!ND19</f>
        <v>0</v>
      </c>
      <c r="NE55" s="109">
        <f>'Mladí jazdci'!NE19</f>
        <v>0</v>
      </c>
      <c r="NF55" s="109">
        <f>'Mladí jazdci'!NF19</f>
        <v>0</v>
      </c>
      <c r="NG55" s="109">
        <f>'Mladí jazdci'!NG19</f>
        <v>0</v>
      </c>
      <c r="NH55" s="109">
        <f>'Mladí jazdci'!NH19</f>
        <v>0</v>
      </c>
      <c r="NI55" s="109">
        <f>'Mladí jazdci'!NI19</f>
        <v>0</v>
      </c>
      <c r="NJ55" s="109">
        <f>'Mladí jazdci'!NJ19</f>
        <v>0</v>
      </c>
      <c r="NK55" s="109">
        <f>'Mladí jazdci'!NK19</f>
        <v>0</v>
      </c>
      <c r="NL55" s="109">
        <f>'Mladí jazdci'!NL19</f>
        <v>0</v>
      </c>
      <c r="NM55" s="109">
        <f>'Mladí jazdci'!NM19</f>
        <v>0</v>
      </c>
      <c r="NN55" s="109">
        <f>'Mladí jazdci'!NN19</f>
        <v>0</v>
      </c>
      <c r="NO55" s="109">
        <f>'Mladí jazdci'!NO19</f>
        <v>0</v>
      </c>
      <c r="NP55" s="109">
        <f>'Mladí jazdci'!NP19</f>
        <v>0</v>
      </c>
      <c r="NQ55" s="109">
        <f>'Mladí jazdci'!NQ19</f>
        <v>0</v>
      </c>
      <c r="NR55" s="109">
        <f>'Mladí jazdci'!NR19</f>
        <v>0</v>
      </c>
      <c r="NS55" s="109">
        <f>'Mladí jazdci'!NS19</f>
        <v>0</v>
      </c>
      <c r="NT55" s="109">
        <f>'Mladí jazdci'!NT19</f>
        <v>0</v>
      </c>
      <c r="NU55" s="109">
        <f>'Mladí jazdci'!NU19</f>
        <v>0</v>
      </c>
      <c r="NV55" s="109">
        <f>'Mladí jazdci'!NV19</f>
        <v>0</v>
      </c>
      <c r="NW55" s="109">
        <f>'Mladí jazdci'!NW19</f>
        <v>0</v>
      </c>
      <c r="NX55" s="109">
        <f>'Mladí jazdci'!NX19</f>
        <v>0</v>
      </c>
      <c r="NY55" s="109">
        <f>'Mladí jazdci'!NY19</f>
        <v>0</v>
      </c>
      <c r="NZ55" s="109">
        <f>'Mladí jazdci'!NZ19</f>
        <v>0</v>
      </c>
      <c r="OA55" s="109">
        <f>'Mladí jazdci'!OA19</f>
        <v>0</v>
      </c>
      <c r="OB55" s="109">
        <f>'Mladí jazdci'!OB19</f>
        <v>0</v>
      </c>
      <c r="OC55" s="109">
        <f>'Mladí jazdci'!OC19</f>
        <v>0</v>
      </c>
      <c r="OD55" s="109">
        <f>'Mladí jazdci'!OD19</f>
        <v>0</v>
      </c>
      <c r="OE55" s="109">
        <f>'Mladí jazdci'!OE19</f>
        <v>0</v>
      </c>
      <c r="OF55" s="109">
        <f>'Mladí jazdci'!OF19</f>
        <v>0</v>
      </c>
      <c r="OG55" s="109">
        <f>'Mladí jazdci'!OG19</f>
        <v>0</v>
      </c>
      <c r="OH55" s="109">
        <f>'Mladí jazdci'!OH19</f>
        <v>0</v>
      </c>
      <c r="OI55" s="109">
        <f>'Mladí jazdci'!OI19</f>
        <v>0</v>
      </c>
      <c r="OJ55" s="109">
        <f>'Mladí jazdci'!OJ19</f>
        <v>0</v>
      </c>
      <c r="OK55" s="109">
        <f>'Mladí jazdci'!OK19</f>
        <v>0</v>
      </c>
      <c r="OL55" s="109">
        <f>'Mladí jazdci'!OL19</f>
        <v>0</v>
      </c>
      <c r="OM55" s="109">
        <f>'Mladí jazdci'!OM19</f>
        <v>0</v>
      </c>
      <c r="ON55" s="109">
        <f>'Mladí jazdci'!ON19</f>
        <v>0</v>
      </c>
      <c r="OO55" s="109">
        <f>'Mladí jazdci'!OO19</f>
        <v>0</v>
      </c>
      <c r="OP55" s="109">
        <f>'Mladí jazdci'!OP19</f>
        <v>0</v>
      </c>
      <c r="OQ55" s="109">
        <f>'Mladí jazdci'!OQ19</f>
        <v>0</v>
      </c>
      <c r="OR55" s="109">
        <f>'Mladí jazdci'!OR19</f>
        <v>0</v>
      </c>
      <c r="OS55" s="109">
        <f>'Mladí jazdci'!OS19</f>
        <v>0</v>
      </c>
      <c r="OT55" s="109">
        <f>'Mladí jazdci'!OT19</f>
        <v>0</v>
      </c>
      <c r="OU55" s="109">
        <f>'Mladí jazdci'!OU19</f>
        <v>0</v>
      </c>
      <c r="OV55" s="109">
        <f>'Mladí jazdci'!OV19</f>
        <v>0</v>
      </c>
      <c r="OW55" s="109">
        <f>'Mladí jazdci'!OW19</f>
        <v>0</v>
      </c>
      <c r="OX55" s="109">
        <f>'Mladí jazdci'!OX19</f>
        <v>0</v>
      </c>
      <c r="OY55" s="109">
        <f>'Mladí jazdci'!OY19</f>
        <v>0</v>
      </c>
      <c r="OZ55" s="109">
        <f>'Mladí jazdci'!OZ19</f>
        <v>0</v>
      </c>
      <c r="PA55" s="109">
        <f>'Mladí jazdci'!PA19</f>
        <v>0</v>
      </c>
      <c r="PB55" s="109">
        <f>'Mladí jazdci'!PB19</f>
        <v>0</v>
      </c>
      <c r="PC55" s="109">
        <f>'Mladí jazdci'!PC19</f>
        <v>0</v>
      </c>
      <c r="PD55" s="109">
        <f>'Mladí jazdci'!PD19</f>
        <v>0</v>
      </c>
      <c r="PE55" s="109">
        <f>'Mladí jazdci'!PE19</f>
        <v>0</v>
      </c>
      <c r="PF55" s="109">
        <f>'Mladí jazdci'!PF19</f>
        <v>0</v>
      </c>
      <c r="PG55" s="109">
        <f>'Mladí jazdci'!PG19</f>
        <v>0</v>
      </c>
      <c r="PH55" s="109">
        <f>'Mladí jazdci'!PH19</f>
        <v>0</v>
      </c>
      <c r="PI55" s="109">
        <f>'Mladí jazdci'!PI19</f>
        <v>0</v>
      </c>
      <c r="PJ55" s="109">
        <f>'Mladí jazdci'!PJ19</f>
        <v>0</v>
      </c>
      <c r="PK55" s="109">
        <f>'Mladí jazdci'!PK19</f>
        <v>0</v>
      </c>
      <c r="PL55" s="109">
        <f>'Mladí jazdci'!PL19</f>
        <v>0</v>
      </c>
      <c r="PM55" s="109">
        <f>'Mladí jazdci'!PM19</f>
        <v>0</v>
      </c>
      <c r="PN55" s="109">
        <f>'Mladí jazdci'!PN19</f>
        <v>0</v>
      </c>
      <c r="PO55" s="109">
        <f>'Mladí jazdci'!PO19</f>
        <v>0</v>
      </c>
      <c r="PP55" s="109">
        <f>'Mladí jazdci'!PP19</f>
        <v>0</v>
      </c>
      <c r="PQ55" s="109">
        <f>'Mladí jazdci'!PQ19</f>
        <v>0</v>
      </c>
      <c r="PR55" s="109">
        <f>'Mladí jazdci'!PR19</f>
        <v>0</v>
      </c>
      <c r="PS55" s="109">
        <f>'Mladí jazdci'!PS19</f>
        <v>0</v>
      </c>
      <c r="PT55" s="109">
        <f>'Mladí jazdci'!PT19</f>
        <v>0</v>
      </c>
      <c r="PU55" s="109">
        <f>'Mladí jazdci'!PU19</f>
        <v>0</v>
      </c>
      <c r="PV55" s="109">
        <f>'Mladí jazdci'!PV19</f>
        <v>0</v>
      </c>
      <c r="PW55" s="109">
        <f>'Mladí jazdci'!PW19</f>
        <v>0</v>
      </c>
      <c r="PX55" s="109">
        <f>'Mladí jazdci'!PX19</f>
        <v>0</v>
      </c>
      <c r="PY55" s="109">
        <f>'Mladí jazdci'!PY19</f>
        <v>0</v>
      </c>
      <c r="PZ55" s="109">
        <f>'Mladí jazdci'!PZ19</f>
        <v>0</v>
      </c>
      <c r="QA55" s="109">
        <f>'Mladí jazdci'!QA19</f>
        <v>0</v>
      </c>
      <c r="QB55" s="109">
        <f>'Mladí jazdci'!QB19</f>
        <v>0</v>
      </c>
      <c r="QC55" s="109">
        <f>'Mladí jazdci'!QC19</f>
        <v>0</v>
      </c>
      <c r="QD55" s="109">
        <f>'Mladí jazdci'!QD19</f>
        <v>0</v>
      </c>
      <c r="QE55" s="109">
        <f>'Mladí jazdci'!QE19</f>
        <v>0</v>
      </c>
      <c r="QF55" s="109">
        <f>'Mladí jazdci'!QF19</f>
        <v>0</v>
      </c>
      <c r="QG55" s="109">
        <f>'Mladí jazdci'!QG19</f>
        <v>0</v>
      </c>
      <c r="QH55" s="109">
        <f>'Mladí jazdci'!QH19</f>
        <v>0</v>
      </c>
      <c r="QI55" s="109">
        <f>'Mladí jazdci'!QI19</f>
        <v>0</v>
      </c>
      <c r="QJ55" s="109">
        <f>'Mladí jazdci'!QJ19</f>
        <v>0</v>
      </c>
      <c r="QK55" s="109">
        <f>'Mladí jazdci'!QK19</f>
        <v>0</v>
      </c>
      <c r="QL55" s="109">
        <f>'Mladí jazdci'!QL19</f>
        <v>0</v>
      </c>
      <c r="QM55" s="109">
        <f>'Mladí jazdci'!QM19</f>
        <v>0</v>
      </c>
      <c r="QN55" s="109">
        <f>'Mladí jazdci'!QN19</f>
        <v>0</v>
      </c>
      <c r="QO55" s="109">
        <f>'Mladí jazdci'!QO19</f>
        <v>0</v>
      </c>
      <c r="QP55" s="109">
        <f>'Mladí jazdci'!QP19</f>
        <v>0</v>
      </c>
      <c r="QQ55" s="109">
        <f>'Mladí jazdci'!QQ19</f>
        <v>0</v>
      </c>
      <c r="QR55" s="109">
        <f>'Mladí jazdci'!QR19</f>
        <v>0</v>
      </c>
      <c r="QS55" s="109">
        <f>'Mladí jazdci'!QS19</f>
        <v>0</v>
      </c>
      <c r="QT55" s="109">
        <f>'Mladí jazdci'!QT19</f>
        <v>0</v>
      </c>
      <c r="QU55" s="109">
        <f>'Mladí jazdci'!QU19</f>
        <v>0</v>
      </c>
      <c r="QV55" s="109">
        <f>'Mladí jazdci'!QV19</f>
        <v>0</v>
      </c>
      <c r="QW55" s="109">
        <f>'Mladí jazdci'!QW19</f>
        <v>0</v>
      </c>
      <c r="QX55" s="109">
        <f>'Mladí jazdci'!QX19</f>
        <v>0</v>
      </c>
      <c r="QY55" s="109">
        <f>'Mladí jazdci'!QY19</f>
        <v>0</v>
      </c>
      <c r="QZ55" s="109">
        <f>'Mladí jazdci'!QZ19</f>
        <v>0</v>
      </c>
      <c r="RA55" s="109">
        <f>'Mladí jazdci'!RA19</f>
        <v>0</v>
      </c>
      <c r="RB55" s="109">
        <f>'Mladí jazdci'!RB19</f>
        <v>0</v>
      </c>
      <c r="RC55" s="109">
        <f>'Mladí jazdci'!RC19</f>
        <v>0</v>
      </c>
      <c r="RD55" s="109">
        <f>'Mladí jazdci'!RD19</f>
        <v>0</v>
      </c>
      <c r="RE55" s="109">
        <f>'Mladí jazdci'!RE19</f>
        <v>0</v>
      </c>
      <c r="RF55" s="109">
        <f>'Mladí jazdci'!RF19</f>
        <v>0</v>
      </c>
      <c r="RG55" s="109">
        <f>'Mladí jazdci'!RG19</f>
        <v>0</v>
      </c>
      <c r="RH55" s="109">
        <f>'Mladí jazdci'!RH19</f>
        <v>0</v>
      </c>
      <c r="RI55" s="109">
        <f>'Mladí jazdci'!RI19</f>
        <v>0</v>
      </c>
      <c r="RJ55" s="109">
        <f>'Mladí jazdci'!RJ19</f>
        <v>0</v>
      </c>
      <c r="RK55" s="109">
        <f>'Mladí jazdci'!RK19</f>
        <v>0</v>
      </c>
      <c r="RL55" s="109">
        <f>'Mladí jazdci'!RL19</f>
        <v>0</v>
      </c>
      <c r="RM55" s="109">
        <f>'Mladí jazdci'!RM19</f>
        <v>0</v>
      </c>
      <c r="RN55" s="109">
        <f>'Mladí jazdci'!RN19</f>
        <v>0</v>
      </c>
      <c r="RO55" s="109">
        <f>'Mladí jazdci'!RO19</f>
        <v>0</v>
      </c>
      <c r="RP55" s="109">
        <f>'Mladí jazdci'!RP19</f>
        <v>0</v>
      </c>
      <c r="RQ55" s="109">
        <f>'Mladí jazdci'!RQ19</f>
        <v>0</v>
      </c>
      <c r="RR55" s="109">
        <f>'Mladí jazdci'!RR19</f>
        <v>0</v>
      </c>
      <c r="RS55" s="109">
        <f>'Mladí jazdci'!RS19</f>
        <v>0</v>
      </c>
      <c r="RT55" s="109">
        <f>'Mladí jazdci'!RT19</f>
        <v>0</v>
      </c>
      <c r="RU55" s="109">
        <f>'Mladí jazdci'!RU19</f>
        <v>0</v>
      </c>
      <c r="RV55" s="109">
        <f>'Mladí jazdci'!RV19</f>
        <v>0</v>
      </c>
      <c r="RW55" s="109">
        <f>'Mladí jazdci'!RW19</f>
        <v>0</v>
      </c>
      <c r="RX55" s="109">
        <f>'Mladí jazdci'!RX19</f>
        <v>0</v>
      </c>
      <c r="RY55" s="109">
        <f>'Mladí jazdci'!RY19</f>
        <v>0</v>
      </c>
      <c r="RZ55" s="109">
        <f>'Mladí jazdci'!RZ19</f>
        <v>0</v>
      </c>
      <c r="SA55" s="109">
        <f>'Mladí jazdci'!SA19</f>
        <v>0</v>
      </c>
      <c r="SB55" s="109">
        <f>'Mladí jazdci'!SB19</f>
        <v>0</v>
      </c>
      <c r="SC55" s="109">
        <f>'Mladí jazdci'!SC19</f>
        <v>0</v>
      </c>
      <c r="SD55" s="109">
        <f>'Mladí jazdci'!SD19</f>
        <v>0</v>
      </c>
      <c r="SE55" s="109">
        <f>'Mladí jazdci'!SE19</f>
        <v>0</v>
      </c>
      <c r="SF55" s="109">
        <f>'Mladí jazdci'!SF19</f>
        <v>0</v>
      </c>
      <c r="SG55" s="109">
        <f>'Mladí jazdci'!SG19</f>
        <v>0</v>
      </c>
      <c r="SH55" s="109">
        <f>'Mladí jazdci'!SH19</f>
        <v>0</v>
      </c>
      <c r="SI55" s="109">
        <f>'Mladí jazdci'!SI19</f>
        <v>0</v>
      </c>
      <c r="SJ55" s="109">
        <f>'Mladí jazdci'!SJ19</f>
        <v>0</v>
      </c>
      <c r="SK55" s="109">
        <f>'Mladí jazdci'!SK19</f>
        <v>0</v>
      </c>
      <c r="SL55" s="109">
        <f>'Mladí jazdci'!SL19</f>
        <v>0</v>
      </c>
      <c r="SM55" s="109">
        <f>'Mladí jazdci'!SM19</f>
        <v>0</v>
      </c>
      <c r="SN55" s="109">
        <f>'Mladí jazdci'!SN19</f>
        <v>0</v>
      </c>
      <c r="SO55" s="109">
        <f>'Mladí jazdci'!SO19</f>
        <v>0</v>
      </c>
      <c r="SP55" s="109">
        <f>'Mladí jazdci'!SP19</f>
        <v>0</v>
      </c>
      <c r="SQ55" s="109">
        <f>'Mladí jazdci'!SQ19</f>
        <v>0</v>
      </c>
      <c r="SR55" s="109">
        <f>'Mladí jazdci'!SR19</f>
        <v>0</v>
      </c>
      <c r="SS55" s="109">
        <f>'Mladí jazdci'!SS19</f>
        <v>0</v>
      </c>
      <c r="ST55" s="109">
        <f>'Mladí jazdci'!ST19</f>
        <v>0</v>
      </c>
      <c r="SU55" s="109">
        <f>'Mladí jazdci'!SU19</f>
        <v>0</v>
      </c>
      <c r="SV55" s="109">
        <f>'Mladí jazdci'!SV19</f>
        <v>0</v>
      </c>
      <c r="SW55" s="109">
        <f>'Mladí jazdci'!SW19</f>
        <v>0</v>
      </c>
      <c r="SX55" s="109">
        <f>'Mladí jazdci'!SX19</f>
        <v>0</v>
      </c>
      <c r="SY55" s="109">
        <f>'Mladí jazdci'!SY19</f>
        <v>0</v>
      </c>
      <c r="SZ55" s="109">
        <f>'Mladí jazdci'!SZ19</f>
        <v>0</v>
      </c>
      <c r="TA55" s="109">
        <f>'Mladí jazdci'!TA19</f>
        <v>0</v>
      </c>
      <c r="TB55" s="109">
        <f>'Mladí jazdci'!TB19</f>
        <v>0</v>
      </c>
    </row>
    <row r="56" spans="1:522" s="1" customFormat="1" ht="18" customHeight="1" x14ac:dyDescent="0.2">
      <c r="A56" s="12"/>
      <c r="B56" s="11"/>
      <c r="E56" s="4" t="s">
        <v>370</v>
      </c>
      <c r="F56" s="1">
        <v>5943</v>
      </c>
      <c r="G56" s="9" t="s">
        <v>132</v>
      </c>
      <c r="H56" s="4" t="s">
        <v>59</v>
      </c>
      <c r="I56" s="1">
        <f t="shared" si="4"/>
        <v>7</v>
      </c>
      <c r="J56" s="12"/>
      <c r="K56" s="109"/>
      <c r="L56" s="109"/>
      <c r="M56" s="109"/>
      <c r="N56" s="109"/>
      <c r="O56" s="109"/>
      <c r="P56" s="109"/>
      <c r="Q56" s="109"/>
      <c r="R56" s="109">
        <f>3+3</f>
        <v>6</v>
      </c>
      <c r="S56" s="109"/>
      <c r="T56" s="109"/>
      <c r="U56" s="109"/>
      <c r="V56" s="109"/>
      <c r="W56" s="109">
        <v>1</v>
      </c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  <c r="IX56" s="109"/>
      <c r="IY56" s="109"/>
      <c r="IZ56" s="109"/>
      <c r="JA56" s="109"/>
      <c r="JB56" s="109"/>
      <c r="JC56" s="109"/>
      <c r="JD56" s="109"/>
      <c r="JE56" s="109"/>
      <c r="JF56" s="109"/>
      <c r="JG56" s="109"/>
      <c r="JH56" s="109"/>
      <c r="JI56" s="109"/>
      <c r="JJ56" s="109"/>
      <c r="JK56" s="109"/>
      <c r="JL56" s="109"/>
      <c r="JM56" s="109"/>
      <c r="JN56" s="109"/>
      <c r="JO56" s="109"/>
      <c r="JP56" s="109"/>
      <c r="JQ56" s="109"/>
      <c r="JR56" s="109"/>
      <c r="JS56" s="109"/>
      <c r="JT56" s="109"/>
      <c r="JU56" s="109"/>
      <c r="JV56" s="109"/>
      <c r="JW56" s="109"/>
      <c r="JX56" s="109"/>
      <c r="JY56" s="109"/>
      <c r="JZ56" s="109"/>
      <c r="KA56" s="109"/>
      <c r="KB56" s="109"/>
      <c r="KC56" s="109"/>
      <c r="KD56" s="109"/>
      <c r="KE56" s="109"/>
      <c r="KF56" s="109"/>
      <c r="KG56" s="109"/>
      <c r="KH56" s="109"/>
      <c r="KI56" s="109"/>
      <c r="KJ56" s="109"/>
      <c r="KK56" s="109"/>
      <c r="KL56" s="109"/>
      <c r="KM56" s="109"/>
      <c r="KN56" s="109"/>
      <c r="KO56" s="109"/>
      <c r="KP56" s="109"/>
      <c r="KQ56" s="109"/>
      <c r="KR56" s="109"/>
      <c r="KS56" s="109"/>
      <c r="KT56" s="109"/>
      <c r="KU56" s="109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09"/>
    </row>
    <row r="57" spans="1:522" s="1" customFormat="1" ht="18" customHeight="1" x14ac:dyDescent="0.2">
      <c r="A57" s="12">
        <v>42</v>
      </c>
      <c r="B57" s="11" t="s">
        <v>691</v>
      </c>
      <c r="C57" s="1">
        <v>12824</v>
      </c>
      <c r="E57" s="65" t="s">
        <v>149</v>
      </c>
      <c r="F57" s="1">
        <v>9134</v>
      </c>
      <c r="G57" s="9" t="s">
        <v>131</v>
      </c>
      <c r="H57" s="4" t="s">
        <v>23</v>
      </c>
      <c r="I57" s="1">
        <f>SUM(K57:TB57)</f>
        <v>27</v>
      </c>
      <c r="J57" s="12">
        <f>Tabuľka3[[#This Row],[Stĺpec9]]</f>
        <v>27</v>
      </c>
      <c r="K57" s="109">
        <f>'Mladí jazdci'!K15</f>
        <v>0</v>
      </c>
      <c r="L57" s="109">
        <f>'Mladí jazdci'!L15</f>
        <v>0</v>
      </c>
      <c r="M57" s="109">
        <f>'Mladí jazdci'!M15</f>
        <v>0</v>
      </c>
      <c r="N57" s="109">
        <f>'Mladí jazdci'!N15</f>
        <v>0</v>
      </c>
      <c r="O57" s="109">
        <f>'Mladí jazdci'!O15</f>
        <v>0</v>
      </c>
      <c r="P57" s="109">
        <f>'Mladí jazdci'!P15</f>
        <v>0</v>
      </c>
      <c r="Q57" s="109">
        <f>'Mladí jazdci'!Q15</f>
        <v>0</v>
      </c>
      <c r="R57" s="109">
        <f>'Mladí jazdci'!R15</f>
        <v>0</v>
      </c>
      <c r="S57" s="109">
        <f>'Mladí jazdci'!S15</f>
        <v>0</v>
      </c>
      <c r="T57" s="109">
        <f>'Mladí jazdci'!T15</f>
        <v>0</v>
      </c>
      <c r="U57" s="109">
        <f>'Mladí jazdci'!U15</f>
        <v>0</v>
      </c>
      <c r="V57" s="109">
        <f>'Mladí jazdci'!V15</f>
        <v>0</v>
      </c>
      <c r="W57" s="109">
        <f>'Mladí jazdci'!W15</f>
        <v>0</v>
      </c>
      <c r="X57" s="109">
        <f>'Mladí jazdci'!X15</f>
        <v>0</v>
      </c>
      <c r="Y57" s="109">
        <f>'Mladí jazdci'!Y15</f>
        <v>0</v>
      </c>
      <c r="Z57" s="109">
        <f>'Mladí jazdci'!Z15</f>
        <v>0</v>
      </c>
      <c r="AA57" s="109">
        <f>'Mladí jazdci'!AA15</f>
        <v>0</v>
      </c>
      <c r="AB57" s="109">
        <f>'Mladí jazdci'!AB15</f>
        <v>0</v>
      </c>
      <c r="AC57" s="109">
        <f>'Mladí jazdci'!AC15</f>
        <v>0</v>
      </c>
      <c r="AD57" s="109">
        <f>'Mladí jazdci'!AD15</f>
        <v>0</v>
      </c>
      <c r="AE57" s="109">
        <f>'Mladí jazdci'!AE15</f>
        <v>0</v>
      </c>
      <c r="AF57" s="109">
        <f>'Mladí jazdci'!AF15</f>
        <v>0</v>
      </c>
      <c r="AG57" s="109">
        <f>'Mladí jazdci'!AG15</f>
        <v>0</v>
      </c>
      <c r="AH57" s="109">
        <f>'Mladí jazdci'!AH15</f>
        <v>0</v>
      </c>
      <c r="AI57" s="109">
        <f>'Mladí jazdci'!AI15</f>
        <v>0</v>
      </c>
      <c r="AJ57" s="109">
        <f>'Mladí jazdci'!AJ15</f>
        <v>0</v>
      </c>
      <c r="AK57" s="109">
        <f>'Mladí jazdci'!AK15</f>
        <v>0</v>
      </c>
      <c r="AL57" s="109">
        <f>'Mladí jazdci'!AL15</f>
        <v>0</v>
      </c>
      <c r="AM57" s="109">
        <f>'Mladí jazdci'!AM15</f>
        <v>0</v>
      </c>
      <c r="AN57" s="109">
        <f>'Mladí jazdci'!AN15</f>
        <v>0</v>
      </c>
      <c r="AO57" s="109">
        <f>'Mladí jazdci'!AO15</f>
        <v>0</v>
      </c>
      <c r="AP57" s="109">
        <f>'Mladí jazdci'!AP15</f>
        <v>0</v>
      </c>
      <c r="AQ57" s="109">
        <f>'Mladí jazdci'!AQ15</f>
        <v>0</v>
      </c>
      <c r="AR57" s="109">
        <f>'Mladí jazdci'!AR15</f>
        <v>0</v>
      </c>
      <c r="AS57" s="109">
        <f>'Mladí jazdci'!AS15</f>
        <v>0</v>
      </c>
      <c r="AT57" s="109">
        <f>'Mladí jazdci'!AT15</f>
        <v>0</v>
      </c>
      <c r="AU57" s="109">
        <f>'Mladí jazdci'!AU15</f>
        <v>0</v>
      </c>
      <c r="AV57" s="109">
        <f>'Mladí jazdci'!AV15</f>
        <v>0</v>
      </c>
      <c r="AW57" s="109">
        <f>'Mladí jazdci'!AW15</f>
        <v>0</v>
      </c>
      <c r="AX57" s="109">
        <f>'Mladí jazdci'!AX15</f>
        <v>0</v>
      </c>
      <c r="AY57" s="109">
        <f>'Mladí jazdci'!AY15</f>
        <v>2</v>
      </c>
      <c r="AZ57" s="109">
        <f>'Mladí jazdci'!AZ15</f>
        <v>0</v>
      </c>
      <c r="BA57" s="109">
        <f>'Mladí jazdci'!BA15</f>
        <v>0</v>
      </c>
      <c r="BB57" s="109">
        <f>'Mladí jazdci'!BB15</f>
        <v>0</v>
      </c>
      <c r="BC57" s="109">
        <f>'Mladí jazdci'!BC15</f>
        <v>0</v>
      </c>
      <c r="BD57" s="109">
        <f>'Mladí jazdci'!BD15</f>
        <v>0</v>
      </c>
      <c r="BE57" s="109">
        <f>'Mladí jazdci'!BE15</f>
        <v>0</v>
      </c>
      <c r="BF57" s="109">
        <f>'Mladí jazdci'!BF15</f>
        <v>0</v>
      </c>
      <c r="BG57" s="109">
        <f>'Mladí jazdci'!BG15</f>
        <v>0</v>
      </c>
      <c r="BH57" s="109">
        <f>'Mladí jazdci'!BH15</f>
        <v>0</v>
      </c>
      <c r="BI57" s="109">
        <f>'Mladí jazdci'!BI15</f>
        <v>0</v>
      </c>
      <c r="BJ57" s="109">
        <f>'Mladí jazdci'!BJ15</f>
        <v>0</v>
      </c>
      <c r="BK57" s="109">
        <f>'Mladí jazdci'!BK15</f>
        <v>0</v>
      </c>
      <c r="BL57" s="109">
        <f>'Mladí jazdci'!BL15</f>
        <v>0</v>
      </c>
      <c r="BM57" s="109">
        <f>'Mladí jazdci'!BM15</f>
        <v>0</v>
      </c>
      <c r="BN57" s="109">
        <f>'Mladí jazdci'!BN15</f>
        <v>0</v>
      </c>
      <c r="BO57" s="109">
        <f>'Mladí jazdci'!BO15</f>
        <v>0</v>
      </c>
      <c r="BP57" s="109">
        <f>'Mladí jazdci'!BP15</f>
        <v>0</v>
      </c>
      <c r="BQ57" s="109">
        <f>'Mladí jazdci'!BQ15</f>
        <v>0</v>
      </c>
      <c r="BR57" s="109">
        <f>'Mladí jazdci'!BR15</f>
        <v>0</v>
      </c>
      <c r="BS57" s="109">
        <f>'Mladí jazdci'!BS15</f>
        <v>0</v>
      </c>
      <c r="BT57" s="109">
        <f>'Mladí jazdci'!BT15</f>
        <v>0</v>
      </c>
      <c r="BU57" s="109">
        <f>'Mladí jazdci'!BU15</f>
        <v>0</v>
      </c>
      <c r="BV57" s="109">
        <f>'Mladí jazdci'!BV15</f>
        <v>0</v>
      </c>
      <c r="BW57" s="109">
        <f>'Mladí jazdci'!BW15</f>
        <v>0</v>
      </c>
      <c r="BX57" s="109">
        <f>'Mladí jazdci'!BX15</f>
        <v>0</v>
      </c>
      <c r="BY57" s="109">
        <f>'Mladí jazdci'!BY15</f>
        <v>0</v>
      </c>
      <c r="BZ57" s="109">
        <f>'Mladí jazdci'!BZ15</f>
        <v>0</v>
      </c>
      <c r="CA57" s="109">
        <f>'Mladí jazdci'!CA15</f>
        <v>0</v>
      </c>
      <c r="CB57" s="109">
        <f>'Mladí jazdci'!CB15</f>
        <v>0</v>
      </c>
      <c r="CC57" s="109">
        <f>'Mladí jazdci'!CC15</f>
        <v>0</v>
      </c>
      <c r="CD57" s="109">
        <f>'Mladí jazdci'!CD15</f>
        <v>0</v>
      </c>
      <c r="CE57" s="109">
        <f>'Mladí jazdci'!CE15</f>
        <v>0</v>
      </c>
      <c r="CF57" s="109">
        <f>'Mladí jazdci'!CF15</f>
        <v>0</v>
      </c>
      <c r="CG57" s="109">
        <f>'Mladí jazdci'!CG15</f>
        <v>0</v>
      </c>
      <c r="CH57" s="109">
        <f>'Mladí jazdci'!CH15</f>
        <v>0</v>
      </c>
      <c r="CI57" s="109">
        <f>'Mladí jazdci'!CI15</f>
        <v>0</v>
      </c>
      <c r="CJ57" s="109">
        <f>'Mladí jazdci'!CJ15</f>
        <v>0</v>
      </c>
      <c r="CK57" s="109">
        <f>'Mladí jazdci'!CK15</f>
        <v>0</v>
      </c>
      <c r="CL57" s="109">
        <f>'Mladí jazdci'!CL15</f>
        <v>0</v>
      </c>
      <c r="CM57" s="109">
        <f>'Mladí jazdci'!CM15</f>
        <v>0</v>
      </c>
      <c r="CN57" s="109">
        <f>'Mladí jazdci'!CN15</f>
        <v>0</v>
      </c>
      <c r="CO57" s="109">
        <f>'Mladí jazdci'!CO15</f>
        <v>0</v>
      </c>
      <c r="CP57" s="109">
        <f>'Mladí jazdci'!CP15</f>
        <v>0</v>
      </c>
      <c r="CQ57" s="109">
        <f>'Mladí jazdci'!CQ15</f>
        <v>0</v>
      </c>
      <c r="CR57" s="109">
        <f>'Mladí jazdci'!CR15</f>
        <v>0</v>
      </c>
      <c r="CS57" s="109">
        <f>'Mladí jazdci'!CS15</f>
        <v>0</v>
      </c>
      <c r="CT57" s="109">
        <f>'Mladí jazdci'!CT15</f>
        <v>0</v>
      </c>
      <c r="CU57" s="109">
        <f>'Mladí jazdci'!CU15</f>
        <v>0</v>
      </c>
      <c r="CV57" s="109">
        <f>'Mladí jazdci'!CV15</f>
        <v>0</v>
      </c>
      <c r="CW57" s="109">
        <f>'Mladí jazdci'!CW15</f>
        <v>0</v>
      </c>
      <c r="CX57" s="109">
        <f>'Mladí jazdci'!CX15</f>
        <v>0</v>
      </c>
      <c r="CY57" s="109">
        <f>'Mladí jazdci'!CY15</f>
        <v>0</v>
      </c>
      <c r="CZ57" s="109">
        <f>'Mladí jazdci'!CZ15</f>
        <v>0</v>
      </c>
      <c r="DA57" s="109">
        <f>'Mladí jazdci'!DA15</f>
        <v>0</v>
      </c>
      <c r="DB57" s="109">
        <f>'Mladí jazdci'!DB15</f>
        <v>0</v>
      </c>
      <c r="DC57" s="109">
        <f>'Mladí jazdci'!DC15</f>
        <v>0</v>
      </c>
      <c r="DD57" s="109">
        <f>'Mladí jazdci'!DD15</f>
        <v>5</v>
      </c>
      <c r="DE57" s="109">
        <f>'Mladí jazdci'!DE15</f>
        <v>0</v>
      </c>
      <c r="DF57" s="109">
        <f>'Mladí jazdci'!DF15</f>
        <v>0</v>
      </c>
      <c r="DG57" s="109">
        <f>'Mladí jazdci'!DG15</f>
        <v>0</v>
      </c>
      <c r="DH57" s="109">
        <f>'Mladí jazdci'!DH15</f>
        <v>0</v>
      </c>
      <c r="DI57" s="109">
        <f>'Mladí jazdci'!DI15</f>
        <v>0</v>
      </c>
      <c r="DJ57" s="109">
        <f>'Mladí jazdci'!DJ15</f>
        <v>0</v>
      </c>
      <c r="DK57" s="109">
        <f>'Mladí jazdci'!DK15</f>
        <v>3</v>
      </c>
      <c r="DL57" s="109">
        <f>'Mladí jazdci'!DL15</f>
        <v>0</v>
      </c>
      <c r="DM57" s="109">
        <f>'Mladí jazdci'!DM15</f>
        <v>0</v>
      </c>
      <c r="DN57" s="109">
        <f>'Mladí jazdci'!DN15</f>
        <v>0</v>
      </c>
      <c r="DO57" s="109">
        <f>'Mladí jazdci'!DO15</f>
        <v>0</v>
      </c>
      <c r="DP57" s="109">
        <f>'Mladí jazdci'!DP15</f>
        <v>0</v>
      </c>
      <c r="DQ57" s="109">
        <f>'Mladí jazdci'!DQ15</f>
        <v>0</v>
      </c>
      <c r="DR57" s="109">
        <f>'Mladí jazdci'!DR15</f>
        <v>0</v>
      </c>
      <c r="DS57" s="109">
        <f>'Mladí jazdci'!DS15</f>
        <v>0</v>
      </c>
      <c r="DT57" s="109">
        <f>'Mladí jazdci'!DT15</f>
        <v>0</v>
      </c>
      <c r="DU57" s="109">
        <f>'Mladí jazdci'!DU15</f>
        <v>0</v>
      </c>
      <c r="DV57" s="109">
        <f>'Mladí jazdci'!DV15</f>
        <v>0</v>
      </c>
      <c r="DW57" s="109">
        <f>'Mladí jazdci'!DW15</f>
        <v>0</v>
      </c>
      <c r="DX57" s="109">
        <f>'Mladí jazdci'!DX15</f>
        <v>0</v>
      </c>
      <c r="DY57" s="109">
        <f>'Mladí jazdci'!DY15</f>
        <v>0</v>
      </c>
      <c r="DZ57" s="109">
        <f>'Mladí jazdci'!DZ15</f>
        <v>0</v>
      </c>
      <c r="EA57" s="109">
        <f>'Mladí jazdci'!EA15</f>
        <v>0</v>
      </c>
      <c r="EB57" s="109">
        <f>'Mladí jazdci'!EB15</f>
        <v>0</v>
      </c>
      <c r="EC57" s="109">
        <f>'Mladí jazdci'!EC15</f>
        <v>0</v>
      </c>
      <c r="ED57" s="109">
        <f>'Mladí jazdci'!ED15</f>
        <v>0</v>
      </c>
      <c r="EE57" s="109">
        <f>'Mladí jazdci'!EE15</f>
        <v>0</v>
      </c>
      <c r="EF57" s="109">
        <f>'Mladí jazdci'!EF15</f>
        <v>0</v>
      </c>
      <c r="EG57" s="109">
        <f>'Mladí jazdci'!EG15</f>
        <v>0</v>
      </c>
      <c r="EH57" s="109">
        <f>'Mladí jazdci'!EH15</f>
        <v>0</v>
      </c>
      <c r="EI57" s="109">
        <f>'Mladí jazdci'!EI15</f>
        <v>0</v>
      </c>
      <c r="EJ57" s="109">
        <f>'Mladí jazdci'!EJ15</f>
        <v>0</v>
      </c>
      <c r="EK57" s="109">
        <f>'Mladí jazdci'!EK15</f>
        <v>0</v>
      </c>
      <c r="EL57" s="109">
        <f>'Mladí jazdci'!EL15</f>
        <v>0</v>
      </c>
      <c r="EM57" s="109">
        <f>'Mladí jazdci'!EM15</f>
        <v>0</v>
      </c>
      <c r="EN57" s="109">
        <f>'Mladí jazdci'!EN15</f>
        <v>0</v>
      </c>
      <c r="EO57" s="109">
        <f>'Mladí jazdci'!EO15</f>
        <v>0</v>
      </c>
      <c r="EP57" s="109">
        <f>'Mladí jazdci'!EP15</f>
        <v>0</v>
      </c>
      <c r="EQ57" s="109">
        <f>'Mladí jazdci'!EQ15</f>
        <v>0</v>
      </c>
      <c r="ER57" s="109">
        <f>'Mladí jazdci'!ER15</f>
        <v>0</v>
      </c>
      <c r="ES57" s="109">
        <f>'Mladí jazdci'!ES15</f>
        <v>0</v>
      </c>
      <c r="ET57" s="109">
        <f>'Mladí jazdci'!ET15</f>
        <v>0</v>
      </c>
      <c r="EU57" s="109">
        <f>'Mladí jazdci'!EU15</f>
        <v>0</v>
      </c>
      <c r="EV57" s="109">
        <f>'Mladí jazdci'!EV15</f>
        <v>0</v>
      </c>
      <c r="EW57" s="109">
        <f>'Mladí jazdci'!EW15</f>
        <v>0</v>
      </c>
      <c r="EX57" s="109">
        <f>'Mladí jazdci'!EX15</f>
        <v>0</v>
      </c>
      <c r="EY57" s="109">
        <f>'Mladí jazdci'!EY15</f>
        <v>0</v>
      </c>
      <c r="EZ57" s="109">
        <f>'Mladí jazdci'!EZ15</f>
        <v>0</v>
      </c>
      <c r="FA57" s="109">
        <f>'Mladí jazdci'!FA15</f>
        <v>0</v>
      </c>
      <c r="FB57" s="109">
        <f>'Mladí jazdci'!FB15</f>
        <v>0</v>
      </c>
      <c r="FC57" s="109">
        <f>'Mladí jazdci'!FC15</f>
        <v>0</v>
      </c>
      <c r="FD57" s="109">
        <f>'Mladí jazdci'!FD15</f>
        <v>0</v>
      </c>
      <c r="FE57" s="109">
        <f>'Mladí jazdci'!FE15</f>
        <v>0</v>
      </c>
      <c r="FF57" s="109">
        <f>'Mladí jazdci'!FF15</f>
        <v>0</v>
      </c>
      <c r="FG57" s="109">
        <f>'Mladí jazdci'!FG15</f>
        <v>0</v>
      </c>
      <c r="FH57" s="109">
        <f>'Mladí jazdci'!FH15</f>
        <v>0</v>
      </c>
      <c r="FI57" s="109">
        <f>'Mladí jazdci'!FI15</f>
        <v>0</v>
      </c>
      <c r="FJ57" s="109">
        <f>'Mladí jazdci'!FJ15</f>
        <v>0</v>
      </c>
      <c r="FK57" s="109">
        <f>'Mladí jazdci'!FK15</f>
        <v>0</v>
      </c>
      <c r="FL57" s="109">
        <f>'Mladí jazdci'!FL15</f>
        <v>0</v>
      </c>
      <c r="FM57" s="109">
        <f>'Mladí jazdci'!FM15</f>
        <v>0</v>
      </c>
      <c r="FN57" s="109">
        <f>'Mladí jazdci'!FN15</f>
        <v>0</v>
      </c>
      <c r="FO57" s="109">
        <f>'Mladí jazdci'!FO15</f>
        <v>0</v>
      </c>
      <c r="FP57" s="109">
        <f>'Mladí jazdci'!FP15</f>
        <v>0</v>
      </c>
      <c r="FQ57" s="109">
        <f>'Mladí jazdci'!FQ15</f>
        <v>0</v>
      </c>
      <c r="FR57" s="109">
        <f>'Mladí jazdci'!FR15</f>
        <v>0</v>
      </c>
      <c r="FS57" s="109">
        <f>'Mladí jazdci'!FS15</f>
        <v>0</v>
      </c>
      <c r="FT57" s="109">
        <f>'Mladí jazdci'!FT15</f>
        <v>0</v>
      </c>
      <c r="FU57" s="109">
        <f>'Mladí jazdci'!FU15</f>
        <v>0</v>
      </c>
      <c r="FV57" s="109">
        <f>'Mladí jazdci'!FV15</f>
        <v>0</v>
      </c>
      <c r="FW57" s="109">
        <f>'Mladí jazdci'!FW15</f>
        <v>0</v>
      </c>
      <c r="FX57" s="109">
        <f>'Mladí jazdci'!FX15</f>
        <v>0</v>
      </c>
      <c r="FY57" s="109">
        <f>'Mladí jazdci'!FY15</f>
        <v>0</v>
      </c>
      <c r="FZ57" s="109">
        <f>'Mladí jazdci'!FZ15</f>
        <v>0</v>
      </c>
      <c r="GA57" s="109">
        <f>'Mladí jazdci'!GA15</f>
        <v>0</v>
      </c>
      <c r="GB57" s="109">
        <f>'Mladí jazdci'!GB15</f>
        <v>0</v>
      </c>
      <c r="GC57" s="109">
        <f>'Mladí jazdci'!GC15</f>
        <v>0</v>
      </c>
      <c r="GD57" s="109">
        <f>'Mladí jazdci'!GD15</f>
        <v>0</v>
      </c>
      <c r="GE57" s="109">
        <f>'Mladí jazdci'!GE15</f>
        <v>0</v>
      </c>
      <c r="GF57" s="109">
        <f>'Mladí jazdci'!GF15</f>
        <v>0</v>
      </c>
      <c r="GG57" s="109">
        <f>'Mladí jazdci'!GG15</f>
        <v>0</v>
      </c>
      <c r="GH57" s="109">
        <f>'Mladí jazdci'!GH15</f>
        <v>0</v>
      </c>
      <c r="GI57" s="109">
        <f>'Mladí jazdci'!GI15</f>
        <v>4</v>
      </c>
      <c r="GJ57" s="109">
        <f>'Mladí jazdci'!GJ15</f>
        <v>0</v>
      </c>
      <c r="GK57" s="109">
        <f>'Mladí jazdci'!GK15</f>
        <v>0</v>
      </c>
      <c r="GL57" s="109">
        <f>'Mladí jazdci'!GL15</f>
        <v>0</v>
      </c>
      <c r="GM57" s="109">
        <f>'Mladí jazdci'!GM15</f>
        <v>0</v>
      </c>
      <c r="GN57" s="109">
        <f>'Mladí jazdci'!GN15</f>
        <v>0</v>
      </c>
      <c r="GO57" s="109">
        <f>'Mladí jazdci'!GO15</f>
        <v>3</v>
      </c>
      <c r="GP57" s="109">
        <f>'Mladí jazdci'!GP15</f>
        <v>0</v>
      </c>
      <c r="GQ57" s="109">
        <f>'Mladí jazdci'!GQ15</f>
        <v>0</v>
      </c>
      <c r="GR57" s="109">
        <f>'Mladí jazdci'!GR15</f>
        <v>0</v>
      </c>
      <c r="GS57" s="109">
        <f>'Mladí jazdci'!GS15</f>
        <v>0</v>
      </c>
      <c r="GT57" s="109">
        <f>'Mladí jazdci'!GT15</f>
        <v>0</v>
      </c>
      <c r="GU57" s="109">
        <f>'Mladí jazdci'!GU15</f>
        <v>0</v>
      </c>
      <c r="GV57" s="109">
        <f>'Mladí jazdci'!GV15</f>
        <v>0</v>
      </c>
      <c r="GW57" s="109">
        <f>'Mladí jazdci'!GW15</f>
        <v>0</v>
      </c>
      <c r="GX57" s="109">
        <f>'Mladí jazdci'!GX15</f>
        <v>0</v>
      </c>
      <c r="GY57" s="109">
        <f>'Mladí jazdci'!GY15</f>
        <v>0</v>
      </c>
      <c r="GZ57" s="109">
        <f>'Mladí jazdci'!GZ15</f>
        <v>0</v>
      </c>
      <c r="HA57" s="109">
        <f>'Mladí jazdci'!HA15</f>
        <v>0</v>
      </c>
      <c r="HB57" s="109">
        <f>'Mladí jazdci'!HB15</f>
        <v>0</v>
      </c>
      <c r="HC57" s="109">
        <f>'Mladí jazdci'!HC15</f>
        <v>0</v>
      </c>
      <c r="HD57" s="109">
        <f>'Mladí jazdci'!HD15</f>
        <v>0</v>
      </c>
      <c r="HE57" s="109">
        <f>'Mladí jazdci'!HE15</f>
        <v>0</v>
      </c>
      <c r="HF57" s="109">
        <f>'Mladí jazdci'!HF15</f>
        <v>0</v>
      </c>
      <c r="HG57" s="109">
        <f>'Mladí jazdci'!HG15</f>
        <v>0</v>
      </c>
      <c r="HH57" s="109">
        <f>'Mladí jazdci'!HH15</f>
        <v>0</v>
      </c>
      <c r="HI57" s="109">
        <f>'Mladí jazdci'!HI15</f>
        <v>0</v>
      </c>
      <c r="HJ57" s="109">
        <f>'Mladí jazdci'!HJ15</f>
        <v>0</v>
      </c>
      <c r="HK57" s="109">
        <f>'Mladí jazdci'!HK15</f>
        <v>0</v>
      </c>
      <c r="HL57" s="109">
        <f>'Mladí jazdci'!HL15</f>
        <v>0</v>
      </c>
      <c r="HM57" s="109">
        <f>'Mladí jazdci'!HM15</f>
        <v>0</v>
      </c>
      <c r="HN57" s="109">
        <f>'Mladí jazdci'!HN15</f>
        <v>0</v>
      </c>
      <c r="HO57" s="109">
        <f>'Mladí jazdci'!HO15</f>
        <v>2</v>
      </c>
      <c r="HP57" s="109">
        <f>'Mladí jazdci'!HP15</f>
        <v>0</v>
      </c>
      <c r="HQ57" s="109">
        <f>'Mladí jazdci'!HQ15</f>
        <v>0</v>
      </c>
      <c r="HR57" s="109">
        <f>'Mladí jazdci'!HR15</f>
        <v>0</v>
      </c>
      <c r="HS57" s="109">
        <f>'Mladí jazdci'!HS15</f>
        <v>0</v>
      </c>
      <c r="HT57" s="109">
        <f>'Mladí jazdci'!HT15</f>
        <v>0</v>
      </c>
      <c r="HU57" s="109">
        <f>'Mladí jazdci'!HU15</f>
        <v>0</v>
      </c>
      <c r="HV57" s="109">
        <f>'Mladí jazdci'!HV15</f>
        <v>0</v>
      </c>
      <c r="HW57" s="109">
        <f>'Mladí jazdci'!HW15</f>
        <v>0</v>
      </c>
      <c r="HX57" s="109">
        <f>'Mladí jazdci'!HX15</f>
        <v>0</v>
      </c>
      <c r="HY57" s="109">
        <f>'Mladí jazdci'!HY15</f>
        <v>0</v>
      </c>
      <c r="HZ57" s="109">
        <f>'Mladí jazdci'!HZ15</f>
        <v>0</v>
      </c>
      <c r="IA57" s="109">
        <f>'Mladí jazdci'!IA15</f>
        <v>0</v>
      </c>
      <c r="IB57" s="109">
        <f>'Mladí jazdci'!IB15</f>
        <v>0</v>
      </c>
      <c r="IC57" s="109">
        <f>'Mladí jazdci'!IC15</f>
        <v>0</v>
      </c>
      <c r="ID57" s="109">
        <f>'Mladí jazdci'!ID15</f>
        <v>0</v>
      </c>
      <c r="IE57" s="109">
        <f>'Mladí jazdci'!IE15</f>
        <v>0</v>
      </c>
      <c r="IF57" s="109">
        <f>'Mladí jazdci'!IF15</f>
        <v>0</v>
      </c>
      <c r="IG57" s="109">
        <f>'Mladí jazdci'!IG15</f>
        <v>0</v>
      </c>
      <c r="IH57" s="109">
        <f>'Mladí jazdci'!IH15</f>
        <v>0</v>
      </c>
      <c r="II57" s="109">
        <f>'Mladí jazdci'!II15</f>
        <v>0</v>
      </c>
      <c r="IJ57" s="109">
        <f>'Mladí jazdci'!IJ15</f>
        <v>0</v>
      </c>
      <c r="IK57" s="109">
        <f>'Mladí jazdci'!IK15</f>
        <v>0</v>
      </c>
      <c r="IL57" s="109">
        <f>'Mladí jazdci'!IL15</f>
        <v>0</v>
      </c>
      <c r="IM57" s="109">
        <f>'Mladí jazdci'!IM15</f>
        <v>8</v>
      </c>
      <c r="IN57" s="109">
        <f>'Mladí jazdci'!IN15</f>
        <v>0</v>
      </c>
      <c r="IO57" s="109">
        <f>'Mladí jazdci'!IO15</f>
        <v>0</v>
      </c>
      <c r="IP57" s="109">
        <f>'Mladí jazdci'!IP15</f>
        <v>0</v>
      </c>
      <c r="IQ57" s="109">
        <f>'Mladí jazdci'!IQ15</f>
        <v>0</v>
      </c>
      <c r="IR57" s="109">
        <f>'Mladí jazdci'!IR15</f>
        <v>0</v>
      </c>
      <c r="IS57" s="109">
        <f>'Mladí jazdci'!IS15</f>
        <v>0</v>
      </c>
      <c r="IT57" s="109">
        <f>'Mladí jazdci'!IT15</f>
        <v>0</v>
      </c>
      <c r="IU57" s="109">
        <f>'Mladí jazdci'!IU15</f>
        <v>0</v>
      </c>
      <c r="IV57" s="109">
        <f>'Mladí jazdci'!IV15</f>
        <v>0</v>
      </c>
      <c r="IW57" s="109">
        <f>'Mladí jazdci'!IW15</f>
        <v>0</v>
      </c>
      <c r="IX57" s="109">
        <f>'Mladí jazdci'!IX15</f>
        <v>0</v>
      </c>
      <c r="IY57" s="109">
        <f>'Mladí jazdci'!IY15</f>
        <v>0</v>
      </c>
      <c r="IZ57" s="109">
        <f>'Mladí jazdci'!IZ15</f>
        <v>0</v>
      </c>
      <c r="JA57" s="109">
        <f>'Mladí jazdci'!JA15</f>
        <v>0</v>
      </c>
      <c r="JB57" s="109">
        <f>'Mladí jazdci'!JB15</f>
        <v>0</v>
      </c>
      <c r="JC57" s="109">
        <f>'Mladí jazdci'!JC15</f>
        <v>0</v>
      </c>
      <c r="JD57" s="109">
        <f>'Mladí jazdci'!JD15</f>
        <v>0</v>
      </c>
      <c r="JE57" s="109">
        <f>'Mladí jazdci'!JE15</f>
        <v>0</v>
      </c>
      <c r="JF57" s="109">
        <f>'Mladí jazdci'!JF15</f>
        <v>0</v>
      </c>
      <c r="JG57" s="109">
        <f>'Mladí jazdci'!JG15</f>
        <v>0</v>
      </c>
      <c r="JH57" s="109">
        <f>'Mladí jazdci'!JH15</f>
        <v>0</v>
      </c>
      <c r="JI57" s="109">
        <f>'Mladí jazdci'!JI15</f>
        <v>0</v>
      </c>
      <c r="JJ57" s="109">
        <f>'Mladí jazdci'!JJ15</f>
        <v>0</v>
      </c>
      <c r="JK57" s="109">
        <f>'Mladí jazdci'!JK15</f>
        <v>0</v>
      </c>
      <c r="JL57" s="109">
        <f>'Mladí jazdci'!JL15</f>
        <v>0</v>
      </c>
      <c r="JM57" s="109">
        <f>'Mladí jazdci'!JM15</f>
        <v>0</v>
      </c>
      <c r="JN57" s="109">
        <f>'Mladí jazdci'!JN15</f>
        <v>0</v>
      </c>
      <c r="JO57" s="109">
        <f>'Mladí jazdci'!JO15</f>
        <v>0</v>
      </c>
      <c r="JP57" s="109">
        <f>'Mladí jazdci'!JP15</f>
        <v>0</v>
      </c>
      <c r="JQ57" s="109">
        <f>'Mladí jazdci'!JQ15</f>
        <v>0</v>
      </c>
      <c r="JR57" s="109">
        <f>'Mladí jazdci'!JR15</f>
        <v>0</v>
      </c>
      <c r="JS57" s="109">
        <f>'Mladí jazdci'!JS15</f>
        <v>0</v>
      </c>
      <c r="JT57" s="109">
        <f>'Mladí jazdci'!JT15</f>
        <v>0</v>
      </c>
      <c r="JU57" s="109">
        <f>'Mladí jazdci'!JU15</f>
        <v>0</v>
      </c>
      <c r="JV57" s="109">
        <f>'Mladí jazdci'!JV15</f>
        <v>0</v>
      </c>
      <c r="JW57" s="109">
        <f>'Mladí jazdci'!JW15</f>
        <v>0</v>
      </c>
      <c r="JX57" s="109">
        <f>'Mladí jazdci'!JX15</f>
        <v>0</v>
      </c>
      <c r="JY57" s="109">
        <f>'Mladí jazdci'!JY15</f>
        <v>0</v>
      </c>
      <c r="JZ57" s="109">
        <f>'Mladí jazdci'!JZ15</f>
        <v>0</v>
      </c>
      <c r="KA57" s="109">
        <f>'Mladí jazdci'!KA15</f>
        <v>0</v>
      </c>
      <c r="KB57" s="109">
        <f>'Mladí jazdci'!KB15</f>
        <v>0</v>
      </c>
      <c r="KC57" s="109">
        <f>'Mladí jazdci'!KC15</f>
        <v>0</v>
      </c>
      <c r="KD57" s="109">
        <f>'Mladí jazdci'!KD15</f>
        <v>0</v>
      </c>
      <c r="KE57" s="109">
        <f>'Mladí jazdci'!KE15</f>
        <v>0</v>
      </c>
      <c r="KF57" s="109">
        <f>'Mladí jazdci'!KF15</f>
        <v>0</v>
      </c>
      <c r="KG57" s="109">
        <f>'Mladí jazdci'!KG15</f>
        <v>0</v>
      </c>
      <c r="KH57" s="109">
        <f>'Mladí jazdci'!KH15</f>
        <v>0</v>
      </c>
      <c r="KI57" s="109">
        <f>'Mladí jazdci'!KI15</f>
        <v>0</v>
      </c>
      <c r="KJ57" s="109">
        <f>'Mladí jazdci'!KJ15</f>
        <v>0</v>
      </c>
      <c r="KK57" s="109">
        <f>'Mladí jazdci'!KK15</f>
        <v>0</v>
      </c>
      <c r="KL57" s="109">
        <f>'Mladí jazdci'!KL15</f>
        <v>0</v>
      </c>
      <c r="KM57" s="109">
        <f>'Mladí jazdci'!KM15</f>
        <v>0</v>
      </c>
      <c r="KN57" s="109">
        <f>'Mladí jazdci'!KN15</f>
        <v>0</v>
      </c>
      <c r="KO57" s="109">
        <f>'Mladí jazdci'!KO15</f>
        <v>0</v>
      </c>
      <c r="KP57" s="109">
        <f>'Mladí jazdci'!KP15</f>
        <v>0</v>
      </c>
      <c r="KQ57" s="109">
        <f>'Mladí jazdci'!KQ15</f>
        <v>0</v>
      </c>
      <c r="KR57" s="109">
        <f>'Mladí jazdci'!KR15</f>
        <v>0</v>
      </c>
      <c r="KS57" s="109">
        <f>'Mladí jazdci'!KS15</f>
        <v>0</v>
      </c>
      <c r="KT57" s="109">
        <f>'Mladí jazdci'!KT15</f>
        <v>0</v>
      </c>
      <c r="KU57" s="109">
        <f>'Mladí jazdci'!KU15</f>
        <v>0</v>
      </c>
      <c r="KV57" s="109">
        <f>'Mladí jazdci'!KV15</f>
        <v>0</v>
      </c>
      <c r="KW57" s="109">
        <f>'Mladí jazdci'!KW15</f>
        <v>0</v>
      </c>
      <c r="KX57" s="109">
        <f>'Mladí jazdci'!KX15</f>
        <v>0</v>
      </c>
      <c r="KY57" s="109">
        <f>'Mladí jazdci'!KY15</f>
        <v>0</v>
      </c>
      <c r="KZ57" s="109">
        <f>'Mladí jazdci'!KZ15</f>
        <v>0</v>
      </c>
      <c r="LA57" s="109">
        <f>'Mladí jazdci'!LA15</f>
        <v>0</v>
      </c>
      <c r="LB57" s="109">
        <f>'Mladí jazdci'!LB15</f>
        <v>0</v>
      </c>
      <c r="LC57" s="109">
        <f>'Mladí jazdci'!LC15</f>
        <v>0</v>
      </c>
      <c r="LD57" s="109">
        <f>'Mladí jazdci'!LD15</f>
        <v>0</v>
      </c>
      <c r="LE57" s="109">
        <f>'Mladí jazdci'!LE15</f>
        <v>0</v>
      </c>
      <c r="LF57" s="109">
        <f>'Mladí jazdci'!LF15</f>
        <v>0</v>
      </c>
      <c r="LG57" s="109">
        <f>'Mladí jazdci'!LG15</f>
        <v>0</v>
      </c>
      <c r="LH57" s="109">
        <f>'Mladí jazdci'!LH15</f>
        <v>0</v>
      </c>
      <c r="LI57" s="109">
        <f>'Mladí jazdci'!LI15</f>
        <v>0</v>
      </c>
      <c r="LJ57" s="109">
        <f>'Mladí jazdci'!LJ15</f>
        <v>0</v>
      </c>
      <c r="LK57" s="109">
        <f>'Mladí jazdci'!LK15</f>
        <v>0</v>
      </c>
      <c r="LL57" s="109">
        <f>'Mladí jazdci'!LL15</f>
        <v>0</v>
      </c>
      <c r="LM57" s="109">
        <f>'Mladí jazdci'!LM15</f>
        <v>0</v>
      </c>
      <c r="LN57" s="109">
        <f>'Mladí jazdci'!LN15</f>
        <v>0</v>
      </c>
      <c r="LO57" s="109">
        <f>'Mladí jazdci'!LO15</f>
        <v>0</v>
      </c>
      <c r="LP57" s="109">
        <f>'Mladí jazdci'!LP15</f>
        <v>0</v>
      </c>
      <c r="LQ57" s="109">
        <f>'Mladí jazdci'!LQ15</f>
        <v>0</v>
      </c>
      <c r="LR57" s="109">
        <f>'Mladí jazdci'!LR15</f>
        <v>0</v>
      </c>
      <c r="LS57" s="109">
        <f>'Mladí jazdci'!LS15</f>
        <v>0</v>
      </c>
      <c r="LT57" s="109">
        <f>'Mladí jazdci'!LT15</f>
        <v>0</v>
      </c>
      <c r="LU57" s="109">
        <f>'Mladí jazdci'!LU15</f>
        <v>0</v>
      </c>
      <c r="LV57" s="109">
        <f>'Mladí jazdci'!LV15</f>
        <v>0</v>
      </c>
      <c r="LW57" s="109">
        <f>'Mladí jazdci'!LW15</f>
        <v>0</v>
      </c>
      <c r="LX57" s="109">
        <f>'Mladí jazdci'!LX15</f>
        <v>0</v>
      </c>
      <c r="LY57" s="109">
        <f>'Mladí jazdci'!LY15</f>
        <v>0</v>
      </c>
      <c r="LZ57" s="109">
        <f>'Mladí jazdci'!LZ15</f>
        <v>0</v>
      </c>
      <c r="MA57" s="109">
        <f>'Mladí jazdci'!MA15</f>
        <v>0</v>
      </c>
      <c r="MB57" s="109">
        <f>'Mladí jazdci'!MB15</f>
        <v>0</v>
      </c>
      <c r="MC57" s="109">
        <f>'Mladí jazdci'!MC15</f>
        <v>0</v>
      </c>
      <c r="MD57" s="109">
        <f>'Mladí jazdci'!MD15</f>
        <v>0</v>
      </c>
      <c r="ME57" s="109">
        <f>'Mladí jazdci'!ME15</f>
        <v>0</v>
      </c>
      <c r="MF57" s="109">
        <f>'Mladí jazdci'!MF15</f>
        <v>0</v>
      </c>
      <c r="MG57" s="109">
        <f>'Mladí jazdci'!MG15</f>
        <v>0</v>
      </c>
      <c r="MH57" s="109">
        <f>'Mladí jazdci'!MH15</f>
        <v>0</v>
      </c>
      <c r="MI57" s="109">
        <f>'Mladí jazdci'!MI15</f>
        <v>0</v>
      </c>
      <c r="MJ57" s="109">
        <f>'Mladí jazdci'!MJ15</f>
        <v>0</v>
      </c>
      <c r="MK57" s="109">
        <f>'Mladí jazdci'!MK15</f>
        <v>0</v>
      </c>
      <c r="ML57" s="109">
        <f>'Mladí jazdci'!ML15</f>
        <v>0</v>
      </c>
      <c r="MM57" s="109">
        <f>'Mladí jazdci'!MM15</f>
        <v>0</v>
      </c>
      <c r="MN57" s="109">
        <f>'Mladí jazdci'!MN15</f>
        <v>0</v>
      </c>
      <c r="MO57" s="109">
        <f>'Mladí jazdci'!MO15</f>
        <v>0</v>
      </c>
      <c r="MP57" s="109">
        <f>'Mladí jazdci'!MP15</f>
        <v>0</v>
      </c>
      <c r="MQ57" s="109">
        <f>'Mladí jazdci'!MQ15</f>
        <v>0</v>
      </c>
      <c r="MR57" s="109">
        <f>'Mladí jazdci'!MR15</f>
        <v>0</v>
      </c>
      <c r="MS57" s="109">
        <f>'Mladí jazdci'!MS15</f>
        <v>0</v>
      </c>
      <c r="MT57" s="109">
        <f>'Mladí jazdci'!MT15</f>
        <v>0</v>
      </c>
      <c r="MU57" s="109">
        <f>'Mladí jazdci'!MU15</f>
        <v>0</v>
      </c>
      <c r="MV57" s="109">
        <f>'Mladí jazdci'!MV15</f>
        <v>0</v>
      </c>
      <c r="MW57" s="109">
        <f>'Mladí jazdci'!MW15</f>
        <v>0</v>
      </c>
      <c r="MX57" s="109">
        <f>'Mladí jazdci'!MX15</f>
        <v>0</v>
      </c>
      <c r="MY57" s="109">
        <f>'Mladí jazdci'!MY15</f>
        <v>0</v>
      </c>
      <c r="MZ57" s="109">
        <f>'Mladí jazdci'!MZ15</f>
        <v>0</v>
      </c>
      <c r="NA57" s="109">
        <f>'Mladí jazdci'!NA15</f>
        <v>0</v>
      </c>
      <c r="NB57" s="109">
        <f>'Mladí jazdci'!NB15</f>
        <v>0</v>
      </c>
      <c r="NC57" s="109">
        <f>'Mladí jazdci'!NC15</f>
        <v>0</v>
      </c>
      <c r="ND57" s="109">
        <f>'Mladí jazdci'!ND15</f>
        <v>0</v>
      </c>
      <c r="NE57" s="109">
        <f>'Mladí jazdci'!NE15</f>
        <v>0</v>
      </c>
      <c r="NF57" s="109">
        <f>'Mladí jazdci'!NF15</f>
        <v>0</v>
      </c>
      <c r="NG57" s="109">
        <f>'Mladí jazdci'!NG15</f>
        <v>0</v>
      </c>
      <c r="NH57" s="109">
        <f>'Mladí jazdci'!NH15</f>
        <v>0</v>
      </c>
      <c r="NI57" s="109">
        <f>'Mladí jazdci'!NI15</f>
        <v>0</v>
      </c>
      <c r="NJ57" s="109">
        <f>'Mladí jazdci'!NJ15</f>
        <v>0</v>
      </c>
      <c r="NK57" s="109">
        <f>'Mladí jazdci'!NK15</f>
        <v>0</v>
      </c>
      <c r="NL57" s="109">
        <f>'Mladí jazdci'!NL15</f>
        <v>0</v>
      </c>
      <c r="NM57" s="109">
        <f>'Mladí jazdci'!NM15</f>
        <v>0</v>
      </c>
      <c r="NN57" s="109">
        <f>'Mladí jazdci'!NN15</f>
        <v>0</v>
      </c>
      <c r="NO57" s="109">
        <f>'Mladí jazdci'!NO15</f>
        <v>0</v>
      </c>
      <c r="NP57" s="109">
        <f>'Mladí jazdci'!NP15</f>
        <v>0</v>
      </c>
      <c r="NQ57" s="109">
        <f>'Mladí jazdci'!NQ15</f>
        <v>0</v>
      </c>
      <c r="NR57" s="109">
        <f>'Mladí jazdci'!NR15</f>
        <v>0</v>
      </c>
      <c r="NS57" s="109">
        <f>'Mladí jazdci'!NS15</f>
        <v>0</v>
      </c>
      <c r="NT57" s="109">
        <f>'Mladí jazdci'!NT15</f>
        <v>0</v>
      </c>
      <c r="NU57" s="109">
        <f>'Mladí jazdci'!NU15</f>
        <v>0</v>
      </c>
      <c r="NV57" s="109">
        <f>'Mladí jazdci'!NV15</f>
        <v>0</v>
      </c>
      <c r="NW57" s="109">
        <f>'Mladí jazdci'!NW15</f>
        <v>0</v>
      </c>
      <c r="NX57" s="109">
        <f>'Mladí jazdci'!NX15</f>
        <v>0</v>
      </c>
      <c r="NY57" s="109">
        <f>'Mladí jazdci'!NY15</f>
        <v>0</v>
      </c>
      <c r="NZ57" s="109">
        <f>'Mladí jazdci'!NZ15</f>
        <v>0</v>
      </c>
      <c r="OA57" s="109">
        <f>'Mladí jazdci'!OA15</f>
        <v>0</v>
      </c>
      <c r="OB57" s="109">
        <f>'Mladí jazdci'!OB15</f>
        <v>0</v>
      </c>
      <c r="OC57" s="109">
        <f>'Mladí jazdci'!OC15</f>
        <v>0</v>
      </c>
      <c r="OD57" s="109">
        <f>'Mladí jazdci'!OD15</f>
        <v>0</v>
      </c>
      <c r="OE57" s="109">
        <f>'Mladí jazdci'!OE15</f>
        <v>0</v>
      </c>
      <c r="OF57" s="109">
        <f>'Mladí jazdci'!OF15</f>
        <v>0</v>
      </c>
      <c r="OG57" s="109">
        <f>'Mladí jazdci'!OG15</f>
        <v>0</v>
      </c>
      <c r="OH57" s="109">
        <f>'Mladí jazdci'!OH15</f>
        <v>0</v>
      </c>
      <c r="OI57" s="109">
        <f>'Mladí jazdci'!OI15</f>
        <v>0</v>
      </c>
      <c r="OJ57" s="109">
        <f>'Mladí jazdci'!OJ15</f>
        <v>0</v>
      </c>
      <c r="OK57" s="109">
        <f>'Mladí jazdci'!OK15</f>
        <v>0</v>
      </c>
      <c r="OL57" s="109">
        <f>'Mladí jazdci'!OL15</f>
        <v>0</v>
      </c>
      <c r="OM57" s="109">
        <f>'Mladí jazdci'!OM15</f>
        <v>0</v>
      </c>
      <c r="ON57" s="109">
        <f>'Mladí jazdci'!ON15</f>
        <v>0</v>
      </c>
      <c r="OO57" s="109">
        <f>'Mladí jazdci'!OO15</f>
        <v>0</v>
      </c>
      <c r="OP57" s="109">
        <f>'Mladí jazdci'!OP15</f>
        <v>0</v>
      </c>
      <c r="OQ57" s="109">
        <f>'Mladí jazdci'!OQ15</f>
        <v>0</v>
      </c>
      <c r="OR57" s="109">
        <f>'Mladí jazdci'!OR15</f>
        <v>0</v>
      </c>
      <c r="OS57" s="109">
        <f>'Mladí jazdci'!OS15</f>
        <v>0</v>
      </c>
      <c r="OT57" s="109">
        <f>'Mladí jazdci'!OT15</f>
        <v>0</v>
      </c>
      <c r="OU57" s="109">
        <f>'Mladí jazdci'!OU15</f>
        <v>0</v>
      </c>
      <c r="OV57" s="109">
        <f>'Mladí jazdci'!OV15</f>
        <v>0</v>
      </c>
      <c r="OW57" s="109">
        <f>'Mladí jazdci'!OW15</f>
        <v>0</v>
      </c>
      <c r="OX57" s="109">
        <f>'Mladí jazdci'!OX15</f>
        <v>0</v>
      </c>
      <c r="OY57" s="109">
        <f>'Mladí jazdci'!OY15</f>
        <v>0</v>
      </c>
      <c r="OZ57" s="109">
        <f>'Mladí jazdci'!OZ15</f>
        <v>0</v>
      </c>
      <c r="PA57" s="109">
        <f>'Mladí jazdci'!PA15</f>
        <v>0</v>
      </c>
      <c r="PB57" s="109">
        <f>'Mladí jazdci'!PB15</f>
        <v>0</v>
      </c>
      <c r="PC57" s="109">
        <f>'Mladí jazdci'!PC15</f>
        <v>0</v>
      </c>
      <c r="PD57" s="109">
        <f>'Mladí jazdci'!PD15</f>
        <v>0</v>
      </c>
      <c r="PE57" s="109">
        <f>'Mladí jazdci'!PE15</f>
        <v>0</v>
      </c>
      <c r="PF57" s="109">
        <f>'Mladí jazdci'!PF15</f>
        <v>0</v>
      </c>
      <c r="PG57" s="109">
        <f>'Mladí jazdci'!PG15</f>
        <v>0</v>
      </c>
      <c r="PH57" s="109">
        <f>'Mladí jazdci'!PH15</f>
        <v>0</v>
      </c>
      <c r="PI57" s="109">
        <f>'Mladí jazdci'!PI15</f>
        <v>0</v>
      </c>
      <c r="PJ57" s="109">
        <f>'Mladí jazdci'!PJ15</f>
        <v>0</v>
      </c>
      <c r="PK57" s="109">
        <f>'Mladí jazdci'!PK15</f>
        <v>0</v>
      </c>
      <c r="PL57" s="109">
        <f>'Mladí jazdci'!PL15</f>
        <v>0</v>
      </c>
      <c r="PM57" s="109">
        <f>'Mladí jazdci'!PM15</f>
        <v>0</v>
      </c>
      <c r="PN57" s="109">
        <f>'Mladí jazdci'!PN15</f>
        <v>0</v>
      </c>
      <c r="PO57" s="109">
        <f>'Mladí jazdci'!PO15</f>
        <v>0</v>
      </c>
      <c r="PP57" s="109">
        <f>'Mladí jazdci'!PP15</f>
        <v>0</v>
      </c>
      <c r="PQ57" s="109">
        <f>'Mladí jazdci'!PQ15</f>
        <v>0</v>
      </c>
      <c r="PR57" s="109">
        <f>'Mladí jazdci'!PR15</f>
        <v>0</v>
      </c>
      <c r="PS57" s="109">
        <f>'Mladí jazdci'!PS15</f>
        <v>0</v>
      </c>
      <c r="PT57" s="109">
        <f>'Mladí jazdci'!PT15</f>
        <v>0</v>
      </c>
      <c r="PU57" s="109">
        <f>'Mladí jazdci'!PU15</f>
        <v>0</v>
      </c>
      <c r="PV57" s="109">
        <f>'Mladí jazdci'!PV15</f>
        <v>0</v>
      </c>
      <c r="PW57" s="109">
        <f>'Mladí jazdci'!PW15</f>
        <v>0</v>
      </c>
      <c r="PX57" s="109">
        <f>'Mladí jazdci'!PX15</f>
        <v>0</v>
      </c>
      <c r="PY57" s="109">
        <f>'Mladí jazdci'!PY15</f>
        <v>0</v>
      </c>
      <c r="PZ57" s="109">
        <f>'Mladí jazdci'!PZ15</f>
        <v>0</v>
      </c>
      <c r="QA57" s="109">
        <f>'Mladí jazdci'!QA15</f>
        <v>0</v>
      </c>
      <c r="QB57" s="109">
        <f>'Mladí jazdci'!QB15</f>
        <v>0</v>
      </c>
      <c r="QC57" s="109">
        <f>'Mladí jazdci'!QC15</f>
        <v>0</v>
      </c>
      <c r="QD57" s="109">
        <f>'Mladí jazdci'!QD15</f>
        <v>0</v>
      </c>
      <c r="QE57" s="109">
        <f>'Mladí jazdci'!QE15</f>
        <v>0</v>
      </c>
      <c r="QF57" s="109">
        <f>'Mladí jazdci'!QF15</f>
        <v>0</v>
      </c>
      <c r="QG57" s="109">
        <f>'Mladí jazdci'!QG15</f>
        <v>0</v>
      </c>
      <c r="QH57" s="109">
        <f>'Mladí jazdci'!QH15</f>
        <v>0</v>
      </c>
      <c r="QI57" s="109">
        <f>'Mladí jazdci'!QI15</f>
        <v>0</v>
      </c>
      <c r="QJ57" s="109">
        <f>'Mladí jazdci'!QJ15</f>
        <v>0</v>
      </c>
      <c r="QK57" s="109">
        <f>'Mladí jazdci'!QK15</f>
        <v>0</v>
      </c>
      <c r="QL57" s="109">
        <f>'Mladí jazdci'!QL15</f>
        <v>0</v>
      </c>
      <c r="QM57" s="109">
        <f>'Mladí jazdci'!QM15</f>
        <v>0</v>
      </c>
      <c r="QN57" s="109">
        <f>'Mladí jazdci'!QN15</f>
        <v>0</v>
      </c>
      <c r="QO57" s="109">
        <f>'Mladí jazdci'!QO15</f>
        <v>0</v>
      </c>
      <c r="QP57" s="109">
        <f>'Mladí jazdci'!QP15</f>
        <v>0</v>
      </c>
      <c r="QQ57" s="109">
        <f>'Mladí jazdci'!QQ15</f>
        <v>0</v>
      </c>
      <c r="QR57" s="109">
        <f>'Mladí jazdci'!QR15</f>
        <v>0</v>
      </c>
      <c r="QS57" s="109">
        <f>'Mladí jazdci'!QS15</f>
        <v>0</v>
      </c>
      <c r="QT57" s="109">
        <f>'Mladí jazdci'!QT15</f>
        <v>0</v>
      </c>
      <c r="QU57" s="109">
        <f>'Mladí jazdci'!QU15</f>
        <v>0</v>
      </c>
      <c r="QV57" s="109">
        <f>'Mladí jazdci'!QV15</f>
        <v>0</v>
      </c>
      <c r="QW57" s="109">
        <f>'Mladí jazdci'!QW15</f>
        <v>0</v>
      </c>
      <c r="QX57" s="109">
        <f>'Mladí jazdci'!QX15</f>
        <v>0</v>
      </c>
      <c r="QY57" s="109">
        <f>'Mladí jazdci'!QY15</f>
        <v>0</v>
      </c>
      <c r="QZ57" s="109">
        <f>'Mladí jazdci'!QZ15</f>
        <v>0</v>
      </c>
      <c r="RA57" s="109">
        <f>'Mladí jazdci'!RA15</f>
        <v>0</v>
      </c>
      <c r="RB57" s="109">
        <f>'Mladí jazdci'!RB15</f>
        <v>0</v>
      </c>
      <c r="RC57" s="109">
        <f>'Mladí jazdci'!RC15</f>
        <v>0</v>
      </c>
      <c r="RD57" s="109">
        <f>'Mladí jazdci'!RD15</f>
        <v>0</v>
      </c>
      <c r="RE57" s="109">
        <f>'Mladí jazdci'!RE15</f>
        <v>0</v>
      </c>
      <c r="RF57" s="109">
        <f>'Mladí jazdci'!RF15</f>
        <v>0</v>
      </c>
      <c r="RG57" s="109">
        <f>'Mladí jazdci'!RG15</f>
        <v>0</v>
      </c>
      <c r="RH57" s="109">
        <f>'Mladí jazdci'!RH15</f>
        <v>0</v>
      </c>
      <c r="RI57" s="109">
        <f>'Mladí jazdci'!RI15</f>
        <v>0</v>
      </c>
      <c r="RJ57" s="109">
        <f>'Mladí jazdci'!RJ15</f>
        <v>0</v>
      </c>
      <c r="RK57" s="109">
        <f>'Mladí jazdci'!RK15</f>
        <v>0</v>
      </c>
      <c r="RL57" s="109">
        <f>'Mladí jazdci'!RL15</f>
        <v>0</v>
      </c>
      <c r="RM57" s="109">
        <f>'Mladí jazdci'!RM15</f>
        <v>0</v>
      </c>
      <c r="RN57" s="109">
        <f>'Mladí jazdci'!RN15</f>
        <v>0</v>
      </c>
      <c r="RO57" s="109">
        <f>'Mladí jazdci'!RO15</f>
        <v>0</v>
      </c>
      <c r="RP57" s="109">
        <f>'Mladí jazdci'!RP15</f>
        <v>0</v>
      </c>
      <c r="RQ57" s="109">
        <f>'Mladí jazdci'!RQ15</f>
        <v>0</v>
      </c>
      <c r="RR57" s="109">
        <f>'Mladí jazdci'!RR15</f>
        <v>0</v>
      </c>
      <c r="RS57" s="109">
        <f>'Mladí jazdci'!RS15</f>
        <v>0</v>
      </c>
      <c r="RT57" s="109">
        <f>'Mladí jazdci'!RT15</f>
        <v>0</v>
      </c>
      <c r="RU57" s="109">
        <f>'Mladí jazdci'!RU15</f>
        <v>0</v>
      </c>
      <c r="RV57" s="109">
        <f>'Mladí jazdci'!RV15</f>
        <v>0</v>
      </c>
      <c r="RW57" s="109">
        <f>'Mladí jazdci'!RW15</f>
        <v>0</v>
      </c>
      <c r="RX57" s="109">
        <f>'Mladí jazdci'!RX15</f>
        <v>0</v>
      </c>
      <c r="RY57" s="109">
        <f>'Mladí jazdci'!RY15</f>
        <v>0</v>
      </c>
      <c r="RZ57" s="109">
        <f>'Mladí jazdci'!RZ15</f>
        <v>0</v>
      </c>
      <c r="SA57" s="109">
        <f>'Mladí jazdci'!SA15</f>
        <v>0</v>
      </c>
      <c r="SB57" s="109">
        <f>'Mladí jazdci'!SB15</f>
        <v>0</v>
      </c>
      <c r="SC57" s="109">
        <f>'Mladí jazdci'!SC15</f>
        <v>0</v>
      </c>
      <c r="SD57" s="109">
        <f>'Mladí jazdci'!SD15</f>
        <v>0</v>
      </c>
      <c r="SE57" s="109">
        <f>'Mladí jazdci'!SE15</f>
        <v>0</v>
      </c>
      <c r="SF57" s="109">
        <f>'Mladí jazdci'!SF15</f>
        <v>0</v>
      </c>
      <c r="SG57" s="109">
        <f>'Mladí jazdci'!SG15</f>
        <v>0</v>
      </c>
      <c r="SH57" s="109">
        <f>'Mladí jazdci'!SH15</f>
        <v>0</v>
      </c>
      <c r="SI57" s="109">
        <f>'Mladí jazdci'!SI15</f>
        <v>0</v>
      </c>
      <c r="SJ57" s="109">
        <f>'Mladí jazdci'!SJ15</f>
        <v>0</v>
      </c>
      <c r="SK57" s="109">
        <f>'Mladí jazdci'!SK15</f>
        <v>0</v>
      </c>
      <c r="SL57" s="109">
        <f>'Mladí jazdci'!SL15</f>
        <v>0</v>
      </c>
      <c r="SM57" s="109">
        <f>'Mladí jazdci'!SM15</f>
        <v>0</v>
      </c>
      <c r="SN57" s="109">
        <f>'Mladí jazdci'!SN15</f>
        <v>0</v>
      </c>
      <c r="SO57" s="109">
        <f>'Mladí jazdci'!SO15</f>
        <v>0</v>
      </c>
      <c r="SP57" s="109">
        <f>'Mladí jazdci'!SP15</f>
        <v>0</v>
      </c>
      <c r="SQ57" s="109">
        <f>'Mladí jazdci'!SQ15</f>
        <v>0</v>
      </c>
      <c r="SR57" s="109">
        <f>'Mladí jazdci'!SR15</f>
        <v>0</v>
      </c>
      <c r="SS57" s="109">
        <f>'Mladí jazdci'!SS15</f>
        <v>0</v>
      </c>
      <c r="ST57" s="109">
        <f>'Mladí jazdci'!ST15</f>
        <v>0</v>
      </c>
      <c r="SU57" s="109">
        <f>'Mladí jazdci'!SU15</f>
        <v>0</v>
      </c>
      <c r="SV57" s="109">
        <f>'Mladí jazdci'!SV15</f>
        <v>0</v>
      </c>
      <c r="SW57" s="109">
        <f>'Mladí jazdci'!SW15</f>
        <v>0</v>
      </c>
      <c r="SX57" s="109">
        <f>'Mladí jazdci'!SX15</f>
        <v>0</v>
      </c>
      <c r="SY57" s="109">
        <f>'Mladí jazdci'!SY15</f>
        <v>0</v>
      </c>
      <c r="SZ57" s="109">
        <f>'Mladí jazdci'!SZ15</f>
        <v>0</v>
      </c>
      <c r="TA57" s="109">
        <f>'Mladí jazdci'!TA15</f>
        <v>0</v>
      </c>
      <c r="TB57" s="109">
        <f>'Mladí jazdci'!TB15</f>
        <v>0</v>
      </c>
    </row>
    <row r="58" spans="1:522" s="1" customFormat="1" ht="18" customHeight="1" x14ac:dyDescent="0.2">
      <c r="A58" s="12">
        <v>43</v>
      </c>
      <c r="B58" s="11" t="s">
        <v>725</v>
      </c>
      <c r="D58" s="1">
        <v>2018</v>
      </c>
      <c r="E58" s="4" t="s">
        <v>9</v>
      </c>
      <c r="F58" s="9">
        <v>697</v>
      </c>
      <c r="G58" s="9" t="s">
        <v>129</v>
      </c>
      <c r="H58" s="4" t="s">
        <v>11</v>
      </c>
      <c r="I58" s="1">
        <f>SUM(K58:TB58)</f>
        <v>24.5</v>
      </c>
      <c r="J58" s="12">
        <f>Tabuľka3[[#This Row],[Stĺpec9]]</f>
        <v>24.5</v>
      </c>
      <c r="K58" s="109">
        <f>Seniori!K60</f>
        <v>0</v>
      </c>
      <c r="L58" s="109">
        <f>Seniori!L60</f>
        <v>0</v>
      </c>
      <c r="M58" s="109">
        <f>Seniori!M60</f>
        <v>0</v>
      </c>
      <c r="N58" s="109">
        <f>Seniori!N60</f>
        <v>0</v>
      </c>
      <c r="O58" s="109">
        <f>Seniori!O60</f>
        <v>0</v>
      </c>
      <c r="P58" s="109">
        <f>Seniori!P60</f>
        <v>0</v>
      </c>
      <c r="Q58" s="109">
        <f>Seniori!Q60</f>
        <v>0</v>
      </c>
      <c r="R58" s="109">
        <f>Seniori!R60</f>
        <v>0</v>
      </c>
      <c r="S58" s="109">
        <f>Seniori!S60</f>
        <v>0</v>
      </c>
      <c r="T58" s="109">
        <f>Seniori!T60</f>
        <v>0</v>
      </c>
      <c r="U58" s="109">
        <f>Seniori!U60</f>
        <v>0</v>
      </c>
      <c r="V58" s="109">
        <f>Seniori!V60</f>
        <v>0</v>
      </c>
      <c r="W58" s="109">
        <f>Seniori!W60</f>
        <v>0</v>
      </c>
      <c r="X58" s="109">
        <f>Seniori!X60</f>
        <v>0</v>
      </c>
      <c r="Y58" s="109">
        <f>Seniori!Y60</f>
        <v>0</v>
      </c>
      <c r="Z58" s="109">
        <f>Seniori!Z60</f>
        <v>0</v>
      </c>
      <c r="AA58" s="109">
        <f>Seniori!AA60</f>
        <v>0</v>
      </c>
      <c r="AB58" s="109">
        <f>Seniori!AB60</f>
        <v>0</v>
      </c>
      <c r="AC58" s="109">
        <f>Seniori!AC60</f>
        <v>0</v>
      </c>
      <c r="AD58" s="109">
        <f>Seniori!AD60</f>
        <v>0</v>
      </c>
      <c r="AE58" s="109">
        <f>Seniori!AE60</f>
        <v>0</v>
      </c>
      <c r="AF58" s="109">
        <f>Seniori!AF60</f>
        <v>0</v>
      </c>
      <c r="AG58" s="109">
        <f>Seniori!AG60</f>
        <v>0</v>
      </c>
      <c r="AH58" s="109">
        <f>Seniori!AH60</f>
        <v>0</v>
      </c>
      <c r="AI58" s="109">
        <f>Seniori!AI60</f>
        <v>0</v>
      </c>
      <c r="AJ58" s="109">
        <f>Seniori!AJ60</f>
        <v>0</v>
      </c>
      <c r="AK58" s="109">
        <f>Seniori!AK60</f>
        <v>0</v>
      </c>
      <c r="AL58" s="109">
        <f>Seniori!AL60</f>
        <v>0</v>
      </c>
      <c r="AM58" s="109">
        <f>Seniori!AM60</f>
        <v>0</v>
      </c>
      <c r="AN58" s="109">
        <f>Seniori!AN60</f>
        <v>0</v>
      </c>
      <c r="AO58" s="109">
        <f>Seniori!AO60</f>
        <v>0</v>
      </c>
      <c r="AP58" s="109">
        <f>Seniori!AP60</f>
        <v>0</v>
      </c>
      <c r="AQ58" s="109">
        <f>Seniori!AQ60</f>
        <v>0</v>
      </c>
      <c r="AR58" s="109">
        <f>Seniori!AR60</f>
        <v>0</v>
      </c>
      <c r="AS58" s="109">
        <f>Seniori!AS60</f>
        <v>0</v>
      </c>
      <c r="AT58" s="109">
        <f>Seniori!AT60</f>
        <v>0</v>
      </c>
      <c r="AU58" s="109">
        <f>Seniori!AU60</f>
        <v>0</v>
      </c>
      <c r="AV58" s="109">
        <f>Seniori!AV60</f>
        <v>0</v>
      </c>
      <c r="AW58" s="109">
        <f>Seniori!AW60</f>
        <v>0</v>
      </c>
      <c r="AX58" s="109">
        <f>Seniori!AX60</f>
        <v>0</v>
      </c>
      <c r="AY58" s="109">
        <f>Seniori!AY60</f>
        <v>0</v>
      </c>
      <c r="AZ58" s="109">
        <f>Seniori!AZ60</f>
        <v>0</v>
      </c>
      <c r="BA58" s="109">
        <f>Seniori!BA60</f>
        <v>0</v>
      </c>
      <c r="BB58" s="109">
        <f>Seniori!BB60</f>
        <v>0</v>
      </c>
      <c r="BC58" s="109">
        <f>Seniori!BC60</f>
        <v>0</v>
      </c>
      <c r="BD58" s="109">
        <f>Seniori!BD60</f>
        <v>0</v>
      </c>
      <c r="BE58" s="109">
        <f>Seniori!BE60</f>
        <v>0</v>
      </c>
      <c r="BF58" s="109">
        <f>Seniori!BF60</f>
        <v>0</v>
      </c>
      <c r="BG58" s="109">
        <f>Seniori!BG60</f>
        <v>0</v>
      </c>
      <c r="BH58" s="109">
        <f>Seniori!BH60</f>
        <v>0</v>
      </c>
      <c r="BI58" s="109">
        <f>Seniori!BI60</f>
        <v>0</v>
      </c>
      <c r="BJ58" s="109">
        <f>Seniori!BJ60</f>
        <v>0</v>
      </c>
      <c r="BK58" s="109">
        <f>Seniori!BK60</f>
        <v>0</v>
      </c>
      <c r="BL58" s="109">
        <f>Seniori!BL60</f>
        <v>0</v>
      </c>
      <c r="BM58" s="109">
        <f>Seniori!BM60</f>
        <v>0</v>
      </c>
      <c r="BN58" s="109">
        <f>Seniori!BN60</f>
        <v>0</v>
      </c>
      <c r="BO58" s="109">
        <f>Seniori!BO60</f>
        <v>0</v>
      </c>
      <c r="BP58" s="109">
        <f>Seniori!BP60</f>
        <v>0</v>
      </c>
      <c r="BQ58" s="109">
        <f>Seniori!BQ60</f>
        <v>0</v>
      </c>
      <c r="BR58" s="109">
        <f>Seniori!BR60</f>
        <v>0</v>
      </c>
      <c r="BS58" s="109">
        <f>Seniori!BS60</f>
        <v>0</v>
      </c>
      <c r="BT58" s="109">
        <f>Seniori!BT60</f>
        <v>0</v>
      </c>
      <c r="BU58" s="109">
        <f>Seniori!BU60</f>
        <v>0</v>
      </c>
      <c r="BV58" s="109">
        <f>Seniori!BV60</f>
        <v>0</v>
      </c>
      <c r="BW58" s="109">
        <f>Seniori!BW60</f>
        <v>0</v>
      </c>
      <c r="BX58" s="109">
        <f>Seniori!BX60</f>
        <v>0</v>
      </c>
      <c r="BY58" s="109">
        <f>Seniori!BY60</f>
        <v>0</v>
      </c>
      <c r="BZ58" s="109">
        <f>Seniori!BZ60</f>
        <v>0</v>
      </c>
      <c r="CA58" s="109">
        <f>Seniori!CA60</f>
        <v>0</v>
      </c>
      <c r="CB58" s="109">
        <f>Seniori!CB60</f>
        <v>0</v>
      </c>
      <c r="CC58" s="109">
        <f>Seniori!CC60</f>
        <v>0</v>
      </c>
      <c r="CD58" s="109">
        <f>Seniori!CD60</f>
        <v>0</v>
      </c>
      <c r="CE58" s="109">
        <f>Seniori!CE60</f>
        <v>0</v>
      </c>
      <c r="CF58" s="109">
        <f>Seniori!CF60</f>
        <v>0</v>
      </c>
      <c r="CG58" s="109">
        <f>Seniori!CG60</f>
        <v>0</v>
      </c>
      <c r="CH58" s="109">
        <f>Seniori!CH60</f>
        <v>0</v>
      </c>
      <c r="CI58" s="109">
        <f>Seniori!CI60</f>
        <v>0</v>
      </c>
      <c r="CJ58" s="109">
        <f>Seniori!CJ60</f>
        <v>0</v>
      </c>
      <c r="CK58" s="109">
        <f>Seniori!CK60</f>
        <v>0</v>
      </c>
      <c r="CL58" s="109">
        <f>Seniori!CL60</f>
        <v>0</v>
      </c>
      <c r="CM58" s="109">
        <f>Seniori!CM60</f>
        <v>0</v>
      </c>
      <c r="CN58" s="109">
        <f>Seniori!CN60</f>
        <v>0</v>
      </c>
      <c r="CO58" s="109">
        <f>Seniori!CO60</f>
        <v>0</v>
      </c>
      <c r="CP58" s="109">
        <f>Seniori!CP60</f>
        <v>0</v>
      </c>
      <c r="CQ58" s="109">
        <f>Seniori!CQ60</f>
        <v>0</v>
      </c>
      <c r="CR58" s="109">
        <f>Seniori!CR60</f>
        <v>0</v>
      </c>
      <c r="CS58" s="109">
        <f>Seniori!CS60</f>
        <v>0</v>
      </c>
      <c r="CT58" s="109">
        <f>Seniori!CT60</f>
        <v>0</v>
      </c>
      <c r="CU58" s="109">
        <f>Seniori!CU60</f>
        <v>0</v>
      </c>
      <c r="CV58" s="109">
        <f>Seniori!CV60</f>
        <v>0</v>
      </c>
      <c r="CW58" s="109">
        <f>Seniori!CW60</f>
        <v>0</v>
      </c>
      <c r="CX58" s="109">
        <f>Seniori!CX60</f>
        <v>0</v>
      </c>
      <c r="CY58" s="109">
        <f>Seniori!CY60</f>
        <v>0</v>
      </c>
      <c r="CZ58" s="109">
        <f>Seniori!CZ60</f>
        <v>0</v>
      </c>
      <c r="DA58" s="109">
        <f>Seniori!DA60</f>
        <v>0</v>
      </c>
      <c r="DB58" s="109">
        <f>Seniori!DB60</f>
        <v>0</v>
      </c>
      <c r="DC58" s="109">
        <f>Seniori!DC60</f>
        <v>0</v>
      </c>
      <c r="DD58" s="109">
        <f>Seniori!DD60</f>
        <v>0</v>
      </c>
      <c r="DE58" s="109">
        <f>Seniori!DE60</f>
        <v>0</v>
      </c>
      <c r="DF58" s="109">
        <f>Seniori!DF60</f>
        <v>0</v>
      </c>
      <c r="DG58" s="109">
        <f>Seniori!DG60</f>
        <v>0</v>
      </c>
      <c r="DH58" s="109">
        <f>Seniori!DH60</f>
        <v>0</v>
      </c>
      <c r="DI58" s="109">
        <f>Seniori!DI60</f>
        <v>0</v>
      </c>
      <c r="DJ58" s="109">
        <f>Seniori!DJ60</f>
        <v>0</v>
      </c>
      <c r="DK58" s="109">
        <f>Seniori!DK60</f>
        <v>0</v>
      </c>
      <c r="DL58" s="109">
        <f>Seniori!DL60</f>
        <v>0</v>
      </c>
      <c r="DM58" s="109">
        <f>Seniori!DM60</f>
        <v>0</v>
      </c>
      <c r="DN58" s="109">
        <f>Seniori!DN60</f>
        <v>0</v>
      </c>
      <c r="DO58" s="109">
        <f>Seniori!DO60</f>
        <v>0</v>
      </c>
      <c r="DP58" s="109">
        <f>Seniori!DP60</f>
        <v>0</v>
      </c>
      <c r="DQ58" s="109">
        <f>Seniori!DQ60</f>
        <v>0</v>
      </c>
      <c r="DR58" s="109">
        <f>Seniori!DR60</f>
        <v>0</v>
      </c>
      <c r="DS58" s="109">
        <f>Seniori!DS60</f>
        <v>0</v>
      </c>
      <c r="DT58" s="109">
        <f>Seniori!DT60</f>
        <v>0</v>
      </c>
      <c r="DU58" s="109">
        <f>Seniori!DU60</f>
        <v>0</v>
      </c>
      <c r="DV58" s="109">
        <f>Seniori!DV60</f>
        <v>0</v>
      </c>
      <c r="DW58" s="109">
        <f>Seniori!DW60</f>
        <v>0</v>
      </c>
      <c r="DX58" s="109">
        <f>Seniori!DX60</f>
        <v>0</v>
      </c>
      <c r="DY58" s="109">
        <f>Seniori!DY60</f>
        <v>0</v>
      </c>
      <c r="DZ58" s="109">
        <f>Seniori!DZ60</f>
        <v>0</v>
      </c>
      <c r="EA58" s="109">
        <f>Seniori!EA60</f>
        <v>0</v>
      </c>
      <c r="EB58" s="109">
        <f>Seniori!EB60</f>
        <v>0</v>
      </c>
      <c r="EC58" s="109">
        <f>Seniori!EC60</f>
        <v>0</v>
      </c>
      <c r="ED58" s="109">
        <f>Seniori!ED60</f>
        <v>0</v>
      </c>
      <c r="EE58" s="109">
        <f>Seniori!EE60</f>
        <v>0</v>
      </c>
      <c r="EF58" s="109">
        <f>Seniori!EF60</f>
        <v>0</v>
      </c>
      <c r="EG58" s="109">
        <f>Seniori!EG60</f>
        <v>0</v>
      </c>
      <c r="EH58" s="109">
        <f>Seniori!EH60</f>
        <v>0</v>
      </c>
      <c r="EI58" s="109">
        <f>Seniori!EI60</f>
        <v>0</v>
      </c>
      <c r="EJ58" s="109">
        <f>Seniori!EJ60</f>
        <v>0</v>
      </c>
      <c r="EK58" s="109">
        <f>Seniori!EK60</f>
        <v>0</v>
      </c>
      <c r="EL58" s="109">
        <f>Seniori!EL60</f>
        <v>0</v>
      </c>
      <c r="EM58" s="109">
        <f>Seniori!EM60</f>
        <v>0</v>
      </c>
      <c r="EN58" s="109">
        <f>Seniori!EN60</f>
        <v>0</v>
      </c>
      <c r="EO58" s="109">
        <f>Seniori!EO60</f>
        <v>0</v>
      </c>
      <c r="EP58" s="109">
        <f>Seniori!EP60</f>
        <v>0</v>
      </c>
      <c r="EQ58" s="109">
        <f>Seniori!EQ60</f>
        <v>0</v>
      </c>
      <c r="ER58" s="109">
        <f>Seniori!ER60</f>
        <v>0</v>
      </c>
      <c r="ES58" s="109">
        <f>Seniori!ES60</f>
        <v>0</v>
      </c>
      <c r="ET58" s="109">
        <f>Seniori!ET60</f>
        <v>0</v>
      </c>
      <c r="EU58" s="109">
        <f>Seniori!EU60</f>
        <v>0</v>
      </c>
      <c r="EV58" s="109">
        <f>Seniori!EV60</f>
        <v>0</v>
      </c>
      <c r="EW58" s="109">
        <f>Seniori!EW60</f>
        <v>0</v>
      </c>
      <c r="EX58" s="109">
        <f>Seniori!EX60</f>
        <v>0</v>
      </c>
      <c r="EY58" s="109">
        <f>Seniori!EY60</f>
        <v>0</v>
      </c>
      <c r="EZ58" s="109">
        <f>Seniori!EZ60</f>
        <v>0</v>
      </c>
      <c r="FA58" s="109">
        <f>Seniori!FA60</f>
        <v>0</v>
      </c>
      <c r="FB58" s="109">
        <f>Seniori!FB60</f>
        <v>0</v>
      </c>
      <c r="FC58" s="109">
        <f>Seniori!FC60</f>
        <v>0</v>
      </c>
      <c r="FD58" s="109">
        <f>Seniori!FD60</f>
        <v>0</v>
      </c>
      <c r="FE58" s="109">
        <f>Seniori!FE60</f>
        <v>0</v>
      </c>
      <c r="FF58" s="109">
        <f>Seniori!FF60</f>
        <v>0</v>
      </c>
      <c r="FG58" s="109">
        <f>Seniori!FG60</f>
        <v>0</v>
      </c>
      <c r="FH58" s="109">
        <f>Seniori!FH60</f>
        <v>0</v>
      </c>
      <c r="FI58" s="109">
        <f>Seniori!FI60</f>
        <v>0</v>
      </c>
      <c r="FJ58" s="109">
        <f>Seniori!FJ60</f>
        <v>0</v>
      </c>
      <c r="FK58" s="109">
        <f>Seniori!FK60</f>
        <v>0</v>
      </c>
      <c r="FL58" s="109">
        <f>Seniori!FL60</f>
        <v>0</v>
      </c>
      <c r="FM58" s="109">
        <f>Seniori!FM60</f>
        <v>0</v>
      </c>
      <c r="FN58" s="109">
        <f>Seniori!FN60</f>
        <v>0</v>
      </c>
      <c r="FO58" s="109">
        <f>Seniori!FO60</f>
        <v>0</v>
      </c>
      <c r="FP58" s="109">
        <f>Seniori!FP60</f>
        <v>0</v>
      </c>
      <c r="FQ58" s="109">
        <f>Seniori!FQ60</f>
        <v>0</v>
      </c>
      <c r="FR58" s="109">
        <f>Seniori!FR60</f>
        <v>0</v>
      </c>
      <c r="FS58" s="109">
        <f>Seniori!FS60</f>
        <v>0</v>
      </c>
      <c r="FT58" s="109">
        <f>Seniori!FT60</f>
        <v>0</v>
      </c>
      <c r="FU58" s="109">
        <f>Seniori!FU60</f>
        <v>0</v>
      </c>
      <c r="FV58" s="109">
        <f>Seniori!FV60</f>
        <v>0</v>
      </c>
      <c r="FW58" s="109">
        <f>Seniori!FW60</f>
        <v>0</v>
      </c>
      <c r="FX58" s="109">
        <f>Seniori!FX60</f>
        <v>0</v>
      </c>
      <c r="FY58" s="109">
        <f>Seniori!FY60</f>
        <v>0</v>
      </c>
      <c r="FZ58" s="109">
        <f>Seniori!FZ60</f>
        <v>0</v>
      </c>
      <c r="GA58" s="109">
        <f>Seniori!GA60</f>
        <v>0</v>
      </c>
      <c r="GB58" s="109">
        <f>Seniori!GB60</f>
        <v>0</v>
      </c>
      <c r="GC58" s="109">
        <f>Seniori!GC60</f>
        <v>0</v>
      </c>
      <c r="GD58" s="109">
        <f>Seniori!GD60</f>
        <v>0</v>
      </c>
      <c r="GE58" s="109">
        <f>Seniori!GE60</f>
        <v>0</v>
      </c>
      <c r="GF58" s="109">
        <f>Seniori!GF60</f>
        <v>0</v>
      </c>
      <c r="GG58" s="109">
        <f>Seniori!GG60</f>
        <v>0</v>
      </c>
      <c r="GH58" s="109">
        <f>Seniori!GH60</f>
        <v>0</v>
      </c>
      <c r="GI58" s="109">
        <f>Seniori!GI60</f>
        <v>0</v>
      </c>
      <c r="GJ58" s="109">
        <f>Seniori!GJ60</f>
        <v>0</v>
      </c>
      <c r="GK58" s="109">
        <f>Seniori!GK60</f>
        <v>0</v>
      </c>
      <c r="GL58" s="109">
        <f>Seniori!GL60</f>
        <v>0</v>
      </c>
      <c r="GM58" s="109">
        <f>Seniori!GM60</f>
        <v>0</v>
      </c>
      <c r="GN58" s="109">
        <f>Seniori!GN60</f>
        <v>0</v>
      </c>
      <c r="GO58" s="109">
        <f>Seniori!GO60</f>
        <v>0</v>
      </c>
      <c r="GP58" s="109">
        <f>Seniori!GP60</f>
        <v>0</v>
      </c>
      <c r="GQ58" s="109">
        <f>Seniori!GQ60</f>
        <v>0</v>
      </c>
      <c r="GR58" s="109">
        <f>Seniori!GR60</f>
        <v>0</v>
      </c>
      <c r="GS58" s="109">
        <f>Seniori!GS60</f>
        <v>0</v>
      </c>
      <c r="GT58" s="109">
        <f>Seniori!GT60</f>
        <v>0</v>
      </c>
      <c r="GU58" s="109">
        <f>Seniori!GU60</f>
        <v>0</v>
      </c>
      <c r="GV58" s="109">
        <f>Seniori!GV60</f>
        <v>0</v>
      </c>
      <c r="GW58" s="109">
        <f>Seniori!GW60</f>
        <v>0</v>
      </c>
      <c r="GX58" s="109">
        <f>Seniori!GX60</f>
        <v>0</v>
      </c>
      <c r="GY58" s="109">
        <f>Seniori!GY60</f>
        <v>0</v>
      </c>
      <c r="GZ58" s="109">
        <f>Seniori!GZ60</f>
        <v>0</v>
      </c>
      <c r="HA58" s="109">
        <f>Seniori!HA60</f>
        <v>0</v>
      </c>
      <c r="HB58" s="109">
        <f>Seniori!HB60</f>
        <v>0</v>
      </c>
      <c r="HC58" s="109">
        <f>Seniori!HC60</f>
        <v>0</v>
      </c>
      <c r="HD58" s="109">
        <f>Seniori!HD60</f>
        <v>0</v>
      </c>
      <c r="HE58" s="109">
        <f>Seniori!HE60</f>
        <v>0</v>
      </c>
      <c r="HF58" s="109">
        <f>Seniori!HF60</f>
        <v>0</v>
      </c>
      <c r="HG58" s="109">
        <f>Seniori!HG60</f>
        <v>0</v>
      </c>
      <c r="HH58" s="109">
        <f>Seniori!HH60</f>
        <v>0</v>
      </c>
      <c r="HI58" s="109">
        <f>Seniori!HI60</f>
        <v>0</v>
      </c>
      <c r="HJ58" s="109">
        <f>Seniori!HJ60</f>
        <v>0</v>
      </c>
      <c r="HK58" s="109">
        <f>Seniori!HK60</f>
        <v>0</v>
      </c>
      <c r="HL58" s="109">
        <f>Seniori!HL60</f>
        <v>0</v>
      </c>
      <c r="HM58" s="109">
        <f>Seniori!HM60</f>
        <v>0</v>
      </c>
      <c r="HN58" s="109">
        <f>Seniori!HN60</f>
        <v>0</v>
      </c>
      <c r="HO58" s="109">
        <f>Seniori!HO60</f>
        <v>0</v>
      </c>
      <c r="HP58" s="109">
        <f>Seniori!HP60</f>
        <v>0</v>
      </c>
      <c r="HQ58" s="109">
        <f>Seniori!HQ60</f>
        <v>0</v>
      </c>
      <c r="HR58" s="109">
        <f>Seniori!HR60</f>
        <v>0</v>
      </c>
      <c r="HS58" s="109">
        <f>Seniori!HS60</f>
        <v>0</v>
      </c>
      <c r="HT58" s="109">
        <f>Seniori!HT60</f>
        <v>0</v>
      </c>
      <c r="HU58" s="109">
        <f>Seniori!HU60</f>
        <v>0</v>
      </c>
      <c r="HV58" s="109">
        <f>Seniori!HV60</f>
        <v>0</v>
      </c>
      <c r="HW58" s="109">
        <f>Seniori!HW60</f>
        <v>0</v>
      </c>
      <c r="HX58" s="109">
        <f>Seniori!HX60</f>
        <v>0</v>
      </c>
      <c r="HY58" s="109">
        <f>Seniori!HY60</f>
        <v>0</v>
      </c>
      <c r="HZ58" s="109">
        <f>Seniori!HZ60</f>
        <v>0</v>
      </c>
      <c r="IA58" s="109">
        <f>Seniori!IA60</f>
        <v>0</v>
      </c>
      <c r="IB58" s="109">
        <f>Seniori!IB60</f>
        <v>0</v>
      </c>
      <c r="IC58" s="109">
        <f>Seniori!IC60</f>
        <v>0</v>
      </c>
      <c r="ID58" s="109">
        <f>Seniori!ID60</f>
        <v>0</v>
      </c>
      <c r="IE58" s="109">
        <f>Seniori!IE60</f>
        <v>0</v>
      </c>
      <c r="IF58" s="109">
        <f>Seniori!IF60</f>
        <v>0</v>
      </c>
      <c r="IG58" s="109">
        <f>Seniori!IG60</f>
        <v>0</v>
      </c>
      <c r="IH58" s="109">
        <f>Seniori!IH60</f>
        <v>0</v>
      </c>
      <c r="II58" s="109">
        <f>Seniori!II60</f>
        <v>0</v>
      </c>
      <c r="IJ58" s="109">
        <f>Seniori!IJ60</f>
        <v>0</v>
      </c>
      <c r="IK58" s="109">
        <f>Seniori!IK60</f>
        <v>0</v>
      </c>
      <c r="IL58" s="109">
        <f>Seniori!IL60</f>
        <v>0</v>
      </c>
      <c r="IM58" s="109">
        <f>Seniori!IM60</f>
        <v>0</v>
      </c>
      <c r="IN58" s="109">
        <f>Seniori!IN60</f>
        <v>0</v>
      </c>
      <c r="IO58" s="109">
        <f>Seniori!IO60</f>
        <v>0</v>
      </c>
      <c r="IP58" s="109">
        <f>Seniori!IP60</f>
        <v>0</v>
      </c>
      <c r="IQ58" s="109">
        <f>Seniori!IQ60</f>
        <v>0</v>
      </c>
      <c r="IR58" s="109">
        <f>Seniori!IR60</f>
        <v>0</v>
      </c>
      <c r="IS58" s="109">
        <f>Seniori!IS60</f>
        <v>0</v>
      </c>
      <c r="IT58" s="109">
        <f>Seniori!IT60</f>
        <v>0</v>
      </c>
      <c r="IU58" s="109">
        <f>Seniori!IU60</f>
        <v>0</v>
      </c>
      <c r="IV58" s="109">
        <f>Seniori!IV60</f>
        <v>0</v>
      </c>
      <c r="IW58" s="109">
        <f>Seniori!IW60</f>
        <v>0</v>
      </c>
      <c r="IX58" s="109">
        <f>Seniori!IX60</f>
        <v>0</v>
      </c>
      <c r="IY58" s="109">
        <f>Seniori!IY60</f>
        <v>0</v>
      </c>
      <c r="IZ58" s="109">
        <f>Seniori!IZ60</f>
        <v>0</v>
      </c>
      <c r="JA58" s="109">
        <f>Seniori!JA60</f>
        <v>0</v>
      </c>
      <c r="JB58" s="109">
        <f>Seniori!JB60</f>
        <v>0</v>
      </c>
      <c r="JC58" s="109">
        <f>Seniori!JC60</f>
        <v>0</v>
      </c>
      <c r="JD58" s="109">
        <f>Seniori!JD60</f>
        <v>0</v>
      </c>
      <c r="JE58" s="109">
        <f>Seniori!JE60</f>
        <v>0</v>
      </c>
      <c r="JF58" s="109">
        <f>Seniori!JF60</f>
        <v>0</v>
      </c>
      <c r="JG58" s="109">
        <f>Seniori!JG60</f>
        <v>0</v>
      </c>
      <c r="JH58" s="109">
        <f>Seniori!JH60</f>
        <v>0</v>
      </c>
      <c r="JI58" s="109">
        <f>Seniori!JI60</f>
        <v>0</v>
      </c>
      <c r="JJ58" s="109">
        <f>Seniori!JJ60</f>
        <v>0</v>
      </c>
      <c r="JK58" s="109">
        <f>Seniori!JK60</f>
        <v>0</v>
      </c>
      <c r="JL58" s="109">
        <f>Seniori!JL60</f>
        <v>0</v>
      </c>
      <c r="JM58" s="109">
        <f>Seniori!JM60</f>
        <v>16.5</v>
      </c>
      <c r="JN58" s="109">
        <f>Seniori!JN60</f>
        <v>0</v>
      </c>
      <c r="JO58" s="109">
        <f>Seniori!JO60</f>
        <v>0</v>
      </c>
      <c r="JP58" s="109">
        <f>Seniori!JP60</f>
        <v>0</v>
      </c>
      <c r="JQ58" s="109">
        <f>Seniori!JQ60</f>
        <v>0</v>
      </c>
      <c r="JR58" s="109">
        <f>Seniori!JR60</f>
        <v>8</v>
      </c>
      <c r="JS58" s="109">
        <f>Seniori!JS60</f>
        <v>0</v>
      </c>
      <c r="JT58" s="109">
        <f>Seniori!JT60</f>
        <v>0</v>
      </c>
      <c r="JU58" s="109">
        <f>Seniori!JU60</f>
        <v>0</v>
      </c>
      <c r="JV58" s="109">
        <f>Seniori!JV60</f>
        <v>0</v>
      </c>
      <c r="JW58" s="109">
        <f>Seniori!JW60</f>
        <v>0</v>
      </c>
      <c r="JX58" s="109">
        <f>Seniori!JX60</f>
        <v>0</v>
      </c>
      <c r="JY58" s="109">
        <f>Seniori!JY60</f>
        <v>0</v>
      </c>
      <c r="JZ58" s="109">
        <f>Seniori!JZ60</f>
        <v>0</v>
      </c>
      <c r="KA58" s="109">
        <f>Seniori!KA60</f>
        <v>0</v>
      </c>
      <c r="KB58" s="109">
        <f>Seniori!KB60</f>
        <v>0</v>
      </c>
      <c r="KC58" s="109">
        <f>Seniori!KC60</f>
        <v>0</v>
      </c>
      <c r="KD58" s="109">
        <f>Seniori!KD60</f>
        <v>0</v>
      </c>
      <c r="KE58" s="109">
        <f>Seniori!KE60</f>
        <v>0</v>
      </c>
      <c r="KF58" s="109">
        <f>Seniori!KF60</f>
        <v>0</v>
      </c>
      <c r="KG58" s="109">
        <f>Seniori!KG60</f>
        <v>0</v>
      </c>
      <c r="KH58" s="109">
        <f>Seniori!KH60</f>
        <v>0</v>
      </c>
      <c r="KI58" s="109">
        <f>Seniori!KI60</f>
        <v>0</v>
      </c>
      <c r="KJ58" s="109">
        <f>Seniori!KJ60</f>
        <v>0</v>
      </c>
      <c r="KK58" s="109">
        <f>Seniori!KK60</f>
        <v>0</v>
      </c>
      <c r="KL58" s="109">
        <f>Seniori!KL60</f>
        <v>0</v>
      </c>
      <c r="KM58" s="109">
        <f>Seniori!KM60</f>
        <v>0</v>
      </c>
      <c r="KN58" s="109">
        <f>Seniori!KN60</f>
        <v>0</v>
      </c>
      <c r="KO58" s="109">
        <f>Seniori!KO60</f>
        <v>0</v>
      </c>
      <c r="KP58" s="109">
        <f>Seniori!KP60</f>
        <v>0</v>
      </c>
      <c r="KQ58" s="109">
        <f>Seniori!KQ60</f>
        <v>0</v>
      </c>
      <c r="KR58" s="109">
        <f>Seniori!KR60</f>
        <v>0</v>
      </c>
      <c r="KS58" s="109">
        <f>Seniori!KS60</f>
        <v>0</v>
      </c>
      <c r="KT58" s="109">
        <f>Seniori!KT60</f>
        <v>0</v>
      </c>
      <c r="KU58" s="109">
        <f>Seniori!KU60</f>
        <v>0</v>
      </c>
      <c r="KV58" s="109">
        <f>Seniori!KV60</f>
        <v>0</v>
      </c>
      <c r="KW58" s="109">
        <f>Seniori!KW60</f>
        <v>0</v>
      </c>
      <c r="KX58" s="109">
        <f>Seniori!KX60</f>
        <v>0</v>
      </c>
      <c r="KY58" s="109">
        <f>Seniori!KY60</f>
        <v>0</v>
      </c>
      <c r="KZ58" s="109">
        <f>Seniori!KZ60</f>
        <v>0</v>
      </c>
      <c r="LA58" s="109">
        <f>Seniori!LA60</f>
        <v>0</v>
      </c>
      <c r="LB58" s="109">
        <f>Seniori!LB60</f>
        <v>0</v>
      </c>
      <c r="LC58" s="109">
        <f>Seniori!LC60</f>
        <v>0</v>
      </c>
      <c r="LD58" s="109">
        <f>Seniori!LD60</f>
        <v>0</v>
      </c>
      <c r="LE58" s="109">
        <f>Seniori!LE60</f>
        <v>0</v>
      </c>
      <c r="LF58" s="109">
        <f>Seniori!LF60</f>
        <v>0</v>
      </c>
      <c r="LG58" s="109">
        <f>Seniori!LG60</f>
        <v>0</v>
      </c>
      <c r="LH58" s="109">
        <f>Seniori!LH60</f>
        <v>0</v>
      </c>
      <c r="LI58" s="109">
        <f>Seniori!LI60</f>
        <v>0</v>
      </c>
      <c r="LJ58" s="109">
        <f>Seniori!LJ60</f>
        <v>0</v>
      </c>
      <c r="LK58" s="109">
        <f>Seniori!LK60</f>
        <v>0</v>
      </c>
      <c r="LL58" s="109">
        <f>Seniori!LL60</f>
        <v>0</v>
      </c>
      <c r="LM58" s="109">
        <f>Seniori!LM60</f>
        <v>0</v>
      </c>
      <c r="LN58" s="109">
        <f>Seniori!LN60</f>
        <v>0</v>
      </c>
      <c r="LO58" s="109">
        <f>Seniori!LO60</f>
        <v>0</v>
      </c>
      <c r="LP58" s="109">
        <f>Seniori!LP60</f>
        <v>0</v>
      </c>
      <c r="LQ58" s="109">
        <f>Seniori!LQ60</f>
        <v>0</v>
      </c>
      <c r="LR58" s="109">
        <f>Seniori!LR60</f>
        <v>0</v>
      </c>
      <c r="LS58" s="109">
        <f>Seniori!LS60</f>
        <v>0</v>
      </c>
      <c r="LT58" s="109">
        <f>Seniori!LT60</f>
        <v>0</v>
      </c>
      <c r="LU58" s="109">
        <f>Seniori!LU60</f>
        <v>0</v>
      </c>
      <c r="LV58" s="109">
        <f>Seniori!LV60</f>
        <v>0</v>
      </c>
      <c r="LW58" s="109">
        <f>Seniori!LW60</f>
        <v>0</v>
      </c>
      <c r="LX58" s="109">
        <f>Seniori!LX60</f>
        <v>0</v>
      </c>
      <c r="LY58" s="109">
        <f>Seniori!LY60</f>
        <v>0</v>
      </c>
      <c r="LZ58" s="109">
        <f>Seniori!LZ60</f>
        <v>0</v>
      </c>
      <c r="MA58" s="109">
        <f>Seniori!MA60</f>
        <v>0</v>
      </c>
      <c r="MB58" s="109">
        <f>Seniori!MB60</f>
        <v>0</v>
      </c>
      <c r="MC58" s="109">
        <f>Seniori!MC60</f>
        <v>0</v>
      </c>
      <c r="MD58" s="109">
        <f>Seniori!MD60</f>
        <v>0</v>
      </c>
      <c r="ME58" s="109">
        <f>Seniori!ME60</f>
        <v>0</v>
      </c>
      <c r="MF58" s="109">
        <f>Seniori!MF60</f>
        <v>0</v>
      </c>
      <c r="MG58" s="109">
        <f>Seniori!MG60</f>
        <v>0</v>
      </c>
      <c r="MH58" s="109">
        <f>Seniori!MH60</f>
        <v>0</v>
      </c>
      <c r="MI58" s="109">
        <f>Seniori!MI60</f>
        <v>0</v>
      </c>
      <c r="MJ58" s="109">
        <f>Seniori!MJ60</f>
        <v>0</v>
      </c>
      <c r="MK58" s="109">
        <f>Seniori!MK60</f>
        <v>0</v>
      </c>
      <c r="ML58" s="109">
        <f>Seniori!ML60</f>
        <v>0</v>
      </c>
      <c r="MM58" s="109">
        <f>Seniori!MM60</f>
        <v>0</v>
      </c>
      <c r="MN58" s="109">
        <f>Seniori!MN60</f>
        <v>0</v>
      </c>
      <c r="MO58" s="109">
        <f>Seniori!MO60</f>
        <v>0</v>
      </c>
      <c r="MP58" s="109">
        <f>Seniori!MP60</f>
        <v>0</v>
      </c>
      <c r="MQ58" s="109">
        <f>Seniori!MQ60</f>
        <v>0</v>
      </c>
      <c r="MR58" s="109">
        <f>Seniori!MR60</f>
        <v>0</v>
      </c>
      <c r="MS58" s="109">
        <f>Seniori!MS60</f>
        <v>0</v>
      </c>
      <c r="MT58" s="109">
        <f>Seniori!MT60</f>
        <v>0</v>
      </c>
      <c r="MU58" s="109">
        <f>Seniori!MU60</f>
        <v>0</v>
      </c>
      <c r="MV58" s="109">
        <f>Seniori!MV60</f>
        <v>0</v>
      </c>
      <c r="MW58" s="109">
        <f>Seniori!MW60</f>
        <v>0</v>
      </c>
      <c r="MX58" s="109">
        <f>Seniori!MX60</f>
        <v>0</v>
      </c>
      <c r="MY58" s="109">
        <f>Seniori!MY60</f>
        <v>0</v>
      </c>
      <c r="MZ58" s="109">
        <f>Seniori!MZ60</f>
        <v>0</v>
      </c>
      <c r="NA58" s="109">
        <f>Seniori!NA60</f>
        <v>0</v>
      </c>
      <c r="NB58" s="109">
        <f>Seniori!NB60</f>
        <v>0</v>
      </c>
      <c r="NC58" s="109">
        <f>Seniori!NC60</f>
        <v>0</v>
      </c>
      <c r="ND58" s="109">
        <f>Seniori!ND60</f>
        <v>0</v>
      </c>
      <c r="NE58" s="109">
        <f>Seniori!NE60</f>
        <v>0</v>
      </c>
      <c r="NF58" s="109">
        <f>Seniori!NF60</f>
        <v>0</v>
      </c>
      <c r="NG58" s="109">
        <f>Seniori!NG60</f>
        <v>0</v>
      </c>
      <c r="NH58" s="109">
        <f>Seniori!NH60</f>
        <v>0</v>
      </c>
      <c r="NI58" s="109">
        <f>Seniori!NI60</f>
        <v>0</v>
      </c>
      <c r="NJ58" s="109">
        <f>Seniori!NJ60</f>
        <v>0</v>
      </c>
      <c r="NK58" s="109">
        <f>Seniori!NK60</f>
        <v>0</v>
      </c>
      <c r="NL58" s="109">
        <f>Seniori!NL60</f>
        <v>0</v>
      </c>
      <c r="NM58" s="109">
        <f>Seniori!NM60</f>
        <v>0</v>
      </c>
      <c r="NN58" s="109">
        <f>Seniori!NN60</f>
        <v>0</v>
      </c>
      <c r="NO58" s="109">
        <f>Seniori!NO60</f>
        <v>0</v>
      </c>
      <c r="NP58" s="109">
        <f>Seniori!NP60</f>
        <v>0</v>
      </c>
      <c r="NQ58" s="109">
        <f>Seniori!NQ60</f>
        <v>0</v>
      </c>
      <c r="NR58" s="109">
        <f>Seniori!NR60</f>
        <v>0</v>
      </c>
      <c r="NS58" s="109">
        <f>Seniori!NS60</f>
        <v>0</v>
      </c>
      <c r="NT58" s="109">
        <f>Seniori!NT60</f>
        <v>0</v>
      </c>
      <c r="NU58" s="109">
        <f>Seniori!NU60</f>
        <v>0</v>
      </c>
      <c r="NV58" s="109">
        <f>Seniori!NV60</f>
        <v>0</v>
      </c>
      <c r="NW58" s="109">
        <f>Seniori!NW60</f>
        <v>0</v>
      </c>
      <c r="NX58" s="109">
        <f>Seniori!NX60</f>
        <v>0</v>
      </c>
      <c r="NY58" s="109">
        <f>Seniori!NY60</f>
        <v>0</v>
      </c>
      <c r="NZ58" s="109">
        <f>Seniori!NZ60</f>
        <v>0</v>
      </c>
      <c r="OA58" s="109">
        <f>Seniori!OA60</f>
        <v>0</v>
      </c>
      <c r="OB58" s="109">
        <f>Seniori!OB60</f>
        <v>0</v>
      </c>
      <c r="OC58" s="109">
        <f>Seniori!OC60</f>
        <v>0</v>
      </c>
      <c r="OD58" s="109">
        <f>Seniori!OD60</f>
        <v>0</v>
      </c>
      <c r="OE58" s="109">
        <f>Seniori!OE60</f>
        <v>0</v>
      </c>
      <c r="OF58" s="109">
        <f>Seniori!OF60</f>
        <v>0</v>
      </c>
      <c r="OG58" s="109">
        <f>Seniori!OG60</f>
        <v>0</v>
      </c>
      <c r="OH58" s="109">
        <f>Seniori!OH60</f>
        <v>0</v>
      </c>
      <c r="OI58" s="109">
        <f>Seniori!OI60</f>
        <v>0</v>
      </c>
      <c r="OJ58" s="109">
        <f>Seniori!OJ60</f>
        <v>0</v>
      </c>
      <c r="OK58" s="109">
        <f>Seniori!OK60</f>
        <v>0</v>
      </c>
      <c r="OL58" s="109">
        <f>Seniori!OL60</f>
        <v>0</v>
      </c>
      <c r="OM58" s="109">
        <f>Seniori!OM60</f>
        <v>0</v>
      </c>
      <c r="ON58" s="109">
        <f>Seniori!ON60</f>
        <v>0</v>
      </c>
      <c r="OO58" s="109">
        <f>Seniori!OO60</f>
        <v>0</v>
      </c>
      <c r="OP58" s="109">
        <f>Seniori!OP60</f>
        <v>0</v>
      </c>
      <c r="OQ58" s="109">
        <f>Seniori!OQ60</f>
        <v>0</v>
      </c>
      <c r="OR58" s="109">
        <f>Seniori!OR60</f>
        <v>0</v>
      </c>
      <c r="OS58" s="109">
        <f>Seniori!OS60</f>
        <v>0</v>
      </c>
      <c r="OT58" s="109">
        <f>Seniori!OT60</f>
        <v>0</v>
      </c>
      <c r="OU58" s="109">
        <f>Seniori!OU60</f>
        <v>0</v>
      </c>
      <c r="OV58" s="109">
        <f>Seniori!OV60</f>
        <v>0</v>
      </c>
      <c r="OW58" s="109">
        <f>Seniori!OW60</f>
        <v>0</v>
      </c>
      <c r="OX58" s="109">
        <f>Seniori!OX60</f>
        <v>0</v>
      </c>
      <c r="OY58" s="109">
        <f>Seniori!OY60</f>
        <v>0</v>
      </c>
      <c r="OZ58" s="109">
        <f>Seniori!OZ60</f>
        <v>0</v>
      </c>
      <c r="PA58" s="109">
        <f>Seniori!PA60</f>
        <v>0</v>
      </c>
      <c r="PB58" s="109">
        <f>Seniori!PB60</f>
        <v>0</v>
      </c>
      <c r="PC58" s="109">
        <f>Seniori!PC60</f>
        <v>0</v>
      </c>
      <c r="PD58" s="109">
        <f>Seniori!PD60</f>
        <v>0</v>
      </c>
      <c r="PE58" s="109">
        <f>Seniori!PE60</f>
        <v>0</v>
      </c>
      <c r="PF58" s="109">
        <f>Seniori!PF60</f>
        <v>0</v>
      </c>
      <c r="PG58" s="109">
        <f>Seniori!PG60</f>
        <v>0</v>
      </c>
      <c r="PH58" s="109">
        <f>Seniori!PH60</f>
        <v>0</v>
      </c>
      <c r="PI58" s="109">
        <f>Seniori!PI60</f>
        <v>0</v>
      </c>
      <c r="PJ58" s="109">
        <f>Seniori!PJ60</f>
        <v>0</v>
      </c>
      <c r="PK58" s="109">
        <f>Seniori!PK60</f>
        <v>0</v>
      </c>
      <c r="PL58" s="109">
        <f>Seniori!PL60</f>
        <v>0</v>
      </c>
      <c r="PM58" s="109">
        <f>Seniori!PM60</f>
        <v>0</v>
      </c>
      <c r="PN58" s="109">
        <f>Seniori!PN60</f>
        <v>0</v>
      </c>
      <c r="PO58" s="109">
        <f>Seniori!PO60</f>
        <v>0</v>
      </c>
      <c r="PP58" s="109">
        <f>Seniori!PP60</f>
        <v>0</v>
      </c>
      <c r="PQ58" s="109">
        <f>Seniori!PQ60</f>
        <v>0</v>
      </c>
      <c r="PR58" s="109">
        <f>Seniori!PR60</f>
        <v>0</v>
      </c>
      <c r="PS58" s="109">
        <f>Seniori!PS60</f>
        <v>0</v>
      </c>
      <c r="PT58" s="109">
        <f>Seniori!PT60</f>
        <v>0</v>
      </c>
      <c r="PU58" s="109">
        <f>Seniori!PU60</f>
        <v>0</v>
      </c>
      <c r="PV58" s="109">
        <f>Seniori!PV60</f>
        <v>0</v>
      </c>
      <c r="PW58" s="109">
        <f>Seniori!PW60</f>
        <v>0</v>
      </c>
      <c r="PX58" s="109">
        <f>Seniori!PX60</f>
        <v>0</v>
      </c>
      <c r="PY58" s="109">
        <f>Seniori!PY60</f>
        <v>0</v>
      </c>
      <c r="PZ58" s="109">
        <f>Seniori!PZ60</f>
        <v>0</v>
      </c>
      <c r="QA58" s="109">
        <f>Seniori!QA60</f>
        <v>0</v>
      </c>
      <c r="QB58" s="109">
        <f>Seniori!QB60</f>
        <v>0</v>
      </c>
      <c r="QC58" s="109">
        <f>Seniori!QC60</f>
        <v>0</v>
      </c>
      <c r="QD58" s="109">
        <f>Seniori!QD60</f>
        <v>0</v>
      </c>
      <c r="QE58" s="109">
        <f>Seniori!QE60</f>
        <v>0</v>
      </c>
      <c r="QF58" s="109">
        <f>Seniori!QF60</f>
        <v>0</v>
      </c>
      <c r="QG58" s="109">
        <f>Seniori!QG60</f>
        <v>0</v>
      </c>
      <c r="QH58" s="109">
        <f>Seniori!QH60</f>
        <v>0</v>
      </c>
      <c r="QI58" s="109">
        <f>Seniori!QI60</f>
        <v>0</v>
      </c>
      <c r="QJ58" s="109">
        <f>Seniori!QJ60</f>
        <v>0</v>
      </c>
      <c r="QK58" s="109">
        <f>Seniori!QK60</f>
        <v>0</v>
      </c>
      <c r="QL58" s="109">
        <f>Seniori!QL60</f>
        <v>0</v>
      </c>
      <c r="QM58" s="109">
        <f>Seniori!QM60</f>
        <v>0</v>
      </c>
      <c r="QN58" s="109">
        <f>Seniori!QN60</f>
        <v>0</v>
      </c>
      <c r="QO58" s="109">
        <f>Seniori!QO60</f>
        <v>0</v>
      </c>
      <c r="QP58" s="109">
        <f>Seniori!QP60</f>
        <v>0</v>
      </c>
      <c r="QQ58" s="109">
        <f>Seniori!QQ60</f>
        <v>0</v>
      </c>
      <c r="QR58" s="109">
        <f>Seniori!QR60</f>
        <v>0</v>
      </c>
      <c r="QS58" s="109">
        <f>Seniori!QS60</f>
        <v>0</v>
      </c>
      <c r="QT58" s="109">
        <f>Seniori!QT60</f>
        <v>0</v>
      </c>
      <c r="QU58" s="109">
        <f>Seniori!QU60</f>
        <v>0</v>
      </c>
      <c r="QV58" s="109">
        <f>Seniori!QV60</f>
        <v>0</v>
      </c>
      <c r="QW58" s="109">
        <f>Seniori!QW60</f>
        <v>0</v>
      </c>
      <c r="QX58" s="109">
        <f>Seniori!QX60</f>
        <v>0</v>
      </c>
      <c r="QY58" s="109">
        <f>Seniori!QY60</f>
        <v>0</v>
      </c>
      <c r="QZ58" s="109">
        <f>Seniori!QZ60</f>
        <v>0</v>
      </c>
      <c r="RA58" s="109">
        <f>Seniori!RA60</f>
        <v>0</v>
      </c>
      <c r="RB58" s="109">
        <f>Seniori!RB60</f>
        <v>0</v>
      </c>
      <c r="RC58" s="109">
        <f>Seniori!RC60</f>
        <v>0</v>
      </c>
      <c r="RD58" s="109">
        <f>Seniori!RD60</f>
        <v>0</v>
      </c>
      <c r="RE58" s="109">
        <f>Seniori!RE60</f>
        <v>0</v>
      </c>
      <c r="RF58" s="109">
        <f>Seniori!RF60</f>
        <v>0</v>
      </c>
      <c r="RG58" s="109">
        <f>Seniori!RG60</f>
        <v>0</v>
      </c>
      <c r="RH58" s="109">
        <f>Seniori!RH60</f>
        <v>0</v>
      </c>
      <c r="RI58" s="109">
        <f>Seniori!RI60</f>
        <v>0</v>
      </c>
      <c r="RJ58" s="109">
        <f>Seniori!RJ60</f>
        <v>0</v>
      </c>
      <c r="RK58" s="109">
        <f>Seniori!RK60</f>
        <v>0</v>
      </c>
      <c r="RL58" s="109">
        <f>Seniori!RL60</f>
        <v>0</v>
      </c>
      <c r="RM58" s="109">
        <f>Seniori!RM60</f>
        <v>0</v>
      </c>
      <c r="RN58" s="109">
        <f>Seniori!RN60</f>
        <v>0</v>
      </c>
      <c r="RO58" s="109">
        <f>Seniori!RO60</f>
        <v>0</v>
      </c>
      <c r="RP58" s="109">
        <f>Seniori!RP60</f>
        <v>0</v>
      </c>
      <c r="RQ58" s="109">
        <f>Seniori!RQ60</f>
        <v>0</v>
      </c>
      <c r="RR58" s="109">
        <f>Seniori!RR60</f>
        <v>0</v>
      </c>
      <c r="RS58" s="109">
        <f>Seniori!RS60</f>
        <v>0</v>
      </c>
      <c r="RT58" s="109">
        <f>Seniori!RT60</f>
        <v>0</v>
      </c>
      <c r="RU58" s="109">
        <f>Seniori!RU60</f>
        <v>0</v>
      </c>
      <c r="RV58" s="109">
        <f>Seniori!RV60</f>
        <v>0</v>
      </c>
      <c r="RW58" s="109">
        <f>Seniori!RW60</f>
        <v>0</v>
      </c>
      <c r="RX58" s="109">
        <f>Seniori!RX60</f>
        <v>0</v>
      </c>
      <c r="RY58" s="109">
        <f>Seniori!RY60</f>
        <v>0</v>
      </c>
      <c r="RZ58" s="109">
        <f>Seniori!RZ60</f>
        <v>0</v>
      </c>
      <c r="SA58" s="109">
        <f>Seniori!SA60</f>
        <v>0</v>
      </c>
      <c r="SB58" s="109">
        <f>Seniori!SB60</f>
        <v>0</v>
      </c>
      <c r="SC58" s="109">
        <f>Seniori!SC60</f>
        <v>0</v>
      </c>
      <c r="SD58" s="109">
        <f>Seniori!SD60</f>
        <v>0</v>
      </c>
      <c r="SE58" s="109">
        <f>Seniori!SE60</f>
        <v>0</v>
      </c>
      <c r="SF58" s="109">
        <f>Seniori!SF60</f>
        <v>0</v>
      </c>
      <c r="SG58" s="109">
        <f>Seniori!SG60</f>
        <v>0</v>
      </c>
      <c r="SH58" s="109">
        <f>Seniori!SH60</f>
        <v>0</v>
      </c>
      <c r="SI58" s="109">
        <f>Seniori!SI60</f>
        <v>0</v>
      </c>
      <c r="SJ58" s="109">
        <f>Seniori!SJ60</f>
        <v>0</v>
      </c>
      <c r="SK58" s="109">
        <f>Seniori!SK60</f>
        <v>0</v>
      </c>
      <c r="SL58" s="109">
        <f>Seniori!SL60</f>
        <v>0</v>
      </c>
      <c r="SM58" s="109">
        <f>Seniori!SM60</f>
        <v>0</v>
      </c>
      <c r="SN58" s="109">
        <f>Seniori!SN60</f>
        <v>0</v>
      </c>
      <c r="SO58" s="109">
        <f>Seniori!SO60</f>
        <v>0</v>
      </c>
      <c r="SP58" s="109">
        <f>Seniori!SP60</f>
        <v>0</v>
      </c>
      <c r="SQ58" s="109">
        <f>Seniori!SQ60</f>
        <v>0</v>
      </c>
      <c r="SR58" s="109">
        <f>Seniori!SR60</f>
        <v>0</v>
      </c>
      <c r="SS58" s="109">
        <f>Seniori!SS60</f>
        <v>0</v>
      </c>
      <c r="ST58" s="109">
        <f>Seniori!ST60</f>
        <v>0</v>
      </c>
      <c r="SU58" s="109">
        <f>Seniori!SU60</f>
        <v>0</v>
      </c>
      <c r="SV58" s="109">
        <f>Seniori!SV60</f>
        <v>0</v>
      </c>
      <c r="SW58" s="109">
        <f>Seniori!SW60</f>
        <v>0</v>
      </c>
      <c r="SX58" s="109">
        <f>Seniori!SX60</f>
        <v>0</v>
      </c>
      <c r="SY58" s="109">
        <f>Seniori!SY60</f>
        <v>0</v>
      </c>
      <c r="SZ58" s="109">
        <f>Seniori!SZ60</f>
        <v>0</v>
      </c>
      <c r="TA58" s="109">
        <f>Seniori!TA60</f>
        <v>0</v>
      </c>
      <c r="TB58" s="109">
        <f>Seniori!TB60</f>
        <v>0</v>
      </c>
    </row>
    <row r="59" spans="1:522" s="1" customFormat="1" ht="18" customHeight="1" x14ac:dyDescent="0.2">
      <c r="A59" s="12">
        <v>44</v>
      </c>
      <c r="B59" s="11" t="s">
        <v>232</v>
      </c>
      <c r="C59" s="1">
        <v>10208</v>
      </c>
      <c r="D59" s="1">
        <v>2007</v>
      </c>
      <c r="E59" s="4" t="s">
        <v>231</v>
      </c>
      <c r="F59" s="1">
        <v>9424</v>
      </c>
      <c r="G59" s="9" t="s">
        <v>132</v>
      </c>
      <c r="H59" s="4" t="s">
        <v>233</v>
      </c>
      <c r="I59" s="1">
        <f>SUM(K59:TB59)</f>
        <v>24</v>
      </c>
      <c r="J59" s="12">
        <f>Tabuľka3[[#This Row],[Stĺpec9]]</f>
        <v>24</v>
      </c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>
        <f>1+1</f>
        <v>2</v>
      </c>
      <c r="BB59" s="109">
        <v>1</v>
      </c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14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>
        <f>2+1</f>
        <v>3</v>
      </c>
      <c r="EN59" s="109"/>
      <c r="EO59" s="109">
        <f>3+4</f>
        <v>7</v>
      </c>
      <c r="EP59" s="109"/>
      <c r="EQ59" s="109"/>
      <c r="ER59" s="109"/>
      <c r="ES59" s="109"/>
      <c r="ET59" s="109"/>
      <c r="EU59" s="109"/>
      <c r="EV59" s="109"/>
      <c r="EW59" s="109">
        <f>1+2</f>
        <v>3</v>
      </c>
      <c r="EX59" s="109">
        <v>1</v>
      </c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>
        <f>3+2</f>
        <v>5</v>
      </c>
      <c r="GB59" s="109">
        <v>2</v>
      </c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  <c r="IX59" s="109"/>
      <c r="IY59" s="109"/>
      <c r="IZ59" s="109"/>
      <c r="JA59" s="109"/>
      <c r="JB59" s="109"/>
      <c r="JC59" s="109"/>
      <c r="JD59" s="109"/>
      <c r="JE59" s="109"/>
      <c r="JF59" s="109"/>
      <c r="JG59" s="109"/>
      <c r="JH59" s="109"/>
      <c r="JI59" s="109"/>
      <c r="JJ59" s="109"/>
      <c r="JK59" s="109"/>
      <c r="JL59" s="109"/>
      <c r="JM59" s="109"/>
      <c r="JN59" s="109"/>
      <c r="JO59" s="109"/>
      <c r="JP59" s="109"/>
      <c r="JQ59" s="109"/>
      <c r="JR59" s="109"/>
      <c r="JS59" s="109"/>
      <c r="JT59" s="109"/>
      <c r="JU59" s="109"/>
      <c r="JV59" s="109"/>
      <c r="JW59" s="109"/>
      <c r="JX59" s="109"/>
      <c r="JY59" s="109"/>
      <c r="JZ59" s="109"/>
      <c r="KA59" s="109"/>
      <c r="KB59" s="109"/>
      <c r="KC59" s="109"/>
      <c r="KD59" s="109"/>
      <c r="KE59" s="109"/>
      <c r="KF59" s="109"/>
      <c r="KG59" s="109"/>
      <c r="KH59" s="109"/>
      <c r="KI59" s="109"/>
      <c r="KJ59" s="109"/>
      <c r="KK59" s="109"/>
      <c r="KL59" s="109"/>
      <c r="KM59" s="109"/>
      <c r="KN59" s="109"/>
      <c r="KO59" s="109"/>
      <c r="KP59" s="109"/>
      <c r="KQ59" s="109"/>
      <c r="KR59" s="109"/>
      <c r="KS59" s="109"/>
      <c r="KT59" s="109"/>
      <c r="KU59" s="109"/>
      <c r="KV59" s="109"/>
      <c r="KW59" s="109"/>
      <c r="KX59" s="109"/>
      <c r="KY59" s="109"/>
      <c r="KZ59" s="109"/>
      <c r="LA59" s="109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109"/>
      <c r="LW59" s="109"/>
      <c r="LX59" s="109"/>
      <c r="LY59" s="109"/>
      <c r="LZ59" s="109"/>
      <c r="MA59" s="109"/>
      <c r="MB59" s="109"/>
      <c r="MC59" s="109"/>
      <c r="MD59" s="109"/>
      <c r="ME59" s="109"/>
      <c r="MF59" s="109"/>
      <c r="MG59" s="109"/>
      <c r="MH59" s="109"/>
      <c r="MI59" s="109"/>
      <c r="MJ59" s="109"/>
      <c r="MK59" s="109"/>
      <c r="ML59" s="109"/>
      <c r="MM59" s="109"/>
      <c r="MN59" s="109"/>
      <c r="MO59" s="109"/>
      <c r="MP59" s="109"/>
      <c r="MQ59" s="109"/>
      <c r="MR59" s="109"/>
      <c r="MS59" s="109"/>
      <c r="MT59" s="109"/>
      <c r="MU59" s="109"/>
      <c r="MV59" s="109"/>
      <c r="MW59" s="109"/>
      <c r="MX59" s="109"/>
      <c r="MY59" s="109"/>
      <c r="MZ59" s="109"/>
      <c r="NA59" s="109"/>
      <c r="NB59" s="109"/>
      <c r="NC59" s="109"/>
      <c r="ND59" s="109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09"/>
    </row>
    <row r="60" spans="1:522" s="1" customFormat="1" ht="18" customHeight="1" x14ac:dyDescent="0.2">
      <c r="A60" s="12"/>
      <c r="B60" s="11"/>
      <c r="E60" s="4" t="s">
        <v>431</v>
      </c>
      <c r="F60" s="1">
        <v>9753</v>
      </c>
      <c r="G60" s="9" t="s">
        <v>132</v>
      </c>
      <c r="H60" s="4"/>
      <c r="I60" s="1">
        <f>SUM(K60:TB60)</f>
        <v>0</v>
      </c>
      <c r="J60" s="12">
        <f>Tabuľka3[[#This Row],[Stĺpec9]]</f>
        <v>0</v>
      </c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 t="s">
        <v>535</v>
      </c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14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 t="s">
        <v>535</v>
      </c>
      <c r="EN60" s="109"/>
      <c r="EO60" s="109"/>
      <c r="EP60" s="109"/>
      <c r="EQ60" s="109"/>
      <c r="ER60" s="109"/>
      <c r="ES60" s="109"/>
      <c r="ET60" s="109"/>
      <c r="EU60" s="109"/>
      <c r="EV60" s="109"/>
      <c r="EW60" s="109" t="s">
        <v>535</v>
      </c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 t="s">
        <v>535</v>
      </c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/>
      <c r="IW60" s="109"/>
      <c r="IX60" s="109"/>
      <c r="IY60" s="109"/>
      <c r="IZ60" s="109"/>
      <c r="JA60" s="109"/>
      <c r="JB60" s="109"/>
      <c r="JC60" s="109"/>
      <c r="JD60" s="109"/>
      <c r="JE60" s="109"/>
      <c r="JF60" s="109"/>
      <c r="JG60" s="109"/>
      <c r="JH60" s="109"/>
      <c r="JI60" s="109"/>
      <c r="JJ60" s="109"/>
      <c r="JK60" s="109"/>
      <c r="JL60" s="109"/>
      <c r="JM60" s="109"/>
      <c r="JN60" s="109"/>
      <c r="JO60" s="109"/>
      <c r="JP60" s="109"/>
      <c r="JQ60" s="109"/>
      <c r="JR60" s="109"/>
      <c r="JS60" s="109"/>
      <c r="JT60" s="109"/>
      <c r="JU60" s="109"/>
      <c r="JV60" s="109"/>
      <c r="JW60" s="109"/>
      <c r="JX60" s="109"/>
      <c r="JY60" s="109"/>
      <c r="JZ60" s="109"/>
      <c r="KA60" s="109"/>
      <c r="KB60" s="109"/>
      <c r="KC60" s="109"/>
      <c r="KD60" s="109"/>
      <c r="KE60" s="109"/>
      <c r="KF60" s="109"/>
      <c r="KG60" s="109"/>
      <c r="KH60" s="109"/>
      <c r="KI60" s="109"/>
      <c r="KJ60" s="109"/>
      <c r="KK60" s="109"/>
      <c r="KL60" s="109"/>
      <c r="KM60" s="109"/>
      <c r="KN60" s="109"/>
      <c r="KO60" s="109"/>
      <c r="KP60" s="109"/>
      <c r="KQ60" s="109"/>
      <c r="KR60" s="109"/>
      <c r="KS60" s="109"/>
      <c r="KT60" s="109"/>
      <c r="KU60" s="109"/>
      <c r="KV60" s="109"/>
      <c r="KW60" s="109"/>
      <c r="KX60" s="109"/>
      <c r="KY60" s="109"/>
      <c r="KZ60" s="109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109"/>
      <c r="LW60" s="109"/>
      <c r="LX60" s="109"/>
      <c r="LY60" s="109"/>
      <c r="LZ60" s="109"/>
      <c r="MA60" s="109"/>
      <c r="MB60" s="109"/>
      <c r="MC60" s="109"/>
      <c r="MD60" s="109"/>
      <c r="ME60" s="109"/>
      <c r="MF60" s="109"/>
      <c r="MG60" s="109"/>
      <c r="MH60" s="109"/>
      <c r="MI60" s="109"/>
      <c r="MJ60" s="109"/>
      <c r="MK60" s="109"/>
      <c r="ML60" s="109"/>
      <c r="MM60" s="109"/>
      <c r="MN60" s="109"/>
      <c r="MO60" s="109"/>
      <c r="MP60" s="109"/>
      <c r="MQ60" s="109"/>
      <c r="MR60" s="109"/>
      <c r="MS60" s="109"/>
      <c r="MT60" s="109"/>
      <c r="MU60" s="109"/>
      <c r="MV60" s="109"/>
      <c r="MW60" s="109"/>
      <c r="MX60" s="109"/>
      <c r="MY60" s="109"/>
      <c r="MZ60" s="109"/>
      <c r="NA60" s="109"/>
      <c r="NB60" s="109"/>
      <c r="NC60" s="109"/>
      <c r="ND60" s="109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09"/>
    </row>
    <row r="61" spans="1:522" s="1" customFormat="1" ht="18" customHeight="1" x14ac:dyDescent="0.2">
      <c r="A61" s="12">
        <v>45</v>
      </c>
      <c r="B61" s="11" t="s">
        <v>592</v>
      </c>
      <c r="D61" s="1">
        <v>2018</v>
      </c>
      <c r="E61" s="65" t="s">
        <v>50</v>
      </c>
      <c r="G61" s="9" t="s">
        <v>129</v>
      </c>
      <c r="H61" s="4"/>
      <c r="I61" s="1">
        <f t="shared" ref="I61" si="6">SUM(K61:TB61)</f>
        <v>23</v>
      </c>
      <c r="J61" s="12">
        <f>Tabuľka3[[#This Row],[Stĺpec9]]</f>
        <v>23</v>
      </c>
      <c r="K61" s="109">
        <f>Seniori!K43</f>
        <v>0</v>
      </c>
      <c r="L61" s="109">
        <f>Seniori!L43</f>
        <v>0</v>
      </c>
      <c r="M61" s="109">
        <f>Seniori!M43</f>
        <v>0</v>
      </c>
      <c r="N61" s="109">
        <f>Seniori!N43</f>
        <v>0</v>
      </c>
      <c r="O61" s="109">
        <f>Seniori!O43</f>
        <v>0</v>
      </c>
      <c r="P61" s="109">
        <f>Seniori!P43</f>
        <v>0</v>
      </c>
      <c r="Q61" s="109">
        <f>Seniori!Q43</f>
        <v>0</v>
      </c>
      <c r="R61" s="109">
        <f>Seniori!R43</f>
        <v>0</v>
      </c>
      <c r="S61" s="109">
        <f>Seniori!S43</f>
        <v>0</v>
      </c>
      <c r="T61" s="109">
        <f>Seniori!T43</f>
        <v>0</v>
      </c>
      <c r="U61" s="109">
        <f>Seniori!U43</f>
        <v>0</v>
      </c>
      <c r="V61" s="109">
        <f>Seniori!V43</f>
        <v>0</v>
      </c>
      <c r="W61" s="109">
        <f>Seniori!W43</f>
        <v>0</v>
      </c>
      <c r="X61" s="109">
        <f>Seniori!X43</f>
        <v>0</v>
      </c>
      <c r="Y61" s="109">
        <f>Seniori!Y43</f>
        <v>0</v>
      </c>
      <c r="Z61" s="109">
        <f>Seniori!Z43</f>
        <v>0</v>
      </c>
      <c r="AA61" s="109">
        <f>Seniori!AA43</f>
        <v>0</v>
      </c>
      <c r="AB61" s="109">
        <f>Seniori!AB43</f>
        <v>0</v>
      </c>
      <c r="AC61" s="109">
        <f>Seniori!AC43</f>
        <v>0</v>
      </c>
      <c r="AD61" s="109">
        <f>Seniori!AD43</f>
        <v>0</v>
      </c>
      <c r="AE61" s="109">
        <f>Seniori!AE43</f>
        <v>0</v>
      </c>
      <c r="AF61" s="109">
        <f>Seniori!AF43</f>
        <v>0</v>
      </c>
      <c r="AG61" s="109">
        <f>Seniori!AG43</f>
        <v>0</v>
      </c>
      <c r="AH61" s="109">
        <f>Seniori!AH43</f>
        <v>0</v>
      </c>
      <c r="AI61" s="109">
        <f>Seniori!AI43</f>
        <v>0</v>
      </c>
      <c r="AJ61" s="109">
        <f>Seniori!AJ43</f>
        <v>0</v>
      </c>
      <c r="AK61" s="109">
        <f>Seniori!AK43</f>
        <v>0</v>
      </c>
      <c r="AL61" s="109">
        <f>Seniori!AL43</f>
        <v>0</v>
      </c>
      <c r="AM61" s="109">
        <f>Seniori!AM43</f>
        <v>0</v>
      </c>
      <c r="AN61" s="109">
        <f>Seniori!AN43</f>
        <v>0</v>
      </c>
      <c r="AO61" s="109">
        <f>Seniori!AO43</f>
        <v>0</v>
      </c>
      <c r="AP61" s="109">
        <f>Seniori!AP43</f>
        <v>0</v>
      </c>
      <c r="AQ61" s="109">
        <f>Seniori!AQ43</f>
        <v>0</v>
      </c>
      <c r="AR61" s="109">
        <f>Seniori!AR43</f>
        <v>0</v>
      </c>
      <c r="AS61" s="109">
        <f>Seniori!AS43</f>
        <v>0</v>
      </c>
      <c r="AT61" s="109">
        <f>Seniori!AT43</f>
        <v>0</v>
      </c>
      <c r="AU61" s="109">
        <f>Seniori!AU43</f>
        <v>0</v>
      </c>
      <c r="AV61" s="109">
        <f>Seniori!AV43</f>
        <v>0</v>
      </c>
      <c r="AW61" s="109">
        <f>Seniori!AW43</f>
        <v>0</v>
      </c>
      <c r="AX61" s="109">
        <f>Seniori!AX43</f>
        <v>0</v>
      </c>
      <c r="AY61" s="109">
        <f>Seniori!AY43</f>
        <v>0</v>
      </c>
      <c r="AZ61" s="109">
        <f>Seniori!AZ43</f>
        <v>0</v>
      </c>
      <c r="BA61" s="109">
        <f>Seniori!BA43</f>
        <v>0</v>
      </c>
      <c r="BB61" s="109">
        <f>Seniori!BB43</f>
        <v>0</v>
      </c>
      <c r="BC61" s="109">
        <f>Seniori!BC43</f>
        <v>0</v>
      </c>
      <c r="BD61" s="109">
        <f>Seniori!BD43</f>
        <v>0</v>
      </c>
      <c r="BE61" s="109">
        <f>Seniori!BE43</f>
        <v>0</v>
      </c>
      <c r="BF61" s="109">
        <f>Seniori!BF43</f>
        <v>0</v>
      </c>
      <c r="BG61" s="109">
        <f>Seniori!BG43</f>
        <v>0</v>
      </c>
      <c r="BH61" s="109">
        <f>Seniori!BH43</f>
        <v>0</v>
      </c>
      <c r="BI61" s="109">
        <f>Seniori!BI43</f>
        <v>0</v>
      </c>
      <c r="BJ61" s="109">
        <f>Seniori!BJ43</f>
        <v>0</v>
      </c>
      <c r="BK61" s="109">
        <f>Seniori!BK43</f>
        <v>0</v>
      </c>
      <c r="BL61" s="109">
        <f>Seniori!BL43</f>
        <v>0</v>
      </c>
      <c r="BM61" s="109">
        <f>Seniori!BM43</f>
        <v>0</v>
      </c>
      <c r="BN61" s="109">
        <f>Seniori!BN43</f>
        <v>0</v>
      </c>
      <c r="BO61" s="109">
        <f>Seniori!BO43</f>
        <v>0</v>
      </c>
      <c r="BP61" s="109">
        <f>Seniori!BP43</f>
        <v>0</v>
      </c>
      <c r="BQ61" s="109">
        <f>Seniori!BQ43</f>
        <v>0</v>
      </c>
      <c r="BR61" s="109">
        <f>Seniori!BR43</f>
        <v>0</v>
      </c>
      <c r="BS61" s="109">
        <f>Seniori!BS43</f>
        <v>0</v>
      </c>
      <c r="BT61" s="109">
        <f>Seniori!BT43</f>
        <v>0</v>
      </c>
      <c r="BU61" s="109">
        <f>Seniori!BU43</f>
        <v>0</v>
      </c>
      <c r="BV61" s="109">
        <f>Seniori!BV43</f>
        <v>0</v>
      </c>
      <c r="BW61" s="109">
        <f>Seniori!BW43</f>
        <v>0</v>
      </c>
      <c r="BX61" s="109">
        <f>Seniori!BX43</f>
        <v>0</v>
      </c>
      <c r="BY61" s="109">
        <f>Seniori!BY43</f>
        <v>0</v>
      </c>
      <c r="BZ61" s="109">
        <f>Seniori!BZ43</f>
        <v>0</v>
      </c>
      <c r="CA61" s="109">
        <f>Seniori!CA43</f>
        <v>0</v>
      </c>
      <c r="CB61" s="109">
        <f>Seniori!CB43</f>
        <v>0</v>
      </c>
      <c r="CC61" s="109">
        <f>Seniori!CC43</f>
        <v>0</v>
      </c>
      <c r="CD61" s="109">
        <f>Seniori!CD43</f>
        <v>0</v>
      </c>
      <c r="CE61" s="109">
        <f>Seniori!CE43</f>
        <v>0</v>
      </c>
      <c r="CF61" s="109">
        <f>Seniori!CF43</f>
        <v>0</v>
      </c>
      <c r="CG61" s="109">
        <f>Seniori!CG43</f>
        <v>0</v>
      </c>
      <c r="CH61" s="109">
        <f>Seniori!CH43</f>
        <v>0</v>
      </c>
      <c r="CI61" s="109">
        <f>Seniori!CI43</f>
        <v>0</v>
      </c>
      <c r="CJ61" s="109">
        <f>Seniori!CJ43</f>
        <v>0</v>
      </c>
      <c r="CK61" s="109">
        <f>Seniori!CK43</f>
        <v>0</v>
      </c>
      <c r="CL61" s="109">
        <f>Seniori!CL43</f>
        <v>9</v>
      </c>
      <c r="CM61" s="109">
        <f>Seniori!CM43</f>
        <v>0</v>
      </c>
      <c r="CN61" s="109">
        <f>Seniori!CN43</f>
        <v>0</v>
      </c>
      <c r="CO61" s="109">
        <f>Seniori!CO43</f>
        <v>0</v>
      </c>
      <c r="CP61" s="109">
        <f>Seniori!CP43</f>
        <v>0</v>
      </c>
      <c r="CQ61" s="109">
        <f>Seniori!CQ43</f>
        <v>0</v>
      </c>
      <c r="CR61" s="109">
        <f>Seniori!CR43</f>
        <v>0</v>
      </c>
      <c r="CS61" s="109">
        <f>Seniori!CS43</f>
        <v>0</v>
      </c>
      <c r="CT61" s="109">
        <f>Seniori!CT43</f>
        <v>0</v>
      </c>
      <c r="CU61" s="109">
        <f>Seniori!CU43</f>
        <v>14</v>
      </c>
      <c r="CV61" s="109">
        <f>Seniori!CV43</f>
        <v>0</v>
      </c>
      <c r="CW61" s="109">
        <f>Seniori!CW43</f>
        <v>0</v>
      </c>
      <c r="CX61" s="109">
        <f>Seniori!CX43</f>
        <v>0</v>
      </c>
      <c r="CY61" s="109">
        <f>Seniori!CY43</f>
        <v>0</v>
      </c>
      <c r="CZ61" s="109">
        <f>Seniori!CZ43</f>
        <v>0</v>
      </c>
      <c r="DA61" s="109">
        <f>Seniori!DA43</f>
        <v>0</v>
      </c>
      <c r="DB61" s="109">
        <f>Seniori!DB43</f>
        <v>0</v>
      </c>
      <c r="DC61" s="109">
        <f>Seniori!DC43</f>
        <v>0</v>
      </c>
      <c r="DD61" s="109">
        <f>Seniori!DD43</f>
        <v>0</v>
      </c>
      <c r="DE61" s="109">
        <f>Seniori!DE43</f>
        <v>0</v>
      </c>
      <c r="DF61" s="109">
        <f>Seniori!DF43</f>
        <v>0</v>
      </c>
      <c r="DG61" s="109">
        <f>Seniori!DG43</f>
        <v>0</v>
      </c>
      <c r="DH61" s="109">
        <f>Seniori!DH43</f>
        <v>0</v>
      </c>
      <c r="DI61" s="109">
        <f>Seniori!DI43</f>
        <v>0</v>
      </c>
      <c r="DJ61" s="109">
        <f>Seniori!DJ43</f>
        <v>0</v>
      </c>
      <c r="DK61" s="109">
        <f>Seniori!DK43</f>
        <v>0</v>
      </c>
      <c r="DL61" s="109">
        <f>Seniori!DL43</f>
        <v>0</v>
      </c>
      <c r="DM61" s="109">
        <f>Seniori!DM43</f>
        <v>0</v>
      </c>
      <c r="DN61" s="109">
        <f>Seniori!DN43</f>
        <v>0</v>
      </c>
      <c r="DO61" s="109">
        <f>Seniori!DO43</f>
        <v>0</v>
      </c>
      <c r="DP61" s="109">
        <f>Seniori!DP43</f>
        <v>0</v>
      </c>
      <c r="DQ61" s="109">
        <f>Seniori!DQ43</f>
        <v>0</v>
      </c>
      <c r="DR61" s="109">
        <f>Seniori!DR43</f>
        <v>0</v>
      </c>
      <c r="DS61" s="109">
        <f>Seniori!DS43</f>
        <v>0</v>
      </c>
      <c r="DT61" s="109">
        <f>Seniori!DT43</f>
        <v>0</v>
      </c>
      <c r="DU61" s="109">
        <f>Seniori!DU43</f>
        <v>0</v>
      </c>
      <c r="DV61" s="109">
        <f>Seniori!DV43</f>
        <v>0</v>
      </c>
      <c r="DW61" s="109">
        <f>Seniori!DW43</f>
        <v>0</v>
      </c>
      <c r="DX61" s="109">
        <f>Seniori!DX43</f>
        <v>0</v>
      </c>
      <c r="DY61" s="109">
        <f>Seniori!DY43</f>
        <v>0</v>
      </c>
      <c r="DZ61" s="109">
        <f>Seniori!DZ43</f>
        <v>0</v>
      </c>
      <c r="EA61" s="109">
        <f>Seniori!EA43</f>
        <v>0</v>
      </c>
      <c r="EB61" s="109">
        <f>Seniori!EB43</f>
        <v>0</v>
      </c>
      <c r="EC61" s="109">
        <f>Seniori!EC43</f>
        <v>0</v>
      </c>
      <c r="ED61" s="109">
        <f>Seniori!ED43</f>
        <v>0</v>
      </c>
      <c r="EE61" s="109">
        <f>Seniori!EE43</f>
        <v>0</v>
      </c>
      <c r="EF61" s="109">
        <f>Seniori!EF43</f>
        <v>0</v>
      </c>
      <c r="EG61" s="109">
        <f>Seniori!EG43</f>
        <v>0</v>
      </c>
      <c r="EH61" s="109">
        <f>Seniori!EH43</f>
        <v>0</v>
      </c>
      <c r="EI61" s="109">
        <f>Seniori!EI43</f>
        <v>0</v>
      </c>
      <c r="EJ61" s="109">
        <f>Seniori!EJ43</f>
        <v>0</v>
      </c>
      <c r="EK61" s="109">
        <f>Seniori!EK43</f>
        <v>0</v>
      </c>
      <c r="EL61" s="109">
        <f>Seniori!EL43</f>
        <v>0</v>
      </c>
      <c r="EM61" s="109">
        <f>Seniori!EM43</f>
        <v>0</v>
      </c>
      <c r="EN61" s="109">
        <f>Seniori!EN43</f>
        <v>0</v>
      </c>
      <c r="EO61" s="109">
        <f>Seniori!EO43</f>
        <v>0</v>
      </c>
      <c r="EP61" s="109">
        <f>Seniori!EP43</f>
        <v>0</v>
      </c>
      <c r="EQ61" s="109">
        <f>Seniori!EQ43</f>
        <v>0</v>
      </c>
      <c r="ER61" s="109">
        <f>Seniori!ER43</f>
        <v>0</v>
      </c>
      <c r="ES61" s="109">
        <f>Seniori!ES43</f>
        <v>0</v>
      </c>
      <c r="ET61" s="109">
        <f>Seniori!ET43</f>
        <v>0</v>
      </c>
      <c r="EU61" s="109">
        <f>Seniori!EU43</f>
        <v>0</v>
      </c>
      <c r="EV61" s="109">
        <f>Seniori!EV43</f>
        <v>0</v>
      </c>
      <c r="EW61" s="109">
        <f>Seniori!EW43</f>
        <v>0</v>
      </c>
      <c r="EX61" s="109">
        <f>Seniori!EX43</f>
        <v>0</v>
      </c>
      <c r="EY61" s="109">
        <f>Seniori!EY43</f>
        <v>0</v>
      </c>
      <c r="EZ61" s="109">
        <f>Seniori!EZ43</f>
        <v>0</v>
      </c>
      <c r="FA61" s="109">
        <f>Seniori!FA43</f>
        <v>0</v>
      </c>
      <c r="FB61" s="109">
        <f>Seniori!FB43</f>
        <v>0</v>
      </c>
      <c r="FC61" s="109">
        <f>Seniori!FC43</f>
        <v>0</v>
      </c>
      <c r="FD61" s="109">
        <f>Seniori!FD43</f>
        <v>0</v>
      </c>
      <c r="FE61" s="109">
        <f>Seniori!FE43</f>
        <v>0</v>
      </c>
      <c r="FF61" s="109">
        <f>Seniori!FF43</f>
        <v>0</v>
      </c>
      <c r="FG61" s="109">
        <f>Seniori!FG43</f>
        <v>0</v>
      </c>
      <c r="FH61" s="109">
        <f>Seniori!FH43</f>
        <v>0</v>
      </c>
      <c r="FI61" s="109">
        <f>Seniori!FI43</f>
        <v>0</v>
      </c>
      <c r="FJ61" s="109">
        <f>Seniori!FJ43</f>
        <v>0</v>
      </c>
      <c r="FK61" s="109">
        <f>Seniori!FK43</f>
        <v>0</v>
      </c>
      <c r="FL61" s="109">
        <f>Seniori!FL43</f>
        <v>0</v>
      </c>
      <c r="FM61" s="109">
        <f>Seniori!FM43</f>
        <v>0</v>
      </c>
      <c r="FN61" s="109">
        <f>Seniori!FN43</f>
        <v>0</v>
      </c>
      <c r="FO61" s="109">
        <f>Seniori!FO43</f>
        <v>0</v>
      </c>
      <c r="FP61" s="109">
        <f>Seniori!FP43</f>
        <v>0</v>
      </c>
      <c r="FQ61" s="109">
        <f>Seniori!FQ43</f>
        <v>0</v>
      </c>
      <c r="FR61" s="109">
        <f>Seniori!FR43</f>
        <v>0</v>
      </c>
      <c r="FS61" s="109">
        <f>Seniori!FS43</f>
        <v>0</v>
      </c>
      <c r="FT61" s="109">
        <f>Seniori!FT43</f>
        <v>0</v>
      </c>
      <c r="FU61" s="109">
        <f>Seniori!FU43</f>
        <v>0</v>
      </c>
      <c r="FV61" s="109">
        <f>Seniori!FV43</f>
        <v>0</v>
      </c>
      <c r="FW61" s="109">
        <f>Seniori!FW43</f>
        <v>0</v>
      </c>
      <c r="FX61" s="109">
        <f>Seniori!FX43</f>
        <v>0</v>
      </c>
      <c r="FY61" s="109">
        <f>Seniori!FY43</f>
        <v>0</v>
      </c>
      <c r="FZ61" s="109">
        <f>Seniori!FZ43</f>
        <v>0</v>
      </c>
      <c r="GA61" s="109">
        <f>Seniori!GA43</f>
        <v>0</v>
      </c>
      <c r="GB61" s="109">
        <f>Seniori!GB43</f>
        <v>0</v>
      </c>
      <c r="GC61" s="109">
        <f>Seniori!GC43</f>
        <v>0</v>
      </c>
      <c r="GD61" s="109">
        <f>Seniori!GD43</f>
        <v>0</v>
      </c>
      <c r="GE61" s="109">
        <f>Seniori!GE43</f>
        <v>0</v>
      </c>
      <c r="GF61" s="109">
        <f>Seniori!GF43</f>
        <v>0</v>
      </c>
      <c r="GG61" s="109">
        <f>Seniori!GG43</f>
        <v>0</v>
      </c>
      <c r="GH61" s="109">
        <f>Seniori!GH43</f>
        <v>0</v>
      </c>
      <c r="GI61" s="109">
        <f>Seniori!GI43</f>
        <v>0</v>
      </c>
      <c r="GJ61" s="109">
        <f>Seniori!GJ43</f>
        <v>0</v>
      </c>
      <c r="GK61" s="109">
        <f>Seniori!GK43</f>
        <v>0</v>
      </c>
      <c r="GL61" s="109">
        <f>Seniori!GL43</f>
        <v>0</v>
      </c>
      <c r="GM61" s="109">
        <f>Seniori!GM43</f>
        <v>0</v>
      </c>
      <c r="GN61" s="109">
        <f>Seniori!GN43</f>
        <v>0</v>
      </c>
      <c r="GO61" s="109">
        <f>Seniori!GO43</f>
        <v>0</v>
      </c>
      <c r="GP61" s="109">
        <f>Seniori!GP43</f>
        <v>0</v>
      </c>
      <c r="GQ61" s="109">
        <f>Seniori!GQ43</f>
        <v>0</v>
      </c>
      <c r="GR61" s="109">
        <f>Seniori!GR43</f>
        <v>0</v>
      </c>
      <c r="GS61" s="109">
        <f>Seniori!GS43</f>
        <v>0</v>
      </c>
      <c r="GT61" s="109">
        <f>Seniori!GT43</f>
        <v>0</v>
      </c>
      <c r="GU61" s="109">
        <f>Seniori!GU43</f>
        <v>0</v>
      </c>
      <c r="GV61" s="109">
        <f>Seniori!GV43</f>
        <v>0</v>
      </c>
      <c r="GW61" s="109">
        <f>Seniori!GW43</f>
        <v>0</v>
      </c>
      <c r="GX61" s="109">
        <f>Seniori!GX43</f>
        <v>0</v>
      </c>
      <c r="GY61" s="109">
        <f>Seniori!GY43</f>
        <v>0</v>
      </c>
      <c r="GZ61" s="109">
        <f>Seniori!GZ43</f>
        <v>0</v>
      </c>
      <c r="HA61" s="109">
        <f>Seniori!HA43</f>
        <v>0</v>
      </c>
      <c r="HB61" s="109">
        <f>Seniori!HB43</f>
        <v>0</v>
      </c>
      <c r="HC61" s="109">
        <f>Seniori!HC43</f>
        <v>0</v>
      </c>
      <c r="HD61" s="109">
        <f>Seniori!HD43</f>
        <v>0</v>
      </c>
      <c r="HE61" s="109">
        <f>Seniori!HE43</f>
        <v>0</v>
      </c>
      <c r="HF61" s="109">
        <f>Seniori!HF43</f>
        <v>0</v>
      </c>
      <c r="HG61" s="109">
        <f>Seniori!HG43</f>
        <v>0</v>
      </c>
      <c r="HH61" s="109">
        <f>Seniori!HH43</f>
        <v>0</v>
      </c>
      <c r="HI61" s="109">
        <f>Seniori!HI43</f>
        <v>0</v>
      </c>
      <c r="HJ61" s="109">
        <f>Seniori!HJ43</f>
        <v>0</v>
      </c>
      <c r="HK61" s="109">
        <f>Seniori!HK43</f>
        <v>0</v>
      </c>
      <c r="HL61" s="109">
        <f>Seniori!HL43</f>
        <v>0</v>
      </c>
      <c r="HM61" s="109">
        <f>Seniori!HM43</f>
        <v>0</v>
      </c>
      <c r="HN61" s="109">
        <f>Seniori!HN43</f>
        <v>0</v>
      </c>
      <c r="HO61" s="109">
        <f>Seniori!HO43</f>
        <v>0</v>
      </c>
      <c r="HP61" s="109">
        <f>Seniori!HP43</f>
        <v>0</v>
      </c>
      <c r="HQ61" s="109">
        <f>Seniori!HQ43</f>
        <v>0</v>
      </c>
      <c r="HR61" s="109">
        <f>Seniori!HR43</f>
        <v>0</v>
      </c>
      <c r="HS61" s="109">
        <f>Seniori!HS43</f>
        <v>0</v>
      </c>
      <c r="HT61" s="109">
        <f>Seniori!HT43</f>
        <v>0</v>
      </c>
      <c r="HU61" s="109">
        <f>Seniori!HU43</f>
        <v>0</v>
      </c>
      <c r="HV61" s="109">
        <f>Seniori!HV43</f>
        <v>0</v>
      </c>
      <c r="HW61" s="109">
        <f>Seniori!HW43</f>
        <v>0</v>
      </c>
      <c r="HX61" s="109">
        <f>Seniori!HX43</f>
        <v>0</v>
      </c>
      <c r="HY61" s="109">
        <f>Seniori!HY43</f>
        <v>0</v>
      </c>
      <c r="HZ61" s="109">
        <f>Seniori!HZ43</f>
        <v>0</v>
      </c>
      <c r="IA61" s="109">
        <f>Seniori!IA43</f>
        <v>0</v>
      </c>
      <c r="IB61" s="109">
        <f>Seniori!IB43</f>
        <v>0</v>
      </c>
      <c r="IC61" s="109">
        <f>Seniori!IC43</f>
        <v>0</v>
      </c>
      <c r="ID61" s="109">
        <f>Seniori!ID43</f>
        <v>0</v>
      </c>
      <c r="IE61" s="109">
        <f>Seniori!IE43</f>
        <v>0</v>
      </c>
      <c r="IF61" s="109">
        <f>Seniori!IF43</f>
        <v>0</v>
      </c>
      <c r="IG61" s="109">
        <f>Seniori!IG43</f>
        <v>0</v>
      </c>
      <c r="IH61" s="109">
        <f>Seniori!IH43</f>
        <v>0</v>
      </c>
      <c r="II61" s="109">
        <f>Seniori!II43</f>
        <v>0</v>
      </c>
      <c r="IJ61" s="109">
        <f>Seniori!IJ43</f>
        <v>0</v>
      </c>
      <c r="IK61" s="109">
        <f>Seniori!IK43</f>
        <v>0</v>
      </c>
      <c r="IL61" s="109">
        <f>Seniori!IL43</f>
        <v>0</v>
      </c>
      <c r="IM61" s="109">
        <f>Seniori!IM43</f>
        <v>0</v>
      </c>
      <c r="IN61" s="109">
        <f>Seniori!IN43</f>
        <v>0</v>
      </c>
      <c r="IO61" s="109">
        <f>Seniori!IO43</f>
        <v>0</v>
      </c>
      <c r="IP61" s="109">
        <f>Seniori!IP43</f>
        <v>0</v>
      </c>
      <c r="IQ61" s="109">
        <f>Seniori!IQ43</f>
        <v>0</v>
      </c>
      <c r="IR61" s="109">
        <f>Seniori!IR43</f>
        <v>0</v>
      </c>
      <c r="IS61" s="109">
        <f>Seniori!IS43</f>
        <v>0</v>
      </c>
      <c r="IT61" s="109">
        <f>Seniori!IT43</f>
        <v>0</v>
      </c>
      <c r="IU61" s="109">
        <f>Seniori!IU43</f>
        <v>0</v>
      </c>
      <c r="IV61" s="109">
        <f>Seniori!IV43</f>
        <v>0</v>
      </c>
      <c r="IW61" s="109">
        <f>Seniori!IW43</f>
        <v>0</v>
      </c>
      <c r="IX61" s="109">
        <f>Seniori!IX43</f>
        <v>0</v>
      </c>
      <c r="IY61" s="109">
        <f>Seniori!IY43</f>
        <v>0</v>
      </c>
      <c r="IZ61" s="109">
        <f>Seniori!IZ43</f>
        <v>0</v>
      </c>
      <c r="JA61" s="109">
        <f>Seniori!JA43</f>
        <v>0</v>
      </c>
      <c r="JB61" s="109">
        <f>Seniori!JB43</f>
        <v>0</v>
      </c>
      <c r="JC61" s="109">
        <f>Seniori!JC43</f>
        <v>0</v>
      </c>
      <c r="JD61" s="109">
        <f>Seniori!JD43</f>
        <v>0</v>
      </c>
      <c r="JE61" s="109">
        <f>Seniori!JE43</f>
        <v>0</v>
      </c>
      <c r="JF61" s="109">
        <f>Seniori!JF43</f>
        <v>0</v>
      </c>
      <c r="JG61" s="109">
        <f>Seniori!JG43</f>
        <v>0</v>
      </c>
      <c r="JH61" s="109">
        <f>Seniori!JH43</f>
        <v>0</v>
      </c>
      <c r="JI61" s="109">
        <f>Seniori!JI43</f>
        <v>0</v>
      </c>
      <c r="JJ61" s="109">
        <f>Seniori!JJ43</f>
        <v>0</v>
      </c>
      <c r="JK61" s="109">
        <f>Seniori!JK43</f>
        <v>0</v>
      </c>
      <c r="JL61" s="109">
        <f>Seniori!JL43</f>
        <v>0</v>
      </c>
      <c r="JM61" s="109">
        <f>Seniori!JM43</f>
        <v>0</v>
      </c>
      <c r="JN61" s="109">
        <f>Seniori!JN43</f>
        <v>0</v>
      </c>
      <c r="JO61" s="109">
        <f>Seniori!JO43</f>
        <v>0</v>
      </c>
      <c r="JP61" s="109">
        <f>Seniori!JP43</f>
        <v>0</v>
      </c>
      <c r="JQ61" s="109">
        <f>Seniori!JQ43</f>
        <v>0</v>
      </c>
      <c r="JR61" s="109">
        <f>Seniori!JR43</f>
        <v>0</v>
      </c>
      <c r="JS61" s="109">
        <f>Seniori!JS43</f>
        <v>0</v>
      </c>
      <c r="JT61" s="109">
        <f>Seniori!JT43</f>
        <v>0</v>
      </c>
      <c r="JU61" s="109">
        <f>Seniori!JU43</f>
        <v>0</v>
      </c>
      <c r="JV61" s="109">
        <f>Seniori!JV43</f>
        <v>0</v>
      </c>
      <c r="JW61" s="109">
        <f>Seniori!JW43</f>
        <v>0</v>
      </c>
      <c r="JX61" s="109">
        <f>Seniori!JX43</f>
        <v>0</v>
      </c>
      <c r="JY61" s="109">
        <f>Seniori!JY43</f>
        <v>0</v>
      </c>
      <c r="JZ61" s="109">
        <f>Seniori!JZ43</f>
        <v>0</v>
      </c>
      <c r="KA61" s="109">
        <f>Seniori!KA43</f>
        <v>0</v>
      </c>
      <c r="KB61" s="109">
        <f>Seniori!KB43</f>
        <v>0</v>
      </c>
      <c r="KC61" s="109">
        <f>Seniori!KC43</f>
        <v>0</v>
      </c>
      <c r="KD61" s="109">
        <f>Seniori!KD43</f>
        <v>0</v>
      </c>
      <c r="KE61" s="109">
        <f>Seniori!KE43</f>
        <v>0</v>
      </c>
      <c r="KF61" s="109">
        <f>Seniori!KF43</f>
        <v>0</v>
      </c>
      <c r="KG61" s="109">
        <f>Seniori!KG43</f>
        <v>0</v>
      </c>
      <c r="KH61" s="109">
        <f>Seniori!KH43</f>
        <v>0</v>
      </c>
      <c r="KI61" s="109">
        <f>Seniori!KI43</f>
        <v>0</v>
      </c>
      <c r="KJ61" s="109">
        <f>Seniori!KJ43</f>
        <v>0</v>
      </c>
      <c r="KK61" s="109">
        <f>Seniori!KK43</f>
        <v>0</v>
      </c>
      <c r="KL61" s="109">
        <f>Seniori!KL43</f>
        <v>0</v>
      </c>
      <c r="KM61" s="109">
        <f>Seniori!KM43</f>
        <v>0</v>
      </c>
      <c r="KN61" s="109">
        <f>Seniori!KN43</f>
        <v>0</v>
      </c>
      <c r="KO61" s="109">
        <f>Seniori!KO43</f>
        <v>0</v>
      </c>
      <c r="KP61" s="109">
        <f>Seniori!KP43</f>
        <v>0</v>
      </c>
      <c r="KQ61" s="109">
        <f>Seniori!KQ43</f>
        <v>0</v>
      </c>
      <c r="KR61" s="109">
        <f>Seniori!KR43</f>
        <v>0</v>
      </c>
      <c r="KS61" s="109">
        <f>Seniori!KS43</f>
        <v>0</v>
      </c>
      <c r="KT61" s="109">
        <f>Seniori!KT43</f>
        <v>0</v>
      </c>
      <c r="KU61" s="109">
        <f>Seniori!KU43</f>
        <v>0</v>
      </c>
      <c r="KV61" s="109">
        <f>Seniori!KV43</f>
        <v>0</v>
      </c>
      <c r="KW61" s="109">
        <f>Seniori!KW43</f>
        <v>0</v>
      </c>
      <c r="KX61" s="109">
        <f>Seniori!KX43</f>
        <v>0</v>
      </c>
      <c r="KY61" s="109">
        <f>Seniori!KY43</f>
        <v>0</v>
      </c>
      <c r="KZ61" s="109">
        <f>Seniori!KZ43</f>
        <v>0</v>
      </c>
      <c r="LA61" s="109">
        <f>Seniori!LA43</f>
        <v>0</v>
      </c>
      <c r="LB61" s="109">
        <f>Seniori!LB43</f>
        <v>0</v>
      </c>
      <c r="LC61" s="109">
        <f>Seniori!LC43</f>
        <v>0</v>
      </c>
      <c r="LD61" s="109">
        <f>Seniori!LD43</f>
        <v>0</v>
      </c>
      <c r="LE61" s="109">
        <f>Seniori!LE43</f>
        <v>0</v>
      </c>
      <c r="LF61" s="109">
        <f>Seniori!LF43</f>
        <v>0</v>
      </c>
      <c r="LG61" s="109">
        <f>Seniori!LG43</f>
        <v>0</v>
      </c>
      <c r="LH61" s="109">
        <f>Seniori!LH43</f>
        <v>0</v>
      </c>
      <c r="LI61" s="109">
        <f>Seniori!LI43</f>
        <v>0</v>
      </c>
      <c r="LJ61" s="109">
        <f>Seniori!LJ43</f>
        <v>0</v>
      </c>
      <c r="LK61" s="109">
        <f>Seniori!LK43</f>
        <v>0</v>
      </c>
      <c r="LL61" s="109">
        <f>Seniori!LL43</f>
        <v>0</v>
      </c>
      <c r="LM61" s="109">
        <f>Seniori!LM43</f>
        <v>0</v>
      </c>
      <c r="LN61" s="109">
        <f>Seniori!LN43</f>
        <v>0</v>
      </c>
      <c r="LO61" s="109">
        <f>Seniori!LO43</f>
        <v>0</v>
      </c>
      <c r="LP61" s="109">
        <f>Seniori!LP43</f>
        <v>0</v>
      </c>
      <c r="LQ61" s="109">
        <f>Seniori!LQ43</f>
        <v>0</v>
      </c>
      <c r="LR61" s="109">
        <f>Seniori!LR43</f>
        <v>0</v>
      </c>
      <c r="LS61" s="109">
        <f>Seniori!LS43</f>
        <v>0</v>
      </c>
      <c r="LT61" s="109">
        <f>Seniori!LT43</f>
        <v>0</v>
      </c>
      <c r="LU61" s="109">
        <f>Seniori!LU43</f>
        <v>0</v>
      </c>
      <c r="LV61" s="109">
        <f>Seniori!LV43</f>
        <v>0</v>
      </c>
      <c r="LW61" s="109">
        <f>Seniori!LW43</f>
        <v>0</v>
      </c>
      <c r="LX61" s="109">
        <f>Seniori!LX43</f>
        <v>0</v>
      </c>
      <c r="LY61" s="109">
        <f>Seniori!LY43</f>
        <v>0</v>
      </c>
      <c r="LZ61" s="109">
        <f>Seniori!LZ43</f>
        <v>0</v>
      </c>
      <c r="MA61" s="109">
        <f>Seniori!MA43</f>
        <v>0</v>
      </c>
      <c r="MB61" s="109">
        <f>Seniori!MB43</f>
        <v>0</v>
      </c>
      <c r="MC61" s="109">
        <f>Seniori!MC43</f>
        <v>0</v>
      </c>
      <c r="MD61" s="109">
        <f>Seniori!MD43</f>
        <v>0</v>
      </c>
      <c r="ME61" s="109">
        <f>Seniori!ME43</f>
        <v>0</v>
      </c>
      <c r="MF61" s="109">
        <f>Seniori!MF43</f>
        <v>0</v>
      </c>
      <c r="MG61" s="109">
        <f>Seniori!MG43</f>
        <v>0</v>
      </c>
      <c r="MH61" s="109">
        <f>Seniori!MH43</f>
        <v>0</v>
      </c>
      <c r="MI61" s="109">
        <f>Seniori!MI43</f>
        <v>0</v>
      </c>
      <c r="MJ61" s="109">
        <f>Seniori!MJ43</f>
        <v>0</v>
      </c>
      <c r="MK61" s="109">
        <f>Seniori!MK43</f>
        <v>0</v>
      </c>
      <c r="ML61" s="109">
        <f>Seniori!ML43</f>
        <v>0</v>
      </c>
      <c r="MM61" s="109">
        <f>Seniori!MM43</f>
        <v>0</v>
      </c>
      <c r="MN61" s="109">
        <f>Seniori!MN43</f>
        <v>0</v>
      </c>
      <c r="MO61" s="109">
        <f>Seniori!MO43</f>
        <v>0</v>
      </c>
      <c r="MP61" s="109">
        <f>Seniori!MP43</f>
        <v>0</v>
      </c>
      <c r="MQ61" s="109">
        <f>Seniori!MQ43</f>
        <v>0</v>
      </c>
      <c r="MR61" s="109">
        <f>Seniori!MR43</f>
        <v>0</v>
      </c>
      <c r="MS61" s="109">
        <f>Seniori!MS43</f>
        <v>0</v>
      </c>
      <c r="MT61" s="109">
        <f>Seniori!MT43</f>
        <v>0</v>
      </c>
      <c r="MU61" s="109">
        <f>Seniori!MU43</f>
        <v>0</v>
      </c>
      <c r="MV61" s="109">
        <f>Seniori!MV43</f>
        <v>0</v>
      </c>
      <c r="MW61" s="109">
        <f>Seniori!MW43</f>
        <v>0</v>
      </c>
      <c r="MX61" s="109">
        <f>Seniori!MX43</f>
        <v>0</v>
      </c>
      <c r="MY61" s="109">
        <f>Seniori!MY43</f>
        <v>0</v>
      </c>
      <c r="MZ61" s="109">
        <f>Seniori!MZ43</f>
        <v>0</v>
      </c>
      <c r="NA61" s="109">
        <f>Seniori!NA43</f>
        <v>0</v>
      </c>
      <c r="NB61" s="109">
        <f>Seniori!NB43</f>
        <v>0</v>
      </c>
      <c r="NC61" s="109">
        <f>Seniori!NC43</f>
        <v>0</v>
      </c>
      <c r="ND61" s="109">
        <f>Seniori!ND43</f>
        <v>0</v>
      </c>
      <c r="NE61" s="109">
        <f>Seniori!NE43</f>
        <v>0</v>
      </c>
      <c r="NF61" s="109">
        <f>Seniori!NF43</f>
        <v>0</v>
      </c>
      <c r="NG61" s="109">
        <f>Seniori!NG43</f>
        <v>0</v>
      </c>
      <c r="NH61" s="109">
        <f>Seniori!NH43</f>
        <v>0</v>
      </c>
      <c r="NI61" s="109">
        <f>Seniori!NI43</f>
        <v>0</v>
      </c>
      <c r="NJ61" s="109">
        <f>Seniori!NJ43</f>
        <v>0</v>
      </c>
      <c r="NK61" s="109">
        <f>Seniori!NK43</f>
        <v>0</v>
      </c>
      <c r="NL61" s="109">
        <f>Seniori!NL43</f>
        <v>0</v>
      </c>
      <c r="NM61" s="109">
        <f>Seniori!NM43</f>
        <v>0</v>
      </c>
      <c r="NN61" s="109">
        <f>Seniori!NN43</f>
        <v>0</v>
      </c>
      <c r="NO61" s="109">
        <f>Seniori!NO43</f>
        <v>0</v>
      </c>
      <c r="NP61" s="109">
        <f>Seniori!NP43</f>
        <v>0</v>
      </c>
      <c r="NQ61" s="109">
        <f>Seniori!NQ43</f>
        <v>0</v>
      </c>
      <c r="NR61" s="109">
        <f>Seniori!NR43</f>
        <v>0</v>
      </c>
      <c r="NS61" s="109">
        <f>Seniori!NS43</f>
        <v>0</v>
      </c>
      <c r="NT61" s="109">
        <f>Seniori!NT43</f>
        <v>0</v>
      </c>
      <c r="NU61" s="109">
        <f>Seniori!NU43</f>
        <v>0</v>
      </c>
      <c r="NV61" s="109">
        <f>Seniori!NV43</f>
        <v>0</v>
      </c>
      <c r="NW61" s="109">
        <f>Seniori!NW43</f>
        <v>0</v>
      </c>
      <c r="NX61" s="109">
        <f>Seniori!NX43</f>
        <v>0</v>
      </c>
      <c r="NY61" s="109">
        <f>Seniori!NY43</f>
        <v>0</v>
      </c>
      <c r="NZ61" s="109">
        <f>Seniori!NZ43</f>
        <v>0</v>
      </c>
      <c r="OA61" s="109">
        <f>Seniori!OA43</f>
        <v>0</v>
      </c>
      <c r="OB61" s="109">
        <f>Seniori!OB43</f>
        <v>0</v>
      </c>
      <c r="OC61" s="109">
        <f>Seniori!OC43</f>
        <v>0</v>
      </c>
      <c r="OD61" s="109">
        <f>Seniori!OD43</f>
        <v>0</v>
      </c>
      <c r="OE61" s="109">
        <f>Seniori!OE43</f>
        <v>0</v>
      </c>
      <c r="OF61" s="109">
        <f>Seniori!OF43</f>
        <v>0</v>
      </c>
      <c r="OG61" s="109">
        <f>Seniori!OG43</f>
        <v>0</v>
      </c>
      <c r="OH61" s="109">
        <f>Seniori!OH43</f>
        <v>0</v>
      </c>
      <c r="OI61" s="109">
        <f>Seniori!OI43</f>
        <v>0</v>
      </c>
      <c r="OJ61" s="109">
        <f>Seniori!OJ43</f>
        <v>0</v>
      </c>
      <c r="OK61" s="109">
        <f>Seniori!OK43</f>
        <v>0</v>
      </c>
      <c r="OL61" s="109">
        <f>Seniori!OL43</f>
        <v>0</v>
      </c>
      <c r="OM61" s="109">
        <f>Seniori!OM43</f>
        <v>0</v>
      </c>
      <c r="ON61" s="109">
        <f>Seniori!ON43</f>
        <v>0</v>
      </c>
      <c r="OO61" s="109">
        <f>Seniori!OO43</f>
        <v>0</v>
      </c>
      <c r="OP61" s="109">
        <f>Seniori!OP43</f>
        <v>0</v>
      </c>
      <c r="OQ61" s="109">
        <f>Seniori!OQ43</f>
        <v>0</v>
      </c>
      <c r="OR61" s="109">
        <f>Seniori!OR43</f>
        <v>0</v>
      </c>
      <c r="OS61" s="109">
        <f>Seniori!OS43</f>
        <v>0</v>
      </c>
      <c r="OT61" s="109">
        <f>Seniori!OT43</f>
        <v>0</v>
      </c>
      <c r="OU61" s="109">
        <f>Seniori!OU43</f>
        <v>0</v>
      </c>
      <c r="OV61" s="109">
        <f>Seniori!OV43</f>
        <v>0</v>
      </c>
      <c r="OW61" s="109">
        <f>Seniori!OW43</f>
        <v>0</v>
      </c>
      <c r="OX61" s="109">
        <f>Seniori!OX43</f>
        <v>0</v>
      </c>
      <c r="OY61" s="109">
        <f>Seniori!OY43</f>
        <v>0</v>
      </c>
      <c r="OZ61" s="109">
        <f>Seniori!OZ43</f>
        <v>0</v>
      </c>
      <c r="PA61" s="109">
        <f>Seniori!PA43</f>
        <v>0</v>
      </c>
      <c r="PB61" s="109">
        <f>Seniori!PB43</f>
        <v>0</v>
      </c>
      <c r="PC61" s="109">
        <f>Seniori!PC43</f>
        <v>0</v>
      </c>
      <c r="PD61" s="109">
        <f>Seniori!PD43</f>
        <v>0</v>
      </c>
      <c r="PE61" s="109">
        <f>Seniori!PE43</f>
        <v>0</v>
      </c>
      <c r="PF61" s="109">
        <f>Seniori!PF43</f>
        <v>0</v>
      </c>
      <c r="PG61" s="109">
        <f>Seniori!PG43</f>
        <v>0</v>
      </c>
      <c r="PH61" s="109">
        <f>Seniori!PH43</f>
        <v>0</v>
      </c>
      <c r="PI61" s="109">
        <f>Seniori!PI43</f>
        <v>0</v>
      </c>
      <c r="PJ61" s="109">
        <f>Seniori!PJ43</f>
        <v>0</v>
      </c>
      <c r="PK61" s="109">
        <f>Seniori!PK43</f>
        <v>0</v>
      </c>
      <c r="PL61" s="109">
        <f>Seniori!PL43</f>
        <v>0</v>
      </c>
      <c r="PM61" s="109">
        <f>Seniori!PM43</f>
        <v>0</v>
      </c>
      <c r="PN61" s="109">
        <f>Seniori!PN43</f>
        <v>0</v>
      </c>
      <c r="PO61" s="109">
        <f>Seniori!PO43</f>
        <v>0</v>
      </c>
      <c r="PP61" s="109">
        <f>Seniori!PP43</f>
        <v>0</v>
      </c>
      <c r="PQ61" s="109">
        <f>Seniori!PQ43</f>
        <v>0</v>
      </c>
      <c r="PR61" s="109">
        <f>Seniori!PR43</f>
        <v>0</v>
      </c>
      <c r="PS61" s="109">
        <f>Seniori!PS43</f>
        <v>0</v>
      </c>
      <c r="PT61" s="109">
        <f>Seniori!PT43</f>
        <v>0</v>
      </c>
      <c r="PU61" s="109">
        <f>Seniori!PU43</f>
        <v>0</v>
      </c>
      <c r="PV61" s="109">
        <f>Seniori!PV43</f>
        <v>0</v>
      </c>
      <c r="PW61" s="109">
        <f>Seniori!PW43</f>
        <v>0</v>
      </c>
      <c r="PX61" s="109">
        <f>Seniori!PX43</f>
        <v>0</v>
      </c>
      <c r="PY61" s="109">
        <f>Seniori!PY43</f>
        <v>0</v>
      </c>
      <c r="PZ61" s="109">
        <f>Seniori!PZ43</f>
        <v>0</v>
      </c>
      <c r="QA61" s="109">
        <f>Seniori!QA43</f>
        <v>0</v>
      </c>
      <c r="QB61" s="109">
        <f>Seniori!QB43</f>
        <v>0</v>
      </c>
      <c r="QC61" s="109">
        <f>Seniori!QC43</f>
        <v>0</v>
      </c>
      <c r="QD61" s="109">
        <f>Seniori!QD43</f>
        <v>0</v>
      </c>
      <c r="QE61" s="109">
        <f>Seniori!QE43</f>
        <v>0</v>
      </c>
      <c r="QF61" s="109">
        <f>Seniori!QF43</f>
        <v>0</v>
      </c>
      <c r="QG61" s="109">
        <f>Seniori!QG43</f>
        <v>0</v>
      </c>
      <c r="QH61" s="109">
        <f>Seniori!QH43</f>
        <v>0</v>
      </c>
      <c r="QI61" s="109">
        <f>Seniori!QI43</f>
        <v>0</v>
      </c>
      <c r="QJ61" s="109">
        <f>Seniori!QJ43</f>
        <v>0</v>
      </c>
      <c r="QK61" s="109">
        <f>Seniori!QK43</f>
        <v>0</v>
      </c>
      <c r="QL61" s="109">
        <f>Seniori!QL43</f>
        <v>0</v>
      </c>
      <c r="QM61" s="109">
        <f>Seniori!QM43</f>
        <v>0</v>
      </c>
      <c r="QN61" s="109">
        <f>Seniori!QN43</f>
        <v>0</v>
      </c>
      <c r="QO61" s="109">
        <f>Seniori!QO43</f>
        <v>0</v>
      </c>
      <c r="QP61" s="109">
        <f>Seniori!QP43</f>
        <v>0</v>
      </c>
      <c r="QQ61" s="109">
        <f>Seniori!QQ43</f>
        <v>0</v>
      </c>
      <c r="QR61" s="109">
        <f>Seniori!QR43</f>
        <v>0</v>
      </c>
      <c r="QS61" s="109">
        <f>Seniori!QS43</f>
        <v>0</v>
      </c>
      <c r="QT61" s="109">
        <f>Seniori!QT43</f>
        <v>0</v>
      </c>
      <c r="QU61" s="109">
        <f>Seniori!QU43</f>
        <v>0</v>
      </c>
      <c r="QV61" s="109">
        <f>Seniori!QV43</f>
        <v>0</v>
      </c>
      <c r="QW61" s="109">
        <f>Seniori!QW43</f>
        <v>0</v>
      </c>
      <c r="QX61" s="109">
        <f>Seniori!QX43</f>
        <v>0</v>
      </c>
      <c r="QY61" s="109">
        <f>Seniori!QY43</f>
        <v>0</v>
      </c>
      <c r="QZ61" s="109">
        <f>Seniori!QZ43</f>
        <v>0</v>
      </c>
      <c r="RA61" s="109">
        <f>Seniori!RA43</f>
        <v>0</v>
      </c>
      <c r="RB61" s="109">
        <f>Seniori!RB43</f>
        <v>0</v>
      </c>
      <c r="RC61" s="109">
        <f>Seniori!RC43</f>
        <v>0</v>
      </c>
      <c r="RD61" s="109">
        <f>Seniori!RD43</f>
        <v>0</v>
      </c>
      <c r="RE61" s="109">
        <f>Seniori!RE43</f>
        <v>0</v>
      </c>
      <c r="RF61" s="109">
        <f>Seniori!RF43</f>
        <v>0</v>
      </c>
      <c r="RG61" s="109">
        <f>Seniori!RG43</f>
        <v>0</v>
      </c>
      <c r="RH61" s="109">
        <f>Seniori!RH43</f>
        <v>0</v>
      </c>
      <c r="RI61" s="109">
        <f>Seniori!RI43</f>
        <v>0</v>
      </c>
      <c r="RJ61" s="109">
        <f>Seniori!RJ43</f>
        <v>0</v>
      </c>
      <c r="RK61" s="109">
        <f>Seniori!RK43</f>
        <v>0</v>
      </c>
      <c r="RL61" s="109">
        <f>Seniori!RL43</f>
        <v>0</v>
      </c>
      <c r="RM61" s="109">
        <f>Seniori!RM43</f>
        <v>0</v>
      </c>
      <c r="RN61" s="109">
        <f>Seniori!RN43</f>
        <v>0</v>
      </c>
      <c r="RO61" s="109">
        <f>Seniori!RO43</f>
        <v>0</v>
      </c>
      <c r="RP61" s="109">
        <f>Seniori!RP43</f>
        <v>0</v>
      </c>
      <c r="RQ61" s="109">
        <f>Seniori!RQ43</f>
        <v>0</v>
      </c>
      <c r="RR61" s="109">
        <f>Seniori!RR43</f>
        <v>0</v>
      </c>
      <c r="RS61" s="109">
        <f>Seniori!RS43</f>
        <v>0</v>
      </c>
      <c r="RT61" s="109">
        <f>Seniori!RT43</f>
        <v>0</v>
      </c>
      <c r="RU61" s="109">
        <f>Seniori!RU43</f>
        <v>0</v>
      </c>
      <c r="RV61" s="109">
        <f>Seniori!RV43</f>
        <v>0</v>
      </c>
      <c r="RW61" s="109">
        <f>Seniori!RW43</f>
        <v>0</v>
      </c>
      <c r="RX61" s="109">
        <f>Seniori!RX43</f>
        <v>0</v>
      </c>
      <c r="RY61" s="109">
        <f>Seniori!RY43</f>
        <v>0</v>
      </c>
      <c r="RZ61" s="109">
        <f>Seniori!RZ43</f>
        <v>0</v>
      </c>
      <c r="SA61" s="109">
        <f>Seniori!SA43</f>
        <v>0</v>
      </c>
      <c r="SB61" s="109">
        <f>Seniori!SB43</f>
        <v>0</v>
      </c>
      <c r="SC61" s="109">
        <f>Seniori!SC43</f>
        <v>0</v>
      </c>
      <c r="SD61" s="109">
        <f>Seniori!SD43</f>
        <v>0</v>
      </c>
      <c r="SE61" s="109">
        <f>Seniori!SE43</f>
        <v>0</v>
      </c>
      <c r="SF61" s="109">
        <f>Seniori!SF43</f>
        <v>0</v>
      </c>
      <c r="SG61" s="109">
        <f>Seniori!SG43</f>
        <v>0</v>
      </c>
      <c r="SH61" s="109">
        <f>Seniori!SH43</f>
        <v>0</v>
      </c>
      <c r="SI61" s="109">
        <f>Seniori!SI43</f>
        <v>0</v>
      </c>
      <c r="SJ61" s="109">
        <f>Seniori!SJ43</f>
        <v>0</v>
      </c>
      <c r="SK61" s="109">
        <f>Seniori!SK43</f>
        <v>0</v>
      </c>
      <c r="SL61" s="109">
        <f>Seniori!SL43</f>
        <v>0</v>
      </c>
      <c r="SM61" s="109">
        <f>Seniori!SM43</f>
        <v>0</v>
      </c>
      <c r="SN61" s="109">
        <f>Seniori!SN43</f>
        <v>0</v>
      </c>
      <c r="SO61" s="109">
        <f>Seniori!SO43</f>
        <v>0</v>
      </c>
      <c r="SP61" s="109">
        <f>Seniori!SP43</f>
        <v>0</v>
      </c>
      <c r="SQ61" s="109">
        <f>Seniori!SQ43</f>
        <v>0</v>
      </c>
      <c r="SR61" s="109">
        <f>Seniori!SR43</f>
        <v>0</v>
      </c>
      <c r="SS61" s="109">
        <f>Seniori!SS43</f>
        <v>0</v>
      </c>
      <c r="ST61" s="109">
        <f>Seniori!ST43</f>
        <v>0</v>
      </c>
      <c r="SU61" s="109">
        <f>Seniori!SU43</f>
        <v>0</v>
      </c>
      <c r="SV61" s="109">
        <f>Seniori!SV43</f>
        <v>0</v>
      </c>
      <c r="SW61" s="109">
        <f>Seniori!SW43</f>
        <v>0</v>
      </c>
      <c r="SX61" s="109">
        <f>Seniori!SX43</f>
        <v>0</v>
      </c>
      <c r="SY61" s="109">
        <f>Seniori!SY43</f>
        <v>0</v>
      </c>
      <c r="SZ61" s="109">
        <f>Seniori!SZ43</f>
        <v>0</v>
      </c>
      <c r="TA61" s="109">
        <f>Seniori!TA43</f>
        <v>0</v>
      </c>
      <c r="TB61" s="109">
        <f>Seniori!TB43</f>
        <v>0</v>
      </c>
    </row>
    <row r="62" spans="1:522" s="1" customFormat="1" ht="18" customHeight="1" x14ac:dyDescent="0.2">
      <c r="A62" s="12">
        <v>46</v>
      </c>
      <c r="B62" s="11" t="s">
        <v>600</v>
      </c>
      <c r="C62" s="1">
        <v>12870</v>
      </c>
      <c r="D62" s="1">
        <v>2019</v>
      </c>
      <c r="E62" s="4" t="s">
        <v>106</v>
      </c>
      <c r="F62" s="1">
        <v>7853</v>
      </c>
      <c r="G62" s="9" t="s">
        <v>127</v>
      </c>
      <c r="H62" s="4" t="s">
        <v>27</v>
      </c>
      <c r="I62" s="1">
        <f t="shared" ref="I62:I63" si="7">SUM(K62:TB62)</f>
        <v>21</v>
      </c>
      <c r="J62" s="12">
        <f>Tabuľka3[[#This Row],[Stĺpec9]]+I63</f>
        <v>22</v>
      </c>
      <c r="K62" s="109">
        <f>Juniori!K21</f>
        <v>0</v>
      </c>
      <c r="L62" s="109">
        <f>Juniori!L21</f>
        <v>0</v>
      </c>
      <c r="M62" s="109">
        <f>Juniori!M21</f>
        <v>0</v>
      </c>
      <c r="N62" s="109">
        <f>Juniori!N21</f>
        <v>0</v>
      </c>
      <c r="O62" s="109">
        <f>Juniori!O21</f>
        <v>0</v>
      </c>
      <c r="P62" s="109">
        <f>Juniori!P21</f>
        <v>0</v>
      </c>
      <c r="Q62" s="109">
        <f>Juniori!Q21</f>
        <v>0</v>
      </c>
      <c r="R62" s="109">
        <f>Juniori!R21</f>
        <v>0</v>
      </c>
      <c r="S62" s="109">
        <f>Juniori!S21</f>
        <v>0</v>
      </c>
      <c r="T62" s="109">
        <f>Juniori!T21</f>
        <v>0</v>
      </c>
      <c r="U62" s="109">
        <f>Juniori!U21</f>
        <v>0</v>
      </c>
      <c r="V62" s="109">
        <f>Juniori!V21</f>
        <v>0</v>
      </c>
      <c r="W62" s="109">
        <f>Juniori!W21</f>
        <v>0</v>
      </c>
      <c r="X62" s="109">
        <f>Juniori!X21</f>
        <v>0</v>
      </c>
      <c r="Y62" s="109">
        <f>Juniori!Y21</f>
        <v>0</v>
      </c>
      <c r="Z62" s="109">
        <f>Juniori!Z21</f>
        <v>0</v>
      </c>
      <c r="AA62" s="109">
        <f>Juniori!AA21</f>
        <v>0</v>
      </c>
      <c r="AB62" s="109">
        <f>Juniori!AB21</f>
        <v>0</v>
      </c>
      <c r="AC62" s="109">
        <f>Juniori!AC21</f>
        <v>0</v>
      </c>
      <c r="AD62" s="109">
        <f>Juniori!AD21</f>
        <v>0</v>
      </c>
      <c r="AE62" s="109">
        <f>Juniori!AE21</f>
        <v>0</v>
      </c>
      <c r="AF62" s="109">
        <f>Juniori!AF21</f>
        <v>0</v>
      </c>
      <c r="AG62" s="109">
        <f>Juniori!AG21</f>
        <v>0</v>
      </c>
      <c r="AH62" s="109">
        <f>Juniori!AH21</f>
        <v>0</v>
      </c>
      <c r="AI62" s="109">
        <f>Juniori!AI21</f>
        <v>0</v>
      </c>
      <c r="AJ62" s="109">
        <f>Juniori!AJ21</f>
        <v>0</v>
      </c>
      <c r="AK62" s="109">
        <f>Juniori!AK21</f>
        <v>0</v>
      </c>
      <c r="AL62" s="109">
        <f>Juniori!AL21</f>
        <v>0</v>
      </c>
      <c r="AM62" s="109">
        <f>Juniori!AM21</f>
        <v>0</v>
      </c>
      <c r="AN62" s="109">
        <f>Juniori!AN21</f>
        <v>0</v>
      </c>
      <c r="AO62" s="109">
        <f>Juniori!AO21</f>
        <v>0</v>
      </c>
      <c r="AP62" s="109">
        <f>Juniori!AP21</f>
        <v>0</v>
      </c>
      <c r="AQ62" s="109">
        <f>Juniori!AQ21</f>
        <v>0</v>
      </c>
      <c r="AR62" s="109">
        <f>Juniori!AR21</f>
        <v>0</v>
      </c>
      <c r="AS62" s="109">
        <f>Juniori!AS21</f>
        <v>0</v>
      </c>
      <c r="AT62" s="109">
        <f>Juniori!AT21</f>
        <v>0</v>
      </c>
      <c r="AU62" s="109">
        <f>Juniori!AU21</f>
        <v>0</v>
      </c>
      <c r="AV62" s="109">
        <f>Juniori!AV21</f>
        <v>0</v>
      </c>
      <c r="AW62" s="109">
        <f>Juniori!AW21</f>
        <v>0</v>
      </c>
      <c r="AX62" s="109">
        <f>Juniori!AX21</f>
        <v>0</v>
      </c>
      <c r="AY62" s="109">
        <f>Juniori!AY21</f>
        <v>0</v>
      </c>
      <c r="AZ62" s="109">
        <f>Juniori!AZ21</f>
        <v>0</v>
      </c>
      <c r="BA62" s="109">
        <f>Juniori!BA21</f>
        <v>0</v>
      </c>
      <c r="BB62" s="109">
        <f>Juniori!BB21</f>
        <v>0</v>
      </c>
      <c r="BC62" s="109">
        <f>Juniori!BC21</f>
        <v>0</v>
      </c>
      <c r="BD62" s="109">
        <f>Juniori!BD21</f>
        <v>0</v>
      </c>
      <c r="BE62" s="109">
        <f>Juniori!BE21</f>
        <v>0</v>
      </c>
      <c r="BF62" s="109">
        <f>Juniori!BF21</f>
        <v>0</v>
      </c>
      <c r="BG62" s="109">
        <f>Juniori!BG21</f>
        <v>0</v>
      </c>
      <c r="BH62" s="109">
        <f>Juniori!BH21</f>
        <v>0</v>
      </c>
      <c r="BI62" s="109">
        <f>Juniori!BI21</f>
        <v>0</v>
      </c>
      <c r="BJ62" s="109">
        <f>Juniori!BJ21</f>
        <v>0</v>
      </c>
      <c r="BK62" s="109">
        <f>Juniori!BK21</f>
        <v>0</v>
      </c>
      <c r="BL62" s="109">
        <f>Juniori!BL21</f>
        <v>0</v>
      </c>
      <c r="BM62" s="109">
        <f>Juniori!BM21</f>
        <v>0</v>
      </c>
      <c r="BN62" s="109">
        <f>Juniori!BN21</f>
        <v>0</v>
      </c>
      <c r="BO62" s="109">
        <f>Juniori!BO21</f>
        <v>0</v>
      </c>
      <c r="BP62" s="109">
        <f>Juniori!BP21</f>
        <v>0</v>
      </c>
      <c r="BQ62" s="109">
        <f>Juniori!BQ21</f>
        <v>0</v>
      </c>
      <c r="BR62" s="109">
        <f>Juniori!BR21</f>
        <v>0</v>
      </c>
      <c r="BS62" s="109">
        <f>Juniori!BS21</f>
        <v>0</v>
      </c>
      <c r="BT62" s="109">
        <f>Juniori!BT21</f>
        <v>0</v>
      </c>
      <c r="BU62" s="109">
        <f>Juniori!BU21</f>
        <v>0</v>
      </c>
      <c r="BV62" s="109">
        <f>Juniori!BV21</f>
        <v>0</v>
      </c>
      <c r="BW62" s="109">
        <f>Juniori!BW21</f>
        <v>0</v>
      </c>
      <c r="BX62" s="109">
        <f>Juniori!BX21</f>
        <v>0</v>
      </c>
      <c r="BY62" s="109">
        <f>Juniori!BY21</f>
        <v>0</v>
      </c>
      <c r="BZ62" s="109">
        <f>Juniori!BZ21</f>
        <v>0</v>
      </c>
      <c r="CA62" s="109">
        <f>Juniori!CA21</f>
        <v>0</v>
      </c>
      <c r="CB62" s="109">
        <f>Juniori!CB21</f>
        <v>0</v>
      </c>
      <c r="CC62" s="109">
        <f>Juniori!CC21</f>
        <v>0</v>
      </c>
      <c r="CD62" s="109">
        <f>Juniori!CD21</f>
        <v>0</v>
      </c>
      <c r="CE62" s="109">
        <f>Juniori!CE21</f>
        <v>0</v>
      </c>
      <c r="CF62" s="109">
        <f>Juniori!CF21</f>
        <v>0</v>
      </c>
      <c r="CG62" s="109">
        <f>Juniori!CG21</f>
        <v>0</v>
      </c>
      <c r="CH62" s="109">
        <f>Juniori!CH21</f>
        <v>0</v>
      </c>
      <c r="CI62" s="109">
        <f>Juniori!CI21</f>
        <v>0</v>
      </c>
      <c r="CJ62" s="109">
        <f>Juniori!CJ21</f>
        <v>0</v>
      </c>
      <c r="CK62" s="109">
        <f>Juniori!CK21</f>
        <v>0</v>
      </c>
      <c r="CL62" s="109">
        <f>Juniori!CL21</f>
        <v>0</v>
      </c>
      <c r="CM62" s="109">
        <f>Juniori!CM21</f>
        <v>0</v>
      </c>
      <c r="CN62" s="109">
        <f>Juniori!CN21</f>
        <v>0</v>
      </c>
      <c r="CO62" s="109">
        <f>Juniori!CO21</f>
        <v>0</v>
      </c>
      <c r="CP62" s="109">
        <f>Juniori!CP21</f>
        <v>0</v>
      </c>
      <c r="CQ62" s="109">
        <f>Juniori!CQ21</f>
        <v>0</v>
      </c>
      <c r="CR62" s="109">
        <f>Juniori!CR21</f>
        <v>0</v>
      </c>
      <c r="CS62" s="109">
        <f>Juniori!CS21</f>
        <v>0</v>
      </c>
      <c r="CT62" s="109">
        <f>Juniori!CT21</f>
        <v>0</v>
      </c>
      <c r="CU62" s="109">
        <f>Juniori!CU21</f>
        <v>0</v>
      </c>
      <c r="CV62" s="109">
        <f>Juniori!CV21</f>
        <v>0</v>
      </c>
      <c r="CW62" s="109">
        <f>Juniori!CW21</f>
        <v>0</v>
      </c>
      <c r="CX62" s="109">
        <f>Juniori!CX21</f>
        <v>0</v>
      </c>
      <c r="CY62" s="109">
        <f>Juniori!CY21</f>
        <v>0</v>
      </c>
      <c r="CZ62" s="109">
        <f>Juniori!CZ21</f>
        <v>0</v>
      </c>
      <c r="DA62" s="109">
        <f>Juniori!DA21</f>
        <v>0</v>
      </c>
      <c r="DB62" s="109">
        <f>Juniori!DB21</f>
        <v>0</v>
      </c>
      <c r="DC62" s="109">
        <f>Juniori!DC21</f>
        <v>5</v>
      </c>
      <c r="DD62" s="109">
        <f>Juniori!DD21</f>
        <v>0</v>
      </c>
      <c r="DE62" s="109">
        <f>Juniori!DE21</f>
        <v>0</v>
      </c>
      <c r="DF62" s="109">
        <f>Juniori!DF21</f>
        <v>0</v>
      </c>
      <c r="DG62" s="109">
        <f>Juniori!DG21</f>
        <v>0</v>
      </c>
      <c r="DH62" s="109">
        <f>Juniori!DH21</f>
        <v>0</v>
      </c>
      <c r="DI62" s="109">
        <f>Juniori!DI21</f>
        <v>0</v>
      </c>
      <c r="DJ62" s="109">
        <f>Juniori!DJ21</f>
        <v>6</v>
      </c>
      <c r="DK62" s="109">
        <f>Juniori!DK21</f>
        <v>0</v>
      </c>
      <c r="DL62" s="109">
        <f>Juniori!DL21</f>
        <v>0</v>
      </c>
      <c r="DM62" s="109">
        <f>Juniori!DM21</f>
        <v>0</v>
      </c>
      <c r="DN62" s="109">
        <f>Juniori!DN21</f>
        <v>0</v>
      </c>
      <c r="DO62" s="109">
        <f>Juniori!DO21</f>
        <v>0</v>
      </c>
      <c r="DP62" s="109">
        <f>Juniori!DP21</f>
        <v>0</v>
      </c>
      <c r="DQ62" s="109">
        <f>Juniori!DQ21</f>
        <v>0</v>
      </c>
      <c r="DR62" s="109">
        <f>Juniori!DR21</f>
        <v>0</v>
      </c>
      <c r="DS62" s="109">
        <f>Juniori!DS21</f>
        <v>0</v>
      </c>
      <c r="DT62" s="109">
        <f>Juniori!DT21</f>
        <v>0</v>
      </c>
      <c r="DU62" s="109">
        <f>Juniori!DU21</f>
        <v>0</v>
      </c>
      <c r="DV62" s="109">
        <f>Juniori!DV21</f>
        <v>0</v>
      </c>
      <c r="DW62" s="109">
        <f>Juniori!DW21</f>
        <v>0</v>
      </c>
      <c r="DX62" s="109">
        <f>Juniori!DX21</f>
        <v>0</v>
      </c>
      <c r="DY62" s="109">
        <f>Juniori!DY21</f>
        <v>0</v>
      </c>
      <c r="DZ62" s="109">
        <f>Juniori!DZ21</f>
        <v>0</v>
      </c>
      <c r="EA62" s="109">
        <f>Juniori!EA21</f>
        <v>0</v>
      </c>
      <c r="EB62" s="109">
        <f>Juniori!EB21</f>
        <v>0</v>
      </c>
      <c r="EC62" s="109">
        <f>Juniori!EC21</f>
        <v>0</v>
      </c>
      <c r="ED62" s="109">
        <f>Juniori!ED21</f>
        <v>0</v>
      </c>
      <c r="EE62" s="109">
        <f>Juniori!EE21</f>
        <v>0</v>
      </c>
      <c r="EF62" s="109">
        <f>Juniori!EF21</f>
        <v>0</v>
      </c>
      <c r="EG62" s="109">
        <f>Juniori!EG21</f>
        <v>0</v>
      </c>
      <c r="EH62" s="109">
        <f>Juniori!EH21</f>
        <v>0</v>
      </c>
      <c r="EI62" s="109">
        <f>Juniori!EI21</f>
        <v>0</v>
      </c>
      <c r="EJ62" s="109">
        <f>Juniori!EJ21</f>
        <v>0</v>
      </c>
      <c r="EK62" s="109">
        <f>Juniori!EK21</f>
        <v>0</v>
      </c>
      <c r="EL62" s="109">
        <f>Juniori!EL21</f>
        <v>0</v>
      </c>
      <c r="EM62" s="109">
        <f>Juniori!EM21</f>
        <v>0</v>
      </c>
      <c r="EN62" s="109">
        <f>Juniori!EN21</f>
        <v>0</v>
      </c>
      <c r="EO62" s="109">
        <f>Juniori!EO21</f>
        <v>0</v>
      </c>
      <c r="EP62" s="109">
        <f>Juniori!EP21</f>
        <v>0</v>
      </c>
      <c r="EQ62" s="109">
        <f>Juniori!EQ21</f>
        <v>0</v>
      </c>
      <c r="ER62" s="109">
        <f>Juniori!ER21</f>
        <v>0</v>
      </c>
      <c r="ES62" s="109">
        <f>Juniori!ES21</f>
        <v>0</v>
      </c>
      <c r="ET62" s="109">
        <f>Juniori!ET21</f>
        <v>0</v>
      </c>
      <c r="EU62" s="109">
        <f>Juniori!EU21</f>
        <v>0</v>
      </c>
      <c r="EV62" s="109">
        <f>Juniori!EV21</f>
        <v>0</v>
      </c>
      <c r="EW62" s="109">
        <f>Juniori!EW21</f>
        <v>0</v>
      </c>
      <c r="EX62" s="109">
        <f>Juniori!EX21</f>
        <v>0</v>
      </c>
      <c r="EY62" s="109">
        <f>Juniori!EY21</f>
        <v>0</v>
      </c>
      <c r="EZ62" s="109">
        <f>Juniori!EZ21</f>
        <v>0</v>
      </c>
      <c r="FA62" s="109">
        <f>Juniori!FA21</f>
        <v>0</v>
      </c>
      <c r="FB62" s="109">
        <f>Juniori!FB21</f>
        <v>0</v>
      </c>
      <c r="FC62" s="109">
        <f>Juniori!FC21</f>
        <v>0</v>
      </c>
      <c r="FD62" s="109">
        <f>Juniori!FD21</f>
        <v>0</v>
      </c>
      <c r="FE62" s="109">
        <f>Juniori!FE21</f>
        <v>0</v>
      </c>
      <c r="FF62" s="109">
        <f>Juniori!FF21</f>
        <v>0</v>
      </c>
      <c r="FG62" s="109">
        <f>Juniori!FG21</f>
        <v>0</v>
      </c>
      <c r="FH62" s="109">
        <f>Juniori!FH21</f>
        <v>0</v>
      </c>
      <c r="FI62" s="109">
        <f>Juniori!FI21</f>
        <v>0</v>
      </c>
      <c r="FJ62" s="109">
        <f>Juniori!FJ21</f>
        <v>0</v>
      </c>
      <c r="FK62" s="109">
        <f>Juniori!FK21</f>
        <v>0</v>
      </c>
      <c r="FL62" s="109">
        <f>Juniori!FL21</f>
        <v>0</v>
      </c>
      <c r="FM62" s="109">
        <f>Juniori!FM21</f>
        <v>0</v>
      </c>
      <c r="FN62" s="109">
        <f>Juniori!FN21</f>
        <v>0</v>
      </c>
      <c r="FO62" s="109">
        <f>Juniori!FO21</f>
        <v>0</v>
      </c>
      <c r="FP62" s="109">
        <f>Juniori!FP21</f>
        <v>0</v>
      </c>
      <c r="FQ62" s="109">
        <f>Juniori!FQ21</f>
        <v>0</v>
      </c>
      <c r="FR62" s="109">
        <f>Juniori!FR21</f>
        <v>0</v>
      </c>
      <c r="FS62" s="109">
        <f>Juniori!FS21</f>
        <v>0</v>
      </c>
      <c r="FT62" s="109">
        <f>Juniori!FT21</f>
        <v>0</v>
      </c>
      <c r="FU62" s="109">
        <f>Juniori!FU21</f>
        <v>0</v>
      </c>
      <c r="FV62" s="109">
        <f>Juniori!FV21</f>
        <v>0</v>
      </c>
      <c r="FW62" s="109">
        <f>Juniori!FW21</f>
        <v>0</v>
      </c>
      <c r="FX62" s="109">
        <f>Juniori!FX21</f>
        <v>0</v>
      </c>
      <c r="FY62" s="109">
        <f>Juniori!FY21</f>
        <v>0</v>
      </c>
      <c r="FZ62" s="109">
        <f>Juniori!FZ21</f>
        <v>0</v>
      </c>
      <c r="GA62" s="109">
        <f>Juniori!GA21</f>
        <v>0</v>
      </c>
      <c r="GB62" s="109">
        <f>Juniori!GB21</f>
        <v>0</v>
      </c>
      <c r="GC62" s="109">
        <f>Juniori!GC21</f>
        <v>0</v>
      </c>
      <c r="GD62" s="109">
        <f>Juniori!GD21</f>
        <v>0</v>
      </c>
      <c r="GE62" s="109">
        <f>Juniori!GE21</f>
        <v>0</v>
      </c>
      <c r="GF62" s="109">
        <f>Juniori!GF21</f>
        <v>0</v>
      </c>
      <c r="GG62" s="109">
        <f>Juniori!GG21</f>
        <v>0</v>
      </c>
      <c r="GH62" s="109">
        <f>Juniori!GH21</f>
        <v>0</v>
      </c>
      <c r="GI62" s="109">
        <f>Juniori!GI21</f>
        <v>0</v>
      </c>
      <c r="GJ62" s="109">
        <f>Juniori!GJ21</f>
        <v>0</v>
      </c>
      <c r="GK62" s="109">
        <f>Juniori!GK21</f>
        <v>0</v>
      </c>
      <c r="GL62" s="109">
        <f>Juniori!GL21</f>
        <v>0</v>
      </c>
      <c r="GM62" s="109">
        <f>Juniori!GM21</f>
        <v>0</v>
      </c>
      <c r="GN62" s="109">
        <f>Juniori!GN21</f>
        <v>0</v>
      </c>
      <c r="GO62" s="109">
        <f>Juniori!GO21</f>
        <v>0</v>
      </c>
      <c r="GP62" s="109">
        <f>Juniori!GP21</f>
        <v>0</v>
      </c>
      <c r="GQ62" s="109">
        <f>Juniori!GQ21</f>
        <v>0</v>
      </c>
      <c r="GR62" s="109">
        <f>Juniori!GR21</f>
        <v>0</v>
      </c>
      <c r="GS62" s="109">
        <f>Juniori!GS21</f>
        <v>0</v>
      </c>
      <c r="GT62" s="109">
        <f>Juniori!GT21</f>
        <v>0</v>
      </c>
      <c r="GU62" s="109">
        <f>Juniori!GU21</f>
        <v>0</v>
      </c>
      <c r="GV62" s="109">
        <f>Juniori!GV21</f>
        <v>0</v>
      </c>
      <c r="GW62" s="109">
        <f>Juniori!GW21</f>
        <v>0</v>
      </c>
      <c r="GX62" s="109">
        <f>Juniori!GX21</f>
        <v>0</v>
      </c>
      <c r="GY62" s="109">
        <f>Juniori!GY21</f>
        <v>0</v>
      </c>
      <c r="GZ62" s="109">
        <f>Juniori!GZ21</f>
        <v>0</v>
      </c>
      <c r="HA62" s="109">
        <f>Juniori!HA21</f>
        <v>0</v>
      </c>
      <c r="HB62" s="109">
        <f>Juniori!HB21</f>
        <v>0</v>
      </c>
      <c r="HC62" s="109">
        <f>Juniori!HC21</f>
        <v>0</v>
      </c>
      <c r="HD62" s="109">
        <f>Juniori!HD21</f>
        <v>0</v>
      </c>
      <c r="HE62" s="109">
        <f>Juniori!HE21</f>
        <v>0</v>
      </c>
      <c r="HF62" s="109">
        <f>Juniori!HF21</f>
        <v>0</v>
      </c>
      <c r="HG62" s="109">
        <f>Juniori!HG21</f>
        <v>0</v>
      </c>
      <c r="HH62" s="109">
        <f>Juniori!HH21</f>
        <v>0</v>
      </c>
      <c r="HI62" s="109">
        <f>Juniori!HI21</f>
        <v>0</v>
      </c>
      <c r="HJ62" s="109">
        <f>Juniori!HJ21</f>
        <v>0</v>
      </c>
      <c r="HK62" s="109">
        <f>Juniori!HK21</f>
        <v>0</v>
      </c>
      <c r="HL62" s="109">
        <f>Juniori!HL21</f>
        <v>0</v>
      </c>
      <c r="HM62" s="109">
        <f>Juniori!HM21</f>
        <v>0</v>
      </c>
      <c r="HN62" s="109">
        <f>Juniori!HN21</f>
        <v>0</v>
      </c>
      <c r="HO62" s="109">
        <f>Juniori!HO21</f>
        <v>0</v>
      </c>
      <c r="HP62" s="109">
        <f>Juniori!HP21</f>
        <v>0</v>
      </c>
      <c r="HQ62" s="109">
        <f>Juniori!HQ21</f>
        <v>0</v>
      </c>
      <c r="HR62" s="109">
        <f>Juniori!HR21</f>
        <v>0</v>
      </c>
      <c r="HS62" s="109">
        <f>Juniori!HS21</f>
        <v>0</v>
      </c>
      <c r="HT62" s="109">
        <f>Juniori!HT21</f>
        <v>0</v>
      </c>
      <c r="HU62" s="109">
        <f>Juniori!HU21</f>
        <v>0</v>
      </c>
      <c r="HV62" s="109">
        <f>Juniori!HV21</f>
        <v>0</v>
      </c>
      <c r="HW62" s="109">
        <f>Juniori!HW21</f>
        <v>0</v>
      </c>
      <c r="HX62" s="109">
        <f>Juniori!HX21</f>
        <v>0</v>
      </c>
      <c r="HY62" s="109">
        <f>Juniori!HY21</f>
        <v>0</v>
      </c>
      <c r="HZ62" s="109">
        <f>Juniori!HZ21</f>
        <v>0</v>
      </c>
      <c r="IA62" s="109">
        <f>Juniori!IA21</f>
        <v>0</v>
      </c>
      <c r="IB62" s="109">
        <f>Juniori!IB21</f>
        <v>0</v>
      </c>
      <c r="IC62" s="109">
        <f>Juniori!IC21</f>
        <v>0</v>
      </c>
      <c r="ID62" s="109">
        <f>Juniori!ID21</f>
        <v>0</v>
      </c>
      <c r="IE62" s="109">
        <f>Juniori!IE21</f>
        <v>0</v>
      </c>
      <c r="IF62" s="109">
        <f>Juniori!IF21</f>
        <v>0</v>
      </c>
      <c r="IG62" s="109">
        <f>Juniori!IG21</f>
        <v>0</v>
      </c>
      <c r="IH62" s="109">
        <f>Juniori!IH21</f>
        <v>0</v>
      </c>
      <c r="II62" s="109">
        <f>Juniori!II21</f>
        <v>0</v>
      </c>
      <c r="IJ62" s="109">
        <f>Juniori!IJ21</f>
        <v>0</v>
      </c>
      <c r="IK62" s="109">
        <f>Juniori!IK21</f>
        <v>0</v>
      </c>
      <c r="IL62" s="109">
        <f>Juniori!IL21</f>
        <v>0</v>
      </c>
      <c r="IM62" s="109">
        <f>Juniori!IM21</f>
        <v>0</v>
      </c>
      <c r="IN62" s="109">
        <f>Juniori!IN21</f>
        <v>0</v>
      </c>
      <c r="IO62" s="109">
        <f>Juniori!IO21</f>
        <v>0</v>
      </c>
      <c r="IP62" s="109">
        <f>Juniori!IP21</f>
        <v>0</v>
      </c>
      <c r="IQ62" s="109">
        <f>Juniori!IQ21</f>
        <v>0</v>
      </c>
      <c r="IR62" s="109">
        <f>Juniori!IR21</f>
        <v>0</v>
      </c>
      <c r="IS62" s="109">
        <f>Juniori!IS21</f>
        <v>3</v>
      </c>
      <c r="IT62" s="109">
        <f>Juniori!IT21</f>
        <v>0</v>
      </c>
      <c r="IU62" s="109">
        <f>Juniori!IU21</f>
        <v>0</v>
      </c>
      <c r="IV62" s="109">
        <f>Juniori!IV21</f>
        <v>0</v>
      </c>
      <c r="IW62" s="109"/>
      <c r="IX62" s="109">
        <f>Juniori!IX21</f>
        <v>0</v>
      </c>
      <c r="IY62" s="109">
        <f>Juniori!IY21</f>
        <v>0</v>
      </c>
      <c r="IZ62" s="109">
        <f>Juniori!IZ21</f>
        <v>0</v>
      </c>
      <c r="JA62" s="109">
        <f>Juniori!JA21</f>
        <v>0</v>
      </c>
      <c r="JB62" s="109">
        <f>Juniori!JB21</f>
        <v>7</v>
      </c>
      <c r="JC62" s="109">
        <f>Juniori!JC21</f>
        <v>0</v>
      </c>
      <c r="JD62" s="109">
        <f>Juniori!JD21</f>
        <v>0</v>
      </c>
      <c r="JE62" s="109">
        <f>Juniori!JE21</f>
        <v>0</v>
      </c>
      <c r="JF62" s="109">
        <f>Juniori!JF21</f>
        <v>0</v>
      </c>
      <c r="JG62" s="109">
        <f>Juniori!JG21</f>
        <v>0</v>
      </c>
      <c r="JH62" s="109">
        <f>Juniori!JH21</f>
        <v>0</v>
      </c>
      <c r="JI62" s="109">
        <f>Juniori!JI21</f>
        <v>0</v>
      </c>
      <c r="JJ62" s="109">
        <f>Juniori!JJ21</f>
        <v>0</v>
      </c>
      <c r="JK62" s="109">
        <f>Juniori!JK21</f>
        <v>0</v>
      </c>
      <c r="JL62" s="109">
        <f>Juniori!JL21</f>
        <v>0</v>
      </c>
      <c r="JM62" s="109">
        <f>Juniori!JM21</f>
        <v>0</v>
      </c>
      <c r="JN62" s="109">
        <f>Juniori!JN21</f>
        <v>0</v>
      </c>
      <c r="JO62" s="109">
        <f>Juniori!JO21</f>
        <v>0</v>
      </c>
      <c r="JP62" s="109">
        <f>Juniori!JP21</f>
        <v>0</v>
      </c>
      <c r="JQ62" s="109">
        <f>Juniori!JQ21</f>
        <v>0</v>
      </c>
      <c r="JR62" s="109">
        <f>Juniori!JR21</f>
        <v>0</v>
      </c>
      <c r="JS62" s="109">
        <f>Juniori!JS21</f>
        <v>0</v>
      </c>
      <c r="JT62" s="109">
        <f>Juniori!JT21</f>
        <v>0</v>
      </c>
      <c r="JU62" s="109">
        <f>Juniori!JU21</f>
        <v>0</v>
      </c>
      <c r="JV62" s="109">
        <f>Juniori!JV21</f>
        <v>0</v>
      </c>
      <c r="JW62" s="109">
        <f>Juniori!JW21</f>
        <v>0</v>
      </c>
      <c r="JX62" s="109">
        <f>Juniori!JX21</f>
        <v>0</v>
      </c>
      <c r="JY62" s="109">
        <f>Juniori!JY21</f>
        <v>0</v>
      </c>
      <c r="JZ62" s="109">
        <f>Juniori!JZ21</f>
        <v>0</v>
      </c>
      <c r="KA62" s="109">
        <f>Juniori!KA21</f>
        <v>0</v>
      </c>
      <c r="KB62" s="109">
        <f>Juniori!KB21</f>
        <v>0</v>
      </c>
      <c r="KC62" s="109">
        <f>Juniori!KC21</f>
        <v>0</v>
      </c>
      <c r="KD62" s="109">
        <f>Juniori!KD21</f>
        <v>0</v>
      </c>
      <c r="KE62" s="109">
        <f>Juniori!KE21</f>
        <v>0</v>
      </c>
      <c r="KF62" s="109">
        <f>Juniori!KF21</f>
        <v>0</v>
      </c>
      <c r="KG62" s="109">
        <f>Juniori!KG21</f>
        <v>0</v>
      </c>
      <c r="KH62" s="109">
        <f>Juniori!KH21</f>
        <v>0</v>
      </c>
      <c r="KI62" s="109">
        <f>Juniori!KI21</f>
        <v>0</v>
      </c>
      <c r="KJ62" s="109">
        <f>Juniori!KJ21</f>
        <v>0</v>
      </c>
      <c r="KK62" s="109">
        <f>Juniori!KK21</f>
        <v>0</v>
      </c>
      <c r="KL62" s="109">
        <f>Juniori!KL21</f>
        <v>0</v>
      </c>
      <c r="KM62" s="109">
        <f>Juniori!KM21</f>
        <v>0</v>
      </c>
      <c r="KN62" s="109">
        <f>Juniori!KN21</f>
        <v>0</v>
      </c>
      <c r="KO62" s="109">
        <f>Juniori!KO21</f>
        <v>0</v>
      </c>
      <c r="KP62" s="109">
        <f>Juniori!KP21</f>
        <v>0</v>
      </c>
      <c r="KQ62" s="109">
        <f>Juniori!KQ21</f>
        <v>0</v>
      </c>
      <c r="KR62" s="109">
        <f>Juniori!KR21</f>
        <v>0</v>
      </c>
      <c r="KS62" s="109">
        <f>Juniori!KS21</f>
        <v>0</v>
      </c>
      <c r="KT62" s="109">
        <f>Juniori!KT21</f>
        <v>0</v>
      </c>
      <c r="KU62" s="109">
        <f>Juniori!KU21</f>
        <v>0</v>
      </c>
      <c r="KV62" s="109">
        <f>Juniori!KV21</f>
        <v>0</v>
      </c>
      <c r="KW62" s="109">
        <f>Juniori!KW21</f>
        <v>0</v>
      </c>
      <c r="KX62" s="109">
        <f>Juniori!KX21</f>
        <v>0</v>
      </c>
      <c r="KY62" s="109">
        <f>Juniori!KY21</f>
        <v>0</v>
      </c>
      <c r="KZ62" s="109">
        <f>Juniori!KZ21</f>
        <v>0</v>
      </c>
      <c r="LA62" s="109">
        <f>Juniori!LA21</f>
        <v>0</v>
      </c>
      <c r="LB62" s="109">
        <f>Juniori!LB21</f>
        <v>0</v>
      </c>
      <c r="LC62" s="109">
        <f>Juniori!LC21</f>
        <v>0</v>
      </c>
      <c r="LD62" s="109">
        <f>Juniori!LD21</f>
        <v>0</v>
      </c>
      <c r="LE62" s="109">
        <f>Juniori!LE21</f>
        <v>0</v>
      </c>
      <c r="LF62" s="109">
        <f>Juniori!LF21</f>
        <v>0</v>
      </c>
      <c r="LG62" s="109">
        <f>Juniori!LG21</f>
        <v>0</v>
      </c>
      <c r="LH62" s="109">
        <f>Juniori!LH21</f>
        <v>0</v>
      </c>
      <c r="LI62" s="109">
        <f>Juniori!LI21</f>
        <v>0</v>
      </c>
      <c r="LJ62" s="109">
        <f>Juniori!LJ21</f>
        <v>0</v>
      </c>
      <c r="LK62" s="109">
        <f>Juniori!LK21</f>
        <v>0</v>
      </c>
      <c r="LL62" s="109">
        <f>Juniori!LL21</f>
        <v>0</v>
      </c>
      <c r="LM62" s="109">
        <f>Juniori!LM21</f>
        <v>0</v>
      </c>
      <c r="LN62" s="109">
        <f>Juniori!LN21</f>
        <v>0</v>
      </c>
      <c r="LO62" s="109">
        <f>Juniori!LO21</f>
        <v>0</v>
      </c>
      <c r="LP62" s="109">
        <f>Juniori!LP21</f>
        <v>0</v>
      </c>
      <c r="LQ62" s="109">
        <f>Juniori!LQ21</f>
        <v>0</v>
      </c>
      <c r="LR62" s="109">
        <f>Juniori!LR21</f>
        <v>0</v>
      </c>
      <c r="LS62" s="109">
        <f>Juniori!LS21</f>
        <v>0</v>
      </c>
      <c r="LT62" s="109">
        <f>Juniori!LT21</f>
        <v>0</v>
      </c>
      <c r="LU62" s="109">
        <f>Juniori!LU21</f>
        <v>0</v>
      </c>
      <c r="LV62" s="109">
        <f>Juniori!LV21</f>
        <v>0</v>
      </c>
      <c r="LW62" s="109">
        <f>Juniori!LW21</f>
        <v>0</v>
      </c>
      <c r="LX62" s="109">
        <f>Juniori!LX21</f>
        <v>0</v>
      </c>
      <c r="LY62" s="109">
        <f>Juniori!LY21</f>
        <v>0</v>
      </c>
      <c r="LZ62" s="109">
        <f>Juniori!LZ21</f>
        <v>0</v>
      </c>
      <c r="MA62" s="109">
        <f>Juniori!MA21</f>
        <v>0</v>
      </c>
      <c r="MB62" s="109">
        <f>Juniori!MB21</f>
        <v>0</v>
      </c>
      <c r="MC62" s="109">
        <f>Juniori!MC21</f>
        <v>0</v>
      </c>
      <c r="MD62" s="109">
        <f>Juniori!MD21</f>
        <v>0</v>
      </c>
      <c r="ME62" s="109">
        <f>Juniori!ME21</f>
        <v>0</v>
      </c>
      <c r="MF62" s="109">
        <f>Juniori!MF21</f>
        <v>0</v>
      </c>
      <c r="MG62" s="109">
        <f>Juniori!MG21</f>
        <v>0</v>
      </c>
      <c r="MH62" s="109">
        <f>Juniori!MH21</f>
        <v>0</v>
      </c>
      <c r="MI62" s="109">
        <f>Juniori!MI21</f>
        <v>0</v>
      </c>
      <c r="MJ62" s="109">
        <f>Juniori!MJ21</f>
        <v>0</v>
      </c>
      <c r="MK62" s="109">
        <f>Juniori!MK21</f>
        <v>0</v>
      </c>
      <c r="ML62" s="109">
        <f>Juniori!ML21</f>
        <v>0</v>
      </c>
      <c r="MM62" s="109">
        <f>Juniori!MM21</f>
        <v>0</v>
      </c>
      <c r="MN62" s="109">
        <f>Juniori!MN21</f>
        <v>0</v>
      </c>
      <c r="MO62" s="109">
        <f>Juniori!MO21</f>
        <v>0</v>
      </c>
      <c r="MP62" s="109">
        <f>Juniori!MP21</f>
        <v>0</v>
      </c>
      <c r="MQ62" s="109">
        <f>Juniori!MQ21</f>
        <v>0</v>
      </c>
      <c r="MR62" s="109">
        <f>Juniori!MR21</f>
        <v>0</v>
      </c>
      <c r="MS62" s="109">
        <f>Juniori!MS21</f>
        <v>0</v>
      </c>
      <c r="MT62" s="109">
        <f>Juniori!MT21</f>
        <v>0</v>
      </c>
      <c r="MU62" s="109">
        <f>Juniori!MU21</f>
        <v>0</v>
      </c>
      <c r="MV62" s="109">
        <f>Juniori!MV21</f>
        <v>0</v>
      </c>
      <c r="MW62" s="109">
        <f>Juniori!MW21</f>
        <v>0</v>
      </c>
      <c r="MX62" s="109">
        <f>Juniori!MX21</f>
        <v>0</v>
      </c>
      <c r="MY62" s="109">
        <f>Juniori!MY21</f>
        <v>0</v>
      </c>
      <c r="MZ62" s="109">
        <f>Juniori!MZ21</f>
        <v>0</v>
      </c>
      <c r="NA62" s="109">
        <f>Juniori!NA21</f>
        <v>0</v>
      </c>
      <c r="NB62" s="109">
        <f>Juniori!NB21</f>
        <v>0</v>
      </c>
      <c r="NC62" s="109">
        <f>Juniori!NC21</f>
        <v>0</v>
      </c>
      <c r="ND62" s="109">
        <f>Juniori!ND21</f>
        <v>0</v>
      </c>
      <c r="NE62" s="109">
        <f>Juniori!NE21</f>
        <v>0</v>
      </c>
      <c r="NF62" s="109">
        <f>Juniori!NF21</f>
        <v>0</v>
      </c>
      <c r="NG62" s="109">
        <f>Juniori!NG21</f>
        <v>0</v>
      </c>
      <c r="NH62" s="109">
        <f>Juniori!NH21</f>
        <v>0</v>
      </c>
      <c r="NI62" s="109">
        <f>Juniori!NI21</f>
        <v>0</v>
      </c>
      <c r="NJ62" s="109">
        <f>Juniori!NJ21</f>
        <v>0</v>
      </c>
      <c r="NK62" s="109">
        <f>Juniori!NK21</f>
        <v>0</v>
      </c>
      <c r="NL62" s="109">
        <f>Juniori!NL21</f>
        <v>0</v>
      </c>
      <c r="NM62" s="109">
        <f>Juniori!NM21</f>
        <v>0</v>
      </c>
      <c r="NN62" s="109">
        <f>Juniori!NN21</f>
        <v>0</v>
      </c>
      <c r="NO62" s="109">
        <f>Juniori!NO21</f>
        <v>0</v>
      </c>
      <c r="NP62" s="109">
        <f>Juniori!NP21</f>
        <v>0</v>
      </c>
      <c r="NQ62" s="109">
        <f>Juniori!NQ21</f>
        <v>0</v>
      </c>
      <c r="NR62" s="109">
        <f>Juniori!NR21</f>
        <v>0</v>
      </c>
      <c r="NS62" s="109">
        <f>Juniori!NS21</f>
        <v>0</v>
      </c>
      <c r="NT62" s="109">
        <f>Juniori!NT21</f>
        <v>0</v>
      </c>
      <c r="NU62" s="109">
        <f>Juniori!NU21</f>
        <v>0</v>
      </c>
      <c r="NV62" s="109">
        <f>Juniori!NV21</f>
        <v>0</v>
      </c>
      <c r="NW62" s="109">
        <f>Juniori!NW21</f>
        <v>0</v>
      </c>
      <c r="NX62" s="109">
        <f>Juniori!NX21</f>
        <v>0</v>
      </c>
      <c r="NY62" s="109">
        <f>Juniori!NY21</f>
        <v>0</v>
      </c>
      <c r="NZ62" s="109">
        <f>Juniori!NZ21</f>
        <v>0</v>
      </c>
      <c r="OA62" s="109">
        <f>Juniori!OA21</f>
        <v>0</v>
      </c>
      <c r="OB62" s="109">
        <f>Juniori!OB21</f>
        <v>0</v>
      </c>
      <c r="OC62" s="109">
        <f>Juniori!OC21</f>
        <v>0</v>
      </c>
      <c r="OD62" s="109">
        <f>Juniori!OD21</f>
        <v>0</v>
      </c>
      <c r="OE62" s="109">
        <f>Juniori!OE21</f>
        <v>0</v>
      </c>
      <c r="OF62" s="109">
        <f>Juniori!OF21</f>
        <v>0</v>
      </c>
      <c r="OG62" s="109">
        <f>Juniori!OG21</f>
        <v>0</v>
      </c>
      <c r="OH62" s="109">
        <f>Juniori!OH21</f>
        <v>0</v>
      </c>
      <c r="OI62" s="109">
        <f>Juniori!OI21</f>
        <v>0</v>
      </c>
      <c r="OJ62" s="109">
        <f>Juniori!OJ21</f>
        <v>0</v>
      </c>
      <c r="OK62" s="109">
        <f>Juniori!OK21</f>
        <v>0</v>
      </c>
      <c r="OL62" s="109">
        <f>Juniori!OL21</f>
        <v>0</v>
      </c>
      <c r="OM62" s="109">
        <f>Juniori!OM21</f>
        <v>0</v>
      </c>
      <c r="ON62" s="109">
        <f>Juniori!ON21</f>
        <v>0</v>
      </c>
      <c r="OO62" s="109">
        <f>Juniori!OO21</f>
        <v>0</v>
      </c>
      <c r="OP62" s="109">
        <f>Juniori!OP21</f>
        <v>0</v>
      </c>
      <c r="OQ62" s="109">
        <f>Juniori!OQ21</f>
        <v>0</v>
      </c>
      <c r="OR62" s="109">
        <f>Juniori!OR21</f>
        <v>0</v>
      </c>
      <c r="OS62" s="109">
        <f>Juniori!OS21</f>
        <v>0</v>
      </c>
      <c r="OT62" s="109">
        <f>Juniori!OT21</f>
        <v>0</v>
      </c>
      <c r="OU62" s="109">
        <f>Juniori!OU21</f>
        <v>0</v>
      </c>
      <c r="OV62" s="109">
        <f>Juniori!OV21</f>
        <v>0</v>
      </c>
      <c r="OW62" s="109">
        <f>Juniori!OW21</f>
        <v>0</v>
      </c>
      <c r="OX62" s="109">
        <f>Juniori!OX21</f>
        <v>0</v>
      </c>
      <c r="OY62" s="109">
        <f>Juniori!OY21</f>
        <v>0</v>
      </c>
      <c r="OZ62" s="109">
        <f>Juniori!OZ21</f>
        <v>0</v>
      </c>
      <c r="PA62" s="109">
        <f>Juniori!PA21</f>
        <v>0</v>
      </c>
      <c r="PB62" s="109">
        <f>Juniori!PB21</f>
        <v>0</v>
      </c>
      <c r="PC62" s="109">
        <f>Juniori!PC21</f>
        <v>0</v>
      </c>
      <c r="PD62" s="109">
        <f>Juniori!PD21</f>
        <v>0</v>
      </c>
      <c r="PE62" s="109">
        <f>Juniori!PE21</f>
        <v>0</v>
      </c>
      <c r="PF62" s="109">
        <f>Juniori!PF21</f>
        <v>0</v>
      </c>
      <c r="PG62" s="109">
        <f>Juniori!PG21</f>
        <v>0</v>
      </c>
      <c r="PH62" s="109">
        <f>Juniori!PH21</f>
        <v>0</v>
      </c>
      <c r="PI62" s="109">
        <f>Juniori!PI21</f>
        <v>0</v>
      </c>
      <c r="PJ62" s="109">
        <f>Juniori!PJ21</f>
        <v>0</v>
      </c>
      <c r="PK62" s="109">
        <f>Juniori!PK21</f>
        <v>0</v>
      </c>
      <c r="PL62" s="109">
        <f>Juniori!PL21</f>
        <v>0</v>
      </c>
      <c r="PM62" s="109">
        <f>Juniori!PM21</f>
        <v>0</v>
      </c>
      <c r="PN62" s="109">
        <f>Juniori!PN21</f>
        <v>0</v>
      </c>
      <c r="PO62" s="109">
        <f>Juniori!PO21</f>
        <v>0</v>
      </c>
      <c r="PP62" s="109">
        <f>Juniori!PP21</f>
        <v>0</v>
      </c>
      <c r="PQ62" s="109">
        <f>Juniori!PQ21</f>
        <v>0</v>
      </c>
      <c r="PR62" s="109">
        <f>Juniori!PR21</f>
        <v>0</v>
      </c>
      <c r="PS62" s="109">
        <f>Juniori!PS21</f>
        <v>0</v>
      </c>
      <c r="PT62" s="109">
        <f>Juniori!PT21</f>
        <v>0</v>
      </c>
      <c r="PU62" s="109">
        <f>Juniori!PU21</f>
        <v>0</v>
      </c>
      <c r="PV62" s="109">
        <f>Juniori!PV21</f>
        <v>0</v>
      </c>
      <c r="PW62" s="109">
        <f>Juniori!PW21</f>
        <v>0</v>
      </c>
      <c r="PX62" s="109">
        <f>Juniori!PX21</f>
        <v>0</v>
      </c>
      <c r="PY62" s="109">
        <f>Juniori!PY21</f>
        <v>0</v>
      </c>
      <c r="PZ62" s="109">
        <f>Juniori!PZ21</f>
        <v>0</v>
      </c>
      <c r="QA62" s="109">
        <f>Juniori!QA21</f>
        <v>0</v>
      </c>
      <c r="QB62" s="109">
        <f>Juniori!QB21</f>
        <v>0</v>
      </c>
      <c r="QC62" s="109">
        <f>Juniori!QC21</f>
        <v>0</v>
      </c>
      <c r="QD62" s="109">
        <f>Juniori!QD21</f>
        <v>0</v>
      </c>
      <c r="QE62" s="109">
        <f>Juniori!QE21</f>
        <v>0</v>
      </c>
      <c r="QF62" s="109">
        <f>Juniori!QF21</f>
        <v>0</v>
      </c>
      <c r="QG62" s="109">
        <f>Juniori!QG21</f>
        <v>0</v>
      </c>
      <c r="QH62" s="109">
        <f>Juniori!QH21</f>
        <v>0</v>
      </c>
      <c r="QI62" s="109">
        <f>Juniori!QI21</f>
        <v>0</v>
      </c>
      <c r="QJ62" s="109">
        <f>Juniori!QJ21</f>
        <v>0</v>
      </c>
      <c r="QK62" s="109">
        <f>Juniori!QK21</f>
        <v>0</v>
      </c>
      <c r="QL62" s="109">
        <f>Juniori!QL21</f>
        <v>0</v>
      </c>
      <c r="QM62" s="109">
        <f>Juniori!QM21</f>
        <v>0</v>
      </c>
      <c r="QN62" s="109">
        <f>Juniori!QN21</f>
        <v>0</v>
      </c>
      <c r="QO62" s="109">
        <f>Juniori!QO21</f>
        <v>0</v>
      </c>
      <c r="QP62" s="109">
        <f>Juniori!QP21</f>
        <v>0</v>
      </c>
      <c r="QQ62" s="109">
        <f>Juniori!QQ21</f>
        <v>0</v>
      </c>
      <c r="QR62" s="109">
        <f>Juniori!QR21</f>
        <v>0</v>
      </c>
      <c r="QS62" s="109">
        <f>Juniori!QS21</f>
        <v>0</v>
      </c>
      <c r="QT62" s="109">
        <f>Juniori!QT21</f>
        <v>0</v>
      </c>
      <c r="QU62" s="109">
        <f>Juniori!QU21</f>
        <v>0</v>
      </c>
      <c r="QV62" s="109">
        <f>Juniori!QV21</f>
        <v>0</v>
      </c>
      <c r="QW62" s="109">
        <f>Juniori!QW21</f>
        <v>0</v>
      </c>
      <c r="QX62" s="109">
        <f>Juniori!QX21</f>
        <v>0</v>
      </c>
      <c r="QY62" s="109">
        <f>Juniori!QY21</f>
        <v>0</v>
      </c>
      <c r="QZ62" s="109">
        <f>Juniori!QZ21</f>
        <v>0</v>
      </c>
      <c r="RA62" s="109">
        <f>Juniori!RA21</f>
        <v>0</v>
      </c>
      <c r="RB62" s="109">
        <f>Juniori!RB21</f>
        <v>0</v>
      </c>
      <c r="RC62" s="109">
        <f>Juniori!RC21</f>
        <v>0</v>
      </c>
      <c r="RD62" s="109">
        <f>Juniori!RD21</f>
        <v>0</v>
      </c>
      <c r="RE62" s="109">
        <f>Juniori!RE21</f>
        <v>0</v>
      </c>
      <c r="RF62" s="109">
        <f>Juniori!RF21</f>
        <v>0</v>
      </c>
      <c r="RG62" s="109">
        <f>Juniori!RG21</f>
        <v>0</v>
      </c>
      <c r="RH62" s="109">
        <f>Juniori!RH21</f>
        <v>0</v>
      </c>
      <c r="RI62" s="109">
        <f>Juniori!RI21</f>
        <v>0</v>
      </c>
      <c r="RJ62" s="109">
        <f>Juniori!RJ21</f>
        <v>0</v>
      </c>
      <c r="RK62" s="109">
        <f>Juniori!RK21</f>
        <v>0</v>
      </c>
      <c r="RL62" s="109">
        <f>Juniori!RL21</f>
        <v>0</v>
      </c>
      <c r="RM62" s="109">
        <f>Juniori!RM21</f>
        <v>0</v>
      </c>
      <c r="RN62" s="109">
        <f>Juniori!RN21</f>
        <v>0</v>
      </c>
      <c r="RO62" s="109">
        <f>Juniori!RO21</f>
        <v>0</v>
      </c>
      <c r="RP62" s="109">
        <f>Juniori!RP21</f>
        <v>0</v>
      </c>
      <c r="RQ62" s="109">
        <f>Juniori!RQ21</f>
        <v>0</v>
      </c>
      <c r="RR62" s="109">
        <f>Juniori!RR21</f>
        <v>0</v>
      </c>
      <c r="RS62" s="109">
        <f>Juniori!RS21</f>
        <v>0</v>
      </c>
      <c r="RT62" s="109">
        <f>Juniori!RT21</f>
        <v>0</v>
      </c>
      <c r="RU62" s="109">
        <f>Juniori!RU21</f>
        <v>0</v>
      </c>
      <c r="RV62" s="109">
        <f>Juniori!RV21</f>
        <v>0</v>
      </c>
      <c r="RW62" s="109">
        <f>Juniori!RW21</f>
        <v>0</v>
      </c>
      <c r="RX62" s="109">
        <f>Juniori!RX21</f>
        <v>0</v>
      </c>
      <c r="RY62" s="109">
        <f>Juniori!RY21</f>
        <v>0</v>
      </c>
      <c r="RZ62" s="109">
        <f>Juniori!RZ21</f>
        <v>0</v>
      </c>
      <c r="SA62" s="109">
        <f>Juniori!SA21</f>
        <v>0</v>
      </c>
      <c r="SB62" s="109">
        <f>Juniori!SB21</f>
        <v>0</v>
      </c>
      <c r="SC62" s="109">
        <f>Juniori!SC21</f>
        <v>0</v>
      </c>
      <c r="SD62" s="109">
        <f>Juniori!SD21</f>
        <v>0</v>
      </c>
      <c r="SE62" s="109">
        <f>Juniori!SE21</f>
        <v>0</v>
      </c>
      <c r="SF62" s="109">
        <f>Juniori!SF21</f>
        <v>0</v>
      </c>
      <c r="SG62" s="109">
        <f>Juniori!SG21</f>
        <v>0</v>
      </c>
      <c r="SH62" s="109">
        <f>Juniori!SH21</f>
        <v>0</v>
      </c>
      <c r="SI62" s="109">
        <f>Juniori!SI21</f>
        <v>0</v>
      </c>
      <c r="SJ62" s="109">
        <f>Juniori!SJ21</f>
        <v>0</v>
      </c>
      <c r="SK62" s="109">
        <f>Juniori!SK21</f>
        <v>0</v>
      </c>
      <c r="SL62" s="109">
        <f>Juniori!SL21</f>
        <v>0</v>
      </c>
      <c r="SM62" s="109">
        <f>Juniori!SM21</f>
        <v>0</v>
      </c>
      <c r="SN62" s="109">
        <f>Juniori!SN21</f>
        <v>0</v>
      </c>
      <c r="SO62" s="109">
        <f>Juniori!SO21</f>
        <v>0</v>
      </c>
      <c r="SP62" s="109">
        <f>Juniori!SP21</f>
        <v>0</v>
      </c>
      <c r="SQ62" s="109">
        <f>Juniori!SQ21</f>
        <v>0</v>
      </c>
      <c r="SR62" s="109">
        <f>Juniori!SR21</f>
        <v>0</v>
      </c>
      <c r="SS62" s="109">
        <f>Juniori!SS21</f>
        <v>0</v>
      </c>
      <c r="ST62" s="109">
        <f>Juniori!ST21</f>
        <v>0</v>
      </c>
      <c r="SU62" s="109">
        <f>Juniori!SU21</f>
        <v>0</v>
      </c>
      <c r="SV62" s="109">
        <f>Juniori!SV21</f>
        <v>0</v>
      </c>
      <c r="SW62" s="109">
        <f>Juniori!SW21</f>
        <v>0</v>
      </c>
      <c r="SX62" s="109">
        <f>Juniori!SX21</f>
        <v>0</v>
      </c>
      <c r="SY62" s="109">
        <f>Juniori!SY21</f>
        <v>0</v>
      </c>
      <c r="SZ62" s="109">
        <f>Juniori!SZ21</f>
        <v>0</v>
      </c>
      <c r="TA62" s="109">
        <f>Juniori!TA21</f>
        <v>0</v>
      </c>
      <c r="TB62" s="109">
        <f>Juniori!TB21</f>
        <v>0</v>
      </c>
    </row>
    <row r="63" spans="1:522" s="1" customFormat="1" ht="18" customHeight="1" x14ac:dyDescent="0.2">
      <c r="A63" s="12"/>
      <c r="B63" s="11"/>
      <c r="E63" s="4" t="s">
        <v>608</v>
      </c>
      <c r="F63" s="1">
        <v>9910</v>
      </c>
      <c r="G63" s="9" t="s">
        <v>132</v>
      </c>
      <c r="H63" s="4" t="s">
        <v>605</v>
      </c>
      <c r="I63" s="1">
        <f t="shared" si="7"/>
        <v>1</v>
      </c>
      <c r="J63" s="12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 t="s">
        <v>535</v>
      </c>
      <c r="DG63" s="109"/>
      <c r="DH63" s="109"/>
      <c r="DI63" s="109"/>
      <c r="DJ63" s="109"/>
      <c r="DK63" s="109"/>
      <c r="DL63" s="109"/>
      <c r="DM63" s="109"/>
      <c r="DN63" s="109">
        <v>1</v>
      </c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 t="s">
        <v>535</v>
      </c>
      <c r="IX63" s="109"/>
      <c r="IY63" s="109"/>
      <c r="IZ63" s="109"/>
      <c r="JA63" s="109"/>
      <c r="JB63" s="109"/>
      <c r="JC63" s="109"/>
      <c r="JD63" s="109"/>
      <c r="JE63" s="109"/>
      <c r="JF63" s="109" t="s">
        <v>535</v>
      </c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09"/>
      <c r="KO63" s="109"/>
      <c r="KP63" s="109"/>
      <c r="KQ63" s="109"/>
      <c r="KR63" s="109"/>
      <c r="KS63" s="109"/>
      <c r="KT63" s="109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1"/>
      <c r="MX63" s="71"/>
      <c r="MY63" s="71"/>
      <c r="MZ63" s="71"/>
      <c r="NA63" s="71"/>
      <c r="NB63" s="71"/>
      <c r="NC63" s="71"/>
      <c r="ND63" s="71"/>
      <c r="NE63" s="71"/>
      <c r="NF63" s="71"/>
      <c r="NG63" s="71"/>
      <c r="NH63" s="71"/>
      <c r="NI63" s="71"/>
      <c r="NJ63" s="71"/>
      <c r="NK63" s="71"/>
      <c r="NL63" s="71"/>
      <c r="NM63" s="71"/>
      <c r="NN63" s="71"/>
      <c r="NO63" s="71"/>
      <c r="NP63" s="71"/>
      <c r="NQ63" s="71"/>
      <c r="NR63" s="71"/>
      <c r="NS63" s="71"/>
      <c r="NT63" s="71"/>
      <c r="NU63" s="71"/>
      <c r="NV63" s="71"/>
      <c r="NW63" s="71"/>
      <c r="NX63" s="71"/>
      <c r="NY63" s="71"/>
      <c r="NZ63" s="71"/>
      <c r="OA63" s="71"/>
      <c r="OB63" s="71"/>
      <c r="OC63" s="71"/>
      <c r="OD63" s="71"/>
      <c r="OE63" s="71"/>
      <c r="OF63" s="71"/>
      <c r="OG63" s="71"/>
      <c r="OH63" s="71"/>
      <c r="OI63" s="71"/>
      <c r="OJ63" s="71"/>
      <c r="OK63" s="71"/>
      <c r="OL63" s="71"/>
      <c r="OM63" s="71"/>
      <c r="ON63" s="71"/>
      <c r="OO63" s="71"/>
      <c r="OP63" s="71"/>
      <c r="OQ63" s="71"/>
      <c r="OR63" s="71"/>
      <c r="OS63" s="71"/>
      <c r="OT63" s="71"/>
      <c r="OU63" s="71"/>
      <c r="OV63" s="71"/>
      <c r="OW63" s="71"/>
      <c r="OX63" s="71"/>
      <c r="OY63" s="71"/>
      <c r="OZ63" s="71"/>
      <c r="PA63" s="71"/>
      <c r="PB63" s="71"/>
      <c r="PC63" s="71"/>
      <c r="PD63" s="71"/>
      <c r="PE63" s="71"/>
      <c r="PF63" s="71"/>
      <c r="PG63" s="71"/>
      <c r="PH63" s="71"/>
      <c r="PI63" s="71"/>
      <c r="PJ63" s="71"/>
      <c r="PK63" s="71"/>
      <c r="PL63" s="71"/>
      <c r="PM63" s="71"/>
      <c r="PN63" s="71"/>
      <c r="PO63" s="71"/>
      <c r="PP63" s="71"/>
      <c r="PQ63" s="71"/>
      <c r="PR63" s="71"/>
      <c r="PS63" s="71"/>
      <c r="PT63" s="71"/>
      <c r="PU63" s="71"/>
      <c r="PV63" s="71"/>
      <c r="PW63" s="71"/>
      <c r="PX63" s="71"/>
      <c r="PY63" s="71"/>
      <c r="PZ63" s="71"/>
      <c r="QA63" s="71"/>
      <c r="QB63" s="71"/>
      <c r="QC63" s="71"/>
      <c r="QD63" s="71"/>
      <c r="QE63" s="71"/>
      <c r="QF63" s="71"/>
      <c r="QG63" s="71"/>
      <c r="QH63" s="71"/>
      <c r="QI63" s="71"/>
      <c r="QJ63" s="71"/>
      <c r="QK63" s="71"/>
      <c r="QL63" s="71"/>
      <c r="QM63" s="71"/>
      <c r="QN63" s="71"/>
      <c r="QO63" s="71"/>
      <c r="QP63" s="71"/>
      <c r="QQ63" s="71"/>
      <c r="QR63" s="71"/>
      <c r="QS63" s="71"/>
      <c r="QT63" s="71"/>
      <c r="QU63" s="71"/>
      <c r="QV63" s="71"/>
      <c r="QW63" s="71"/>
      <c r="QX63" s="71"/>
      <c r="QY63" s="71"/>
      <c r="QZ63" s="71"/>
      <c r="RA63" s="71"/>
      <c r="RB63" s="71"/>
      <c r="RC63" s="71"/>
      <c r="RD63" s="71"/>
      <c r="RE63" s="71"/>
      <c r="RF63" s="71"/>
      <c r="RG63" s="71"/>
      <c r="RH63" s="71"/>
      <c r="RI63" s="71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</row>
    <row r="64" spans="1:522" s="1" customFormat="1" ht="18" customHeight="1" x14ac:dyDescent="0.2">
      <c r="A64" s="12"/>
      <c r="B64" s="11" t="s">
        <v>533</v>
      </c>
      <c r="C64" s="1">
        <v>12751</v>
      </c>
      <c r="D64" s="1">
        <v>2020</v>
      </c>
      <c r="E64" s="65" t="s">
        <v>88</v>
      </c>
      <c r="F64" s="1">
        <v>6761</v>
      </c>
      <c r="G64" s="9" t="s">
        <v>127</v>
      </c>
      <c r="H64" s="4" t="s">
        <v>23</v>
      </c>
      <c r="I64" s="1">
        <f>SUM(K64:TB64)</f>
        <v>22</v>
      </c>
      <c r="J64" s="12">
        <f>Tabuľka3[[#This Row],[Stĺpec9]]</f>
        <v>22</v>
      </c>
      <c r="K64" s="109">
        <f>Juniori!K15</f>
        <v>0</v>
      </c>
      <c r="L64" s="109">
        <f>Juniori!L15</f>
        <v>0</v>
      </c>
      <c r="M64" s="109">
        <f>Juniori!M15</f>
        <v>7</v>
      </c>
      <c r="N64" s="109">
        <f>Juniori!N15</f>
        <v>0</v>
      </c>
      <c r="O64" s="109">
        <f>Juniori!O15</f>
        <v>0</v>
      </c>
      <c r="P64" s="109">
        <f>Juniori!P15</f>
        <v>0</v>
      </c>
      <c r="Q64" s="109">
        <f>Juniori!Q15</f>
        <v>0</v>
      </c>
      <c r="R64" s="109">
        <f>Juniori!R15</f>
        <v>0</v>
      </c>
      <c r="S64" s="109">
        <f>Juniori!S15</f>
        <v>0</v>
      </c>
      <c r="T64" s="109">
        <f>Juniori!T15</f>
        <v>0</v>
      </c>
      <c r="U64" s="109">
        <f>Juniori!U15</f>
        <v>0</v>
      </c>
      <c r="V64" s="109">
        <f>Juniori!V15</f>
        <v>0</v>
      </c>
      <c r="W64" s="109">
        <f>Juniori!W15</f>
        <v>0</v>
      </c>
      <c r="X64" s="109">
        <f>Juniori!X15</f>
        <v>0</v>
      </c>
      <c r="Y64" s="109">
        <f>Juniori!Y15</f>
        <v>0</v>
      </c>
      <c r="Z64" s="109">
        <f>Juniori!Z15</f>
        <v>0</v>
      </c>
      <c r="AA64" s="109">
        <f>Juniori!AA15</f>
        <v>0</v>
      </c>
      <c r="AB64" s="109">
        <f>Juniori!AB15</f>
        <v>0</v>
      </c>
      <c r="AC64" s="109">
        <f>Juniori!AC15</f>
        <v>0</v>
      </c>
      <c r="AD64" s="109">
        <f>Juniori!AD15</f>
        <v>7</v>
      </c>
      <c r="AE64" s="109">
        <f>Juniori!AE15</f>
        <v>0</v>
      </c>
      <c r="AF64" s="109">
        <f>Juniori!AF15</f>
        <v>0</v>
      </c>
      <c r="AG64" s="109">
        <f>Juniori!AG15</f>
        <v>0</v>
      </c>
      <c r="AH64" s="109">
        <f>Juniori!AH15</f>
        <v>0</v>
      </c>
      <c r="AI64" s="109">
        <f>Juniori!AI15</f>
        <v>0</v>
      </c>
      <c r="AJ64" s="109">
        <f>Juniori!AJ15</f>
        <v>0</v>
      </c>
      <c r="AK64" s="109">
        <f>Juniori!AK15</f>
        <v>0</v>
      </c>
      <c r="AL64" s="109">
        <f>Juniori!AL15</f>
        <v>0</v>
      </c>
      <c r="AM64" s="109">
        <f>Juniori!AM15</f>
        <v>0</v>
      </c>
      <c r="AN64" s="109">
        <f>Juniori!AN15</f>
        <v>0</v>
      </c>
      <c r="AO64" s="109">
        <f>Juniori!AO15</f>
        <v>0</v>
      </c>
      <c r="AP64" s="109">
        <f>Juniori!AP15</f>
        <v>0</v>
      </c>
      <c r="AQ64" s="109">
        <f>Juniori!AQ15</f>
        <v>2</v>
      </c>
      <c r="AR64" s="109">
        <f>Juniori!AR15</f>
        <v>0</v>
      </c>
      <c r="AS64" s="109">
        <f>Juniori!AS15</f>
        <v>0</v>
      </c>
      <c r="AT64" s="109">
        <f>Juniori!AT15</f>
        <v>0</v>
      </c>
      <c r="AU64" s="109">
        <f>Juniori!AU15</f>
        <v>0</v>
      </c>
      <c r="AV64" s="109">
        <f>Juniori!AV15</f>
        <v>0</v>
      </c>
      <c r="AW64" s="109">
        <f>Juniori!AW15</f>
        <v>0</v>
      </c>
      <c r="AX64" s="109">
        <f>Juniori!AX15</f>
        <v>0</v>
      </c>
      <c r="AY64" s="109">
        <f>Juniori!AY15</f>
        <v>0</v>
      </c>
      <c r="AZ64" s="109">
        <f>Juniori!AZ15</f>
        <v>0</v>
      </c>
      <c r="BA64" s="109">
        <f>Juniori!BA15</f>
        <v>0</v>
      </c>
      <c r="BB64" s="109">
        <f>Juniori!BB15</f>
        <v>0</v>
      </c>
      <c r="BC64" s="109">
        <f>Juniori!BC15</f>
        <v>0</v>
      </c>
      <c r="BD64" s="109">
        <f>Juniori!BD15</f>
        <v>0</v>
      </c>
      <c r="BE64" s="109">
        <f>Juniori!BE15</f>
        <v>0</v>
      </c>
      <c r="BF64" s="109">
        <f>Juniori!BF15</f>
        <v>0</v>
      </c>
      <c r="BG64" s="109">
        <f>Juniori!BG15</f>
        <v>0</v>
      </c>
      <c r="BH64" s="109">
        <f>Juniori!BH15</f>
        <v>0</v>
      </c>
      <c r="BI64" s="109">
        <f>Juniori!BI15</f>
        <v>0</v>
      </c>
      <c r="BJ64" s="109">
        <f>Juniori!BJ15</f>
        <v>0</v>
      </c>
      <c r="BK64" s="109">
        <f>Juniori!BK15</f>
        <v>0</v>
      </c>
      <c r="BL64" s="109">
        <f>Juniori!BL15</f>
        <v>0</v>
      </c>
      <c r="BM64" s="109">
        <f>Juniori!BM15</f>
        <v>0</v>
      </c>
      <c r="BN64" s="109">
        <f>Juniori!BN15</f>
        <v>0</v>
      </c>
      <c r="BO64" s="109">
        <f>Juniori!BO15</f>
        <v>0</v>
      </c>
      <c r="BP64" s="109">
        <f>Juniori!BP15</f>
        <v>0</v>
      </c>
      <c r="BQ64" s="109">
        <f>Juniori!BQ15</f>
        <v>0</v>
      </c>
      <c r="BR64" s="109">
        <f>Juniori!BR15</f>
        <v>0</v>
      </c>
      <c r="BS64" s="109">
        <f>Juniori!BS15</f>
        <v>0</v>
      </c>
      <c r="BT64" s="109">
        <f>Juniori!BT15</f>
        <v>0</v>
      </c>
      <c r="BU64" s="109">
        <f>Juniori!BU15</f>
        <v>0</v>
      </c>
      <c r="BV64" s="109">
        <f>Juniori!BV15</f>
        <v>0</v>
      </c>
      <c r="BW64" s="109">
        <f>Juniori!BW15</f>
        <v>0</v>
      </c>
      <c r="BX64" s="109">
        <f>Juniori!BX15</f>
        <v>0</v>
      </c>
      <c r="BY64" s="109">
        <f>Juniori!BY15</f>
        <v>0</v>
      </c>
      <c r="BZ64" s="109">
        <f>Juniori!BZ15</f>
        <v>0</v>
      </c>
      <c r="CA64" s="109">
        <f>Juniori!CA15</f>
        <v>0</v>
      </c>
      <c r="CB64" s="109">
        <f>Juniori!CB15</f>
        <v>0</v>
      </c>
      <c r="CC64" s="109">
        <f>Juniori!CC15</f>
        <v>0</v>
      </c>
      <c r="CD64" s="109">
        <f>Juniori!CD15</f>
        <v>0</v>
      </c>
      <c r="CE64" s="109">
        <f>Juniori!CE15</f>
        <v>0</v>
      </c>
      <c r="CF64" s="109">
        <f>Juniori!CF15</f>
        <v>0</v>
      </c>
      <c r="CG64" s="109">
        <f>Juniori!CG15</f>
        <v>0</v>
      </c>
      <c r="CH64" s="109">
        <f>Juniori!CH15</f>
        <v>0</v>
      </c>
      <c r="CI64" s="109">
        <f>Juniori!CI15</f>
        <v>0</v>
      </c>
      <c r="CJ64" s="109">
        <f>Juniori!CJ15</f>
        <v>0</v>
      </c>
      <c r="CK64" s="109">
        <f>Juniori!CK15</f>
        <v>0</v>
      </c>
      <c r="CL64" s="109">
        <f>Juniori!CL15</f>
        <v>0</v>
      </c>
      <c r="CM64" s="109">
        <f>Juniori!CM15</f>
        <v>0</v>
      </c>
      <c r="CN64" s="109">
        <f>Juniori!CN15</f>
        <v>0</v>
      </c>
      <c r="CO64" s="109">
        <f>Juniori!CO15</f>
        <v>0</v>
      </c>
      <c r="CP64" s="109">
        <f>Juniori!CP15</f>
        <v>0</v>
      </c>
      <c r="CQ64" s="109">
        <f>Juniori!CQ15</f>
        <v>0</v>
      </c>
      <c r="CR64" s="109">
        <f>Juniori!CR15</f>
        <v>0</v>
      </c>
      <c r="CS64" s="109">
        <f>Juniori!CS15</f>
        <v>0</v>
      </c>
      <c r="CT64" s="109">
        <f>Juniori!CT15</f>
        <v>0</v>
      </c>
      <c r="CU64" s="109">
        <f>Juniori!CU15</f>
        <v>0</v>
      </c>
      <c r="CV64" s="109">
        <f>Juniori!CV15</f>
        <v>0</v>
      </c>
      <c r="CW64" s="109">
        <f>Juniori!CW15</f>
        <v>0</v>
      </c>
      <c r="CX64" s="109">
        <f>Juniori!CX15</f>
        <v>0</v>
      </c>
      <c r="CY64" s="109">
        <f>Juniori!CY15</f>
        <v>0</v>
      </c>
      <c r="CZ64" s="109">
        <f>Juniori!CZ15</f>
        <v>0</v>
      </c>
      <c r="DA64" s="109">
        <f>Juniori!DA15</f>
        <v>0</v>
      </c>
      <c r="DB64" s="109">
        <f>Juniori!DB15</f>
        <v>0</v>
      </c>
      <c r="DC64" s="109">
        <f>Juniori!DC15</f>
        <v>0</v>
      </c>
      <c r="DD64" s="109">
        <f>Juniori!DD15</f>
        <v>0</v>
      </c>
      <c r="DE64" s="109">
        <f>Juniori!DE15</f>
        <v>0</v>
      </c>
      <c r="DF64" s="109">
        <f>Juniori!DF15</f>
        <v>0</v>
      </c>
      <c r="DG64" s="109">
        <f>Juniori!DG15</f>
        <v>0</v>
      </c>
      <c r="DH64" s="109">
        <f>Juniori!DH15</f>
        <v>0</v>
      </c>
      <c r="DI64" s="109">
        <f>Juniori!DI15</f>
        <v>0</v>
      </c>
      <c r="DJ64" s="109">
        <f>Juniori!DJ15</f>
        <v>0</v>
      </c>
      <c r="DK64" s="109">
        <f>Juniori!DK15</f>
        <v>0</v>
      </c>
      <c r="DL64" s="109">
        <f>Juniori!DL15</f>
        <v>0</v>
      </c>
      <c r="DM64" s="109">
        <f>Juniori!DM15</f>
        <v>0</v>
      </c>
      <c r="DN64" s="109">
        <f>Juniori!DN15</f>
        <v>0</v>
      </c>
      <c r="DO64" s="109">
        <f>Juniori!DO15</f>
        <v>0</v>
      </c>
      <c r="DP64" s="109">
        <f>Juniori!DP15</f>
        <v>0</v>
      </c>
      <c r="DQ64" s="109">
        <f>Juniori!DQ15</f>
        <v>0</v>
      </c>
      <c r="DR64" s="109">
        <f>Juniori!DR15</f>
        <v>0</v>
      </c>
      <c r="DS64" s="109">
        <f>Juniori!DS15</f>
        <v>0</v>
      </c>
      <c r="DT64" s="109">
        <f>Juniori!DT15</f>
        <v>0</v>
      </c>
      <c r="DU64" s="109">
        <f>Juniori!DU15</f>
        <v>0</v>
      </c>
      <c r="DV64" s="109">
        <f>Juniori!DV15</f>
        <v>0</v>
      </c>
      <c r="DW64" s="109">
        <f>Juniori!DW15</f>
        <v>0</v>
      </c>
      <c r="DX64" s="109">
        <f>Juniori!DX15</f>
        <v>0</v>
      </c>
      <c r="DY64" s="109">
        <f>Juniori!DY15</f>
        <v>0</v>
      </c>
      <c r="DZ64" s="109">
        <f>Juniori!DZ15</f>
        <v>0</v>
      </c>
      <c r="EA64" s="109">
        <f>Juniori!EA15</f>
        <v>0</v>
      </c>
      <c r="EB64" s="109">
        <f>Juniori!EB15</f>
        <v>0</v>
      </c>
      <c r="EC64" s="109">
        <f>Juniori!EC15</f>
        <v>0</v>
      </c>
      <c r="ED64" s="109">
        <f>Juniori!ED15</f>
        <v>0</v>
      </c>
      <c r="EE64" s="109">
        <f>Juniori!EE15</f>
        <v>0</v>
      </c>
      <c r="EF64" s="109">
        <f>Juniori!EF15</f>
        <v>0</v>
      </c>
      <c r="EG64" s="109">
        <f>Juniori!EG15</f>
        <v>0</v>
      </c>
      <c r="EH64" s="109">
        <f>Juniori!EH15</f>
        <v>0</v>
      </c>
      <c r="EI64" s="109">
        <f>Juniori!EI15</f>
        <v>0</v>
      </c>
      <c r="EJ64" s="109">
        <f>Juniori!EJ15</f>
        <v>0</v>
      </c>
      <c r="EK64" s="109">
        <f>Juniori!EK15</f>
        <v>0</v>
      </c>
      <c r="EL64" s="109">
        <f>Juniori!EL15</f>
        <v>0</v>
      </c>
      <c r="EM64" s="109">
        <f>Juniori!EM15</f>
        <v>0</v>
      </c>
      <c r="EN64" s="109">
        <f>Juniori!EN15</f>
        <v>0</v>
      </c>
      <c r="EO64" s="109">
        <f>Juniori!EO15</f>
        <v>0</v>
      </c>
      <c r="EP64" s="109">
        <f>Juniori!EP15</f>
        <v>0</v>
      </c>
      <c r="EQ64" s="109">
        <f>Juniori!EQ15</f>
        <v>0</v>
      </c>
      <c r="ER64" s="109">
        <f>Juniori!ER15</f>
        <v>0</v>
      </c>
      <c r="ES64" s="109">
        <f>Juniori!ES15</f>
        <v>0</v>
      </c>
      <c r="ET64" s="109">
        <f>Juniori!ET15</f>
        <v>0</v>
      </c>
      <c r="EU64" s="109">
        <f>Juniori!EU15</f>
        <v>6</v>
      </c>
      <c r="EV64" s="109">
        <f>Juniori!EV15</f>
        <v>0</v>
      </c>
      <c r="EW64" s="109">
        <f>Juniori!EW15</f>
        <v>0</v>
      </c>
      <c r="EX64" s="109">
        <f>Juniori!EX15</f>
        <v>0</v>
      </c>
      <c r="EY64" s="109">
        <f>Juniori!EY15</f>
        <v>0</v>
      </c>
      <c r="EZ64" s="109">
        <f>Juniori!EZ15</f>
        <v>0</v>
      </c>
      <c r="FA64" s="109">
        <f>Juniori!FA15</f>
        <v>0</v>
      </c>
      <c r="FB64" s="109">
        <f>Juniori!FB15</f>
        <v>0</v>
      </c>
      <c r="FC64" s="109">
        <f>Juniori!FC15</f>
        <v>0</v>
      </c>
      <c r="FD64" s="109">
        <f>Juniori!FD15</f>
        <v>0</v>
      </c>
      <c r="FE64" s="109">
        <f>Juniori!FE15</f>
        <v>0</v>
      </c>
      <c r="FF64" s="109">
        <f>Juniori!FF15</f>
        <v>0</v>
      </c>
      <c r="FG64" s="109">
        <f>Juniori!FG15</f>
        <v>0</v>
      </c>
      <c r="FH64" s="109">
        <f>Juniori!FH15</f>
        <v>0</v>
      </c>
      <c r="FI64" s="109">
        <f>Juniori!FI15</f>
        <v>0</v>
      </c>
      <c r="FJ64" s="109">
        <f>Juniori!FJ15</f>
        <v>0</v>
      </c>
      <c r="FK64" s="109">
        <f>Juniori!FK15</f>
        <v>0</v>
      </c>
      <c r="FL64" s="109">
        <f>Juniori!FL15</f>
        <v>0</v>
      </c>
      <c r="FM64" s="109">
        <f>Juniori!FM15</f>
        <v>0</v>
      </c>
      <c r="FN64" s="109">
        <f>Juniori!FN15</f>
        <v>0</v>
      </c>
      <c r="FO64" s="109">
        <f>Juniori!FO15</f>
        <v>0</v>
      </c>
      <c r="FP64" s="109">
        <f>Juniori!FP15</f>
        <v>0</v>
      </c>
      <c r="FQ64" s="109">
        <f>Juniori!FQ15</f>
        <v>0</v>
      </c>
      <c r="FR64" s="109">
        <f>Juniori!FR15</f>
        <v>0</v>
      </c>
      <c r="FS64" s="109">
        <f>Juniori!FS15</f>
        <v>0</v>
      </c>
      <c r="FT64" s="109">
        <f>Juniori!FT15</f>
        <v>0</v>
      </c>
      <c r="FU64" s="109">
        <f>Juniori!FU15</f>
        <v>0</v>
      </c>
      <c r="FV64" s="109">
        <f>Juniori!FV15</f>
        <v>0</v>
      </c>
      <c r="FW64" s="109">
        <f>Juniori!FW15</f>
        <v>0</v>
      </c>
      <c r="FX64" s="109">
        <f>Juniori!FX15</f>
        <v>0</v>
      </c>
      <c r="FY64" s="109">
        <f>Juniori!FY15</f>
        <v>0</v>
      </c>
      <c r="FZ64" s="109">
        <f>Juniori!FZ15</f>
        <v>0</v>
      </c>
      <c r="GA64" s="109">
        <f>Juniori!GA15</f>
        <v>0</v>
      </c>
      <c r="GB64" s="109">
        <f>Juniori!GB15</f>
        <v>0</v>
      </c>
      <c r="GC64" s="109">
        <f>Juniori!GC15</f>
        <v>0</v>
      </c>
      <c r="GD64" s="109">
        <f>Juniori!GD15</f>
        <v>0</v>
      </c>
      <c r="GE64" s="109">
        <f>Juniori!GE15</f>
        <v>0</v>
      </c>
      <c r="GF64" s="109">
        <f>Juniori!GF15</f>
        <v>0</v>
      </c>
      <c r="GG64" s="109">
        <f>Juniori!GG15</f>
        <v>0</v>
      </c>
      <c r="GH64" s="109">
        <f>Juniori!GH15</f>
        <v>0</v>
      </c>
      <c r="GI64" s="109">
        <f>Juniori!GI15</f>
        <v>0</v>
      </c>
      <c r="GJ64" s="109">
        <f>Juniori!GJ15</f>
        <v>0</v>
      </c>
      <c r="GK64" s="109">
        <f>Juniori!GK15</f>
        <v>0</v>
      </c>
      <c r="GL64" s="109">
        <f>Juniori!GL15</f>
        <v>0</v>
      </c>
      <c r="GM64" s="109">
        <f>Juniori!GM15</f>
        <v>0</v>
      </c>
      <c r="GN64" s="109">
        <f>Juniori!GN15</f>
        <v>0</v>
      </c>
      <c r="GO64" s="109">
        <f>Juniori!GO15</f>
        <v>0</v>
      </c>
      <c r="GP64" s="109">
        <f>Juniori!GP15</f>
        <v>0</v>
      </c>
      <c r="GQ64" s="109">
        <f>Juniori!GQ15</f>
        <v>0</v>
      </c>
      <c r="GR64" s="109">
        <f>Juniori!GR15</f>
        <v>0</v>
      </c>
      <c r="GS64" s="109">
        <f>Juniori!GS15</f>
        <v>0</v>
      </c>
      <c r="GT64" s="109">
        <f>Juniori!GT15</f>
        <v>0</v>
      </c>
      <c r="GU64" s="109">
        <f>Juniori!GU15</f>
        <v>0</v>
      </c>
      <c r="GV64" s="109">
        <f>Juniori!GV15</f>
        <v>0</v>
      </c>
      <c r="GW64" s="109">
        <f>Juniori!GW15</f>
        <v>0</v>
      </c>
      <c r="GX64" s="109">
        <f>Juniori!GX15</f>
        <v>0</v>
      </c>
      <c r="GY64" s="109">
        <f>Juniori!GY15</f>
        <v>0</v>
      </c>
      <c r="GZ64" s="109">
        <f>Juniori!GZ15</f>
        <v>0</v>
      </c>
      <c r="HA64" s="109">
        <f>Juniori!HA15</f>
        <v>0</v>
      </c>
      <c r="HB64" s="109">
        <f>Juniori!HB15</f>
        <v>0</v>
      </c>
      <c r="HC64" s="109">
        <f>Juniori!HC15</f>
        <v>0</v>
      </c>
      <c r="HD64" s="109">
        <f>Juniori!HD15</f>
        <v>0</v>
      </c>
      <c r="HE64" s="109">
        <f>Juniori!HE15</f>
        <v>0</v>
      </c>
      <c r="HF64" s="109">
        <f>Juniori!HF15</f>
        <v>0</v>
      </c>
      <c r="HG64" s="109">
        <f>Juniori!HG15</f>
        <v>0</v>
      </c>
      <c r="HH64" s="109">
        <f>Juniori!HH15</f>
        <v>0</v>
      </c>
      <c r="HI64" s="109">
        <f>Juniori!HI15</f>
        <v>0</v>
      </c>
      <c r="HJ64" s="109">
        <f>Juniori!HJ15</f>
        <v>0</v>
      </c>
      <c r="HK64" s="109">
        <f>Juniori!HK15</f>
        <v>0</v>
      </c>
      <c r="HL64" s="109">
        <f>Juniori!HL15</f>
        <v>0</v>
      </c>
      <c r="HM64" s="109">
        <f>Juniori!HM15</f>
        <v>0</v>
      </c>
      <c r="HN64" s="109">
        <f>Juniori!HN15</f>
        <v>0</v>
      </c>
      <c r="HO64" s="109">
        <f>Juniori!HO15</f>
        <v>0</v>
      </c>
      <c r="HP64" s="109">
        <f>Juniori!HP15</f>
        <v>0</v>
      </c>
      <c r="HQ64" s="109">
        <f>Juniori!HQ15</f>
        <v>0</v>
      </c>
      <c r="HR64" s="109">
        <f>Juniori!HR15</f>
        <v>0</v>
      </c>
      <c r="HS64" s="109">
        <f>Juniori!HS15</f>
        <v>0</v>
      </c>
      <c r="HT64" s="109">
        <f>Juniori!HT15</f>
        <v>0</v>
      </c>
      <c r="HU64" s="109">
        <f>Juniori!HU15</f>
        <v>0</v>
      </c>
      <c r="HV64" s="109">
        <f>Juniori!HV15</f>
        <v>0</v>
      </c>
      <c r="HW64" s="109">
        <f>Juniori!HW15</f>
        <v>0</v>
      </c>
      <c r="HX64" s="109">
        <f>Juniori!HX15</f>
        <v>0</v>
      </c>
      <c r="HY64" s="109">
        <f>Juniori!HY15</f>
        <v>0</v>
      </c>
      <c r="HZ64" s="109">
        <f>Juniori!HZ15</f>
        <v>0</v>
      </c>
      <c r="IA64" s="109">
        <f>Juniori!IA15</f>
        <v>0</v>
      </c>
      <c r="IB64" s="109">
        <f>Juniori!IB15</f>
        <v>0</v>
      </c>
      <c r="IC64" s="109">
        <f>Juniori!IC15</f>
        <v>0</v>
      </c>
      <c r="ID64" s="109">
        <f>Juniori!ID15</f>
        <v>0</v>
      </c>
      <c r="IE64" s="109">
        <f>Juniori!IE15</f>
        <v>0</v>
      </c>
      <c r="IF64" s="109">
        <f>Juniori!IF15</f>
        <v>0</v>
      </c>
      <c r="IG64" s="109">
        <f>Juniori!IG15</f>
        <v>0</v>
      </c>
      <c r="IH64" s="109">
        <f>Juniori!IH15</f>
        <v>0</v>
      </c>
      <c r="II64" s="109">
        <f>Juniori!II15</f>
        <v>0</v>
      </c>
      <c r="IJ64" s="109">
        <f>Juniori!IJ15</f>
        <v>0</v>
      </c>
      <c r="IK64" s="109">
        <f>Juniori!IK15</f>
        <v>0</v>
      </c>
      <c r="IL64" s="109">
        <f>Juniori!IL15</f>
        <v>0</v>
      </c>
      <c r="IM64" s="109">
        <f>Juniori!IM15</f>
        <v>0</v>
      </c>
      <c r="IN64" s="109">
        <f>Juniori!IN15</f>
        <v>0</v>
      </c>
      <c r="IO64" s="109">
        <f>Juniori!IO15</f>
        <v>0</v>
      </c>
      <c r="IP64" s="109">
        <f>Juniori!IP15</f>
        <v>0</v>
      </c>
      <c r="IQ64" s="109">
        <f>Juniori!IQ15</f>
        <v>0</v>
      </c>
      <c r="IR64" s="109">
        <f>Juniori!IR15</f>
        <v>0</v>
      </c>
      <c r="IS64" s="109">
        <f>Juniori!IS15</f>
        <v>0</v>
      </c>
      <c r="IT64" s="109">
        <f>Juniori!IT15</f>
        <v>0</v>
      </c>
      <c r="IU64" s="109">
        <f>Juniori!IU15</f>
        <v>0</v>
      </c>
      <c r="IV64" s="109">
        <f>Juniori!IV15</f>
        <v>0</v>
      </c>
      <c r="IW64" s="109">
        <f>Juniori!IW15</f>
        <v>0</v>
      </c>
      <c r="IX64" s="109">
        <f>Juniori!IX15</f>
        <v>0</v>
      </c>
      <c r="IY64" s="109">
        <f>Juniori!IY15</f>
        <v>0</v>
      </c>
      <c r="IZ64" s="109">
        <f>Juniori!IZ15</f>
        <v>0</v>
      </c>
      <c r="JA64" s="109">
        <f>Juniori!JA15</f>
        <v>0</v>
      </c>
      <c r="JB64" s="109">
        <f>Juniori!JB15</f>
        <v>0</v>
      </c>
      <c r="JC64" s="109">
        <f>Juniori!JC15</f>
        <v>0</v>
      </c>
      <c r="JD64" s="109">
        <f>Juniori!JD15</f>
        <v>0</v>
      </c>
      <c r="JE64" s="109">
        <f>Juniori!JE15</f>
        <v>0</v>
      </c>
      <c r="JF64" s="109">
        <f>Juniori!JF15</f>
        <v>0</v>
      </c>
      <c r="JG64" s="109">
        <f>Juniori!JG15</f>
        <v>0</v>
      </c>
      <c r="JH64" s="109">
        <f>Juniori!JH15</f>
        <v>0</v>
      </c>
      <c r="JI64" s="109">
        <f>Juniori!JI15</f>
        <v>0</v>
      </c>
      <c r="JJ64" s="109">
        <f>Juniori!JJ15</f>
        <v>0</v>
      </c>
      <c r="JK64" s="109">
        <f>Juniori!JK15</f>
        <v>0</v>
      </c>
      <c r="JL64" s="109">
        <f>Juniori!JL15</f>
        <v>0</v>
      </c>
      <c r="JM64" s="109">
        <f>Juniori!JM15</f>
        <v>0</v>
      </c>
      <c r="JN64" s="109">
        <f>Juniori!JN15</f>
        <v>0</v>
      </c>
      <c r="JO64" s="109">
        <f>Juniori!JO15</f>
        <v>0</v>
      </c>
      <c r="JP64" s="109">
        <f>Juniori!JP15</f>
        <v>0</v>
      </c>
      <c r="JQ64" s="109">
        <f>Juniori!JQ15</f>
        <v>0</v>
      </c>
      <c r="JR64" s="109">
        <f>Juniori!JR15</f>
        <v>0</v>
      </c>
      <c r="JS64" s="109">
        <f>Juniori!JS15</f>
        <v>0</v>
      </c>
      <c r="JT64" s="109">
        <f>Juniori!JT15</f>
        <v>0</v>
      </c>
      <c r="JU64" s="109">
        <f>Juniori!JU15</f>
        <v>0</v>
      </c>
      <c r="JV64" s="109">
        <f>Juniori!JV15</f>
        <v>0</v>
      </c>
      <c r="JW64" s="109">
        <f>Juniori!JW15</f>
        <v>0</v>
      </c>
      <c r="JX64" s="109">
        <f>Juniori!JX15</f>
        <v>0</v>
      </c>
      <c r="JY64" s="109">
        <f>Juniori!JY15</f>
        <v>0</v>
      </c>
      <c r="JZ64" s="109">
        <f>Juniori!JZ15</f>
        <v>0</v>
      </c>
      <c r="KA64" s="109">
        <f>Juniori!KA15</f>
        <v>0</v>
      </c>
      <c r="KB64" s="109">
        <f>Juniori!KB15</f>
        <v>0</v>
      </c>
      <c r="KC64" s="109">
        <f>Juniori!KC15</f>
        <v>0</v>
      </c>
      <c r="KD64" s="109">
        <f>Juniori!KD15</f>
        <v>0</v>
      </c>
      <c r="KE64" s="109">
        <f>Juniori!KE15</f>
        <v>0</v>
      </c>
      <c r="KF64" s="109">
        <f>Juniori!KF15</f>
        <v>0</v>
      </c>
      <c r="KG64" s="109">
        <f>Juniori!KG15</f>
        <v>0</v>
      </c>
      <c r="KH64" s="109">
        <f>Juniori!KH15</f>
        <v>0</v>
      </c>
      <c r="KI64" s="109">
        <f>Juniori!KI15</f>
        <v>0</v>
      </c>
      <c r="KJ64" s="109">
        <f>Juniori!KJ15</f>
        <v>0</v>
      </c>
      <c r="KK64" s="109">
        <f>Juniori!KK15</f>
        <v>0</v>
      </c>
      <c r="KL64" s="109">
        <f>Juniori!KL15</f>
        <v>0</v>
      </c>
      <c r="KM64" s="109">
        <f>Juniori!KM15</f>
        <v>0</v>
      </c>
      <c r="KN64" s="109">
        <f>Juniori!KN15</f>
        <v>0</v>
      </c>
      <c r="KO64" s="109">
        <f>Juniori!KO15</f>
        <v>0</v>
      </c>
      <c r="KP64" s="109">
        <f>Juniori!KP15</f>
        <v>0</v>
      </c>
      <c r="KQ64" s="109">
        <f>Juniori!KQ15</f>
        <v>0</v>
      </c>
      <c r="KR64" s="109">
        <f>Juniori!KR15</f>
        <v>0</v>
      </c>
      <c r="KS64" s="109">
        <f>Juniori!KS15</f>
        <v>0</v>
      </c>
      <c r="KT64" s="109">
        <f>Juniori!KT15</f>
        <v>0</v>
      </c>
      <c r="KU64" s="109">
        <f>Juniori!KU15</f>
        <v>0</v>
      </c>
      <c r="KV64" s="109">
        <f>Juniori!KV15</f>
        <v>0</v>
      </c>
      <c r="KW64" s="109">
        <f>Juniori!KW15</f>
        <v>0</v>
      </c>
      <c r="KX64" s="109">
        <f>Juniori!KX15</f>
        <v>0</v>
      </c>
      <c r="KY64" s="109">
        <f>Juniori!KY15</f>
        <v>0</v>
      </c>
      <c r="KZ64" s="109">
        <f>Juniori!KZ15</f>
        <v>0</v>
      </c>
      <c r="LA64" s="109">
        <f>Juniori!LA15</f>
        <v>0</v>
      </c>
      <c r="LB64" s="109">
        <f>Juniori!LB15</f>
        <v>0</v>
      </c>
      <c r="LC64" s="109">
        <f>Juniori!LC15</f>
        <v>0</v>
      </c>
      <c r="LD64" s="109">
        <f>Juniori!LD15</f>
        <v>0</v>
      </c>
      <c r="LE64" s="109">
        <f>Juniori!LE15</f>
        <v>0</v>
      </c>
      <c r="LF64" s="109">
        <f>Juniori!LF15</f>
        <v>0</v>
      </c>
      <c r="LG64" s="109">
        <f>Juniori!LG15</f>
        <v>0</v>
      </c>
      <c r="LH64" s="109">
        <f>Juniori!LH15</f>
        <v>0</v>
      </c>
      <c r="LI64" s="109">
        <f>Juniori!LI15</f>
        <v>0</v>
      </c>
      <c r="LJ64" s="109">
        <f>Juniori!LJ15</f>
        <v>0</v>
      </c>
      <c r="LK64" s="109">
        <f>Juniori!LK15</f>
        <v>0</v>
      </c>
      <c r="LL64" s="109">
        <f>Juniori!LL15</f>
        <v>0</v>
      </c>
      <c r="LM64" s="109">
        <f>Juniori!LM15</f>
        <v>0</v>
      </c>
      <c r="LN64" s="109">
        <f>Juniori!LN15</f>
        <v>0</v>
      </c>
      <c r="LO64" s="109">
        <f>Juniori!LO15</f>
        <v>0</v>
      </c>
      <c r="LP64" s="109">
        <f>Juniori!LP15</f>
        <v>0</v>
      </c>
      <c r="LQ64" s="109">
        <f>Juniori!LQ15</f>
        <v>0</v>
      </c>
      <c r="LR64" s="109">
        <f>Juniori!LR15</f>
        <v>0</v>
      </c>
      <c r="LS64" s="109">
        <f>Juniori!LS15</f>
        <v>0</v>
      </c>
      <c r="LT64" s="109">
        <f>Juniori!LT15</f>
        <v>0</v>
      </c>
      <c r="LU64" s="109">
        <f>Juniori!LU15</f>
        <v>0</v>
      </c>
      <c r="LV64" s="109">
        <f>Juniori!LV15</f>
        <v>0</v>
      </c>
      <c r="LW64" s="109">
        <f>Juniori!LW15</f>
        <v>0</v>
      </c>
      <c r="LX64" s="109">
        <f>Juniori!LX15</f>
        <v>0</v>
      </c>
      <c r="LY64" s="109">
        <f>Juniori!LY15</f>
        <v>0</v>
      </c>
      <c r="LZ64" s="109">
        <f>Juniori!LZ15</f>
        <v>0</v>
      </c>
      <c r="MA64" s="109">
        <f>Juniori!MA15</f>
        <v>0</v>
      </c>
      <c r="MB64" s="109">
        <f>Juniori!MB15</f>
        <v>0</v>
      </c>
      <c r="MC64" s="109">
        <f>Juniori!MC15</f>
        <v>0</v>
      </c>
      <c r="MD64" s="109">
        <f>Juniori!MD15</f>
        <v>0</v>
      </c>
      <c r="ME64" s="109">
        <f>Juniori!ME15</f>
        <v>0</v>
      </c>
      <c r="MF64" s="109">
        <f>Juniori!MF15</f>
        <v>0</v>
      </c>
      <c r="MG64" s="109">
        <f>Juniori!MG15</f>
        <v>0</v>
      </c>
      <c r="MH64" s="109">
        <f>Juniori!MH15</f>
        <v>0</v>
      </c>
      <c r="MI64" s="109">
        <f>Juniori!MI15</f>
        <v>0</v>
      </c>
      <c r="MJ64" s="109">
        <f>Juniori!MJ15</f>
        <v>0</v>
      </c>
      <c r="MK64" s="109">
        <f>Juniori!MK15</f>
        <v>0</v>
      </c>
      <c r="ML64" s="109">
        <f>Juniori!ML15</f>
        <v>0</v>
      </c>
      <c r="MM64" s="109">
        <f>Juniori!MM15</f>
        <v>0</v>
      </c>
      <c r="MN64" s="109">
        <f>Juniori!MN15</f>
        <v>0</v>
      </c>
      <c r="MO64" s="109">
        <f>Juniori!MO15</f>
        <v>0</v>
      </c>
      <c r="MP64" s="109">
        <f>Juniori!MP15</f>
        <v>0</v>
      </c>
      <c r="MQ64" s="109">
        <f>Juniori!MQ15</f>
        <v>0</v>
      </c>
      <c r="MR64" s="109">
        <f>Juniori!MR15</f>
        <v>0</v>
      </c>
      <c r="MS64" s="109">
        <f>Juniori!MS15</f>
        <v>0</v>
      </c>
      <c r="MT64" s="109">
        <f>Juniori!MT15</f>
        <v>0</v>
      </c>
      <c r="MU64" s="109">
        <f>Juniori!MU15</f>
        <v>0</v>
      </c>
      <c r="MV64" s="109">
        <f>Juniori!MV15</f>
        <v>0</v>
      </c>
      <c r="MW64" s="109">
        <f>Juniori!MW15</f>
        <v>0</v>
      </c>
      <c r="MX64" s="109">
        <f>Juniori!MX15</f>
        <v>0</v>
      </c>
      <c r="MY64" s="109">
        <f>Juniori!MY15</f>
        <v>0</v>
      </c>
      <c r="MZ64" s="109">
        <f>Juniori!MZ15</f>
        <v>0</v>
      </c>
      <c r="NA64" s="109">
        <f>Juniori!NA15</f>
        <v>0</v>
      </c>
      <c r="NB64" s="109">
        <f>Juniori!NB15</f>
        <v>0</v>
      </c>
      <c r="NC64" s="109">
        <f>Juniori!NC15</f>
        <v>0</v>
      </c>
      <c r="ND64" s="109">
        <f>Juniori!ND15</f>
        <v>0</v>
      </c>
      <c r="NE64" s="109">
        <f>Juniori!NE15</f>
        <v>0</v>
      </c>
      <c r="NF64" s="109">
        <f>Juniori!NF15</f>
        <v>0</v>
      </c>
      <c r="NG64" s="109">
        <f>Juniori!NG15</f>
        <v>0</v>
      </c>
      <c r="NH64" s="109">
        <f>Juniori!NH15</f>
        <v>0</v>
      </c>
      <c r="NI64" s="109">
        <f>Juniori!NI15</f>
        <v>0</v>
      </c>
      <c r="NJ64" s="109">
        <f>Juniori!NJ15</f>
        <v>0</v>
      </c>
      <c r="NK64" s="109">
        <f>Juniori!NK15</f>
        <v>0</v>
      </c>
      <c r="NL64" s="109">
        <f>Juniori!NL15</f>
        <v>0</v>
      </c>
      <c r="NM64" s="109">
        <f>Juniori!NM15</f>
        <v>0</v>
      </c>
      <c r="NN64" s="109">
        <f>Juniori!NN15</f>
        <v>0</v>
      </c>
      <c r="NO64" s="109">
        <f>Juniori!NO15</f>
        <v>0</v>
      </c>
      <c r="NP64" s="109">
        <f>Juniori!NP15</f>
        <v>0</v>
      </c>
      <c r="NQ64" s="109">
        <f>Juniori!NQ15</f>
        <v>0</v>
      </c>
      <c r="NR64" s="109">
        <f>Juniori!NR15</f>
        <v>0</v>
      </c>
      <c r="NS64" s="109">
        <f>Juniori!NS15</f>
        <v>0</v>
      </c>
      <c r="NT64" s="109">
        <f>Juniori!NT15</f>
        <v>0</v>
      </c>
      <c r="NU64" s="109">
        <f>Juniori!NU15</f>
        <v>0</v>
      </c>
      <c r="NV64" s="109">
        <f>Juniori!NV15</f>
        <v>0</v>
      </c>
      <c r="NW64" s="109">
        <f>Juniori!NW15</f>
        <v>0</v>
      </c>
      <c r="NX64" s="109">
        <f>Juniori!NX15</f>
        <v>0</v>
      </c>
      <c r="NY64" s="109">
        <f>Juniori!NY15</f>
        <v>0</v>
      </c>
      <c r="NZ64" s="109">
        <f>Juniori!NZ15</f>
        <v>0</v>
      </c>
      <c r="OA64" s="109">
        <f>Juniori!OA15</f>
        <v>0</v>
      </c>
      <c r="OB64" s="109">
        <f>Juniori!OB15</f>
        <v>0</v>
      </c>
      <c r="OC64" s="109">
        <f>Juniori!OC15</f>
        <v>0</v>
      </c>
      <c r="OD64" s="109">
        <f>Juniori!OD15</f>
        <v>0</v>
      </c>
      <c r="OE64" s="109">
        <f>Juniori!OE15</f>
        <v>0</v>
      </c>
      <c r="OF64" s="109">
        <f>Juniori!OF15</f>
        <v>0</v>
      </c>
      <c r="OG64" s="109">
        <f>Juniori!OG15</f>
        <v>0</v>
      </c>
      <c r="OH64" s="109">
        <f>Juniori!OH15</f>
        <v>0</v>
      </c>
      <c r="OI64" s="109">
        <f>Juniori!OI15</f>
        <v>0</v>
      </c>
      <c r="OJ64" s="109">
        <f>Juniori!OJ15</f>
        <v>0</v>
      </c>
      <c r="OK64" s="109">
        <f>Juniori!OK15</f>
        <v>0</v>
      </c>
      <c r="OL64" s="109">
        <f>Juniori!OL15</f>
        <v>0</v>
      </c>
      <c r="OM64" s="109">
        <f>Juniori!OM15</f>
        <v>0</v>
      </c>
      <c r="ON64" s="109">
        <f>Juniori!ON15</f>
        <v>0</v>
      </c>
      <c r="OO64" s="109">
        <f>Juniori!OO15</f>
        <v>0</v>
      </c>
      <c r="OP64" s="109">
        <f>Juniori!OP15</f>
        <v>0</v>
      </c>
      <c r="OQ64" s="109">
        <f>Juniori!OQ15</f>
        <v>0</v>
      </c>
      <c r="OR64" s="109">
        <f>Juniori!OR15</f>
        <v>0</v>
      </c>
      <c r="OS64" s="109">
        <f>Juniori!OS15</f>
        <v>0</v>
      </c>
      <c r="OT64" s="109">
        <f>Juniori!OT15</f>
        <v>0</v>
      </c>
      <c r="OU64" s="109">
        <f>Juniori!OU15</f>
        <v>0</v>
      </c>
      <c r="OV64" s="109">
        <f>Juniori!OV15</f>
        <v>0</v>
      </c>
      <c r="OW64" s="109">
        <f>Juniori!OW15</f>
        <v>0</v>
      </c>
      <c r="OX64" s="109">
        <f>Juniori!OX15</f>
        <v>0</v>
      </c>
      <c r="OY64" s="109">
        <f>Juniori!OY15</f>
        <v>0</v>
      </c>
      <c r="OZ64" s="109">
        <f>Juniori!OZ15</f>
        <v>0</v>
      </c>
      <c r="PA64" s="109">
        <f>Juniori!PA15</f>
        <v>0</v>
      </c>
      <c r="PB64" s="109">
        <f>Juniori!PB15</f>
        <v>0</v>
      </c>
      <c r="PC64" s="109">
        <f>Juniori!PC15</f>
        <v>0</v>
      </c>
      <c r="PD64" s="109">
        <f>Juniori!PD15</f>
        <v>0</v>
      </c>
      <c r="PE64" s="109">
        <f>Juniori!PE15</f>
        <v>0</v>
      </c>
      <c r="PF64" s="109">
        <f>Juniori!PF15</f>
        <v>0</v>
      </c>
      <c r="PG64" s="109">
        <f>Juniori!PG15</f>
        <v>0</v>
      </c>
      <c r="PH64" s="109">
        <f>Juniori!PH15</f>
        <v>0</v>
      </c>
      <c r="PI64" s="109">
        <f>Juniori!PI15</f>
        <v>0</v>
      </c>
      <c r="PJ64" s="109">
        <f>Juniori!PJ15</f>
        <v>0</v>
      </c>
      <c r="PK64" s="109">
        <f>Juniori!PK15</f>
        <v>0</v>
      </c>
      <c r="PL64" s="109">
        <f>Juniori!PL15</f>
        <v>0</v>
      </c>
      <c r="PM64" s="109">
        <f>Juniori!PM15</f>
        <v>0</v>
      </c>
      <c r="PN64" s="109">
        <f>Juniori!PN15</f>
        <v>0</v>
      </c>
      <c r="PO64" s="109">
        <f>Juniori!PO15</f>
        <v>0</v>
      </c>
      <c r="PP64" s="109">
        <f>Juniori!PP15</f>
        <v>0</v>
      </c>
      <c r="PQ64" s="109">
        <f>Juniori!PQ15</f>
        <v>0</v>
      </c>
      <c r="PR64" s="109">
        <f>Juniori!PR15</f>
        <v>0</v>
      </c>
      <c r="PS64" s="109">
        <f>Juniori!PS15</f>
        <v>0</v>
      </c>
      <c r="PT64" s="109">
        <f>Juniori!PT15</f>
        <v>0</v>
      </c>
      <c r="PU64" s="109">
        <f>Juniori!PU15</f>
        <v>0</v>
      </c>
      <c r="PV64" s="109">
        <f>Juniori!PV15</f>
        <v>0</v>
      </c>
      <c r="PW64" s="109">
        <f>Juniori!PW15</f>
        <v>0</v>
      </c>
      <c r="PX64" s="109">
        <f>Juniori!PX15</f>
        <v>0</v>
      </c>
      <c r="PY64" s="109">
        <f>Juniori!PY15</f>
        <v>0</v>
      </c>
      <c r="PZ64" s="109">
        <f>Juniori!PZ15</f>
        <v>0</v>
      </c>
      <c r="QA64" s="109">
        <f>Juniori!QA15</f>
        <v>0</v>
      </c>
      <c r="QB64" s="109">
        <f>Juniori!QB15</f>
        <v>0</v>
      </c>
      <c r="QC64" s="109">
        <f>Juniori!QC15</f>
        <v>0</v>
      </c>
      <c r="QD64" s="109">
        <f>Juniori!QD15</f>
        <v>0</v>
      </c>
      <c r="QE64" s="109">
        <f>Juniori!QE15</f>
        <v>0</v>
      </c>
      <c r="QF64" s="109">
        <f>Juniori!QF15</f>
        <v>0</v>
      </c>
      <c r="QG64" s="109">
        <f>Juniori!QG15</f>
        <v>0</v>
      </c>
      <c r="QH64" s="109">
        <f>Juniori!QH15</f>
        <v>0</v>
      </c>
      <c r="QI64" s="109">
        <f>Juniori!QI15</f>
        <v>0</v>
      </c>
      <c r="QJ64" s="109">
        <f>Juniori!QJ15</f>
        <v>0</v>
      </c>
      <c r="QK64" s="109">
        <f>Juniori!QK15</f>
        <v>0</v>
      </c>
      <c r="QL64" s="109">
        <f>Juniori!QL15</f>
        <v>0</v>
      </c>
      <c r="QM64" s="109">
        <f>Juniori!QM15</f>
        <v>0</v>
      </c>
      <c r="QN64" s="109">
        <f>Juniori!QN15</f>
        <v>0</v>
      </c>
      <c r="QO64" s="109">
        <f>Juniori!QO15</f>
        <v>0</v>
      </c>
      <c r="QP64" s="109">
        <f>Juniori!QP15</f>
        <v>0</v>
      </c>
      <c r="QQ64" s="109">
        <f>Juniori!QQ15</f>
        <v>0</v>
      </c>
      <c r="QR64" s="109">
        <f>Juniori!QR15</f>
        <v>0</v>
      </c>
      <c r="QS64" s="109">
        <f>Juniori!QS15</f>
        <v>0</v>
      </c>
      <c r="QT64" s="109">
        <f>Juniori!QT15</f>
        <v>0</v>
      </c>
      <c r="QU64" s="109">
        <f>Juniori!QU15</f>
        <v>0</v>
      </c>
      <c r="QV64" s="109">
        <f>Juniori!QV15</f>
        <v>0</v>
      </c>
      <c r="QW64" s="109">
        <f>Juniori!QW15</f>
        <v>0</v>
      </c>
      <c r="QX64" s="109">
        <f>Juniori!QX15</f>
        <v>0</v>
      </c>
      <c r="QY64" s="109">
        <f>Juniori!QY15</f>
        <v>0</v>
      </c>
      <c r="QZ64" s="109">
        <f>Juniori!QZ15</f>
        <v>0</v>
      </c>
      <c r="RA64" s="109">
        <f>Juniori!RA15</f>
        <v>0</v>
      </c>
      <c r="RB64" s="109">
        <f>Juniori!RB15</f>
        <v>0</v>
      </c>
      <c r="RC64" s="109">
        <f>Juniori!RC15</f>
        <v>0</v>
      </c>
      <c r="RD64" s="109">
        <f>Juniori!RD15</f>
        <v>0</v>
      </c>
      <c r="RE64" s="109">
        <f>Juniori!RE15</f>
        <v>0</v>
      </c>
      <c r="RF64" s="109">
        <f>Juniori!RF15</f>
        <v>0</v>
      </c>
      <c r="RG64" s="109">
        <f>Juniori!RG15</f>
        <v>0</v>
      </c>
      <c r="RH64" s="109">
        <f>Juniori!RH15</f>
        <v>0</v>
      </c>
      <c r="RI64" s="109">
        <f>Juniori!RI15</f>
        <v>0</v>
      </c>
      <c r="RJ64" s="109">
        <f>Juniori!RJ15</f>
        <v>0</v>
      </c>
      <c r="RK64" s="109">
        <f>Juniori!RK15</f>
        <v>0</v>
      </c>
      <c r="RL64" s="109">
        <f>Juniori!RL15</f>
        <v>0</v>
      </c>
      <c r="RM64" s="109">
        <f>Juniori!RM15</f>
        <v>0</v>
      </c>
      <c r="RN64" s="109">
        <f>Juniori!RN15</f>
        <v>0</v>
      </c>
      <c r="RO64" s="109">
        <f>Juniori!RO15</f>
        <v>0</v>
      </c>
      <c r="RP64" s="109">
        <f>Juniori!RP15</f>
        <v>0</v>
      </c>
      <c r="RQ64" s="109">
        <f>Juniori!RQ15</f>
        <v>0</v>
      </c>
      <c r="RR64" s="109">
        <f>Juniori!RR15</f>
        <v>0</v>
      </c>
      <c r="RS64" s="109">
        <f>Juniori!RS15</f>
        <v>0</v>
      </c>
      <c r="RT64" s="109">
        <f>Juniori!RT15</f>
        <v>0</v>
      </c>
      <c r="RU64" s="109">
        <f>Juniori!RU15</f>
        <v>0</v>
      </c>
      <c r="RV64" s="109">
        <f>Juniori!RV15</f>
        <v>0</v>
      </c>
      <c r="RW64" s="109">
        <f>Juniori!RW15</f>
        <v>0</v>
      </c>
      <c r="RX64" s="109">
        <f>Juniori!RX15</f>
        <v>0</v>
      </c>
      <c r="RY64" s="109">
        <f>Juniori!RY15</f>
        <v>0</v>
      </c>
      <c r="RZ64" s="109">
        <f>Juniori!RZ15</f>
        <v>0</v>
      </c>
      <c r="SA64" s="109">
        <f>Juniori!SA15</f>
        <v>0</v>
      </c>
      <c r="SB64" s="109">
        <f>Juniori!SB15</f>
        <v>0</v>
      </c>
      <c r="SC64" s="109">
        <f>Juniori!SC15</f>
        <v>0</v>
      </c>
      <c r="SD64" s="109">
        <f>Juniori!SD15</f>
        <v>0</v>
      </c>
      <c r="SE64" s="109">
        <f>Juniori!SE15</f>
        <v>0</v>
      </c>
      <c r="SF64" s="109">
        <f>Juniori!SF15</f>
        <v>0</v>
      </c>
      <c r="SG64" s="109">
        <f>Juniori!SG15</f>
        <v>0</v>
      </c>
      <c r="SH64" s="109">
        <f>Juniori!SH15</f>
        <v>0</v>
      </c>
      <c r="SI64" s="109">
        <f>Juniori!SI15</f>
        <v>0</v>
      </c>
      <c r="SJ64" s="109">
        <f>Juniori!SJ15</f>
        <v>0</v>
      </c>
      <c r="SK64" s="109">
        <f>Juniori!SK15</f>
        <v>0</v>
      </c>
      <c r="SL64" s="109">
        <f>Juniori!SL15</f>
        <v>0</v>
      </c>
      <c r="SM64" s="109">
        <f>Juniori!SM15</f>
        <v>0</v>
      </c>
      <c r="SN64" s="109">
        <f>Juniori!SN15</f>
        <v>0</v>
      </c>
      <c r="SO64" s="109">
        <f>Juniori!SO15</f>
        <v>0</v>
      </c>
      <c r="SP64" s="109">
        <f>Juniori!SP15</f>
        <v>0</v>
      </c>
      <c r="SQ64" s="109">
        <f>Juniori!SQ15</f>
        <v>0</v>
      </c>
      <c r="SR64" s="109">
        <f>Juniori!SR15</f>
        <v>0</v>
      </c>
      <c r="SS64" s="109">
        <f>Juniori!SS15</f>
        <v>0</v>
      </c>
      <c r="ST64" s="109">
        <f>Juniori!ST15</f>
        <v>0</v>
      </c>
      <c r="SU64" s="109">
        <f>Juniori!SU15</f>
        <v>0</v>
      </c>
      <c r="SV64" s="109">
        <f>Juniori!SV15</f>
        <v>0</v>
      </c>
      <c r="SW64" s="109">
        <f>Juniori!SW15</f>
        <v>0</v>
      </c>
      <c r="SX64" s="109">
        <f>Juniori!SX15</f>
        <v>0</v>
      </c>
      <c r="SY64" s="109">
        <f>Juniori!SY15</f>
        <v>0</v>
      </c>
      <c r="SZ64" s="109">
        <f>Juniori!SZ15</f>
        <v>0</v>
      </c>
      <c r="TA64" s="109">
        <f>Juniori!TA15</f>
        <v>0</v>
      </c>
      <c r="TB64" s="109">
        <f>Juniori!TB15</f>
        <v>0</v>
      </c>
    </row>
    <row r="65" spans="1:522" s="1" customFormat="1" ht="18" customHeight="1" x14ac:dyDescent="0.2">
      <c r="A65" s="12">
        <v>48</v>
      </c>
      <c r="B65" s="11" t="s">
        <v>115</v>
      </c>
      <c r="C65" s="1">
        <v>9925</v>
      </c>
      <c r="E65" s="4" t="s">
        <v>114</v>
      </c>
      <c r="F65" s="1">
        <v>8401</v>
      </c>
      <c r="G65" s="9" t="s">
        <v>127</v>
      </c>
      <c r="H65" s="4" t="s">
        <v>116</v>
      </c>
      <c r="I65" s="1">
        <f t="shared" ref="I65:I72" si="8">SUM(K65:TB65)</f>
        <v>21</v>
      </c>
      <c r="J65" s="12">
        <f>Tabuľka3[[#This Row],[Stĺpec9]]</f>
        <v>21</v>
      </c>
      <c r="K65" s="109">
        <f>Juniori!K26</f>
        <v>0</v>
      </c>
      <c r="L65" s="109">
        <f>Juniori!L26</f>
        <v>0</v>
      </c>
      <c r="M65" s="109">
        <f>Juniori!M26</f>
        <v>0</v>
      </c>
      <c r="N65" s="109">
        <f>Juniori!N26</f>
        <v>0</v>
      </c>
      <c r="O65" s="109">
        <f>Juniori!O26</f>
        <v>0</v>
      </c>
      <c r="P65" s="109">
        <f>Juniori!P26</f>
        <v>0</v>
      </c>
      <c r="Q65" s="109">
        <f>Juniori!Q26</f>
        <v>0</v>
      </c>
      <c r="R65" s="109">
        <f>Juniori!R26</f>
        <v>0</v>
      </c>
      <c r="S65" s="109">
        <f>Juniori!S26</f>
        <v>6</v>
      </c>
      <c r="T65" s="109">
        <f>Juniori!T26</f>
        <v>0</v>
      </c>
      <c r="U65" s="109">
        <f>Juniori!U26</f>
        <v>0</v>
      </c>
      <c r="V65" s="109">
        <f>Juniori!V26</f>
        <v>0</v>
      </c>
      <c r="W65" s="109">
        <f>Juniori!W26</f>
        <v>0</v>
      </c>
      <c r="X65" s="109">
        <f>Juniori!X26</f>
        <v>0</v>
      </c>
      <c r="Y65" s="109">
        <f>Juniori!Y26</f>
        <v>0</v>
      </c>
      <c r="Z65" s="109">
        <f>Juniori!Z26</f>
        <v>4</v>
      </c>
      <c r="AA65" s="109">
        <f>Juniori!AA26</f>
        <v>0</v>
      </c>
      <c r="AB65" s="109">
        <f>Juniori!AB26</f>
        <v>0</v>
      </c>
      <c r="AC65" s="109">
        <f>Juniori!AC26</f>
        <v>0</v>
      </c>
      <c r="AD65" s="109">
        <f>Juniori!AD26</f>
        <v>0</v>
      </c>
      <c r="AE65" s="109">
        <f>Juniori!AE26</f>
        <v>0</v>
      </c>
      <c r="AF65" s="109">
        <f>Juniori!AF26</f>
        <v>0</v>
      </c>
      <c r="AG65" s="109">
        <f>Juniori!AG26</f>
        <v>0</v>
      </c>
      <c r="AH65" s="109">
        <f>Juniori!AH26</f>
        <v>0</v>
      </c>
      <c r="AI65" s="109">
        <f>Juniori!AI26</f>
        <v>0</v>
      </c>
      <c r="AJ65" s="109">
        <f>Juniori!AJ26</f>
        <v>0</v>
      </c>
      <c r="AK65" s="109">
        <f>Juniori!AK26</f>
        <v>0</v>
      </c>
      <c r="AL65" s="109">
        <f>Juniori!AL26</f>
        <v>0</v>
      </c>
      <c r="AM65" s="109">
        <f>Juniori!AM26</f>
        <v>0</v>
      </c>
      <c r="AN65" s="109">
        <f>Juniori!AN26</f>
        <v>0</v>
      </c>
      <c r="AO65" s="109">
        <f>Juniori!AO26</f>
        <v>0</v>
      </c>
      <c r="AP65" s="109">
        <f>Juniori!AP26</f>
        <v>0</v>
      </c>
      <c r="AQ65" s="109">
        <f>Juniori!AQ26</f>
        <v>0</v>
      </c>
      <c r="AR65" s="109">
        <f>Juniori!AR26</f>
        <v>0</v>
      </c>
      <c r="AS65" s="109">
        <f>Juniori!AS26</f>
        <v>0</v>
      </c>
      <c r="AT65" s="109">
        <f>Juniori!AT26</f>
        <v>0</v>
      </c>
      <c r="AU65" s="109">
        <f>Juniori!AU26</f>
        <v>0</v>
      </c>
      <c r="AV65" s="109">
        <f>Juniori!AV26</f>
        <v>0</v>
      </c>
      <c r="AW65" s="109">
        <f>Juniori!AW26</f>
        <v>0</v>
      </c>
      <c r="AX65" s="109">
        <f>Juniori!AX26</f>
        <v>0</v>
      </c>
      <c r="AY65" s="109">
        <f>Juniori!AY26</f>
        <v>0</v>
      </c>
      <c r="AZ65" s="109">
        <f>Juniori!AZ26</f>
        <v>0</v>
      </c>
      <c r="BA65" s="109">
        <f>Juniori!BA26</f>
        <v>0</v>
      </c>
      <c r="BB65" s="109">
        <f>Juniori!BB26</f>
        <v>0</v>
      </c>
      <c r="BC65" s="109">
        <f>Juniori!BC26</f>
        <v>0</v>
      </c>
      <c r="BD65" s="109">
        <f>Juniori!BD26</f>
        <v>8</v>
      </c>
      <c r="BE65" s="109">
        <f>Juniori!BE26</f>
        <v>0</v>
      </c>
      <c r="BF65" s="109">
        <f>Juniori!BF26</f>
        <v>0</v>
      </c>
      <c r="BG65" s="109">
        <f>Juniori!BG26</f>
        <v>0</v>
      </c>
      <c r="BH65" s="109">
        <f>Juniori!BH26</f>
        <v>0</v>
      </c>
      <c r="BI65" s="109">
        <f>Juniori!BI26</f>
        <v>0</v>
      </c>
      <c r="BJ65" s="109">
        <f>Juniori!BJ26</f>
        <v>0</v>
      </c>
      <c r="BK65" s="109">
        <f>Juniori!BK26</f>
        <v>0</v>
      </c>
      <c r="BL65" s="109">
        <f>Juniori!BL26</f>
        <v>0</v>
      </c>
      <c r="BM65" s="109">
        <f>Juniori!BM26</f>
        <v>0</v>
      </c>
      <c r="BN65" s="109">
        <f>Juniori!BN26</f>
        <v>0</v>
      </c>
      <c r="BO65" s="109">
        <f>Juniori!BO26</f>
        <v>0</v>
      </c>
      <c r="BP65" s="109">
        <f>Juniori!BP26</f>
        <v>0</v>
      </c>
      <c r="BQ65" s="109">
        <f>Juniori!BQ26</f>
        <v>0</v>
      </c>
      <c r="BR65" s="109">
        <f>Juniori!BR26</f>
        <v>0</v>
      </c>
      <c r="BS65" s="109">
        <f>Juniori!BS26</f>
        <v>0</v>
      </c>
      <c r="BT65" s="109">
        <f>Juniori!BT26</f>
        <v>0</v>
      </c>
      <c r="BU65" s="109">
        <f>Juniori!BU26</f>
        <v>0</v>
      </c>
      <c r="BV65" s="109">
        <f>Juniori!BV26</f>
        <v>0</v>
      </c>
      <c r="BW65" s="109">
        <f>Juniori!BW26</f>
        <v>0</v>
      </c>
      <c r="BX65" s="109">
        <f>Juniori!BX26</f>
        <v>0</v>
      </c>
      <c r="BY65" s="109">
        <f>Juniori!BY26</f>
        <v>0</v>
      </c>
      <c r="BZ65" s="109">
        <f>Juniori!BZ26</f>
        <v>0</v>
      </c>
      <c r="CA65" s="109">
        <f>Juniori!CA26</f>
        <v>0</v>
      </c>
      <c r="CB65" s="109">
        <f>Juniori!CB26</f>
        <v>0</v>
      </c>
      <c r="CC65" s="109">
        <f>Juniori!CC26</f>
        <v>0</v>
      </c>
      <c r="CD65" s="109">
        <f>Juniori!CD26</f>
        <v>0</v>
      </c>
      <c r="CE65" s="109">
        <f>Juniori!CE26</f>
        <v>0</v>
      </c>
      <c r="CF65" s="109">
        <f>Juniori!CF26</f>
        <v>0</v>
      </c>
      <c r="CG65" s="109">
        <f>Juniori!CG26</f>
        <v>0</v>
      </c>
      <c r="CH65" s="109">
        <f>Juniori!CH26</f>
        <v>0</v>
      </c>
      <c r="CI65" s="109">
        <f>Juniori!CI26</f>
        <v>0</v>
      </c>
      <c r="CJ65" s="109">
        <f>Juniori!CJ26</f>
        <v>0</v>
      </c>
      <c r="CK65" s="109">
        <f>Juniori!CK26</f>
        <v>0</v>
      </c>
      <c r="CL65" s="109">
        <f>Juniori!CL26</f>
        <v>0</v>
      </c>
      <c r="CM65" s="109">
        <f>Juniori!CM26</f>
        <v>0</v>
      </c>
      <c r="CN65" s="109">
        <f>Juniori!CN26</f>
        <v>0</v>
      </c>
      <c r="CO65" s="109">
        <f>Juniori!CO26</f>
        <v>0</v>
      </c>
      <c r="CP65" s="109">
        <f>Juniori!CP26</f>
        <v>0</v>
      </c>
      <c r="CQ65" s="109">
        <f>Juniori!CQ26</f>
        <v>0</v>
      </c>
      <c r="CR65" s="109">
        <f>Juniori!CR26</f>
        <v>0</v>
      </c>
      <c r="CS65" s="109">
        <f>Juniori!CS26</f>
        <v>0</v>
      </c>
      <c r="CT65" s="109">
        <f>Juniori!CT26</f>
        <v>0</v>
      </c>
      <c r="CU65" s="109">
        <f>Juniori!CU26</f>
        <v>0</v>
      </c>
      <c r="CV65" s="109">
        <f>Juniori!CV26</f>
        <v>0</v>
      </c>
      <c r="CW65" s="109">
        <f>Juniori!CW26</f>
        <v>0</v>
      </c>
      <c r="CX65" s="109">
        <f>Juniori!CX26</f>
        <v>0</v>
      </c>
      <c r="CY65" s="109">
        <f>Juniori!CY26</f>
        <v>0</v>
      </c>
      <c r="CZ65" s="109">
        <f>Juniori!CZ26</f>
        <v>0</v>
      </c>
      <c r="DA65" s="109">
        <f>Juniori!DA26</f>
        <v>0</v>
      </c>
      <c r="DB65" s="109">
        <f>Juniori!DB26</f>
        <v>0</v>
      </c>
      <c r="DC65" s="109">
        <f>Juniori!DC26</f>
        <v>0</v>
      </c>
      <c r="DD65" s="109">
        <f>Juniori!DD26</f>
        <v>0</v>
      </c>
      <c r="DE65" s="109">
        <f>Juniori!DE26</f>
        <v>0</v>
      </c>
      <c r="DF65" s="109">
        <f>Juniori!DF26</f>
        <v>0</v>
      </c>
      <c r="DG65" s="109">
        <f>Juniori!DG26</f>
        <v>0</v>
      </c>
      <c r="DH65" s="109">
        <f>Juniori!DH26</f>
        <v>0</v>
      </c>
      <c r="DI65" s="109">
        <f>Juniori!DI26</f>
        <v>2</v>
      </c>
      <c r="DJ65" s="109">
        <f>Juniori!DJ26</f>
        <v>0</v>
      </c>
      <c r="DK65" s="109">
        <f>Juniori!DK26</f>
        <v>0</v>
      </c>
      <c r="DL65" s="109">
        <f>Juniori!DL26</f>
        <v>0</v>
      </c>
      <c r="DM65" s="109">
        <f>Juniori!DM26</f>
        <v>0</v>
      </c>
      <c r="DN65" s="109">
        <f>Juniori!DN26</f>
        <v>0</v>
      </c>
      <c r="DO65" s="109">
        <f>Juniori!DO26</f>
        <v>0</v>
      </c>
      <c r="DP65" s="109">
        <f>Juniori!DP26</f>
        <v>0</v>
      </c>
      <c r="DQ65" s="109">
        <f>Juniori!DQ26</f>
        <v>1</v>
      </c>
      <c r="DR65" s="109">
        <f>Juniori!DR26</f>
        <v>0</v>
      </c>
      <c r="DS65" s="109">
        <f>Juniori!DS26</f>
        <v>0</v>
      </c>
      <c r="DT65" s="109">
        <f>Juniori!DT26</f>
        <v>0</v>
      </c>
      <c r="DU65" s="109">
        <f>Juniori!DU26</f>
        <v>0</v>
      </c>
      <c r="DV65" s="109">
        <f>Juniori!DV26</f>
        <v>0</v>
      </c>
      <c r="DW65" s="109">
        <f>Juniori!DW26</f>
        <v>0</v>
      </c>
      <c r="DX65" s="109">
        <f>Juniori!DX26</f>
        <v>0</v>
      </c>
      <c r="DY65" s="109">
        <f>Juniori!DY26</f>
        <v>0</v>
      </c>
      <c r="DZ65" s="109">
        <f>Juniori!DZ26</f>
        <v>0</v>
      </c>
      <c r="EA65" s="109">
        <f>Juniori!EA26</f>
        <v>0</v>
      </c>
      <c r="EB65" s="109">
        <f>Juniori!EB26</f>
        <v>0</v>
      </c>
      <c r="EC65" s="109">
        <f>Juniori!EC26</f>
        <v>0</v>
      </c>
      <c r="ED65" s="109">
        <f>Juniori!ED26</f>
        <v>0</v>
      </c>
      <c r="EE65" s="109">
        <f>Juniori!EE26</f>
        <v>0</v>
      </c>
      <c r="EF65" s="109">
        <f>Juniori!EF26</f>
        <v>0</v>
      </c>
      <c r="EG65" s="109">
        <f>Juniori!EG26</f>
        <v>0</v>
      </c>
      <c r="EH65" s="109">
        <f>Juniori!EH26</f>
        <v>0</v>
      </c>
      <c r="EI65" s="109">
        <f>Juniori!EI26</f>
        <v>0</v>
      </c>
      <c r="EJ65" s="109">
        <f>Juniori!EJ26</f>
        <v>0</v>
      </c>
      <c r="EK65" s="109">
        <f>Juniori!EK26</f>
        <v>0</v>
      </c>
      <c r="EL65" s="109">
        <f>Juniori!EL26</f>
        <v>0</v>
      </c>
      <c r="EM65" s="109">
        <f>Juniori!EM26</f>
        <v>0</v>
      </c>
      <c r="EN65" s="109">
        <f>Juniori!EN26</f>
        <v>0</v>
      </c>
      <c r="EO65" s="109">
        <f>Juniori!EO26</f>
        <v>0</v>
      </c>
      <c r="EP65" s="109">
        <f>Juniori!EP26</f>
        <v>0</v>
      </c>
      <c r="EQ65" s="109">
        <f>Juniori!EQ26</f>
        <v>0</v>
      </c>
      <c r="ER65" s="109">
        <f>Juniori!ER26</f>
        <v>0</v>
      </c>
      <c r="ES65" s="109">
        <f>Juniori!ES26</f>
        <v>0</v>
      </c>
      <c r="ET65" s="109">
        <f>Juniori!ET26</f>
        <v>0</v>
      </c>
      <c r="EU65" s="109">
        <f>Juniori!EU26</f>
        <v>0</v>
      </c>
      <c r="EV65" s="109">
        <f>Juniori!EV26</f>
        <v>0</v>
      </c>
      <c r="EW65" s="109">
        <f>Juniori!EW26</f>
        <v>0</v>
      </c>
      <c r="EX65" s="109">
        <f>Juniori!EX26</f>
        <v>0</v>
      </c>
      <c r="EY65" s="109">
        <f>Juniori!EY26</f>
        <v>0</v>
      </c>
      <c r="EZ65" s="109">
        <f>Juniori!EZ26</f>
        <v>0</v>
      </c>
      <c r="FA65" s="109">
        <f>Juniori!FA26</f>
        <v>0</v>
      </c>
      <c r="FB65" s="109">
        <f>Juniori!FB26</f>
        <v>0</v>
      </c>
      <c r="FC65" s="109">
        <f>Juniori!FC26</f>
        <v>0</v>
      </c>
      <c r="FD65" s="109">
        <f>Juniori!FD26</f>
        <v>0</v>
      </c>
      <c r="FE65" s="109">
        <f>Juniori!FE26</f>
        <v>0</v>
      </c>
      <c r="FF65" s="109">
        <f>Juniori!FF26</f>
        <v>0</v>
      </c>
      <c r="FG65" s="109">
        <f>Juniori!FG26</f>
        <v>0</v>
      </c>
      <c r="FH65" s="109">
        <f>Juniori!FH26</f>
        <v>0</v>
      </c>
      <c r="FI65" s="109">
        <f>Juniori!FI26</f>
        <v>0</v>
      </c>
      <c r="FJ65" s="109">
        <f>Juniori!FJ26</f>
        <v>0</v>
      </c>
      <c r="FK65" s="109">
        <f>Juniori!FK26</f>
        <v>0</v>
      </c>
      <c r="FL65" s="109">
        <f>Juniori!FL26</f>
        <v>0</v>
      </c>
      <c r="FM65" s="109">
        <f>Juniori!FM26</f>
        <v>0</v>
      </c>
      <c r="FN65" s="109">
        <f>Juniori!FN26</f>
        <v>0</v>
      </c>
      <c r="FO65" s="109">
        <f>Juniori!FO26</f>
        <v>0</v>
      </c>
      <c r="FP65" s="109">
        <f>Juniori!FP26</f>
        <v>0</v>
      </c>
      <c r="FQ65" s="109">
        <f>Juniori!FQ26</f>
        <v>0</v>
      </c>
      <c r="FR65" s="109">
        <f>Juniori!FR26</f>
        <v>0</v>
      </c>
      <c r="FS65" s="109">
        <f>Juniori!FS26</f>
        <v>0</v>
      </c>
      <c r="FT65" s="109">
        <f>Juniori!FT26</f>
        <v>0</v>
      </c>
      <c r="FU65" s="109">
        <f>Juniori!FU26</f>
        <v>0</v>
      </c>
      <c r="FV65" s="109">
        <f>Juniori!FV26</f>
        <v>0</v>
      </c>
      <c r="FW65" s="109">
        <f>Juniori!FW26</f>
        <v>0</v>
      </c>
      <c r="FX65" s="109">
        <f>Juniori!FX26</f>
        <v>0</v>
      </c>
      <c r="FY65" s="109">
        <f>Juniori!FY26</f>
        <v>0</v>
      </c>
      <c r="FZ65" s="109">
        <f>Juniori!FZ26</f>
        <v>0</v>
      </c>
      <c r="GA65" s="109">
        <f>Juniori!GA26</f>
        <v>0</v>
      </c>
      <c r="GB65" s="109">
        <f>Juniori!GB26</f>
        <v>0</v>
      </c>
      <c r="GC65" s="109">
        <f>Juniori!GC26</f>
        <v>0</v>
      </c>
      <c r="GD65" s="109">
        <f>Juniori!GD26</f>
        <v>0</v>
      </c>
      <c r="GE65" s="109">
        <f>Juniori!GE26</f>
        <v>0</v>
      </c>
      <c r="GF65" s="109">
        <f>Juniori!GF26</f>
        <v>0</v>
      </c>
      <c r="GG65" s="109">
        <f>Juniori!GG26</f>
        <v>0</v>
      </c>
      <c r="GH65" s="109">
        <f>Juniori!GH26</f>
        <v>0</v>
      </c>
      <c r="GI65" s="109">
        <f>Juniori!GI26</f>
        <v>0</v>
      </c>
      <c r="GJ65" s="109">
        <f>Juniori!GJ26</f>
        <v>0</v>
      </c>
      <c r="GK65" s="109">
        <f>Juniori!GK26</f>
        <v>0</v>
      </c>
      <c r="GL65" s="109">
        <f>Juniori!GL26</f>
        <v>0</v>
      </c>
      <c r="GM65" s="109">
        <f>Juniori!GM26</f>
        <v>0</v>
      </c>
      <c r="GN65" s="109">
        <f>Juniori!GN26</f>
        <v>0</v>
      </c>
      <c r="GO65" s="109">
        <f>Juniori!GO26</f>
        <v>0</v>
      </c>
      <c r="GP65" s="109">
        <f>Juniori!GP26</f>
        <v>0</v>
      </c>
      <c r="GQ65" s="109">
        <f>Juniori!GQ26</f>
        <v>0</v>
      </c>
      <c r="GR65" s="109">
        <f>Juniori!GR26</f>
        <v>0</v>
      </c>
      <c r="GS65" s="109">
        <f>Juniori!GS26</f>
        <v>0</v>
      </c>
      <c r="GT65" s="109">
        <f>Juniori!GT26</f>
        <v>0</v>
      </c>
      <c r="GU65" s="109">
        <f>Juniori!GU26</f>
        <v>0</v>
      </c>
      <c r="GV65" s="109">
        <f>Juniori!GV26</f>
        <v>0</v>
      </c>
      <c r="GW65" s="109">
        <f>Juniori!GW26</f>
        <v>0</v>
      </c>
      <c r="GX65" s="109">
        <f>Juniori!GX26</f>
        <v>0</v>
      </c>
      <c r="GY65" s="109">
        <f>Juniori!GY26</f>
        <v>0</v>
      </c>
      <c r="GZ65" s="109">
        <f>Juniori!GZ26</f>
        <v>0</v>
      </c>
      <c r="HA65" s="109">
        <f>Juniori!HA26</f>
        <v>0</v>
      </c>
      <c r="HB65" s="109">
        <f>Juniori!HB26</f>
        <v>0</v>
      </c>
      <c r="HC65" s="109">
        <f>Juniori!HC26</f>
        <v>0</v>
      </c>
      <c r="HD65" s="109">
        <f>Juniori!HD26</f>
        <v>0</v>
      </c>
      <c r="HE65" s="109">
        <f>Juniori!HE26</f>
        <v>0</v>
      </c>
      <c r="HF65" s="109">
        <f>Juniori!HF26</f>
        <v>0</v>
      </c>
      <c r="HG65" s="109">
        <f>Juniori!HG26</f>
        <v>0</v>
      </c>
      <c r="HH65" s="109">
        <f>Juniori!HH26</f>
        <v>0</v>
      </c>
      <c r="HI65" s="109">
        <f>Juniori!HI26</f>
        <v>0</v>
      </c>
      <c r="HJ65" s="109">
        <f>Juniori!HJ26</f>
        <v>0</v>
      </c>
      <c r="HK65" s="109">
        <f>Juniori!HK26</f>
        <v>0</v>
      </c>
      <c r="HL65" s="109">
        <f>Juniori!HL26</f>
        <v>0</v>
      </c>
      <c r="HM65" s="109">
        <f>Juniori!HM26</f>
        <v>0</v>
      </c>
      <c r="HN65" s="109">
        <f>Juniori!HN26</f>
        <v>0</v>
      </c>
      <c r="HO65" s="109">
        <f>Juniori!HO26</f>
        <v>0</v>
      </c>
      <c r="HP65" s="109">
        <f>Juniori!HP26</f>
        <v>0</v>
      </c>
      <c r="HQ65" s="109">
        <f>Juniori!HQ26</f>
        <v>0</v>
      </c>
      <c r="HR65" s="109">
        <f>Juniori!HR26</f>
        <v>0</v>
      </c>
      <c r="HS65" s="109">
        <f>Juniori!HS26</f>
        <v>0</v>
      </c>
      <c r="HT65" s="109">
        <f>Juniori!HT26</f>
        <v>0</v>
      </c>
      <c r="HU65" s="109">
        <f>Juniori!HU26</f>
        <v>0</v>
      </c>
      <c r="HV65" s="109">
        <f>Juniori!HV26</f>
        <v>0</v>
      </c>
      <c r="HW65" s="109">
        <f>Juniori!HW26</f>
        <v>0</v>
      </c>
      <c r="HX65" s="109">
        <f>Juniori!HX26</f>
        <v>0</v>
      </c>
      <c r="HY65" s="109">
        <f>Juniori!HY26</f>
        <v>0</v>
      </c>
      <c r="HZ65" s="109">
        <f>Juniori!HZ26</f>
        <v>0</v>
      </c>
      <c r="IA65" s="109">
        <f>Juniori!IA26</f>
        <v>0</v>
      </c>
      <c r="IB65" s="109">
        <f>Juniori!IB26</f>
        <v>0</v>
      </c>
      <c r="IC65" s="109">
        <f>Juniori!IC26</f>
        <v>0</v>
      </c>
      <c r="ID65" s="109">
        <f>Juniori!ID26</f>
        <v>0</v>
      </c>
      <c r="IE65" s="109">
        <f>Juniori!IE26</f>
        <v>0</v>
      </c>
      <c r="IF65" s="109">
        <f>Juniori!IF26</f>
        <v>0</v>
      </c>
      <c r="IG65" s="109">
        <f>Juniori!IG26</f>
        <v>0</v>
      </c>
      <c r="IH65" s="109">
        <f>Juniori!IH26</f>
        <v>0</v>
      </c>
      <c r="II65" s="109">
        <f>Juniori!II26</f>
        <v>0</v>
      </c>
      <c r="IJ65" s="109">
        <f>Juniori!IJ26</f>
        <v>0</v>
      </c>
      <c r="IK65" s="109">
        <f>Juniori!IK26</f>
        <v>0</v>
      </c>
      <c r="IL65" s="109">
        <f>Juniori!IL26</f>
        <v>0</v>
      </c>
      <c r="IM65" s="109">
        <f>Juniori!IM26</f>
        <v>0</v>
      </c>
      <c r="IN65" s="109">
        <f>Juniori!IN26</f>
        <v>0</v>
      </c>
      <c r="IO65" s="109">
        <f>Juniori!IO26</f>
        <v>0</v>
      </c>
      <c r="IP65" s="109">
        <f>Juniori!IP26</f>
        <v>0</v>
      </c>
      <c r="IQ65" s="109">
        <f>Juniori!IQ26</f>
        <v>0</v>
      </c>
      <c r="IR65" s="109">
        <f>Juniori!IR26</f>
        <v>0</v>
      </c>
      <c r="IS65" s="109">
        <f>Juniori!IS26</f>
        <v>0</v>
      </c>
      <c r="IT65" s="109">
        <f>Juniori!IT26</f>
        <v>0</v>
      </c>
      <c r="IU65" s="109">
        <f>Juniori!IU26</f>
        <v>0</v>
      </c>
      <c r="IV65" s="109">
        <f>Juniori!IV26</f>
        <v>0</v>
      </c>
      <c r="IW65" s="109">
        <f>Juniori!IW26</f>
        <v>0</v>
      </c>
      <c r="IX65" s="109">
        <f>Juniori!IX26</f>
        <v>0</v>
      </c>
      <c r="IY65" s="109">
        <f>Juniori!IY26</f>
        <v>0</v>
      </c>
      <c r="IZ65" s="109">
        <f>Juniori!IZ26</f>
        <v>0</v>
      </c>
      <c r="JA65" s="109">
        <f>Juniori!JA26</f>
        <v>0</v>
      </c>
      <c r="JB65" s="109">
        <f>Juniori!JB26</f>
        <v>0</v>
      </c>
      <c r="JC65" s="109">
        <f>Juniori!JC26</f>
        <v>0</v>
      </c>
      <c r="JD65" s="109">
        <f>Juniori!JD26</f>
        <v>0</v>
      </c>
      <c r="JE65" s="109">
        <f>Juniori!JE26</f>
        <v>0</v>
      </c>
      <c r="JF65" s="109">
        <f>Juniori!JF26</f>
        <v>0</v>
      </c>
      <c r="JG65" s="109">
        <f>Juniori!JG26</f>
        <v>0</v>
      </c>
      <c r="JH65" s="109">
        <f>Juniori!JH26</f>
        <v>0</v>
      </c>
      <c r="JI65" s="109">
        <f>Juniori!JI26</f>
        <v>0</v>
      </c>
      <c r="JJ65" s="109">
        <f>Juniori!JJ26</f>
        <v>0</v>
      </c>
      <c r="JK65" s="109">
        <f>Juniori!JK26</f>
        <v>0</v>
      </c>
      <c r="JL65" s="109">
        <f>Juniori!JL26</f>
        <v>0</v>
      </c>
      <c r="JM65" s="109">
        <f>Juniori!JM26</f>
        <v>0</v>
      </c>
      <c r="JN65" s="109">
        <f>Juniori!JN26</f>
        <v>0</v>
      </c>
      <c r="JO65" s="109">
        <f>Juniori!JO26</f>
        <v>0</v>
      </c>
      <c r="JP65" s="109">
        <f>Juniori!JP26</f>
        <v>0</v>
      </c>
      <c r="JQ65" s="109">
        <f>Juniori!JQ26</f>
        <v>0</v>
      </c>
      <c r="JR65" s="109">
        <f>Juniori!JR26</f>
        <v>0</v>
      </c>
      <c r="JS65" s="109">
        <f>Juniori!JS26</f>
        <v>0</v>
      </c>
      <c r="JT65" s="109">
        <f>Juniori!JT26</f>
        <v>0</v>
      </c>
      <c r="JU65" s="109">
        <f>Juniori!JU26</f>
        <v>0</v>
      </c>
      <c r="JV65" s="109">
        <f>Juniori!JV26</f>
        <v>0</v>
      </c>
      <c r="JW65" s="109">
        <f>Juniori!JW26</f>
        <v>0</v>
      </c>
      <c r="JX65" s="109">
        <f>Juniori!JX26</f>
        <v>0</v>
      </c>
      <c r="JY65" s="109">
        <f>Juniori!JY26</f>
        <v>0</v>
      </c>
      <c r="JZ65" s="109">
        <f>Juniori!JZ26</f>
        <v>0</v>
      </c>
      <c r="KA65" s="109">
        <f>Juniori!KA26</f>
        <v>0</v>
      </c>
      <c r="KB65" s="109">
        <f>Juniori!KB26</f>
        <v>0</v>
      </c>
      <c r="KC65" s="109">
        <f>Juniori!KC26</f>
        <v>0</v>
      </c>
      <c r="KD65" s="109">
        <f>Juniori!KD26</f>
        <v>0</v>
      </c>
      <c r="KE65" s="109">
        <f>Juniori!KE26</f>
        <v>0</v>
      </c>
      <c r="KF65" s="109">
        <f>Juniori!KF26</f>
        <v>0</v>
      </c>
      <c r="KG65" s="109">
        <f>Juniori!KG26</f>
        <v>0</v>
      </c>
      <c r="KH65" s="109">
        <f>Juniori!KH26</f>
        <v>0</v>
      </c>
      <c r="KI65" s="109">
        <f>Juniori!KI26</f>
        <v>0</v>
      </c>
      <c r="KJ65" s="109">
        <f>Juniori!KJ26</f>
        <v>0</v>
      </c>
      <c r="KK65" s="109">
        <f>Juniori!KK26</f>
        <v>0</v>
      </c>
      <c r="KL65" s="109">
        <f>Juniori!KL26</f>
        <v>0</v>
      </c>
      <c r="KM65" s="109">
        <f>Juniori!KM26</f>
        <v>0</v>
      </c>
      <c r="KN65" s="109">
        <f>Juniori!KN26</f>
        <v>0</v>
      </c>
      <c r="KO65" s="109">
        <f>Juniori!KO26</f>
        <v>0</v>
      </c>
      <c r="KP65" s="109">
        <f>Juniori!KP26</f>
        <v>0</v>
      </c>
      <c r="KQ65" s="109">
        <f>Juniori!KQ26</f>
        <v>0</v>
      </c>
      <c r="KR65" s="109">
        <f>Juniori!KR26</f>
        <v>0</v>
      </c>
      <c r="KS65" s="109">
        <f>Juniori!KS26</f>
        <v>0</v>
      </c>
      <c r="KT65" s="109">
        <f>Juniori!KT26</f>
        <v>0</v>
      </c>
      <c r="KU65" s="109">
        <f>Juniori!KU26</f>
        <v>0</v>
      </c>
      <c r="KV65" s="109">
        <f>Juniori!KV26</f>
        <v>0</v>
      </c>
      <c r="KW65" s="109">
        <f>Juniori!KW26</f>
        <v>0</v>
      </c>
      <c r="KX65" s="109">
        <f>Juniori!KX26</f>
        <v>0</v>
      </c>
      <c r="KY65" s="109">
        <f>Juniori!KY26</f>
        <v>0</v>
      </c>
      <c r="KZ65" s="109">
        <f>Juniori!KZ26</f>
        <v>0</v>
      </c>
      <c r="LA65" s="109">
        <f>Juniori!LA26</f>
        <v>0</v>
      </c>
      <c r="LB65" s="109">
        <f>Juniori!LB26</f>
        <v>0</v>
      </c>
      <c r="LC65" s="109">
        <f>Juniori!LC26</f>
        <v>0</v>
      </c>
      <c r="LD65" s="109">
        <f>Juniori!LD26</f>
        <v>0</v>
      </c>
      <c r="LE65" s="109">
        <f>Juniori!LE26</f>
        <v>0</v>
      </c>
      <c r="LF65" s="109">
        <f>Juniori!LF26</f>
        <v>0</v>
      </c>
      <c r="LG65" s="109">
        <f>Juniori!LG26</f>
        <v>0</v>
      </c>
      <c r="LH65" s="109">
        <f>Juniori!LH26</f>
        <v>0</v>
      </c>
      <c r="LI65" s="109">
        <f>Juniori!LI26</f>
        <v>0</v>
      </c>
      <c r="LJ65" s="109">
        <f>Juniori!LJ26</f>
        <v>0</v>
      </c>
      <c r="LK65" s="109">
        <f>Juniori!LK26</f>
        <v>0</v>
      </c>
      <c r="LL65" s="109">
        <f>Juniori!LL26</f>
        <v>0</v>
      </c>
      <c r="LM65" s="109">
        <f>Juniori!LM26</f>
        <v>0</v>
      </c>
      <c r="LN65" s="109">
        <f>Juniori!LN26</f>
        <v>0</v>
      </c>
      <c r="LO65" s="109">
        <f>Juniori!LO26</f>
        <v>0</v>
      </c>
      <c r="LP65" s="109">
        <f>Juniori!LP26</f>
        <v>0</v>
      </c>
      <c r="LQ65" s="109">
        <f>Juniori!LQ26</f>
        <v>0</v>
      </c>
      <c r="LR65" s="109">
        <f>Juniori!LR26</f>
        <v>0</v>
      </c>
      <c r="LS65" s="109">
        <f>Juniori!LS26</f>
        <v>0</v>
      </c>
      <c r="LT65" s="109">
        <f>Juniori!LT26</f>
        <v>0</v>
      </c>
      <c r="LU65" s="109">
        <f>Juniori!LU26</f>
        <v>0</v>
      </c>
      <c r="LV65" s="109">
        <f>Juniori!LV26</f>
        <v>0</v>
      </c>
      <c r="LW65" s="109">
        <f>Juniori!LW26</f>
        <v>0</v>
      </c>
      <c r="LX65" s="109">
        <f>Juniori!LX26</f>
        <v>0</v>
      </c>
      <c r="LY65" s="109">
        <f>Juniori!LY26</f>
        <v>0</v>
      </c>
      <c r="LZ65" s="109">
        <f>Juniori!LZ26</f>
        <v>0</v>
      </c>
      <c r="MA65" s="109">
        <f>Juniori!MA26</f>
        <v>0</v>
      </c>
      <c r="MB65" s="109">
        <f>Juniori!MB26</f>
        <v>0</v>
      </c>
      <c r="MC65" s="109">
        <f>Juniori!MC26</f>
        <v>0</v>
      </c>
      <c r="MD65" s="109">
        <f>Juniori!MD26</f>
        <v>0</v>
      </c>
      <c r="ME65" s="109">
        <f>Juniori!ME26</f>
        <v>0</v>
      </c>
      <c r="MF65" s="109">
        <f>Juniori!MF26</f>
        <v>0</v>
      </c>
      <c r="MG65" s="109">
        <f>Juniori!MG26</f>
        <v>0</v>
      </c>
      <c r="MH65" s="109">
        <f>Juniori!MH26</f>
        <v>0</v>
      </c>
      <c r="MI65" s="109">
        <f>Juniori!MI26</f>
        <v>0</v>
      </c>
      <c r="MJ65" s="109">
        <f>Juniori!MJ26</f>
        <v>0</v>
      </c>
      <c r="MK65" s="109">
        <f>Juniori!MK26</f>
        <v>0</v>
      </c>
      <c r="ML65" s="109">
        <f>Juniori!ML26</f>
        <v>0</v>
      </c>
      <c r="MM65" s="109">
        <f>Juniori!MM26</f>
        <v>0</v>
      </c>
      <c r="MN65" s="109">
        <f>Juniori!MN26</f>
        <v>0</v>
      </c>
      <c r="MO65" s="109">
        <f>Juniori!MO26</f>
        <v>0</v>
      </c>
      <c r="MP65" s="109">
        <f>Juniori!MP26</f>
        <v>0</v>
      </c>
      <c r="MQ65" s="109">
        <f>Juniori!MQ26</f>
        <v>0</v>
      </c>
      <c r="MR65" s="109">
        <f>Juniori!MR26</f>
        <v>0</v>
      </c>
      <c r="MS65" s="109">
        <f>Juniori!MS26</f>
        <v>0</v>
      </c>
      <c r="MT65" s="109">
        <f>Juniori!MT26</f>
        <v>0</v>
      </c>
      <c r="MU65" s="109">
        <f>Juniori!MU26</f>
        <v>0</v>
      </c>
      <c r="MV65" s="109">
        <f>Juniori!MV26</f>
        <v>0</v>
      </c>
      <c r="MW65" s="109">
        <f>Juniori!MW26</f>
        <v>0</v>
      </c>
      <c r="MX65" s="109">
        <f>Juniori!MX26</f>
        <v>0</v>
      </c>
      <c r="MY65" s="109">
        <f>Juniori!MY26</f>
        <v>0</v>
      </c>
      <c r="MZ65" s="109">
        <f>Juniori!MZ26</f>
        <v>0</v>
      </c>
      <c r="NA65" s="109">
        <f>Juniori!NA26</f>
        <v>0</v>
      </c>
      <c r="NB65" s="109">
        <f>Juniori!NB26</f>
        <v>0</v>
      </c>
      <c r="NC65" s="109">
        <f>Juniori!NC26</f>
        <v>0</v>
      </c>
      <c r="ND65" s="109">
        <f>Juniori!ND26</f>
        <v>0</v>
      </c>
      <c r="NE65" s="109">
        <f>Juniori!NE26</f>
        <v>0</v>
      </c>
      <c r="NF65" s="109">
        <f>Juniori!NF26</f>
        <v>0</v>
      </c>
      <c r="NG65" s="109">
        <f>Juniori!NG26</f>
        <v>0</v>
      </c>
      <c r="NH65" s="109">
        <f>Juniori!NH26</f>
        <v>0</v>
      </c>
      <c r="NI65" s="109">
        <f>Juniori!NI26</f>
        <v>0</v>
      </c>
      <c r="NJ65" s="109">
        <f>Juniori!NJ26</f>
        <v>0</v>
      </c>
      <c r="NK65" s="109">
        <f>Juniori!NK26</f>
        <v>0</v>
      </c>
      <c r="NL65" s="109">
        <f>Juniori!NL26</f>
        <v>0</v>
      </c>
      <c r="NM65" s="109">
        <f>Juniori!NM26</f>
        <v>0</v>
      </c>
      <c r="NN65" s="109">
        <f>Juniori!NN26</f>
        <v>0</v>
      </c>
      <c r="NO65" s="109">
        <f>Juniori!NO26</f>
        <v>0</v>
      </c>
      <c r="NP65" s="109">
        <f>Juniori!NP26</f>
        <v>0</v>
      </c>
      <c r="NQ65" s="109">
        <f>Juniori!NQ26</f>
        <v>0</v>
      </c>
      <c r="NR65" s="109">
        <f>Juniori!NR26</f>
        <v>0</v>
      </c>
      <c r="NS65" s="109">
        <f>Juniori!NS26</f>
        <v>0</v>
      </c>
      <c r="NT65" s="109">
        <f>Juniori!NT26</f>
        <v>0</v>
      </c>
      <c r="NU65" s="109">
        <f>Juniori!NU26</f>
        <v>0</v>
      </c>
      <c r="NV65" s="109">
        <f>Juniori!NV26</f>
        <v>0</v>
      </c>
      <c r="NW65" s="109">
        <f>Juniori!NW26</f>
        <v>0</v>
      </c>
      <c r="NX65" s="109">
        <f>Juniori!NX26</f>
        <v>0</v>
      </c>
      <c r="NY65" s="109">
        <f>Juniori!NY26</f>
        <v>0</v>
      </c>
      <c r="NZ65" s="109">
        <f>Juniori!NZ26</f>
        <v>0</v>
      </c>
      <c r="OA65" s="109">
        <f>Juniori!OA26</f>
        <v>0</v>
      </c>
      <c r="OB65" s="109">
        <f>Juniori!OB26</f>
        <v>0</v>
      </c>
      <c r="OC65" s="109">
        <f>Juniori!OC26</f>
        <v>0</v>
      </c>
      <c r="OD65" s="109">
        <f>Juniori!OD26</f>
        <v>0</v>
      </c>
      <c r="OE65" s="109">
        <f>Juniori!OE26</f>
        <v>0</v>
      </c>
      <c r="OF65" s="109">
        <f>Juniori!OF26</f>
        <v>0</v>
      </c>
      <c r="OG65" s="109">
        <f>Juniori!OG26</f>
        <v>0</v>
      </c>
      <c r="OH65" s="109">
        <f>Juniori!OH26</f>
        <v>0</v>
      </c>
      <c r="OI65" s="109">
        <f>Juniori!OI26</f>
        <v>0</v>
      </c>
      <c r="OJ65" s="109">
        <f>Juniori!OJ26</f>
        <v>0</v>
      </c>
      <c r="OK65" s="109">
        <f>Juniori!OK26</f>
        <v>0</v>
      </c>
      <c r="OL65" s="109">
        <f>Juniori!OL26</f>
        <v>0</v>
      </c>
      <c r="OM65" s="109">
        <f>Juniori!OM26</f>
        <v>0</v>
      </c>
      <c r="ON65" s="109">
        <f>Juniori!ON26</f>
        <v>0</v>
      </c>
      <c r="OO65" s="109">
        <f>Juniori!OO26</f>
        <v>0</v>
      </c>
      <c r="OP65" s="109">
        <f>Juniori!OP26</f>
        <v>0</v>
      </c>
      <c r="OQ65" s="109">
        <f>Juniori!OQ26</f>
        <v>0</v>
      </c>
      <c r="OR65" s="109">
        <f>Juniori!OR26</f>
        <v>0</v>
      </c>
      <c r="OS65" s="109">
        <f>Juniori!OS26</f>
        <v>0</v>
      </c>
      <c r="OT65" s="109">
        <f>Juniori!OT26</f>
        <v>0</v>
      </c>
      <c r="OU65" s="109">
        <f>Juniori!OU26</f>
        <v>0</v>
      </c>
      <c r="OV65" s="109">
        <f>Juniori!OV26</f>
        <v>0</v>
      </c>
      <c r="OW65" s="109">
        <f>Juniori!OW26</f>
        <v>0</v>
      </c>
      <c r="OX65" s="109">
        <f>Juniori!OX26</f>
        <v>0</v>
      </c>
      <c r="OY65" s="109">
        <f>Juniori!OY26</f>
        <v>0</v>
      </c>
      <c r="OZ65" s="109">
        <f>Juniori!OZ26</f>
        <v>0</v>
      </c>
      <c r="PA65" s="109">
        <f>Juniori!PA26</f>
        <v>0</v>
      </c>
      <c r="PB65" s="109">
        <f>Juniori!PB26</f>
        <v>0</v>
      </c>
      <c r="PC65" s="109">
        <f>Juniori!PC26</f>
        <v>0</v>
      </c>
      <c r="PD65" s="109">
        <f>Juniori!PD26</f>
        <v>0</v>
      </c>
      <c r="PE65" s="109">
        <f>Juniori!PE26</f>
        <v>0</v>
      </c>
      <c r="PF65" s="109">
        <f>Juniori!PF26</f>
        <v>0</v>
      </c>
      <c r="PG65" s="109">
        <f>Juniori!PG26</f>
        <v>0</v>
      </c>
      <c r="PH65" s="109">
        <f>Juniori!PH26</f>
        <v>0</v>
      </c>
      <c r="PI65" s="109">
        <f>Juniori!PI26</f>
        <v>0</v>
      </c>
      <c r="PJ65" s="109">
        <f>Juniori!PJ26</f>
        <v>0</v>
      </c>
      <c r="PK65" s="109">
        <f>Juniori!PK26</f>
        <v>0</v>
      </c>
      <c r="PL65" s="109">
        <f>Juniori!PL26</f>
        <v>0</v>
      </c>
      <c r="PM65" s="109">
        <f>Juniori!PM26</f>
        <v>0</v>
      </c>
      <c r="PN65" s="109">
        <f>Juniori!PN26</f>
        <v>0</v>
      </c>
      <c r="PO65" s="109">
        <f>Juniori!PO26</f>
        <v>0</v>
      </c>
      <c r="PP65" s="109">
        <f>Juniori!PP26</f>
        <v>0</v>
      </c>
      <c r="PQ65" s="109">
        <f>Juniori!PQ26</f>
        <v>0</v>
      </c>
      <c r="PR65" s="109">
        <f>Juniori!PR26</f>
        <v>0</v>
      </c>
      <c r="PS65" s="109">
        <f>Juniori!PS26</f>
        <v>0</v>
      </c>
      <c r="PT65" s="109">
        <f>Juniori!PT26</f>
        <v>0</v>
      </c>
      <c r="PU65" s="109">
        <f>Juniori!PU26</f>
        <v>0</v>
      </c>
      <c r="PV65" s="109">
        <f>Juniori!PV26</f>
        <v>0</v>
      </c>
      <c r="PW65" s="109">
        <f>Juniori!PW26</f>
        <v>0</v>
      </c>
      <c r="PX65" s="109">
        <f>Juniori!PX26</f>
        <v>0</v>
      </c>
      <c r="PY65" s="109">
        <f>Juniori!PY26</f>
        <v>0</v>
      </c>
      <c r="PZ65" s="109">
        <f>Juniori!PZ26</f>
        <v>0</v>
      </c>
      <c r="QA65" s="109">
        <f>Juniori!QA26</f>
        <v>0</v>
      </c>
      <c r="QB65" s="109">
        <f>Juniori!QB26</f>
        <v>0</v>
      </c>
      <c r="QC65" s="109">
        <f>Juniori!QC26</f>
        <v>0</v>
      </c>
      <c r="QD65" s="109">
        <f>Juniori!QD26</f>
        <v>0</v>
      </c>
      <c r="QE65" s="109">
        <f>Juniori!QE26</f>
        <v>0</v>
      </c>
      <c r="QF65" s="109">
        <f>Juniori!QF26</f>
        <v>0</v>
      </c>
      <c r="QG65" s="109">
        <f>Juniori!QG26</f>
        <v>0</v>
      </c>
      <c r="QH65" s="109">
        <f>Juniori!QH26</f>
        <v>0</v>
      </c>
      <c r="QI65" s="109">
        <f>Juniori!QI26</f>
        <v>0</v>
      </c>
      <c r="QJ65" s="109">
        <f>Juniori!QJ26</f>
        <v>0</v>
      </c>
      <c r="QK65" s="109">
        <f>Juniori!QK26</f>
        <v>0</v>
      </c>
      <c r="QL65" s="109">
        <f>Juniori!QL26</f>
        <v>0</v>
      </c>
      <c r="QM65" s="109">
        <f>Juniori!QM26</f>
        <v>0</v>
      </c>
      <c r="QN65" s="109">
        <f>Juniori!QN26</f>
        <v>0</v>
      </c>
      <c r="QO65" s="109">
        <f>Juniori!QO26</f>
        <v>0</v>
      </c>
      <c r="QP65" s="109">
        <f>Juniori!QP26</f>
        <v>0</v>
      </c>
      <c r="QQ65" s="109">
        <f>Juniori!QQ26</f>
        <v>0</v>
      </c>
      <c r="QR65" s="109">
        <f>Juniori!QR26</f>
        <v>0</v>
      </c>
      <c r="QS65" s="109">
        <f>Juniori!QS26</f>
        <v>0</v>
      </c>
      <c r="QT65" s="109">
        <f>Juniori!QT26</f>
        <v>0</v>
      </c>
      <c r="QU65" s="109">
        <f>Juniori!QU26</f>
        <v>0</v>
      </c>
      <c r="QV65" s="109">
        <f>Juniori!QV26</f>
        <v>0</v>
      </c>
      <c r="QW65" s="109">
        <f>Juniori!QW26</f>
        <v>0</v>
      </c>
      <c r="QX65" s="109">
        <f>Juniori!QX26</f>
        <v>0</v>
      </c>
      <c r="QY65" s="109">
        <f>Juniori!QY26</f>
        <v>0</v>
      </c>
      <c r="QZ65" s="109">
        <f>Juniori!QZ26</f>
        <v>0</v>
      </c>
      <c r="RA65" s="109">
        <f>Juniori!RA26</f>
        <v>0</v>
      </c>
      <c r="RB65" s="109">
        <f>Juniori!RB26</f>
        <v>0</v>
      </c>
      <c r="RC65" s="109">
        <f>Juniori!RC26</f>
        <v>0</v>
      </c>
      <c r="RD65" s="109">
        <f>Juniori!RD26</f>
        <v>0</v>
      </c>
      <c r="RE65" s="109">
        <f>Juniori!RE26</f>
        <v>0</v>
      </c>
      <c r="RF65" s="109">
        <f>Juniori!RF26</f>
        <v>0</v>
      </c>
      <c r="RG65" s="109">
        <f>Juniori!RG26</f>
        <v>0</v>
      </c>
      <c r="RH65" s="109">
        <f>Juniori!RH26</f>
        <v>0</v>
      </c>
      <c r="RI65" s="109">
        <f>Juniori!RI26</f>
        <v>0</v>
      </c>
      <c r="RJ65" s="109">
        <f>Juniori!RJ26</f>
        <v>0</v>
      </c>
      <c r="RK65" s="109">
        <f>Juniori!RK26</f>
        <v>0</v>
      </c>
      <c r="RL65" s="109">
        <f>Juniori!RL26</f>
        <v>0</v>
      </c>
      <c r="RM65" s="109">
        <f>Juniori!RM26</f>
        <v>0</v>
      </c>
      <c r="RN65" s="109">
        <f>Juniori!RN26</f>
        <v>0</v>
      </c>
      <c r="RO65" s="109">
        <f>Juniori!RO26</f>
        <v>0</v>
      </c>
      <c r="RP65" s="109">
        <f>Juniori!RP26</f>
        <v>0</v>
      </c>
      <c r="RQ65" s="109">
        <f>Juniori!RQ26</f>
        <v>0</v>
      </c>
      <c r="RR65" s="109">
        <f>Juniori!RR26</f>
        <v>0</v>
      </c>
      <c r="RS65" s="109">
        <f>Juniori!RS26</f>
        <v>0</v>
      </c>
      <c r="RT65" s="109">
        <f>Juniori!RT26</f>
        <v>0</v>
      </c>
      <c r="RU65" s="109">
        <f>Juniori!RU26</f>
        <v>0</v>
      </c>
      <c r="RV65" s="109">
        <f>Juniori!RV26</f>
        <v>0</v>
      </c>
      <c r="RW65" s="109">
        <f>Juniori!RW26</f>
        <v>0</v>
      </c>
      <c r="RX65" s="109">
        <f>Juniori!RX26</f>
        <v>0</v>
      </c>
      <c r="RY65" s="109">
        <f>Juniori!RY26</f>
        <v>0</v>
      </c>
      <c r="RZ65" s="109">
        <f>Juniori!RZ26</f>
        <v>0</v>
      </c>
      <c r="SA65" s="109">
        <f>Juniori!SA26</f>
        <v>0</v>
      </c>
      <c r="SB65" s="109">
        <f>Juniori!SB26</f>
        <v>0</v>
      </c>
      <c r="SC65" s="109">
        <f>Juniori!SC26</f>
        <v>0</v>
      </c>
      <c r="SD65" s="109">
        <f>Juniori!SD26</f>
        <v>0</v>
      </c>
      <c r="SE65" s="109">
        <f>Juniori!SE26</f>
        <v>0</v>
      </c>
      <c r="SF65" s="109">
        <f>Juniori!SF26</f>
        <v>0</v>
      </c>
      <c r="SG65" s="109">
        <f>Juniori!SG26</f>
        <v>0</v>
      </c>
      <c r="SH65" s="109">
        <f>Juniori!SH26</f>
        <v>0</v>
      </c>
      <c r="SI65" s="109">
        <f>Juniori!SI26</f>
        <v>0</v>
      </c>
      <c r="SJ65" s="109">
        <f>Juniori!SJ26</f>
        <v>0</v>
      </c>
      <c r="SK65" s="109">
        <f>Juniori!SK26</f>
        <v>0</v>
      </c>
      <c r="SL65" s="109">
        <f>Juniori!SL26</f>
        <v>0</v>
      </c>
      <c r="SM65" s="109">
        <f>Juniori!SM26</f>
        <v>0</v>
      </c>
      <c r="SN65" s="109">
        <f>Juniori!SN26</f>
        <v>0</v>
      </c>
      <c r="SO65" s="109">
        <f>Juniori!SO26</f>
        <v>0</v>
      </c>
      <c r="SP65" s="109">
        <f>Juniori!SP26</f>
        <v>0</v>
      </c>
      <c r="SQ65" s="109">
        <f>Juniori!SQ26</f>
        <v>0</v>
      </c>
      <c r="SR65" s="109">
        <f>Juniori!SR26</f>
        <v>0</v>
      </c>
      <c r="SS65" s="109">
        <f>Juniori!SS26</f>
        <v>0</v>
      </c>
      <c r="ST65" s="109">
        <f>Juniori!ST26</f>
        <v>0</v>
      </c>
      <c r="SU65" s="109">
        <f>Juniori!SU26</f>
        <v>0</v>
      </c>
      <c r="SV65" s="109">
        <f>Juniori!SV26</f>
        <v>0</v>
      </c>
      <c r="SW65" s="109">
        <f>Juniori!SW26</f>
        <v>0</v>
      </c>
      <c r="SX65" s="109">
        <f>Juniori!SX26</f>
        <v>0</v>
      </c>
      <c r="SY65" s="109">
        <f>Juniori!SY26</f>
        <v>0</v>
      </c>
      <c r="SZ65" s="109">
        <f>Juniori!SZ26</f>
        <v>0</v>
      </c>
      <c r="TA65" s="109">
        <f>Juniori!TA26</f>
        <v>0</v>
      </c>
      <c r="TB65" s="109">
        <f>Juniori!TB26</f>
        <v>0</v>
      </c>
    </row>
    <row r="66" spans="1:522" s="1" customFormat="1" ht="18" customHeight="1" x14ac:dyDescent="0.2">
      <c r="A66" s="12"/>
      <c r="B66" s="11" t="s">
        <v>219</v>
      </c>
      <c r="C66" s="1">
        <v>11796</v>
      </c>
      <c r="D66" s="1">
        <v>2018</v>
      </c>
      <c r="E66" s="4" t="s">
        <v>218</v>
      </c>
      <c r="F66" s="1">
        <v>8041</v>
      </c>
      <c r="G66" s="9" t="s">
        <v>129</v>
      </c>
      <c r="H66" s="4" t="s">
        <v>123</v>
      </c>
      <c r="I66" s="1">
        <f>SUM(K66:TB66)</f>
        <v>21</v>
      </c>
      <c r="J66" s="12">
        <f>Tabuľka3[[#This Row],[Stĺpec9]]</f>
        <v>21</v>
      </c>
      <c r="K66" s="109">
        <f>Seniori!K63</f>
        <v>0</v>
      </c>
      <c r="L66" s="109">
        <f>Seniori!L63</f>
        <v>0</v>
      </c>
      <c r="M66" s="109">
        <f>Seniori!M63</f>
        <v>0</v>
      </c>
      <c r="N66" s="109">
        <f>Seniori!N63</f>
        <v>0</v>
      </c>
      <c r="O66" s="109">
        <f>Seniori!O63</f>
        <v>0</v>
      </c>
      <c r="P66" s="109">
        <f>Seniori!P63</f>
        <v>0</v>
      </c>
      <c r="Q66" s="109">
        <f>Seniori!Q63</f>
        <v>0</v>
      </c>
      <c r="R66" s="109">
        <f>Seniori!R63</f>
        <v>0</v>
      </c>
      <c r="S66" s="109">
        <f>Seniori!S63</f>
        <v>0</v>
      </c>
      <c r="T66" s="109">
        <f>Seniori!T63</f>
        <v>0</v>
      </c>
      <c r="U66" s="109">
        <f>Seniori!U63</f>
        <v>0</v>
      </c>
      <c r="V66" s="109">
        <f>Seniori!V63</f>
        <v>0</v>
      </c>
      <c r="W66" s="109">
        <f>Seniori!W63</f>
        <v>0</v>
      </c>
      <c r="X66" s="109">
        <f>Seniori!X63</f>
        <v>0</v>
      </c>
      <c r="Y66" s="109">
        <f>Seniori!Y63</f>
        <v>0</v>
      </c>
      <c r="Z66" s="109">
        <f>Seniori!Z63</f>
        <v>0</v>
      </c>
      <c r="AA66" s="109">
        <f>Seniori!AA63</f>
        <v>0</v>
      </c>
      <c r="AB66" s="109">
        <f>Seniori!AB63</f>
        <v>0</v>
      </c>
      <c r="AC66" s="109">
        <f>Seniori!AC63</f>
        <v>0</v>
      </c>
      <c r="AD66" s="109">
        <f>Seniori!AD63</f>
        <v>0</v>
      </c>
      <c r="AE66" s="109">
        <f>Seniori!AE63</f>
        <v>0</v>
      </c>
      <c r="AF66" s="109">
        <f>Seniori!AF63</f>
        <v>0</v>
      </c>
      <c r="AG66" s="109">
        <f>Seniori!AG63</f>
        <v>0</v>
      </c>
      <c r="AH66" s="109">
        <f>Seniori!AH63</f>
        <v>0</v>
      </c>
      <c r="AI66" s="109">
        <f>Seniori!AI63</f>
        <v>0</v>
      </c>
      <c r="AJ66" s="109">
        <f>Seniori!AJ63</f>
        <v>0</v>
      </c>
      <c r="AK66" s="109">
        <f>Seniori!AK63</f>
        <v>0</v>
      </c>
      <c r="AL66" s="109">
        <f>Seniori!AL63</f>
        <v>0</v>
      </c>
      <c r="AM66" s="109">
        <f>Seniori!AM63</f>
        <v>0</v>
      </c>
      <c r="AN66" s="109">
        <f>Seniori!AN63</f>
        <v>0</v>
      </c>
      <c r="AO66" s="109">
        <f>Seniori!AO63</f>
        <v>0</v>
      </c>
      <c r="AP66" s="109">
        <f>Seniori!AP63</f>
        <v>0</v>
      </c>
      <c r="AQ66" s="109">
        <f>Seniori!AQ63</f>
        <v>0</v>
      </c>
      <c r="AR66" s="109">
        <f>Seniori!AR63</f>
        <v>0</v>
      </c>
      <c r="AS66" s="109">
        <f>Seniori!AS63</f>
        <v>0</v>
      </c>
      <c r="AT66" s="109">
        <f>Seniori!AT63</f>
        <v>0</v>
      </c>
      <c r="AU66" s="109">
        <f>Seniori!AU63</f>
        <v>0</v>
      </c>
      <c r="AV66" s="109">
        <f>Seniori!AV63</f>
        <v>0</v>
      </c>
      <c r="AW66" s="109">
        <f>Seniori!AW63</f>
        <v>0</v>
      </c>
      <c r="AX66" s="109">
        <f>Seniori!AX63</f>
        <v>0</v>
      </c>
      <c r="AY66" s="109">
        <f>Seniori!AY63</f>
        <v>0</v>
      </c>
      <c r="AZ66" s="109">
        <f>Seniori!AZ63</f>
        <v>0</v>
      </c>
      <c r="BA66" s="109">
        <f>Seniori!BA63</f>
        <v>0</v>
      </c>
      <c r="BB66" s="109">
        <f>Seniori!BB63</f>
        <v>0</v>
      </c>
      <c r="BC66" s="109">
        <f>Seniori!BC63</f>
        <v>0</v>
      </c>
      <c r="BD66" s="109">
        <f>Seniori!BD63</f>
        <v>0</v>
      </c>
      <c r="BE66" s="109">
        <f>Seniori!BE63</f>
        <v>0</v>
      </c>
      <c r="BF66" s="109">
        <f>Seniori!BF63</f>
        <v>0</v>
      </c>
      <c r="BG66" s="109">
        <f>Seniori!BG63</f>
        <v>0</v>
      </c>
      <c r="BH66" s="109">
        <f>Seniori!BH63</f>
        <v>0</v>
      </c>
      <c r="BI66" s="109">
        <f>Seniori!BI63</f>
        <v>0</v>
      </c>
      <c r="BJ66" s="109">
        <f>Seniori!BJ63</f>
        <v>0</v>
      </c>
      <c r="BK66" s="109">
        <f>Seniori!BK63</f>
        <v>0</v>
      </c>
      <c r="BL66" s="109">
        <f>Seniori!BL63</f>
        <v>0</v>
      </c>
      <c r="BM66" s="109">
        <f>Seniori!BM63</f>
        <v>0</v>
      </c>
      <c r="BN66" s="109">
        <f>Seniori!BN63</f>
        <v>0</v>
      </c>
      <c r="BO66" s="109">
        <f>Seniori!BO63</f>
        <v>0</v>
      </c>
      <c r="BP66" s="109">
        <f>Seniori!BP63</f>
        <v>0</v>
      </c>
      <c r="BQ66" s="109">
        <f>Seniori!BQ63</f>
        <v>0</v>
      </c>
      <c r="BR66" s="109">
        <f>Seniori!BR63</f>
        <v>0</v>
      </c>
      <c r="BS66" s="109">
        <f>Seniori!BS63</f>
        <v>0</v>
      </c>
      <c r="BT66" s="109">
        <f>Seniori!BT63</f>
        <v>0</v>
      </c>
      <c r="BU66" s="109">
        <f>Seniori!BU63</f>
        <v>0</v>
      </c>
      <c r="BV66" s="109">
        <f>Seniori!BV63</f>
        <v>0</v>
      </c>
      <c r="BW66" s="109">
        <f>Seniori!BW63</f>
        <v>0</v>
      </c>
      <c r="BX66" s="109">
        <f>Seniori!BX63</f>
        <v>0</v>
      </c>
      <c r="BY66" s="109">
        <f>Seniori!BY63</f>
        <v>0</v>
      </c>
      <c r="BZ66" s="109">
        <f>Seniori!BZ63</f>
        <v>0</v>
      </c>
      <c r="CA66" s="109">
        <f>Seniori!CA63</f>
        <v>0</v>
      </c>
      <c r="CB66" s="109">
        <f>Seniori!CB63</f>
        <v>0</v>
      </c>
      <c r="CC66" s="109">
        <f>Seniori!CC63</f>
        <v>0</v>
      </c>
      <c r="CD66" s="109">
        <f>Seniori!CD63</f>
        <v>0</v>
      </c>
      <c r="CE66" s="109">
        <f>Seniori!CE63</f>
        <v>0</v>
      </c>
      <c r="CF66" s="109">
        <f>Seniori!CF63</f>
        <v>0</v>
      </c>
      <c r="CG66" s="109">
        <f>Seniori!CG63</f>
        <v>0</v>
      </c>
      <c r="CH66" s="109">
        <f>Seniori!CH63</f>
        <v>0</v>
      </c>
      <c r="CI66" s="109">
        <f>Seniori!CI63</f>
        <v>0</v>
      </c>
      <c r="CJ66" s="109">
        <f>Seniori!CJ63</f>
        <v>0</v>
      </c>
      <c r="CK66" s="109">
        <f>Seniori!CK63</f>
        <v>0</v>
      </c>
      <c r="CL66" s="109">
        <f>Seniori!CL63</f>
        <v>0</v>
      </c>
      <c r="CM66" s="109">
        <f>Seniori!CM63</f>
        <v>0</v>
      </c>
      <c r="CN66" s="109">
        <f>Seniori!CN63</f>
        <v>0</v>
      </c>
      <c r="CO66" s="109">
        <f>Seniori!CO63</f>
        <v>0</v>
      </c>
      <c r="CP66" s="109">
        <f>Seniori!CP63</f>
        <v>0</v>
      </c>
      <c r="CQ66" s="109">
        <f>Seniori!CQ63</f>
        <v>0</v>
      </c>
      <c r="CR66" s="109">
        <f>Seniori!CR63</f>
        <v>0</v>
      </c>
      <c r="CS66" s="109">
        <f>Seniori!CS63</f>
        <v>0</v>
      </c>
      <c r="CT66" s="109">
        <f>Seniori!CT63</f>
        <v>0</v>
      </c>
      <c r="CU66" s="109">
        <f>Seniori!CU63</f>
        <v>0</v>
      </c>
      <c r="CV66" s="109">
        <f>Seniori!CV63</f>
        <v>0</v>
      </c>
      <c r="CW66" s="109">
        <f>Seniori!CW63</f>
        <v>0</v>
      </c>
      <c r="CX66" s="109">
        <f>Seniori!CX63</f>
        <v>0</v>
      </c>
      <c r="CY66" s="109">
        <f>Seniori!CY63</f>
        <v>0</v>
      </c>
      <c r="CZ66" s="109">
        <f>Seniori!CZ63</f>
        <v>0</v>
      </c>
      <c r="DA66" s="109">
        <f>Seniori!DA63</f>
        <v>0</v>
      </c>
      <c r="DB66" s="109">
        <f>Seniori!DB63</f>
        <v>0</v>
      </c>
      <c r="DC66" s="109">
        <f>Seniori!DC63</f>
        <v>0</v>
      </c>
      <c r="DD66" s="109">
        <f>Seniori!DD63</f>
        <v>0</v>
      </c>
      <c r="DE66" s="109">
        <f>Seniori!DE63</f>
        <v>0</v>
      </c>
      <c r="DF66" s="109">
        <f>Seniori!DF63</f>
        <v>0</v>
      </c>
      <c r="DG66" s="109">
        <f>Seniori!DG63</f>
        <v>0</v>
      </c>
      <c r="DH66" s="109">
        <f>Seniori!DH63</f>
        <v>0</v>
      </c>
      <c r="DI66" s="109">
        <f>Seniori!DI63</f>
        <v>0</v>
      </c>
      <c r="DJ66" s="109">
        <f>Seniori!DJ63</f>
        <v>0</v>
      </c>
      <c r="DK66" s="109">
        <f>Seniori!DK63</f>
        <v>0</v>
      </c>
      <c r="DL66" s="109">
        <f>Seniori!DL63</f>
        <v>0</v>
      </c>
      <c r="DM66" s="109">
        <f>Seniori!DM63</f>
        <v>0</v>
      </c>
      <c r="DN66" s="109">
        <f>Seniori!DN63</f>
        <v>0</v>
      </c>
      <c r="DO66" s="109">
        <f>Seniori!DO63</f>
        <v>0</v>
      </c>
      <c r="DP66" s="109">
        <f>Seniori!DP63</f>
        <v>0</v>
      </c>
      <c r="DQ66" s="109">
        <f>Seniori!DQ63</f>
        <v>0</v>
      </c>
      <c r="DR66" s="109">
        <f>Seniori!DR63</f>
        <v>0</v>
      </c>
      <c r="DS66" s="109">
        <f>Seniori!DS63</f>
        <v>0</v>
      </c>
      <c r="DT66" s="109">
        <f>Seniori!DT63</f>
        <v>0</v>
      </c>
      <c r="DU66" s="109">
        <f>Seniori!DU63</f>
        <v>0</v>
      </c>
      <c r="DV66" s="109">
        <f>Seniori!DV63</f>
        <v>0</v>
      </c>
      <c r="DW66" s="109">
        <f>Seniori!DW63</f>
        <v>0</v>
      </c>
      <c r="DX66" s="109">
        <f>Seniori!DX63</f>
        <v>0</v>
      </c>
      <c r="DY66" s="109">
        <f>Seniori!DY63</f>
        <v>0</v>
      </c>
      <c r="DZ66" s="109">
        <f>Seniori!DZ63</f>
        <v>0</v>
      </c>
      <c r="EA66" s="109">
        <f>Seniori!EA63</f>
        <v>0</v>
      </c>
      <c r="EB66" s="109">
        <f>Seniori!EB63</f>
        <v>0</v>
      </c>
      <c r="EC66" s="109">
        <f>Seniori!EC63</f>
        <v>0</v>
      </c>
      <c r="ED66" s="109">
        <f>Seniori!ED63</f>
        <v>0</v>
      </c>
      <c r="EE66" s="109">
        <f>Seniori!EE63</f>
        <v>0</v>
      </c>
      <c r="EF66" s="109">
        <f>Seniori!EF63</f>
        <v>0</v>
      </c>
      <c r="EG66" s="109">
        <f>Seniori!EG63</f>
        <v>0</v>
      </c>
      <c r="EH66" s="109">
        <f>Seniori!EH63</f>
        <v>0</v>
      </c>
      <c r="EI66" s="109">
        <f>Seniori!EI63</f>
        <v>0</v>
      </c>
      <c r="EJ66" s="109">
        <f>Seniori!EJ63</f>
        <v>0</v>
      </c>
      <c r="EK66" s="109">
        <f>Seniori!EK63</f>
        <v>0</v>
      </c>
      <c r="EL66" s="109">
        <f>Seniori!EL63</f>
        <v>0</v>
      </c>
      <c r="EM66" s="109">
        <f>Seniori!EM63</f>
        <v>0</v>
      </c>
      <c r="EN66" s="109">
        <f>Seniori!EN63</f>
        <v>0</v>
      </c>
      <c r="EO66" s="109">
        <f>Seniori!EO63</f>
        <v>0</v>
      </c>
      <c r="EP66" s="109">
        <f>Seniori!EP63</f>
        <v>0</v>
      </c>
      <c r="EQ66" s="109">
        <f>Seniori!EQ63</f>
        <v>0</v>
      </c>
      <c r="ER66" s="109">
        <f>Seniori!ER63</f>
        <v>0</v>
      </c>
      <c r="ES66" s="109">
        <f>Seniori!ES63</f>
        <v>0</v>
      </c>
      <c r="ET66" s="109">
        <f>Seniori!ET63</f>
        <v>0</v>
      </c>
      <c r="EU66" s="109">
        <f>Seniori!EU63</f>
        <v>0</v>
      </c>
      <c r="EV66" s="109">
        <f>Seniori!EV63</f>
        <v>0</v>
      </c>
      <c r="EW66" s="109">
        <f>Seniori!EW63</f>
        <v>0</v>
      </c>
      <c r="EX66" s="109">
        <f>Seniori!EX63</f>
        <v>0</v>
      </c>
      <c r="EY66" s="109">
        <f>Seniori!EY63</f>
        <v>0</v>
      </c>
      <c r="EZ66" s="109">
        <f>Seniori!EZ63</f>
        <v>0</v>
      </c>
      <c r="FA66" s="109">
        <f>Seniori!FA63</f>
        <v>0</v>
      </c>
      <c r="FB66" s="109">
        <f>Seniori!FB63</f>
        <v>0</v>
      </c>
      <c r="FC66" s="109">
        <f>Seniori!FC63</f>
        <v>0</v>
      </c>
      <c r="FD66" s="109">
        <f>Seniori!FD63</f>
        <v>0</v>
      </c>
      <c r="FE66" s="109">
        <f>Seniori!FE63</f>
        <v>0</v>
      </c>
      <c r="FF66" s="109">
        <f>Seniori!FF63</f>
        <v>0</v>
      </c>
      <c r="FG66" s="109">
        <f>Seniori!FG63</f>
        <v>0</v>
      </c>
      <c r="FH66" s="109">
        <f>Seniori!FH63</f>
        <v>0</v>
      </c>
      <c r="FI66" s="109">
        <f>Seniori!FI63</f>
        <v>0</v>
      </c>
      <c r="FJ66" s="109">
        <f>Seniori!FJ63</f>
        <v>0</v>
      </c>
      <c r="FK66" s="109">
        <f>Seniori!FK63</f>
        <v>0</v>
      </c>
      <c r="FL66" s="109">
        <f>Seniori!FL63</f>
        <v>0</v>
      </c>
      <c r="FM66" s="109">
        <f>Seniori!FM63</f>
        <v>0</v>
      </c>
      <c r="FN66" s="109">
        <f>Seniori!FN63</f>
        <v>0</v>
      </c>
      <c r="FO66" s="109">
        <f>Seniori!FO63</f>
        <v>0</v>
      </c>
      <c r="FP66" s="109">
        <f>Seniori!FP63</f>
        <v>0</v>
      </c>
      <c r="FQ66" s="109">
        <f>Seniori!FQ63</f>
        <v>0</v>
      </c>
      <c r="FR66" s="109">
        <f>Seniori!FR63</f>
        <v>0</v>
      </c>
      <c r="FS66" s="109">
        <f>Seniori!FS63</f>
        <v>0</v>
      </c>
      <c r="FT66" s="109">
        <f>Seniori!FT63</f>
        <v>0</v>
      </c>
      <c r="FU66" s="109">
        <f>Seniori!FU63</f>
        <v>0</v>
      </c>
      <c r="FV66" s="109">
        <f>Seniori!FV63</f>
        <v>0</v>
      </c>
      <c r="FW66" s="109">
        <f>Seniori!FW63</f>
        <v>0</v>
      </c>
      <c r="FX66" s="109">
        <f>Seniori!FX63</f>
        <v>0</v>
      </c>
      <c r="FY66" s="109">
        <f>Seniori!FY63</f>
        <v>0</v>
      </c>
      <c r="FZ66" s="109">
        <f>Seniori!FZ63</f>
        <v>0</v>
      </c>
      <c r="GA66" s="109">
        <f>Seniori!GA63</f>
        <v>0</v>
      </c>
      <c r="GB66" s="109">
        <f>Seniori!GB63</f>
        <v>0</v>
      </c>
      <c r="GC66" s="109">
        <f>Seniori!GC63</f>
        <v>0</v>
      </c>
      <c r="GD66" s="109">
        <f>Seniori!GD63</f>
        <v>0</v>
      </c>
      <c r="GE66" s="109">
        <f>Seniori!GE63</f>
        <v>0</v>
      </c>
      <c r="GF66" s="109">
        <f>Seniori!GF63</f>
        <v>0</v>
      </c>
      <c r="GG66" s="109">
        <f>Seniori!GG63</f>
        <v>0</v>
      </c>
      <c r="GH66" s="109">
        <f>Seniori!GH63</f>
        <v>0</v>
      </c>
      <c r="GI66" s="109">
        <f>Seniori!GI63</f>
        <v>0</v>
      </c>
      <c r="GJ66" s="109">
        <f>Seniori!GJ63</f>
        <v>0</v>
      </c>
      <c r="GK66" s="109">
        <f>Seniori!GK63</f>
        <v>0</v>
      </c>
      <c r="GL66" s="109">
        <f>Seniori!GL63</f>
        <v>0</v>
      </c>
      <c r="GM66" s="109">
        <f>Seniori!GM63</f>
        <v>0</v>
      </c>
      <c r="GN66" s="109">
        <f>Seniori!GN63</f>
        <v>0</v>
      </c>
      <c r="GO66" s="109">
        <f>Seniori!GO63</f>
        <v>0</v>
      </c>
      <c r="GP66" s="109">
        <f>Seniori!GP63</f>
        <v>0</v>
      </c>
      <c r="GQ66" s="109">
        <f>Seniori!GQ63</f>
        <v>0</v>
      </c>
      <c r="GR66" s="109">
        <f>Seniori!GR63</f>
        <v>0</v>
      </c>
      <c r="GS66" s="109">
        <f>Seniori!GS63</f>
        <v>0</v>
      </c>
      <c r="GT66" s="109">
        <f>Seniori!GT63</f>
        <v>0</v>
      </c>
      <c r="GU66" s="109">
        <f>Seniori!GU63</f>
        <v>0</v>
      </c>
      <c r="GV66" s="109">
        <f>Seniori!GV63</f>
        <v>0</v>
      </c>
      <c r="GW66" s="109">
        <f>Seniori!GW63</f>
        <v>0</v>
      </c>
      <c r="GX66" s="109">
        <f>Seniori!GX63</f>
        <v>0</v>
      </c>
      <c r="GY66" s="109">
        <f>Seniori!GY63</f>
        <v>0</v>
      </c>
      <c r="GZ66" s="109">
        <f>Seniori!GZ63</f>
        <v>0</v>
      </c>
      <c r="HA66" s="109">
        <f>Seniori!HA63</f>
        <v>0</v>
      </c>
      <c r="HB66" s="109">
        <f>Seniori!HB63</f>
        <v>0</v>
      </c>
      <c r="HC66" s="109">
        <f>Seniori!HC63</f>
        <v>0</v>
      </c>
      <c r="HD66" s="109">
        <f>Seniori!HD63</f>
        <v>0</v>
      </c>
      <c r="HE66" s="109">
        <f>Seniori!HE63</f>
        <v>0</v>
      </c>
      <c r="HF66" s="109">
        <f>Seniori!HF63</f>
        <v>0</v>
      </c>
      <c r="HG66" s="109">
        <f>Seniori!HG63</f>
        <v>0</v>
      </c>
      <c r="HH66" s="109">
        <f>Seniori!HH63</f>
        <v>0</v>
      </c>
      <c r="HI66" s="109">
        <f>Seniori!HI63</f>
        <v>0</v>
      </c>
      <c r="HJ66" s="109">
        <f>Seniori!HJ63</f>
        <v>0</v>
      </c>
      <c r="HK66" s="109">
        <f>Seniori!HK63</f>
        <v>0</v>
      </c>
      <c r="HL66" s="109">
        <f>Seniori!HL63</f>
        <v>0</v>
      </c>
      <c r="HM66" s="109">
        <f>Seniori!HM63</f>
        <v>0</v>
      </c>
      <c r="HN66" s="109">
        <f>Seniori!HN63</f>
        <v>0</v>
      </c>
      <c r="HO66" s="109">
        <f>Seniori!HO63</f>
        <v>0</v>
      </c>
      <c r="HP66" s="109">
        <f>Seniori!HP63</f>
        <v>0</v>
      </c>
      <c r="HQ66" s="109">
        <f>Seniori!HQ63</f>
        <v>0</v>
      </c>
      <c r="HR66" s="109">
        <f>Seniori!HR63</f>
        <v>0</v>
      </c>
      <c r="HS66" s="109">
        <f>Seniori!HS63</f>
        <v>0</v>
      </c>
      <c r="HT66" s="109">
        <f>Seniori!HT63</f>
        <v>0</v>
      </c>
      <c r="HU66" s="109">
        <f>Seniori!HU63</f>
        <v>0</v>
      </c>
      <c r="HV66" s="109">
        <f>Seniori!HV63</f>
        <v>0</v>
      </c>
      <c r="HW66" s="109">
        <f>Seniori!HW63</f>
        <v>0</v>
      </c>
      <c r="HX66" s="109">
        <f>Seniori!HX63</f>
        <v>0</v>
      </c>
      <c r="HY66" s="109">
        <f>Seniori!HY63</f>
        <v>0</v>
      </c>
      <c r="HZ66" s="109">
        <f>Seniori!HZ63</f>
        <v>0</v>
      </c>
      <c r="IA66" s="109">
        <f>Seniori!IA63</f>
        <v>0</v>
      </c>
      <c r="IB66" s="109">
        <f>Seniori!IB63</f>
        <v>0</v>
      </c>
      <c r="IC66" s="109">
        <f>Seniori!IC63</f>
        <v>0</v>
      </c>
      <c r="ID66" s="109">
        <f>Seniori!ID63</f>
        <v>8</v>
      </c>
      <c r="IE66" s="109">
        <f>Seniori!IE63</f>
        <v>6</v>
      </c>
      <c r="IF66" s="109">
        <f>Seniori!IF63</f>
        <v>0</v>
      </c>
      <c r="IG66" s="109">
        <f>Seniori!IG63</f>
        <v>0</v>
      </c>
      <c r="IH66" s="109">
        <f>Seniori!IH63</f>
        <v>0</v>
      </c>
      <c r="II66" s="109">
        <f>Seniori!II63</f>
        <v>0</v>
      </c>
      <c r="IJ66" s="109">
        <f>Seniori!IJ63</f>
        <v>0</v>
      </c>
      <c r="IK66" s="109">
        <f>Seniori!IK63</f>
        <v>0</v>
      </c>
      <c r="IL66" s="109">
        <f>Seniori!IL63</f>
        <v>3</v>
      </c>
      <c r="IM66" s="109">
        <f>Seniori!IM63</f>
        <v>4</v>
      </c>
      <c r="IN66" s="109">
        <f>Seniori!IN63</f>
        <v>0</v>
      </c>
      <c r="IO66" s="109">
        <f>Seniori!IO63</f>
        <v>0</v>
      </c>
      <c r="IP66" s="109">
        <f>Seniori!IP63</f>
        <v>0</v>
      </c>
      <c r="IQ66" s="109">
        <f>Seniori!IQ63</f>
        <v>0</v>
      </c>
      <c r="IR66" s="109">
        <f>Seniori!IR63</f>
        <v>0</v>
      </c>
      <c r="IS66" s="109">
        <f>Seniori!IS63</f>
        <v>0</v>
      </c>
      <c r="IT66" s="109">
        <f>Seniori!IT63</f>
        <v>0</v>
      </c>
      <c r="IU66" s="109">
        <f>Seniori!IU63</f>
        <v>0</v>
      </c>
      <c r="IV66" s="109">
        <f>Seniori!IV63</f>
        <v>0</v>
      </c>
      <c r="IW66" s="109">
        <f>Seniori!IW63</f>
        <v>0</v>
      </c>
      <c r="IX66" s="109">
        <f>Seniori!IX63</f>
        <v>0</v>
      </c>
      <c r="IY66" s="109">
        <f>Seniori!IY63</f>
        <v>0</v>
      </c>
      <c r="IZ66" s="109">
        <f>Seniori!IZ63</f>
        <v>0</v>
      </c>
      <c r="JA66" s="109">
        <f>Seniori!JA63</f>
        <v>0</v>
      </c>
      <c r="JB66" s="109">
        <f>Seniori!JB63</f>
        <v>0</v>
      </c>
      <c r="JC66" s="109">
        <f>Seniori!JC63</f>
        <v>0</v>
      </c>
      <c r="JD66" s="109">
        <f>Seniori!JD63</f>
        <v>0</v>
      </c>
      <c r="JE66" s="109">
        <f>Seniori!JE63</f>
        <v>0</v>
      </c>
      <c r="JF66" s="109">
        <f>Seniori!JF63</f>
        <v>0</v>
      </c>
      <c r="JG66" s="109">
        <f>Seniori!JG63</f>
        <v>0</v>
      </c>
      <c r="JH66" s="109">
        <f>Seniori!JH63</f>
        <v>0</v>
      </c>
      <c r="JI66" s="109">
        <f>Seniori!JI63</f>
        <v>0</v>
      </c>
      <c r="JJ66" s="109">
        <f>Seniori!JJ63</f>
        <v>0</v>
      </c>
      <c r="JK66" s="109">
        <f>Seniori!JK63</f>
        <v>0</v>
      </c>
      <c r="JL66" s="109">
        <f>Seniori!JL63</f>
        <v>0</v>
      </c>
      <c r="JM66" s="109">
        <f>Seniori!JM63</f>
        <v>0</v>
      </c>
      <c r="JN66" s="109">
        <f>Seniori!JN63</f>
        <v>0</v>
      </c>
      <c r="JO66" s="109">
        <f>Seniori!JO63</f>
        <v>0</v>
      </c>
      <c r="JP66" s="109">
        <f>Seniori!JP63</f>
        <v>0</v>
      </c>
      <c r="JQ66" s="109">
        <f>Seniori!JQ63</f>
        <v>0</v>
      </c>
      <c r="JR66" s="109">
        <f>Seniori!JR63</f>
        <v>0</v>
      </c>
      <c r="JS66" s="109">
        <f>Seniori!JS63</f>
        <v>0</v>
      </c>
      <c r="JT66" s="109">
        <f>Seniori!JT63</f>
        <v>0</v>
      </c>
      <c r="JU66" s="109">
        <f>Seniori!JU63</f>
        <v>0</v>
      </c>
      <c r="JV66" s="109">
        <f>Seniori!JV63</f>
        <v>0</v>
      </c>
      <c r="JW66" s="109">
        <f>Seniori!JW63</f>
        <v>0</v>
      </c>
      <c r="JX66" s="109">
        <f>Seniori!JX63</f>
        <v>0</v>
      </c>
      <c r="JY66" s="109">
        <f>Seniori!JY63</f>
        <v>0</v>
      </c>
      <c r="JZ66" s="109">
        <f>Seniori!JZ63</f>
        <v>0</v>
      </c>
      <c r="KA66" s="109">
        <f>Seniori!KA63</f>
        <v>0</v>
      </c>
      <c r="KB66" s="109">
        <f>Seniori!KB63</f>
        <v>0</v>
      </c>
      <c r="KC66" s="109">
        <f>Seniori!KC63</f>
        <v>0</v>
      </c>
      <c r="KD66" s="109">
        <f>Seniori!KD63</f>
        <v>0</v>
      </c>
      <c r="KE66" s="109">
        <f>Seniori!KE63</f>
        <v>0</v>
      </c>
      <c r="KF66" s="109">
        <f>Seniori!KF63</f>
        <v>0</v>
      </c>
      <c r="KG66" s="109">
        <f>Seniori!KG63</f>
        <v>0</v>
      </c>
      <c r="KH66" s="109">
        <f>Seniori!KH63</f>
        <v>0</v>
      </c>
      <c r="KI66" s="109">
        <f>Seniori!KI63</f>
        <v>0</v>
      </c>
      <c r="KJ66" s="109">
        <f>Seniori!KJ63</f>
        <v>0</v>
      </c>
      <c r="KK66" s="109">
        <f>Seniori!KK63</f>
        <v>0</v>
      </c>
      <c r="KL66" s="109">
        <f>Seniori!KL63</f>
        <v>0</v>
      </c>
      <c r="KM66" s="109">
        <f>Seniori!KM63</f>
        <v>0</v>
      </c>
      <c r="KN66" s="109">
        <f>Seniori!KN63</f>
        <v>0</v>
      </c>
      <c r="KO66" s="109">
        <f>Seniori!KO63</f>
        <v>0</v>
      </c>
      <c r="KP66" s="109">
        <f>Seniori!KP63</f>
        <v>0</v>
      </c>
      <c r="KQ66" s="109">
        <f>Seniori!KQ63</f>
        <v>0</v>
      </c>
      <c r="KR66" s="109">
        <f>Seniori!KR63</f>
        <v>0</v>
      </c>
      <c r="KS66" s="109">
        <f>Seniori!KS63</f>
        <v>0</v>
      </c>
      <c r="KT66" s="109">
        <f>Seniori!KT63</f>
        <v>0</v>
      </c>
      <c r="KU66" s="109">
        <f>Seniori!KU63</f>
        <v>0</v>
      </c>
      <c r="KV66" s="109">
        <f>Seniori!KV63</f>
        <v>0</v>
      </c>
      <c r="KW66" s="109">
        <f>Seniori!KW63</f>
        <v>0</v>
      </c>
      <c r="KX66" s="109">
        <f>Seniori!KX63</f>
        <v>0</v>
      </c>
      <c r="KY66" s="109">
        <f>Seniori!KY63</f>
        <v>0</v>
      </c>
      <c r="KZ66" s="109">
        <f>Seniori!KZ63</f>
        <v>0</v>
      </c>
      <c r="LA66" s="109">
        <f>Seniori!LA63</f>
        <v>0</v>
      </c>
      <c r="LB66" s="109">
        <f>Seniori!LB63</f>
        <v>0</v>
      </c>
      <c r="LC66" s="109">
        <f>Seniori!LC63</f>
        <v>0</v>
      </c>
      <c r="LD66" s="109">
        <f>Seniori!LD63</f>
        <v>0</v>
      </c>
      <c r="LE66" s="109">
        <f>Seniori!LE63</f>
        <v>0</v>
      </c>
      <c r="LF66" s="109">
        <f>Seniori!LF63</f>
        <v>0</v>
      </c>
      <c r="LG66" s="109">
        <f>Seniori!LG63</f>
        <v>0</v>
      </c>
      <c r="LH66" s="109">
        <f>Seniori!LH63</f>
        <v>0</v>
      </c>
      <c r="LI66" s="109">
        <f>Seniori!LI63</f>
        <v>0</v>
      </c>
      <c r="LJ66" s="109">
        <f>Seniori!LJ63</f>
        <v>0</v>
      </c>
      <c r="LK66" s="109">
        <f>Seniori!LK63</f>
        <v>0</v>
      </c>
      <c r="LL66" s="109">
        <f>Seniori!LL63</f>
        <v>0</v>
      </c>
      <c r="LM66" s="109">
        <f>Seniori!LM63</f>
        <v>0</v>
      </c>
      <c r="LN66" s="109">
        <f>Seniori!LN63</f>
        <v>0</v>
      </c>
      <c r="LO66" s="109">
        <f>Seniori!LO63</f>
        <v>0</v>
      </c>
      <c r="LP66" s="109">
        <f>Seniori!LP63</f>
        <v>0</v>
      </c>
      <c r="LQ66" s="109">
        <f>Seniori!LQ63</f>
        <v>0</v>
      </c>
      <c r="LR66" s="109">
        <f>Seniori!LR63</f>
        <v>0</v>
      </c>
      <c r="LS66" s="109">
        <f>Seniori!LS63</f>
        <v>0</v>
      </c>
      <c r="LT66" s="109">
        <f>Seniori!LT63</f>
        <v>0</v>
      </c>
      <c r="LU66" s="109">
        <f>Seniori!LU63</f>
        <v>0</v>
      </c>
      <c r="LV66" s="109">
        <f>Seniori!LV63</f>
        <v>0</v>
      </c>
      <c r="LW66" s="109">
        <f>Seniori!LW63</f>
        <v>0</v>
      </c>
      <c r="LX66" s="109">
        <f>Seniori!LX63</f>
        <v>0</v>
      </c>
      <c r="LY66" s="109">
        <f>Seniori!LY63</f>
        <v>0</v>
      </c>
      <c r="LZ66" s="109">
        <f>Seniori!LZ63</f>
        <v>0</v>
      </c>
      <c r="MA66" s="109">
        <f>Seniori!MA63</f>
        <v>0</v>
      </c>
      <c r="MB66" s="109">
        <f>Seniori!MB63</f>
        <v>0</v>
      </c>
      <c r="MC66" s="109">
        <f>Seniori!MC63</f>
        <v>0</v>
      </c>
      <c r="MD66" s="109">
        <f>Seniori!MD63</f>
        <v>0</v>
      </c>
      <c r="ME66" s="109">
        <f>Seniori!ME63</f>
        <v>0</v>
      </c>
      <c r="MF66" s="109">
        <f>Seniori!MF63</f>
        <v>0</v>
      </c>
      <c r="MG66" s="109">
        <f>Seniori!MG63</f>
        <v>0</v>
      </c>
      <c r="MH66" s="109">
        <f>Seniori!MH63</f>
        <v>0</v>
      </c>
      <c r="MI66" s="109">
        <f>Seniori!MI63</f>
        <v>0</v>
      </c>
      <c r="MJ66" s="109">
        <f>Seniori!MJ63</f>
        <v>0</v>
      </c>
      <c r="MK66" s="109">
        <f>Seniori!MK63</f>
        <v>0</v>
      </c>
      <c r="ML66" s="109">
        <f>Seniori!ML63</f>
        <v>0</v>
      </c>
      <c r="MM66" s="109">
        <f>Seniori!MM63</f>
        <v>0</v>
      </c>
      <c r="MN66" s="109">
        <f>Seniori!MN63</f>
        <v>0</v>
      </c>
      <c r="MO66" s="109">
        <f>Seniori!MO63</f>
        <v>0</v>
      </c>
      <c r="MP66" s="109">
        <f>Seniori!MP63</f>
        <v>0</v>
      </c>
      <c r="MQ66" s="109">
        <f>Seniori!MQ63</f>
        <v>0</v>
      </c>
      <c r="MR66" s="109">
        <f>Seniori!MR63</f>
        <v>0</v>
      </c>
      <c r="MS66" s="109">
        <f>Seniori!MS63</f>
        <v>0</v>
      </c>
      <c r="MT66" s="109">
        <f>Seniori!MT63</f>
        <v>0</v>
      </c>
      <c r="MU66" s="109">
        <f>Seniori!MU63</f>
        <v>0</v>
      </c>
      <c r="MV66" s="109">
        <f>Seniori!MV63</f>
        <v>0</v>
      </c>
      <c r="MW66" s="109">
        <f>Seniori!MW63</f>
        <v>0</v>
      </c>
      <c r="MX66" s="109">
        <f>Seniori!MX63</f>
        <v>0</v>
      </c>
      <c r="MY66" s="109">
        <f>Seniori!MY63</f>
        <v>0</v>
      </c>
      <c r="MZ66" s="109">
        <f>Seniori!MZ63</f>
        <v>0</v>
      </c>
      <c r="NA66" s="109">
        <f>Seniori!NA63</f>
        <v>0</v>
      </c>
      <c r="NB66" s="109">
        <f>Seniori!NB63</f>
        <v>0</v>
      </c>
      <c r="NC66" s="109">
        <f>Seniori!NC63</f>
        <v>0</v>
      </c>
      <c r="ND66" s="109">
        <f>Seniori!ND63</f>
        <v>0</v>
      </c>
      <c r="NE66" s="109">
        <f>Seniori!NE63</f>
        <v>0</v>
      </c>
      <c r="NF66" s="109">
        <f>Seniori!NF63</f>
        <v>0</v>
      </c>
      <c r="NG66" s="109">
        <f>Seniori!NG63</f>
        <v>0</v>
      </c>
      <c r="NH66" s="109">
        <f>Seniori!NH63</f>
        <v>0</v>
      </c>
      <c r="NI66" s="109">
        <f>Seniori!NI63</f>
        <v>0</v>
      </c>
      <c r="NJ66" s="109">
        <f>Seniori!NJ63</f>
        <v>0</v>
      </c>
      <c r="NK66" s="109">
        <f>Seniori!NK63</f>
        <v>0</v>
      </c>
      <c r="NL66" s="109">
        <f>Seniori!NL63</f>
        <v>0</v>
      </c>
      <c r="NM66" s="109">
        <f>Seniori!NM63</f>
        <v>0</v>
      </c>
      <c r="NN66" s="109">
        <f>Seniori!NN63</f>
        <v>0</v>
      </c>
      <c r="NO66" s="109">
        <f>Seniori!NO63</f>
        <v>0</v>
      </c>
      <c r="NP66" s="109">
        <f>Seniori!NP63</f>
        <v>0</v>
      </c>
      <c r="NQ66" s="109">
        <f>Seniori!NQ63</f>
        <v>0</v>
      </c>
      <c r="NR66" s="109">
        <f>Seniori!NR63</f>
        <v>0</v>
      </c>
      <c r="NS66" s="109">
        <f>Seniori!NS63</f>
        <v>0</v>
      </c>
      <c r="NT66" s="109">
        <f>Seniori!NT63</f>
        <v>0</v>
      </c>
      <c r="NU66" s="109">
        <f>Seniori!NU63</f>
        <v>0</v>
      </c>
      <c r="NV66" s="109">
        <f>Seniori!NV63</f>
        <v>0</v>
      </c>
      <c r="NW66" s="109">
        <f>Seniori!NW63</f>
        <v>0</v>
      </c>
      <c r="NX66" s="109">
        <f>Seniori!NX63</f>
        <v>0</v>
      </c>
      <c r="NY66" s="109">
        <f>Seniori!NY63</f>
        <v>0</v>
      </c>
      <c r="NZ66" s="109">
        <f>Seniori!NZ63</f>
        <v>0</v>
      </c>
      <c r="OA66" s="109">
        <f>Seniori!OA63</f>
        <v>0</v>
      </c>
      <c r="OB66" s="109">
        <f>Seniori!OB63</f>
        <v>0</v>
      </c>
      <c r="OC66" s="109">
        <f>Seniori!OC63</f>
        <v>0</v>
      </c>
      <c r="OD66" s="109">
        <f>Seniori!OD63</f>
        <v>0</v>
      </c>
      <c r="OE66" s="109">
        <f>Seniori!OE63</f>
        <v>0</v>
      </c>
      <c r="OF66" s="109">
        <f>Seniori!OF63</f>
        <v>0</v>
      </c>
      <c r="OG66" s="109">
        <f>Seniori!OG63</f>
        <v>0</v>
      </c>
      <c r="OH66" s="109">
        <f>Seniori!OH63</f>
        <v>0</v>
      </c>
      <c r="OI66" s="109">
        <f>Seniori!OI63</f>
        <v>0</v>
      </c>
      <c r="OJ66" s="109">
        <f>Seniori!OJ63</f>
        <v>0</v>
      </c>
      <c r="OK66" s="109">
        <f>Seniori!OK63</f>
        <v>0</v>
      </c>
      <c r="OL66" s="109">
        <f>Seniori!OL63</f>
        <v>0</v>
      </c>
      <c r="OM66" s="109">
        <f>Seniori!OM63</f>
        <v>0</v>
      </c>
      <c r="ON66" s="109">
        <f>Seniori!ON63</f>
        <v>0</v>
      </c>
      <c r="OO66" s="109">
        <f>Seniori!OO63</f>
        <v>0</v>
      </c>
      <c r="OP66" s="109">
        <f>Seniori!OP63</f>
        <v>0</v>
      </c>
      <c r="OQ66" s="109">
        <f>Seniori!OQ63</f>
        <v>0</v>
      </c>
      <c r="OR66" s="109">
        <f>Seniori!OR63</f>
        <v>0</v>
      </c>
      <c r="OS66" s="109">
        <f>Seniori!OS63</f>
        <v>0</v>
      </c>
      <c r="OT66" s="109">
        <f>Seniori!OT63</f>
        <v>0</v>
      </c>
      <c r="OU66" s="109">
        <f>Seniori!OU63</f>
        <v>0</v>
      </c>
      <c r="OV66" s="109">
        <f>Seniori!OV63</f>
        <v>0</v>
      </c>
      <c r="OW66" s="109">
        <f>Seniori!OW63</f>
        <v>0</v>
      </c>
      <c r="OX66" s="109">
        <f>Seniori!OX63</f>
        <v>0</v>
      </c>
      <c r="OY66" s="109">
        <f>Seniori!OY63</f>
        <v>0</v>
      </c>
      <c r="OZ66" s="109">
        <f>Seniori!OZ63</f>
        <v>0</v>
      </c>
      <c r="PA66" s="109">
        <f>Seniori!PA63</f>
        <v>0</v>
      </c>
      <c r="PB66" s="109">
        <f>Seniori!PB63</f>
        <v>0</v>
      </c>
      <c r="PC66" s="109">
        <f>Seniori!PC63</f>
        <v>0</v>
      </c>
      <c r="PD66" s="109">
        <f>Seniori!PD63</f>
        <v>0</v>
      </c>
      <c r="PE66" s="109">
        <f>Seniori!PE63</f>
        <v>0</v>
      </c>
      <c r="PF66" s="109">
        <f>Seniori!PF63</f>
        <v>0</v>
      </c>
      <c r="PG66" s="109">
        <f>Seniori!PG63</f>
        <v>0</v>
      </c>
      <c r="PH66" s="109">
        <f>Seniori!PH63</f>
        <v>0</v>
      </c>
      <c r="PI66" s="109">
        <f>Seniori!PI63</f>
        <v>0</v>
      </c>
      <c r="PJ66" s="109">
        <f>Seniori!PJ63</f>
        <v>0</v>
      </c>
      <c r="PK66" s="109">
        <f>Seniori!PK63</f>
        <v>0</v>
      </c>
      <c r="PL66" s="109">
        <f>Seniori!PL63</f>
        <v>0</v>
      </c>
      <c r="PM66" s="109">
        <f>Seniori!PM63</f>
        <v>0</v>
      </c>
      <c r="PN66" s="109">
        <f>Seniori!PN63</f>
        <v>0</v>
      </c>
      <c r="PO66" s="109">
        <f>Seniori!PO63</f>
        <v>0</v>
      </c>
      <c r="PP66" s="109">
        <f>Seniori!PP63</f>
        <v>0</v>
      </c>
      <c r="PQ66" s="109">
        <f>Seniori!PQ63</f>
        <v>0</v>
      </c>
      <c r="PR66" s="109">
        <f>Seniori!PR63</f>
        <v>0</v>
      </c>
      <c r="PS66" s="109">
        <f>Seniori!PS63</f>
        <v>0</v>
      </c>
      <c r="PT66" s="109">
        <f>Seniori!PT63</f>
        <v>0</v>
      </c>
      <c r="PU66" s="109">
        <f>Seniori!PU63</f>
        <v>0</v>
      </c>
      <c r="PV66" s="109">
        <f>Seniori!PV63</f>
        <v>0</v>
      </c>
      <c r="PW66" s="109">
        <f>Seniori!PW63</f>
        <v>0</v>
      </c>
      <c r="PX66" s="109">
        <f>Seniori!PX63</f>
        <v>0</v>
      </c>
      <c r="PY66" s="109">
        <f>Seniori!PY63</f>
        <v>0</v>
      </c>
      <c r="PZ66" s="109">
        <f>Seniori!PZ63</f>
        <v>0</v>
      </c>
      <c r="QA66" s="109">
        <f>Seniori!QA63</f>
        <v>0</v>
      </c>
      <c r="QB66" s="109">
        <f>Seniori!QB63</f>
        <v>0</v>
      </c>
      <c r="QC66" s="109">
        <f>Seniori!QC63</f>
        <v>0</v>
      </c>
      <c r="QD66" s="109">
        <f>Seniori!QD63</f>
        <v>0</v>
      </c>
      <c r="QE66" s="109">
        <f>Seniori!QE63</f>
        <v>0</v>
      </c>
      <c r="QF66" s="109">
        <f>Seniori!QF63</f>
        <v>0</v>
      </c>
      <c r="QG66" s="109">
        <f>Seniori!QG63</f>
        <v>0</v>
      </c>
      <c r="QH66" s="109">
        <f>Seniori!QH63</f>
        <v>0</v>
      </c>
      <c r="QI66" s="109">
        <f>Seniori!QI63</f>
        <v>0</v>
      </c>
      <c r="QJ66" s="109">
        <f>Seniori!QJ63</f>
        <v>0</v>
      </c>
      <c r="QK66" s="109">
        <f>Seniori!QK63</f>
        <v>0</v>
      </c>
      <c r="QL66" s="109">
        <f>Seniori!QL63</f>
        <v>0</v>
      </c>
      <c r="QM66" s="109">
        <f>Seniori!QM63</f>
        <v>0</v>
      </c>
      <c r="QN66" s="109">
        <f>Seniori!QN63</f>
        <v>0</v>
      </c>
      <c r="QO66" s="109">
        <f>Seniori!QO63</f>
        <v>0</v>
      </c>
      <c r="QP66" s="109">
        <f>Seniori!QP63</f>
        <v>0</v>
      </c>
      <c r="QQ66" s="109">
        <f>Seniori!QQ63</f>
        <v>0</v>
      </c>
      <c r="QR66" s="109">
        <f>Seniori!QR63</f>
        <v>0</v>
      </c>
      <c r="QS66" s="109">
        <f>Seniori!QS63</f>
        <v>0</v>
      </c>
      <c r="QT66" s="109">
        <f>Seniori!QT63</f>
        <v>0</v>
      </c>
      <c r="QU66" s="109">
        <f>Seniori!QU63</f>
        <v>0</v>
      </c>
      <c r="QV66" s="109">
        <f>Seniori!QV63</f>
        <v>0</v>
      </c>
      <c r="QW66" s="109">
        <f>Seniori!QW63</f>
        <v>0</v>
      </c>
      <c r="QX66" s="109">
        <f>Seniori!QX63</f>
        <v>0</v>
      </c>
      <c r="QY66" s="109">
        <f>Seniori!QY63</f>
        <v>0</v>
      </c>
      <c r="QZ66" s="109">
        <f>Seniori!QZ63</f>
        <v>0</v>
      </c>
      <c r="RA66" s="109">
        <f>Seniori!RA63</f>
        <v>0</v>
      </c>
      <c r="RB66" s="109">
        <f>Seniori!RB63</f>
        <v>0</v>
      </c>
      <c r="RC66" s="109">
        <f>Seniori!RC63</f>
        <v>0</v>
      </c>
      <c r="RD66" s="109">
        <f>Seniori!RD63</f>
        <v>0</v>
      </c>
      <c r="RE66" s="109">
        <f>Seniori!RE63</f>
        <v>0</v>
      </c>
      <c r="RF66" s="109">
        <f>Seniori!RF63</f>
        <v>0</v>
      </c>
      <c r="RG66" s="109">
        <f>Seniori!RG63</f>
        <v>0</v>
      </c>
      <c r="RH66" s="109">
        <f>Seniori!RH63</f>
        <v>0</v>
      </c>
      <c r="RI66" s="109">
        <f>Seniori!RI63</f>
        <v>0</v>
      </c>
      <c r="RJ66" s="109">
        <f>Seniori!RJ63</f>
        <v>0</v>
      </c>
      <c r="RK66" s="109">
        <f>Seniori!RK63</f>
        <v>0</v>
      </c>
      <c r="RL66" s="109">
        <f>Seniori!RL63</f>
        <v>0</v>
      </c>
      <c r="RM66" s="109">
        <f>Seniori!RM63</f>
        <v>0</v>
      </c>
      <c r="RN66" s="109">
        <f>Seniori!RN63</f>
        <v>0</v>
      </c>
      <c r="RO66" s="109">
        <f>Seniori!RO63</f>
        <v>0</v>
      </c>
      <c r="RP66" s="109">
        <f>Seniori!RP63</f>
        <v>0</v>
      </c>
      <c r="RQ66" s="109">
        <f>Seniori!RQ63</f>
        <v>0</v>
      </c>
      <c r="RR66" s="109">
        <f>Seniori!RR63</f>
        <v>0</v>
      </c>
      <c r="RS66" s="109">
        <f>Seniori!RS63</f>
        <v>0</v>
      </c>
      <c r="RT66" s="109">
        <f>Seniori!RT63</f>
        <v>0</v>
      </c>
      <c r="RU66" s="109">
        <f>Seniori!RU63</f>
        <v>0</v>
      </c>
      <c r="RV66" s="109">
        <f>Seniori!RV63</f>
        <v>0</v>
      </c>
      <c r="RW66" s="109">
        <f>Seniori!RW63</f>
        <v>0</v>
      </c>
      <c r="RX66" s="109">
        <f>Seniori!RX63</f>
        <v>0</v>
      </c>
      <c r="RY66" s="109">
        <f>Seniori!RY63</f>
        <v>0</v>
      </c>
      <c r="RZ66" s="109">
        <f>Seniori!RZ63</f>
        <v>0</v>
      </c>
      <c r="SA66" s="109">
        <f>Seniori!SA63</f>
        <v>0</v>
      </c>
      <c r="SB66" s="109">
        <f>Seniori!SB63</f>
        <v>0</v>
      </c>
      <c r="SC66" s="109">
        <f>Seniori!SC63</f>
        <v>0</v>
      </c>
      <c r="SD66" s="109">
        <f>Seniori!SD63</f>
        <v>0</v>
      </c>
      <c r="SE66" s="109">
        <f>Seniori!SE63</f>
        <v>0</v>
      </c>
      <c r="SF66" s="109">
        <f>Seniori!SF63</f>
        <v>0</v>
      </c>
      <c r="SG66" s="109">
        <f>Seniori!SG63</f>
        <v>0</v>
      </c>
      <c r="SH66" s="109">
        <f>Seniori!SH63</f>
        <v>0</v>
      </c>
      <c r="SI66" s="109">
        <f>Seniori!SI63</f>
        <v>0</v>
      </c>
      <c r="SJ66" s="109">
        <f>Seniori!SJ63</f>
        <v>0</v>
      </c>
      <c r="SK66" s="109">
        <f>Seniori!SK63</f>
        <v>0</v>
      </c>
      <c r="SL66" s="109">
        <f>Seniori!SL63</f>
        <v>0</v>
      </c>
      <c r="SM66" s="109">
        <f>Seniori!SM63</f>
        <v>0</v>
      </c>
      <c r="SN66" s="109">
        <f>Seniori!SN63</f>
        <v>0</v>
      </c>
      <c r="SO66" s="109">
        <f>Seniori!SO63</f>
        <v>0</v>
      </c>
      <c r="SP66" s="109">
        <f>Seniori!SP63</f>
        <v>0</v>
      </c>
      <c r="SQ66" s="109">
        <f>Seniori!SQ63</f>
        <v>0</v>
      </c>
      <c r="SR66" s="109">
        <f>Seniori!SR63</f>
        <v>0</v>
      </c>
      <c r="SS66" s="109">
        <f>Seniori!SS63</f>
        <v>0</v>
      </c>
      <c r="ST66" s="109">
        <f>Seniori!ST63</f>
        <v>0</v>
      </c>
      <c r="SU66" s="109">
        <f>Seniori!SU63</f>
        <v>0</v>
      </c>
      <c r="SV66" s="109">
        <f>Seniori!SV63</f>
        <v>0</v>
      </c>
      <c r="SW66" s="109">
        <f>Seniori!SW63</f>
        <v>0</v>
      </c>
      <c r="SX66" s="109">
        <f>Seniori!SX63</f>
        <v>0</v>
      </c>
      <c r="SY66" s="109">
        <f>Seniori!SY63</f>
        <v>0</v>
      </c>
      <c r="SZ66" s="109">
        <f>Seniori!SZ63</f>
        <v>0</v>
      </c>
      <c r="TA66" s="109">
        <f>Seniori!TA63</f>
        <v>0</v>
      </c>
      <c r="TB66" s="109">
        <f>Seniori!TB63</f>
        <v>0</v>
      </c>
    </row>
    <row r="67" spans="1:522" s="1" customFormat="1" ht="18" customHeight="1" x14ac:dyDescent="0.2">
      <c r="A67" s="12"/>
      <c r="B67" s="11" t="s">
        <v>395</v>
      </c>
      <c r="C67" s="1">
        <v>12216</v>
      </c>
      <c r="D67" s="1">
        <v>2019</v>
      </c>
      <c r="E67" s="4" t="s">
        <v>394</v>
      </c>
      <c r="F67" s="1">
        <v>3559</v>
      </c>
      <c r="G67" s="9" t="s">
        <v>129</v>
      </c>
      <c r="H67" s="4" t="s">
        <v>77</v>
      </c>
      <c r="I67" s="1">
        <f>SUM(K67:TB67)</f>
        <v>21</v>
      </c>
      <c r="J67" s="12">
        <f>Tabuľka3[[#This Row],[Stĺpec9]]</f>
        <v>21</v>
      </c>
      <c r="K67" s="109">
        <f>Seniori!K62</f>
        <v>0</v>
      </c>
      <c r="L67" s="109">
        <f>Seniori!L62</f>
        <v>0</v>
      </c>
      <c r="M67" s="109">
        <f>Seniori!M62</f>
        <v>0</v>
      </c>
      <c r="N67" s="109">
        <f>Seniori!N62</f>
        <v>0</v>
      </c>
      <c r="O67" s="109">
        <f>Seniori!O62</f>
        <v>0</v>
      </c>
      <c r="P67" s="109">
        <f>Seniori!P62</f>
        <v>0</v>
      </c>
      <c r="Q67" s="109">
        <f>Seniori!Q62</f>
        <v>0</v>
      </c>
      <c r="R67" s="109">
        <f>Seniori!R62</f>
        <v>0</v>
      </c>
      <c r="S67" s="109">
        <f>Seniori!S62</f>
        <v>0</v>
      </c>
      <c r="T67" s="109">
        <f>Seniori!T62</f>
        <v>0</v>
      </c>
      <c r="U67" s="109">
        <f>Seniori!U62</f>
        <v>0</v>
      </c>
      <c r="V67" s="109">
        <f>Seniori!V62</f>
        <v>0</v>
      </c>
      <c r="W67" s="109">
        <f>Seniori!W62</f>
        <v>0</v>
      </c>
      <c r="X67" s="109">
        <f>Seniori!X62</f>
        <v>0</v>
      </c>
      <c r="Y67" s="109">
        <f>Seniori!Y62</f>
        <v>0</v>
      </c>
      <c r="Z67" s="109">
        <f>Seniori!Z62</f>
        <v>0</v>
      </c>
      <c r="AA67" s="109">
        <f>Seniori!AA62</f>
        <v>0</v>
      </c>
      <c r="AB67" s="109">
        <f>Seniori!AB62</f>
        <v>0</v>
      </c>
      <c r="AC67" s="109">
        <f>Seniori!AC62</f>
        <v>0</v>
      </c>
      <c r="AD67" s="109">
        <f>Seniori!AD62</f>
        <v>0</v>
      </c>
      <c r="AE67" s="109">
        <f>Seniori!AE62</f>
        <v>0</v>
      </c>
      <c r="AF67" s="109">
        <f>Seniori!AF62</f>
        <v>0</v>
      </c>
      <c r="AG67" s="109">
        <f>Seniori!AG62</f>
        <v>0</v>
      </c>
      <c r="AH67" s="109">
        <f>Seniori!AH62</f>
        <v>0</v>
      </c>
      <c r="AI67" s="109">
        <f>Seniori!AI62</f>
        <v>0</v>
      </c>
      <c r="AJ67" s="109">
        <f>Seniori!AJ62</f>
        <v>0</v>
      </c>
      <c r="AK67" s="109">
        <f>Seniori!AK62</f>
        <v>0</v>
      </c>
      <c r="AL67" s="109">
        <f>Seniori!AL62</f>
        <v>0</v>
      </c>
      <c r="AM67" s="109">
        <f>Seniori!AM62</f>
        <v>0</v>
      </c>
      <c r="AN67" s="109">
        <f>Seniori!AN62</f>
        <v>0</v>
      </c>
      <c r="AO67" s="109">
        <f>Seniori!AO62</f>
        <v>0</v>
      </c>
      <c r="AP67" s="109">
        <f>Seniori!AP62</f>
        <v>0</v>
      </c>
      <c r="AQ67" s="109">
        <f>Seniori!AQ62</f>
        <v>0</v>
      </c>
      <c r="AR67" s="109">
        <f>Seniori!AR62</f>
        <v>0</v>
      </c>
      <c r="AS67" s="109">
        <f>Seniori!AS62</f>
        <v>0</v>
      </c>
      <c r="AT67" s="109">
        <f>Seniori!AT62</f>
        <v>0</v>
      </c>
      <c r="AU67" s="109">
        <f>Seniori!AU62</f>
        <v>0</v>
      </c>
      <c r="AV67" s="109">
        <f>Seniori!AV62</f>
        <v>0</v>
      </c>
      <c r="AW67" s="109">
        <f>Seniori!AW62</f>
        <v>0</v>
      </c>
      <c r="AX67" s="109">
        <f>Seniori!AX62</f>
        <v>0</v>
      </c>
      <c r="AY67" s="109">
        <f>Seniori!AY62</f>
        <v>0</v>
      </c>
      <c r="AZ67" s="109">
        <f>Seniori!AZ62</f>
        <v>0</v>
      </c>
      <c r="BA67" s="109">
        <f>Seniori!BA62</f>
        <v>0</v>
      </c>
      <c r="BB67" s="109">
        <f>Seniori!BB62</f>
        <v>0</v>
      </c>
      <c r="BC67" s="109">
        <f>Seniori!BC62</f>
        <v>0</v>
      </c>
      <c r="BD67" s="109">
        <f>Seniori!BD62</f>
        <v>0</v>
      </c>
      <c r="BE67" s="109">
        <f>Seniori!BE62</f>
        <v>0</v>
      </c>
      <c r="BF67" s="109">
        <f>Seniori!BF62</f>
        <v>0</v>
      </c>
      <c r="BG67" s="109">
        <f>Seniori!BG62</f>
        <v>0</v>
      </c>
      <c r="BH67" s="109">
        <f>Seniori!BH62</f>
        <v>0</v>
      </c>
      <c r="BI67" s="109">
        <f>Seniori!BI62</f>
        <v>0</v>
      </c>
      <c r="BJ67" s="109">
        <f>Seniori!BJ62</f>
        <v>0</v>
      </c>
      <c r="BK67" s="109">
        <f>Seniori!BK62</f>
        <v>0</v>
      </c>
      <c r="BL67" s="109">
        <f>Seniori!BL62</f>
        <v>0</v>
      </c>
      <c r="BM67" s="109">
        <f>Seniori!BM62</f>
        <v>0</v>
      </c>
      <c r="BN67" s="109">
        <f>Seniori!BN62</f>
        <v>0</v>
      </c>
      <c r="BO67" s="109">
        <f>Seniori!BO62</f>
        <v>0</v>
      </c>
      <c r="BP67" s="109">
        <f>Seniori!BP62</f>
        <v>0</v>
      </c>
      <c r="BQ67" s="109">
        <f>Seniori!BQ62</f>
        <v>0</v>
      </c>
      <c r="BR67" s="109">
        <f>Seniori!BR62</f>
        <v>0</v>
      </c>
      <c r="BS67" s="109">
        <f>Seniori!BS62</f>
        <v>0</v>
      </c>
      <c r="BT67" s="109">
        <f>Seniori!BT62</f>
        <v>0</v>
      </c>
      <c r="BU67" s="109">
        <f>Seniori!BU62</f>
        <v>0</v>
      </c>
      <c r="BV67" s="109">
        <f>Seniori!BV62</f>
        <v>0</v>
      </c>
      <c r="BW67" s="109">
        <f>Seniori!BW62</f>
        <v>0</v>
      </c>
      <c r="BX67" s="109">
        <f>Seniori!BX62</f>
        <v>0</v>
      </c>
      <c r="BY67" s="109">
        <f>Seniori!BY62</f>
        <v>0</v>
      </c>
      <c r="BZ67" s="109">
        <f>Seniori!BZ62</f>
        <v>0</v>
      </c>
      <c r="CA67" s="109">
        <f>Seniori!CA62</f>
        <v>0</v>
      </c>
      <c r="CB67" s="109">
        <f>Seniori!CB62</f>
        <v>0</v>
      </c>
      <c r="CC67" s="109">
        <f>Seniori!CC62</f>
        <v>0</v>
      </c>
      <c r="CD67" s="109">
        <f>Seniori!CD62</f>
        <v>0</v>
      </c>
      <c r="CE67" s="109">
        <f>Seniori!CE62</f>
        <v>0</v>
      </c>
      <c r="CF67" s="109">
        <f>Seniori!CF62</f>
        <v>0</v>
      </c>
      <c r="CG67" s="109">
        <f>Seniori!CG62</f>
        <v>0</v>
      </c>
      <c r="CH67" s="109">
        <f>Seniori!CH62</f>
        <v>0</v>
      </c>
      <c r="CI67" s="109">
        <f>Seniori!CI62</f>
        <v>0</v>
      </c>
      <c r="CJ67" s="109">
        <f>Seniori!CJ62</f>
        <v>0</v>
      </c>
      <c r="CK67" s="109">
        <f>Seniori!CK62</f>
        <v>0</v>
      </c>
      <c r="CL67" s="109">
        <f>Seniori!CL62</f>
        <v>0</v>
      </c>
      <c r="CM67" s="109">
        <f>Seniori!CM62</f>
        <v>0</v>
      </c>
      <c r="CN67" s="109">
        <f>Seniori!CN62</f>
        <v>0</v>
      </c>
      <c r="CO67" s="109">
        <f>Seniori!CO62</f>
        <v>0</v>
      </c>
      <c r="CP67" s="109">
        <f>Seniori!CP62</f>
        <v>0</v>
      </c>
      <c r="CQ67" s="109">
        <f>Seniori!CQ62</f>
        <v>0</v>
      </c>
      <c r="CR67" s="109">
        <f>Seniori!CR62</f>
        <v>0</v>
      </c>
      <c r="CS67" s="109">
        <f>Seniori!CS62</f>
        <v>0</v>
      </c>
      <c r="CT67" s="109">
        <f>Seniori!CT62</f>
        <v>0</v>
      </c>
      <c r="CU67" s="109">
        <f>Seniori!CU62</f>
        <v>0</v>
      </c>
      <c r="CV67" s="109">
        <f>Seniori!CV62</f>
        <v>0</v>
      </c>
      <c r="CW67" s="109">
        <f>Seniori!CW62</f>
        <v>0</v>
      </c>
      <c r="CX67" s="109">
        <f>Seniori!CX62</f>
        <v>0</v>
      </c>
      <c r="CY67" s="109">
        <f>Seniori!CY62</f>
        <v>0</v>
      </c>
      <c r="CZ67" s="109">
        <f>Seniori!CZ62</f>
        <v>0</v>
      </c>
      <c r="DA67" s="109">
        <f>Seniori!DA62</f>
        <v>0</v>
      </c>
      <c r="DB67" s="109">
        <f>Seniori!DB62</f>
        <v>0</v>
      </c>
      <c r="DC67" s="109">
        <f>Seniori!DC62</f>
        <v>0</v>
      </c>
      <c r="DD67" s="109">
        <f>Seniori!DD62</f>
        <v>0</v>
      </c>
      <c r="DE67" s="109">
        <f>Seniori!DE62</f>
        <v>0</v>
      </c>
      <c r="DF67" s="109">
        <f>Seniori!DF62</f>
        <v>0</v>
      </c>
      <c r="DG67" s="109">
        <f>Seniori!DG62</f>
        <v>0</v>
      </c>
      <c r="DH67" s="109">
        <f>Seniori!DH62</f>
        <v>0</v>
      </c>
      <c r="DI67" s="109">
        <f>Seniori!DI62</f>
        <v>0</v>
      </c>
      <c r="DJ67" s="109">
        <f>Seniori!DJ62</f>
        <v>0</v>
      </c>
      <c r="DK67" s="109">
        <f>Seniori!DK62</f>
        <v>0</v>
      </c>
      <c r="DL67" s="109">
        <f>Seniori!DL62</f>
        <v>0</v>
      </c>
      <c r="DM67" s="109">
        <f>Seniori!DM62</f>
        <v>0</v>
      </c>
      <c r="DN67" s="109">
        <f>Seniori!DN62</f>
        <v>0</v>
      </c>
      <c r="DO67" s="109">
        <f>Seniori!DO62</f>
        <v>0</v>
      </c>
      <c r="DP67" s="109">
        <f>Seniori!DP62</f>
        <v>0</v>
      </c>
      <c r="DQ67" s="109">
        <f>Seniori!DQ62</f>
        <v>0</v>
      </c>
      <c r="DR67" s="109">
        <f>Seniori!DR62</f>
        <v>0</v>
      </c>
      <c r="DS67" s="109">
        <f>Seniori!DS62</f>
        <v>0</v>
      </c>
      <c r="DT67" s="109">
        <f>Seniori!DT62</f>
        <v>1</v>
      </c>
      <c r="DU67" s="109" t="str">
        <f>Seniori!DU62</f>
        <v>o</v>
      </c>
      <c r="DV67" s="109">
        <f>Seniori!DV62</f>
        <v>0</v>
      </c>
      <c r="DW67" s="109">
        <f>Seniori!DW62</f>
        <v>0</v>
      </c>
      <c r="DX67" s="109" t="str">
        <f>Seniori!DX62</f>
        <v>o</v>
      </c>
      <c r="DY67" s="109" t="str">
        <f>Seniori!DY62</f>
        <v>o</v>
      </c>
      <c r="DZ67" s="109">
        <f>Seniori!DZ62</f>
        <v>0</v>
      </c>
      <c r="EA67" s="109">
        <f>Seniori!EA62</f>
        <v>0</v>
      </c>
      <c r="EB67" s="109">
        <f>Seniori!EB62</f>
        <v>0</v>
      </c>
      <c r="EC67" s="109">
        <f>Seniori!EC62</f>
        <v>0</v>
      </c>
      <c r="ED67" s="109">
        <f>Seniori!ED62</f>
        <v>0</v>
      </c>
      <c r="EE67" s="109">
        <f>Seniori!EE62</f>
        <v>0</v>
      </c>
      <c r="EF67" s="109">
        <f>Seniori!EF62</f>
        <v>0</v>
      </c>
      <c r="EG67" s="109">
        <f>Seniori!EG62</f>
        <v>0</v>
      </c>
      <c r="EH67" s="109">
        <f>Seniori!EH62</f>
        <v>0</v>
      </c>
      <c r="EI67" s="109">
        <f>Seniori!EI62</f>
        <v>0</v>
      </c>
      <c r="EJ67" s="109">
        <f>Seniori!EJ62</f>
        <v>0</v>
      </c>
      <c r="EK67" s="109">
        <f>Seniori!EK62</f>
        <v>0</v>
      </c>
      <c r="EL67" s="109">
        <f>Seniori!EL62</f>
        <v>0</v>
      </c>
      <c r="EM67" s="109">
        <f>Seniori!EM62</f>
        <v>0</v>
      </c>
      <c r="EN67" s="109">
        <f>Seniori!EN62</f>
        <v>0</v>
      </c>
      <c r="EO67" s="109">
        <f>Seniori!EO62</f>
        <v>0</v>
      </c>
      <c r="EP67" s="109">
        <f>Seniori!EP62</f>
        <v>0</v>
      </c>
      <c r="EQ67" s="109">
        <f>Seniori!EQ62</f>
        <v>0</v>
      </c>
      <c r="ER67" s="109">
        <f>Seniori!ER62</f>
        <v>0</v>
      </c>
      <c r="ES67" s="109">
        <f>Seniori!ES62</f>
        <v>0</v>
      </c>
      <c r="ET67" s="109">
        <f>Seniori!ET62</f>
        <v>0</v>
      </c>
      <c r="EU67" s="109">
        <f>Seniori!EU62</f>
        <v>0</v>
      </c>
      <c r="EV67" s="109">
        <f>Seniori!EV62</f>
        <v>0</v>
      </c>
      <c r="EW67" s="109">
        <f>Seniori!EW62</f>
        <v>0</v>
      </c>
      <c r="EX67" s="109">
        <f>Seniori!EX62</f>
        <v>0</v>
      </c>
      <c r="EY67" s="109">
        <f>Seniori!EY62</f>
        <v>0</v>
      </c>
      <c r="EZ67" s="109">
        <f>Seniori!EZ62</f>
        <v>0</v>
      </c>
      <c r="FA67" s="109">
        <f>Seniori!FA62</f>
        <v>0</v>
      </c>
      <c r="FB67" s="109">
        <f>Seniori!FB62</f>
        <v>0</v>
      </c>
      <c r="FC67" s="109">
        <f>Seniori!FC62</f>
        <v>0</v>
      </c>
      <c r="FD67" s="109">
        <f>Seniori!FD62</f>
        <v>0</v>
      </c>
      <c r="FE67" s="109">
        <f>Seniori!FE62</f>
        <v>0</v>
      </c>
      <c r="FF67" s="109">
        <f>Seniori!FF62</f>
        <v>0</v>
      </c>
      <c r="FG67" s="109">
        <f>Seniori!FG62</f>
        <v>0</v>
      </c>
      <c r="FH67" s="109" t="str">
        <f>Seniori!FH62</f>
        <v>o</v>
      </c>
      <c r="FI67" s="109">
        <f>Seniori!FI62</f>
        <v>3</v>
      </c>
      <c r="FJ67" s="109">
        <f>Seniori!FJ62</f>
        <v>0</v>
      </c>
      <c r="FK67" s="109">
        <f>Seniori!FK62</f>
        <v>4</v>
      </c>
      <c r="FL67" s="109">
        <f>Seniori!FL62</f>
        <v>3</v>
      </c>
      <c r="FM67" s="109">
        <f>Seniori!FM62</f>
        <v>0</v>
      </c>
      <c r="FN67" s="109">
        <f>Seniori!FN62</f>
        <v>0</v>
      </c>
      <c r="FO67" s="109">
        <f>Seniori!FO62</f>
        <v>0</v>
      </c>
      <c r="FP67" s="109">
        <f>Seniori!FP62</f>
        <v>0</v>
      </c>
      <c r="FQ67" s="109">
        <f>Seniori!FQ62</f>
        <v>0</v>
      </c>
      <c r="FR67" s="109">
        <f>Seniori!FR62</f>
        <v>0</v>
      </c>
      <c r="FS67" s="109">
        <f>Seniori!FS62</f>
        <v>0</v>
      </c>
      <c r="FT67" s="109">
        <f>Seniori!FT62</f>
        <v>0</v>
      </c>
      <c r="FU67" s="109">
        <f>Seniori!FU62</f>
        <v>0</v>
      </c>
      <c r="FV67" s="109">
        <f>Seniori!FV62</f>
        <v>0</v>
      </c>
      <c r="FW67" s="109">
        <f>Seniori!FW62</f>
        <v>0</v>
      </c>
      <c r="FX67" s="109">
        <f>Seniori!FX62</f>
        <v>0</v>
      </c>
      <c r="FY67" s="109">
        <f>Seniori!FY62</f>
        <v>0</v>
      </c>
      <c r="FZ67" s="109">
        <f>Seniori!FZ62</f>
        <v>0</v>
      </c>
      <c r="GA67" s="109">
        <f>Seniori!GA62</f>
        <v>0</v>
      </c>
      <c r="GB67" s="109">
        <f>Seniori!GB62</f>
        <v>0</v>
      </c>
      <c r="GC67" s="109">
        <f>Seniori!GC62</f>
        <v>0</v>
      </c>
      <c r="GD67" s="109">
        <f>Seniori!GD62</f>
        <v>0</v>
      </c>
      <c r="GE67" s="109">
        <f>Seniori!GE62</f>
        <v>0</v>
      </c>
      <c r="GF67" s="109">
        <f>Seniori!GF62</f>
        <v>0</v>
      </c>
      <c r="GG67" s="109">
        <f>Seniori!GG62</f>
        <v>0</v>
      </c>
      <c r="GH67" s="109">
        <f>Seniori!GH62</f>
        <v>0</v>
      </c>
      <c r="GI67" s="109">
        <f>Seniori!GI62</f>
        <v>0</v>
      </c>
      <c r="GJ67" s="109">
        <f>Seniori!GJ62</f>
        <v>0</v>
      </c>
      <c r="GK67" s="109">
        <f>Seniori!GK62</f>
        <v>0</v>
      </c>
      <c r="GL67" s="109">
        <f>Seniori!GL62</f>
        <v>0</v>
      </c>
      <c r="GM67" s="109">
        <f>Seniori!GM62</f>
        <v>0</v>
      </c>
      <c r="GN67" s="109">
        <f>Seniori!GN62</f>
        <v>0</v>
      </c>
      <c r="GO67" s="109">
        <f>Seniori!GO62</f>
        <v>0</v>
      </c>
      <c r="GP67" s="109">
        <f>Seniori!GP62</f>
        <v>0</v>
      </c>
      <c r="GQ67" s="109">
        <f>Seniori!GQ62</f>
        <v>0</v>
      </c>
      <c r="GR67" s="109">
        <f>Seniori!GR62</f>
        <v>0</v>
      </c>
      <c r="GS67" s="109">
        <f>Seniori!GS62</f>
        <v>0</v>
      </c>
      <c r="GT67" s="109">
        <f>Seniori!GT62</f>
        <v>0</v>
      </c>
      <c r="GU67" s="109">
        <f>Seniori!GU62</f>
        <v>0</v>
      </c>
      <c r="GV67" s="109">
        <f>Seniori!GV62</f>
        <v>0</v>
      </c>
      <c r="GW67" s="109">
        <f>Seniori!GW62</f>
        <v>0</v>
      </c>
      <c r="GX67" s="109">
        <f>Seniori!GX62</f>
        <v>0</v>
      </c>
      <c r="GY67" s="109">
        <f>Seniori!GY62</f>
        <v>0</v>
      </c>
      <c r="GZ67" s="109">
        <f>Seniori!GZ62</f>
        <v>0</v>
      </c>
      <c r="HA67" s="109">
        <f>Seniori!HA62</f>
        <v>0</v>
      </c>
      <c r="HB67" s="109">
        <f>Seniori!HB62</f>
        <v>0</v>
      </c>
      <c r="HC67" s="109">
        <f>Seniori!HC62</f>
        <v>0</v>
      </c>
      <c r="HD67" s="109">
        <f>Seniori!HD62</f>
        <v>0</v>
      </c>
      <c r="HE67" s="109">
        <f>Seniori!HE62</f>
        <v>0</v>
      </c>
      <c r="HF67" s="109">
        <f>Seniori!HF62</f>
        <v>0</v>
      </c>
      <c r="HG67" s="109">
        <f>Seniori!HG62</f>
        <v>0</v>
      </c>
      <c r="HH67" s="109">
        <f>Seniori!HH62</f>
        <v>0</v>
      </c>
      <c r="HI67" s="109">
        <f>Seniori!HI62</f>
        <v>0</v>
      </c>
      <c r="HJ67" s="109">
        <f>Seniori!HJ62</f>
        <v>0</v>
      </c>
      <c r="HK67" s="109">
        <f>Seniori!HK62</f>
        <v>0</v>
      </c>
      <c r="HL67" s="109">
        <f>Seniori!HL62</f>
        <v>0</v>
      </c>
      <c r="HM67" s="109">
        <f>Seniori!HM62</f>
        <v>0</v>
      </c>
      <c r="HN67" s="109">
        <f>Seniori!HN62</f>
        <v>0</v>
      </c>
      <c r="HO67" s="109">
        <f>Seniori!HO62</f>
        <v>0</v>
      </c>
      <c r="HP67" s="109">
        <f>Seniori!HP62</f>
        <v>0</v>
      </c>
      <c r="HQ67" s="109">
        <f>Seniori!HQ62</f>
        <v>0</v>
      </c>
      <c r="HR67" s="109">
        <f>Seniori!HR62</f>
        <v>0</v>
      </c>
      <c r="HS67" s="109">
        <f>Seniori!HS62</f>
        <v>0</v>
      </c>
      <c r="HT67" s="109">
        <f>Seniori!HT62</f>
        <v>0</v>
      </c>
      <c r="HU67" s="109">
        <f>Seniori!HU62</f>
        <v>0</v>
      </c>
      <c r="HV67" s="109">
        <f>Seniori!HV62</f>
        <v>0</v>
      </c>
      <c r="HW67" s="109">
        <f>Seniori!HW62</f>
        <v>0</v>
      </c>
      <c r="HX67" s="109">
        <f>Seniori!HX62</f>
        <v>0</v>
      </c>
      <c r="HY67" s="109">
        <f>Seniori!HY62</f>
        <v>0</v>
      </c>
      <c r="HZ67" s="109">
        <f>Seniori!HZ62</f>
        <v>0</v>
      </c>
      <c r="IA67" s="109">
        <f>Seniori!IA62</f>
        <v>0</v>
      </c>
      <c r="IB67" s="109">
        <f>Seniori!IB62</f>
        <v>0</v>
      </c>
      <c r="IC67" s="109">
        <f>Seniori!IC62</f>
        <v>0</v>
      </c>
      <c r="ID67" s="109">
        <f>Seniori!ID62</f>
        <v>0</v>
      </c>
      <c r="IE67" s="109">
        <f>Seniori!IE62</f>
        <v>0</v>
      </c>
      <c r="IF67" s="109">
        <f>Seniori!IF62</f>
        <v>0</v>
      </c>
      <c r="IG67" s="109">
        <f>Seniori!IG62</f>
        <v>0</v>
      </c>
      <c r="IH67" s="109">
        <f>Seniori!IH62</f>
        <v>0</v>
      </c>
      <c r="II67" s="109">
        <f>Seniori!II62</f>
        <v>0</v>
      </c>
      <c r="IJ67" s="109">
        <f>Seniori!IJ62</f>
        <v>0</v>
      </c>
      <c r="IK67" s="109">
        <f>Seniori!IK62</f>
        <v>0</v>
      </c>
      <c r="IL67" s="109">
        <f>Seniori!IL62</f>
        <v>0</v>
      </c>
      <c r="IM67" s="109">
        <f>Seniori!IM62</f>
        <v>0</v>
      </c>
      <c r="IN67" s="109">
        <f>Seniori!IN62</f>
        <v>0</v>
      </c>
      <c r="IO67" s="109">
        <f>Seniori!IO62</f>
        <v>0</v>
      </c>
      <c r="IP67" s="109">
        <f>Seniori!IP62</f>
        <v>0</v>
      </c>
      <c r="IQ67" s="109">
        <f>Seniori!IQ62</f>
        <v>0</v>
      </c>
      <c r="IR67" s="109">
        <f>Seniori!IR62</f>
        <v>0</v>
      </c>
      <c r="IS67" s="109">
        <f>Seniori!IS62</f>
        <v>2</v>
      </c>
      <c r="IT67" s="109">
        <f>Seniori!IT62</f>
        <v>0</v>
      </c>
      <c r="IU67" s="109">
        <f>Seniori!IU62</f>
        <v>0</v>
      </c>
      <c r="IV67" s="109">
        <f>Seniori!IV62</f>
        <v>0</v>
      </c>
      <c r="IW67" s="109">
        <f>Seniori!IW62</f>
        <v>2</v>
      </c>
      <c r="IX67" s="109">
        <f>Seniori!IX62</f>
        <v>0</v>
      </c>
      <c r="IY67" s="109">
        <f>Seniori!IY62</f>
        <v>0</v>
      </c>
      <c r="IZ67" s="109">
        <f>Seniori!IZ62</f>
        <v>0</v>
      </c>
      <c r="JA67" s="109">
        <f>Seniori!JA62</f>
        <v>0</v>
      </c>
      <c r="JB67" s="109">
        <f>Seniori!JB62</f>
        <v>4</v>
      </c>
      <c r="JC67" s="109">
        <f>Seniori!JC62</f>
        <v>0</v>
      </c>
      <c r="JD67" s="109">
        <f>Seniori!JD62</f>
        <v>0</v>
      </c>
      <c r="JE67" s="109">
        <f>Seniori!JE62</f>
        <v>0</v>
      </c>
      <c r="JF67" s="109">
        <f>Seniori!JF62</f>
        <v>2</v>
      </c>
      <c r="JG67" s="109">
        <f>Seniori!JG62</f>
        <v>0</v>
      </c>
      <c r="JH67" s="109">
        <f>Seniori!JH62</f>
        <v>0</v>
      </c>
      <c r="JI67" s="109">
        <f>Seniori!JI62</f>
        <v>0</v>
      </c>
      <c r="JJ67" s="109">
        <f>Seniori!JJ62</f>
        <v>0</v>
      </c>
      <c r="JK67" s="109">
        <f>Seniori!JK62</f>
        <v>0</v>
      </c>
      <c r="JL67" s="109">
        <f>Seniori!JL62</f>
        <v>0</v>
      </c>
      <c r="JM67" s="109">
        <f>Seniori!JM62</f>
        <v>0</v>
      </c>
      <c r="JN67" s="109">
        <f>Seniori!JN62</f>
        <v>0</v>
      </c>
      <c r="JO67" s="109">
        <f>Seniori!JO62</f>
        <v>0</v>
      </c>
      <c r="JP67" s="109">
        <f>Seniori!JP62</f>
        <v>0</v>
      </c>
      <c r="JQ67" s="109">
        <f>Seniori!JQ62</f>
        <v>0</v>
      </c>
      <c r="JR67" s="109">
        <f>Seniori!JR62</f>
        <v>0</v>
      </c>
      <c r="JS67" s="109">
        <f>Seniori!JS62</f>
        <v>0</v>
      </c>
      <c r="JT67" s="109">
        <f>Seniori!JT62</f>
        <v>0</v>
      </c>
      <c r="JU67" s="109">
        <f>Seniori!JU62</f>
        <v>0</v>
      </c>
      <c r="JV67" s="109">
        <f>Seniori!JV62</f>
        <v>0</v>
      </c>
      <c r="JW67" s="109">
        <f>Seniori!JW62</f>
        <v>0</v>
      </c>
      <c r="JX67" s="109">
        <f>Seniori!JX62</f>
        <v>0</v>
      </c>
      <c r="JY67" s="109">
        <f>Seniori!JY62</f>
        <v>0</v>
      </c>
      <c r="JZ67" s="109">
        <f>Seniori!JZ62</f>
        <v>0</v>
      </c>
      <c r="KA67" s="109">
        <f>Seniori!KA62</f>
        <v>0</v>
      </c>
      <c r="KB67" s="109">
        <f>Seniori!KB62</f>
        <v>0</v>
      </c>
      <c r="KC67" s="109">
        <f>Seniori!KC62</f>
        <v>0</v>
      </c>
      <c r="KD67" s="109">
        <f>Seniori!KD62</f>
        <v>0</v>
      </c>
      <c r="KE67" s="109">
        <f>Seniori!KE62</f>
        <v>0</v>
      </c>
      <c r="KF67" s="109">
        <f>Seniori!KF62</f>
        <v>0</v>
      </c>
      <c r="KG67" s="109">
        <f>Seniori!KG62</f>
        <v>0</v>
      </c>
      <c r="KH67" s="109">
        <f>Seniori!KH62</f>
        <v>0</v>
      </c>
      <c r="KI67" s="109">
        <f>Seniori!KI62</f>
        <v>0</v>
      </c>
      <c r="KJ67" s="109">
        <f>Seniori!KJ62</f>
        <v>0</v>
      </c>
      <c r="KK67" s="109">
        <f>Seniori!KK62</f>
        <v>0</v>
      </c>
      <c r="KL67" s="109">
        <f>Seniori!KL62</f>
        <v>0</v>
      </c>
      <c r="KM67" s="109">
        <f>Seniori!KM62</f>
        <v>0</v>
      </c>
      <c r="KN67" s="109">
        <f>Seniori!KN62</f>
        <v>0</v>
      </c>
      <c r="KO67" s="109">
        <f>Seniori!KO62</f>
        <v>0</v>
      </c>
      <c r="KP67" s="109">
        <f>Seniori!KP62</f>
        <v>0</v>
      </c>
      <c r="KQ67" s="109">
        <f>Seniori!KQ62</f>
        <v>0</v>
      </c>
      <c r="KR67" s="109">
        <f>Seniori!KR62</f>
        <v>0</v>
      </c>
      <c r="KS67" s="109">
        <f>Seniori!KS62</f>
        <v>0</v>
      </c>
      <c r="KT67" s="109">
        <f>Seniori!KT62</f>
        <v>0</v>
      </c>
      <c r="KU67" s="109">
        <f>Seniori!KU62</f>
        <v>0</v>
      </c>
      <c r="KV67" s="109">
        <f>Seniori!KV62</f>
        <v>0</v>
      </c>
      <c r="KW67" s="109">
        <f>Seniori!KW62</f>
        <v>0</v>
      </c>
      <c r="KX67" s="109">
        <f>Seniori!KX62</f>
        <v>0</v>
      </c>
      <c r="KY67" s="109">
        <f>Seniori!KY62</f>
        <v>0</v>
      </c>
      <c r="KZ67" s="109">
        <f>Seniori!KZ62</f>
        <v>0</v>
      </c>
      <c r="LA67" s="109">
        <f>Seniori!LA62</f>
        <v>0</v>
      </c>
      <c r="LB67" s="109">
        <f>Seniori!LB62</f>
        <v>0</v>
      </c>
      <c r="LC67" s="109">
        <f>Seniori!LC62</f>
        <v>0</v>
      </c>
      <c r="LD67" s="109">
        <f>Seniori!LD62</f>
        <v>0</v>
      </c>
      <c r="LE67" s="109">
        <f>Seniori!LE62</f>
        <v>0</v>
      </c>
      <c r="LF67" s="109">
        <f>Seniori!LF62</f>
        <v>0</v>
      </c>
      <c r="LG67" s="109">
        <f>Seniori!LG62</f>
        <v>0</v>
      </c>
      <c r="LH67" s="109">
        <f>Seniori!LH62</f>
        <v>0</v>
      </c>
      <c r="LI67" s="109">
        <f>Seniori!LI62</f>
        <v>0</v>
      </c>
      <c r="LJ67" s="109">
        <f>Seniori!LJ62</f>
        <v>0</v>
      </c>
      <c r="LK67" s="109">
        <f>Seniori!LK62</f>
        <v>0</v>
      </c>
      <c r="LL67" s="109">
        <f>Seniori!LL62</f>
        <v>0</v>
      </c>
      <c r="LM67" s="109">
        <f>Seniori!LM62</f>
        <v>0</v>
      </c>
      <c r="LN67" s="109">
        <f>Seniori!LN62</f>
        <v>0</v>
      </c>
      <c r="LO67" s="109">
        <f>Seniori!LO62</f>
        <v>0</v>
      </c>
      <c r="LP67" s="109">
        <f>Seniori!LP62</f>
        <v>0</v>
      </c>
      <c r="LQ67" s="109">
        <f>Seniori!LQ62</f>
        <v>0</v>
      </c>
      <c r="LR67" s="109">
        <f>Seniori!LR62</f>
        <v>0</v>
      </c>
      <c r="LS67" s="109">
        <f>Seniori!LS62</f>
        <v>0</v>
      </c>
      <c r="LT67" s="109">
        <f>Seniori!LT62</f>
        <v>0</v>
      </c>
      <c r="LU67" s="109">
        <f>Seniori!LU62</f>
        <v>0</v>
      </c>
      <c r="LV67" s="109">
        <f>Seniori!LV62</f>
        <v>0</v>
      </c>
      <c r="LW67" s="109">
        <f>Seniori!LW62</f>
        <v>0</v>
      </c>
      <c r="LX67" s="109">
        <f>Seniori!LX62</f>
        <v>0</v>
      </c>
      <c r="LY67" s="109">
        <f>Seniori!LY62</f>
        <v>0</v>
      </c>
      <c r="LZ67" s="109">
        <f>Seniori!LZ62</f>
        <v>0</v>
      </c>
      <c r="MA67" s="109">
        <f>Seniori!MA62</f>
        <v>0</v>
      </c>
      <c r="MB67" s="109">
        <f>Seniori!MB62</f>
        <v>0</v>
      </c>
      <c r="MC67" s="109">
        <f>Seniori!MC62</f>
        <v>0</v>
      </c>
      <c r="MD67" s="109">
        <f>Seniori!MD62</f>
        <v>0</v>
      </c>
      <c r="ME67" s="109">
        <f>Seniori!ME62</f>
        <v>0</v>
      </c>
      <c r="MF67" s="109">
        <f>Seniori!MF62</f>
        <v>0</v>
      </c>
      <c r="MG67" s="109">
        <f>Seniori!MG62</f>
        <v>0</v>
      </c>
      <c r="MH67" s="109">
        <f>Seniori!MH62</f>
        <v>0</v>
      </c>
      <c r="MI67" s="109">
        <f>Seniori!MI62</f>
        <v>0</v>
      </c>
      <c r="MJ67" s="109">
        <f>Seniori!MJ62</f>
        <v>0</v>
      </c>
      <c r="MK67" s="109">
        <f>Seniori!MK62</f>
        <v>0</v>
      </c>
      <c r="ML67" s="109">
        <f>Seniori!ML62</f>
        <v>0</v>
      </c>
      <c r="MM67" s="109">
        <f>Seniori!MM62</f>
        <v>0</v>
      </c>
      <c r="MN67" s="109">
        <f>Seniori!MN62</f>
        <v>0</v>
      </c>
      <c r="MO67" s="109">
        <f>Seniori!MO62</f>
        <v>0</v>
      </c>
      <c r="MP67" s="109">
        <f>Seniori!MP62</f>
        <v>0</v>
      </c>
      <c r="MQ67" s="109">
        <f>Seniori!MQ62</f>
        <v>0</v>
      </c>
      <c r="MR67" s="109">
        <f>Seniori!MR62</f>
        <v>0</v>
      </c>
      <c r="MS67" s="109">
        <f>Seniori!MS62</f>
        <v>0</v>
      </c>
      <c r="MT67" s="109">
        <f>Seniori!MT62</f>
        <v>0</v>
      </c>
      <c r="MU67" s="109">
        <f>Seniori!MU62</f>
        <v>0</v>
      </c>
      <c r="MV67" s="109">
        <f>Seniori!MV62</f>
        <v>0</v>
      </c>
      <c r="MW67" s="109">
        <f>Seniori!MW62</f>
        <v>0</v>
      </c>
      <c r="MX67" s="109">
        <f>Seniori!MX62</f>
        <v>0</v>
      </c>
      <c r="MY67" s="109">
        <f>Seniori!MY62</f>
        <v>0</v>
      </c>
      <c r="MZ67" s="109">
        <f>Seniori!MZ62</f>
        <v>0</v>
      </c>
      <c r="NA67" s="109">
        <f>Seniori!NA62</f>
        <v>0</v>
      </c>
      <c r="NB67" s="109">
        <f>Seniori!NB62</f>
        <v>0</v>
      </c>
      <c r="NC67" s="109">
        <f>Seniori!NC62</f>
        <v>0</v>
      </c>
      <c r="ND67" s="109">
        <f>Seniori!ND62</f>
        <v>0</v>
      </c>
      <c r="NE67" s="109">
        <f>Seniori!NE62</f>
        <v>0</v>
      </c>
      <c r="NF67" s="109">
        <f>Seniori!NF62</f>
        <v>0</v>
      </c>
      <c r="NG67" s="109">
        <f>Seniori!NG62</f>
        <v>0</v>
      </c>
      <c r="NH67" s="109">
        <f>Seniori!NH62</f>
        <v>0</v>
      </c>
      <c r="NI67" s="109">
        <f>Seniori!NI62</f>
        <v>0</v>
      </c>
      <c r="NJ67" s="109">
        <f>Seniori!NJ62</f>
        <v>0</v>
      </c>
      <c r="NK67" s="109">
        <f>Seniori!NK62</f>
        <v>0</v>
      </c>
      <c r="NL67" s="109">
        <f>Seniori!NL62</f>
        <v>0</v>
      </c>
      <c r="NM67" s="109">
        <f>Seniori!NM62</f>
        <v>0</v>
      </c>
      <c r="NN67" s="109">
        <f>Seniori!NN62</f>
        <v>0</v>
      </c>
      <c r="NO67" s="109">
        <f>Seniori!NO62</f>
        <v>0</v>
      </c>
      <c r="NP67" s="109">
        <f>Seniori!NP62</f>
        <v>0</v>
      </c>
      <c r="NQ67" s="109">
        <f>Seniori!NQ62</f>
        <v>0</v>
      </c>
      <c r="NR67" s="109">
        <f>Seniori!NR62</f>
        <v>0</v>
      </c>
      <c r="NS67" s="109">
        <f>Seniori!NS62</f>
        <v>0</v>
      </c>
      <c r="NT67" s="109">
        <f>Seniori!NT62</f>
        <v>0</v>
      </c>
      <c r="NU67" s="109">
        <f>Seniori!NU62</f>
        <v>0</v>
      </c>
      <c r="NV67" s="109">
        <f>Seniori!NV62</f>
        <v>0</v>
      </c>
      <c r="NW67" s="109">
        <f>Seniori!NW62</f>
        <v>0</v>
      </c>
      <c r="NX67" s="109">
        <f>Seniori!NX62</f>
        <v>0</v>
      </c>
      <c r="NY67" s="109">
        <f>Seniori!NY62</f>
        <v>0</v>
      </c>
      <c r="NZ67" s="109">
        <f>Seniori!NZ62</f>
        <v>0</v>
      </c>
      <c r="OA67" s="109">
        <f>Seniori!OA62</f>
        <v>0</v>
      </c>
      <c r="OB67" s="109">
        <f>Seniori!OB62</f>
        <v>0</v>
      </c>
      <c r="OC67" s="109">
        <f>Seniori!OC62</f>
        <v>0</v>
      </c>
      <c r="OD67" s="109">
        <f>Seniori!OD62</f>
        <v>0</v>
      </c>
      <c r="OE67" s="109">
        <f>Seniori!OE62</f>
        <v>0</v>
      </c>
      <c r="OF67" s="109">
        <f>Seniori!OF62</f>
        <v>0</v>
      </c>
      <c r="OG67" s="109">
        <f>Seniori!OG62</f>
        <v>0</v>
      </c>
      <c r="OH67" s="109">
        <f>Seniori!OH62</f>
        <v>0</v>
      </c>
      <c r="OI67" s="109">
        <f>Seniori!OI62</f>
        <v>0</v>
      </c>
      <c r="OJ67" s="109">
        <f>Seniori!OJ62</f>
        <v>0</v>
      </c>
      <c r="OK67" s="109">
        <f>Seniori!OK62</f>
        <v>0</v>
      </c>
      <c r="OL67" s="109">
        <f>Seniori!OL62</f>
        <v>0</v>
      </c>
      <c r="OM67" s="109">
        <f>Seniori!OM62</f>
        <v>0</v>
      </c>
      <c r="ON67" s="109">
        <f>Seniori!ON62</f>
        <v>0</v>
      </c>
      <c r="OO67" s="109">
        <f>Seniori!OO62</f>
        <v>0</v>
      </c>
      <c r="OP67" s="109">
        <f>Seniori!OP62</f>
        <v>0</v>
      </c>
      <c r="OQ67" s="109">
        <f>Seniori!OQ62</f>
        <v>0</v>
      </c>
      <c r="OR67" s="109">
        <f>Seniori!OR62</f>
        <v>0</v>
      </c>
      <c r="OS67" s="109">
        <f>Seniori!OS62</f>
        <v>0</v>
      </c>
      <c r="OT67" s="109">
        <f>Seniori!OT62</f>
        <v>0</v>
      </c>
      <c r="OU67" s="109">
        <f>Seniori!OU62</f>
        <v>0</v>
      </c>
      <c r="OV67" s="109">
        <f>Seniori!OV62</f>
        <v>0</v>
      </c>
      <c r="OW67" s="109">
        <f>Seniori!OW62</f>
        <v>0</v>
      </c>
      <c r="OX67" s="109">
        <f>Seniori!OX62</f>
        <v>0</v>
      </c>
      <c r="OY67" s="109">
        <f>Seniori!OY62</f>
        <v>0</v>
      </c>
      <c r="OZ67" s="109">
        <f>Seniori!OZ62</f>
        <v>0</v>
      </c>
      <c r="PA67" s="109">
        <f>Seniori!PA62</f>
        <v>0</v>
      </c>
      <c r="PB67" s="109">
        <f>Seniori!PB62</f>
        <v>0</v>
      </c>
      <c r="PC67" s="109">
        <f>Seniori!PC62</f>
        <v>0</v>
      </c>
      <c r="PD67" s="109">
        <f>Seniori!PD62</f>
        <v>0</v>
      </c>
      <c r="PE67" s="109">
        <f>Seniori!PE62</f>
        <v>0</v>
      </c>
      <c r="PF67" s="109">
        <f>Seniori!PF62</f>
        <v>0</v>
      </c>
      <c r="PG67" s="109">
        <f>Seniori!PG62</f>
        <v>0</v>
      </c>
      <c r="PH67" s="109">
        <f>Seniori!PH62</f>
        <v>0</v>
      </c>
      <c r="PI67" s="109">
        <f>Seniori!PI62</f>
        <v>0</v>
      </c>
      <c r="PJ67" s="109">
        <f>Seniori!PJ62</f>
        <v>0</v>
      </c>
      <c r="PK67" s="109">
        <f>Seniori!PK62</f>
        <v>0</v>
      </c>
      <c r="PL67" s="109">
        <f>Seniori!PL62</f>
        <v>0</v>
      </c>
      <c r="PM67" s="109">
        <f>Seniori!PM62</f>
        <v>0</v>
      </c>
      <c r="PN67" s="109">
        <f>Seniori!PN62</f>
        <v>0</v>
      </c>
      <c r="PO67" s="109">
        <f>Seniori!PO62</f>
        <v>0</v>
      </c>
      <c r="PP67" s="109">
        <f>Seniori!PP62</f>
        <v>0</v>
      </c>
      <c r="PQ67" s="109">
        <f>Seniori!PQ62</f>
        <v>0</v>
      </c>
      <c r="PR67" s="109">
        <f>Seniori!PR62</f>
        <v>0</v>
      </c>
      <c r="PS67" s="109">
        <f>Seniori!PS62</f>
        <v>0</v>
      </c>
      <c r="PT67" s="109">
        <f>Seniori!PT62</f>
        <v>0</v>
      </c>
      <c r="PU67" s="109">
        <f>Seniori!PU62</f>
        <v>0</v>
      </c>
      <c r="PV67" s="109">
        <f>Seniori!PV62</f>
        <v>0</v>
      </c>
      <c r="PW67" s="109">
        <f>Seniori!PW62</f>
        <v>0</v>
      </c>
      <c r="PX67" s="109">
        <f>Seniori!PX62</f>
        <v>0</v>
      </c>
      <c r="PY67" s="109">
        <f>Seniori!PY62</f>
        <v>0</v>
      </c>
      <c r="PZ67" s="109">
        <f>Seniori!PZ62</f>
        <v>0</v>
      </c>
      <c r="QA67" s="109">
        <f>Seniori!QA62</f>
        <v>0</v>
      </c>
      <c r="QB67" s="109">
        <f>Seniori!QB62</f>
        <v>0</v>
      </c>
      <c r="QC67" s="109">
        <f>Seniori!QC62</f>
        <v>0</v>
      </c>
      <c r="QD67" s="109">
        <f>Seniori!QD62</f>
        <v>0</v>
      </c>
      <c r="QE67" s="109">
        <f>Seniori!QE62</f>
        <v>0</v>
      </c>
      <c r="QF67" s="109">
        <f>Seniori!QF62</f>
        <v>0</v>
      </c>
      <c r="QG67" s="109">
        <f>Seniori!QG62</f>
        <v>0</v>
      </c>
      <c r="QH67" s="109">
        <f>Seniori!QH62</f>
        <v>0</v>
      </c>
      <c r="QI67" s="109">
        <f>Seniori!QI62</f>
        <v>0</v>
      </c>
      <c r="QJ67" s="109">
        <f>Seniori!QJ62</f>
        <v>0</v>
      </c>
      <c r="QK67" s="109">
        <f>Seniori!QK62</f>
        <v>0</v>
      </c>
      <c r="QL67" s="109">
        <f>Seniori!QL62</f>
        <v>0</v>
      </c>
      <c r="QM67" s="109">
        <f>Seniori!QM62</f>
        <v>0</v>
      </c>
      <c r="QN67" s="109">
        <f>Seniori!QN62</f>
        <v>0</v>
      </c>
      <c r="QO67" s="109">
        <f>Seniori!QO62</f>
        <v>0</v>
      </c>
      <c r="QP67" s="109">
        <f>Seniori!QP62</f>
        <v>0</v>
      </c>
      <c r="QQ67" s="109">
        <f>Seniori!QQ62</f>
        <v>0</v>
      </c>
      <c r="QR67" s="109">
        <f>Seniori!QR62</f>
        <v>0</v>
      </c>
      <c r="QS67" s="109">
        <f>Seniori!QS62</f>
        <v>0</v>
      </c>
      <c r="QT67" s="109">
        <f>Seniori!QT62</f>
        <v>0</v>
      </c>
      <c r="QU67" s="109">
        <f>Seniori!QU62</f>
        <v>0</v>
      </c>
      <c r="QV67" s="109">
        <f>Seniori!QV62</f>
        <v>0</v>
      </c>
      <c r="QW67" s="109">
        <f>Seniori!QW62</f>
        <v>0</v>
      </c>
      <c r="QX67" s="109">
        <f>Seniori!QX62</f>
        <v>0</v>
      </c>
      <c r="QY67" s="109">
        <f>Seniori!QY62</f>
        <v>0</v>
      </c>
      <c r="QZ67" s="109">
        <f>Seniori!QZ62</f>
        <v>0</v>
      </c>
      <c r="RA67" s="109">
        <f>Seniori!RA62</f>
        <v>0</v>
      </c>
      <c r="RB67" s="109">
        <f>Seniori!RB62</f>
        <v>0</v>
      </c>
      <c r="RC67" s="109">
        <f>Seniori!RC62</f>
        <v>0</v>
      </c>
      <c r="RD67" s="109">
        <f>Seniori!RD62</f>
        <v>0</v>
      </c>
      <c r="RE67" s="109">
        <f>Seniori!RE62</f>
        <v>0</v>
      </c>
      <c r="RF67" s="109">
        <f>Seniori!RF62</f>
        <v>0</v>
      </c>
      <c r="RG67" s="109">
        <f>Seniori!RG62</f>
        <v>0</v>
      </c>
      <c r="RH67" s="109">
        <f>Seniori!RH62</f>
        <v>0</v>
      </c>
      <c r="RI67" s="109">
        <f>Seniori!RI62</f>
        <v>0</v>
      </c>
      <c r="RJ67" s="109">
        <f>Seniori!RJ62</f>
        <v>0</v>
      </c>
      <c r="RK67" s="109">
        <f>Seniori!RK62</f>
        <v>0</v>
      </c>
      <c r="RL67" s="109">
        <f>Seniori!RL62</f>
        <v>0</v>
      </c>
      <c r="RM67" s="109">
        <f>Seniori!RM62</f>
        <v>0</v>
      </c>
      <c r="RN67" s="109">
        <f>Seniori!RN62</f>
        <v>0</v>
      </c>
      <c r="RO67" s="109">
        <f>Seniori!RO62</f>
        <v>0</v>
      </c>
      <c r="RP67" s="109">
        <f>Seniori!RP62</f>
        <v>0</v>
      </c>
      <c r="RQ67" s="109">
        <f>Seniori!RQ62</f>
        <v>0</v>
      </c>
      <c r="RR67" s="109">
        <f>Seniori!RR62</f>
        <v>0</v>
      </c>
      <c r="RS67" s="109">
        <f>Seniori!RS62</f>
        <v>0</v>
      </c>
      <c r="RT67" s="109">
        <f>Seniori!RT62</f>
        <v>0</v>
      </c>
      <c r="RU67" s="109">
        <f>Seniori!RU62</f>
        <v>0</v>
      </c>
      <c r="RV67" s="109">
        <f>Seniori!RV62</f>
        <v>0</v>
      </c>
      <c r="RW67" s="109">
        <f>Seniori!RW62</f>
        <v>0</v>
      </c>
      <c r="RX67" s="109">
        <f>Seniori!RX62</f>
        <v>0</v>
      </c>
      <c r="RY67" s="109">
        <f>Seniori!RY62</f>
        <v>0</v>
      </c>
      <c r="RZ67" s="109">
        <f>Seniori!RZ62</f>
        <v>0</v>
      </c>
      <c r="SA67" s="109">
        <f>Seniori!SA62</f>
        <v>0</v>
      </c>
      <c r="SB67" s="109">
        <f>Seniori!SB62</f>
        <v>0</v>
      </c>
      <c r="SC67" s="109">
        <f>Seniori!SC62</f>
        <v>0</v>
      </c>
      <c r="SD67" s="109">
        <f>Seniori!SD62</f>
        <v>0</v>
      </c>
      <c r="SE67" s="109">
        <f>Seniori!SE62</f>
        <v>0</v>
      </c>
      <c r="SF67" s="109">
        <f>Seniori!SF62</f>
        <v>0</v>
      </c>
      <c r="SG67" s="109">
        <f>Seniori!SG62</f>
        <v>0</v>
      </c>
      <c r="SH67" s="109">
        <f>Seniori!SH62</f>
        <v>0</v>
      </c>
      <c r="SI67" s="109">
        <f>Seniori!SI62</f>
        <v>0</v>
      </c>
      <c r="SJ67" s="109">
        <f>Seniori!SJ62</f>
        <v>0</v>
      </c>
      <c r="SK67" s="109">
        <f>Seniori!SK62</f>
        <v>0</v>
      </c>
      <c r="SL67" s="109">
        <f>Seniori!SL62</f>
        <v>0</v>
      </c>
      <c r="SM67" s="109">
        <f>Seniori!SM62</f>
        <v>0</v>
      </c>
      <c r="SN67" s="109">
        <f>Seniori!SN62</f>
        <v>0</v>
      </c>
      <c r="SO67" s="109">
        <f>Seniori!SO62</f>
        <v>0</v>
      </c>
      <c r="SP67" s="109">
        <f>Seniori!SP62</f>
        <v>0</v>
      </c>
      <c r="SQ67" s="109">
        <f>Seniori!SQ62</f>
        <v>0</v>
      </c>
      <c r="SR67" s="109">
        <f>Seniori!SR62</f>
        <v>0</v>
      </c>
      <c r="SS67" s="109">
        <f>Seniori!SS62</f>
        <v>0</v>
      </c>
      <c r="ST67" s="109">
        <f>Seniori!ST62</f>
        <v>0</v>
      </c>
      <c r="SU67" s="109">
        <f>Seniori!SU62</f>
        <v>0</v>
      </c>
      <c r="SV67" s="109">
        <f>Seniori!SV62</f>
        <v>0</v>
      </c>
      <c r="SW67" s="109">
        <f>Seniori!SW62</f>
        <v>0</v>
      </c>
      <c r="SX67" s="109">
        <f>Seniori!SX62</f>
        <v>0</v>
      </c>
      <c r="SY67" s="109">
        <f>Seniori!SY62</f>
        <v>0</v>
      </c>
      <c r="SZ67" s="109">
        <f>Seniori!SZ62</f>
        <v>0</v>
      </c>
      <c r="TA67" s="109">
        <f>Seniori!TA62</f>
        <v>0</v>
      </c>
      <c r="TB67" s="109">
        <f>Seniori!TB62</f>
        <v>0</v>
      </c>
    </row>
    <row r="68" spans="1:522" s="1" customFormat="1" ht="18" customHeight="1" x14ac:dyDescent="0.2">
      <c r="A68" s="12"/>
      <c r="B68" s="11" t="s">
        <v>298</v>
      </c>
      <c r="C68" s="1">
        <v>12362</v>
      </c>
      <c r="E68" s="4" t="s">
        <v>33</v>
      </c>
      <c r="F68" s="64">
        <v>4920</v>
      </c>
      <c r="G68" s="9" t="s">
        <v>129</v>
      </c>
      <c r="H68" s="62" t="s">
        <v>35</v>
      </c>
      <c r="I68" s="1">
        <f>SUM(K68:TB68)</f>
        <v>0</v>
      </c>
      <c r="J68" s="12">
        <f>Tabuľka3[[#This Row],[Stĺpec9]]+I69</f>
        <v>21</v>
      </c>
      <c r="K68" s="109">
        <f>Seniori!K29</f>
        <v>0</v>
      </c>
      <c r="L68" s="109">
        <f>Seniori!L29</f>
        <v>0</v>
      </c>
      <c r="M68" s="109">
        <f>Seniori!M29</f>
        <v>0</v>
      </c>
      <c r="N68" s="109">
        <f>Seniori!N29</f>
        <v>0</v>
      </c>
      <c r="O68" s="109">
        <f>Seniori!O29</f>
        <v>0</v>
      </c>
      <c r="P68" s="109">
        <f>Seniori!P29</f>
        <v>0</v>
      </c>
      <c r="Q68" s="109">
        <f>Seniori!Q29</f>
        <v>0</v>
      </c>
      <c r="R68" s="109">
        <f>Seniori!R29</f>
        <v>0</v>
      </c>
      <c r="S68" s="109">
        <f>Seniori!S29</f>
        <v>0</v>
      </c>
      <c r="T68" s="109">
        <f>Seniori!T29</f>
        <v>0</v>
      </c>
      <c r="U68" s="109">
        <f>Seniori!U29</f>
        <v>0</v>
      </c>
      <c r="V68" s="109">
        <f>Seniori!V29</f>
        <v>0</v>
      </c>
      <c r="W68" s="109">
        <f>Seniori!W29</f>
        <v>0</v>
      </c>
      <c r="X68" s="109">
        <f>Seniori!X29</f>
        <v>0</v>
      </c>
      <c r="Y68" s="109">
        <f>Seniori!Y29</f>
        <v>0</v>
      </c>
      <c r="Z68" s="109">
        <f>Seniori!Z29</f>
        <v>0</v>
      </c>
      <c r="AA68" s="109">
        <f>Seniori!AA29</f>
        <v>0</v>
      </c>
      <c r="AB68" s="109">
        <f>Seniori!AB29</f>
        <v>0</v>
      </c>
      <c r="AC68" s="109">
        <f>Seniori!AC29</f>
        <v>0</v>
      </c>
      <c r="AD68" s="109">
        <f>Seniori!AD29</f>
        <v>0</v>
      </c>
      <c r="AE68" s="109">
        <f>Seniori!AE29</f>
        <v>0</v>
      </c>
      <c r="AF68" s="109">
        <f>Seniori!AF29</f>
        <v>0</v>
      </c>
      <c r="AG68" s="109">
        <f>Seniori!AG29</f>
        <v>0</v>
      </c>
      <c r="AH68" s="109">
        <f>Seniori!AH29</f>
        <v>0</v>
      </c>
      <c r="AI68" s="109">
        <f>Seniori!AI29</f>
        <v>0</v>
      </c>
      <c r="AJ68" s="109">
        <f>Seniori!AJ29</f>
        <v>0</v>
      </c>
      <c r="AK68" s="109">
        <f>Seniori!AK29</f>
        <v>0</v>
      </c>
      <c r="AL68" s="109">
        <f>Seniori!AL29</f>
        <v>0</v>
      </c>
      <c r="AM68" s="109">
        <f>Seniori!AM29</f>
        <v>0</v>
      </c>
      <c r="AN68" s="109">
        <f>Seniori!AN29</f>
        <v>0</v>
      </c>
      <c r="AO68" s="109">
        <f>Seniori!AO29</f>
        <v>0</v>
      </c>
      <c r="AP68" s="109">
        <f>Seniori!AP29</f>
        <v>0</v>
      </c>
      <c r="AQ68" s="109">
        <f>Seniori!AQ29</f>
        <v>0</v>
      </c>
      <c r="AR68" s="109">
        <f>Seniori!AR29</f>
        <v>0</v>
      </c>
      <c r="AS68" s="109">
        <f>Seniori!AS29</f>
        <v>0</v>
      </c>
      <c r="AT68" s="109">
        <f>Seniori!AT29</f>
        <v>0</v>
      </c>
      <c r="AU68" s="109">
        <f>Seniori!AU29</f>
        <v>0</v>
      </c>
      <c r="AV68" s="109">
        <f>Seniori!AV29</f>
        <v>0</v>
      </c>
      <c r="AW68" s="109">
        <f>Seniori!AW29</f>
        <v>0</v>
      </c>
      <c r="AX68" s="109">
        <f>Seniori!AX29</f>
        <v>0</v>
      </c>
      <c r="AY68" s="109">
        <f>Seniori!AY29</f>
        <v>0</v>
      </c>
      <c r="AZ68" s="109">
        <f>Seniori!AZ29</f>
        <v>0</v>
      </c>
      <c r="BA68" s="109">
        <f>Seniori!BA29</f>
        <v>0</v>
      </c>
      <c r="BB68" s="109">
        <f>Seniori!BB29</f>
        <v>0</v>
      </c>
      <c r="BC68" s="109">
        <f>Seniori!BC29</f>
        <v>0</v>
      </c>
      <c r="BD68" s="109">
        <f>Seniori!BD29</f>
        <v>0</v>
      </c>
      <c r="BE68" s="109">
        <f>Seniori!BE29</f>
        <v>0</v>
      </c>
      <c r="BF68" s="109">
        <f>Seniori!BF29</f>
        <v>0</v>
      </c>
      <c r="BG68" s="109">
        <f>Seniori!BG29</f>
        <v>0</v>
      </c>
      <c r="BH68" s="109">
        <f>Seniori!BH29</f>
        <v>0</v>
      </c>
      <c r="BI68" s="109">
        <f>Seniori!BI29</f>
        <v>0</v>
      </c>
      <c r="BJ68" s="109">
        <f>Seniori!BJ29</f>
        <v>0</v>
      </c>
      <c r="BK68" s="109">
        <f>Seniori!BK29</f>
        <v>0</v>
      </c>
      <c r="BL68" s="109">
        <f>Seniori!BL29</f>
        <v>0</v>
      </c>
      <c r="BM68" s="109">
        <f>Seniori!BM29</f>
        <v>0</v>
      </c>
      <c r="BN68" s="109">
        <f>Seniori!BN29</f>
        <v>0</v>
      </c>
      <c r="BO68" s="109">
        <f>Seniori!BO29</f>
        <v>0</v>
      </c>
      <c r="BP68" s="109">
        <f>Seniori!BP29</f>
        <v>0</v>
      </c>
      <c r="BQ68" s="109">
        <f>Seniori!BQ29</f>
        <v>0</v>
      </c>
      <c r="BR68" s="109">
        <f>Seniori!BR29</f>
        <v>0</v>
      </c>
      <c r="BS68" s="109">
        <f>Seniori!BS29</f>
        <v>0</v>
      </c>
      <c r="BT68" s="109">
        <f>Seniori!BT29</f>
        <v>0</v>
      </c>
      <c r="BU68" s="109">
        <f>Seniori!BU29</f>
        <v>0</v>
      </c>
      <c r="BV68" s="109">
        <f>Seniori!BV29</f>
        <v>0</v>
      </c>
      <c r="BW68" s="109">
        <f>Seniori!BW29</f>
        <v>0</v>
      </c>
      <c r="BX68" s="109">
        <f>Seniori!BX29</f>
        <v>0</v>
      </c>
      <c r="BY68" s="109">
        <f>Seniori!BY29</f>
        <v>0</v>
      </c>
      <c r="BZ68" s="109">
        <f>Seniori!BZ29</f>
        <v>0</v>
      </c>
      <c r="CA68" s="109">
        <f>Seniori!CA29</f>
        <v>0</v>
      </c>
      <c r="CB68" s="109">
        <f>Seniori!CB29</f>
        <v>0</v>
      </c>
      <c r="CC68" s="109">
        <f>Seniori!CC29</f>
        <v>0</v>
      </c>
      <c r="CD68" s="109">
        <f>Seniori!CD29</f>
        <v>0</v>
      </c>
      <c r="CE68" s="109">
        <f>Seniori!CE29</f>
        <v>0</v>
      </c>
      <c r="CF68" s="109">
        <f>Seniori!CF29</f>
        <v>0</v>
      </c>
      <c r="CG68" s="109">
        <f>Seniori!CG29</f>
        <v>0</v>
      </c>
      <c r="CH68" s="109">
        <f>Seniori!CH29</f>
        <v>0</v>
      </c>
      <c r="CI68" s="109">
        <f>Seniori!CI29</f>
        <v>0</v>
      </c>
      <c r="CJ68" s="109">
        <f>Seniori!CJ29</f>
        <v>0</v>
      </c>
      <c r="CK68" s="109">
        <f>Seniori!CK29</f>
        <v>0</v>
      </c>
      <c r="CL68" s="109">
        <f>Seniori!CL29</f>
        <v>0</v>
      </c>
      <c r="CM68" s="109">
        <f>Seniori!CM29</f>
        <v>0</v>
      </c>
      <c r="CN68" s="109">
        <f>Seniori!CN29</f>
        <v>0</v>
      </c>
      <c r="CO68" s="109">
        <f>Seniori!CO29</f>
        <v>0</v>
      </c>
      <c r="CP68" s="109">
        <f>Seniori!CP29</f>
        <v>0</v>
      </c>
      <c r="CQ68" s="109">
        <f>Seniori!CQ29</f>
        <v>0</v>
      </c>
      <c r="CR68" s="109">
        <f>Seniori!CR29</f>
        <v>0</v>
      </c>
      <c r="CS68" s="109">
        <f>Seniori!CS29</f>
        <v>0</v>
      </c>
      <c r="CT68" s="109">
        <f>Seniori!CT29</f>
        <v>0</v>
      </c>
      <c r="CU68" s="109">
        <f>Seniori!CU29</f>
        <v>0</v>
      </c>
      <c r="CV68" s="109">
        <f>Seniori!CV29</f>
        <v>0</v>
      </c>
      <c r="CW68" s="109">
        <f>Seniori!CW29</f>
        <v>0</v>
      </c>
      <c r="CX68" s="109">
        <f>Seniori!CX29</f>
        <v>0</v>
      </c>
      <c r="CY68" s="109">
        <f>Seniori!CY29</f>
        <v>0</v>
      </c>
      <c r="CZ68" s="109">
        <f>Seniori!CZ29</f>
        <v>0</v>
      </c>
      <c r="DA68" s="109">
        <f>Seniori!DA29</f>
        <v>0</v>
      </c>
      <c r="DB68" s="109">
        <f>Seniori!DB29</f>
        <v>0</v>
      </c>
      <c r="DC68" s="109">
        <f>Seniori!DC29</f>
        <v>0</v>
      </c>
      <c r="DD68" s="109">
        <f>Seniori!DD29</f>
        <v>0</v>
      </c>
      <c r="DE68" s="109">
        <f>Seniori!DE29</f>
        <v>0</v>
      </c>
      <c r="DF68" s="109">
        <f>Seniori!DF29</f>
        <v>0</v>
      </c>
      <c r="DG68" s="109">
        <f>Seniori!DG29</f>
        <v>0</v>
      </c>
      <c r="DH68" s="109">
        <f>Seniori!DH29</f>
        <v>0</v>
      </c>
      <c r="DI68" s="109">
        <f>Seniori!DI29</f>
        <v>0</v>
      </c>
      <c r="DJ68" s="109">
        <f>Seniori!DJ29</f>
        <v>0</v>
      </c>
      <c r="DK68" s="109">
        <f>Seniori!DK29</f>
        <v>0</v>
      </c>
      <c r="DL68" s="109">
        <f>Seniori!DL29</f>
        <v>0</v>
      </c>
      <c r="DM68" s="109">
        <f>Seniori!DM29</f>
        <v>0</v>
      </c>
      <c r="DN68" s="109">
        <f>Seniori!DN29</f>
        <v>0</v>
      </c>
      <c r="DO68" s="109">
        <f>Seniori!DO29</f>
        <v>0</v>
      </c>
      <c r="DP68" s="109">
        <f>Seniori!DP29</f>
        <v>0</v>
      </c>
      <c r="DQ68" s="109">
        <f>Seniori!DQ29</f>
        <v>0</v>
      </c>
      <c r="DR68" s="109">
        <f>Seniori!DR29</f>
        <v>0</v>
      </c>
      <c r="DS68" s="109">
        <f>Seniori!DS29</f>
        <v>0</v>
      </c>
      <c r="DT68" s="109">
        <f>Seniori!DT29</f>
        <v>0</v>
      </c>
      <c r="DU68" s="109">
        <f>Seniori!DU29</f>
        <v>0</v>
      </c>
      <c r="DV68" s="109">
        <f>Seniori!DV29</f>
        <v>0</v>
      </c>
      <c r="DW68" s="109">
        <f>Seniori!DW29</f>
        <v>0</v>
      </c>
      <c r="DX68" s="109">
        <f>Seniori!DX29</f>
        <v>0</v>
      </c>
      <c r="DY68" s="109">
        <f>Seniori!DY29</f>
        <v>0</v>
      </c>
      <c r="DZ68" s="109">
        <f>Seniori!DZ29</f>
        <v>0</v>
      </c>
      <c r="EA68" s="109">
        <f>Seniori!EA29</f>
        <v>0</v>
      </c>
      <c r="EB68" s="109">
        <f>Seniori!EB29</f>
        <v>0</v>
      </c>
      <c r="EC68" s="109">
        <f>Seniori!EC29</f>
        <v>0</v>
      </c>
      <c r="ED68" s="109">
        <f>Seniori!ED29</f>
        <v>0</v>
      </c>
      <c r="EE68" s="109">
        <f>Seniori!EE29</f>
        <v>0</v>
      </c>
      <c r="EF68" s="109">
        <f>Seniori!EF29</f>
        <v>0</v>
      </c>
      <c r="EG68" s="109">
        <f>Seniori!EG29</f>
        <v>0</v>
      </c>
      <c r="EH68" s="109">
        <f>Seniori!EH29</f>
        <v>0</v>
      </c>
      <c r="EI68" s="109">
        <f>Seniori!EI29</f>
        <v>0</v>
      </c>
      <c r="EJ68" s="109">
        <f>Seniori!EJ29</f>
        <v>0</v>
      </c>
      <c r="EK68" s="109">
        <f>Seniori!EK29</f>
        <v>0</v>
      </c>
      <c r="EL68" s="109">
        <f>Seniori!EL29</f>
        <v>0</v>
      </c>
      <c r="EM68" s="109">
        <f>Seniori!EM29</f>
        <v>0</v>
      </c>
      <c r="EN68" s="109">
        <f>Seniori!EN29</f>
        <v>0</v>
      </c>
      <c r="EO68" s="109">
        <f>Seniori!EO29</f>
        <v>0</v>
      </c>
      <c r="EP68" s="109">
        <f>Seniori!EP29</f>
        <v>0</v>
      </c>
      <c r="EQ68" s="109">
        <f>Seniori!EQ29</f>
        <v>0</v>
      </c>
      <c r="ER68" s="109">
        <f>Seniori!ER29</f>
        <v>0</v>
      </c>
      <c r="ES68" s="109">
        <f>Seniori!ES29</f>
        <v>0</v>
      </c>
      <c r="ET68" s="109">
        <f>Seniori!ET29</f>
        <v>0</v>
      </c>
      <c r="EU68" s="109">
        <f>Seniori!EU29</f>
        <v>0</v>
      </c>
      <c r="EV68" s="109">
        <f>Seniori!EV29</f>
        <v>0</v>
      </c>
      <c r="EW68" s="109">
        <f>Seniori!EW29</f>
        <v>0</v>
      </c>
      <c r="EX68" s="109">
        <f>Seniori!EX29</f>
        <v>0</v>
      </c>
      <c r="EY68" s="109">
        <f>Seniori!EY29</f>
        <v>0</v>
      </c>
      <c r="EZ68" s="109">
        <f>Seniori!EZ29</f>
        <v>0</v>
      </c>
      <c r="FA68" s="109">
        <f>Seniori!FA29</f>
        <v>0</v>
      </c>
      <c r="FB68" s="109">
        <f>Seniori!FB29</f>
        <v>0</v>
      </c>
      <c r="FC68" s="109">
        <f>Seniori!FC29</f>
        <v>0</v>
      </c>
      <c r="FD68" s="109">
        <f>Seniori!FD29</f>
        <v>0</v>
      </c>
      <c r="FE68" s="109">
        <f>Seniori!FE29</f>
        <v>0</v>
      </c>
      <c r="FF68" s="109">
        <f>Seniori!FF29</f>
        <v>0</v>
      </c>
      <c r="FG68" s="109">
        <f>Seniori!FG29</f>
        <v>0</v>
      </c>
      <c r="FH68" s="109">
        <f>Seniori!FH29</f>
        <v>0</v>
      </c>
      <c r="FI68" s="109">
        <f>Seniori!FI29</f>
        <v>0</v>
      </c>
      <c r="FJ68" s="109">
        <f>Seniori!FJ29</f>
        <v>0</v>
      </c>
      <c r="FK68" s="109">
        <f>Seniori!FK29</f>
        <v>0</v>
      </c>
      <c r="FL68" s="109">
        <f>Seniori!FL29</f>
        <v>0</v>
      </c>
      <c r="FM68" s="109">
        <f>Seniori!FM29</f>
        <v>0</v>
      </c>
      <c r="FN68" s="109">
        <f>Seniori!FN29</f>
        <v>0</v>
      </c>
      <c r="FO68" s="109">
        <f>Seniori!FO29</f>
        <v>0</v>
      </c>
      <c r="FP68" s="109">
        <f>Seniori!FP29</f>
        <v>0</v>
      </c>
      <c r="FQ68" s="109">
        <f>Seniori!FQ29</f>
        <v>0</v>
      </c>
      <c r="FR68" s="109">
        <f>Seniori!FR29</f>
        <v>0</v>
      </c>
      <c r="FS68" s="109">
        <f>Seniori!FS29</f>
        <v>0</v>
      </c>
      <c r="FT68" s="109">
        <f>Seniori!FT29</f>
        <v>0</v>
      </c>
      <c r="FU68" s="109">
        <f>Seniori!FU29</f>
        <v>0</v>
      </c>
      <c r="FV68" s="109">
        <f>Seniori!FV29</f>
        <v>0</v>
      </c>
      <c r="FW68" s="109">
        <f>Seniori!FW29</f>
        <v>0</v>
      </c>
      <c r="FX68" s="109">
        <f>Seniori!FX29</f>
        <v>0</v>
      </c>
      <c r="FY68" s="109">
        <f>Seniori!FY29</f>
        <v>0</v>
      </c>
      <c r="FZ68" s="109">
        <f>Seniori!FZ29</f>
        <v>0</v>
      </c>
      <c r="GA68" s="109">
        <f>Seniori!GA29</f>
        <v>0</v>
      </c>
      <c r="GB68" s="109">
        <f>Seniori!GB29</f>
        <v>0</v>
      </c>
      <c r="GC68" s="109">
        <f>Seniori!GC29</f>
        <v>0</v>
      </c>
      <c r="GD68" s="109">
        <f>Seniori!GD29</f>
        <v>0</v>
      </c>
      <c r="GE68" s="109">
        <f>Seniori!GE29</f>
        <v>0</v>
      </c>
      <c r="GF68" s="109">
        <f>Seniori!GF29</f>
        <v>0</v>
      </c>
      <c r="GG68" s="109">
        <f>Seniori!GG29</f>
        <v>0</v>
      </c>
      <c r="GH68" s="109">
        <f>Seniori!GH29</f>
        <v>0</v>
      </c>
      <c r="GI68" s="109">
        <f>Seniori!GI29</f>
        <v>0</v>
      </c>
      <c r="GJ68" s="109">
        <f>Seniori!GJ29</f>
        <v>0</v>
      </c>
      <c r="GK68" s="109">
        <f>Seniori!GK29</f>
        <v>0</v>
      </c>
      <c r="GL68" s="109">
        <f>Seniori!GL29</f>
        <v>0</v>
      </c>
      <c r="GM68" s="109">
        <f>Seniori!GM29</f>
        <v>0</v>
      </c>
      <c r="GN68" s="109">
        <f>Seniori!GN29</f>
        <v>0</v>
      </c>
      <c r="GO68" s="109">
        <f>Seniori!GO29</f>
        <v>0</v>
      </c>
      <c r="GP68" s="109">
        <f>Seniori!GP29</f>
        <v>0</v>
      </c>
      <c r="GQ68" s="109">
        <f>Seniori!GQ29</f>
        <v>0</v>
      </c>
      <c r="GR68" s="109">
        <f>Seniori!GR29</f>
        <v>0</v>
      </c>
      <c r="GS68" s="109">
        <f>Seniori!GS29</f>
        <v>0</v>
      </c>
      <c r="GT68" s="109">
        <f>Seniori!GT29</f>
        <v>0</v>
      </c>
      <c r="GU68" s="109">
        <f>Seniori!GU29</f>
        <v>0</v>
      </c>
      <c r="GV68" s="109">
        <f>Seniori!GV29</f>
        <v>0</v>
      </c>
      <c r="GW68" s="109">
        <f>Seniori!GW29</f>
        <v>0</v>
      </c>
      <c r="GX68" s="109">
        <f>Seniori!GX29</f>
        <v>0</v>
      </c>
      <c r="GY68" s="109">
        <f>Seniori!GY29</f>
        <v>0</v>
      </c>
      <c r="GZ68" s="109">
        <f>Seniori!GZ29</f>
        <v>0</v>
      </c>
      <c r="HA68" s="109">
        <f>Seniori!HA29</f>
        <v>0</v>
      </c>
      <c r="HB68" s="109">
        <f>Seniori!HB29</f>
        <v>0</v>
      </c>
      <c r="HC68" s="109">
        <f>Seniori!HC29</f>
        <v>0</v>
      </c>
      <c r="HD68" s="109">
        <f>Seniori!HD29</f>
        <v>0</v>
      </c>
      <c r="HE68" s="109">
        <f>Seniori!HE29</f>
        <v>0</v>
      </c>
      <c r="HF68" s="109">
        <f>Seniori!HF29</f>
        <v>0</v>
      </c>
      <c r="HG68" s="109">
        <f>Seniori!HG29</f>
        <v>0</v>
      </c>
      <c r="HH68" s="109">
        <f>Seniori!HH29</f>
        <v>0</v>
      </c>
      <c r="HI68" s="109">
        <f>Seniori!HI29</f>
        <v>0</v>
      </c>
      <c r="HJ68" s="109">
        <f>Seniori!HJ29</f>
        <v>0</v>
      </c>
      <c r="HK68" s="109">
        <f>Seniori!HK29</f>
        <v>0</v>
      </c>
      <c r="HL68" s="109">
        <f>Seniori!HL29</f>
        <v>0</v>
      </c>
      <c r="HM68" s="109">
        <f>Seniori!HM29</f>
        <v>0</v>
      </c>
      <c r="HN68" s="109">
        <f>Seniori!HN29</f>
        <v>0</v>
      </c>
      <c r="HO68" s="109">
        <f>Seniori!HO29</f>
        <v>0</v>
      </c>
      <c r="HP68" s="109">
        <f>Seniori!HP29</f>
        <v>0</v>
      </c>
      <c r="HQ68" s="109">
        <f>Seniori!HQ29</f>
        <v>0</v>
      </c>
      <c r="HR68" s="109">
        <f>Seniori!HR29</f>
        <v>0</v>
      </c>
      <c r="HS68" s="109">
        <f>Seniori!HS29</f>
        <v>0</v>
      </c>
      <c r="HT68" s="109">
        <f>Seniori!HT29</f>
        <v>0</v>
      </c>
      <c r="HU68" s="109">
        <f>Seniori!HU29</f>
        <v>0</v>
      </c>
      <c r="HV68" s="109">
        <f>Seniori!HV29</f>
        <v>0</v>
      </c>
      <c r="HW68" s="109">
        <f>Seniori!HW29</f>
        <v>0</v>
      </c>
      <c r="HX68" s="109">
        <f>Seniori!HX29</f>
        <v>0</v>
      </c>
      <c r="HY68" s="109">
        <f>Seniori!HY29</f>
        <v>0</v>
      </c>
      <c r="HZ68" s="109">
        <f>Seniori!HZ29</f>
        <v>0</v>
      </c>
      <c r="IA68" s="109">
        <f>Seniori!IA29</f>
        <v>0</v>
      </c>
      <c r="IB68" s="109">
        <f>Seniori!IB29</f>
        <v>0</v>
      </c>
      <c r="IC68" s="109">
        <f>Seniori!IC29</f>
        <v>0</v>
      </c>
      <c r="ID68" s="109">
        <f>Seniori!ID29</f>
        <v>0</v>
      </c>
      <c r="IE68" s="109">
        <f>Seniori!IE29</f>
        <v>0</v>
      </c>
      <c r="IF68" s="109">
        <f>Seniori!IF29</f>
        <v>0</v>
      </c>
      <c r="IG68" s="109">
        <f>Seniori!IG29</f>
        <v>0</v>
      </c>
      <c r="IH68" s="109">
        <f>Seniori!IH29</f>
        <v>0</v>
      </c>
      <c r="II68" s="109">
        <f>Seniori!II29</f>
        <v>0</v>
      </c>
      <c r="IJ68" s="109">
        <f>Seniori!IJ29</f>
        <v>0</v>
      </c>
      <c r="IK68" s="109">
        <f>Seniori!IK29</f>
        <v>0</v>
      </c>
      <c r="IL68" s="109">
        <f>Seniori!IL29</f>
        <v>0</v>
      </c>
      <c r="IM68" s="109">
        <f>Seniori!IM29</f>
        <v>0</v>
      </c>
      <c r="IN68" s="109">
        <f>Seniori!IN29</f>
        <v>0</v>
      </c>
      <c r="IO68" s="109">
        <f>Seniori!IO29</f>
        <v>0</v>
      </c>
      <c r="IP68" s="109">
        <f>Seniori!IP29</f>
        <v>0</v>
      </c>
      <c r="IQ68" s="109">
        <f>Seniori!IQ29</f>
        <v>0</v>
      </c>
      <c r="IR68" s="109">
        <f>Seniori!IR29</f>
        <v>0</v>
      </c>
      <c r="IS68" s="109">
        <f>Seniori!IS29</f>
        <v>0</v>
      </c>
      <c r="IT68" s="109">
        <f>Seniori!IT29</f>
        <v>0</v>
      </c>
      <c r="IU68" s="109">
        <f>Seniori!IU29</f>
        <v>0</v>
      </c>
      <c r="IV68" s="109">
        <f>Seniori!IV29</f>
        <v>0</v>
      </c>
      <c r="IW68" s="109">
        <f>Seniori!IW29</f>
        <v>0</v>
      </c>
      <c r="IX68" s="109">
        <f>Seniori!IX29</f>
        <v>0</v>
      </c>
      <c r="IY68" s="109">
        <f>Seniori!IY29</f>
        <v>0</v>
      </c>
      <c r="IZ68" s="109">
        <f>Seniori!IZ29</f>
        <v>0</v>
      </c>
      <c r="JA68" s="109">
        <f>Seniori!JA29</f>
        <v>0</v>
      </c>
      <c r="JB68" s="109">
        <f>Seniori!JB29</f>
        <v>0</v>
      </c>
      <c r="JC68" s="109">
        <f>Seniori!JC29</f>
        <v>0</v>
      </c>
      <c r="JD68" s="109">
        <f>Seniori!JD29</f>
        <v>0</v>
      </c>
      <c r="JE68" s="109">
        <f>Seniori!JE29</f>
        <v>0</v>
      </c>
      <c r="JF68" s="109">
        <f>Seniori!JF29</f>
        <v>0</v>
      </c>
      <c r="JG68" s="109">
        <f>Seniori!JG29</f>
        <v>0</v>
      </c>
      <c r="JH68" s="109">
        <f>Seniori!JH29</f>
        <v>0</v>
      </c>
      <c r="JI68" s="109">
        <f>Seniori!JI29</f>
        <v>0</v>
      </c>
      <c r="JJ68" s="109">
        <f>Seniori!JJ29</f>
        <v>0</v>
      </c>
      <c r="JK68" s="109">
        <f>Seniori!JK29</f>
        <v>0</v>
      </c>
      <c r="JL68" s="109">
        <f>Seniori!JL29</f>
        <v>0</v>
      </c>
      <c r="JM68" s="109">
        <f>Seniori!JM29</f>
        <v>0</v>
      </c>
      <c r="JN68" s="109">
        <f>Seniori!JN29</f>
        <v>0</v>
      </c>
      <c r="JO68" s="109">
        <f>Seniori!JO29</f>
        <v>0</v>
      </c>
      <c r="JP68" s="109">
        <f>Seniori!JP29</f>
        <v>0</v>
      </c>
      <c r="JQ68" s="109">
        <f>Seniori!JQ29</f>
        <v>0</v>
      </c>
      <c r="JR68" s="109">
        <f>Seniori!JR29</f>
        <v>0</v>
      </c>
      <c r="JS68" s="109">
        <f>Seniori!JS29</f>
        <v>0</v>
      </c>
      <c r="JT68" s="109">
        <f>Seniori!JT29</f>
        <v>0</v>
      </c>
      <c r="JU68" s="109">
        <f>Seniori!JU29</f>
        <v>0</v>
      </c>
      <c r="JV68" s="109">
        <f>Seniori!JV29</f>
        <v>0</v>
      </c>
      <c r="JW68" s="109">
        <f>Seniori!JW29</f>
        <v>0</v>
      </c>
      <c r="JX68" s="109">
        <f>Seniori!JX29</f>
        <v>0</v>
      </c>
      <c r="JY68" s="109">
        <f>Seniori!JY29</f>
        <v>0</v>
      </c>
      <c r="JZ68" s="109">
        <f>Seniori!JZ29</f>
        <v>0</v>
      </c>
      <c r="KA68" s="109">
        <f>Seniori!KA29</f>
        <v>0</v>
      </c>
      <c r="KB68" s="109">
        <f>Seniori!KB29</f>
        <v>0</v>
      </c>
      <c r="KC68" s="109">
        <f>Seniori!KC29</f>
        <v>0</v>
      </c>
      <c r="KD68" s="109">
        <f>Seniori!KD29</f>
        <v>0</v>
      </c>
      <c r="KE68" s="109">
        <f>Seniori!KE29</f>
        <v>0</v>
      </c>
      <c r="KF68" s="109">
        <f>Seniori!KF29</f>
        <v>0</v>
      </c>
      <c r="KG68" s="109">
        <f>Seniori!KG29</f>
        <v>0</v>
      </c>
      <c r="KH68" s="109">
        <f>Seniori!KH29</f>
        <v>0</v>
      </c>
      <c r="KI68" s="109">
        <f>Seniori!KI29</f>
        <v>0</v>
      </c>
      <c r="KJ68" s="109">
        <f>Seniori!KJ29</f>
        <v>0</v>
      </c>
      <c r="KK68" s="109">
        <f>Seniori!KK29</f>
        <v>0</v>
      </c>
      <c r="KL68" s="109">
        <f>Seniori!KL29</f>
        <v>0</v>
      </c>
      <c r="KM68" s="109">
        <f>Seniori!KM29</f>
        <v>0</v>
      </c>
      <c r="KN68" s="109">
        <f>Seniori!KN29</f>
        <v>0</v>
      </c>
      <c r="KO68" s="109">
        <f>Seniori!KO29</f>
        <v>0</v>
      </c>
      <c r="KP68" s="109">
        <f>Seniori!KP29</f>
        <v>0</v>
      </c>
      <c r="KQ68" s="109">
        <f>Seniori!KQ29</f>
        <v>0</v>
      </c>
      <c r="KR68" s="109">
        <f>Seniori!KR29</f>
        <v>0</v>
      </c>
      <c r="KS68" s="109">
        <f>Seniori!KS29</f>
        <v>0</v>
      </c>
      <c r="KT68" s="109">
        <f>Seniori!KT29</f>
        <v>0</v>
      </c>
      <c r="KU68" s="109">
        <f>Seniori!KU29</f>
        <v>0</v>
      </c>
      <c r="KV68" s="109">
        <f>Seniori!KV29</f>
        <v>0</v>
      </c>
      <c r="KW68" s="109">
        <f>Seniori!KW29</f>
        <v>0</v>
      </c>
      <c r="KX68" s="109">
        <f>Seniori!KX29</f>
        <v>0</v>
      </c>
      <c r="KY68" s="109">
        <f>Seniori!KY29</f>
        <v>0</v>
      </c>
      <c r="KZ68" s="109">
        <f>Seniori!KZ29</f>
        <v>0</v>
      </c>
      <c r="LA68" s="109">
        <f>Seniori!LA29</f>
        <v>0</v>
      </c>
      <c r="LB68" s="109">
        <f>Seniori!LB29</f>
        <v>0</v>
      </c>
      <c r="LC68" s="109">
        <f>Seniori!LC29</f>
        <v>0</v>
      </c>
      <c r="LD68" s="109">
        <f>Seniori!LD29</f>
        <v>0</v>
      </c>
      <c r="LE68" s="109">
        <f>Seniori!LE29</f>
        <v>0</v>
      </c>
      <c r="LF68" s="109">
        <f>Seniori!LF29</f>
        <v>0</v>
      </c>
      <c r="LG68" s="109">
        <f>Seniori!LG29</f>
        <v>0</v>
      </c>
      <c r="LH68" s="109">
        <f>Seniori!LH29</f>
        <v>0</v>
      </c>
      <c r="LI68" s="109">
        <f>Seniori!LI29</f>
        <v>0</v>
      </c>
      <c r="LJ68" s="109">
        <f>Seniori!LJ29</f>
        <v>0</v>
      </c>
      <c r="LK68" s="109">
        <f>Seniori!LK29</f>
        <v>0</v>
      </c>
      <c r="LL68" s="109">
        <f>Seniori!LL29</f>
        <v>0</v>
      </c>
      <c r="LM68" s="109">
        <f>Seniori!LM29</f>
        <v>0</v>
      </c>
      <c r="LN68" s="109">
        <f>Seniori!LN29</f>
        <v>0</v>
      </c>
      <c r="LO68" s="109">
        <f>Seniori!LO29</f>
        <v>0</v>
      </c>
      <c r="LP68" s="109">
        <f>Seniori!LP29</f>
        <v>0</v>
      </c>
      <c r="LQ68" s="109">
        <f>Seniori!LQ29</f>
        <v>0</v>
      </c>
      <c r="LR68" s="109">
        <f>Seniori!LR29</f>
        <v>0</v>
      </c>
      <c r="LS68" s="109">
        <f>Seniori!LS29</f>
        <v>0</v>
      </c>
      <c r="LT68" s="109">
        <f>Seniori!LT29</f>
        <v>0</v>
      </c>
      <c r="LU68" s="109">
        <f>Seniori!LU29</f>
        <v>0</v>
      </c>
      <c r="LV68" s="109">
        <f>Seniori!LV29</f>
        <v>0</v>
      </c>
      <c r="LW68" s="109">
        <f>Seniori!LW29</f>
        <v>0</v>
      </c>
      <c r="LX68" s="109">
        <f>Seniori!LX29</f>
        <v>0</v>
      </c>
      <c r="LY68" s="109">
        <f>Seniori!LY29</f>
        <v>0</v>
      </c>
      <c r="LZ68" s="109">
        <f>Seniori!LZ29</f>
        <v>0</v>
      </c>
      <c r="MA68" s="109">
        <f>Seniori!MA29</f>
        <v>0</v>
      </c>
      <c r="MB68" s="109">
        <f>Seniori!MB29</f>
        <v>0</v>
      </c>
      <c r="MC68" s="109">
        <f>Seniori!MC29</f>
        <v>0</v>
      </c>
      <c r="MD68" s="109">
        <f>Seniori!MD29</f>
        <v>0</v>
      </c>
      <c r="ME68" s="109">
        <f>Seniori!ME29</f>
        <v>0</v>
      </c>
      <c r="MF68" s="109">
        <f>Seniori!MF29</f>
        <v>0</v>
      </c>
      <c r="MG68" s="109">
        <f>Seniori!MG29</f>
        <v>0</v>
      </c>
      <c r="MH68" s="109">
        <f>Seniori!MH29</f>
        <v>0</v>
      </c>
      <c r="MI68" s="109">
        <f>Seniori!MI29</f>
        <v>0</v>
      </c>
      <c r="MJ68" s="109">
        <f>Seniori!MJ29</f>
        <v>0</v>
      </c>
      <c r="MK68" s="109">
        <f>Seniori!MK29</f>
        <v>0</v>
      </c>
      <c r="ML68" s="109">
        <f>Seniori!ML29</f>
        <v>0</v>
      </c>
      <c r="MM68" s="109">
        <f>Seniori!MM29</f>
        <v>0</v>
      </c>
      <c r="MN68" s="109">
        <f>Seniori!MN29</f>
        <v>0</v>
      </c>
      <c r="MO68" s="109">
        <f>Seniori!MO29</f>
        <v>0</v>
      </c>
      <c r="MP68" s="109">
        <f>Seniori!MP29</f>
        <v>0</v>
      </c>
      <c r="MQ68" s="109">
        <f>Seniori!MQ29</f>
        <v>0</v>
      </c>
      <c r="MR68" s="109">
        <f>Seniori!MR29</f>
        <v>0</v>
      </c>
      <c r="MS68" s="109">
        <f>Seniori!MS29</f>
        <v>0</v>
      </c>
      <c r="MT68" s="109">
        <f>Seniori!MT29</f>
        <v>0</v>
      </c>
      <c r="MU68" s="109">
        <f>Seniori!MU29</f>
        <v>0</v>
      </c>
      <c r="MV68" s="109">
        <f>Seniori!MV29</f>
        <v>0</v>
      </c>
      <c r="MW68" s="109">
        <f>Seniori!MW29</f>
        <v>0</v>
      </c>
      <c r="MX68" s="109">
        <f>Seniori!MX29</f>
        <v>0</v>
      </c>
      <c r="MY68" s="109">
        <f>Seniori!MY29</f>
        <v>0</v>
      </c>
      <c r="MZ68" s="109">
        <f>Seniori!MZ29</f>
        <v>0</v>
      </c>
      <c r="NA68" s="109">
        <f>Seniori!NA29</f>
        <v>0</v>
      </c>
      <c r="NB68" s="109">
        <f>Seniori!NB29</f>
        <v>0</v>
      </c>
      <c r="NC68" s="109">
        <f>Seniori!NC29</f>
        <v>0</v>
      </c>
      <c r="ND68" s="109">
        <f>Seniori!ND29</f>
        <v>0</v>
      </c>
      <c r="NE68" s="109">
        <f>Seniori!NE29</f>
        <v>0</v>
      </c>
      <c r="NF68" s="109">
        <f>Seniori!NF29</f>
        <v>0</v>
      </c>
      <c r="NG68" s="109">
        <f>Seniori!NG29</f>
        <v>0</v>
      </c>
      <c r="NH68" s="109">
        <f>Seniori!NH29</f>
        <v>0</v>
      </c>
      <c r="NI68" s="109">
        <f>Seniori!NI29</f>
        <v>0</v>
      </c>
      <c r="NJ68" s="109">
        <f>Seniori!NJ29</f>
        <v>0</v>
      </c>
      <c r="NK68" s="109">
        <f>Seniori!NK29</f>
        <v>0</v>
      </c>
      <c r="NL68" s="109">
        <f>Seniori!NL29</f>
        <v>0</v>
      </c>
      <c r="NM68" s="109">
        <f>Seniori!NM29</f>
        <v>0</v>
      </c>
      <c r="NN68" s="109">
        <f>Seniori!NN29</f>
        <v>0</v>
      </c>
      <c r="NO68" s="109">
        <f>Seniori!NO29</f>
        <v>0</v>
      </c>
      <c r="NP68" s="109">
        <f>Seniori!NP29</f>
        <v>0</v>
      </c>
      <c r="NQ68" s="109">
        <f>Seniori!NQ29</f>
        <v>0</v>
      </c>
      <c r="NR68" s="109">
        <f>Seniori!NR29</f>
        <v>0</v>
      </c>
      <c r="NS68" s="109">
        <f>Seniori!NS29</f>
        <v>0</v>
      </c>
      <c r="NT68" s="109">
        <f>Seniori!NT29</f>
        <v>0</v>
      </c>
      <c r="NU68" s="109">
        <f>Seniori!NU29</f>
        <v>0</v>
      </c>
      <c r="NV68" s="109">
        <f>Seniori!NV29</f>
        <v>0</v>
      </c>
      <c r="NW68" s="109">
        <f>Seniori!NW29</f>
        <v>0</v>
      </c>
      <c r="NX68" s="109">
        <f>Seniori!NX29</f>
        <v>0</v>
      </c>
      <c r="NY68" s="109">
        <f>Seniori!NY29</f>
        <v>0</v>
      </c>
      <c r="NZ68" s="109">
        <f>Seniori!NZ29</f>
        <v>0</v>
      </c>
      <c r="OA68" s="109">
        <f>Seniori!OA29</f>
        <v>0</v>
      </c>
      <c r="OB68" s="109">
        <f>Seniori!OB29</f>
        <v>0</v>
      </c>
      <c r="OC68" s="109">
        <f>Seniori!OC29</f>
        <v>0</v>
      </c>
      <c r="OD68" s="109">
        <f>Seniori!OD29</f>
        <v>0</v>
      </c>
      <c r="OE68" s="109">
        <f>Seniori!OE29</f>
        <v>0</v>
      </c>
      <c r="OF68" s="109">
        <f>Seniori!OF29</f>
        <v>0</v>
      </c>
      <c r="OG68" s="109">
        <f>Seniori!OG29</f>
        <v>0</v>
      </c>
      <c r="OH68" s="109">
        <f>Seniori!OH29</f>
        <v>0</v>
      </c>
      <c r="OI68" s="109">
        <f>Seniori!OI29</f>
        <v>0</v>
      </c>
      <c r="OJ68" s="109">
        <f>Seniori!OJ29</f>
        <v>0</v>
      </c>
      <c r="OK68" s="109">
        <f>Seniori!OK29</f>
        <v>0</v>
      </c>
      <c r="OL68" s="109">
        <f>Seniori!OL29</f>
        <v>0</v>
      </c>
      <c r="OM68" s="109">
        <f>Seniori!OM29</f>
        <v>0</v>
      </c>
      <c r="ON68" s="109">
        <f>Seniori!ON29</f>
        <v>0</v>
      </c>
      <c r="OO68" s="109">
        <f>Seniori!OO29</f>
        <v>0</v>
      </c>
      <c r="OP68" s="109">
        <f>Seniori!OP29</f>
        <v>0</v>
      </c>
      <c r="OQ68" s="109">
        <f>Seniori!OQ29</f>
        <v>0</v>
      </c>
      <c r="OR68" s="109">
        <f>Seniori!OR29</f>
        <v>0</v>
      </c>
      <c r="OS68" s="109">
        <f>Seniori!OS29</f>
        <v>0</v>
      </c>
      <c r="OT68" s="109">
        <f>Seniori!OT29</f>
        <v>0</v>
      </c>
      <c r="OU68" s="109">
        <f>Seniori!OU29</f>
        <v>0</v>
      </c>
      <c r="OV68" s="109">
        <f>Seniori!OV29</f>
        <v>0</v>
      </c>
      <c r="OW68" s="109">
        <f>Seniori!OW29</f>
        <v>0</v>
      </c>
      <c r="OX68" s="109">
        <f>Seniori!OX29</f>
        <v>0</v>
      </c>
      <c r="OY68" s="109">
        <f>Seniori!OY29</f>
        <v>0</v>
      </c>
      <c r="OZ68" s="109">
        <f>Seniori!OZ29</f>
        <v>0</v>
      </c>
      <c r="PA68" s="109">
        <f>Seniori!PA29</f>
        <v>0</v>
      </c>
      <c r="PB68" s="109">
        <f>Seniori!PB29</f>
        <v>0</v>
      </c>
      <c r="PC68" s="109">
        <f>Seniori!PC29</f>
        <v>0</v>
      </c>
      <c r="PD68" s="109">
        <f>Seniori!PD29</f>
        <v>0</v>
      </c>
      <c r="PE68" s="109">
        <f>Seniori!PE29</f>
        <v>0</v>
      </c>
      <c r="PF68" s="109">
        <f>Seniori!PF29</f>
        <v>0</v>
      </c>
      <c r="PG68" s="109">
        <f>Seniori!PG29</f>
        <v>0</v>
      </c>
      <c r="PH68" s="109">
        <f>Seniori!PH29</f>
        <v>0</v>
      </c>
      <c r="PI68" s="109">
        <f>Seniori!PI29</f>
        <v>0</v>
      </c>
      <c r="PJ68" s="109">
        <f>Seniori!PJ29</f>
        <v>0</v>
      </c>
      <c r="PK68" s="109">
        <f>Seniori!PK29</f>
        <v>0</v>
      </c>
      <c r="PL68" s="109">
        <f>Seniori!PL29</f>
        <v>0</v>
      </c>
      <c r="PM68" s="109">
        <f>Seniori!PM29</f>
        <v>0</v>
      </c>
      <c r="PN68" s="109">
        <f>Seniori!PN29</f>
        <v>0</v>
      </c>
      <c r="PO68" s="109">
        <f>Seniori!PO29</f>
        <v>0</v>
      </c>
      <c r="PP68" s="109">
        <f>Seniori!PP29</f>
        <v>0</v>
      </c>
      <c r="PQ68" s="109">
        <f>Seniori!PQ29</f>
        <v>0</v>
      </c>
      <c r="PR68" s="109">
        <f>Seniori!PR29</f>
        <v>0</v>
      </c>
      <c r="PS68" s="109">
        <f>Seniori!PS29</f>
        <v>0</v>
      </c>
      <c r="PT68" s="109">
        <f>Seniori!PT29</f>
        <v>0</v>
      </c>
      <c r="PU68" s="109">
        <f>Seniori!PU29</f>
        <v>0</v>
      </c>
      <c r="PV68" s="109">
        <f>Seniori!PV29</f>
        <v>0</v>
      </c>
      <c r="PW68" s="109">
        <f>Seniori!PW29</f>
        <v>0</v>
      </c>
      <c r="PX68" s="109">
        <f>Seniori!PX29</f>
        <v>0</v>
      </c>
      <c r="PY68" s="109">
        <f>Seniori!PY29</f>
        <v>0</v>
      </c>
      <c r="PZ68" s="109">
        <f>Seniori!PZ29</f>
        <v>0</v>
      </c>
      <c r="QA68" s="109">
        <f>Seniori!QA29</f>
        <v>0</v>
      </c>
      <c r="QB68" s="109">
        <f>Seniori!QB29</f>
        <v>0</v>
      </c>
      <c r="QC68" s="109">
        <f>Seniori!QC29</f>
        <v>0</v>
      </c>
      <c r="QD68" s="109">
        <f>Seniori!QD29</f>
        <v>0</v>
      </c>
      <c r="QE68" s="109">
        <f>Seniori!QE29</f>
        <v>0</v>
      </c>
      <c r="QF68" s="109">
        <f>Seniori!QF29</f>
        <v>0</v>
      </c>
      <c r="QG68" s="109">
        <f>Seniori!QG29</f>
        <v>0</v>
      </c>
      <c r="QH68" s="109">
        <f>Seniori!QH29</f>
        <v>0</v>
      </c>
      <c r="QI68" s="109">
        <f>Seniori!QI29</f>
        <v>0</v>
      </c>
      <c r="QJ68" s="109">
        <f>Seniori!QJ29</f>
        <v>0</v>
      </c>
      <c r="QK68" s="109">
        <f>Seniori!QK29</f>
        <v>0</v>
      </c>
      <c r="QL68" s="109">
        <f>Seniori!QL29</f>
        <v>0</v>
      </c>
      <c r="QM68" s="109">
        <f>Seniori!QM29</f>
        <v>0</v>
      </c>
      <c r="QN68" s="109">
        <f>Seniori!QN29</f>
        <v>0</v>
      </c>
      <c r="QO68" s="109">
        <f>Seniori!QO29</f>
        <v>0</v>
      </c>
      <c r="QP68" s="109">
        <f>Seniori!QP29</f>
        <v>0</v>
      </c>
      <c r="QQ68" s="109">
        <f>Seniori!QQ29</f>
        <v>0</v>
      </c>
      <c r="QR68" s="109">
        <f>Seniori!QR29</f>
        <v>0</v>
      </c>
      <c r="QS68" s="109">
        <f>Seniori!QS29</f>
        <v>0</v>
      </c>
      <c r="QT68" s="109">
        <f>Seniori!QT29</f>
        <v>0</v>
      </c>
      <c r="QU68" s="109">
        <f>Seniori!QU29</f>
        <v>0</v>
      </c>
      <c r="QV68" s="109">
        <f>Seniori!QV29</f>
        <v>0</v>
      </c>
      <c r="QW68" s="109">
        <f>Seniori!QW29</f>
        <v>0</v>
      </c>
      <c r="QX68" s="109">
        <f>Seniori!QX29</f>
        <v>0</v>
      </c>
      <c r="QY68" s="109">
        <f>Seniori!QY29</f>
        <v>0</v>
      </c>
      <c r="QZ68" s="109">
        <f>Seniori!QZ29</f>
        <v>0</v>
      </c>
      <c r="RA68" s="109">
        <f>Seniori!RA29</f>
        <v>0</v>
      </c>
      <c r="RB68" s="109">
        <f>Seniori!RB29</f>
        <v>0</v>
      </c>
      <c r="RC68" s="109">
        <f>Seniori!RC29</f>
        <v>0</v>
      </c>
      <c r="RD68" s="109">
        <f>Seniori!RD29</f>
        <v>0</v>
      </c>
      <c r="RE68" s="109">
        <f>Seniori!RE29</f>
        <v>0</v>
      </c>
      <c r="RF68" s="109">
        <f>Seniori!RF29</f>
        <v>0</v>
      </c>
      <c r="RG68" s="109">
        <f>Seniori!RG29</f>
        <v>0</v>
      </c>
      <c r="RH68" s="109">
        <f>Seniori!RH29</f>
        <v>0</v>
      </c>
      <c r="RI68" s="109">
        <f>Seniori!RI29</f>
        <v>0</v>
      </c>
      <c r="RJ68" s="109">
        <f>Seniori!RJ29</f>
        <v>0</v>
      </c>
      <c r="RK68" s="109">
        <f>Seniori!RK29</f>
        <v>0</v>
      </c>
      <c r="RL68" s="109">
        <f>Seniori!RL29</f>
        <v>0</v>
      </c>
      <c r="RM68" s="109">
        <f>Seniori!RM29</f>
        <v>0</v>
      </c>
      <c r="RN68" s="109">
        <f>Seniori!RN29</f>
        <v>0</v>
      </c>
      <c r="RO68" s="109">
        <f>Seniori!RO29</f>
        <v>0</v>
      </c>
      <c r="RP68" s="109">
        <f>Seniori!RP29</f>
        <v>0</v>
      </c>
      <c r="RQ68" s="109">
        <f>Seniori!RQ29</f>
        <v>0</v>
      </c>
      <c r="RR68" s="109">
        <f>Seniori!RR29</f>
        <v>0</v>
      </c>
      <c r="RS68" s="109">
        <f>Seniori!RS29</f>
        <v>0</v>
      </c>
      <c r="RT68" s="109">
        <f>Seniori!RT29</f>
        <v>0</v>
      </c>
      <c r="RU68" s="109">
        <f>Seniori!RU29</f>
        <v>0</v>
      </c>
      <c r="RV68" s="109">
        <f>Seniori!RV29</f>
        <v>0</v>
      </c>
      <c r="RW68" s="109">
        <f>Seniori!RW29</f>
        <v>0</v>
      </c>
      <c r="RX68" s="109">
        <f>Seniori!RX29</f>
        <v>0</v>
      </c>
      <c r="RY68" s="109">
        <f>Seniori!RY29</f>
        <v>0</v>
      </c>
      <c r="RZ68" s="109">
        <f>Seniori!RZ29</f>
        <v>0</v>
      </c>
      <c r="SA68" s="109">
        <f>Seniori!SA29</f>
        <v>0</v>
      </c>
      <c r="SB68" s="109">
        <f>Seniori!SB29</f>
        <v>0</v>
      </c>
      <c r="SC68" s="109">
        <f>Seniori!SC29</f>
        <v>0</v>
      </c>
      <c r="SD68" s="109">
        <f>Seniori!SD29</f>
        <v>0</v>
      </c>
      <c r="SE68" s="109">
        <f>Seniori!SE29</f>
        <v>0</v>
      </c>
      <c r="SF68" s="109">
        <f>Seniori!SF29</f>
        <v>0</v>
      </c>
      <c r="SG68" s="109">
        <f>Seniori!SG29</f>
        <v>0</v>
      </c>
      <c r="SH68" s="109">
        <f>Seniori!SH29</f>
        <v>0</v>
      </c>
      <c r="SI68" s="109">
        <f>Seniori!SI29</f>
        <v>0</v>
      </c>
      <c r="SJ68" s="109">
        <f>Seniori!SJ29</f>
        <v>0</v>
      </c>
      <c r="SK68" s="109">
        <f>Seniori!SK29</f>
        <v>0</v>
      </c>
      <c r="SL68" s="109">
        <f>Seniori!SL29</f>
        <v>0</v>
      </c>
      <c r="SM68" s="109">
        <f>Seniori!SM29</f>
        <v>0</v>
      </c>
      <c r="SN68" s="109">
        <f>Seniori!SN29</f>
        <v>0</v>
      </c>
      <c r="SO68" s="109">
        <f>Seniori!SO29</f>
        <v>0</v>
      </c>
      <c r="SP68" s="109">
        <f>Seniori!SP29</f>
        <v>0</v>
      </c>
      <c r="SQ68" s="109">
        <f>Seniori!SQ29</f>
        <v>0</v>
      </c>
      <c r="SR68" s="109">
        <f>Seniori!SR29</f>
        <v>0</v>
      </c>
      <c r="SS68" s="109">
        <f>Seniori!SS29</f>
        <v>0</v>
      </c>
      <c r="ST68" s="109">
        <f>Seniori!ST29</f>
        <v>0</v>
      </c>
      <c r="SU68" s="109">
        <f>Seniori!SU29</f>
        <v>0</v>
      </c>
      <c r="SV68" s="109">
        <f>Seniori!SV29</f>
        <v>0</v>
      </c>
      <c r="SW68" s="109">
        <f>Seniori!SW29</f>
        <v>0</v>
      </c>
      <c r="SX68" s="109">
        <f>Seniori!SX29</f>
        <v>0</v>
      </c>
      <c r="SY68" s="109">
        <f>Seniori!SY29</f>
        <v>0</v>
      </c>
      <c r="SZ68" s="109">
        <f>Seniori!SZ29</f>
        <v>0</v>
      </c>
      <c r="TA68" s="109">
        <f>Seniori!TA29</f>
        <v>0</v>
      </c>
      <c r="TB68" s="109">
        <f>Seniori!TB29</f>
        <v>0</v>
      </c>
    </row>
    <row r="69" spans="1:522" s="1" customFormat="1" ht="18" customHeight="1" x14ac:dyDescent="0.2">
      <c r="A69" s="12"/>
      <c r="B69" s="11"/>
      <c r="E69" s="4" t="s">
        <v>432</v>
      </c>
      <c r="F69" s="64">
        <v>8575</v>
      </c>
      <c r="G69" s="9" t="s">
        <v>132</v>
      </c>
      <c r="H69" s="62"/>
      <c r="I69" s="1">
        <f>SUM(K69:TB69)</f>
        <v>21</v>
      </c>
      <c r="J69" s="12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>
        <f>1+3</f>
        <v>4</v>
      </c>
      <c r="CN69" s="109"/>
      <c r="CO69" s="109"/>
      <c r="CP69" s="109"/>
      <c r="CQ69" s="109"/>
      <c r="CR69" s="109"/>
      <c r="CS69" s="109"/>
      <c r="CT69" s="109">
        <f>2+3</f>
        <v>5</v>
      </c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>
        <f>1+4</f>
        <v>5</v>
      </c>
      <c r="DH69" s="109"/>
      <c r="DI69" s="109"/>
      <c r="DJ69" s="109"/>
      <c r="DK69" s="109"/>
      <c r="DL69" s="109"/>
      <c r="DM69" s="109"/>
      <c r="DN69" s="109"/>
      <c r="DO69" s="109" t="s">
        <v>535</v>
      </c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 t="s">
        <v>535</v>
      </c>
      <c r="EO69" s="109"/>
      <c r="EP69" s="109">
        <v>2</v>
      </c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 t="s">
        <v>535</v>
      </c>
      <c r="IY69" s="109"/>
      <c r="IZ69" s="109"/>
      <c r="JA69" s="109"/>
      <c r="JB69" s="109"/>
      <c r="JC69" s="109"/>
      <c r="JD69" s="109"/>
      <c r="JE69" s="109"/>
      <c r="JF69" s="109"/>
      <c r="JG69" s="109" t="s">
        <v>535</v>
      </c>
      <c r="JH69" s="109"/>
      <c r="JI69" s="109"/>
      <c r="JJ69" s="109"/>
      <c r="JK69" s="109">
        <f>1+1</f>
        <v>2</v>
      </c>
      <c r="JL69" s="109">
        <v>1</v>
      </c>
      <c r="JM69" s="109"/>
      <c r="JN69" s="109"/>
      <c r="JO69" s="109"/>
      <c r="JP69" s="109"/>
      <c r="JQ69" s="109"/>
      <c r="JR69" s="109"/>
      <c r="JS69" s="109"/>
      <c r="JT69" s="109"/>
      <c r="JU69" s="109"/>
      <c r="JV69" s="109"/>
      <c r="JW69" s="109"/>
      <c r="JX69" s="109"/>
      <c r="JY69" s="109"/>
      <c r="JZ69" s="109"/>
      <c r="KA69" s="109"/>
      <c r="KB69" s="109"/>
      <c r="KC69" s="109">
        <v>2</v>
      </c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 t="s">
        <v>140</v>
      </c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</row>
    <row r="70" spans="1:522" s="1" customFormat="1" ht="18.600000000000001" customHeight="1" x14ac:dyDescent="0.2">
      <c r="A70" s="12">
        <v>52</v>
      </c>
      <c r="B70" s="11" t="s">
        <v>171</v>
      </c>
      <c r="C70" s="1">
        <v>10972</v>
      </c>
      <c r="D70" s="1">
        <v>2014</v>
      </c>
      <c r="E70" s="4" t="s">
        <v>40</v>
      </c>
      <c r="F70" s="9">
        <v>1742</v>
      </c>
      <c r="G70" s="9" t="s">
        <v>129</v>
      </c>
      <c r="H70" s="4" t="s">
        <v>605</v>
      </c>
      <c r="I70" s="1">
        <f>SUM(K70:TB70)</f>
        <v>20</v>
      </c>
      <c r="J70" s="12">
        <f>Tabuľka3[[#This Row],[Stĺpec9]]</f>
        <v>20</v>
      </c>
      <c r="K70" s="109">
        <f>Seniori!K47</f>
        <v>0</v>
      </c>
      <c r="L70" s="109">
        <f>Seniori!L47</f>
        <v>0</v>
      </c>
      <c r="M70" s="109">
        <f>Seniori!M47</f>
        <v>0</v>
      </c>
      <c r="N70" s="109">
        <f>Seniori!N47</f>
        <v>0</v>
      </c>
      <c r="O70" s="109">
        <f>Seniori!O47</f>
        <v>0</v>
      </c>
      <c r="P70" s="109">
        <f>Seniori!P47</f>
        <v>0</v>
      </c>
      <c r="Q70" s="109">
        <f>Seniori!Q47</f>
        <v>0</v>
      </c>
      <c r="R70" s="109">
        <f>Seniori!R47</f>
        <v>0</v>
      </c>
      <c r="S70" s="109">
        <f>Seniori!S47</f>
        <v>0</v>
      </c>
      <c r="T70" s="109">
        <f>Seniori!T47</f>
        <v>0</v>
      </c>
      <c r="U70" s="109">
        <f>Seniori!U47</f>
        <v>0</v>
      </c>
      <c r="V70" s="109">
        <f>Seniori!V47</f>
        <v>0</v>
      </c>
      <c r="W70" s="109">
        <f>Seniori!W47</f>
        <v>0</v>
      </c>
      <c r="X70" s="109">
        <f>Seniori!X47</f>
        <v>0</v>
      </c>
      <c r="Y70" s="109">
        <f>Seniori!Y47</f>
        <v>0</v>
      </c>
      <c r="Z70" s="109">
        <f>Seniori!Z47</f>
        <v>0</v>
      </c>
      <c r="AA70" s="109">
        <f>Seniori!AA47</f>
        <v>0</v>
      </c>
      <c r="AB70" s="109">
        <f>Seniori!AB47</f>
        <v>0</v>
      </c>
      <c r="AC70" s="109">
        <f>Seniori!AC47</f>
        <v>0</v>
      </c>
      <c r="AD70" s="109">
        <f>Seniori!AD47</f>
        <v>0</v>
      </c>
      <c r="AE70" s="109">
        <f>Seniori!AE47</f>
        <v>0</v>
      </c>
      <c r="AF70" s="109">
        <f>Seniori!AF47</f>
        <v>0</v>
      </c>
      <c r="AG70" s="109">
        <f>Seniori!AG47</f>
        <v>0</v>
      </c>
      <c r="AH70" s="109">
        <f>Seniori!AH47</f>
        <v>0</v>
      </c>
      <c r="AI70" s="109">
        <f>Seniori!AI47</f>
        <v>0</v>
      </c>
      <c r="AJ70" s="109">
        <f>Seniori!AJ47</f>
        <v>0</v>
      </c>
      <c r="AK70" s="109">
        <f>Seniori!AK47</f>
        <v>0</v>
      </c>
      <c r="AL70" s="109">
        <f>Seniori!AL47</f>
        <v>0</v>
      </c>
      <c r="AM70" s="109">
        <f>Seniori!AM47</f>
        <v>0</v>
      </c>
      <c r="AN70" s="109">
        <f>Seniori!AN47</f>
        <v>0</v>
      </c>
      <c r="AO70" s="109">
        <f>Seniori!AO47</f>
        <v>0</v>
      </c>
      <c r="AP70" s="109">
        <f>Seniori!AP47</f>
        <v>0</v>
      </c>
      <c r="AQ70" s="109">
        <f>Seniori!AQ47</f>
        <v>0</v>
      </c>
      <c r="AR70" s="109">
        <f>Seniori!AR47</f>
        <v>0</v>
      </c>
      <c r="AS70" s="109">
        <f>Seniori!AS47</f>
        <v>0</v>
      </c>
      <c r="AT70" s="109">
        <f>Seniori!AT47</f>
        <v>0</v>
      </c>
      <c r="AU70" s="109">
        <f>Seniori!AU47</f>
        <v>0</v>
      </c>
      <c r="AV70" s="109">
        <f>Seniori!AV47</f>
        <v>0</v>
      </c>
      <c r="AW70" s="109">
        <f>Seniori!AW47</f>
        <v>0</v>
      </c>
      <c r="AX70" s="109">
        <f>Seniori!AX47</f>
        <v>0</v>
      </c>
      <c r="AY70" s="109">
        <f>Seniori!AY47</f>
        <v>0</v>
      </c>
      <c r="AZ70" s="109">
        <f>Seniori!AZ47</f>
        <v>0</v>
      </c>
      <c r="BA70" s="109">
        <f>Seniori!BA47</f>
        <v>0</v>
      </c>
      <c r="BB70" s="109">
        <f>Seniori!BB47</f>
        <v>0</v>
      </c>
      <c r="BC70" s="109">
        <f>Seniori!BC47</f>
        <v>0</v>
      </c>
      <c r="BD70" s="109">
        <f>Seniori!BD47</f>
        <v>0</v>
      </c>
      <c r="BE70" s="109">
        <f>Seniori!BE47</f>
        <v>0</v>
      </c>
      <c r="BF70" s="109">
        <f>Seniori!BF47</f>
        <v>0</v>
      </c>
      <c r="BG70" s="109">
        <f>Seniori!BG47</f>
        <v>0</v>
      </c>
      <c r="BH70" s="109">
        <f>Seniori!BH47</f>
        <v>0</v>
      </c>
      <c r="BI70" s="109">
        <f>Seniori!BI47</f>
        <v>0</v>
      </c>
      <c r="BJ70" s="109">
        <f>Seniori!BJ47</f>
        <v>0</v>
      </c>
      <c r="BK70" s="109">
        <f>Seniori!BK47</f>
        <v>0</v>
      </c>
      <c r="BL70" s="109">
        <f>Seniori!BL47</f>
        <v>0</v>
      </c>
      <c r="BM70" s="109">
        <f>Seniori!BM47</f>
        <v>0</v>
      </c>
      <c r="BN70" s="109">
        <f>Seniori!BN47</f>
        <v>0</v>
      </c>
      <c r="BO70" s="109">
        <f>Seniori!BO47</f>
        <v>0</v>
      </c>
      <c r="BP70" s="109">
        <f>Seniori!BP47</f>
        <v>0</v>
      </c>
      <c r="BQ70" s="109">
        <f>Seniori!BQ47</f>
        <v>0</v>
      </c>
      <c r="BR70" s="109">
        <f>Seniori!BR47</f>
        <v>0</v>
      </c>
      <c r="BS70" s="109">
        <f>Seniori!BS47</f>
        <v>0</v>
      </c>
      <c r="BT70" s="109">
        <f>Seniori!BT47</f>
        <v>0</v>
      </c>
      <c r="BU70" s="109">
        <f>Seniori!BU47</f>
        <v>0</v>
      </c>
      <c r="BV70" s="109">
        <f>Seniori!BV47</f>
        <v>0</v>
      </c>
      <c r="BW70" s="109">
        <f>Seniori!BW47</f>
        <v>0</v>
      </c>
      <c r="BX70" s="109">
        <f>Seniori!BX47</f>
        <v>0</v>
      </c>
      <c r="BY70" s="109">
        <f>Seniori!BY47</f>
        <v>0</v>
      </c>
      <c r="BZ70" s="109">
        <f>Seniori!BZ47</f>
        <v>0</v>
      </c>
      <c r="CA70" s="109">
        <f>Seniori!CA47</f>
        <v>0</v>
      </c>
      <c r="CB70" s="109">
        <f>Seniori!CB47</f>
        <v>0</v>
      </c>
      <c r="CC70" s="109">
        <f>Seniori!CC47</f>
        <v>0</v>
      </c>
      <c r="CD70" s="109">
        <f>Seniori!CD47</f>
        <v>0</v>
      </c>
      <c r="CE70" s="109">
        <f>Seniori!CE47</f>
        <v>0</v>
      </c>
      <c r="CF70" s="109">
        <f>Seniori!CF47</f>
        <v>0</v>
      </c>
      <c r="CG70" s="109">
        <f>Seniori!CG47</f>
        <v>0</v>
      </c>
      <c r="CH70" s="109">
        <f>Seniori!CH47</f>
        <v>0</v>
      </c>
      <c r="CI70" s="109">
        <f>Seniori!CI47</f>
        <v>0</v>
      </c>
      <c r="CJ70" s="109">
        <f>Seniori!CJ47</f>
        <v>0</v>
      </c>
      <c r="CK70" s="109">
        <f>Seniori!CK47</f>
        <v>0</v>
      </c>
      <c r="CL70" s="109">
        <f>Seniori!CL47</f>
        <v>0</v>
      </c>
      <c r="CM70" s="109">
        <f>Seniori!CM47</f>
        <v>0</v>
      </c>
      <c r="CN70" s="109">
        <f>Seniori!CN47</f>
        <v>0</v>
      </c>
      <c r="CO70" s="109">
        <f>Seniori!CO47</f>
        <v>0</v>
      </c>
      <c r="CP70" s="109">
        <f>Seniori!CP47</f>
        <v>0</v>
      </c>
      <c r="CQ70" s="109">
        <f>Seniori!CQ47</f>
        <v>0</v>
      </c>
      <c r="CR70" s="109">
        <f>Seniori!CR47</f>
        <v>0</v>
      </c>
      <c r="CS70" s="109">
        <f>Seniori!CS47</f>
        <v>0</v>
      </c>
      <c r="CT70" s="109">
        <f>Seniori!CT47</f>
        <v>0</v>
      </c>
      <c r="CU70" s="109">
        <f>Seniori!CU47</f>
        <v>0</v>
      </c>
      <c r="CV70" s="109">
        <f>Seniori!CV47</f>
        <v>0</v>
      </c>
      <c r="CW70" s="109">
        <f>Seniori!CW47</f>
        <v>0</v>
      </c>
      <c r="CX70" s="109">
        <f>Seniori!CX47</f>
        <v>0</v>
      </c>
      <c r="CY70" s="109">
        <f>Seniori!CY47</f>
        <v>0</v>
      </c>
      <c r="CZ70" s="109">
        <f>Seniori!CZ47</f>
        <v>0</v>
      </c>
      <c r="DA70" s="109">
        <f>Seniori!DA47</f>
        <v>0</v>
      </c>
      <c r="DB70" s="109">
        <f>Seniori!DB47</f>
        <v>0</v>
      </c>
      <c r="DC70" s="109">
        <f>Seniori!DC47</f>
        <v>0</v>
      </c>
      <c r="DD70" s="109">
        <f>Seniori!DD47</f>
        <v>0</v>
      </c>
      <c r="DE70" s="109">
        <f>Seniori!DE47</f>
        <v>0</v>
      </c>
      <c r="DF70" s="109">
        <f>Seniori!DF47</f>
        <v>0</v>
      </c>
      <c r="DG70" s="109">
        <f>Seniori!DG47</f>
        <v>0</v>
      </c>
      <c r="DH70" s="109" t="str">
        <f>Seniori!DH47</f>
        <v>o</v>
      </c>
      <c r="DI70" s="109" t="str">
        <f>Seniori!DI47</f>
        <v>o</v>
      </c>
      <c r="DJ70" s="109">
        <f>Seniori!DJ47</f>
        <v>0</v>
      </c>
      <c r="DK70" s="109">
        <f>Seniori!DK47</f>
        <v>0</v>
      </c>
      <c r="DL70" s="109">
        <f>Seniori!DL47</f>
        <v>0</v>
      </c>
      <c r="DM70" s="109">
        <f>Seniori!DM47</f>
        <v>0</v>
      </c>
      <c r="DN70" s="109">
        <f>Seniori!DN47</f>
        <v>0</v>
      </c>
      <c r="DO70" s="109">
        <f>Seniori!DO47</f>
        <v>0</v>
      </c>
      <c r="DP70" s="109">
        <f>Seniori!DP47</f>
        <v>4</v>
      </c>
      <c r="DQ70" s="109" t="str">
        <f>Seniori!DQ47</f>
        <v>o</v>
      </c>
      <c r="DR70" s="109">
        <f>Seniori!DR47</f>
        <v>0</v>
      </c>
      <c r="DS70" s="109">
        <f>Seniori!DS47</f>
        <v>0</v>
      </c>
      <c r="DT70" s="109">
        <f>Seniori!DT47</f>
        <v>0</v>
      </c>
      <c r="DU70" s="109">
        <f>Seniori!DU47</f>
        <v>0</v>
      </c>
      <c r="DV70" s="109">
        <f>Seniori!DV47</f>
        <v>0</v>
      </c>
      <c r="DW70" s="109">
        <f>Seniori!DW47</f>
        <v>0</v>
      </c>
      <c r="DX70" s="109">
        <f>Seniori!DX47</f>
        <v>0</v>
      </c>
      <c r="DY70" s="109">
        <f>Seniori!DY47</f>
        <v>0</v>
      </c>
      <c r="DZ70" s="109">
        <f>Seniori!DZ47</f>
        <v>0</v>
      </c>
      <c r="EA70" s="109">
        <f>Seniori!EA47</f>
        <v>0</v>
      </c>
      <c r="EB70" s="109">
        <f>Seniori!EB47</f>
        <v>0</v>
      </c>
      <c r="EC70" s="109">
        <f>Seniori!EC47</f>
        <v>0</v>
      </c>
      <c r="ED70" s="109">
        <f>Seniori!ED47</f>
        <v>0</v>
      </c>
      <c r="EE70" s="109">
        <f>Seniori!EE47</f>
        <v>0</v>
      </c>
      <c r="EF70" s="109">
        <f>Seniori!EF47</f>
        <v>0</v>
      </c>
      <c r="EG70" s="109">
        <f>Seniori!EG47</f>
        <v>0</v>
      </c>
      <c r="EH70" s="109">
        <f>Seniori!EH47</f>
        <v>0</v>
      </c>
      <c r="EI70" s="109">
        <f>Seniori!EI47</f>
        <v>0</v>
      </c>
      <c r="EJ70" s="109">
        <f>Seniori!EJ47</f>
        <v>0</v>
      </c>
      <c r="EK70" s="109">
        <f>Seniori!EK47</f>
        <v>0</v>
      </c>
      <c r="EL70" s="109">
        <f>Seniori!EL47</f>
        <v>0</v>
      </c>
      <c r="EM70" s="109">
        <f>Seniori!EM47</f>
        <v>0</v>
      </c>
      <c r="EN70" s="109">
        <f>Seniori!EN47</f>
        <v>0</v>
      </c>
      <c r="EO70" s="109">
        <f>Seniori!EO47</f>
        <v>0</v>
      </c>
      <c r="EP70" s="109">
        <f>Seniori!EP47</f>
        <v>0</v>
      </c>
      <c r="EQ70" s="109">
        <f>Seniori!EQ47</f>
        <v>0</v>
      </c>
      <c r="ER70" s="109">
        <f>Seniori!ER47</f>
        <v>0</v>
      </c>
      <c r="ES70" s="109">
        <f>Seniori!ES47</f>
        <v>0</v>
      </c>
      <c r="ET70" s="109">
        <f>Seniori!ET47</f>
        <v>0</v>
      </c>
      <c r="EU70" s="109">
        <f>Seniori!EU47</f>
        <v>0</v>
      </c>
      <c r="EV70" s="109">
        <f>Seniori!EV47</f>
        <v>0</v>
      </c>
      <c r="EW70" s="109">
        <f>Seniori!EW47</f>
        <v>0</v>
      </c>
      <c r="EX70" s="109">
        <f>Seniori!EX47</f>
        <v>0</v>
      </c>
      <c r="EY70" s="109">
        <f>Seniori!EY47</f>
        <v>0</v>
      </c>
      <c r="EZ70" s="109">
        <f>Seniori!EZ47</f>
        <v>0</v>
      </c>
      <c r="FA70" s="109">
        <f>Seniori!FA47</f>
        <v>0</v>
      </c>
      <c r="FB70" s="109">
        <f>Seniori!FB47</f>
        <v>0</v>
      </c>
      <c r="FC70" s="109">
        <f>Seniori!FC47</f>
        <v>0</v>
      </c>
      <c r="FD70" s="109">
        <f>Seniori!FD47</f>
        <v>3</v>
      </c>
      <c r="FE70" s="109">
        <f>Seniori!FE47</f>
        <v>0</v>
      </c>
      <c r="FF70" s="109" t="str">
        <f>Seniori!FF47</f>
        <v>o</v>
      </c>
      <c r="FG70" s="109">
        <f>Seniori!FG47</f>
        <v>0</v>
      </c>
      <c r="FH70" s="109">
        <f>Seniori!FH47</f>
        <v>0</v>
      </c>
      <c r="FI70" s="109">
        <f>Seniori!FI47</f>
        <v>0</v>
      </c>
      <c r="FJ70" s="109">
        <f>Seniori!FJ47</f>
        <v>0</v>
      </c>
      <c r="FK70" s="109">
        <f>Seniori!FK47</f>
        <v>0</v>
      </c>
      <c r="FL70" s="109">
        <f>Seniori!FL47</f>
        <v>0</v>
      </c>
      <c r="FM70" s="109">
        <f>Seniori!FM47</f>
        <v>0</v>
      </c>
      <c r="FN70" s="109">
        <f>Seniori!FN47</f>
        <v>0</v>
      </c>
      <c r="FO70" s="109">
        <f>Seniori!FO47</f>
        <v>0</v>
      </c>
      <c r="FP70" s="109">
        <f>Seniori!FP47</f>
        <v>0</v>
      </c>
      <c r="FQ70" s="109">
        <f>Seniori!FQ47</f>
        <v>0</v>
      </c>
      <c r="FR70" s="109">
        <f>Seniori!FR47</f>
        <v>0</v>
      </c>
      <c r="FS70" s="109">
        <f>Seniori!FS47</f>
        <v>0</v>
      </c>
      <c r="FT70" s="109">
        <f>Seniori!FT47</f>
        <v>0</v>
      </c>
      <c r="FU70" s="109">
        <f>Seniori!FU47</f>
        <v>0</v>
      </c>
      <c r="FV70" s="109">
        <f>Seniori!FV47</f>
        <v>0</v>
      </c>
      <c r="FW70" s="109">
        <f>Seniori!FW47</f>
        <v>0</v>
      </c>
      <c r="FX70" s="109">
        <f>Seniori!FX47</f>
        <v>0</v>
      </c>
      <c r="FY70" s="109">
        <f>Seniori!FY47</f>
        <v>0</v>
      </c>
      <c r="FZ70" s="109">
        <f>Seniori!FZ47</f>
        <v>0</v>
      </c>
      <c r="GA70" s="109">
        <f>Seniori!GA47</f>
        <v>0</v>
      </c>
      <c r="GB70" s="109">
        <f>Seniori!GB47</f>
        <v>0</v>
      </c>
      <c r="GC70" s="109">
        <f>Seniori!GC47</f>
        <v>0</v>
      </c>
      <c r="GD70" s="109">
        <f>Seniori!GD47</f>
        <v>0</v>
      </c>
      <c r="GE70" s="109">
        <f>Seniori!GE47</f>
        <v>0</v>
      </c>
      <c r="GF70" s="109">
        <f>Seniori!GF47</f>
        <v>0</v>
      </c>
      <c r="GG70" s="109">
        <f>Seniori!GG47</f>
        <v>0</v>
      </c>
      <c r="GH70" s="109">
        <f>Seniori!GH47</f>
        <v>0</v>
      </c>
      <c r="GI70" s="109">
        <f>Seniori!GI47</f>
        <v>0</v>
      </c>
      <c r="GJ70" s="109">
        <f>Seniori!GJ47</f>
        <v>0</v>
      </c>
      <c r="GK70" s="109">
        <f>Seniori!GK47</f>
        <v>0</v>
      </c>
      <c r="GL70" s="109">
        <f>Seniori!GL47</f>
        <v>0</v>
      </c>
      <c r="GM70" s="109">
        <f>Seniori!GM47</f>
        <v>0</v>
      </c>
      <c r="GN70" s="109">
        <f>Seniori!GN47</f>
        <v>0</v>
      </c>
      <c r="GO70" s="109">
        <f>Seniori!GO47</f>
        <v>0</v>
      </c>
      <c r="GP70" s="109">
        <f>Seniori!GP47</f>
        <v>0</v>
      </c>
      <c r="GQ70" s="109">
        <f>Seniori!GQ47</f>
        <v>0</v>
      </c>
      <c r="GR70" s="109">
        <f>Seniori!GR47</f>
        <v>0</v>
      </c>
      <c r="GS70" s="109">
        <f>Seniori!GS47</f>
        <v>0</v>
      </c>
      <c r="GT70" s="109">
        <f>Seniori!GT47</f>
        <v>1</v>
      </c>
      <c r="GU70" s="109">
        <f>Seniori!GU47</f>
        <v>4</v>
      </c>
      <c r="GV70" s="109">
        <f>Seniori!GV47</f>
        <v>0</v>
      </c>
      <c r="GW70" s="109">
        <f>Seniori!GW47</f>
        <v>0</v>
      </c>
      <c r="GX70" s="109">
        <f>Seniori!GX47</f>
        <v>0</v>
      </c>
      <c r="GY70" s="109">
        <f>Seniori!GY47</f>
        <v>3</v>
      </c>
      <c r="GZ70" s="109">
        <f>Seniori!GZ47</f>
        <v>0</v>
      </c>
      <c r="HA70" s="109">
        <f>Seniori!HA47</f>
        <v>0</v>
      </c>
      <c r="HB70" s="109">
        <f>Seniori!HB47</f>
        <v>0</v>
      </c>
      <c r="HC70" s="109">
        <f>Seniori!HC47</f>
        <v>0</v>
      </c>
      <c r="HD70" s="109">
        <f>Seniori!HD47</f>
        <v>0</v>
      </c>
      <c r="HE70" s="109">
        <f>Seniori!HE47</f>
        <v>0</v>
      </c>
      <c r="HF70" s="109">
        <f>Seniori!HF47</f>
        <v>0</v>
      </c>
      <c r="HG70" s="109">
        <f>Seniori!HG47</f>
        <v>0</v>
      </c>
      <c r="HH70" s="109">
        <f>Seniori!HH47</f>
        <v>0</v>
      </c>
      <c r="HI70" s="109">
        <f>Seniori!HI47</f>
        <v>0</v>
      </c>
      <c r="HJ70" s="109">
        <f>Seniori!HJ47</f>
        <v>0</v>
      </c>
      <c r="HK70" s="109">
        <f>Seniori!HK47</f>
        <v>0</v>
      </c>
      <c r="HL70" s="109">
        <f>Seniori!HL47</f>
        <v>0</v>
      </c>
      <c r="HM70" s="109">
        <f>Seniori!HM47</f>
        <v>0</v>
      </c>
      <c r="HN70" s="109">
        <f>Seniori!HN47</f>
        <v>0</v>
      </c>
      <c r="HO70" s="109">
        <f>Seniori!HO47</f>
        <v>0</v>
      </c>
      <c r="HP70" s="109">
        <f>Seniori!HP47</f>
        <v>0</v>
      </c>
      <c r="HQ70" s="109">
        <f>Seniori!HQ47</f>
        <v>0</v>
      </c>
      <c r="HR70" s="109">
        <f>Seniori!HR47</f>
        <v>0</v>
      </c>
      <c r="HS70" s="109">
        <f>Seniori!HS47</f>
        <v>0</v>
      </c>
      <c r="HT70" s="109">
        <f>Seniori!HT47</f>
        <v>0</v>
      </c>
      <c r="HU70" s="109">
        <f>Seniori!HU47</f>
        <v>0</v>
      </c>
      <c r="HV70" s="109">
        <f>Seniori!HV47</f>
        <v>0</v>
      </c>
      <c r="HW70" s="109">
        <f>Seniori!HW47</f>
        <v>0</v>
      </c>
      <c r="HX70" s="109">
        <f>Seniori!HX47</f>
        <v>0</v>
      </c>
      <c r="HY70" s="109">
        <f>Seniori!HY47</f>
        <v>0</v>
      </c>
      <c r="HZ70" s="109">
        <f>Seniori!HZ47</f>
        <v>0</v>
      </c>
      <c r="IA70" s="109">
        <f>Seniori!IA47</f>
        <v>0</v>
      </c>
      <c r="IB70" s="109">
        <f>Seniori!IB47</f>
        <v>0</v>
      </c>
      <c r="IC70" s="109">
        <f>Seniori!IC47</f>
        <v>0</v>
      </c>
      <c r="ID70" s="109">
        <f>Seniori!ID47</f>
        <v>0</v>
      </c>
      <c r="IE70" s="109">
        <f>Seniori!IE47</f>
        <v>0</v>
      </c>
      <c r="IF70" s="109">
        <f>Seniori!IF47</f>
        <v>0</v>
      </c>
      <c r="IG70" s="109">
        <f>Seniori!IG47</f>
        <v>0</v>
      </c>
      <c r="IH70" s="109">
        <f>Seniori!IH47</f>
        <v>0</v>
      </c>
      <c r="II70" s="109">
        <f>Seniori!II47</f>
        <v>0</v>
      </c>
      <c r="IJ70" s="109">
        <f>Seniori!IJ47</f>
        <v>0</v>
      </c>
      <c r="IK70" s="109">
        <f>Seniori!IK47</f>
        <v>0</v>
      </c>
      <c r="IL70" s="109">
        <f>Seniori!IL47</f>
        <v>0</v>
      </c>
      <c r="IM70" s="109">
        <f>Seniori!IM47</f>
        <v>0</v>
      </c>
      <c r="IN70" s="109">
        <f>Seniori!IN47</f>
        <v>0</v>
      </c>
      <c r="IO70" s="109">
        <f>Seniori!IO47</f>
        <v>0</v>
      </c>
      <c r="IP70" s="109">
        <f>Seniori!IP47</f>
        <v>0</v>
      </c>
      <c r="IQ70" s="109">
        <f>Seniori!IQ47</f>
        <v>0</v>
      </c>
      <c r="IR70" s="109">
        <f>Seniori!IR47</f>
        <v>0</v>
      </c>
      <c r="IS70" s="109">
        <f>Seniori!IS47</f>
        <v>0</v>
      </c>
      <c r="IT70" s="109">
        <f>Seniori!IT47</f>
        <v>0</v>
      </c>
      <c r="IU70" s="109">
        <f>Seniori!IU47</f>
        <v>0</v>
      </c>
      <c r="IV70" s="109">
        <f>Seniori!IV47</f>
        <v>0</v>
      </c>
      <c r="IW70" s="109">
        <f>Seniori!IW47</f>
        <v>0</v>
      </c>
      <c r="IX70" s="109" t="str">
        <f>Seniori!IX47</f>
        <v>o</v>
      </c>
      <c r="IY70" s="109">
        <f>Seniori!IY47</f>
        <v>1</v>
      </c>
      <c r="IZ70" s="109">
        <f>Seniori!IZ47</f>
        <v>0</v>
      </c>
      <c r="JA70" s="109">
        <f>Seniori!JA47</f>
        <v>0</v>
      </c>
      <c r="JB70" s="109">
        <f>Seniori!JB47</f>
        <v>0</v>
      </c>
      <c r="JC70" s="109">
        <f>Seniori!JC47</f>
        <v>0</v>
      </c>
      <c r="JD70" s="109">
        <f>Seniori!JD47</f>
        <v>0</v>
      </c>
      <c r="JE70" s="109">
        <f>Seniori!JE47</f>
        <v>0</v>
      </c>
      <c r="JF70" s="109">
        <f>Seniori!JF47</f>
        <v>0</v>
      </c>
      <c r="JG70" s="109">
        <f>Seniori!JG47</f>
        <v>4</v>
      </c>
      <c r="JH70" s="109" t="str">
        <f>Seniori!JH47</f>
        <v>o</v>
      </c>
      <c r="JI70" s="109">
        <f>Seniori!JI47</f>
        <v>0</v>
      </c>
      <c r="JJ70" s="109">
        <f>Seniori!JJ47</f>
        <v>0</v>
      </c>
      <c r="JK70" s="109">
        <f>Seniori!JK47</f>
        <v>0</v>
      </c>
      <c r="JL70" s="109">
        <f>Seniori!JL47</f>
        <v>0</v>
      </c>
      <c r="JM70" s="109">
        <f>Seniori!JM47</f>
        <v>0</v>
      </c>
      <c r="JN70" s="109">
        <f>Seniori!JN47</f>
        <v>0</v>
      </c>
      <c r="JO70" s="109">
        <f>Seniori!JO47</f>
        <v>0</v>
      </c>
      <c r="JP70" s="109">
        <f>Seniori!JP47</f>
        <v>0</v>
      </c>
      <c r="JQ70" s="109">
        <f>Seniori!JQ47</f>
        <v>0</v>
      </c>
      <c r="JR70" s="109">
        <f>Seniori!JR47</f>
        <v>0</v>
      </c>
      <c r="JS70" s="109">
        <f>Seniori!JS47</f>
        <v>0</v>
      </c>
      <c r="JT70" s="109">
        <f>Seniori!JT47</f>
        <v>0</v>
      </c>
      <c r="JU70" s="109">
        <f>Seniori!JU47</f>
        <v>0</v>
      </c>
      <c r="JV70" s="109">
        <f>Seniori!JV47</f>
        <v>0</v>
      </c>
      <c r="JW70" s="109">
        <f>Seniori!JW47</f>
        <v>0</v>
      </c>
      <c r="JX70" s="109">
        <f>Seniori!JX47</f>
        <v>0</v>
      </c>
      <c r="JY70" s="109">
        <f>Seniori!JY47</f>
        <v>0</v>
      </c>
      <c r="JZ70" s="109">
        <f>Seniori!JZ47</f>
        <v>0</v>
      </c>
      <c r="KA70" s="109">
        <f>Seniori!KA47</f>
        <v>0</v>
      </c>
      <c r="KB70" s="109">
        <f>Seniori!KB47</f>
        <v>0</v>
      </c>
      <c r="KC70" s="109">
        <f>Seniori!KC47</f>
        <v>0</v>
      </c>
      <c r="KD70" s="109">
        <f>Seniori!KD47</f>
        <v>0</v>
      </c>
      <c r="KE70" s="109">
        <f>Seniori!KE47</f>
        <v>0</v>
      </c>
      <c r="KF70" s="109">
        <f>Seniori!KF47</f>
        <v>0</v>
      </c>
      <c r="KG70" s="109">
        <f>Seniori!KG47</f>
        <v>0</v>
      </c>
      <c r="KH70" s="109">
        <f>Seniori!KH47</f>
        <v>0</v>
      </c>
      <c r="KI70" s="109">
        <f>Seniori!KI47</f>
        <v>0</v>
      </c>
      <c r="KJ70" s="109">
        <f>Seniori!KJ47</f>
        <v>0</v>
      </c>
      <c r="KK70" s="109">
        <f>Seniori!KK47</f>
        <v>0</v>
      </c>
      <c r="KL70" s="109">
        <f>Seniori!KL47</f>
        <v>0</v>
      </c>
      <c r="KM70" s="109">
        <f>Seniori!KM47</f>
        <v>0</v>
      </c>
      <c r="KN70" s="109">
        <f>Seniori!KN47</f>
        <v>0</v>
      </c>
      <c r="KO70" s="109">
        <f>Seniori!KO47</f>
        <v>0</v>
      </c>
      <c r="KP70" s="109">
        <f>Seniori!KP47</f>
        <v>0</v>
      </c>
      <c r="KQ70" s="109">
        <f>Seniori!KQ47</f>
        <v>0</v>
      </c>
      <c r="KR70" s="109">
        <f>Seniori!KR47</f>
        <v>0</v>
      </c>
      <c r="KS70" s="109">
        <f>Seniori!KS47</f>
        <v>0</v>
      </c>
      <c r="KT70" s="109">
        <f>Seniori!KT47</f>
        <v>0</v>
      </c>
      <c r="KU70" s="109">
        <f>Seniori!KU47</f>
        <v>0</v>
      </c>
      <c r="KV70" s="109">
        <f>Seniori!KV47</f>
        <v>0</v>
      </c>
      <c r="KW70" s="109">
        <f>Seniori!KW47</f>
        <v>0</v>
      </c>
      <c r="KX70" s="109">
        <f>Seniori!KX47</f>
        <v>0</v>
      </c>
      <c r="KY70" s="109">
        <f>Seniori!KY47</f>
        <v>0</v>
      </c>
      <c r="KZ70" s="109">
        <f>Seniori!KZ47</f>
        <v>0</v>
      </c>
      <c r="LA70" s="109">
        <f>Seniori!LA47</f>
        <v>0</v>
      </c>
      <c r="LB70" s="109">
        <f>Seniori!LB47</f>
        <v>0</v>
      </c>
      <c r="LC70" s="109">
        <f>Seniori!LC47</f>
        <v>0</v>
      </c>
      <c r="LD70" s="109">
        <f>Seniori!LD47</f>
        <v>0</v>
      </c>
      <c r="LE70" s="109">
        <f>Seniori!LE47</f>
        <v>0</v>
      </c>
      <c r="LF70" s="109">
        <f>Seniori!LF47</f>
        <v>0</v>
      </c>
      <c r="LG70" s="109">
        <f>Seniori!LG47</f>
        <v>0</v>
      </c>
      <c r="LH70" s="109">
        <f>Seniori!LH47</f>
        <v>0</v>
      </c>
      <c r="LI70" s="109">
        <f>Seniori!LI47</f>
        <v>0</v>
      </c>
      <c r="LJ70" s="109">
        <f>Seniori!LJ47</f>
        <v>0</v>
      </c>
      <c r="LK70" s="109">
        <f>Seniori!LK47</f>
        <v>0</v>
      </c>
      <c r="LL70" s="109">
        <f>Seniori!LL47</f>
        <v>0</v>
      </c>
      <c r="LM70" s="109">
        <f>Seniori!LM47</f>
        <v>0</v>
      </c>
      <c r="LN70" s="109">
        <f>Seniori!LN47</f>
        <v>0</v>
      </c>
      <c r="LO70" s="109">
        <f>Seniori!LO47</f>
        <v>0</v>
      </c>
      <c r="LP70" s="109">
        <f>Seniori!LP47</f>
        <v>0</v>
      </c>
      <c r="LQ70" s="109">
        <f>Seniori!LQ47</f>
        <v>0</v>
      </c>
      <c r="LR70" s="109">
        <f>Seniori!LR47</f>
        <v>0</v>
      </c>
      <c r="LS70" s="109">
        <f>Seniori!LS47</f>
        <v>0</v>
      </c>
      <c r="LT70" s="109">
        <f>Seniori!LT47</f>
        <v>0</v>
      </c>
      <c r="LU70" s="109">
        <f>Seniori!LU47</f>
        <v>0</v>
      </c>
      <c r="LV70" s="109">
        <f>Seniori!LV47</f>
        <v>0</v>
      </c>
      <c r="LW70" s="109">
        <f>Seniori!LW47</f>
        <v>0</v>
      </c>
      <c r="LX70" s="109">
        <f>Seniori!LX47</f>
        <v>0</v>
      </c>
      <c r="LY70" s="109">
        <f>Seniori!LY47</f>
        <v>0</v>
      </c>
      <c r="LZ70" s="109">
        <f>Seniori!LZ47</f>
        <v>0</v>
      </c>
      <c r="MA70" s="109">
        <f>Seniori!MA47</f>
        <v>0</v>
      </c>
      <c r="MB70" s="109">
        <f>Seniori!MB47</f>
        <v>0</v>
      </c>
      <c r="MC70" s="109">
        <f>Seniori!MC47</f>
        <v>0</v>
      </c>
      <c r="MD70" s="109">
        <f>Seniori!MD47</f>
        <v>0</v>
      </c>
      <c r="ME70" s="109">
        <f>Seniori!ME47</f>
        <v>0</v>
      </c>
      <c r="MF70" s="109">
        <f>Seniori!MF47</f>
        <v>0</v>
      </c>
      <c r="MG70" s="109">
        <f>Seniori!MG47</f>
        <v>0</v>
      </c>
      <c r="MH70" s="109">
        <f>Seniori!MH47</f>
        <v>0</v>
      </c>
      <c r="MI70" s="109">
        <f>Seniori!MI47</f>
        <v>0</v>
      </c>
      <c r="MJ70" s="109">
        <f>Seniori!MJ47</f>
        <v>0</v>
      </c>
      <c r="MK70" s="109">
        <f>Seniori!MK47</f>
        <v>0</v>
      </c>
      <c r="ML70" s="109">
        <f>Seniori!ML47</f>
        <v>0</v>
      </c>
      <c r="MM70" s="109">
        <f>Seniori!MM47</f>
        <v>0</v>
      </c>
      <c r="MN70" s="109">
        <f>Seniori!MN47</f>
        <v>0</v>
      </c>
      <c r="MO70" s="109">
        <f>Seniori!MO47</f>
        <v>0</v>
      </c>
      <c r="MP70" s="109">
        <f>Seniori!MP47</f>
        <v>0</v>
      </c>
      <c r="MQ70" s="109">
        <f>Seniori!MQ47</f>
        <v>0</v>
      </c>
      <c r="MR70" s="109">
        <f>Seniori!MR47</f>
        <v>0</v>
      </c>
      <c r="MS70" s="109">
        <f>Seniori!MS47</f>
        <v>0</v>
      </c>
      <c r="MT70" s="109">
        <f>Seniori!MT47</f>
        <v>0</v>
      </c>
      <c r="MU70" s="109">
        <f>Seniori!MU47</f>
        <v>0</v>
      </c>
      <c r="MV70" s="109">
        <f>Seniori!MV47</f>
        <v>0</v>
      </c>
      <c r="MW70" s="109">
        <f>Seniori!MW47</f>
        <v>0</v>
      </c>
      <c r="MX70" s="109">
        <f>Seniori!MX47</f>
        <v>0</v>
      </c>
      <c r="MY70" s="109">
        <f>Seniori!MY47</f>
        <v>0</v>
      </c>
      <c r="MZ70" s="109">
        <f>Seniori!MZ47</f>
        <v>0</v>
      </c>
      <c r="NA70" s="109">
        <f>Seniori!NA47</f>
        <v>0</v>
      </c>
      <c r="NB70" s="109">
        <f>Seniori!NB47</f>
        <v>0</v>
      </c>
      <c r="NC70" s="109">
        <f>Seniori!NC47</f>
        <v>0</v>
      </c>
      <c r="ND70" s="109">
        <f>Seniori!ND47</f>
        <v>0</v>
      </c>
      <c r="NE70" s="109">
        <f>Seniori!NE47</f>
        <v>0</v>
      </c>
      <c r="NF70" s="109">
        <f>Seniori!NF47</f>
        <v>0</v>
      </c>
      <c r="NG70" s="109">
        <f>Seniori!NG47</f>
        <v>0</v>
      </c>
      <c r="NH70" s="109">
        <f>Seniori!NH47</f>
        <v>0</v>
      </c>
      <c r="NI70" s="109">
        <f>Seniori!NI47</f>
        <v>0</v>
      </c>
      <c r="NJ70" s="109">
        <f>Seniori!NJ47</f>
        <v>0</v>
      </c>
      <c r="NK70" s="109">
        <f>Seniori!NK47</f>
        <v>0</v>
      </c>
      <c r="NL70" s="109">
        <f>Seniori!NL47</f>
        <v>0</v>
      </c>
      <c r="NM70" s="109">
        <f>Seniori!NM47</f>
        <v>0</v>
      </c>
      <c r="NN70" s="109">
        <f>Seniori!NN47</f>
        <v>0</v>
      </c>
      <c r="NO70" s="109">
        <f>Seniori!NO47</f>
        <v>0</v>
      </c>
      <c r="NP70" s="109">
        <f>Seniori!NP47</f>
        <v>0</v>
      </c>
      <c r="NQ70" s="109">
        <f>Seniori!NQ47</f>
        <v>0</v>
      </c>
      <c r="NR70" s="109">
        <f>Seniori!NR47</f>
        <v>0</v>
      </c>
      <c r="NS70" s="109">
        <f>Seniori!NS47</f>
        <v>0</v>
      </c>
      <c r="NT70" s="109">
        <f>Seniori!NT47</f>
        <v>0</v>
      </c>
      <c r="NU70" s="109">
        <f>Seniori!NU47</f>
        <v>0</v>
      </c>
      <c r="NV70" s="109">
        <f>Seniori!NV47</f>
        <v>0</v>
      </c>
      <c r="NW70" s="109">
        <f>Seniori!NW47</f>
        <v>0</v>
      </c>
      <c r="NX70" s="109">
        <f>Seniori!NX47</f>
        <v>0</v>
      </c>
      <c r="NY70" s="109">
        <f>Seniori!NY47</f>
        <v>0</v>
      </c>
      <c r="NZ70" s="109">
        <f>Seniori!NZ47</f>
        <v>0</v>
      </c>
      <c r="OA70" s="109">
        <f>Seniori!OA47</f>
        <v>0</v>
      </c>
      <c r="OB70" s="109">
        <f>Seniori!OB47</f>
        <v>0</v>
      </c>
      <c r="OC70" s="109">
        <f>Seniori!OC47</f>
        <v>0</v>
      </c>
      <c r="OD70" s="109">
        <f>Seniori!OD47</f>
        <v>0</v>
      </c>
      <c r="OE70" s="109">
        <f>Seniori!OE47</f>
        <v>0</v>
      </c>
      <c r="OF70" s="109">
        <f>Seniori!OF47</f>
        <v>0</v>
      </c>
      <c r="OG70" s="109">
        <f>Seniori!OG47</f>
        <v>0</v>
      </c>
      <c r="OH70" s="109">
        <f>Seniori!OH47</f>
        <v>0</v>
      </c>
      <c r="OI70" s="109">
        <f>Seniori!OI47</f>
        <v>0</v>
      </c>
      <c r="OJ70" s="109">
        <f>Seniori!OJ47</f>
        <v>0</v>
      </c>
      <c r="OK70" s="109">
        <f>Seniori!OK47</f>
        <v>0</v>
      </c>
      <c r="OL70" s="109">
        <f>Seniori!OL47</f>
        <v>0</v>
      </c>
      <c r="OM70" s="109">
        <f>Seniori!OM47</f>
        <v>0</v>
      </c>
      <c r="ON70" s="109">
        <f>Seniori!ON47</f>
        <v>0</v>
      </c>
      <c r="OO70" s="109">
        <f>Seniori!OO47</f>
        <v>0</v>
      </c>
      <c r="OP70" s="109">
        <f>Seniori!OP47</f>
        <v>0</v>
      </c>
      <c r="OQ70" s="109">
        <f>Seniori!OQ47</f>
        <v>0</v>
      </c>
      <c r="OR70" s="109">
        <f>Seniori!OR47</f>
        <v>0</v>
      </c>
      <c r="OS70" s="109">
        <f>Seniori!OS47</f>
        <v>0</v>
      </c>
      <c r="OT70" s="109">
        <f>Seniori!OT47</f>
        <v>0</v>
      </c>
      <c r="OU70" s="109">
        <f>Seniori!OU47</f>
        <v>0</v>
      </c>
      <c r="OV70" s="109">
        <f>Seniori!OV47</f>
        <v>0</v>
      </c>
      <c r="OW70" s="109">
        <f>Seniori!OW47</f>
        <v>0</v>
      </c>
      <c r="OX70" s="109">
        <f>Seniori!OX47</f>
        <v>0</v>
      </c>
      <c r="OY70" s="109">
        <f>Seniori!OY47</f>
        <v>0</v>
      </c>
      <c r="OZ70" s="109">
        <f>Seniori!OZ47</f>
        <v>0</v>
      </c>
      <c r="PA70" s="109">
        <f>Seniori!PA47</f>
        <v>0</v>
      </c>
      <c r="PB70" s="109">
        <f>Seniori!PB47</f>
        <v>0</v>
      </c>
      <c r="PC70" s="109">
        <f>Seniori!PC47</f>
        <v>0</v>
      </c>
      <c r="PD70" s="109">
        <f>Seniori!PD47</f>
        <v>0</v>
      </c>
      <c r="PE70" s="109">
        <f>Seniori!PE47</f>
        <v>0</v>
      </c>
      <c r="PF70" s="109">
        <f>Seniori!PF47</f>
        <v>0</v>
      </c>
      <c r="PG70" s="109">
        <f>Seniori!PG47</f>
        <v>0</v>
      </c>
      <c r="PH70" s="109">
        <f>Seniori!PH47</f>
        <v>0</v>
      </c>
      <c r="PI70" s="109">
        <f>Seniori!PI47</f>
        <v>0</v>
      </c>
      <c r="PJ70" s="109">
        <f>Seniori!PJ47</f>
        <v>0</v>
      </c>
      <c r="PK70" s="109">
        <f>Seniori!PK47</f>
        <v>0</v>
      </c>
      <c r="PL70" s="109">
        <f>Seniori!PL47</f>
        <v>0</v>
      </c>
      <c r="PM70" s="109">
        <f>Seniori!PM47</f>
        <v>0</v>
      </c>
      <c r="PN70" s="109">
        <f>Seniori!PN47</f>
        <v>0</v>
      </c>
      <c r="PO70" s="109">
        <f>Seniori!PO47</f>
        <v>0</v>
      </c>
      <c r="PP70" s="109">
        <f>Seniori!PP47</f>
        <v>0</v>
      </c>
      <c r="PQ70" s="109">
        <f>Seniori!PQ47</f>
        <v>0</v>
      </c>
      <c r="PR70" s="109">
        <f>Seniori!PR47</f>
        <v>0</v>
      </c>
      <c r="PS70" s="109">
        <f>Seniori!PS47</f>
        <v>0</v>
      </c>
      <c r="PT70" s="109">
        <f>Seniori!PT47</f>
        <v>0</v>
      </c>
      <c r="PU70" s="109">
        <f>Seniori!PU47</f>
        <v>0</v>
      </c>
      <c r="PV70" s="109">
        <f>Seniori!PV47</f>
        <v>0</v>
      </c>
      <c r="PW70" s="109">
        <f>Seniori!PW47</f>
        <v>0</v>
      </c>
      <c r="PX70" s="109">
        <f>Seniori!PX47</f>
        <v>0</v>
      </c>
      <c r="PY70" s="109">
        <f>Seniori!PY47</f>
        <v>0</v>
      </c>
      <c r="PZ70" s="109">
        <f>Seniori!PZ47</f>
        <v>0</v>
      </c>
      <c r="QA70" s="109">
        <f>Seniori!QA47</f>
        <v>0</v>
      </c>
      <c r="QB70" s="109">
        <f>Seniori!QB47</f>
        <v>0</v>
      </c>
      <c r="QC70" s="109">
        <f>Seniori!QC47</f>
        <v>0</v>
      </c>
      <c r="QD70" s="109">
        <f>Seniori!QD47</f>
        <v>0</v>
      </c>
      <c r="QE70" s="109">
        <f>Seniori!QE47</f>
        <v>0</v>
      </c>
      <c r="QF70" s="109">
        <f>Seniori!QF47</f>
        <v>0</v>
      </c>
      <c r="QG70" s="109">
        <f>Seniori!QG47</f>
        <v>0</v>
      </c>
      <c r="QH70" s="109">
        <f>Seniori!QH47</f>
        <v>0</v>
      </c>
      <c r="QI70" s="109">
        <f>Seniori!QI47</f>
        <v>0</v>
      </c>
      <c r="QJ70" s="109">
        <f>Seniori!QJ47</f>
        <v>0</v>
      </c>
      <c r="QK70" s="109">
        <f>Seniori!QK47</f>
        <v>0</v>
      </c>
      <c r="QL70" s="109">
        <f>Seniori!QL47</f>
        <v>0</v>
      </c>
      <c r="QM70" s="109">
        <f>Seniori!QM47</f>
        <v>0</v>
      </c>
      <c r="QN70" s="109">
        <f>Seniori!QN47</f>
        <v>0</v>
      </c>
      <c r="QO70" s="109">
        <f>Seniori!QO47</f>
        <v>0</v>
      </c>
      <c r="QP70" s="109">
        <f>Seniori!QP47</f>
        <v>0</v>
      </c>
      <c r="QQ70" s="109">
        <f>Seniori!QQ47</f>
        <v>0</v>
      </c>
      <c r="QR70" s="109">
        <f>Seniori!QR47</f>
        <v>0</v>
      </c>
      <c r="QS70" s="109">
        <f>Seniori!QS47</f>
        <v>0</v>
      </c>
      <c r="QT70" s="109">
        <f>Seniori!QT47</f>
        <v>0</v>
      </c>
      <c r="QU70" s="109">
        <f>Seniori!QU47</f>
        <v>0</v>
      </c>
      <c r="QV70" s="109">
        <f>Seniori!QV47</f>
        <v>0</v>
      </c>
      <c r="QW70" s="109">
        <f>Seniori!QW47</f>
        <v>0</v>
      </c>
      <c r="QX70" s="109">
        <f>Seniori!QX47</f>
        <v>0</v>
      </c>
      <c r="QY70" s="109">
        <f>Seniori!QY47</f>
        <v>0</v>
      </c>
      <c r="QZ70" s="109">
        <f>Seniori!QZ47</f>
        <v>0</v>
      </c>
      <c r="RA70" s="109">
        <f>Seniori!RA47</f>
        <v>0</v>
      </c>
      <c r="RB70" s="109">
        <f>Seniori!RB47</f>
        <v>0</v>
      </c>
      <c r="RC70" s="109">
        <f>Seniori!RC47</f>
        <v>0</v>
      </c>
      <c r="RD70" s="109">
        <f>Seniori!RD47</f>
        <v>0</v>
      </c>
      <c r="RE70" s="109">
        <f>Seniori!RE47</f>
        <v>0</v>
      </c>
      <c r="RF70" s="109">
        <f>Seniori!RF47</f>
        <v>0</v>
      </c>
      <c r="RG70" s="109">
        <f>Seniori!RG47</f>
        <v>0</v>
      </c>
      <c r="RH70" s="109">
        <f>Seniori!RH47</f>
        <v>0</v>
      </c>
      <c r="RI70" s="109">
        <f>Seniori!RI47</f>
        <v>0</v>
      </c>
      <c r="RJ70" s="109">
        <f>Seniori!RJ47</f>
        <v>0</v>
      </c>
      <c r="RK70" s="109">
        <f>Seniori!RK47</f>
        <v>0</v>
      </c>
      <c r="RL70" s="109">
        <f>Seniori!RL47</f>
        <v>0</v>
      </c>
      <c r="RM70" s="109">
        <f>Seniori!RM47</f>
        <v>0</v>
      </c>
      <c r="RN70" s="109">
        <f>Seniori!RN47</f>
        <v>0</v>
      </c>
      <c r="RO70" s="109">
        <f>Seniori!RO47</f>
        <v>0</v>
      </c>
      <c r="RP70" s="109">
        <f>Seniori!RP47</f>
        <v>0</v>
      </c>
      <c r="RQ70" s="109">
        <f>Seniori!RQ47</f>
        <v>0</v>
      </c>
      <c r="RR70" s="109">
        <f>Seniori!RR47</f>
        <v>0</v>
      </c>
      <c r="RS70" s="109">
        <f>Seniori!RS47</f>
        <v>0</v>
      </c>
      <c r="RT70" s="109">
        <f>Seniori!RT47</f>
        <v>0</v>
      </c>
      <c r="RU70" s="109">
        <f>Seniori!RU47</f>
        <v>0</v>
      </c>
      <c r="RV70" s="109">
        <f>Seniori!RV47</f>
        <v>0</v>
      </c>
      <c r="RW70" s="109">
        <f>Seniori!RW47</f>
        <v>0</v>
      </c>
      <c r="RX70" s="109">
        <f>Seniori!RX47</f>
        <v>0</v>
      </c>
      <c r="RY70" s="109">
        <f>Seniori!RY47</f>
        <v>0</v>
      </c>
      <c r="RZ70" s="109">
        <f>Seniori!RZ47</f>
        <v>0</v>
      </c>
      <c r="SA70" s="109">
        <f>Seniori!SA47</f>
        <v>0</v>
      </c>
      <c r="SB70" s="109">
        <f>Seniori!SB47</f>
        <v>0</v>
      </c>
      <c r="SC70" s="109">
        <f>Seniori!SC47</f>
        <v>0</v>
      </c>
      <c r="SD70" s="109">
        <f>Seniori!SD47</f>
        <v>0</v>
      </c>
      <c r="SE70" s="109">
        <f>Seniori!SE47</f>
        <v>0</v>
      </c>
      <c r="SF70" s="109">
        <f>Seniori!SF47</f>
        <v>0</v>
      </c>
      <c r="SG70" s="109">
        <f>Seniori!SG47</f>
        <v>0</v>
      </c>
      <c r="SH70" s="109">
        <f>Seniori!SH47</f>
        <v>0</v>
      </c>
      <c r="SI70" s="109">
        <f>Seniori!SI47</f>
        <v>0</v>
      </c>
      <c r="SJ70" s="109">
        <f>Seniori!SJ47</f>
        <v>0</v>
      </c>
      <c r="SK70" s="109">
        <f>Seniori!SK47</f>
        <v>0</v>
      </c>
      <c r="SL70" s="109">
        <f>Seniori!SL47</f>
        <v>0</v>
      </c>
      <c r="SM70" s="109">
        <f>Seniori!SM47</f>
        <v>0</v>
      </c>
      <c r="SN70" s="109">
        <f>Seniori!SN47</f>
        <v>0</v>
      </c>
      <c r="SO70" s="109">
        <f>Seniori!SO47</f>
        <v>0</v>
      </c>
      <c r="SP70" s="109">
        <f>Seniori!SP47</f>
        <v>0</v>
      </c>
      <c r="SQ70" s="109">
        <f>Seniori!SQ47</f>
        <v>0</v>
      </c>
      <c r="SR70" s="109">
        <f>Seniori!SR47</f>
        <v>0</v>
      </c>
      <c r="SS70" s="109">
        <f>Seniori!SS47</f>
        <v>0</v>
      </c>
      <c r="ST70" s="109">
        <f>Seniori!ST47</f>
        <v>0</v>
      </c>
      <c r="SU70" s="109">
        <f>Seniori!SU47</f>
        <v>0</v>
      </c>
      <c r="SV70" s="109">
        <f>Seniori!SV47</f>
        <v>0</v>
      </c>
      <c r="SW70" s="109">
        <f>Seniori!SW47</f>
        <v>0</v>
      </c>
      <c r="SX70" s="109">
        <f>Seniori!SX47</f>
        <v>0</v>
      </c>
      <c r="SY70" s="109">
        <f>Seniori!SY47</f>
        <v>0</v>
      </c>
      <c r="SZ70" s="109">
        <f>Seniori!SZ47</f>
        <v>0</v>
      </c>
      <c r="TA70" s="109">
        <f>Seniori!TA47</f>
        <v>0</v>
      </c>
      <c r="TB70" s="109">
        <f>Seniori!TB47</f>
        <v>0</v>
      </c>
    </row>
    <row r="71" spans="1:522" s="1" customFormat="1" ht="18" customHeight="1" x14ac:dyDescent="0.2">
      <c r="A71" s="12">
        <v>53</v>
      </c>
      <c r="B71" s="11" t="s">
        <v>285</v>
      </c>
      <c r="C71" s="1">
        <v>10989</v>
      </c>
      <c r="E71" s="4" t="s">
        <v>88</v>
      </c>
      <c r="F71" s="64">
        <v>6761</v>
      </c>
      <c r="G71" s="9" t="s">
        <v>127</v>
      </c>
      <c r="H71" s="62" t="s">
        <v>23</v>
      </c>
      <c r="I71" s="1">
        <f>SUM(K71:TB71)</f>
        <v>19</v>
      </c>
      <c r="J71" s="12">
        <f>Tabuľka3[[#This Row],[Stĺpec9]]</f>
        <v>19</v>
      </c>
      <c r="K71" s="109">
        <f>Juniori!K14</f>
        <v>0</v>
      </c>
      <c r="L71" s="109">
        <f>Juniori!L14</f>
        <v>0</v>
      </c>
      <c r="M71" s="109">
        <f>Juniori!M14</f>
        <v>0</v>
      </c>
      <c r="N71" s="109">
        <f>Juniori!N14</f>
        <v>0</v>
      </c>
      <c r="O71" s="109">
        <f>Juniori!O14</f>
        <v>0</v>
      </c>
      <c r="P71" s="109">
        <f>Juniori!P14</f>
        <v>0</v>
      </c>
      <c r="Q71" s="109">
        <f>Juniori!Q14</f>
        <v>0</v>
      </c>
      <c r="R71" s="109">
        <f>Juniori!R14</f>
        <v>0</v>
      </c>
      <c r="S71" s="109">
        <f>Juniori!S14</f>
        <v>0</v>
      </c>
      <c r="T71" s="109">
        <f>Juniori!T14</f>
        <v>0</v>
      </c>
      <c r="U71" s="109">
        <f>Juniori!U14</f>
        <v>0</v>
      </c>
      <c r="V71" s="109">
        <f>Juniori!V14</f>
        <v>0</v>
      </c>
      <c r="W71" s="109">
        <f>Juniori!W14</f>
        <v>0</v>
      </c>
      <c r="X71" s="109">
        <f>Juniori!X14</f>
        <v>0</v>
      </c>
      <c r="Y71" s="109">
        <f>Juniori!Y14</f>
        <v>0</v>
      </c>
      <c r="Z71" s="109">
        <f>Juniori!Z14</f>
        <v>0</v>
      </c>
      <c r="AA71" s="109">
        <f>Juniori!AA14</f>
        <v>6</v>
      </c>
      <c r="AB71" s="109">
        <f>Juniori!AB14</f>
        <v>0</v>
      </c>
      <c r="AC71" s="109">
        <f>Juniori!AC14</f>
        <v>0</v>
      </c>
      <c r="AD71" s="109">
        <f>Juniori!AD14</f>
        <v>0</v>
      </c>
      <c r="AE71" s="109">
        <f>Juniori!AE14</f>
        <v>0</v>
      </c>
      <c r="AF71" s="109">
        <f>Juniori!AF14</f>
        <v>0</v>
      </c>
      <c r="AG71" s="109">
        <f>Juniori!AG14</f>
        <v>0</v>
      </c>
      <c r="AH71" s="109">
        <f>Juniori!AH14</f>
        <v>0</v>
      </c>
      <c r="AI71" s="109">
        <f>Juniori!AI14</f>
        <v>0</v>
      </c>
      <c r="AJ71" s="109">
        <f>Juniori!AJ14</f>
        <v>0</v>
      </c>
      <c r="AK71" s="109">
        <f>Juniori!AK14</f>
        <v>0</v>
      </c>
      <c r="AL71" s="109">
        <f>Juniori!AL14</f>
        <v>0</v>
      </c>
      <c r="AM71" s="109">
        <f>Juniori!AM14</f>
        <v>0</v>
      </c>
      <c r="AN71" s="109">
        <f>Juniori!AN14</f>
        <v>0</v>
      </c>
      <c r="AO71" s="109">
        <f>Juniori!AO14</f>
        <v>0</v>
      </c>
      <c r="AP71" s="109">
        <f>Juniori!AP14</f>
        <v>0</v>
      </c>
      <c r="AQ71" s="109">
        <f>Juniori!AQ14</f>
        <v>0</v>
      </c>
      <c r="AR71" s="109">
        <f>Juniori!AR14</f>
        <v>0</v>
      </c>
      <c r="AS71" s="109">
        <f>Juniori!AS14</f>
        <v>0</v>
      </c>
      <c r="AT71" s="109">
        <f>Juniori!AT14</f>
        <v>0</v>
      </c>
      <c r="AU71" s="109">
        <f>Juniori!AU14</f>
        <v>0</v>
      </c>
      <c r="AV71" s="109">
        <f>Juniori!AV14</f>
        <v>0</v>
      </c>
      <c r="AW71" s="109">
        <f>Juniori!AW14</f>
        <v>0</v>
      </c>
      <c r="AX71" s="109">
        <f>Juniori!AX14</f>
        <v>0</v>
      </c>
      <c r="AY71" s="109">
        <f>Juniori!AY14</f>
        <v>0</v>
      </c>
      <c r="AZ71" s="109">
        <f>Juniori!AZ14</f>
        <v>0</v>
      </c>
      <c r="BA71" s="109" t="str">
        <f>Juniori!BA14</f>
        <v>o</v>
      </c>
      <c r="BB71" s="109">
        <f>Juniori!BB14</f>
        <v>2</v>
      </c>
      <c r="BC71" s="109">
        <f>Juniori!BC14</f>
        <v>0</v>
      </c>
      <c r="BD71" s="109">
        <f>Juniori!BD14</f>
        <v>0</v>
      </c>
      <c r="BE71" s="109">
        <f>Juniori!BE14</f>
        <v>0</v>
      </c>
      <c r="BF71" s="109">
        <f>Juniori!BF14</f>
        <v>0</v>
      </c>
      <c r="BG71" s="109">
        <f>Juniori!BG14</f>
        <v>0</v>
      </c>
      <c r="BH71" s="109">
        <f>Juniori!BH14</f>
        <v>0</v>
      </c>
      <c r="BI71" s="109">
        <f>Juniori!BI14</f>
        <v>0</v>
      </c>
      <c r="BJ71" s="109">
        <f>Juniori!BJ14</f>
        <v>0</v>
      </c>
      <c r="BK71" s="109">
        <f>Juniori!BK14</f>
        <v>0</v>
      </c>
      <c r="BL71" s="109">
        <f>Juniori!BL14</f>
        <v>0</v>
      </c>
      <c r="BM71" s="109">
        <f>Juniori!BM14</f>
        <v>0</v>
      </c>
      <c r="BN71" s="109">
        <f>Juniori!BN14</f>
        <v>0</v>
      </c>
      <c r="BO71" s="109">
        <f>Juniori!BO14</f>
        <v>0</v>
      </c>
      <c r="BP71" s="109">
        <f>Juniori!BP14</f>
        <v>0</v>
      </c>
      <c r="BQ71" s="109">
        <f>Juniori!BQ14</f>
        <v>0</v>
      </c>
      <c r="BR71" s="109">
        <f>Juniori!BR14</f>
        <v>0</v>
      </c>
      <c r="BS71" s="109">
        <f>Juniori!BS14</f>
        <v>0</v>
      </c>
      <c r="BT71" s="109">
        <f>Juniori!BT14</f>
        <v>0</v>
      </c>
      <c r="BU71" s="109">
        <f>Juniori!BU14</f>
        <v>0</v>
      </c>
      <c r="BV71" s="109">
        <f>Juniori!BV14</f>
        <v>0</v>
      </c>
      <c r="BW71" s="109">
        <f>Juniori!BW14</f>
        <v>0</v>
      </c>
      <c r="BX71" s="109">
        <f>Juniori!BX14</f>
        <v>0</v>
      </c>
      <c r="BY71" s="109">
        <f>Juniori!BY14</f>
        <v>0</v>
      </c>
      <c r="BZ71" s="109">
        <f>Juniori!BZ14</f>
        <v>0</v>
      </c>
      <c r="CA71" s="109">
        <f>Juniori!CA14</f>
        <v>0</v>
      </c>
      <c r="CB71" s="109">
        <f>Juniori!CB14</f>
        <v>0</v>
      </c>
      <c r="CC71" s="109">
        <f>Juniori!CC14</f>
        <v>0</v>
      </c>
      <c r="CD71" s="109">
        <f>Juniori!CD14</f>
        <v>0</v>
      </c>
      <c r="CE71" s="109">
        <f>Juniori!CE14</f>
        <v>0</v>
      </c>
      <c r="CF71" s="109">
        <f>Juniori!CF14</f>
        <v>0</v>
      </c>
      <c r="CG71" s="109">
        <f>Juniori!CG14</f>
        <v>0</v>
      </c>
      <c r="CH71" s="109">
        <f>Juniori!CH14</f>
        <v>0</v>
      </c>
      <c r="CI71" s="109">
        <f>Juniori!CI14</f>
        <v>0</v>
      </c>
      <c r="CJ71" s="109">
        <f>Juniori!CJ14</f>
        <v>0</v>
      </c>
      <c r="CK71" s="109">
        <f>Juniori!CK14</f>
        <v>0</v>
      </c>
      <c r="CL71" s="109">
        <f>Juniori!CL14</f>
        <v>0</v>
      </c>
      <c r="CM71" s="109">
        <f>Juniori!CM14</f>
        <v>0</v>
      </c>
      <c r="CN71" s="109">
        <f>Juniori!CN14</f>
        <v>0</v>
      </c>
      <c r="CO71" s="109">
        <f>Juniori!CO14</f>
        <v>0</v>
      </c>
      <c r="CP71" s="109">
        <f>Juniori!CP14</f>
        <v>0</v>
      </c>
      <c r="CQ71" s="109">
        <f>Juniori!CQ14</f>
        <v>0</v>
      </c>
      <c r="CR71" s="109">
        <f>Juniori!CR14</f>
        <v>0</v>
      </c>
      <c r="CS71" s="109">
        <f>Juniori!CS14</f>
        <v>0</v>
      </c>
      <c r="CT71" s="109">
        <f>Juniori!CT14</f>
        <v>0</v>
      </c>
      <c r="CU71" s="109">
        <f>Juniori!CU14</f>
        <v>0</v>
      </c>
      <c r="CV71" s="109">
        <f>Juniori!CV14</f>
        <v>0</v>
      </c>
      <c r="CW71" s="109">
        <f>Juniori!CW14</f>
        <v>0</v>
      </c>
      <c r="CX71" s="109">
        <f>Juniori!CX14</f>
        <v>0</v>
      </c>
      <c r="CY71" s="109">
        <f>Juniori!CY14</f>
        <v>0</v>
      </c>
      <c r="CZ71" s="109">
        <f>Juniori!CZ14</f>
        <v>0</v>
      </c>
      <c r="DA71" s="109">
        <f>Juniori!DA14</f>
        <v>0</v>
      </c>
      <c r="DB71" s="109">
        <f>Juniori!DB14</f>
        <v>0</v>
      </c>
      <c r="DC71" s="109">
        <f>Juniori!DC14</f>
        <v>0</v>
      </c>
      <c r="DD71" s="109">
        <f>Juniori!DD14</f>
        <v>0</v>
      </c>
      <c r="DE71" s="109">
        <f>Juniori!DE14</f>
        <v>0</v>
      </c>
      <c r="DF71" s="109">
        <f>Juniori!DF14</f>
        <v>0</v>
      </c>
      <c r="DG71" s="109">
        <f>Juniori!DG14</f>
        <v>0</v>
      </c>
      <c r="DH71" s="109">
        <f>Juniori!DH14</f>
        <v>0</v>
      </c>
      <c r="DI71" s="109">
        <f>Juniori!DI14</f>
        <v>0</v>
      </c>
      <c r="DJ71" s="109">
        <f>Juniori!DJ14</f>
        <v>0</v>
      </c>
      <c r="DK71" s="109">
        <f>Juniori!DK14</f>
        <v>0</v>
      </c>
      <c r="DL71" s="109">
        <f>Juniori!DL14</f>
        <v>0</v>
      </c>
      <c r="DM71" s="109">
        <f>Juniori!DM14</f>
        <v>0</v>
      </c>
      <c r="DN71" s="109">
        <f>Juniori!DN14</f>
        <v>0</v>
      </c>
      <c r="DO71" s="109">
        <f>Juniori!DO14</f>
        <v>0</v>
      </c>
      <c r="DP71" s="109">
        <f>Juniori!DP14</f>
        <v>0</v>
      </c>
      <c r="DQ71" s="109">
        <f>Juniori!DQ14</f>
        <v>0</v>
      </c>
      <c r="DR71" s="109">
        <f>Juniori!DR14</f>
        <v>0</v>
      </c>
      <c r="DS71" s="109">
        <f>Juniori!DS14</f>
        <v>0</v>
      </c>
      <c r="DT71" s="109">
        <f>Juniori!DT14</f>
        <v>0</v>
      </c>
      <c r="DU71" s="109">
        <f>Juniori!DU14</f>
        <v>0</v>
      </c>
      <c r="DV71" s="109">
        <f>Juniori!DV14</f>
        <v>0</v>
      </c>
      <c r="DW71" s="109">
        <f>Juniori!DW14</f>
        <v>0</v>
      </c>
      <c r="DX71" s="109">
        <f>Juniori!DX14</f>
        <v>0</v>
      </c>
      <c r="DY71" s="109">
        <f>Juniori!DY14</f>
        <v>0</v>
      </c>
      <c r="DZ71" s="109">
        <f>Juniori!DZ14</f>
        <v>0</v>
      </c>
      <c r="EA71" s="109">
        <f>Juniori!EA14</f>
        <v>0</v>
      </c>
      <c r="EB71" s="109">
        <f>Juniori!EB14</f>
        <v>0</v>
      </c>
      <c r="EC71" s="109">
        <f>Juniori!EC14</f>
        <v>0</v>
      </c>
      <c r="ED71" s="109">
        <f>Juniori!ED14</f>
        <v>0</v>
      </c>
      <c r="EE71" s="109">
        <f>Juniori!EE14</f>
        <v>0</v>
      </c>
      <c r="EF71" s="109">
        <f>Juniori!EF14</f>
        <v>0</v>
      </c>
      <c r="EG71" s="109">
        <f>Juniori!EG14</f>
        <v>0</v>
      </c>
      <c r="EH71" s="109">
        <f>Juniori!EH14</f>
        <v>0</v>
      </c>
      <c r="EI71" s="109">
        <f>Juniori!EI14</f>
        <v>0</v>
      </c>
      <c r="EJ71" s="109">
        <f>Juniori!EJ14</f>
        <v>0</v>
      </c>
      <c r="EK71" s="109">
        <f>Juniori!EK14</f>
        <v>0</v>
      </c>
      <c r="EL71" s="109">
        <f>Juniori!EL14</f>
        <v>0</v>
      </c>
      <c r="EM71" s="109">
        <f>Juniori!EM14</f>
        <v>6</v>
      </c>
      <c r="EN71" s="109">
        <f>Juniori!EN14</f>
        <v>0</v>
      </c>
      <c r="EO71" s="109">
        <f>Juniori!EO14</f>
        <v>0</v>
      </c>
      <c r="EP71" s="109">
        <f>Juniori!EP14</f>
        <v>0</v>
      </c>
      <c r="EQ71" s="109">
        <f>Juniori!EQ14</f>
        <v>0</v>
      </c>
      <c r="ER71" s="109">
        <f>Juniori!ER14</f>
        <v>0</v>
      </c>
      <c r="ES71" s="109">
        <f>Juniori!ES14</f>
        <v>0</v>
      </c>
      <c r="ET71" s="109">
        <f>Juniori!ET14</f>
        <v>0</v>
      </c>
      <c r="EU71" s="109">
        <f>Juniori!EU14</f>
        <v>0</v>
      </c>
      <c r="EV71" s="109">
        <f>Juniori!EV14</f>
        <v>0</v>
      </c>
      <c r="EW71" s="109">
        <f>Juniori!EW14</f>
        <v>5</v>
      </c>
      <c r="EX71" s="109">
        <f>Juniori!EX14</f>
        <v>0</v>
      </c>
      <c r="EY71" s="109">
        <f>Juniori!EY14</f>
        <v>0</v>
      </c>
      <c r="EZ71" s="109">
        <f>Juniori!EZ14</f>
        <v>0</v>
      </c>
      <c r="FA71" s="109">
        <f>Juniori!FA14</f>
        <v>0</v>
      </c>
      <c r="FB71" s="109">
        <f>Juniori!FB14</f>
        <v>0</v>
      </c>
      <c r="FC71" s="109">
        <f>Juniori!FC14</f>
        <v>0</v>
      </c>
      <c r="FD71" s="109">
        <f>Juniori!FD14</f>
        <v>0</v>
      </c>
      <c r="FE71" s="109">
        <f>Juniori!FE14</f>
        <v>0</v>
      </c>
      <c r="FF71" s="109">
        <f>Juniori!FF14</f>
        <v>0</v>
      </c>
      <c r="FG71" s="109">
        <f>Juniori!FG14</f>
        <v>0</v>
      </c>
      <c r="FH71" s="109">
        <f>Juniori!FH14</f>
        <v>0</v>
      </c>
      <c r="FI71" s="109">
        <f>Juniori!FI14</f>
        <v>0</v>
      </c>
      <c r="FJ71" s="109">
        <f>Juniori!FJ14</f>
        <v>0</v>
      </c>
      <c r="FK71" s="109">
        <f>Juniori!FK14</f>
        <v>0</v>
      </c>
      <c r="FL71" s="109">
        <f>Juniori!FL14</f>
        <v>0</v>
      </c>
      <c r="FM71" s="109">
        <f>Juniori!FM14</f>
        <v>0</v>
      </c>
      <c r="FN71" s="109">
        <f>Juniori!FN14</f>
        <v>0</v>
      </c>
      <c r="FO71" s="109">
        <f>Juniori!FO14</f>
        <v>0</v>
      </c>
      <c r="FP71" s="109">
        <f>Juniori!FP14</f>
        <v>0</v>
      </c>
      <c r="FQ71" s="109">
        <f>Juniori!FQ14</f>
        <v>0</v>
      </c>
      <c r="FR71" s="109">
        <f>Juniori!FR14</f>
        <v>0</v>
      </c>
      <c r="FS71" s="109">
        <f>Juniori!FS14</f>
        <v>0</v>
      </c>
      <c r="FT71" s="109">
        <f>Juniori!FT14</f>
        <v>0</v>
      </c>
      <c r="FU71" s="109">
        <f>Juniori!FU14</f>
        <v>0</v>
      </c>
      <c r="FV71" s="109">
        <f>Juniori!FV14</f>
        <v>0</v>
      </c>
      <c r="FW71" s="109">
        <f>Juniori!FW14</f>
        <v>0</v>
      </c>
      <c r="FX71" s="109">
        <f>Juniori!FX14</f>
        <v>0</v>
      </c>
      <c r="FY71" s="109">
        <f>Juniori!FY14</f>
        <v>0</v>
      </c>
      <c r="FZ71" s="109">
        <f>Juniori!FZ14</f>
        <v>0</v>
      </c>
      <c r="GA71" s="109">
        <f>Juniori!GA14</f>
        <v>0</v>
      </c>
      <c r="GB71" s="109">
        <f>Juniori!GB14</f>
        <v>0</v>
      </c>
      <c r="GC71" s="109">
        <f>Juniori!GC14</f>
        <v>0</v>
      </c>
      <c r="GD71" s="109">
        <f>Juniori!GD14</f>
        <v>0</v>
      </c>
      <c r="GE71" s="109">
        <f>Juniori!GE14</f>
        <v>0</v>
      </c>
      <c r="GF71" s="109">
        <f>Juniori!GF14</f>
        <v>0</v>
      </c>
      <c r="GG71" s="109">
        <f>Juniori!GG14</f>
        <v>0</v>
      </c>
      <c r="GH71" s="109">
        <f>Juniori!GH14</f>
        <v>0</v>
      </c>
      <c r="GI71" s="109">
        <f>Juniori!GI14</f>
        <v>0</v>
      </c>
      <c r="GJ71" s="109">
        <f>Juniori!GJ14</f>
        <v>0</v>
      </c>
      <c r="GK71" s="109">
        <f>Juniori!GK14</f>
        <v>0</v>
      </c>
      <c r="GL71" s="109">
        <f>Juniori!GL14</f>
        <v>0</v>
      </c>
      <c r="GM71" s="109">
        <f>Juniori!GM14</f>
        <v>0</v>
      </c>
      <c r="GN71" s="109">
        <f>Juniori!GN14</f>
        <v>0</v>
      </c>
      <c r="GO71" s="109">
        <f>Juniori!GO14</f>
        <v>0</v>
      </c>
      <c r="GP71" s="109">
        <f>Juniori!GP14</f>
        <v>0</v>
      </c>
      <c r="GQ71" s="109">
        <f>Juniori!GQ14</f>
        <v>0</v>
      </c>
      <c r="GR71" s="109">
        <f>Juniori!GR14</f>
        <v>0</v>
      </c>
      <c r="GS71" s="109">
        <f>Juniori!GS14</f>
        <v>0</v>
      </c>
      <c r="GT71" s="109">
        <f>Juniori!GT14</f>
        <v>0</v>
      </c>
      <c r="GU71" s="109">
        <f>Juniori!GU14</f>
        <v>0</v>
      </c>
      <c r="GV71" s="109">
        <f>Juniori!GV14</f>
        <v>0</v>
      </c>
      <c r="GW71" s="109">
        <f>Juniori!GW14</f>
        <v>0</v>
      </c>
      <c r="GX71" s="109">
        <f>Juniori!GX14</f>
        <v>0</v>
      </c>
      <c r="GY71" s="109">
        <f>Juniori!GY14</f>
        <v>0</v>
      </c>
      <c r="GZ71" s="109">
        <f>Juniori!GZ14</f>
        <v>0</v>
      </c>
      <c r="HA71" s="109">
        <f>Juniori!HA14</f>
        <v>0</v>
      </c>
      <c r="HB71" s="109">
        <f>Juniori!HB14</f>
        <v>0</v>
      </c>
      <c r="HC71" s="109">
        <f>Juniori!HC14</f>
        <v>0</v>
      </c>
      <c r="HD71" s="109">
        <f>Juniori!HD14</f>
        <v>0</v>
      </c>
      <c r="HE71" s="109">
        <f>Juniori!HE14</f>
        <v>0</v>
      </c>
      <c r="HF71" s="109">
        <f>Juniori!HF14</f>
        <v>0</v>
      </c>
      <c r="HG71" s="109">
        <f>Juniori!HG14</f>
        <v>0</v>
      </c>
      <c r="HH71" s="109">
        <f>Juniori!HH14</f>
        <v>0</v>
      </c>
      <c r="HI71" s="109">
        <f>Juniori!HI14</f>
        <v>0</v>
      </c>
      <c r="HJ71" s="109">
        <f>Juniori!HJ14</f>
        <v>0</v>
      </c>
      <c r="HK71" s="109">
        <f>Juniori!HK14</f>
        <v>0</v>
      </c>
      <c r="HL71" s="109">
        <f>Juniori!HL14</f>
        <v>0</v>
      </c>
      <c r="HM71" s="109">
        <f>Juniori!HM14</f>
        <v>0</v>
      </c>
      <c r="HN71" s="109">
        <f>Juniori!HN14</f>
        <v>0</v>
      </c>
      <c r="HO71" s="109">
        <f>Juniori!HO14</f>
        <v>0</v>
      </c>
      <c r="HP71" s="109">
        <f>Juniori!HP14</f>
        <v>0</v>
      </c>
      <c r="HQ71" s="109">
        <f>Juniori!HQ14</f>
        <v>0</v>
      </c>
      <c r="HR71" s="109">
        <f>Juniori!HR14</f>
        <v>0</v>
      </c>
      <c r="HS71" s="109">
        <f>Juniori!HS14</f>
        <v>0</v>
      </c>
      <c r="HT71" s="109">
        <f>Juniori!HT14</f>
        <v>0</v>
      </c>
      <c r="HU71" s="109">
        <f>Juniori!HU14</f>
        <v>0</v>
      </c>
      <c r="HV71" s="109">
        <f>Juniori!HV14</f>
        <v>0</v>
      </c>
      <c r="HW71" s="109">
        <f>Juniori!HW14</f>
        <v>0</v>
      </c>
      <c r="HX71" s="109">
        <f>Juniori!HX14</f>
        <v>0</v>
      </c>
      <c r="HY71" s="109">
        <f>Juniori!HY14</f>
        <v>0</v>
      </c>
      <c r="HZ71" s="109">
        <f>Juniori!HZ14</f>
        <v>0</v>
      </c>
      <c r="IA71" s="109">
        <f>Juniori!IA14</f>
        <v>0</v>
      </c>
      <c r="IB71" s="109">
        <f>Juniori!IB14</f>
        <v>0</v>
      </c>
      <c r="IC71" s="109">
        <f>Juniori!IC14</f>
        <v>0</v>
      </c>
      <c r="ID71" s="109">
        <f>Juniori!ID14</f>
        <v>0</v>
      </c>
      <c r="IE71" s="109">
        <f>Juniori!IE14</f>
        <v>0</v>
      </c>
      <c r="IF71" s="109">
        <f>Juniori!IF14</f>
        <v>0</v>
      </c>
      <c r="IG71" s="109">
        <f>Juniori!IG14</f>
        <v>0</v>
      </c>
      <c r="IH71" s="109">
        <f>Juniori!IH14</f>
        <v>0</v>
      </c>
      <c r="II71" s="109">
        <f>Juniori!II14</f>
        <v>0</v>
      </c>
      <c r="IJ71" s="109">
        <f>Juniori!IJ14</f>
        <v>0</v>
      </c>
      <c r="IK71" s="109">
        <f>Juniori!IK14</f>
        <v>0</v>
      </c>
      <c r="IL71" s="109">
        <f>Juniori!IL14</f>
        <v>0</v>
      </c>
      <c r="IM71" s="109">
        <f>Juniori!IM14</f>
        <v>0</v>
      </c>
      <c r="IN71" s="109">
        <f>Juniori!IN14</f>
        <v>0</v>
      </c>
      <c r="IO71" s="109">
        <f>Juniori!IO14</f>
        <v>0</v>
      </c>
      <c r="IP71" s="109">
        <f>Juniori!IP14</f>
        <v>0</v>
      </c>
      <c r="IQ71" s="109">
        <f>Juniori!IQ14</f>
        <v>0</v>
      </c>
      <c r="IR71" s="109">
        <f>Juniori!IR14</f>
        <v>0</v>
      </c>
      <c r="IS71" s="109">
        <f>Juniori!IS14</f>
        <v>0</v>
      </c>
      <c r="IT71" s="109">
        <f>Juniori!IT14</f>
        <v>0</v>
      </c>
      <c r="IU71" s="109">
        <f>Juniori!IU14</f>
        <v>0</v>
      </c>
      <c r="IV71" s="109">
        <f>Juniori!IV14</f>
        <v>0</v>
      </c>
      <c r="IW71" s="109">
        <f>Juniori!IW14</f>
        <v>0</v>
      </c>
      <c r="IX71" s="109">
        <f>Juniori!IX14</f>
        <v>0</v>
      </c>
      <c r="IY71" s="109">
        <f>Juniori!IY14</f>
        <v>0</v>
      </c>
      <c r="IZ71" s="109">
        <f>Juniori!IZ14</f>
        <v>0</v>
      </c>
      <c r="JA71" s="109">
        <f>Juniori!JA14</f>
        <v>0</v>
      </c>
      <c r="JB71" s="109">
        <f>Juniori!JB14</f>
        <v>0</v>
      </c>
      <c r="JC71" s="109">
        <f>Juniori!JC14</f>
        <v>0</v>
      </c>
      <c r="JD71" s="109">
        <f>Juniori!JD14</f>
        <v>0</v>
      </c>
      <c r="JE71" s="109">
        <f>Juniori!JE14</f>
        <v>0</v>
      </c>
      <c r="JF71" s="109">
        <f>Juniori!JF14</f>
        <v>0</v>
      </c>
      <c r="JG71" s="109">
        <f>Juniori!JG14</f>
        <v>0</v>
      </c>
      <c r="JH71" s="109">
        <f>Juniori!JH14</f>
        <v>0</v>
      </c>
      <c r="JI71" s="109">
        <f>Juniori!JI14</f>
        <v>0</v>
      </c>
      <c r="JJ71" s="109">
        <f>Juniori!JJ14</f>
        <v>0</v>
      </c>
      <c r="JK71" s="109">
        <f>Juniori!JK14</f>
        <v>0</v>
      </c>
      <c r="JL71" s="109">
        <f>Juniori!JL14</f>
        <v>0</v>
      </c>
      <c r="JM71" s="109">
        <f>Juniori!JM14</f>
        <v>0</v>
      </c>
      <c r="JN71" s="109">
        <f>Juniori!JN14</f>
        <v>0</v>
      </c>
      <c r="JO71" s="109">
        <f>Juniori!JO14</f>
        <v>0</v>
      </c>
      <c r="JP71" s="109">
        <f>Juniori!JP14</f>
        <v>0</v>
      </c>
      <c r="JQ71" s="109">
        <f>Juniori!JQ14</f>
        <v>0</v>
      </c>
      <c r="JR71" s="109">
        <f>Juniori!JR14</f>
        <v>0</v>
      </c>
      <c r="JS71" s="109">
        <f>Juniori!JS14</f>
        <v>0</v>
      </c>
      <c r="JT71" s="109">
        <f>Juniori!JT14</f>
        <v>0</v>
      </c>
      <c r="JU71" s="109">
        <f>Juniori!JU14</f>
        <v>0</v>
      </c>
      <c r="JV71" s="109">
        <f>Juniori!JV14</f>
        <v>0</v>
      </c>
      <c r="JW71" s="109">
        <f>Juniori!JW14</f>
        <v>0</v>
      </c>
      <c r="JX71" s="109">
        <f>Juniori!JX14</f>
        <v>0</v>
      </c>
      <c r="JY71" s="109">
        <f>Juniori!JY14</f>
        <v>0</v>
      </c>
      <c r="JZ71" s="109">
        <f>Juniori!JZ14</f>
        <v>0</v>
      </c>
      <c r="KA71" s="109">
        <f>Juniori!KA14</f>
        <v>0</v>
      </c>
      <c r="KB71" s="109">
        <f>Juniori!KB14</f>
        <v>0</v>
      </c>
      <c r="KC71" s="109">
        <f>Juniori!KC14</f>
        <v>0</v>
      </c>
      <c r="KD71" s="109">
        <f>Juniori!KD14</f>
        <v>0</v>
      </c>
      <c r="KE71" s="109">
        <f>Juniori!KE14</f>
        <v>0</v>
      </c>
      <c r="KF71" s="109">
        <f>Juniori!KF14</f>
        <v>0</v>
      </c>
      <c r="KG71" s="109">
        <f>Juniori!KG14</f>
        <v>0</v>
      </c>
      <c r="KH71" s="109">
        <f>Juniori!KH14</f>
        <v>0</v>
      </c>
      <c r="KI71" s="109">
        <f>Juniori!KI14</f>
        <v>0</v>
      </c>
      <c r="KJ71" s="109">
        <f>Juniori!KJ14</f>
        <v>0</v>
      </c>
      <c r="KK71" s="109">
        <f>Juniori!KK14</f>
        <v>0</v>
      </c>
      <c r="KL71" s="109">
        <f>Juniori!KL14</f>
        <v>0</v>
      </c>
      <c r="KM71" s="109">
        <f>Juniori!KM14</f>
        <v>0</v>
      </c>
      <c r="KN71" s="109">
        <f>Juniori!KN14</f>
        <v>0</v>
      </c>
      <c r="KO71" s="109">
        <f>Juniori!KO14</f>
        <v>0</v>
      </c>
      <c r="KP71" s="109">
        <f>Juniori!KP14</f>
        <v>0</v>
      </c>
      <c r="KQ71" s="109">
        <f>Juniori!KQ14</f>
        <v>0</v>
      </c>
      <c r="KR71" s="109">
        <f>Juniori!KR14</f>
        <v>0</v>
      </c>
      <c r="KS71" s="109">
        <f>Juniori!KS14</f>
        <v>0</v>
      </c>
      <c r="KT71" s="109">
        <f>Juniori!KT14</f>
        <v>0</v>
      </c>
      <c r="KU71" s="109">
        <f>Juniori!KU14</f>
        <v>0</v>
      </c>
      <c r="KV71" s="109">
        <f>Juniori!KV14</f>
        <v>0</v>
      </c>
      <c r="KW71" s="109">
        <f>Juniori!KW14</f>
        <v>0</v>
      </c>
      <c r="KX71" s="109">
        <f>Juniori!KX14</f>
        <v>0</v>
      </c>
      <c r="KY71" s="109">
        <f>Juniori!KY14</f>
        <v>0</v>
      </c>
      <c r="KZ71" s="109">
        <f>Juniori!KZ14</f>
        <v>0</v>
      </c>
      <c r="LA71" s="109">
        <f>Juniori!LA14</f>
        <v>0</v>
      </c>
      <c r="LB71" s="109">
        <f>Juniori!LB14</f>
        <v>0</v>
      </c>
      <c r="LC71" s="109">
        <f>Juniori!LC14</f>
        <v>0</v>
      </c>
      <c r="LD71" s="109">
        <f>Juniori!LD14</f>
        <v>0</v>
      </c>
      <c r="LE71" s="109">
        <f>Juniori!LE14</f>
        <v>0</v>
      </c>
      <c r="LF71" s="109">
        <f>Juniori!LF14</f>
        <v>0</v>
      </c>
      <c r="LG71" s="109">
        <f>Juniori!LG14</f>
        <v>0</v>
      </c>
      <c r="LH71" s="109">
        <f>Juniori!LH14</f>
        <v>0</v>
      </c>
      <c r="LI71" s="109">
        <f>Juniori!LI14</f>
        <v>0</v>
      </c>
      <c r="LJ71" s="109">
        <f>Juniori!LJ14</f>
        <v>0</v>
      </c>
      <c r="LK71" s="109">
        <f>Juniori!LK14</f>
        <v>0</v>
      </c>
      <c r="LL71" s="109">
        <f>Juniori!LL14</f>
        <v>0</v>
      </c>
      <c r="LM71" s="109">
        <f>Juniori!LM14</f>
        <v>0</v>
      </c>
      <c r="LN71" s="109">
        <f>Juniori!LN14</f>
        <v>0</v>
      </c>
      <c r="LO71" s="109">
        <f>Juniori!LO14</f>
        <v>0</v>
      </c>
      <c r="LP71" s="109">
        <f>Juniori!LP14</f>
        <v>0</v>
      </c>
      <c r="LQ71" s="109">
        <f>Juniori!LQ14</f>
        <v>0</v>
      </c>
      <c r="LR71" s="109">
        <f>Juniori!LR14</f>
        <v>0</v>
      </c>
      <c r="LS71" s="109">
        <f>Juniori!LS14</f>
        <v>0</v>
      </c>
      <c r="LT71" s="109">
        <f>Juniori!LT14</f>
        <v>0</v>
      </c>
      <c r="LU71" s="109">
        <f>Juniori!LU14</f>
        <v>0</v>
      </c>
      <c r="LV71" s="109">
        <f>Juniori!LV14</f>
        <v>0</v>
      </c>
      <c r="LW71" s="109">
        <f>Juniori!LW14</f>
        <v>0</v>
      </c>
      <c r="LX71" s="109">
        <f>Juniori!LX14</f>
        <v>0</v>
      </c>
      <c r="LY71" s="109">
        <f>Juniori!LY14</f>
        <v>0</v>
      </c>
      <c r="LZ71" s="109">
        <f>Juniori!LZ14</f>
        <v>0</v>
      </c>
      <c r="MA71" s="109">
        <f>Juniori!MA14</f>
        <v>0</v>
      </c>
      <c r="MB71" s="109">
        <f>Juniori!MB14</f>
        <v>0</v>
      </c>
      <c r="MC71" s="109">
        <f>Juniori!MC14</f>
        <v>0</v>
      </c>
      <c r="MD71" s="109">
        <f>Juniori!MD14</f>
        <v>0</v>
      </c>
      <c r="ME71" s="109">
        <f>Juniori!ME14</f>
        <v>0</v>
      </c>
      <c r="MF71" s="109">
        <f>Juniori!MF14</f>
        <v>0</v>
      </c>
      <c r="MG71" s="109">
        <f>Juniori!MG14</f>
        <v>0</v>
      </c>
      <c r="MH71" s="109">
        <f>Juniori!MH14</f>
        <v>0</v>
      </c>
      <c r="MI71" s="109">
        <f>Juniori!MI14</f>
        <v>0</v>
      </c>
      <c r="MJ71" s="109">
        <f>Juniori!MJ14</f>
        <v>0</v>
      </c>
      <c r="MK71" s="109">
        <f>Juniori!MK14</f>
        <v>0</v>
      </c>
      <c r="ML71" s="109">
        <f>Juniori!ML14</f>
        <v>0</v>
      </c>
      <c r="MM71" s="109">
        <f>Juniori!MM14</f>
        <v>0</v>
      </c>
      <c r="MN71" s="109">
        <f>Juniori!MN14</f>
        <v>0</v>
      </c>
      <c r="MO71" s="109">
        <f>Juniori!MO14</f>
        <v>0</v>
      </c>
      <c r="MP71" s="109">
        <f>Juniori!MP14</f>
        <v>0</v>
      </c>
      <c r="MQ71" s="109">
        <f>Juniori!MQ14</f>
        <v>0</v>
      </c>
      <c r="MR71" s="109">
        <f>Juniori!MR14</f>
        <v>0</v>
      </c>
      <c r="MS71" s="109">
        <f>Juniori!MS14</f>
        <v>0</v>
      </c>
      <c r="MT71" s="109">
        <f>Juniori!MT14</f>
        <v>0</v>
      </c>
      <c r="MU71" s="109">
        <f>Juniori!MU14</f>
        <v>0</v>
      </c>
      <c r="MV71" s="109">
        <f>Juniori!MV14</f>
        <v>0</v>
      </c>
      <c r="MW71" s="109">
        <f>Juniori!MW14</f>
        <v>0</v>
      </c>
      <c r="MX71" s="109">
        <f>Juniori!MX14</f>
        <v>0</v>
      </c>
      <c r="MY71" s="109">
        <f>Juniori!MY14</f>
        <v>0</v>
      </c>
      <c r="MZ71" s="109">
        <f>Juniori!MZ14</f>
        <v>0</v>
      </c>
      <c r="NA71" s="109">
        <f>Juniori!NA14</f>
        <v>0</v>
      </c>
      <c r="NB71" s="109">
        <f>Juniori!NB14</f>
        <v>0</v>
      </c>
      <c r="NC71" s="109">
        <f>Juniori!NC14</f>
        <v>0</v>
      </c>
      <c r="ND71" s="109">
        <f>Juniori!ND14</f>
        <v>0</v>
      </c>
      <c r="NE71" s="109">
        <f>Juniori!NE14</f>
        <v>0</v>
      </c>
      <c r="NF71" s="109">
        <f>Juniori!NF14</f>
        <v>0</v>
      </c>
      <c r="NG71" s="109">
        <f>Juniori!NG14</f>
        <v>0</v>
      </c>
      <c r="NH71" s="109">
        <f>Juniori!NH14</f>
        <v>0</v>
      </c>
      <c r="NI71" s="109">
        <f>Juniori!NI14</f>
        <v>0</v>
      </c>
      <c r="NJ71" s="109">
        <f>Juniori!NJ14</f>
        <v>0</v>
      </c>
      <c r="NK71" s="109">
        <f>Juniori!NK14</f>
        <v>0</v>
      </c>
      <c r="NL71" s="109">
        <f>Juniori!NL14</f>
        <v>0</v>
      </c>
      <c r="NM71" s="109">
        <f>Juniori!NM14</f>
        <v>0</v>
      </c>
      <c r="NN71" s="109">
        <f>Juniori!NN14</f>
        <v>0</v>
      </c>
      <c r="NO71" s="109">
        <f>Juniori!NO14</f>
        <v>0</v>
      </c>
      <c r="NP71" s="109">
        <f>Juniori!NP14</f>
        <v>0</v>
      </c>
      <c r="NQ71" s="109">
        <f>Juniori!NQ14</f>
        <v>0</v>
      </c>
      <c r="NR71" s="109">
        <f>Juniori!NR14</f>
        <v>0</v>
      </c>
      <c r="NS71" s="109">
        <f>Juniori!NS14</f>
        <v>0</v>
      </c>
      <c r="NT71" s="109">
        <f>Juniori!NT14</f>
        <v>0</v>
      </c>
      <c r="NU71" s="109">
        <f>Juniori!NU14</f>
        <v>0</v>
      </c>
      <c r="NV71" s="109">
        <f>Juniori!NV14</f>
        <v>0</v>
      </c>
      <c r="NW71" s="109">
        <f>Juniori!NW14</f>
        <v>0</v>
      </c>
      <c r="NX71" s="109">
        <f>Juniori!NX14</f>
        <v>0</v>
      </c>
      <c r="NY71" s="109">
        <f>Juniori!NY14</f>
        <v>0</v>
      </c>
      <c r="NZ71" s="109">
        <f>Juniori!NZ14</f>
        <v>0</v>
      </c>
      <c r="OA71" s="109">
        <f>Juniori!OA14</f>
        <v>0</v>
      </c>
      <c r="OB71" s="109">
        <f>Juniori!OB14</f>
        <v>0</v>
      </c>
      <c r="OC71" s="109">
        <f>Juniori!OC14</f>
        <v>0</v>
      </c>
      <c r="OD71" s="109">
        <f>Juniori!OD14</f>
        <v>0</v>
      </c>
      <c r="OE71" s="109">
        <f>Juniori!OE14</f>
        <v>0</v>
      </c>
      <c r="OF71" s="109">
        <f>Juniori!OF14</f>
        <v>0</v>
      </c>
      <c r="OG71" s="109">
        <f>Juniori!OG14</f>
        <v>0</v>
      </c>
      <c r="OH71" s="109">
        <f>Juniori!OH14</f>
        <v>0</v>
      </c>
      <c r="OI71" s="109">
        <f>Juniori!OI14</f>
        <v>0</v>
      </c>
      <c r="OJ71" s="109">
        <f>Juniori!OJ14</f>
        <v>0</v>
      </c>
      <c r="OK71" s="109">
        <f>Juniori!OK14</f>
        <v>0</v>
      </c>
      <c r="OL71" s="109">
        <f>Juniori!OL14</f>
        <v>0</v>
      </c>
      <c r="OM71" s="109">
        <f>Juniori!OM14</f>
        <v>0</v>
      </c>
      <c r="ON71" s="109">
        <f>Juniori!ON14</f>
        <v>0</v>
      </c>
      <c r="OO71" s="109">
        <f>Juniori!OO14</f>
        <v>0</v>
      </c>
      <c r="OP71" s="109">
        <f>Juniori!OP14</f>
        <v>0</v>
      </c>
      <c r="OQ71" s="109">
        <f>Juniori!OQ14</f>
        <v>0</v>
      </c>
      <c r="OR71" s="109">
        <f>Juniori!OR14</f>
        <v>0</v>
      </c>
      <c r="OS71" s="109">
        <f>Juniori!OS14</f>
        <v>0</v>
      </c>
      <c r="OT71" s="109">
        <f>Juniori!OT14</f>
        <v>0</v>
      </c>
      <c r="OU71" s="109">
        <f>Juniori!OU14</f>
        <v>0</v>
      </c>
      <c r="OV71" s="109">
        <f>Juniori!OV14</f>
        <v>0</v>
      </c>
      <c r="OW71" s="109">
        <f>Juniori!OW14</f>
        <v>0</v>
      </c>
      <c r="OX71" s="109">
        <f>Juniori!OX14</f>
        <v>0</v>
      </c>
      <c r="OY71" s="109">
        <f>Juniori!OY14</f>
        <v>0</v>
      </c>
      <c r="OZ71" s="109">
        <f>Juniori!OZ14</f>
        <v>0</v>
      </c>
      <c r="PA71" s="109">
        <f>Juniori!PA14</f>
        <v>0</v>
      </c>
      <c r="PB71" s="109">
        <f>Juniori!PB14</f>
        <v>0</v>
      </c>
      <c r="PC71" s="109">
        <f>Juniori!PC14</f>
        <v>0</v>
      </c>
      <c r="PD71" s="109">
        <f>Juniori!PD14</f>
        <v>0</v>
      </c>
      <c r="PE71" s="109">
        <f>Juniori!PE14</f>
        <v>0</v>
      </c>
      <c r="PF71" s="109">
        <f>Juniori!PF14</f>
        <v>0</v>
      </c>
      <c r="PG71" s="109">
        <f>Juniori!PG14</f>
        <v>0</v>
      </c>
      <c r="PH71" s="109">
        <f>Juniori!PH14</f>
        <v>0</v>
      </c>
      <c r="PI71" s="109">
        <f>Juniori!PI14</f>
        <v>0</v>
      </c>
      <c r="PJ71" s="109">
        <f>Juniori!PJ14</f>
        <v>0</v>
      </c>
      <c r="PK71" s="109">
        <f>Juniori!PK14</f>
        <v>0</v>
      </c>
      <c r="PL71" s="109">
        <f>Juniori!PL14</f>
        <v>0</v>
      </c>
      <c r="PM71" s="109">
        <f>Juniori!PM14</f>
        <v>0</v>
      </c>
      <c r="PN71" s="109">
        <f>Juniori!PN14</f>
        <v>0</v>
      </c>
      <c r="PO71" s="109">
        <f>Juniori!PO14</f>
        <v>0</v>
      </c>
      <c r="PP71" s="109">
        <f>Juniori!PP14</f>
        <v>0</v>
      </c>
      <c r="PQ71" s="109">
        <f>Juniori!PQ14</f>
        <v>0</v>
      </c>
      <c r="PR71" s="109">
        <f>Juniori!PR14</f>
        <v>0</v>
      </c>
      <c r="PS71" s="109">
        <f>Juniori!PS14</f>
        <v>0</v>
      </c>
      <c r="PT71" s="109">
        <f>Juniori!PT14</f>
        <v>0</v>
      </c>
      <c r="PU71" s="109">
        <f>Juniori!PU14</f>
        <v>0</v>
      </c>
      <c r="PV71" s="109">
        <f>Juniori!PV14</f>
        <v>0</v>
      </c>
      <c r="PW71" s="109">
        <f>Juniori!PW14</f>
        <v>0</v>
      </c>
      <c r="PX71" s="109">
        <f>Juniori!PX14</f>
        <v>0</v>
      </c>
      <c r="PY71" s="109">
        <f>Juniori!PY14</f>
        <v>0</v>
      </c>
      <c r="PZ71" s="109">
        <f>Juniori!PZ14</f>
        <v>0</v>
      </c>
      <c r="QA71" s="109">
        <f>Juniori!QA14</f>
        <v>0</v>
      </c>
      <c r="QB71" s="109">
        <f>Juniori!QB14</f>
        <v>0</v>
      </c>
      <c r="QC71" s="109">
        <f>Juniori!QC14</f>
        <v>0</v>
      </c>
      <c r="QD71" s="109">
        <f>Juniori!QD14</f>
        <v>0</v>
      </c>
      <c r="QE71" s="109">
        <f>Juniori!QE14</f>
        <v>0</v>
      </c>
      <c r="QF71" s="109">
        <f>Juniori!QF14</f>
        <v>0</v>
      </c>
      <c r="QG71" s="109">
        <f>Juniori!QG14</f>
        <v>0</v>
      </c>
      <c r="QH71" s="109">
        <f>Juniori!QH14</f>
        <v>0</v>
      </c>
      <c r="QI71" s="109">
        <f>Juniori!QI14</f>
        <v>0</v>
      </c>
      <c r="QJ71" s="109">
        <f>Juniori!QJ14</f>
        <v>0</v>
      </c>
      <c r="QK71" s="109">
        <f>Juniori!QK14</f>
        <v>0</v>
      </c>
      <c r="QL71" s="109">
        <f>Juniori!QL14</f>
        <v>0</v>
      </c>
      <c r="QM71" s="109">
        <f>Juniori!QM14</f>
        <v>0</v>
      </c>
      <c r="QN71" s="109">
        <f>Juniori!QN14</f>
        <v>0</v>
      </c>
      <c r="QO71" s="109">
        <f>Juniori!QO14</f>
        <v>0</v>
      </c>
      <c r="QP71" s="109">
        <f>Juniori!QP14</f>
        <v>0</v>
      </c>
      <c r="QQ71" s="109">
        <f>Juniori!QQ14</f>
        <v>0</v>
      </c>
      <c r="QR71" s="109">
        <f>Juniori!QR14</f>
        <v>0</v>
      </c>
      <c r="QS71" s="109">
        <f>Juniori!QS14</f>
        <v>0</v>
      </c>
      <c r="QT71" s="109">
        <f>Juniori!QT14</f>
        <v>0</v>
      </c>
      <c r="QU71" s="109">
        <f>Juniori!QU14</f>
        <v>0</v>
      </c>
      <c r="QV71" s="109">
        <f>Juniori!QV14</f>
        <v>0</v>
      </c>
      <c r="QW71" s="109">
        <f>Juniori!QW14</f>
        <v>0</v>
      </c>
      <c r="QX71" s="109">
        <f>Juniori!QX14</f>
        <v>0</v>
      </c>
      <c r="QY71" s="109">
        <f>Juniori!QY14</f>
        <v>0</v>
      </c>
      <c r="QZ71" s="109">
        <f>Juniori!QZ14</f>
        <v>0</v>
      </c>
      <c r="RA71" s="109">
        <f>Juniori!RA14</f>
        <v>0</v>
      </c>
      <c r="RB71" s="109">
        <f>Juniori!RB14</f>
        <v>0</v>
      </c>
      <c r="RC71" s="109">
        <f>Juniori!RC14</f>
        <v>0</v>
      </c>
      <c r="RD71" s="109">
        <f>Juniori!RD14</f>
        <v>0</v>
      </c>
      <c r="RE71" s="109">
        <f>Juniori!RE14</f>
        <v>0</v>
      </c>
      <c r="RF71" s="109">
        <f>Juniori!RF14</f>
        <v>0</v>
      </c>
      <c r="RG71" s="109">
        <f>Juniori!RG14</f>
        <v>0</v>
      </c>
      <c r="RH71" s="109">
        <f>Juniori!RH14</f>
        <v>0</v>
      </c>
      <c r="RI71" s="109">
        <f>Juniori!RI14</f>
        <v>0</v>
      </c>
      <c r="RJ71" s="109">
        <f>Juniori!RJ14</f>
        <v>0</v>
      </c>
      <c r="RK71" s="109">
        <f>Juniori!RK14</f>
        <v>0</v>
      </c>
      <c r="RL71" s="109">
        <f>Juniori!RL14</f>
        <v>0</v>
      </c>
      <c r="RM71" s="109">
        <f>Juniori!RM14</f>
        <v>0</v>
      </c>
      <c r="RN71" s="109">
        <f>Juniori!RN14</f>
        <v>0</v>
      </c>
      <c r="RO71" s="109">
        <f>Juniori!RO14</f>
        <v>0</v>
      </c>
      <c r="RP71" s="109">
        <f>Juniori!RP14</f>
        <v>0</v>
      </c>
      <c r="RQ71" s="109">
        <f>Juniori!RQ14</f>
        <v>0</v>
      </c>
      <c r="RR71" s="109">
        <f>Juniori!RR14</f>
        <v>0</v>
      </c>
      <c r="RS71" s="109">
        <f>Juniori!RS14</f>
        <v>0</v>
      </c>
      <c r="RT71" s="109">
        <f>Juniori!RT14</f>
        <v>0</v>
      </c>
      <c r="RU71" s="109">
        <f>Juniori!RU14</f>
        <v>0</v>
      </c>
      <c r="RV71" s="109">
        <f>Juniori!RV14</f>
        <v>0</v>
      </c>
      <c r="RW71" s="109">
        <f>Juniori!RW14</f>
        <v>0</v>
      </c>
      <c r="RX71" s="109">
        <f>Juniori!RX14</f>
        <v>0</v>
      </c>
      <c r="RY71" s="109">
        <f>Juniori!RY14</f>
        <v>0</v>
      </c>
      <c r="RZ71" s="109">
        <f>Juniori!RZ14</f>
        <v>0</v>
      </c>
      <c r="SA71" s="109">
        <f>Juniori!SA14</f>
        <v>0</v>
      </c>
      <c r="SB71" s="109">
        <f>Juniori!SB14</f>
        <v>0</v>
      </c>
      <c r="SC71" s="109">
        <f>Juniori!SC14</f>
        <v>0</v>
      </c>
      <c r="SD71" s="109">
        <f>Juniori!SD14</f>
        <v>0</v>
      </c>
      <c r="SE71" s="109">
        <f>Juniori!SE14</f>
        <v>0</v>
      </c>
      <c r="SF71" s="109">
        <f>Juniori!SF14</f>
        <v>0</v>
      </c>
      <c r="SG71" s="109">
        <f>Juniori!SG14</f>
        <v>0</v>
      </c>
      <c r="SH71" s="109">
        <f>Juniori!SH14</f>
        <v>0</v>
      </c>
      <c r="SI71" s="109">
        <f>Juniori!SI14</f>
        <v>0</v>
      </c>
      <c r="SJ71" s="109">
        <f>Juniori!SJ14</f>
        <v>0</v>
      </c>
      <c r="SK71" s="109">
        <f>Juniori!SK14</f>
        <v>0</v>
      </c>
      <c r="SL71" s="109">
        <f>Juniori!SL14</f>
        <v>0</v>
      </c>
      <c r="SM71" s="109">
        <f>Juniori!SM14</f>
        <v>0</v>
      </c>
      <c r="SN71" s="109">
        <f>Juniori!SN14</f>
        <v>0</v>
      </c>
      <c r="SO71" s="109">
        <f>Juniori!SO14</f>
        <v>0</v>
      </c>
      <c r="SP71" s="109">
        <f>Juniori!SP14</f>
        <v>0</v>
      </c>
      <c r="SQ71" s="109">
        <f>Juniori!SQ14</f>
        <v>0</v>
      </c>
      <c r="SR71" s="109">
        <f>Juniori!SR14</f>
        <v>0</v>
      </c>
      <c r="SS71" s="109">
        <f>Juniori!SS14</f>
        <v>0</v>
      </c>
      <c r="ST71" s="109">
        <f>Juniori!ST14</f>
        <v>0</v>
      </c>
      <c r="SU71" s="109">
        <f>Juniori!SU14</f>
        <v>0</v>
      </c>
      <c r="SV71" s="109">
        <f>Juniori!SV14</f>
        <v>0</v>
      </c>
      <c r="SW71" s="109">
        <f>Juniori!SW14</f>
        <v>0</v>
      </c>
      <c r="SX71" s="109">
        <f>Juniori!SX14</f>
        <v>0</v>
      </c>
      <c r="SY71" s="109">
        <f>Juniori!SY14</f>
        <v>0</v>
      </c>
      <c r="SZ71" s="109">
        <f>Juniori!SZ14</f>
        <v>0</v>
      </c>
      <c r="TA71" s="109">
        <f>Juniori!TA14</f>
        <v>0</v>
      </c>
      <c r="TB71" s="109">
        <f>Juniori!TB14</f>
        <v>0</v>
      </c>
    </row>
    <row r="72" spans="1:522" s="1" customFormat="1" ht="18" customHeight="1" x14ac:dyDescent="0.2">
      <c r="A72" s="12"/>
      <c r="B72" s="11" t="s">
        <v>558</v>
      </c>
      <c r="E72" s="65" t="s">
        <v>50</v>
      </c>
      <c r="G72" s="9" t="s">
        <v>129</v>
      </c>
      <c r="H72" s="4"/>
      <c r="I72" s="1">
        <f t="shared" si="8"/>
        <v>19</v>
      </c>
      <c r="J72" s="12">
        <f>Tabuľka3[[#This Row],[Stĺpec9]]</f>
        <v>19</v>
      </c>
      <c r="K72" s="109">
        <f>Seniori!K42</f>
        <v>0</v>
      </c>
      <c r="L72" s="109">
        <f>Seniori!L42</f>
        <v>0</v>
      </c>
      <c r="M72" s="109">
        <f>Seniori!M42</f>
        <v>0</v>
      </c>
      <c r="N72" s="109">
        <f>Seniori!N42</f>
        <v>0</v>
      </c>
      <c r="O72" s="109">
        <f>Seniori!O42</f>
        <v>0</v>
      </c>
      <c r="P72" s="109">
        <f>Seniori!P42</f>
        <v>0</v>
      </c>
      <c r="Q72" s="109">
        <f>Seniori!Q42</f>
        <v>0</v>
      </c>
      <c r="R72" s="109">
        <f>Seniori!R42</f>
        <v>0</v>
      </c>
      <c r="S72" s="109">
        <f>Seniori!S42</f>
        <v>0</v>
      </c>
      <c r="T72" s="109">
        <f>Seniori!T42</f>
        <v>0</v>
      </c>
      <c r="U72" s="109">
        <f>Seniori!U42</f>
        <v>0</v>
      </c>
      <c r="V72" s="109">
        <f>Seniori!V42</f>
        <v>0</v>
      </c>
      <c r="W72" s="109">
        <f>Seniori!W42</f>
        <v>0</v>
      </c>
      <c r="X72" s="109">
        <f>Seniori!X42</f>
        <v>0</v>
      </c>
      <c r="Y72" s="109">
        <f>Seniori!Y42</f>
        <v>0</v>
      </c>
      <c r="Z72" s="109">
        <f>Seniori!Z42</f>
        <v>0</v>
      </c>
      <c r="AA72" s="109">
        <f>Seniori!AA42</f>
        <v>0</v>
      </c>
      <c r="AB72" s="109">
        <f>Seniori!AB42</f>
        <v>0</v>
      </c>
      <c r="AC72" s="109">
        <f>Seniori!AC42</f>
        <v>0</v>
      </c>
      <c r="AD72" s="109">
        <f>Seniori!AD42</f>
        <v>0</v>
      </c>
      <c r="AE72" s="109">
        <f>Seniori!AE42</f>
        <v>0</v>
      </c>
      <c r="AF72" s="109">
        <f>Seniori!AF42</f>
        <v>0</v>
      </c>
      <c r="AG72" s="109">
        <f>Seniori!AG42</f>
        <v>0</v>
      </c>
      <c r="AH72" s="109">
        <f>Seniori!AH42</f>
        <v>0</v>
      </c>
      <c r="AI72" s="109">
        <f>Seniori!AI42</f>
        <v>0</v>
      </c>
      <c r="AJ72" s="109">
        <f>Seniori!AJ42</f>
        <v>0</v>
      </c>
      <c r="AK72" s="109">
        <f>Seniori!AK42</f>
        <v>0</v>
      </c>
      <c r="AL72" s="109">
        <f>Seniori!AL42</f>
        <v>0</v>
      </c>
      <c r="AM72" s="109">
        <f>Seniori!AM42</f>
        <v>0</v>
      </c>
      <c r="AN72" s="109">
        <f>Seniori!AN42</f>
        <v>0</v>
      </c>
      <c r="AO72" s="109">
        <f>Seniori!AO42</f>
        <v>0</v>
      </c>
      <c r="AP72" s="109">
        <f>Seniori!AP42</f>
        <v>0</v>
      </c>
      <c r="AQ72" s="109">
        <f>Seniori!AQ42</f>
        <v>5</v>
      </c>
      <c r="AR72" s="109">
        <f>Seniori!AR42</f>
        <v>5</v>
      </c>
      <c r="AS72" s="109">
        <f>Seniori!AS42</f>
        <v>0</v>
      </c>
      <c r="AT72" s="109">
        <f>Seniori!AT42</f>
        <v>0</v>
      </c>
      <c r="AU72" s="109">
        <f>Seniori!AU42</f>
        <v>0</v>
      </c>
      <c r="AV72" s="109">
        <f>Seniori!AV42</f>
        <v>0</v>
      </c>
      <c r="AW72" s="109">
        <f>Seniori!AW42</f>
        <v>0</v>
      </c>
      <c r="AX72" s="109">
        <f>Seniori!AX42</f>
        <v>0</v>
      </c>
      <c r="AY72" s="109">
        <f>Seniori!AY42</f>
        <v>0</v>
      </c>
      <c r="AZ72" s="109">
        <f>Seniori!AZ42</f>
        <v>0</v>
      </c>
      <c r="BA72" s="109">
        <f>Seniori!BA42</f>
        <v>0</v>
      </c>
      <c r="BB72" s="109">
        <f>Seniori!BB42</f>
        <v>0</v>
      </c>
      <c r="BC72" s="109">
        <f>Seniori!BC42</f>
        <v>0</v>
      </c>
      <c r="BD72" s="109">
        <f>Seniori!BD42</f>
        <v>0</v>
      </c>
      <c r="BE72" s="109">
        <f>Seniori!BE42</f>
        <v>0</v>
      </c>
      <c r="BF72" s="109">
        <f>Seniori!BF42</f>
        <v>0</v>
      </c>
      <c r="BG72" s="109">
        <f>Seniori!BG42</f>
        <v>0</v>
      </c>
      <c r="BH72" s="109">
        <f>Seniori!BH42</f>
        <v>0</v>
      </c>
      <c r="BI72" s="109">
        <f>Seniori!BI42</f>
        <v>0</v>
      </c>
      <c r="BJ72" s="109">
        <f>Seniori!BJ42</f>
        <v>0</v>
      </c>
      <c r="BK72" s="109">
        <f>Seniori!BK42</f>
        <v>0</v>
      </c>
      <c r="BL72" s="109">
        <f>Seniori!BL42</f>
        <v>0</v>
      </c>
      <c r="BM72" s="109">
        <f>Seniori!BM42</f>
        <v>0</v>
      </c>
      <c r="BN72" s="109">
        <f>Seniori!BN42</f>
        <v>0</v>
      </c>
      <c r="BO72" s="109">
        <f>Seniori!BO42</f>
        <v>0</v>
      </c>
      <c r="BP72" s="109">
        <f>Seniori!BP42</f>
        <v>0</v>
      </c>
      <c r="BQ72" s="109">
        <f>Seniori!BQ42</f>
        <v>0</v>
      </c>
      <c r="BR72" s="109">
        <f>Seniori!BR42</f>
        <v>0</v>
      </c>
      <c r="BS72" s="109">
        <f>Seniori!BS42</f>
        <v>0</v>
      </c>
      <c r="BT72" s="109">
        <f>Seniori!BT42</f>
        <v>0</v>
      </c>
      <c r="BU72" s="109">
        <f>Seniori!BU42</f>
        <v>0</v>
      </c>
      <c r="BV72" s="109">
        <f>Seniori!BV42</f>
        <v>0</v>
      </c>
      <c r="BW72" s="109">
        <f>Seniori!BW42</f>
        <v>0</v>
      </c>
      <c r="BX72" s="109">
        <f>Seniori!BX42</f>
        <v>0</v>
      </c>
      <c r="BY72" s="109">
        <f>Seniori!BY42</f>
        <v>0</v>
      </c>
      <c r="BZ72" s="109">
        <f>Seniori!BZ42</f>
        <v>0</v>
      </c>
      <c r="CA72" s="109">
        <f>Seniori!CA42</f>
        <v>0</v>
      </c>
      <c r="CB72" s="109">
        <f>Seniori!CB42</f>
        <v>0</v>
      </c>
      <c r="CC72" s="109">
        <f>Seniori!CC42</f>
        <v>0</v>
      </c>
      <c r="CD72" s="109">
        <f>Seniori!CD42</f>
        <v>0</v>
      </c>
      <c r="CE72" s="109">
        <f>Seniori!CE42</f>
        <v>0</v>
      </c>
      <c r="CF72" s="109">
        <f>Seniori!CF42</f>
        <v>0</v>
      </c>
      <c r="CG72" s="109">
        <f>Seniori!CG42</f>
        <v>0</v>
      </c>
      <c r="CH72" s="109">
        <f>Seniori!CH42</f>
        <v>0</v>
      </c>
      <c r="CI72" s="109">
        <f>Seniori!CI42</f>
        <v>4</v>
      </c>
      <c r="CJ72" s="109">
        <f>Seniori!CJ42</f>
        <v>0</v>
      </c>
      <c r="CK72" s="109">
        <f>Seniori!CK42</f>
        <v>0</v>
      </c>
      <c r="CL72" s="109">
        <f>Seniori!CL42</f>
        <v>0</v>
      </c>
      <c r="CM72" s="109">
        <f>Seniori!CM42</f>
        <v>0</v>
      </c>
      <c r="CN72" s="109">
        <f>Seniori!CN42</f>
        <v>0</v>
      </c>
      <c r="CO72" s="109">
        <f>Seniori!CO42</f>
        <v>0</v>
      </c>
      <c r="CP72" s="109">
        <f>Seniori!CP42</f>
        <v>0</v>
      </c>
      <c r="CQ72" s="109">
        <f>Seniori!CQ42</f>
        <v>0</v>
      </c>
      <c r="CR72" s="109">
        <f>Seniori!CR42</f>
        <v>5</v>
      </c>
      <c r="CS72" s="109">
        <f>Seniori!CS42</f>
        <v>0</v>
      </c>
      <c r="CT72" s="109">
        <f>Seniori!CT42</f>
        <v>0</v>
      </c>
      <c r="CU72" s="109">
        <f>Seniori!CU42</f>
        <v>0</v>
      </c>
      <c r="CV72" s="109">
        <f>Seniori!CV42</f>
        <v>0</v>
      </c>
      <c r="CW72" s="109">
        <f>Seniori!CW42</f>
        <v>0</v>
      </c>
      <c r="CX72" s="109">
        <f>Seniori!CX42</f>
        <v>0</v>
      </c>
      <c r="CY72" s="109">
        <f>Seniori!CY42</f>
        <v>0</v>
      </c>
      <c r="CZ72" s="109">
        <f>Seniori!CZ42</f>
        <v>0</v>
      </c>
      <c r="DA72" s="109">
        <f>Seniori!DA42</f>
        <v>0</v>
      </c>
      <c r="DB72" s="109">
        <f>Seniori!DB42</f>
        <v>0</v>
      </c>
      <c r="DC72" s="109">
        <f>Seniori!DC42</f>
        <v>0</v>
      </c>
      <c r="DD72" s="109">
        <f>Seniori!DD42</f>
        <v>0</v>
      </c>
      <c r="DE72" s="109">
        <f>Seniori!DE42</f>
        <v>0</v>
      </c>
      <c r="DF72" s="109">
        <f>Seniori!DF42</f>
        <v>0</v>
      </c>
      <c r="DG72" s="109">
        <f>Seniori!DG42</f>
        <v>0</v>
      </c>
      <c r="DH72" s="109">
        <f>Seniori!DH42</f>
        <v>0</v>
      </c>
      <c r="DI72" s="109">
        <f>Seniori!DI42</f>
        <v>0</v>
      </c>
      <c r="DJ72" s="109">
        <f>Seniori!DJ42</f>
        <v>0</v>
      </c>
      <c r="DK72" s="109">
        <f>Seniori!DK42</f>
        <v>0</v>
      </c>
      <c r="DL72" s="109">
        <f>Seniori!DL42</f>
        <v>0</v>
      </c>
      <c r="DM72" s="109">
        <f>Seniori!DM42</f>
        <v>0</v>
      </c>
      <c r="DN72" s="109">
        <f>Seniori!DN42</f>
        <v>0</v>
      </c>
      <c r="DO72" s="109">
        <f>Seniori!DO42</f>
        <v>0</v>
      </c>
      <c r="DP72" s="109">
        <f>Seniori!DP42</f>
        <v>0</v>
      </c>
      <c r="DQ72" s="109">
        <f>Seniori!DQ42</f>
        <v>0</v>
      </c>
      <c r="DR72" s="109">
        <f>Seniori!DR42</f>
        <v>0</v>
      </c>
      <c r="DS72" s="109">
        <f>Seniori!DS42</f>
        <v>0</v>
      </c>
      <c r="DT72" s="109">
        <f>Seniori!DT42</f>
        <v>0</v>
      </c>
      <c r="DU72" s="109">
        <f>Seniori!DU42</f>
        <v>0</v>
      </c>
      <c r="DV72" s="109">
        <f>Seniori!DV42</f>
        <v>0</v>
      </c>
      <c r="DW72" s="109">
        <f>Seniori!DW42</f>
        <v>0</v>
      </c>
      <c r="DX72" s="109">
        <f>Seniori!DX42</f>
        <v>0</v>
      </c>
      <c r="DY72" s="109">
        <f>Seniori!DY42</f>
        <v>0</v>
      </c>
      <c r="DZ72" s="109">
        <f>Seniori!DZ42</f>
        <v>0</v>
      </c>
      <c r="EA72" s="109">
        <f>Seniori!EA42</f>
        <v>0</v>
      </c>
      <c r="EB72" s="109">
        <f>Seniori!EB42</f>
        <v>0</v>
      </c>
      <c r="EC72" s="109">
        <f>Seniori!EC42</f>
        <v>0</v>
      </c>
      <c r="ED72" s="109">
        <f>Seniori!ED42</f>
        <v>0</v>
      </c>
      <c r="EE72" s="109">
        <f>Seniori!EE42</f>
        <v>0</v>
      </c>
      <c r="EF72" s="109">
        <f>Seniori!EF42</f>
        <v>0</v>
      </c>
      <c r="EG72" s="109">
        <f>Seniori!EG42</f>
        <v>0</v>
      </c>
      <c r="EH72" s="109">
        <f>Seniori!EH42</f>
        <v>0</v>
      </c>
      <c r="EI72" s="109">
        <f>Seniori!EI42</f>
        <v>0</v>
      </c>
      <c r="EJ72" s="109">
        <f>Seniori!EJ42</f>
        <v>0</v>
      </c>
      <c r="EK72" s="109">
        <f>Seniori!EK42</f>
        <v>0</v>
      </c>
      <c r="EL72" s="109">
        <f>Seniori!EL42</f>
        <v>0</v>
      </c>
      <c r="EM72" s="109">
        <f>Seniori!EM42</f>
        <v>0</v>
      </c>
      <c r="EN72" s="109">
        <f>Seniori!EN42</f>
        <v>0</v>
      </c>
      <c r="EO72" s="109">
        <f>Seniori!EO42</f>
        <v>0</v>
      </c>
      <c r="EP72" s="109">
        <f>Seniori!EP42</f>
        <v>0</v>
      </c>
      <c r="EQ72" s="109">
        <f>Seniori!EQ42</f>
        <v>0</v>
      </c>
      <c r="ER72" s="109">
        <f>Seniori!ER42</f>
        <v>0</v>
      </c>
      <c r="ES72" s="109">
        <f>Seniori!ES42</f>
        <v>0</v>
      </c>
      <c r="ET72" s="109">
        <f>Seniori!ET42</f>
        <v>0</v>
      </c>
      <c r="EU72" s="109">
        <f>Seniori!EU42</f>
        <v>0</v>
      </c>
      <c r="EV72" s="109">
        <f>Seniori!EV42</f>
        <v>0</v>
      </c>
      <c r="EW72" s="109">
        <f>Seniori!EW42</f>
        <v>0</v>
      </c>
      <c r="EX72" s="109">
        <f>Seniori!EX42</f>
        <v>0</v>
      </c>
      <c r="EY72" s="109">
        <f>Seniori!EY42</f>
        <v>0</v>
      </c>
      <c r="EZ72" s="109">
        <f>Seniori!EZ42</f>
        <v>0</v>
      </c>
      <c r="FA72" s="109">
        <f>Seniori!FA42</f>
        <v>0</v>
      </c>
      <c r="FB72" s="109">
        <f>Seniori!FB42</f>
        <v>0</v>
      </c>
      <c r="FC72" s="109">
        <f>Seniori!FC42</f>
        <v>0</v>
      </c>
      <c r="FD72" s="109">
        <f>Seniori!FD42</f>
        <v>0</v>
      </c>
      <c r="FE72" s="109">
        <f>Seniori!FE42</f>
        <v>0</v>
      </c>
      <c r="FF72" s="109">
        <f>Seniori!FF42</f>
        <v>0</v>
      </c>
      <c r="FG72" s="109">
        <f>Seniori!FG42</f>
        <v>0</v>
      </c>
      <c r="FH72" s="109">
        <f>Seniori!FH42</f>
        <v>0</v>
      </c>
      <c r="FI72" s="109">
        <f>Seniori!FI42</f>
        <v>0</v>
      </c>
      <c r="FJ72" s="109">
        <f>Seniori!FJ42</f>
        <v>0</v>
      </c>
      <c r="FK72" s="109">
        <f>Seniori!FK42</f>
        <v>0</v>
      </c>
      <c r="FL72" s="109">
        <f>Seniori!FL42</f>
        <v>0</v>
      </c>
      <c r="FM72" s="109">
        <f>Seniori!FM42</f>
        <v>0</v>
      </c>
      <c r="FN72" s="109">
        <f>Seniori!FN42</f>
        <v>0</v>
      </c>
      <c r="FO72" s="109">
        <f>Seniori!FO42</f>
        <v>0</v>
      </c>
      <c r="FP72" s="109">
        <f>Seniori!FP42</f>
        <v>0</v>
      </c>
      <c r="FQ72" s="109">
        <f>Seniori!FQ42</f>
        <v>0</v>
      </c>
      <c r="FR72" s="109">
        <f>Seniori!FR42</f>
        <v>0</v>
      </c>
      <c r="FS72" s="109">
        <f>Seniori!FS42</f>
        <v>0</v>
      </c>
      <c r="FT72" s="109">
        <f>Seniori!FT42</f>
        <v>0</v>
      </c>
      <c r="FU72" s="109">
        <f>Seniori!FU42</f>
        <v>0</v>
      </c>
      <c r="FV72" s="109">
        <f>Seniori!FV42</f>
        <v>0</v>
      </c>
      <c r="FW72" s="109">
        <f>Seniori!FW42</f>
        <v>0</v>
      </c>
      <c r="FX72" s="109">
        <f>Seniori!FX42</f>
        <v>0</v>
      </c>
      <c r="FY72" s="109">
        <f>Seniori!FY42</f>
        <v>0</v>
      </c>
      <c r="FZ72" s="109">
        <f>Seniori!FZ42</f>
        <v>0</v>
      </c>
      <c r="GA72" s="109">
        <f>Seniori!GA42</f>
        <v>0</v>
      </c>
      <c r="GB72" s="109">
        <f>Seniori!GB42</f>
        <v>0</v>
      </c>
      <c r="GC72" s="109">
        <f>Seniori!GC42</f>
        <v>0</v>
      </c>
      <c r="GD72" s="109">
        <f>Seniori!GD42</f>
        <v>0</v>
      </c>
      <c r="GE72" s="109">
        <f>Seniori!GE42</f>
        <v>0</v>
      </c>
      <c r="GF72" s="109">
        <f>Seniori!GF42</f>
        <v>0</v>
      </c>
      <c r="GG72" s="109">
        <f>Seniori!GG42</f>
        <v>0</v>
      </c>
      <c r="GH72" s="109">
        <f>Seniori!GH42</f>
        <v>0</v>
      </c>
      <c r="GI72" s="109">
        <f>Seniori!GI42</f>
        <v>0</v>
      </c>
      <c r="GJ72" s="109">
        <f>Seniori!GJ42</f>
        <v>0</v>
      </c>
      <c r="GK72" s="109">
        <f>Seniori!GK42</f>
        <v>0</v>
      </c>
      <c r="GL72" s="109">
        <f>Seniori!GL42</f>
        <v>0</v>
      </c>
      <c r="GM72" s="109">
        <f>Seniori!GM42</f>
        <v>0</v>
      </c>
      <c r="GN72" s="109">
        <f>Seniori!GN42</f>
        <v>0</v>
      </c>
      <c r="GO72" s="109">
        <f>Seniori!GO42</f>
        <v>0</v>
      </c>
      <c r="GP72" s="109">
        <f>Seniori!GP42</f>
        <v>0</v>
      </c>
      <c r="GQ72" s="109">
        <f>Seniori!GQ42</f>
        <v>0</v>
      </c>
      <c r="GR72" s="109">
        <f>Seniori!GR42</f>
        <v>0</v>
      </c>
      <c r="GS72" s="109">
        <f>Seniori!GS42</f>
        <v>0</v>
      </c>
      <c r="GT72" s="109">
        <f>Seniori!GT42</f>
        <v>0</v>
      </c>
      <c r="GU72" s="109">
        <f>Seniori!GU42</f>
        <v>0</v>
      </c>
      <c r="GV72" s="109">
        <f>Seniori!GV42</f>
        <v>0</v>
      </c>
      <c r="GW72" s="109">
        <f>Seniori!GW42</f>
        <v>0</v>
      </c>
      <c r="GX72" s="109">
        <f>Seniori!GX42</f>
        <v>0</v>
      </c>
      <c r="GY72" s="109">
        <f>Seniori!GY42</f>
        <v>0</v>
      </c>
      <c r="GZ72" s="109">
        <f>Seniori!GZ42</f>
        <v>0</v>
      </c>
      <c r="HA72" s="109">
        <f>Seniori!HA42</f>
        <v>0</v>
      </c>
      <c r="HB72" s="109">
        <f>Seniori!HB42</f>
        <v>0</v>
      </c>
      <c r="HC72" s="109">
        <f>Seniori!HC42</f>
        <v>0</v>
      </c>
      <c r="HD72" s="109">
        <f>Seniori!HD42</f>
        <v>0</v>
      </c>
      <c r="HE72" s="109">
        <f>Seniori!HE42</f>
        <v>0</v>
      </c>
      <c r="HF72" s="109">
        <f>Seniori!HF42</f>
        <v>0</v>
      </c>
      <c r="HG72" s="109">
        <f>Seniori!HG42</f>
        <v>0</v>
      </c>
      <c r="HH72" s="109">
        <f>Seniori!HH42</f>
        <v>0</v>
      </c>
      <c r="HI72" s="109">
        <f>Seniori!HI42</f>
        <v>0</v>
      </c>
      <c r="HJ72" s="109">
        <f>Seniori!HJ42</f>
        <v>0</v>
      </c>
      <c r="HK72" s="109">
        <f>Seniori!HK42</f>
        <v>0</v>
      </c>
      <c r="HL72" s="109">
        <f>Seniori!HL42</f>
        <v>0</v>
      </c>
      <c r="HM72" s="109">
        <f>Seniori!HM42</f>
        <v>0</v>
      </c>
      <c r="HN72" s="109">
        <f>Seniori!HN42</f>
        <v>0</v>
      </c>
      <c r="HO72" s="109">
        <f>Seniori!HO42</f>
        <v>0</v>
      </c>
      <c r="HP72" s="109">
        <f>Seniori!HP42</f>
        <v>0</v>
      </c>
      <c r="HQ72" s="109">
        <f>Seniori!HQ42</f>
        <v>0</v>
      </c>
      <c r="HR72" s="109">
        <f>Seniori!HR42</f>
        <v>0</v>
      </c>
      <c r="HS72" s="109">
        <f>Seniori!HS42</f>
        <v>0</v>
      </c>
      <c r="HT72" s="109">
        <f>Seniori!HT42</f>
        <v>0</v>
      </c>
      <c r="HU72" s="109">
        <f>Seniori!HU42</f>
        <v>0</v>
      </c>
      <c r="HV72" s="109">
        <f>Seniori!HV42</f>
        <v>0</v>
      </c>
      <c r="HW72" s="109">
        <f>Seniori!HW42</f>
        <v>0</v>
      </c>
      <c r="HX72" s="109">
        <f>Seniori!HX42</f>
        <v>0</v>
      </c>
      <c r="HY72" s="109">
        <f>Seniori!HY42</f>
        <v>0</v>
      </c>
      <c r="HZ72" s="109">
        <f>Seniori!HZ42</f>
        <v>0</v>
      </c>
      <c r="IA72" s="109">
        <f>Seniori!IA42</f>
        <v>0</v>
      </c>
      <c r="IB72" s="109">
        <f>Seniori!IB42</f>
        <v>0</v>
      </c>
      <c r="IC72" s="109">
        <f>Seniori!IC42</f>
        <v>0</v>
      </c>
      <c r="ID72" s="109">
        <f>Seniori!ID42</f>
        <v>0</v>
      </c>
      <c r="IE72" s="109">
        <f>Seniori!IE42</f>
        <v>0</v>
      </c>
      <c r="IF72" s="109">
        <f>Seniori!IF42</f>
        <v>0</v>
      </c>
      <c r="IG72" s="109">
        <f>Seniori!IG42</f>
        <v>0</v>
      </c>
      <c r="IH72" s="109">
        <f>Seniori!IH42</f>
        <v>0</v>
      </c>
      <c r="II72" s="109">
        <f>Seniori!II42</f>
        <v>0</v>
      </c>
      <c r="IJ72" s="109">
        <f>Seniori!IJ42</f>
        <v>0</v>
      </c>
      <c r="IK72" s="109">
        <f>Seniori!IK42</f>
        <v>0</v>
      </c>
      <c r="IL72" s="109">
        <f>Seniori!IL42</f>
        <v>0</v>
      </c>
      <c r="IM72" s="109">
        <f>Seniori!IM42</f>
        <v>0</v>
      </c>
      <c r="IN72" s="109">
        <f>Seniori!IN42</f>
        <v>0</v>
      </c>
      <c r="IO72" s="109">
        <f>Seniori!IO42</f>
        <v>0</v>
      </c>
      <c r="IP72" s="109">
        <f>Seniori!IP42</f>
        <v>0</v>
      </c>
      <c r="IQ72" s="109">
        <f>Seniori!IQ42</f>
        <v>0</v>
      </c>
      <c r="IR72" s="109">
        <f>Seniori!IR42</f>
        <v>0</v>
      </c>
      <c r="IS72" s="109">
        <f>Seniori!IS42</f>
        <v>0</v>
      </c>
      <c r="IT72" s="109">
        <f>Seniori!IT42</f>
        <v>0</v>
      </c>
      <c r="IU72" s="109">
        <f>Seniori!IU42</f>
        <v>0</v>
      </c>
      <c r="IV72" s="109">
        <f>Seniori!IV42</f>
        <v>0</v>
      </c>
      <c r="IW72" s="109">
        <f>Seniori!IW42</f>
        <v>0</v>
      </c>
      <c r="IX72" s="109">
        <f>Seniori!IX42</f>
        <v>0</v>
      </c>
      <c r="IY72" s="109">
        <f>Seniori!IY42</f>
        <v>0</v>
      </c>
      <c r="IZ72" s="109">
        <f>Seniori!IZ42</f>
        <v>0</v>
      </c>
      <c r="JA72" s="109">
        <f>Seniori!JA42</f>
        <v>0</v>
      </c>
      <c r="JB72" s="109">
        <f>Seniori!JB42</f>
        <v>0</v>
      </c>
      <c r="JC72" s="109">
        <f>Seniori!JC42</f>
        <v>0</v>
      </c>
      <c r="JD72" s="109">
        <f>Seniori!JD42</f>
        <v>0</v>
      </c>
      <c r="JE72" s="109">
        <f>Seniori!JE42</f>
        <v>0</v>
      </c>
      <c r="JF72" s="109">
        <f>Seniori!JF42</f>
        <v>0</v>
      </c>
      <c r="JG72" s="109">
        <f>Seniori!JG42</f>
        <v>0</v>
      </c>
      <c r="JH72" s="109">
        <f>Seniori!JH42</f>
        <v>0</v>
      </c>
      <c r="JI72" s="109">
        <f>Seniori!JI42</f>
        <v>0</v>
      </c>
      <c r="JJ72" s="109">
        <f>Seniori!JJ42</f>
        <v>0</v>
      </c>
      <c r="JK72" s="109">
        <f>Seniori!JK42</f>
        <v>0</v>
      </c>
      <c r="JL72" s="109">
        <f>Seniori!JL42</f>
        <v>0</v>
      </c>
      <c r="JM72" s="109">
        <f>Seniori!JM42</f>
        <v>0</v>
      </c>
      <c r="JN72" s="109">
        <f>Seniori!JN42</f>
        <v>0</v>
      </c>
      <c r="JO72" s="109">
        <f>Seniori!JO42</f>
        <v>0</v>
      </c>
      <c r="JP72" s="109">
        <f>Seniori!JP42</f>
        <v>0</v>
      </c>
      <c r="JQ72" s="109">
        <f>Seniori!JQ42</f>
        <v>0</v>
      </c>
      <c r="JR72" s="109">
        <f>Seniori!JR42</f>
        <v>0</v>
      </c>
      <c r="JS72" s="109">
        <f>Seniori!JS42</f>
        <v>0</v>
      </c>
      <c r="JT72" s="109">
        <f>Seniori!JT42</f>
        <v>0</v>
      </c>
      <c r="JU72" s="109">
        <f>Seniori!JU42</f>
        <v>0</v>
      </c>
      <c r="JV72" s="109">
        <f>Seniori!JV42</f>
        <v>0</v>
      </c>
      <c r="JW72" s="109">
        <f>Seniori!JW42</f>
        <v>0</v>
      </c>
      <c r="JX72" s="109">
        <f>Seniori!JX42</f>
        <v>0</v>
      </c>
      <c r="JY72" s="109">
        <f>Seniori!JY42</f>
        <v>0</v>
      </c>
      <c r="JZ72" s="109">
        <f>Seniori!JZ42</f>
        <v>0</v>
      </c>
      <c r="KA72" s="109">
        <f>Seniori!KA42</f>
        <v>0</v>
      </c>
      <c r="KB72" s="109">
        <f>Seniori!KB42</f>
        <v>0</v>
      </c>
      <c r="KC72" s="109">
        <f>Seniori!KC42</f>
        <v>0</v>
      </c>
      <c r="KD72" s="109">
        <f>Seniori!KD42</f>
        <v>0</v>
      </c>
      <c r="KE72" s="109">
        <f>Seniori!KE42</f>
        <v>0</v>
      </c>
      <c r="KF72" s="109">
        <f>Seniori!KF42</f>
        <v>0</v>
      </c>
      <c r="KG72" s="109">
        <f>Seniori!KG42</f>
        <v>0</v>
      </c>
      <c r="KH72" s="109">
        <f>Seniori!KH42</f>
        <v>0</v>
      </c>
      <c r="KI72" s="109">
        <f>Seniori!KI42</f>
        <v>0</v>
      </c>
      <c r="KJ72" s="109">
        <f>Seniori!KJ42</f>
        <v>0</v>
      </c>
      <c r="KK72" s="109">
        <f>Seniori!KK42</f>
        <v>0</v>
      </c>
      <c r="KL72" s="109">
        <f>Seniori!KL42</f>
        <v>0</v>
      </c>
      <c r="KM72" s="109">
        <f>Seniori!KM42</f>
        <v>0</v>
      </c>
      <c r="KN72" s="109">
        <f>Seniori!KN42</f>
        <v>0</v>
      </c>
      <c r="KO72" s="109">
        <f>Seniori!KO42</f>
        <v>0</v>
      </c>
      <c r="KP72" s="109">
        <f>Seniori!KP42</f>
        <v>0</v>
      </c>
      <c r="KQ72" s="109">
        <f>Seniori!KQ42</f>
        <v>0</v>
      </c>
      <c r="KR72" s="109">
        <f>Seniori!KR42</f>
        <v>0</v>
      </c>
      <c r="KS72" s="109">
        <f>Seniori!KS42</f>
        <v>0</v>
      </c>
      <c r="KT72" s="109">
        <f>Seniori!KT42</f>
        <v>0</v>
      </c>
      <c r="KU72" s="109">
        <f>Seniori!KU42</f>
        <v>0</v>
      </c>
      <c r="KV72" s="109">
        <f>Seniori!KV42</f>
        <v>0</v>
      </c>
      <c r="KW72" s="109">
        <f>Seniori!KW42</f>
        <v>0</v>
      </c>
      <c r="KX72" s="109">
        <f>Seniori!KX42</f>
        <v>0</v>
      </c>
      <c r="KY72" s="109">
        <f>Seniori!KY42</f>
        <v>0</v>
      </c>
      <c r="KZ72" s="109">
        <f>Seniori!KZ42</f>
        <v>0</v>
      </c>
      <c r="LA72" s="109">
        <f>Seniori!LA42</f>
        <v>0</v>
      </c>
      <c r="LB72" s="109">
        <f>Seniori!LB42</f>
        <v>0</v>
      </c>
      <c r="LC72" s="109">
        <f>Seniori!LC42</f>
        <v>0</v>
      </c>
      <c r="LD72" s="109">
        <f>Seniori!LD42</f>
        <v>0</v>
      </c>
      <c r="LE72" s="109">
        <f>Seniori!LE42</f>
        <v>0</v>
      </c>
      <c r="LF72" s="109">
        <f>Seniori!LF42</f>
        <v>0</v>
      </c>
      <c r="LG72" s="109">
        <f>Seniori!LG42</f>
        <v>0</v>
      </c>
      <c r="LH72" s="109">
        <f>Seniori!LH42</f>
        <v>0</v>
      </c>
      <c r="LI72" s="109">
        <f>Seniori!LI42</f>
        <v>0</v>
      </c>
      <c r="LJ72" s="109">
        <f>Seniori!LJ42</f>
        <v>0</v>
      </c>
      <c r="LK72" s="109">
        <f>Seniori!LK42</f>
        <v>0</v>
      </c>
      <c r="LL72" s="109">
        <f>Seniori!LL42</f>
        <v>0</v>
      </c>
      <c r="LM72" s="109">
        <f>Seniori!LM42</f>
        <v>0</v>
      </c>
      <c r="LN72" s="109">
        <f>Seniori!LN42</f>
        <v>0</v>
      </c>
      <c r="LO72" s="109">
        <f>Seniori!LO42</f>
        <v>0</v>
      </c>
      <c r="LP72" s="109">
        <f>Seniori!LP42</f>
        <v>0</v>
      </c>
      <c r="LQ72" s="109">
        <f>Seniori!LQ42</f>
        <v>0</v>
      </c>
      <c r="LR72" s="109">
        <f>Seniori!LR42</f>
        <v>0</v>
      </c>
      <c r="LS72" s="109">
        <f>Seniori!LS42</f>
        <v>0</v>
      </c>
      <c r="LT72" s="109">
        <f>Seniori!LT42</f>
        <v>0</v>
      </c>
      <c r="LU72" s="109">
        <f>Seniori!LU42</f>
        <v>0</v>
      </c>
      <c r="LV72" s="109">
        <f>Seniori!LV42</f>
        <v>0</v>
      </c>
      <c r="LW72" s="109">
        <f>Seniori!LW42</f>
        <v>0</v>
      </c>
      <c r="LX72" s="109">
        <f>Seniori!LX42</f>
        <v>0</v>
      </c>
      <c r="LY72" s="109">
        <f>Seniori!LY42</f>
        <v>0</v>
      </c>
      <c r="LZ72" s="109">
        <f>Seniori!LZ42</f>
        <v>0</v>
      </c>
      <c r="MA72" s="109">
        <f>Seniori!MA42</f>
        <v>0</v>
      </c>
      <c r="MB72" s="109">
        <f>Seniori!MB42</f>
        <v>0</v>
      </c>
      <c r="MC72" s="109">
        <f>Seniori!MC42</f>
        <v>0</v>
      </c>
      <c r="MD72" s="109">
        <f>Seniori!MD42</f>
        <v>0</v>
      </c>
      <c r="ME72" s="109">
        <f>Seniori!ME42</f>
        <v>0</v>
      </c>
      <c r="MF72" s="109">
        <f>Seniori!MF42</f>
        <v>0</v>
      </c>
      <c r="MG72" s="109">
        <f>Seniori!MG42</f>
        <v>0</v>
      </c>
      <c r="MH72" s="109">
        <f>Seniori!MH42</f>
        <v>0</v>
      </c>
      <c r="MI72" s="109">
        <f>Seniori!MI42</f>
        <v>0</v>
      </c>
      <c r="MJ72" s="109">
        <f>Seniori!MJ42</f>
        <v>0</v>
      </c>
      <c r="MK72" s="109">
        <f>Seniori!MK42</f>
        <v>0</v>
      </c>
      <c r="ML72" s="109">
        <f>Seniori!ML42</f>
        <v>0</v>
      </c>
      <c r="MM72" s="109">
        <f>Seniori!MM42</f>
        <v>0</v>
      </c>
      <c r="MN72" s="109">
        <f>Seniori!MN42</f>
        <v>0</v>
      </c>
      <c r="MO72" s="109">
        <f>Seniori!MO42</f>
        <v>0</v>
      </c>
      <c r="MP72" s="109">
        <f>Seniori!MP42</f>
        <v>0</v>
      </c>
      <c r="MQ72" s="109">
        <f>Seniori!MQ42</f>
        <v>0</v>
      </c>
      <c r="MR72" s="109">
        <f>Seniori!MR42</f>
        <v>0</v>
      </c>
      <c r="MS72" s="109">
        <f>Seniori!MS42</f>
        <v>0</v>
      </c>
      <c r="MT72" s="109">
        <f>Seniori!MT42</f>
        <v>0</v>
      </c>
      <c r="MU72" s="109">
        <f>Seniori!MU42</f>
        <v>0</v>
      </c>
      <c r="MV72" s="109">
        <f>Seniori!MV42</f>
        <v>0</v>
      </c>
      <c r="MW72" s="109">
        <f>Seniori!MW42</f>
        <v>0</v>
      </c>
      <c r="MX72" s="109">
        <f>Seniori!MX42</f>
        <v>0</v>
      </c>
      <c r="MY72" s="109">
        <f>Seniori!MY42</f>
        <v>0</v>
      </c>
      <c r="MZ72" s="109">
        <f>Seniori!MZ42</f>
        <v>0</v>
      </c>
      <c r="NA72" s="109">
        <f>Seniori!NA42</f>
        <v>0</v>
      </c>
      <c r="NB72" s="109">
        <f>Seniori!NB42</f>
        <v>0</v>
      </c>
      <c r="NC72" s="109">
        <f>Seniori!NC42</f>
        <v>0</v>
      </c>
      <c r="ND72" s="109">
        <f>Seniori!ND42</f>
        <v>0</v>
      </c>
      <c r="NE72" s="109">
        <f>Seniori!NE42</f>
        <v>0</v>
      </c>
      <c r="NF72" s="109">
        <f>Seniori!NF42</f>
        <v>0</v>
      </c>
      <c r="NG72" s="109">
        <f>Seniori!NG42</f>
        <v>0</v>
      </c>
      <c r="NH72" s="109">
        <f>Seniori!NH42</f>
        <v>0</v>
      </c>
      <c r="NI72" s="109">
        <f>Seniori!NI42</f>
        <v>0</v>
      </c>
      <c r="NJ72" s="109">
        <f>Seniori!NJ42</f>
        <v>0</v>
      </c>
      <c r="NK72" s="109">
        <f>Seniori!NK42</f>
        <v>0</v>
      </c>
      <c r="NL72" s="109">
        <f>Seniori!NL42</f>
        <v>0</v>
      </c>
      <c r="NM72" s="109">
        <f>Seniori!NM42</f>
        <v>0</v>
      </c>
      <c r="NN72" s="109">
        <f>Seniori!NN42</f>
        <v>0</v>
      </c>
      <c r="NO72" s="109">
        <f>Seniori!NO42</f>
        <v>0</v>
      </c>
      <c r="NP72" s="109">
        <f>Seniori!NP42</f>
        <v>0</v>
      </c>
      <c r="NQ72" s="109">
        <f>Seniori!NQ42</f>
        <v>0</v>
      </c>
      <c r="NR72" s="109">
        <f>Seniori!NR42</f>
        <v>0</v>
      </c>
      <c r="NS72" s="109">
        <f>Seniori!NS42</f>
        <v>0</v>
      </c>
      <c r="NT72" s="109">
        <f>Seniori!NT42</f>
        <v>0</v>
      </c>
      <c r="NU72" s="109">
        <f>Seniori!NU42</f>
        <v>0</v>
      </c>
      <c r="NV72" s="109">
        <f>Seniori!NV42</f>
        <v>0</v>
      </c>
      <c r="NW72" s="109">
        <f>Seniori!NW42</f>
        <v>0</v>
      </c>
      <c r="NX72" s="109">
        <f>Seniori!NX42</f>
        <v>0</v>
      </c>
      <c r="NY72" s="109">
        <f>Seniori!NY42</f>
        <v>0</v>
      </c>
      <c r="NZ72" s="109">
        <f>Seniori!NZ42</f>
        <v>0</v>
      </c>
      <c r="OA72" s="109">
        <f>Seniori!OA42</f>
        <v>0</v>
      </c>
      <c r="OB72" s="109">
        <f>Seniori!OB42</f>
        <v>0</v>
      </c>
      <c r="OC72" s="109">
        <f>Seniori!OC42</f>
        <v>0</v>
      </c>
      <c r="OD72" s="109">
        <f>Seniori!OD42</f>
        <v>0</v>
      </c>
      <c r="OE72" s="109">
        <f>Seniori!OE42</f>
        <v>0</v>
      </c>
      <c r="OF72" s="109">
        <f>Seniori!OF42</f>
        <v>0</v>
      </c>
      <c r="OG72" s="109">
        <f>Seniori!OG42</f>
        <v>0</v>
      </c>
      <c r="OH72" s="109">
        <f>Seniori!OH42</f>
        <v>0</v>
      </c>
      <c r="OI72" s="109">
        <f>Seniori!OI42</f>
        <v>0</v>
      </c>
      <c r="OJ72" s="109">
        <f>Seniori!OJ42</f>
        <v>0</v>
      </c>
      <c r="OK72" s="109">
        <f>Seniori!OK42</f>
        <v>0</v>
      </c>
      <c r="OL72" s="109">
        <f>Seniori!OL42</f>
        <v>0</v>
      </c>
      <c r="OM72" s="109">
        <f>Seniori!OM42</f>
        <v>0</v>
      </c>
      <c r="ON72" s="109">
        <f>Seniori!ON42</f>
        <v>0</v>
      </c>
      <c r="OO72" s="109">
        <f>Seniori!OO42</f>
        <v>0</v>
      </c>
      <c r="OP72" s="109">
        <f>Seniori!OP42</f>
        <v>0</v>
      </c>
      <c r="OQ72" s="109">
        <f>Seniori!OQ42</f>
        <v>0</v>
      </c>
      <c r="OR72" s="109">
        <f>Seniori!OR42</f>
        <v>0</v>
      </c>
      <c r="OS72" s="109">
        <f>Seniori!OS42</f>
        <v>0</v>
      </c>
      <c r="OT72" s="109">
        <f>Seniori!OT42</f>
        <v>0</v>
      </c>
      <c r="OU72" s="109">
        <f>Seniori!OU42</f>
        <v>0</v>
      </c>
      <c r="OV72" s="109">
        <f>Seniori!OV42</f>
        <v>0</v>
      </c>
      <c r="OW72" s="109">
        <f>Seniori!OW42</f>
        <v>0</v>
      </c>
      <c r="OX72" s="109">
        <f>Seniori!OX42</f>
        <v>0</v>
      </c>
      <c r="OY72" s="109">
        <f>Seniori!OY42</f>
        <v>0</v>
      </c>
      <c r="OZ72" s="109">
        <f>Seniori!OZ42</f>
        <v>0</v>
      </c>
      <c r="PA72" s="109">
        <f>Seniori!PA42</f>
        <v>0</v>
      </c>
      <c r="PB72" s="109">
        <f>Seniori!PB42</f>
        <v>0</v>
      </c>
      <c r="PC72" s="109">
        <f>Seniori!PC42</f>
        <v>0</v>
      </c>
      <c r="PD72" s="109">
        <f>Seniori!PD42</f>
        <v>0</v>
      </c>
      <c r="PE72" s="109">
        <f>Seniori!PE42</f>
        <v>0</v>
      </c>
      <c r="PF72" s="109">
        <f>Seniori!PF42</f>
        <v>0</v>
      </c>
      <c r="PG72" s="109">
        <f>Seniori!PG42</f>
        <v>0</v>
      </c>
      <c r="PH72" s="109">
        <f>Seniori!PH42</f>
        <v>0</v>
      </c>
      <c r="PI72" s="109">
        <f>Seniori!PI42</f>
        <v>0</v>
      </c>
      <c r="PJ72" s="109">
        <f>Seniori!PJ42</f>
        <v>0</v>
      </c>
      <c r="PK72" s="109">
        <f>Seniori!PK42</f>
        <v>0</v>
      </c>
      <c r="PL72" s="109">
        <f>Seniori!PL42</f>
        <v>0</v>
      </c>
      <c r="PM72" s="109">
        <f>Seniori!PM42</f>
        <v>0</v>
      </c>
      <c r="PN72" s="109">
        <f>Seniori!PN42</f>
        <v>0</v>
      </c>
      <c r="PO72" s="109">
        <f>Seniori!PO42</f>
        <v>0</v>
      </c>
      <c r="PP72" s="109">
        <f>Seniori!PP42</f>
        <v>0</v>
      </c>
      <c r="PQ72" s="109">
        <f>Seniori!PQ42</f>
        <v>0</v>
      </c>
      <c r="PR72" s="109">
        <f>Seniori!PR42</f>
        <v>0</v>
      </c>
      <c r="PS72" s="109">
        <f>Seniori!PS42</f>
        <v>0</v>
      </c>
      <c r="PT72" s="109">
        <f>Seniori!PT42</f>
        <v>0</v>
      </c>
      <c r="PU72" s="109">
        <f>Seniori!PU42</f>
        <v>0</v>
      </c>
      <c r="PV72" s="109">
        <f>Seniori!PV42</f>
        <v>0</v>
      </c>
      <c r="PW72" s="109">
        <f>Seniori!PW42</f>
        <v>0</v>
      </c>
      <c r="PX72" s="109">
        <f>Seniori!PX42</f>
        <v>0</v>
      </c>
      <c r="PY72" s="109">
        <f>Seniori!PY42</f>
        <v>0</v>
      </c>
      <c r="PZ72" s="109">
        <f>Seniori!PZ42</f>
        <v>0</v>
      </c>
      <c r="QA72" s="109">
        <f>Seniori!QA42</f>
        <v>0</v>
      </c>
      <c r="QB72" s="109">
        <f>Seniori!QB42</f>
        <v>0</v>
      </c>
      <c r="QC72" s="109">
        <f>Seniori!QC42</f>
        <v>0</v>
      </c>
      <c r="QD72" s="109">
        <f>Seniori!QD42</f>
        <v>0</v>
      </c>
      <c r="QE72" s="109">
        <f>Seniori!QE42</f>
        <v>0</v>
      </c>
      <c r="QF72" s="109">
        <f>Seniori!QF42</f>
        <v>0</v>
      </c>
      <c r="QG72" s="109">
        <f>Seniori!QG42</f>
        <v>0</v>
      </c>
      <c r="QH72" s="109">
        <f>Seniori!QH42</f>
        <v>0</v>
      </c>
      <c r="QI72" s="109">
        <f>Seniori!QI42</f>
        <v>0</v>
      </c>
      <c r="QJ72" s="109">
        <f>Seniori!QJ42</f>
        <v>0</v>
      </c>
      <c r="QK72" s="109">
        <f>Seniori!QK42</f>
        <v>0</v>
      </c>
      <c r="QL72" s="109">
        <f>Seniori!QL42</f>
        <v>0</v>
      </c>
      <c r="QM72" s="109">
        <f>Seniori!QM42</f>
        <v>0</v>
      </c>
      <c r="QN72" s="109">
        <f>Seniori!QN42</f>
        <v>0</v>
      </c>
      <c r="QO72" s="109">
        <f>Seniori!QO42</f>
        <v>0</v>
      </c>
      <c r="QP72" s="109">
        <f>Seniori!QP42</f>
        <v>0</v>
      </c>
      <c r="QQ72" s="109">
        <f>Seniori!QQ42</f>
        <v>0</v>
      </c>
      <c r="QR72" s="109">
        <f>Seniori!QR42</f>
        <v>0</v>
      </c>
      <c r="QS72" s="109">
        <f>Seniori!QS42</f>
        <v>0</v>
      </c>
      <c r="QT72" s="109">
        <f>Seniori!QT42</f>
        <v>0</v>
      </c>
      <c r="QU72" s="109">
        <f>Seniori!QU42</f>
        <v>0</v>
      </c>
      <c r="QV72" s="109">
        <f>Seniori!QV42</f>
        <v>0</v>
      </c>
      <c r="QW72" s="109">
        <f>Seniori!QW42</f>
        <v>0</v>
      </c>
      <c r="QX72" s="109">
        <f>Seniori!QX42</f>
        <v>0</v>
      </c>
      <c r="QY72" s="109">
        <f>Seniori!QY42</f>
        <v>0</v>
      </c>
      <c r="QZ72" s="109">
        <f>Seniori!QZ42</f>
        <v>0</v>
      </c>
      <c r="RA72" s="109">
        <f>Seniori!RA42</f>
        <v>0</v>
      </c>
      <c r="RB72" s="109">
        <f>Seniori!RB42</f>
        <v>0</v>
      </c>
      <c r="RC72" s="109">
        <f>Seniori!RC42</f>
        <v>0</v>
      </c>
      <c r="RD72" s="109">
        <f>Seniori!RD42</f>
        <v>0</v>
      </c>
      <c r="RE72" s="109">
        <f>Seniori!RE42</f>
        <v>0</v>
      </c>
      <c r="RF72" s="109">
        <f>Seniori!RF42</f>
        <v>0</v>
      </c>
      <c r="RG72" s="109">
        <f>Seniori!RG42</f>
        <v>0</v>
      </c>
      <c r="RH72" s="109">
        <f>Seniori!RH42</f>
        <v>0</v>
      </c>
      <c r="RI72" s="109">
        <f>Seniori!RI42</f>
        <v>0</v>
      </c>
      <c r="RJ72" s="109">
        <f>Seniori!RJ42</f>
        <v>0</v>
      </c>
      <c r="RK72" s="109">
        <f>Seniori!RK42</f>
        <v>0</v>
      </c>
      <c r="RL72" s="109">
        <f>Seniori!RL42</f>
        <v>0</v>
      </c>
      <c r="RM72" s="109">
        <f>Seniori!RM42</f>
        <v>0</v>
      </c>
      <c r="RN72" s="109">
        <f>Seniori!RN42</f>
        <v>0</v>
      </c>
      <c r="RO72" s="109">
        <f>Seniori!RO42</f>
        <v>0</v>
      </c>
      <c r="RP72" s="109">
        <f>Seniori!RP42</f>
        <v>0</v>
      </c>
      <c r="RQ72" s="109">
        <f>Seniori!RQ42</f>
        <v>0</v>
      </c>
      <c r="RR72" s="109">
        <f>Seniori!RR42</f>
        <v>0</v>
      </c>
      <c r="RS72" s="109">
        <f>Seniori!RS42</f>
        <v>0</v>
      </c>
      <c r="RT72" s="109">
        <f>Seniori!RT42</f>
        <v>0</v>
      </c>
      <c r="RU72" s="109">
        <f>Seniori!RU42</f>
        <v>0</v>
      </c>
      <c r="RV72" s="109">
        <f>Seniori!RV42</f>
        <v>0</v>
      </c>
      <c r="RW72" s="109">
        <f>Seniori!RW42</f>
        <v>0</v>
      </c>
      <c r="RX72" s="109">
        <f>Seniori!RX42</f>
        <v>0</v>
      </c>
      <c r="RY72" s="109">
        <f>Seniori!RY42</f>
        <v>0</v>
      </c>
      <c r="RZ72" s="109">
        <f>Seniori!RZ42</f>
        <v>0</v>
      </c>
      <c r="SA72" s="109">
        <f>Seniori!SA42</f>
        <v>0</v>
      </c>
      <c r="SB72" s="109">
        <f>Seniori!SB42</f>
        <v>0</v>
      </c>
      <c r="SC72" s="109">
        <f>Seniori!SC42</f>
        <v>0</v>
      </c>
      <c r="SD72" s="109">
        <f>Seniori!SD42</f>
        <v>0</v>
      </c>
      <c r="SE72" s="109">
        <f>Seniori!SE42</f>
        <v>0</v>
      </c>
      <c r="SF72" s="109">
        <f>Seniori!SF42</f>
        <v>0</v>
      </c>
      <c r="SG72" s="109">
        <f>Seniori!SG42</f>
        <v>0</v>
      </c>
      <c r="SH72" s="109">
        <f>Seniori!SH42</f>
        <v>0</v>
      </c>
      <c r="SI72" s="109">
        <f>Seniori!SI42</f>
        <v>0</v>
      </c>
      <c r="SJ72" s="109">
        <f>Seniori!SJ42</f>
        <v>0</v>
      </c>
      <c r="SK72" s="109">
        <f>Seniori!SK42</f>
        <v>0</v>
      </c>
      <c r="SL72" s="109">
        <f>Seniori!SL42</f>
        <v>0</v>
      </c>
      <c r="SM72" s="109">
        <f>Seniori!SM42</f>
        <v>0</v>
      </c>
      <c r="SN72" s="109">
        <f>Seniori!SN42</f>
        <v>0</v>
      </c>
      <c r="SO72" s="109">
        <f>Seniori!SO42</f>
        <v>0</v>
      </c>
      <c r="SP72" s="109">
        <f>Seniori!SP42</f>
        <v>0</v>
      </c>
      <c r="SQ72" s="109">
        <f>Seniori!SQ42</f>
        <v>0</v>
      </c>
      <c r="SR72" s="109">
        <f>Seniori!SR42</f>
        <v>0</v>
      </c>
      <c r="SS72" s="109">
        <f>Seniori!SS42</f>
        <v>0</v>
      </c>
      <c r="ST72" s="109">
        <f>Seniori!ST42</f>
        <v>0</v>
      </c>
      <c r="SU72" s="109">
        <f>Seniori!SU42</f>
        <v>0</v>
      </c>
      <c r="SV72" s="109">
        <f>Seniori!SV42</f>
        <v>0</v>
      </c>
      <c r="SW72" s="109">
        <f>Seniori!SW42</f>
        <v>0</v>
      </c>
      <c r="SX72" s="109">
        <f>Seniori!SX42</f>
        <v>0</v>
      </c>
      <c r="SY72" s="109">
        <f>Seniori!SY42</f>
        <v>0</v>
      </c>
      <c r="SZ72" s="109">
        <f>Seniori!SZ42</f>
        <v>0</v>
      </c>
      <c r="TA72" s="109">
        <f>Seniori!TA42</f>
        <v>0</v>
      </c>
      <c r="TB72" s="109">
        <f>Seniori!TB42</f>
        <v>0</v>
      </c>
    </row>
    <row r="73" spans="1:522" s="1" customFormat="1" ht="18" customHeight="1" x14ac:dyDescent="0.2">
      <c r="A73" s="12">
        <v>56</v>
      </c>
      <c r="B73" s="11" t="s">
        <v>235</v>
      </c>
      <c r="C73" s="1">
        <v>12143</v>
      </c>
      <c r="E73" s="4" t="s">
        <v>88</v>
      </c>
      <c r="F73" s="1">
        <v>6761</v>
      </c>
      <c r="G73" s="9" t="s">
        <v>127</v>
      </c>
      <c r="H73" s="4" t="s">
        <v>23</v>
      </c>
      <c r="I73" s="1">
        <f>SUM(K73:TB73)</f>
        <v>18</v>
      </c>
      <c r="J73" s="12">
        <f>Tabuľka3[[#This Row],[Stĺpec9]]</f>
        <v>18</v>
      </c>
      <c r="K73" s="109">
        <f>Juniori!K13</f>
        <v>0</v>
      </c>
      <c r="L73" s="109">
        <f>Juniori!L13</f>
        <v>0</v>
      </c>
      <c r="M73" s="109">
        <f>Juniori!M13</f>
        <v>0</v>
      </c>
      <c r="N73" s="109">
        <f>Juniori!N13</f>
        <v>0</v>
      </c>
      <c r="O73" s="109">
        <f>Juniori!O13</f>
        <v>0</v>
      </c>
      <c r="P73" s="109">
        <f>Juniori!P13</f>
        <v>0</v>
      </c>
      <c r="Q73" s="109">
        <f>Juniori!Q13</f>
        <v>0</v>
      </c>
      <c r="R73" s="109">
        <f>Juniori!R13</f>
        <v>0</v>
      </c>
      <c r="S73" s="109">
        <f>Juniori!S13</f>
        <v>0</v>
      </c>
      <c r="T73" s="109">
        <f>Juniori!T13</f>
        <v>0</v>
      </c>
      <c r="U73" s="109">
        <f>Juniori!U13</f>
        <v>0</v>
      </c>
      <c r="V73" s="109">
        <f>Juniori!V13</f>
        <v>0</v>
      </c>
      <c r="W73" s="109">
        <f>Juniori!W13</f>
        <v>0</v>
      </c>
      <c r="X73" s="109">
        <f>Juniori!X13</f>
        <v>0</v>
      </c>
      <c r="Y73" s="109">
        <f>Juniori!Y13</f>
        <v>0</v>
      </c>
      <c r="Z73" s="109">
        <f>Juniori!Z13</f>
        <v>0</v>
      </c>
      <c r="AA73" s="109">
        <f>Juniori!AA13</f>
        <v>0</v>
      </c>
      <c r="AB73" s="109">
        <f>Juniori!AB13</f>
        <v>0</v>
      </c>
      <c r="AC73" s="109">
        <f>Juniori!AC13</f>
        <v>0</v>
      </c>
      <c r="AD73" s="109">
        <f>Juniori!AD13</f>
        <v>0</v>
      </c>
      <c r="AE73" s="109">
        <f>Juniori!AE13</f>
        <v>0</v>
      </c>
      <c r="AF73" s="109">
        <f>Juniori!AF13</f>
        <v>0</v>
      </c>
      <c r="AG73" s="109">
        <f>Juniori!AG13</f>
        <v>0</v>
      </c>
      <c r="AH73" s="109">
        <f>Juniori!AH13</f>
        <v>0</v>
      </c>
      <c r="AI73" s="109">
        <f>Juniori!AI13</f>
        <v>0</v>
      </c>
      <c r="AJ73" s="109">
        <f>Juniori!AJ13</f>
        <v>0</v>
      </c>
      <c r="AK73" s="109">
        <f>Juniori!AK13</f>
        <v>0</v>
      </c>
      <c r="AL73" s="109">
        <f>Juniori!AL13</f>
        <v>0</v>
      </c>
      <c r="AM73" s="109">
        <f>Juniori!AM13</f>
        <v>0</v>
      </c>
      <c r="AN73" s="109">
        <f>Juniori!AN13</f>
        <v>0</v>
      </c>
      <c r="AO73" s="109">
        <f>Juniori!AO13</f>
        <v>0</v>
      </c>
      <c r="AP73" s="109">
        <f>Juniori!AP13</f>
        <v>0</v>
      </c>
      <c r="AQ73" s="109">
        <f>Juniori!AQ13</f>
        <v>0</v>
      </c>
      <c r="AR73" s="109">
        <f>Juniori!AR13</f>
        <v>0</v>
      </c>
      <c r="AS73" s="109">
        <f>Juniori!AS13</f>
        <v>0</v>
      </c>
      <c r="AT73" s="109">
        <f>Juniori!AT13</f>
        <v>0</v>
      </c>
      <c r="AU73" s="109">
        <f>Juniori!AU13</f>
        <v>0</v>
      </c>
      <c r="AV73" s="109">
        <f>Juniori!AV13</f>
        <v>0</v>
      </c>
      <c r="AW73" s="109">
        <f>Juniori!AW13</f>
        <v>0</v>
      </c>
      <c r="AX73" s="109">
        <f>Juniori!AX13</f>
        <v>0</v>
      </c>
      <c r="AY73" s="109">
        <f>Juniori!AY13</f>
        <v>0</v>
      </c>
      <c r="AZ73" s="109">
        <f>Juniori!AZ13</f>
        <v>0</v>
      </c>
      <c r="BA73" s="109">
        <f>Juniori!BA13</f>
        <v>0</v>
      </c>
      <c r="BB73" s="109">
        <f>Juniori!BB13</f>
        <v>0</v>
      </c>
      <c r="BC73" s="109">
        <f>Juniori!BC13</f>
        <v>0</v>
      </c>
      <c r="BD73" s="109">
        <f>Juniori!BD13</f>
        <v>0</v>
      </c>
      <c r="BE73" s="109">
        <f>Juniori!BE13</f>
        <v>0</v>
      </c>
      <c r="BF73" s="109">
        <f>Juniori!BF13</f>
        <v>0</v>
      </c>
      <c r="BG73" s="109">
        <f>Juniori!BG13</f>
        <v>0</v>
      </c>
      <c r="BH73" s="109">
        <f>Juniori!BH13</f>
        <v>0</v>
      </c>
      <c r="BI73" s="109">
        <f>Juniori!BI13</f>
        <v>0</v>
      </c>
      <c r="BJ73" s="109">
        <f>Juniori!BJ13</f>
        <v>0</v>
      </c>
      <c r="BK73" s="109">
        <f>Juniori!BK13</f>
        <v>0</v>
      </c>
      <c r="BL73" s="109">
        <f>Juniori!BL13</f>
        <v>0</v>
      </c>
      <c r="BM73" s="109">
        <f>Juniori!BM13</f>
        <v>0</v>
      </c>
      <c r="BN73" s="109">
        <f>Juniori!BN13</f>
        <v>0</v>
      </c>
      <c r="BO73" s="109">
        <f>Juniori!BO13</f>
        <v>0</v>
      </c>
      <c r="BP73" s="109">
        <f>Juniori!BP13</f>
        <v>0</v>
      </c>
      <c r="BQ73" s="109">
        <f>Juniori!BQ13</f>
        <v>0</v>
      </c>
      <c r="BR73" s="109">
        <f>Juniori!BR13</f>
        <v>0</v>
      </c>
      <c r="BS73" s="109">
        <f>Juniori!BS13</f>
        <v>0</v>
      </c>
      <c r="BT73" s="109">
        <f>Juniori!BT13</f>
        <v>0</v>
      </c>
      <c r="BU73" s="109">
        <f>Juniori!BU13</f>
        <v>0</v>
      </c>
      <c r="BV73" s="109">
        <f>Juniori!BV13</f>
        <v>0</v>
      </c>
      <c r="BW73" s="109">
        <f>Juniori!BW13</f>
        <v>0</v>
      </c>
      <c r="BX73" s="109">
        <f>Juniori!BX13</f>
        <v>0</v>
      </c>
      <c r="BY73" s="109">
        <f>Juniori!BY13</f>
        <v>0</v>
      </c>
      <c r="BZ73" s="109">
        <f>Juniori!BZ13</f>
        <v>0</v>
      </c>
      <c r="CA73" s="109">
        <f>Juniori!CA13</f>
        <v>0</v>
      </c>
      <c r="CB73" s="109">
        <f>Juniori!CB13</f>
        <v>0</v>
      </c>
      <c r="CC73" s="109">
        <f>Juniori!CC13</f>
        <v>0</v>
      </c>
      <c r="CD73" s="109">
        <f>Juniori!CD13</f>
        <v>0</v>
      </c>
      <c r="CE73" s="109">
        <f>Juniori!CE13</f>
        <v>0</v>
      </c>
      <c r="CF73" s="109">
        <f>Juniori!CF13</f>
        <v>0</v>
      </c>
      <c r="CG73" s="109">
        <f>Juniori!CG13</f>
        <v>0</v>
      </c>
      <c r="CH73" s="109">
        <f>Juniori!CH13</f>
        <v>0</v>
      </c>
      <c r="CI73" s="109">
        <f>Juniori!CI13</f>
        <v>0</v>
      </c>
      <c r="CJ73" s="109">
        <f>Juniori!CJ13</f>
        <v>0</v>
      </c>
      <c r="CK73" s="109">
        <f>Juniori!CK13</f>
        <v>0</v>
      </c>
      <c r="CL73" s="109">
        <f>Juniori!CL13</f>
        <v>0</v>
      </c>
      <c r="CM73" s="109">
        <f>Juniori!CM13</f>
        <v>0</v>
      </c>
      <c r="CN73" s="109">
        <f>Juniori!CN13</f>
        <v>0</v>
      </c>
      <c r="CO73" s="109">
        <f>Juniori!CO13</f>
        <v>0</v>
      </c>
      <c r="CP73" s="109">
        <f>Juniori!CP13</f>
        <v>0</v>
      </c>
      <c r="CQ73" s="109">
        <f>Juniori!CQ13</f>
        <v>0</v>
      </c>
      <c r="CR73" s="109">
        <f>Juniori!CR13</f>
        <v>0</v>
      </c>
      <c r="CS73" s="109">
        <f>Juniori!CS13</f>
        <v>0</v>
      </c>
      <c r="CT73" s="109">
        <f>Juniori!CT13</f>
        <v>0</v>
      </c>
      <c r="CU73" s="109">
        <f>Juniori!CU13</f>
        <v>0</v>
      </c>
      <c r="CV73" s="109">
        <f>Juniori!CV13</f>
        <v>0</v>
      </c>
      <c r="CW73" s="109">
        <f>Juniori!CW13</f>
        <v>0</v>
      </c>
      <c r="CX73" s="109">
        <f>Juniori!CX13</f>
        <v>0</v>
      </c>
      <c r="CY73" s="109">
        <f>Juniori!CY13</f>
        <v>0</v>
      </c>
      <c r="CZ73" s="109">
        <f>Juniori!CZ13</f>
        <v>0</v>
      </c>
      <c r="DA73" s="109">
        <f>Juniori!DA13</f>
        <v>0</v>
      </c>
      <c r="DB73" s="109">
        <f>Juniori!DB13</f>
        <v>0</v>
      </c>
      <c r="DC73" s="109">
        <f>Juniori!DC13</f>
        <v>0</v>
      </c>
      <c r="DD73" s="109">
        <f>Juniori!DD13</f>
        <v>0</v>
      </c>
      <c r="DE73" s="109">
        <f>Juniori!DE13</f>
        <v>0</v>
      </c>
      <c r="DF73" s="109">
        <f>Juniori!DF13</f>
        <v>0</v>
      </c>
      <c r="DG73" s="109">
        <f>Juniori!DG13</f>
        <v>0</v>
      </c>
      <c r="DH73" s="109">
        <f>Juniori!DH13</f>
        <v>0</v>
      </c>
      <c r="DI73" s="109">
        <f>Juniori!DI13</f>
        <v>0</v>
      </c>
      <c r="DJ73" s="109">
        <f>Juniori!DJ13</f>
        <v>0</v>
      </c>
      <c r="DK73" s="109">
        <f>Juniori!DK13</f>
        <v>0</v>
      </c>
      <c r="DL73" s="109">
        <f>Juniori!DL13</f>
        <v>0</v>
      </c>
      <c r="DM73" s="109">
        <f>Juniori!DM13</f>
        <v>0</v>
      </c>
      <c r="DN73" s="109">
        <f>Juniori!DN13</f>
        <v>0</v>
      </c>
      <c r="DO73" s="109">
        <f>Juniori!DO13</f>
        <v>0</v>
      </c>
      <c r="DP73" s="109">
        <f>Juniori!DP13</f>
        <v>0</v>
      </c>
      <c r="DQ73" s="109">
        <f>Juniori!DQ13</f>
        <v>0</v>
      </c>
      <c r="DR73" s="109">
        <f>Juniori!DR13</f>
        <v>0</v>
      </c>
      <c r="DS73" s="109">
        <f>Juniori!DS13</f>
        <v>0</v>
      </c>
      <c r="DT73" s="109">
        <f>Juniori!DT13</f>
        <v>0</v>
      </c>
      <c r="DU73" s="109">
        <f>Juniori!DU13</f>
        <v>0</v>
      </c>
      <c r="DV73" s="109">
        <f>Juniori!DV13</f>
        <v>0</v>
      </c>
      <c r="DW73" s="109">
        <f>Juniori!DW13</f>
        <v>0</v>
      </c>
      <c r="DX73" s="109">
        <f>Juniori!DX13</f>
        <v>0</v>
      </c>
      <c r="DY73" s="109">
        <f>Juniori!DY13</f>
        <v>0</v>
      </c>
      <c r="DZ73" s="109">
        <f>Juniori!DZ13</f>
        <v>0</v>
      </c>
      <c r="EA73" s="109">
        <f>Juniori!EA13</f>
        <v>0</v>
      </c>
      <c r="EB73" s="109">
        <f>Juniori!EB13</f>
        <v>0</v>
      </c>
      <c r="EC73" s="109">
        <f>Juniori!EC13</f>
        <v>0</v>
      </c>
      <c r="ED73" s="109">
        <f>Juniori!ED13</f>
        <v>0</v>
      </c>
      <c r="EE73" s="109">
        <f>Juniori!EE13</f>
        <v>0</v>
      </c>
      <c r="EF73" s="109">
        <f>Juniori!EF13</f>
        <v>0</v>
      </c>
      <c r="EG73" s="109">
        <f>Juniori!EG13</f>
        <v>0</v>
      </c>
      <c r="EH73" s="109">
        <f>Juniori!EH13</f>
        <v>0</v>
      </c>
      <c r="EI73" s="109">
        <f>Juniori!EI13</f>
        <v>0</v>
      </c>
      <c r="EJ73" s="109">
        <f>Juniori!EJ13</f>
        <v>0</v>
      </c>
      <c r="EK73" s="109">
        <f>Juniori!EK13</f>
        <v>0</v>
      </c>
      <c r="EL73" s="109">
        <f>Juniori!EL13</f>
        <v>0</v>
      </c>
      <c r="EM73" s="109">
        <f>Juniori!EM13</f>
        <v>0</v>
      </c>
      <c r="EN73" s="109">
        <f>Juniori!EN13</f>
        <v>0</v>
      </c>
      <c r="EO73" s="109">
        <f>Juniori!EO13</f>
        <v>0</v>
      </c>
      <c r="EP73" s="109">
        <f>Juniori!EP13</f>
        <v>0</v>
      </c>
      <c r="EQ73" s="109">
        <f>Juniori!EQ13</f>
        <v>0</v>
      </c>
      <c r="ER73" s="109">
        <f>Juniori!ER13</f>
        <v>0</v>
      </c>
      <c r="ES73" s="109">
        <f>Juniori!ES13</f>
        <v>0</v>
      </c>
      <c r="ET73" s="109">
        <f>Juniori!ET13</f>
        <v>0</v>
      </c>
      <c r="EU73" s="109">
        <f>Juniori!EU13</f>
        <v>0</v>
      </c>
      <c r="EV73" s="109">
        <f>Juniori!EV13</f>
        <v>0</v>
      </c>
      <c r="EW73" s="109">
        <f>Juniori!EW13</f>
        <v>8</v>
      </c>
      <c r="EX73" s="109">
        <f>Juniori!EX13</f>
        <v>0</v>
      </c>
      <c r="EY73" s="109">
        <f>Juniori!EY13</f>
        <v>0</v>
      </c>
      <c r="EZ73" s="109">
        <f>Juniori!EZ13</f>
        <v>0</v>
      </c>
      <c r="FA73" s="109">
        <f>Juniori!FA13</f>
        <v>0</v>
      </c>
      <c r="FB73" s="109">
        <f>Juniori!FB13</f>
        <v>0</v>
      </c>
      <c r="FC73" s="109">
        <f>Juniori!FC13</f>
        <v>0</v>
      </c>
      <c r="FD73" s="109">
        <f>Juniori!FD13</f>
        <v>0</v>
      </c>
      <c r="FE73" s="109">
        <f>Juniori!FE13</f>
        <v>0</v>
      </c>
      <c r="FF73" s="109">
        <f>Juniori!FF13</f>
        <v>0</v>
      </c>
      <c r="FG73" s="109">
        <f>Juniori!FG13</f>
        <v>0</v>
      </c>
      <c r="FH73" s="109">
        <f>Juniori!FH13</f>
        <v>0</v>
      </c>
      <c r="FI73" s="109">
        <f>Juniori!FI13</f>
        <v>0</v>
      </c>
      <c r="FJ73" s="109">
        <f>Juniori!FJ13</f>
        <v>0</v>
      </c>
      <c r="FK73" s="109">
        <f>Juniori!FK13</f>
        <v>0</v>
      </c>
      <c r="FL73" s="109">
        <f>Juniori!FL13</f>
        <v>0</v>
      </c>
      <c r="FM73" s="109">
        <f>Juniori!FM13</f>
        <v>0</v>
      </c>
      <c r="FN73" s="109">
        <f>Juniori!FN13</f>
        <v>0</v>
      </c>
      <c r="FO73" s="109">
        <f>Juniori!FO13</f>
        <v>0</v>
      </c>
      <c r="FP73" s="109">
        <f>Juniori!FP13</f>
        <v>0</v>
      </c>
      <c r="FQ73" s="109">
        <f>Juniori!FQ13</f>
        <v>0</v>
      </c>
      <c r="FR73" s="109">
        <f>Juniori!FR13</f>
        <v>0</v>
      </c>
      <c r="FS73" s="109">
        <f>Juniori!FS13</f>
        <v>0</v>
      </c>
      <c r="FT73" s="109">
        <f>Juniori!FT13</f>
        <v>0</v>
      </c>
      <c r="FU73" s="109">
        <f>Juniori!FU13</f>
        <v>0</v>
      </c>
      <c r="FV73" s="109">
        <f>Juniori!FV13</f>
        <v>0</v>
      </c>
      <c r="FW73" s="109">
        <f>Juniori!FW13</f>
        <v>0</v>
      </c>
      <c r="FX73" s="109">
        <f>Juniori!FX13</f>
        <v>0</v>
      </c>
      <c r="FY73" s="109">
        <f>Juniori!FY13</f>
        <v>0</v>
      </c>
      <c r="FZ73" s="109">
        <f>Juniori!FZ13</f>
        <v>0</v>
      </c>
      <c r="GA73" s="109">
        <f>Juniori!GA13</f>
        <v>0</v>
      </c>
      <c r="GB73" s="109">
        <f>Juniori!GB13</f>
        <v>0</v>
      </c>
      <c r="GC73" s="109">
        <f>Juniori!GC13</f>
        <v>0</v>
      </c>
      <c r="GD73" s="109">
        <f>Juniori!GD13</f>
        <v>0</v>
      </c>
      <c r="GE73" s="109">
        <f>Juniori!GE13</f>
        <v>0</v>
      </c>
      <c r="GF73" s="109">
        <f>Juniori!GF13</f>
        <v>0</v>
      </c>
      <c r="GG73" s="109">
        <f>Juniori!GG13</f>
        <v>0</v>
      </c>
      <c r="GH73" s="109">
        <f>Juniori!GH13</f>
        <v>0</v>
      </c>
      <c r="GI73" s="109">
        <f>Juniori!GI13</f>
        <v>0</v>
      </c>
      <c r="GJ73" s="109">
        <f>Juniori!GJ13</f>
        <v>0</v>
      </c>
      <c r="GK73" s="109">
        <f>Juniori!GK13</f>
        <v>0</v>
      </c>
      <c r="GL73" s="109">
        <f>Juniori!GL13</f>
        <v>0</v>
      </c>
      <c r="GM73" s="109">
        <f>Juniori!GM13</f>
        <v>0</v>
      </c>
      <c r="GN73" s="109">
        <f>Juniori!GN13</f>
        <v>0</v>
      </c>
      <c r="GO73" s="109">
        <f>Juniori!GO13</f>
        <v>0</v>
      </c>
      <c r="GP73" s="109">
        <f>Juniori!GP13</f>
        <v>0</v>
      </c>
      <c r="GQ73" s="109">
        <f>Juniori!GQ13</f>
        <v>0</v>
      </c>
      <c r="GR73" s="109">
        <f>Juniori!GR13</f>
        <v>0</v>
      </c>
      <c r="GS73" s="109">
        <f>Juniori!GS13</f>
        <v>0</v>
      </c>
      <c r="GT73" s="109">
        <f>Juniori!GT13</f>
        <v>0</v>
      </c>
      <c r="GU73" s="109">
        <f>Juniori!GU13</f>
        <v>0</v>
      </c>
      <c r="GV73" s="109">
        <f>Juniori!GV13</f>
        <v>0</v>
      </c>
      <c r="GW73" s="109">
        <f>Juniori!GW13</f>
        <v>0</v>
      </c>
      <c r="GX73" s="109">
        <f>Juniori!GX13</f>
        <v>0</v>
      </c>
      <c r="GY73" s="109">
        <f>Juniori!GY13</f>
        <v>0</v>
      </c>
      <c r="GZ73" s="109">
        <f>Juniori!GZ13</f>
        <v>0</v>
      </c>
      <c r="HA73" s="109">
        <f>Juniori!HA13</f>
        <v>0</v>
      </c>
      <c r="HB73" s="109">
        <f>Juniori!HB13</f>
        <v>0</v>
      </c>
      <c r="HC73" s="109">
        <f>Juniori!HC13</f>
        <v>0</v>
      </c>
      <c r="HD73" s="109">
        <f>Juniori!HD13</f>
        <v>0</v>
      </c>
      <c r="HE73" s="109">
        <f>Juniori!HE13</f>
        <v>0</v>
      </c>
      <c r="HF73" s="109">
        <f>Juniori!HF13</f>
        <v>0</v>
      </c>
      <c r="HG73" s="109">
        <f>Juniori!HG13</f>
        <v>0</v>
      </c>
      <c r="HH73" s="109">
        <f>Juniori!HH13</f>
        <v>0</v>
      </c>
      <c r="HI73" s="109">
        <f>Juniori!HI13</f>
        <v>0</v>
      </c>
      <c r="HJ73" s="109">
        <f>Juniori!HJ13</f>
        <v>0</v>
      </c>
      <c r="HK73" s="109">
        <f>Juniori!HK13</f>
        <v>0</v>
      </c>
      <c r="HL73" s="109">
        <f>Juniori!HL13</f>
        <v>0</v>
      </c>
      <c r="HM73" s="109">
        <f>Juniori!HM13</f>
        <v>0</v>
      </c>
      <c r="HN73" s="109">
        <f>Juniori!HN13</f>
        <v>0</v>
      </c>
      <c r="HO73" s="109">
        <f>Juniori!HO13</f>
        <v>5</v>
      </c>
      <c r="HP73" s="109">
        <f>Juniori!HP13</f>
        <v>5</v>
      </c>
      <c r="HQ73" s="109">
        <f>Juniori!HQ13</f>
        <v>0</v>
      </c>
      <c r="HR73" s="109">
        <f>Juniori!HR13</f>
        <v>0</v>
      </c>
      <c r="HS73" s="109">
        <f>Juniori!HS13</f>
        <v>0</v>
      </c>
      <c r="HT73" s="109">
        <f>Juniori!HT13</f>
        <v>0</v>
      </c>
      <c r="HU73" s="109">
        <f>Juniori!HU13</f>
        <v>0</v>
      </c>
      <c r="HV73" s="109">
        <f>Juniori!HV13</f>
        <v>0</v>
      </c>
      <c r="HW73" s="109">
        <f>Juniori!HW13</f>
        <v>0</v>
      </c>
      <c r="HX73" s="109">
        <f>Juniori!HX13</f>
        <v>0</v>
      </c>
      <c r="HY73" s="109">
        <f>Juniori!HY13</f>
        <v>0</v>
      </c>
      <c r="HZ73" s="109">
        <f>Juniori!HZ13</f>
        <v>0</v>
      </c>
      <c r="IA73" s="109">
        <f>Juniori!IA13</f>
        <v>0</v>
      </c>
      <c r="IB73" s="109">
        <f>Juniori!IB13</f>
        <v>0</v>
      </c>
      <c r="IC73" s="109">
        <f>Juniori!IC13</f>
        <v>0</v>
      </c>
      <c r="ID73" s="109">
        <f>Juniori!ID13</f>
        <v>0</v>
      </c>
      <c r="IE73" s="109">
        <f>Juniori!IE13</f>
        <v>0</v>
      </c>
      <c r="IF73" s="109">
        <f>Juniori!IF13</f>
        <v>0</v>
      </c>
      <c r="IG73" s="109">
        <f>Juniori!IG13</f>
        <v>0</v>
      </c>
      <c r="IH73" s="109">
        <f>Juniori!IH13</f>
        <v>0</v>
      </c>
      <c r="II73" s="109">
        <f>Juniori!II13</f>
        <v>0</v>
      </c>
      <c r="IJ73" s="109">
        <f>Juniori!IJ13</f>
        <v>0</v>
      </c>
      <c r="IK73" s="109">
        <f>Juniori!IK13</f>
        <v>0</v>
      </c>
      <c r="IL73" s="109">
        <f>Juniori!IL13</f>
        <v>0</v>
      </c>
      <c r="IM73" s="109">
        <f>Juniori!IM13</f>
        <v>0</v>
      </c>
      <c r="IN73" s="109">
        <f>Juniori!IN13</f>
        <v>0</v>
      </c>
      <c r="IO73" s="109">
        <f>Juniori!IO13</f>
        <v>0</v>
      </c>
      <c r="IP73" s="109">
        <f>Juniori!IP13</f>
        <v>0</v>
      </c>
      <c r="IQ73" s="109">
        <f>Juniori!IQ13</f>
        <v>0</v>
      </c>
      <c r="IR73" s="109">
        <f>Juniori!IR13</f>
        <v>0</v>
      </c>
      <c r="IS73" s="109">
        <f>Juniori!IS13</f>
        <v>0</v>
      </c>
      <c r="IT73" s="109">
        <f>Juniori!IT13</f>
        <v>0</v>
      </c>
      <c r="IU73" s="109">
        <f>Juniori!IU13</f>
        <v>0</v>
      </c>
      <c r="IV73" s="109">
        <f>Juniori!IV13</f>
        <v>0</v>
      </c>
      <c r="IW73" s="109">
        <f>Juniori!IW13</f>
        <v>0</v>
      </c>
      <c r="IX73" s="109">
        <f>Juniori!IX13</f>
        <v>0</v>
      </c>
      <c r="IY73" s="109">
        <f>Juniori!IY13</f>
        <v>0</v>
      </c>
      <c r="IZ73" s="109">
        <f>Juniori!IZ13</f>
        <v>0</v>
      </c>
      <c r="JA73" s="109">
        <f>Juniori!JA13</f>
        <v>0</v>
      </c>
      <c r="JB73" s="109">
        <f>Juniori!JB13</f>
        <v>0</v>
      </c>
      <c r="JC73" s="109">
        <f>Juniori!JC13</f>
        <v>0</v>
      </c>
      <c r="JD73" s="109">
        <f>Juniori!JD13</f>
        <v>0</v>
      </c>
      <c r="JE73" s="109">
        <f>Juniori!JE13</f>
        <v>0</v>
      </c>
      <c r="JF73" s="109">
        <f>Juniori!JF13</f>
        <v>0</v>
      </c>
      <c r="JG73" s="109">
        <f>Juniori!JG13</f>
        <v>0</v>
      </c>
      <c r="JH73" s="109">
        <f>Juniori!JH13</f>
        <v>0</v>
      </c>
      <c r="JI73" s="109">
        <f>Juniori!JI13</f>
        <v>0</v>
      </c>
      <c r="JJ73" s="109">
        <f>Juniori!JJ13</f>
        <v>0</v>
      </c>
      <c r="JK73" s="109">
        <f>Juniori!JK13</f>
        <v>0</v>
      </c>
      <c r="JL73" s="109">
        <f>Juniori!JL13</f>
        <v>0</v>
      </c>
      <c r="JM73" s="109">
        <f>Juniori!JM13</f>
        <v>0</v>
      </c>
      <c r="JN73" s="109">
        <f>Juniori!JN13</f>
        <v>0</v>
      </c>
      <c r="JO73" s="109">
        <f>Juniori!JO13</f>
        <v>0</v>
      </c>
      <c r="JP73" s="109">
        <f>Juniori!JP13</f>
        <v>0</v>
      </c>
      <c r="JQ73" s="109">
        <f>Juniori!JQ13</f>
        <v>0</v>
      </c>
      <c r="JR73" s="109">
        <f>Juniori!JR13</f>
        <v>0</v>
      </c>
      <c r="JS73" s="109">
        <f>Juniori!JS13</f>
        <v>0</v>
      </c>
      <c r="JT73" s="109">
        <f>Juniori!JT13</f>
        <v>0</v>
      </c>
      <c r="JU73" s="109">
        <f>Juniori!JU13</f>
        <v>0</v>
      </c>
      <c r="JV73" s="109">
        <f>Juniori!JV13</f>
        <v>0</v>
      </c>
      <c r="JW73" s="109">
        <f>Juniori!JW13</f>
        <v>0</v>
      </c>
      <c r="JX73" s="109">
        <f>Juniori!JX13</f>
        <v>0</v>
      </c>
      <c r="JY73" s="109">
        <f>Juniori!JY13</f>
        <v>0</v>
      </c>
      <c r="JZ73" s="109">
        <f>Juniori!JZ13</f>
        <v>0</v>
      </c>
      <c r="KA73" s="109">
        <f>Juniori!KA13</f>
        <v>0</v>
      </c>
      <c r="KB73" s="109">
        <f>Juniori!KB13</f>
        <v>0</v>
      </c>
      <c r="KC73" s="109">
        <f>Juniori!KC13</f>
        <v>0</v>
      </c>
      <c r="KD73" s="109">
        <f>Juniori!KD13</f>
        <v>0</v>
      </c>
      <c r="KE73" s="109">
        <f>Juniori!KE13</f>
        <v>0</v>
      </c>
      <c r="KF73" s="109">
        <f>Juniori!KF13</f>
        <v>0</v>
      </c>
      <c r="KG73" s="109">
        <f>Juniori!KG13</f>
        <v>0</v>
      </c>
      <c r="KH73" s="109">
        <f>Juniori!KH13</f>
        <v>0</v>
      </c>
      <c r="KI73" s="109">
        <f>Juniori!KI13</f>
        <v>0</v>
      </c>
      <c r="KJ73" s="109">
        <f>Juniori!KJ13</f>
        <v>0</v>
      </c>
      <c r="KK73" s="109">
        <f>Juniori!KK13</f>
        <v>0</v>
      </c>
      <c r="KL73" s="109">
        <f>Juniori!KL13</f>
        <v>0</v>
      </c>
      <c r="KM73" s="109">
        <f>Juniori!KM13</f>
        <v>0</v>
      </c>
      <c r="KN73" s="109">
        <f>Juniori!KN13</f>
        <v>0</v>
      </c>
      <c r="KO73" s="109">
        <f>Juniori!KO13</f>
        <v>0</v>
      </c>
      <c r="KP73" s="109">
        <f>Juniori!KP13</f>
        <v>0</v>
      </c>
      <c r="KQ73" s="109">
        <f>Juniori!KQ13</f>
        <v>0</v>
      </c>
      <c r="KR73" s="109">
        <f>Juniori!KR13</f>
        <v>0</v>
      </c>
      <c r="KS73" s="109">
        <f>Juniori!KS13</f>
        <v>0</v>
      </c>
      <c r="KT73" s="109">
        <f>Juniori!KT13</f>
        <v>0</v>
      </c>
      <c r="KU73" s="109">
        <f>Juniori!KU13</f>
        <v>0</v>
      </c>
      <c r="KV73" s="109">
        <f>Juniori!KV13</f>
        <v>0</v>
      </c>
      <c r="KW73" s="109">
        <f>Juniori!KW13</f>
        <v>0</v>
      </c>
      <c r="KX73" s="109">
        <f>Juniori!KX13</f>
        <v>0</v>
      </c>
      <c r="KY73" s="109">
        <f>Juniori!KY13</f>
        <v>0</v>
      </c>
      <c r="KZ73" s="109">
        <f>Juniori!KZ13</f>
        <v>0</v>
      </c>
      <c r="LA73" s="109">
        <f>Juniori!LA13</f>
        <v>0</v>
      </c>
      <c r="LB73" s="109">
        <f>Juniori!LB13</f>
        <v>0</v>
      </c>
      <c r="LC73" s="109">
        <f>Juniori!LC13</f>
        <v>0</v>
      </c>
      <c r="LD73" s="109">
        <f>Juniori!LD13</f>
        <v>0</v>
      </c>
      <c r="LE73" s="109">
        <f>Juniori!LE13</f>
        <v>0</v>
      </c>
      <c r="LF73" s="109">
        <f>Juniori!LF13</f>
        <v>0</v>
      </c>
      <c r="LG73" s="109">
        <f>Juniori!LG13</f>
        <v>0</v>
      </c>
      <c r="LH73" s="109">
        <f>Juniori!LH13</f>
        <v>0</v>
      </c>
      <c r="LI73" s="109">
        <f>Juniori!LI13</f>
        <v>0</v>
      </c>
      <c r="LJ73" s="109">
        <f>Juniori!LJ13</f>
        <v>0</v>
      </c>
      <c r="LK73" s="109">
        <f>Juniori!LK13</f>
        <v>0</v>
      </c>
      <c r="LL73" s="109">
        <f>Juniori!LL13</f>
        <v>0</v>
      </c>
      <c r="LM73" s="109">
        <f>Juniori!LM13</f>
        <v>0</v>
      </c>
      <c r="LN73" s="109">
        <f>Juniori!LN13</f>
        <v>0</v>
      </c>
      <c r="LO73" s="109">
        <f>Juniori!LO13</f>
        <v>0</v>
      </c>
      <c r="LP73" s="109">
        <f>Juniori!LP13</f>
        <v>0</v>
      </c>
      <c r="LQ73" s="109">
        <f>Juniori!LQ13</f>
        <v>0</v>
      </c>
      <c r="LR73" s="109">
        <f>Juniori!LR13</f>
        <v>0</v>
      </c>
      <c r="LS73" s="109">
        <f>Juniori!LS13</f>
        <v>0</v>
      </c>
      <c r="LT73" s="109">
        <f>Juniori!LT13</f>
        <v>0</v>
      </c>
      <c r="LU73" s="109">
        <f>Juniori!LU13</f>
        <v>0</v>
      </c>
      <c r="LV73" s="109">
        <f>Juniori!LV13</f>
        <v>0</v>
      </c>
      <c r="LW73" s="109">
        <f>Juniori!LW13</f>
        <v>0</v>
      </c>
      <c r="LX73" s="109">
        <f>Juniori!LX13</f>
        <v>0</v>
      </c>
      <c r="LY73" s="109">
        <f>Juniori!LY13</f>
        <v>0</v>
      </c>
      <c r="LZ73" s="109">
        <f>Juniori!LZ13</f>
        <v>0</v>
      </c>
      <c r="MA73" s="109">
        <f>Juniori!MA13</f>
        <v>0</v>
      </c>
      <c r="MB73" s="109">
        <f>Juniori!MB13</f>
        <v>0</v>
      </c>
      <c r="MC73" s="109">
        <f>Juniori!MC13</f>
        <v>0</v>
      </c>
      <c r="MD73" s="109">
        <f>Juniori!MD13</f>
        <v>0</v>
      </c>
      <c r="ME73" s="109">
        <f>Juniori!ME13</f>
        <v>0</v>
      </c>
      <c r="MF73" s="109">
        <f>Juniori!MF13</f>
        <v>0</v>
      </c>
      <c r="MG73" s="109">
        <f>Juniori!MG13</f>
        <v>0</v>
      </c>
      <c r="MH73" s="109">
        <f>Juniori!MH13</f>
        <v>0</v>
      </c>
      <c r="MI73" s="109">
        <f>Juniori!MI13</f>
        <v>0</v>
      </c>
      <c r="MJ73" s="109">
        <f>Juniori!MJ13</f>
        <v>0</v>
      </c>
      <c r="MK73" s="109">
        <f>Juniori!MK13</f>
        <v>0</v>
      </c>
      <c r="ML73" s="109">
        <f>Juniori!ML13</f>
        <v>0</v>
      </c>
      <c r="MM73" s="109">
        <f>Juniori!MM13</f>
        <v>0</v>
      </c>
      <c r="MN73" s="109">
        <f>Juniori!MN13</f>
        <v>0</v>
      </c>
      <c r="MO73" s="109">
        <f>Juniori!MO13</f>
        <v>0</v>
      </c>
      <c r="MP73" s="109">
        <f>Juniori!MP13</f>
        <v>0</v>
      </c>
      <c r="MQ73" s="109">
        <f>Juniori!MQ13</f>
        <v>0</v>
      </c>
      <c r="MR73" s="109">
        <f>Juniori!MR13</f>
        <v>0</v>
      </c>
      <c r="MS73" s="109">
        <f>Juniori!MS13</f>
        <v>0</v>
      </c>
      <c r="MT73" s="109">
        <f>Juniori!MT13</f>
        <v>0</v>
      </c>
      <c r="MU73" s="109">
        <f>Juniori!MU13</f>
        <v>0</v>
      </c>
      <c r="MV73" s="109">
        <f>Juniori!MV13</f>
        <v>0</v>
      </c>
      <c r="MW73" s="109">
        <f>Juniori!MW13</f>
        <v>0</v>
      </c>
      <c r="MX73" s="109">
        <f>Juniori!MX13</f>
        <v>0</v>
      </c>
      <c r="MY73" s="109">
        <f>Juniori!MY13</f>
        <v>0</v>
      </c>
      <c r="MZ73" s="109">
        <f>Juniori!MZ13</f>
        <v>0</v>
      </c>
      <c r="NA73" s="109">
        <f>Juniori!NA13</f>
        <v>0</v>
      </c>
      <c r="NB73" s="109">
        <f>Juniori!NB13</f>
        <v>0</v>
      </c>
      <c r="NC73" s="109">
        <f>Juniori!NC13</f>
        <v>0</v>
      </c>
      <c r="ND73" s="109">
        <f>Juniori!ND13</f>
        <v>0</v>
      </c>
      <c r="NE73" s="109">
        <f>Juniori!NE13</f>
        <v>0</v>
      </c>
      <c r="NF73" s="109">
        <f>Juniori!NF13</f>
        <v>0</v>
      </c>
      <c r="NG73" s="109">
        <f>Juniori!NG13</f>
        <v>0</v>
      </c>
      <c r="NH73" s="109">
        <f>Juniori!NH13</f>
        <v>0</v>
      </c>
      <c r="NI73" s="109">
        <f>Juniori!NI13</f>
        <v>0</v>
      </c>
      <c r="NJ73" s="109">
        <f>Juniori!NJ13</f>
        <v>0</v>
      </c>
      <c r="NK73" s="109">
        <f>Juniori!NK13</f>
        <v>0</v>
      </c>
      <c r="NL73" s="109">
        <f>Juniori!NL13</f>
        <v>0</v>
      </c>
      <c r="NM73" s="109">
        <f>Juniori!NM13</f>
        <v>0</v>
      </c>
      <c r="NN73" s="109">
        <f>Juniori!NN13</f>
        <v>0</v>
      </c>
      <c r="NO73" s="109">
        <f>Juniori!NO13</f>
        <v>0</v>
      </c>
      <c r="NP73" s="109">
        <f>Juniori!NP13</f>
        <v>0</v>
      </c>
      <c r="NQ73" s="109">
        <f>Juniori!NQ13</f>
        <v>0</v>
      </c>
      <c r="NR73" s="109">
        <f>Juniori!NR13</f>
        <v>0</v>
      </c>
      <c r="NS73" s="109">
        <f>Juniori!NS13</f>
        <v>0</v>
      </c>
      <c r="NT73" s="109">
        <f>Juniori!NT13</f>
        <v>0</v>
      </c>
      <c r="NU73" s="109">
        <f>Juniori!NU13</f>
        <v>0</v>
      </c>
      <c r="NV73" s="109">
        <f>Juniori!NV13</f>
        <v>0</v>
      </c>
      <c r="NW73" s="109">
        <f>Juniori!NW13</f>
        <v>0</v>
      </c>
      <c r="NX73" s="109">
        <f>Juniori!NX13</f>
        <v>0</v>
      </c>
      <c r="NY73" s="109">
        <f>Juniori!NY13</f>
        <v>0</v>
      </c>
      <c r="NZ73" s="109">
        <f>Juniori!NZ13</f>
        <v>0</v>
      </c>
      <c r="OA73" s="109">
        <f>Juniori!OA13</f>
        <v>0</v>
      </c>
      <c r="OB73" s="109">
        <f>Juniori!OB13</f>
        <v>0</v>
      </c>
      <c r="OC73" s="109">
        <f>Juniori!OC13</f>
        <v>0</v>
      </c>
      <c r="OD73" s="109">
        <f>Juniori!OD13</f>
        <v>0</v>
      </c>
      <c r="OE73" s="109">
        <f>Juniori!OE13</f>
        <v>0</v>
      </c>
      <c r="OF73" s="109">
        <f>Juniori!OF13</f>
        <v>0</v>
      </c>
      <c r="OG73" s="109">
        <f>Juniori!OG13</f>
        <v>0</v>
      </c>
      <c r="OH73" s="109">
        <f>Juniori!OH13</f>
        <v>0</v>
      </c>
      <c r="OI73" s="109">
        <f>Juniori!OI13</f>
        <v>0</v>
      </c>
      <c r="OJ73" s="109">
        <f>Juniori!OJ13</f>
        <v>0</v>
      </c>
      <c r="OK73" s="109">
        <f>Juniori!OK13</f>
        <v>0</v>
      </c>
      <c r="OL73" s="109">
        <f>Juniori!OL13</f>
        <v>0</v>
      </c>
      <c r="OM73" s="109">
        <f>Juniori!OM13</f>
        <v>0</v>
      </c>
      <c r="ON73" s="109">
        <f>Juniori!ON13</f>
        <v>0</v>
      </c>
      <c r="OO73" s="109">
        <f>Juniori!OO13</f>
        <v>0</v>
      </c>
      <c r="OP73" s="109">
        <f>Juniori!OP13</f>
        <v>0</v>
      </c>
      <c r="OQ73" s="109">
        <f>Juniori!OQ13</f>
        <v>0</v>
      </c>
      <c r="OR73" s="109">
        <f>Juniori!OR13</f>
        <v>0</v>
      </c>
      <c r="OS73" s="109">
        <f>Juniori!OS13</f>
        <v>0</v>
      </c>
      <c r="OT73" s="109">
        <f>Juniori!OT13</f>
        <v>0</v>
      </c>
      <c r="OU73" s="109">
        <f>Juniori!OU13</f>
        <v>0</v>
      </c>
      <c r="OV73" s="109">
        <f>Juniori!OV13</f>
        <v>0</v>
      </c>
      <c r="OW73" s="109">
        <f>Juniori!OW13</f>
        <v>0</v>
      </c>
      <c r="OX73" s="109">
        <f>Juniori!OX13</f>
        <v>0</v>
      </c>
      <c r="OY73" s="109">
        <f>Juniori!OY13</f>
        <v>0</v>
      </c>
      <c r="OZ73" s="109">
        <f>Juniori!OZ13</f>
        <v>0</v>
      </c>
      <c r="PA73" s="109">
        <f>Juniori!PA13</f>
        <v>0</v>
      </c>
      <c r="PB73" s="109">
        <f>Juniori!PB13</f>
        <v>0</v>
      </c>
      <c r="PC73" s="109">
        <f>Juniori!PC13</f>
        <v>0</v>
      </c>
      <c r="PD73" s="109">
        <f>Juniori!PD13</f>
        <v>0</v>
      </c>
      <c r="PE73" s="109">
        <f>Juniori!PE13</f>
        <v>0</v>
      </c>
      <c r="PF73" s="109">
        <f>Juniori!PF13</f>
        <v>0</v>
      </c>
      <c r="PG73" s="109">
        <f>Juniori!PG13</f>
        <v>0</v>
      </c>
      <c r="PH73" s="109">
        <f>Juniori!PH13</f>
        <v>0</v>
      </c>
      <c r="PI73" s="109">
        <f>Juniori!PI13</f>
        <v>0</v>
      </c>
      <c r="PJ73" s="109">
        <f>Juniori!PJ13</f>
        <v>0</v>
      </c>
      <c r="PK73" s="109">
        <f>Juniori!PK13</f>
        <v>0</v>
      </c>
      <c r="PL73" s="109">
        <f>Juniori!PL13</f>
        <v>0</v>
      </c>
      <c r="PM73" s="109">
        <f>Juniori!PM13</f>
        <v>0</v>
      </c>
      <c r="PN73" s="109">
        <f>Juniori!PN13</f>
        <v>0</v>
      </c>
      <c r="PO73" s="109">
        <f>Juniori!PO13</f>
        <v>0</v>
      </c>
      <c r="PP73" s="109">
        <f>Juniori!PP13</f>
        <v>0</v>
      </c>
      <c r="PQ73" s="109">
        <f>Juniori!PQ13</f>
        <v>0</v>
      </c>
      <c r="PR73" s="109">
        <f>Juniori!PR13</f>
        <v>0</v>
      </c>
      <c r="PS73" s="109">
        <f>Juniori!PS13</f>
        <v>0</v>
      </c>
      <c r="PT73" s="109">
        <f>Juniori!PT13</f>
        <v>0</v>
      </c>
      <c r="PU73" s="109">
        <f>Juniori!PU13</f>
        <v>0</v>
      </c>
      <c r="PV73" s="109">
        <f>Juniori!PV13</f>
        <v>0</v>
      </c>
      <c r="PW73" s="109">
        <f>Juniori!PW13</f>
        <v>0</v>
      </c>
      <c r="PX73" s="109">
        <f>Juniori!PX13</f>
        <v>0</v>
      </c>
      <c r="PY73" s="109">
        <f>Juniori!PY13</f>
        <v>0</v>
      </c>
      <c r="PZ73" s="109">
        <f>Juniori!PZ13</f>
        <v>0</v>
      </c>
      <c r="QA73" s="109">
        <f>Juniori!QA13</f>
        <v>0</v>
      </c>
      <c r="QB73" s="109">
        <f>Juniori!QB13</f>
        <v>0</v>
      </c>
      <c r="QC73" s="109">
        <f>Juniori!QC13</f>
        <v>0</v>
      </c>
      <c r="QD73" s="109">
        <f>Juniori!QD13</f>
        <v>0</v>
      </c>
      <c r="QE73" s="109">
        <f>Juniori!QE13</f>
        <v>0</v>
      </c>
      <c r="QF73" s="109">
        <f>Juniori!QF13</f>
        <v>0</v>
      </c>
      <c r="QG73" s="109">
        <f>Juniori!QG13</f>
        <v>0</v>
      </c>
      <c r="QH73" s="109">
        <f>Juniori!QH13</f>
        <v>0</v>
      </c>
      <c r="QI73" s="109">
        <f>Juniori!QI13</f>
        <v>0</v>
      </c>
      <c r="QJ73" s="109">
        <f>Juniori!QJ13</f>
        <v>0</v>
      </c>
      <c r="QK73" s="109">
        <f>Juniori!QK13</f>
        <v>0</v>
      </c>
      <c r="QL73" s="109">
        <f>Juniori!QL13</f>
        <v>0</v>
      </c>
      <c r="QM73" s="109">
        <f>Juniori!QM13</f>
        <v>0</v>
      </c>
      <c r="QN73" s="109">
        <f>Juniori!QN13</f>
        <v>0</v>
      </c>
      <c r="QO73" s="109">
        <f>Juniori!QO13</f>
        <v>0</v>
      </c>
      <c r="QP73" s="109">
        <f>Juniori!QP13</f>
        <v>0</v>
      </c>
      <c r="QQ73" s="109">
        <f>Juniori!QQ13</f>
        <v>0</v>
      </c>
      <c r="QR73" s="109">
        <f>Juniori!QR13</f>
        <v>0</v>
      </c>
      <c r="QS73" s="109">
        <f>Juniori!QS13</f>
        <v>0</v>
      </c>
      <c r="QT73" s="109">
        <f>Juniori!QT13</f>
        <v>0</v>
      </c>
      <c r="QU73" s="109">
        <f>Juniori!QU13</f>
        <v>0</v>
      </c>
      <c r="QV73" s="109">
        <f>Juniori!QV13</f>
        <v>0</v>
      </c>
      <c r="QW73" s="109">
        <f>Juniori!QW13</f>
        <v>0</v>
      </c>
      <c r="QX73" s="109">
        <f>Juniori!QX13</f>
        <v>0</v>
      </c>
      <c r="QY73" s="109">
        <f>Juniori!QY13</f>
        <v>0</v>
      </c>
      <c r="QZ73" s="109">
        <f>Juniori!QZ13</f>
        <v>0</v>
      </c>
      <c r="RA73" s="109">
        <f>Juniori!RA13</f>
        <v>0</v>
      </c>
      <c r="RB73" s="109">
        <f>Juniori!RB13</f>
        <v>0</v>
      </c>
      <c r="RC73" s="109">
        <f>Juniori!RC13</f>
        <v>0</v>
      </c>
      <c r="RD73" s="109">
        <f>Juniori!RD13</f>
        <v>0</v>
      </c>
      <c r="RE73" s="109">
        <f>Juniori!RE13</f>
        <v>0</v>
      </c>
      <c r="RF73" s="109">
        <f>Juniori!RF13</f>
        <v>0</v>
      </c>
      <c r="RG73" s="109">
        <f>Juniori!RG13</f>
        <v>0</v>
      </c>
      <c r="RH73" s="109">
        <f>Juniori!RH13</f>
        <v>0</v>
      </c>
      <c r="RI73" s="109">
        <f>Juniori!RI13</f>
        <v>0</v>
      </c>
      <c r="RJ73" s="109">
        <f>Juniori!RJ13</f>
        <v>0</v>
      </c>
      <c r="RK73" s="109">
        <f>Juniori!RK13</f>
        <v>0</v>
      </c>
      <c r="RL73" s="109">
        <f>Juniori!RL13</f>
        <v>0</v>
      </c>
      <c r="RM73" s="109">
        <f>Juniori!RM13</f>
        <v>0</v>
      </c>
      <c r="RN73" s="109">
        <f>Juniori!RN13</f>
        <v>0</v>
      </c>
      <c r="RO73" s="109">
        <f>Juniori!RO13</f>
        <v>0</v>
      </c>
      <c r="RP73" s="109">
        <f>Juniori!RP13</f>
        <v>0</v>
      </c>
      <c r="RQ73" s="109">
        <f>Juniori!RQ13</f>
        <v>0</v>
      </c>
      <c r="RR73" s="109">
        <f>Juniori!RR13</f>
        <v>0</v>
      </c>
      <c r="RS73" s="109">
        <f>Juniori!RS13</f>
        <v>0</v>
      </c>
      <c r="RT73" s="109">
        <f>Juniori!RT13</f>
        <v>0</v>
      </c>
      <c r="RU73" s="109">
        <f>Juniori!RU13</f>
        <v>0</v>
      </c>
      <c r="RV73" s="109">
        <f>Juniori!RV13</f>
        <v>0</v>
      </c>
      <c r="RW73" s="109">
        <f>Juniori!RW13</f>
        <v>0</v>
      </c>
      <c r="RX73" s="109">
        <f>Juniori!RX13</f>
        <v>0</v>
      </c>
      <c r="RY73" s="109">
        <f>Juniori!RY13</f>
        <v>0</v>
      </c>
      <c r="RZ73" s="109">
        <f>Juniori!RZ13</f>
        <v>0</v>
      </c>
      <c r="SA73" s="109">
        <f>Juniori!SA13</f>
        <v>0</v>
      </c>
      <c r="SB73" s="109">
        <f>Juniori!SB13</f>
        <v>0</v>
      </c>
      <c r="SC73" s="109">
        <f>Juniori!SC13</f>
        <v>0</v>
      </c>
      <c r="SD73" s="109">
        <f>Juniori!SD13</f>
        <v>0</v>
      </c>
      <c r="SE73" s="109">
        <f>Juniori!SE13</f>
        <v>0</v>
      </c>
      <c r="SF73" s="109">
        <f>Juniori!SF13</f>
        <v>0</v>
      </c>
      <c r="SG73" s="109">
        <f>Juniori!SG13</f>
        <v>0</v>
      </c>
      <c r="SH73" s="109">
        <f>Juniori!SH13</f>
        <v>0</v>
      </c>
      <c r="SI73" s="109">
        <f>Juniori!SI13</f>
        <v>0</v>
      </c>
      <c r="SJ73" s="109">
        <f>Juniori!SJ13</f>
        <v>0</v>
      </c>
      <c r="SK73" s="109">
        <f>Juniori!SK13</f>
        <v>0</v>
      </c>
      <c r="SL73" s="109">
        <f>Juniori!SL13</f>
        <v>0</v>
      </c>
      <c r="SM73" s="109">
        <f>Juniori!SM13</f>
        <v>0</v>
      </c>
      <c r="SN73" s="109">
        <f>Juniori!SN13</f>
        <v>0</v>
      </c>
      <c r="SO73" s="109">
        <f>Juniori!SO13</f>
        <v>0</v>
      </c>
      <c r="SP73" s="109">
        <f>Juniori!SP13</f>
        <v>0</v>
      </c>
      <c r="SQ73" s="109">
        <f>Juniori!SQ13</f>
        <v>0</v>
      </c>
      <c r="SR73" s="109">
        <f>Juniori!SR13</f>
        <v>0</v>
      </c>
      <c r="SS73" s="109">
        <f>Juniori!SS13</f>
        <v>0</v>
      </c>
      <c r="ST73" s="109">
        <f>Juniori!ST13</f>
        <v>0</v>
      </c>
      <c r="SU73" s="109">
        <f>Juniori!SU13</f>
        <v>0</v>
      </c>
      <c r="SV73" s="109">
        <f>Juniori!SV13</f>
        <v>0</v>
      </c>
      <c r="SW73" s="109">
        <f>Juniori!SW13</f>
        <v>0</v>
      </c>
      <c r="SX73" s="109">
        <f>Juniori!SX13</f>
        <v>0</v>
      </c>
      <c r="SY73" s="109">
        <f>Juniori!SY13</f>
        <v>0</v>
      </c>
      <c r="SZ73" s="109">
        <f>Juniori!SZ13</f>
        <v>0</v>
      </c>
      <c r="TA73" s="109">
        <f>Juniori!TA13</f>
        <v>0</v>
      </c>
      <c r="TB73" s="109">
        <f>Juniori!TB13</f>
        <v>0</v>
      </c>
    </row>
    <row r="74" spans="1:522" s="1" customFormat="1" ht="18" customHeight="1" x14ac:dyDescent="0.2">
      <c r="A74" s="12"/>
      <c r="B74" s="11"/>
      <c r="E74" s="4" t="s">
        <v>246</v>
      </c>
      <c r="F74" s="1">
        <v>8828</v>
      </c>
      <c r="G74" s="9" t="s">
        <v>127</v>
      </c>
      <c r="H74" s="4"/>
      <c r="I74" s="1">
        <f>SUM(K74:TB74)</f>
        <v>0</v>
      </c>
      <c r="J74" s="12">
        <f>Tabuľka3[[#This Row],[Stĺpec9]]</f>
        <v>0</v>
      </c>
      <c r="K74" s="109">
        <f>Juniori!K37</f>
        <v>0</v>
      </c>
      <c r="L74" s="109">
        <f>Juniori!L37</f>
        <v>0</v>
      </c>
      <c r="M74" s="109">
        <f>Juniori!M37</f>
        <v>0</v>
      </c>
      <c r="N74" s="109">
        <f>Juniori!N37</f>
        <v>0</v>
      </c>
      <c r="O74" s="109">
        <f>Juniori!O37</f>
        <v>0</v>
      </c>
      <c r="P74" s="109">
        <f>Juniori!P37</f>
        <v>0</v>
      </c>
      <c r="Q74" s="109">
        <f>Juniori!Q37</f>
        <v>0</v>
      </c>
      <c r="R74" s="109">
        <f>Juniori!R37</f>
        <v>0</v>
      </c>
      <c r="S74" s="109">
        <f>Juniori!S37</f>
        <v>0</v>
      </c>
      <c r="T74" s="109">
        <f>Juniori!T37</f>
        <v>0</v>
      </c>
      <c r="U74" s="109">
        <f>Juniori!U37</f>
        <v>0</v>
      </c>
      <c r="V74" s="109">
        <f>Juniori!V37</f>
        <v>0</v>
      </c>
      <c r="W74" s="109">
        <f>Juniori!W37</f>
        <v>0</v>
      </c>
      <c r="X74" s="109">
        <f>Juniori!X37</f>
        <v>0</v>
      </c>
      <c r="Y74" s="109">
        <f>Juniori!Y37</f>
        <v>0</v>
      </c>
      <c r="Z74" s="109">
        <f>Juniori!Z37</f>
        <v>0</v>
      </c>
      <c r="AA74" s="109">
        <f>Juniori!AA37</f>
        <v>0</v>
      </c>
      <c r="AB74" s="109">
        <f>Juniori!AB37</f>
        <v>0</v>
      </c>
      <c r="AC74" s="109">
        <f>Juniori!AC37</f>
        <v>0</v>
      </c>
      <c r="AD74" s="109">
        <f>Juniori!AD37</f>
        <v>0</v>
      </c>
      <c r="AE74" s="109">
        <f>Juniori!AE37</f>
        <v>0</v>
      </c>
      <c r="AF74" s="109">
        <f>Juniori!AF37</f>
        <v>0</v>
      </c>
      <c r="AG74" s="109">
        <f>Juniori!AG37</f>
        <v>0</v>
      </c>
      <c r="AH74" s="109">
        <f>Juniori!AH37</f>
        <v>0</v>
      </c>
      <c r="AI74" s="109">
        <f>Juniori!AI37</f>
        <v>0</v>
      </c>
      <c r="AJ74" s="109">
        <f>Juniori!AJ37</f>
        <v>0</v>
      </c>
      <c r="AK74" s="109">
        <f>Juniori!AK37</f>
        <v>0</v>
      </c>
      <c r="AL74" s="109">
        <f>Juniori!AL37</f>
        <v>0</v>
      </c>
      <c r="AM74" s="109">
        <f>Juniori!AM37</f>
        <v>0</v>
      </c>
      <c r="AN74" s="109">
        <f>Juniori!AN37</f>
        <v>0</v>
      </c>
      <c r="AO74" s="109">
        <f>Juniori!AO37</f>
        <v>0</v>
      </c>
      <c r="AP74" s="109">
        <f>Juniori!AP37</f>
        <v>0</v>
      </c>
      <c r="AQ74" s="109">
        <f>Juniori!AQ37</f>
        <v>0</v>
      </c>
      <c r="AR74" s="109">
        <f>Juniori!AR37</f>
        <v>0</v>
      </c>
      <c r="AS74" s="109">
        <f>Juniori!AS37</f>
        <v>0</v>
      </c>
      <c r="AT74" s="109">
        <f>Juniori!AT37</f>
        <v>0</v>
      </c>
      <c r="AU74" s="109">
        <f>Juniori!AU37</f>
        <v>0</v>
      </c>
      <c r="AV74" s="109">
        <f>Juniori!AV37</f>
        <v>0</v>
      </c>
      <c r="AW74" s="109">
        <f>Juniori!AW37</f>
        <v>0</v>
      </c>
      <c r="AX74" s="109">
        <f>Juniori!AX37</f>
        <v>0</v>
      </c>
      <c r="AY74" s="109">
        <f>Juniori!AY37</f>
        <v>0</v>
      </c>
      <c r="AZ74" s="109">
        <f>Juniori!AZ37</f>
        <v>0</v>
      </c>
      <c r="BA74" s="109">
        <f>Juniori!BA37</f>
        <v>0</v>
      </c>
      <c r="BB74" s="109">
        <f>Juniori!BB37</f>
        <v>0</v>
      </c>
      <c r="BC74" s="109">
        <f>Juniori!BC37</f>
        <v>0</v>
      </c>
      <c r="BD74" s="109">
        <f>Juniori!BD37</f>
        <v>0</v>
      </c>
      <c r="BE74" s="109">
        <f>Juniori!BE37</f>
        <v>0</v>
      </c>
      <c r="BF74" s="109">
        <f>Juniori!BF37</f>
        <v>0</v>
      </c>
      <c r="BG74" s="109">
        <f>Juniori!BG37</f>
        <v>0</v>
      </c>
      <c r="BH74" s="109">
        <f>Juniori!BH37</f>
        <v>0</v>
      </c>
      <c r="BI74" s="109">
        <f>Juniori!BI37</f>
        <v>0</v>
      </c>
      <c r="BJ74" s="109">
        <f>Juniori!BJ37</f>
        <v>0</v>
      </c>
      <c r="BK74" s="109">
        <f>Juniori!BK37</f>
        <v>0</v>
      </c>
      <c r="BL74" s="109">
        <f>Juniori!BL37</f>
        <v>0</v>
      </c>
      <c r="BM74" s="109">
        <f>Juniori!BM37</f>
        <v>0</v>
      </c>
      <c r="BN74" s="109">
        <f>Juniori!BN37</f>
        <v>0</v>
      </c>
      <c r="BO74" s="109">
        <f>Juniori!BO37</f>
        <v>0</v>
      </c>
      <c r="BP74" s="109">
        <f>Juniori!BP37</f>
        <v>0</v>
      </c>
      <c r="BQ74" s="109">
        <f>Juniori!BQ37</f>
        <v>0</v>
      </c>
      <c r="BR74" s="109">
        <f>Juniori!BR37</f>
        <v>0</v>
      </c>
      <c r="BS74" s="109">
        <f>Juniori!BS37</f>
        <v>0</v>
      </c>
      <c r="BT74" s="109">
        <f>Juniori!BT37</f>
        <v>0</v>
      </c>
      <c r="BU74" s="109">
        <f>Juniori!BU37</f>
        <v>0</v>
      </c>
      <c r="BV74" s="109">
        <f>Juniori!BV37</f>
        <v>0</v>
      </c>
      <c r="BW74" s="109">
        <f>Juniori!BW37</f>
        <v>0</v>
      </c>
      <c r="BX74" s="109">
        <f>Juniori!BX37</f>
        <v>0</v>
      </c>
      <c r="BY74" s="109">
        <f>Juniori!BY37</f>
        <v>0</v>
      </c>
      <c r="BZ74" s="109">
        <f>Juniori!BZ37</f>
        <v>0</v>
      </c>
      <c r="CA74" s="109">
        <f>Juniori!CA37</f>
        <v>0</v>
      </c>
      <c r="CB74" s="109">
        <f>Juniori!CB37</f>
        <v>0</v>
      </c>
      <c r="CC74" s="109">
        <f>Juniori!CC37</f>
        <v>0</v>
      </c>
      <c r="CD74" s="109">
        <f>Juniori!CD37</f>
        <v>0</v>
      </c>
      <c r="CE74" s="109">
        <f>Juniori!CE37</f>
        <v>0</v>
      </c>
      <c r="CF74" s="109">
        <f>Juniori!CF37</f>
        <v>0</v>
      </c>
      <c r="CG74" s="109">
        <f>Juniori!CG37</f>
        <v>0</v>
      </c>
      <c r="CH74" s="109">
        <f>Juniori!CH37</f>
        <v>0</v>
      </c>
      <c r="CI74" s="109">
        <f>Juniori!CI37</f>
        <v>0</v>
      </c>
      <c r="CJ74" s="109">
        <f>Juniori!CJ37</f>
        <v>0</v>
      </c>
      <c r="CK74" s="109">
        <f>Juniori!CK37</f>
        <v>0</v>
      </c>
      <c r="CL74" s="109">
        <f>Juniori!CL37</f>
        <v>0</v>
      </c>
      <c r="CM74" s="109">
        <f>Juniori!CM37</f>
        <v>0</v>
      </c>
      <c r="CN74" s="109">
        <f>Juniori!CN37</f>
        <v>0</v>
      </c>
      <c r="CO74" s="109">
        <f>Juniori!CO37</f>
        <v>0</v>
      </c>
      <c r="CP74" s="109">
        <f>Juniori!CP37</f>
        <v>0</v>
      </c>
      <c r="CQ74" s="109">
        <f>Juniori!CQ37</f>
        <v>0</v>
      </c>
      <c r="CR74" s="109">
        <f>Juniori!CR37</f>
        <v>0</v>
      </c>
      <c r="CS74" s="109">
        <f>Juniori!CS37</f>
        <v>0</v>
      </c>
      <c r="CT74" s="109">
        <f>Juniori!CT37</f>
        <v>0</v>
      </c>
      <c r="CU74" s="109">
        <f>Juniori!CU37</f>
        <v>0</v>
      </c>
      <c r="CV74" s="109">
        <f>Juniori!CV37</f>
        <v>0</v>
      </c>
      <c r="CW74" s="109">
        <f>Juniori!CW37</f>
        <v>0</v>
      </c>
      <c r="CX74" s="109">
        <f>Juniori!CX37</f>
        <v>0</v>
      </c>
      <c r="CY74" s="109">
        <f>Juniori!CY37</f>
        <v>0</v>
      </c>
      <c r="CZ74" s="109">
        <f>Juniori!CZ37</f>
        <v>0</v>
      </c>
      <c r="DA74" s="109">
        <f>Juniori!DA37</f>
        <v>0</v>
      </c>
      <c r="DB74" s="109">
        <f>Juniori!DB37</f>
        <v>0</v>
      </c>
      <c r="DC74" s="109">
        <f>Juniori!DC37</f>
        <v>0</v>
      </c>
      <c r="DD74" s="109">
        <f>Juniori!DD37</f>
        <v>0</v>
      </c>
      <c r="DE74" s="109">
        <f>Juniori!DE37</f>
        <v>0</v>
      </c>
      <c r="DF74" s="109">
        <f>Juniori!DF37</f>
        <v>0</v>
      </c>
      <c r="DG74" s="109">
        <f>Juniori!DG37</f>
        <v>0</v>
      </c>
      <c r="DH74" s="109">
        <f>Juniori!DH37</f>
        <v>0</v>
      </c>
      <c r="DI74" s="109">
        <f>Juniori!DI37</f>
        <v>0</v>
      </c>
      <c r="DJ74" s="109">
        <f>Juniori!DJ37</f>
        <v>0</v>
      </c>
      <c r="DK74" s="109">
        <f>Juniori!DK37</f>
        <v>0</v>
      </c>
      <c r="DL74" s="109">
        <f>Juniori!DL37</f>
        <v>0</v>
      </c>
      <c r="DM74" s="109">
        <f>Juniori!DM37</f>
        <v>0</v>
      </c>
      <c r="DN74" s="109">
        <f>Juniori!DN37</f>
        <v>0</v>
      </c>
      <c r="DO74" s="109">
        <f>Juniori!DO37</f>
        <v>0</v>
      </c>
      <c r="DP74" s="109">
        <f>Juniori!DP37</f>
        <v>0</v>
      </c>
      <c r="DQ74" s="109">
        <f>Juniori!DQ37</f>
        <v>0</v>
      </c>
      <c r="DR74" s="109">
        <f>Juniori!DR37</f>
        <v>0</v>
      </c>
      <c r="DS74" s="109">
        <f>Juniori!DS37</f>
        <v>0</v>
      </c>
      <c r="DT74" s="109">
        <f>Juniori!DT37</f>
        <v>0</v>
      </c>
      <c r="DU74" s="109">
        <f>Juniori!DU37</f>
        <v>0</v>
      </c>
      <c r="DV74" s="109">
        <f>Juniori!DV37</f>
        <v>0</v>
      </c>
      <c r="DW74" s="109">
        <f>Juniori!DW37</f>
        <v>0</v>
      </c>
      <c r="DX74" s="109">
        <f>Juniori!DX37</f>
        <v>0</v>
      </c>
      <c r="DY74" s="109">
        <f>Juniori!DY37</f>
        <v>0</v>
      </c>
      <c r="DZ74" s="109">
        <f>Juniori!DZ37</f>
        <v>0</v>
      </c>
      <c r="EA74" s="109">
        <f>Juniori!EA37</f>
        <v>0</v>
      </c>
      <c r="EB74" s="109">
        <f>Juniori!EB37</f>
        <v>0</v>
      </c>
      <c r="EC74" s="109">
        <f>Juniori!EC37</f>
        <v>0</v>
      </c>
      <c r="ED74" s="109">
        <f>Juniori!ED37</f>
        <v>0</v>
      </c>
      <c r="EE74" s="109">
        <f>Juniori!EE37</f>
        <v>0</v>
      </c>
      <c r="EF74" s="109">
        <f>Juniori!EF37</f>
        <v>0</v>
      </c>
      <c r="EG74" s="109">
        <f>Juniori!EG37</f>
        <v>0</v>
      </c>
      <c r="EH74" s="109">
        <f>Juniori!EH37</f>
        <v>0</v>
      </c>
      <c r="EI74" s="109">
        <f>Juniori!EI37</f>
        <v>0</v>
      </c>
      <c r="EJ74" s="109">
        <f>Juniori!EJ37</f>
        <v>0</v>
      </c>
      <c r="EK74" s="109">
        <f>Juniori!EK37</f>
        <v>0</v>
      </c>
      <c r="EL74" s="109">
        <f>Juniori!EL37</f>
        <v>0</v>
      </c>
      <c r="EM74" s="109">
        <f>Juniori!EM37</f>
        <v>0</v>
      </c>
      <c r="EN74" s="109">
        <f>Juniori!EN37</f>
        <v>0</v>
      </c>
      <c r="EO74" s="109">
        <f>Juniori!EO37</f>
        <v>0</v>
      </c>
      <c r="EP74" s="109">
        <f>Juniori!EP37</f>
        <v>0</v>
      </c>
      <c r="EQ74" s="109">
        <f>Juniori!EQ37</f>
        <v>0</v>
      </c>
      <c r="ER74" s="109">
        <f>Juniori!ER37</f>
        <v>0</v>
      </c>
      <c r="ES74" s="109">
        <f>Juniori!ES37</f>
        <v>0</v>
      </c>
      <c r="ET74" s="109">
        <f>Juniori!ET37</f>
        <v>0</v>
      </c>
      <c r="EU74" s="109">
        <f>Juniori!EU37</f>
        <v>0</v>
      </c>
      <c r="EV74" s="109">
        <f>Juniori!EV37</f>
        <v>0</v>
      </c>
      <c r="EW74" s="109">
        <f>Juniori!EW37</f>
        <v>0</v>
      </c>
      <c r="EX74" s="109">
        <f>Juniori!EX37</f>
        <v>0</v>
      </c>
      <c r="EY74" s="109">
        <f>Juniori!EY37</f>
        <v>0</v>
      </c>
      <c r="EZ74" s="109">
        <f>Juniori!EZ37</f>
        <v>0</v>
      </c>
      <c r="FA74" s="109">
        <f>Juniori!FA37</f>
        <v>0</v>
      </c>
      <c r="FB74" s="109">
        <f>Juniori!FB37</f>
        <v>0</v>
      </c>
      <c r="FC74" s="109">
        <f>Juniori!FC37</f>
        <v>0</v>
      </c>
      <c r="FD74" s="109">
        <f>Juniori!FD37</f>
        <v>0</v>
      </c>
      <c r="FE74" s="109">
        <f>Juniori!FE37</f>
        <v>0</v>
      </c>
      <c r="FF74" s="109">
        <f>Juniori!FF37</f>
        <v>0</v>
      </c>
      <c r="FG74" s="109">
        <f>Juniori!FG37</f>
        <v>0</v>
      </c>
      <c r="FH74" s="109">
        <f>Juniori!FH37</f>
        <v>0</v>
      </c>
      <c r="FI74" s="109">
        <f>Juniori!FI37</f>
        <v>0</v>
      </c>
      <c r="FJ74" s="109">
        <f>Juniori!FJ37</f>
        <v>0</v>
      </c>
      <c r="FK74" s="109">
        <f>Juniori!FK37</f>
        <v>0</v>
      </c>
      <c r="FL74" s="109">
        <f>Juniori!FL37</f>
        <v>0</v>
      </c>
      <c r="FM74" s="109">
        <f>Juniori!FM37</f>
        <v>0</v>
      </c>
      <c r="FN74" s="109">
        <f>Juniori!FN37</f>
        <v>0</v>
      </c>
      <c r="FO74" s="109">
        <f>Juniori!FO37</f>
        <v>0</v>
      </c>
      <c r="FP74" s="109">
        <f>Juniori!FP37</f>
        <v>0</v>
      </c>
      <c r="FQ74" s="109">
        <f>Juniori!FQ37</f>
        <v>0</v>
      </c>
      <c r="FR74" s="109">
        <f>Juniori!FR37</f>
        <v>0</v>
      </c>
      <c r="FS74" s="109">
        <f>Juniori!FS37</f>
        <v>0</v>
      </c>
      <c r="FT74" s="109">
        <f>Juniori!FT37</f>
        <v>0</v>
      </c>
      <c r="FU74" s="109">
        <f>Juniori!FU37</f>
        <v>0</v>
      </c>
      <c r="FV74" s="109">
        <f>Juniori!FV37</f>
        <v>0</v>
      </c>
      <c r="FW74" s="109">
        <f>Juniori!FW37</f>
        <v>0</v>
      </c>
      <c r="FX74" s="109">
        <f>Juniori!FX37</f>
        <v>0</v>
      </c>
      <c r="FY74" s="109">
        <f>Juniori!FY37</f>
        <v>0</v>
      </c>
      <c r="FZ74" s="109">
        <f>Juniori!FZ37</f>
        <v>0</v>
      </c>
      <c r="GA74" s="109">
        <f>Juniori!GA37</f>
        <v>0</v>
      </c>
      <c r="GB74" s="109">
        <f>Juniori!GB37</f>
        <v>0</v>
      </c>
      <c r="GC74" s="109">
        <f>Juniori!GC37</f>
        <v>0</v>
      </c>
      <c r="GD74" s="109">
        <f>Juniori!GD37</f>
        <v>0</v>
      </c>
      <c r="GE74" s="109">
        <f>Juniori!GE37</f>
        <v>0</v>
      </c>
      <c r="GF74" s="109">
        <f>Juniori!GF37</f>
        <v>0</v>
      </c>
      <c r="GG74" s="109">
        <f>Juniori!GG37</f>
        <v>0</v>
      </c>
      <c r="GH74" s="109">
        <f>Juniori!GH37</f>
        <v>0</v>
      </c>
      <c r="GI74" s="109">
        <f>Juniori!GI37</f>
        <v>0</v>
      </c>
      <c r="GJ74" s="109">
        <f>Juniori!GJ37</f>
        <v>0</v>
      </c>
      <c r="GK74" s="109">
        <f>Juniori!GK37</f>
        <v>0</v>
      </c>
      <c r="GL74" s="109">
        <f>Juniori!GL37</f>
        <v>0</v>
      </c>
      <c r="GM74" s="109">
        <f>Juniori!GM37</f>
        <v>0</v>
      </c>
      <c r="GN74" s="109">
        <f>Juniori!GN37</f>
        <v>0</v>
      </c>
      <c r="GO74" s="109">
        <f>Juniori!GO37</f>
        <v>0</v>
      </c>
      <c r="GP74" s="109">
        <f>Juniori!GP37</f>
        <v>0</v>
      </c>
      <c r="GQ74" s="109">
        <f>Juniori!GQ37</f>
        <v>0</v>
      </c>
      <c r="GR74" s="109">
        <f>Juniori!GR37</f>
        <v>0</v>
      </c>
      <c r="GS74" s="109">
        <f>Juniori!GS37</f>
        <v>0</v>
      </c>
      <c r="GT74" s="109">
        <f>Juniori!GT37</f>
        <v>0</v>
      </c>
      <c r="GU74" s="109">
        <f>Juniori!GU37</f>
        <v>0</v>
      </c>
      <c r="GV74" s="109">
        <f>Juniori!GV37</f>
        <v>0</v>
      </c>
      <c r="GW74" s="109">
        <f>Juniori!GW37</f>
        <v>0</v>
      </c>
      <c r="GX74" s="109">
        <f>Juniori!GX37</f>
        <v>0</v>
      </c>
      <c r="GY74" s="109">
        <f>Juniori!GY37</f>
        <v>0</v>
      </c>
      <c r="GZ74" s="109">
        <f>Juniori!GZ37</f>
        <v>0</v>
      </c>
      <c r="HA74" s="109">
        <f>Juniori!HA37</f>
        <v>0</v>
      </c>
      <c r="HB74" s="109">
        <f>Juniori!HB37</f>
        <v>0</v>
      </c>
      <c r="HC74" s="109">
        <f>Juniori!HC37</f>
        <v>0</v>
      </c>
      <c r="HD74" s="109">
        <f>Juniori!HD37</f>
        <v>0</v>
      </c>
      <c r="HE74" s="109">
        <f>Juniori!HE37</f>
        <v>0</v>
      </c>
      <c r="HF74" s="109">
        <f>Juniori!HF37</f>
        <v>0</v>
      </c>
      <c r="HG74" s="109">
        <f>Juniori!HG37</f>
        <v>0</v>
      </c>
      <c r="HH74" s="109">
        <f>Juniori!HH37</f>
        <v>0</v>
      </c>
      <c r="HI74" s="109">
        <f>Juniori!HI37</f>
        <v>0</v>
      </c>
      <c r="HJ74" s="109">
        <f>Juniori!HJ37</f>
        <v>0</v>
      </c>
      <c r="HK74" s="109">
        <f>Juniori!HK37</f>
        <v>0</v>
      </c>
      <c r="HL74" s="109">
        <f>Juniori!HL37</f>
        <v>0</v>
      </c>
      <c r="HM74" s="109">
        <f>Juniori!HM37</f>
        <v>0</v>
      </c>
      <c r="HN74" s="109">
        <f>Juniori!HN37</f>
        <v>0</v>
      </c>
      <c r="HO74" s="109">
        <f>Juniori!HO37</f>
        <v>0</v>
      </c>
      <c r="HP74" s="109">
        <f>Juniori!HP37</f>
        <v>0</v>
      </c>
      <c r="HQ74" s="109">
        <f>Juniori!HQ37</f>
        <v>0</v>
      </c>
      <c r="HR74" s="109">
        <f>Juniori!HR37</f>
        <v>0</v>
      </c>
      <c r="HS74" s="109">
        <f>Juniori!HS37</f>
        <v>0</v>
      </c>
      <c r="HT74" s="109">
        <f>Juniori!HT37</f>
        <v>0</v>
      </c>
      <c r="HU74" s="109">
        <f>Juniori!HU37</f>
        <v>0</v>
      </c>
      <c r="HV74" s="109">
        <f>Juniori!HV37</f>
        <v>0</v>
      </c>
      <c r="HW74" s="109">
        <f>Juniori!HW37</f>
        <v>0</v>
      </c>
      <c r="HX74" s="109">
        <f>Juniori!HX37</f>
        <v>0</v>
      </c>
      <c r="HY74" s="109">
        <f>Juniori!HY37</f>
        <v>0</v>
      </c>
      <c r="HZ74" s="109">
        <f>Juniori!HZ37</f>
        <v>0</v>
      </c>
      <c r="IA74" s="109">
        <f>Juniori!IA37</f>
        <v>0</v>
      </c>
      <c r="IB74" s="109">
        <f>Juniori!IB37</f>
        <v>0</v>
      </c>
      <c r="IC74" s="109">
        <f>Juniori!IC37</f>
        <v>0</v>
      </c>
      <c r="ID74" s="109">
        <f>Juniori!ID37</f>
        <v>0</v>
      </c>
      <c r="IE74" s="109">
        <f>Juniori!IE37</f>
        <v>0</v>
      </c>
      <c r="IF74" s="109">
        <f>Juniori!IF37</f>
        <v>0</v>
      </c>
      <c r="IG74" s="109">
        <f>Juniori!IG37</f>
        <v>0</v>
      </c>
      <c r="IH74" s="109">
        <f>Juniori!IH37</f>
        <v>0</v>
      </c>
      <c r="II74" s="109">
        <f>Juniori!II37</f>
        <v>0</v>
      </c>
      <c r="IJ74" s="109">
        <f>Juniori!IJ37</f>
        <v>0</v>
      </c>
      <c r="IK74" s="109">
        <f>Juniori!IK37</f>
        <v>0</v>
      </c>
      <c r="IL74" s="109">
        <f>Juniori!IL37</f>
        <v>0</v>
      </c>
      <c r="IM74" s="109">
        <f>Juniori!IM37</f>
        <v>0</v>
      </c>
      <c r="IN74" s="109">
        <f>Juniori!IN37</f>
        <v>0</v>
      </c>
      <c r="IO74" s="109">
        <f>Juniori!IO37</f>
        <v>0</v>
      </c>
      <c r="IP74" s="109">
        <f>Juniori!IP37</f>
        <v>0</v>
      </c>
      <c r="IQ74" s="109">
        <f>Juniori!IQ37</f>
        <v>0</v>
      </c>
      <c r="IR74" s="109">
        <f>Juniori!IR37</f>
        <v>0</v>
      </c>
      <c r="IS74" s="109">
        <f>Juniori!IS37</f>
        <v>0</v>
      </c>
      <c r="IT74" s="109">
        <f>Juniori!IT37</f>
        <v>0</v>
      </c>
      <c r="IU74" s="109">
        <f>Juniori!IU37</f>
        <v>0</v>
      </c>
      <c r="IV74" s="109">
        <f>Juniori!IV37</f>
        <v>0</v>
      </c>
      <c r="IW74" s="109">
        <f>Juniori!IW37</f>
        <v>0</v>
      </c>
      <c r="IX74" s="109">
        <f>Juniori!IX37</f>
        <v>0</v>
      </c>
      <c r="IY74" s="109">
        <f>Juniori!IY37</f>
        <v>0</v>
      </c>
      <c r="IZ74" s="109">
        <f>Juniori!IZ37</f>
        <v>0</v>
      </c>
      <c r="JA74" s="109">
        <f>Juniori!JA37</f>
        <v>0</v>
      </c>
      <c r="JB74" s="109">
        <f>Juniori!JB37</f>
        <v>0</v>
      </c>
      <c r="JC74" s="109">
        <f>Juniori!JC37</f>
        <v>0</v>
      </c>
      <c r="JD74" s="109">
        <f>Juniori!JD37</f>
        <v>0</v>
      </c>
      <c r="JE74" s="109">
        <f>Juniori!JE37</f>
        <v>0</v>
      </c>
      <c r="JF74" s="109">
        <f>Juniori!JF37</f>
        <v>0</v>
      </c>
      <c r="JG74" s="109">
        <f>Juniori!JG37</f>
        <v>0</v>
      </c>
      <c r="JH74" s="109">
        <f>Juniori!JH37</f>
        <v>0</v>
      </c>
      <c r="JI74" s="109">
        <f>Juniori!JI37</f>
        <v>0</v>
      </c>
      <c r="JJ74" s="109">
        <f>Juniori!JJ37</f>
        <v>0</v>
      </c>
      <c r="JK74" s="109">
        <f>Juniori!JK37</f>
        <v>0</v>
      </c>
      <c r="JL74" s="109">
        <f>Juniori!JL37</f>
        <v>0</v>
      </c>
      <c r="JM74" s="109">
        <f>Juniori!JM37</f>
        <v>0</v>
      </c>
      <c r="JN74" s="109">
        <f>Juniori!JN37</f>
        <v>0</v>
      </c>
      <c r="JO74" s="109">
        <f>Juniori!JO37</f>
        <v>0</v>
      </c>
      <c r="JP74" s="109">
        <f>Juniori!JP37</f>
        <v>0</v>
      </c>
      <c r="JQ74" s="109">
        <f>Juniori!JQ37</f>
        <v>0</v>
      </c>
      <c r="JR74" s="109">
        <f>Juniori!JR37</f>
        <v>0</v>
      </c>
      <c r="JS74" s="109">
        <f>Juniori!JS37</f>
        <v>0</v>
      </c>
      <c r="JT74" s="109">
        <f>Juniori!JT37</f>
        <v>0</v>
      </c>
      <c r="JU74" s="109">
        <f>Juniori!JU37</f>
        <v>0</v>
      </c>
      <c r="JV74" s="109">
        <f>Juniori!JV37</f>
        <v>0</v>
      </c>
      <c r="JW74" s="109">
        <f>Juniori!JW37</f>
        <v>0</v>
      </c>
      <c r="JX74" s="109">
        <f>Juniori!JX37</f>
        <v>0</v>
      </c>
      <c r="JY74" s="109">
        <f>Juniori!JY37</f>
        <v>0</v>
      </c>
      <c r="JZ74" s="109">
        <f>Juniori!JZ37</f>
        <v>0</v>
      </c>
      <c r="KA74" s="109">
        <f>Juniori!KA37</f>
        <v>0</v>
      </c>
      <c r="KB74" s="109">
        <f>Juniori!KB37</f>
        <v>0</v>
      </c>
      <c r="KC74" s="109">
        <f>Juniori!KC37</f>
        <v>0</v>
      </c>
      <c r="KD74" s="109">
        <f>Juniori!KD37</f>
        <v>0</v>
      </c>
      <c r="KE74" s="109">
        <f>Juniori!KE37</f>
        <v>0</v>
      </c>
      <c r="KF74" s="109">
        <f>Juniori!KF37</f>
        <v>0</v>
      </c>
      <c r="KG74" s="109">
        <f>Juniori!KG37</f>
        <v>0</v>
      </c>
      <c r="KH74" s="109">
        <f>Juniori!KH37</f>
        <v>0</v>
      </c>
      <c r="KI74" s="109">
        <f>Juniori!KI37</f>
        <v>0</v>
      </c>
      <c r="KJ74" s="109">
        <f>Juniori!KJ37</f>
        <v>0</v>
      </c>
      <c r="KK74" s="109">
        <f>Juniori!KK37</f>
        <v>0</v>
      </c>
      <c r="KL74" s="109">
        <f>Juniori!KL37</f>
        <v>0</v>
      </c>
      <c r="KM74" s="109">
        <f>Juniori!KM37</f>
        <v>0</v>
      </c>
      <c r="KN74" s="109">
        <f>Juniori!KN37</f>
        <v>0</v>
      </c>
      <c r="KO74" s="109">
        <f>Juniori!KO37</f>
        <v>0</v>
      </c>
      <c r="KP74" s="109">
        <f>Juniori!KP37</f>
        <v>0</v>
      </c>
      <c r="KQ74" s="109">
        <f>Juniori!KQ37</f>
        <v>0</v>
      </c>
      <c r="KR74" s="109">
        <f>Juniori!KR37</f>
        <v>0</v>
      </c>
      <c r="KS74" s="109">
        <f>Juniori!KS37</f>
        <v>0</v>
      </c>
      <c r="KT74" s="109">
        <f>Juniori!KT37</f>
        <v>0</v>
      </c>
      <c r="KU74" s="109">
        <f>Juniori!KU37</f>
        <v>0</v>
      </c>
      <c r="KV74" s="109">
        <f>Juniori!KV37</f>
        <v>0</v>
      </c>
      <c r="KW74" s="109">
        <f>Juniori!KW37</f>
        <v>0</v>
      </c>
      <c r="KX74" s="109">
        <f>Juniori!KX37</f>
        <v>0</v>
      </c>
      <c r="KY74" s="109">
        <f>Juniori!KY37</f>
        <v>0</v>
      </c>
      <c r="KZ74" s="109">
        <f>Juniori!KZ37</f>
        <v>0</v>
      </c>
      <c r="LA74" s="109">
        <f>Juniori!LA37</f>
        <v>0</v>
      </c>
      <c r="LB74" s="109">
        <f>Juniori!LB37</f>
        <v>0</v>
      </c>
      <c r="LC74" s="109">
        <f>Juniori!LC37</f>
        <v>0</v>
      </c>
      <c r="LD74" s="109">
        <f>Juniori!LD37</f>
        <v>0</v>
      </c>
      <c r="LE74" s="109">
        <f>Juniori!LE37</f>
        <v>0</v>
      </c>
      <c r="LF74" s="109">
        <f>Juniori!LF37</f>
        <v>0</v>
      </c>
      <c r="LG74" s="109">
        <f>Juniori!LG37</f>
        <v>0</v>
      </c>
      <c r="LH74" s="109">
        <f>Juniori!LH37</f>
        <v>0</v>
      </c>
      <c r="LI74" s="109">
        <f>Juniori!LI37</f>
        <v>0</v>
      </c>
      <c r="LJ74" s="109">
        <f>Juniori!LJ37</f>
        <v>0</v>
      </c>
      <c r="LK74" s="109">
        <f>Juniori!LK37</f>
        <v>0</v>
      </c>
      <c r="LL74" s="109">
        <f>Juniori!LL37</f>
        <v>0</v>
      </c>
      <c r="LM74" s="109">
        <f>Juniori!LM37</f>
        <v>0</v>
      </c>
      <c r="LN74" s="109">
        <f>Juniori!LN37</f>
        <v>0</v>
      </c>
      <c r="LO74" s="109">
        <f>Juniori!LO37</f>
        <v>0</v>
      </c>
      <c r="LP74" s="109">
        <f>Juniori!LP37</f>
        <v>0</v>
      </c>
      <c r="LQ74" s="109">
        <f>Juniori!LQ37</f>
        <v>0</v>
      </c>
      <c r="LR74" s="109">
        <f>Juniori!LR37</f>
        <v>0</v>
      </c>
      <c r="LS74" s="109">
        <f>Juniori!LS37</f>
        <v>0</v>
      </c>
      <c r="LT74" s="109">
        <f>Juniori!LT37</f>
        <v>0</v>
      </c>
      <c r="LU74" s="109">
        <f>Juniori!LU37</f>
        <v>0</v>
      </c>
      <c r="LV74" s="109">
        <f>Juniori!LV37</f>
        <v>0</v>
      </c>
      <c r="LW74" s="109">
        <f>Juniori!LW37</f>
        <v>0</v>
      </c>
      <c r="LX74" s="109">
        <f>Juniori!LX37</f>
        <v>0</v>
      </c>
      <c r="LY74" s="109">
        <f>Juniori!LY37</f>
        <v>0</v>
      </c>
      <c r="LZ74" s="109">
        <f>Juniori!LZ37</f>
        <v>0</v>
      </c>
      <c r="MA74" s="109">
        <f>Juniori!MA37</f>
        <v>0</v>
      </c>
      <c r="MB74" s="109">
        <f>Juniori!MB37</f>
        <v>0</v>
      </c>
      <c r="MC74" s="109">
        <f>Juniori!MC37</f>
        <v>0</v>
      </c>
      <c r="MD74" s="109">
        <f>Juniori!MD37</f>
        <v>0</v>
      </c>
      <c r="ME74" s="109">
        <f>Juniori!ME37</f>
        <v>0</v>
      </c>
      <c r="MF74" s="109">
        <f>Juniori!MF37</f>
        <v>0</v>
      </c>
      <c r="MG74" s="109">
        <f>Juniori!MG37</f>
        <v>0</v>
      </c>
      <c r="MH74" s="109">
        <f>Juniori!MH37</f>
        <v>0</v>
      </c>
      <c r="MI74" s="109">
        <f>Juniori!MI37</f>
        <v>0</v>
      </c>
      <c r="MJ74" s="109">
        <f>Juniori!MJ37</f>
        <v>0</v>
      </c>
      <c r="MK74" s="109">
        <f>Juniori!MK37</f>
        <v>0</v>
      </c>
      <c r="ML74" s="109">
        <f>Juniori!ML37</f>
        <v>0</v>
      </c>
      <c r="MM74" s="109">
        <f>Juniori!MM37</f>
        <v>0</v>
      </c>
      <c r="MN74" s="109">
        <f>Juniori!MN37</f>
        <v>0</v>
      </c>
      <c r="MO74" s="109">
        <f>Juniori!MO37</f>
        <v>0</v>
      </c>
      <c r="MP74" s="109">
        <f>Juniori!MP37</f>
        <v>0</v>
      </c>
      <c r="MQ74" s="109">
        <f>Juniori!MQ37</f>
        <v>0</v>
      </c>
      <c r="MR74" s="109">
        <f>Juniori!MR37</f>
        <v>0</v>
      </c>
      <c r="MS74" s="109">
        <f>Juniori!MS37</f>
        <v>0</v>
      </c>
      <c r="MT74" s="109">
        <f>Juniori!MT37</f>
        <v>0</v>
      </c>
      <c r="MU74" s="109">
        <f>Juniori!MU37</f>
        <v>0</v>
      </c>
      <c r="MV74" s="109">
        <f>Juniori!MV37</f>
        <v>0</v>
      </c>
      <c r="MW74" s="109">
        <f>Juniori!MW37</f>
        <v>0</v>
      </c>
      <c r="MX74" s="109">
        <f>Juniori!MX37</f>
        <v>0</v>
      </c>
      <c r="MY74" s="109">
        <f>Juniori!MY37</f>
        <v>0</v>
      </c>
      <c r="MZ74" s="109">
        <f>Juniori!MZ37</f>
        <v>0</v>
      </c>
      <c r="NA74" s="109">
        <f>Juniori!NA37</f>
        <v>0</v>
      </c>
      <c r="NB74" s="109">
        <f>Juniori!NB37</f>
        <v>0</v>
      </c>
      <c r="NC74" s="109">
        <f>Juniori!NC37</f>
        <v>0</v>
      </c>
      <c r="ND74" s="109">
        <f>Juniori!ND37</f>
        <v>0</v>
      </c>
      <c r="NE74" s="109">
        <f>Juniori!NE37</f>
        <v>0</v>
      </c>
      <c r="NF74" s="109">
        <f>Juniori!NF37</f>
        <v>0</v>
      </c>
      <c r="NG74" s="109">
        <f>Juniori!NG37</f>
        <v>0</v>
      </c>
      <c r="NH74" s="109">
        <f>Juniori!NH37</f>
        <v>0</v>
      </c>
      <c r="NI74" s="109">
        <f>Juniori!NI37</f>
        <v>0</v>
      </c>
      <c r="NJ74" s="109">
        <f>Juniori!NJ37</f>
        <v>0</v>
      </c>
      <c r="NK74" s="109">
        <f>Juniori!NK37</f>
        <v>0</v>
      </c>
      <c r="NL74" s="109">
        <f>Juniori!NL37</f>
        <v>0</v>
      </c>
      <c r="NM74" s="109">
        <f>Juniori!NM37</f>
        <v>0</v>
      </c>
      <c r="NN74" s="109">
        <f>Juniori!NN37</f>
        <v>0</v>
      </c>
      <c r="NO74" s="109">
        <f>Juniori!NO37</f>
        <v>0</v>
      </c>
      <c r="NP74" s="109">
        <f>Juniori!NP37</f>
        <v>0</v>
      </c>
      <c r="NQ74" s="109">
        <f>Juniori!NQ37</f>
        <v>0</v>
      </c>
      <c r="NR74" s="109">
        <f>Juniori!NR37</f>
        <v>0</v>
      </c>
      <c r="NS74" s="109">
        <f>Juniori!NS37</f>
        <v>0</v>
      </c>
      <c r="NT74" s="109">
        <f>Juniori!NT37</f>
        <v>0</v>
      </c>
      <c r="NU74" s="109">
        <f>Juniori!NU37</f>
        <v>0</v>
      </c>
      <c r="NV74" s="109">
        <f>Juniori!NV37</f>
        <v>0</v>
      </c>
      <c r="NW74" s="109">
        <f>Juniori!NW37</f>
        <v>0</v>
      </c>
      <c r="NX74" s="109">
        <f>Juniori!NX37</f>
        <v>0</v>
      </c>
      <c r="NY74" s="109">
        <f>Juniori!NY37</f>
        <v>0</v>
      </c>
      <c r="NZ74" s="109">
        <f>Juniori!NZ37</f>
        <v>0</v>
      </c>
      <c r="OA74" s="109">
        <f>Juniori!OA37</f>
        <v>0</v>
      </c>
      <c r="OB74" s="109">
        <f>Juniori!OB37</f>
        <v>0</v>
      </c>
      <c r="OC74" s="109">
        <f>Juniori!OC37</f>
        <v>0</v>
      </c>
      <c r="OD74" s="109">
        <f>Juniori!OD37</f>
        <v>0</v>
      </c>
      <c r="OE74" s="109">
        <f>Juniori!OE37</f>
        <v>0</v>
      </c>
      <c r="OF74" s="109">
        <f>Juniori!OF37</f>
        <v>0</v>
      </c>
      <c r="OG74" s="109">
        <f>Juniori!OG37</f>
        <v>0</v>
      </c>
      <c r="OH74" s="109">
        <f>Juniori!OH37</f>
        <v>0</v>
      </c>
      <c r="OI74" s="109">
        <f>Juniori!OI37</f>
        <v>0</v>
      </c>
      <c r="OJ74" s="109">
        <f>Juniori!OJ37</f>
        <v>0</v>
      </c>
      <c r="OK74" s="109">
        <f>Juniori!OK37</f>
        <v>0</v>
      </c>
      <c r="OL74" s="109">
        <f>Juniori!OL37</f>
        <v>0</v>
      </c>
      <c r="OM74" s="109">
        <f>Juniori!OM37</f>
        <v>0</v>
      </c>
      <c r="ON74" s="109">
        <f>Juniori!ON37</f>
        <v>0</v>
      </c>
      <c r="OO74" s="109">
        <f>Juniori!OO37</f>
        <v>0</v>
      </c>
      <c r="OP74" s="109">
        <f>Juniori!OP37</f>
        <v>0</v>
      </c>
      <c r="OQ74" s="109">
        <f>Juniori!OQ37</f>
        <v>0</v>
      </c>
      <c r="OR74" s="109">
        <f>Juniori!OR37</f>
        <v>0</v>
      </c>
      <c r="OS74" s="109">
        <f>Juniori!OS37</f>
        <v>0</v>
      </c>
      <c r="OT74" s="109">
        <f>Juniori!OT37</f>
        <v>0</v>
      </c>
      <c r="OU74" s="109">
        <f>Juniori!OU37</f>
        <v>0</v>
      </c>
      <c r="OV74" s="109">
        <f>Juniori!OV37</f>
        <v>0</v>
      </c>
      <c r="OW74" s="109">
        <f>Juniori!OW37</f>
        <v>0</v>
      </c>
      <c r="OX74" s="109">
        <f>Juniori!OX37</f>
        <v>0</v>
      </c>
      <c r="OY74" s="109">
        <f>Juniori!OY37</f>
        <v>0</v>
      </c>
      <c r="OZ74" s="109">
        <f>Juniori!OZ37</f>
        <v>0</v>
      </c>
      <c r="PA74" s="109">
        <f>Juniori!PA37</f>
        <v>0</v>
      </c>
      <c r="PB74" s="109">
        <f>Juniori!PB37</f>
        <v>0</v>
      </c>
      <c r="PC74" s="109">
        <f>Juniori!PC37</f>
        <v>0</v>
      </c>
      <c r="PD74" s="109">
        <f>Juniori!PD37</f>
        <v>0</v>
      </c>
      <c r="PE74" s="109">
        <f>Juniori!PE37</f>
        <v>0</v>
      </c>
      <c r="PF74" s="109">
        <f>Juniori!PF37</f>
        <v>0</v>
      </c>
      <c r="PG74" s="109">
        <f>Juniori!PG37</f>
        <v>0</v>
      </c>
      <c r="PH74" s="109">
        <f>Juniori!PH37</f>
        <v>0</v>
      </c>
      <c r="PI74" s="109">
        <f>Juniori!PI37</f>
        <v>0</v>
      </c>
      <c r="PJ74" s="109">
        <f>Juniori!PJ37</f>
        <v>0</v>
      </c>
      <c r="PK74" s="109">
        <f>Juniori!PK37</f>
        <v>0</v>
      </c>
      <c r="PL74" s="109">
        <f>Juniori!PL37</f>
        <v>0</v>
      </c>
      <c r="PM74" s="109">
        <f>Juniori!PM37</f>
        <v>0</v>
      </c>
      <c r="PN74" s="109">
        <f>Juniori!PN37</f>
        <v>0</v>
      </c>
      <c r="PO74" s="109">
        <f>Juniori!PO37</f>
        <v>0</v>
      </c>
      <c r="PP74" s="109">
        <f>Juniori!PP37</f>
        <v>0</v>
      </c>
      <c r="PQ74" s="109">
        <f>Juniori!PQ37</f>
        <v>0</v>
      </c>
      <c r="PR74" s="109">
        <f>Juniori!PR37</f>
        <v>0</v>
      </c>
      <c r="PS74" s="109">
        <f>Juniori!PS37</f>
        <v>0</v>
      </c>
      <c r="PT74" s="109">
        <f>Juniori!PT37</f>
        <v>0</v>
      </c>
      <c r="PU74" s="109">
        <f>Juniori!PU37</f>
        <v>0</v>
      </c>
      <c r="PV74" s="109">
        <f>Juniori!PV37</f>
        <v>0</v>
      </c>
      <c r="PW74" s="109">
        <f>Juniori!PW37</f>
        <v>0</v>
      </c>
      <c r="PX74" s="109">
        <f>Juniori!PX37</f>
        <v>0</v>
      </c>
      <c r="PY74" s="109">
        <f>Juniori!PY37</f>
        <v>0</v>
      </c>
      <c r="PZ74" s="109">
        <f>Juniori!PZ37</f>
        <v>0</v>
      </c>
      <c r="QA74" s="109">
        <f>Juniori!QA37</f>
        <v>0</v>
      </c>
      <c r="QB74" s="109">
        <f>Juniori!QB37</f>
        <v>0</v>
      </c>
      <c r="QC74" s="109">
        <f>Juniori!QC37</f>
        <v>0</v>
      </c>
      <c r="QD74" s="109">
        <f>Juniori!QD37</f>
        <v>0</v>
      </c>
      <c r="QE74" s="109">
        <f>Juniori!QE37</f>
        <v>0</v>
      </c>
      <c r="QF74" s="109">
        <f>Juniori!QF37</f>
        <v>0</v>
      </c>
      <c r="QG74" s="109">
        <f>Juniori!QG37</f>
        <v>0</v>
      </c>
      <c r="QH74" s="109">
        <f>Juniori!QH37</f>
        <v>0</v>
      </c>
      <c r="QI74" s="109">
        <f>Juniori!QI37</f>
        <v>0</v>
      </c>
      <c r="QJ74" s="109">
        <f>Juniori!QJ37</f>
        <v>0</v>
      </c>
      <c r="QK74" s="109">
        <f>Juniori!QK37</f>
        <v>0</v>
      </c>
      <c r="QL74" s="109">
        <f>Juniori!QL37</f>
        <v>0</v>
      </c>
      <c r="QM74" s="109">
        <f>Juniori!QM37</f>
        <v>0</v>
      </c>
      <c r="QN74" s="109">
        <f>Juniori!QN37</f>
        <v>0</v>
      </c>
      <c r="QO74" s="109">
        <f>Juniori!QO37</f>
        <v>0</v>
      </c>
      <c r="QP74" s="109">
        <f>Juniori!QP37</f>
        <v>0</v>
      </c>
      <c r="QQ74" s="109">
        <f>Juniori!QQ37</f>
        <v>0</v>
      </c>
      <c r="QR74" s="109">
        <f>Juniori!QR37</f>
        <v>0</v>
      </c>
      <c r="QS74" s="109">
        <f>Juniori!QS37</f>
        <v>0</v>
      </c>
      <c r="QT74" s="109">
        <f>Juniori!QT37</f>
        <v>0</v>
      </c>
      <c r="QU74" s="109">
        <f>Juniori!QU37</f>
        <v>0</v>
      </c>
      <c r="QV74" s="109">
        <f>Juniori!QV37</f>
        <v>0</v>
      </c>
      <c r="QW74" s="109">
        <f>Juniori!QW37</f>
        <v>0</v>
      </c>
      <c r="QX74" s="109">
        <f>Juniori!QX37</f>
        <v>0</v>
      </c>
      <c r="QY74" s="109">
        <f>Juniori!QY37</f>
        <v>0</v>
      </c>
      <c r="QZ74" s="109">
        <f>Juniori!QZ37</f>
        <v>0</v>
      </c>
      <c r="RA74" s="109">
        <f>Juniori!RA37</f>
        <v>0</v>
      </c>
      <c r="RB74" s="109">
        <f>Juniori!RB37</f>
        <v>0</v>
      </c>
      <c r="RC74" s="109">
        <f>Juniori!RC37</f>
        <v>0</v>
      </c>
      <c r="RD74" s="109">
        <f>Juniori!RD37</f>
        <v>0</v>
      </c>
      <c r="RE74" s="109">
        <f>Juniori!RE37</f>
        <v>0</v>
      </c>
      <c r="RF74" s="109">
        <f>Juniori!RF37</f>
        <v>0</v>
      </c>
      <c r="RG74" s="109">
        <f>Juniori!RG37</f>
        <v>0</v>
      </c>
      <c r="RH74" s="109">
        <f>Juniori!RH37</f>
        <v>0</v>
      </c>
      <c r="RI74" s="109">
        <f>Juniori!RI37</f>
        <v>0</v>
      </c>
      <c r="RJ74" s="109">
        <f>Juniori!RJ37</f>
        <v>0</v>
      </c>
      <c r="RK74" s="109">
        <f>Juniori!RK37</f>
        <v>0</v>
      </c>
      <c r="RL74" s="109">
        <f>Juniori!RL37</f>
        <v>0</v>
      </c>
      <c r="RM74" s="109">
        <f>Juniori!RM37</f>
        <v>0</v>
      </c>
      <c r="RN74" s="109">
        <f>Juniori!RN37</f>
        <v>0</v>
      </c>
      <c r="RO74" s="109">
        <f>Juniori!RO37</f>
        <v>0</v>
      </c>
      <c r="RP74" s="109">
        <f>Juniori!RP37</f>
        <v>0</v>
      </c>
      <c r="RQ74" s="109">
        <f>Juniori!RQ37</f>
        <v>0</v>
      </c>
      <c r="RR74" s="109">
        <f>Juniori!RR37</f>
        <v>0</v>
      </c>
      <c r="RS74" s="109">
        <f>Juniori!RS37</f>
        <v>0</v>
      </c>
      <c r="RT74" s="109">
        <f>Juniori!RT37</f>
        <v>0</v>
      </c>
      <c r="RU74" s="109">
        <f>Juniori!RU37</f>
        <v>0</v>
      </c>
      <c r="RV74" s="109">
        <f>Juniori!RV37</f>
        <v>0</v>
      </c>
      <c r="RW74" s="109">
        <f>Juniori!RW37</f>
        <v>0</v>
      </c>
      <c r="RX74" s="109">
        <f>Juniori!RX37</f>
        <v>0</v>
      </c>
      <c r="RY74" s="109">
        <f>Juniori!RY37</f>
        <v>0</v>
      </c>
      <c r="RZ74" s="109">
        <f>Juniori!RZ37</f>
        <v>0</v>
      </c>
      <c r="SA74" s="109">
        <f>Juniori!SA37</f>
        <v>0</v>
      </c>
      <c r="SB74" s="109">
        <f>Juniori!SB37</f>
        <v>0</v>
      </c>
      <c r="SC74" s="109">
        <f>Juniori!SC37</f>
        <v>0</v>
      </c>
      <c r="SD74" s="109">
        <f>Juniori!SD37</f>
        <v>0</v>
      </c>
      <c r="SE74" s="109">
        <f>Juniori!SE37</f>
        <v>0</v>
      </c>
      <c r="SF74" s="109">
        <f>Juniori!SF37</f>
        <v>0</v>
      </c>
      <c r="SG74" s="109">
        <f>Juniori!SG37</f>
        <v>0</v>
      </c>
      <c r="SH74" s="109">
        <f>Juniori!SH37</f>
        <v>0</v>
      </c>
      <c r="SI74" s="109">
        <f>Juniori!SI37</f>
        <v>0</v>
      </c>
      <c r="SJ74" s="109">
        <f>Juniori!SJ37</f>
        <v>0</v>
      </c>
      <c r="SK74" s="109">
        <f>Juniori!SK37</f>
        <v>0</v>
      </c>
      <c r="SL74" s="109">
        <f>Juniori!SL37</f>
        <v>0</v>
      </c>
      <c r="SM74" s="109">
        <f>Juniori!SM37</f>
        <v>0</v>
      </c>
      <c r="SN74" s="109">
        <f>Juniori!SN37</f>
        <v>0</v>
      </c>
      <c r="SO74" s="109">
        <f>Juniori!SO37</f>
        <v>0</v>
      </c>
      <c r="SP74" s="109">
        <f>Juniori!SP37</f>
        <v>0</v>
      </c>
      <c r="SQ74" s="109">
        <f>Juniori!SQ37</f>
        <v>0</v>
      </c>
      <c r="SR74" s="109">
        <f>Juniori!SR37</f>
        <v>0</v>
      </c>
      <c r="SS74" s="109">
        <f>Juniori!SS37</f>
        <v>0</v>
      </c>
      <c r="ST74" s="109">
        <f>Juniori!ST37</f>
        <v>0</v>
      </c>
      <c r="SU74" s="109">
        <f>Juniori!SU37</f>
        <v>0</v>
      </c>
      <c r="SV74" s="109">
        <f>Juniori!SV37</f>
        <v>0</v>
      </c>
      <c r="SW74" s="109">
        <f>Juniori!SW37</f>
        <v>0</v>
      </c>
      <c r="SX74" s="109">
        <f>Juniori!SX37</f>
        <v>0</v>
      </c>
      <c r="SY74" s="109">
        <f>Juniori!SY37</f>
        <v>0</v>
      </c>
      <c r="SZ74" s="109">
        <f>Juniori!SZ37</f>
        <v>0</v>
      </c>
      <c r="TA74" s="109">
        <f>Juniori!TA37</f>
        <v>0</v>
      </c>
      <c r="TB74" s="109">
        <f>Juniori!TB37</f>
        <v>0</v>
      </c>
    </row>
    <row r="75" spans="1:522" s="1" customFormat="1" ht="18" customHeight="1" x14ac:dyDescent="0.2">
      <c r="A75" s="12"/>
      <c r="B75" s="11" t="s">
        <v>398</v>
      </c>
      <c r="C75" s="1">
        <v>12213</v>
      </c>
      <c r="D75" s="1">
        <v>2012</v>
      </c>
      <c r="E75" s="4" t="s">
        <v>396</v>
      </c>
      <c r="F75" s="1">
        <v>9512</v>
      </c>
      <c r="G75" s="9" t="s">
        <v>127</v>
      </c>
      <c r="H75" s="4" t="s">
        <v>77</v>
      </c>
      <c r="I75" s="1">
        <f>SUM(K75:TB75)</f>
        <v>18</v>
      </c>
      <c r="J75" s="12">
        <f>Tabuľka3[[#This Row],[Stĺpec9]]</f>
        <v>18</v>
      </c>
      <c r="K75" s="109">
        <f>Juniori!K28</f>
        <v>0</v>
      </c>
      <c r="L75" s="109">
        <f>Juniori!L28</f>
        <v>0</v>
      </c>
      <c r="M75" s="109">
        <f>Juniori!M28</f>
        <v>0</v>
      </c>
      <c r="N75" s="109">
        <f>Juniori!N28</f>
        <v>0</v>
      </c>
      <c r="O75" s="109">
        <f>Juniori!O28</f>
        <v>0</v>
      </c>
      <c r="P75" s="109">
        <f>Juniori!P28</f>
        <v>0</v>
      </c>
      <c r="Q75" s="109">
        <f>Juniori!Q28</f>
        <v>0</v>
      </c>
      <c r="R75" s="109">
        <f>Juniori!R28</f>
        <v>0</v>
      </c>
      <c r="S75" s="109">
        <f>Juniori!S28</f>
        <v>0</v>
      </c>
      <c r="T75" s="109">
        <f>Juniori!T28</f>
        <v>0</v>
      </c>
      <c r="U75" s="109">
        <f>Juniori!U28</f>
        <v>0</v>
      </c>
      <c r="V75" s="109">
        <f>Juniori!V28</f>
        <v>0</v>
      </c>
      <c r="W75" s="109">
        <f>Juniori!W28</f>
        <v>0</v>
      </c>
      <c r="X75" s="109">
        <f>Juniori!X28</f>
        <v>0</v>
      </c>
      <c r="Y75" s="109">
        <f>Juniori!Y28</f>
        <v>0</v>
      </c>
      <c r="Z75" s="109">
        <f>Juniori!Z28</f>
        <v>0</v>
      </c>
      <c r="AA75" s="109">
        <f>Juniori!AA28</f>
        <v>0</v>
      </c>
      <c r="AB75" s="109">
        <f>Juniori!AB28</f>
        <v>0</v>
      </c>
      <c r="AC75" s="109">
        <f>Juniori!AC28</f>
        <v>0</v>
      </c>
      <c r="AD75" s="109">
        <f>Juniori!AD28</f>
        <v>0</v>
      </c>
      <c r="AE75" s="109">
        <f>Juniori!AE28</f>
        <v>0</v>
      </c>
      <c r="AF75" s="109">
        <f>Juniori!AF28</f>
        <v>0</v>
      </c>
      <c r="AG75" s="109">
        <f>Juniori!AG28</f>
        <v>0</v>
      </c>
      <c r="AH75" s="109">
        <f>Juniori!AH28</f>
        <v>0</v>
      </c>
      <c r="AI75" s="109">
        <f>Juniori!AI28</f>
        <v>0</v>
      </c>
      <c r="AJ75" s="109">
        <f>Juniori!AJ28</f>
        <v>0</v>
      </c>
      <c r="AK75" s="109">
        <f>Juniori!AK28</f>
        <v>0</v>
      </c>
      <c r="AL75" s="109">
        <f>Juniori!AL28</f>
        <v>0</v>
      </c>
      <c r="AM75" s="109">
        <f>Juniori!AM28</f>
        <v>0</v>
      </c>
      <c r="AN75" s="109">
        <f>Juniori!AN28</f>
        <v>0</v>
      </c>
      <c r="AO75" s="109">
        <f>Juniori!AO28</f>
        <v>0</v>
      </c>
      <c r="AP75" s="109">
        <f>Juniori!AP28</f>
        <v>0</v>
      </c>
      <c r="AQ75" s="109">
        <f>Juniori!AQ28</f>
        <v>0</v>
      </c>
      <c r="AR75" s="109">
        <f>Juniori!AR28</f>
        <v>0</v>
      </c>
      <c r="AS75" s="109">
        <f>Juniori!AS28</f>
        <v>0</v>
      </c>
      <c r="AT75" s="109">
        <f>Juniori!AT28</f>
        <v>0</v>
      </c>
      <c r="AU75" s="109">
        <f>Juniori!AU28</f>
        <v>0</v>
      </c>
      <c r="AV75" s="109">
        <f>Juniori!AV28</f>
        <v>0</v>
      </c>
      <c r="AW75" s="109">
        <f>Juniori!AW28</f>
        <v>0</v>
      </c>
      <c r="AX75" s="109">
        <f>Juniori!AX28</f>
        <v>0</v>
      </c>
      <c r="AY75" s="109">
        <f>Juniori!AY28</f>
        <v>0</v>
      </c>
      <c r="AZ75" s="109">
        <f>Juniori!AZ28</f>
        <v>0</v>
      </c>
      <c r="BA75" s="109">
        <f>Juniori!BA28</f>
        <v>0</v>
      </c>
      <c r="BB75" s="109">
        <f>Juniori!BB28</f>
        <v>0</v>
      </c>
      <c r="BC75" s="109">
        <f>Juniori!BC28</f>
        <v>0</v>
      </c>
      <c r="BD75" s="109">
        <f>Juniori!BD28</f>
        <v>0</v>
      </c>
      <c r="BE75" s="109">
        <f>Juniori!BE28</f>
        <v>0</v>
      </c>
      <c r="BF75" s="109">
        <f>Juniori!BF28</f>
        <v>0</v>
      </c>
      <c r="BG75" s="109">
        <f>Juniori!BG28</f>
        <v>0</v>
      </c>
      <c r="BH75" s="109">
        <f>Juniori!BH28</f>
        <v>0</v>
      </c>
      <c r="BI75" s="109">
        <f>Juniori!BI28</f>
        <v>0</v>
      </c>
      <c r="BJ75" s="109">
        <f>Juniori!BJ28</f>
        <v>0</v>
      </c>
      <c r="BK75" s="109">
        <f>Juniori!BK28</f>
        <v>0</v>
      </c>
      <c r="BL75" s="109">
        <f>Juniori!BL28</f>
        <v>0</v>
      </c>
      <c r="BM75" s="109">
        <f>Juniori!BM28</f>
        <v>0</v>
      </c>
      <c r="BN75" s="109">
        <f>Juniori!BN28</f>
        <v>0</v>
      </c>
      <c r="BO75" s="109">
        <f>Juniori!BO28</f>
        <v>0</v>
      </c>
      <c r="BP75" s="109">
        <f>Juniori!BP28</f>
        <v>0</v>
      </c>
      <c r="BQ75" s="109">
        <f>Juniori!BQ28</f>
        <v>0</v>
      </c>
      <c r="BR75" s="109">
        <f>Juniori!BR28</f>
        <v>0</v>
      </c>
      <c r="BS75" s="109">
        <f>Juniori!BS28</f>
        <v>0</v>
      </c>
      <c r="BT75" s="109">
        <f>Juniori!BT28</f>
        <v>0</v>
      </c>
      <c r="BU75" s="109">
        <f>Juniori!BU28</f>
        <v>0</v>
      </c>
      <c r="BV75" s="109">
        <f>Juniori!BV28</f>
        <v>0</v>
      </c>
      <c r="BW75" s="109">
        <f>Juniori!BW28</f>
        <v>0</v>
      </c>
      <c r="BX75" s="109">
        <f>Juniori!BX28</f>
        <v>0</v>
      </c>
      <c r="BY75" s="109">
        <f>Juniori!BY28</f>
        <v>0</v>
      </c>
      <c r="BZ75" s="109">
        <f>Juniori!BZ28</f>
        <v>0</v>
      </c>
      <c r="CA75" s="109">
        <f>Juniori!CA28</f>
        <v>0</v>
      </c>
      <c r="CB75" s="109">
        <f>Juniori!CB28</f>
        <v>0</v>
      </c>
      <c r="CC75" s="109">
        <f>Juniori!CC28</f>
        <v>0</v>
      </c>
      <c r="CD75" s="109">
        <f>Juniori!CD28</f>
        <v>0</v>
      </c>
      <c r="CE75" s="109">
        <f>Juniori!CE28</f>
        <v>0</v>
      </c>
      <c r="CF75" s="109">
        <f>Juniori!CF28</f>
        <v>0</v>
      </c>
      <c r="CG75" s="109">
        <f>Juniori!CG28</f>
        <v>0</v>
      </c>
      <c r="CH75" s="109">
        <f>Juniori!CH28</f>
        <v>0</v>
      </c>
      <c r="CI75" s="109">
        <f>Juniori!CI28</f>
        <v>0</v>
      </c>
      <c r="CJ75" s="109">
        <f>Juniori!CJ28</f>
        <v>0</v>
      </c>
      <c r="CK75" s="109">
        <f>Juniori!CK28</f>
        <v>0</v>
      </c>
      <c r="CL75" s="109">
        <f>Juniori!CL28</f>
        <v>0</v>
      </c>
      <c r="CM75" s="109">
        <f>Juniori!CM28</f>
        <v>0</v>
      </c>
      <c r="CN75" s="109">
        <f>Juniori!CN28</f>
        <v>0</v>
      </c>
      <c r="CO75" s="109">
        <f>Juniori!CO28</f>
        <v>0</v>
      </c>
      <c r="CP75" s="109">
        <f>Juniori!CP28</f>
        <v>0</v>
      </c>
      <c r="CQ75" s="109">
        <f>Juniori!CQ28</f>
        <v>0</v>
      </c>
      <c r="CR75" s="109">
        <f>Juniori!CR28</f>
        <v>0</v>
      </c>
      <c r="CS75" s="109">
        <f>Juniori!CS28</f>
        <v>0</v>
      </c>
      <c r="CT75" s="109">
        <f>Juniori!CT28</f>
        <v>0</v>
      </c>
      <c r="CU75" s="109">
        <f>Juniori!CU28</f>
        <v>0</v>
      </c>
      <c r="CV75" s="109">
        <f>Juniori!CV28</f>
        <v>0</v>
      </c>
      <c r="CW75" s="109">
        <f>Juniori!CW28</f>
        <v>0</v>
      </c>
      <c r="CX75" s="109">
        <f>Juniori!CX28</f>
        <v>0</v>
      </c>
      <c r="CY75" s="109">
        <f>Juniori!CY28</f>
        <v>0</v>
      </c>
      <c r="CZ75" s="109">
        <f>Juniori!CZ28</f>
        <v>0</v>
      </c>
      <c r="DA75" s="109">
        <f>Juniori!DA28</f>
        <v>0</v>
      </c>
      <c r="DB75" s="109">
        <f>Juniori!DB28</f>
        <v>0</v>
      </c>
      <c r="DC75" s="109">
        <f>Juniori!DC28</f>
        <v>0</v>
      </c>
      <c r="DD75" s="109">
        <f>Juniori!DD28</f>
        <v>0</v>
      </c>
      <c r="DE75" s="109">
        <f>Juniori!DE28</f>
        <v>0</v>
      </c>
      <c r="DF75" s="109">
        <f>Juniori!DF28</f>
        <v>0</v>
      </c>
      <c r="DG75" s="109">
        <f>Juniori!DG28</f>
        <v>0</v>
      </c>
      <c r="DH75" s="109">
        <f>Juniori!DH28</f>
        <v>0</v>
      </c>
      <c r="DI75" s="109">
        <f>Juniori!DI28</f>
        <v>0</v>
      </c>
      <c r="DJ75" s="109">
        <f>Juniori!DJ28</f>
        <v>0</v>
      </c>
      <c r="DK75" s="109">
        <f>Juniori!DK28</f>
        <v>0</v>
      </c>
      <c r="DL75" s="109">
        <f>Juniori!DL28</f>
        <v>0</v>
      </c>
      <c r="DM75" s="109">
        <f>Juniori!DM28</f>
        <v>0</v>
      </c>
      <c r="DN75" s="109">
        <f>Juniori!DN28</f>
        <v>0</v>
      </c>
      <c r="DO75" s="109">
        <f>Juniori!DO28</f>
        <v>0</v>
      </c>
      <c r="DP75" s="109">
        <f>Juniori!DP28</f>
        <v>0</v>
      </c>
      <c r="DQ75" s="109">
        <f>Juniori!DQ28</f>
        <v>0</v>
      </c>
      <c r="DR75" s="109">
        <f>Juniori!DR28</f>
        <v>0</v>
      </c>
      <c r="DS75" s="109">
        <f>Juniori!DS28</f>
        <v>0</v>
      </c>
      <c r="DT75" s="109">
        <f>Juniori!DT28</f>
        <v>0</v>
      </c>
      <c r="DU75" s="109">
        <f>Juniori!DU28</f>
        <v>0</v>
      </c>
      <c r="DV75" s="109" t="str">
        <f>Juniori!DV28</f>
        <v>o</v>
      </c>
      <c r="DW75" s="109" t="str">
        <f>Juniori!DW28</f>
        <v>o</v>
      </c>
      <c r="DX75" s="109">
        <f>Juniori!DX28</f>
        <v>0</v>
      </c>
      <c r="DY75" s="109">
        <f>Juniori!DY28</f>
        <v>0</v>
      </c>
      <c r="DZ75" s="109" t="str">
        <f>Juniori!DZ28</f>
        <v>o</v>
      </c>
      <c r="EA75" s="109" t="str">
        <f>Juniori!EA28</f>
        <v>o</v>
      </c>
      <c r="EB75" s="109">
        <f>Juniori!EB28</f>
        <v>0</v>
      </c>
      <c r="EC75" s="109">
        <f>Juniori!EC28</f>
        <v>0</v>
      </c>
      <c r="ED75" s="109">
        <f>Juniori!ED28</f>
        <v>0</v>
      </c>
      <c r="EE75" s="109">
        <f>Juniori!EE28</f>
        <v>0</v>
      </c>
      <c r="EF75" s="109">
        <f>Juniori!EF28</f>
        <v>0</v>
      </c>
      <c r="EG75" s="109">
        <f>Juniori!EG28</f>
        <v>0</v>
      </c>
      <c r="EH75" s="109">
        <f>Juniori!EH28</f>
        <v>0</v>
      </c>
      <c r="EI75" s="109">
        <f>Juniori!EI28</f>
        <v>0</v>
      </c>
      <c r="EJ75" s="109">
        <f>Juniori!EJ28</f>
        <v>0</v>
      </c>
      <c r="EK75" s="109">
        <f>Juniori!EK28</f>
        <v>0</v>
      </c>
      <c r="EL75" s="109">
        <f>Juniori!EL28</f>
        <v>0</v>
      </c>
      <c r="EM75" s="109">
        <f>Juniori!EM28</f>
        <v>0</v>
      </c>
      <c r="EN75" s="109">
        <f>Juniori!EN28</f>
        <v>0</v>
      </c>
      <c r="EO75" s="109">
        <f>Juniori!EO28</f>
        <v>0</v>
      </c>
      <c r="EP75" s="109">
        <f>Juniori!EP28</f>
        <v>0</v>
      </c>
      <c r="EQ75" s="109">
        <f>Juniori!EQ28</f>
        <v>0</v>
      </c>
      <c r="ER75" s="109">
        <f>Juniori!ER28</f>
        <v>0</v>
      </c>
      <c r="ES75" s="109">
        <f>Juniori!ES28</f>
        <v>0</v>
      </c>
      <c r="ET75" s="109">
        <f>Juniori!ET28</f>
        <v>0</v>
      </c>
      <c r="EU75" s="109">
        <f>Juniori!EU28</f>
        <v>0</v>
      </c>
      <c r="EV75" s="109">
        <f>Juniori!EV28</f>
        <v>0</v>
      </c>
      <c r="EW75" s="109">
        <f>Juniori!EW28</f>
        <v>0</v>
      </c>
      <c r="EX75" s="109">
        <f>Juniori!EX28</f>
        <v>0</v>
      </c>
      <c r="EY75" s="109">
        <f>Juniori!EY28</f>
        <v>0</v>
      </c>
      <c r="EZ75" s="109">
        <f>Juniori!EZ28</f>
        <v>0</v>
      </c>
      <c r="FA75" s="109">
        <f>Juniori!FA28</f>
        <v>0</v>
      </c>
      <c r="FB75" s="109">
        <f>Juniori!FB28</f>
        <v>0</v>
      </c>
      <c r="FC75" s="109">
        <f>Juniori!FC28</f>
        <v>0</v>
      </c>
      <c r="FD75" s="109">
        <f>Juniori!FD28</f>
        <v>0</v>
      </c>
      <c r="FE75" s="109">
        <f>Juniori!FE28</f>
        <v>0</v>
      </c>
      <c r="FF75" s="109">
        <f>Juniori!FF28</f>
        <v>0</v>
      </c>
      <c r="FG75" s="109">
        <f>Juniori!FG28</f>
        <v>0</v>
      </c>
      <c r="FH75" s="109">
        <f>Juniori!FH28</f>
        <v>0</v>
      </c>
      <c r="FI75" s="109">
        <f>Juniori!FI28</f>
        <v>2</v>
      </c>
      <c r="FJ75" s="109">
        <f>Juniori!FJ28</f>
        <v>3</v>
      </c>
      <c r="FK75" s="109">
        <f>Juniori!FK28</f>
        <v>0</v>
      </c>
      <c r="FL75" s="109">
        <f>Juniori!FL28</f>
        <v>5</v>
      </c>
      <c r="FM75" s="109">
        <f>Juniori!FM28</f>
        <v>5</v>
      </c>
      <c r="FN75" s="109">
        <f>Juniori!FN28</f>
        <v>0</v>
      </c>
      <c r="FO75" s="109">
        <f>Juniori!FO28</f>
        <v>0</v>
      </c>
      <c r="FP75" s="109">
        <f>Juniori!FP28</f>
        <v>0</v>
      </c>
      <c r="FQ75" s="109">
        <f>Juniori!FQ28</f>
        <v>0</v>
      </c>
      <c r="FR75" s="109">
        <f>Juniori!FR28</f>
        <v>0</v>
      </c>
      <c r="FS75" s="109">
        <f>Juniori!FS28</f>
        <v>0</v>
      </c>
      <c r="FT75" s="109">
        <f>Juniori!FT28</f>
        <v>0</v>
      </c>
      <c r="FU75" s="109">
        <f>Juniori!FU28</f>
        <v>0</v>
      </c>
      <c r="FV75" s="109">
        <f>Juniori!FV28</f>
        <v>0</v>
      </c>
      <c r="FW75" s="109">
        <f>Juniori!FW28</f>
        <v>0</v>
      </c>
      <c r="FX75" s="109">
        <f>Juniori!FX28</f>
        <v>0</v>
      </c>
      <c r="FY75" s="109">
        <f>Juniori!FY28</f>
        <v>0</v>
      </c>
      <c r="FZ75" s="109">
        <f>Juniori!FZ28</f>
        <v>0</v>
      </c>
      <c r="GA75" s="109">
        <f>Juniori!GA28</f>
        <v>0</v>
      </c>
      <c r="GB75" s="109">
        <f>Juniori!GB28</f>
        <v>0</v>
      </c>
      <c r="GC75" s="109">
        <f>Juniori!GC28</f>
        <v>0</v>
      </c>
      <c r="GD75" s="109">
        <f>Juniori!GD28</f>
        <v>0</v>
      </c>
      <c r="GE75" s="109">
        <f>Juniori!GE28</f>
        <v>0</v>
      </c>
      <c r="GF75" s="109">
        <f>Juniori!GF28</f>
        <v>0</v>
      </c>
      <c r="GG75" s="109">
        <f>Juniori!GG28</f>
        <v>0</v>
      </c>
      <c r="GH75" s="109">
        <f>Juniori!GH28</f>
        <v>0</v>
      </c>
      <c r="GI75" s="109">
        <f>Juniori!GI28</f>
        <v>0</v>
      </c>
      <c r="GJ75" s="109">
        <f>Juniori!GJ28</f>
        <v>0</v>
      </c>
      <c r="GK75" s="109">
        <f>Juniori!GK28</f>
        <v>0</v>
      </c>
      <c r="GL75" s="109">
        <f>Juniori!GL28</f>
        <v>0</v>
      </c>
      <c r="GM75" s="109">
        <f>Juniori!GM28</f>
        <v>0</v>
      </c>
      <c r="GN75" s="109">
        <f>Juniori!GN28</f>
        <v>0</v>
      </c>
      <c r="GO75" s="109">
        <f>Juniori!GO28</f>
        <v>0</v>
      </c>
      <c r="GP75" s="109">
        <f>Juniori!GP28</f>
        <v>0</v>
      </c>
      <c r="GQ75" s="109">
        <f>Juniori!GQ28</f>
        <v>0</v>
      </c>
      <c r="GR75" s="109">
        <f>Juniori!GR28</f>
        <v>0</v>
      </c>
      <c r="GS75" s="109">
        <f>Juniori!GS28</f>
        <v>0</v>
      </c>
      <c r="GT75" s="109">
        <f>Juniori!GT28</f>
        <v>0</v>
      </c>
      <c r="GU75" s="109">
        <f>Juniori!GU28</f>
        <v>0</v>
      </c>
      <c r="GV75" s="109">
        <f>Juniori!GV28</f>
        <v>0</v>
      </c>
      <c r="GW75" s="109">
        <f>Juniori!GW28</f>
        <v>0</v>
      </c>
      <c r="GX75" s="109">
        <f>Juniori!GX28</f>
        <v>0</v>
      </c>
      <c r="GY75" s="109">
        <f>Juniori!GY28</f>
        <v>0</v>
      </c>
      <c r="GZ75" s="109">
        <f>Juniori!GZ28</f>
        <v>0</v>
      </c>
      <c r="HA75" s="109">
        <f>Juniori!HA28</f>
        <v>0</v>
      </c>
      <c r="HB75" s="109">
        <f>Juniori!HB28</f>
        <v>0</v>
      </c>
      <c r="HC75" s="109">
        <f>Juniori!HC28</f>
        <v>0</v>
      </c>
      <c r="HD75" s="109">
        <f>Juniori!HD28</f>
        <v>0</v>
      </c>
      <c r="HE75" s="109">
        <f>Juniori!HE28</f>
        <v>0</v>
      </c>
      <c r="HF75" s="109">
        <f>Juniori!HF28</f>
        <v>0</v>
      </c>
      <c r="HG75" s="109">
        <f>Juniori!HG28</f>
        <v>0</v>
      </c>
      <c r="HH75" s="109">
        <f>Juniori!HH28</f>
        <v>0</v>
      </c>
      <c r="HI75" s="109">
        <f>Juniori!HI28</f>
        <v>0</v>
      </c>
      <c r="HJ75" s="109">
        <f>Juniori!HJ28</f>
        <v>0</v>
      </c>
      <c r="HK75" s="109">
        <f>Juniori!HK28</f>
        <v>0</v>
      </c>
      <c r="HL75" s="109">
        <f>Juniori!HL28</f>
        <v>0</v>
      </c>
      <c r="HM75" s="109">
        <f>Juniori!HM28</f>
        <v>0</v>
      </c>
      <c r="HN75" s="109">
        <f>Juniori!HN28</f>
        <v>0</v>
      </c>
      <c r="HO75" s="109">
        <f>Juniori!HO28</f>
        <v>0</v>
      </c>
      <c r="HP75" s="109">
        <f>Juniori!HP28</f>
        <v>0</v>
      </c>
      <c r="HQ75" s="109">
        <f>Juniori!HQ28</f>
        <v>0</v>
      </c>
      <c r="HR75" s="109">
        <f>Juniori!HR28</f>
        <v>0</v>
      </c>
      <c r="HS75" s="109">
        <f>Juniori!HS28</f>
        <v>0</v>
      </c>
      <c r="HT75" s="109">
        <f>Juniori!HT28</f>
        <v>0</v>
      </c>
      <c r="HU75" s="109">
        <f>Juniori!HU28</f>
        <v>0</v>
      </c>
      <c r="HV75" s="109">
        <f>Juniori!HV28</f>
        <v>0</v>
      </c>
      <c r="HW75" s="109" t="str">
        <f>Juniori!HW28</f>
        <v>o</v>
      </c>
      <c r="HX75" s="109">
        <f>Juniori!HX28</f>
        <v>2</v>
      </c>
      <c r="HY75" s="109">
        <f>Juniori!HY28</f>
        <v>0</v>
      </c>
      <c r="HZ75" s="109">
        <f>Juniori!HZ28</f>
        <v>0</v>
      </c>
      <c r="IA75" s="109">
        <f>Juniori!IA28</f>
        <v>0</v>
      </c>
      <c r="IB75" s="109" t="str">
        <f>Juniori!IB28</f>
        <v>o</v>
      </c>
      <c r="IC75" s="109">
        <f>Juniori!IC28</f>
        <v>0</v>
      </c>
      <c r="ID75" s="109">
        <f>Juniori!ID28</f>
        <v>0</v>
      </c>
      <c r="IE75" s="109">
        <f>Juniori!IE28</f>
        <v>0</v>
      </c>
      <c r="IF75" s="109">
        <f>Juniori!IF28</f>
        <v>0</v>
      </c>
      <c r="IG75" s="109">
        <f>Juniori!IG28</f>
        <v>0</v>
      </c>
      <c r="IH75" s="109">
        <f>Juniori!IH28</f>
        <v>0</v>
      </c>
      <c r="II75" s="109">
        <f>Juniori!II28</f>
        <v>0</v>
      </c>
      <c r="IJ75" s="109">
        <f>Juniori!IJ28</f>
        <v>0</v>
      </c>
      <c r="IK75" s="109">
        <f>Juniori!IK28</f>
        <v>0</v>
      </c>
      <c r="IL75" s="109">
        <f>Juniori!IL28</f>
        <v>0</v>
      </c>
      <c r="IM75" s="109">
        <f>Juniori!IM28</f>
        <v>0</v>
      </c>
      <c r="IN75" s="109">
        <f>Juniori!IN28</f>
        <v>0</v>
      </c>
      <c r="IO75" s="109">
        <f>Juniori!IO28</f>
        <v>0</v>
      </c>
      <c r="IP75" s="109">
        <f>Juniori!IP28</f>
        <v>0</v>
      </c>
      <c r="IQ75" s="109">
        <f>Juniori!IQ28</f>
        <v>0</v>
      </c>
      <c r="IR75" s="109">
        <f>Juniori!IR28</f>
        <v>0</v>
      </c>
      <c r="IS75" s="109">
        <f>Juniori!IS28</f>
        <v>0</v>
      </c>
      <c r="IT75" s="109">
        <f>Juniori!IT28</f>
        <v>0</v>
      </c>
      <c r="IU75" s="109">
        <f>Juniori!IU28</f>
        <v>0</v>
      </c>
      <c r="IV75" s="109">
        <f>Juniori!IV28</f>
        <v>0</v>
      </c>
      <c r="IW75" s="109" t="str">
        <f>Juniori!IW28</f>
        <v>o</v>
      </c>
      <c r="IX75" s="109" t="str">
        <f>Juniori!IX28</f>
        <v>o</v>
      </c>
      <c r="IY75" s="109">
        <f>Juniori!IY28</f>
        <v>0</v>
      </c>
      <c r="IZ75" s="109">
        <f>Juniori!IZ28</f>
        <v>0</v>
      </c>
      <c r="JA75" s="109">
        <f>Juniori!JA28</f>
        <v>0</v>
      </c>
      <c r="JB75" s="109">
        <f>Juniori!JB28</f>
        <v>0</v>
      </c>
      <c r="JC75" s="109">
        <f>Juniori!JC28</f>
        <v>0</v>
      </c>
      <c r="JD75" s="109">
        <f>Juniori!JD28</f>
        <v>0</v>
      </c>
      <c r="JE75" s="109">
        <f>Juniori!JE28</f>
        <v>0</v>
      </c>
      <c r="JF75" s="109">
        <f>Juniori!JF28</f>
        <v>1</v>
      </c>
      <c r="JG75" s="109" t="str">
        <f>Juniori!JG28</f>
        <v>o</v>
      </c>
      <c r="JH75" s="109">
        <f>Juniori!JH28</f>
        <v>0</v>
      </c>
      <c r="JI75" s="109">
        <f>Juniori!JI28</f>
        <v>0</v>
      </c>
      <c r="JJ75" s="109">
        <f>Juniori!JJ28</f>
        <v>0</v>
      </c>
      <c r="JK75" s="109">
        <f>Juniori!JK28</f>
        <v>0</v>
      </c>
      <c r="JL75" s="109">
        <f>Juniori!JL28</f>
        <v>0</v>
      </c>
      <c r="JM75" s="109">
        <f>Juniori!JM28</f>
        <v>0</v>
      </c>
      <c r="JN75" s="109">
        <f>Juniori!JN28</f>
        <v>0</v>
      </c>
      <c r="JO75" s="109">
        <f>Juniori!JO28</f>
        <v>0</v>
      </c>
      <c r="JP75" s="109">
        <f>Juniori!JP28</f>
        <v>0</v>
      </c>
      <c r="JQ75" s="109">
        <f>Juniori!JQ28</f>
        <v>0</v>
      </c>
      <c r="JR75" s="109">
        <f>Juniori!JR28</f>
        <v>0</v>
      </c>
      <c r="JS75" s="109">
        <f>Juniori!JS28</f>
        <v>0</v>
      </c>
      <c r="JT75" s="109">
        <f>Juniori!JT28</f>
        <v>0</v>
      </c>
      <c r="JU75" s="109">
        <f>Juniori!JU28</f>
        <v>0</v>
      </c>
      <c r="JV75" s="109">
        <f>Juniori!JV28</f>
        <v>0</v>
      </c>
      <c r="JW75" s="109">
        <f>Juniori!JW28</f>
        <v>0</v>
      </c>
      <c r="JX75" s="109">
        <f>Juniori!JX28</f>
        <v>0</v>
      </c>
      <c r="JY75" s="109">
        <f>Juniori!JY28</f>
        <v>0</v>
      </c>
      <c r="JZ75" s="109">
        <f>Juniori!JZ28</f>
        <v>0</v>
      </c>
      <c r="KA75" s="109">
        <f>Juniori!KA28</f>
        <v>0</v>
      </c>
      <c r="KB75" s="109">
        <f>Juniori!KB28</f>
        <v>0</v>
      </c>
      <c r="KC75" s="109">
        <f>Juniori!KC28</f>
        <v>0</v>
      </c>
      <c r="KD75" s="109">
        <f>Juniori!KD28</f>
        <v>0</v>
      </c>
      <c r="KE75" s="109">
        <f>Juniori!KE28</f>
        <v>0</v>
      </c>
      <c r="KF75" s="109">
        <f>Juniori!KF28</f>
        <v>0</v>
      </c>
      <c r="KG75" s="109">
        <f>Juniori!KG28</f>
        <v>0</v>
      </c>
      <c r="KH75" s="109">
        <f>Juniori!KH28</f>
        <v>0</v>
      </c>
      <c r="KI75" s="109">
        <f>Juniori!KI28</f>
        <v>0</v>
      </c>
      <c r="KJ75" s="109">
        <f>Juniori!KJ28</f>
        <v>0</v>
      </c>
      <c r="KK75" s="109">
        <f>Juniori!KK28</f>
        <v>0</v>
      </c>
      <c r="KL75" s="109">
        <f>Juniori!KL28</f>
        <v>0</v>
      </c>
      <c r="KM75" s="109">
        <f>Juniori!KM28</f>
        <v>0</v>
      </c>
      <c r="KN75" s="109">
        <f>Juniori!KN28</f>
        <v>0</v>
      </c>
      <c r="KO75" s="109">
        <f>Juniori!KO28</f>
        <v>0</v>
      </c>
      <c r="KP75" s="109">
        <f>Juniori!KP28</f>
        <v>0</v>
      </c>
      <c r="KQ75" s="109">
        <f>Juniori!KQ28</f>
        <v>0</v>
      </c>
      <c r="KR75" s="109">
        <f>Juniori!KR28</f>
        <v>0</v>
      </c>
      <c r="KS75" s="109">
        <f>Juniori!KS28</f>
        <v>0</v>
      </c>
      <c r="KT75" s="109">
        <f>Juniori!KT28</f>
        <v>0</v>
      </c>
      <c r="KU75" s="109">
        <f>Juniori!KU28</f>
        <v>0</v>
      </c>
      <c r="KV75" s="109">
        <f>Juniori!KV28</f>
        <v>0</v>
      </c>
      <c r="KW75" s="109">
        <f>Juniori!KW28</f>
        <v>0</v>
      </c>
      <c r="KX75" s="109">
        <f>Juniori!KX28</f>
        <v>0</v>
      </c>
      <c r="KY75" s="109">
        <f>Juniori!KY28</f>
        <v>0</v>
      </c>
      <c r="KZ75" s="109">
        <f>Juniori!KZ28</f>
        <v>0</v>
      </c>
      <c r="LA75" s="109">
        <f>Juniori!LA28</f>
        <v>0</v>
      </c>
      <c r="LB75" s="109">
        <f>Juniori!LB28</f>
        <v>0</v>
      </c>
      <c r="LC75" s="109">
        <f>Juniori!LC28</f>
        <v>0</v>
      </c>
      <c r="LD75" s="109">
        <f>Juniori!LD28</f>
        <v>0</v>
      </c>
      <c r="LE75" s="109">
        <f>Juniori!LE28</f>
        <v>0</v>
      </c>
      <c r="LF75" s="109">
        <f>Juniori!LF28</f>
        <v>0</v>
      </c>
      <c r="LG75" s="109">
        <f>Juniori!LG28</f>
        <v>0</v>
      </c>
      <c r="LH75" s="109">
        <f>Juniori!LH28</f>
        <v>0</v>
      </c>
      <c r="LI75" s="109">
        <f>Juniori!LI28</f>
        <v>0</v>
      </c>
      <c r="LJ75" s="109">
        <f>Juniori!LJ28</f>
        <v>0</v>
      </c>
      <c r="LK75" s="109">
        <f>Juniori!LK28</f>
        <v>0</v>
      </c>
      <c r="LL75" s="109">
        <f>Juniori!LL28</f>
        <v>0</v>
      </c>
      <c r="LM75" s="109">
        <f>Juniori!LM28</f>
        <v>0</v>
      </c>
      <c r="LN75" s="109">
        <f>Juniori!LN28</f>
        <v>0</v>
      </c>
      <c r="LO75" s="109">
        <f>Juniori!LO28</f>
        <v>0</v>
      </c>
      <c r="LP75" s="109">
        <f>Juniori!LP28</f>
        <v>0</v>
      </c>
      <c r="LQ75" s="109">
        <f>Juniori!LQ28</f>
        <v>0</v>
      </c>
      <c r="LR75" s="109">
        <f>Juniori!LR28</f>
        <v>0</v>
      </c>
      <c r="LS75" s="109">
        <f>Juniori!LS28</f>
        <v>0</v>
      </c>
      <c r="LT75" s="109">
        <f>Juniori!LT28</f>
        <v>0</v>
      </c>
      <c r="LU75" s="109">
        <f>Juniori!LU28</f>
        <v>0</v>
      </c>
      <c r="LV75" s="109">
        <f>Juniori!LV28</f>
        <v>0</v>
      </c>
      <c r="LW75" s="109">
        <f>Juniori!LW28</f>
        <v>0</v>
      </c>
      <c r="LX75" s="109">
        <f>Juniori!LX28</f>
        <v>0</v>
      </c>
      <c r="LY75" s="109">
        <f>Juniori!LY28</f>
        <v>0</v>
      </c>
      <c r="LZ75" s="109">
        <f>Juniori!LZ28</f>
        <v>0</v>
      </c>
      <c r="MA75" s="109">
        <f>Juniori!MA28</f>
        <v>0</v>
      </c>
      <c r="MB75" s="109">
        <f>Juniori!MB28</f>
        <v>0</v>
      </c>
      <c r="MC75" s="109">
        <f>Juniori!MC28</f>
        <v>0</v>
      </c>
      <c r="MD75" s="109">
        <f>Juniori!MD28</f>
        <v>0</v>
      </c>
      <c r="ME75" s="109">
        <f>Juniori!ME28</f>
        <v>0</v>
      </c>
      <c r="MF75" s="109">
        <f>Juniori!MF28</f>
        <v>0</v>
      </c>
      <c r="MG75" s="109">
        <f>Juniori!MG28</f>
        <v>0</v>
      </c>
      <c r="MH75" s="109">
        <f>Juniori!MH28</f>
        <v>0</v>
      </c>
      <c r="MI75" s="109">
        <f>Juniori!MI28</f>
        <v>0</v>
      </c>
      <c r="MJ75" s="109">
        <f>Juniori!MJ28</f>
        <v>0</v>
      </c>
      <c r="MK75" s="109">
        <f>Juniori!MK28</f>
        <v>0</v>
      </c>
      <c r="ML75" s="109">
        <f>Juniori!ML28</f>
        <v>0</v>
      </c>
      <c r="MM75" s="109">
        <f>Juniori!MM28</f>
        <v>0</v>
      </c>
      <c r="MN75" s="109">
        <f>Juniori!MN28</f>
        <v>0</v>
      </c>
      <c r="MO75" s="109">
        <f>Juniori!MO28</f>
        <v>0</v>
      </c>
      <c r="MP75" s="109">
        <f>Juniori!MP28</f>
        <v>0</v>
      </c>
      <c r="MQ75" s="109">
        <f>Juniori!MQ28</f>
        <v>0</v>
      </c>
      <c r="MR75" s="109">
        <f>Juniori!MR28</f>
        <v>0</v>
      </c>
      <c r="MS75" s="109">
        <f>Juniori!MS28</f>
        <v>0</v>
      </c>
      <c r="MT75" s="109">
        <f>Juniori!MT28</f>
        <v>0</v>
      </c>
      <c r="MU75" s="109">
        <f>Juniori!MU28</f>
        <v>0</v>
      </c>
      <c r="MV75" s="109">
        <f>Juniori!MV28</f>
        <v>0</v>
      </c>
      <c r="MW75" s="109">
        <f>Juniori!MW28</f>
        <v>0</v>
      </c>
      <c r="MX75" s="109">
        <f>Juniori!MX28</f>
        <v>0</v>
      </c>
      <c r="MY75" s="109">
        <f>Juniori!MY28</f>
        <v>0</v>
      </c>
      <c r="MZ75" s="109">
        <f>Juniori!MZ28</f>
        <v>0</v>
      </c>
      <c r="NA75" s="109">
        <f>Juniori!NA28</f>
        <v>0</v>
      </c>
      <c r="NB75" s="109">
        <f>Juniori!NB28</f>
        <v>0</v>
      </c>
      <c r="NC75" s="109">
        <f>Juniori!NC28</f>
        <v>0</v>
      </c>
      <c r="ND75" s="109">
        <f>Juniori!ND28</f>
        <v>0</v>
      </c>
      <c r="NE75" s="109">
        <f>Juniori!NE28</f>
        <v>0</v>
      </c>
      <c r="NF75" s="109">
        <f>Juniori!NF28</f>
        <v>0</v>
      </c>
      <c r="NG75" s="109">
        <f>Juniori!NG28</f>
        <v>0</v>
      </c>
      <c r="NH75" s="109">
        <f>Juniori!NH28</f>
        <v>0</v>
      </c>
      <c r="NI75" s="109">
        <f>Juniori!NI28</f>
        <v>0</v>
      </c>
      <c r="NJ75" s="109">
        <f>Juniori!NJ28</f>
        <v>0</v>
      </c>
      <c r="NK75" s="109">
        <f>Juniori!NK28</f>
        <v>0</v>
      </c>
      <c r="NL75" s="109">
        <f>Juniori!NL28</f>
        <v>0</v>
      </c>
      <c r="NM75" s="109">
        <f>Juniori!NM28</f>
        <v>0</v>
      </c>
      <c r="NN75" s="109">
        <f>Juniori!NN28</f>
        <v>0</v>
      </c>
      <c r="NO75" s="109">
        <f>Juniori!NO28</f>
        <v>0</v>
      </c>
      <c r="NP75" s="109">
        <f>Juniori!NP28</f>
        <v>0</v>
      </c>
      <c r="NQ75" s="109">
        <f>Juniori!NQ28</f>
        <v>0</v>
      </c>
      <c r="NR75" s="109">
        <f>Juniori!NR28</f>
        <v>0</v>
      </c>
      <c r="NS75" s="109">
        <f>Juniori!NS28</f>
        <v>0</v>
      </c>
      <c r="NT75" s="109">
        <f>Juniori!NT28</f>
        <v>0</v>
      </c>
      <c r="NU75" s="109">
        <f>Juniori!NU28</f>
        <v>0</v>
      </c>
      <c r="NV75" s="109">
        <f>Juniori!NV28</f>
        <v>0</v>
      </c>
      <c r="NW75" s="109">
        <f>Juniori!NW28</f>
        <v>0</v>
      </c>
      <c r="NX75" s="109">
        <f>Juniori!NX28</f>
        <v>0</v>
      </c>
      <c r="NY75" s="109">
        <f>Juniori!NY28</f>
        <v>0</v>
      </c>
      <c r="NZ75" s="109">
        <f>Juniori!NZ28</f>
        <v>0</v>
      </c>
      <c r="OA75" s="109">
        <f>Juniori!OA28</f>
        <v>0</v>
      </c>
      <c r="OB75" s="109">
        <f>Juniori!OB28</f>
        <v>0</v>
      </c>
      <c r="OC75" s="109">
        <f>Juniori!OC28</f>
        <v>0</v>
      </c>
      <c r="OD75" s="109">
        <f>Juniori!OD28</f>
        <v>0</v>
      </c>
      <c r="OE75" s="109">
        <f>Juniori!OE28</f>
        <v>0</v>
      </c>
      <c r="OF75" s="109">
        <f>Juniori!OF28</f>
        <v>0</v>
      </c>
      <c r="OG75" s="109">
        <f>Juniori!OG28</f>
        <v>0</v>
      </c>
      <c r="OH75" s="109">
        <f>Juniori!OH28</f>
        <v>0</v>
      </c>
      <c r="OI75" s="109">
        <f>Juniori!OI28</f>
        <v>0</v>
      </c>
      <c r="OJ75" s="109">
        <f>Juniori!OJ28</f>
        <v>0</v>
      </c>
      <c r="OK75" s="109">
        <f>Juniori!OK28</f>
        <v>0</v>
      </c>
      <c r="OL75" s="109">
        <f>Juniori!OL28</f>
        <v>0</v>
      </c>
      <c r="OM75" s="109">
        <f>Juniori!OM28</f>
        <v>0</v>
      </c>
      <c r="ON75" s="109">
        <f>Juniori!ON28</f>
        <v>0</v>
      </c>
      <c r="OO75" s="109">
        <f>Juniori!OO28</f>
        <v>0</v>
      </c>
      <c r="OP75" s="109">
        <f>Juniori!OP28</f>
        <v>0</v>
      </c>
      <c r="OQ75" s="109">
        <f>Juniori!OQ28</f>
        <v>0</v>
      </c>
      <c r="OR75" s="109">
        <f>Juniori!OR28</f>
        <v>0</v>
      </c>
      <c r="OS75" s="109">
        <f>Juniori!OS28</f>
        <v>0</v>
      </c>
      <c r="OT75" s="109">
        <f>Juniori!OT28</f>
        <v>0</v>
      </c>
      <c r="OU75" s="109">
        <f>Juniori!OU28</f>
        <v>0</v>
      </c>
      <c r="OV75" s="109">
        <f>Juniori!OV28</f>
        <v>0</v>
      </c>
      <c r="OW75" s="109">
        <f>Juniori!OW28</f>
        <v>0</v>
      </c>
      <c r="OX75" s="109">
        <f>Juniori!OX28</f>
        <v>0</v>
      </c>
      <c r="OY75" s="109">
        <f>Juniori!OY28</f>
        <v>0</v>
      </c>
      <c r="OZ75" s="109">
        <f>Juniori!OZ28</f>
        <v>0</v>
      </c>
      <c r="PA75" s="109">
        <f>Juniori!PA28</f>
        <v>0</v>
      </c>
      <c r="PB75" s="109">
        <f>Juniori!PB28</f>
        <v>0</v>
      </c>
      <c r="PC75" s="109">
        <f>Juniori!PC28</f>
        <v>0</v>
      </c>
      <c r="PD75" s="109">
        <f>Juniori!PD28</f>
        <v>0</v>
      </c>
      <c r="PE75" s="109">
        <f>Juniori!PE28</f>
        <v>0</v>
      </c>
      <c r="PF75" s="109">
        <f>Juniori!PF28</f>
        <v>0</v>
      </c>
      <c r="PG75" s="109">
        <f>Juniori!PG28</f>
        <v>0</v>
      </c>
      <c r="PH75" s="109">
        <f>Juniori!PH28</f>
        <v>0</v>
      </c>
      <c r="PI75" s="109">
        <f>Juniori!PI28</f>
        <v>0</v>
      </c>
      <c r="PJ75" s="109">
        <f>Juniori!PJ28</f>
        <v>0</v>
      </c>
      <c r="PK75" s="109">
        <f>Juniori!PK28</f>
        <v>0</v>
      </c>
      <c r="PL75" s="109">
        <f>Juniori!PL28</f>
        <v>0</v>
      </c>
      <c r="PM75" s="109">
        <f>Juniori!PM28</f>
        <v>0</v>
      </c>
      <c r="PN75" s="109">
        <f>Juniori!PN28</f>
        <v>0</v>
      </c>
      <c r="PO75" s="109">
        <f>Juniori!PO28</f>
        <v>0</v>
      </c>
      <c r="PP75" s="109">
        <f>Juniori!PP28</f>
        <v>0</v>
      </c>
      <c r="PQ75" s="109">
        <f>Juniori!PQ28</f>
        <v>0</v>
      </c>
      <c r="PR75" s="109">
        <f>Juniori!PR28</f>
        <v>0</v>
      </c>
      <c r="PS75" s="109">
        <f>Juniori!PS28</f>
        <v>0</v>
      </c>
      <c r="PT75" s="109">
        <f>Juniori!PT28</f>
        <v>0</v>
      </c>
      <c r="PU75" s="109">
        <f>Juniori!PU28</f>
        <v>0</v>
      </c>
      <c r="PV75" s="109">
        <f>Juniori!PV28</f>
        <v>0</v>
      </c>
      <c r="PW75" s="109">
        <f>Juniori!PW28</f>
        <v>0</v>
      </c>
      <c r="PX75" s="109">
        <f>Juniori!PX28</f>
        <v>0</v>
      </c>
      <c r="PY75" s="109">
        <f>Juniori!PY28</f>
        <v>0</v>
      </c>
      <c r="PZ75" s="109">
        <f>Juniori!PZ28</f>
        <v>0</v>
      </c>
      <c r="QA75" s="109">
        <f>Juniori!QA28</f>
        <v>0</v>
      </c>
      <c r="QB75" s="109">
        <f>Juniori!QB28</f>
        <v>0</v>
      </c>
      <c r="QC75" s="109">
        <f>Juniori!QC28</f>
        <v>0</v>
      </c>
      <c r="QD75" s="109">
        <f>Juniori!QD28</f>
        <v>0</v>
      </c>
      <c r="QE75" s="109">
        <f>Juniori!QE28</f>
        <v>0</v>
      </c>
      <c r="QF75" s="109">
        <f>Juniori!QF28</f>
        <v>0</v>
      </c>
      <c r="QG75" s="109">
        <f>Juniori!QG28</f>
        <v>0</v>
      </c>
      <c r="QH75" s="109">
        <f>Juniori!QH28</f>
        <v>0</v>
      </c>
      <c r="QI75" s="109">
        <f>Juniori!QI28</f>
        <v>0</v>
      </c>
      <c r="QJ75" s="109">
        <f>Juniori!QJ28</f>
        <v>0</v>
      </c>
      <c r="QK75" s="109">
        <f>Juniori!QK28</f>
        <v>0</v>
      </c>
      <c r="QL75" s="109">
        <f>Juniori!QL28</f>
        <v>0</v>
      </c>
      <c r="QM75" s="109">
        <f>Juniori!QM28</f>
        <v>0</v>
      </c>
      <c r="QN75" s="109">
        <f>Juniori!QN28</f>
        <v>0</v>
      </c>
      <c r="QO75" s="109">
        <f>Juniori!QO28</f>
        <v>0</v>
      </c>
      <c r="QP75" s="109">
        <f>Juniori!QP28</f>
        <v>0</v>
      </c>
      <c r="QQ75" s="109">
        <f>Juniori!QQ28</f>
        <v>0</v>
      </c>
      <c r="QR75" s="109">
        <f>Juniori!QR28</f>
        <v>0</v>
      </c>
      <c r="QS75" s="109">
        <f>Juniori!QS28</f>
        <v>0</v>
      </c>
      <c r="QT75" s="109">
        <f>Juniori!QT28</f>
        <v>0</v>
      </c>
      <c r="QU75" s="109">
        <f>Juniori!QU28</f>
        <v>0</v>
      </c>
      <c r="QV75" s="109">
        <f>Juniori!QV28</f>
        <v>0</v>
      </c>
      <c r="QW75" s="109">
        <f>Juniori!QW28</f>
        <v>0</v>
      </c>
      <c r="QX75" s="109">
        <f>Juniori!QX28</f>
        <v>0</v>
      </c>
      <c r="QY75" s="109">
        <f>Juniori!QY28</f>
        <v>0</v>
      </c>
      <c r="QZ75" s="109">
        <f>Juniori!QZ28</f>
        <v>0</v>
      </c>
      <c r="RA75" s="109">
        <f>Juniori!RA28</f>
        <v>0</v>
      </c>
      <c r="RB75" s="109">
        <f>Juniori!RB28</f>
        <v>0</v>
      </c>
      <c r="RC75" s="109">
        <f>Juniori!RC28</f>
        <v>0</v>
      </c>
      <c r="RD75" s="109">
        <f>Juniori!RD28</f>
        <v>0</v>
      </c>
      <c r="RE75" s="109">
        <f>Juniori!RE28</f>
        <v>0</v>
      </c>
      <c r="RF75" s="109">
        <f>Juniori!RF28</f>
        <v>0</v>
      </c>
      <c r="RG75" s="109">
        <f>Juniori!RG28</f>
        <v>0</v>
      </c>
      <c r="RH75" s="109">
        <f>Juniori!RH28</f>
        <v>0</v>
      </c>
      <c r="RI75" s="109">
        <f>Juniori!RI28</f>
        <v>0</v>
      </c>
      <c r="RJ75" s="109">
        <f>Juniori!RJ28</f>
        <v>0</v>
      </c>
      <c r="RK75" s="109">
        <f>Juniori!RK28</f>
        <v>0</v>
      </c>
      <c r="RL75" s="109">
        <f>Juniori!RL28</f>
        <v>0</v>
      </c>
      <c r="RM75" s="109">
        <f>Juniori!RM28</f>
        <v>0</v>
      </c>
      <c r="RN75" s="109">
        <f>Juniori!RN28</f>
        <v>0</v>
      </c>
      <c r="RO75" s="109">
        <f>Juniori!RO28</f>
        <v>0</v>
      </c>
      <c r="RP75" s="109">
        <f>Juniori!RP28</f>
        <v>0</v>
      </c>
      <c r="RQ75" s="109">
        <f>Juniori!RQ28</f>
        <v>0</v>
      </c>
      <c r="RR75" s="109">
        <f>Juniori!RR28</f>
        <v>0</v>
      </c>
      <c r="RS75" s="109">
        <f>Juniori!RS28</f>
        <v>0</v>
      </c>
      <c r="RT75" s="109">
        <f>Juniori!RT28</f>
        <v>0</v>
      </c>
      <c r="RU75" s="109">
        <f>Juniori!RU28</f>
        <v>0</v>
      </c>
      <c r="RV75" s="109">
        <f>Juniori!RV28</f>
        <v>0</v>
      </c>
      <c r="RW75" s="109">
        <f>Juniori!RW28</f>
        <v>0</v>
      </c>
      <c r="RX75" s="109">
        <f>Juniori!RX28</f>
        <v>0</v>
      </c>
      <c r="RY75" s="109">
        <f>Juniori!RY28</f>
        <v>0</v>
      </c>
      <c r="RZ75" s="109">
        <f>Juniori!RZ28</f>
        <v>0</v>
      </c>
      <c r="SA75" s="109">
        <f>Juniori!SA28</f>
        <v>0</v>
      </c>
      <c r="SB75" s="109">
        <f>Juniori!SB28</f>
        <v>0</v>
      </c>
      <c r="SC75" s="109">
        <f>Juniori!SC28</f>
        <v>0</v>
      </c>
      <c r="SD75" s="109">
        <f>Juniori!SD28</f>
        <v>0</v>
      </c>
      <c r="SE75" s="109">
        <f>Juniori!SE28</f>
        <v>0</v>
      </c>
      <c r="SF75" s="109">
        <f>Juniori!SF28</f>
        <v>0</v>
      </c>
      <c r="SG75" s="109">
        <f>Juniori!SG28</f>
        <v>0</v>
      </c>
      <c r="SH75" s="109">
        <f>Juniori!SH28</f>
        <v>0</v>
      </c>
      <c r="SI75" s="109">
        <f>Juniori!SI28</f>
        <v>0</v>
      </c>
      <c r="SJ75" s="109">
        <f>Juniori!SJ28</f>
        <v>0</v>
      </c>
      <c r="SK75" s="109">
        <f>Juniori!SK28</f>
        <v>0</v>
      </c>
      <c r="SL75" s="109">
        <f>Juniori!SL28</f>
        <v>0</v>
      </c>
      <c r="SM75" s="109">
        <f>Juniori!SM28</f>
        <v>0</v>
      </c>
      <c r="SN75" s="109">
        <f>Juniori!SN28</f>
        <v>0</v>
      </c>
      <c r="SO75" s="109">
        <f>Juniori!SO28</f>
        <v>0</v>
      </c>
      <c r="SP75" s="109">
        <f>Juniori!SP28</f>
        <v>0</v>
      </c>
      <c r="SQ75" s="109">
        <f>Juniori!SQ28</f>
        <v>0</v>
      </c>
      <c r="SR75" s="109">
        <f>Juniori!SR28</f>
        <v>0</v>
      </c>
      <c r="SS75" s="109">
        <f>Juniori!SS28</f>
        <v>0</v>
      </c>
      <c r="ST75" s="109">
        <f>Juniori!ST28</f>
        <v>0</v>
      </c>
      <c r="SU75" s="109">
        <f>Juniori!SU28</f>
        <v>0</v>
      </c>
      <c r="SV75" s="109">
        <f>Juniori!SV28</f>
        <v>0</v>
      </c>
      <c r="SW75" s="109">
        <f>Juniori!SW28</f>
        <v>0</v>
      </c>
      <c r="SX75" s="109">
        <f>Juniori!SX28</f>
        <v>0</v>
      </c>
      <c r="SY75" s="109">
        <f>Juniori!SY28</f>
        <v>0</v>
      </c>
      <c r="SZ75" s="109">
        <f>Juniori!SZ28</f>
        <v>0</v>
      </c>
      <c r="TA75" s="109">
        <f>Juniori!TA28</f>
        <v>0</v>
      </c>
      <c r="TB75" s="109">
        <f>Juniori!TB28</f>
        <v>0</v>
      </c>
    </row>
    <row r="76" spans="1:522" s="1" customFormat="1" ht="18" customHeight="1" x14ac:dyDescent="0.2">
      <c r="A76" s="12">
        <v>58</v>
      </c>
      <c r="B76" s="11" t="s">
        <v>461</v>
      </c>
      <c r="C76" s="1">
        <v>12573</v>
      </c>
      <c r="D76" s="1">
        <v>2019</v>
      </c>
      <c r="E76" s="4" t="s">
        <v>106</v>
      </c>
      <c r="F76" s="1">
        <v>7853</v>
      </c>
      <c r="G76" s="9" t="s">
        <v>127</v>
      </c>
      <c r="H76" s="4" t="s">
        <v>27</v>
      </c>
      <c r="I76" s="1">
        <f>SUM(K76:TB76)</f>
        <v>15</v>
      </c>
      <c r="J76" s="12">
        <f>Tabuľka3[[#This Row],[Stĺpec9]]+I77</f>
        <v>17</v>
      </c>
      <c r="K76" s="109">
        <f>Juniori!K20</f>
        <v>0</v>
      </c>
      <c r="L76" s="109">
        <f>Juniori!L20</f>
        <v>0</v>
      </c>
      <c r="M76" s="109">
        <f>Juniori!M20</f>
        <v>0</v>
      </c>
      <c r="N76" s="109">
        <f>Juniori!N20</f>
        <v>0</v>
      </c>
      <c r="O76" s="109">
        <f>Juniori!O20</f>
        <v>0</v>
      </c>
      <c r="P76" s="109">
        <f>Juniori!P20</f>
        <v>0</v>
      </c>
      <c r="Q76" s="109">
        <f>Juniori!Q20</f>
        <v>0</v>
      </c>
      <c r="R76" s="109">
        <f>Juniori!R20</f>
        <v>0</v>
      </c>
      <c r="S76" s="109">
        <f>Juniori!S20</f>
        <v>0</v>
      </c>
      <c r="T76" s="109">
        <f>Juniori!T20</f>
        <v>0</v>
      </c>
      <c r="U76" s="109">
        <f>Juniori!U20</f>
        <v>0</v>
      </c>
      <c r="V76" s="109">
        <f>Juniori!V20</f>
        <v>0</v>
      </c>
      <c r="W76" s="109">
        <f>Juniori!W20</f>
        <v>0</v>
      </c>
      <c r="X76" s="109">
        <f>Juniori!X20</f>
        <v>0</v>
      </c>
      <c r="Y76" s="109">
        <f>Juniori!Y20</f>
        <v>0</v>
      </c>
      <c r="Z76" s="109">
        <f>Juniori!Z20</f>
        <v>0</v>
      </c>
      <c r="AA76" s="109">
        <f>Juniori!AA20</f>
        <v>0</v>
      </c>
      <c r="AB76" s="109">
        <f>Juniori!AB20</f>
        <v>0</v>
      </c>
      <c r="AC76" s="109">
        <f>Juniori!AC20</f>
        <v>0</v>
      </c>
      <c r="AD76" s="109">
        <f>Juniori!AD20</f>
        <v>0</v>
      </c>
      <c r="AE76" s="109">
        <f>Juniori!AE20</f>
        <v>0</v>
      </c>
      <c r="AF76" s="109">
        <f>Juniori!AF20</f>
        <v>0</v>
      </c>
      <c r="AG76" s="109">
        <f>Juniori!AG20</f>
        <v>0</v>
      </c>
      <c r="AH76" s="109">
        <f>Juniori!AH20</f>
        <v>0</v>
      </c>
      <c r="AI76" s="109">
        <f>Juniori!AI20</f>
        <v>0</v>
      </c>
      <c r="AJ76" s="109">
        <f>Juniori!AJ20</f>
        <v>0</v>
      </c>
      <c r="AK76" s="109">
        <f>Juniori!AK20</f>
        <v>0</v>
      </c>
      <c r="AL76" s="109">
        <f>Juniori!AL20</f>
        <v>0</v>
      </c>
      <c r="AM76" s="109">
        <f>Juniori!AM20</f>
        <v>0</v>
      </c>
      <c r="AN76" s="109">
        <f>Juniori!AN20</f>
        <v>0</v>
      </c>
      <c r="AO76" s="109">
        <f>Juniori!AO20</f>
        <v>0</v>
      </c>
      <c r="AP76" s="109">
        <f>Juniori!AP20</f>
        <v>0</v>
      </c>
      <c r="AQ76" s="109">
        <f>Juniori!AQ20</f>
        <v>0</v>
      </c>
      <c r="AR76" s="109">
        <f>Juniori!AR20</f>
        <v>0</v>
      </c>
      <c r="AS76" s="109">
        <f>Juniori!AS20</f>
        <v>0</v>
      </c>
      <c r="AT76" s="109">
        <f>Juniori!AT20</f>
        <v>0</v>
      </c>
      <c r="AU76" s="109">
        <f>Juniori!AU20</f>
        <v>0</v>
      </c>
      <c r="AV76" s="109">
        <f>Juniori!AV20</f>
        <v>0</v>
      </c>
      <c r="AW76" s="109">
        <f>Juniori!AW20</f>
        <v>0</v>
      </c>
      <c r="AX76" s="109">
        <f>Juniori!AX20</f>
        <v>0</v>
      </c>
      <c r="AY76" s="109">
        <f>Juniori!AY20</f>
        <v>0</v>
      </c>
      <c r="AZ76" s="109">
        <f>Juniori!AZ20</f>
        <v>0</v>
      </c>
      <c r="BA76" s="109">
        <f>Juniori!BA20</f>
        <v>0</v>
      </c>
      <c r="BB76" s="109">
        <f>Juniori!BB20</f>
        <v>0</v>
      </c>
      <c r="BC76" s="109">
        <f>Juniori!BC20</f>
        <v>0</v>
      </c>
      <c r="BD76" s="109">
        <f>Juniori!BD20</f>
        <v>0</v>
      </c>
      <c r="BE76" s="109">
        <f>Juniori!BE20</f>
        <v>0</v>
      </c>
      <c r="BF76" s="109">
        <f>Juniori!BF20</f>
        <v>0</v>
      </c>
      <c r="BG76" s="109">
        <f>Juniori!BG20</f>
        <v>0</v>
      </c>
      <c r="BH76" s="109">
        <f>Juniori!BH20</f>
        <v>0</v>
      </c>
      <c r="BI76" s="109">
        <f>Juniori!BI20</f>
        <v>0</v>
      </c>
      <c r="BJ76" s="109">
        <f>Juniori!BJ20</f>
        <v>0</v>
      </c>
      <c r="BK76" s="109">
        <f>Juniori!BK20</f>
        <v>0</v>
      </c>
      <c r="BL76" s="109">
        <f>Juniori!BL20</f>
        <v>0</v>
      </c>
      <c r="BM76" s="109">
        <f>Juniori!BM20</f>
        <v>0</v>
      </c>
      <c r="BN76" s="109">
        <f>Juniori!BN20</f>
        <v>0</v>
      </c>
      <c r="BO76" s="109">
        <f>Juniori!BO20</f>
        <v>0</v>
      </c>
      <c r="BP76" s="109">
        <f>Juniori!BP20</f>
        <v>0</v>
      </c>
      <c r="BQ76" s="109">
        <f>Juniori!BQ20</f>
        <v>0</v>
      </c>
      <c r="BR76" s="109">
        <f>Juniori!BR20</f>
        <v>0</v>
      </c>
      <c r="BS76" s="109">
        <f>Juniori!BS20</f>
        <v>0</v>
      </c>
      <c r="BT76" s="109">
        <f>Juniori!BT20</f>
        <v>0</v>
      </c>
      <c r="BU76" s="109">
        <f>Juniori!BU20</f>
        <v>0</v>
      </c>
      <c r="BV76" s="109">
        <f>Juniori!BV20</f>
        <v>0</v>
      </c>
      <c r="BW76" s="109">
        <f>Juniori!BW20</f>
        <v>0</v>
      </c>
      <c r="BX76" s="109">
        <f>Juniori!BX20</f>
        <v>0</v>
      </c>
      <c r="BY76" s="109">
        <f>Juniori!BY20</f>
        <v>0</v>
      </c>
      <c r="BZ76" s="109">
        <f>Juniori!BZ20</f>
        <v>0</v>
      </c>
      <c r="CA76" s="109">
        <f>Juniori!CA20</f>
        <v>0</v>
      </c>
      <c r="CB76" s="109">
        <f>Juniori!CB20</f>
        <v>0</v>
      </c>
      <c r="CC76" s="109">
        <f>Juniori!CC20</f>
        <v>0</v>
      </c>
      <c r="CD76" s="109">
        <f>Juniori!CD20</f>
        <v>0</v>
      </c>
      <c r="CE76" s="109">
        <f>Juniori!CE20</f>
        <v>0</v>
      </c>
      <c r="CF76" s="109">
        <f>Juniori!CF20</f>
        <v>0</v>
      </c>
      <c r="CG76" s="109">
        <f>Juniori!CG20</f>
        <v>0</v>
      </c>
      <c r="CH76" s="109">
        <f>Juniori!CH20</f>
        <v>0</v>
      </c>
      <c r="CI76" s="109">
        <f>Juniori!CI20</f>
        <v>0</v>
      </c>
      <c r="CJ76" s="109">
        <f>Juniori!CJ20</f>
        <v>0</v>
      </c>
      <c r="CK76" s="109">
        <f>Juniori!CK20</f>
        <v>0</v>
      </c>
      <c r="CL76" s="109">
        <f>Juniori!CL20</f>
        <v>0</v>
      </c>
      <c r="CM76" s="109">
        <f>Juniori!CM20</f>
        <v>0</v>
      </c>
      <c r="CN76" s="109">
        <f>Juniori!CN20</f>
        <v>0</v>
      </c>
      <c r="CO76" s="109">
        <f>Juniori!CO20</f>
        <v>0</v>
      </c>
      <c r="CP76" s="109">
        <f>Juniori!CP20</f>
        <v>0</v>
      </c>
      <c r="CQ76" s="109">
        <f>Juniori!CQ20</f>
        <v>0</v>
      </c>
      <c r="CR76" s="109">
        <f>Juniori!CR20</f>
        <v>0</v>
      </c>
      <c r="CS76" s="109">
        <f>Juniori!CS20</f>
        <v>0</v>
      </c>
      <c r="CT76" s="109">
        <f>Juniori!CT20</f>
        <v>0</v>
      </c>
      <c r="CU76" s="109">
        <f>Juniori!CU20</f>
        <v>0</v>
      </c>
      <c r="CV76" s="109">
        <f>Juniori!CV20</f>
        <v>0</v>
      </c>
      <c r="CW76" s="109">
        <f>Juniori!CW20</f>
        <v>0</v>
      </c>
      <c r="CX76" s="109">
        <f>Juniori!CX20</f>
        <v>0</v>
      </c>
      <c r="CY76" s="109">
        <f>Juniori!CY20</f>
        <v>0</v>
      </c>
      <c r="CZ76" s="109">
        <f>Juniori!CZ20</f>
        <v>0</v>
      </c>
      <c r="DA76" s="109">
        <f>Juniori!DA20</f>
        <v>0</v>
      </c>
      <c r="DB76" s="109">
        <f>Juniori!DB20</f>
        <v>0</v>
      </c>
      <c r="DC76" s="109">
        <f>Juniori!DC20</f>
        <v>0</v>
      </c>
      <c r="DD76" s="109">
        <f>Juniori!DD20</f>
        <v>0</v>
      </c>
      <c r="DE76" s="109">
        <f>Juniori!DE20</f>
        <v>2</v>
      </c>
      <c r="DF76" s="109">
        <f>Juniori!DF20</f>
        <v>0</v>
      </c>
      <c r="DG76" s="109">
        <f>Juniori!DG20</f>
        <v>0</v>
      </c>
      <c r="DH76" s="109">
        <f>Juniori!DH20</f>
        <v>0</v>
      </c>
      <c r="DI76" s="109">
        <f>Juniori!DI20</f>
        <v>0</v>
      </c>
      <c r="DJ76" s="109">
        <f>Juniori!DJ20</f>
        <v>0</v>
      </c>
      <c r="DK76" s="109">
        <f>Juniori!DK20</f>
        <v>0</v>
      </c>
      <c r="DL76" s="109">
        <f>Juniori!DL20</f>
        <v>0</v>
      </c>
      <c r="DM76" s="109">
        <f>Juniori!DM20</f>
        <v>1</v>
      </c>
      <c r="DN76" s="109">
        <f>Juniori!DN20</f>
        <v>0</v>
      </c>
      <c r="DO76" s="109">
        <f>Juniori!DO20</f>
        <v>0</v>
      </c>
      <c r="DP76" s="109">
        <f>Juniori!DP20</f>
        <v>0</v>
      </c>
      <c r="DQ76" s="109">
        <f>Juniori!DQ20</f>
        <v>0</v>
      </c>
      <c r="DR76" s="109">
        <f>Juniori!DR20</f>
        <v>0</v>
      </c>
      <c r="DS76" s="109">
        <f>Juniori!DS20</f>
        <v>0</v>
      </c>
      <c r="DT76" s="109">
        <f>Juniori!DT20</f>
        <v>0</v>
      </c>
      <c r="DU76" s="109">
        <f>Juniori!DU20</f>
        <v>0</v>
      </c>
      <c r="DV76" s="109">
        <f>Juniori!DV20</f>
        <v>0</v>
      </c>
      <c r="DW76" s="109">
        <f>Juniori!DW20</f>
        <v>0</v>
      </c>
      <c r="DX76" s="109">
        <f>Juniori!DX20</f>
        <v>0</v>
      </c>
      <c r="DY76" s="109">
        <f>Juniori!DY20</f>
        <v>0</v>
      </c>
      <c r="DZ76" s="109">
        <f>Juniori!DZ20</f>
        <v>0</v>
      </c>
      <c r="EA76" s="109">
        <f>Juniori!EA20</f>
        <v>0</v>
      </c>
      <c r="EB76" s="109">
        <f>Juniori!EB20</f>
        <v>0</v>
      </c>
      <c r="EC76" s="109">
        <f>Juniori!EC20</f>
        <v>0</v>
      </c>
      <c r="ED76" s="109">
        <f>Juniori!ED20</f>
        <v>0</v>
      </c>
      <c r="EE76" s="109">
        <f>Juniori!EE20</f>
        <v>0</v>
      </c>
      <c r="EF76" s="109">
        <f>Juniori!EF20</f>
        <v>0</v>
      </c>
      <c r="EG76" s="109">
        <f>Juniori!EG20</f>
        <v>0</v>
      </c>
      <c r="EH76" s="109">
        <f>Juniori!EH20</f>
        <v>0</v>
      </c>
      <c r="EI76" s="109">
        <f>Juniori!EI20</f>
        <v>0</v>
      </c>
      <c r="EJ76" s="109">
        <f>Juniori!EJ20</f>
        <v>0</v>
      </c>
      <c r="EK76" s="109">
        <f>Juniori!EK20</f>
        <v>0</v>
      </c>
      <c r="EL76" s="109">
        <f>Juniori!EL20</f>
        <v>0</v>
      </c>
      <c r="EM76" s="109">
        <f>Juniori!EM20</f>
        <v>0</v>
      </c>
      <c r="EN76" s="109">
        <f>Juniori!EN20</f>
        <v>0</v>
      </c>
      <c r="EO76" s="109">
        <f>Juniori!EO20</f>
        <v>0</v>
      </c>
      <c r="EP76" s="109">
        <f>Juniori!EP20</f>
        <v>0</v>
      </c>
      <c r="EQ76" s="109">
        <f>Juniori!EQ20</f>
        <v>0</v>
      </c>
      <c r="ER76" s="109">
        <f>Juniori!ER20</f>
        <v>0</v>
      </c>
      <c r="ES76" s="109">
        <f>Juniori!ES20</f>
        <v>0</v>
      </c>
      <c r="ET76" s="109">
        <f>Juniori!ET20</f>
        <v>0</v>
      </c>
      <c r="EU76" s="109">
        <f>Juniori!EU20</f>
        <v>0</v>
      </c>
      <c r="EV76" s="109">
        <f>Juniori!EV20</f>
        <v>0</v>
      </c>
      <c r="EW76" s="109">
        <f>Juniori!EW20</f>
        <v>0</v>
      </c>
      <c r="EX76" s="109">
        <f>Juniori!EX20</f>
        <v>0</v>
      </c>
      <c r="EY76" s="109">
        <f>Juniori!EY20</f>
        <v>0</v>
      </c>
      <c r="EZ76" s="109">
        <f>Juniori!EZ20</f>
        <v>0</v>
      </c>
      <c r="FA76" s="109">
        <f>Juniori!FA20</f>
        <v>0</v>
      </c>
      <c r="FB76" s="109">
        <f>Juniori!FB20</f>
        <v>0</v>
      </c>
      <c r="FC76" s="109">
        <f>Juniori!FC20</f>
        <v>0</v>
      </c>
      <c r="FD76" s="109">
        <f>Juniori!FD20</f>
        <v>0</v>
      </c>
      <c r="FE76" s="109">
        <f>Juniori!FE20</f>
        <v>0</v>
      </c>
      <c r="FF76" s="109">
        <f>Juniori!FF20</f>
        <v>0</v>
      </c>
      <c r="FG76" s="109">
        <f>Juniori!FG20</f>
        <v>0</v>
      </c>
      <c r="FH76" s="109">
        <f>Juniori!FH20</f>
        <v>0</v>
      </c>
      <c r="FI76" s="109">
        <f>Juniori!FI20</f>
        <v>0</v>
      </c>
      <c r="FJ76" s="109">
        <f>Juniori!FJ20</f>
        <v>0</v>
      </c>
      <c r="FK76" s="109">
        <f>Juniori!FK20</f>
        <v>0</v>
      </c>
      <c r="FL76" s="109">
        <f>Juniori!FL20</f>
        <v>0</v>
      </c>
      <c r="FM76" s="109">
        <f>Juniori!FM20</f>
        <v>0</v>
      </c>
      <c r="FN76" s="109">
        <f>Juniori!FN20</f>
        <v>0</v>
      </c>
      <c r="FO76" s="109">
        <f>Juniori!FO20</f>
        <v>0</v>
      </c>
      <c r="FP76" s="109">
        <f>Juniori!FP20</f>
        <v>0</v>
      </c>
      <c r="FQ76" s="109">
        <f>Juniori!FQ20</f>
        <v>0</v>
      </c>
      <c r="FR76" s="109">
        <f>Juniori!FR20</f>
        <v>0</v>
      </c>
      <c r="FS76" s="109">
        <f>Juniori!FS20</f>
        <v>0</v>
      </c>
      <c r="FT76" s="109">
        <f>Juniori!FT20</f>
        <v>0</v>
      </c>
      <c r="FU76" s="109">
        <f>Juniori!FU20</f>
        <v>0</v>
      </c>
      <c r="FV76" s="109">
        <f>Juniori!FV20</f>
        <v>0</v>
      </c>
      <c r="FW76" s="109">
        <f>Juniori!FW20</f>
        <v>0</v>
      </c>
      <c r="FX76" s="109">
        <f>Juniori!FX20</f>
        <v>0</v>
      </c>
      <c r="FY76" s="109">
        <f>Juniori!FY20</f>
        <v>0</v>
      </c>
      <c r="FZ76" s="109">
        <f>Juniori!FZ20</f>
        <v>0</v>
      </c>
      <c r="GA76" s="109">
        <f>Juniori!GA20</f>
        <v>0</v>
      </c>
      <c r="GB76" s="109">
        <f>Juniori!GB20</f>
        <v>0</v>
      </c>
      <c r="GC76" s="109">
        <f>Juniori!GC20</f>
        <v>0</v>
      </c>
      <c r="GD76" s="109">
        <f>Juniori!GD20</f>
        <v>0</v>
      </c>
      <c r="GE76" s="109">
        <f>Juniori!GE20</f>
        <v>0</v>
      </c>
      <c r="GF76" s="109">
        <f>Juniori!GF20</f>
        <v>0</v>
      </c>
      <c r="GG76" s="109">
        <f>Juniori!GG20</f>
        <v>0</v>
      </c>
      <c r="GH76" s="109">
        <f>Juniori!GH20</f>
        <v>0</v>
      </c>
      <c r="GI76" s="109">
        <f>Juniori!GI20</f>
        <v>0</v>
      </c>
      <c r="GJ76" s="109">
        <f>Juniori!GJ20</f>
        <v>0</v>
      </c>
      <c r="GK76" s="109">
        <f>Juniori!GK20</f>
        <v>0</v>
      </c>
      <c r="GL76" s="109">
        <f>Juniori!GL20</f>
        <v>0</v>
      </c>
      <c r="GM76" s="109">
        <f>Juniori!GM20</f>
        <v>0</v>
      </c>
      <c r="GN76" s="109">
        <f>Juniori!GN20</f>
        <v>0</v>
      </c>
      <c r="GO76" s="109">
        <f>Juniori!GO20</f>
        <v>0</v>
      </c>
      <c r="GP76" s="109">
        <f>Juniori!GP20</f>
        <v>3</v>
      </c>
      <c r="GQ76" s="109">
        <f>Juniori!GQ20</f>
        <v>0</v>
      </c>
      <c r="GR76" s="109">
        <f>Juniori!GR20</f>
        <v>0</v>
      </c>
      <c r="GS76" s="109">
        <f>Juniori!GS20</f>
        <v>0</v>
      </c>
      <c r="GT76" s="109">
        <f>Juniori!GT20</f>
        <v>0</v>
      </c>
      <c r="GU76" s="109">
        <f>Juniori!GU20</f>
        <v>0</v>
      </c>
      <c r="GV76" s="109">
        <f>Juniori!GV20</f>
        <v>0</v>
      </c>
      <c r="GW76" s="109">
        <f>Juniori!GW20</f>
        <v>1</v>
      </c>
      <c r="GX76" s="109">
        <f>Juniori!GX20</f>
        <v>0</v>
      </c>
      <c r="GY76" s="109">
        <f>Juniori!GY20</f>
        <v>0</v>
      </c>
      <c r="GZ76" s="109">
        <f>Juniori!GZ20</f>
        <v>0</v>
      </c>
      <c r="HA76" s="109">
        <f>Juniori!HA20</f>
        <v>0</v>
      </c>
      <c r="HB76" s="109">
        <f>Juniori!HB20</f>
        <v>0</v>
      </c>
      <c r="HC76" s="109">
        <f>Juniori!HC20</f>
        <v>0</v>
      </c>
      <c r="HD76" s="109">
        <f>Juniori!HD20</f>
        <v>0</v>
      </c>
      <c r="HE76" s="109">
        <f>Juniori!HE20</f>
        <v>0</v>
      </c>
      <c r="HF76" s="109">
        <f>Juniori!HF20</f>
        <v>0</v>
      </c>
      <c r="HG76" s="109">
        <f>Juniori!HG20</f>
        <v>0</v>
      </c>
      <c r="HH76" s="109">
        <f>Juniori!HH20</f>
        <v>0</v>
      </c>
      <c r="HI76" s="109">
        <f>Juniori!HI20</f>
        <v>0</v>
      </c>
      <c r="HJ76" s="109">
        <f>Juniori!HJ20</f>
        <v>0</v>
      </c>
      <c r="HK76" s="109">
        <f>Juniori!HK20</f>
        <v>0</v>
      </c>
      <c r="HL76" s="109">
        <f>Juniori!HL20</f>
        <v>0</v>
      </c>
      <c r="HM76" s="109">
        <f>Juniori!HM20</f>
        <v>0</v>
      </c>
      <c r="HN76" s="109">
        <f>Juniori!HN20</f>
        <v>0</v>
      </c>
      <c r="HO76" s="109">
        <f>Juniori!HO20</f>
        <v>0</v>
      </c>
      <c r="HP76" s="109">
        <f>Juniori!HP20</f>
        <v>0</v>
      </c>
      <c r="HQ76" s="109">
        <f>Juniori!HQ20</f>
        <v>0</v>
      </c>
      <c r="HR76" s="109">
        <f>Juniori!HR20</f>
        <v>0</v>
      </c>
      <c r="HS76" s="109">
        <f>Juniori!HS20</f>
        <v>0</v>
      </c>
      <c r="HT76" s="109">
        <f>Juniori!HT20</f>
        <v>0</v>
      </c>
      <c r="HU76" s="109">
        <f>Juniori!HU20</f>
        <v>0</v>
      </c>
      <c r="HV76" s="109">
        <f>Juniori!HV20</f>
        <v>0</v>
      </c>
      <c r="HW76" s="109">
        <f>Juniori!HW20</f>
        <v>0</v>
      </c>
      <c r="HX76" s="109">
        <f>Juniori!HX20</f>
        <v>0</v>
      </c>
      <c r="HY76" s="109">
        <f>Juniori!HY20</f>
        <v>0</v>
      </c>
      <c r="HZ76" s="109">
        <f>Juniori!HZ20</f>
        <v>0</v>
      </c>
      <c r="IA76" s="109">
        <f>Juniori!IA20</f>
        <v>0</v>
      </c>
      <c r="IB76" s="109">
        <f>Juniori!IB20</f>
        <v>0</v>
      </c>
      <c r="IC76" s="109">
        <f>Juniori!IC20</f>
        <v>0</v>
      </c>
      <c r="ID76" s="109">
        <f>Juniori!ID20</f>
        <v>0</v>
      </c>
      <c r="IE76" s="109">
        <f>Juniori!IE20</f>
        <v>0</v>
      </c>
      <c r="IF76" s="109">
        <f>Juniori!IF20</f>
        <v>0</v>
      </c>
      <c r="IG76" s="109">
        <f>Juniori!IG20</f>
        <v>0</v>
      </c>
      <c r="IH76" s="109">
        <f>Juniori!IH20</f>
        <v>0</v>
      </c>
      <c r="II76" s="109">
        <f>Juniori!II20</f>
        <v>0</v>
      </c>
      <c r="IJ76" s="109">
        <f>Juniori!IJ20</f>
        <v>0</v>
      </c>
      <c r="IK76" s="109">
        <f>Juniori!IK20</f>
        <v>0</v>
      </c>
      <c r="IL76" s="109">
        <f>Juniori!IL20</f>
        <v>0</v>
      </c>
      <c r="IM76" s="109">
        <f>Juniori!IM20</f>
        <v>0</v>
      </c>
      <c r="IN76" s="109">
        <f>Juniori!IN20</f>
        <v>0</v>
      </c>
      <c r="IO76" s="109">
        <f>Juniori!IO20</f>
        <v>0</v>
      </c>
      <c r="IP76" s="109">
        <f>Juniori!IP20</f>
        <v>0</v>
      </c>
      <c r="IQ76" s="109">
        <f>Juniori!IQ20</f>
        <v>0</v>
      </c>
      <c r="IR76" s="109">
        <f>Juniori!IR20</f>
        <v>0</v>
      </c>
      <c r="IS76" s="109">
        <f>Juniori!IS20</f>
        <v>0</v>
      </c>
      <c r="IT76" s="109">
        <f>Juniori!IT20</f>
        <v>0</v>
      </c>
      <c r="IU76" s="109">
        <f>Juniori!IU20</f>
        <v>0</v>
      </c>
      <c r="IV76" s="109">
        <f>Juniori!IV20</f>
        <v>4</v>
      </c>
      <c r="IW76" s="109">
        <f>Juniori!IW20</f>
        <v>0</v>
      </c>
      <c r="IX76" s="109">
        <f>Juniori!IX20</f>
        <v>0</v>
      </c>
      <c r="IY76" s="109">
        <f>Juniori!IY20</f>
        <v>0</v>
      </c>
      <c r="IZ76" s="109">
        <f>Juniori!IZ20</f>
        <v>0</v>
      </c>
      <c r="JA76" s="109">
        <f>Juniori!JA20</f>
        <v>0</v>
      </c>
      <c r="JB76" s="109">
        <f>Juniori!JB20</f>
        <v>0</v>
      </c>
      <c r="JC76" s="109">
        <f>Juniori!JC20</f>
        <v>0</v>
      </c>
      <c r="JD76" s="109">
        <f>Juniori!JD20</f>
        <v>0</v>
      </c>
      <c r="JE76" s="109">
        <f>Juniori!JE20</f>
        <v>4</v>
      </c>
      <c r="JF76" s="109">
        <f>Juniori!JF20</f>
        <v>0</v>
      </c>
      <c r="JG76" s="109">
        <f>Juniori!JG20</f>
        <v>0</v>
      </c>
      <c r="JH76" s="109">
        <f>Juniori!JH20</f>
        <v>0</v>
      </c>
      <c r="JI76" s="109">
        <f>Juniori!JI20</f>
        <v>0</v>
      </c>
      <c r="JJ76" s="109">
        <f>Juniori!JJ20</f>
        <v>0</v>
      </c>
      <c r="JK76" s="109">
        <f>Juniori!JK20</f>
        <v>0</v>
      </c>
      <c r="JL76" s="109">
        <f>Juniori!JL20</f>
        <v>0</v>
      </c>
      <c r="JM76" s="109">
        <f>Juniori!JM20</f>
        <v>0</v>
      </c>
      <c r="JN76" s="109">
        <f>Juniori!JN20</f>
        <v>0</v>
      </c>
      <c r="JO76" s="109">
        <f>Juniori!JO20</f>
        <v>0</v>
      </c>
      <c r="JP76" s="109">
        <f>Juniori!JP20</f>
        <v>0</v>
      </c>
      <c r="JQ76" s="109">
        <f>Juniori!JQ20</f>
        <v>0</v>
      </c>
      <c r="JR76" s="109">
        <f>Juniori!JR20</f>
        <v>0</v>
      </c>
      <c r="JS76" s="109">
        <f>Juniori!JS20</f>
        <v>0</v>
      </c>
      <c r="JT76" s="109">
        <f>Juniori!JT20</f>
        <v>0</v>
      </c>
      <c r="JU76" s="109">
        <f>Juniori!JU20</f>
        <v>0</v>
      </c>
      <c r="JV76" s="109">
        <f>Juniori!JV20</f>
        <v>0</v>
      </c>
      <c r="JW76" s="109">
        <f>Juniori!JW20</f>
        <v>0</v>
      </c>
      <c r="JX76" s="109">
        <f>Juniori!JX20</f>
        <v>0</v>
      </c>
      <c r="JY76" s="109">
        <f>Juniori!JY20</f>
        <v>0</v>
      </c>
      <c r="JZ76" s="109">
        <f>Juniori!JZ20</f>
        <v>0</v>
      </c>
      <c r="KA76" s="109">
        <f>Juniori!KA20</f>
        <v>0</v>
      </c>
      <c r="KB76" s="109">
        <f>Juniori!KB20</f>
        <v>0</v>
      </c>
      <c r="KC76" s="109">
        <f>Juniori!KC20</f>
        <v>0</v>
      </c>
      <c r="KD76" s="109">
        <f>Juniori!KD20</f>
        <v>0</v>
      </c>
      <c r="KE76" s="109">
        <f>Juniori!KE20</f>
        <v>0</v>
      </c>
      <c r="KF76" s="109">
        <f>Juniori!KF20</f>
        <v>0</v>
      </c>
      <c r="KG76" s="109">
        <f>Juniori!KG20</f>
        <v>0</v>
      </c>
      <c r="KH76" s="109">
        <f>Juniori!KH20</f>
        <v>0</v>
      </c>
      <c r="KI76" s="109">
        <f>Juniori!KI20</f>
        <v>0</v>
      </c>
      <c r="KJ76" s="109">
        <f>Juniori!KJ20</f>
        <v>0</v>
      </c>
      <c r="KK76" s="109">
        <f>Juniori!KK20</f>
        <v>0</v>
      </c>
      <c r="KL76" s="109">
        <f>Juniori!KL20</f>
        <v>0</v>
      </c>
      <c r="KM76" s="109">
        <f>Juniori!KM20</f>
        <v>0</v>
      </c>
      <c r="KN76" s="109">
        <f>Juniori!KN20</f>
        <v>0</v>
      </c>
      <c r="KO76" s="109">
        <f>Juniori!KO20</f>
        <v>0</v>
      </c>
      <c r="KP76" s="109">
        <f>Juniori!KP20</f>
        <v>0</v>
      </c>
      <c r="KQ76" s="109">
        <f>Juniori!KQ20</f>
        <v>0</v>
      </c>
      <c r="KR76" s="109">
        <f>Juniori!KR20</f>
        <v>0</v>
      </c>
      <c r="KS76" s="109">
        <f>Juniori!KS20</f>
        <v>0</v>
      </c>
      <c r="KT76" s="109">
        <f>Juniori!KT20</f>
        <v>0</v>
      </c>
      <c r="KU76" s="109">
        <f>Juniori!KU20</f>
        <v>0</v>
      </c>
      <c r="KV76" s="109">
        <f>Juniori!KV20</f>
        <v>0</v>
      </c>
      <c r="KW76" s="109">
        <f>Juniori!KW20</f>
        <v>0</v>
      </c>
      <c r="KX76" s="109">
        <f>Juniori!KX20</f>
        <v>0</v>
      </c>
      <c r="KY76" s="109">
        <f>Juniori!KY20</f>
        <v>0</v>
      </c>
      <c r="KZ76" s="109">
        <f>Juniori!KZ20</f>
        <v>0</v>
      </c>
      <c r="LA76" s="109">
        <f>Juniori!LA20</f>
        <v>0</v>
      </c>
      <c r="LB76" s="109">
        <f>Juniori!LB20</f>
        <v>0</v>
      </c>
      <c r="LC76" s="109">
        <f>Juniori!LC20</f>
        <v>0</v>
      </c>
      <c r="LD76" s="109">
        <f>Juniori!LD20</f>
        <v>0</v>
      </c>
      <c r="LE76" s="109">
        <f>Juniori!LE20</f>
        <v>0</v>
      </c>
      <c r="LF76" s="109">
        <f>Juniori!LF20</f>
        <v>0</v>
      </c>
      <c r="LG76" s="109">
        <f>Juniori!LG20</f>
        <v>0</v>
      </c>
      <c r="LH76" s="109">
        <f>Juniori!LH20</f>
        <v>0</v>
      </c>
      <c r="LI76" s="109">
        <f>Juniori!LI20</f>
        <v>0</v>
      </c>
      <c r="LJ76" s="109">
        <f>Juniori!LJ20</f>
        <v>0</v>
      </c>
      <c r="LK76" s="109">
        <f>Juniori!LK20</f>
        <v>0</v>
      </c>
      <c r="LL76" s="109">
        <f>Juniori!LL20</f>
        <v>0</v>
      </c>
      <c r="LM76" s="109">
        <f>Juniori!LM20</f>
        <v>0</v>
      </c>
      <c r="LN76" s="109">
        <f>Juniori!LN20</f>
        <v>0</v>
      </c>
      <c r="LO76" s="109">
        <f>Juniori!LO20</f>
        <v>0</v>
      </c>
      <c r="LP76" s="109">
        <f>Juniori!LP20</f>
        <v>0</v>
      </c>
      <c r="LQ76" s="109">
        <f>Juniori!LQ20</f>
        <v>0</v>
      </c>
      <c r="LR76" s="109">
        <f>Juniori!LR20</f>
        <v>0</v>
      </c>
      <c r="LS76" s="109">
        <f>Juniori!LS20</f>
        <v>0</v>
      </c>
      <c r="LT76" s="109">
        <f>Juniori!LT20</f>
        <v>0</v>
      </c>
      <c r="LU76" s="109">
        <f>Juniori!LU20</f>
        <v>0</v>
      </c>
      <c r="LV76" s="109">
        <f>Juniori!LV20</f>
        <v>0</v>
      </c>
      <c r="LW76" s="109">
        <f>Juniori!LW20</f>
        <v>0</v>
      </c>
      <c r="LX76" s="109">
        <f>Juniori!LX20</f>
        <v>0</v>
      </c>
      <c r="LY76" s="109">
        <f>Juniori!LY20</f>
        <v>0</v>
      </c>
      <c r="LZ76" s="109">
        <f>Juniori!LZ20</f>
        <v>0</v>
      </c>
      <c r="MA76" s="109">
        <f>Juniori!MA20</f>
        <v>0</v>
      </c>
      <c r="MB76" s="109">
        <f>Juniori!MB20</f>
        <v>0</v>
      </c>
      <c r="MC76" s="109">
        <f>Juniori!MC20</f>
        <v>0</v>
      </c>
      <c r="MD76" s="109">
        <f>Juniori!MD20</f>
        <v>0</v>
      </c>
      <c r="ME76" s="109">
        <f>Juniori!ME20</f>
        <v>0</v>
      </c>
      <c r="MF76" s="109">
        <f>Juniori!MF20</f>
        <v>0</v>
      </c>
      <c r="MG76" s="109">
        <f>Juniori!MG20</f>
        <v>0</v>
      </c>
      <c r="MH76" s="109">
        <f>Juniori!MH20</f>
        <v>0</v>
      </c>
      <c r="MI76" s="109">
        <f>Juniori!MI20</f>
        <v>0</v>
      </c>
      <c r="MJ76" s="109">
        <f>Juniori!MJ20</f>
        <v>0</v>
      </c>
      <c r="MK76" s="109">
        <f>Juniori!MK20</f>
        <v>0</v>
      </c>
      <c r="ML76" s="109">
        <f>Juniori!ML20</f>
        <v>0</v>
      </c>
      <c r="MM76" s="109">
        <f>Juniori!MM20</f>
        <v>0</v>
      </c>
      <c r="MN76" s="109">
        <f>Juniori!MN20</f>
        <v>0</v>
      </c>
      <c r="MO76" s="109">
        <f>Juniori!MO20</f>
        <v>0</v>
      </c>
      <c r="MP76" s="109">
        <f>Juniori!MP20</f>
        <v>0</v>
      </c>
      <c r="MQ76" s="109">
        <f>Juniori!MQ20</f>
        <v>0</v>
      </c>
      <c r="MR76" s="109">
        <f>Juniori!MR20</f>
        <v>0</v>
      </c>
      <c r="MS76" s="109">
        <f>Juniori!MS20</f>
        <v>0</v>
      </c>
      <c r="MT76" s="109">
        <f>Juniori!MT20</f>
        <v>0</v>
      </c>
      <c r="MU76" s="109">
        <f>Juniori!MU20</f>
        <v>0</v>
      </c>
      <c r="MV76" s="109">
        <f>Juniori!MV20</f>
        <v>0</v>
      </c>
      <c r="MW76" s="109">
        <f>Juniori!MW20</f>
        <v>0</v>
      </c>
      <c r="MX76" s="109">
        <f>Juniori!MX20</f>
        <v>0</v>
      </c>
      <c r="MY76" s="109">
        <f>Juniori!MY20</f>
        <v>0</v>
      </c>
      <c r="MZ76" s="109">
        <f>Juniori!MZ20</f>
        <v>0</v>
      </c>
      <c r="NA76" s="109">
        <f>Juniori!NA20</f>
        <v>0</v>
      </c>
      <c r="NB76" s="109">
        <f>Juniori!NB20</f>
        <v>0</v>
      </c>
      <c r="NC76" s="109">
        <f>Juniori!NC20</f>
        <v>0</v>
      </c>
      <c r="ND76" s="109">
        <f>Juniori!ND20</f>
        <v>0</v>
      </c>
      <c r="NE76" s="109">
        <f>Juniori!NE20</f>
        <v>0</v>
      </c>
      <c r="NF76" s="109">
        <f>Juniori!NF20</f>
        <v>0</v>
      </c>
      <c r="NG76" s="109">
        <f>Juniori!NG20</f>
        <v>0</v>
      </c>
      <c r="NH76" s="109">
        <f>Juniori!NH20</f>
        <v>0</v>
      </c>
      <c r="NI76" s="109">
        <f>Juniori!NI20</f>
        <v>0</v>
      </c>
      <c r="NJ76" s="109">
        <f>Juniori!NJ20</f>
        <v>0</v>
      </c>
      <c r="NK76" s="109">
        <f>Juniori!NK20</f>
        <v>0</v>
      </c>
      <c r="NL76" s="109">
        <f>Juniori!NL20</f>
        <v>0</v>
      </c>
      <c r="NM76" s="109">
        <f>Juniori!NM20</f>
        <v>0</v>
      </c>
      <c r="NN76" s="109">
        <f>Juniori!NN20</f>
        <v>0</v>
      </c>
      <c r="NO76" s="109">
        <f>Juniori!NO20</f>
        <v>0</v>
      </c>
      <c r="NP76" s="109">
        <f>Juniori!NP20</f>
        <v>0</v>
      </c>
      <c r="NQ76" s="109">
        <f>Juniori!NQ20</f>
        <v>0</v>
      </c>
      <c r="NR76" s="109">
        <f>Juniori!NR20</f>
        <v>0</v>
      </c>
      <c r="NS76" s="109">
        <f>Juniori!NS20</f>
        <v>0</v>
      </c>
      <c r="NT76" s="109">
        <f>Juniori!NT20</f>
        <v>0</v>
      </c>
      <c r="NU76" s="109">
        <f>Juniori!NU20</f>
        <v>0</v>
      </c>
      <c r="NV76" s="109">
        <f>Juniori!NV20</f>
        <v>0</v>
      </c>
      <c r="NW76" s="109">
        <f>Juniori!NW20</f>
        <v>0</v>
      </c>
      <c r="NX76" s="109">
        <f>Juniori!NX20</f>
        <v>0</v>
      </c>
      <c r="NY76" s="109">
        <f>Juniori!NY20</f>
        <v>0</v>
      </c>
      <c r="NZ76" s="109">
        <f>Juniori!NZ20</f>
        <v>0</v>
      </c>
      <c r="OA76" s="109">
        <f>Juniori!OA20</f>
        <v>0</v>
      </c>
      <c r="OB76" s="109">
        <f>Juniori!OB20</f>
        <v>0</v>
      </c>
      <c r="OC76" s="109">
        <f>Juniori!OC20</f>
        <v>0</v>
      </c>
      <c r="OD76" s="109">
        <f>Juniori!OD20</f>
        <v>0</v>
      </c>
      <c r="OE76" s="109">
        <f>Juniori!OE20</f>
        <v>0</v>
      </c>
      <c r="OF76" s="109">
        <f>Juniori!OF20</f>
        <v>0</v>
      </c>
      <c r="OG76" s="109">
        <f>Juniori!OG20</f>
        <v>0</v>
      </c>
      <c r="OH76" s="109">
        <f>Juniori!OH20</f>
        <v>0</v>
      </c>
      <c r="OI76" s="109">
        <f>Juniori!OI20</f>
        <v>0</v>
      </c>
      <c r="OJ76" s="109">
        <f>Juniori!OJ20</f>
        <v>0</v>
      </c>
      <c r="OK76" s="109">
        <f>Juniori!OK20</f>
        <v>0</v>
      </c>
      <c r="OL76" s="109">
        <f>Juniori!OL20</f>
        <v>0</v>
      </c>
      <c r="OM76" s="109">
        <f>Juniori!OM20</f>
        <v>0</v>
      </c>
      <c r="ON76" s="109">
        <f>Juniori!ON20</f>
        <v>0</v>
      </c>
      <c r="OO76" s="109">
        <f>Juniori!OO20</f>
        <v>0</v>
      </c>
      <c r="OP76" s="109">
        <f>Juniori!OP20</f>
        <v>0</v>
      </c>
      <c r="OQ76" s="109">
        <f>Juniori!OQ20</f>
        <v>0</v>
      </c>
      <c r="OR76" s="109">
        <f>Juniori!OR20</f>
        <v>0</v>
      </c>
      <c r="OS76" s="109">
        <f>Juniori!OS20</f>
        <v>0</v>
      </c>
      <c r="OT76" s="109">
        <f>Juniori!OT20</f>
        <v>0</v>
      </c>
      <c r="OU76" s="109">
        <f>Juniori!OU20</f>
        <v>0</v>
      </c>
      <c r="OV76" s="109">
        <f>Juniori!OV20</f>
        <v>0</v>
      </c>
      <c r="OW76" s="109">
        <f>Juniori!OW20</f>
        <v>0</v>
      </c>
      <c r="OX76" s="109">
        <f>Juniori!OX20</f>
        <v>0</v>
      </c>
      <c r="OY76" s="109">
        <f>Juniori!OY20</f>
        <v>0</v>
      </c>
      <c r="OZ76" s="109">
        <f>Juniori!OZ20</f>
        <v>0</v>
      </c>
      <c r="PA76" s="109">
        <f>Juniori!PA20</f>
        <v>0</v>
      </c>
      <c r="PB76" s="109">
        <f>Juniori!PB20</f>
        <v>0</v>
      </c>
      <c r="PC76" s="109">
        <f>Juniori!PC20</f>
        <v>0</v>
      </c>
      <c r="PD76" s="109">
        <f>Juniori!PD20</f>
        <v>0</v>
      </c>
      <c r="PE76" s="109">
        <f>Juniori!PE20</f>
        <v>0</v>
      </c>
      <c r="PF76" s="109">
        <f>Juniori!PF20</f>
        <v>0</v>
      </c>
      <c r="PG76" s="109">
        <f>Juniori!PG20</f>
        <v>0</v>
      </c>
      <c r="PH76" s="109">
        <f>Juniori!PH20</f>
        <v>0</v>
      </c>
      <c r="PI76" s="109">
        <f>Juniori!PI20</f>
        <v>0</v>
      </c>
      <c r="PJ76" s="109">
        <f>Juniori!PJ20</f>
        <v>0</v>
      </c>
      <c r="PK76" s="109">
        <f>Juniori!PK20</f>
        <v>0</v>
      </c>
      <c r="PL76" s="109">
        <f>Juniori!PL20</f>
        <v>0</v>
      </c>
      <c r="PM76" s="109">
        <f>Juniori!PM20</f>
        <v>0</v>
      </c>
      <c r="PN76" s="109">
        <f>Juniori!PN20</f>
        <v>0</v>
      </c>
      <c r="PO76" s="109">
        <f>Juniori!PO20</f>
        <v>0</v>
      </c>
      <c r="PP76" s="109">
        <f>Juniori!PP20</f>
        <v>0</v>
      </c>
      <c r="PQ76" s="109">
        <f>Juniori!PQ20</f>
        <v>0</v>
      </c>
      <c r="PR76" s="109">
        <f>Juniori!PR20</f>
        <v>0</v>
      </c>
      <c r="PS76" s="109">
        <f>Juniori!PS20</f>
        <v>0</v>
      </c>
      <c r="PT76" s="109">
        <f>Juniori!PT20</f>
        <v>0</v>
      </c>
      <c r="PU76" s="109">
        <f>Juniori!PU20</f>
        <v>0</v>
      </c>
      <c r="PV76" s="109">
        <f>Juniori!PV20</f>
        <v>0</v>
      </c>
      <c r="PW76" s="109">
        <f>Juniori!PW20</f>
        <v>0</v>
      </c>
      <c r="PX76" s="109">
        <f>Juniori!PX20</f>
        <v>0</v>
      </c>
      <c r="PY76" s="109">
        <f>Juniori!PY20</f>
        <v>0</v>
      </c>
      <c r="PZ76" s="109">
        <f>Juniori!PZ20</f>
        <v>0</v>
      </c>
      <c r="QA76" s="109">
        <f>Juniori!QA20</f>
        <v>0</v>
      </c>
      <c r="QB76" s="109">
        <f>Juniori!QB20</f>
        <v>0</v>
      </c>
      <c r="QC76" s="109">
        <f>Juniori!QC20</f>
        <v>0</v>
      </c>
      <c r="QD76" s="109">
        <f>Juniori!QD20</f>
        <v>0</v>
      </c>
      <c r="QE76" s="109">
        <f>Juniori!QE20</f>
        <v>0</v>
      </c>
      <c r="QF76" s="109">
        <f>Juniori!QF20</f>
        <v>0</v>
      </c>
      <c r="QG76" s="109">
        <f>Juniori!QG20</f>
        <v>0</v>
      </c>
      <c r="QH76" s="109">
        <f>Juniori!QH20</f>
        <v>0</v>
      </c>
      <c r="QI76" s="109">
        <f>Juniori!QI20</f>
        <v>0</v>
      </c>
      <c r="QJ76" s="109">
        <f>Juniori!QJ20</f>
        <v>0</v>
      </c>
      <c r="QK76" s="109">
        <f>Juniori!QK20</f>
        <v>0</v>
      </c>
      <c r="QL76" s="109">
        <f>Juniori!QL20</f>
        <v>0</v>
      </c>
      <c r="QM76" s="109">
        <f>Juniori!QM20</f>
        <v>0</v>
      </c>
      <c r="QN76" s="109">
        <f>Juniori!QN20</f>
        <v>0</v>
      </c>
      <c r="QO76" s="109">
        <f>Juniori!QO20</f>
        <v>0</v>
      </c>
      <c r="QP76" s="109">
        <f>Juniori!QP20</f>
        <v>0</v>
      </c>
      <c r="QQ76" s="109">
        <f>Juniori!QQ20</f>
        <v>0</v>
      </c>
      <c r="QR76" s="109">
        <f>Juniori!QR20</f>
        <v>0</v>
      </c>
      <c r="QS76" s="109">
        <f>Juniori!QS20</f>
        <v>0</v>
      </c>
      <c r="QT76" s="109">
        <f>Juniori!QT20</f>
        <v>0</v>
      </c>
      <c r="QU76" s="109">
        <f>Juniori!QU20</f>
        <v>0</v>
      </c>
      <c r="QV76" s="109">
        <f>Juniori!QV20</f>
        <v>0</v>
      </c>
      <c r="QW76" s="109">
        <f>Juniori!QW20</f>
        <v>0</v>
      </c>
      <c r="QX76" s="109">
        <f>Juniori!QX20</f>
        <v>0</v>
      </c>
      <c r="QY76" s="109">
        <f>Juniori!QY20</f>
        <v>0</v>
      </c>
      <c r="QZ76" s="109">
        <f>Juniori!QZ20</f>
        <v>0</v>
      </c>
      <c r="RA76" s="109">
        <f>Juniori!RA20</f>
        <v>0</v>
      </c>
      <c r="RB76" s="109">
        <f>Juniori!RB20</f>
        <v>0</v>
      </c>
      <c r="RC76" s="109">
        <f>Juniori!RC20</f>
        <v>0</v>
      </c>
      <c r="RD76" s="109">
        <f>Juniori!RD20</f>
        <v>0</v>
      </c>
      <c r="RE76" s="109">
        <f>Juniori!RE20</f>
        <v>0</v>
      </c>
      <c r="RF76" s="109">
        <f>Juniori!RF20</f>
        <v>0</v>
      </c>
      <c r="RG76" s="109">
        <f>Juniori!RG20</f>
        <v>0</v>
      </c>
      <c r="RH76" s="109">
        <f>Juniori!RH20</f>
        <v>0</v>
      </c>
      <c r="RI76" s="109">
        <f>Juniori!RI20</f>
        <v>0</v>
      </c>
      <c r="RJ76" s="109">
        <f>Juniori!RJ20</f>
        <v>0</v>
      </c>
      <c r="RK76" s="109">
        <f>Juniori!RK20</f>
        <v>0</v>
      </c>
      <c r="RL76" s="109">
        <f>Juniori!RL20</f>
        <v>0</v>
      </c>
      <c r="RM76" s="109">
        <f>Juniori!RM20</f>
        <v>0</v>
      </c>
      <c r="RN76" s="109">
        <f>Juniori!RN20</f>
        <v>0</v>
      </c>
      <c r="RO76" s="109">
        <f>Juniori!RO20</f>
        <v>0</v>
      </c>
      <c r="RP76" s="109">
        <f>Juniori!RP20</f>
        <v>0</v>
      </c>
      <c r="RQ76" s="109">
        <f>Juniori!RQ20</f>
        <v>0</v>
      </c>
      <c r="RR76" s="109">
        <f>Juniori!RR20</f>
        <v>0</v>
      </c>
      <c r="RS76" s="109">
        <f>Juniori!RS20</f>
        <v>0</v>
      </c>
      <c r="RT76" s="109">
        <f>Juniori!RT20</f>
        <v>0</v>
      </c>
      <c r="RU76" s="109">
        <f>Juniori!RU20</f>
        <v>0</v>
      </c>
      <c r="RV76" s="109">
        <f>Juniori!RV20</f>
        <v>0</v>
      </c>
      <c r="RW76" s="109">
        <f>Juniori!RW20</f>
        <v>0</v>
      </c>
      <c r="RX76" s="109">
        <f>Juniori!RX20</f>
        <v>0</v>
      </c>
      <c r="RY76" s="109">
        <f>Juniori!RY20</f>
        <v>0</v>
      </c>
      <c r="RZ76" s="109">
        <f>Juniori!RZ20</f>
        <v>0</v>
      </c>
      <c r="SA76" s="109">
        <f>Juniori!SA20</f>
        <v>0</v>
      </c>
      <c r="SB76" s="109">
        <f>Juniori!SB20</f>
        <v>0</v>
      </c>
      <c r="SC76" s="109">
        <f>Juniori!SC20</f>
        <v>0</v>
      </c>
      <c r="SD76" s="109">
        <f>Juniori!SD20</f>
        <v>0</v>
      </c>
      <c r="SE76" s="109">
        <f>Juniori!SE20</f>
        <v>0</v>
      </c>
      <c r="SF76" s="109">
        <f>Juniori!SF20</f>
        <v>0</v>
      </c>
      <c r="SG76" s="109">
        <f>Juniori!SG20</f>
        <v>0</v>
      </c>
      <c r="SH76" s="109">
        <f>Juniori!SH20</f>
        <v>0</v>
      </c>
      <c r="SI76" s="109">
        <f>Juniori!SI20</f>
        <v>0</v>
      </c>
      <c r="SJ76" s="109">
        <f>Juniori!SJ20</f>
        <v>0</v>
      </c>
      <c r="SK76" s="109">
        <f>Juniori!SK20</f>
        <v>0</v>
      </c>
      <c r="SL76" s="109">
        <f>Juniori!SL20</f>
        <v>0</v>
      </c>
      <c r="SM76" s="109">
        <f>Juniori!SM20</f>
        <v>0</v>
      </c>
      <c r="SN76" s="109">
        <f>Juniori!SN20</f>
        <v>0</v>
      </c>
      <c r="SO76" s="109">
        <f>Juniori!SO20</f>
        <v>0</v>
      </c>
      <c r="SP76" s="109">
        <f>Juniori!SP20</f>
        <v>0</v>
      </c>
      <c r="SQ76" s="109">
        <f>Juniori!SQ20</f>
        <v>0</v>
      </c>
      <c r="SR76" s="109">
        <f>Juniori!SR20</f>
        <v>0</v>
      </c>
      <c r="SS76" s="109">
        <f>Juniori!SS20</f>
        <v>0</v>
      </c>
      <c r="ST76" s="109">
        <f>Juniori!ST20</f>
        <v>0</v>
      </c>
      <c r="SU76" s="109">
        <f>Juniori!SU20</f>
        <v>0</v>
      </c>
      <c r="SV76" s="109">
        <f>Juniori!SV20</f>
        <v>0</v>
      </c>
      <c r="SW76" s="109">
        <f>Juniori!SW20</f>
        <v>0</v>
      </c>
      <c r="SX76" s="109">
        <f>Juniori!SX20</f>
        <v>0</v>
      </c>
      <c r="SY76" s="109">
        <f>Juniori!SY20</f>
        <v>0</v>
      </c>
      <c r="SZ76" s="109">
        <f>Juniori!SZ20</f>
        <v>0</v>
      </c>
      <c r="TA76" s="109">
        <f>Juniori!TA20</f>
        <v>0</v>
      </c>
      <c r="TB76" s="109">
        <f>Juniori!TB20</f>
        <v>0</v>
      </c>
    </row>
    <row r="77" spans="1:522" s="1" customFormat="1" ht="18" customHeight="1" x14ac:dyDescent="0.2">
      <c r="A77" s="12"/>
      <c r="B77" s="11"/>
      <c r="E77" s="4" t="s">
        <v>609</v>
      </c>
      <c r="F77" s="1">
        <v>9415</v>
      </c>
      <c r="G77" s="9" t="s">
        <v>132</v>
      </c>
      <c r="H77" s="4"/>
      <c r="I77" s="1">
        <f>SUM(K77:TB77)</f>
        <v>2</v>
      </c>
      <c r="J77" s="12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 t="s">
        <v>535</v>
      </c>
      <c r="DG77" s="109"/>
      <c r="DH77" s="109"/>
      <c r="DI77" s="109"/>
      <c r="DJ77" s="109"/>
      <c r="DK77" s="109"/>
      <c r="DL77" s="109"/>
      <c r="DM77" s="109"/>
      <c r="DN77" s="109">
        <v>2</v>
      </c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 t="s">
        <v>535</v>
      </c>
      <c r="GR77" s="109"/>
      <c r="GS77" s="109"/>
      <c r="GT77" s="109"/>
      <c r="GU77" s="109"/>
      <c r="GV77" s="109" t="s">
        <v>535</v>
      </c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109"/>
      <c r="IV77" s="109"/>
      <c r="IW77" s="109"/>
      <c r="IX77" s="109"/>
      <c r="IY77" s="109"/>
      <c r="IZ77" s="109"/>
      <c r="JA77" s="109"/>
      <c r="JB77" s="109"/>
      <c r="JC77" s="109"/>
      <c r="JD77" s="109"/>
      <c r="JE77" s="109"/>
      <c r="JF77" s="109"/>
      <c r="JG77" s="109"/>
      <c r="JH77" s="109"/>
      <c r="JI77" s="109"/>
      <c r="JJ77" s="109"/>
      <c r="JK77" s="109"/>
      <c r="JL77" s="109"/>
      <c r="JM77" s="109"/>
      <c r="JN77" s="109"/>
      <c r="JO77" s="109"/>
      <c r="JP77" s="109"/>
      <c r="JQ77" s="109"/>
      <c r="JR77" s="109"/>
      <c r="JS77" s="109"/>
      <c r="JT77" s="109"/>
      <c r="JU77" s="109"/>
      <c r="JV77" s="109"/>
      <c r="JW77" s="109"/>
      <c r="JX77" s="109"/>
      <c r="JY77" s="109"/>
      <c r="JZ77" s="109"/>
      <c r="KA77" s="109"/>
      <c r="KB77" s="109"/>
      <c r="KC77" s="109"/>
      <c r="KD77" s="109"/>
      <c r="KE77" s="109"/>
      <c r="KF77" s="109"/>
      <c r="KG77" s="109"/>
      <c r="KH77" s="109"/>
      <c r="KI77" s="109"/>
      <c r="KJ77" s="109"/>
      <c r="KK77" s="109"/>
      <c r="KL77" s="109"/>
      <c r="KM77" s="109"/>
      <c r="KN77" s="109"/>
      <c r="KO77" s="109"/>
      <c r="KP77" s="109"/>
      <c r="KQ77" s="109"/>
      <c r="KR77" s="109"/>
      <c r="KS77" s="109"/>
      <c r="KT77" s="109"/>
      <c r="KU77" s="109"/>
      <c r="KV77" s="109"/>
      <c r="KW77" s="109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09"/>
    </row>
    <row r="78" spans="1:522" s="1" customFormat="1" ht="18" customHeight="1" x14ac:dyDescent="0.2">
      <c r="A78" s="12">
        <v>59</v>
      </c>
      <c r="B78" s="11" t="s">
        <v>334</v>
      </c>
      <c r="C78" s="1">
        <v>12438</v>
      </c>
      <c r="D78" s="1">
        <v>2018</v>
      </c>
      <c r="E78" s="4" t="s">
        <v>333</v>
      </c>
      <c r="F78" s="1">
        <v>5778</v>
      </c>
      <c r="G78" s="9" t="s">
        <v>129</v>
      </c>
      <c r="H78" s="4" t="s">
        <v>69</v>
      </c>
      <c r="I78" s="1">
        <f>SUM(K78:TB78)</f>
        <v>16</v>
      </c>
      <c r="J78" s="12">
        <f>Tabuľka3[[#This Row],[Stĺpec9]]</f>
        <v>16</v>
      </c>
      <c r="K78" s="109">
        <f>Seniori!K65</f>
        <v>0</v>
      </c>
      <c r="L78" s="109">
        <f>Seniori!L65</f>
        <v>0</v>
      </c>
      <c r="M78" s="109">
        <f>Seniori!M65</f>
        <v>1</v>
      </c>
      <c r="N78" s="109">
        <f>Seniori!N65</f>
        <v>0</v>
      </c>
      <c r="O78" s="109">
        <f>Seniori!O65</f>
        <v>0</v>
      </c>
      <c r="P78" s="109">
        <f>Seniori!P65</f>
        <v>0</v>
      </c>
      <c r="Q78" s="109" t="str">
        <f>Seniori!Q65</f>
        <v>o</v>
      </c>
      <c r="R78" s="109">
        <f>Seniori!R65</f>
        <v>0</v>
      </c>
      <c r="S78" s="109">
        <f>Seniori!S65</f>
        <v>0</v>
      </c>
      <c r="T78" s="109">
        <f>Seniori!T65</f>
        <v>0</v>
      </c>
      <c r="U78" s="109">
        <f>Seniori!U65</f>
        <v>0</v>
      </c>
      <c r="V78" s="109">
        <f>Seniori!V65</f>
        <v>0</v>
      </c>
      <c r="W78" s="109">
        <f>Seniori!W65</f>
        <v>0</v>
      </c>
      <c r="X78" s="109">
        <f>Seniori!X65</f>
        <v>0</v>
      </c>
      <c r="Y78" s="109">
        <f>Seniori!Y65</f>
        <v>0</v>
      </c>
      <c r="Z78" s="109">
        <f>Seniori!Z65</f>
        <v>0</v>
      </c>
      <c r="AA78" s="109" t="str">
        <f>Seniori!AA65</f>
        <v>o</v>
      </c>
      <c r="AB78" s="109">
        <f>Seniori!AB65</f>
        <v>0</v>
      </c>
      <c r="AC78" s="109">
        <f>Seniori!AC65</f>
        <v>0</v>
      </c>
      <c r="AD78" s="109">
        <f>Seniori!AD65</f>
        <v>4</v>
      </c>
      <c r="AE78" s="109">
        <f>Seniori!AE65</f>
        <v>0</v>
      </c>
      <c r="AF78" s="109">
        <f>Seniori!AF65</f>
        <v>0</v>
      </c>
      <c r="AG78" s="109">
        <f>Seniori!AG65</f>
        <v>0</v>
      </c>
      <c r="AH78" s="109">
        <f>Seniori!AH65</f>
        <v>0</v>
      </c>
      <c r="AI78" s="109">
        <f>Seniori!AI65</f>
        <v>0</v>
      </c>
      <c r="AJ78" s="109">
        <f>Seniori!AJ65</f>
        <v>0</v>
      </c>
      <c r="AK78" s="109">
        <f>Seniori!AK65</f>
        <v>0</v>
      </c>
      <c r="AL78" s="109">
        <f>Seniori!AL65</f>
        <v>0</v>
      </c>
      <c r="AM78" s="109">
        <f>Seniori!AM65</f>
        <v>0</v>
      </c>
      <c r="AN78" s="109">
        <f>Seniori!AN65</f>
        <v>0</v>
      </c>
      <c r="AO78" s="109">
        <f>Seniori!AO65</f>
        <v>0</v>
      </c>
      <c r="AP78" s="109">
        <f>Seniori!AP65</f>
        <v>0</v>
      </c>
      <c r="AQ78" s="109">
        <f>Seniori!AQ65</f>
        <v>0</v>
      </c>
      <c r="AR78" s="109">
        <f>Seniori!AR65</f>
        <v>0</v>
      </c>
      <c r="AS78" s="109">
        <f>Seniori!AS65</f>
        <v>0</v>
      </c>
      <c r="AT78" s="109">
        <f>Seniori!AT65</f>
        <v>0</v>
      </c>
      <c r="AU78" s="109">
        <f>Seniori!AU65</f>
        <v>0</v>
      </c>
      <c r="AV78" s="109">
        <f>Seniori!AV65</f>
        <v>0</v>
      </c>
      <c r="AW78" s="109">
        <f>Seniori!AW65</f>
        <v>0</v>
      </c>
      <c r="AX78" s="109">
        <f>Seniori!AX65</f>
        <v>0</v>
      </c>
      <c r="AY78" s="109">
        <f>Seniori!AY65</f>
        <v>0</v>
      </c>
      <c r="AZ78" s="109">
        <f>Seniori!AZ65</f>
        <v>0</v>
      </c>
      <c r="BA78" s="109">
        <f>Seniori!BA65</f>
        <v>0</v>
      </c>
      <c r="BB78" s="109">
        <f>Seniori!BB65</f>
        <v>0</v>
      </c>
      <c r="BC78" s="109">
        <f>Seniori!BC65</f>
        <v>0</v>
      </c>
      <c r="BD78" s="109">
        <f>Seniori!BD65</f>
        <v>0</v>
      </c>
      <c r="BE78" s="109">
        <f>Seniori!BE65</f>
        <v>0</v>
      </c>
      <c r="BF78" s="109">
        <f>Seniori!BF65</f>
        <v>0</v>
      </c>
      <c r="BG78" s="109">
        <f>Seniori!BG65</f>
        <v>0</v>
      </c>
      <c r="BH78" s="109">
        <f>Seniori!BH65</f>
        <v>0</v>
      </c>
      <c r="BI78" s="109">
        <f>Seniori!BI65</f>
        <v>0</v>
      </c>
      <c r="BJ78" s="109">
        <f>Seniori!BJ65</f>
        <v>0</v>
      </c>
      <c r="BK78" s="109">
        <f>Seniori!BK65</f>
        <v>0</v>
      </c>
      <c r="BL78" s="109">
        <f>Seniori!BL65</f>
        <v>0</v>
      </c>
      <c r="BM78" s="109">
        <f>Seniori!BM65</f>
        <v>0</v>
      </c>
      <c r="BN78" s="109">
        <f>Seniori!BN65</f>
        <v>0</v>
      </c>
      <c r="BO78" s="109">
        <f>Seniori!BO65</f>
        <v>0</v>
      </c>
      <c r="BP78" s="109">
        <f>Seniori!BP65</f>
        <v>0</v>
      </c>
      <c r="BQ78" s="109">
        <f>Seniori!BQ65</f>
        <v>0</v>
      </c>
      <c r="BR78" s="109">
        <f>Seniori!BR65</f>
        <v>0</v>
      </c>
      <c r="BS78" s="109">
        <f>Seniori!BS65</f>
        <v>0</v>
      </c>
      <c r="BT78" s="109">
        <f>Seniori!BT65</f>
        <v>0</v>
      </c>
      <c r="BU78" s="109">
        <f>Seniori!BU65</f>
        <v>0</v>
      </c>
      <c r="BV78" s="109">
        <f>Seniori!BV65</f>
        <v>0</v>
      </c>
      <c r="BW78" s="109">
        <f>Seniori!BW65</f>
        <v>0</v>
      </c>
      <c r="BX78" s="109">
        <f>Seniori!BX65</f>
        <v>0</v>
      </c>
      <c r="BY78" s="109">
        <f>Seniori!BY65</f>
        <v>0</v>
      </c>
      <c r="BZ78" s="109">
        <f>Seniori!BZ65</f>
        <v>0</v>
      </c>
      <c r="CA78" s="109">
        <f>Seniori!CA65</f>
        <v>0</v>
      </c>
      <c r="CB78" s="109">
        <f>Seniori!CB65</f>
        <v>0</v>
      </c>
      <c r="CC78" s="109">
        <f>Seniori!CC65</f>
        <v>0</v>
      </c>
      <c r="CD78" s="109">
        <f>Seniori!CD65</f>
        <v>0</v>
      </c>
      <c r="CE78" s="109">
        <f>Seniori!CE65</f>
        <v>0</v>
      </c>
      <c r="CF78" s="109">
        <f>Seniori!CF65</f>
        <v>0</v>
      </c>
      <c r="CG78" s="109">
        <f>Seniori!CG65</f>
        <v>0</v>
      </c>
      <c r="CH78" s="109">
        <f>Seniori!CH65</f>
        <v>0</v>
      </c>
      <c r="CI78" s="109">
        <f>Seniori!CI65</f>
        <v>0</v>
      </c>
      <c r="CJ78" s="109">
        <f>Seniori!CJ65</f>
        <v>0</v>
      </c>
      <c r="CK78" s="109">
        <f>Seniori!CK65</f>
        <v>0</v>
      </c>
      <c r="CL78" s="109">
        <f>Seniori!CL65</f>
        <v>0</v>
      </c>
      <c r="CM78" s="109">
        <f>Seniori!CM65</f>
        <v>0</v>
      </c>
      <c r="CN78" s="109">
        <f>Seniori!CN65</f>
        <v>0</v>
      </c>
      <c r="CO78" s="109">
        <f>Seniori!CO65</f>
        <v>0</v>
      </c>
      <c r="CP78" s="109">
        <f>Seniori!CP65</f>
        <v>0</v>
      </c>
      <c r="CQ78" s="109">
        <f>Seniori!CQ65</f>
        <v>0</v>
      </c>
      <c r="CR78" s="109">
        <f>Seniori!CR65</f>
        <v>0</v>
      </c>
      <c r="CS78" s="109">
        <f>Seniori!CS65</f>
        <v>0</v>
      </c>
      <c r="CT78" s="109">
        <f>Seniori!CT65</f>
        <v>0</v>
      </c>
      <c r="CU78" s="109">
        <f>Seniori!CU65</f>
        <v>0</v>
      </c>
      <c r="CV78" s="109">
        <f>Seniori!CV65</f>
        <v>0</v>
      </c>
      <c r="CW78" s="109">
        <f>Seniori!CW65</f>
        <v>0</v>
      </c>
      <c r="CX78" s="109">
        <f>Seniori!CX65</f>
        <v>0</v>
      </c>
      <c r="CY78" s="109">
        <f>Seniori!CY65</f>
        <v>0</v>
      </c>
      <c r="CZ78" s="109">
        <f>Seniori!CZ65</f>
        <v>0</v>
      </c>
      <c r="DA78" s="109">
        <f>Seniori!DA65</f>
        <v>0</v>
      </c>
      <c r="DB78" s="109">
        <f>Seniori!DB65</f>
        <v>0</v>
      </c>
      <c r="DC78" s="109">
        <f>Seniori!DC65</f>
        <v>0</v>
      </c>
      <c r="DD78" s="109">
        <f>Seniori!DD65</f>
        <v>0</v>
      </c>
      <c r="DE78" s="109">
        <f>Seniori!DE65</f>
        <v>0</v>
      </c>
      <c r="DF78" s="109">
        <f>Seniori!DF65</f>
        <v>0</v>
      </c>
      <c r="DG78" s="109">
        <f>Seniori!DG65</f>
        <v>0</v>
      </c>
      <c r="DH78" s="109">
        <f>Seniori!DH65</f>
        <v>0</v>
      </c>
      <c r="DI78" s="109">
        <f>Seniori!DI65</f>
        <v>0</v>
      </c>
      <c r="DJ78" s="109">
        <f>Seniori!DJ65</f>
        <v>0</v>
      </c>
      <c r="DK78" s="109">
        <f>Seniori!DK65</f>
        <v>0</v>
      </c>
      <c r="DL78" s="109">
        <f>Seniori!DL65</f>
        <v>0</v>
      </c>
      <c r="DM78" s="109">
        <f>Seniori!DM65</f>
        <v>0</v>
      </c>
      <c r="DN78" s="109">
        <f>Seniori!DN65</f>
        <v>0</v>
      </c>
      <c r="DO78" s="109">
        <f>Seniori!DO65</f>
        <v>0</v>
      </c>
      <c r="DP78" s="109">
        <f>Seniori!DP65</f>
        <v>0</v>
      </c>
      <c r="DQ78" s="109">
        <f>Seniori!DQ65</f>
        <v>0</v>
      </c>
      <c r="DR78" s="109">
        <f>Seniori!DR65</f>
        <v>0</v>
      </c>
      <c r="DS78" s="109">
        <f>Seniori!DS65</f>
        <v>0</v>
      </c>
      <c r="DT78" s="109">
        <f>Seniori!DT65</f>
        <v>0</v>
      </c>
      <c r="DU78" s="109">
        <f>Seniori!DU65</f>
        <v>0</v>
      </c>
      <c r="DV78" s="109">
        <f>Seniori!DV65</f>
        <v>0</v>
      </c>
      <c r="DW78" s="109">
        <f>Seniori!DW65</f>
        <v>0</v>
      </c>
      <c r="DX78" s="109">
        <f>Seniori!DX65</f>
        <v>0</v>
      </c>
      <c r="DY78" s="109">
        <f>Seniori!DY65</f>
        <v>0</v>
      </c>
      <c r="DZ78" s="109">
        <f>Seniori!DZ65</f>
        <v>0</v>
      </c>
      <c r="EA78" s="109">
        <f>Seniori!EA65</f>
        <v>0</v>
      </c>
      <c r="EB78" s="109">
        <f>Seniori!EB65</f>
        <v>0</v>
      </c>
      <c r="EC78" s="109">
        <f>Seniori!EC65</f>
        <v>0</v>
      </c>
      <c r="ED78" s="109">
        <f>Seniori!ED65</f>
        <v>0</v>
      </c>
      <c r="EE78" s="109">
        <f>Seniori!EE65</f>
        <v>0</v>
      </c>
      <c r="EF78" s="109">
        <f>Seniori!EF65</f>
        <v>0</v>
      </c>
      <c r="EG78" s="109">
        <f>Seniori!EG65</f>
        <v>0</v>
      </c>
      <c r="EH78" s="109">
        <f>Seniori!EH65</f>
        <v>0</v>
      </c>
      <c r="EI78" s="109">
        <f>Seniori!EI65</f>
        <v>0</v>
      </c>
      <c r="EJ78" s="109">
        <f>Seniori!EJ65</f>
        <v>0</v>
      </c>
      <c r="EK78" s="109">
        <f>Seniori!EK65</f>
        <v>0</v>
      </c>
      <c r="EL78" s="109">
        <f>Seniori!EL65</f>
        <v>0</v>
      </c>
      <c r="EM78" s="109">
        <f>Seniori!EM65</f>
        <v>0</v>
      </c>
      <c r="EN78" s="109">
        <f>Seniori!EN65</f>
        <v>0</v>
      </c>
      <c r="EO78" s="109">
        <f>Seniori!EO65</f>
        <v>0</v>
      </c>
      <c r="EP78" s="109">
        <f>Seniori!EP65</f>
        <v>0</v>
      </c>
      <c r="EQ78" s="109">
        <f>Seniori!EQ65</f>
        <v>0</v>
      </c>
      <c r="ER78" s="109">
        <f>Seniori!ER65</f>
        <v>0</v>
      </c>
      <c r="ES78" s="109">
        <f>Seniori!ES65</f>
        <v>0</v>
      </c>
      <c r="ET78" s="109">
        <f>Seniori!ET65</f>
        <v>0</v>
      </c>
      <c r="EU78" s="109">
        <f>Seniori!EU65</f>
        <v>0</v>
      </c>
      <c r="EV78" s="109">
        <f>Seniori!EV65</f>
        <v>0</v>
      </c>
      <c r="EW78" s="109">
        <f>Seniori!EW65</f>
        <v>0</v>
      </c>
      <c r="EX78" s="109">
        <f>Seniori!EX65</f>
        <v>0</v>
      </c>
      <c r="EY78" s="109">
        <f>Seniori!EY65</f>
        <v>0</v>
      </c>
      <c r="EZ78" s="109">
        <f>Seniori!EZ65</f>
        <v>0</v>
      </c>
      <c r="FA78" s="109">
        <f>Seniori!FA65</f>
        <v>0</v>
      </c>
      <c r="FB78" s="109">
        <f>Seniori!FB65</f>
        <v>0</v>
      </c>
      <c r="FC78" s="109">
        <f>Seniori!FC65</f>
        <v>0</v>
      </c>
      <c r="FD78" s="109">
        <f>Seniori!FD65</f>
        <v>0</v>
      </c>
      <c r="FE78" s="109">
        <f>Seniori!FE65</f>
        <v>0</v>
      </c>
      <c r="FF78" s="109">
        <f>Seniori!FF65</f>
        <v>0</v>
      </c>
      <c r="FG78" s="109">
        <f>Seniori!FG65</f>
        <v>0</v>
      </c>
      <c r="FH78" s="109">
        <f>Seniori!FH65</f>
        <v>0</v>
      </c>
      <c r="FI78" s="109">
        <f>Seniori!FI65</f>
        <v>0</v>
      </c>
      <c r="FJ78" s="109">
        <f>Seniori!FJ65</f>
        <v>0</v>
      </c>
      <c r="FK78" s="109">
        <f>Seniori!FK65</f>
        <v>0</v>
      </c>
      <c r="FL78" s="109">
        <f>Seniori!FL65</f>
        <v>0</v>
      </c>
      <c r="FM78" s="109">
        <f>Seniori!FM65</f>
        <v>0</v>
      </c>
      <c r="FN78" s="109">
        <f>Seniori!FN65</f>
        <v>0</v>
      </c>
      <c r="FO78" s="109">
        <f>Seniori!FO65</f>
        <v>0</v>
      </c>
      <c r="FP78" s="109">
        <f>Seniori!FP65</f>
        <v>0</v>
      </c>
      <c r="FQ78" s="109">
        <f>Seniori!FQ65</f>
        <v>0</v>
      </c>
      <c r="FR78" s="109">
        <f>Seniori!FR65</f>
        <v>0</v>
      </c>
      <c r="FS78" s="109">
        <f>Seniori!FS65</f>
        <v>0</v>
      </c>
      <c r="FT78" s="109">
        <f>Seniori!FT65</f>
        <v>0</v>
      </c>
      <c r="FU78" s="109">
        <f>Seniori!FU65</f>
        <v>0</v>
      </c>
      <c r="FV78" s="109">
        <f>Seniori!FV65</f>
        <v>0</v>
      </c>
      <c r="FW78" s="109">
        <f>Seniori!FW65</f>
        <v>0</v>
      </c>
      <c r="FX78" s="109">
        <f>Seniori!FX65</f>
        <v>0</v>
      </c>
      <c r="FY78" s="109" t="str">
        <f>Seniori!FY65</f>
        <v>o</v>
      </c>
      <c r="FZ78" s="109">
        <f>Seniori!FZ65</f>
        <v>0</v>
      </c>
      <c r="GA78" s="109" t="str">
        <f>Seniori!GA65</f>
        <v>o</v>
      </c>
      <c r="GB78" s="109">
        <f>Seniori!GB65</f>
        <v>0</v>
      </c>
      <c r="GC78" s="109">
        <f>Seniori!GC65</f>
        <v>0</v>
      </c>
      <c r="GD78" s="109">
        <f>Seniori!GD65</f>
        <v>0</v>
      </c>
      <c r="GE78" s="109">
        <f>Seniori!GE65</f>
        <v>0</v>
      </c>
      <c r="GF78" s="109">
        <f>Seniori!GF65</f>
        <v>0</v>
      </c>
      <c r="GG78" s="109">
        <f>Seniori!GG65</f>
        <v>0</v>
      </c>
      <c r="GH78" s="109">
        <f>Seniori!GH65</f>
        <v>0</v>
      </c>
      <c r="GI78" s="109">
        <f>Seniori!GI65</f>
        <v>0</v>
      </c>
      <c r="GJ78" s="109">
        <f>Seniori!GJ65</f>
        <v>0</v>
      </c>
      <c r="GK78" s="109">
        <f>Seniori!GK65</f>
        <v>0</v>
      </c>
      <c r="GL78" s="109">
        <f>Seniori!GL65</f>
        <v>0</v>
      </c>
      <c r="GM78" s="109">
        <f>Seniori!GM65</f>
        <v>0</v>
      </c>
      <c r="GN78" s="109">
        <f>Seniori!GN65</f>
        <v>0</v>
      </c>
      <c r="GO78" s="109">
        <f>Seniori!GO65</f>
        <v>0</v>
      </c>
      <c r="GP78" s="109">
        <f>Seniori!GP65</f>
        <v>0</v>
      </c>
      <c r="GQ78" s="109">
        <f>Seniori!GQ65</f>
        <v>0</v>
      </c>
      <c r="GR78" s="109">
        <f>Seniori!GR65</f>
        <v>0</v>
      </c>
      <c r="GS78" s="109">
        <f>Seniori!GS65</f>
        <v>0</v>
      </c>
      <c r="GT78" s="109">
        <f>Seniori!GT65</f>
        <v>0</v>
      </c>
      <c r="GU78" s="109">
        <f>Seniori!GU65</f>
        <v>0</v>
      </c>
      <c r="GV78" s="109">
        <f>Seniori!GV65</f>
        <v>0</v>
      </c>
      <c r="GW78" s="109">
        <f>Seniori!GW65</f>
        <v>0</v>
      </c>
      <c r="GX78" s="109">
        <f>Seniori!GX65</f>
        <v>0</v>
      </c>
      <c r="GY78" s="109">
        <f>Seniori!GY65</f>
        <v>0</v>
      </c>
      <c r="GZ78" s="109">
        <f>Seniori!GZ65</f>
        <v>0</v>
      </c>
      <c r="HA78" s="109">
        <f>Seniori!HA65</f>
        <v>0</v>
      </c>
      <c r="HB78" s="109">
        <f>Seniori!HB65</f>
        <v>0</v>
      </c>
      <c r="HC78" s="109">
        <f>Seniori!HC65</f>
        <v>0</v>
      </c>
      <c r="HD78" s="109">
        <f>Seniori!HD65</f>
        <v>0</v>
      </c>
      <c r="HE78" s="109">
        <f>Seniori!HE65</f>
        <v>0</v>
      </c>
      <c r="HF78" s="109">
        <f>Seniori!HF65</f>
        <v>0</v>
      </c>
      <c r="HG78" s="109">
        <f>Seniori!HG65</f>
        <v>0</v>
      </c>
      <c r="HH78" s="109">
        <f>Seniori!HH65</f>
        <v>0</v>
      </c>
      <c r="HI78" s="109">
        <f>Seniori!HI65</f>
        <v>0</v>
      </c>
      <c r="HJ78" s="109">
        <f>Seniori!HJ65</f>
        <v>0</v>
      </c>
      <c r="HK78" s="109">
        <f>Seniori!HK65</f>
        <v>0</v>
      </c>
      <c r="HL78" s="109">
        <f>Seniori!HL65</f>
        <v>0</v>
      </c>
      <c r="HM78" s="109">
        <f>Seniori!HM65</f>
        <v>0</v>
      </c>
      <c r="HN78" s="109">
        <f>Seniori!HN65</f>
        <v>0</v>
      </c>
      <c r="HO78" s="109">
        <f>Seniori!HO65</f>
        <v>0</v>
      </c>
      <c r="HP78" s="109">
        <f>Seniori!HP65</f>
        <v>0</v>
      </c>
      <c r="HQ78" s="109">
        <f>Seniori!HQ65</f>
        <v>0</v>
      </c>
      <c r="HR78" s="109">
        <f>Seniori!HR65</f>
        <v>0</v>
      </c>
      <c r="HS78" s="109">
        <f>Seniori!HS65</f>
        <v>0</v>
      </c>
      <c r="HT78" s="109">
        <f>Seniori!HT65</f>
        <v>0</v>
      </c>
      <c r="HU78" s="109">
        <f>Seniori!HU65</f>
        <v>0</v>
      </c>
      <c r="HV78" s="109">
        <f>Seniori!HV65</f>
        <v>0</v>
      </c>
      <c r="HW78" s="109">
        <f>Seniori!HW65</f>
        <v>0</v>
      </c>
      <c r="HX78" s="109">
        <f>Seniori!HX65</f>
        <v>0</v>
      </c>
      <c r="HY78" s="109">
        <f>Seniori!HY65</f>
        <v>0</v>
      </c>
      <c r="HZ78" s="109">
        <f>Seniori!HZ65</f>
        <v>0</v>
      </c>
      <c r="IA78" s="109">
        <f>Seniori!IA65</f>
        <v>0</v>
      </c>
      <c r="IB78" s="109">
        <f>Seniori!IB65</f>
        <v>0</v>
      </c>
      <c r="IC78" s="109">
        <f>Seniori!IC65</f>
        <v>0</v>
      </c>
      <c r="ID78" s="109">
        <f>Seniori!ID65</f>
        <v>0</v>
      </c>
      <c r="IE78" s="109">
        <f>Seniori!IE65</f>
        <v>0</v>
      </c>
      <c r="IF78" s="109">
        <f>Seniori!IF65</f>
        <v>0</v>
      </c>
      <c r="IG78" s="109">
        <f>Seniori!IG65</f>
        <v>0</v>
      </c>
      <c r="IH78" s="109">
        <f>Seniori!IH65</f>
        <v>0</v>
      </c>
      <c r="II78" s="109">
        <f>Seniori!II65</f>
        <v>0</v>
      </c>
      <c r="IJ78" s="109">
        <f>Seniori!IJ65</f>
        <v>0</v>
      </c>
      <c r="IK78" s="109">
        <f>Seniori!IK65</f>
        <v>0</v>
      </c>
      <c r="IL78" s="109">
        <f>Seniori!IL65</f>
        <v>0</v>
      </c>
      <c r="IM78" s="109">
        <f>Seniori!IM65</f>
        <v>0</v>
      </c>
      <c r="IN78" s="109">
        <f>Seniori!IN65</f>
        <v>0</v>
      </c>
      <c r="IO78" s="109">
        <f>Seniori!IO65</f>
        <v>0</v>
      </c>
      <c r="IP78" s="109">
        <f>Seniori!IP65</f>
        <v>0</v>
      </c>
      <c r="IQ78" s="109">
        <f>Seniori!IQ65</f>
        <v>0</v>
      </c>
      <c r="IR78" s="109" t="str">
        <f>Seniori!IR65</f>
        <v>o</v>
      </c>
      <c r="IS78" s="109">
        <f>Seniori!IS65</f>
        <v>2</v>
      </c>
      <c r="IT78" s="109">
        <f>Seniori!IT65</f>
        <v>0</v>
      </c>
      <c r="IU78" s="109">
        <f>Seniori!IU65</f>
        <v>0</v>
      </c>
      <c r="IV78" s="109">
        <f>Seniori!IV65</f>
        <v>0</v>
      </c>
      <c r="IW78" s="109">
        <f>Seniori!IW65</f>
        <v>0</v>
      </c>
      <c r="IX78" s="109">
        <f>Seniori!IX65</f>
        <v>0</v>
      </c>
      <c r="IY78" s="109">
        <f>Seniori!IY65</f>
        <v>0</v>
      </c>
      <c r="IZ78" s="109">
        <f>Seniori!IZ65</f>
        <v>0</v>
      </c>
      <c r="JA78" s="109">
        <f>Seniori!JA65</f>
        <v>0</v>
      </c>
      <c r="JB78" s="109">
        <f>Seniori!JB65</f>
        <v>9</v>
      </c>
      <c r="JC78" s="109" t="str">
        <f>Seniori!JC65</f>
        <v>o</v>
      </c>
      <c r="JD78" s="109">
        <f>Seniori!JD65</f>
        <v>0</v>
      </c>
      <c r="JE78" s="109">
        <f>Seniori!JE65</f>
        <v>0</v>
      </c>
      <c r="JF78" s="109">
        <f>Seniori!JF65</f>
        <v>0</v>
      </c>
      <c r="JG78" s="109">
        <f>Seniori!JG65</f>
        <v>0</v>
      </c>
      <c r="JH78" s="109">
        <f>Seniori!JH65</f>
        <v>0</v>
      </c>
      <c r="JI78" s="109">
        <f>Seniori!JI65</f>
        <v>0</v>
      </c>
      <c r="JJ78" s="109">
        <f>Seniori!JJ65</f>
        <v>0</v>
      </c>
      <c r="JK78" s="109">
        <f>Seniori!JK65</f>
        <v>0</v>
      </c>
      <c r="JL78" s="109">
        <f>Seniori!JL65</f>
        <v>0</v>
      </c>
      <c r="JM78" s="109">
        <f>Seniori!JM65</f>
        <v>0</v>
      </c>
      <c r="JN78" s="109">
        <f>Seniori!JN65</f>
        <v>0</v>
      </c>
      <c r="JO78" s="109">
        <f>Seniori!JO65</f>
        <v>0</v>
      </c>
      <c r="JP78" s="109">
        <f>Seniori!JP65</f>
        <v>0</v>
      </c>
      <c r="JQ78" s="109">
        <f>Seniori!JQ65</f>
        <v>0</v>
      </c>
      <c r="JR78" s="109">
        <f>Seniori!JR65</f>
        <v>0</v>
      </c>
      <c r="JS78" s="109">
        <f>Seniori!JS65</f>
        <v>0</v>
      </c>
      <c r="JT78" s="109">
        <f>Seniori!JT65</f>
        <v>0</v>
      </c>
      <c r="JU78" s="109">
        <f>Seniori!JU65</f>
        <v>0</v>
      </c>
      <c r="JV78" s="109">
        <f>Seniori!JV65</f>
        <v>0</v>
      </c>
      <c r="JW78" s="109">
        <f>Seniori!JW65</f>
        <v>0</v>
      </c>
      <c r="JX78" s="109">
        <f>Seniori!JX65</f>
        <v>0</v>
      </c>
      <c r="JY78" s="109">
        <f>Seniori!JY65</f>
        <v>0</v>
      </c>
      <c r="JZ78" s="109">
        <f>Seniori!JZ65</f>
        <v>0</v>
      </c>
      <c r="KA78" s="109">
        <f>Seniori!KA65</f>
        <v>0</v>
      </c>
      <c r="KB78" s="109">
        <f>Seniori!KB65</f>
        <v>0</v>
      </c>
      <c r="KC78" s="109">
        <f>Seniori!KC65</f>
        <v>0</v>
      </c>
      <c r="KD78" s="109">
        <f>Seniori!KD65</f>
        <v>0</v>
      </c>
      <c r="KE78" s="109">
        <f>Seniori!KE65</f>
        <v>0</v>
      </c>
      <c r="KF78" s="109">
        <f>Seniori!KF65</f>
        <v>0</v>
      </c>
      <c r="KG78" s="109">
        <f>Seniori!KG65</f>
        <v>0</v>
      </c>
      <c r="KH78" s="109">
        <f>Seniori!KH65</f>
        <v>0</v>
      </c>
      <c r="KI78" s="109">
        <f>Seniori!KI65</f>
        <v>0</v>
      </c>
      <c r="KJ78" s="109">
        <f>Seniori!KJ65</f>
        <v>0</v>
      </c>
      <c r="KK78" s="109">
        <f>Seniori!KK65</f>
        <v>0</v>
      </c>
      <c r="KL78" s="109">
        <f>Seniori!KL65</f>
        <v>0</v>
      </c>
      <c r="KM78" s="109">
        <f>Seniori!KM65</f>
        <v>0</v>
      </c>
      <c r="KN78" s="109">
        <f>Seniori!KN65</f>
        <v>0</v>
      </c>
      <c r="KO78" s="109">
        <f>Seniori!KO65</f>
        <v>0</v>
      </c>
      <c r="KP78" s="109">
        <f>Seniori!KP65</f>
        <v>0</v>
      </c>
      <c r="KQ78" s="109">
        <f>Seniori!KQ65</f>
        <v>0</v>
      </c>
      <c r="KR78" s="109">
        <f>Seniori!KR65</f>
        <v>0</v>
      </c>
      <c r="KS78" s="109">
        <f>Seniori!KS65</f>
        <v>0</v>
      </c>
      <c r="KT78" s="109">
        <f>Seniori!KT65</f>
        <v>0</v>
      </c>
      <c r="KU78" s="109">
        <f>Seniori!KU65</f>
        <v>0</v>
      </c>
      <c r="KV78" s="109">
        <f>Seniori!KV65</f>
        <v>0</v>
      </c>
      <c r="KW78" s="109">
        <f>Seniori!KW65</f>
        <v>0</v>
      </c>
      <c r="KX78" s="109">
        <f>Seniori!KX65</f>
        <v>0</v>
      </c>
      <c r="KY78" s="109">
        <f>Seniori!KY65</f>
        <v>0</v>
      </c>
      <c r="KZ78" s="109">
        <f>Seniori!KZ65</f>
        <v>0</v>
      </c>
      <c r="LA78" s="109">
        <f>Seniori!LA65</f>
        <v>0</v>
      </c>
      <c r="LB78" s="109">
        <f>Seniori!LB65</f>
        <v>0</v>
      </c>
      <c r="LC78" s="109">
        <f>Seniori!LC65</f>
        <v>0</v>
      </c>
      <c r="LD78" s="109">
        <f>Seniori!LD65</f>
        <v>0</v>
      </c>
      <c r="LE78" s="109">
        <f>Seniori!LE65</f>
        <v>0</v>
      </c>
      <c r="LF78" s="109">
        <f>Seniori!LF65</f>
        <v>0</v>
      </c>
      <c r="LG78" s="109">
        <f>Seniori!LG65</f>
        <v>0</v>
      </c>
      <c r="LH78" s="109">
        <f>Seniori!LH65</f>
        <v>0</v>
      </c>
      <c r="LI78" s="109">
        <f>Seniori!LI65</f>
        <v>0</v>
      </c>
      <c r="LJ78" s="109">
        <f>Seniori!LJ65</f>
        <v>0</v>
      </c>
      <c r="LK78" s="109">
        <f>Seniori!LK65</f>
        <v>0</v>
      </c>
      <c r="LL78" s="109">
        <f>Seniori!LL65</f>
        <v>0</v>
      </c>
      <c r="LM78" s="109">
        <f>Seniori!LM65</f>
        <v>0</v>
      </c>
      <c r="LN78" s="109">
        <f>Seniori!LN65</f>
        <v>0</v>
      </c>
      <c r="LO78" s="109">
        <f>Seniori!LO65</f>
        <v>0</v>
      </c>
      <c r="LP78" s="109">
        <f>Seniori!LP65</f>
        <v>0</v>
      </c>
      <c r="LQ78" s="109">
        <f>Seniori!LQ65</f>
        <v>0</v>
      </c>
      <c r="LR78" s="109">
        <f>Seniori!LR65</f>
        <v>0</v>
      </c>
      <c r="LS78" s="109">
        <f>Seniori!LS65</f>
        <v>0</v>
      </c>
      <c r="LT78" s="109">
        <f>Seniori!LT65</f>
        <v>0</v>
      </c>
      <c r="LU78" s="109">
        <f>Seniori!LU65</f>
        <v>0</v>
      </c>
      <c r="LV78" s="109">
        <f>Seniori!LV65</f>
        <v>0</v>
      </c>
      <c r="LW78" s="109">
        <f>Seniori!LW65</f>
        <v>0</v>
      </c>
      <c r="LX78" s="109">
        <f>Seniori!LX65</f>
        <v>0</v>
      </c>
      <c r="LY78" s="109">
        <f>Seniori!LY65</f>
        <v>0</v>
      </c>
      <c r="LZ78" s="109">
        <f>Seniori!LZ65</f>
        <v>0</v>
      </c>
      <c r="MA78" s="109">
        <f>Seniori!MA65</f>
        <v>0</v>
      </c>
      <c r="MB78" s="109">
        <f>Seniori!MB65</f>
        <v>0</v>
      </c>
      <c r="MC78" s="109">
        <f>Seniori!MC65</f>
        <v>0</v>
      </c>
      <c r="MD78" s="109">
        <f>Seniori!MD65</f>
        <v>0</v>
      </c>
      <c r="ME78" s="109">
        <f>Seniori!ME65</f>
        <v>0</v>
      </c>
      <c r="MF78" s="109">
        <f>Seniori!MF65</f>
        <v>0</v>
      </c>
      <c r="MG78" s="109">
        <f>Seniori!MG65</f>
        <v>0</v>
      </c>
      <c r="MH78" s="109">
        <f>Seniori!MH65</f>
        <v>0</v>
      </c>
      <c r="MI78" s="109">
        <f>Seniori!MI65</f>
        <v>0</v>
      </c>
      <c r="MJ78" s="109">
        <f>Seniori!MJ65</f>
        <v>0</v>
      </c>
      <c r="MK78" s="109">
        <f>Seniori!MK65</f>
        <v>0</v>
      </c>
      <c r="ML78" s="109">
        <f>Seniori!ML65</f>
        <v>0</v>
      </c>
      <c r="MM78" s="109">
        <f>Seniori!MM65</f>
        <v>0</v>
      </c>
      <c r="MN78" s="109">
        <f>Seniori!MN65</f>
        <v>0</v>
      </c>
      <c r="MO78" s="109">
        <f>Seniori!MO65</f>
        <v>0</v>
      </c>
      <c r="MP78" s="109">
        <f>Seniori!MP65</f>
        <v>0</v>
      </c>
      <c r="MQ78" s="109">
        <f>Seniori!MQ65</f>
        <v>0</v>
      </c>
      <c r="MR78" s="109">
        <f>Seniori!MR65</f>
        <v>0</v>
      </c>
      <c r="MS78" s="109">
        <f>Seniori!MS65</f>
        <v>0</v>
      </c>
      <c r="MT78" s="109">
        <f>Seniori!MT65</f>
        <v>0</v>
      </c>
      <c r="MU78" s="109">
        <f>Seniori!MU65</f>
        <v>0</v>
      </c>
      <c r="MV78" s="109">
        <f>Seniori!MV65</f>
        <v>0</v>
      </c>
      <c r="MW78" s="109">
        <f>Seniori!MW65</f>
        <v>0</v>
      </c>
      <c r="MX78" s="109">
        <f>Seniori!MX65</f>
        <v>0</v>
      </c>
      <c r="MY78" s="109">
        <f>Seniori!MY65</f>
        <v>0</v>
      </c>
      <c r="MZ78" s="109">
        <f>Seniori!MZ65</f>
        <v>0</v>
      </c>
      <c r="NA78" s="109">
        <f>Seniori!NA65</f>
        <v>0</v>
      </c>
      <c r="NB78" s="109">
        <f>Seniori!NB65</f>
        <v>0</v>
      </c>
      <c r="NC78" s="109">
        <f>Seniori!NC65</f>
        <v>0</v>
      </c>
      <c r="ND78" s="109">
        <f>Seniori!ND65</f>
        <v>0</v>
      </c>
      <c r="NE78" s="109">
        <f>Seniori!NE65</f>
        <v>0</v>
      </c>
      <c r="NF78" s="109">
        <f>Seniori!NF65</f>
        <v>0</v>
      </c>
      <c r="NG78" s="109">
        <f>Seniori!NG65</f>
        <v>0</v>
      </c>
      <c r="NH78" s="109">
        <f>Seniori!NH65</f>
        <v>0</v>
      </c>
      <c r="NI78" s="109">
        <f>Seniori!NI65</f>
        <v>0</v>
      </c>
      <c r="NJ78" s="109">
        <f>Seniori!NJ65</f>
        <v>0</v>
      </c>
      <c r="NK78" s="109">
        <f>Seniori!NK65</f>
        <v>0</v>
      </c>
      <c r="NL78" s="109">
        <f>Seniori!NL65</f>
        <v>0</v>
      </c>
      <c r="NM78" s="109">
        <f>Seniori!NM65</f>
        <v>0</v>
      </c>
      <c r="NN78" s="109">
        <f>Seniori!NN65</f>
        <v>0</v>
      </c>
      <c r="NO78" s="109">
        <f>Seniori!NO65</f>
        <v>0</v>
      </c>
      <c r="NP78" s="109">
        <f>Seniori!NP65</f>
        <v>0</v>
      </c>
      <c r="NQ78" s="109">
        <f>Seniori!NQ65</f>
        <v>0</v>
      </c>
      <c r="NR78" s="109">
        <f>Seniori!NR65</f>
        <v>0</v>
      </c>
      <c r="NS78" s="109">
        <f>Seniori!NS65</f>
        <v>0</v>
      </c>
      <c r="NT78" s="109">
        <f>Seniori!NT65</f>
        <v>0</v>
      </c>
      <c r="NU78" s="109">
        <f>Seniori!NU65</f>
        <v>0</v>
      </c>
      <c r="NV78" s="109">
        <f>Seniori!NV65</f>
        <v>0</v>
      </c>
      <c r="NW78" s="109">
        <f>Seniori!NW65</f>
        <v>0</v>
      </c>
      <c r="NX78" s="109">
        <f>Seniori!NX65</f>
        <v>0</v>
      </c>
      <c r="NY78" s="109">
        <f>Seniori!NY65</f>
        <v>0</v>
      </c>
      <c r="NZ78" s="109">
        <f>Seniori!NZ65</f>
        <v>0</v>
      </c>
      <c r="OA78" s="109">
        <f>Seniori!OA65</f>
        <v>0</v>
      </c>
      <c r="OB78" s="109">
        <f>Seniori!OB65</f>
        <v>0</v>
      </c>
      <c r="OC78" s="109">
        <f>Seniori!OC65</f>
        <v>0</v>
      </c>
      <c r="OD78" s="109">
        <f>Seniori!OD65</f>
        <v>0</v>
      </c>
      <c r="OE78" s="109">
        <f>Seniori!OE65</f>
        <v>0</v>
      </c>
      <c r="OF78" s="109">
        <f>Seniori!OF65</f>
        <v>0</v>
      </c>
      <c r="OG78" s="109">
        <f>Seniori!OG65</f>
        <v>0</v>
      </c>
      <c r="OH78" s="109">
        <f>Seniori!OH65</f>
        <v>0</v>
      </c>
      <c r="OI78" s="109">
        <f>Seniori!OI65</f>
        <v>0</v>
      </c>
      <c r="OJ78" s="109">
        <f>Seniori!OJ65</f>
        <v>0</v>
      </c>
      <c r="OK78" s="109">
        <f>Seniori!OK65</f>
        <v>0</v>
      </c>
      <c r="OL78" s="109">
        <f>Seniori!OL65</f>
        <v>0</v>
      </c>
      <c r="OM78" s="109">
        <f>Seniori!OM65</f>
        <v>0</v>
      </c>
      <c r="ON78" s="109">
        <f>Seniori!ON65</f>
        <v>0</v>
      </c>
      <c r="OO78" s="109">
        <f>Seniori!OO65</f>
        <v>0</v>
      </c>
      <c r="OP78" s="109">
        <f>Seniori!OP65</f>
        <v>0</v>
      </c>
      <c r="OQ78" s="109">
        <f>Seniori!OQ65</f>
        <v>0</v>
      </c>
      <c r="OR78" s="109">
        <f>Seniori!OR65</f>
        <v>0</v>
      </c>
      <c r="OS78" s="109">
        <f>Seniori!OS65</f>
        <v>0</v>
      </c>
      <c r="OT78" s="109">
        <f>Seniori!OT65</f>
        <v>0</v>
      </c>
      <c r="OU78" s="109">
        <f>Seniori!OU65</f>
        <v>0</v>
      </c>
      <c r="OV78" s="109">
        <f>Seniori!OV65</f>
        <v>0</v>
      </c>
      <c r="OW78" s="109">
        <f>Seniori!OW65</f>
        <v>0</v>
      </c>
      <c r="OX78" s="109">
        <f>Seniori!OX65</f>
        <v>0</v>
      </c>
      <c r="OY78" s="109">
        <f>Seniori!OY65</f>
        <v>0</v>
      </c>
      <c r="OZ78" s="109">
        <f>Seniori!OZ65</f>
        <v>0</v>
      </c>
      <c r="PA78" s="109">
        <f>Seniori!PA65</f>
        <v>0</v>
      </c>
      <c r="PB78" s="109">
        <f>Seniori!PB65</f>
        <v>0</v>
      </c>
      <c r="PC78" s="109">
        <f>Seniori!PC65</f>
        <v>0</v>
      </c>
      <c r="PD78" s="109">
        <f>Seniori!PD65</f>
        <v>0</v>
      </c>
      <c r="PE78" s="109">
        <f>Seniori!PE65</f>
        <v>0</v>
      </c>
      <c r="PF78" s="109">
        <f>Seniori!PF65</f>
        <v>0</v>
      </c>
      <c r="PG78" s="109">
        <f>Seniori!PG65</f>
        <v>0</v>
      </c>
      <c r="PH78" s="109">
        <f>Seniori!PH65</f>
        <v>0</v>
      </c>
      <c r="PI78" s="109">
        <f>Seniori!PI65</f>
        <v>0</v>
      </c>
      <c r="PJ78" s="109">
        <f>Seniori!PJ65</f>
        <v>0</v>
      </c>
      <c r="PK78" s="109">
        <f>Seniori!PK65</f>
        <v>0</v>
      </c>
      <c r="PL78" s="109">
        <f>Seniori!PL65</f>
        <v>0</v>
      </c>
      <c r="PM78" s="109">
        <f>Seniori!PM65</f>
        <v>0</v>
      </c>
      <c r="PN78" s="109">
        <f>Seniori!PN65</f>
        <v>0</v>
      </c>
      <c r="PO78" s="109">
        <f>Seniori!PO65</f>
        <v>0</v>
      </c>
      <c r="PP78" s="109">
        <f>Seniori!PP65</f>
        <v>0</v>
      </c>
      <c r="PQ78" s="109">
        <f>Seniori!PQ65</f>
        <v>0</v>
      </c>
      <c r="PR78" s="109">
        <f>Seniori!PR65</f>
        <v>0</v>
      </c>
      <c r="PS78" s="109">
        <f>Seniori!PS65</f>
        <v>0</v>
      </c>
      <c r="PT78" s="109">
        <f>Seniori!PT65</f>
        <v>0</v>
      </c>
      <c r="PU78" s="109">
        <f>Seniori!PU65</f>
        <v>0</v>
      </c>
      <c r="PV78" s="109">
        <f>Seniori!PV65</f>
        <v>0</v>
      </c>
      <c r="PW78" s="109">
        <f>Seniori!PW65</f>
        <v>0</v>
      </c>
      <c r="PX78" s="109">
        <f>Seniori!PX65</f>
        <v>0</v>
      </c>
      <c r="PY78" s="109">
        <f>Seniori!PY65</f>
        <v>0</v>
      </c>
      <c r="PZ78" s="109">
        <f>Seniori!PZ65</f>
        <v>0</v>
      </c>
      <c r="QA78" s="109">
        <f>Seniori!QA65</f>
        <v>0</v>
      </c>
      <c r="QB78" s="109">
        <f>Seniori!QB65</f>
        <v>0</v>
      </c>
      <c r="QC78" s="109">
        <f>Seniori!QC65</f>
        <v>0</v>
      </c>
      <c r="QD78" s="109">
        <f>Seniori!QD65</f>
        <v>0</v>
      </c>
      <c r="QE78" s="109">
        <f>Seniori!QE65</f>
        <v>0</v>
      </c>
      <c r="QF78" s="109">
        <f>Seniori!QF65</f>
        <v>0</v>
      </c>
      <c r="QG78" s="109">
        <f>Seniori!QG65</f>
        <v>0</v>
      </c>
      <c r="QH78" s="109">
        <f>Seniori!QH65</f>
        <v>0</v>
      </c>
      <c r="QI78" s="109">
        <f>Seniori!QI65</f>
        <v>0</v>
      </c>
      <c r="QJ78" s="109">
        <f>Seniori!QJ65</f>
        <v>0</v>
      </c>
      <c r="QK78" s="109">
        <f>Seniori!QK65</f>
        <v>0</v>
      </c>
      <c r="QL78" s="109">
        <f>Seniori!QL65</f>
        <v>0</v>
      </c>
      <c r="QM78" s="109">
        <f>Seniori!QM65</f>
        <v>0</v>
      </c>
      <c r="QN78" s="109">
        <f>Seniori!QN65</f>
        <v>0</v>
      </c>
      <c r="QO78" s="109">
        <f>Seniori!QO65</f>
        <v>0</v>
      </c>
      <c r="QP78" s="109">
        <f>Seniori!QP65</f>
        <v>0</v>
      </c>
      <c r="QQ78" s="109">
        <f>Seniori!QQ65</f>
        <v>0</v>
      </c>
      <c r="QR78" s="109">
        <f>Seniori!QR65</f>
        <v>0</v>
      </c>
      <c r="QS78" s="109">
        <f>Seniori!QS65</f>
        <v>0</v>
      </c>
      <c r="QT78" s="109">
        <f>Seniori!QT65</f>
        <v>0</v>
      </c>
      <c r="QU78" s="109">
        <f>Seniori!QU65</f>
        <v>0</v>
      </c>
      <c r="QV78" s="109">
        <f>Seniori!QV65</f>
        <v>0</v>
      </c>
      <c r="QW78" s="109">
        <f>Seniori!QW65</f>
        <v>0</v>
      </c>
      <c r="QX78" s="109">
        <f>Seniori!QX65</f>
        <v>0</v>
      </c>
      <c r="QY78" s="109">
        <f>Seniori!QY65</f>
        <v>0</v>
      </c>
      <c r="QZ78" s="109">
        <f>Seniori!QZ65</f>
        <v>0</v>
      </c>
      <c r="RA78" s="109">
        <f>Seniori!RA65</f>
        <v>0</v>
      </c>
      <c r="RB78" s="109">
        <f>Seniori!RB65</f>
        <v>0</v>
      </c>
      <c r="RC78" s="109">
        <f>Seniori!RC65</f>
        <v>0</v>
      </c>
      <c r="RD78" s="109">
        <f>Seniori!RD65</f>
        <v>0</v>
      </c>
      <c r="RE78" s="109">
        <f>Seniori!RE65</f>
        <v>0</v>
      </c>
      <c r="RF78" s="109">
        <f>Seniori!RF65</f>
        <v>0</v>
      </c>
      <c r="RG78" s="109">
        <f>Seniori!RG65</f>
        <v>0</v>
      </c>
      <c r="RH78" s="109">
        <f>Seniori!RH65</f>
        <v>0</v>
      </c>
      <c r="RI78" s="109">
        <f>Seniori!RI65</f>
        <v>0</v>
      </c>
      <c r="RJ78" s="109">
        <f>Seniori!RJ65</f>
        <v>0</v>
      </c>
      <c r="RK78" s="109">
        <f>Seniori!RK65</f>
        <v>0</v>
      </c>
      <c r="RL78" s="109">
        <f>Seniori!RL65</f>
        <v>0</v>
      </c>
      <c r="RM78" s="109">
        <f>Seniori!RM65</f>
        <v>0</v>
      </c>
      <c r="RN78" s="109">
        <f>Seniori!RN65</f>
        <v>0</v>
      </c>
      <c r="RO78" s="109">
        <f>Seniori!RO65</f>
        <v>0</v>
      </c>
      <c r="RP78" s="109">
        <f>Seniori!RP65</f>
        <v>0</v>
      </c>
      <c r="RQ78" s="109">
        <f>Seniori!RQ65</f>
        <v>0</v>
      </c>
      <c r="RR78" s="109">
        <f>Seniori!RR65</f>
        <v>0</v>
      </c>
      <c r="RS78" s="109">
        <f>Seniori!RS65</f>
        <v>0</v>
      </c>
      <c r="RT78" s="109">
        <f>Seniori!RT65</f>
        <v>0</v>
      </c>
      <c r="RU78" s="109">
        <f>Seniori!RU65</f>
        <v>0</v>
      </c>
      <c r="RV78" s="109">
        <f>Seniori!RV65</f>
        <v>0</v>
      </c>
      <c r="RW78" s="109">
        <f>Seniori!RW65</f>
        <v>0</v>
      </c>
      <c r="RX78" s="109">
        <f>Seniori!RX65</f>
        <v>0</v>
      </c>
      <c r="RY78" s="109">
        <f>Seniori!RY65</f>
        <v>0</v>
      </c>
      <c r="RZ78" s="109">
        <f>Seniori!RZ65</f>
        <v>0</v>
      </c>
      <c r="SA78" s="109">
        <f>Seniori!SA65</f>
        <v>0</v>
      </c>
      <c r="SB78" s="109">
        <f>Seniori!SB65</f>
        <v>0</v>
      </c>
      <c r="SC78" s="109">
        <f>Seniori!SC65</f>
        <v>0</v>
      </c>
      <c r="SD78" s="109">
        <f>Seniori!SD65</f>
        <v>0</v>
      </c>
      <c r="SE78" s="109">
        <f>Seniori!SE65</f>
        <v>0</v>
      </c>
      <c r="SF78" s="109">
        <f>Seniori!SF65</f>
        <v>0</v>
      </c>
      <c r="SG78" s="109">
        <f>Seniori!SG65</f>
        <v>0</v>
      </c>
      <c r="SH78" s="109">
        <f>Seniori!SH65</f>
        <v>0</v>
      </c>
      <c r="SI78" s="109">
        <f>Seniori!SI65</f>
        <v>0</v>
      </c>
      <c r="SJ78" s="109">
        <f>Seniori!SJ65</f>
        <v>0</v>
      </c>
      <c r="SK78" s="109">
        <f>Seniori!SK65</f>
        <v>0</v>
      </c>
      <c r="SL78" s="109">
        <f>Seniori!SL65</f>
        <v>0</v>
      </c>
      <c r="SM78" s="109">
        <f>Seniori!SM65</f>
        <v>0</v>
      </c>
      <c r="SN78" s="109">
        <f>Seniori!SN65</f>
        <v>0</v>
      </c>
      <c r="SO78" s="109">
        <f>Seniori!SO65</f>
        <v>0</v>
      </c>
      <c r="SP78" s="109">
        <f>Seniori!SP65</f>
        <v>0</v>
      </c>
      <c r="SQ78" s="109">
        <f>Seniori!SQ65</f>
        <v>0</v>
      </c>
      <c r="SR78" s="109">
        <f>Seniori!SR65</f>
        <v>0</v>
      </c>
      <c r="SS78" s="109">
        <f>Seniori!SS65</f>
        <v>0</v>
      </c>
      <c r="ST78" s="109">
        <f>Seniori!ST65</f>
        <v>0</v>
      </c>
      <c r="SU78" s="109">
        <f>Seniori!SU65</f>
        <v>0</v>
      </c>
      <c r="SV78" s="109">
        <f>Seniori!SV65</f>
        <v>0</v>
      </c>
      <c r="SW78" s="109">
        <f>Seniori!SW65</f>
        <v>0</v>
      </c>
      <c r="SX78" s="109">
        <f>Seniori!SX65</f>
        <v>0</v>
      </c>
      <c r="SY78" s="109">
        <f>Seniori!SY65</f>
        <v>0</v>
      </c>
      <c r="SZ78" s="109">
        <f>Seniori!SZ65</f>
        <v>0</v>
      </c>
      <c r="TA78" s="109">
        <f>Seniori!TA65</f>
        <v>0</v>
      </c>
      <c r="TB78" s="109">
        <f>Seniori!TB65</f>
        <v>0</v>
      </c>
    </row>
    <row r="79" spans="1:522" s="1" customFormat="1" ht="18" customHeight="1" x14ac:dyDescent="0.2">
      <c r="A79" s="12"/>
      <c r="B79" s="11" t="s">
        <v>543</v>
      </c>
      <c r="C79" s="1">
        <v>10119</v>
      </c>
      <c r="E79" s="65" t="s">
        <v>542</v>
      </c>
      <c r="F79" s="1">
        <v>5267</v>
      </c>
      <c r="G79" s="9" t="s">
        <v>129</v>
      </c>
      <c r="H79" s="4" t="s">
        <v>544</v>
      </c>
      <c r="I79" s="1">
        <f t="shared" si="4"/>
        <v>16</v>
      </c>
      <c r="J79" s="12">
        <f>Tabuľka3[[#This Row],[Stĺpec9]]</f>
        <v>16</v>
      </c>
      <c r="K79" s="109">
        <f>Seniori!K64</f>
        <v>0</v>
      </c>
      <c r="L79" s="109">
        <f>Seniori!L64</f>
        <v>0</v>
      </c>
      <c r="M79" s="109">
        <f>Seniori!M64</f>
        <v>0</v>
      </c>
      <c r="N79" s="109">
        <f>Seniori!N64</f>
        <v>0</v>
      </c>
      <c r="O79" s="109">
        <f>Seniori!O64</f>
        <v>0</v>
      </c>
      <c r="P79" s="109">
        <f>Seniori!P64</f>
        <v>0</v>
      </c>
      <c r="Q79" s="109">
        <f>Seniori!Q64</f>
        <v>0</v>
      </c>
      <c r="R79" s="109">
        <f>Seniori!R64</f>
        <v>0</v>
      </c>
      <c r="S79" s="109">
        <f>Seniori!S64</f>
        <v>1</v>
      </c>
      <c r="T79" s="109">
        <f>Seniori!T64</f>
        <v>3</v>
      </c>
      <c r="U79" s="109">
        <f>Seniori!U64</f>
        <v>0</v>
      </c>
      <c r="V79" s="109">
        <f>Seniori!V64</f>
        <v>0</v>
      </c>
      <c r="W79" s="109">
        <f>Seniori!W64</f>
        <v>0</v>
      </c>
      <c r="X79" s="109">
        <f>Seniori!X64</f>
        <v>0</v>
      </c>
      <c r="Y79" s="109">
        <f>Seniori!Y64</f>
        <v>0</v>
      </c>
      <c r="Z79" s="109">
        <f>Seniori!Z64</f>
        <v>0</v>
      </c>
      <c r="AA79" s="109">
        <f>Seniori!AA64</f>
        <v>0</v>
      </c>
      <c r="AB79" s="109">
        <f>Seniori!AB64</f>
        <v>0</v>
      </c>
      <c r="AC79" s="109">
        <f>Seniori!AC64</f>
        <v>0</v>
      </c>
      <c r="AD79" s="109">
        <f>Seniori!AD64</f>
        <v>0</v>
      </c>
      <c r="AE79" s="109">
        <f>Seniori!AE64</f>
        <v>0</v>
      </c>
      <c r="AF79" s="109">
        <f>Seniori!AF64</f>
        <v>0</v>
      </c>
      <c r="AG79" s="109">
        <f>Seniori!AG64</f>
        <v>0</v>
      </c>
      <c r="AH79" s="109">
        <f>Seniori!AH64</f>
        <v>0</v>
      </c>
      <c r="AI79" s="109">
        <f>Seniori!AI64</f>
        <v>0</v>
      </c>
      <c r="AJ79" s="109">
        <f>Seniori!AJ64</f>
        <v>0</v>
      </c>
      <c r="AK79" s="109">
        <f>Seniori!AK64</f>
        <v>0</v>
      </c>
      <c r="AL79" s="109">
        <f>Seniori!AL64</f>
        <v>0</v>
      </c>
      <c r="AM79" s="109">
        <f>Seniori!AM64</f>
        <v>0</v>
      </c>
      <c r="AN79" s="109">
        <f>Seniori!AN64</f>
        <v>0</v>
      </c>
      <c r="AO79" s="109">
        <f>Seniori!AO64</f>
        <v>0</v>
      </c>
      <c r="AP79" s="109">
        <f>Seniori!AP64</f>
        <v>0</v>
      </c>
      <c r="AQ79" s="109">
        <f>Seniori!AQ64</f>
        <v>0</v>
      </c>
      <c r="AR79" s="109">
        <f>Seniori!AR64</f>
        <v>0</v>
      </c>
      <c r="AS79" s="109">
        <f>Seniori!AS64</f>
        <v>0</v>
      </c>
      <c r="AT79" s="109">
        <f>Seniori!AT64</f>
        <v>0</v>
      </c>
      <c r="AU79" s="109">
        <f>Seniori!AU64</f>
        <v>0</v>
      </c>
      <c r="AV79" s="109">
        <f>Seniori!AV64</f>
        <v>0</v>
      </c>
      <c r="AW79" s="109">
        <f>Seniori!AW64</f>
        <v>0</v>
      </c>
      <c r="AX79" s="109">
        <f>Seniori!AX64</f>
        <v>0</v>
      </c>
      <c r="AY79" s="109">
        <f>Seniori!AY64</f>
        <v>0</v>
      </c>
      <c r="AZ79" s="109">
        <f>Seniori!AZ64</f>
        <v>0</v>
      </c>
      <c r="BA79" s="109">
        <f>Seniori!BA64</f>
        <v>0</v>
      </c>
      <c r="BB79" s="109">
        <f>Seniori!BB64</f>
        <v>0</v>
      </c>
      <c r="BC79" s="109">
        <f>Seniori!BC64</f>
        <v>5</v>
      </c>
      <c r="BD79" s="109">
        <f>Seniori!BD64</f>
        <v>7</v>
      </c>
      <c r="BE79" s="109">
        <f>Seniori!BE64</f>
        <v>0</v>
      </c>
      <c r="BF79" s="109">
        <f>Seniori!BF64</f>
        <v>0</v>
      </c>
      <c r="BG79" s="109">
        <f>Seniori!BG64</f>
        <v>0</v>
      </c>
      <c r="BH79" s="109">
        <f>Seniori!BH64</f>
        <v>0</v>
      </c>
      <c r="BI79" s="109">
        <f>Seniori!BI64</f>
        <v>0</v>
      </c>
      <c r="BJ79" s="109">
        <f>Seniori!BJ64</f>
        <v>0</v>
      </c>
      <c r="BK79" s="109">
        <f>Seniori!BK64</f>
        <v>0</v>
      </c>
      <c r="BL79" s="109">
        <f>Seniori!BL64</f>
        <v>0</v>
      </c>
      <c r="BM79" s="109">
        <f>Seniori!BM64</f>
        <v>0</v>
      </c>
      <c r="BN79" s="109">
        <f>Seniori!BN64</f>
        <v>0</v>
      </c>
      <c r="BO79" s="109">
        <f>Seniori!BO64</f>
        <v>0</v>
      </c>
      <c r="BP79" s="109">
        <f>Seniori!BP64</f>
        <v>0</v>
      </c>
      <c r="BQ79" s="109">
        <f>Seniori!BQ64</f>
        <v>0</v>
      </c>
      <c r="BR79" s="109">
        <f>Seniori!BR64</f>
        <v>0</v>
      </c>
      <c r="BS79" s="109">
        <f>Seniori!BS64</f>
        <v>0</v>
      </c>
      <c r="BT79" s="109">
        <f>Seniori!BT64</f>
        <v>0</v>
      </c>
      <c r="BU79" s="109">
        <f>Seniori!BU64</f>
        <v>0</v>
      </c>
      <c r="BV79" s="109">
        <f>Seniori!BV64</f>
        <v>0</v>
      </c>
      <c r="BW79" s="109">
        <f>Seniori!BW64</f>
        <v>0</v>
      </c>
      <c r="BX79" s="109">
        <f>Seniori!BX64</f>
        <v>0</v>
      </c>
      <c r="BY79" s="109">
        <f>Seniori!BY64</f>
        <v>0</v>
      </c>
      <c r="BZ79" s="109">
        <f>Seniori!BZ64</f>
        <v>0</v>
      </c>
      <c r="CA79" s="109">
        <f>Seniori!CA64</f>
        <v>0</v>
      </c>
      <c r="CB79" s="109">
        <f>Seniori!CB64</f>
        <v>0</v>
      </c>
      <c r="CC79" s="109">
        <f>Seniori!CC64</f>
        <v>0</v>
      </c>
      <c r="CD79" s="109">
        <f>Seniori!CD64</f>
        <v>0</v>
      </c>
      <c r="CE79" s="109">
        <f>Seniori!CE64</f>
        <v>0</v>
      </c>
      <c r="CF79" s="109">
        <f>Seniori!CF64</f>
        <v>0</v>
      </c>
      <c r="CG79" s="109">
        <f>Seniori!CG64</f>
        <v>0</v>
      </c>
      <c r="CH79" s="109">
        <f>Seniori!CH64</f>
        <v>0</v>
      </c>
      <c r="CI79" s="109">
        <f>Seniori!CI64</f>
        <v>0</v>
      </c>
      <c r="CJ79" s="109">
        <f>Seniori!CJ64</f>
        <v>0</v>
      </c>
      <c r="CK79" s="109">
        <f>Seniori!CK64</f>
        <v>0</v>
      </c>
      <c r="CL79" s="109">
        <f>Seniori!CL64</f>
        <v>0</v>
      </c>
      <c r="CM79" s="109">
        <f>Seniori!CM64</f>
        <v>0</v>
      </c>
      <c r="CN79" s="109">
        <f>Seniori!CN64</f>
        <v>0</v>
      </c>
      <c r="CO79" s="109">
        <f>Seniori!CO64</f>
        <v>0</v>
      </c>
      <c r="CP79" s="109">
        <f>Seniori!CP64</f>
        <v>0</v>
      </c>
      <c r="CQ79" s="109">
        <f>Seniori!CQ64</f>
        <v>0</v>
      </c>
      <c r="CR79" s="109">
        <f>Seniori!CR64</f>
        <v>0</v>
      </c>
      <c r="CS79" s="109">
        <f>Seniori!CS64</f>
        <v>0</v>
      </c>
      <c r="CT79" s="109">
        <f>Seniori!CT64</f>
        <v>0</v>
      </c>
      <c r="CU79" s="109">
        <f>Seniori!CU64</f>
        <v>0</v>
      </c>
      <c r="CV79" s="109">
        <f>Seniori!CV64</f>
        <v>0</v>
      </c>
      <c r="CW79" s="109">
        <f>Seniori!CW64</f>
        <v>0</v>
      </c>
      <c r="CX79" s="109">
        <f>Seniori!CX64</f>
        <v>0</v>
      </c>
      <c r="CY79" s="109">
        <f>Seniori!CY64</f>
        <v>0</v>
      </c>
      <c r="CZ79" s="109">
        <f>Seniori!CZ64</f>
        <v>0</v>
      </c>
      <c r="DA79" s="109">
        <f>Seniori!DA64</f>
        <v>0</v>
      </c>
      <c r="DB79" s="109">
        <f>Seniori!DB64</f>
        <v>0</v>
      </c>
      <c r="DC79" s="109">
        <f>Seniori!DC64</f>
        <v>0</v>
      </c>
      <c r="DD79" s="109">
        <f>Seniori!DD64</f>
        <v>0</v>
      </c>
      <c r="DE79" s="109">
        <f>Seniori!DE64</f>
        <v>0</v>
      </c>
      <c r="DF79" s="109">
        <f>Seniori!DF64</f>
        <v>0</v>
      </c>
      <c r="DG79" s="109">
        <f>Seniori!DG64</f>
        <v>0</v>
      </c>
      <c r="DH79" s="109">
        <f>Seniori!DH64</f>
        <v>0</v>
      </c>
      <c r="DI79" s="109">
        <f>Seniori!DI64</f>
        <v>0</v>
      </c>
      <c r="DJ79" s="109">
        <f>Seniori!DJ64</f>
        <v>0</v>
      </c>
      <c r="DK79" s="109">
        <f>Seniori!DK64</f>
        <v>0</v>
      </c>
      <c r="DL79" s="109">
        <f>Seniori!DL64</f>
        <v>0</v>
      </c>
      <c r="DM79" s="109">
        <f>Seniori!DM64</f>
        <v>0</v>
      </c>
      <c r="DN79" s="109">
        <f>Seniori!DN64</f>
        <v>0</v>
      </c>
      <c r="DO79" s="109">
        <f>Seniori!DO64</f>
        <v>0</v>
      </c>
      <c r="DP79" s="109">
        <f>Seniori!DP64</f>
        <v>0</v>
      </c>
      <c r="DQ79" s="109">
        <f>Seniori!DQ64</f>
        <v>0</v>
      </c>
      <c r="DR79" s="109">
        <f>Seniori!DR64</f>
        <v>0</v>
      </c>
      <c r="DS79" s="109">
        <f>Seniori!DS64</f>
        <v>0</v>
      </c>
      <c r="DT79" s="109">
        <f>Seniori!DT64</f>
        <v>0</v>
      </c>
      <c r="DU79" s="109">
        <f>Seniori!DU64</f>
        <v>0</v>
      </c>
      <c r="DV79" s="109">
        <f>Seniori!DV64</f>
        <v>0</v>
      </c>
      <c r="DW79" s="109">
        <f>Seniori!DW64</f>
        <v>0</v>
      </c>
      <c r="DX79" s="109">
        <f>Seniori!DX64</f>
        <v>0</v>
      </c>
      <c r="DY79" s="109">
        <f>Seniori!DY64</f>
        <v>0</v>
      </c>
      <c r="DZ79" s="109">
        <f>Seniori!DZ64</f>
        <v>0</v>
      </c>
      <c r="EA79" s="109">
        <f>Seniori!EA64</f>
        <v>0</v>
      </c>
      <c r="EB79" s="109">
        <f>Seniori!EB64</f>
        <v>0</v>
      </c>
      <c r="EC79" s="109">
        <f>Seniori!EC64</f>
        <v>0</v>
      </c>
      <c r="ED79" s="109">
        <f>Seniori!ED64</f>
        <v>0</v>
      </c>
      <c r="EE79" s="109">
        <f>Seniori!EE64</f>
        <v>0</v>
      </c>
      <c r="EF79" s="109">
        <f>Seniori!EF64</f>
        <v>0</v>
      </c>
      <c r="EG79" s="109">
        <f>Seniori!EG64</f>
        <v>0</v>
      </c>
      <c r="EH79" s="109">
        <f>Seniori!EH64</f>
        <v>0</v>
      </c>
      <c r="EI79" s="109">
        <f>Seniori!EI64</f>
        <v>0</v>
      </c>
      <c r="EJ79" s="109">
        <f>Seniori!EJ64</f>
        <v>0</v>
      </c>
      <c r="EK79" s="109">
        <f>Seniori!EK64</f>
        <v>0</v>
      </c>
      <c r="EL79" s="109">
        <f>Seniori!EL64</f>
        <v>0</v>
      </c>
      <c r="EM79" s="109">
        <f>Seniori!EM64</f>
        <v>0</v>
      </c>
      <c r="EN79" s="109">
        <f>Seniori!EN64</f>
        <v>0</v>
      </c>
      <c r="EO79" s="109">
        <f>Seniori!EO64</f>
        <v>0</v>
      </c>
      <c r="EP79" s="109">
        <f>Seniori!EP64</f>
        <v>0</v>
      </c>
      <c r="EQ79" s="109">
        <f>Seniori!EQ64</f>
        <v>0</v>
      </c>
      <c r="ER79" s="109">
        <f>Seniori!ER64</f>
        <v>0</v>
      </c>
      <c r="ES79" s="109">
        <f>Seniori!ES64</f>
        <v>0</v>
      </c>
      <c r="ET79" s="109">
        <f>Seniori!ET64</f>
        <v>0</v>
      </c>
      <c r="EU79" s="109">
        <f>Seniori!EU64</f>
        <v>0</v>
      </c>
      <c r="EV79" s="109">
        <f>Seniori!EV64</f>
        <v>0</v>
      </c>
      <c r="EW79" s="109">
        <f>Seniori!EW64</f>
        <v>0</v>
      </c>
      <c r="EX79" s="109">
        <f>Seniori!EX64</f>
        <v>0</v>
      </c>
      <c r="EY79" s="109">
        <f>Seniori!EY64</f>
        <v>0</v>
      </c>
      <c r="EZ79" s="109">
        <f>Seniori!EZ64</f>
        <v>0</v>
      </c>
      <c r="FA79" s="109">
        <f>Seniori!FA64</f>
        <v>0</v>
      </c>
      <c r="FB79" s="109">
        <f>Seniori!FB64</f>
        <v>0</v>
      </c>
      <c r="FC79" s="109">
        <f>Seniori!FC64</f>
        <v>0</v>
      </c>
      <c r="FD79" s="109">
        <f>Seniori!FD64</f>
        <v>0</v>
      </c>
      <c r="FE79" s="109">
        <f>Seniori!FE64</f>
        <v>0</v>
      </c>
      <c r="FF79" s="109">
        <f>Seniori!FF64</f>
        <v>0</v>
      </c>
      <c r="FG79" s="109">
        <f>Seniori!FG64</f>
        <v>0</v>
      </c>
      <c r="FH79" s="109">
        <f>Seniori!FH64</f>
        <v>0</v>
      </c>
      <c r="FI79" s="109">
        <f>Seniori!FI64</f>
        <v>0</v>
      </c>
      <c r="FJ79" s="109">
        <f>Seniori!FJ64</f>
        <v>0</v>
      </c>
      <c r="FK79" s="109">
        <f>Seniori!FK64</f>
        <v>0</v>
      </c>
      <c r="FL79" s="109">
        <f>Seniori!FL64</f>
        <v>0</v>
      </c>
      <c r="FM79" s="109">
        <f>Seniori!FM64</f>
        <v>0</v>
      </c>
      <c r="FN79" s="109">
        <f>Seniori!FN64</f>
        <v>0</v>
      </c>
      <c r="FO79" s="109">
        <f>Seniori!FO64</f>
        <v>0</v>
      </c>
      <c r="FP79" s="109">
        <f>Seniori!FP64</f>
        <v>0</v>
      </c>
      <c r="FQ79" s="109">
        <f>Seniori!FQ64</f>
        <v>0</v>
      </c>
      <c r="FR79" s="109">
        <f>Seniori!FR64</f>
        <v>0</v>
      </c>
      <c r="FS79" s="109">
        <f>Seniori!FS64</f>
        <v>0</v>
      </c>
      <c r="FT79" s="109">
        <f>Seniori!FT64</f>
        <v>0</v>
      </c>
      <c r="FU79" s="109">
        <f>Seniori!FU64</f>
        <v>0</v>
      </c>
      <c r="FV79" s="109">
        <f>Seniori!FV64</f>
        <v>0</v>
      </c>
      <c r="FW79" s="109">
        <f>Seniori!FW64</f>
        <v>0</v>
      </c>
      <c r="FX79" s="109">
        <f>Seniori!FX64</f>
        <v>0</v>
      </c>
      <c r="FY79" s="109">
        <f>Seniori!FY64</f>
        <v>0</v>
      </c>
      <c r="FZ79" s="109">
        <f>Seniori!FZ64</f>
        <v>0</v>
      </c>
      <c r="GA79" s="109">
        <f>Seniori!GA64</f>
        <v>0</v>
      </c>
      <c r="GB79" s="109">
        <f>Seniori!GB64</f>
        <v>0</v>
      </c>
      <c r="GC79" s="109">
        <f>Seniori!GC64</f>
        <v>0</v>
      </c>
      <c r="GD79" s="109">
        <f>Seniori!GD64</f>
        <v>0</v>
      </c>
      <c r="GE79" s="109">
        <f>Seniori!GE64</f>
        <v>0</v>
      </c>
      <c r="GF79" s="109">
        <f>Seniori!GF64</f>
        <v>0</v>
      </c>
      <c r="GG79" s="109">
        <f>Seniori!GG64</f>
        <v>0</v>
      </c>
      <c r="GH79" s="109">
        <f>Seniori!GH64</f>
        <v>0</v>
      </c>
      <c r="GI79" s="109">
        <f>Seniori!GI64</f>
        <v>0</v>
      </c>
      <c r="GJ79" s="109">
        <f>Seniori!GJ64</f>
        <v>0</v>
      </c>
      <c r="GK79" s="109">
        <f>Seniori!GK64</f>
        <v>0</v>
      </c>
      <c r="GL79" s="109">
        <f>Seniori!GL64</f>
        <v>0</v>
      </c>
      <c r="GM79" s="109">
        <f>Seniori!GM64</f>
        <v>0</v>
      </c>
      <c r="GN79" s="109">
        <f>Seniori!GN64</f>
        <v>0</v>
      </c>
      <c r="GO79" s="109">
        <f>Seniori!GO64</f>
        <v>0</v>
      </c>
      <c r="GP79" s="109">
        <f>Seniori!GP64</f>
        <v>0</v>
      </c>
      <c r="GQ79" s="109">
        <f>Seniori!GQ64</f>
        <v>0</v>
      </c>
      <c r="GR79" s="109">
        <f>Seniori!GR64</f>
        <v>0</v>
      </c>
      <c r="GS79" s="109">
        <f>Seniori!GS64</f>
        <v>0</v>
      </c>
      <c r="GT79" s="109">
        <f>Seniori!GT64</f>
        <v>0</v>
      </c>
      <c r="GU79" s="109">
        <f>Seniori!GU64</f>
        <v>0</v>
      </c>
      <c r="GV79" s="109">
        <f>Seniori!GV64</f>
        <v>0</v>
      </c>
      <c r="GW79" s="109">
        <f>Seniori!GW64</f>
        <v>0</v>
      </c>
      <c r="GX79" s="109">
        <f>Seniori!GX64</f>
        <v>0</v>
      </c>
      <c r="GY79" s="109">
        <f>Seniori!GY64</f>
        <v>0</v>
      </c>
      <c r="GZ79" s="109">
        <f>Seniori!GZ64</f>
        <v>0</v>
      </c>
      <c r="HA79" s="109">
        <f>Seniori!HA64</f>
        <v>0</v>
      </c>
      <c r="HB79" s="109">
        <f>Seniori!HB64</f>
        <v>0</v>
      </c>
      <c r="HC79" s="109">
        <f>Seniori!HC64</f>
        <v>0</v>
      </c>
      <c r="HD79" s="109">
        <f>Seniori!HD64</f>
        <v>0</v>
      </c>
      <c r="HE79" s="109">
        <f>Seniori!HE64</f>
        <v>0</v>
      </c>
      <c r="HF79" s="109">
        <f>Seniori!HF64</f>
        <v>0</v>
      </c>
      <c r="HG79" s="109">
        <f>Seniori!HG64</f>
        <v>0</v>
      </c>
      <c r="HH79" s="109">
        <f>Seniori!HH64</f>
        <v>0</v>
      </c>
      <c r="HI79" s="109">
        <f>Seniori!HI64</f>
        <v>0</v>
      </c>
      <c r="HJ79" s="109">
        <f>Seniori!HJ64</f>
        <v>0</v>
      </c>
      <c r="HK79" s="109">
        <f>Seniori!HK64</f>
        <v>0</v>
      </c>
      <c r="HL79" s="109">
        <f>Seniori!HL64</f>
        <v>0</v>
      </c>
      <c r="HM79" s="109">
        <f>Seniori!HM64</f>
        <v>0</v>
      </c>
      <c r="HN79" s="109">
        <f>Seniori!HN64</f>
        <v>0</v>
      </c>
      <c r="HO79" s="109">
        <f>Seniori!HO64</f>
        <v>0</v>
      </c>
      <c r="HP79" s="109">
        <f>Seniori!HP64</f>
        <v>0</v>
      </c>
      <c r="HQ79" s="109">
        <f>Seniori!HQ64</f>
        <v>0</v>
      </c>
      <c r="HR79" s="109">
        <f>Seniori!HR64</f>
        <v>0</v>
      </c>
      <c r="HS79" s="109">
        <f>Seniori!HS64</f>
        <v>0</v>
      </c>
      <c r="HT79" s="109">
        <f>Seniori!HT64</f>
        <v>0</v>
      </c>
      <c r="HU79" s="109">
        <f>Seniori!HU64</f>
        <v>0</v>
      </c>
      <c r="HV79" s="109">
        <f>Seniori!HV64</f>
        <v>0</v>
      </c>
      <c r="HW79" s="109">
        <f>Seniori!HW64</f>
        <v>0</v>
      </c>
      <c r="HX79" s="109">
        <f>Seniori!HX64</f>
        <v>0</v>
      </c>
      <c r="HY79" s="109">
        <f>Seniori!HY64</f>
        <v>0</v>
      </c>
      <c r="HZ79" s="109">
        <f>Seniori!HZ64</f>
        <v>0</v>
      </c>
      <c r="IA79" s="109">
        <f>Seniori!IA64</f>
        <v>0</v>
      </c>
      <c r="IB79" s="109">
        <f>Seniori!IB64</f>
        <v>0</v>
      </c>
      <c r="IC79" s="109">
        <f>Seniori!IC64</f>
        <v>0</v>
      </c>
      <c r="ID79" s="109">
        <f>Seniori!ID64</f>
        <v>0</v>
      </c>
      <c r="IE79" s="109">
        <f>Seniori!IE64</f>
        <v>0</v>
      </c>
      <c r="IF79" s="109">
        <f>Seniori!IF64</f>
        <v>0</v>
      </c>
      <c r="IG79" s="109">
        <f>Seniori!IG64</f>
        <v>0</v>
      </c>
      <c r="IH79" s="109">
        <f>Seniori!IH64</f>
        <v>0</v>
      </c>
      <c r="II79" s="109">
        <f>Seniori!II64</f>
        <v>0</v>
      </c>
      <c r="IJ79" s="109">
        <f>Seniori!IJ64</f>
        <v>0</v>
      </c>
      <c r="IK79" s="109">
        <f>Seniori!IK64</f>
        <v>0</v>
      </c>
      <c r="IL79" s="109">
        <f>Seniori!IL64</f>
        <v>0</v>
      </c>
      <c r="IM79" s="109">
        <f>Seniori!IM64</f>
        <v>0</v>
      </c>
      <c r="IN79" s="109">
        <f>Seniori!IN64</f>
        <v>0</v>
      </c>
      <c r="IO79" s="109">
        <f>Seniori!IO64</f>
        <v>0</v>
      </c>
      <c r="IP79" s="109">
        <f>Seniori!IP64</f>
        <v>0</v>
      </c>
      <c r="IQ79" s="109">
        <f>Seniori!IQ64</f>
        <v>0</v>
      </c>
      <c r="IR79" s="109">
        <f>Seniori!IR64</f>
        <v>0</v>
      </c>
      <c r="IS79" s="109">
        <f>Seniori!IS64</f>
        <v>0</v>
      </c>
      <c r="IT79" s="109">
        <f>Seniori!IT64</f>
        <v>0</v>
      </c>
      <c r="IU79" s="109">
        <f>Seniori!IU64</f>
        <v>0</v>
      </c>
      <c r="IV79" s="109">
        <f>Seniori!IV64</f>
        <v>0</v>
      </c>
      <c r="IW79" s="109">
        <f>Seniori!IW64</f>
        <v>0</v>
      </c>
      <c r="IX79" s="109">
        <f>Seniori!IX64</f>
        <v>0</v>
      </c>
      <c r="IY79" s="109">
        <f>Seniori!IY64</f>
        <v>0</v>
      </c>
      <c r="IZ79" s="109">
        <f>Seniori!IZ64</f>
        <v>0</v>
      </c>
      <c r="JA79" s="109">
        <f>Seniori!JA64</f>
        <v>0</v>
      </c>
      <c r="JB79" s="109">
        <f>Seniori!JB64</f>
        <v>0</v>
      </c>
      <c r="JC79" s="109">
        <f>Seniori!JC64</f>
        <v>0</v>
      </c>
      <c r="JD79" s="109">
        <f>Seniori!JD64</f>
        <v>0</v>
      </c>
      <c r="JE79" s="109">
        <f>Seniori!JE64</f>
        <v>0</v>
      </c>
      <c r="JF79" s="109">
        <f>Seniori!JF64</f>
        <v>0</v>
      </c>
      <c r="JG79" s="109">
        <f>Seniori!JG64</f>
        <v>0</v>
      </c>
      <c r="JH79" s="109">
        <f>Seniori!JH64</f>
        <v>0</v>
      </c>
      <c r="JI79" s="109">
        <f>Seniori!JI64</f>
        <v>0</v>
      </c>
      <c r="JJ79" s="109">
        <f>Seniori!JJ64</f>
        <v>0</v>
      </c>
      <c r="JK79" s="109">
        <f>Seniori!JK64</f>
        <v>0</v>
      </c>
      <c r="JL79" s="109">
        <f>Seniori!JL64</f>
        <v>0</v>
      </c>
      <c r="JM79" s="109">
        <f>Seniori!JM64</f>
        <v>0</v>
      </c>
      <c r="JN79" s="109">
        <f>Seniori!JN64</f>
        <v>0</v>
      </c>
      <c r="JO79" s="109">
        <f>Seniori!JO64</f>
        <v>0</v>
      </c>
      <c r="JP79" s="109">
        <f>Seniori!JP64</f>
        <v>0</v>
      </c>
      <c r="JQ79" s="109">
        <f>Seniori!JQ64</f>
        <v>0</v>
      </c>
      <c r="JR79" s="109">
        <f>Seniori!JR64</f>
        <v>0</v>
      </c>
      <c r="JS79" s="109">
        <f>Seniori!JS64</f>
        <v>0</v>
      </c>
      <c r="JT79" s="109">
        <f>Seniori!JT64</f>
        <v>0</v>
      </c>
      <c r="JU79" s="109">
        <f>Seniori!JU64</f>
        <v>0</v>
      </c>
      <c r="JV79" s="109">
        <f>Seniori!JV64</f>
        <v>0</v>
      </c>
      <c r="JW79" s="109">
        <f>Seniori!JW64</f>
        <v>0</v>
      </c>
      <c r="JX79" s="109">
        <f>Seniori!JX64</f>
        <v>0</v>
      </c>
      <c r="JY79" s="109">
        <f>Seniori!JY64</f>
        <v>0</v>
      </c>
      <c r="JZ79" s="109">
        <f>Seniori!JZ64</f>
        <v>0</v>
      </c>
      <c r="KA79" s="109">
        <f>Seniori!KA64</f>
        <v>0</v>
      </c>
      <c r="KB79" s="109">
        <f>Seniori!KB64</f>
        <v>0</v>
      </c>
      <c r="KC79" s="109">
        <f>Seniori!KC64</f>
        <v>0</v>
      </c>
      <c r="KD79" s="109">
        <f>Seniori!KD64</f>
        <v>0</v>
      </c>
      <c r="KE79" s="109">
        <f>Seniori!KE64</f>
        <v>0</v>
      </c>
      <c r="KF79" s="109">
        <f>Seniori!KF64</f>
        <v>0</v>
      </c>
      <c r="KG79" s="109">
        <f>Seniori!KG64</f>
        <v>0</v>
      </c>
      <c r="KH79" s="109">
        <f>Seniori!KH64</f>
        <v>0</v>
      </c>
      <c r="KI79" s="109">
        <f>Seniori!KI64</f>
        <v>0</v>
      </c>
      <c r="KJ79" s="109">
        <f>Seniori!KJ64</f>
        <v>0</v>
      </c>
      <c r="KK79" s="109">
        <f>Seniori!KK64</f>
        <v>0</v>
      </c>
      <c r="KL79" s="109">
        <f>Seniori!KL64</f>
        <v>0</v>
      </c>
      <c r="KM79" s="109">
        <f>Seniori!KM64</f>
        <v>0</v>
      </c>
      <c r="KN79" s="109">
        <f>Seniori!KN64</f>
        <v>0</v>
      </c>
      <c r="KO79" s="109">
        <f>Seniori!KO64</f>
        <v>0</v>
      </c>
      <c r="KP79" s="109">
        <f>Seniori!KP64</f>
        <v>0</v>
      </c>
      <c r="KQ79" s="109">
        <f>Seniori!KQ64</f>
        <v>0</v>
      </c>
      <c r="KR79" s="109">
        <f>Seniori!KR64</f>
        <v>0</v>
      </c>
      <c r="KS79" s="109">
        <f>Seniori!KS64</f>
        <v>0</v>
      </c>
      <c r="KT79" s="109">
        <f>Seniori!KT64</f>
        <v>0</v>
      </c>
      <c r="KU79" s="109">
        <f>Seniori!KU64</f>
        <v>0</v>
      </c>
      <c r="KV79" s="109">
        <f>Seniori!KV64</f>
        <v>0</v>
      </c>
      <c r="KW79" s="109">
        <f>Seniori!KW64</f>
        <v>0</v>
      </c>
      <c r="KX79" s="109">
        <f>Seniori!KX64</f>
        <v>0</v>
      </c>
      <c r="KY79" s="109">
        <f>Seniori!KY64</f>
        <v>0</v>
      </c>
      <c r="KZ79" s="109">
        <f>Seniori!KZ64</f>
        <v>0</v>
      </c>
      <c r="LA79" s="109">
        <f>Seniori!LA64</f>
        <v>0</v>
      </c>
      <c r="LB79" s="109">
        <f>Seniori!LB64</f>
        <v>0</v>
      </c>
      <c r="LC79" s="109">
        <f>Seniori!LC64</f>
        <v>0</v>
      </c>
      <c r="LD79" s="109">
        <f>Seniori!LD64</f>
        <v>0</v>
      </c>
      <c r="LE79" s="109">
        <f>Seniori!LE64</f>
        <v>0</v>
      </c>
      <c r="LF79" s="109">
        <f>Seniori!LF64</f>
        <v>0</v>
      </c>
      <c r="LG79" s="109">
        <f>Seniori!LG64</f>
        <v>0</v>
      </c>
      <c r="LH79" s="109">
        <f>Seniori!LH64</f>
        <v>0</v>
      </c>
      <c r="LI79" s="109">
        <f>Seniori!LI64</f>
        <v>0</v>
      </c>
      <c r="LJ79" s="109">
        <f>Seniori!LJ64</f>
        <v>0</v>
      </c>
      <c r="LK79" s="109">
        <f>Seniori!LK64</f>
        <v>0</v>
      </c>
      <c r="LL79" s="109">
        <f>Seniori!LL64</f>
        <v>0</v>
      </c>
      <c r="LM79" s="109">
        <f>Seniori!LM64</f>
        <v>0</v>
      </c>
      <c r="LN79" s="109">
        <f>Seniori!LN64</f>
        <v>0</v>
      </c>
      <c r="LO79" s="109">
        <f>Seniori!LO64</f>
        <v>0</v>
      </c>
      <c r="LP79" s="109">
        <f>Seniori!LP64</f>
        <v>0</v>
      </c>
      <c r="LQ79" s="109">
        <f>Seniori!LQ64</f>
        <v>0</v>
      </c>
      <c r="LR79" s="109">
        <f>Seniori!LR64</f>
        <v>0</v>
      </c>
      <c r="LS79" s="109">
        <f>Seniori!LS64</f>
        <v>0</v>
      </c>
      <c r="LT79" s="109">
        <f>Seniori!LT64</f>
        <v>0</v>
      </c>
      <c r="LU79" s="109">
        <f>Seniori!LU64</f>
        <v>0</v>
      </c>
      <c r="LV79" s="109">
        <f>Seniori!LV64</f>
        <v>0</v>
      </c>
      <c r="LW79" s="109">
        <f>Seniori!LW64</f>
        <v>0</v>
      </c>
      <c r="LX79" s="109">
        <f>Seniori!LX64</f>
        <v>0</v>
      </c>
      <c r="LY79" s="109">
        <f>Seniori!LY64</f>
        <v>0</v>
      </c>
      <c r="LZ79" s="109">
        <f>Seniori!LZ64</f>
        <v>0</v>
      </c>
      <c r="MA79" s="109">
        <f>Seniori!MA64</f>
        <v>0</v>
      </c>
      <c r="MB79" s="109">
        <f>Seniori!MB64</f>
        <v>0</v>
      </c>
      <c r="MC79" s="109">
        <f>Seniori!MC64</f>
        <v>0</v>
      </c>
      <c r="MD79" s="109">
        <f>Seniori!MD64</f>
        <v>0</v>
      </c>
      <c r="ME79" s="109">
        <f>Seniori!ME64</f>
        <v>0</v>
      </c>
      <c r="MF79" s="109">
        <f>Seniori!MF64</f>
        <v>0</v>
      </c>
      <c r="MG79" s="109">
        <f>Seniori!MG64</f>
        <v>0</v>
      </c>
      <c r="MH79" s="109">
        <f>Seniori!MH64</f>
        <v>0</v>
      </c>
      <c r="MI79" s="109">
        <f>Seniori!MI64</f>
        <v>0</v>
      </c>
      <c r="MJ79" s="109">
        <f>Seniori!MJ64</f>
        <v>0</v>
      </c>
      <c r="MK79" s="109">
        <f>Seniori!MK64</f>
        <v>0</v>
      </c>
      <c r="ML79" s="109">
        <f>Seniori!ML64</f>
        <v>0</v>
      </c>
      <c r="MM79" s="109">
        <f>Seniori!MM64</f>
        <v>0</v>
      </c>
      <c r="MN79" s="109">
        <f>Seniori!MN64</f>
        <v>0</v>
      </c>
      <c r="MO79" s="109">
        <f>Seniori!MO64</f>
        <v>0</v>
      </c>
      <c r="MP79" s="109">
        <f>Seniori!MP64</f>
        <v>0</v>
      </c>
      <c r="MQ79" s="109">
        <f>Seniori!MQ64</f>
        <v>0</v>
      </c>
      <c r="MR79" s="109">
        <f>Seniori!MR64</f>
        <v>0</v>
      </c>
      <c r="MS79" s="109">
        <f>Seniori!MS64</f>
        <v>0</v>
      </c>
      <c r="MT79" s="109">
        <f>Seniori!MT64</f>
        <v>0</v>
      </c>
      <c r="MU79" s="109">
        <f>Seniori!MU64</f>
        <v>0</v>
      </c>
      <c r="MV79" s="109">
        <f>Seniori!MV64</f>
        <v>0</v>
      </c>
      <c r="MW79" s="109">
        <f>Seniori!MW64</f>
        <v>0</v>
      </c>
      <c r="MX79" s="109">
        <f>Seniori!MX64</f>
        <v>0</v>
      </c>
      <c r="MY79" s="109">
        <f>Seniori!MY64</f>
        <v>0</v>
      </c>
      <c r="MZ79" s="109">
        <f>Seniori!MZ64</f>
        <v>0</v>
      </c>
      <c r="NA79" s="109">
        <f>Seniori!NA64</f>
        <v>0</v>
      </c>
      <c r="NB79" s="109">
        <f>Seniori!NB64</f>
        <v>0</v>
      </c>
      <c r="NC79" s="109">
        <f>Seniori!NC64</f>
        <v>0</v>
      </c>
      <c r="ND79" s="109">
        <f>Seniori!ND64</f>
        <v>0</v>
      </c>
      <c r="NE79" s="109">
        <f>Seniori!NE64</f>
        <v>0</v>
      </c>
      <c r="NF79" s="109">
        <f>Seniori!NF64</f>
        <v>0</v>
      </c>
      <c r="NG79" s="109">
        <f>Seniori!NG64</f>
        <v>0</v>
      </c>
      <c r="NH79" s="109">
        <f>Seniori!NH64</f>
        <v>0</v>
      </c>
      <c r="NI79" s="109">
        <f>Seniori!NI64</f>
        <v>0</v>
      </c>
      <c r="NJ79" s="109">
        <f>Seniori!NJ64</f>
        <v>0</v>
      </c>
      <c r="NK79" s="109">
        <f>Seniori!NK64</f>
        <v>0</v>
      </c>
      <c r="NL79" s="109">
        <f>Seniori!NL64</f>
        <v>0</v>
      </c>
      <c r="NM79" s="109">
        <f>Seniori!NM64</f>
        <v>0</v>
      </c>
      <c r="NN79" s="109">
        <f>Seniori!NN64</f>
        <v>0</v>
      </c>
      <c r="NO79" s="109">
        <f>Seniori!NO64</f>
        <v>0</v>
      </c>
      <c r="NP79" s="109">
        <f>Seniori!NP64</f>
        <v>0</v>
      </c>
      <c r="NQ79" s="109">
        <f>Seniori!NQ64</f>
        <v>0</v>
      </c>
      <c r="NR79" s="109">
        <f>Seniori!NR64</f>
        <v>0</v>
      </c>
      <c r="NS79" s="109">
        <f>Seniori!NS64</f>
        <v>0</v>
      </c>
      <c r="NT79" s="109">
        <f>Seniori!NT64</f>
        <v>0</v>
      </c>
      <c r="NU79" s="109">
        <f>Seniori!NU64</f>
        <v>0</v>
      </c>
      <c r="NV79" s="109">
        <f>Seniori!NV64</f>
        <v>0</v>
      </c>
      <c r="NW79" s="109">
        <f>Seniori!NW64</f>
        <v>0</v>
      </c>
      <c r="NX79" s="109">
        <f>Seniori!NX64</f>
        <v>0</v>
      </c>
      <c r="NY79" s="109">
        <f>Seniori!NY64</f>
        <v>0</v>
      </c>
      <c r="NZ79" s="109">
        <f>Seniori!NZ64</f>
        <v>0</v>
      </c>
      <c r="OA79" s="109">
        <f>Seniori!OA64</f>
        <v>0</v>
      </c>
      <c r="OB79" s="109">
        <f>Seniori!OB64</f>
        <v>0</v>
      </c>
      <c r="OC79" s="109">
        <f>Seniori!OC64</f>
        <v>0</v>
      </c>
      <c r="OD79" s="109">
        <f>Seniori!OD64</f>
        <v>0</v>
      </c>
      <c r="OE79" s="109">
        <f>Seniori!OE64</f>
        <v>0</v>
      </c>
      <c r="OF79" s="109">
        <f>Seniori!OF64</f>
        <v>0</v>
      </c>
      <c r="OG79" s="109">
        <f>Seniori!OG64</f>
        <v>0</v>
      </c>
      <c r="OH79" s="109">
        <f>Seniori!OH64</f>
        <v>0</v>
      </c>
      <c r="OI79" s="109">
        <f>Seniori!OI64</f>
        <v>0</v>
      </c>
      <c r="OJ79" s="109">
        <f>Seniori!OJ64</f>
        <v>0</v>
      </c>
      <c r="OK79" s="109">
        <f>Seniori!OK64</f>
        <v>0</v>
      </c>
      <c r="OL79" s="109">
        <f>Seniori!OL64</f>
        <v>0</v>
      </c>
      <c r="OM79" s="109">
        <f>Seniori!OM64</f>
        <v>0</v>
      </c>
      <c r="ON79" s="109">
        <f>Seniori!ON64</f>
        <v>0</v>
      </c>
      <c r="OO79" s="109">
        <f>Seniori!OO64</f>
        <v>0</v>
      </c>
      <c r="OP79" s="109">
        <f>Seniori!OP64</f>
        <v>0</v>
      </c>
      <c r="OQ79" s="109">
        <f>Seniori!OQ64</f>
        <v>0</v>
      </c>
      <c r="OR79" s="109">
        <f>Seniori!OR64</f>
        <v>0</v>
      </c>
      <c r="OS79" s="109">
        <f>Seniori!OS64</f>
        <v>0</v>
      </c>
      <c r="OT79" s="109">
        <f>Seniori!OT64</f>
        <v>0</v>
      </c>
      <c r="OU79" s="109">
        <f>Seniori!OU64</f>
        <v>0</v>
      </c>
      <c r="OV79" s="109">
        <f>Seniori!OV64</f>
        <v>0</v>
      </c>
      <c r="OW79" s="109">
        <f>Seniori!OW64</f>
        <v>0</v>
      </c>
      <c r="OX79" s="109">
        <f>Seniori!OX64</f>
        <v>0</v>
      </c>
      <c r="OY79" s="109">
        <f>Seniori!OY64</f>
        <v>0</v>
      </c>
      <c r="OZ79" s="109">
        <f>Seniori!OZ64</f>
        <v>0</v>
      </c>
      <c r="PA79" s="109">
        <f>Seniori!PA64</f>
        <v>0</v>
      </c>
      <c r="PB79" s="109">
        <f>Seniori!PB64</f>
        <v>0</v>
      </c>
      <c r="PC79" s="109">
        <f>Seniori!PC64</f>
        <v>0</v>
      </c>
      <c r="PD79" s="109">
        <f>Seniori!PD64</f>
        <v>0</v>
      </c>
      <c r="PE79" s="109">
        <f>Seniori!PE64</f>
        <v>0</v>
      </c>
      <c r="PF79" s="109">
        <f>Seniori!PF64</f>
        <v>0</v>
      </c>
      <c r="PG79" s="109">
        <f>Seniori!PG64</f>
        <v>0</v>
      </c>
      <c r="PH79" s="109">
        <f>Seniori!PH64</f>
        <v>0</v>
      </c>
      <c r="PI79" s="109">
        <f>Seniori!PI64</f>
        <v>0</v>
      </c>
      <c r="PJ79" s="109">
        <f>Seniori!PJ64</f>
        <v>0</v>
      </c>
      <c r="PK79" s="109">
        <f>Seniori!PK64</f>
        <v>0</v>
      </c>
      <c r="PL79" s="109">
        <f>Seniori!PL64</f>
        <v>0</v>
      </c>
      <c r="PM79" s="109">
        <f>Seniori!PM64</f>
        <v>0</v>
      </c>
      <c r="PN79" s="109">
        <f>Seniori!PN64</f>
        <v>0</v>
      </c>
      <c r="PO79" s="109">
        <f>Seniori!PO64</f>
        <v>0</v>
      </c>
      <c r="PP79" s="109">
        <f>Seniori!PP64</f>
        <v>0</v>
      </c>
      <c r="PQ79" s="109">
        <f>Seniori!PQ64</f>
        <v>0</v>
      </c>
      <c r="PR79" s="109">
        <f>Seniori!PR64</f>
        <v>0</v>
      </c>
      <c r="PS79" s="109">
        <f>Seniori!PS64</f>
        <v>0</v>
      </c>
      <c r="PT79" s="109">
        <f>Seniori!PT64</f>
        <v>0</v>
      </c>
      <c r="PU79" s="109">
        <f>Seniori!PU64</f>
        <v>0</v>
      </c>
      <c r="PV79" s="109">
        <f>Seniori!PV64</f>
        <v>0</v>
      </c>
      <c r="PW79" s="109">
        <f>Seniori!PW64</f>
        <v>0</v>
      </c>
      <c r="PX79" s="109">
        <f>Seniori!PX64</f>
        <v>0</v>
      </c>
      <c r="PY79" s="109">
        <f>Seniori!PY64</f>
        <v>0</v>
      </c>
      <c r="PZ79" s="109">
        <f>Seniori!PZ64</f>
        <v>0</v>
      </c>
      <c r="QA79" s="109">
        <f>Seniori!QA64</f>
        <v>0</v>
      </c>
      <c r="QB79" s="109">
        <f>Seniori!QB64</f>
        <v>0</v>
      </c>
      <c r="QC79" s="109">
        <f>Seniori!QC64</f>
        <v>0</v>
      </c>
      <c r="QD79" s="109">
        <f>Seniori!QD64</f>
        <v>0</v>
      </c>
      <c r="QE79" s="109">
        <f>Seniori!QE64</f>
        <v>0</v>
      </c>
      <c r="QF79" s="109">
        <f>Seniori!QF64</f>
        <v>0</v>
      </c>
      <c r="QG79" s="109">
        <f>Seniori!QG64</f>
        <v>0</v>
      </c>
      <c r="QH79" s="109">
        <f>Seniori!QH64</f>
        <v>0</v>
      </c>
      <c r="QI79" s="109">
        <f>Seniori!QI64</f>
        <v>0</v>
      </c>
      <c r="QJ79" s="109">
        <f>Seniori!QJ64</f>
        <v>0</v>
      </c>
      <c r="QK79" s="109">
        <f>Seniori!QK64</f>
        <v>0</v>
      </c>
      <c r="QL79" s="109">
        <f>Seniori!QL64</f>
        <v>0</v>
      </c>
      <c r="QM79" s="109">
        <f>Seniori!QM64</f>
        <v>0</v>
      </c>
      <c r="QN79" s="109">
        <f>Seniori!QN64</f>
        <v>0</v>
      </c>
      <c r="QO79" s="109">
        <f>Seniori!QO64</f>
        <v>0</v>
      </c>
      <c r="QP79" s="109">
        <f>Seniori!QP64</f>
        <v>0</v>
      </c>
      <c r="QQ79" s="109">
        <f>Seniori!QQ64</f>
        <v>0</v>
      </c>
      <c r="QR79" s="109">
        <f>Seniori!QR64</f>
        <v>0</v>
      </c>
      <c r="QS79" s="109">
        <f>Seniori!QS64</f>
        <v>0</v>
      </c>
      <c r="QT79" s="109">
        <f>Seniori!QT64</f>
        <v>0</v>
      </c>
      <c r="QU79" s="109">
        <f>Seniori!QU64</f>
        <v>0</v>
      </c>
      <c r="QV79" s="109">
        <f>Seniori!QV64</f>
        <v>0</v>
      </c>
      <c r="QW79" s="109">
        <f>Seniori!QW64</f>
        <v>0</v>
      </c>
      <c r="QX79" s="109">
        <f>Seniori!QX64</f>
        <v>0</v>
      </c>
      <c r="QY79" s="109">
        <f>Seniori!QY64</f>
        <v>0</v>
      </c>
      <c r="QZ79" s="109">
        <f>Seniori!QZ64</f>
        <v>0</v>
      </c>
      <c r="RA79" s="109">
        <f>Seniori!RA64</f>
        <v>0</v>
      </c>
      <c r="RB79" s="109">
        <f>Seniori!RB64</f>
        <v>0</v>
      </c>
      <c r="RC79" s="109">
        <f>Seniori!RC64</f>
        <v>0</v>
      </c>
      <c r="RD79" s="109">
        <f>Seniori!RD64</f>
        <v>0</v>
      </c>
      <c r="RE79" s="109">
        <f>Seniori!RE64</f>
        <v>0</v>
      </c>
      <c r="RF79" s="109">
        <f>Seniori!RF64</f>
        <v>0</v>
      </c>
      <c r="RG79" s="109">
        <f>Seniori!RG64</f>
        <v>0</v>
      </c>
      <c r="RH79" s="109">
        <f>Seniori!RH64</f>
        <v>0</v>
      </c>
      <c r="RI79" s="109">
        <f>Seniori!RI64</f>
        <v>0</v>
      </c>
      <c r="RJ79" s="109">
        <f>Seniori!RJ64</f>
        <v>0</v>
      </c>
      <c r="RK79" s="109">
        <f>Seniori!RK64</f>
        <v>0</v>
      </c>
      <c r="RL79" s="109">
        <f>Seniori!RL64</f>
        <v>0</v>
      </c>
      <c r="RM79" s="109">
        <f>Seniori!RM64</f>
        <v>0</v>
      </c>
      <c r="RN79" s="109">
        <f>Seniori!RN64</f>
        <v>0</v>
      </c>
      <c r="RO79" s="109">
        <f>Seniori!RO64</f>
        <v>0</v>
      </c>
      <c r="RP79" s="109">
        <f>Seniori!RP64</f>
        <v>0</v>
      </c>
      <c r="RQ79" s="109">
        <f>Seniori!RQ64</f>
        <v>0</v>
      </c>
      <c r="RR79" s="109">
        <f>Seniori!RR64</f>
        <v>0</v>
      </c>
      <c r="RS79" s="109">
        <f>Seniori!RS64</f>
        <v>0</v>
      </c>
      <c r="RT79" s="109">
        <f>Seniori!RT64</f>
        <v>0</v>
      </c>
      <c r="RU79" s="109">
        <f>Seniori!RU64</f>
        <v>0</v>
      </c>
      <c r="RV79" s="109">
        <f>Seniori!RV64</f>
        <v>0</v>
      </c>
      <c r="RW79" s="109">
        <f>Seniori!RW64</f>
        <v>0</v>
      </c>
      <c r="RX79" s="109">
        <f>Seniori!RX64</f>
        <v>0</v>
      </c>
      <c r="RY79" s="109">
        <f>Seniori!RY64</f>
        <v>0</v>
      </c>
      <c r="RZ79" s="109">
        <f>Seniori!RZ64</f>
        <v>0</v>
      </c>
      <c r="SA79" s="109">
        <f>Seniori!SA64</f>
        <v>0</v>
      </c>
      <c r="SB79" s="109">
        <f>Seniori!SB64</f>
        <v>0</v>
      </c>
      <c r="SC79" s="109">
        <f>Seniori!SC64</f>
        <v>0</v>
      </c>
      <c r="SD79" s="109">
        <f>Seniori!SD64</f>
        <v>0</v>
      </c>
      <c r="SE79" s="109">
        <f>Seniori!SE64</f>
        <v>0</v>
      </c>
      <c r="SF79" s="109">
        <f>Seniori!SF64</f>
        <v>0</v>
      </c>
      <c r="SG79" s="109">
        <f>Seniori!SG64</f>
        <v>0</v>
      </c>
      <c r="SH79" s="109">
        <f>Seniori!SH64</f>
        <v>0</v>
      </c>
      <c r="SI79" s="109">
        <f>Seniori!SI64</f>
        <v>0</v>
      </c>
      <c r="SJ79" s="109">
        <f>Seniori!SJ64</f>
        <v>0</v>
      </c>
      <c r="SK79" s="109">
        <f>Seniori!SK64</f>
        <v>0</v>
      </c>
      <c r="SL79" s="109">
        <f>Seniori!SL64</f>
        <v>0</v>
      </c>
      <c r="SM79" s="109">
        <f>Seniori!SM64</f>
        <v>0</v>
      </c>
      <c r="SN79" s="109">
        <f>Seniori!SN64</f>
        <v>0</v>
      </c>
      <c r="SO79" s="109">
        <f>Seniori!SO64</f>
        <v>0</v>
      </c>
      <c r="SP79" s="109">
        <f>Seniori!SP64</f>
        <v>0</v>
      </c>
      <c r="SQ79" s="109">
        <f>Seniori!SQ64</f>
        <v>0</v>
      </c>
      <c r="SR79" s="109">
        <f>Seniori!SR64</f>
        <v>0</v>
      </c>
      <c r="SS79" s="109">
        <f>Seniori!SS64</f>
        <v>0</v>
      </c>
      <c r="ST79" s="109">
        <f>Seniori!ST64</f>
        <v>0</v>
      </c>
      <c r="SU79" s="109">
        <f>Seniori!SU64</f>
        <v>0</v>
      </c>
      <c r="SV79" s="109">
        <f>Seniori!SV64</f>
        <v>0</v>
      </c>
      <c r="SW79" s="109">
        <f>Seniori!SW64</f>
        <v>0</v>
      </c>
      <c r="SX79" s="109">
        <f>Seniori!SX64</f>
        <v>0</v>
      </c>
      <c r="SY79" s="109">
        <f>Seniori!SY64</f>
        <v>0</v>
      </c>
      <c r="SZ79" s="109">
        <f>Seniori!SZ64</f>
        <v>0</v>
      </c>
      <c r="TA79" s="109">
        <f>Seniori!TA64</f>
        <v>0</v>
      </c>
      <c r="TB79" s="109">
        <f>Seniori!TB64</f>
        <v>0</v>
      </c>
    </row>
    <row r="80" spans="1:522" s="1" customFormat="1" ht="18" customHeight="1" x14ac:dyDescent="0.2">
      <c r="A80" s="12"/>
      <c r="B80" s="11" t="s">
        <v>476</v>
      </c>
      <c r="C80" s="1">
        <v>12063</v>
      </c>
      <c r="D80" s="1">
        <v>2015</v>
      </c>
      <c r="E80" s="4" t="s">
        <v>475</v>
      </c>
      <c r="F80" s="1">
        <v>9702</v>
      </c>
      <c r="G80" s="9" t="s">
        <v>129</v>
      </c>
      <c r="H80" s="4" t="s">
        <v>56</v>
      </c>
      <c r="I80" s="1">
        <f>SUM(K80:TB80)</f>
        <v>2</v>
      </c>
      <c r="J80" s="12">
        <f>Tabuľka3[[#This Row],[Stĺpec9]]+I81</f>
        <v>16</v>
      </c>
      <c r="K80" s="109">
        <f>Seniori!K91</f>
        <v>0</v>
      </c>
      <c r="L80" s="109">
        <f>Seniori!L91</f>
        <v>0</v>
      </c>
      <c r="M80" s="109">
        <f>Seniori!M91</f>
        <v>0</v>
      </c>
      <c r="N80" s="109">
        <f>Seniori!N91</f>
        <v>0</v>
      </c>
      <c r="O80" s="109">
        <f>Seniori!O91</f>
        <v>0</v>
      </c>
      <c r="P80" s="109">
        <f>Seniori!P91</f>
        <v>0</v>
      </c>
      <c r="Q80" s="109">
        <f>Seniori!Q91</f>
        <v>0</v>
      </c>
      <c r="R80" s="109">
        <f>Seniori!R91</f>
        <v>0</v>
      </c>
      <c r="S80" s="109">
        <f>Seniori!S91</f>
        <v>0</v>
      </c>
      <c r="T80" s="109">
        <f>Seniori!T91</f>
        <v>0</v>
      </c>
      <c r="U80" s="109">
        <f>Seniori!U91</f>
        <v>0</v>
      </c>
      <c r="V80" s="109">
        <f>Seniori!V91</f>
        <v>0</v>
      </c>
      <c r="W80" s="109">
        <f>Seniori!W91</f>
        <v>0</v>
      </c>
      <c r="X80" s="109">
        <f>Seniori!X91</f>
        <v>0</v>
      </c>
      <c r="Y80" s="109">
        <f>Seniori!Y91</f>
        <v>0</v>
      </c>
      <c r="Z80" s="109">
        <f>Seniori!Z91</f>
        <v>0</v>
      </c>
      <c r="AA80" s="109">
        <f>Seniori!AA91</f>
        <v>0</v>
      </c>
      <c r="AB80" s="109">
        <f>Seniori!AB91</f>
        <v>0</v>
      </c>
      <c r="AC80" s="109">
        <f>Seniori!AC91</f>
        <v>0</v>
      </c>
      <c r="AD80" s="109">
        <f>Seniori!AD91</f>
        <v>0</v>
      </c>
      <c r="AE80" s="109">
        <f>Seniori!AE91</f>
        <v>0</v>
      </c>
      <c r="AF80" s="109">
        <f>Seniori!AF91</f>
        <v>0</v>
      </c>
      <c r="AG80" s="109">
        <f>Seniori!AG91</f>
        <v>0</v>
      </c>
      <c r="AH80" s="109">
        <f>Seniori!AH91</f>
        <v>0</v>
      </c>
      <c r="AI80" s="109">
        <f>Seniori!AI91</f>
        <v>0</v>
      </c>
      <c r="AJ80" s="109">
        <f>Seniori!AJ91</f>
        <v>0</v>
      </c>
      <c r="AK80" s="109">
        <f>Seniori!AK91</f>
        <v>0</v>
      </c>
      <c r="AL80" s="109">
        <f>Seniori!AL91</f>
        <v>0</v>
      </c>
      <c r="AM80" s="109">
        <f>Seniori!AM91</f>
        <v>0</v>
      </c>
      <c r="AN80" s="109">
        <f>Seniori!AN91</f>
        <v>0</v>
      </c>
      <c r="AO80" s="109">
        <f>Seniori!AO91</f>
        <v>0</v>
      </c>
      <c r="AP80" s="109">
        <f>Seniori!AP91</f>
        <v>0</v>
      </c>
      <c r="AQ80" s="109">
        <f>Seniori!AQ91</f>
        <v>0</v>
      </c>
      <c r="AR80" s="109">
        <f>Seniori!AR91</f>
        <v>0</v>
      </c>
      <c r="AS80" s="109">
        <f>Seniori!AS91</f>
        <v>0</v>
      </c>
      <c r="AT80" s="109">
        <f>Seniori!AT91</f>
        <v>0</v>
      </c>
      <c r="AU80" s="109">
        <f>Seniori!AU91</f>
        <v>0</v>
      </c>
      <c r="AV80" s="109">
        <f>Seniori!AV91</f>
        <v>0</v>
      </c>
      <c r="AW80" s="109">
        <f>Seniori!AW91</f>
        <v>0</v>
      </c>
      <c r="AX80" s="109">
        <f>Seniori!AX91</f>
        <v>0</v>
      </c>
      <c r="AY80" s="109">
        <f>Seniori!AY91</f>
        <v>0</v>
      </c>
      <c r="AZ80" s="109">
        <f>Seniori!AZ91</f>
        <v>0</v>
      </c>
      <c r="BA80" s="109">
        <f>Seniori!BA91</f>
        <v>0</v>
      </c>
      <c r="BB80" s="109">
        <f>Seniori!BB91</f>
        <v>0</v>
      </c>
      <c r="BC80" s="109">
        <f>Seniori!BC91</f>
        <v>0</v>
      </c>
      <c r="BD80" s="109">
        <f>Seniori!BD91</f>
        <v>0</v>
      </c>
      <c r="BE80" s="109">
        <f>Seniori!BE91</f>
        <v>0</v>
      </c>
      <c r="BF80" s="109">
        <f>Seniori!BF91</f>
        <v>0</v>
      </c>
      <c r="BG80" s="109">
        <f>Seniori!BG91</f>
        <v>0</v>
      </c>
      <c r="BH80" s="109">
        <f>Seniori!BH91</f>
        <v>0</v>
      </c>
      <c r="BI80" s="109">
        <f>Seniori!BI91</f>
        <v>0</v>
      </c>
      <c r="BJ80" s="109">
        <f>Seniori!BJ91</f>
        <v>0</v>
      </c>
      <c r="BK80" s="109">
        <f>Seniori!BK91</f>
        <v>0</v>
      </c>
      <c r="BL80" s="109">
        <f>Seniori!BL91</f>
        <v>0</v>
      </c>
      <c r="BM80" s="109">
        <f>Seniori!BM91</f>
        <v>0</v>
      </c>
      <c r="BN80" s="109">
        <f>Seniori!BN91</f>
        <v>0</v>
      </c>
      <c r="BO80" s="109">
        <f>Seniori!BO91</f>
        <v>0</v>
      </c>
      <c r="BP80" s="109">
        <f>Seniori!BP91</f>
        <v>0</v>
      </c>
      <c r="BQ80" s="109">
        <f>Seniori!BQ91</f>
        <v>0</v>
      </c>
      <c r="BR80" s="109">
        <f>Seniori!BR91</f>
        <v>0</v>
      </c>
      <c r="BS80" s="109">
        <f>Seniori!BS91</f>
        <v>0</v>
      </c>
      <c r="BT80" s="109">
        <f>Seniori!BT91</f>
        <v>0</v>
      </c>
      <c r="BU80" s="109">
        <f>Seniori!BU91</f>
        <v>0</v>
      </c>
      <c r="BV80" s="109">
        <f>Seniori!BV91</f>
        <v>0</v>
      </c>
      <c r="BW80" s="109">
        <f>Seniori!BW91</f>
        <v>0</v>
      </c>
      <c r="BX80" s="109">
        <f>Seniori!BX91</f>
        <v>0</v>
      </c>
      <c r="BY80" s="109">
        <f>Seniori!BY91</f>
        <v>0</v>
      </c>
      <c r="BZ80" s="109">
        <f>Seniori!BZ91</f>
        <v>0</v>
      </c>
      <c r="CA80" s="109">
        <f>Seniori!CA91</f>
        <v>0</v>
      </c>
      <c r="CB80" s="109">
        <f>Seniori!CB91</f>
        <v>0</v>
      </c>
      <c r="CC80" s="109">
        <f>Seniori!CC91</f>
        <v>0</v>
      </c>
      <c r="CD80" s="109">
        <f>Seniori!CD91</f>
        <v>0</v>
      </c>
      <c r="CE80" s="109">
        <f>Seniori!CE91</f>
        <v>0</v>
      </c>
      <c r="CF80" s="109">
        <f>Seniori!CF91</f>
        <v>0</v>
      </c>
      <c r="CG80" s="109">
        <f>Seniori!CG91</f>
        <v>0</v>
      </c>
      <c r="CH80" s="109">
        <f>Seniori!CH91</f>
        <v>0</v>
      </c>
      <c r="CI80" s="109">
        <f>Seniori!CI91</f>
        <v>0</v>
      </c>
      <c r="CJ80" s="109">
        <f>Seniori!CJ91</f>
        <v>0</v>
      </c>
      <c r="CK80" s="109">
        <f>Seniori!CK91</f>
        <v>0</v>
      </c>
      <c r="CL80" s="109">
        <f>Seniori!CL91</f>
        <v>0</v>
      </c>
      <c r="CM80" s="109">
        <f>Seniori!CM91</f>
        <v>0</v>
      </c>
      <c r="CN80" s="109">
        <f>Seniori!CN91</f>
        <v>0</v>
      </c>
      <c r="CO80" s="109">
        <f>Seniori!CO91</f>
        <v>0</v>
      </c>
      <c r="CP80" s="109">
        <f>Seniori!CP91</f>
        <v>0</v>
      </c>
      <c r="CQ80" s="109">
        <f>Seniori!CQ91</f>
        <v>0</v>
      </c>
      <c r="CR80" s="109">
        <f>Seniori!CR91</f>
        <v>0</v>
      </c>
      <c r="CS80" s="109">
        <f>Seniori!CS91</f>
        <v>0</v>
      </c>
      <c r="CT80" s="109">
        <f>Seniori!CT91</f>
        <v>0</v>
      </c>
      <c r="CU80" s="109">
        <f>Seniori!CU91</f>
        <v>0</v>
      </c>
      <c r="CV80" s="109">
        <f>Seniori!CV91</f>
        <v>0</v>
      </c>
      <c r="CW80" s="109">
        <f>Seniori!CW91</f>
        <v>0</v>
      </c>
      <c r="CX80" s="109">
        <f>Seniori!CX91</f>
        <v>0</v>
      </c>
      <c r="CY80" s="109">
        <f>Seniori!CY91</f>
        <v>0</v>
      </c>
      <c r="CZ80" s="109">
        <f>Seniori!CZ91</f>
        <v>0</v>
      </c>
      <c r="DA80" s="109">
        <f>Seniori!DA91</f>
        <v>0</v>
      </c>
      <c r="DB80" s="109">
        <f>Seniori!DB91</f>
        <v>0</v>
      </c>
      <c r="DC80" s="109">
        <f>Seniori!DC91</f>
        <v>0</v>
      </c>
      <c r="DD80" s="109">
        <f>Seniori!DD91</f>
        <v>0</v>
      </c>
      <c r="DE80" s="109">
        <f>Seniori!DE91</f>
        <v>0</v>
      </c>
      <c r="DF80" s="109">
        <f>Seniori!DF91</f>
        <v>2</v>
      </c>
      <c r="DG80" s="109">
        <f>Seniori!DG91</f>
        <v>0</v>
      </c>
      <c r="DH80" s="109">
        <f>Seniori!DH91</f>
        <v>0</v>
      </c>
      <c r="DI80" s="109">
        <f>Seniori!DI91</f>
        <v>0</v>
      </c>
      <c r="DJ80" s="109">
        <f>Seniori!DJ91</f>
        <v>0</v>
      </c>
      <c r="DK80" s="109">
        <f>Seniori!DK91</f>
        <v>0</v>
      </c>
      <c r="DL80" s="109">
        <f>Seniori!DL91</f>
        <v>0</v>
      </c>
      <c r="DM80" s="109">
        <f>Seniori!DM91</f>
        <v>0</v>
      </c>
      <c r="DN80" s="109">
        <f>Seniori!DN91</f>
        <v>0</v>
      </c>
      <c r="DO80" s="109">
        <f>Seniori!DO91</f>
        <v>0</v>
      </c>
      <c r="DP80" s="109">
        <f>Seniori!DP91</f>
        <v>0</v>
      </c>
      <c r="DQ80" s="109">
        <f>Seniori!DQ91</f>
        <v>0</v>
      </c>
      <c r="DR80" s="109">
        <f>Seniori!DR91</f>
        <v>0</v>
      </c>
      <c r="DS80" s="109">
        <f>Seniori!DS91</f>
        <v>0</v>
      </c>
      <c r="DT80" s="109">
        <f>Seniori!DT91</f>
        <v>0</v>
      </c>
      <c r="DU80" s="109">
        <f>Seniori!DU91</f>
        <v>0</v>
      </c>
      <c r="DV80" s="109">
        <f>Seniori!DV91</f>
        <v>0</v>
      </c>
      <c r="DW80" s="109">
        <f>Seniori!DW91</f>
        <v>0</v>
      </c>
      <c r="DX80" s="109">
        <f>Seniori!DX91</f>
        <v>0</v>
      </c>
      <c r="DY80" s="109">
        <f>Seniori!DY91</f>
        <v>0</v>
      </c>
      <c r="DZ80" s="109">
        <f>Seniori!DZ91</f>
        <v>0</v>
      </c>
      <c r="EA80" s="109">
        <f>Seniori!EA91</f>
        <v>0</v>
      </c>
      <c r="EB80" s="109">
        <f>Seniori!EB91</f>
        <v>0</v>
      </c>
      <c r="EC80" s="109">
        <f>Seniori!EC91</f>
        <v>0</v>
      </c>
      <c r="ED80" s="109">
        <f>Seniori!ED91</f>
        <v>0</v>
      </c>
      <c r="EE80" s="109">
        <f>Seniori!EE91</f>
        <v>0</v>
      </c>
      <c r="EF80" s="109">
        <f>Seniori!EF91</f>
        <v>0</v>
      </c>
      <c r="EG80" s="109">
        <f>Seniori!EG91</f>
        <v>0</v>
      </c>
      <c r="EH80" s="109">
        <f>Seniori!EH91</f>
        <v>0</v>
      </c>
      <c r="EI80" s="109">
        <f>Seniori!EI91</f>
        <v>0</v>
      </c>
      <c r="EJ80" s="109">
        <f>Seniori!EJ91</f>
        <v>0</v>
      </c>
      <c r="EK80" s="109">
        <f>Seniori!EK91</f>
        <v>0</v>
      </c>
      <c r="EL80" s="109">
        <f>Seniori!EL91</f>
        <v>0</v>
      </c>
      <c r="EM80" s="109">
        <f>Seniori!EM91</f>
        <v>0</v>
      </c>
      <c r="EN80" s="109">
        <f>Seniori!EN91</f>
        <v>0</v>
      </c>
      <c r="EO80" s="109">
        <f>Seniori!EO91</f>
        <v>0</v>
      </c>
      <c r="EP80" s="109">
        <f>Seniori!EP91</f>
        <v>0</v>
      </c>
      <c r="EQ80" s="109">
        <f>Seniori!EQ91</f>
        <v>0</v>
      </c>
      <c r="ER80" s="109">
        <f>Seniori!ER91</f>
        <v>0</v>
      </c>
      <c r="ES80" s="109">
        <f>Seniori!ES91</f>
        <v>0</v>
      </c>
      <c r="ET80" s="109">
        <f>Seniori!ET91</f>
        <v>0</v>
      </c>
      <c r="EU80" s="109">
        <f>Seniori!EU91</f>
        <v>0</v>
      </c>
      <c r="EV80" s="109">
        <f>Seniori!EV91</f>
        <v>0</v>
      </c>
      <c r="EW80" s="109">
        <f>Seniori!EW91</f>
        <v>0</v>
      </c>
      <c r="EX80" s="109">
        <f>Seniori!EX91</f>
        <v>0</v>
      </c>
      <c r="EY80" s="109">
        <f>Seniori!EY91</f>
        <v>0</v>
      </c>
      <c r="EZ80" s="109">
        <f>Seniori!EZ91</f>
        <v>0</v>
      </c>
      <c r="FA80" s="109">
        <f>Seniori!FA91</f>
        <v>0</v>
      </c>
      <c r="FB80" s="109">
        <f>Seniori!FB91</f>
        <v>0</v>
      </c>
      <c r="FC80" s="109">
        <f>Seniori!FC91</f>
        <v>0</v>
      </c>
      <c r="FD80" s="109">
        <f>Seniori!FD91</f>
        <v>0</v>
      </c>
      <c r="FE80" s="109">
        <f>Seniori!FE91</f>
        <v>0</v>
      </c>
      <c r="FF80" s="109">
        <f>Seniori!FF91</f>
        <v>0</v>
      </c>
      <c r="FG80" s="109">
        <f>Seniori!FG91</f>
        <v>0</v>
      </c>
      <c r="FH80" s="109">
        <f>Seniori!FH91</f>
        <v>0</v>
      </c>
      <c r="FI80" s="109">
        <f>Seniori!FI91</f>
        <v>0</v>
      </c>
      <c r="FJ80" s="109">
        <f>Seniori!FJ91</f>
        <v>0</v>
      </c>
      <c r="FK80" s="109">
        <f>Seniori!FK91</f>
        <v>0</v>
      </c>
      <c r="FL80" s="109">
        <f>Seniori!FL91</f>
        <v>0</v>
      </c>
      <c r="FM80" s="109">
        <f>Seniori!FM91</f>
        <v>0</v>
      </c>
      <c r="FN80" s="109">
        <f>Seniori!FN91</f>
        <v>0</v>
      </c>
      <c r="FO80" s="109">
        <f>Seniori!FO91</f>
        <v>0</v>
      </c>
      <c r="FP80" s="109">
        <f>Seniori!FP91</f>
        <v>0</v>
      </c>
      <c r="FQ80" s="109">
        <f>Seniori!FQ91</f>
        <v>0</v>
      </c>
      <c r="FR80" s="109">
        <f>Seniori!FR91</f>
        <v>0</v>
      </c>
      <c r="FS80" s="109">
        <f>Seniori!FS91</f>
        <v>0</v>
      </c>
      <c r="FT80" s="109">
        <f>Seniori!FT91</f>
        <v>0</v>
      </c>
      <c r="FU80" s="109">
        <f>Seniori!FU91</f>
        <v>0</v>
      </c>
      <c r="FV80" s="109">
        <f>Seniori!FV91</f>
        <v>0</v>
      </c>
      <c r="FW80" s="109">
        <f>Seniori!FW91</f>
        <v>0</v>
      </c>
      <c r="FX80" s="109">
        <f>Seniori!FX91</f>
        <v>0</v>
      </c>
      <c r="FY80" s="109">
        <f>Seniori!FY91</f>
        <v>0</v>
      </c>
      <c r="FZ80" s="109">
        <f>Seniori!FZ91</f>
        <v>0</v>
      </c>
      <c r="GA80" s="109">
        <f>Seniori!GA91</f>
        <v>0</v>
      </c>
      <c r="GB80" s="109">
        <f>Seniori!GB91</f>
        <v>0</v>
      </c>
      <c r="GC80" s="109">
        <f>Seniori!GC91</f>
        <v>0</v>
      </c>
      <c r="GD80" s="109">
        <f>Seniori!GD91</f>
        <v>0</v>
      </c>
      <c r="GE80" s="109">
        <f>Seniori!GE91</f>
        <v>0</v>
      </c>
      <c r="GF80" s="109">
        <f>Seniori!GF91</f>
        <v>0</v>
      </c>
      <c r="GG80" s="109">
        <f>Seniori!GG91</f>
        <v>0</v>
      </c>
      <c r="GH80" s="109">
        <f>Seniori!GH91</f>
        <v>0</v>
      </c>
      <c r="GI80" s="109">
        <f>Seniori!GI91</f>
        <v>0</v>
      </c>
      <c r="GJ80" s="109">
        <f>Seniori!GJ91</f>
        <v>0</v>
      </c>
      <c r="GK80" s="109">
        <f>Seniori!GK91</f>
        <v>0</v>
      </c>
      <c r="GL80" s="109">
        <f>Seniori!GL91</f>
        <v>0</v>
      </c>
      <c r="GM80" s="109">
        <f>Seniori!GM91</f>
        <v>0</v>
      </c>
      <c r="GN80" s="109">
        <f>Seniori!GN91</f>
        <v>0</v>
      </c>
      <c r="GO80" s="109">
        <f>Seniori!GO91</f>
        <v>0</v>
      </c>
      <c r="GP80" s="109">
        <f>Seniori!GP91</f>
        <v>0</v>
      </c>
      <c r="GQ80" s="109">
        <f>Seniori!GQ91</f>
        <v>0</v>
      </c>
      <c r="GR80" s="109">
        <f>Seniori!GR91</f>
        <v>0</v>
      </c>
      <c r="GS80" s="109">
        <f>Seniori!GS91</f>
        <v>0</v>
      </c>
      <c r="GT80" s="109">
        <f>Seniori!GT91</f>
        <v>0</v>
      </c>
      <c r="GU80" s="109">
        <f>Seniori!GU91</f>
        <v>0</v>
      </c>
      <c r="GV80" s="109">
        <f>Seniori!GV91</f>
        <v>0</v>
      </c>
      <c r="GW80" s="109">
        <f>Seniori!GW91</f>
        <v>0</v>
      </c>
      <c r="GX80" s="109">
        <f>Seniori!GX91</f>
        <v>0</v>
      </c>
      <c r="GY80" s="109">
        <f>Seniori!GY91</f>
        <v>0</v>
      </c>
      <c r="GZ80" s="109">
        <f>Seniori!GZ91</f>
        <v>0</v>
      </c>
      <c r="HA80" s="109">
        <f>Seniori!HA91</f>
        <v>0</v>
      </c>
      <c r="HB80" s="109">
        <f>Seniori!HB91</f>
        <v>0</v>
      </c>
      <c r="HC80" s="109">
        <f>Seniori!HC91</f>
        <v>0</v>
      </c>
      <c r="HD80" s="109">
        <f>Seniori!HD91</f>
        <v>0</v>
      </c>
      <c r="HE80" s="109">
        <f>Seniori!HE91</f>
        <v>0</v>
      </c>
      <c r="HF80" s="109">
        <f>Seniori!HF91</f>
        <v>0</v>
      </c>
      <c r="HG80" s="109">
        <f>Seniori!HG91</f>
        <v>0</v>
      </c>
      <c r="HH80" s="109">
        <f>Seniori!HH91</f>
        <v>0</v>
      </c>
      <c r="HI80" s="109">
        <f>Seniori!HI91</f>
        <v>0</v>
      </c>
      <c r="HJ80" s="109">
        <f>Seniori!HJ91</f>
        <v>0</v>
      </c>
      <c r="HK80" s="109">
        <f>Seniori!HK91</f>
        <v>0</v>
      </c>
      <c r="HL80" s="109">
        <f>Seniori!HL91</f>
        <v>0</v>
      </c>
      <c r="HM80" s="109">
        <f>Seniori!HM91</f>
        <v>0</v>
      </c>
      <c r="HN80" s="109">
        <f>Seniori!HN91</f>
        <v>0</v>
      </c>
      <c r="HO80" s="109">
        <f>Seniori!HO91</f>
        <v>0</v>
      </c>
      <c r="HP80" s="109">
        <f>Seniori!HP91</f>
        <v>0</v>
      </c>
      <c r="HQ80" s="109">
        <f>Seniori!HQ91</f>
        <v>0</v>
      </c>
      <c r="HR80" s="109">
        <f>Seniori!HR91</f>
        <v>0</v>
      </c>
      <c r="HS80" s="109">
        <f>Seniori!HS91</f>
        <v>0</v>
      </c>
      <c r="HT80" s="109">
        <f>Seniori!HT91</f>
        <v>0</v>
      </c>
      <c r="HU80" s="109">
        <f>Seniori!HU91</f>
        <v>0</v>
      </c>
      <c r="HV80" s="109">
        <f>Seniori!HV91</f>
        <v>0</v>
      </c>
      <c r="HW80" s="109">
        <f>Seniori!HW91</f>
        <v>0</v>
      </c>
      <c r="HX80" s="109">
        <f>Seniori!HX91</f>
        <v>0</v>
      </c>
      <c r="HY80" s="109">
        <f>Seniori!HY91</f>
        <v>0</v>
      </c>
      <c r="HZ80" s="109">
        <f>Seniori!HZ91</f>
        <v>0</v>
      </c>
      <c r="IA80" s="109">
        <f>Seniori!IA91</f>
        <v>0</v>
      </c>
      <c r="IB80" s="109">
        <f>Seniori!IB91</f>
        <v>0</v>
      </c>
      <c r="IC80" s="109">
        <f>Seniori!IC91</f>
        <v>0</v>
      </c>
      <c r="ID80" s="109">
        <f>Seniori!ID91</f>
        <v>0</v>
      </c>
      <c r="IE80" s="109">
        <f>Seniori!IE91</f>
        <v>0</v>
      </c>
      <c r="IF80" s="109">
        <f>Seniori!IF91</f>
        <v>0</v>
      </c>
      <c r="IG80" s="109">
        <f>Seniori!IG91</f>
        <v>0</v>
      </c>
      <c r="IH80" s="109">
        <f>Seniori!IH91</f>
        <v>0</v>
      </c>
      <c r="II80" s="109">
        <f>Seniori!II91</f>
        <v>0</v>
      </c>
      <c r="IJ80" s="109">
        <f>Seniori!IJ91</f>
        <v>0</v>
      </c>
      <c r="IK80" s="109">
        <f>Seniori!IK91</f>
        <v>0</v>
      </c>
      <c r="IL80" s="109">
        <f>Seniori!IL91</f>
        <v>0</v>
      </c>
      <c r="IM80" s="109">
        <f>Seniori!IM91</f>
        <v>0</v>
      </c>
      <c r="IN80" s="109">
        <f>Seniori!IN91</f>
        <v>0</v>
      </c>
      <c r="IO80" s="109">
        <f>Seniori!IO91</f>
        <v>0</v>
      </c>
      <c r="IP80" s="109">
        <f>Seniori!IP91</f>
        <v>0</v>
      </c>
      <c r="IQ80" s="109">
        <f>Seniori!IQ91</f>
        <v>0</v>
      </c>
      <c r="IR80" s="109">
        <f>Seniori!IR91</f>
        <v>0</v>
      </c>
      <c r="IS80" s="109">
        <f>Seniori!IS91</f>
        <v>0</v>
      </c>
      <c r="IT80" s="109">
        <f>Seniori!IT91</f>
        <v>0</v>
      </c>
      <c r="IU80" s="109">
        <f>Seniori!IU91</f>
        <v>0</v>
      </c>
      <c r="IV80" s="109">
        <f>Seniori!IV91</f>
        <v>0</v>
      </c>
      <c r="IW80" s="109">
        <f>Seniori!IW91</f>
        <v>0</v>
      </c>
      <c r="IX80" s="109">
        <f>Seniori!IX91</f>
        <v>0</v>
      </c>
      <c r="IY80" s="109">
        <f>Seniori!IY91</f>
        <v>0</v>
      </c>
      <c r="IZ80" s="109">
        <f>Seniori!IZ91</f>
        <v>0</v>
      </c>
      <c r="JA80" s="109">
        <f>Seniori!JA91</f>
        <v>0</v>
      </c>
      <c r="JB80" s="109">
        <f>Seniori!JB91</f>
        <v>0</v>
      </c>
      <c r="JC80" s="109">
        <f>Seniori!JC91</f>
        <v>0</v>
      </c>
      <c r="JD80" s="109">
        <f>Seniori!JD91</f>
        <v>0</v>
      </c>
      <c r="JE80" s="109">
        <f>Seniori!JE91</f>
        <v>0</v>
      </c>
      <c r="JF80" s="109">
        <f>Seniori!JF91</f>
        <v>0</v>
      </c>
      <c r="JG80" s="109">
        <f>Seniori!JG91</f>
        <v>0</v>
      </c>
      <c r="JH80" s="109">
        <f>Seniori!JH91</f>
        <v>0</v>
      </c>
      <c r="JI80" s="109">
        <f>Seniori!JI91</f>
        <v>0</v>
      </c>
      <c r="JJ80" s="109">
        <f>Seniori!JJ91</f>
        <v>0</v>
      </c>
      <c r="JK80" s="109">
        <f>Seniori!JK91</f>
        <v>0</v>
      </c>
      <c r="JL80" s="109">
        <f>Seniori!JL91</f>
        <v>0</v>
      </c>
      <c r="JM80" s="109">
        <f>Seniori!JM91</f>
        <v>0</v>
      </c>
      <c r="JN80" s="109">
        <f>Seniori!JN91</f>
        <v>0</v>
      </c>
      <c r="JO80" s="109">
        <f>Seniori!JO91</f>
        <v>0</v>
      </c>
      <c r="JP80" s="109">
        <f>Seniori!JP91</f>
        <v>0</v>
      </c>
      <c r="JQ80" s="109">
        <f>Seniori!JQ91</f>
        <v>0</v>
      </c>
      <c r="JR80" s="109">
        <f>Seniori!JR91</f>
        <v>0</v>
      </c>
      <c r="JS80" s="109">
        <f>Seniori!JS91</f>
        <v>0</v>
      </c>
      <c r="JT80" s="109">
        <f>Seniori!JT91</f>
        <v>0</v>
      </c>
      <c r="JU80" s="109">
        <f>Seniori!JU91</f>
        <v>0</v>
      </c>
      <c r="JV80" s="109">
        <f>Seniori!JV91</f>
        <v>0</v>
      </c>
      <c r="JW80" s="109">
        <f>Seniori!JW91</f>
        <v>0</v>
      </c>
      <c r="JX80" s="109">
        <f>Seniori!JX91</f>
        <v>0</v>
      </c>
      <c r="JY80" s="109">
        <f>Seniori!JY91</f>
        <v>0</v>
      </c>
      <c r="JZ80" s="109">
        <f>Seniori!JZ91</f>
        <v>0</v>
      </c>
      <c r="KA80" s="109">
        <f>Seniori!KA91</f>
        <v>0</v>
      </c>
      <c r="KB80" s="109">
        <f>Seniori!KB91</f>
        <v>0</v>
      </c>
      <c r="KC80" s="109">
        <f>Seniori!KC91</f>
        <v>0</v>
      </c>
      <c r="KD80" s="109">
        <f>Seniori!KD91</f>
        <v>0</v>
      </c>
      <c r="KE80" s="109">
        <f>Seniori!KE91</f>
        <v>0</v>
      </c>
      <c r="KF80" s="109">
        <f>Seniori!KF91</f>
        <v>0</v>
      </c>
      <c r="KG80" s="109">
        <f>Seniori!KG91</f>
        <v>0</v>
      </c>
      <c r="KH80" s="109">
        <f>Seniori!KH91</f>
        <v>0</v>
      </c>
      <c r="KI80" s="109">
        <f>Seniori!KI91</f>
        <v>0</v>
      </c>
      <c r="KJ80" s="109">
        <f>Seniori!KJ91</f>
        <v>0</v>
      </c>
      <c r="KK80" s="109">
        <f>Seniori!KK91</f>
        <v>0</v>
      </c>
      <c r="KL80" s="109">
        <f>Seniori!KL91</f>
        <v>0</v>
      </c>
      <c r="KM80" s="109">
        <f>Seniori!KM91</f>
        <v>0</v>
      </c>
      <c r="KN80" s="109">
        <f>Seniori!KN91</f>
        <v>0</v>
      </c>
      <c r="KO80" s="109">
        <f>Seniori!KO91</f>
        <v>0</v>
      </c>
      <c r="KP80" s="109">
        <f>Seniori!KP91</f>
        <v>0</v>
      </c>
      <c r="KQ80" s="109">
        <f>Seniori!KQ91</f>
        <v>0</v>
      </c>
      <c r="KR80" s="109">
        <f>Seniori!KR91</f>
        <v>0</v>
      </c>
      <c r="KS80" s="109">
        <f>Seniori!KS91</f>
        <v>0</v>
      </c>
      <c r="KT80" s="109">
        <f>Seniori!KT91</f>
        <v>0</v>
      </c>
      <c r="KU80" s="109">
        <f>Seniori!KU91</f>
        <v>0</v>
      </c>
      <c r="KV80" s="109">
        <f>Seniori!KV91</f>
        <v>0</v>
      </c>
      <c r="KW80" s="109">
        <f>Seniori!KW91</f>
        <v>0</v>
      </c>
      <c r="KX80" s="109">
        <f>Seniori!KX91</f>
        <v>0</v>
      </c>
      <c r="KY80" s="109">
        <f>Seniori!KY91</f>
        <v>0</v>
      </c>
      <c r="KZ80" s="109">
        <f>Seniori!KZ91</f>
        <v>0</v>
      </c>
      <c r="LA80" s="109">
        <f>Seniori!LA91</f>
        <v>0</v>
      </c>
      <c r="LB80" s="109">
        <f>Seniori!LB91</f>
        <v>0</v>
      </c>
      <c r="LC80" s="109">
        <f>Seniori!LC91</f>
        <v>0</v>
      </c>
      <c r="LD80" s="109">
        <f>Seniori!LD91</f>
        <v>0</v>
      </c>
      <c r="LE80" s="109">
        <f>Seniori!LE91</f>
        <v>0</v>
      </c>
      <c r="LF80" s="109">
        <f>Seniori!LF91</f>
        <v>0</v>
      </c>
      <c r="LG80" s="109">
        <f>Seniori!LG91</f>
        <v>0</v>
      </c>
      <c r="LH80" s="109">
        <f>Seniori!LH91</f>
        <v>0</v>
      </c>
      <c r="LI80" s="109">
        <f>Seniori!LI91</f>
        <v>0</v>
      </c>
      <c r="LJ80" s="109">
        <f>Seniori!LJ91</f>
        <v>0</v>
      </c>
      <c r="LK80" s="109">
        <f>Seniori!LK91</f>
        <v>0</v>
      </c>
      <c r="LL80" s="109">
        <f>Seniori!LL91</f>
        <v>0</v>
      </c>
      <c r="LM80" s="109">
        <f>Seniori!LM91</f>
        <v>0</v>
      </c>
      <c r="LN80" s="109">
        <f>Seniori!LN91</f>
        <v>0</v>
      </c>
      <c r="LO80" s="109">
        <f>Seniori!LO91</f>
        <v>0</v>
      </c>
      <c r="LP80" s="109">
        <f>Seniori!LP91</f>
        <v>0</v>
      </c>
      <c r="LQ80" s="109">
        <f>Seniori!LQ91</f>
        <v>0</v>
      </c>
      <c r="LR80" s="109">
        <f>Seniori!LR91</f>
        <v>0</v>
      </c>
      <c r="LS80" s="109">
        <f>Seniori!LS91</f>
        <v>0</v>
      </c>
      <c r="LT80" s="109">
        <f>Seniori!LT91</f>
        <v>0</v>
      </c>
      <c r="LU80" s="109">
        <f>Seniori!LU91</f>
        <v>0</v>
      </c>
      <c r="LV80" s="109">
        <f>Seniori!LV91</f>
        <v>0</v>
      </c>
      <c r="LW80" s="109">
        <f>Seniori!LW91</f>
        <v>0</v>
      </c>
      <c r="LX80" s="109">
        <f>Seniori!LX91</f>
        <v>0</v>
      </c>
      <c r="LY80" s="109">
        <f>Seniori!LY91</f>
        <v>0</v>
      </c>
      <c r="LZ80" s="109">
        <f>Seniori!LZ91</f>
        <v>0</v>
      </c>
      <c r="MA80" s="109">
        <f>Seniori!MA91</f>
        <v>0</v>
      </c>
      <c r="MB80" s="109">
        <f>Seniori!MB91</f>
        <v>0</v>
      </c>
      <c r="MC80" s="109">
        <f>Seniori!MC91</f>
        <v>0</v>
      </c>
      <c r="MD80" s="109">
        <f>Seniori!MD91</f>
        <v>0</v>
      </c>
      <c r="ME80" s="109">
        <f>Seniori!ME91</f>
        <v>0</v>
      </c>
      <c r="MF80" s="109">
        <f>Seniori!MF91</f>
        <v>0</v>
      </c>
      <c r="MG80" s="109">
        <f>Seniori!MG91</f>
        <v>0</v>
      </c>
      <c r="MH80" s="109">
        <f>Seniori!MH91</f>
        <v>0</v>
      </c>
      <c r="MI80" s="109">
        <f>Seniori!MI91</f>
        <v>0</v>
      </c>
      <c r="MJ80" s="109">
        <f>Seniori!MJ91</f>
        <v>0</v>
      </c>
      <c r="MK80" s="109">
        <f>Seniori!MK91</f>
        <v>0</v>
      </c>
      <c r="ML80" s="109">
        <f>Seniori!ML91</f>
        <v>0</v>
      </c>
      <c r="MM80" s="109">
        <f>Seniori!MM91</f>
        <v>0</v>
      </c>
      <c r="MN80" s="109">
        <f>Seniori!MN91</f>
        <v>0</v>
      </c>
      <c r="MO80" s="109">
        <f>Seniori!MO91</f>
        <v>0</v>
      </c>
      <c r="MP80" s="109">
        <f>Seniori!MP91</f>
        <v>0</v>
      </c>
      <c r="MQ80" s="109">
        <f>Seniori!MQ91</f>
        <v>0</v>
      </c>
      <c r="MR80" s="109">
        <f>Seniori!MR91</f>
        <v>0</v>
      </c>
      <c r="MS80" s="109">
        <f>Seniori!MS91</f>
        <v>0</v>
      </c>
      <c r="MT80" s="109">
        <f>Seniori!MT91</f>
        <v>0</v>
      </c>
      <c r="MU80" s="109">
        <f>Seniori!MU91</f>
        <v>0</v>
      </c>
      <c r="MV80" s="109">
        <f>Seniori!MV91</f>
        <v>0</v>
      </c>
      <c r="MW80" s="109">
        <f>Seniori!MW91</f>
        <v>0</v>
      </c>
      <c r="MX80" s="109">
        <f>Seniori!MX91</f>
        <v>0</v>
      </c>
      <c r="MY80" s="109">
        <f>Seniori!MY91</f>
        <v>0</v>
      </c>
      <c r="MZ80" s="109">
        <f>Seniori!MZ91</f>
        <v>0</v>
      </c>
      <c r="NA80" s="109">
        <f>Seniori!NA91</f>
        <v>0</v>
      </c>
      <c r="NB80" s="109">
        <f>Seniori!NB91</f>
        <v>0</v>
      </c>
      <c r="NC80" s="109">
        <f>Seniori!NC91</f>
        <v>0</v>
      </c>
      <c r="ND80" s="109">
        <f>Seniori!ND91</f>
        <v>0</v>
      </c>
      <c r="NE80" s="109">
        <f>Seniori!NE91</f>
        <v>0</v>
      </c>
      <c r="NF80" s="109">
        <f>Seniori!NF91</f>
        <v>0</v>
      </c>
      <c r="NG80" s="109">
        <f>Seniori!NG91</f>
        <v>0</v>
      </c>
      <c r="NH80" s="109">
        <f>Seniori!NH91</f>
        <v>0</v>
      </c>
      <c r="NI80" s="109">
        <f>Seniori!NI91</f>
        <v>0</v>
      </c>
      <c r="NJ80" s="109">
        <f>Seniori!NJ91</f>
        <v>0</v>
      </c>
      <c r="NK80" s="109">
        <f>Seniori!NK91</f>
        <v>0</v>
      </c>
      <c r="NL80" s="109">
        <f>Seniori!NL91</f>
        <v>0</v>
      </c>
      <c r="NM80" s="109">
        <f>Seniori!NM91</f>
        <v>0</v>
      </c>
      <c r="NN80" s="109">
        <f>Seniori!NN91</f>
        <v>0</v>
      </c>
      <c r="NO80" s="109">
        <f>Seniori!NO91</f>
        <v>0</v>
      </c>
      <c r="NP80" s="109">
        <f>Seniori!NP91</f>
        <v>0</v>
      </c>
      <c r="NQ80" s="109">
        <f>Seniori!NQ91</f>
        <v>0</v>
      </c>
      <c r="NR80" s="109">
        <f>Seniori!NR91</f>
        <v>0</v>
      </c>
      <c r="NS80" s="109">
        <f>Seniori!NS91</f>
        <v>0</v>
      </c>
      <c r="NT80" s="109">
        <f>Seniori!NT91</f>
        <v>0</v>
      </c>
      <c r="NU80" s="109">
        <f>Seniori!NU91</f>
        <v>0</v>
      </c>
      <c r="NV80" s="109">
        <f>Seniori!NV91</f>
        <v>0</v>
      </c>
      <c r="NW80" s="109">
        <f>Seniori!NW91</f>
        <v>0</v>
      </c>
      <c r="NX80" s="109">
        <f>Seniori!NX91</f>
        <v>0</v>
      </c>
      <c r="NY80" s="109">
        <f>Seniori!NY91</f>
        <v>0</v>
      </c>
      <c r="NZ80" s="109">
        <f>Seniori!NZ91</f>
        <v>0</v>
      </c>
      <c r="OA80" s="109">
        <f>Seniori!OA91</f>
        <v>0</v>
      </c>
      <c r="OB80" s="109">
        <f>Seniori!OB91</f>
        <v>0</v>
      </c>
      <c r="OC80" s="109">
        <f>Seniori!OC91</f>
        <v>0</v>
      </c>
      <c r="OD80" s="109">
        <f>Seniori!OD91</f>
        <v>0</v>
      </c>
      <c r="OE80" s="109">
        <f>Seniori!OE91</f>
        <v>0</v>
      </c>
      <c r="OF80" s="109">
        <f>Seniori!OF91</f>
        <v>0</v>
      </c>
      <c r="OG80" s="109">
        <f>Seniori!OG91</f>
        <v>0</v>
      </c>
      <c r="OH80" s="109">
        <f>Seniori!OH91</f>
        <v>0</v>
      </c>
      <c r="OI80" s="109">
        <f>Seniori!OI91</f>
        <v>0</v>
      </c>
      <c r="OJ80" s="109">
        <f>Seniori!OJ91</f>
        <v>0</v>
      </c>
      <c r="OK80" s="109">
        <f>Seniori!OK91</f>
        <v>0</v>
      </c>
      <c r="OL80" s="109">
        <f>Seniori!OL91</f>
        <v>0</v>
      </c>
      <c r="OM80" s="109">
        <f>Seniori!OM91</f>
        <v>0</v>
      </c>
      <c r="ON80" s="109">
        <f>Seniori!ON91</f>
        <v>0</v>
      </c>
      <c r="OO80" s="109">
        <f>Seniori!OO91</f>
        <v>0</v>
      </c>
      <c r="OP80" s="109">
        <f>Seniori!OP91</f>
        <v>0</v>
      </c>
      <c r="OQ80" s="109">
        <f>Seniori!OQ91</f>
        <v>0</v>
      </c>
      <c r="OR80" s="109">
        <f>Seniori!OR91</f>
        <v>0</v>
      </c>
      <c r="OS80" s="109">
        <f>Seniori!OS91</f>
        <v>0</v>
      </c>
      <c r="OT80" s="109">
        <f>Seniori!OT91</f>
        <v>0</v>
      </c>
      <c r="OU80" s="109">
        <f>Seniori!OU91</f>
        <v>0</v>
      </c>
      <c r="OV80" s="109">
        <f>Seniori!OV91</f>
        <v>0</v>
      </c>
      <c r="OW80" s="109">
        <f>Seniori!OW91</f>
        <v>0</v>
      </c>
      <c r="OX80" s="109">
        <f>Seniori!OX91</f>
        <v>0</v>
      </c>
      <c r="OY80" s="109">
        <f>Seniori!OY91</f>
        <v>0</v>
      </c>
      <c r="OZ80" s="109">
        <f>Seniori!OZ91</f>
        <v>0</v>
      </c>
      <c r="PA80" s="109">
        <f>Seniori!PA91</f>
        <v>0</v>
      </c>
      <c r="PB80" s="109">
        <f>Seniori!PB91</f>
        <v>0</v>
      </c>
      <c r="PC80" s="109">
        <f>Seniori!PC91</f>
        <v>0</v>
      </c>
      <c r="PD80" s="109">
        <f>Seniori!PD91</f>
        <v>0</v>
      </c>
      <c r="PE80" s="109">
        <f>Seniori!PE91</f>
        <v>0</v>
      </c>
      <c r="PF80" s="109">
        <f>Seniori!PF91</f>
        <v>0</v>
      </c>
      <c r="PG80" s="109">
        <f>Seniori!PG91</f>
        <v>0</v>
      </c>
      <c r="PH80" s="109">
        <f>Seniori!PH91</f>
        <v>0</v>
      </c>
      <c r="PI80" s="109">
        <f>Seniori!PI91</f>
        <v>0</v>
      </c>
      <c r="PJ80" s="109">
        <f>Seniori!PJ91</f>
        <v>0</v>
      </c>
      <c r="PK80" s="109">
        <f>Seniori!PK91</f>
        <v>0</v>
      </c>
      <c r="PL80" s="109">
        <f>Seniori!PL91</f>
        <v>0</v>
      </c>
      <c r="PM80" s="109">
        <f>Seniori!PM91</f>
        <v>0</v>
      </c>
      <c r="PN80" s="109">
        <f>Seniori!PN91</f>
        <v>0</v>
      </c>
      <c r="PO80" s="109">
        <f>Seniori!PO91</f>
        <v>0</v>
      </c>
      <c r="PP80" s="109">
        <f>Seniori!PP91</f>
        <v>0</v>
      </c>
      <c r="PQ80" s="109">
        <f>Seniori!PQ91</f>
        <v>0</v>
      </c>
      <c r="PR80" s="109">
        <f>Seniori!PR91</f>
        <v>0</v>
      </c>
      <c r="PS80" s="109">
        <f>Seniori!PS91</f>
        <v>0</v>
      </c>
      <c r="PT80" s="109">
        <f>Seniori!PT91</f>
        <v>0</v>
      </c>
      <c r="PU80" s="109">
        <f>Seniori!PU91</f>
        <v>0</v>
      </c>
      <c r="PV80" s="109">
        <f>Seniori!PV91</f>
        <v>0</v>
      </c>
      <c r="PW80" s="109">
        <f>Seniori!PW91</f>
        <v>0</v>
      </c>
      <c r="PX80" s="109">
        <f>Seniori!PX91</f>
        <v>0</v>
      </c>
      <c r="PY80" s="109">
        <f>Seniori!PY91</f>
        <v>0</v>
      </c>
      <c r="PZ80" s="109">
        <f>Seniori!PZ91</f>
        <v>0</v>
      </c>
      <c r="QA80" s="109">
        <f>Seniori!QA91</f>
        <v>0</v>
      </c>
      <c r="QB80" s="109">
        <f>Seniori!QB91</f>
        <v>0</v>
      </c>
      <c r="QC80" s="109">
        <f>Seniori!QC91</f>
        <v>0</v>
      </c>
      <c r="QD80" s="109">
        <f>Seniori!QD91</f>
        <v>0</v>
      </c>
      <c r="QE80" s="109">
        <f>Seniori!QE91</f>
        <v>0</v>
      </c>
      <c r="QF80" s="109">
        <f>Seniori!QF91</f>
        <v>0</v>
      </c>
      <c r="QG80" s="109">
        <f>Seniori!QG91</f>
        <v>0</v>
      </c>
      <c r="QH80" s="109">
        <f>Seniori!QH91</f>
        <v>0</v>
      </c>
      <c r="QI80" s="109">
        <f>Seniori!QI91</f>
        <v>0</v>
      </c>
      <c r="QJ80" s="109">
        <f>Seniori!QJ91</f>
        <v>0</v>
      </c>
      <c r="QK80" s="109">
        <f>Seniori!QK91</f>
        <v>0</v>
      </c>
      <c r="QL80" s="109">
        <f>Seniori!QL91</f>
        <v>0</v>
      </c>
      <c r="QM80" s="109">
        <f>Seniori!QM91</f>
        <v>0</v>
      </c>
      <c r="QN80" s="109">
        <f>Seniori!QN91</f>
        <v>0</v>
      </c>
      <c r="QO80" s="109">
        <f>Seniori!QO91</f>
        <v>0</v>
      </c>
      <c r="QP80" s="109">
        <f>Seniori!QP91</f>
        <v>0</v>
      </c>
      <c r="QQ80" s="109">
        <f>Seniori!QQ91</f>
        <v>0</v>
      </c>
      <c r="QR80" s="109">
        <f>Seniori!QR91</f>
        <v>0</v>
      </c>
      <c r="QS80" s="109">
        <f>Seniori!QS91</f>
        <v>0</v>
      </c>
      <c r="QT80" s="109">
        <f>Seniori!QT91</f>
        <v>0</v>
      </c>
      <c r="QU80" s="109">
        <f>Seniori!QU91</f>
        <v>0</v>
      </c>
      <c r="QV80" s="109">
        <f>Seniori!QV91</f>
        <v>0</v>
      </c>
      <c r="QW80" s="109">
        <f>Seniori!QW91</f>
        <v>0</v>
      </c>
      <c r="QX80" s="109">
        <f>Seniori!QX91</f>
        <v>0</v>
      </c>
      <c r="QY80" s="109">
        <f>Seniori!QY91</f>
        <v>0</v>
      </c>
      <c r="QZ80" s="109">
        <f>Seniori!QZ91</f>
        <v>0</v>
      </c>
      <c r="RA80" s="109">
        <f>Seniori!RA91</f>
        <v>0</v>
      </c>
      <c r="RB80" s="109">
        <f>Seniori!RB91</f>
        <v>0</v>
      </c>
      <c r="RC80" s="109">
        <f>Seniori!RC91</f>
        <v>0</v>
      </c>
      <c r="RD80" s="109">
        <f>Seniori!RD91</f>
        <v>0</v>
      </c>
      <c r="RE80" s="109">
        <f>Seniori!RE91</f>
        <v>0</v>
      </c>
      <c r="RF80" s="109">
        <f>Seniori!RF91</f>
        <v>0</v>
      </c>
      <c r="RG80" s="109">
        <f>Seniori!RG91</f>
        <v>0</v>
      </c>
      <c r="RH80" s="109">
        <f>Seniori!RH91</f>
        <v>0</v>
      </c>
      <c r="RI80" s="109">
        <f>Seniori!RI91</f>
        <v>0</v>
      </c>
      <c r="RJ80" s="109">
        <f>Seniori!RJ91</f>
        <v>0</v>
      </c>
      <c r="RK80" s="109">
        <f>Seniori!RK91</f>
        <v>0</v>
      </c>
      <c r="RL80" s="109">
        <f>Seniori!RL91</f>
        <v>0</v>
      </c>
      <c r="RM80" s="109">
        <f>Seniori!RM91</f>
        <v>0</v>
      </c>
      <c r="RN80" s="109">
        <f>Seniori!RN91</f>
        <v>0</v>
      </c>
      <c r="RO80" s="109">
        <f>Seniori!RO91</f>
        <v>0</v>
      </c>
      <c r="RP80" s="109">
        <f>Seniori!RP91</f>
        <v>0</v>
      </c>
      <c r="RQ80" s="109">
        <f>Seniori!RQ91</f>
        <v>0</v>
      </c>
      <c r="RR80" s="109">
        <f>Seniori!RR91</f>
        <v>0</v>
      </c>
      <c r="RS80" s="109">
        <f>Seniori!RS91</f>
        <v>0</v>
      </c>
      <c r="RT80" s="109">
        <f>Seniori!RT91</f>
        <v>0</v>
      </c>
      <c r="RU80" s="109">
        <f>Seniori!RU91</f>
        <v>0</v>
      </c>
      <c r="RV80" s="109">
        <f>Seniori!RV91</f>
        <v>0</v>
      </c>
      <c r="RW80" s="109">
        <f>Seniori!RW91</f>
        <v>0</v>
      </c>
      <c r="RX80" s="109">
        <f>Seniori!RX91</f>
        <v>0</v>
      </c>
      <c r="RY80" s="109">
        <f>Seniori!RY91</f>
        <v>0</v>
      </c>
      <c r="RZ80" s="109">
        <f>Seniori!RZ91</f>
        <v>0</v>
      </c>
      <c r="SA80" s="109">
        <f>Seniori!SA91</f>
        <v>0</v>
      </c>
      <c r="SB80" s="109">
        <f>Seniori!SB91</f>
        <v>0</v>
      </c>
      <c r="SC80" s="109">
        <f>Seniori!SC91</f>
        <v>0</v>
      </c>
      <c r="SD80" s="109">
        <f>Seniori!SD91</f>
        <v>0</v>
      </c>
      <c r="SE80" s="109">
        <f>Seniori!SE91</f>
        <v>0</v>
      </c>
      <c r="SF80" s="109">
        <f>Seniori!SF91</f>
        <v>0</v>
      </c>
      <c r="SG80" s="109">
        <f>Seniori!SG91</f>
        <v>0</v>
      </c>
      <c r="SH80" s="109">
        <f>Seniori!SH91</f>
        <v>0</v>
      </c>
      <c r="SI80" s="109">
        <f>Seniori!SI91</f>
        <v>0</v>
      </c>
      <c r="SJ80" s="109">
        <f>Seniori!SJ91</f>
        <v>0</v>
      </c>
      <c r="SK80" s="109">
        <f>Seniori!SK91</f>
        <v>0</v>
      </c>
      <c r="SL80" s="109">
        <f>Seniori!SL91</f>
        <v>0</v>
      </c>
      <c r="SM80" s="109">
        <f>Seniori!SM91</f>
        <v>0</v>
      </c>
      <c r="SN80" s="109">
        <f>Seniori!SN91</f>
        <v>0</v>
      </c>
      <c r="SO80" s="109">
        <f>Seniori!SO91</f>
        <v>0</v>
      </c>
      <c r="SP80" s="109">
        <f>Seniori!SP91</f>
        <v>0</v>
      </c>
      <c r="SQ80" s="109">
        <f>Seniori!SQ91</f>
        <v>0</v>
      </c>
      <c r="SR80" s="109">
        <f>Seniori!SR91</f>
        <v>0</v>
      </c>
      <c r="SS80" s="109">
        <f>Seniori!SS91</f>
        <v>0</v>
      </c>
      <c r="ST80" s="109">
        <f>Seniori!ST91</f>
        <v>0</v>
      </c>
      <c r="SU80" s="109">
        <f>Seniori!SU91</f>
        <v>0</v>
      </c>
      <c r="SV80" s="109">
        <f>Seniori!SV91</f>
        <v>0</v>
      </c>
      <c r="SW80" s="109">
        <f>Seniori!SW91</f>
        <v>0</v>
      </c>
      <c r="SX80" s="109">
        <f>Seniori!SX91</f>
        <v>0</v>
      </c>
      <c r="SY80" s="109">
        <f>Seniori!SY91</f>
        <v>0</v>
      </c>
      <c r="SZ80" s="109">
        <f>Seniori!SZ91</f>
        <v>0</v>
      </c>
      <c r="TA80" s="109">
        <f>Seniori!TA91</f>
        <v>0</v>
      </c>
      <c r="TB80" s="109">
        <f>Seniori!TB91</f>
        <v>0</v>
      </c>
    </row>
    <row r="81" spans="1:522" s="1" customFormat="1" ht="18" customHeight="1" x14ac:dyDescent="0.2">
      <c r="A81" s="12"/>
      <c r="B81" s="11"/>
      <c r="E81" s="4" t="s">
        <v>546</v>
      </c>
      <c r="F81" s="1">
        <v>1906</v>
      </c>
      <c r="G81" s="9" t="s">
        <v>129</v>
      </c>
      <c r="H81" s="4"/>
      <c r="I81" s="1">
        <f>SUM(K81:TB81)</f>
        <v>14</v>
      </c>
      <c r="J81" s="12"/>
      <c r="K81" s="109">
        <f>Seniori!K66</f>
        <v>0</v>
      </c>
      <c r="L81" s="109">
        <f>Seniori!L66</f>
        <v>0</v>
      </c>
      <c r="M81" s="109">
        <f>Seniori!M66</f>
        <v>0</v>
      </c>
      <c r="N81" s="109">
        <f>Seniori!N66</f>
        <v>0</v>
      </c>
      <c r="O81" s="109">
        <f>Seniori!O66</f>
        <v>0</v>
      </c>
      <c r="P81" s="109">
        <f>Seniori!P66</f>
        <v>0</v>
      </c>
      <c r="Q81" s="109">
        <f>Seniori!Q66</f>
        <v>0</v>
      </c>
      <c r="R81" s="109">
        <f>Seniori!R66</f>
        <v>0</v>
      </c>
      <c r="S81" s="109">
        <f>Seniori!S66</f>
        <v>0</v>
      </c>
      <c r="T81" s="109">
        <f>Seniori!T66</f>
        <v>0</v>
      </c>
      <c r="U81" s="109">
        <f>Seniori!U66</f>
        <v>0</v>
      </c>
      <c r="V81" s="109">
        <f>Seniori!V66</f>
        <v>0</v>
      </c>
      <c r="W81" s="109">
        <f>Seniori!W66</f>
        <v>6</v>
      </c>
      <c r="X81" s="109">
        <f>Seniori!X66</f>
        <v>0</v>
      </c>
      <c r="Y81" s="109">
        <f>Seniori!Y66</f>
        <v>0</v>
      </c>
      <c r="Z81" s="109">
        <f>Seniori!Z66</f>
        <v>0</v>
      </c>
      <c r="AA81" s="109">
        <f>Seniori!AA66</f>
        <v>8</v>
      </c>
      <c r="AB81" s="109">
        <f>Seniori!AB66</f>
        <v>0</v>
      </c>
      <c r="AC81" s="109">
        <f>Seniori!AC66</f>
        <v>0</v>
      </c>
      <c r="AD81" s="109">
        <f>Seniori!AD66</f>
        <v>0</v>
      </c>
      <c r="AE81" s="109">
        <f>Seniori!AE66</f>
        <v>0</v>
      </c>
      <c r="AF81" s="109">
        <f>Seniori!AF66</f>
        <v>0</v>
      </c>
      <c r="AG81" s="109">
        <f>Seniori!AG66</f>
        <v>0</v>
      </c>
      <c r="AH81" s="109">
        <f>Seniori!AH66</f>
        <v>0</v>
      </c>
      <c r="AI81" s="109">
        <f>Seniori!AI66</f>
        <v>0</v>
      </c>
      <c r="AJ81" s="109">
        <f>Seniori!AJ66</f>
        <v>0</v>
      </c>
      <c r="AK81" s="109">
        <f>Seniori!AK66</f>
        <v>0</v>
      </c>
      <c r="AL81" s="109">
        <f>Seniori!AL66</f>
        <v>0</v>
      </c>
      <c r="AM81" s="109">
        <f>Seniori!AM66</f>
        <v>0</v>
      </c>
      <c r="AN81" s="109">
        <f>Seniori!AN66</f>
        <v>0</v>
      </c>
      <c r="AO81" s="109">
        <f>Seniori!AO66</f>
        <v>0</v>
      </c>
      <c r="AP81" s="109">
        <f>Seniori!AP66</f>
        <v>0</v>
      </c>
      <c r="AQ81" s="109">
        <f>Seniori!AQ66</f>
        <v>0</v>
      </c>
      <c r="AR81" s="109">
        <f>Seniori!AR66</f>
        <v>0</v>
      </c>
      <c r="AS81" s="109">
        <f>Seniori!AS66</f>
        <v>0</v>
      </c>
      <c r="AT81" s="109">
        <f>Seniori!AT66</f>
        <v>0</v>
      </c>
      <c r="AU81" s="109">
        <f>Seniori!AU66</f>
        <v>0</v>
      </c>
      <c r="AV81" s="109">
        <f>Seniori!AV66</f>
        <v>0</v>
      </c>
      <c r="AW81" s="109">
        <f>Seniori!AW66</f>
        <v>0</v>
      </c>
      <c r="AX81" s="109">
        <f>Seniori!AX66</f>
        <v>0</v>
      </c>
      <c r="AY81" s="109">
        <f>Seniori!AY66</f>
        <v>0</v>
      </c>
      <c r="AZ81" s="109">
        <f>Seniori!AZ66</f>
        <v>0</v>
      </c>
      <c r="BA81" s="109">
        <f>Seniori!BA66</f>
        <v>0</v>
      </c>
      <c r="BB81" s="109">
        <f>Seniori!BB66</f>
        <v>0</v>
      </c>
      <c r="BC81" s="109">
        <f>Seniori!BC66</f>
        <v>0</v>
      </c>
      <c r="BD81" s="109">
        <f>Seniori!BD66</f>
        <v>0</v>
      </c>
      <c r="BE81" s="109">
        <f>Seniori!BE66</f>
        <v>0</v>
      </c>
      <c r="BF81" s="109">
        <f>Seniori!BF66</f>
        <v>0</v>
      </c>
      <c r="BG81" s="109">
        <f>Seniori!BG66</f>
        <v>0</v>
      </c>
      <c r="BH81" s="109">
        <f>Seniori!BH66</f>
        <v>0</v>
      </c>
      <c r="BI81" s="109">
        <f>Seniori!BI66</f>
        <v>0</v>
      </c>
      <c r="BJ81" s="109">
        <f>Seniori!BJ66</f>
        <v>0</v>
      </c>
      <c r="BK81" s="109">
        <f>Seniori!BK66</f>
        <v>0</v>
      </c>
      <c r="BL81" s="109">
        <f>Seniori!BL66</f>
        <v>0</v>
      </c>
      <c r="BM81" s="109">
        <f>Seniori!BM66</f>
        <v>0</v>
      </c>
      <c r="BN81" s="109">
        <f>Seniori!BN66</f>
        <v>0</v>
      </c>
      <c r="BO81" s="109">
        <f>Seniori!BO66</f>
        <v>0</v>
      </c>
      <c r="BP81" s="109">
        <f>Seniori!BP66</f>
        <v>0</v>
      </c>
      <c r="BQ81" s="109">
        <f>Seniori!BQ66</f>
        <v>0</v>
      </c>
      <c r="BR81" s="109">
        <f>Seniori!BR66</f>
        <v>0</v>
      </c>
      <c r="BS81" s="109">
        <f>Seniori!BS66</f>
        <v>0</v>
      </c>
      <c r="BT81" s="109">
        <f>Seniori!BT66</f>
        <v>0</v>
      </c>
      <c r="BU81" s="109">
        <f>Seniori!BU66</f>
        <v>0</v>
      </c>
      <c r="BV81" s="109">
        <f>Seniori!BV66</f>
        <v>0</v>
      </c>
      <c r="BW81" s="109">
        <f>Seniori!BW66</f>
        <v>0</v>
      </c>
      <c r="BX81" s="109">
        <f>Seniori!BX66</f>
        <v>0</v>
      </c>
      <c r="BY81" s="109">
        <f>Seniori!BY66</f>
        <v>0</v>
      </c>
      <c r="BZ81" s="109">
        <f>Seniori!BZ66</f>
        <v>0</v>
      </c>
      <c r="CA81" s="109">
        <f>Seniori!CA66</f>
        <v>0</v>
      </c>
      <c r="CB81" s="109">
        <f>Seniori!CB66</f>
        <v>0</v>
      </c>
      <c r="CC81" s="109">
        <f>Seniori!CC66</f>
        <v>0</v>
      </c>
      <c r="CD81" s="109">
        <f>Seniori!CD66</f>
        <v>0</v>
      </c>
      <c r="CE81" s="109">
        <f>Seniori!CE66</f>
        <v>0</v>
      </c>
      <c r="CF81" s="109">
        <f>Seniori!CF66</f>
        <v>0</v>
      </c>
      <c r="CG81" s="109">
        <f>Seniori!CG66</f>
        <v>0</v>
      </c>
      <c r="CH81" s="109">
        <f>Seniori!CH66</f>
        <v>0</v>
      </c>
      <c r="CI81" s="109">
        <f>Seniori!CI66</f>
        <v>0</v>
      </c>
      <c r="CJ81" s="109">
        <f>Seniori!CJ66</f>
        <v>0</v>
      </c>
      <c r="CK81" s="109">
        <f>Seniori!CK66</f>
        <v>0</v>
      </c>
      <c r="CL81" s="109">
        <f>Seniori!CL66</f>
        <v>0</v>
      </c>
      <c r="CM81" s="109">
        <f>Seniori!CM66</f>
        <v>0</v>
      </c>
      <c r="CN81" s="109">
        <f>Seniori!CN66</f>
        <v>0</v>
      </c>
      <c r="CO81" s="109">
        <f>Seniori!CO66</f>
        <v>0</v>
      </c>
      <c r="CP81" s="109">
        <f>Seniori!CP66</f>
        <v>0</v>
      </c>
      <c r="CQ81" s="109">
        <f>Seniori!CQ66</f>
        <v>0</v>
      </c>
      <c r="CR81" s="109">
        <f>Seniori!CR66</f>
        <v>0</v>
      </c>
      <c r="CS81" s="109">
        <f>Seniori!CS66</f>
        <v>0</v>
      </c>
      <c r="CT81" s="109">
        <f>Seniori!CT66</f>
        <v>0</v>
      </c>
      <c r="CU81" s="109">
        <f>Seniori!CU66</f>
        <v>0</v>
      </c>
      <c r="CV81" s="109">
        <f>Seniori!CV66</f>
        <v>0</v>
      </c>
      <c r="CW81" s="109">
        <f>Seniori!CW66</f>
        <v>0</v>
      </c>
      <c r="CX81" s="109">
        <f>Seniori!CX66</f>
        <v>0</v>
      </c>
      <c r="CY81" s="109">
        <f>Seniori!CY66</f>
        <v>0</v>
      </c>
      <c r="CZ81" s="109">
        <f>Seniori!CZ66</f>
        <v>0</v>
      </c>
      <c r="DA81" s="109">
        <f>Seniori!DA66</f>
        <v>0</v>
      </c>
      <c r="DB81" s="109">
        <f>Seniori!DB66</f>
        <v>0</v>
      </c>
      <c r="DC81" s="109">
        <f>Seniori!DC66</f>
        <v>0</v>
      </c>
      <c r="DD81" s="109">
        <f>Seniori!DD66</f>
        <v>0</v>
      </c>
      <c r="DE81" s="109">
        <f>Seniori!DE66</f>
        <v>0</v>
      </c>
      <c r="DF81" s="109">
        <f>Seniori!DF66</f>
        <v>0</v>
      </c>
      <c r="DG81" s="109">
        <f>Seniori!DG66</f>
        <v>0</v>
      </c>
      <c r="DH81" s="109">
        <f>Seniori!DH66</f>
        <v>0</v>
      </c>
      <c r="DI81" s="109">
        <f>Seniori!DI66</f>
        <v>0</v>
      </c>
      <c r="DJ81" s="109">
        <f>Seniori!DJ66</f>
        <v>0</v>
      </c>
      <c r="DK81" s="109">
        <f>Seniori!DK66</f>
        <v>0</v>
      </c>
      <c r="DL81" s="109">
        <f>Seniori!DL66</f>
        <v>0</v>
      </c>
      <c r="DM81" s="109">
        <f>Seniori!DM66</f>
        <v>0</v>
      </c>
      <c r="DN81" s="109">
        <f>Seniori!DN66</f>
        <v>0</v>
      </c>
      <c r="DO81" s="109">
        <f>Seniori!DO66</f>
        <v>0</v>
      </c>
      <c r="DP81" s="109">
        <f>Seniori!DP66</f>
        <v>0</v>
      </c>
      <c r="DQ81" s="109">
        <f>Seniori!DQ66</f>
        <v>0</v>
      </c>
      <c r="DR81" s="109">
        <f>Seniori!DR66</f>
        <v>0</v>
      </c>
      <c r="DS81" s="109">
        <f>Seniori!DS66</f>
        <v>0</v>
      </c>
      <c r="DT81" s="109">
        <f>Seniori!DT66</f>
        <v>0</v>
      </c>
      <c r="DU81" s="109">
        <f>Seniori!DU66</f>
        <v>0</v>
      </c>
      <c r="DV81" s="109">
        <f>Seniori!DV66</f>
        <v>0</v>
      </c>
      <c r="DW81" s="109">
        <f>Seniori!DW66</f>
        <v>0</v>
      </c>
      <c r="DX81" s="109">
        <f>Seniori!DX66</f>
        <v>0</v>
      </c>
      <c r="DY81" s="109">
        <f>Seniori!DY66</f>
        <v>0</v>
      </c>
      <c r="DZ81" s="109">
        <f>Seniori!DZ66</f>
        <v>0</v>
      </c>
      <c r="EA81" s="109">
        <f>Seniori!EA66</f>
        <v>0</v>
      </c>
      <c r="EB81" s="109">
        <f>Seniori!EB66</f>
        <v>0</v>
      </c>
      <c r="EC81" s="109">
        <f>Seniori!EC66</f>
        <v>0</v>
      </c>
      <c r="ED81" s="109">
        <f>Seniori!ED66</f>
        <v>0</v>
      </c>
      <c r="EE81" s="109">
        <f>Seniori!EE66</f>
        <v>0</v>
      </c>
      <c r="EF81" s="109">
        <f>Seniori!EF66</f>
        <v>0</v>
      </c>
      <c r="EG81" s="109">
        <f>Seniori!EG66</f>
        <v>0</v>
      </c>
      <c r="EH81" s="109">
        <f>Seniori!EH66</f>
        <v>0</v>
      </c>
      <c r="EI81" s="109">
        <f>Seniori!EI66</f>
        <v>0</v>
      </c>
      <c r="EJ81" s="109">
        <f>Seniori!EJ66</f>
        <v>0</v>
      </c>
      <c r="EK81" s="109">
        <f>Seniori!EK66</f>
        <v>0</v>
      </c>
      <c r="EL81" s="109">
        <f>Seniori!EL66</f>
        <v>0</v>
      </c>
      <c r="EM81" s="109">
        <f>Seniori!EM66</f>
        <v>0</v>
      </c>
      <c r="EN81" s="109">
        <f>Seniori!EN66</f>
        <v>0</v>
      </c>
      <c r="EO81" s="109">
        <f>Seniori!EO66</f>
        <v>0</v>
      </c>
      <c r="EP81" s="109">
        <f>Seniori!EP66</f>
        <v>0</v>
      </c>
      <c r="EQ81" s="109">
        <f>Seniori!EQ66</f>
        <v>0</v>
      </c>
      <c r="ER81" s="109">
        <f>Seniori!ER66</f>
        <v>0</v>
      </c>
      <c r="ES81" s="109">
        <f>Seniori!ES66</f>
        <v>0</v>
      </c>
      <c r="ET81" s="109">
        <f>Seniori!ET66</f>
        <v>0</v>
      </c>
      <c r="EU81" s="109">
        <f>Seniori!EU66</f>
        <v>0</v>
      </c>
      <c r="EV81" s="109">
        <f>Seniori!EV66</f>
        <v>0</v>
      </c>
      <c r="EW81" s="109">
        <f>Seniori!EW66</f>
        <v>0</v>
      </c>
      <c r="EX81" s="109">
        <f>Seniori!EX66</f>
        <v>0</v>
      </c>
      <c r="EY81" s="109">
        <f>Seniori!EY66</f>
        <v>0</v>
      </c>
      <c r="EZ81" s="109">
        <f>Seniori!EZ66</f>
        <v>0</v>
      </c>
      <c r="FA81" s="109">
        <f>Seniori!FA66</f>
        <v>0</v>
      </c>
      <c r="FB81" s="109">
        <f>Seniori!FB66</f>
        <v>0</v>
      </c>
      <c r="FC81" s="109">
        <f>Seniori!FC66</f>
        <v>0</v>
      </c>
      <c r="FD81" s="109">
        <f>Seniori!FD66</f>
        <v>0</v>
      </c>
      <c r="FE81" s="109">
        <f>Seniori!FE66</f>
        <v>0</v>
      </c>
      <c r="FF81" s="109">
        <f>Seniori!FF66</f>
        <v>0</v>
      </c>
      <c r="FG81" s="109">
        <f>Seniori!FG66</f>
        <v>0</v>
      </c>
      <c r="FH81" s="109">
        <f>Seniori!FH66</f>
        <v>0</v>
      </c>
      <c r="FI81" s="109">
        <f>Seniori!FI66</f>
        <v>0</v>
      </c>
      <c r="FJ81" s="109">
        <f>Seniori!FJ66</f>
        <v>0</v>
      </c>
      <c r="FK81" s="109">
        <f>Seniori!FK66</f>
        <v>0</v>
      </c>
      <c r="FL81" s="109">
        <f>Seniori!FL66</f>
        <v>0</v>
      </c>
      <c r="FM81" s="109">
        <f>Seniori!FM66</f>
        <v>0</v>
      </c>
      <c r="FN81" s="109">
        <f>Seniori!FN66</f>
        <v>0</v>
      </c>
      <c r="FO81" s="109">
        <f>Seniori!FO66</f>
        <v>0</v>
      </c>
      <c r="FP81" s="109">
        <f>Seniori!FP66</f>
        <v>0</v>
      </c>
      <c r="FQ81" s="109">
        <f>Seniori!FQ66</f>
        <v>0</v>
      </c>
      <c r="FR81" s="109">
        <f>Seniori!FR66</f>
        <v>0</v>
      </c>
      <c r="FS81" s="109">
        <f>Seniori!FS66</f>
        <v>0</v>
      </c>
      <c r="FT81" s="109">
        <f>Seniori!FT66</f>
        <v>0</v>
      </c>
      <c r="FU81" s="109">
        <f>Seniori!FU66</f>
        <v>0</v>
      </c>
      <c r="FV81" s="109">
        <f>Seniori!FV66</f>
        <v>0</v>
      </c>
      <c r="FW81" s="109">
        <f>Seniori!FW66</f>
        <v>0</v>
      </c>
      <c r="FX81" s="109">
        <f>Seniori!FX66</f>
        <v>0</v>
      </c>
      <c r="FY81" s="109">
        <f>Seniori!FY66</f>
        <v>0</v>
      </c>
      <c r="FZ81" s="109">
        <f>Seniori!FZ66</f>
        <v>0</v>
      </c>
      <c r="GA81" s="109">
        <f>Seniori!GA66</f>
        <v>0</v>
      </c>
      <c r="GB81" s="109">
        <f>Seniori!GB66</f>
        <v>0</v>
      </c>
      <c r="GC81" s="109">
        <f>Seniori!GC66</f>
        <v>0</v>
      </c>
      <c r="GD81" s="109">
        <f>Seniori!GD66</f>
        <v>0</v>
      </c>
      <c r="GE81" s="109">
        <f>Seniori!GE66</f>
        <v>0</v>
      </c>
      <c r="GF81" s="109">
        <f>Seniori!GF66</f>
        <v>0</v>
      </c>
      <c r="GG81" s="109">
        <f>Seniori!GG66</f>
        <v>0</v>
      </c>
      <c r="GH81" s="109">
        <f>Seniori!GH66</f>
        <v>0</v>
      </c>
      <c r="GI81" s="109">
        <f>Seniori!GI66</f>
        <v>0</v>
      </c>
      <c r="GJ81" s="109">
        <f>Seniori!GJ66</f>
        <v>0</v>
      </c>
      <c r="GK81" s="109">
        <f>Seniori!GK66</f>
        <v>0</v>
      </c>
      <c r="GL81" s="109">
        <f>Seniori!GL66</f>
        <v>0</v>
      </c>
      <c r="GM81" s="109">
        <f>Seniori!GM66</f>
        <v>0</v>
      </c>
      <c r="GN81" s="109">
        <f>Seniori!GN66</f>
        <v>0</v>
      </c>
      <c r="GO81" s="109">
        <f>Seniori!GO66</f>
        <v>0</v>
      </c>
      <c r="GP81" s="109">
        <f>Seniori!GP66</f>
        <v>0</v>
      </c>
      <c r="GQ81" s="109">
        <f>Seniori!GQ66</f>
        <v>0</v>
      </c>
      <c r="GR81" s="109">
        <f>Seniori!GR66</f>
        <v>0</v>
      </c>
      <c r="GS81" s="109">
        <f>Seniori!GS66</f>
        <v>0</v>
      </c>
      <c r="GT81" s="109">
        <f>Seniori!GT66</f>
        <v>0</v>
      </c>
      <c r="GU81" s="109">
        <f>Seniori!GU66</f>
        <v>0</v>
      </c>
      <c r="GV81" s="109">
        <f>Seniori!GV66</f>
        <v>0</v>
      </c>
      <c r="GW81" s="109">
        <f>Seniori!GW66</f>
        <v>0</v>
      </c>
      <c r="GX81" s="109">
        <f>Seniori!GX66</f>
        <v>0</v>
      </c>
      <c r="GY81" s="109">
        <f>Seniori!GY66</f>
        <v>0</v>
      </c>
      <c r="GZ81" s="109">
        <f>Seniori!GZ66</f>
        <v>0</v>
      </c>
      <c r="HA81" s="109">
        <f>Seniori!HA66</f>
        <v>0</v>
      </c>
      <c r="HB81" s="109">
        <f>Seniori!HB66</f>
        <v>0</v>
      </c>
      <c r="HC81" s="109">
        <f>Seniori!HC66</f>
        <v>0</v>
      </c>
      <c r="HD81" s="109">
        <f>Seniori!HD66</f>
        <v>0</v>
      </c>
      <c r="HE81" s="109">
        <f>Seniori!HE66</f>
        <v>0</v>
      </c>
      <c r="HF81" s="109">
        <f>Seniori!HF66</f>
        <v>0</v>
      </c>
      <c r="HG81" s="109">
        <f>Seniori!HG66</f>
        <v>0</v>
      </c>
      <c r="HH81" s="109">
        <f>Seniori!HH66</f>
        <v>0</v>
      </c>
      <c r="HI81" s="109">
        <f>Seniori!HI66</f>
        <v>0</v>
      </c>
      <c r="HJ81" s="109">
        <f>Seniori!HJ66</f>
        <v>0</v>
      </c>
      <c r="HK81" s="109">
        <f>Seniori!HK66</f>
        <v>0</v>
      </c>
      <c r="HL81" s="109">
        <f>Seniori!HL66</f>
        <v>0</v>
      </c>
      <c r="HM81" s="109">
        <f>Seniori!HM66</f>
        <v>0</v>
      </c>
      <c r="HN81" s="109">
        <f>Seniori!HN66</f>
        <v>0</v>
      </c>
      <c r="HO81" s="109">
        <f>Seniori!HO66</f>
        <v>0</v>
      </c>
      <c r="HP81" s="109">
        <f>Seniori!HP66</f>
        <v>0</v>
      </c>
      <c r="HQ81" s="109">
        <f>Seniori!HQ66</f>
        <v>0</v>
      </c>
      <c r="HR81" s="109">
        <f>Seniori!HR66</f>
        <v>0</v>
      </c>
      <c r="HS81" s="109">
        <f>Seniori!HS66</f>
        <v>0</v>
      </c>
      <c r="HT81" s="109">
        <f>Seniori!HT66</f>
        <v>0</v>
      </c>
      <c r="HU81" s="109">
        <f>Seniori!HU66</f>
        <v>0</v>
      </c>
      <c r="HV81" s="109">
        <f>Seniori!HV66</f>
        <v>0</v>
      </c>
      <c r="HW81" s="109">
        <f>Seniori!HW66</f>
        <v>0</v>
      </c>
      <c r="HX81" s="109">
        <f>Seniori!HX66</f>
        <v>0</v>
      </c>
      <c r="HY81" s="109">
        <f>Seniori!HY66</f>
        <v>0</v>
      </c>
      <c r="HZ81" s="109">
        <f>Seniori!HZ66</f>
        <v>0</v>
      </c>
      <c r="IA81" s="109">
        <f>Seniori!IA66</f>
        <v>0</v>
      </c>
      <c r="IB81" s="109">
        <f>Seniori!IB66</f>
        <v>0</v>
      </c>
      <c r="IC81" s="109">
        <f>Seniori!IC66</f>
        <v>0</v>
      </c>
      <c r="ID81" s="109">
        <f>Seniori!ID66</f>
        <v>0</v>
      </c>
      <c r="IE81" s="109">
        <f>Seniori!IE66</f>
        <v>0</v>
      </c>
      <c r="IF81" s="109">
        <f>Seniori!IF66</f>
        <v>0</v>
      </c>
      <c r="IG81" s="109">
        <f>Seniori!IG66</f>
        <v>0</v>
      </c>
      <c r="IH81" s="109">
        <f>Seniori!IH66</f>
        <v>0</v>
      </c>
      <c r="II81" s="109">
        <f>Seniori!II66</f>
        <v>0</v>
      </c>
      <c r="IJ81" s="109">
        <f>Seniori!IJ66</f>
        <v>0</v>
      </c>
      <c r="IK81" s="109">
        <f>Seniori!IK66</f>
        <v>0</v>
      </c>
      <c r="IL81" s="109">
        <f>Seniori!IL66</f>
        <v>0</v>
      </c>
      <c r="IM81" s="109">
        <f>Seniori!IM66</f>
        <v>0</v>
      </c>
      <c r="IN81" s="109">
        <f>Seniori!IN66</f>
        <v>0</v>
      </c>
      <c r="IO81" s="109">
        <f>Seniori!IO66</f>
        <v>0</v>
      </c>
      <c r="IP81" s="109">
        <f>Seniori!IP66</f>
        <v>0</v>
      </c>
      <c r="IQ81" s="109">
        <f>Seniori!IQ66</f>
        <v>0</v>
      </c>
      <c r="IR81" s="109">
        <f>Seniori!IR66</f>
        <v>0</v>
      </c>
      <c r="IS81" s="109">
        <f>Seniori!IS66</f>
        <v>0</v>
      </c>
      <c r="IT81" s="109">
        <f>Seniori!IT66</f>
        <v>0</v>
      </c>
      <c r="IU81" s="109">
        <f>Seniori!IU66</f>
        <v>0</v>
      </c>
      <c r="IV81" s="109">
        <f>Seniori!IV66</f>
        <v>0</v>
      </c>
      <c r="IW81" s="109">
        <f>Seniori!IW66</f>
        <v>0</v>
      </c>
      <c r="IX81" s="109">
        <f>Seniori!IX66</f>
        <v>0</v>
      </c>
      <c r="IY81" s="109">
        <f>Seniori!IY66</f>
        <v>0</v>
      </c>
      <c r="IZ81" s="109">
        <f>Seniori!IZ66</f>
        <v>0</v>
      </c>
      <c r="JA81" s="109">
        <f>Seniori!JA66</f>
        <v>0</v>
      </c>
      <c r="JB81" s="109">
        <f>Seniori!JB66</f>
        <v>0</v>
      </c>
      <c r="JC81" s="109">
        <f>Seniori!JC66</f>
        <v>0</v>
      </c>
      <c r="JD81" s="109">
        <f>Seniori!JD66</f>
        <v>0</v>
      </c>
      <c r="JE81" s="109">
        <f>Seniori!JE66</f>
        <v>0</v>
      </c>
      <c r="JF81" s="109">
        <f>Seniori!JF66</f>
        <v>0</v>
      </c>
      <c r="JG81" s="109">
        <f>Seniori!JG66</f>
        <v>0</v>
      </c>
      <c r="JH81" s="109">
        <f>Seniori!JH66</f>
        <v>0</v>
      </c>
      <c r="JI81" s="109">
        <f>Seniori!JI66</f>
        <v>0</v>
      </c>
      <c r="JJ81" s="109">
        <f>Seniori!JJ66</f>
        <v>0</v>
      </c>
      <c r="JK81" s="109">
        <f>Seniori!JK66</f>
        <v>0</v>
      </c>
      <c r="JL81" s="109">
        <f>Seniori!JL66</f>
        <v>0</v>
      </c>
      <c r="JM81" s="109">
        <f>Seniori!JM66</f>
        <v>0</v>
      </c>
      <c r="JN81" s="109">
        <f>Seniori!JN66</f>
        <v>0</v>
      </c>
      <c r="JO81" s="109">
        <f>Seniori!JO66</f>
        <v>0</v>
      </c>
      <c r="JP81" s="109">
        <f>Seniori!JP66</f>
        <v>0</v>
      </c>
      <c r="JQ81" s="109">
        <f>Seniori!JQ66</f>
        <v>0</v>
      </c>
      <c r="JR81" s="109">
        <f>Seniori!JR66</f>
        <v>0</v>
      </c>
      <c r="JS81" s="109">
        <f>Seniori!JS66</f>
        <v>0</v>
      </c>
      <c r="JT81" s="109">
        <f>Seniori!JT66</f>
        <v>0</v>
      </c>
      <c r="JU81" s="109">
        <f>Seniori!JU66</f>
        <v>0</v>
      </c>
      <c r="JV81" s="109">
        <f>Seniori!JV66</f>
        <v>0</v>
      </c>
      <c r="JW81" s="109">
        <f>Seniori!JW66</f>
        <v>0</v>
      </c>
      <c r="JX81" s="109">
        <f>Seniori!JX66</f>
        <v>0</v>
      </c>
      <c r="JY81" s="109">
        <f>Seniori!JY66</f>
        <v>0</v>
      </c>
      <c r="JZ81" s="109">
        <f>Seniori!JZ66</f>
        <v>0</v>
      </c>
      <c r="KA81" s="109">
        <f>Seniori!KA66</f>
        <v>0</v>
      </c>
      <c r="KB81" s="109">
        <f>Seniori!KB66</f>
        <v>0</v>
      </c>
      <c r="KC81" s="109">
        <f>Seniori!KC66</f>
        <v>0</v>
      </c>
      <c r="KD81" s="109">
        <f>Seniori!KD66</f>
        <v>0</v>
      </c>
      <c r="KE81" s="109">
        <f>Seniori!KE66</f>
        <v>0</v>
      </c>
      <c r="KF81" s="109">
        <f>Seniori!KF66</f>
        <v>0</v>
      </c>
      <c r="KG81" s="109">
        <f>Seniori!KG66</f>
        <v>0</v>
      </c>
      <c r="KH81" s="109">
        <f>Seniori!KH66</f>
        <v>0</v>
      </c>
      <c r="KI81" s="109">
        <f>Seniori!KI66</f>
        <v>0</v>
      </c>
      <c r="KJ81" s="109">
        <f>Seniori!KJ66</f>
        <v>0</v>
      </c>
      <c r="KK81" s="109">
        <f>Seniori!KK66</f>
        <v>0</v>
      </c>
      <c r="KL81" s="109">
        <f>Seniori!KL66</f>
        <v>0</v>
      </c>
      <c r="KM81" s="109">
        <f>Seniori!KM66</f>
        <v>0</v>
      </c>
      <c r="KN81" s="109">
        <f>Seniori!KN66</f>
        <v>0</v>
      </c>
      <c r="KO81" s="109">
        <f>Seniori!KO66</f>
        <v>0</v>
      </c>
      <c r="KP81" s="109">
        <f>Seniori!KP66</f>
        <v>0</v>
      </c>
      <c r="KQ81" s="109">
        <f>Seniori!KQ66</f>
        <v>0</v>
      </c>
      <c r="KR81" s="109">
        <f>Seniori!KR66</f>
        <v>0</v>
      </c>
      <c r="KS81" s="109">
        <f>Seniori!KS66</f>
        <v>0</v>
      </c>
      <c r="KT81" s="109">
        <f>Seniori!KT66</f>
        <v>0</v>
      </c>
      <c r="KU81" s="109">
        <f>Seniori!KU66</f>
        <v>0</v>
      </c>
      <c r="KV81" s="109">
        <f>Seniori!KV66</f>
        <v>0</v>
      </c>
      <c r="KW81" s="109">
        <f>Seniori!KW66</f>
        <v>0</v>
      </c>
      <c r="KX81" s="109">
        <f>Seniori!KX66</f>
        <v>0</v>
      </c>
      <c r="KY81" s="109">
        <f>Seniori!KY66</f>
        <v>0</v>
      </c>
      <c r="KZ81" s="109">
        <f>Seniori!KZ66</f>
        <v>0</v>
      </c>
      <c r="LA81" s="109">
        <f>Seniori!LA66</f>
        <v>0</v>
      </c>
      <c r="LB81" s="109">
        <f>Seniori!LB66</f>
        <v>0</v>
      </c>
      <c r="LC81" s="109">
        <f>Seniori!LC66</f>
        <v>0</v>
      </c>
      <c r="LD81" s="109">
        <f>Seniori!LD66</f>
        <v>0</v>
      </c>
      <c r="LE81" s="109">
        <f>Seniori!LE66</f>
        <v>0</v>
      </c>
      <c r="LF81" s="109">
        <f>Seniori!LF66</f>
        <v>0</v>
      </c>
      <c r="LG81" s="109">
        <f>Seniori!LG66</f>
        <v>0</v>
      </c>
      <c r="LH81" s="109">
        <f>Seniori!LH66</f>
        <v>0</v>
      </c>
      <c r="LI81" s="109">
        <f>Seniori!LI66</f>
        <v>0</v>
      </c>
      <c r="LJ81" s="109">
        <f>Seniori!LJ66</f>
        <v>0</v>
      </c>
      <c r="LK81" s="109">
        <f>Seniori!LK66</f>
        <v>0</v>
      </c>
      <c r="LL81" s="109">
        <f>Seniori!LL66</f>
        <v>0</v>
      </c>
      <c r="LM81" s="109">
        <f>Seniori!LM66</f>
        <v>0</v>
      </c>
      <c r="LN81" s="109">
        <f>Seniori!LN66</f>
        <v>0</v>
      </c>
      <c r="LO81" s="109">
        <f>Seniori!LO66</f>
        <v>0</v>
      </c>
      <c r="LP81" s="109">
        <f>Seniori!LP66</f>
        <v>0</v>
      </c>
      <c r="LQ81" s="109">
        <f>Seniori!LQ66</f>
        <v>0</v>
      </c>
      <c r="LR81" s="109">
        <f>Seniori!LR66</f>
        <v>0</v>
      </c>
      <c r="LS81" s="109">
        <f>Seniori!LS66</f>
        <v>0</v>
      </c>
      <c r="LT81" s="109">
        <f>Seniori!LT66</f>
        <v>0</v>
      </c>
      <c r="LU81" s="109">
        <f>Seniori!LU66</f>
        <v>0</v>
      </c>
      <c r="LV81" s="109">
        <f>Seniori!LV66</f>
        <v>0</v>
      </c>
      <c r="LW81" s="109">
        <f>Seniori!LW66</f>
        <v>0</v>
      </c>
      <c r="LX81" s="109">
        <f>Seniori!LX66</f>
        <v>0</v>
      </c>
      <c r="LY81" s="109">
        <f>Seniori!LY66</f>
        <v>0</v>
      </c>
      <c r="LZ81" s="109">
        <f>Seniori!LZ66</f>
        <v>0</v>
      </c>
      <c r="MA81" s="109">
        <f>Seniori!MA66</f>
        <v>0</v>
      </c>
      <c r="MB81" s="109">
        <f>Seniori!MB66</f>
        <v>0</v>
      </c>
      <c r="MC81" s="109">
        <f>Seniori!MC66</f>
        <v>0</v>
      </c>
      <c r="MD81" s="109">
        <f>Seniori!MD66</f>
        <v>0</v>
      </c>
      <c r="ME81" s="109">
        <f>Seniori!ME66</f>
        <v>0</v>
      </c>
      <c r="MF81" s="109">
        <f>Seniori!MF66</f>
        <v>0</v>
      </c>
      <c r="MG81" s="109">
        <f>Seniori!MG66</f>
        <v>0</v>
      </c>
      <c r="MH81" s="109">
        <f>Seniori!MH66</f>
        <v>0</v>
      </c>
      <c r="MI81" s="109">
        <f>Seniori!MI66</f>
        <v>0</v>
      </c>
      <c r="MJ81" s="109">
        <f>Seniori!MJ66</f>
        <v>0</v>
      </c>
      <c r="MK81" s="109">
        <f>Seniori!MK66</f>
        <v>0</v>
      </c>
      <c r="ML81" s="109">
        <f>Seniori!ML66</f>
        <v>0</v>
      </c>
      <c r="MM81" s="109">
        <f>Seniori!MM66</f>
        <v>0</v>
      </c>
      <c r="MN81" s="109">
        <f>Seniori!MN66</f>
        <v>0</v>
      </c>
      <c r="MO81" s="109">
        <f>Seniori!MO66</f>
        <v>0</v>
      </c>
      <c r="MP81" s="109">
        <f>Seniori!MP66</f>
        <v>0</v>
      </c>
      <c r="MQ81" s="109">
        <f>Seniori!MQ66</f>
        <v>0</v>
      </c>
      <c r="MR81" s="109">
        <f>Seniori!MR66</f>
        <v>0</v>
      </c>
      <c r="MS81" s="109">
        <f>Seniori!MS66</f>
        <v>0</v>
      </c>
      <c r="MT81" s="109">
        <f>Seniori!MT66</f>
        <v>0</v>
      </c>
      <c r="MU81" s="109">
        <f>Seniori!MU66</f>
        <v>0</v>
      </c>
      <c r="MV81" s="109">
        <f>Seniori!MV66</f>
        <v>0</v>
      </c>
      <c r="MW81" s="109">
        <f>Seniori!MW66</f>
        <v>0</v>
      </c>
      <c r="MX81" s="109">
        <f>Seniori!MX66</f>
        <v>0</v>
      </c>
      <c r="MY81" s="109">
        <f>Seniori!MY66</f>
        <v>0</v>
      </c>
      <c r="MZ81" s="109">
        <f>Seniori!MZ66</f>
        <v>0</v>
      </c>
      <c r="NA81" s="109">
        <f>Seniori!NA66</f>
        <v>0</v>
      </c>
      <c r="NB81" s="109">
        <f>Seniori!NB66</f>
        <v>0</v>
      </c>
      <c r="NC81" s="109">
        <f>Seniori!NC66</f>
        <v>0</v>
      </c>
      <c r="ND81" s="109">
        <f>Seniori!ND66</f>
        <v>0</v>
      </c>
      <c r="NE81" s="109">
        <f>Seniori!NE66</f>
        <v>0</v>
      </c>
      <c r="NF81" s="109">
        <f>Seniori!NF66</f>
        <v>0</v>
      </c>
      <c r="NG81" s="109">
        <f>Seniori!NG66</f>
        <v>0</v>
      </c>
      <c r="NH81" s="109">
        <f>Seniori!NH66</f>
        <v>0</v>
      </c>
      <c r="NI81" s="109">
        <f>Seniori!NI66</f>
        <v>0</v>
      </c>
      <c r="NJ81" s="109">
        <f>Seniori!NJ66</f>
        <v>0</v>
      </c>
      <c r="NK81" s="109">
        <f>Seniori!NK66</f>
        <v>0</v>
      </c>
      <c r="NL81" s="109">
        <f>Seniori!NL66</f>
        <v>0</v>
      </c>
      <c r="NM81" s="109">
        <f>Seniori!NM66</f>
        <v>0</v>
      </c>
      <c r="NN81" s="109">
        <f>Seniori!NN66</f>
        <v>0</v>
      </c>
      <c r="NO81" s="109">
        <f>Seniori!NO66</f>
        <v>0</v>
      </c>
      <c r="NP81" s="109">
        <f>Seniori!NP66</f>
        <v>0</v>
      </c>
      <c r="NQ81" s="109">
        <f>Seniori!NQ66</f>
        <v>0</v>
      </c>
      <c r="NR81" s="109">
        <f>Seniori!NR66</f>
        <v>0</v>
      </c>
      <c r="NS81" s="109">
        <f>Seniori!NS66</f>
        <v>0</v>
      </c>
      <c r="NT81" s="109">
        <f>Seniori!NT66</f>
        <v>0</v>
      </c>
      <c r="NU81" s="109">
        <f>Seniori!NU66</f>
        <v>0</v>
      </c>
      <c r="NV81" s="109">
        <f>Seniori!NV66</f>
        <v>0</v>
      </c>
      <c r="NW81" s="109">
        <f>Seniori!NW66</f>
        <v>0</v>
      </c>
      <c r="NX81" s="109">
        <f>Seniori!NX66</f>
        <v>0</v>
      </c>
      <c r="NY81" s="109">
        <f>Seniori!NY66</f>
        <v>0</v>
      </c>
      <c r="NZ81" s="109">
        <f>Seniori!NZ66</f>
        <v>0</v>
      </c>
      <c r="OA81" s="109">
        <f>Seniori!OA66</f>
        <v>0</v>
      </c>
      <c r="OB81" s="109">
        <f>Seniori!OB66</f>
        <v>0</v>
      </c>
      <c r="OC81" s="109">
        <f>Seniori!OC66</f>
        <v>0</v>
      </c>
      <c r="OD81" s="109">
        <f>Seniori!OD66</f>
        <v>0</v>
      </c>
      <c r="OE81" s="109">
        <f>Seniori!OE66</f>
        <v>0</v>
      </c>
      <c r="OF81" s="109">
        <f>Seniori!OF66</f>
        <v>0</v>
      </c>
      <c r="OG81" s="109">
        <f>Seniori!OG66</f>
        <v>0</v>
      </c>
      <c r="OH81" s="109">
        <f>Seniori!OH66</f>
        <v>0</v>
      </c>
      <c r="OI81" s="109">
        <f>Seniori!OI66</f>
        <v>0</v>
      </c>
      <c r="OJ81" s="109">
        <f>Seniori!OJ66</f>
        <v>0</v>
      </c>
      <c r="OK81" s="109">
        <f>Seniori!OK66</f>
        <v>0</v>
      </c>
      <c r="OL81" s="109">
        <f>Seniori!OL66</f>
        <v>0</v>
      </c>
      <c r="OM81" s="109">
        <f>Seniori!OM66</f>
        <v>0</v>
      </c>
      <c r="ON81" s="109">
        <f>Seniori!ON66</f>
        <v>0</v>
      </c>
      <c r="OO81" s="109">
        <f>Seniori!OO66</f>
        <v>0</v>
      </c>
      <c r="OP81" s="109">
        <f>Seniori!OP66</f>
        <v>0</v>
      </c>
      <c r="OQ81" s="109">
        <f>Seniori!OQ66</f>
        <v>0</v>
      </c>
      <c r="OR81" s="109">
        <f>Seniori!OR66</f>
        <v>0</v>
      </c>
      <c r="OS81" s="109">
        <f>Seniori!OS66</f>
        <v>0</v>
      </c>
      <c r="OT81" s="109">
        <f>Seniori!OT66</f>
        <v>0</v>
      </c>
      <c r="OU81" s="109">
        <f>Seniori!OU66</f>
        <v>0</v>
      </c>
      <c r="OV81" s="109">
        <f>Seniori!OV66</f>
        <v>0</v>
      </c>
      <c r="OW81" s="109">
        <f>Seniori!OW66</f>
        <v>0</v>
      </c>
      <c r="OX81" s="109">
        <f>Seniori!OX66</f>
        <v>0</v>
      </c>
      <c r="OY81" s="109">
        <f>Seniori!OY66</f>
        <v>0</v>
      </c>
      <c r="OZ81" s="109">
        <f>Seniori!OZ66</f>
        <v>0</v>
      </c>
      <c r="PA81" s="109">
        <f>Seniori!PA66</f>
        <v>0</v>
      </c>
      <c r="PB81" s="109">
        <f>Seniori!PB66</f>
        <v>0</v>
      </c>
      <c r="PC81" s="109">
        <f>Seniori!PC66</f>
        <v>0</v>
      </c>
      <c r="PD81" s="109">
        <f>Seniori!PD66</f>
        <v>0</v>
      </c>
      <c r="PE81" s="109">
        <f>Seniori!PE66</f>
        <v>0</v>
      </c>
      <c r="PF81" s="109">
        <f>Seniori!PF66</f>
        <v>0</v>
      </c>
      <c r="PG81" s="109">
        <f>Seniori!PG66</f>
        <v>0</v>
      </c>
      <c r="PH81" s="109">
        <f>Seniori!PH66</f>
        <v>0</v>
      </c>
      <c r="PI81" s="109">
        <f>Seniori!PI66</f>
        <v>0</v>
      </c>
      <c r="PJ81" s="109">
        <f>Seniori!PJ66</f>
        <v>0</v>
      </c>
      <c r="PK81" s="109">
        <f>Seniori!PK66</f>
        <v>0</v>
      </c>
      <c r="PL81" s="109">
        <f>Seniori!PL66</f>
        <v>0</v>
      </c>
      <c r="PM81" s="109">
        <f>Seniori!PM66</f>
        <v>0</v>
      </c>
      <c r="PN81" s="109">
        <f>Seniori!PN66</f>
        <v>0</v>
      </c>
      <c r="PO81" s="109">
        <f>Seniori!PO66</f>
        <v>0</v>
      </c>
      <c r="PP81" s="109">
        <f>Seniori!PP66</f>
        <v>0</v>
      </c>
      <c r="PQ81" s="109">
        <f>Seniori!PQ66</f>
        <v>0</v>
      </c>
      <c r="PR81" s="109">
        <f>Seniori!PR66</f>
        <v>0</v>
      </c>
      <c r="PS81" s="109">
        <f>Seniori!PS66</f>
        <v>0</v>
      </c>
      <c r="PT81" s="109">
        <f>Seniori!PT66</f>
        <v>0</v>
      </c>
      <c r="PU81" s="109">
        <f>Seniori!PU66</f>
        <v>0</v>
      </c>
      <c r="PV81" s="109">
        <f>Seniori!PV66</f>
        <v>0</v>
      </c>
      <c r="PW81" s="109">
        <f>Seniori!PW66</f>
        <v>0</v>
      </c>
      <c r="PX81" s="109">
        <f>Seniori!PX66</f>
        <v>0</v>
      </c>
      <c r="PY81" s="109">
        <f>Seniori!PY66</f>
        <v>0</v>
      </c>
      <c r="PZ81" s="109">
        <f>Seniori!PZ66</f>
        <v>0</v>
      </c>
      <c r="QA81" s="109">
        <f>Seniori!QA66</f>
        <v>0</v>
      </c>
      <c r="QB81" s="109">
        <f>Seniori!QB66</f>
        <v>0</v>
      </c>
      <c r="QC81" s="109">
        <f>Seniori!QC66</f>
        <v>0</v>
      </c>
      <c r="QD81" s="109">
        <f>Seniori!QD66</f>
        <v>0</v>
      </c>
      <c r="QE81" s="109">
        <f>Seniori!QE66</f>
        <v>0</v>
      </c>
      <c r="QF81" s="109">
        <f>Seniori!QF66</f>
        <v>0</v>
      </c>
      <c r="QG81" s="109">
        <f>Seniori!QG66</f>
        <v>0</v>
      </c>
      <c r="QH81" s="109">
        <f>Seniori!QH66</f>
        <v>0</v>
      </c>
      <c r="QI81" s="109">
        <f>Seniori!QI66</f>
        <v>0</v>
      </c>
      <c r="QJ81" s="109">
        <f>Seniori!QJ66</f>
        <v>0</v>
      </c>
      <c r="QK81" s="109">
        <f>Seniori!QK66</f>
        <v>0</v>
      </c>
      <c r="QL81" s="109">
        <f>Seniori!QL66</f>
        <v>0</v>
      </c>
      <c r="QM81" s="109">
        <f>Seniori!QM66</f>
        <v>0</v>
      </c>
      <c r="QN81" s="109">
        <f>Seniori!QN66</f>
        <v>0</v>
      </c>
      <c r="QO81" s="109">
        <f>Seniori!QO66</f>
        <v>0</v>
      </c>
      <c r="QP81" s="109">
        <f>Seniori!QP66</f>
        <v>0</v>
      </c>
      <c r="QQ81" s="109">
        <f>Seniori!QQ66</f>
        <v>0</v>
      </c>
      <c r="QR81" s="109">
        <f>Seniori!QR66</f>
        <v>0</v>
      </c>
      <c r="QS81" s="109">
        <f>Seniori!QS66</f>
        <v>0</v>
      </c>
      <c r="QT81" s="109">
        <f>Seniori!QT66</f>
        <v>0</v>
      </c>
      <c r="QU81" s="109">
        <f>Seniori!QU66</f>
        <v>0</v>
      </c>
      <c r="QV81" s="109">
        <f>Seniori!QV66</f>
        <v>0</v>
      </c>
      <c r="QW81" s="109">
        <f>Seniori!QW66</f>
        <v>0</v>
      </c>
      <c r="QX81" s="109">
        <f>Seniori!QX66</f>
        <v>0</v>
      </c>
      <c r="QY81" s="109">
        <f>Seniori!QY66</f>
        <v>0</v>
      </c>
      <c r="QZ81" s="109">
        <f>Seniori!QZ66</f>
        <v>0</v>
      </c>
      <c r="RA81" s="109">
        <f>Seniori!RA66</f>
        <v>0</v>
      </c>
      <c r="RB81" s="109">
        <f>Seniori!RB66</f>
        <v>0</v>
      </c>
      <c r="RC81" s="109">
        <f>Seniori!RC66</f>
        <v>0</v>
      </c>
      <c r="RD81" s="109">
        <f>Seniori!RD66</f>
        <v>0</v>
      </c>
      <c r="RE81" s="109">
        <f>Seniori!RE66</f>
        <v>0</v>
      </c>
      <c r="RF81" s="109">
        <f>Seniori!RF66</f>
        <v>0</v>
      </c>
      <c r="RG81" s="109">
        <f>Seniori!RG66</f>
        <v>0</v>
      </c>
      <c r="RH81" s="109">
        <f>Seniori!RH66</f>
        <v>0</v>
      </c>
      <c r="RI81" s="109">
        <f>Seniori!RI66</f>
        <v>0</v>
      </c>
      <c r="RJ81" s="109">
        <f>Seniori!RJ66</f>
        <v>0</v>
      </c>
      <c r="RK81" s="109">
        <f>Seniori!RK66</f>
        <v>0</v>
      </c>
      <c r="RL81" s="109">
        <f>Seniori!RL66</f>
        <v>0</v>
      </c>
      <c r="RM81" s="109">
        <f>Seniori!RM66</f>
        <v>0</v>
      </c>
      <c r="RN81" s="109">
        <f>Seniori!RN66</f>
        <v>0</v>
      </c>
      <c r="RO81" s="109">
        <f>Seniori!RO66</f>
        <v>0</v>
      </c>
      <c r="RP81" s="109">
        <f>Seniori!RP66</f>
        <v>0</v>
      </c>
      <c r="RQ81" s="109">
        <f>Seniori!RQ66</f>
        <v>0</v>
      </c>
      <c r="RR81" s="109">
        <f>Seniori!RR66</f>
        <v>0</v>
      </c>
      <c r="RS81" s="109">
        <f>Seniori!RS66</f>
        <v>0</v>
      </c>
      <c r="RT81" s="109">
        <f>Seniori!RT66</f>
        <v>0</v>
      </c>
      <c r="RU81" s="109">
        <f>Seniori!RU66</f>
        <v>0</v>
      </c>
      <c r="RV81" s="109">
        <f>Seniori!RV66</f>
        <v>0</v>
      </c>
      <c r="RW81" s="109">
        <f>Seniori!RW66</f>
        <v>0</v>
      </c>
      <c r="RX81" s="109">
        <f>Seniori!RX66</f>
        <v>0</v>
      </c>
      <c r="RY81" s="109">
        <f>Seniori!RY66</f>
        <v>0</v>
      </c>
      <c r="RZ81" s="109">
        <f>Seniori!RZ66</f>
        <v>0</v>
      </c>
      <c r="SA81" s="109">
        <f>Seniori!SA66</f>
        <v>0</v>
      </c>
      <c r="SB81" s="109">
        <f>Seniori!SB66</f>
        <v>0</v>
      </c>
      <c r="SC81" s="109">
        <f>Seniori!SC66</f>
        <v>0</v>
      </c>
      <c r="SD81" s="109">
        <f>Seniori!SD66</f>
        <v>0</v>
      </c>
      <c r="SE81" s="109">
        <f>Seniori!SE66</f>
        <v>0</v>
      </c>
      <c r="SF81" s="109">
        <f>Seniori!SF66</f>
        <v>0</v>
      </c>
      <c r="SG81" s="109">
        <f>Seniori!SG66</f>
        <v>0</v>
      </c>
      <c r="SH81" s="109">
        <f>Seniori!SH66</f>
        <v>0</v>
      </c>
      <c r="SI81" s="109">
        <f>Seniori!SI66</f>
        <v>0</v>
      </c>
      <c r="SJ81" s="109">
        <f>Seniori!SJ66</f>
        <v>0</v>
      </c>
      <c r="SK81" s="109">
        <f>Seniori!SK66</f>
        <v>0</v>
      </c>
      <c r="SL81" s="109">
        <f>Seniori!SL66</f>
        <v>0</v>
      </c>
      <c r="SM81" s="109">
        <f>Seniori!SM66</f>
        <v>0</v>
      </c>
      <c r="SN81" s="109">
        <f>Seniori!SN66</f>
        <v>0</v>
      </c>
      <c r="SO81" s="109">
        <f>Seniori!SO66</f>
        <v>0</v>
      </c>
      <c r="SP81" s="109">
        <f>Seniori!SP66</f>
        <v>0</v>
      </c>
      <c r="SQ81" s="109">
        <f>Seniori!SQ66</f>
        <v>0</v>
      </c>
      <c r="SR81" s="109">
        <f>Seniori!SR66</f>
        <v>0</v>
      </c>
      <c r="SS81" s="109">
        <f>Seniori!SS66</f>
        <v>0</v>
      </c>
      <c r="ST81" s="109">
        <f>Seniori!ST66</f>
        <v>0</v>
      </c>
      <c r="SU81" s="109">
        <f>Seniori!SU66</f>
        <v>0</v>
      </c>
      <c r="SV81" s="109">
        <f>Seniori!SV66</f>
        <v>0</v>
      </c>
      <c r="SW81" s="109">
        <f>Seniori!SW66</f>
        <v>0</v>
      </c>
      <c r="SX81" s="109">
        <f>Seniori!SX66</f>
        <v>0</v>
      </c>
      <c r="SY81" s="109">
        <f>Seniori!SY66</f>
        <v>0</v>
      </c>
      <c r="SZ81" s="109">
        <f>Seniori!SZ66</f>
        <v>0</v>
      </c>
      <c r="TA81" s="109">
        <f>Seniori!TA66</f>
        <v>0</v>
      </c>
      <c r="TB81" s="109">
        <f>Seniori!TB66</f>
        <v>0</v>
      </c>
    </row>
    <row r="82" spans="1:522" s="1" customFormat="1" ht="18" customHeight="1" x14ac:dyDescent="0.2">
      <c r="A82" s="12">
        <v>62</v>
      </c>
      <c r="B82" s="11" t="s">
        <v>538</v>
      </c>
      <c r="C82" s="1">
        <v>12772</v>
      </c>
      <c r="E82" s="65" t="s">
        <v>537</v>
      </c>
      <c r="F82" s="1">
        <v>9880</v>
      </c>
      <c r="G82" s="9" t="s">
        <v>132</v>
      </c>
      <c r="H82" s="4" t="s">
        <v>496</v>
      </c>
      <c r="I82" s="1">
        <f t="shared" ref="I82:I86" si="9">SUM(K82:TB82)</f>
        <v>12</v>
      </c>
      <c r="J82" s="12">
        <f>Tabuľka3[[#This Row],[Stĺpec9]]</f>
        <v>12</v>
      </c>
      <c r="K82" s="109"/>
      <c r="L82" s="109"/>
      <c r="M82" s="109"/>
      <c r="N82" s="109"/>
      <c r="O82" s="109"/>
      <c r="P82" s="109"/>
      <c r="Q82" s="114">
        <v>1</v>
      </c>
      <c r="R82" s="109"/>
      <c r="S82" s="109"/>
      <c r="T82" s="109"/>
      <c r="U82" s="109"/>
      <c r="V82" s="109"/>
      <c r="W82" s="109"/>
      <c r="X82" s="109"/>
      <c r="Y82" s="109"/>
      <c r="Z82" s="109"/>
      <c r="AA82" s="109">
        <v>2</v>
      </c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>
        <v>2</v>
      </c>
      <c r="AW82" s="109"/>
      <c r="AX82" s="109"/>
      <c r="AY82" s="109"/>
      <c r="AZ82" s="109"/>
      <c r="BA82" s="109" t="s">
        <v>535</v>
      </c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>
        <f>2+1</f>
        <v>3</v>
      </c>
      <c r="EH82" s="109"/>
      <c r="EI82" s="109"/>
      <c r="EJ82" s="109"/>
      <c r="EK82" s="109"/>
      <c r="EL82" s="109"/>
      <c r="EM82" s="109" t="s">
        <v>535</v>
      </c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>
        <v>3</v>
      </c>
      <c r="HG82" s="109">
        <v>1</v>
      </c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  <c r="IX82" s="109"/>
      <c r="IY82" s="109"/>
      <c r="IZ82" s="109"/>
      <c r="JA82" s="109"/>
      <c r="JB82" s="109"/>
      <c r="JC82" s="109"/>
      <c r="JD82" s="109"/>
      <c r="JE82" s="109"/>
      <c r="JF82" s="109"/>
      <c r="JG82" s="109"/>
      <c r="JH82" s="109"/>
      <c r="JI82" s="109"/>
      <c r="JJ82" s="109"/>
      <c r="JK82" s="109"/>
      <c r="JL82" s="109"/>
      <c r="JM82" s="109"/>
      <c r="JN82" s="109"/>
      <c r="JO82" s="109"/>
      <c r="JP82" s="109"/>
      <c r="JQ82" s="109"/>
      <c r="JR82" s="109"/>
      <c r="JS82" s="109"/>
      <c r="JT82" s="109"/>
      <c r="JU82" s="109"/>
      <c r="JV82" s="109"/>
      <c r="JW82" s="109"/>
      <c r="JX82" s="109"/>
      <c r="JY82" s="109"/>
      <c r="JZ82" s="109"/>
      <c r="KA82" s="109"/>
      <c r="KB82" s="109"/>
      <c r="KC82" s="109"/>
      <c r="KD82" s="109"/>
      <c r="KE82" s="109"/>
      <c r="KF82" s="109"/>
      <c r="KG82" s="109"/>
      <c r="KH82" s="109"/>
      <c r="KI82" s="109"/>
      <c r="KJ82" s="109"/>
      <c r="KK82" s="109"/>
      <c r="KL82" s="109"/>
      <c r="KM82" s="109"/>
      <c r="KN82" s="109"/>
      <c r="KO82" s="109"/>
      <c r="KP82" s="109"/>
      <c r="KQ82" s="109"/>
      <c r="KR82" s="109"/>
      <c r="KS82" s="109"/>
      <c r="KT82" s="109"/>
      <c r="KU82" s="109"/>
      <c r="KV82" s="109"/>
      <c r="KW82" s="109"/>
      <c r="KX82" s="109"/>
      <c r="KY82" s="109"/>
      <c r="KZ82" s="109"/>
      <c r="LA82" s="109"/>
      <c r="LB82" s="109"/>
      <c r="LC82" s="109"/>
      <c r="LD82" s="109"/>
      <c r="LE82" s="109"/>
      <c r="LF82" s="109"/>
      <c r="LG82" s="109"/>
      <c r="LH82" s="109"/>
      <c r="LI82" s="109"/>
      <c r="LJ82" s="109"/>
      <c r="LK82" s="109"/>
      <c r="LL82" s="109"/>
      <c r="LM82" s="109"/>
      <c r="LN82" s="109"/>
      <c r="LO82" s="109"/>
      <c r="LP82" s="109"/>
      <c r="LQ82" s="109"/>
      <c r="LR82" s="109"/>
      <c r="LS82" s="109"/>
      <c r="LT82" s="109"/>
      <c r="LU82" s="109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1"/>
      <c r="MX82" s="71"/>
      <c r="MY82" s="71"/>
      <c r="MZ82" s="71"/>
      <c r="NA82" s="71"/>
      <c r="NB82" s="71"/>
      <c r="NC82" s="71"/>
      <c r="ND82" s="71"/>
      <c r="NE82" s="71"/>
      <c r="NF82" s="71"/>
      <c r="NG82" s="71"/>
      <c r="NH82" s="71"/>
      <c r="NI82" s="71"/>
      <c r="NJ82" s="71"/>
      <c r="NK82" s="71"/>
      <c r="NL82" s="71"/>
      <c r="NM82" s="71"/>
      <c r="NN82" s="71"/>
      <c r="NO82" s="71"/>
      <c r="NP82" s="71"/>
      <c r="NQ82" s="71"/>
      <c r="NR82" s="71"/>
      <c r="NS82" s="71"/>
      <c r="NT82" s="71"/>
      <c r="NU82" s="71"/>
      <c r="NV82" s="71"/>
      <c r="NW82" s="71"/>
      <c r="NX82" s="71"/>
      <c r="NY82" s="71"/>
      <c r="NZ82" s="71"/>
      <c r="OA82" s="71"/>
      <c r="OB82" s="71"/>
      <c r="OC82" s="71"/>
      <c r="OD82" s="71"/>
      <c r="OE82" s="71"/>
      <c r="OF82" s="71"/>
      <c r="OG82" s="71"/>
      <c r="OH82" s="71"/>
      <c r="OI82" s="71"/>
      <c r="OJ82" s="71"/>
      <c r="OK82" s="71"/>
      <c r="OL82" s="71"/>
      <c r="OM82" s="71"/>
      <c r="ON82" s="71"/>
      <c r="OO82" s="71"/>
      <c r="OP82" s="71"/>
      <c r="OQ82" s="71"/>
      <c r="OR82" s="71"/>
      <c r="OS82" s="71"/>
      <c r="OT82" s="71"/>
      <c r="OU82" s="71"/>
      <c r="OV82" s="71"/>
      <c r="OW82" s="71"/>
      <c r="OX82" s="71"/>
      <c r="OY82" s="71"/>
      <c r="OZ82" s="71"/>
      <c r="PA82" s="71"/>
      <c r="PB82" s="71"/>
      <c r="PC82" s="71"/>
      <c r="PD82" s="71"/>
      <c r="PE82" s="71"/>
      <c r="PF82" s="71"/>
      <c r="PG82" s="71"/>
      <c r="PH82" s="71"/>
      <c r="PI82" s="71"/>
      <c r="PJ82" s="71"/>
      <c r="PK82" s="71"/>
      <c r="PL82" s="71"/>
      <c r="PM82" s="71"/>
      <c r="PN82" s="71"/>
      <c r="PO82" s="71"/>
      <c r="PP82" s="71"/>
      <c r="PQ82" s="71"/>
      <c r="PR82" s="71"/>
      <c r="PS82" s="71"/>
      <c r="PT82" s="71"/>
      <c r="PU82" s="71"/>
      <c r="PV82" s="71"/>
      <c r="PW82" s="71"/>
      <c r="PX82" s="71"/>
      <c r="PY82" s="71"/>
      <c r="PZ82" s="71"/>
      <c r="QA82" s="71"/>
      <c r="QB82" s="71"/>
      <c r="QC82" s="71"/>
      <c r="QD82" s="71"/>
      <c r="QE82" s="71"/>
      <c r="QF82" s="71"/>
      <c r="QG82" s="71"/>
      <c r="QH82" s="71"/>
      <c r="QI82" s="71"/>
      <c r="QJ82" s="71"/>
      <c r="QK82" s="71"/>
      <c r="QL82" s="71"/>
      <c r="QM82" s="71"/>
      <c r="QN82" s="71"/>
      <c r="QO82" s="71"/>
      <c r="QP82" s="71"/>
      <c r="QQ82" s="71"/>
      <c r="QR82" s="71"/>
      <c r="QS82" s="71"/>
      <c r="QT82" s="71"/>
      <c r="QU82" s="71"/>
      <c r="QV82" s="71"/>
      <c r="QW82" s="71"/>
      <c r="QX82" s="71"/>
      <c r="QY82" s="71"/>
      <c r="QZ82" s="71"/>
      <c r="RA82" s="71"/>
      <c r="RB82" s="71"/>
      <c r="RC82" s="71"/>
      <c r="RD82" s="71"/>
      <c r="RE82" s="71"/>
      <c r="RF82" s="71"/>
      <c r="RG82" s="71"/>
      <c r="RH82" s="71"/>
      <c r="RI82" s="71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09"/>
    </row>
    <row r="83" spans="1:522" s="1" customFormat="1" ht="18" customHeight="1" x14ac:dyDescent="0.2">
      <c r="A83" s="12">
        <v>63</v>
      </c>
      <c r="B83" s="11" t="s">
        <v>186</v>
      </c>
      <c r="C83" s="1">
        <v>11709</v>
      </c>
      <c r="D83" s="1">
        <v>2018</v>
      </c>
      <c r="E83" t="s">
        <v>71</v>
      </c>
      <c r="F83" s="1">
        <v>3057</v>
      </c>
      <c r="G83" s="1" t="s">
        <v>129</v>
      </c>
      <c r="H83" t="s">
        <v>72</v>
      </c>
      <c r="I83" s="1">
        <f t="shared" si="9"/>
        <v>11</v>
      </c>
      <c r="J83" s="12">
        <f>Tabuľka3[[#This Row],[Stĺpec9]]</f>
        <v>11</v>
      </c>
      <c r="K83" s="109">
        <f>Seniori!K67</f>
        <v>0</v>
      </c>
      <c r="L83" s="109">
        <f>Seniori!L67</f>
        <v>0</v>
      </c>
      <c r="M83" s="109">
        <f>Seniori!M67</f>
        <v>0</v>
      </c>
      <c r="N83" s="109">
        <f>Seniori!N67</f>
        <v>0</v>
      </c>
      <c r="O83" s="109">
        <f>Seniori!O67</f>
        <v>0</v>
      </c>
      <c r="P83" s="109">
        <f>Seniori!P67</f>
        <v>0</v>
      </c>
      <c r="Q83" s="109">
        <f>Seniori!Q67</f>
        <v>0</v>
      </c>
      <c r="R83" s="109">
        <f>Seniori!R67</f>
        <v>0</v>
      </c>
      <c r="S83" s="109">
        <f>Seniori!S67</f>
        <v>0</v>
      </c>
      <c r="T83" s="109">
        <f>Seniori!T67</f>
        <v>0</v>
      </c>
      <c r="U83" s="109">
        <f>Seniori!U67</f>
        <v>0</v>
      </c>
      <c r="V83" s="109">
        <f>Seniori!V67</f>
        <v>0</v>
      </c>
      <c r="W83" s="109">
        <f>Seniori!W67</f>
        <v>0</v>
      </c>
      <c r="X83" s="109">
        <f>Seniori!X67</f>
        <v>0</v>
      </c>
      <c r="Y83" s="109">
        <f>Seniori!Y67</f>
        <v>0</v>
      </c>
      <c r="Z83" s="109">
        <f>Seniori!Z67</f>
        <v>0</v>
      </c>
      <c r="AA83" s="109">
        <f>Seniori!AA67</f>
        <v>0</v>
      </c>
      <c r="AB83" s="109">
        <f>Seniori!AB67</f>
        <v>0</v>
      </c>
      <c r="AC83" s="109">
        <f>Seniori!AC67</f>
        <v>0</v>
      </c>
      <c r="AD83" s="109">
        <f>Seniori!AD67</f>
        <v>0</v>
      </c>
      <c r="AE83" s="109">
        <f>Seniori!AE67</f>
        <v>0</v>
      </c>
      <c r="AF83" s="109">
        <f>Seniori!AF67</f>
        <v>0</v>
      </c>
      <c r="AG83" s="109">
        <f>Seniori!AG67</f>
        <v>0</v>
      </c>
      <c r="AH83" s="109">
        <f>Seniori!AH67</f>
        <v>0</v>
      </c>
      <c r="AI83" s="109">
        <f>Seniori!AI67</f>
        <v>0</v>
      </c>
      <c r="AJ83" s="109">
        <f>Seniori!AJ67</f>
        <v>0</v>
      </c>
      <c r="AK83" s="109">
        <f>Seniori!AK67</f>
        <v>0</v>
      </c>
      <c r="AL83" s="109">
        <f>Seniori!AL67</f>
        <v>0</v>
      </c>
      <c r="AM83" s="109">
        <f>Seniori!AM67</f>
        <v>0</v>
      </c>
      <c r="AN83" s="109">
        <f>Seniori!AN67</f>
        <v>0</v>
      </c>
      <c r="AO83" s="109">
        <f>Seniori!AO67</f>
        <v>0</v>
      </c>
      <c r="AP83" s="109">
        <f>Seniori!AP67</f>
        <v>0</v>
      </c>
      <c r="AQ83" s="109">
        <f>Seniori!AQ67</f>
        <v>0</v>
      </c>
      <c r="AR83" s="109">
        <f>Seniori!AR67</f>
        <v>0</v>
      </c>
      <c r="AS83" s="109">
        <f>Seniori!AS67</f>
        <v>0</v>
      </c>
      <c r="AT83" s="109">
        <f>Seniori!AT67</f>
        <v>0</v>
      </c>
      <c r="AU83" s="109">
        <f>Seniori!AU67</f>
        <v>0</v>
      </c>
      <c r="AV83" s="109">
        <f>Seniori!AV67</f>
        <v>0</v>
      </c>
      <c r="AW83" s="109">
        <f>Seniori!AW67</f>
        <v>0</v>
      </c>
      <c r="AX83" s="109">
        <f>Seniori!AX67</f>
        <v>0</v>
      </c>
      <c r="AY83" s="109">
        <f>Seniori!AY67</f>
        <v>0</v>
      </c>
      <c r="AZ83" s="109">
        <f>Seniori!AZ67</f>
        <v>0</v>
      </c>
      <c r="BA83" s="109">
        <f>Seniori!BA67</f>
        <v>0</v>
      </c>
      <c r="BB83" s="109">
        <f>Seniori!BB67</f>
        <v>0</v>
      </c>
      <c r="BC83" s="109">
        <f>Seniori!BC67</f>
        <v>0</v>
      </c>
      <c r="BD83" s="109">
        <f>Seniori!BD67</f>
        <v>0</v>
      </c>
      <c r="BE83" s="109">
        <f>Seniori!BE67</f>
        <v>0</v>
      </c>
      <c r="BF83" s="109">
        <f>Seniori!BF67</f>
        <v>0</v>
      </c>
      <c r="BG83" s="109">
        <f>Seniori!BG67</f>
        <v>0</v>
      </c>
      <c r="BH83" s="109">
        <f>Seniori!BH67</f>
        <v>0</v>
      </c>
      <c r="BI83" s="109">
        <f>Seniori!BI67</f>
        <v>0</v>
      </c>
      <c r="BJ83" s="109">
        <f>Seniori!BJ67</f>
        <v>0</v>
      </c>
      <c r="BK83" s="109">
        <f>Seniori!BK67</f>
        <v>0</v>
      </c>
      <c r="BL83" s="109">
        <f>Seniori!BL67</f>
        <v>0</v>
      </c>
      <c r="BM83" s="109">
        <f>Seniori!BM67</f>
        <v>0</v>
      </c>
      <c r="BN83" s="109">
        <f>Seniori!BN67</f>
        <v>0</v>
      </c>
      <c r="BO83" s="109">
        <f>Seniori!BO67</f>
        <v>0</v>
      </c>
      <c r="BP83" s="109">
        <f>Seniori!BP67</f>
        <v>0</v>
      </c>
      <c r="BQ83" s="109">
        <f>Seniori!BQ67</f>
        <v>0</v>
      </c>
      <c r="BR83" s="109">
        <f>Seniori!BR67</f>
        <v>0</v>
      </c>
      <c r="BS83" s="109">
        <f>Seniori!BS67</f>
        <v>0</v>
      </c>
      <c r="BT83" s="109">
        <f>Seniori!BT67</f>
        <v>0</v>
      </c>
      <c r="BU83" s="109">
        <f>Seniori!BU67</f>
        <v>0</v>
      </c>
      <c r="BV83" s="109">
        <f>Seniori!BV67</f>
        <v>0</v>
      </c>
      <c r="BW83" s="109">
        <f>Seniori!BW67</f>
        <v>0</v>
      </c>
      <c r="BX83" s="109">
        <f>Seniori!BX67</f>
        <v>0</v>
      </c>
      <c r="BY83" s="109">
        <f>Seniori!BY67</f>
        <v>0</v>
      </c>
      <c r="BZ83" s="109">
        <f>Seniori!BZ67</f>
        <v>0</v>
      </c>
      <c r="CA83" s="109">
        <f>Seniori!CA67</f>
        <v>0</v>
      </c>
      <c r="CB83" s="109">
        <f>Seniori!CB67</f>
        <v>0</v>
      </c>
      <c r="CC83" s="109">
        <f>Seniori!CC67</f>
        <v>0</v>
      </c>
      <c r="CD83" s="109">
        <f>Seniori!CD67</f>
        <v>0</v>
      </c>
      <c r="CE83" s="109">
        <f>Seniori!CE67</f>
        <v>0</v>
      </c>
      <c r="CF83" s="109">
        <f>Seniori!CF67</f>
        <v>0</v>
      </c>
      <c r="CG83" s="109">
        <f>Seniori!CG67</f>
        <v>0</v>
      </c>
      <c r="CH83" s="109">
        <f>Seniori!CH67</f>
        <v>0</v>
      </c>
      <c r="CI83" s="109">
        <f>Seniori!CI67</f>
        <v>0</v>
      </c>
      <c r="CJ83" s="109">
        <f>Seniori!CJ67</f>
        <v>0</v>
      </c>
      <c r="CK83" s="109">
        <f>Seniori!CK67</f>
        <v>0</v>
      </c>
      <c r="CL83" s="109">
        <f>Seniori!CL67</f>
        <v>0</v>
      </c>
      <c r="CM83" s="109">
        <f>Seniori!CM67</f>
        <v>0</v>
      </c>
      <c r="CN83" s="109">
        <f>Seniori!CN67</f>
        <v>0</v>
      </c>
      <c r="CO83" s="109">
        <f>Seniori!CO67</f>
        <v>0</v>
      </c>
      <c r="CP83" s="109">
        <f>Seniori!CP67</f>
        <v>0</v>
      </c>
      <c r="CQ83" s="109">
        <f>Seniori!CQ67</f>
        <v>0</v>
      </c>
      <c r="CR83" s="109">
        <f>Seniori!CR67</f>
        <v>0</v>
      </c>
      <c r="CS83" s="109">
        <f>Seniori!CS67</f>
        <v>0</v>
      </c>
      <c r="CT83" s="109">
        <f>Seniori!CT67</f>
        <v>0</v>
      </c>
      <c r="CU83" s="109">
        <f>Seniori!CU67</f>
        <v>0</v>
      </c>
      <c r="CV83" s="109">
        <f>Seniori!CV67</f>
        <v>0</v>
      </c>
      <c r="CW83" s="109">
        <f>Seniori!CW67</f>
        <v>0</v>
      </c>
      <c r="CX83" s="109">
        <f>Seniori!CX67</f>
        <v>0</v>
      </c>
      <c r="CY83" s="109">
        <f>Seniori!CY67</f>
        <v>0</v>
      </c>
      <c r="CZ83" s="109">
        <f>Seniori!CZ67</f>
        <v>0</v>
      </c>
      <c r="DA83" s="109">
        <f>Seniori!DA67</f>
        <v>0</v>
      </c>
      <c r="DB83" s="109">
        <f>Seniori!DB67</f>
        <v>0</v>
      </c>
      <c r="DC83" s="109">
        <f>Seniori!DC67</f>
        <v>0</v>
      </c>
      <c r="DD83" s="109">
        <f>Seniori!DD67</f>
        <v>4</v>
      </c>
      <c r="DE83" s="109">
        <f>Seniori!DE67</f>
        <v>0</v>
      </c>
      <c r="DF83" s="109">
        <f>Seniori!DF67</f>
        <v>0</v>
      </c>
      <c r="DG83" s="109">
        <f>Seniori!DG67</f>
        <v>0</v>
      </c>
      <c r="DH83" s="109">
        <f>Seniori!DH67</f>
        <v>0</v>
      </c>
      <c r="DI83" s="109">
        <f>Seniori!DI67</f>
        <v>0</v>
      </c>
      <c r="DJ83" s="109">
        <f>Seniori!DJ67</f>
        <v>0</v>
      </c>
      <c r="DK83" s="109">
        <f>Seniori!DK67</f>
        <v>5</v>
      </c>
      <c r="DL83" s="109">
        <f>Seniori!DL67</f>
        <v>0</v>
      </c>
      <c r="DM83" s="109">
        <f>Seniori!DM67</f>
        <v>0</v>
      </c>
      <c r="DN83" s="109">
        <f>Seniori!DN67</f>
        <v>0</v>
      </c>
      <c r="DO83" s="109">
        <f>Seniori!DO67</f>
        <v>0</v>
      </c>
      <c r="DP83" s="109">
        <f>Seniori!DP67</f>
        <v>0</v>
      </c>
      <c r="DQ83" s="109">
        <f>Seniori!DQ67</f>
        <v>0</v>
      </c>
      <c r="DR83" s="109">
        <f>Seniori!DR67</f>
        <v>0</v>
      </c>
      <c r="DS83" s="109">
        <f>Seniori!DS67</f>
        <v>0</v>
      </c>
      <c r="DT83" s="109">
        <f>Seniori!DT67</f>
        <v>0</v>
      </c>
      <c r="DU83" s="109">
        <f>Seniori!DU67</f>
        <v>0</v>
      </c>
      <c r="DV83" s="109">
        <f>Seniori!DV67</f>
        <v>0</v>
      </c>
      <c r="DW83" s="109">
        <f>Seniori!DW67</f>
        <v>0</v>
      </c>
      <c r="DX83" s="109">
        <f>Seniori!DX67</f>
        <v>0</v>
      </c>
      <c r="DY83" s="109">
        <f>Seniori!DY67</f>
        <v>0</v>
      </c>
      <c r="DZ83" s="109">
        <f>Seniori!DZ67</f>
        <v>0</v>
      </c>
      <c r="EA83" s="109">
        <f>Seniori!EA67</f>
        <v>0</v>
      </c>
      <c r="EB83" s="109">
        <f>Seniori!EB67</f>
        <v>0</v>
      </c>
      <c r="EC83" s="109">
        <f>Seniori!EC67</f>
        <v>0</v>
      </c>
      <c r="ED83" s="109">
        <f>Seniori!ED67</f>
        <v>0</v>
      </c>
      <c r="EE83" s="109">
        <f>Seniori!EE67</f>
        <v>0</v>
      </c>
      <c r="EF83" s="109">
        <f>Seniori!EF67</f>
        <v>0</v>
      </c>
      <c r="EG83" s="109">
        <f>Seniori!EG67</f>
        <v>0</v>
      </c>
      <c r="EH83" s="109">
        <f>Seniori!EH67</f>
        <v>0</v>
      </c>
      <c r="EI83" s="109">
        <f>Seniori!EI67</f>
        <v>0</v>
      </c>
      <c r="EJ83" s="109">
        <f>Seniori!EJ67</f>
        <v>0</v>
      </c>
      <c r="EK83" s="109">
        <f>Seniori!EK67</f>
        <v>0</v>
      </c>
      <c r="EL83" s="109">
        <f>Seniori!EL67</f>
        <v>0</v>
      </c>
      <c r="EM83" s="109">
        <f>Seniori!EM67</f>
        <v>0</v>
      </c>
      <c r="EN83" s="109">
        <f>Seniori!EN67</f>
        <v>0</v>
      </c>
      <c r="EO83" s="109">
        <f>Seniori!EO67</f>
        <v>0</v>
      </c>
      <c r="EP83" s="109">
        <f>Seniori!EP67</f>
        <v>0</v>
      </c>
      <c r="EQ83" s="109">
        <f>Seniori!EQ67</f>
        <v>0</v>
      </c>
      <c r="ER83" s="109">
        <f>Seniori!ER67</f>
        <v>0</v>
      </c>
      <c r="ES83" s="109">
        <f>Seniori!ES67</f>
        <v>0</v>
      </c>
      <c r="ET83" s="109">
        <f>Seniori!ET67</f>
        <v>0</v>
      </c>
      <c r="EU83" s="109">
        <f>Seniori!EU67</f>
        <v>0</v>
      </c>
      <c r="EV83" s="109">
        <f>Seniori!EV67</f>
        <v>0</v>
      </c>
      <c r="EW83" s="109">
        <f>Seniori!EW67</f>
        <v>0</v>
      </c>
      <c r="EX83" s="109">
        <f>Seniori!EX67</f>
        <v>0</v>
      </c>
      <c r="EY83" s="109">
        <f>Seniori!EY67</f>
        <v>0</v>
      </c>
      <c r="EZ83" s="109">
        <f>Seniori!EZ67</f>
        <v>0</v>
      </c>
      <c r="FA83" s="109">
        <f>Seniori!FA67</f>
        <v>0</v>
      </c>
      <c r="FB83" s="109">
        <f>Seniori!FB67</f>
        <v>0</v>
      </c>
      <c r="FC83" s="109">
        <f>Seniori!FC67</f>
        <v>0</v>
      </c>
      <c r="FD83" s="109">
        <f>Seniori!FD67</f>
        <v>0</v>
      </c>
      <c r="FE83" s="109">
        <f>Seniori!FE67</f>
        <v>0</v>
      </c>
      <c r="FF83" s="109">
        <f>Seniori!FF67</f>
        <v>0</v>
      </c>
      <c r="FG83" s="109">
        <f>Seniori!FG67</f>
        <v>0</v>
      </c>
      <c r="FH83" s="109">
        <f>Seniori!FH67</f>
        <v>0</v>
      </c>
      <c r="FI83" s="109">
        <f>Seniori!FI67</f>
        <v>0</v>
      </c>
      <c r="FJ83" s="109">
        <f>Seniori!FJ67</f>
        <v>0</v>
      </c>
      <c r="FK83" s="109">
        <f>Seniori!FK67</f>
        <v>0</v>
      </c>
      <c r="FL83" s="109">
        <f>Seniori!FL67</f>
        <v>0</v>
      </c>
      <c r="FM83" s="109">
        <f>Seniori!FM67</f>
        <v>0</v>
      </c>
      <c r="FN83" s="109">
        <f>Seniori!FN67</f>
        <v>0</v>
      </c>
      <c r="FO83" s="109">
        <f>Seniori!FO67</f>
        <v>0</v>
      </c>
      <c r="FP83" s="109">
        <f>Seniori!FP67</f>
        <v>0</v>
      </c>
      <c r="FQ83" s="109">
        <f>Seniori!FQ67</f>
        <v>0</v>
      </c>
      <c r="FR83" s="109">
        <f>Seniori!FR67</f>
        <v>0</v>
      </c>
      <c r="FS83" s="109">
        <f>Seniori!FS67</f>
        <v>0</v>
      </c>
      <c r="FT83" s="109">
        <f>Seniori!FT67</f>
        <v>0</v>
      </c>
      <c r="FU83" s="109">
        <f>Seniori!FU67</f>
        <v>0</v>
      </c>
      <c r="FV83" s="109">
        <f>Seniori!FV67</f>
        <v>0</v>
      </c>
      <c r="FW83" s="109">
        <f>Seniori!FW67</f>
        <v>0</v>
      </c>
      <c r="FX83" s="109">
        <f>Seniori!FX67</f>
        <v>0</v>
      </c>
      <c r="FY83" s="109">
        <f>Seniori!FY67</f>
        <v>0</v>
      </c>
      <c r="FZ83" s="109">
        <f>Seniori!FZ67</f>
        <v>0</v>
      </c>
      <c r="GA83" s="109">
        <f>Seniori!GA67</f>
        <v>1</v>
      </c>
      <c r="GB83" s="109">
        <f>Seniori!GB67</f>
        <v>1</v>
      </c>
      <c r="GC83" s="109">
        <f>Seniori!GC67</f>
        <v>0</v>
      </c>
      <c r="GD83" s="109">
        <f>Seniori!GD67</f>
        <v>0</v>
      </c>
      <c r="GE83" s="109">
        <f>Seniori!GE67</f>
        <v>0</v>
      </c>
      <c r="GF83" s="109">
        <f>Seniori!GF67</f>
        <v>0</v>
      </c>
      <c r="GG83" s="109">
        <f>Seniori!GG67</f>
        <v>0</v>
      </c>
      <c r="GH83" s="109">
        <f>Seniori!GH67</f>
        <v>0</v>
      </c>
      <c r="GI83" s="109">
        <f>Seniori!GI67</f>
        <v>0</v>
      </c>
      <c r="GJ83" s="109">
        <f>Seniori!GJ67</f>
        <v>0</v>
      </c>
      <c r="GK83" s="109">
        <f>Seniori!GK67</f>
        <v>0</v>
      </c>
      <c r="GL83" s="109">
        <f>Seniori!GL67</f>
        <v>0</v>
      </c>
      <c r="GM83" s="109">
        <f>Seniori!GM67</f>
        <v>0</v>
      </c>
      <c r="GN83" s="109">
        <f>Seniori!GN67</f>
        <v>0</v>
      </c>
      <c r="GO83" s="109">
        <f>Seniori!GO67</f>
        <v>0</v>
      </c>
      <c r="GP83" s="109">
        <f>Seniori!GP67</f>
        <v>0</v>
      </c>
      <c r="GQ83" s="109">
        <f>Seniori!GQ67</f>
        <v>0</v>
      </c>
      <c r="GR83" s="109">
        <f>Seniori!GR67</f>
        <v>0</v>
      </c>
      <c r="GS83" s="109">
        <f>Seniori!GS67</f>
        <v>0</v>
      </c>
      <c r="GT83" s="109">
        <f>Seniori!GT67</f>
        <v>0</v>
      </c>
      <c r="GU83" s="109">
        <f>Seniori!GU67</f>
        <v>0</v>
      </c>
      <c r="GV83" s="109">
        <f>Seniori!GV67</f>
        <v>0</v>
      </c>
      <c r="GW83" s="109">
        <f>Seniori!GW67</f>
        <v>0</v>
      </c>
      <c r="GX83" s="109">
        <f>Seniori!GX67</f>
        <v>0</v>
      </c>
      <c r="GY83" s="109">
        <f>Seniori!GY67</f>
        <v>0</v>
      </c>
      <c r="GZ83" s="109">
        <f>Seniori!GZ67</f>
        <v>0</v>
      </c>
      <c r="HA83" s="109">
        <f>Seniori!HA67</f>
        <v>0</v>
      </c>
      <c r="HB83" s="109">
        <f>Seniori!HB67</f>
        <v>0</v>
      </c>
      <c r="HC83" s="109">
        <f>Seniori!HC67</f>
        <v>0</v>
      </c>
      <c r="HD83" s="109">
        <f>Seniori!HD67</f>
        <v>0</v>
      </c>
      <c r="HE83" s="109">
        <f>Seniori!HE67</f>
        <v>0</v>
      </c>
      <c r="HF83" s="109">
        <f>Seniori!HF67</f>
        <v>0</v>
      </c>
      <c r="HG83" s="109">
        <f>Seniori!HG67</f>
        <v>0</v>
      </c>
      <c r="HH83" s="109">
        <f>Seniori!HH67</f>
        <v>0</v>
      </c>
      <c r="HI83" s="109">
        <f>Seniori!HI67</f>
        <v>0</v>
      </c>
      <c r="HJ83" s="109">
        <f>Seniori!HJ67</f>
        <v>0</v>
      </c>
      <c r="HK83" s="109">
        <f>Seniori!HK67</f>
        <v>0</v>
      </c>
      <c r="HL83" s="109">
        <f>Seniori!HL67</f>
        <v>0</v>
      </c>
      <c r="HM83" s="109">
        <f>Seniori!HM67</f>
        <v>0</v>
      </c>
      <c r="HN83" s="109">
        <f>Seniori!HN67</f>
        <v>0</v>
      </c>
      <c r="HO83" s="109">
        <f>Seniori!HO67</f>
        <v>0</v>
      </c>
      <c r="HP83" s="109">
        <f>Seniori!HP67</f>
        <v>0</v>
      </c>
      <c r="HQ83" s="109">
        <f>Seniori!HQ67</f>
        <v>0</v>
      </c>
      <c r="HR83" s="109">
        <f>Seniori!HR67</f>
        <v>0</v>
      </c>
      <c r="HS83" s="109">
        <f>Seniori!HS67</f>
        <v>0</v>
      </c>
      <c r="HT83" s="109">
        <f>Seniori!HT67</f>
        <v>0</v>
      </c>
      <c r="HU83" s="109">
        <f>Seniori!HU67</f>
        <v>0</v>
      </c>
      <c r="HV83" s="109">
        <f>Seniori!HV67</f>
        <v>0</v>
      </c>
      <c r="HW83" s="109">
        <f>Seniori!HW67</f>
        <v>0</v>
      </c>
      <c r="HX83" s="109">
        <f>Seniori!HX67</f>
        <v>0</v>
      </c>
      <c r="HY83" s="109">
        <f>Seniori!HY67</f>
        <v>0</v>
      </c>
      <c r="HZ83" s="109">
        <f>Seniori!HZ67</f>
        <v>0</v>
      </c>
      <c r="IA83" s="109">
        <f>Seniori!IA67</f>
        <v>0</v>
      </c>
      <c r="IB83" s="109">
        <f>Seniori!IB67</f>
        <v>0</v>
      </c>
      <c r="IC83" s="109">
        <f>Seniori!IC67</f>
        <v>0</v>
      </c>
      <c r="ID83" s="109">
        <f>Seniori!ID67</f>
        <v>0</v>
      </c>
      <c r="IE83" s="109">
        <f>Seniori!IE67</f>
        <v>0</v>
      </c>
      <c r="IF83" s="109">
        <f>Seniori!IF67</f>
        <v>0</v>
      </c>
      <c r="IG83" s="109">
        <f>Seniori!IG67</f>
        <v>0</v>
      </c>
      <c r="IH83" s="109">
        <f>Seniori!IH67</f>
        <v>0</v>
      </c>
      <c r="II83" s="109">
        <f>Seniori!II67</f>
        <v>0</v>
      </c>
      <c r="IJ83" s="109">
        <f>Seniori!IJ67</f>
        <v>0</v>
      </c>
      <c r="IK83" s="109">
        <f>Seniori!IK67</f>
        <v>0</v>
      </c>
      <c r="IL83" s="109">
        <f>Seniori!IL67</f>
        <v>0</v>
      </c>
      <c r="IM83" s="109">
        <f>Seniori!IM67</f>
        <v>0</v>
      </c>
      <c r="IN83" s="109">
        <f>Seniori!IN67</f>
        <v>0</v>
      </c>
      <c r="IO83" s="109">
        <f>Seniori!IO67</f>
        <v>0</v>
      </c>
      <c r="IP83" s="109">
        <f>Seniori!IP67</f>
        <v>0</v>
      </c>
      <c r="IQ83" s="109">
        <f>Seniori!IQ67</f>
        <v>0</v>
      </c>
      <c r="IR83" s="109">
        <f>Seniori!IR67</f>
        <v>0</v>
      </c>
      <c r="IS83" s="109">
        <f>Seniori!IS67</f>
        <v>0</v>
      </c>
      <c r="IT83" s="109">
        <f>Seniori!IT67</f>
        <v>0</v>
      </c>
      <c r="IU83" s="109">
        <f>Seniori!IU67</f>
        <v>0</v>
      </c>
      <c r="IV83" s="109">
        <f>Seniori!IV67</f>
        <v>0</v>
      </c>
      <c r="IW83" s="109">
        <f>Seniori!IW67</f>
        <v>0</v>
      </c>
      <c r="IX83" s="109">
        <f>Seniori!IX67</f>
        <v>0</v>
      </c>
      <c r="IY83" s="109">
        <f>Seniori!IY67</f>
        <v>0</v>
      </c>
      <c r="IZ83" s="109">
        <f>Seniori!IZ67</f>
        <v>0</v>
      </c>
      <c r="JA83" s="109">
        <f>Seniori!JA67</f>
        <v>0</v>
      </c>
      <c r="JB83" s="109">
        <f>Seniori!JB67</f>
        <v>0</v>
      </c>
      <c r="JC83" s="109">
        <f>Seniori!JC67</f>
        <v>0</v>
      </c>
      <c r="JD83" s="109">
        <f>Seniori!JD67</f>
        <v>0</v>
      </c>
      <c r="JE83" s="109">
        <f>Seniori!JE67</f>
        <v>0</v>
      </c>
      <c r="JF83" s="109">
        <f>Seniori!JF67</f>
        <v>0</v>
      </c>
      <c r="JG83" s="109">
        <f>Seniori!JG67</f>
        <v>0</v>
      </c>
      <c r="JH83" s="109">
        <f>Seniori!JH67</f>
        <v>0</v>
      </c>
      <c r="JI83" s="109">
        <f>Seniori!JI67</f>
        <v>0</v>
      </c>
      <c r="JJ83" s="109">
        <f>Seniori!JJ67</f>
        <v>0</v>
      </c>
      <c r="JK83" s="109">
        <f>Seniori!JK67</f>
        <v>0</v>
      </c>
      <c r="JL83" s="109">
        <f>Seniori!JL67</f>
        <v>0</v>
      </c>
      <c r="JM83" s="109">
        <f>Seniori!JM67</f>
        <v>0</v>
      </c>
      <c r="JN83" s="109">
        <f>Seniori!JN67</f>
        <v>0</v>
      </c>
      <c r="JO83" s="109">
        <f>Seniori!JO67</f>
        <v>0</v>
      </c>
      <c r="JP83" s="109">
        <f>Seniori!JP67</f>
        <v>0</v>
      </c>
      <c r="JQ83" s="109">
        <f>Seniori!JQ67</f>
        <v>0</v>
      </c>
      <c r="JR83" s="109">
        <f>Seniori!JR67</f>
        <v>0</v>
      </c>
      <c r="JS83" s="109">
        <f>Seniori!JS67</f>
        <v>0</v>
      </c>
      <c r="JT83" s="109">
        <f>Seniori!JT67</f>
        <v>0</v>
      </c>
      <c r="JU83" s="109">
        <f>Seniori!JU67</f>
        <v>0</v>
      </c>
      <c r="JV83" s="109">
        <f>Seniori!JV67</f>
        <v>0</v>
      </c>
      <c r="JW83" s="109">
        <f>Seniori!JW67</f>
        <v>0</v>
      </c>
      <c r="JX83" s="109">
        <f>Seniori!JX67</f>
        <v>0</v>
      </c>
      <c r="JY83" s="109">
        <f>Seniori!JY67</f>
        <v>0</v>
      </c>
      <c r="JZ83" s="109">
        <f>Seniori!JZ67</f>
        <v>0</v>
      </c>
      <c r="KA83" s="109">
        <f>Seniori!KA67</f>
        <v>0</v>
      </c>
      <c r="KB83" s="109">
        <f>Seniori!KB67</f>
        <v>0</v>
      </c>
      <c r="KC83" s="109">
        <f>Seniori!KC67</f>
        <v>0</v>
      </c>
      <c r="KD83" s="109">
        <f>Seniori!KD67</f>
        <v>0</v>
      </c>
      <c r="KE83" s="109">
        <f>Seniori!KE67</f>
        <v>0</v>
      </c>
      <c r="KF83" s="109">
        <f>Seniori!KF67</f>
        <v>0</v>
      </c>
      <c r="KG83" s="109">
        <f>Seniori!KG67</f>
        <v>0</v>
      </c>
      <c r="KH83" s="109">
        <f>Seniori!KH67</f>
        <v>0</v>
      </c>
      <c r="KI83" s="109">
        <f>Seniori!KI67</f>
        <v>0</v>
      </c>
      <c r="KJ83" s="109">
        <f>Seniori!KJ67</f>
        <v>0</v>
      </c>
      <c r="KK83" s="109">
        <f>Seniori!KK67</f>
        <v>0</v>
      </c>
      <c r="KL83" s="109">
        <f>Seniori!KL67</f>
        <v>0</v>
      </c>
      <c r="KM83" s="109">
        <f>Seniori!KM67</f>
        <v>0</v>
      </c>
      <c r="KN83" s="109">
        <f>Seniori!KN67</f>
        <v>0</v>
      </c>
      <c r="KO83" s="109">
        <f>Seniori!KO67</f>
        <v>0</v>
      </c>
      <c r="KP83" s="109">
        <f>Seniori!KP67</f>
        <v>0</v>
      </c>
      <c r="KQ83" s="109">
        <f>Seniori!KQ67</f>
        <v>0</v>
      </c>
      <c r="KR83" s="109">
        <f>Seniori!KR67</f>
        <v>0</v>
      </c>
      <c r="KS83" s="109">
        <f>Seniori!KS67</f>
        <v>0</v>
      </c>
      <c r="KT83" s="109">
        <f>Seniori!KT67</f>
        <v>0</v>
      </c>
      <c r="KU83" s="109">
        <f>Seniori!KU67</f>
        <v>0</v>
      </c>
      <c r="KV83" s="109">
        <f>Seniori!KV67</f>
        <v>0</v>
      </c>
      <c r="KW83" s="109">
        <f>Seniori!KW67</f>
        <v>0</v>
      </c>
      <c r="KX83" s="109">
        <f>Seniori!KX67</f>
        <v>0</v>
      </c>
      <c r="KY83" s="109">
        <f>Seniori!KY67</f>
        <v>0</v>
      </c>
      <c r="KZ83" s="109">
        <f>Seniori!KZ67</f>
        <v>0</v>
      </c>
      <c r="LA83" s="109">
        <f>Seniori!LA67</f>
        <v>0</v>
      </c>
      <c r="LB83" s="109">
        <f>Seniori!LB67</f>
        <v>0</v>
      </c>
      <c r="LC83" s="109">
        <f>Seniori!LC67</f>
        <v>0</v>
      </c>
      <c r="LD83" s="109">
        <f>Seniori!LD67</f>
        <v>0</v>
      </c>
      <c r="LE83" s="109">
        <f>Seniori!LE67</f>
        <v>0</v>
      </c>
      <c r="LF83" s="109">
        <f>Seniori!LF67</f>
        <v>0</v>
      </c>
      <c r="LG83" s="109">
        <f>Seniori!LG67</f>
        <v>0</v>
      </c>
      <c r="LH83" s="109">
        <f>Seniori!LH67</f>
        <v>0</v>
      </c>
      <c r="LI83" s="109">
        <f>Seniori!LI67</f>
        <v>0</v>
      </c>
      <c r="LJ83" s="109">
        <f>Seniori!LJ67</f>
        <v>0</v>
      </c>
      <c r="LK83" s="109">
        <f>Seniori!LK67</f>
        <v>0</v>
      </c>
      <c r="LL83" s="109">
        <f>Seniori!LL67</f>
        <v>0</v>
      </c>
      <c r="LM83" s="109">
        <f>Seniori!LM67</f>
        <v>0</v>
      </c>
      <c r="LN83" s="109">
        <f>Seniori!LN67</f>
        <v>0</v>
      </c>
      <c r="LO83" s="109">
        <f>Seniori!LO67</f>
        <v>0</v>
      </c>
      <c r="LP83" s="109">
        <f>Seniori!LP67</f>
        <v>0</v>
      </c>
      <c r="LQ83" s="109">
        <f>Seniori!LQ67</f>
        <v>0</v>
      </c>
      <c r="LR83" s="109">
        <f>Seniori!LR67</f>
        <v>0</v>
      </c>
      <c r="LS83" s="109">
        <f>Seniori!LS67</f>
        <v>0</v>
      </c>
      <c r="LT83" s="109">
        <f>Seniori!LT67</f>
        <v>0</v>
      </c>
      <c r="LU83" s="109">
        <f>Seniori!LU67</f>
        <v>0</v>
      </c>
      <c r="LV83" s="109">
        <f>Seniori!LV67</f>
        <v>0</v>
      </c>
      <c r="LW83" s="109">
        <f>Seniori!LW67</f>
        <v>0</v>
      </c>
      <c r="LX83" s="109">
        <f>Seniori!LX67</f>
        <v>0</v>
      </c>
      <c r="LY83" s="109">
        <f>Seniori!LY67</f>
        <v>0</v>
      </c>
      <c r="LZ83" s="109">
        <f>Seniori!LZ67</f>
        <v>0</v>
      </c>
      <c r="MA83" s="109">
        <f>Seniori!MA67</f>
        <v>0</v>
      </c>
      <c r="MB83" s="109">
        <f>Seniori!MB67</f>
        <v>0</v>
      </c>
      <c r="MC83" s="109">
        <f>Seniori!MC67</f>
        <v>0</v>
      </c>
      <c r="MD83" s="109">
        <f>Seniori!MD67</f>
        <v>0</v>
      </c>
      <c r="ME83" s="109">
        <f>Seniori!ME67</f>
        <v>0</v>
      </c>
      <c r="MF83" s="109">
        <f>Seniori!MF67</f>
        <v>0</v>
      </c>
      <c r="MG83" s="109">
        <f>Seniori!MG67</f>
        <v>0</v>
      </c>
      <c r="MH83" s="109">
        <f>Seniori!MH67</f>
        <v>0</v>
      </c>
      <c r="MI83" s="109">
        <f>Seniori!MI67</f>
        <v>0</v>
      </c>
      <c r="MJ83" s="109">
        <f>Seniori!MJ67</f>
        <v>0</v>
      </c>
      <c r="MK83" s="109">
        <f>Seniori!MK67</f>
        <v>0</v>
      </c>
      <c r="ML83" s="109">
        <f>Seniori!ML67</f>
        <v>0</v>
      </c>
      <c r="MM83" s="109">
        <f>Seniori!MM67</f>
        <v>0</v>
      </c>
      <c r="MN83" s="109">
        <f>Seniori!MN67</f>
        <v>0</v>
      </c>
      <c r="MO83" s="109">
        <f>Seniori!MO67</f>
        <v>0</v>
      </c>
      <c r="MP83" s="109">
        <f>Seniori!MP67</f>
        <v>0</v>
      </c>
      <c r="MQ83" s="109">
        <f>Seniori!MQ67</f>
        <v>0</v>
      </c>
      <c r="MR83" s="109">
        <f>Seniori!MR67</f>
        <v>0</v>
      </c>
      <c r="MS83" s="109">
        <f>Seniori!MS67</f>
        <v>0</v>
      </c>
      <c r="MT83" s="109">
        <f>Seniori!MT67</f>
        <v>0</v>
      </c>
      <c r="MU83" s="109">
        <f>Seniori!MU67</f>
        <v>0</v>
      </c>
      <c r="MV83" s="109">
        <f>Seniori!MV67</f>
        <v>0</v>
      </c>
      <c r="MW83" s="109">
        <f>Seniori!MW67</f>
        <v>0</v>
      </c>
      <c r="MX83" s="109">
        <f>Seniori!MX67</f>
        <v>0</v>
      </c>
      <c r="MY83" s="109">
        <f>Seniori!MY67</f>
        <v>0</v>
      </c>
      <c r="MZ83" s="109">
        <f>Seniori!MZ67</f>
        <v>0</v>
      </c>
      <c r="NA83" s="109">
        <f>Seniori!NA67</f>
        <v>0</v>
      </c>
      <c r="NB83" s="109">
        <f>Seniori!NB67</f>
        <v>0</v>
      </c>
      <c r="NC83" s="109">
        <f>Seniori!NC67</f>
        <v>0</v>
      </c>
      <c r="ND83" s="109">
        <f>Seniori!ND67</f>
        <v>0</v>
      </c>
      <c r="NE83" s="109">
        <f>Seniori!NE67</f>
        <v>0</v>
      </c>
      <c r="NF83" s="109">
        <f>Seniori!NF67</f>
        <v>0</v>
      </c>
      <c r="NG83" s="109">
        <f>Seniori!NG67</f>
        <v>0</v>
      </c>
      <c r="NH83" s="109">
        <f>Seniori!NH67</f>
        <v>0</v>
      </c>
      <c r="NI83" s="109">
        <f>Seniori!NI67</f>
        <v>0</v>
      </c>
      <c r="NJ83" s="109">
        <f>Seniori!NJ67</f>
        <v>0</v>
      </c>
      <c r="NK83" s="109">
        <f>Seniori!NK67</f>
        <v>0</v>
      </c>
      <c r="NL83" s="109">
        <f>Seniori!NL67</f>
        <v>0</v>
      </c>
      <c r="NM83" s="109">
        <f>Seniori!NM67</f>
        <v>0</v>
      </c>
      <c r="NN83" s="109">
        <f>Seniori!NN67</f>
        <v>0</v>
      </c>
      <c r="NO83" s="109">
        <f>Seniori!NO67</f>
        <v>0</v>
      </c>
      <c r="NP83" s="109">
        <f>Seniori!NP67</f>
        <v>0</v>
      </c>
      <c r="NQ83" s="109">
        <f>Seniori!NQ67</f>
        <v>0</v>
      </c>
      <c r="NR83" s="109">
        <f>Seniori!NR67</f>
        <v>0</v>
      </c>
      <c r="NS83" s="109">
        <f>Seniori!NS67</f>
        <v>0</v>
      </c>
      <c r="NT83" s="109">
        <f>Seniori!NT67</f>
        <v>0</v>
      </c>
      <c r="NU83" s="109">
        <f>Seniori!NU67</f>
        <v>0</v>
      </c>
      <c r="NV83" s="109">
        <f>Seniori!NV67</f>
        <v>0</v>
      </c>
      <c r="NW83" s="109">
        <f>Seniori!NW67</f>
        <v>0</v>
      </c>
      <c r="NX83" s="109">
        <f>Seniori!NX67</f>
        <v>0</v>
      </c>
      <c r="NY83" s="109">
        <f>Seniori!NY67</f>
        <v>0</v>
      </c>
      <c r="NZ83" s="109">
        <f>Seniori!NZ67</f>
        <v>0</v>
      </c>
      <c r="OA83" s="109">
        <f>Seniori!OA67</f>
        <v>0</v>
      </c>
      <c r="OB83" s="109">
        <f>Seniori!OB67</f>
        <v>0</v>
      </c>
      <c r="OC83" s="109">
        <f>Seniori!OC67</f>
        <v>0</v>
      </c>
      <c r="OD83" s="109">
        <f>Seniori!OD67</f>
        <v>0</v>
      </c>
      <c r="OE83" s="109">
        <f>Seniori!OE67</f>
        <v>0</v>
      </c>
      <c r="OF83" s="109">
        <f>Seniori!OF67</f>
        <v>0</v>
      </c>
      <c r="OG83" s="109">
        <f>Seniori!OG67</f>
        <v>0</v>
      </c>
      <c r="OH83" s="109">
        <f>Seniori!OH67</f>
        <v>0</v>
      </c>
      <c r="OI83" s="109">
        <f>Seniori!OI67</f>
        <v>0</v>
      </c>
      <c r="OJ83" s="109">
        <f>Seniori!OJ67</f>
        <v>0</v>
      </c>
      <c r="OK83" s="109">
        <f>Seniori!OK67</f>
        <v>0</v>
      </c>
      <c r="OL83" s="109">
        <f>Seniori!OL67</f>
        <v>0</v>
      </c>
      <c r="OM83" s="109">
        <f>Seniori!OM67</f>
        <v>0</v>
      </c>
      <c r="ON83" s="109">
        <f>Seniori!ON67</f>
        <v>0</v>
      </c>
      <c r="OO83" s="109">
        <f>Seniori!OO67</f>
        <v>0</v>
      </c>
      <c r="OP83" s="109">
        <f>Seniori!OP67</f>
        <v>0</v>
      </c>
      <c r="OQ83" s="109">
        <f>Seniori!OQ67</f>
        <v>0</v>
      </c>
      <c r="OR83" s="109">
        <f>Seniori!OR67</f>
        <v>0</v>
      </c>
      <c r="OS83" s="109">
        <f>Seniori!OS67</f>
        <v>0</v>
      </c>
      <c r="OT83" s="109">
        <f>Seniori!OT67</f>
        <v>0</v>
      </c>
      <c r="OU83" s="109">
        <f>Seniori!OU67</f>
        <v>0</v>
      </c>
      <c r="OV83" s="109">
        <f>Seniori!OV67</f>
        <v>0</v>
      </c>
      <c r="OW83" s="109">
        <f>Seniori!OW67</f>
        <v>0</v>
      </c>
      <c r="OX83" s="109">
        <f>Seniori!OX67</f>
        <v>0</v>
      </c>
      <c r="OY83" s="109">
        <f>Seniori!OY67</f>
        <v>0</v>
      </c>
      <c r="OZ83" s="109">
        <f>Seniori!OZ67</f>
        <v>0</v>
      </c>
      <c r="PA83" s="109">
        <f>Seniori!PA67</f>
        <v>0</v>
      </c>
      <c r="PB83" s="109">
        <f>Seniori!PB67</f>
        <v>0</v>
      </c>
      <c r="PC83" s="109">
        <f>Seniori!PC67</f>
        <v>0</v>
      </c>
      <c r="PD83" s="109">
        <f>Seniori!PD67</f>
        <v>0</v>
      </c>
      <c r="PE83" s="109">
        <f>Seniori!PE67</f>
        <v>0</v>
      </c>
      <c r="PF83" s="109">
        <f>Seniori!PF67</f>
        <v>0</v>
      </c>
      <c r="PG83" s="109">
        <f>Seniori!PG67</f>
        <v>0</v>
      </c>
      <c r="PH83" s="109">
        <f>Seniori!PH67</f>
        <v>0</v>
      </c>
      <c r="PI83" s="109">
        <f>Seniori!PI67</f>
        <v>0</v>
      </c>
      <c r="PJ83" s="109">
        <f>Seniori!PJ67</f>
        <v>0</v>
      </c>
      <c r="PK83" s="109">
        <f>Seniori!PK67</f>
        <v>0</v>
      </c>
      <c r="PL83" s="109">
        <f>Seniori!PL67</f>
        <v>0</v>
      </c>
      <c r="PM83" s="109">
        <f>Seniori!PM67</f>
        <v>0</v>
      </c>
      <c r="PN83" s="109">
        <f>Seniori!PN67</f>
        <v>0</v>
      </c>
      <c r="PO83" s="109">
        <f>Seniori!PO67</f>
        <v>0</v>
      </c>
      <c r="PP83" s="109">
        <f>Seniori!PP67</f>
        <v>0</v>
      </c>
      <c r="PQ83" s="109">
        <f>Seniori!PQ67</f>
        <v>0</v>
      </c>
      <c r="PR83" s="109">
        <f>Seniori!PR67</f>
        <v>0</v>
      </c>
      <c r="PS83" s="109">
        <f>Seniori!PS67</f>
        <v>0</v>
      </c>
      <c r="PT83" s="109">
        <f>Seniori!PT67</f>
        <v>0</v>
      </c>
      <c r="PU83" s="109">
        <f>Seniori!PU67</f>
        <v>0</v>
      </c>
      <c r="PV83" s="109">
        <f>Seniori!PV67</f>
        <v>0</v>
      </c>
      <c r="PW83" s="109">
        <f>Seniori!PW67</f>
        <v>0</v>
      </c>
      <c r="PX83" s="109">
        <f>Seniori!PX67</f>
        <v>0</v>
      </c>
      <c r="PY83" s="109">
        <f>Seniori!PY67</f>
        <v>0</v>
      </c>
      <c r="PZ83" s="109">
        <f>Seniori!PZ67</f>
        <v>0</v>
      </c>
      <c r="QA83" s="109">
        <f>Seniori!QA67</f>
        <v>0</v>
      </c>
      <c r="QB83" s="109">
        <f>Seniori!QB67</f>
        <v>0</v>
      </c>
      <c r="QC83" s="109">
        <f>Seniori!QC67</f>
        <v>0</v>
      </c>
      <c r="QD83" s="109">
        <f>Seniori!QD67</f>
        <v>0</v>
      </c>
      <c r="QE83" s="109">
        <f>Seniori!QE67</f>
        <v>0</v>
      </c>
      <c r="QF83" s="109">
        <f>Seniori!QF67</f>
        <v>0</v>
      </c>
      <c r="QG83" s="109">
        <f>Seniori!QG67</f>
        <v>0</v>
      </c>
      <c r="QH83" s="109">
        <f>Seniori!QH67</f>
        <v>0</v>
      </c>
      <c r="QI83" s="109">
        <f>Seniori!QI67</f>
        <v>0</v>
      </c>
      <c r="QJ83" s="109">
        <f>Seniori!QJ67</f>
        <v>0</v>
      </c>
      <c r="QK83" s="109">
        <f>Seniori!QK67</f>
        <v>0</v>
      </c>
      <c r="QL83" s="109">
        <f>Seniori!QL67</f>
        <v>0</v>
      </c>
      <c r="QM83" s="109">
        <f>Seniori!QM67</f>
        <v>0</v>
      </c>
      <c r="QN83" s="109">
        <f>Seniori!QN67</f>
        <v>0</v>
      </c>
      <c r="QO83" s="109">
        <f>Seniori!QO67</f>
        <v>0</v>
      </c>
      <c r="QP83" s="109">
        <f>Seniori!QP67</f>
        <v>0</v>
      </c>
      <c r="QQ83" s="109">
        <f>Seniori!QQ67</f>
        <v>0</v>
      </c>
      <c r="QR83" s="109">
        <f>Seniori!QR67</f>
        <v>0</v>
      </c>
      <c r="QS83" s="109">
        <f>Seniori!QS67</f>
        <v>0</v>
      </c>
      <c r="QT83" s="109">
        <f>Seniori!QT67</f>
        <v>0</v>
      </c>
      <c r="QU83" s="109">
        <f>Seniori!QU67</f>
        <v>0</v>
      </c>
      <c r="QV83" s="109">
        <f>Seniori!QV67</f>
        <v>0</v>
      </c>
      <c r="QW83" s="109">
        <f>Seniori!QW67</f>
        <v>0</v>
      </c>
      <c r="QX83" s="109">
        <f>Seniori!QX67</f>
        <v>0</v>
      </c>
      <c r="QY83" s="109">
        <f>Seniori!QY67</f>
        <v>0</v>
      </c>
      <c r="QZ83" s="109">
        <f>Seniori!QZ67</f>
        <v>0</v>
      </c>
      <c r="RA83" s="109">
        <f>Seniori!RA67</f>
        <v>0</v>
      </c>
      <c r="RB83" s="109">
        <f>Seniori!RB67</f>
        <v>0</v>
      </c>
      <c r="RC83" s="109">
        <f>Seniori!RC67</f>
        <v>0</v>
      </c>
      <c r="RD83" s="109">
        <f>Seniori!RD67</f>
        <v>0</v>
      </c>
      <c r="RE83" s="109">
        <f>Seniori!RE67</f>
        <v>0</v>
      </c>
      <c r="RF83" s="109">
        <f>Seniori!RF67</f>
        <v>0</v>
      </c>
      <c r="RG83" s="109">
        <f>Seniori!RG67</f>
        <v>0</v>
      </c>
      <c r="RH83" s="109">
        <f>Seniori!RH67</f>
        <v>0</v>
      </c>
      <c r="RI83" s="109">
        <f>Seniori!RI67</f>
        <v>0</v>
      </c>
      <c r="RJ83" s="109">
        <f>Seniori!RJ67</f>
        <v>0</v>
      </c>
      <c r="RK83" s="109">
        <f>Seniori!RK67</f>
        <v>0</v>
      </c>
      <c r="RL83" s="109">
        <f>Seniori!RL67</f>
        <v>0</v>
      </c>
      <c r="RM83" s="109">
        <f>Seniori!RM67</f>
        <v>0</v>
      </c>
      <c r="RN83" s="109">
        <f>Seniori!RN67</f>
        <v>0</v>
      </c>
      <c r="RO83" s="109">
        <f>Seniori!RO67</f>
        <v>0</v>
      </c>
      <c r="RP83" s="109">
        <f>Seniori!RP67</f>
        <v>0</v>
      </c>
      <c r="RQ83" s="109">
        <f>Seniori!RQ67</f>
        <v>0</v>
      </c>
      <c r="RR83" s="109">
        <f>Seniori!RR67</f>
        <v>0</v>
      </c>
      <c r="RS83" s="109">
        <f>Seniori!RS67</f>
        <v>0</v>
      </c>
      <c r="RT83" s="109">
        <f>Seniori!RT67</f>
        <v>0</v>
      </c>
      <c r="RU83" s="109">
        <f>Seniori!RU67</f>
        <v>0</v>
      </c>
      <c r="RV83" s="109">
        <f>Seniori!RV67</f>
        <v>0</v>
      </c>
      <c r="RW83" s="109">
        <f>Seniori!RW67</f>
        <v>0</v>
      </c>
      <c r="RX83" s="109">
        <f>Seniori!RX67</f>
        <v>0</v>
      </c>
      <c r="RY83" s="109">
        <f>Seniori!RY67</f>
        <v>0</v>
      </c>
      <c r="RZ83" s="109">
        <f>Seniori!RZ67</f>
        <v>0</v>
      </c>
      <c r="SA83" s="109">
        <f>Seniori!SA67</f>
        <v>0</v>
      </c>
      <c r="SB83" s="109">
        <f>Seniori!SB67</f>
        <v>0</v>
      </c>
      <c r="SC83" s="109">
        <f>Seniori!SC67</f>
        <v>0</v>
      </c>
      <c r="SD83" s="109">
        <f>Seniori!SD67</f>
        <v>0</v>
      </c>
      <c r="SE83" s="109">
        <f>Seniori!SE67</f>
        <v>0</v>
      </c>
      <c r="SF83" s="109">
        <f>Seniori!SF67</f>
        <v>0</v>
      </c>
      <c r="SG83" s="109">
        <f>Seniori!SG67</f>
        <v>0</v>
      </c>
      <c r="SH83" s="109">
        <f>Seniori!SH67</f>
        <v>0</v>
      </c>
      <c r="SI83" s="109">
        <f>Seniori!SI67</f>
        <v>0</v>
      </c>
      <c r="SJ83" s="109">
        <f>Seniori!SJ67</f>
        <v>0</v>
      </c>
      <c r="SK83" s="109">
        <f>Seniori!SK67</f>
        <v>0</v>
      </c>
      <c r="SL83" s="109">
        <f>Seniori!SL67</f>
        <v>0</v>
      </c>
      <c r="SM83" s="109">
        <f>Seniori!SM67</f>
        <v>0</v>
      </c>
      <c r="SN83" s="109">
        <f>Seniori!SN67</f>
        <v>0</v>
      </c>
      <c r="SO83" s="109">
        <f>Seniori!SO67</f>
        <v>0</v>
      </c>
      <c r="SP83" s="109">
        <f>Seniori!SP67</f>
        <v>0</v>
      </c>
      <c r="SQ83" s="109">
        <f>Seniori!SQ67</f>
        <v>0</v>
      </c>
      <c r="SR83" s="109">
        <f>Seniori!SR67</f>
        <v>0</v>
      </c>
      <c r="SS83" s="109">
        <f>Seniori!SS67</f>
        <v>0</v>
      </c>
      <c r="ST83" s="109">
        <f>Seniori!ST67</f>
        <v>0</v>
      </c>
      <c r="SU83" s="109">
        <f>Seniori!SU67</f>
        <v>0</v>
      </c>
      <c r="SV83" s="109">
        <f>Seniori!SV67</f>
        <v>0</v>
      </c>
      <c r="SW83" s="109">
        <f>Seniori!SW67</f>
        <v>0</v>
      </c>
      <c r="SX83" s="109">
        <f>Seniori!SX67</f>
        <v>0</v>
      </c>
      <c r="SY83" s="109">
        <f>Seniori!SY67</f>
        <v>0</v>
      </c>
      <c r="SZ83" s="109">
        <f>Seniori!SZ67</f>
        <v>0</v>
      </c>
      <c r="TA83" s="109">
        <f>Seniori!TA67</f>
        <v>0</v>
      </c>
      <c r="TB83" s="109">
        <f>Seniori!TB67</f>
        <v>0</v>
      </c>
    </row>
    <row r="84" spans="1:522" s="1" customFormat="1" ht="18" customHeight="1" x14ac:dyDescent="0.2">
      <c r="A84" s="12"/>
      <c r="B84" s="11" t="s">
        <v>225</v>
      </c>
      <c r="C84" s="1">
        <v>12111</v>
      </c>
      <c r="D84" s="1">
        <v>2018</v>
      </c>
      <c r="E84" s="4" t="s">
        <v>224</v>
      </c>
      <c r="F84" s="1">
        <v>9423</v>
      </c>
      <c r="G84" s="9" t="s">
        <v>127</v>
      </c>
      <c r="H84" s="4" t="s">
        <v>77</v>
      </c>
      <c r="I84" s="1">
        <f>SUM(K84:TB84)</f>
        <v>11</v>
      </c>
      <c r="J84" s="12">
        <f>Tabuľka3[[#This Row],[Stĺpec9]]</f>
        <v>11</v>
      </c>
      <c r="K84" s="109">
        <f>Juniori!K31</f>
        <v>0</v>
      </c>
      <c r="L84" s="109">
        <f>Juniori!L31</f>
        <v>0</v>
      </c>
      <c r="M84" s="109">
        <f>Juniori!M31</f>
        <v>0</v>
      </c>
      <c r="N84" s="109">
        <f>Juniori!N31</f>
        <v>0</v>
      </c>
      <c r="O84" s="109">
        <f>Juniori!O31</f>
        <v>0</v>
      </c>
      <c r="P84" s="109">
        <f>Juniori!P31</f>
        <v>0</v>
      </c>
      <c r="Q84" s="109">
        <f>Juniori!Q31</f>
        <v>0</v>
      </c>
      <c r="R84" s="109">
        <f>Juniori!R31</f>
        <v>0</v>
      </c>
      <c r="S84" s="109">
        <f>Juniori!S31</f>
        <v>0</v>
      </c>
      <c r="T84" s="109">
        <f>Juniori!T31</f>
        <v>0</v>
      </c>
      <c r="U84" s="109">
        <f>Juniori!U31</f>
        <v>0</v>
      </c>
      <c r="V84" s="109">
        <f>Juniori!V31</f>
        <v>0</v>
      </c>
      <c r="W84" s="109">
        <f>Juniori!W31</f>
        <v>0</v>
      </c>
      <c r="X84" s="109">
        <f>Juniori!X31</f>
        <v>0</v>
      </c>
      <c r="Y84" s="109">
        <f>Juniori!Y31</f>
        <v>0</v>
      </c>
      <c r="Z84" s="109">
        <f>Juniori!Z31</f>
        <v>0</v>
      </c>
      <c r="AA84" s="109">
        <f>Juniori!AA31</f>
        <v>0</v>
      </c>
      <c r="AB84" s="109">
        <f>Juniori!AB31</f>
        <v>0</v>
      </c>
      <c r="AC84" s="109">
        <f>Juniori!AC31</f>
        <v>0</v>
      </c>
      <c r="AD84" s="109">
        <f>Juniori!AD31</f>
        <v>0</v>
      </c>
      <c r="AE84" s="109">
        <f>Juniori!AE31</f>
        <v>0</v>
      </c>
      <c r="AF84" s="109">
        <f>Juniori!AF31</f>
        <v>0</v>
      </c>
      <c r="AG84" s="109">
        <f>Juniori!AG31</f>
        <v>0</v>
      </c>
      <c r="AH84" s="109">
        <f>Juniori!AH31</f>
        <v>0</v>
      </c>
      <c r="AI84" s="109">
        <f>Juniori!AI31</f>
        <v>0</v>
      </c>
      <c r="AJ84" s="109">
        <f>Juniori!AJ31</f>
        <v>0</v>
      </c>
      <c r="AK84" s="109">
        <f>Juniori!AK31</f>
        <v>0</v>
      </c>
      <c r="AL84" s="109">
        <f>Juniori!AL31</f>
        <v>0</v>
      </c>
      <c r="AM84" s="109">
        <f>Juniori!AM31</f>
        <v>0</v>
      </c>
      <c r="AN84" s="109">
        <f>Juniori!AN31</f>
        <v>0</v>
      </c>
      <c r="AO84" s="109">
        <f>Juniori!AO31</f>
        <v>0</v>
      </c>
      <c r="AP84" s="109">
        <f>Juniori!AP31</f>
        <v>0</v>
      </c>
      <c r="AQ84" s="109">
        <f>Juniori!AQ31</f>
        <v>0</v>
      </c>
      <c r="AR84" s="109">
        <f>Juniori!AR31</f>
        <v>0</v>
      </c>
      <c r="AS84" s="109">
        <f>Juniori!AS31</f>
        <v>0</v>
      </c>
      <c r="AT84" s="109">
        <f>Juniori!AT31</f>
        <v>0</v>
      </c>
      <c r="AU84" s="109">
        <f>Juniori!AU31</f>
        <v>0</v>
      </c>
      <c r="AV84" s="109">
        <f>Juniori!AV31</f>
        <v>0</v>
      </c>
      <c r="AW84" s="109">
        <f>Juniori!AW31</f>
        <v>0</v>
      </c>
      <c r="AX84" s="109">
        <f>Juniori!AX31</f>
        <v>0</v>
      </c>
      <c r="AY84" s="109">
        <f>Juniori!AY31</f>
        <v>0</v>
      </c>
      <c r="AZ84" s="109">
        <f>Juniori!AZ31</f>
        <v>0</v>
      </c>
      <c r="BA84" s="109">
        <f>Juniori!BA31</f>
        <v>0</v>
      </c>
      <c r="BB84" s="109">
        <f>Juniori!BB31</f>
        <v>0</v>
      </c>
      <c r="BC84" s="109">
        <f>Juniori!BC31</f>
        <v>0</v>
      </c>
      <c r="BD84" s="109">
        <f>Juniori!BD31</f>
        <v>0</v>
      </c>
      <c r="BE84" s="109">
        <f>Juniori!BE31</f>
        <v>0</v>
      </c>
      <c r="BF84" s="109">
        <f>Juniori!BF31</f>
        <v>0</v>
      </c>
      <c r="BG84" s="109">
        <f>Juniori!BG31</f>
        <v>0</v>
      </c>
      <c r="BH84" s="109">
        <f>Juniori!BH31</f>
        <v>0</v>
      </c>
      <c r="BI84" s="109">
        <f>Juniori!BI31</f>
        <v>0</v>
      </c>
      <c r="BJ84" s="109">
        <f>Juniori!BJ31</f>
        <v>0</v>
      </c>
      <c r="BK84" s="109">
        <f>Juniori!BK31</f>
        <v>0</v>
      </c>
      <c r="BL84" s="109">
        <f>Juniori!BL31</f>
        <v>0</v>
      </c>
      <c r="BM84" s="109">
        <f>Juniori!BM31</f>
        <v>0</v>
      </c>
      <c r="BN84" s="109">
        <f>Juniori!BN31</f>
        <v>0</v>
      </c>
      <c r="BO84" s="109">
        <f>Juniori!BO31</f>
        <v>0</v>
      </c>
      <c r="BP84" s="109">
        <f>Juniori!BP31</f>
        <v>0</v>
      </c>
      <c r="BQ84" s="109">
        <f>Juniori!BQ31</f>
        <v>0</v>
      </c>
      <c r="BR84" s="109">
        <f>Juniori!BR31</f>
        <v>0</v>
      </c>
      <c r="BS84" s="109">
        <f>Juniori!BS31</f>
        <v>0</v>
      </c>
      <c r="BT84" s="109">
        <f>Juniori!BT31</f>
        <v>0</v>
      </c>
      <c r="BU84" s="109">
        <f>Juniori!BU31</f>
        <v>0</v>
      </c>
      <c r="BV84" s="109">
        <f>Juniori!BV31</f>
        <v>0</v>
      </c>
      <c r="BW84" s="109">
        <f>Juniori!BW31</f>
        <v>0</v>
      </c>
      <c r="BX84" s="109">
        <f>Juniori!BX31</f>
        <v>0</v>
      </c>
      <c r="BY84" s="109">
        <f>Juniori!BY31</f>
        <v>0</v>
      </c>
      <c r="BZ84" s="109">
        <f>Juniori!BZ31</f>
        <v>0</v>
      </c>
      <c r="CA84" s="109">
        <f>Juniori!CA31</f>
        <v>0</v>
      </c>
      <c r="CB84" s="109">
        <f>Juniori!CB31</f>
        <v>0</v>
      </c>
      <c r="CC84" s="109">
        <f>Juniori!CC31</f>
        <v>0</v>
      </c>
      <c r="CD84" s="109">
        <f>Juniori!CD31</f>
        <v>0</v>
      </c>
      <c r="CE84" s="109">
        <f>Juniori!CE31</f>
        <v>0</v>
      </c>
      <c r="CF84" s="109">
        <f>Juniori!CF31</f>
        <v>0</v>
      </c>
      <c r="CG84" s="109">
        <f>Juniori!CG31</f>
        <v>0</v>
      </c>
      <c r="CH84" s="109">
        <f>Juniori!CH31</f>
        <v>0</v>
      </c>
      <c r="CI84" s="109">
        <f>Juniori!CI31</f>
        <v>0</v>
      </c>
      <c r="CJ84" s="109">
        <f>Juniori!CJ31</f>
        <v>0</v>
      </c>
      <c r="CK84" s="109">
        <f>Juniori!CK31</f>
        <v>0</v>
      </c>
      <c r="CL84" s="109">
        <f>Juniori!CL31</f>
        <v>0</v>
      </c>
      <c r="CM84" s="109">
        <f>Juniori!CM31</f>
        <v>0</v>
      </c>
      <c r="CN84" s="109">
        <f>Juniori!CN31</f>
        <v>0</v>
      </c>
      <c r="CO84" s="109">
        <f>Juniori!CO31</f>
        <v>0</v>
      </c>
      <c r="CP84" s="109">
        <f>Juniori!CP31</f>
        <v>0</v>
      </c>
      <c r="CQ84" s="109">
        <f>Juniori!CQ31</f>
        <v>0</v>
      </c>
      <c r="CR84" s="109">
        <f>Juniori!CR31</f>
        <v>0</v>
      </c>
      <c r="CS84" s="109">
        <f>Juniori!CS31</f>
        <v>0</v>
      </c>
      <c r="CT84" s="109">
        <f>Juniori!CT31</f>
        <v>0</v>
      </c>
      <c r="CU84" s="109">
        <f>Juniori!CU31</f>
        <v>0</v>
      </c>
      <c r="CV84" s="109">
        <f>Juniori!CV31</f>
        <v>0</v>
      </c>
      <c r="CW84" s="109">
        <f>Juniori!CW31</f>
        <v>0</v>
      </c>
      <c r="CX84" s="109">
        <f>Juniori!CX31</f>
        <v>0</v>
      </c>
      <c r="CY84" s="109">
        <f>Juniori!CY31</f>
        <v>0</v>
      </c>
      <c r="CZ84" s="109">
        <f>Juniori!CZ31</f>
        <v>0</v>
      </c>
      <c r="DA84" s="109">
        <f>Juniori!DA31</f>
        <v>0</v>
      </c>
      <c r="DB84" s="109">
        <f>Juniori!DB31</f>
        <v>0</v>
      </c>
      <c r="DC84" s="109">
        <f>Juniori!DC31</f>
        <v>0</v>
      </c>
      <c r="DD84" s="109">
        <f>Juniori!DD31</f>
        <v>0</v>
      </c>
      <c r="DE84" s="109">
        <f>Juniori!DE31</f>
        <v>0</v>
      </c>
      <c r="DF84" s="109">
        <f>Juniori!DF31</f>
        <v>0</v>
      </c>
      <c r="DG84" s="109">
        <f>Juniori!DG31</f>
        <v>0</v>
      </c>
      <c r="DH84" s="109">
        <f>Juniori!DH31</f>
        <v>0</v>
      </c>
      <c r="DI84" s="109">
        <f>Juniori!DI31</f>
        <v>0</v>
      </c>
      <c r="DJ84" s="109">
        <f>Juniori!DJ31</f>
        <v>0</v>
      </c>
      <c r="DK84" s="109">
        <f>Juniori!DK31</f>
        <v>0</v>
      </c>
      <c r="DL84" s="109">
        <f>Juniori!DL31</f>
        <v>0</v>
      </c>
      <c r="DM84" s="109">
        <f>Juniori!DM31</f>
        <v>0</v>
      </c>
      <c r="DN84" s="109">
        <f>Juniori!DN31</f>
        <v>0</v>
      </c>
      <c r="DO84" s="109">
        <f>Juniori!DO31</f>
        <v>0</v>
      </c>
      <c r="DP84" s="109">
        <f>Juniori!DP31</f>
        <v>0</v>
      </c>
      <c r="DQ84" s="109">
        <f>Juniori!DQ31</f>
        <v>0</v>
      </c>
      <c r="DR84" s="109">
        <f>Juniori!DR31</f>
        <v>0</v>
      </c>
      <c r="DS84" s="109">
        <f>Juniori!DS31</f>
        <v>0</v>
      </c>
      <c r="DT84" s="109">
        <f>Juniori!DT31</f>
        <v>0</v>
      </c>
      <c r="DU84" s="109">
        <f>Juniori!DU31</f>
        <v>0</v>
      </c>
      <c r="DV84" s="109">
        <f>Juniori!DV31</f>
        <v>0</v>
      </c>
      <c r="DW84" s="109">
        <f>Juniori!DW31</f>
        <v>0</v>
      </c>
      <c r="DX84" s="109">
        <f>Juniori!DX31</f>
        <v>0</v>
      </c>
      <c r="DY84" s="109">
        <f>Juniori!DY31</f>
        <v>0</v>
      </c>
      <c r="DZ84" s="109">
        <f>Juniori!DZ31</f>
        <v>0</v>
      </c>
      <c r="EA84" s="109">
        <f>Juniori!EA31</f>
        <v>0</v>
      </c>
      <c r="EB84" s="109">
        <f>Juniori!EB31</f>
        <v>0</v>
      </c>
      <c r="EC84" s="109">
        <f>Juniori!EC31</f>
        <v>0</v>
      </c>
      <c r="ED84" s="109">
        <f>Juniori!ED31</f>
        <v>0</v>
      </c>
      <c r="EE84" s="109">
        <f>Juniori!EE31</f>
        <v>0</v>
      </c>
      <c r="EF84" s="109">
        <f>Juniori!EF31</f>
        <v>0</v>
      </c>
      <c r="EG84" s="109">
        <f>Juniori!EG31</f>
        <v>0</v>
      </c>
      <c r="EH84" s="109">
        <f>Juniori!EH31</f>
        <v>0</v>
      </c>
      <c r="EI84" s="109">
        <f>Juniori!EI31</f>
        <v>0</v>
      </c>
      <c r="EJ84" s="109">
        <f>Juniori!EJ31</f>
        <v>0</v>
      </c>
      <c r="EK84" s="109">
        <f>Juniori!EK31</f>
        <v>0</v>
      </c>
      <c r="EL84" s="109">
        <f>Juniori!EL31</f>
        <v>0</v>
      </c>
      <c r="EM84" s="109">
        <f>Juniori!EM31</f>
        <v>0</v>
      </c>
      <c r="EN84" s="109">
        <f>Juniori!EN31</f>
        <v>0</v>
      </c>
      <c r="EO84" s="109">
        <f>Juniori!EO31</f>
        <v>0</v>
      </c>
      <c r="EP84" s="109">
        <f>Juniori!EP31</f>
        <v>0</v>
      </c>
      <c r="EQ84" s="109">
        <f>Juniori!EQ31</f>
        <v>0</v>
      </c>
      <c r="ER84" s="109">
        <f>Juniori!ER31</f>
        <v>0</v>
      </c>
      <c r="ES84" s="109">
        <f>Juniori!ES31</f>
        <v>0</v>
      </c>
      <c r="ET84" s="109">
        <f>Juniori!ET31</f>
        <v>0</v>
      </c>
      <c r="EU84" s="109">
        <f>Juniori!EU31</f>
        <v>0</v>
      </c>
      <c r="EV84" s="109">
        <f>Juniori!EV31</f>
        <v>0</v>
      </c>
      <c r="EW84" s="109">
        <f>Juniori!EW31</f>
        <v>0</v>
      </c>
      <c r="EX84" s="109">
        <f>Juniori!EX31</f>
        <v>0</v>
      </c>
      <c r="EY84" s="109">
        <f>Juniori!EY31</f>
        <v>0</v>
      </c>
      <c r="EZ84" s="109">
        <f>Juniori!EZ31</f>
        <v>0</v>
      </c>
      <c r="FA84" s="109">
        <f>Juniori!FA31</f>
        <v>0</v>
      </c>
      <c r="FB84" s="109">
        <f>Juniori!FB31</f>
        <v>0</v>
      </c>
      <c r="FC84" s="109">
        <f>Juniori!FC31</f>
        <v>0</v>
      </c>
      <c r="FD84" s="109">
        <f>Juniori!FD31</f>
        <v>0</v>
      </c>
      <c r="FE84" s="109">
        <f>Juniori!FE31</f>
        <v>0</v>
      </c>
      <c r="FF84" s="109">
        <f>Juniori!FF31</f>
        <v>0</v>
      </c>
      <c r="FG84" s="109">
        <f>Juniori!FG31</f>
        <v>0</v>
      </c>
      <c r="FH84" s="109">
        <f>Juniori!FH31</f>
        <v>0</v>
      </c>
      <c r="FI84" s="109" t="str">
        <f>Juniori!FI31</f>
        <v>o</v>
      </c>
      <c r="FJ84" s="109">
        <f>Juniori!FJ31</f>
        <v>2</v>
      </c>
      <c r="FK84" s="109">
        <f>Juniori!FK31</f>
        <v>0</v>
      </c>
      <c r="FL84" s="109">
        <f>Juniori!FL31</f>
        <v>3</v>
      </c>
      <c r="FM84" s="109">
        <f>Juniori!FM31</f>
        <v>2</v>
      </c>
      <c r="FN84" s="109">
        <f>Juniori!FN31</f>
        <v>0</v>
      </c>
      <c r="FO84" s="109">
        <f>Juniori!FO31</f>
        <v>0</v>
      </c>
      <c r="FP84" s="109">
        <f>Juniori!FP31</f>
        <v>0</v>
      </c>
      <c r="FQ84" s="109">
        <f>Juniori!FQ31</f>
        <v>0</v>
      </c>
      <c r="FR84" s="109">
        <f>Juniori!FR31</f>
        <v>0</v>
      </c>
      <c r="FS84" s="109">
        <f>Juniori!FS31</f>
        <v>0</v>
      </c>
      <c r="FT84" s="109">
        <f>Juniori!FT31</f>
        <v>0</v>
      </c>
      <c r="FU84" s="109">
        <f>Juniori!FU31</f>
        <v>0</v>
      </c>
      <c r="FV84" s="109">
        <f>Juniori!FV31</f>
        <v>0</v>
      </c>
      <c r="FW84" s="109">
        <f>Juniori!FW31</f>
        <v>0</v>
      </c>
      <c r="FX84" s="109">
        <f>Juniori!FX31</f>
        <v>0</v>
      </c>
      <c r="FY84" s="109">
        <f>Juniori!FY31</f>
        <v>0</v>
      </c>
      <c r="FZ84" s="109">
        <f>Juniori!FZ31</f>
        <v>0</v>
      </c>
      <c r="GA84" s="109">
        <f>Juniori!GA31</f>
        <v>0</v>
      </c>
      <c r="GB84" s="109">
        <f>Juniori!GB31</f>
        <v>0</v>
      </c>
      <c r="GC84" s="109">
        <f>Juniori!GC31</f>
        <v>0</v>
      </c>
      <c r="GD84" s="109">
        <f>Juniori!GD31</f>
        <v>0</v>
      </c>
      <c r="GE84" s="109">
        <f>Juniori!GE31</f>
        <v>0</v>
      </c>
      <c r="GF84" s="109">
        <f>Juniori!GF31</f>
        <v>0</v>
      </c>
      <c r="GG84" s="109">
        <f>Juniori!GG31</f>
        <v>0</v>
      </c>
      <c r="GH84" s="109">
        <f>Juniori!GH31</f>
        <v>0</v>
      </c>
      <c r="GI84" s="109">
        <f>Juniori!GI31</f>
        <v>0</v>
      </c>
      <c r="GJ84" s="109">
        <f>Juniori!GJ31</f>
        <v>0</v>
      </c>
      <c r="GK84" s="109">
        <f>Juniori!GK31</f>
        <v>0</v>
      </c>
      <c r="GL84" s="109">
        <f>Juniori!GL31</f>
        <v>0</v>
      </c>
      <c r="GM84" s="109">
        <f>Juniori!GM31</f>
        <v>0</v>
      </c>
      <c r="GN84" s="109">
        <f>Juniori!GN31</f>
        <v>0</v>
      </c>
      <c r="GO84" s="109">
        <f>Juniori!GO31</f>
        <v>0</v>
      </c>
      <c r="GP84" s="109">
        <f>Juniori!GP31</f>
        <v>0</v>
      </c>
      <c r="GQ84" s="109">
        <f>Juniori!GQ31</f>
        <v>0</v>
      </c>
      <c r="GR84" s="109">
        <f>Juniori!GR31</f>
        <v>0</v>
      </c>
      <c r="GS84" s="109">
        <f>Juniori!GS31</f>
        <v>0</v>
      </c>
      <c r="GT84" s="109">
        <f>Juniori!GT31</f>
        <v>0</v>
      </c>
      <c r="GU84" s="109">
        <f>Juniori!GU31</f>
        <v>0</v>
      </c>
      <c r="GV84" s="109">
        <f>Juniori!GV31</f>
        <v>0</v>
      </c>
      <c r="GW84" s="109">
        <f>Juniori!GW31</f>
        <v>0</v>
      </c>
      <c r="GX84" s="109">
        <f>Juniori!GX31</f>
        <v>0</v>
      </c>
      <c r="GY84" s="109">
        <f>Juniori!GY31</f>
        <v>0</v>
      </c>
      <c r="GZ84" s="109">
        <f>Juniori!GZ31</f>
        <v>0</v>
      </c>
      <c r="HA84" s="109">
        <f>Juniori!HA31</f>
        <v>0</v>
      </c>
      <c r="HB84" s="109">
        <f>Juniori!HB31</f>
        <v>0</v>
      </c>
      <c r="HC84" s="109">
        <f>Juniori!HC31</f>
        <v>0</v>
      </c>
      <c r="HD84" s="109">
        <f>Juniori!HD31</f>
        <v>0</v>
      </c>
      <c r="HE84" s="109">
        <f>Juniori!HE31</f>
        <v>0</v>
      </c>
      <c r="HF84" s="109">
        <f>Juniori!HF31</f>
        <v>0</v>
      </c>
      <c r="HG84" s="109">
        <f>Juniori!HG31</f>
        <v>0</v>
      </c>
      <c r="HH84" s="109">
        <f>Juniori!HH31</f>
        <v>0</v>
      </c>
      <c r="HI84" s="109">
        <f>Juniori!HI31</f>
        <v>0</v>
      </c>
      <c r="HJ84" s="109">
        <f>Juniori!HJ31</f>
        <v>0</v>
      </c>
      <c r="HK84" s="109">
        <f>Juniori!HK31</f>
        <v>0</v>
      </c>
      <c r="HL84" s="109">
        <f>Juniori!HL31</f>
        <v>0</v>
      </c>
      <c r="HM84" s="109">
        <f>Juniori!HM31</f>
        <v>0</v>
      </c>
      <c r="HN84" s="109">
        <f>Juniori!HN31</f>
        <v>0</v>
      </c>
      <c r="HO84" s="109">
        <f>Juniori!HO31</f>
        <v>0</v>
      </c>
      <c r="HP84" s="109">
        <f>Juniori!HP31</f>
        <v>0</v>
      </c>
      <c r="HQ84" s="109">
        <f>Juniori!HQ31</f>
        <v>0</v>
      </c>
      <c r="HR84" s="109">
        <f>Juniori!HR31</f>
        <v>0</v>
      </c>
      <c r="HS84" s="109">
        <f>Juniori!HS31</f>
        <v>0</v>
      </c>
      <c r="HT84" s="109">
        <f>Juniori!HT31</f>
        <v>0</v>
      </c>
      <c r="HU84" s="109">
        <f>Juniori!HU31</f>
        <v>0</v>
      </c>
      <c r="HV84" s="109">
        <f>Juniori!HV31</f>
        <v>0</v>
      </c>
      <c r="HW84" s="109" t="str">
        <f>Juniori!HW31</f>
        <v>o</v>
      </c>
      <c r="HX84" s="109" t="str">
        <f>Juniori!HX31</f>
        <v>o</v>
      </c>
      <c r="HY84" s="109">
        <f>Juniori!HY31</f>
        <v>0</v>
      </c>
      <c r="HZ84" s="109" t="str">
        <f>Juniori!HZ31</f>
        <v>o</v>
      </c>
      <c r="IA84" s="109">
        <f>Juniori!IA31</f>
        <v>0</v>
      </c>
      <c r="IB84" s="109">
        <f>Juniori!IB31</f>
        <v>0</v>
      </c>
      <c r="IC84" s="109">
        <f>Juniori!IC31</f>
        <v>2</v>
      </c>
      <c r="ID84" s="109">
        <f>Juniori!ID31</f>
        <v>0</v>
      </c>
      <c r="IE84" s="109">
        <f>Juniori!IE31</f>
        <v>0</v>
      </c>
      <c r="IF84" s="109">
        <f>Juniori!IF31</f>
        <v>0</v>
      </c>
      <c r="IG84" s="109">
        <f>Juniori!IG31</f>
        <v>0</v>
      </c>
      <c r="IH84" s="109">
        <f>Juniori!IH31</f>
        <v>0</v>
      </c>
      <c r="II84" s="109">
        <f>Juniori!II31</f>
        <v>0</v>
      </c>
      <c r="IJ84" s="109">
        <f>Juniori!IJ31</f>
        <v>0</v>
      </c>
      <c r="IK84" s="109">
        <f>Juniori!IK31</f>
        <v>0</v>
      </c>
      <c r="IL84" s="109">
        <f>Juniori!IL31</f>
        <v>0</v>
      </c>
      <c r="IM84" s="109">
        <f>Juniori!IM31</f>
        <v>0</v>
      </c>
      <c r="IN84" s="109">
        <f>Juniori!IN31</f>
        <v>0</v>
      </c>
      <c r="IO84" s="109">
        <f>Juniori!IO31</f>
        <v>0</v>
      </c>
      <c r="IP84" s="109">
        <f>Juniori!IP31</f>
        <v>0</v>
      </c>
      <c r="IQ84" s="109">
        <f>Juniori!IQ31</f>
        <v>0</v>
      </c>
      <c r="IR84" s="109">
        <f>Juniori!IR31</f>
        <v>0</v>
      </c>
      <c r="IS84" s="109">
        <f>Juniori!IS31</f>
        <v>0</v>
      </c>
      <c r="IT84" s="109">
        <f>Juniori!IT31</f>
        <v>0</v>
      </c>
      <c r="IU84" s="109">
        <f>Juniori!IU31</f>
        <v>0</v>
      </c>
      <c r="IV84" s="109" t="str">
        <f>Juniori!IV31</f>
        <v>o</v>
      </c>
      <c r="IW84" s="109">
        <f>Juniori!IW31</f>
        <v>0</v>
      </c>
      <c r="IX84" s="109" t="str">
        <f>Juniori!IX31</f>
        <v>o</v>
      </c>
      <c r="IY84" s="109">
        <f>Juniori!IY31</f>
        <v>0</v>
      </c>
      <c r="IZ84" s="109">
        <f>Juniori!IZ31</f>
        <v>0</v>
      </c>
      <c r="JA84" s="109">
        <f>Juniori!JA31</f>
        <v>0</v>
      </c>
      <c r="JB84" s="109">
        <f>Juniori!JB31</f>
        <v>0</v>
      </c>
      <c r="JC84" s="109">
        <f>Juniori!JC31</f>
        <v>0</v>
      </c>
      <c r="JD84" s="109">
        <f>Juniori!JD31</f>
        <v>0</v>
      </c>
      <c r="JE84" s="109">
        <f>Juniori!JE31</f>
        <v>2</v>
      </c>
      <c r="JF84" s="109">
        <f>Juniori!JF31</f>
        <v>0</v>
      </c>
      <c r="JG84" s="109" t="str">
        <f>Juniori!JG31</f>
        <v>o</v>
      </c>
      <c r="JH84" s="109">
        <f>Juniori!JH31</f>
        <v>0</v>
      </c>
      <c r="JI84" s="109">
        <f>Juniori!JI31</f>
        <v>0</v>
      </c>
      <c r="JJ84" s="109">
        <f>Juniori!JJ31</f>
        <v>0</v>
      </c>
      <c r="JK84" s="109">
        <f>Juniori!JK31</f>
        <v>0</v>
      </c>
      <c r="JL84" s="109">
        <f>Juniori!JL31</f>
        <v>0</v>
      </c>
      <c r="JM84" s="109">
        <f>Juniori!JM31</f>
        <v>0</v>
      </c>
      <c r="JN84" s="109">
        <f>Juniori!JN31</f>
        <v>0</v>
      </c>
      <c r="JO84" s="109">
        <f>Juniori!JO31</f>
        <v>0</v>
      </c>
      <c r="JP84" s="109">
        <f>Juniori!JP31</f>
        <v>0</v>
      </c>
      <c r="JQ84" s="109">
        <f>Juniori!JQ31</f>
        <v>0</v>
      </c>
      <c r="JR84" s="109">
        <f>Juniori!JR31</f>
        <v>0</v>
      </c>
      <c r="JS84" s="109">
        <f>Juniori!JS31</f>
        <v>0</v>
      </c>
      <c r="JT84" s="109">
        <f>Juniori!JT31</f>
        <v>0</v>
      </c>
      <c r="JU84" s="109">
        <f>Juniori!JU31</f>
        <v>0</v>
      </c>
      <c r="JV84" s="109">
        <f>Juniori!JV31</f>
        <v>0</v>
      </c>
      <c r="JW84" s="109">
        <f>Juniori!JW31</f>
        <v>0</v>
      </c>
      <c r="JX84" s="109">
        <f>Juniori!JX31</f>
        <v>0</v>
      </c>
      <c r="JY84" s="109">
        <f>Juniori!JY31</f>
        <v>0</v>
      </c>
      <c r="JZ84" s="109">
        <f>Juniori!JZ31</f>
        <v>0</v>
      </c>
      <c r="KA84" s="109">
        <f>Juniori!KA31</f>
        <v>0</v>
      </c>
      <c r="KB84" s="109">
        <f>Juniori!KB31</f>
        <v>0</v>
      </c>
      <c r="KC84" s="109">
        <f>Juniori!KC31</f>
        <v>0</v>
      </c>
      <c r="KD84" s="109">
        <f>Juniori!KD31</f>
        <v>0</v>
      </c>
      <c r="KE84" s="109">
        <f>Juniori!KE31</f>
        <v>0</v>
      </c>
      <c r="KF84" s="109">
        <f>Juniori!KF31</f>
        <v>0</v>
      </c>
      <c r="KG84" s="109">
        <f>Juniori!KG31</f>
        <v>0</v>
      </c>
      <c r="KH84" s="109">
        <f>Juniori!KH31</f>
        <v>0</v>
      </c>
      <c r="KI84" s="109">
        <f>Juniori!KI31</f>
        <v>0</v>
      </c>
      <c r="KJ84" s="109">
        <f>Juniori!KJ31</f>
        <v>0</v>
      </c>
      <c r="KK84" s="109">
        <f>Juniori!KK31</f>
        <v>0</v>
      </c>
      <c r="KL84" s="109">
        <f>Juniori!KL31</f>
        <v>0</v>
      </c>
      <c r="KM84" s="109">
        <f>Juniori!KM31</f>
        <v>0</v>
      </c>
      <c r="KN84" s="109">
        <f>Juniori!KN31</f>
        <v>0</v>
      </c>
      <c r="KO84" s="109">
        <f>Juniori!KO31</f>
        <v>0</v>
      </c>
      <c r="KP84" s="109">
        <f>Juniori!KP31</f>
        <v>0</v>
      </c>
      <c r="KQ84" s="109">
        <f>Juniori!KQ31</f>
        <v>0</v>
      </c>
      <c r="KR84" s="109">
        <f>Juniori!KR31</f>
        <v>0</v>
      </c>
      <c r="KS84" s="109">
        <f>Juniori!KS31</f>
        <v>0</v>
      </c>
      <c r="KT84" s="109">
        <f>Juniori!KT31</f>
        <v>0</v>
      </c>
      <c r="KU84" s="109">
        <f>Juniori!KU31</f>
        <v>0</v>
      </c>
      <c r="KV84" s="109">
        <f>Juniori!KV31</f>
        <v>0</v>
      </c>
      <c r="KW84" s="109">
        <f>Juniori!KW31</f>
        <v>0</v>
      </c>
      <c r="KX84" s="109">
        <f>Juniori!KX31</f>
        <v>0</v>
      </c>
      <c r="KY84" s="109">
        <f>Juniori!KY31</f>
        <v>0</v>
      </c>
      <c r="KZ84" s="109">
        <f>Juniori!KZ31</f>
        <v>0</v>
      </c>
      <c r="LA84" s="109">
        <f>Juniori!LA31</f>
        <v>0</v>
      </c>
      <c r="LB84" s="109">
        <f>Juniori!LB31</f>
        <v>0</v>
      </c>
      <c r="LC84" s="109">
        <f>Juniori!LC31</f>
        <v>0</v>
      </c>
      <c r="LD84" s="109">
        <f>Juniori!LD31</f>
        <v>0</v>
      </c>
      <c r="LE84" s="109">
        <f>Juniori!LE31</f>
        <v>0</v>
      </c>
      <c r="LF84" s="109">
        <f>Juniori!LF31</f>
        <v>0</v>
      </c>
      <c r="LG84" s="109">
        <f>Juniori!LG31</f>
        <v>0</v>
      </c>
      <c r="LH84" s="109">
        <f>Juniori!LH31</f>
        <v>0</v>
      </c>
      <c r="LI84" s="109">
        <f>Juniori!LI31</f>
        <v>0</v>
      </c>
      <c r="LJ84" s="109">
        <f>Juniori!LJ31</f>
        <v>0</v>
      </c>
      <c r="LK84" s="109">
        <f>Juniori!LK31</f>
        <v>0</v>
      </c>
      <c r="LL84" s="109">
        <f>Juniori!LL31</f>
        <v>0</v>
      </c>
      <c r="LM84" s="109">
        <f>Juniori!LM31</f>
        <v>0</v>
      </c>
      <c r="LN84" s="109">
        <f>Juniori!LN31</f>
        <v>0</v>
      </c>
      <c r="LO84" s="109">
        <f>Juniori!LO31</f>
        <v>0</v>
      </c>
      <c r="LP84" s="109">
        <f>Juniori!LP31</f>
        <v>0</v>
      </c>
      <c r="LQ84" s="109">
        <f>Juniori!LQ31</f>
        <v>0</v>
      </c>
      <c r="LR84" s="109">
        <f>Juniori!LR31</f>
        <v>0</v>
      </c>
      <c r="LS84" s="109">
        <f>Juniori!LS31</f>
        <v>0</v>
      </c>
      <c r="LT84" s="109">
        <f>Juniori!LT31</f>
        <v>0</v>
      </c>
      <c r="LU84" s="109">
        <f>Juniori!LU31</f>
        <v>0</v>
      </c>
      <c r="LV84" s="109">
        <f>Juniori!LV31</f>
        <v>0</v>
      </c>
      <c r="LW84" s="109">
        <f>Juniori!LW31</f>
        <v>0</v>
      </c>
      <c r="LX84" s="109">
        <f>Juniori!LX31</f>
        <v>0</v>
      </c>
      <c r="LY84" s="109">
        <f>Juniori!LY31</f>
        <v>0</v>
      </c>
      <c r="LZ84" s="109">
        <f>Juniori!LZ31</f>
        <v>0</v>
      </c>
      <c r="MA84" s="109">
        <f>Juniori!MA31</f>
        <v>0</v>
      </c>
      <c r="MB84" s="109">
        <f>Juniori!MB31</f>
        <v>0</v>
      </c>
      <c r="MC84" s="109">
        <f>Juniori!MC31</f>
        <v>0</v>
      </c>
      <c r="MD84" s="109">
        <f>Juniori!MD31</f>
        <v>0</v>
      </c>
      <c r="ME84" s="109">
        <f>Juniori!ME31</f>
        <v>0</v>
      </c>
      <c r="MF84" s="109">
        <f>Juniori!MF31</f>
        <v>0</v>
      </c>
      <c r="MG84" s="109">
        <f>Juniori!MG31</f>
        <v>0</v>
      </c>
      <c r="MH84" s="109">
        <f>Juniori!MH31</f>
        <v>0</v>
      </c>
      <c r="MI84" s="109">
        <f>Juniori!MI31</f>
        <v>0</v>
      </c>
      <c r="MJ84" s="109">
        <f>Juniori!MJ31</f>
        <v>0</v>
      </c>
      <c r="MK84" s="109">
        <f>Juniori!MK31</f>
        <v>0</v>
      </c>
      <c r="ML84" s="109">
        <f>Juniori!ML31</f>
        <v>0</v>
      </c>
      <c r="MM84" s="109">
        <f>Juniori!MM31</f>
        <v>0</v>
      </c>
      <c r="MN84" s="109">
        <f>Juniori!MN31</f>
        <v>0</v>
      </c>
      <c r="MO84" s="109">
        <f>Juniori!MO31</f>
        <v>0</v>
      </c>
      <c r="MP84" s="109">
        <f>Juniori!MP31</f>
        <v>0</v>
      </c>
      <c r="MQ84" s="109">
        <f>Juniori!MQ31</f>
        <v>0</v>
      </c>
      <c r="MR84" s="109">
        <f>Juniori!MR31</f>
        <v>0</v>
      </c>
      <c r="MS84" s="109">
        <f>Juniori!MS31</f>
        <v>0</v>
      </c>
      <c r="MT84" s="109">
        <f>Juniori!MT31</f>
        <v>0</v>
      </c>
      <c r="MU84" s="109">
        <f>Juniori!MU31</f>
        <v>0</v>
      </c>
      <c r="MV84" s="109">
        <f>Juniori!MV31</f>
        <v>0</v>
      </c>
      <c r="MW84" s="109">
        <f>Juniori!MW31</f>
        <v>0</v>
      </c>
      <c r="MX84" s="109">
        <f>Juniori!MX31</f>
        <v>0</v>
      </c>
      <c r="MY84" s="109">
        <f>Juniori!MY31</f>
        <v>0</v>
      </c>
      <c r="MZ84" s="109">
        <f>Juniori!MZ31</f>
        <v>0</v>
      </c>
      <c r="NA84" s="109">
        <f>Juniori!NA31</f>
        <v>0</v>
      </c>
      <c r="NB84" s="109">
        <f>Juniori!NB31</f>
        <v>0</v>
      </c>
      <c r="NC84" s="109">
        <f>Juniori!NC31</f>
        <v>0</v>
      </c>
      <c r="ND84" s="109">
        <f>Juniori!ND31</f>
        <v>0</v>
      </c>
      <c r="NE84" s="109">
        <f>Juniori!NE31</f>
        <v>0</v>
      </c>
      <c r="NF84" s="109">
        <f>Juniori!NF31</f>
        <v>0</v>
      </c>
      <c r="NG84" s="109">
        <f>Juniori!NG31</f>
        <v>0</v>
      </c>
      <c r="NH84" s="109">
        <f>Juniori!NH31</f>
        <v>0</v>
      </c>
      <c r="NI84" s="109">
        <f>Juniori!NI31</f>
        <v>0</v>
      </c>
      <c r="NJ84" s="109">
        <f>Juniori!NJ31</f>
        <v>0</v>
      </c>
      <c r="NK84" s="109">
        <f>Juniori!NK31</f>
        <v>0</v>
      </c>
      <c r="NL84" s="109">
        <f>Juniori!NL31</f>
        <v>0</v>
      </c>
      <c r="NM84" s="109">
        <f>Juniori!NM31</f>
        <v>0</v>
      </c>
      <c r="NN84" s="109">
        <f>Juniori!NN31</f>
        <v>0</v>
      </c>
      <c r="NO84" s="109">
        <f>Juniori!NO31</f>
        <v>0</v>
      </c>
      <c r="NP84" s="109">
        <f>Juniori!NP31</f>
        <v>0</v>
      </c>
      <c r="NQ84" s="109">
        <f>Juniori!NQ31</f>
        <v>0</v>
      </c>
      <c r="NR84" s="109">
        <f>Juniori!NR31</f>
        <v>0</v>
      </c>
      <c r="NS84" s="109">
        <f>Juniori!NS31</f>
        <v>0</v>
      </c>
      <c r="NT84" s="109">
        <f>Juniori!NT31</f>
        <v>0</v>
      </c>
      <c r="NU84" s="109">
        <f>Juniori!NU31</f>
        <v>0</v>
      </c>
      <c r="NV84" s="109">
        <f>Juniori!NV31</f>
        <v>0</v>
      </c>
      <c r="NW84" s="109">
        <f>Juniori!NW31</f>
        <v>0</v>
      </c>
      <c r="NX84" s="109">
        <f>Juniori!NX31</f>
        <v>0</v>
      </c>
      <c r="NY84" s="109">
        <f>Juniori!NY31</f>
        <v>0</v>
      </c>
      <c r="NZ84" s="109">
        <f>Juniori!NZ31</f>
        <v>0</v>
      </c>
      <c r="OA84" s="109">
        <f>Juniori!OA31</f>
        <v>0</v>
      </c>
      <c r="OB84" s="109">
        <f>Juniori!OB31</f>
        <v>0</v>
      </c>
      <c r="OC84" s="109">
        <f>Juniori!OC31</f>
        <v>0</v>
      </c>
      <c r="OD84" s="109">
        <f>Juniori!OD31</f>
        <v>0</v>
      </c>
      <c r="OE84" s="109">
        <f>Juniori!OE31</f>
        <v>0</v>
      </c>
      <c r="OF84" s="109">
        <f>Juniori!OF31</f>
        <v>0</v>
      </c>
      <c r="OG84" s="109">
        <f>Juniori!OG31</f>
        <v>0</v>
      </c>
      <c r="OH84" s="109">
        <f>Juniori!OH31</f>
        <v>0</v>
      </c>
      <c r="OI84" s="109">
        <f>Juniori!OI31</f>
        <v>0</v>
      </c>
      <c r="OJ84" s="109">
        <f>Juniori!OJ31</f>
        <v>0</v>
      </c>
      <c r="OK84" s="109">
        <f>Juniori!OK31</f>
        <v>0</v>
      </c>
      <c r="OL84" s="109">
        <f>Juniori!OL31</f>
        <v>0</v>
      </c>
      <c r="OM84" s="109">
        <f>Juniori!OM31</f>
        <v>0</v>
      </c>
      <c r="ON84" s="109">
        <f>Juniori!ON31</f>
        <v>0</v>
      </c>
      <c r="OO84" s="109">
        <f>Juniori!OO31</f>
        <v>0</v>
      </c>
      <c r="OP84" s="109">
        <f>Juniori!OP31</f>
        <v>0</v>
      </c>
      <c r="OQ84" s="109">
        <f>Juniori!OQ31</f>
        <v>0</v>
      </c>
      <c r="OR84" s="109">
        <f>Juniori!OR31</f>
        <v>0</v>
      </c>
      <c r="OS84" s="109">
        <f>Juniori!OS31</f>
        <v>0</v>
      </c>
      <c r="OT84" s="109">
        <f>Juniori!OT31</f>
        <v>0</v>
      </c>
      <c r="OU84" s="109">
        <f>Juniori!OU31</f>
        <v>0</v>
      </c>
      <c r="OV84" s="109">
        <f>Juniori!OV31</f>
        <v>0</v>
      </c>
      <c r="OW84" s="109">
        <f>Juniori!OW31</f>
        <v>0</v>
      </c>
      <c r="OX84" s="109">
        <f>Juniori!OX31</f>
        <v>0</v>
      </c>
      <c r="OY84" s="109">
        <f>Juniori!OY31</f>
        <v>0</v>
      </c>
      <c r="OZ84" s="109">
        <f>Juniori!OZ31</f>
        <v>0</v>
      </c>
      <c r="PA84" s="109">
        <f>Juniori!PA31</f>
        <v>0</v>
      </c>
      <c r="PB84" s="109">
        <f>Juniori!PB31</f>
        <v>0</v>
      </c>
      <c r="PC84" s="109">
        <f>Juniori!PC31</f>
        <v>0</v>
      </c>
      <c r="PD84" s="109">
        <f>Juniori!PD31</f>
        <v>0</v>
      </c>
      <c r="PE84" s="109">
        <f>Juniori!PE31</f>
        <v>0</v>
      </c>
      <c r="PF84" s="109">
        <f>Juniori!PF31</f>
        <v>0</v>
      </c>
      <c r="PG84" s="109">
        <f>Juniori!PG31</f>
        <v>0</v>
      </c>
      <c r="PH84" s="109">
        <f>Juniori!PH31</f>
        <v>0</v>
      </c>
      <c r="PI84" s="109">
        <f>Juniori!PI31</f>
        <v>0</v>
      </c>
      <c r="PJ84" s="109">
        <f>Juniori!PJ31</f>
        <v>0</v>
      </c>
      <c r="PK84" s="109">
        <f>Juniori!PK31</f>
        <v>0</v>
      </c>
      <c r="PL84" s="109">
        <f>Juniori!PL31</f>
        <v>0</v>
      </c>
      <c r="PM84" s="109">
        <f>Juniori!PM31</f>
        <v>0</v>
      </c>
      <c r="PN84" s="109">
        <f>Juniori!PN31</f>
        <v>0</v>
      </c>
      <c r="PO84" s="109">
        <f>Juniori!PO31</f>
        <v>0</v>
      </c>
      <c r="PP84" s="109">
        <f>Juniori!PP31</f>
        <v>0</v>
      </c>
      <c r="PQ84" s="109">
        <f>Juniori!PQ31</f>
        <v>0</v>
      </c>
      <c r="PR84" s="109">
        <f>Juniori!PR31</f>
        <v>0</v>
      </c>
      <c r="PS84" s="109">
        <f>Juniori!PS31</f>
        <v>0</v>
      </c>
      <c r="PT84" s="109">
        <f>Juniori!PT31</f>
        <v>0</v>
      </c>
      <c r="PU84" s="109">
        <f>Juniori!PU31</f>
        <v>0</v>
      </c>
      <c r="PV84" s="109">
        <f>Juniori!PV31</f>
        <v>0</v>
      </c>
      <c r="PW84" s="109">
        <f>Juniori!PW31</f>
        <v>0</v>
      </c>
      <c r="PX84" s="109">
        <f>Juniori!PX31</f>
        <v>0</v>
      </c>
      <c r="PY84" s="109">
        <f>Juniori!PY31</f>
        <v>0</v>
      </c>
      <c r="PZ84" s="109">
        <f>Juniori!PZ31</f>
        <v>0</v>
      </c>
      <c r="QA84" s="109">
        <f>Juniori!QA31</f>
        <v>0</v>
      </c>
      <c r="QB84" s="109">
        <f>Juniori!QB31</f>
        <v>0</v>
      </c>
      <c r="QC84" s="109">
        <f>Juniori!QC31</f>
        <v>0</v>
      </c>
      <c r="QD84" s="109">
        <f>Juniori!QD31</f>
        <v>0</v>
      </c>
      <c r="QE84" s="109">
        <f>Juniori!QE31</f>
        <v>0</v>
      </c>
      <c r="QF84" s="109">
        <f>Juniori!QF31</f>
        <v>0</v>
      </c>
      <c r="QG84" s="109">
        <f>Juniori!QG31</f>
        <v>0</v>
      </c>
      <c r="QH84" s="109">
        <f>Juniori!QH31</f>
        <v>0</v>
      </c>
      <c r="QI84" s="109">
        <f>Juniori!QI31</f>
        <v>0</v>
      </c>
      <c r="QJ84" s="109">
        <f>Juniori!QJ31</f>
        <v>0</v>
      </c>
      <c r="QK84" s="109">
        <f>Juniori!QK31</f>
        <v>0</v>
      </c>
      <c r="QL84" s="109">
        <f>Juniori!QL31</f>
        <v>0</v>
      </c>
      <c r="QM84" s="109">
        <f>Juniori!QM31</f>
        <v>0</v>
      </c>
      <c r="QN84" s="109">
        <f>Juniori!QN31</f>
        <v>0</v>
      </c>
      <c r="QO84" s="109">
        <f>Juniori!QO31</f>
        <v>0</v>
      </c>
      <c r="QP84" s="109">
        <f>Juniori!QP31</f>
        <v>0</v>
      </c>
      <c r="QQ84" s="109">
        <f>Juniori!QQ31</f>
        <v>0</v>
      </c>
      <c r="QR84" s="109">
        <f>Juniori!QR31</f>
        <v>0</v>
      </c>
      <c r="QS84" s="109">
        <f>Juniori!QS31</f>
        <v>0</v>
      </c>
      <c r="QT84" s="109">
        <f>Juniori!QT31</f>
        <v>0</v>
      </c>
      <c r="QU84" s="109">
        <f>Juniori!QU31</f>
        <v>0</v>
      </c>
      <c r="QV84" s="109">
        <f>Juniori!QV31</f>
        <v>0</v>
      </c>
      <c r="QW84" s="109">
        <f>Juniori!QW31</f>
        <v>0</v>
      </c>
      <c r="QX84" s="109">
        <f>Juniori!QX31</f>
        <v>0</v>
      </c>
      <c r="QY84" s="109">
        <f>Juniori!QY31</f>
        <v>0</v>
      </c>
      <c r="QZ84" s="109">
        <f>Juniori!QZ31</f>
        <v>0</v>
      </c>
      <c r="RA84" s="109">
        <f>Juniori!RA31</f>
        <v>0</v>
      </c>
      <c r="RB84" s="109">
        <f>Juniori!RB31</f>
        <v>0</v>
      </c>
      <c r="RC84" s="109">
        <f>Juniori!RC31</f>
        <v>0</v>
      </c>
      <c r="RD84" s="109">
        <f>Juniori!RD31</f>
        <v>0</v>
      </c>
      <c r="RE84" s="109">
        <f>Juniori!RE31</f>
        <v>0</v>
      </c>
      <c r="RF84" s="109">
        <f>Juniori!RF31</f>
        <v>0</v>
      </c>
      <c r="RG84" s="109">
        <f>Juniori!RG31</f>
        <v>0</v>
      </c>
      <c r="RH84" s="109">
        <f>Juniori!RH31</f>
        <v>0</v>
      </c>
      <c r="RI84" s="109">
        <f>Juniori!RI31</f>
        <v>0</v>
      </c>
      <c r="RJ84" s="109">
        <f>Juniori!RJ31</f>
        <v>0</v>
      </c>
      <c r="RK84" s="109">
        <f>Juniori!RK31</f>
        <v>0</v>
      </c>
      <c r="RL84" s="109">
        <f>Juniori!RL31</f>
        <v>0</v>
      </c>
      <c r="RM84" s="109">
        <f>Juniori!RM31</f>
        <v>0</v>
      </c>
      <c r="RN84" s="109">
        <f>Juniori!RN31</f>
        <v>0</v>
      </c>
      <c r="RO84" s="109">
        <f>Juniori!RO31</f>
        <v>0</v>
      </c>
      <c r="RP84" s="109">
        <f>Juniori!RP31</f>
        <v>0</v>
      </c>
      <c r="RQ84" s="109">
        <f>Juniori!RQ31</f>
        <v>0</v>
      </c>
      <c r="RR84" s="109">
        <f>Juniori!RR31</f>
        <v>0</v>
      </c>
      <c r="RS84" s="109">
        <f>Juniori!RS31</f>
        <v>0</v>
      </c>
      <c r="RT84" s="109">
        <f>Juniori!RT31</f>
        <v>0</v>
      </c>
      <c r="RU84" s="109">
        <f>Juniori!RU31</f>
        <v>0</v>
      </c>
      <c r="RV84" s="109">
        <f>Juniori!RV31</f>
        <v>0</v>
      </c>
      <c r="RW84" s="109">
        <f>Juniori!RW31</f>
        <v>0</v>
      </c>
      <c r="RX84" s="109">
        <f>Juniori!RX31</f>
        <v>0</v>
      </c>
      <c r="RY84" s="109">
        <f>Juniori!RY31</f>
        <v>0</v>
      </c>
      <c r="RZ84" s="109">
        <f>Juniori!RZ31</f>
        <v>0</v>
      </c>
      <c r="SA84" s="109">
        <f>Juniori!SA31</f>
        <v>0</v>
      </c>
      <c r="SB84" s="109">
        <f>Juniori!SB31</f>
        <v>0</v>
      </c>
      <c r="SC84" s="109">
        <f>Juniori!SC31</f>
        <v>0</v>
      </c>
      <c r="SD84" s="109">
        <f>Juniori!SD31</f>
        <v>0</v>
      </c>
      <c r="SE84" s="109">
        <f>Juniori!SE31</f>
        <v>0</v>
      </c>
      <c r="SF84" s="109">
        <f>Juniori!SF31</f>
        <v>0</v>
      </c>
      <c r="SG84" s="109">
        <f>Juniori!SG31</f>
        <v>0</v>
      </c>
      <c r="SH84" s="109">
        <f>Juniori!SH31</f>
        <v>0</v>
      </c>
      <c r="SI84" s="109">
        <f>Juniori!SI31</f>
        <v>0</v>
      </c>
      <c r="SJ84" s="109">
        <f>Juniori!SJ31</f>
        <v>0</v>
      </c>
      <c r="SK84" s="109">
        <f>Juniori!SK31</f>
        <v>0</v>
      </c>
      <c r="SL84" s="109">
        <f>Juniori!SL31</f>
        <v>0</v>
      </c>
      <c r="SM84" s="109">
        <f>Juniori!SM31</f>
        <v>0</v>
      </c>
      <c r="SN84" s="109">
        <f>Juniori!SN31</f>
        <v>0</v>
      </c>
      <c r="SO84" s="109">
        <f>Juniori!SO31</f>
        <v>0</v>
      </c>
      <c r="SP84" s="109">
        <f>Juniori!SP31</f>
        <v>0</v>
      </c>
      <c r="SQ84" s="109">
        <f>Juniori!SQ31</f>
        <v>0</v>
      </c>
      <c r="SR84" s="109">
        <f>Juniori!SR31</f>
        <v>0</v>
      </c>
      <c r="SS84" s="109">
        <f>Juniori!SS31</f>
        <v>0</v>
      </c>
      <c r="ST84" s="109">
        <f>Juniori!ST31</f>
        <v>0</v>
      </c>
      <c r="SU84" s="109">
        <f>Juniori!SU31</f>
        <v>0</v>
      </c>
      <c r="SV84" s="109">
        <f>Juniori!SV31</f>
        <v>0</v>
      </c>
      <c r="SW84" s="109">
        <f>Juniori!SW31</f>
        <v>0</v>
      </c>
      <c r="SX84" s="109">
        <f>Juniori!SX31</f>
        <v>0</v>
      </c>
      <c r="SY84" s="109">
        <f>Juniori!SY31</f>
        <v>0</v>
      </c>
      <c r="SZ84" s="109">
        <f>Juniori!SZ31</f>
        <v>0</v>
      </c>
      <c r="TA84" s="109">
        <f>Juniori!TA31</f>
        <v>0</v>
      </c>
      <c r="TB84" s="109">
        <f>Juniori!TB31</f>
        <v>0</v>
      </c>
    </row>
    <row r="85" spans="1:522" s="1" customFormat="1" ht="18" customHeight="1" x14ac:dyDescent="0.2">
      <c r="A85" s="12">
        <v>65</v>
      </c>
      <c r="B85" s="11" t="s">
        <v>705</v>
      </c>
      <c r="C85" s="1">
        <v>12713</v>
      </c>
      <c r="D85" s="1">
        <v>2020</v>
      </c>
      <c r="E85" s="4" t="s">
        <v>19</v>
      </c>
      <c r="F85" s="1">
        <v>338</v>
      </c>
      <c r="G85" s="9" t="s">
        <v>129</v>
      </c>
      <c r="H85" s="4" t="s">
        <v>17</v>
      </c>
      <c r="I85" s="1">
        <f>SUM(K85:TB85)</f>
        <v>10</v>
      </c>
      <c r="J85" s="12">
        <f>Tabuľka3[[#This Row],[Stĺpec9]]</f>
        <v>10</v>
      </c>
      <c r="K85" s="109">
        <f>Seniori!K14</f>
        <v>0</v>
      </c>
      <c r="L85" s="109">
        <f>Seniori!L14</f>
        <v>0</v>
      </c>
      <c r="M85" s="109">
        <f>Seniori!M14</f>
        <v>0</v>
      </c>
      <c r="N85" s="109">
        <f>Seniori!N14</f>
        <v>0</v>
      </c>
      <c r="O85" s="109">
        <f>Seniori!O14</f>
        <v>0</v>
      </c>
      <c r="P85" s="109">
        <f>Seniori!P14</f>
        <v>0</v>
      </c>
      <c r="Q85" s="109">
        <f>Seniori!Q14</f>
        <v>0</v>
      </c>
      <c r="R85" s="109">
        <f>Seniori!R14</f>
        <v>0</v>
      </c>
      <c r="S85" s="109">
        <f>Seniori!S14</f>
        <v>0</v>
      </c>
      <c r="T85" s="109">
        <f>Seniori!T14</f>
        <v>0</v>
      </c>
      <c r="U85" s="109">
        <f>Seniori!U14</f>
        <v>0</v>
      </c>
      <c r="V85" s="109">
        <f>Seniori!V14</f>
        <v>0</v>
      </c>
      <c r="W85" s="109">
        <f>Seniori!W14</f>
        <v>0</v>
      </c>
      <c r="X85" s="109">
        <f>Seniori!X14</f>
        <v>0</v>
      </c>
      <c r="Y85" s="109">
        <f>Seniori!Y14</f>
        <v>0</v>
      </c>
      <c r="Z85" s="109">
        <f>Seniori!Z14</f>
        <v>0</v>
      </c>
      <c r="AA85" s="109">
        <f>Seniori!AA14</f>
        <v>0</v>
      </c>
      <c r="AB85" s="109">
        <f>Seniori!AB14</f>
        <v>0</v>
      </c>
      <c r="AC85" s="109">
        <f>Seniori!AC14</f>
        <v>0</v>
      </c>
      <c r="AD85" s="109">
        <f>Seniori!AD14</f>
        <v>0</v>
      </c>
      <c r="AE85" s="109">
        <f>Seniori!AE14</f>
        <v>0</v>
      </c>
      <c r="AF85" s="109">
        <f>Seniori!AF14</f>
        <v>0</v>
      </c>
      <c r="AG85" s="109">
        <f>Seniori!AG14</f>
        <v>0</v>
      </c>
      <c r="AH85" s="109">
        <f>Seniori!AH14</f>
        <v>0</v>
      </c>
      <c r="AI85" s="109">
        <f>Seniori!AI14</f>
        <v>0</v>
      </c>
      <c r="AJ85" s="109">
        <f>Seniori!AJ14</f>
        <v>0</v>
      </c>
      <c r="AK85" s="109">
        <f>Seniori!AK14</f>
        <v>0</v>
      </c>
      <c r="AL85" s="109">
        <f>Seniori!AL14</f>
        <v>0</v>
      </c>
      <c r="AM85" s="109">
        <f>Seniori!AM14</f>
        <v>0</v>
      </c>
      <c r="AN85" s="109">
        <f>Seniori!AN14</f>
        <v>0</v>
      </c>
      <c r="AO85" s="109">
        <f>Seniori!AO14</f>
        <v>0</v>
      </c>
      <c r="AP85" s="109">
        <f>Seniori!AP14</f>
        <v>0</v>
      </c>
      <c r="AQ85" s="109">
        <f>Seniori!AQ14</f>
        <v>0</v>
      </c>
      <c r="AR85" s="109">
        <f>Seniori!AR14</f>
        <v>0</v>
      </c>
      <c r="AS85" s="109">
        <f>Seniori!AS14</f>
        <v>0</v>
      </c>
      <c r="AT85" s="109">
        <f>Seniori!AT14</f>
        <v>0</v>
      </c>
      <c r="AU85" s="109">
        <f>Seniori!AU14</f>
        <v>0</v>
      </c>
      <c r="AV85" s="109">
        <f>Seniori!AV14</f>
        <v>0</v>
      </c>
      <c r="AW85" s="109">
        <f>Seniori!AW14</f>
        <v>0</v>
      </c>
      <c r="AX85" s="109">
        <f>Seniori!AX14</f>
        <v>0</v>
      </c>
      <c r="AY85" s="109">
        <f>Seniori!AY14</f>
        <v>0</v>
      </c>
      <c r="AZ85" s="109">
        <f>Seniori!AZ14</f>
        <v>0</v>
      </c>
      <c r="BA85" s="109">
        <f>Seniori!BA14</f>
        <v>0</v>
      </c>
      <c r="BB85" s="109">
        <f>Seniori!BB14</f>
        <v>0</v>
      </c>
      <c r="BC85" s="109">
        <f>Seniori!BC14</f>
        <v>0</v>
      </c>
      <c r="BD85" s="109">
        <f>Seniori!BD14</f>
        <v>0</v>
      </c>
      <c r="BE85" s="109">
        <f>Seniori!BE14</f>
        <v>0</v>
      </c>
      <c r="BF85" s="109">
        <f>Seniori!BF14</f>
        <v>0</v>
      </c>
      <c r="BG85" s="109">
        <f>Seniori!BG14</f>
        <v>0</v>
      </c>
      <c r="BH85" s="109">
        <f>Seniori!BH14</f>
        <v>0</v>
      </c>
      <c r="BI85" s="109">
        <f>Seniori!BI14</f>
        <v>0</v>
      </c>
      <c r="BJ85" s="109">
        <f>Seniori!BJ14</f>
        <v>0</v>
      </c>
      <c r="BK85" s="109">
        <f>Seniori!BK14</f>
        <v>0</v>
      </c>
      <c r="BL85" s="109">
        <f>Seniori!BL14</f>
        <v>0</v>
      </c>
      <c r="BM85" s="109">
        <f>Seniori!BM14</f>
        <v>0</v>
      </c>
      <c r="BN85" s="109">
        <f>Seniori!BN14</f>
        <v>0</v>
      </c>
      <c r="BO85" s="109">
        <f>Seniori!BO14</f>
        <v>0</v>
      </c>
      <c r="BP85" s="109">
        <f>Seniori!BP14</f>
        <v>0</v>
      </c>
      <c r="BQ85" s="109">
        <f>Seniori!BQ14</f>
        <v>0</v>
      </c>
      <c r="BR85" s="109">
        <f>Seniori!BR14</f>
        <v>0</v>
      </c>
      <c r="BS85" s="109">
        <f>Seniori!BS14</f>
        <v>0</v>
      </c>
      <c r="BT85" s="109">
        <f>Seniori!BT14</f>
        <v>0</v>
      </c>
      <c r="BU85" s="109">
        <f>Seniori!BU14</f>
        <v>0</v>
      </c>
      <c r="BV85" s="109">
        <f>Seniori!BV14</f>
        <v>0</v>
      </c>
      <c r="BW85" s="109">
        <f>Seniori!BW14</f>
        <v>0</v>
      </c>
      <c r="BX85" s="109">
        <f>Seniori!BX14</f>
        <v>0</v>
      </c>
      <c r="BY85" s="109">
        <f>Seniori!BY14</f>
        <v>0</v>
      </c>
      <c r="BZ85" s="109">
        <f>Seniori!BZ14</f>
        <v>0</v>
      </c>
      <c r="CA85" s="109">
        <f>Seniori!CA14</f>
        <v>0</v>
      </c>
      <c r="CB85" s="109">
        <f>Seniori!CB14</f>
        <v>0</v>
      </c>
      <c r="CC85" s="109">
        <f>Seniori!CC14</f>
        <v>0</v>
      </c>
      <c r="CD85" s="109">
        <f>Seniori!CD14</f>
        <v>0</v>
      </c>
      <c r="CE85" s="109">
        <f>Seniori!CE14</f>
        <v>0</v>
      </c>
      <c r="CF85" s="109">
        <f>Seniori!CF14</f>
        <v>0</v>
      </c>
      <c r="CG85" s="109">
        <f>Seniori!CG14</f>
        <v>0</v>
      </c>
      <c r="CH85" s="109">
        <f>Seniori!CH14</f>
        <v>0</v>
      </c>
      <c r="CI85" s="109">
        <f>Seniori!CI14</f>
        <v>0</v>
      </c>
      <c r="CJ85" s="109">
        <f>Seniori!CJ14</f>
        <v>0</v>
      </c>
      <c r="CK85" s="109">
        <f>Seniori!CK14</f>
        <v>0</v>
      </c>
      <c r="CL85" s="109">
        <f>Seniori!CL14</f>
        <v>0</v>
      </c>
      <c r="CM85" s="109">
        <f>Seniori!CM14</f>
        <v>0</v>
      </c>
      <c r="CN85" s="109">
        <f>Seniori!CN14</f>
        <v>0</v>
      </c>
      <c r="CO85" s="109">
        <f>Seniori!CO14</f>
        <v>0</v>
      </c>
      <c r="CP85" s="109">
        <f>Seniori!CP14</f>
        <v>0</v>
      </c>
      <c r="CQ85" s="109">
        <f>Seniori!CQ14</f>
        <v>0</v>
      </c>
      <c r="CR85" s="109">
        <f>Seniori!CR14</f>
        <v>0</v>
      </c>
      <c r="CS85" s="109">
        <f>Seniori!CS14</f>
        <v>0</v>
      </c>
      <c r="CT85" s="109">
        <f>Seniori!CT14</f>
        <v>0</v>
      </c>
      <c r="CU85" s="109">
        <f>Seniori!CU14</f>
        <v>0</v>
      </c>
      <c r="CV85" s="109">
        <f>Seniori!CV14</f>
        <v>0</v>
      </c>
      <c r="CW85" s="109">
        <f>Seniori!CW14</f>
        <v>0</v>
      </c>
      <c r="CX85" s="109">
        <f>Seniori!CX14</f>
        <v>0</v>
      </c>
      <c r="CY85" s="109">
        <f>Seniori!CY14</f>
        <v>0</v>
      </c>
      <c r="CZ85" s="109">
        <f>Seniori!CZ14</f>
        <v>0</v>
      </c>
      <c r="DA85" s="109">
        <f>Seniori!DA14</f>
        <v>0</v>
      </c>
      <c r="DB85" s="109">
        <f>Seniori!DB14</f>
        <v>0</v>
      </c>
      <c r="DC85" s="109">
        <f>Seniori!DC14</f>
        <v>0</v>
      </c>
      <c r="DD85" s="109">
        <f>Seniori!DD14</f>
        <v>0</v>
      </c>
      <c r="DE85" s="109">
        <f>Seniori!DE14</f>
        <v>0</v>
      </c>
      <c r="DF85" s="109">
        <f>Seniori!DF14</f>
        <v>0</v>
      </c>
      <c r="DG85" s="109">
        <f>Seniori!DG14</f>
        <v>0</v>
      </c>
      <c r="DH85" s="109">
        <f>Seniori!DH14</f>
        <v>0</v>
      </c>
      <c r="DI85" s="109">
        <f>Seniori!DI14</f>
        <v>0</v>
      </c>
      <c r="DJ85" s="109">
        <f>Seniori!DJ14</f>
        <v>0</v>
      </c>
      <c r="DK85" s="109">
        <f>Seniori!DK14</f>
        <v>0</v>
      </c>
      <c r="DL85" s="109">
        <f>Seniori!DL14</f>
        <v>0</v>
      </c>
      <c r="DM85" s="109">
        <f>Seniori!DM14</f>
        <v>0</v>
      </c>
      <c r="DN85" s="109">
        <f>Seniori!DN14</f>
        <v>0</v>
      </c>
      <c r="DO85" s="109">
        <f>Seniori!DO14</f>
        <v>0</v>
      </c>
      <c r="DP85" s="109">
        <f>Seniori!DP14</f>
        <v>0</v>
      </c>
      <c r="DQ85" s="109">
        <f>Seniori!DQ14</f>
        <v>0</v>
      </c>
      <c r="DR85" s="109">
        <f>Seniori!DR14</f>
        <v>0</v>
      </c>
      <c r="DS85" s="109">
        <f>Seniori!DS14</f>
        <v>0</v>
      </c>
      <c r="DT85" s="109">
        <f>Seniori!DT14</f>
        <v>0</v>
      </c>
      <c r="DU85" s="109">
        <f>Seniori!DU14</f>
        <v>0</v>
      </c>
      <c r="DV85" s="109">
        <f>Seniori!DV14</f>
        <v>0</v>
      </c>
      <c r="DW85" s="109">
        <f>Seniori!DW14</f>
        <v>0</v>
      </c>
      <c r="DX85" s="109">
        <f>Seniori!DX14</f>
        <v>0</v>
      </c>
      <c r="DY85" s="109">
        <f>Seniori!DY14</f>
        <v>0</v>
      </c>
      <c r="DZ85" s="109">
        <f>Seniori!DZ14</f>
        <v>0</v>
      </c>
      <c r="EA85" s="109">
        <f>Seniori!EA14</f>
        <v>0</v>
      </c>
      <c r="EB85" s="109">
        <f>Seniori!EB14</f>
        <v>0</v>
      </c>
      <c r="EC85" s="109">
        <f>Seniori!EC14</f>
        <v>0</v>
      </c>
      <c r="ED85" s="109">
        <f>Seniori!ED14</f>
        <v>0</v>
      </c>
      <c r="EE85" s="109">
        <f>Seniori!EE14</f>
        <v>0</v>
      </c>
      <c r="EF85" s="109">
        <f>Seniori!EF14</f>
        <v>0</v>
      </c>
      <c r="EG85" s="109">
        <f>Seniori!EG14</f>
        <v>0</v>
      </c>
      <c r="EH85" s="109">
        <f>Seniori!EH14</f>
        <v>0</v>
      </c>
      <c r="EI85" s="109">
        <f>Seniori!EI14</f>
        <v>0</v>
      </c>
      <c r="EJ85" s="109">
        <f>Seniori!EJ14</f>
        <v>0</v>
      </c>
      <c r="EK85" s="109">
        <f>Seniori!EK14</f>
        <v>0</v>
      </c>
      <c r="EL85" s="109">
        <f>Seniori!EL14</f>
        <v>0</v>
      </c>
      <c r="EM85" s="109">
        <f>Seniori!EM14</f>
        <v>0</v>
      </c>
      <c r="EN85" s="109">
        <f>Seniori!EN14</f>
        <v>0</v>
      </c>
      <c r="EO85" s="109">
        <f>Seniori!EO14</f>
        <v>0</v>
      </c>
      <c r="EP85" s="109">
        <f>Seniori!EP14</f>
        <v>0</v>
      </c>
      <c r="EQ85" s="109">
        <f>Seniori!EQ14</f>
        <v>0</v>
      </c>
      <c r="ER85" s="109">
        <f>Seniori!ER14</f>
        <v>0</v>
      </c>
      <c r="ES85" s="109">
        <f>Seniori!ES14</f>
        <v>0</v>
      </c>
      <c r="ET85" s="109">
        <f>Seniori!ET14</f>
        <v>0</v>
      </c>
      <c r="EU85" s="109">
        <f>Seniori!EU14</f>
        <v>0</v>
      </c>
      <c r="EV85" s="109">
        <f>Seniori!EV14</f>
        <v>0</v>
      </c>
      <c r="EW85" s="109">
        <f>Seniori!EW14</f>
        <v>0</v>
      </c>
      <c r="EX85" s="109">
        <f>Seniori!EX14</f>
        <v>0</v>
      </c>
      <c r="EY85" s="109">
        <f>Seniori!EY14</f>
        <v>0</v>
      </c>
      <c r="EZ85" s="109">
        <f>Seniori!EZ14</f>
        <v>0</v>
      </c>
      <c r="FA85" s="109">
        <f>Seniori!FA14</f>
        <v>0</v>
      </c>
      <c r="FB85" s="109">
        <f>Seniori!FB14</f>
        <v>0</v>
      </c>
      <c r="FC85" s="109">
        <f>Seniori!FC14</f>
        <v>0</v>
      </c>
      <c r="FD85" s="109">
        <f>Seniori!FD14</f>
        <v>0</v>
      </c>
      <c r="FE85" s="109">
        <f>Seniori!FE14</f>
        <v>0</v>
      </c>
      <c r="FF85" s="109">
        <f>Seniori!FF14</f>
        <v>0</v>
      </c>
      <c r="FG85" s="109">
        <f>Seniori!FG14</f>
        <v>0</v>
      </c>
      <c r="FH85" s="109">
        <f>Seniori!FH14</f>
        <v>0</v>
      </c>
      <c r="FI85" s="109">
        <f>Seniori!FI14</f>
        <v>0</v>
      </c>
      <c r="FJ85" s="109">
        <f>Seniori!FJ14</f>
        <v>0</v>
      </c>
      <c r="FK85" s="109">
        <f>Seniori!FK14</f>
        <v>0</v>
      </c>
      <c r="FL85" s="109">
        <f>Seniori!FL14</f>
        <v>0</v>
      </c>
      <c r="FM85" s="109">
        <f>Seniori!FM14</f>
        <v>0</v>
      </c>
      <c r="FN85" s="109">
        <f>Seniori!FN14</f>
        <v>0</v>
      </c>
      <c r="FO85" s="109">
        <f>Seniori!FO14</f>
        <v>0</v>
      </c>
      <c r="FP85" s="109">
        <f>Seniori!FP14</f>
        <v>0</v>
      </c>
      <c r="FQ85" s="109">
        <f>Seniori!FQ14</f>
        <v>0</v>
      </c>
      <c r="FR85" s="109">
        <f>Seniori!FR14</f>
        <v>0</v>
      </c>
      <c r="FS85" s="109">
        <f>Seniori!FS14</f>
        <v>0</v>
      </c>
      <c r="FT85" s="109">
        <f>Seniori!FT14</f>
        <v>0</v>
      </c>
      <c r="FU85" s="109">
        <f>Seniori!FU14</f>
        <v>0</v>
      </c>
      <c r="FV85" s="109">
        <f>Seniori!FV14</f>
        <v>0</v>
      </c>
      <c r="FW85" s="109">
        <f>Seniori!FW14</f>
        <v>0</v>
      </c>
      <c r="FX85" s="109">
        <f>Seniori!FX14</f>
        <v>0</v>
      </c>
      <c r="FY85" s="109">
        <f>Seniori!FY14</f>
        <v>0</v>
      </c>
      <c r="FZ85" s="109">
        <f>Seniori!FZ14</f>
        <v>0</v>
      </c>
      <c r="GA85" s="109">
        <f>Seniori!GA14</f>
        <v>0</v>
      </c>
      <c r="GB85" s="109">
        <f>Seniori!GB14</f>
        <v>0</v>
      </c>
      <c r="GC85" s="109">
        <f>Seniori!GC14</f>
        <v>0</v>
      </c>
      <c r="GD85" s="109">
        <f>Seniori!GD14</f>
        <v>0</v>
      </c>
      <c r="GE85" s="109">
        <f>Seniori!GE14</f>
        <v>0</v>
      </c>
      <c r="GF85" s="109">
        <f>Seniori!GF14</f>
        <v>0</v>
      </c>
      <c r="GG85" s="109">
        <f>Seniori!GG14</f>
        <v>0</v>
      </c>
      <c r="GH85" s="109">
        <f>Seniori!GH14</f>
        <v>0</v>
      </c>
      <c r="GI85" s="109">
        <f>Seniori!GI14</f>
        <v>0</v>
      </c>
      <c r="GJ85" s="109">
        <f>Seniori!GJ14</f>
        <v>0</v>
      </c>
      <c r="GK85" s="109">
        <f>Seniori!GK14</f>
        <v>0</v>
      </c>
      <c r="GL85" s="109">
        <f>Seniori!GL14</f>
        <v>0</v>
      </c>
      <c r="GM85" s="109">
        <f>Seniori!GM14</f>
        <v>0</v>
      </c>
      <c r="GN85" s="109">
        <f>Seniori!GN14</f>
        <v>0</v>
      </c>
      <c r="GO85" s="109">
        <f>Seniori!GO14</f>
        <v>0</v>
      </c>
      <c r="GP85" s="109">
        <f>Seniori!GP14</f>
        <v>0</v>
      </c>
      <c r="GQ85" s="109">
        <f>Seniori!GQ14</f>
        <v>0</v>
      </c>
      <c r="GR85" s="109">
        <f>Seniori!GR14</f>
        <v>0</v>
      </c>
      <c r="GS85" s="109">
        <f>Seniori!GS14</f>
        <v>0</v>
      </c>
      <c r="GT85" s="109">
        <f>Seniori!GT14</f>
        <v>0</v>
      </c>
      <c r="GU85" s="109">
        <f>Seniori!GU14</f>
        <v>0</v>
      </c>
      <c r="GV85" s="109">
        <f>Seniori!GV14</f>
        <v>0</v>
      </c>
      <c r="GW85" s="109">
        <f>Seniori!GW14</f>
        <v>0</v>
      </c>
      <c r="GX85" s="109">
        <f>Seniori!GX14</f>
        <v>0</v>
      </c>
      <c r="GY85" s="109">
        <f>Seniori!GY14</f>
        <v>0</v>
      </c>
      <c r="GZ85" s="109">
        <f>Seniori!GZ14</f>
        <v>0</v>
      </c>
      <c r="HA85" s="109">
        <f>Seniori!HA14</f>
        <v>0</v>
      </c>
      <c r="HB85" s="109">
        <f>Seniori!HB14</f>
        <v>0</v>
      </c>
      <c r="HC85" s="109">
        <f>Seniori!HC14</f>
        <v>0</v>
      </c>
      <c r="HD85" s="109">
        <f>Seniori!HD14</f>
        <v>0</v>
      </c>
      <c r="HE85" s="109">
        <f>Seniori!HE14</f>
        <v>0</v>
      </c>
      <c r="HF85" s="109">
        <f>Seniori!HF14</f>
        <v>0</v>
      </c>
      <c r="HG85" s="109">
        <f>Seniori!HG14</f>
        <v>0</v>
      </c>
      <c r="HH85" s="109">
        <f>Seniori!HH14</f>
        <v>0</v>
      </c>
      <c r="HI85" s="109">
        <f>Seniori!HI14</f>
        <v>0</v>
      </c>
      <c r="HJ85" s="109">
        <f>Seniori!HJ14</f>
        <v>0</v>
      </c>
      <c r="HK85" s="109">
        <f>Seniori!HK14</f>
        <v>0</v>
      </c>
      <c r="HL85" s="109">
        <f>Seniori!HL14</f>
        <v>0</v>
      </c>
      <c r="HM85" s="109">
        <f>Seniori!HM14</f>
        <v>0</v>
      </c>
      <c r="HN85" s="109">
        <f>Seniori!HN14</f>
        <v>0</v>
      </c>
      <c r="HO85" s="109">
        <f>Seniori!HO14</f>
        <v>0</v>
      </c>
      <c r="HP85" s="109">
        <f>Seniori!HP14</f>
        <v>0</v>
      </c>
      <c r="HQ85" s="109">
        <f>Seniori!HQ14</f>
        <v>0</v>
      </c>
      <c r="HR85" s="109">
        <f>Seniori!HR14</f>
        <v>0</v>
      </c>
      <c r="HS85" s="109">
        <f>Seniori!HS14</f>
        <v>0</v>
      </c>
      <c r="HT85" s="109">
        <f>Seniori!HT14</f>
        <v>0</v>
      </c>
      <c r="HU85" s="109">
        <f>Seniori!HU14</f>
        <v>0</v>
      </c>
      <c r="HV85" s="109">
        <f>Seniori!HV14</f>
        <v>0</v>
      </c>
      <c r="HW85" s="109">
        <f>Seniori!HW14</f>
        <v>0</v>
      </c>
      <c r="HX85" s="109">
        <f>Seniori!HX14</f>
        <v>0</v>
      </c>
      <c r="HY85" s="109">
        <f>Seniori!HY14</f>
        <v>0</v>
      </c>
      <c r="HZ85" s="109">
        <f>Seniori!HZ14</f>
        <v>0</v>
      </c>
      <c r="IA85" s="109">
        <f>Seniori!IA14</f>
        <v>0</v>
      </c>
      <c r="IB85" s="109">
        <f>Seniori!IB14</f>
        <v>0</v>
      </c>
      <c r="IC85" s="109">
        <f>Seniori!IC14</f>
        <v>0</v>
      </c>
      <c r="ID85" s="109">
        <f>Seniori!ID14</f>
        <v>0</v>
      </c>
      <c r="IE85" s="109">
        <f>Seniori!IE14</f>
        <v>0</v>
      </c>
      <c r="IF85" s="109">
        <f>Seniori!IF14</f>
        <v>0</v>
      </c>
      <c r="IG85" s="109">
        <f>Seniori!IG14</f>
        <v>0</v>
      </c>
      <c r="IH85" s="109">
        <f>Seniori!IH14</f>
        <v>0</v>
      </c>
      <c r="II85" s="109">
        <f>Seniori!II14</f>
        <v>0</v>
      </c>
      <c r="IJ85" s="109">
        <f>Seniori!IJ14</f>
        <v>0</v>
      </c>
      <c r="IK85" s="109">
        <f>Seniori!IK14</f>
        <v>0</v>
      </c>
      <c r="IL85" s="109">
        <f>Seniori!IL14</f>
        <v>0</v>
      </c>
      <c r="IM85" s="109">
        <f>Seniori!IM14</f>
        <v>0</v>
      </c>
      <c r="IN85" s="109">
        <f>Seniori!IN14</f>
        <v>0</v>
      </c>
      <c r="IO85" s="109">
        <f>Seniori!IO14</f>
        <v>0</v>
      </c>
      <c r="IP85" s="109">
        <f>Seniori!IP14</f>
        <v>0</v>
      </c>
      <c r="IQ85" s="109">
        <f>Seniori!IQ14</f>
        <v>0</v>
      </c>
      <c r="IR85" s="109">
        <f>Seniori!IR14</f>
        <v>3</v>
      </c>
      <c r="IS85" s="109">
        <f>Seniori!IS14</f>
        <v>0</v>
      </c>
      <c r="IT85" s="109">
        <f>Seniori!IT14</f>
        <v>0</v>
      </c>
      <c r="IU85" s="109">
        <f>Seniori!IU14</f>
        <v>0</v>
      </c>
      <c r="IV85" s="109">
        <f>Seniori!IV14</f>
        <v>0</v>
      </c>
      <c r="IW85" s="109">
        <f>Seniori!IW14</f>
        <v>0</v>
      </c>
      <c r="IX85" s="109">
        <f>Seniori!IX14</f>
        <v>0</v>
      </c>
      <c r="IY85" s="109">
        <f>Seniori!IY14</f>
        <v>0</v>
      </c>
      <c r="IZ85" s="109">
        <f>Seniori!IZ14</f>
        <v>0</v>
      </c>
      <c r="JA85" s="109">
        <f>Seniori!JA14</f>
        <v>0</v>
      </c>
      <c r="JB85" s="109">
        <f>Seniori!JB14</f>
        <v>7</v>
      </c>
      <c r="JC85" s="109">
        <f>Seniori!JC14</f>
        <v>0</v>
      </c>
      <c r="JD85" s="109">
        <f>Seniori!JD14</f>
        <v>0</v>
      </c>
      <c r="JE85" s="109">
        <f>Seniori!JE14</f>
        <v>0</v>
      </c>
      <c r="JF85" s="109">
        <f>Seniori!JF14</f>
        <v>0</v>
      </c>
      <c r="JG85" s="109">
        <f>Seniori!JG14</f>
        <v>0</v>
      </c>
      <c r="JH85" s="109">
        <f>Seniori!JH14</f>
        <v>0</v>
      </c>
      <c r="JI85" s="109">
        <f>Seniori!JI14</f>
        <v>0</v>
      </c>
      <c r="JJ85" s="109">
        <f>Seniori!JJ14</f>
        <v>0</v>
      </c>
      <c r="JK85" s="109">
        <f>Seniori!JK14</f>
        <v>0</v>
      </c>
      <c r="JL85" s="109">
        <f>Seniori!JL14</f>
        <v>0</v>
      </c>
      <c r="JM85" s="109">
        <f>Seniori!JM14</f>
        <v>0</v>
      </c>
      <c r="JN85" s="109">
        <f>Seniori!JN14</f>
        <v>0</v>
      </c>
      <c r="JO85" s="109">
        <f>Seniori!JO14</f>
        <v>0</v>
      </c>
      <c r="JP85" s="109">
        <f>Seniori!JP14</f>
        <v>0</v>
      </c>
      <c r="JQ85" s="109">
        <f>Seniori!JQ14</f>
        <v>0</v>
      </c>
      <c r="JR85" s="109">
        <f>Seniori!JR14</f>
        <v>0</v>
      </c>
      <c r="JS85" s="109">
        <f>Seniori!JS14</f>
        <v>0</v>
      </c>
      <c r="JT85" s="109">
        <f>Seniori!JT14</f>
        <v>0</v>
      </c>
      <c r="JU85" s="109">
        <f>Seniori!JU14</f>
        <v>0</v>
      </c>
      <c r="JV85" s="109">
        <f>Seniori!JV14</f>
        <v>0</v>
      </c>
      <c r="JW85" s="109">
        <f>Seniori!JW14</f>
        <v>0</v>
      </c>
      <c r="JX85" s="109">
        <f>Seniori!JX14</f>
        <v>0</v>
      </c>
      <c r="JY85" s="109">
        <f>Seniori!JY14</f>
        <v>0</v>
      </c>
      <c r="JZ85" s="109">
        <f>Seniori!JZ14</f>
        <v>0</v>
      </c>
      <c r="KA85" s="109">
        <f>Seniori!KA14</f>
        <v>0</v>
      </c>
      <c r="KB85" s="109">
        <f>Seniori!KB14</f>
        <v>0</v>
      </c>
      <c r="KC85" s="109">
        <f>Seniori!KC14</f>
        <v>0</v>
      </c>
      <c r="KD85" s="109">
        <f>Seniori!KD14</f>
        <v>0</v>
      </c>
      <c r="KE85" s="109">
        <f>Seniori!KE14</f>
        <v>0</v>
      </c>
      <c r="KF85" s="109">
        <f>Seniori!KF14</f>
        <v>0</v>
      </c>
      <c r="KG85" s="109">
        <f>Seniori!KG14</f>
        <v>0</v>
      </c>
      <c r="KH85" s="109">
        <f>Seniori!KH14</f>
        <v>0</v>
      </c>
      <c r="KI85" s="109">
        <f>Seniori!KI14</f>
        <v>0</v>
      </c>
      <c r="KJ85" s="109">
        <f>Seniori!KJ14</f>
        <v>0</v>
      </c>
      <c r="KK85" s="109">
        <f>Seniori!KK14</f>
        <v>0</v>
      </c>
      <c r="KL85" s="109">
        <f>Seniori!KL14</f>
        <v>0</v>
      </c>
      <c r="KM85" s="109">
        <f>Seniori!KM14</f>
        <v>0</v>
      </c>
      <c r="KN85" s="109">
        <f>Seniori!KN14</f>
        <v>0</v>
      </c>
      <c r="KO85" s="109">
        <f>Seniori!KO14</f>
        <v>0</v>
      </c>
      <c r="KP85" s="109">
        <f>Seniori!KP14</f>
        <v>0</v>
      </c>
      <c r="KQ85" s="109">
        <f>Seniori!KQ14</f>
        <v>0</v>
      </c>
      <c r="KR85" s="109">
        <f>Seniori!KR14</f>
        <v>0</v>
      </c>
      <c r="KS85" s="109">
        <f>Seniori!KS14</f>
        <v>0</v>
      </c>
      <c r="KT85" s="109">
        <f>Seniori!KT14</f>
        <v>0</v>
      </c>
      <c r="KU85" s="109">
        <f>Seniori!KU14</f>
        <v>0</v>
      </c>
      <c r="KV85" s="109">
        <f>Seniori!KV14</f>
        <v>0</v>
      </c>
      <c r="KW85" s="109">
        <f>Seniori!KW14</f>
        <v>0</v>
      </c>
      <c r="KX85" s="109">
        <f>Seniori!KX14</f>
        <v>0</v>
      </c>
      <c r="KY85" s="109">
        <f>Seniori!KY14</f>
        <v>0</v>
      </c>
      <c r="KZ85" s="109">
        <f>Seniori!KZ14</f>
        <v>0</v>
      </c>
      <c r="LA85" s="109">
        <f>Seniori!LA14</f>
        <v>0</v>
      </c>
      <c r="LB85" s="109">
        <f>Seniori!LB14</f>
        <v>0</v>
      </c>
      <c r="LC85" s="109">
        <f>Seniori!LC14</f>
        <v>0</v>
      </c>
      <c r="LD85" s="109">
        <f>Seniori!LD14</f>
        <v>0</v>
      </c>
      <c r="LE85" s="109">
        <f>Seniori!LE14</f>
        <v>0</v>
      </c>
      <c r="LF85" s="109">
        <f>Seniori!LF14</f>
        <v>0</v>
      </c>
      <c r="LG85" s="109">
        <f>Seniori!LG14</f>
        <v>0</v>
      </c>
      <c r="LH85" s="109">
        <f>Seniori!LH14</f>
        <v>0</v>
      </c>
      <c r="LI85" s="109">
        <f>Seniori!LI14</f>
        <v>0</v>
      </c>
      <c r="LJ85" s="109">
        <f>Seniori!LJ14</f>
        <v>0</v>
      </c>
      <c r="LK85" s="109">
        <f>Seniori!LK14</f>
        <v>0</v>
      </c>
      <c r="LL85" s="109">
        <f>Seniori!LL14</f>
        <v>0</v>
      </c>
      <c r="LM85" s="109">
        <f>Seniori!LM14</f>
        <v>0</v>
      </c>
      <c r="LN85" s="109">
        <f>Seniori!LN14</f>
        <v>0</v>
      </c>
      <c r="LO85" s="109">
        <f>Seniori!LO14</f>
        <v>0</v>
      </c>
      <c r="LP85" s="109">
        <f>Seniori!LP14</f>
        <v>0</v>
      </c>
      <c r="LQ85" s="109">
        <f>Seniori!LQ14</f>
        <v>0</v>
      </c>
      <c r="LR85" s="109">
        <f>Seniori!LR14</f>
        <v>0</v>
      </c>
      <c r="LS85" s="109">
        <f>Seniori!LS14</f>
        <v>0</v>
      </c>
      <c r="LT85" s="109">
        <f>Seniori!LT14</f>
        <v>0</v>
      </c>
      <c r="LU85" s="109">
        <f>Seniori!LU14</f>
        <v>0</v>
      </c>
      <c r="LV85" s="109">
        <f>Seniori!LV14</f>
        <v>0</v>
      </c>
      <c r="LW85" s="109">
        <f>Seniori!LW14</f>
        <v>0</v>
      </c>
      <c r="LX85" s="109">
        <f>Seniori!LX14</f>
        <v>0</v>
      </c>
      <c r="LY85" s="109">
        <f>Seniori!LY14</f>
        <v>0</v>
      </c>
      <c r="LZ85" s="109">
        <f>Seniori!LZ14</f>
        <v>0</v>
      </c>
      <c r="MA85" s="109">
        <f>Seniori!MA14</f>
        <v>0</v>
      </c>
      <c r="MB85" s="109">
        <f>Seniori!MB14</f>
        <v>0</v>
      </c>
      <c r="MC85" s="109">
        <f>Seniori!MC14</f>
        <v>0</v>
      </c>
      <c r="MD85" s="109">
        <f>Seniori!MD14</f>
        <v>0</v>
      </c>
      <c r="ME85" s="109">
        <f>Seniori!ME14</f>
        <v>0</v>
      </c>
      <c r="MF85" s="109">
        <f>Seniori!MF14</f>
        <v>0</v>
      </c>
      <c r="MG85" s="109">
        <f>Seniori!MG14</f>
        <v>0</v>
      </c>
      <c r="MH85" s="109">
        <f>Seniori!MH14</f>
        <v>0</v>
      </c>
      <c r="MI85" s="109">
        <f>Seniori!MI14</f>
        <v>0</v>
      </c>
      <c r="MJ85" s="109">
        <f>Seniori!MJ14</f>
        <v>0</v>
      </c>
      <c r="MK85" s="109">
        <f>Seniori!MK14</f>
        <v>0</v>
      </c>
      <c r="ML85" s="109">
        <f>Seniori!ML14</f>
        <v>0</v>
      </c>
      <c r="MM85" s="109">
        <f>Seniori!MM14</f>
        <v>0</v>
      </c>
      <c r="MN85" s="109">
        <f>Seniori!MN14</f>
        <v>0</v>
      </c>
      <c r="MO85" s="109">
        <f>Seniori!MO14</f>
        <v>0</v>
      </c>
      <c r="MP85" s="109">
        <f>Seniori!MP14</f>
        <v>0</v>
      </c>
      <c r="MQ85" s="109">
        <f>Seniori!MQ14</f>
        <v>0</v>
      </c>
      <c r="MR85" s="109">
        <f>Seniori!MR14</f>
        <v>0</v>
      </c>
      <c r="MS85" s="109">
        <f>Seniori!MS14</f>
        <v>0</v>
      </c>
      <c r="MT85" s="109">
        <f>Seniori!MT14</f>
        <v>0</v>
      </c>
      <c r="MU85" s="109">
        <f>Seniori!MU14</f>
        <v>0</v>
      </c>
      <c r="MV85" s="109">
        <f>Seniori!MV14</f>
        <v>0</v>
      </c>
      <c r="MW85" s="109">
        <f>Seniori!MW14</f>
        <v>0</v>
      </c>
      <c r="MX85" s="109">
        <f>Seniori!MX14</f>
        <v>0</v>
      </c>
      <c r="MY85" s="109">
        <f>Seniori!MY14</f>
        <v>0</v>
      </c>
      <c r="MZ85" s="109">
        <f>Seniori!MZ14</f>
        <v>0</v>
      </c>
      <c r="NA85" s="109">
        <f>Seniori!NA14</f>
        <v>0</v>
      </c>
      <c r="NB85" s="109">
        <f>Seniori!NB14</f>
        <v>0</v>
      </c>
      <c r="NC85" s="109">
        <f>Seniori!NC14</f>
        <v>0</v>
      </c>
      <c r="ND85" s="109">
        <f>Seniori!ND14</f>
        <v>0</v>
      </c>
      <c r="NE85" s="109">
        <f>Seniori!NE14</f>
        <v>0</v>
      </c>
      <c r="NF85" s="109">
        <f>Seniori!NF14</f>
        <v>0</v>
      </c>
      <c r="NG85" s="109">
        <f>Seniori!NG14</f>
        <v>0</v>
      </c>
      <c r="NH85" s="109">
        <f>Seniori!NH14</f>
        <v>0</v>
      </c>
      <c r="NI85" s="109">
        <f>Seniori!NI14</f>
        <v>0</v>
      </c>
      <c r="NJ85" s="109">
        <f>Seniori!NJ14</f>
        <v>0</v>
      </c>
      <c r="NK85" s="109">
        <f>Seniori!NK14</f>
        <v>0</v>
      </c>
      <c r="NL85" s="109">
        <f>Seniori!NL14</f>
        <v>0</v>
      </c>
      <c r="NM85" s="109">
        <f>Seniori!NM14</f>
        <v>0</v>
      </c>
      <c r="NN85" s="109">
        <f>Seniori!NN14</f>
        <v>0</v>
      </c>
      <c r="NO85" s="109">
        <f>Seniori!NO14</f>
        <v>0</v>
      </c>
      <c r="NP85" s="109">
        <f>Seniori!NP14</f>
        <v>0</v>
      </c>
      <c r="NQ85" s="109">
        <f>Seniori!NQ14</f>
        <v>0</v>
      </c>
      <c r="NR85" s="109">
        <f>Seniori!NR14</f>
        <v>0</v>
      </c>
      <c r="NS85" s="109">
        <f>Seniori!NS14</f>
        <v>0</v>
      </c>
      <c r="NT85" s="109">
        <f>Seniori!NT14</f>
        <v>0</v>
      </c>
      <c r="NU85" s="109">
        <f>Seniori!NU14</f>
        <v>0</v>
      </c>
      <c r="NV85" s="109">
        <f>Seniori!NV14</f>
        <v>0</v>
      </c>
      <c r="NW85" s="109">
        <f>Seniori!NW14</f>
        <v>0</v>
      </c>
      <c r="NX85" s="109">
        <f>Seniori!NX14</f>
        <v>0</v>
      </c>
      <c r="NY85" s="109">
        <f>Seniori!NY14</f>
        <v>0</v>
      </c>
      <c r="NZ85" s="109">
        <f>Seniori!NZ14</f>
        <v>0</v>
      </c>
      <c r="OA85" s="109">
        <f>Seniori!OA14</f>
        <v>0</v>
      </c>
      <c r="OB85" s="109">
        <f>Seniori!OB14</f>
        <v>0</v>
      </c>
      <c r="OC85" s="109">
        <f>Seniori!OC14</f>
        <v>0</v>
      </c>
      <c r="OD85" s="109">
        <f>Seniori!OD14</f>
        <v>0</v>
      </c>
      <c r="OE85" s="109">
        <f>Seniori!OE14</f>
        <v>0</v>
      </c>
      <c r="OF85" s="109">
        <f>Seniori!OF14</f>
        <v>0</v>
      </c>
      <c r="OG85" s="109">
        <f>Seniori!OG14</f>
        <v>0</v>
      </c>
      <c r="OH85" s="109">
        <f>Seniori!OH14</f>
        <v>0</v>
      </c>
      <c r="OI85" s="109">
        <f>Seniori!OI14</f>
        <v>0</v>
      </c>
      <c r="OJ85" s="109">
        <f>Seniori!OJ14</f>
        <v>0</v>
      </c>
      <c r="OK85" s="109">
        <f>Seniori!OK14</f>
        <v>0</v>
      </c>
      <c r="OL85" s="109">
        <f>Seniori!OL14</f>
        <v>0</v>
      </c>
      <c r="OM85" s="109">
        <f>Seniori!OM14</f>
        <v>0</v>
      </c>
      <c r="ON85" s="109">
        <f>Seniori!ON14</f>
        <v>0</v>
      </c>
      <c r="OO85" s="109">
        <f>Seniori!OO14</f>
        <v>0</v>
      </c>
      <c r="OP85" s="109">
        <f>Seniori!OP14</f>
        <v>0</v>
      </c>
      <c r="OQ85" s="109">
        <f>Seniori!OQ14</f>
        <v>0</v>
      </c>
      <c r="OR85" s="109">
        <f>Seniori!OR14</f>
        <v>0</v>
      </c>
      <c r="OS85" s="109">
        <f>Seniori!OS14</f>
        <v>0</v>
      </c>
      <c r="OT85" s="109">
        <f>Seniori!OT14</f>
        <v>0</v>
      </c>
      <c r="OU85" s="109">
        <f>Seniori!OU14</f>
        <v>0</v>
      </c>
      <c r="OV85" s="109">
        <f>Seniori!OV14</f>
        <v>0</v>
      </c>
      <c r="OW85" s="109">
        <f>Seniori!OW14</f>
        <v>0</v>
      </c>
      <c r="OX85" s="109">
        <f>Seniori!OX14</f>
        <v>0</v>
      </c>
      <c r="OY85" s="109">
        <f>Seniori!OY14</f>
        <v>0</v>
      </c>
      <c r="OZ85" s="109">
        <f>Seniori!OZ14</f>
        <v>0</v>
      </c>
      <c r="PA85" s="109">
        <f>Seniori!PA14</f>
        <v>0</v>
      </c>
      <c r="PB85" s="109">
        <f>Seniori!PB14</f>
        <v>0</v>
      </c>
      <c r="PC85" s="109">
        <f>Seniori!PC14</f>
        <v>0</v>
      </c>
      <c r="PD85" s="109">
        <f>Seniori!PD14</f>
        <v>0</v>
      </c>
      <c r="PE85" s="109">
        <f>Seniori!PE14</f>
        <v>0</v>
      </c>
      <c r="PF85" s="109">
        <f>Seniori!PF14</f>
        <v>0</v>
      </c>
      <c r="PG85" s="109">
        <f>Seniori!PG14</f>
        <v>0</v>
      </c>
      <c r="PH85" s="109">
        <f>Seniori!PH14</f>
        <v>0</v>
      </c>
      <c r="PI85" s="109">
        <f>Seniori!PI14</f>
        <v>0</v>
      </c>
      <c r="PJ85" s="109">
        <f>Seniori!PJ14</f>
        <v>0</v>
      </c>
      <c r="PK85" s="109">
        <f>Seniori!PK14</f>
        <v>0</v>
      </c>
      <c r="PL85" s="109">
        <f>Seniori!PL14</f>
        <v>0</v>
      </c>
      <c r="PM85" s="109">
        <f>Seniori!PM14</f>
        <v>0</v>
      </c>
      <c r="PN85" s="109">
        <f>Seniori!PN14</f>
        <v>0</v>
      </c>
      <c r="PO85" s="109">
        <f>Seniori!PO14</f>
        <v>0</v>
      </c>
      <c r="PP85" s="109">
        <f>Seniori!PP14</f>
        <v>0</v>
      </c>
      <c r="PQ85" s="109">
        <f>Seniori!PQ14</f>
        <v>0</v>
      </c>
      <c r="PR85" s="109">
        <f>Seniori!PR14</f>
        <v>0</v>
      </c>
      <c r="PS85" s="109">
        <f>Seniori!PS14</f>
        <v>0</v>
      </c>
      <c r="PT85" s="109">
        <f>Seniori!PT14</f>
        <v>0</v>
      </c>
      <c r="PU85" s="109">
        <f>Seniori!PU14</f>
        <v>0</v>
      </c>
      <c r="PV85" s="109">
        <f>Seniori!PV14</f>
        <v>0</v>
      </c>
      <c r="PW85" s="109">
        <f>Seniori!PW14</f>
        <v>0</v>
      </c>
      <c r="PX85" s="109">
        <f>Seniori!PX14</f>
        <v>0</v>
      </c>
      <c r="PY85" s="109">
        <f>Seniori!PY14</f>
        <v>0</v>
      </c>
      <c r="PZ85" s="109">
        <f>Seniori!PZ14</f>
        <v>0</v>
      </c>
      <c r="QA85" s="109">
        <f>Seniori!QA14</f>
        <v>0</v>
      </c>
      <c r="QB85" s="109">
        <f>Seniori!QB14</f>
        <v>0</v>
      </c>
      <c r="QC85" s="109">
        <f>Seniori!QC14</f>
        <v>0</v>
      </c>
      <c r="QD85" s="109">
        <f>Seniori!QD14</f>
        <v>0</v>
      </c>
      <c r="QE85" s="109">
        <f>Seniori!QE14</f>
        <v>0</v>
      </c>
      <c r="QF85" s="109">
        <f>Seniori!QF14</f>
        <v>0</v>
      </c>
      <c r="QG85" s="109">
        <f>Seniori!QG14</f>
        <v>0</v>
      </c>
      <c r="QH85" s="109">
        <f>Seniori!QH14</f>
        <v>0</v>
      </c>
      <c r="QI85" s="109">
        <f>Seniori!QI14</f>
        <v>0</v>
      </c>
      <c r="QJ85" s="109">
        <f>Seniori!QJ14</f>
        <v>0</v>
      </c>
      <c r="QK85" s="109">
        <f>Seniori!QK14</f>
        <v>0</v>
      </c>
      <c r="QL85" s="109">
        <f>Seniori!QL14</f>
        <v>0</v>
      </c>
      <c r="QM85" s="109">
        <f>Seniori!QM14</f>
        <v>0</v>
      </c>
      <c r="QN85" s="109">
        <f>Seniori!QN14</f>
        <v>0</v>
      </c>
      <c r="QO85" s="109">
        <f>Seniori!QO14</f>
        <v>0</v>
      </c>
      <c r="QP85" s="109">
        <f>Seniori!QP14</f>
        <v>0</v>
      </c>
      <c r="QQ85" s="109">
        <f>Seniori!QQ14</f>
        <v>0</v>
      </c>
      <c r="QR85" s="109">
        <f>Seniori!QR14</f>
        <v>0</v>
      </c>
      <c r="QS85" s="109">
        <f>Seniori!QS14</f>
        <v>0</v>
      </c>
      <c r="QT85" s="109">
        <f>Seniori!QT14</f>
        <v>0</v>
      </c>
      <c r="QU85" s="109">
        <f>Seniori!QU14</f>
        <v>0</v>
      </c>
      <c r="QV85" s="109">
        <f>Seniori!QV14</f>
        <v>0</v>
      </c>
      <c r="QW85" s="109">
        <f>Seniori!QW14</f>
        <v>0</v>
      </c>
      <c r="QX85" s="109">
        <f>Seniori!QX14</f>
        <v>0</v>
      </c>
      <c r="QY85" s="109">
        <f>Seniori!QY14</f>
        <v>0</v>
      </c>
      <c r="QZ85" s="109">
        <f>Seniori!QZ14</f>
        <v>0</v>
      </c>
      <c r="RA85" s="109">
        <f>Seniori!RA14</f>
        <v>0</v>
      </c>
      <c r="RB85" s="109">
        <f>Seniori!RB14</f>
        <v>0</v>
      </c>
      <c r="RC85" s="109">
        <f>Seniori!RC14</f>
        <v>0</v>
      </c>
      <c r="RD85" s="109">
        <f>Seniori!RD14</f>
        <v>0</v>
      </c>
      <c r="RE85" s="109">
        <f>Seniori!RE14</f>
        <v>0</v>
      </c>
      <c r="RF85" s="109">
        <f>Seniori!RF14</f>
        <v>0</v>
      </c>
      <c r="RG85" s="109">
        <f>Seniori!RG14</f>
        <v>0</v>
      </c>
      <c r="RH85" s="109">
        <f>Seniori!RH14</f>
        <v>0</v>
      </c>
      <c r="RI85" s="109">
        <f>Seniori!RI14</f>
        <v>0</v>
      </c>
      <c r="RJ85" s="109">
        <f>Seniori!RJ14</f>
        <v>0</v>
      </c>
      <c r="RK85" s="109">
        <f>Seniori!RK14</f>
        <v>0</v>
      </c>
      <c r="RL85" s="109">
        <f>Seniori!RL14</f>
        <v>0</v>
      </c>
      <c r="RM85" s="109">
        <f>Seniori!RM14</f>
        <v>0</v>
      </c>
      <c r="RN85" s="109">
        <f>Seniori!RN14</f>
        <v>0</v>
      </c>
      <c r="RO85" s="109">
        <f>Seniori!RO14</f>
        <v>0</v>
      </c>
      <c r="RP85" s="109">
        <f>Seniori!RP14</f>
        <v>0</v>
      </c>
      <c r="RQ85" s="109">
        <f>Seniori!RQ14</f>
        <v>0</v>
      </c>
      <c r="RR85" s="109">
        <f>Seniori!RR14</f>
        <v>0</v>
      </c>
      <c r="RS85" s="109">
        <f>Seniori!RS14</f>
        <v>0</v>
      </c>
      <c r="RT85" s="109">
        <f>Seniori!RT14</f>
        <v>0</v>
      </c>
      <c r="RU85" s="109">
        <f>Seniori!RU14</f>
        <v>0</v>
      </c>
      <c r="RV85" s="109">
        <f>Seniori!RV14</f>
        <v>0</v>
      </c>
      <c r="RW85" s="109">
        <f>Seniori!RW14</f>
        <v>0</v>
      </c>
      <c r="RX85" s="109">
        <f>Seniori!RX14</f>
        <v>0</v>
      </c>
      <c r="RY85" s="109">
        <f>Seniori!RY14</f>
        <v>0</v>
      </c>
      <c r="RZ85" s="109">
        <f>Seniori!RZ14</f>
        <v>0</v>
      </c>
      <c r="SA85" s="109">
        <f>Seniori!SA14</f>
        <v>0</v>
      </c>
      <c r="SB85" s="109">
        <f>Seniori!SB14</f>
        <v>0</v>
      </c>
      <c r="SC85" s="109">
        <f>Seniori!SC14</f>
        <v>0</v>
      </c>
      <c r="SD85" s="109">
        <f>Seniori!SD14</f>
        <v>0</v>
      </c>
      <c r="SE85" s="109">
        <f>Seniori!SE14</f>
        <v>0</v>
      </c>
      <c r="SF85" s="109">
        <f>Seniori!SF14</f>
        <v>0</v>
      </c>
      <c r="SG85" s="109">
        <f>Seniori!SG14</f>
        <v>0</v>
      </c>
      <c r="SH85" s="109">
        <f>Seniori!SH14</f>
        <v>0</v>
      </c>
      <c r="SI85" s="109">
        <f>Seniori!SI14</f>
        <v>0</v>
      </c>
      <c r="SJ85" s="109">
        <f>Seniori!SJ14</f>
        <v>0</v>
      </c>
      <c r="SK85" s="109">
        <f>Seniori!SK14</f>
        <v>0</v>
      </c>
      <c r="SL85" s="109">
        <f>Seniori!SL14</f>
        <v>0</v>
      </c>
      <c r="SM85" s="109">
        <f>Seniori!SM14</f>
        <v>0</v>
      </c>
      <c r="SN85" s="109">
        <f>Seniori!SN14</f>
        <v>0</v>
      </c>
      <c r="SO85" s="109">
        <f>Seniori!SO14</f>
        <v>0</v>
      </c>
      <c r="SP85" s="109">
        <f>Seniori!SP14</f>
        <v>0</v>
      </c>
      <c r="SQ85" s="109">
        <f>Seniori!SQ14</f>
        <v>0</v>
      </c>
      <c r="SR85" s="109">
        <f>Seniori!SR14</f>
        <v>0</v>
      </c>
      <c r="SS85" s="109">
        <f>Seniori!SS14</f>
        <v>0</v>
      </c>
      <c r="ST85" s="109">
        <f>Seniori!ST14</f>
        <v>0</v>
      </c>
      <c r="SU85" s="109">
        <f>Seniori!SU14</f>
        <v>0</v>
      </c>
      <c r="SV85" s="109">
        <f>Seniori!SV14</f>
        <v>0</v>
      </c>
      <c r="SW85" s="109">
        <f>Seniori!SW14</f>
        <v>0</v>
      </c>
      <c r="SX85" s="109">
        <f>Seniori!SX14</f>
        <v>0</v>
      </c>
      <c r="SY85" s="109">
        <f>Seniori!SY14</f>
        <v>0</v>
      </c>
      <c r="SZ85" s="109">
        <f>Seniori!SZ14</f>
        <v>0</v>
      </c>
      <c r="TA85" s="109">
        <f>Seniori!TA14</f>
        <v>0</v>
      </c>
      <c r="TB85" s="109">
        <f>Seniori!TB14</f>
        <v>0</v>
      </c>
    </row>
    <row r="86" spans="1:522" s="1" customFormat="1" ht="18" customHeight="1" x14ac:dyDescent="0.2">
      <c r="A86" s="12"/>
      <c r="B86" s="11" t="s">
        <v>534</v>
      </c>
      <c r="C86" s="1">
        <v>12685</v>
      </c>
      <c r="D86" s="1">
        <v>2020</v>
      </c>
      <c r="E86" s="65" t="s">
        <v>246</v>
      </c>
      <c r="F86" s="1">
        <v>8828</v>
      </c>
      <c r="G86" s="9" t="s">
        <v>127</v>
      </c>
      <c r="H86" s="4" t="s">
        <v>23</v>
      </c>
      <c r="I86" s="1">
        <f t="shared" si="9"/>
        <v>10</v>
      </c>
      <c r="J86" s="12">
        <f>Tabuľka3[[#This Row],[Stĺpec9]]</f>
        <v>10</v>
      </c>
      <c r="K86" s="109">
        <f>Juniori!K36</f>
        <v>0</v>
      </c>
      <c r="L86" s="109">
        <f>Juniori!L36</f>
        <v>0</v>
      </c>
      <c r="M86" s="109">
        <f>Juniori!M36</f>
        <v>1</v>
      </c>
      <c r="N86" s="109">
        <f>Juniori!N36</f>
        <v>0</v>
      </c>
      <c r="O86" s="109">
        <f>Juniori!O36</f>
        <v>0</v>
      </c>
      <c r="P86" s="109">
        <f>Juniori!P36</f>
        <v>0</v>
      </c>
      <c r="Q86" s="109">
        <f>Juniori!Q36</f>
        <v>0</v>
      </c>
      <c r="R86" s="109">
        <f>Juniori!R36</f>
        <v>0</v>
      </c>
      <c r="S86" s="109">
        <f>Juniori!S36</f>
        <v>0</v>
      </c>
      <c r="T86" s="109">
        <f>Juniori!T36</f>
        <v>0</v>
      </c>
      <c r="U86" s="109">
        <f>Juniori!U36</f>
        <v>0</v>
      </c>
      <c r="V86" s="109">
        <f>Juniori!V36</f>
        <v>0</v>
      </c>
      <c r="W86" s="109">
        <f>Juniori!W36</f>
        <v>0</v>
      </c>
      <c r="X86" s="109">
        <f>Juniori!X36</f>
        <v>0</v>
      </c>
      <c r="Y86" s="109">
        <f>Juniori!Y36</f>
        <v>0</v>
      </c>
      <c r="Z86" s="109">
        <f>Juniori!Z36</f>
        <v>0</v>
      </c>
      <c r="AA86" s="109">
        <f>Juniori!AA36</f>
        <v>0</v>
      </c>
      <c r="AB86" s="109">
        <f>Juniori!AB36</f>
        <v>0</v>
      </c>
      <c r="AC86" s="109">
        <f>Juniori!AC36</f>
        <v>0</v>
      </c>
      <c r="AD86" s="109">
        <f>Juniori!AD36</f>
        <v>4</v>
      </c>
      <c r="AE86" s="109">
        <f>Juniori!AE36</f>
        <v>0</v>
      </c>
      <c r="AF86" s="109">
        <f>Juniori!AF36</f>
        <v>0</v>
      </c>
      <c r="AG86" s="109">
        <f>Juniori!AG36</f>
        <v>0</v>
      </c>
      <c r="AH86" s="109">
        <f>Juniori!AH36</f>
        <v>0</v>
      </c>
      <c r="AI86" s="109">
        <f>Juniori!AI36</f>
        <v>0</v>
      </c>
      <c r="AJ86" s="109">
        <f>Juniori!AJ36</f>
        <v>0</v>
      </c>
      <c r="AK86" s="109">
        <f>Juniori!AK36</f>
        <v>0</v>
      </c>
      <c r="AL86" s="109">
        <f>Juniori!AL36</f>
        <v>0</v>
      </c>
      <c r="AM86" s="109">
        <f>Juniori!AM36</f>
        <v>0</v>
      </c>
      <c r="AN86" s="109">
        <f>Juniori!AN36</f>
        <v>0</v>
      </c>
      <c r="AO86" s="109">
        <f>Juniori!AO36</f>
        <v>0</v>
      </c>
      <c r="AP86" s="109">
        <f>Juniori!AP36</f>
        <v>0</v>
      </c>
      <c r="AQ86" s="109">
        <f>Juniori!AQ36</f>
        <v>0</v>
      </c>
      <c r="AR86" s="109">
        <f>Juniori!AR36</f>
        <v>0</v>
      </c>
      <c r="AS86" s="109">
        <f>Juniori!AS36</f>
        <v>0</v>
      </c>
      <c r="AT86" s="109">
        <f>Juniori!AT36</f>
        <v>0</v>
      </c>
      <c r="AU86" s="109">
        <f>Juniori!AU36</f>
        <v>0</v>
      </c>
      <c r="AV86" s="109">
        <f>Juniori!AV36</f>
        <v>0</v>
      </c>
      <c r="AW86" s="109">
        <f>Juniori!AW36</f>
        <v>0</v>
      </c>
      <c r="AX86" s="109">
        <f>Juniori!AX36</f>
        <v>0</v>
      </c>
      <c r="AY86" s="109">
        <f>Juniori!AY36</f>
        <v>0</v>
      </c>
      <c r="AZ86" s="109">
        <f>Juniori!AZ36</f>
        <v>0</v>
      </c>
      <c r="BA86" s="109">
        <f>Juniori!BA36</f>
        <v>0</v>
      </c>
      <c r="BB86" s="109">
        <f>Juniori!BB36</f>
        <v>0</v>
      </c>
      <c r="BC86" s="109">
        <f>Juniori!BC36</f>
        <v>0</v>
      </c>
      <c r="BD86" s="109">
        <f>Juniori!BD36</f>
        <v>0</v>
      </c>
      <c r="BE86" s="109">
        <f>Juniori!BE36</f>
        <v>0</v>
      </c>
      <c r="BF86" s="109">
        <f>Juniori!BF36</f>
        <v>0</v>
      </c>
      <c r="BG86" s="109">
        <f>Juniori!BG36</f>
        <v>0</v>
      </c>
      <c r="BH86" s="109">
        <f>Juniori!BH36</f>
        <v>0</v>
      </c>
      <c r="BI86" s="109">
        <f>Juniori!BI36</f>
        <v>0</v>
      </c>
      <c r="BJ86" s="109">
        <f>Juniori!BJ36</f>
        <v>0</v>
      </c>
      <c r="BK86" s="109">
        <f>Juniori!BK36</f>
        <v>0</v>
      </c>
      <c r="BL86" s="109">
        <f>Juniori!BL36</f>
        <v>0</v>
      </c>
      <c r="BM86" s="109">
        <f>Juniori!BM36</f>
        <v>0</v>
      </c>
      <c r="BN86" s="109">
        <f>Juniori!BN36</f>
        <v>0</v>
      </c>
      <c r="BO86" s="109">
        <f>Juniori!BO36</f>
        <v>0</v>
      </c>
      <c r="BP86" s="109">
        <f>Juniori!BP36</f>
        <v>0</v>
      </c>
      <c r="BQ86" s="109">
        <f>Juniori!BQ36</f>
        <v>0</v>
      </c>
      <c r="BR86" s="109">
        <f>Juniori!BR36</f>
        <v>0</v>
      </c>
      <c r="BS86" s="109">
        <f>Juniori!BS36</f>
        <v>0</v>
      </c>
      <c r="BT86" s="109">
        <f>Juniori!BT36</f>
        <v>0</v>
      </c>
      <c r="BU86" s="109">
        <f>Juniori!BU36</f>
        <v>0</v>
      </c>
      <c r="BV86" s="109">
        <f>Juniori!BV36</f>
        <v>0</v>
      </c>
      <c r="BW86" s="109">
        <f>Juniori!BW36</f>
        <v>0</v>
      </c>
      <c r="BX86" s="109">
        <f>Juniori!BX36</f>
        <v>0</v>
      </c>
      <c r="BY86" s="109">
        <f>Juniori!BY36</f>
        <v>0</v>
      </c>
      <c r="BZ86" s="109">
        <f>Juniori!BZ36</f>
        <v>0</v>
      </c>
      <c r="CA86" s="109">
        <f>Juniori!CA36</f>
        <v>0</v>
      </c>
      <c r="CB86" s="109">
        <f>Juniori!CB36</f>
        <v>0</v>
      </c>
      <c r="CC86" s="109">
        <f>Juniori!CC36</f>
        <v>0</v>
      </c>
      <c r="CD86" s="109">
        <f>Juniori!CD36</f>
        <v>0</v>
      </c>
      <c r="CE86" s="109">
        <f>Juniori!CE36</f>
        <v>0</v>
      </c>
      <c r="CF86" s="109">
        <f>Juniori!CF36</f>
        <v>0</v>
      </c>
      <c r="CG86" s="109">
        <f>Juniori!CG36</f>
        <v>0</v>
      </c>
      <c r="CH86" s="109">
        <f>Juniori!CH36</f>
        <v>0</v>
      </c>
      <c r="CI86" s="109">
        <f>Juniori!CI36</f>
        <v>0</v>
      </c>
      <c r="CJ86" s="109">
        <f>Juniori!CJ36</f>
        <v>0</v>
      </c>
      <c r="CK86" s="109">
        <f>Juniori!CK36</f>
        <v>0</v>
      </c>
      <c r="CL86" s="109">
        <f>Juniori!CL36</f>
        <v>0</v>
      </c>
      <c r="CM86" s="109">
        <f>Juniori!CM36</f>
        <v>0</v>
      </c>
      <c r="CN86" s="109">
        <f>Juniori!CN36</f>
        <v>0</v>
      </c>
      <c r="CO86" s="109">
        <f>Juniori!CO36</f>
        <v>0</v>
      </c>
      <c r="CP86" s="109">
        <f>Juniori!CP36</f>
        <v>0</v>
      </c>
      <c r="CQ86" s="109">
        <f>Juniori!CQ36</f>
        <v>0</v>
      </c>
      <c r="CR86" s="109">
        <f>Juniori!CR36</f>
        <v>0</v>
      </c>
      <c r="CS86" s="109">
        <f>Juniori!CS36</f>
        <v>0</v>
      </c>
      <c r="CT86" s="109">
        <f>Juniori!CT36</f>
        <v>0</v>
      </c>
      <c r="CU86" s="109">
        <f>Juniori!CU36</f>
        <v>0</v>
      </c>
      <c r="CV86" s="109">
        <f>Juniori!CV36</f>
        <v>0</v>
      </c>
      <c r="CW86" s="109">
        <f>Juniori!CW36</f>
        <v>0</v>
      </c>
      <c r="CX86" s="109">
        <f>Juniori!CX36</f>
        <v>0</v>
      </c>
      <c r="CY86" s="109">
        <f>Juniori!CY36</f>
        <v>0</v>
      </c>
      <c r="CZ86" s="109">
        <f>Juniori!CZ36</f>
        <v>0</v>
      </c>
      <c r="DA86" s="109">
        <f>Juniori!DA36</f>
        <v>0</v>
      </c>
      <c r="DB86" s="109">
        <f>Juniori!DB36</f>
        <v>0</v>
      </c>
      <c r="DC86" s="109">
        <f>Juniori!DC36</f>
        <v>0</v>
      </c>
      <c r="DD86" s="109">
        <f>Juniori!DD36</f>
        <v>0</v>
      </c>
      <c r="DE86" s="109">
        <f>Juniori!DE36</f>
        <v>0</v>
      </c>
      <c r="DF86" s="109">
        <f>Juniori!DF36</f>
        <v>0</v>
      </c>
      <c r="DG86" s="109">
        <f>Juniori!DG36</f>
        <v>0</v>
      </c>
      <c r="DH86" s="109">
        <f>Juniori!DH36</f>
        <v>0</v>
      </c>
      <c r="DI86" s="109">
        <f>Juniori!DI36</f>
        <v>0</v>
      </c>
      <c r="DJ86" s="109">
        <f>Juniori!DJ36</f>
        <v>0</v>
      </c>
      <c r="DK86" s="109">
        <f>Juniori!DK36</f>
        <v>0</v>
      </c>
      <c r="DL86" s="109">
        <f>Juniori!DL36</f>
        <v>0</v>
      </c>
      <c r="DM86" s="109">
        <f>Juniori!DM36</f>
        <v>0</v>
      </c>
      <c r="DN86" s="109">
        <f>Juniori!DN36</f>
        <v>0</v>
      </c>
      <c r="DO86" s="109">
        <f>Juniori!DO36</f>
        <v>0</v>
      </c>
      <c r="DP86" s="109">
        <f>Juniori!DP36</f>
        <v>0</v>
      </c>
      <c r="DQ86" s="109">
        <f>Juniori!DQ36</f>
        <v>0</v>
      </c>
      <c r="DR86" s="109">
        <f>Juniori!DR36</f>
        <v>0</v>
      </c>
      <c r="DS86" s="109">
        <f>Juniori!DS36</f>
        <v>0</v>
      </c>
      <c r="DT86" s="109">
        <f>Juniori!DT36</f>
        <v>0</v>
      </c>
      <c r="DU86" s="109">
        <f>Juniori!DU36</f>
        <v>0</v>
      </c>
      <c r="DV86" s="109">
        <f>Juniori!DV36</f>
        <v>0</v>
      </c>
      <c r="DW86" s="109">
        <f>Juniori!DW36</f>
        <v>0</v>
      </c>
      <c r="DX86" s="109">
        <f>Juniori!DX36</f>
        <v>0</v>
      </c>
      <c r="DY86" s="109">
        <f>Juniori!DY36</f>
        <v>0</v>
      </c>
      <c r="DZ86" s="109">
        <f>Juniori!DZ36</f>
        <v>0</v>
      </c>
      <c r="EA86" s="109">
        <f>Juniori!EA36</f>
        <v>0</v>
      </c>
      <c r="EB86" s="109">
        <f>Juniori!EB36</f>
        <v>0</v>
      </c>
      <c r="EC86" s="109">
        <f>Juniori!EC36</f>
        <v>0</v>
      </c>
      <c r="ED86" s="109">
        <f>Juniori!ED36</f>
        <v>0</v>
      </c>
      <c r="EE86" s="109">
        <f>Juniori!EE36</f>
        <v>0</v>
      </c>
      <c r="EF86" s="109">
        <f>Juniori!EF36</f>
        <v>0</v>
      </c>
      <c r="EG86" s="109">
        <f>Juniori!EG36</f>
        <v>0</v>
      </c>
      <c r="EH86" s="109">
        <f>Juniori!EH36</f>
        <v>0</v>
      </c>
      <c r="EI86" s="109">
        <f>Juniori!EI36</f>
        <v>0</v>
      </c>
      <c r="EJ86" s="109">
        <f>Juniori!EJ36</f>
        <v>1</v>
      </c>
      <c r="EK86" s="109">
        <f>Juniori!EK36</f>
        <v>0</v>
      </c>
      <c r="EL86" s="109">
        <f>Juniori!EL36</f>
        <v>0</v>
      </c>
      <c r="EM86" s="109">
        <f>Juniori!EM36</f>
        <v>0</v>
      </c>
      <c r="EN86" s="109">
        <f>Juniori!EN36</f>
        <v>0</v>
      </c>
      <c r="EO86" s="109">
        <f>Juniori!EO36</f>
        <v>0</v>
      </c>
      <c r="EP86" s="109">
        <f>Juniori!EP36</f>
        <v>0</v>
      </c>
      <c r="EQ86" s="109">
        <f>Juniori!EQ36</f>
        <v>0</v>
      </c>
      <c r="ER86" s="109">
        <f>Juniori!ER36</f>
        <v>0</v>
      </c>
      <c r="ES86" s="109">
        <f>Juniori!ES36</f>
        <v>0</v>
      </c>
      <c r="ET86" s="109">
        <f>Juniori!ET36</f>
        <v>0</v>
      </c>
      <c r="EU86" s="109">
        <f>Juniori!EU36</f>
        <v>0</v>
      </c>
      <c r="EV86" s="109">
        <f>Juniori!EV36</f>
        <v>0</v>
      </c>
      <c r="EW86" s="109">
        <f>Juniori!EW36</f>
        <v>0</v>
      </c>
      <c r="EX86" s="109">
        <f>Juniori!EX36</f>
        <v>0</v>
      </c>
      <c r="EY86" s="109">
        <f>Juniori!EY36</f>
        <v>0</v>
      </c>
      <c r="EZ86" s="109">
        <f>Juniori!EZ36</f>
        <v>0</v>
      </c>
      <c r="FA86" s="109">
        <f>Juniori!FA36</f>
        <v>0</v>
      </c>
      <c r="FB86" s="109">
        <f>Juniori!FB36</f>
        <v>0</v>
      </c>
      <c r="FC86" s="109">
        <f>Juniori!FC36</f>
        <v>0</v>
      </c>
      <c r="FD86" s="109">
        <f>Juniori!FD36</f>
        <v>0</v>
      </c>
      <c r="FE86" s="109">
        <f>Juniori!FE36</f>
        <v>0</v>
      </c>
      <c r="FF86" s="109">
        <f>Juniori!FF36</f>
        <v>0</v>
      </c>
      <c r="FG86" s="109">
        <f>Juniori!FG36</f>
        <v>0</v>
      </c>
      <c r="FH86" s="109">
        <f>Juniori!FH36</f>
        <v>0</v>
      </c>
      <c r="FI86" s="109">
        <f>Juniori!FI36</f>
        <v>0</v>
      </c>
      <c r="FJ86" s="109">
        <f>Juniori!FJ36</f>
        <v>0</v>
      </c>
      <c r="FK86" s="109">
        <f>Juniori!FK36</f>
        <v>0</v>
      </c>
      <c r="FL86" s="109">
        <f>Juniori!FL36</f>
        <v>0</v>
      </c>
      <c r="FM86" s="109">
        <f>Juniori!FM36</f>
        <v>0</v>
      </c>
      <c r="FN86" s="109">
        <f>Juniori!FN36</f>
        <v>0</v>
      </c>
      <c r="FO86" s="109">
        <f>Juniori!FO36</f>
        <v>0</v>
      </c>
      <c r="FP86" s="109">
        <f>Juniori!FP36</f>
        <v>0</v>
      </c>
      <c r="FQ86" s="109">
        <f>Juniori!FQ36</f>
        <v>0</v>
      </c>
      <c r="FR86" s="109">
        <f>Juniori!FR36</f>
        <v>0</v>
      </c>
      <c r="FS86" s="109">
        <f>Juniori!FS36</f>
        <v>0</v>
      </c>
      <c r="FT86" s="109">
        <f>Juniori!FT36</f>
        <v>0</v>
      </c>
      <c r="FU86" s="109">
        <f>Juniori!FU36</f>
        <v>0</v>
      </c>
      <c r="FV86" s="109">
        <f>Juniori!FV36</f>
        <v>0</v>
      </c>
      <c r="FW86" s="109">
        <f>Juniori!FW36</f>
        <v>0</v>
      </c>
      <c r="FX86" s="109">
        <f>Juniori!FX36</f>
        <v>0</v>
      </c>
      <c r="FY86" s="109">
        <f>Juniori!FY36</f>
        <v>0</v>
      </c>
      <c r="FZ86" s="109">
        <f>Juniori!FZ36</f>
        <v>0</v>
      </c>
      <c r="GA86" s="109">
        <f>Juniori!GA36</f>
        <v>0</v>
      </c>
      <c r="GB86" s="109">
        <f>Juniori!GB36</f>
        <v>0</v>
      </c>
      <c r="GC86" s="109">
        <f>Juniori!GC36</f>
        <v>0</v>
      </c>
      <c r="GD86" s="109">
        <f>Juniori!GD36</f>
        <v>0</v>
      </c>
      <c r="GE86" s="109">
        <f>Juniori!GE36</f>
        <v>0</v>
      </c>
      <c r="GF86" s="109">
        <f>Juniori!GF36</f>
        <v>0</v>
      </c>
      <c r="GG86" s="109">
        <f>Juniori!GG36</f>
        <v>0</v>
      </c>
      <c r="GH86" s="109">
        <f>Juniori!GH36</f>
        <v>0</v>
      </c>
      <c r="GI86" s="109">
        <f>Juniori!GI36</f>
        <v>0</v>
      </c>
      <c r="GJ86" s="109">
        <f>Juniori!GJ36</f>
        <v>0</v>
      </c>
      <c r="GK86" s="109">
        <f>Juniori!GK36</f>
        <v>0</v>
      </c>
      <c r="GL86" s="109">
        <f>Juniori!GL36</f>
        <v>0</v>
      </c>
      <c r="GM86" s="109">
        <f>Juniori!GM36</f>
        <v>0</v>
      </c>
      <c r="GN86" s="109">
        <f>Juniori!GN36</f>
        <v>0</v>
      </c>
      <c r="GO86" s="109">
        <f>Juniori!GO36</f>
        <v>0</v>
      </c>
      <c r="GP86" s="109">
        <f>Juniori!GP36</f>
        <v>0</v>
      </c>
      <c r="GQ86" s="109">
        <f>Juniori!GQ36</f>
        <v>0</v>
      </c>
      <c r="GR86" s="109">
        <f>Juniori!GR36</f>
        <v>0</v>
      </c>
      <c r="GS86" s="109">
        <f>Juniori!GS36</f>
        <v>0</v>
      </c>
      <c r="GT86" s="109">
        <f>Juniori!GT36</f>
        <v>0</v>
      </c>
      <c r="GU86" s="109">
        <f>Juniori!GU36</f>
        <v>0</v>
      </c>
      <c r="GV86" s="109">
        <f>Juniori!GV36</f>
        <v>0</v>
      </c>
      <c r="GW86" s="109">
        <f>Juniori!GW36</f>
        <v>0</v>
      </c>
      <c r="GX86" s="109">
        <f>Juniori!GX36</f>
        <v>0</v>
      </c>
      <c r="GY86" s="109">
        <f>Juniori!GY36</f>
        <v>0</v>
      </c>
      <c r="GZ86" s="109">
        <f>Juniori!GZ36</f>
        <v>0</v>
      </c>
      <c r="HA86" s="109">
        <f>Juniori!HA36</f>
        <v>0</v>
      </c>
      <c r="HB86" s="109">
        <f>Juniori!HB36</f>
        <v>0</v>
      </c>
      <c r="HC86" s="109">
        <f>Juniori!HC36</f>
        <v>4</v>
      </c>
      <c r="HD86" s="109">
        <f>Juniori!HD36</f>
        <v>0</v>
      </c>
      <c r="HE86" s="109">
        <f>Juniori!HE36</f>
        <v>0</v>
      </c>
      <c r="HF86" s="109">
        <f>Juniori!HF36</f>
        <v>0</v>
      </c>
      <c r="HG86" s="109">
        <f>Juniori!HG36</f>
        <v>0</v>
      </c>
      <c r="HH86" s="109">
        <f>Juniori!HH36</f>
        <v>0</v>
      </c>
      <c r="HI86" s="109">
        <f>Juniori!HI36</f>
        <v>0</v>
      </c>
      <c r="HJ86" s="109">
        <f>Juniori!HJ36</f>
        <v>0</v>
      </c>
      <c r="HK86" s="109">
        <f>Juniori!HK36</f>
        <v>0</v>
      </c>
      <c r="HL86" s="109">
        <f>Juniori!HL36</f>
        <v>0</v>
      </c>
      <c r="HM86" s="109">
        <f>Juniori!HM36</f>
        <v>0</v>
      </c>
      <c r="HN86" s="109">
        <f>Juniori!HN36</f>
        <v>0</v>
      </c>
      <c r="HO86" s="109">
        <f>Juniori!HO36</f>
        <v>0</v>
      </c>
      <c r="HP86" s="109">
        <f>Juniori!HP36</f>
        <v>0</v>
      </c>
      <c r="HQ86" s="109">
        <f>Juniori!HQ36</f>
        <v>0</v>
      </c>
      <c r="HR86" s="109">
        <f>Juniori!HR36</f>
        <v>0</v>
      </c>
      <c r="HS86" s="109">
        <f>Juniori!HS36</f>
        <v>0</v>
      </c>
      <c r="HT86" s="109">
        <f>Juniori!HT36</f>
        <v>0</v>
      </c>
      <c r="HU86" s="109">
        <f>Juniori!HU36</f>
        <v>0</v>
      </c>
      <c r="HV86" s="109">
        <f>Juniori!HV36</f>
        <v>0</v>
      </c>
      <c r="HW86" s="109">
        <f>Juniori!HW36</f>
        <v>0</v>
      </c>
      <c r="HX86" s="109">
        <f>Juniori!HX36</f>
        <v>0</v>
      </c>
      <c r="HY86" s="109">
        <f>Juniori!HY36</f>
        <v>0</v>
      </c>
      <c r="HZ86" s="109">
        <f>Juniori!HZ36</f>
        <v>0</v>
      </c>
      <c r="IA86" s="109">
        <f>Juniori!IA36</f>
        <v>0</v>
      </c>
      <c r="IB86" s="109">
        <f>Juniori!IB36</f>
        <v>0</v>
      </c>
      <c r="IC86" s="109">
        <f>Juniori!IC36</f>
        <v>0</v>
      </c>
      <c r="ID86" s="109">
        <f>Juniori!ID36</f>
        <v>0</v>
      </c>
      <c r="IE86" s="109">
        <f>Juniori!IE36</f>
        <v>0</v>
      </c>
      <c r="IF86" s="109">
        <f>Juniori!IF36</f>
        <v>0</v>
      </c>
      <c r="IG86" s="109">
        <f>Juniori!IG36</f>
        <v>0</v>
      </c>
      <c r="IH86" s="109">
        <f>Juniori!IH36</f>
        <v>0</v>
      </c>
      <c r="II86" s="109">
        <f>Juniori!II36</f>
        <v>0</v>
      </c>
      <c r="IJ86" s="109">
        <f>Juniori!IJ36</f>
        <v>0</v>
      </c>
      <c r="IK86" s="109">
        <f>Juniori!IK36</f>
        <v>0</v>
      </c>
      <c r="IL86" s="109">
        <f>Juniori!IL36</f>
        <v>0</v>
      </c>
      <c r="IM86" s="109">
        <f>Juniori!IM36</f>
        <v>0</v>
      </c>
      <c r="IN86" s="109">
        <f>Juniori!IN36</f>
        <v>0</v>
      </c>
      <c r="IO86" s="109">
        <f>Juniori!IO36</f>
        <v>0</v>
      </c>
      <c r="IP86" s="109">
        <f>Juniori!IP36</f>
        <v>0</v>
      </c>
      <c r="IQ86" s="109">
        <f>Juniori!IQ36</f>
        <v>0</v>
      </c>
      <c r="IR86" s="109">
        <f>Juniori!IR36</f>
        <v>0</v>
      </c>
      <c r="IS86" s="109">
        <f>Juniori!IS36</f>
        <v>0</v>
      </c>
      <c r="IT86" s="109">
        <f>Juniori!IT36</f>
        <v>0</v>
      </c>
      <c r="IU86" s="109">
        <f>Juniori!IU36</f>
        <v>0</v>
      </c>
      <c r="IV86" s="109">
        <f>Juniori!IV36</f>
        <v>0</v>
      </c>
      <c r="IW86" s="109">
        <f>Juniori!IW36</f>
        <v>0</v>
      </c>
      <c r="IX86" s="109">
        <f>Juniori!IX36</f>
        <v>0</v>
      </c>
      <c r="IY86" s="109">
        <f>Juniori!IY36</f>
        <v>0</v>
      </c>
      <c r="IZ86" s="109">
        <f>Juniori!IZ36</f>
        <v>0</v>
      </c>
      <c r="JA86" s="109">
        <f>Juniori!JA36</f>
        <v>0</v>
      </c>
      <c r="JB86" s="109">
        <f>Juniori!JB36</f>
        <v>0</v>
      </c>
      <c r="JC86" s="109">
        <f>Juniori!JC36</f>
        <v>0</v>
      </c>
      <c r="JD86" s="109">
        <f>Juniori!JD36</f>
        <v>0</v>
      </c>
      <c r="JE86" s="109">
        <f>Juniori!JE36</f>
        <v>0</v>
      </c>
      <c r="JF86" s="109">
        <f>Juniori!JF36</f>
        <v>0</v>
      </c>
      <c r="JG86" s="109">
        <f>Juniori!JG36</f>
        <v>0</v>
      </c>
      <c r="JH86" s="109">
        <f>Juniori!JH36</f>
        <v>0</v>
      </c>
      <c r="JI86" s="109">
        <f>Juniori!JI36</f>
        <v>0</v>
      </c>
      <c r="JJ86" s="109">
        <f>Juniori!JJ36</f>
        <v>0</v>
      </c>
      <c r="JK86" s="109">
        <f>Juniori!JK36</f>
        <v>0</v>
      </c>
      <c r="JL86" s="109">
        <f>Juniori!JL36</f>
        <v>0</v>
      </c>
      <c r="JM86" s="109">
        <f>Juniori!JM36</f>
        <v>0</v>
      </c>
      <c r="JN86" s="109">
        <f>Juniori!JN36</f>
        <v>0</v>
      </c>
      <c r="JO86" s="109">
        <f>Juniori!JO36</f>
        <v>0</v>
      </c>
      <c r="JP86" s="109">
        <f>Juniori!JP36</f>
        <v>0</v>
      </c>
      <c r="JQ86" s="109">
        <f>Juniori!JQ36</f>
        <v>0</v>
      </c>
      <c r="JR86" s="109">
        <f>Juniori!JR36</f>
        <v>0</v>
      </c>
      <c r="JS86" s="109">
        <f>Juniori!JS36</f>
        <v>0</v>
      </c>
      <c r="JT86" s="109">
        <f>Juniori!JT36</f>
        <v>0</v>
      </c>
      <c r="JU86" s="109">
        <f>Juniori!JU36</f>
        <v>0</v>
      </c>
      <c r="JV86" s="109">
        <f>Juniori!JV36</f>
        <v>0</v>
      </c>
      <c r="JW86" s="109">
        <f>Juniori!JW36</f>
        <v>0</v>
      </c>
      <c r="JX86" s="109">
        <f>Juniori!JX36</f>
        <v>0</v>
      </c>
      <c r="JY86" s="109">
        <f>Juniori!JY36</f>
        <v>0</v>
      </c>
      <c r="JZ86" s="109">
        <f>Juniori!JZ36</f>
        <v>0</v>
      </c>
      <c r="KA86" s="109">
        <f>Juniori!KA36</f>
        <v>0</v>
      </c>
      <c r="KB86" s="109">
        <f>Juniori!KB36</f>
        <v>0</v>
      </c>
      <c r="KC86" s="109">
        <f>Juniori!KC36</f>
        <v>0</v>
      </c>
      <c r="KD86" s="109">
        <f>Juniori!KD36</f>
        <v>0</v>
      </c>
      <c r="KE86" s="109">
        <f>Juniori!KE36</f>
        <v>0</v>
      </c>
      <c r="KF86" s="109">
        <f>Juniori!KF36</f>
        <v>0</v>
      </c>
      <c r="KG86" s="109">
        <f>Juniori!KG36</f>
        <v>0</v>
      </c>
      <c r="KH86" s="109">
        <f>Juniori!KH36</f>
        <v>0</v>
      </c>
      <c r="KI86" s="109">
        <f>Juniori!KI36</f>
        <v>0</v>
      </c>
      <c r="KJ86" s="109">
        <f>Juniori!KJ36</f>
        <v>0</v>
      </c>
      <c r="KK86" s="109">
        <f>Juniori!KK36</f>
        <v>0</v>
      </c>
      <c r="KL86" s="109">
        <f>Juniori!KL36</f>
        <v>0</v>
      </c>
      <c r="KM86" s="109">
        <f>Juniori!KM36</f>
        <v>0</v>
      </c>
      <c r="KN86" s="109">
        <f>Juniori!KN36</f>
        <v>0</v>
      </c>
      <c r="KO86" s="109">
        <f>Juniori!KO36</f>
        <v>0</v>
      </c>
      <c r="KP86" s="109">
        <f>Juniori!KP36</f>
        <v>0</v>
      </c>
      <c r="KQ86" s="109">
        <f>Juniori!KQ36</f>
        <v>0</v>
      </c>
      <c r="KR86" s="109">
        <f>Juniori!KR36</f>
        <v>0</v>
      </c>
      <c r="KS86" s="109">
        <f>Juniori!KS36</f>
        <v>0</v>
      </c>
      <c r="KT86" s="109">
        <f>Juniori!KT36</f>
        <v>0</v>
      </c>
      <c r="KU86" s="109">
        <f>Juniori!KU36</f>
        <v>0</v>
      </c>
      <c r="KV86" s="109">
        <f>Juniori!KV36</f>
        <v>0</v>
      </c>
      <c r="KW86" s="109">
        <f>Juniori!KW36</f>
        <v>0</v>
      </c>
      <c r="KX86" s="109">
        <f>Juniori!KX36</f>
        <v>0</v>
      </c>
      <c r="KY86" s="109">
        <f>Juniori!KY36</f>
        <v>0</v>
      </c>
      <c r="KZ86" s="109">
        <f>Juniori!KZ36</f>
        <v>0</v>
      </c>
      <c r="LA86" s="109">
        <f>Juniori!LA36</f>
        <v>0</v>
      </c>
      <c r="LB86" s="109">
        <f>Juniori!LB36</f>
        <v>0</v>
      </c>
      <c r="LC86" s="109">
        <f>Juniori!LC36</f>
        <v>0</v>
      </c>
      <c r="LD86" s="109">
        <f>Juniori!LD36</f>
        <v>0</v>
      </c>
      <c r="LE86" s="109">
        <f>Juniori!LE36</f>
        <v>0</v>
      </c>
      <c r="LF86" s="109">
        <f>Juniori!LF36</f>
        <v>0</v>
      </c>
      <c r="LG86" s="109">
        <f>Juniori!LG36</f>
        <v>0</v>
      </c>
      <c r="LH86" s="109">
        <f>Juniori!LH36</f>
        <v>0</v>
      </c>
      <c r="LI86" s="109">
        <f>Juniori!LI36</f>
        <v>0</v>
      </c>
      <c r="LJ86" s="109">
        <f>Juniori!LJ36</f>
        <v>0</v>
      </c>
      <c r="LK86" s="109">
        <f>Juniori!LK36</f>
        <v>0</v>
      </c>
      <c r="LL86" s="109">
        <f>Juniori!LL36</f>
        <v>0</v>
      </c>
      <c r="LM86" s="109">
        <f>Juniori!LM36</f>
        <v>0</v>
      </c>
      <c r="LN86" s="109">
        <f>Juniori!LN36</f>
        <v>0</v>
      </c>
      <c r="LO86" s="109">
        <f>Juniori!LO36</f>
        <v>0</v>
      </c>
      <c r="LP86" s="109">
        <f>Juniori!LP36</f>
        <v>0</v>
      </c>
      <c r="LQ86" s="109">
        <f>Juniori!LQ36</f>
        <v>0</v>
      </c>
      <c r="LR86" s="109">
        <f>Juniori!LR36</f>
        <v>0</v>
      </c>
      <c r="LS86" s="109">
        <f>Juniori!LS36</f>
        <v>0</v>
      </c>
      <c r="LT86" s="109">
        <f>Juniori!LT36</f>
        <v>0</v>
      </c>
      <c r="LU86" s="109">
        <f>Juniori!LU36</f>
        <v>0</v>
      </c>
      <c r="LV86" s="109">
        <f>Juniori!LV36</f>
        <v>0</v>
      </c>
      <c r="LW86" s="109">
        <f>Juniori!LW36</f>
        <v>0</v>
      </c>
      <c r="LX86" s="109">
        <f>Juniori!LX36</f>
        <v>0</v>
      </c>
      <c r="LY86" s="109">
        <f>Juniori!LY36</f>
        <v>0</v>
      </c>
      <c r="LZ86" s="109">
        <f>Juniori!LZ36</f>
        <v>0</v>
      </c>
      <c r="MA86" s="109">
        <f>Juniori!MA36</f>
        <v>0</v>
      </c>
      <c r="MB86" s="109">
        <f>Juniori!MB36</f>
        <v>0</v>
      </c>
      <c r="MC86" s="109">
        <f>Juniori!MC36</f>
        <v>0</v>
      </c>
      <c r="MD86" s="109">
        <f>Juniori!MD36</f>
        <v>0</v>
      </c>
      <c r="ME86" s="109">
        <f>Juniori!ME36</f>
        <v>0</v>
      </c>
      <c r="MF86" s="109">
        <f>Juniori!MF36</f>
        <v>0</v>
      </c>
      <c r="MG86" s="109">
        <f>Juniori!MG36</f>
        <v>0</v>
      </c>
      <c r="MH86" s="109">
        <f>Juniori!MH36</f>
        <v>0</v>
      </c>
      <c r="MI86" s="109">
        <f>Juniori!MI36</f>
        <v>0</v>
      </c>
      <c r="MJ86" s="109">
        <f>Juniori!MJ36</f>
        <v>0</v>
      </c>
      <c r="MK86" s="109">
        <f>Juniori!MK36</f>
        <v>0</v>
      </c>
      <c r="ML86" s="109">
        <f>Juniori!ML36</f>
        <v>0</v>
      </c>
      <c r="MM86" s="109">
        <f>Juniori!MM36</f>
        <v>0</v>
      </c>
      <c r="MN86" s="109">
        <f>Juniori!MN36</f>
        <v>0</v>
      </c>
      <c r="MO86" s="109">
        <f>Juniori!MO36</f>
        <v>0</v>
      </c>
      <c r="MP86" s="109">
        <f>Juniori!MP36</f>
        <v>0</v>
      </c>
      <c r="MQ86" s="109">
        <f>Juniori!MQ36</f>
        <v>0</v>
      </c>
      <c r="MR86" s="109">
        <f>Juniori!MR36</f>
        <v>0</v>
      </c>
      <c r="MS86" s="109">
        <f>Juniori!MS36</f>
        <v>0</v>
      </c>
      <c r="MT86" s="109">
        <f>Juniori!MT36</f>
        <v>0</v>
      </c>
      <c r="MU86" s="109">
        <f>Juniori!MU36</f>
        <v>0</v>
      </c>
      <c r="MV86" s="109">
        <f>Juniori!MV36</f>
        <v>0</v>
      </c>
      <c r="MW86" s="109">
        <f>Juniori!MW36</f>
        <v>0</v>
      </c>
      <c r="MX86" s="109">
        <f>Juniori!MX36</f>
        <v>0</v>
      </c>
      <c r="MY86" s="109">
        <f>Juniori!MY36</f>
        <v>0</v>
      </c>
      <c r="MZ86" s="109">
        <f>Juniori!MZ36</f>
        <v>0</v>
      </c>
      <c r="NA86" s="109">
        <f>Juniori!NA36</f>
        <v>0</v>
      </c>
      <c r="NB86" s="109">
        <f>Juniori!NB36</f>
        <v>0</v>
      </c>
      <c r="NC86" s="109">
        <f>Juniori!NC36</f>
        <v>0</v>
      </c>
      <c r="ND86" s="109">
        <f>Juniori!ND36</f>
        <v>0</v>
      </c>
      <c r="NE86" s="109">
        <f>Juniori!NE36</f>
        <v>0</v>
      </c>
      <c r="NF86" s="109">
        <f>Juniori!NF36</f>
        <v>0</v>
      </c>
      <c r="NG86" s="109">
        <f>Juniori!NG36</f>
        <v>0</v>
      </c>
      <c r="NH86" s="109">
        <f>Juniori!NH36</f>
        <v>0</v>
      </c>
      <c r="NI86" s="109">
        <f>Juniori!NI36</f>
        <v>0</v>
      </c>
      <c r="NJ86" s="109">
        <f>Juniori!NJ36</f>
        <v>0</v>
      </c>
      <c r="NK86" s="109">
        <f>Juniori!NK36</f>
        <v>0</v>
      </c>
      <c r="NL86" s="109">
        <f>Juniori!NL36</f>
        <v>0</v>
      </c>
      <c r="NM86" s="109">
        <f>Juniori!NM36</f>
        <v>0</v>
      </c>
      <c r="NN86" s="109">
        <f>Juniori!NN36</f>
        <v>0</v>
      </c>
      <c r="NO86" s="109">
        <f>Juniori!NO36</f>
        <v>0</v>
      </c>
      <c r="NP86" s="109">
        <f>Juniori!NP36</f>
        <v>0</v>
      </c>
      <c r="NQ86" s="109">
        <f>Juniori!NQ36</f>
        <v>0</v>
      </c>
      <c r="NR86" s="109">
        <f>Juniori!NR36</f>
        <v>0</v>
      </c>
      <c r="NS86" s="109">
        <f>Juniori!NS36</f>
        <v>0</v>
      </c>
      <c r="NT86" s="109">
        <f>Juniori!NT36</f>
        <v>0</v>
      </c>
      <c r="NU86" s="109">
        <f>Juniori!NU36</f>
        <v>0</v>
      </c>
      <c r="NV86" s="109">
        <f>Juniori!NV36</f>
        <v>0</v>
      </c>
      <c r="NW86" s="109">
        <f>Juniori!NW36</f>
        <v>0</v>
      </c>
      <c r="NX86" s="109">
        <f>Juniori!NX36</f>
        <v>0</v>
      </c>
      <c r="NY86" s="109">
        <f>Juniori!NY36</f>
        <v>0</v>
      </c>
      <c r="NZ86" s="109">
        <f>Juniori!NZ36</f>
        <v>0</v>
      </c>
      <c r="OA86" s="109">
        <f>Juniori!OA36</f>
        <v>0</v>
      </c>
      <c r="OB86" s="109">
        <f>Juniori!OB36</f>
        <v>0</v>
      </c>
      <c r="OC86" s="109">
        <f>Juniori!OC36</f>
        <v>0</v>
      </c>
      <c r="OD86" s="109">
        <f>Juniori!OD36</f>
        <v>0</v>
      </c>
      <c r="OE86" s="109">
        <f>Juniori!OE36</f>
        <v>0</v>
      </c>
      <c r="OF86" s="109">
        <f>Juniori!OF36</f>
        <v>0</v>
      </c>
      <c r="OG86" s="109">
        <f>Juniori!OG36</f>
        <v>0</v>
      </c>
      <c r="OH86" s="109">
        <f>Juniori!OH36</f>
        <v>0</v>
      </c>
      <c r="OI86" s="109">
        <f>Juniori!OI36</f>
        <v>0</v>
      </c>
      <c r="OJ86" s="109">
        <f>Juniori!OJ36</f>
        <v>0</v>
      </c>
      <c r="OK86" s="109">
        <f>Juniori!OK36</f>
        <v>0</v>
      </c>
      <c r="OL86" s="109">
        <f>Juniori!OL36</f>
        <v>0</v>
      </c>
      <c r="OM86" s="109">
        <f>Juniori!OM36</f>
        <v>0</v>
      </c>
      <c r="ON86" s="109">
        <f>Juniori!ON36</f>
        <v>0</v>
      </c>
      <c r="OO86" s="109">
        <f>Juniori!OO36</f>
        <v>0</v>
      </c>
      <c r="OP86" s="109">
        <f>Juniori!OP36</f>
        <v>0</v>
      </c>
      <c r="OQ86" s="109">
        <f>Juniori!OQ36</f>
        <v>0</v>
      </c>
      <c r="OR86" s="109">
        <f>Juniori!OR36</f>
        <v>0</v>
      </c>
      <c r="OS86" s="109">
        <f>Juniori!OS36</f>
        <v>0</v>
      </c>
      <c r="OT86" s="109">
        <f>Juniori!OT36</f>
        <v>0</v>
      </c>
      <c r="OU86" s="109">
        <f>Juniori!OU36</f>
        <v>0</v>
      </c>
      <c r="OV86" s="109">
        <f>Juniori!OV36</f>
        <v>0</v>
      </c>
      <c r="OW86" s="109">
        <f>Juniori!OW36</f>
        <v>0</v>
      </c>
      <c r="OX86" s="109">
        <f>Juniori!OX36</f>
        <v>0</v>
      </c>
      <c r="OY86" s="109">
        <f>Juniori!OY36</f>
        <v>0</v>
      </c>
      <c r="OZ86" s="109">
        <f>Juniori!OZ36</f>
        <v>0</v>
      </c>
      <c r="PA86" s="109">
        <f>Juniori!PA36</f>
        <v>0</v>
      </c>
      <c r="PB86" s="109">
        <f>Juniori!PB36</f>
        <v>0</v>
      </c>
      <c r="PC86" s="109">
        <f>Juniori!PC36</f>
        <v>0</v>
      </c>
      <c r="PD86" s="109">
        <f>Juniori!PD36</f>
        <v>0</v>
      </c>
      <c r="PE86" s="109">
        <f>Juniori!PE36</f>
        <v>0</v>
      </c>
      <c r="PF86" s="109">
        <f>Juniori!PF36</f>
        <v>0</v>
      </c>
      <c r="PG86" s="109">
        <f>Juniori!PG36</f>
        <v>0</v>
      </c>
      <c r="PH86" s="109">
        <f>Juniori!PH36</f>
        <v>0</v>
      </c>
      <c r="PI86" s="109">
        <f>Juniori!PI36</f>
        <v>0</v>
      </c>
      <c r="PJ86" s="109">
        <f>Juniori!PJ36</f>
        <v>0</v>
      </c>
      <c r="PK86" s="109">
        <f>Juniori!PK36</f>
        <v>0</v>
      </c>
      <c r="PL86" s="109">
        <f>Juniori!PL36</f>
        <v>0</v>
      </c>
      <c r="PM86" s="109">
        <f>Juniori!PM36</f>
        <v>0</v>
      </c>
      <c r="PN86" s="109">
        <f>Juniori!PN36</f>
        <v>0</v>
      </c>
      <c r="PO86" s="109">
        <f>Juniori!PO36</f>
        <v>0</v>
      </c>
      <c r="PP86" s="109">
        <f>Juniori!PP36</f>
        <v>0</v>
      </c>
      <c r="PQ86" s="109">
        <f>Juniori!PQ36</f>
        <v>0</v>
      </c>
      <c r="PR86" s="109">
        <f>Juniori!PR36</f>
        <v>0</v>
      </c>
      <c r="PS86" s="109">
        <f>Juniori!PS36</f>
        <v>0</v>
      </c>
      <c r="PT86" s="109">
        <f>Juniori!PT36</f>
        <v>0</v>
      </c>
      <c r="PU86" s="109">
        <f>Juniori!PU36</f>
        <v>0</v>
      </c>
      <c r="PV86" s="109">
        <f>Juniori!PV36</f>
        <v>0</v>
      </c>
      <c r="PW86" s="109">
        <f>Juniori!PW36</f>
        <v>0</v>
      </c>
      <c r="PX86" s="109">
        <f>Juniori!PX36</f>
        <v>0</v>
      </c>
      <c r="PY86" s="109">
        <f>Juniori!PY36</f>
        <v>0</v>
      </c>
      <c r="PZ86" s="109">
        <f>Juniori!PZ36</f>
        <v>0</v>
      </c>
      <c r="QA86" s="109">
        <f>Juniori!QA36</f>
        <v>0</v>
      </c>
      <c r="QB86" s="109">
        <f>Juniori!QB36</f>
        <v>0</v>
      </c>
      <c r="QC86" s="109">
        <f>Juniori!QC36</f>
        <v>0</v>
      </c>
      <c r="QD86" s="109">
        <f>Juniori!QD36</f>
        <v>0</v>
      </c>
      <c r="QE86" s="109">
        <f>Juniori!QE36</f>
        <v>0</v>
      </c>
      <c r="QF86" s="109">
        <f>Juniori!QF36</f>
        <v>0</v>
      </c>
      <c r="QG86" s="109">
        <f>Juniori!QG36</f>
        <v>0</v>
      </c>
      <c r="QH86" s="109">
        <f>Juniori!QH36</f>
        <v>0</v>
      </c>
      <c r="QI86" s="109">
        <f>Juniori!QI36</f>
        <v>0</v>
      </c>
      <c r="QJ86" s="109">
        <f>Juniori!QJ36</f>
        <v>0</v>
      </c>
      <c r="QK86" s="109">
        <f>Juniori!QK36</f>
        <v>0</v>
      </c>
      <c r="QL86" s="109">
        <f>Juniori!QL36</f>
        <v>0</v>
      </c>
      <c r="QM86" s="109">
        <f>Juniori!QM36</f>
        <v>0</v>
      </c>
      <c r="QN86" s="109">
        <f>Juniori!QN36</f>
        <v>0</v>
      </c>
      <c r="QO86" s="109">
        <f>Juniori!QO36</f>
        <v>0</v>
      </c>
      <c r="QP86" s="109">
        <f>Juniori!QP36</f>
        <v>0</v>
      </c>
      <c r="QQ86" s="109">
        <f>Juniori!QQ36</f>
        <v>0</v>
      </c>
      <c r="QR86" s="109">
        <f>Juniori!QR36</f>
        <v>0</v>
      </c>
      <c r="QS86" s="109">
        <f>Juniori!QS36</f>
        <v>0</v>
      </c>
      <c r="QT86" s="109">
        <f>Juniori!QT36</f>
        <v>0</v>
      </c>
      <c r="QU86" s="109">
        <f>Juniori!QU36</f>
        <v>0</v>
      </c>
      <c r="QV86" s="109">
        <f>Juniori!QV36</f>
        <v>0</v>
      </c>
      <c r="QW86" s="109">
        <f>Juniori!QW36</f>
        <v>0</v>
      </c>
      <c r="QX86" s="109">
        <f>Juniori!QX36</f>
        <v>0</v>
      </c>
      <c r="QY86" s="109">
        <f>Juniori!QY36</f>
        <v>0</v>
      </c>
      <c r="QZ86" s="109">
        <f>Juniori!QZ36</f>
        <v>0</v>
      </c>
      <c r="RA86" s="109">
        <f>Juniori!RA36</f>
        <v>0</v>
      </c>
      <c r="RB86" s="109">
        <f>Juniori!RB36</f>
        <v>0</v>
      </c>
      <c r="RC86" s="109">
        <f>Juniori!RC36</f>
        <v>0</v>
      </c>
      <c r="RD86" s="109">
        <f>Juniori!RD36</f>
        <v>0</v>
      </c>
      <c r="RE86" s="109">
        <f>Juniori!RE36</f>
        <v>0</v>
      </c>
      <c r="RF86" s="109">
        <f>Juniori!RF36</f>
        <v>0</v>
      </c>
      <c r="RG86" s="109">
        <f>Juniori!RG36</f>
        <v>0</v>
      </c>
      <c r="RH86" s="109">
        <f>Juniori!RH36</f>
        <v>0</v>
      </c>
      <c r="RI86" s="109">
        <f>Juniori!RI36</f>
        <v>0</v>
      </c>
      <c r="RJ86" s="109">
        <f>Juniori!RJ36</f>
        <v>0</v>
      </c>
      <c r="RK86" s="109">
        <f>Juniori!RK36</f>
        <v>0</v>
      </c>
      <c r="RL86" s="109">
        <f>Juniori!RL36</f>
        <v>0</v>
      </c>
      <c r="RM86" s="109">
        <f>Juniori!RM36</f>
        <v>0</v>
      </c>
      <c r="RN86" s="109">
        <f>Juniori!RN36</f>
        <v>0</v>
      </c>
      <c r="RO86" s="109">
        <f>Juniori!RO36</f>
        <v>0</v>
      </c>
      <c r="RP86" s="109">
        <f>Juniori!RP36</f>
        <v>0</v>
      </c>
      <c r="RQ86" s="109">
        <f>Juniori!RQ36</f>
        <v>0</v>
      </c>
      <c r="RR86" s="109">
        <f>Juniori!RR36</f>
        <v>0</v>
      </c>
      <c r="RS86" s="109">
        <f>Juniori!RS36</f>
        <v>0</v>
      </c>
      <c r="RT86" s="109">
        <f>Juniori!RT36</f>
        <v>0</v>
      </c>
      <c r="RU86" s="109">
        <f>Juniori!RU36</f>
        <v>0</v>
      </c>
      <c r="RV86" s="109">
        <f>Juniori!RV36</f>
        <v>0</v>
      </c>
      <c r="RW86" s="109">
        <f>Juniori!RW36</f>
        <v>0</v>
      </c>
      <c r="RX86" s="109">
        <f>Juniori!RX36</f>
        <v>0</v>
      </c>
      <c r="RY86" s="109">
        <f>Juniori!RY36</f>
        <v>0</v>
      </c>
      <c r="RZ86" s="109">
        <f>Juniori!RZ36</f>
        <v>0</v>
      </c>
      <c r="SA86" s="109">
        <f>Juniori!SA36</f>
        <v>0</v>
      </c>
      <c r="SB86" s="109">
        <f>Juniori!SB36</f>
        <v>0</v>
      </c>
      <c r="SC86" s="109">
        <f>Juniori!SC36</f>
        <v>0</v>
      </c>
      <c r="SD86" s="109">
        <f>Juniori!SD36</f>
        <v>0</v>
      </c>
      <c r="SE86" s="109">
        <f>Juniori!SE36</f>
        <v>0</v>
      </c>
      <c r="SF86" s="109">
        <f>Juniori!SF36</f>
        <v>0</v>
      </c>
      <c r="SG86" s="109">
        <f>Juniori!SG36</f>
        <v>0</v>
      </c>
      <c r="SH86" s="109">
        <f>Juniori!SH36</f>
        <v>0</v>
      </c>
      <c r="SI86" s="109">
        <f>Juniori!SI36</f>
        <v>0</v>
      </c>
      <c r="SJ86" s="109">
        <f>Juniori!SJ36</f>
        <v>0</v>
      </c>
      <c r="SK86" s="109">
        <f>Juniori!SK36</f>
        <v>0</v>
      </c>
      <c r="SL86" s="109">
        <f>Juniori!SL36</f>
        <v>0</v>
      </c>
      <c r="SM86" s="109">
        <f>Juniori!SM36</f>
        <v>0</v>
      </c>
      <c r="SN86" s="109">
        <f>Juniori!SN36</f>
        <v>0</v>
      </c>
      <c r="SO86" s="109">
        <f>Juniori!SO36</f>
        <v>0</v>
      </c>
      <c r="SP86" s="109">
        <f>Juniori!SP36</f>
        <v>0</v>
      </c>
      <c r="SQ86" s="109">
        <f>Juniori!SQ36</f>
        <v>0</v>
      </c>
      <c r="SR86" s="109">
        <f>Juniori!SR36</f>
        <v>0</v>
      </c>
      <c r="SS86" s="109">
        <f>Juniori!SS36</f>
        <v>0</v>
      </c>
      <c r="ST86" s="109">
        <f>Juniori!ST36</f>
        <v>0</v>
      </c>
      <c r="SU86" s="109">
        <f>Juniori!SU36</f>
        <v>0</v>
      </c>
      <c r="SV86" s="109">
        <f>Juniori!SV36</f>
        <v>0</v>
      </c>
      <c r="SW86" s="109">
        <f>Juniori!SW36</f>
        <v>0</v>
      </c>
      <c r="SX86" s="109">
        <f>Juniori!SX36</f>
        <v>0</v>
      </c>
      <c r="SY86" s="109">
        <f>Juniori!SY36</f>
        <v>0</v>
      </c>
      <c r="SZ86" s="109">
        <f>Juniori!SZ36</f>
        <v>0</v>
      </c>
      <c r="TA86" s="109">
        <f>Juniori!TA36</f>
        <v>0</v>
      </c>
      <c r="TB86" s="109">
        <f>Juniori!TB36</f>
        <v>0</v>
      </c>
    </row>
    <row r="87" spans="1:522" s="1" customFormat="1" ht="18" customHeight="1" x14ac:dyDescent="0.2">
      <c r="A87" s="12">
        <v>67</v>
      </c>
      <c r="B87" s="11" t="s">
        <v>166</v>
      </c>
      <c r="C87" s="1">
        <v>11793</v>
      </c>
      <c r="E87" s="4" t="s">
        <v>165</v>
      </c>
      <c r="F87" s="1">
        <v>4582</v>
      </c>
      <c r="G87" s="9" t="s">
        <v>129</v>
      </c>
      <c r="H87" s="4" t="s">
        <v>43</v>
      </c>
      <c r="I87" s="1">
        <f>SUM(K87:TB87)</f>
        <v>9</v>
      </c>
      <c r="J87" s="12">
        <f>Tabuľka3[[#This Row],[Stĺpec9]]</f>
        <v>9</v>
      </c>
      <c r="K87" s="109">
        <f>Seniori!K73</f>
        <v>0</v>
      </c>
      <c r="L87" s="109">
        <f>Seniori!L73</f>
        <v>0</v>
      </c>
      <c r="M87" s="109">
        <f>Seniori!M73</f>
        <v>0</v>
      </c>
      <c r="N87" s="109">
        <f>Seniori!N73</f>
        <v>0</v>
      </c>
      <c r="O87" s="109">
        <f>Seniori!O73</f>
        <v>0</v>
      </c>
      <c r="P87" s="109">
        <f>Seniori!P73</f>
        <v>0</v>
      </c>
      <c r="Q87" s="109">
        <f>Seniori!Q73</f>
        <v>0</v>
      </c>
      <c r="R87" s="109">
        <f>Seniori!R73</f>
        <v>0</v>
      </c>
      <c r="S87" s="109">
        <f>Seniori!S73</f>
        <v>0</v>
      </c>
      <c r="T87" s="109">
        <f>Seniori!T73</f>
        <v>0</v>
      </c>
      <c r="U87" s="109">
        <f>Seniori!U73</f>
        <v>0</v>
      </c>
      <c r="V87" s="109">
        <f>Seniori!V73</f>
        <v>0</v>
      </c>
      <c r="W87" s="109">
        <f>Seniori!W73</f>
        <v>0</v>
      </c>
      <c r="X87" s="109">
        <f>Seniori!X73</f>
        <v>0</v>
      </c>
      <c r="Y87" s="109">
        <f>Seniori!Y73</f>
        <v>0</v>
      </c>
      <c r="Z87" s="109">
        <f>Seniori!Z73</f>
        <v>0</v>
      </c>
      <c r="AA87" s="109">
        <f>Seniori!AA73</f>
        <v>0</v>
      </c>
      <c r="AB87" s="109">
        <f>Seniori!AB73</f>
        <v>0</v>
      </c>
      <c r="AC87" s="109">
        <f>Seniori!AC73</f>
        <v>0</v>
      </c>
      <c r="AD87" s="109">
        <f>Seniori!AD73</f>
        <v>0</v>
      </c>
      <c r="AE87" s="109">
        <f>Seniori!AE73</f>
        <v>0</v>
      </c>
      <c r="AF87" s="109">
        <f>Seniori!AF73</f>
        <v>0</v>
      </c>
      <c r="AG87" s="109">
        <f>Seniori!AG73</f>
        <v>0</v>
      </c>
      <c r="AH87" s="109">
        <f>Seniori!AH73</f>
        <v>0</v>
      </c>
      <c r="AI87" s="109">
        <f>Seniori!AI73</f>
        <v>0</v>
      </c>
      <c r="AJ87" s="109">
        <f>Seniori!AJ73</f>
        <v>0</v>
      </c>
      <c r="AK87" s="109">
        <f>Seniori!AK73</f>
        <v>0</v>
      </c>
      <c r="AL87" s="109">
        <f>Seniori!AL73</f>
        <v>0</v>
      </c>
      <c r="AM87" s="109">
        <f>Seniori!AM73</f>
        <v>0</v>
      </c>
      <c r="AN87" s="109">
        <f>Seniori!AN73</f>
        <v>0</v>
      </c>
      <c r="AO87" s="109">
        <f>Seniori!AO73</f>
        <v>0</v>
      </c>
      <c r="AP87" s="109">
        <f>Seniori!AP73</f>
        <v>0</v>
      </c>
      <c r="AQ87" s="109">
        <f>Seniori!AQ73</f>
        <v>0</v>
      </c>
      <c r="AR87" s="109">
        <f>Seniori!AR73</f>
        <v>0</v>
      </c>
      <c r="AS87" s="109">
        <f>Seniori!AS73</f>
        <v>0</v>
      </c>
      <c r="AT87" s="109">
        <f>Seniori!AT73</f>
        <v>0</v>
      </c>
      <c r="AU87" s="109">
        <f>Seniori!AU73</f>
        <v>0</v>
      </c>
      <c r="AV87" s="109">
        <f>Seniori!AV73</f>
        <v>0</v>
      </c>
      <c r="AW87" s="109">
        <f>Seniori!AW73</f>
        <v>0</v>
      </c>
      <c r="AX87" s="109">
        <f>Seniori!AX73</f>
        <v>0</v>
      </c>
      <c r="AY87" s="109">
        <f>Seniori!AY73</f>
        <v>0</v>
      </c>
      <c r="AZ87" s="109">
        <f>Seniori!AZ73</f>
        <v>0</v>
      </c>
      <c r="BA87" s="109">
        <f>Seniori!BA73</f>
        <v>0</v>
      </c>
      <c r="BB87" s="109">
        <f>Seniori!BB73</f>
        <v>0</v>
      </c>
      <c r="BC87" s="109">
        <f>Seniori!BC73</f>
        <v>0</v>
      </c>
      <c r="BD87" s="109">
        <f>Seniori!BD73</f>
        <v>0</v>
      </c>
      <c r="BE87" s="109">
        <f>Seniori!BE73</f>
        <v>0</v>
      </c>
      <c r="BF87" s="109">
        <f>Seniori!BF73</f>
        <v>0</v>
      </c>
      <c r="BG87" s="109">
        <f>Seniori!BG73</f>
        <v>0</v>
      </c>
      <c r="BH87" s="109">
        <f>Seniori!BH73</f>
        <v>0</v>
      </c>
      <c r="BI87" s="109">
        <f>Seniori!BI73</f>
        <v>0</v>
      </c>
      <c r="BJ87" s="109">
        <f>Seniori!BJ73</f>
        <v>0</v>
      </c>
      <c r="BK87" s="109">
        <f>Seniori!BK73</f>
        <v>0</v>
      </c>
      <c r="BL87" s="109">
        <f>Seniori!BL73</f>
        <v>0</v>
      </c>
      <c r="BM87" s="109">
        <f>Seniori!BM73</f>
        <v>0</v>
      </c>
      <c r="BN87" s="109">
        <f>Seniori!BN73</f>
        <v>0</v>
      </c>
      <c r="BO87" s="109">
        <f>Seniori!BO73</f>
        <v>0</v>
      </c>
      <c r="BP87" s="109">
        <f>Seniori!BP73</f>
        <v>0</v>
      </c>
      <c r="BQ87" s="109">
        <f>Seniori!BQ73</f>
        <v>0</v>
      </c>
      <c r="BR87" s="109">
        <f>Seniori!BR73</f>
        <v>0</v>
      </c>
      <c r="BS87" s="109">
        <f>Seniori!BS73</f>
        <v>0</v>
      </c>
      <c r="BT87" s="109">
        <f>Seniori!BT73</f>
        <v>0</v>
      </c>
      <c r="BU87" s="109">
        <f>Seniori!BU73</f>
        <v>0</v>
      </c>
      <c r="BV87" s="109">
        <f>Seniori!BV73</f>
        <v>0</v>
      </c>
      <c r="BW87" s="109">
        <f>Seniori!BW73</f>
        <v>0</v>
      </c>
      <c r="BX87" s="109">
        <f>Seniori!BX73</f>
        <v>0</v>
      </c>
      <c r="BY87" s="109">
        <f>Seniori!BY73</f>
        <v>0</v>
      </c>
      <c r="BZ87" s="109">
        <f>Seniori!BZ73</f>
        <v>0</v>
      </c>
      <c r="CA87" s="109">
        <f>Seniori!CA73</f>
        <v>0</v>
      </c>
      <c r="CB87" s="109">
        <f>Seniori!CB73</f>
        <v>0</v>
      </c>
      <c r="CC87" s="109">
        <f>Seniori!CC73</f>
        <v>0</v>
      </c>
      <c r="CD87" s="109">
        <f>Seniori!CD73</f>
        <v>0</v>
      </c>
      <c r="CE87" s="109">
        <f>Seniori!CE73</f>
        <v>0</v>
      </c>
      <c r="CF87" s="109">
        <f>Seniori!CF73</f>
        <v>0</v>
      </c>
      <c r="CG87" s="109">
        <f>Seniori!CG73</f>
        <v>0</v>
      </c>
      <c r="CH87" s="109">
        <f>Seniori!CH73</f>
        <v>0</v>
      </c>
      <c r="CI87" s="109">
        <f>Seniori!CI73</f>
        <v>0</v>
      </c>
      <c r="CJ87" s="109">
        <f>Seniori!CJ73</f>
        <v>0</v>
      </c>
      <c r="CK87" s="109">
        <f>Seniori!CK73</f>
        <v>0</v>
      </c>
      <c r="CL87" s="109">
        <f>Seniori!CL73</f>
        <v>0</v>
      </c>
      <c r="CM87" s="109">
        <f>Seniori!CM73</f>
        <v>0</v>
      </c>
      <c r="CN87" s="109">
        <f>Seniori!CN73</f>
        <v>0</v>
      </c>
      <c r="CO87" s="109">
        <f>Seniori!CO73</f>
        <v>0</v>
      </c>
      <c r="CP87" s="109">
        <f>Seniori!CP73</f>
        <v>0</v>
      </c>
      <c r="CQ87" s="109">
        <f>Seniori!CQ73</f>
        <v>0</v>
      </c>
      <c r="CR87" s="109">
        <f>Seniori!CR73</f>
        <v>0</v>
      </c>
      <c r="CS87" s="109">
        <f>Seniori!CS73</f>
        <v>0</v>
      </c>
      <c r="CT87" s="109">
        <f>Seniori!CT73</f>
        <v>0</v>
      </c>
      <c r="CU87" s="109">
        <f>Seniori!CU73</f>
        <v>0</v>
      </c>
      <c r="CV87" s="109">
        <f>Seniori!CV73</f>
        <v>0</v>
      </c>
      <c r="CW87" s="109">
        <f>Seniori!CW73</f>
        <v>0</v>
      </c>
      <c r="CX87" s="109">
        <f>Seniori!CX73</f>
        <v>0</v>
      </c>
      <c r="CY87" s="109">
        <f>Seniori!CY73</f>
        <v>0</v>
      </c>
      <c r="CZ87" s="109">
        <f>Seniori!CZ73</f>
        <v>0</v>
      </c>
      <c r="DA87" s="109">
        <f>Seniori!DA73</f>
        <v>0</v>
      </c>
      <c r="DB87" s="109">
        <f>Seniori!DB73</f>
        <v>0</v>
      </c>
      <c r="DC87" s="109">
        <f>Seniori!DC73</f>
        <v>0</v>
      </c>
      <c r="DD87" s="109">
        <f>Seniori!DD73</f>
        <v>0</v>
      </c>
      <c r="DE87" s="109">
        <f>Seniori!DE73</f>
        <v>0</v>
      </c>
      <c r="DF87" s="109">
        <f>Seniori!DF73</f>
        <v>0</v>
      </c>
      <c r="DG87" s="109">
        <f>Seniori!DG73</f>
        <v>1</v>
      </c>
      <c r="DH87" s="109" t="str">
        <f>Seniori!DH73</f>
        <v>o</v>
      </c>
      <c r="DI87" s="109">
        <f>Seniori!DI73</f>
        <v>0</v>
      </c>
      <c r="DJ87" s="109">
        <f>Seniori!DJ73</f>
        <v>0</v>
      </c>
      <c r="DK87" s="109">
        <f>Seniori!DK73</f>
        <v>0</v>
      </c>
      <c r="DL87" s="109">
        <f>Seniori!DL73</f>
        <v>0</v>
      </c>
      <c r="DM87" s="109">
        <f>Seniori!DM73</f>
        <v>0</v>
      </c>
      <c r="DN87" s="109">
        <f>Seniori!DN73</f>
        <v>4</v>
      </c>
      <c r="DO87" s="109">
        <f>Seniori!DO73</f>
        <v>1</v>
      </c>
      <c r="DP87" s="109">
        <f>Seniori!DP73</f>
        <v>0</v>
      </c>
      <c r="DQ87" s="109">
        <f>Seniori!DQ73</f>
        <v>0</v>
      </c>
      <c r="DR87" s="109">
        <f>Seniori!DR73</f>
        <v>0</v>
      </c>
      <c r="DS87" s="109">
        <f>Seniori!DS73</f>
        <v>0</v>
      </c>
      <c r="DT87" s="109">
        <f>Seniori!DT73</f>
        <v>0</v>
      </c>
      <c r="DU87" s="109">
        <f>Seniori!DU73</f>
        <v>0</v>
      </c>
      <c r="DV87" s="109">
        <f>Seniori!DV73</f>
        <v>0</v>
      </c>
      <c r="DW87" s="109">
        <f>Seniori!DW73</f>
        <v>0</v>
      </c>
      <c r="DX87" s="109">
        <f>Seniori!DX73</f>
        <v>0</v>
      </c>
      <c r="DY87" s="109">
        <f>Seniori!DY73</f>
        <v>0</v>
      </c>
      <c r="DZ87" s="109">
        <f>Seniori!DZ73</f>
        <v>0</v>
      </c>
      <c r="EA87" s="109">
        <f>Seniori!EA73</f>
        <v>0</v>
      </c>
      <c r="EB87" s="109">
        <f>Seniori!EB73</f>
        <v>0</v>
      </c>
      <c r="EC87" s="109">
        <f>Seniori!EC73</f>
        <v>0</v>
      </c>
      <c r="ED87" s="109">
        <f>Seniori!ED73</f>
        <v>0</v>
      </c>
      <c r="EE87" s="109">
        <f>Seniori!EE73</f>
        <v>0</v>
      </c>
      <c r="EF87" s="109">
        <f>Seniori!EF73</f>
        <v>0</v>
      </c>
      <c r="EG87" s="109">
        <f>Seniori!EG73</f>
        <v>0</v>
      </c>
      <c r="EH87" s="109">
        <f>Seniori!EH73</f>
        <v>0</v>
      </c>
      <c r="EI87" s="109">
        <f>Seniori!EI73</f>
        <v>0</v>
      </c>
      <c r="EJ87" s="109">
        <f>Seniori!EJ73</f>
        <v>0</v>
      </c>
      <c r="EK87" s="109">
        <f>Seniori!EK73</f>
        <v>0</v>
      </c>
      <c r="EL87" s="109">
        <f>Seniori!EL73</f>
        <v>0</v>
      </c>
      <c r="EM87" s="109">
        <f>Seniori!EM73</f>
        <v>0</v>
      </c>
      <c r="EN87" s="109">
        <f>Seniori!EN73</f>
        <v>0</v>
      </c>
      <c r="EO87" s="109">
        <f>Seniori!EO73</f>
        <v>0</v>
      </c>
      <c r="EP87" s="109">
        <f>Seniori!EP73</f>
        <v>0</v>
      </c>
      <c r="EQ87" s="109">
        <f>Seniori!EQ73</f>
        <v>0</v>
      </c>
      <c r="ER87" s="109">
        <f>Seniori!ER73</f>
        <v>0</v>
      </c>
      <c r="ES87" s="109">
        <f>Seniori!ES73</f>
        <v>0</v>
      </c>
      <c r="ET87" s="109">
        <f>Seniori!ET73</f>
        <v>0</v>
      </c>
      <c r="EU87" s="109">
        <f>Seniori!EU73</f>
        <v>0</v>
      </c>
      <c r="EV87" s="109">
        <f>Seniori!EV73</f>
        <v>0</v>
      </c>
      <c r="EW87" s="109">
        <f>Seniori!EW73</f>
        <v>0</v>
      </c>
      <c r="EX87" s="109">
        <f>Seniori!EX73</f>
        <v>0</v>
      </c>
      <c r="EY87" s="109">
        <f>Seniori!EY73</f>
        <v>0</v>
      </c>
      <c r="EZ87" s="109">
        <f>Seniori!EZ73</f>
        <v>0</v>
      </c>
      <c r="FA87" s="109">
        <f>Seniori!FA73</f>
        <v>0</v>
      </c>
      <c r="FB87" s="109">
        <f>Seniori!FB73</f>
        <v>0</v>
      </c>
      <c r="FC87" s="109">
        <f>Seniori!FC73</f>
        <v>0</v>
      </c>
      <c r="FD87" s="109">
        <f>Seniori!FD73</f>
        <v>0</v>
      </c>
      <c r="FE87" s="109">
        <f>Seniori!FE73</f>
        <v>0</v>
      </c>
      <c r="FF87" s="109">
        <f>Seniori!FF73</f>
        <v>0</v>
      </c>
      <c r="FG87" s="109">
        <f>Seniori!FG73</f>
        <v>0</v>
      </c>
      <c r="FH87" s="109">
        <f>Seniori!FH73</f>
        <v>0</v>
      </c>
      <c r="FI87" s="109">
        <f>Seniori!FI73</f>
        <v>0</v>
      </c>
      <c r="FJ87" s="109">
        <f>Seniori!FJ73</f>
        <v>0</v>
      </c>
      <c r="FK87" s="109">
        <f>Seniori!FK73</f>
        <v>0</v>
      </c>
      <c r="FL87" s="109">
        <f>Seniori!FL73</f>
        <v>0</v>
      </c>
      <c r="FM87" s="109">
        <f>Seniori!FM73</f>
        <v>0</v>
      </c>
      <c r="FN87" s="109">
        <f>Seniori!FN73</f>
        <v>0</v>
      </c>
      <c r="FO87" s="109">
        <f>Seniori!FO73</f>
        <v>0</v>
      </c>
      <c r="FP87" s="109">
        <f>Seniori!FP73</f>
        <v>0</v>
      </c>
      <c r="FQ87" s="109">
        <f>Seniori!FQ73</f>
        <v>0</v>
      </c>
      <c r="FR87" s="109">
        <f>Seniori!FR73</f>
        <v>0</v>
      </c>
      <c r="FS87" s="109">
        <f>Seniori!FS73</f>
        <v>0</v>
      </c>
      <c r="FT87" s="109">
        <f>Seniori!FT73</f>
        <v>0</v>
      </c>
      <c r="FU87" s="109">
        <f>Seniori!FU73</f>
        <v>0</v>
      </c>
      <c r="FV87" s="109">
        <f>Seniori!FV73</f>
        <v>0</v>
      </c>
      <c r="FW87" s="109">
        <f>Seniori!FW73</f>
        <v>0</v>
      </c>
      <c r="FX87" s="109">
        <f>Seniori!FX73</f>
        <v>0</v>
      </c>
      <c r="FY87" s="109">
        <f>Seniori!FY73</f>
        <v>0</v>
      </c>
      <c r="FZ87" s="109">
        <f>Seniori!FZ73</f>
        <v>0</v>
      </c>
      <c r="GA87" s="109">
        <f>Seniori!GA73</f>
        <v>0</v>
      </c>
      <c r="GB87" s="109">
        <f>Seniori!GB73</f>
        <v>0</v>
      </c>
      <c r="GC87" s="109">
        <f>Seniori!GC73</f>
        <v>0</v>
      </c>
      <c r="GD87" s="109">
        <f>Seniori!GD73</f>
        <v>0</v>
      </c>
      <c r="GE87" s="109">
        <f>Seniori!GE73</f>
        <v>0</v>
      </c>
      <c r="GF87" s="109">
        <f>Seniori!GF73</f>
        <v>0</v>
      </c>
      <c r="GG87" s="109">
        <f>Seniori!GG73</f>
        <v>0</v>
      </c>
      <c r="GH87" s="109">
        <f>Seniori!GH73</f>
        <v>0</v>
      </c>
      <c r="GI87" s="109">
        <f>Seniori!GI73</f>
        <v>0</v>
      </c>
      <c r="GJ87" s="109">
        <f>Seniori!GJ73</f>
        <v>0</v>
      </c>
      <c r="GK87" s="109">
        <f>Seniori!GK73</f>
        <v>0</v>
      </c>
      <c r="GL87" s="109">
        <f>Seniori!GL73</f>
        <v>0</v>
      </c>
      <c r="GM87" s="109">
        <f>Seniori!GM73</f>
        <v>0</v>
      </c>
      <c r="GN87" s="109">
        <f>Seniori!GN73</f>
        <v>0</v>
      </c>
      <c r="GO87" s="109">
        <f>Seniori!GO73</f>
        <v>0</v>
      </c>
      <c r="GP87" s="109">
        <f>Seniori!GP73</f>
        <v>0</v>
      </c>
      <c r="GQ87" s="109">
        <f>Seniori!GQ73</f>
        <v>0</v>
      </c>
      <c r="GR87" s="109">
        <f>Seniori!GR73</f>
        <v>0</v>
      </c>
      <c r="GS87" s="109">
        <f>Seniori!GS73</f>
        <v>0</v>
      </c>
      <c r="GT87" s="109">
        <f>Seniori!GT73</f>
        <v>0</v>
      </c>
      <c r="GU87" s="109">
        <f>Seniori!GU73</f>
        <v>0</v>
      </c>
      <c r="GV87" s="109">
        <f>Seniori!GV73</f>
        <v>0</v>
      </c>
      <c r="GW87" s="109">
        <f>Seniori!GW73</f>
        <v>0</v>
      </c>
      <c r="GX87" s="109">
        <f>Seniori!GX73</f>
        <v>0</v>
      </c>
      <c r="GY87" s="109">
        <f>Seniori!GY73</f>
        <v>0</v>
      </c>
      <c r="GZ87" s="109">
        <f>Seniori!GZ73</f>
        <v>0</v>
      </c>
      <c r="HA87" s="109">
        <f>Seniori!HA73</f>
        <v>0</v>
      </c>
      <c r="HB87" s="109">
        <f>Seniori!HB73</f>
        <v>0</v>
      </c>
      <c r="HC87" s="109">
        <f>Seniori!HC73</f>
        <v>0</v>
      </c>
      <c r="HD87" s="109">
        <f>Seniori!HD73</f>
        <v>0</v>
      </c>
      <c r="HE87" s="109">
        <f>Seniori!HE73</f>
        <v>0</v>
      </c>
      <c r="HF87" s="109">
        <f>Seniori!HF73</f>
        <v>0</v>
      </c>
      <c r="HG87" s="109">
        <f>Seniori!HG73</f>
        <v>0</v>
      </c>
      <c r="HH87" s="109">
        <f>Seniori!HH73</f>
        <v>0</v>
      </c>
      <c r="HI87" s="109">
        <f>Seniori!HI73</f>
        <v>0</v>
      </c>
      <c r="HJ87" s="109">
        <f>Seniori!HJ73</f>
        <v>0</v>
      </c>
      <c r="HK87" s="109">
        <f>Seniori!HK73</f>
        <v>0</v>
      </c>
      <c r="HL87" s="109">
        <f>Seniori!HL73</f>
        <v>0</v>
      </c>
      <c r="HM87" s="109">
        <f>Seniori!HM73</f>
        <v>0</v>
      </c>
      <c r="HN87" s="109">
        <f>Seniori!HN73</f>
        <v>0</v>
      </c>
      <c r="HO87" s="109">
        <f>Seniori!HO73</f>
        <v>0</v>
      </c>
      <c r="HP87" s="109">
        <f>Seniori!HP73</f>
        <v>0</v>
      </c>
      <c r="HQ87" s="109">
        <f>Seniori!HQ73</f>
        <v>0</v>
      </c>
      <c r="HR87" s="109">
        <f>Seniori!HR73</f>
        <v>0</v>
      </c>
      <c r="HS87" s="109">
        <f>Seniori!HS73</f>
        <v>0</v>
      </c>
      <c r="HT87" s="109">
        <f>Seniori!HT73</f>
        <v>0</v>
      </c>
      <c r="HU87" s="109">
        <f>Seniori!HU73</f>
        <v>0</v>
      </c>
      <c r="HV87" s="109">
        <f>Seniori!HV73</f>
        <v>0</v>
      </c>
      <c r="HW87" s="109">
        <f>Seniori!HW73</f>
        <v>0</v>
      </c>
      <c r="HX87" s="109">
        <f>Seniori!HX73</f>
        <v>0</v>
      </c>
      <c r="HY87" s="109">
        <f>Seniori!HY73</f>
        <v>0</v>
      </c>
      <c r="HZ87" s="109">
        <f>Seniori!HZ73</f>
        <v>0</v>
      </c>
      <c r="IA87" s="109">
        <f>Seniori!IA73</f>
        <v>0</v>
      </c>
      <c r="IB87" s="109">
        <f>Seniori!IB73</f>
        <v>0</v>
      </c>
      <c r="IC87" s="109">
        <f>Seniori!IC73</f>
        <v>0</v>
      </c>
      <c r="ID87" s="109">
        <f>Seniori!ID73</f>
        <v>0</v>
      </c>
      <c r="IE87" s="109">
        <f>Seniori!IE73</f>
        <v>0</v>
      </c>
      <c r="IF87" s="109">
        <f>Seniori!IF73</f>
        <v>0</v>
      </c>
      <c r="IG87" s="109">
        <f>Seniori!IG73</f>
        <v>0</v>
      </c>
      <c r="IH87" s="109">
        <f>Seniori!IH73</f>
        <v>0</v>
      </c>
      <c r="II87" s="109">
        <f>Seniori!II73</f>
        <v>0</v>
      </c>
      <c r="IJ87" s="109">
        <f>Seniori!IJ73</f>
        <v>0</v>
      </c>
      <c r="IK87" s="109">
        <f>Seniori!IK73</f>
        <v>0</v>
      </c>
      <c r="IL87" s="109">
        <f>Seniori!IL73</f>
        <v>0</v>
      </c>
      <c r="IM87" s="109">
        <f>Seniori!IM73</f>
        <v>0</v>
      </c>
      <c r="IN87" s="109">
        <f>Seniori!IN73</f>
        <v>0</v>
      </c>
      <c r="IO87" s="109">
        <f>Seniori!IO73</f>
        <v>0</v>
      </c>
      <c r="IP87" s="109">
        <f>Seniori!IP73</f>
        <v>0</v>
      </c>
      <c r="IQ87" s="109">
        <f>Seniori!IQ73</f>
        <v>0</v>
      </c>
      <c r="IR87" s="109">
        <f>Seniori!IR73</f>
        <v>0</v>
      </c>
      <c r="IS87" s="109">
        <f>Seniori!IS73</f>
        <v>0</v>
      </c>
      <c r="IT87" s="109">
        <f>Seniori!IT73</f>
        <v>0</v>
      </c>
      <c r="IU87" s="109">
        <f>Seniori!IU73</f>
        <v>0</v>
      </c>
      <c r="IV87" s="109">
        <f>Seniori!IV73</f>
        <v>0</v>
      </c>
      <c r="IW87" s="109" t="str">
        <f>Seniori!IW73</f>
        <v>o</v>
      </c>
      <c r="IX87" s="109" t="str">
        <f>Seniori!IX73</f>
        <v>o</v>
      </c>
      <c r="IY87" s="109">
        <f>Seniori!IY73</f>
        <v>0</v>
      </c>
      <c r="IZ87" s="109">
        <f>Seniori!IZ73</f>
        <v>0</v>
      </c>
      <c r="JA87" s="109">
        <f>Seniori!JA73</f>
        <v>0</v>
      </c>
      <c r="JB87" s="109">
        <f>Seniori!JB73</f>
        <v>0</v>
      </c>
      <c r="JC87" s="109">
        <f>Seniori!JC73</f>
        <v>0</v>
      </c>
      <c r="JD87" s="109">
        <f>Seniori!JD73</f>
        <v>0</v>
      </c>
      <c r="JE87" s="109">
        <f>Seniori!JE73</f>
        <v>0</v>
      </c>
      <c r="JF87" s="109">
        <f>Seniori!JF73</f>
        <v>0</v>
      </c>
      <c r="JG87" s="109">
        <f>Seniori!JG73</f>
        <v>3</v>
      </c>
      <c r="JH87" s="109">
        <f>Seniori!JH73</f>
        <v>0</v>
      </c>
      <c r="JI87" s="109">
        <f>Seniori!JI73</f>
        <v>0</v>
      </c>
      <c r="JJ87" s="109">
        <f>Seniori!JJ73</f>
        <v>0</v>
      </c>
      <c r="JK87" s="109">
        <f>Seniori!JK73</f>
        <v>0</v>
      </c>
      <c r="JL87" s="109">
        <f>Seniori!JL73</f>
        <v>0</v>
      </c>
      <c r="JM87" s="109">
        <f>Seniori!JM73</f>
        <v>0</v>
      </c>
      <c r="JN87" s="109">
        <f>Seniori!JN73</f>
        <v>0</v>
      </c>
      <c r="JO87" s="109">
        <f>Seniori!JO73</f>
        <v>0</v>
      </c>
      <c r="JP87" s="109">
        <f>Seniori!JP73</f>
        <v>0</v>
      </c>
      <c r="JQ87" s="109">
        <f>Seniori!JQ73</f>
        <v>0</v>
      </c>
      <c r="JR87" s="109">
        <f>Seniori!JR73</f>
        <v>0</v>
      </c>
      <c r="JS87" s="109">
        <f>Seniori!JS73</f>
        <v>0</v>
      </c>
      <c r="JT87" s="109">
        <f>Seniori!JT73</f>
        <v>0</v>
      </c>
      <c r="JU87" s="109">
        <f>Seniori!JU73</f>
        <v>0</v>
      </c>
      <c r="JV87" s="109">
        <f>Seniori!JV73</f>
        <v>0</v>
      </c>
      <c r="JW87" s="109">
        <f>Seniori!JW73</f>
        <v>0</v>
      </c>
      <c r="JX87" s="109">
        <f>Seniori!JX73</f>
        <v>0</v>
      </c>
      <c r="JY87" s="109">
        <f>Seniori!JY73</f>
        <v>0</v>
      </c>
      <c r="JZ87" s="109">
        <f>Seniori!JZ73</f>
        <v>0</v>
      </c>
      <c r="KA87" s="109">
        <f>Seniori!KA73</f>
        <v>0</v>
      </c>
      <c r="KB87" s="109">
        <f>Seniori!KB73</f>
        <v>0</v>
      </c>
      <c r="KC87" s="109">
        <f>Seniori!KC73</f>
        <v>0</v>
      </c>
      <c r="KD87" s="109">
        <f>Seniori!KD73</f>
        <v>0</v>
      </c>
      <c r="KE87" s="109">
        <f>Seniori!KE73</f>
        <v>0</v>
      </c>
      <c r="KF87" s="109">
        <f>Seniori!KF73</f>
        <v>0</v>
      </c>
      <c r="KG87" s="109">
        <f>Seniori!KG73</f>
        <v>0</v>
      </c>
      <c r="KH87" s="109">
        <f>Seniori!KH73</f>
        <v>0</v>
      </c>
      <c r="KI87" s="109">
        <f>Seniori!KI73</f>
        <v>0</v>
      </c>
      <c r="KJ87" s="109">
        <f>Seniori!KJ73</f>
        <v>0</v>
      </c>
      <c r="KK87" s="109">
        <f>Seniori!KK73</f>
        <v>0</v>
      </c>
      <c r="KL87" s="109">
        <f>Seniori!KL73</f>
        <v>0</v>
      </c>
      <c r="KM87" s="109">
        <f>Seniori!KM73</f>
        <v>0</v>
      </c>
      <c r="KN87" s="109">
        <f>Seniori!KN73</f>
        <v>0</v>
      </c>
      <c r="KO87" s="109">
        <f>Seniori!KO73</f>
        <v>0</v>
      </c>
      <c r="KP87" s="109">
        <f>Seniori!KP73</f>
        <v>0</v>
      </c>
      <c r="KQ87" s="109">
        <f>Seniori!KQ73</f>
        <v>0</v>
      </c>
      <c r="KR87" s="109">
        <f>Seniori!KR73</f>
        <v>0</v>
      </c>
      <c r="KS87" s="109">
        <f>Seniori!KS73</f>
        <v>0</v>
      </c>
      <c r="KT87" s="109">
        <f>Seniori!KT73</f>
        <v>0</v>
      </c>
      <c r="KU87" s="109">
        <f>Seniori!KU73</f>
        <v>0</v>
      </c>
      <c r="KV87" s="109">
        <f>Seniori!KV73</f>
        <v>0</v>
      </c>
      <c r="KW87" s="109">
        <f>Seniori!KW73</f>
        <v>0</v>
      </c>
      <c r="KX87" s="109">
        <f>Seniori!KX73</f>
        <v>0</v>
      </c>
      <c r="KY87" s="109">
        <f>Seniori!KY73</f>
        <v>0</v>
      </c>
      <c r="KZ87" s="109">
        <f>Seniori!KZ73</f>
        <v>0</v>
      </c>
      <c r="LA87" s="109">
        <f>Seniori!LA73</f>
        <v>0</v>
      </c>
      <c r="LB87" s="109">
        <f>Seniori!LB73</f>
        <v>0</v>
      </c>
      <c r="LC87" s="109">
        <f>Seniori!LC73</f>
        <v>0</v>
      </c>
      <c r="LD87" s="109">
        <f>Seniori!LD73</f>
        <v>0</v>
      </c>
      <c r="LE87" s="109">
        <f>Seniori!LE73</f>
        <v>0</v>
      </c>
      <c r="LF87" s="109">
        <f>Seniori!LF73</f>
        <v>0</v>
      </c>
      <c r="LG87" s="109">
        <f>Seniori!LG73</f>
        <v>0</v>
      </c>
      <c r="LH87" s="109">
        <f>Seniori!LH73</f>
        <v>0</v>
      </c>
      <c r="LI87" s="109">
        <f>Seniori!LI73</f>
        <v>0</v>
      </c>
      <c r="LJ87" s="109">
        <f>Seniori!LJ73</f>
        <v>0</v>
      </c>
      <c r="LK87" s="109">
        <f>Seniori!LK73</f>
        <v>0</v>
      </c>
      <c r="LL87" s="109">
        <f>Seniori!LL73</f>
        <v>0</v>
      </c>
      <c r="LM87" s="109">
        <f>Seniori!LM73</f>
        <v>0</v>
      </c>
      <c r="LN87" s="109">
        <f>Seniori!LN73</f>
        <v>0</v>
      </c>
      <c r="LO87" s="109">
        <f>Seniori!LO73</f>
        <v>0</v>
      </c>
      <c r="LP87" s="109">
        <f>Seniori!LP73</f>
        <v>0</v>
      </c>
      <c r="LQ87" s="109">
        <f>Seniori!LQ73</f>
        <v>0</v>
      </c>
      <c r="LR87" s="109">
        <f>Seniori!LR73</f>
        <v>0</v>
      </c>
      <c r="LS87" s="109">
        <f>Seniori!LS73</f>
        <v>0</v>
      </c>
      <c r="LT87" s="109">
        <f>Seniori!LT73</f>
        <v>0</v>
      </c>
      <c r="LU87" s="109">
        <f>Seniori!LU73</f>
        <v>0</v>
      </c>
      <c r="LV87" s="109">
        <f>Seniori!LV73</f>
        <v>0</v>
      </c>
      <c r="LW87" s="109">
        <f>Seniori!LW73</f>
        <v>0</v>
      </c>
      <c r="LX87" s="109">
        <f>Seniori!LX73</f>
        <v>0</v>
      </c>
      <c r="LY87" s="109">
        <f>Seniori!LY73</f>
        <v>0</v>
      </c>
      <c r="LZ87" s="109">
        <f>Seniori!LZ73</f>
        <v>0</v>
      </c>
      <c r="MA87" s="109">
        <f>Seniori!MA73</f>
        <v>0</v>
      </c>
      <c r="MB87" s="109">
        <f>Seniori!MB73</f>
        <v>0</v>
      </c>
      <c r="MC87" s="109">
        <f>Seniori!MC73</f>
        <v>0</v>
      </c>
      <c r="MD87" s="109">
        <f>Seniori!MD73</f>
        <v>0</v>
      </c>
      <c r="ME87" s="109">
        <f>Seniori!ME73</f>
        <v>0</v>
      </c>
      <c r="MF87" s="109">
        <f>Seniori!MF73</f>
        <v>0</v>
      </c>
      <c r="MG87" s="109">
        <f>Seniori!MG73</f>
        <v>0</v>
      </c>
      <c r="MH87" s="109">
        <f>Seniori!MH73</f>
        <v>0</v>
      </c>
      <c r="MI87" s="109">
        <f>Seniori!MI73</f>
        <v>0</v>
      </c>
      <c r="MJ87" s="109">
        <f>Seniori!MJ73</f>
        <v>0</v>
      </c>
      <c r="MK87" s="109">
        <f>Seniori!MK73</f>
        <v>0</v>
      </c>
      <c r="ML87" s="109">
        <f>Seniori!ML73</f>
        <v>0</v>
      </c>
      <c r="MM87" s="109">
        <f>Seniori!MM73</f>
        <v>0</v>
      </c>
      <c r="MN87" s="109">
        <f>Seniori!MN73</f>
        <v>0</v>
      </c>
      <c r="MO87" s="109">
        <f>Seniori!MO73</f>
        <v>0</v>
      </c>
      <c r="MP87" s="109">
        <f>Seniori!MP73</f>
        <v>0</v>
      </c>
      <c r="MQ87" s="109">
        <f>Seniori!MQ73</f>
        <v>0</v>
      </c>
      <c r="MR87" s="109">
        <f>Seniori!MR73</f>
        <v>0</v>
      </c>
      <c r="MS87" s="109">
        <f>Seniori!MS73</f>
        <v>0</v>
      </c>
      <c r="MT87" s="109">
        <f>Seniori!MT73</f>
        <v>0</v>
      </c>
      <c r="MU87" s="109">
        <f>Seniori!MU73</f>
        <v>0</v>
      </c>
      <c r="MV87" s="109">
        <f>Seniori!MV73</f>
        <v>0</v>
      </c>
      <c r="MW87" s="109">
        <f>Seniori!MW73</f>
        <v>0</v>
      </c>
      <c r="MX87" s="109">
        <f>Seniori!MX73</f>
        <v>0</v>
      </c>
      <c r="MY87" s="109">
        <f>Seniori!MY73</f>
        <v>0</v>
      </c>
      <c r="MZ87" s="109">
        <f>Seniori!MZ73</f>
        <v>0</v>
      </c>
      <c r="NA87" s="109">
        <f>Seniori!NA73</f>
        <v>0</v>
      </c>
      <c r="NB87" s="109">
        <f>Seniori!NB73</f>
        <v>0</v>
      </c>
      <c r="NC87" s="109">
        <f>Seniori!NC73</f>
        <v>0</v>
      </c>
      <c r="ND87" s="109">
        <f>Seniori!ND73</f>
        <v>0</v>
      </c>
      <c r="NE87" s="109">
        <f>Seniori!NE73</f>
        <v>0</v>
      </c>
      <c r="NF87" s="109">
        <f>Seniori!NF73</f>
        <v>0</v>
      </c>
      <c r="NG87" s="109">
        <f>Seniori!NG73</f>
        <v>0</v>
      </c>
      <c r="NH87" s="109">
        <f>Seniori!NH73</f>
        <v>0</v>
      </c>
      <c r="NI87" s="109">
        <f>Seniori!NI73</f>
        <v>0</v>
      </c>
      <c r="NJ87" s="109">
        <f>Seniori!NJ73</f>
        <v>0</v>
      </c>
      <c r="NK87" s="109">
        <f>Seniori!NK73</f>
        <v>0</v>
      </c>
      <c r="NL87" s="109">
        <f>Seniori!NL73</f>
        <v>0</v>
      </c>
      <c r="NM87" s="109">
        <f>Seniori!NM73</f>
        <v>0</v>
      </c>
      <c r="NN87" s="109">
        <f>Seniori!NN73</f>
        <v>0</v>
      </c>
      <c r="NO87" s="109">
        <f>Seniori!NO73</f>
        <v>0</v>
      </c>
      <c r="NP87" s="109">
        <f>Seniori!NP73</f>
        <v>0</v>
      </c>
      <c r="NQ87" s="109">
        <f>Seniori!NQ73</f>
        <v>0</v>
      </c>
      <c r="NR87" s="109">
        <f>Seniori!NR73</f>
        <v>0</v>
      </c>
      <c r="NS87" s="109">
        <f>Seniori!NS73</f>
        <v>0</v>
      </c>
      <c r="NT87" s="109">
        <f>Seniori!NT73</f>
        <v>0</v>
      </c>
      <c r="NU87" s="109">
        <f>Seniori!NU73</f>
        <v>0</v>
      </c>
      <c r="NV87" s="109">
        <f>Seniori!NV73</f>
        <v>0</v>
      </c>
      <c r="NW87" s="109">
        <f>Seniori!NW73</f>
        <v>0</v>
      </c>
      <c r="NX87" s="109">
        <f>Seniori!NX73</f>
        <v>0</v>
      </c>
      <c r="NY87" s="109">
        <f>Seniori!NY73</f>
        <v>0</v>
      </c>
      <c r="NZ87" s="109">
        <f>Seniori!NZ73</f>
        <v>0</v>
      </c>
      <c r="OA87" s="109">
        <f>Seniori!OA73</f>
        <v>0</v>
      </c>
      <c r="OB87" s="109">
        <f>Seniori!OB73</f>
        <v>0</v>
      </c>
      <c r="OC87" s="109">
        <f>Seniori!OC73</f>
        <v>0</v>
      </c>
      <c r="OD87" s="109">
        <f>Seniori!OD73</f>
        <v>0</v>
      </c>
      <c r="OE87" s="109">
        <f>Seniori!OE73</f>
        <v>0</v>
      </c>
      <c r="OF87" s="109">
        <f>Seniori!OF73</f>
        <v>0</v>
      </c>
      <c r="OG87" s="109">
        <f>Seniori!OG73</f>
        <v>0</v>
      </c>
      <c r="OH87" s="109">
        <f>Seniori!OH73</f>
        <v>0</v>
      </c>
      <c r="OI87" s="109">
        <f>Seniori!OI73</f>
        <v>0</v>
      </c>
      <c r="OJ87" s="109">
        <f>Seniori!OJ73</f>
        <v>0</v>
      </c>
      <c r="OK87" s="109">
        <f>Seniori!OK73</f>
        <v>0</v>
      </c>
      <c r="OL87" s="109">
        <f>Seniori!OL73</f>
        <v>0</v>
      </c>
      <c r="OM87" s="109">
        <f>Seniori!OM73</f>
        <v>0</v>
      </c>
      <c r="ON87" s="109">
        <f>Seniori!ON73</f>
        <v>0</v>
      </c>
      <c r="OO87" s="109">
        <f>Seniori!OO73</f>
        <v>0</v>
      </c>
      <c r="OP87" s="109">
        <f>Seniori!OP73</f>
        <v>0</v>
      </c>
      <c r="OQ87" s="109">
        <f>Seniori!OQ73</f>
        <v>0</v>
      </c>
      <c r="OR87" s="109">
        <f>Seniori!OR73</f>
        <v>0</v>
      </c>
      <c r="OS87" s="109">
        <f>Seniori!OS73</f>
        <v>0</v>
      </c>
      <c r="OT87" s="109">
        <f>Seniori!OT73</f>
        <v>0</v>
      </c>
      <c r="OU87" s="109">
        <f>Seniori!OU73</f>
        <v>0</v>
      </c>
      <c r="OV87" s="109">
        <f>Seniori!OV73</f>
        <v>0</v>
      </c>
      <c r="OW87" s="109">
        <f>Seniori!OW73</f>
        <v>0</v>
      </c>
      <c r="OX87" s="109">
        <f>Seniori!OX73</f>
        <v>0</v>
      </c>
      <c r="OY87" s="109">
        <f>Seniori!OY73</f>
        <v>0</v>
      </c>
      <c r="OZ87" s="109">
        <f>Seniori!OZ73</f>
        <v>0</v>
      </c>
      <c r="PA87" s="109">
        <f>Seniori!PA73</f>
        <v>0</v>
      </c>
      <c r="PB87" s="109">
        <f>Seniori!PB73</f>
        <v>0</v>
      </c>
      <c r="PC87" s="109">
        <f>Seniori!PC73</f>
        <v>0</v>
      </c>
      <c r="PD87" s="109">
        <f>Seniori!PD73</f>
        <v>0</v>
      </c>
      <c r="PE87" s="109">
        <f>Seniori!PE73</f>
        <v>0</v>
      </c>
      <c r="PF87" s="109">
        <f>Seniori!PF73</f>
        <v>0</v>
      </c>
      <c r="PG87" s="109">
        <f>Seniori!PG73</f>
        <v>0</v>
      </c>
      <c r="PH87" s="109">
        <f>Seniori!PH73</f>
        <v>0</v>
      </c>
      <c r="PI87" s="109">
        <f>Seniori!PI73</f>
        <v>0</v>
      </c>
      <c r="PJ87" s="109">
        <f>Seniori!PJ73</f>
        <v>0</v>
      </c>
      <c r="PK87" s="109">
        <f>Seniori!PK73</f>
        <v>0</v>
      </c>
      <c r="PL87" s="109">
        <f>Seniori!PL73</f>
        <v>0</v>
      </c>
      <c r="PM87" s="109">
        <f>Seniori!PM73</f>
        <v>0</v>
      </c>
      <c r="PN87" s="109">
        <f>Seniori!PN73</f>
        <v>0</v>
      </c>
      <c r="PO87" s="109">
        <f>Seniori!PO73</f>
        <v>0</v>
      </c>
      <c r="PP87" s="109">
        <f>Seniori!PP73</f>
        <v>0</v>
      </c>
      <c r="PQ87" s="109">
        <f>Seniori!PQ73</f>
        <v>0</v>
      </c>
      <c r="PR87" s="109">
        <f>Seniori!PR73</f>
        <v>0</v>
      </c>
      <c r="PS87" s="109">
        <f>Seniori!PS73</f>
        <v>0</v>
      </c>
      <c r="PT87" s="109">
        <f>Seniori!PT73</f>
        <v>0</v>
      </c>
      <c r="PU87" s="109">
        <f>Seniori!PU73</f>
        <v>0</v>
      </c>
      <c r="PV87" s="109">
        <f>Seniori!PV73</f>
        <v>0</v>
      </c>
      <c r="PW87" s="109">
        <f>Seniori!PW73</f>
        <v>0</v>
      </c>
      <c r="PX87" s="109">
        <f>Seniori!PX73</f>
        <v>0</v>
      </c>
      <c r="PY87" s="109">
        <f>Seniori!PY73</f>
        <v>0</v>
      </c>
      <c r="PZ87" s="109">
        <f>Seniori!PZ73</f>
        <v>0</v>
      </c>
      <c r="QA87" s="109">
        <f>Seniori!QA73</f>
        <v>0</v>
      </c>
      <c r="QB87" s="109">
        <f>Seniori!QB73</f>
        <v>0</v>
      </c>
      <c r="QC87" s="109">
        <f>Seniori!QC73</f>
        <v>0</v>
      </c>
      <c r="QD87" s="109">
        <f>Seniori!QD73</f>
        <v>0</v>
      </c>
      <c r="QE87" s="109">
        <f>Seniori!QE73</f>
        <v>0</v>
      </c>
      <c r="QF87" s="109">
        <f>Seniori!QF73</f>
        <v>0</v>
      </c>
      <c r="QG87" s="109">
        <f>Seniori!QG73</f>
        <v>0</v>
      </c>
      <c r="QH87" s="109">
        <f>Seniori!QH73</f>
        <v>0</v>
      </c>
      <c r="QI87" s="109">
        <f>Seniori!QI73</f>
        <v>0</v>
      </c>
      <c r="QJ87" s="109">
        <f>Seniori!QJ73</f>
        <v>0</v>
      </c>
      <c r="QK87" s="109">
        <f>Seniori!QK73</f>
        <v>0</v>
      </c>
      <c r="QL87" s="109">
        <f>Seniori!QL73</f>
        <v>0</v>
      </c>
      <c r="QM87" s="109">
        <f>Seniori!QM73</f>
        <v>0</v>
      </c>
      <c r="QN87" s="109">
        <f>Seniori!QN73</f>
        <v>0</v>
      </c>
      <c r="QO87" s="109">
        <f>Seniori!QO73</f>
        <v>0</v>
      </c>
      <c r="QP87" s="109">
        <f>Seniori!QP73</f>
        <v>0</v>
      </c>
      <c r="QQ87" s="109">
        <f>Seniori!QQ73</f>
        <v>0</v>
      </c>
      <c r="QR87" s="109">
        <f>Seniori!QR73</f>
        <v>0</v>
      </c>
      <c r="QS87" s="109">
        <f>Seniori!QS73</f>
        <v>0</v>
      </c>
      <c r="QT87" s="109">
        <f>Seniori!QT73</f>
        <v>0</v>
      </c>
      <c r="QU87" s="109">
        <f>Seniori!QU73</f>
        <v>0</v>
      </c>
      <c r="QV87" s="109">
        <f>Seniori!QV73</f>
        <v>0</v>
      </c>
      <c r="QW87" s="109">
        <f>Seniori!QW73</f>
        <v>0</v>
      </c>
      <c r="QX87" s="109">
        <f>Seniori!QX73</f>
        <v>0</v>
      </c>
      <c r="QY87" s="109">
        <f>Seniori!QY73</f>
        <v>0</v>
      </c>
      <c r="QZ87" s="109">
        <f>Seniori!QZ73</f>
        <v>0</v>
      </c>
      <c r="RA87" s="109">
        <f>Seniori!RA73</f>
        <v>0</v>
      </c>
      <c r="RB87" s="109">
        <f>Seniori!RB73</f>
        <v>0</v>
      </c>
      <c r="RC87" s="109">
        <f>Seniori!RC73</f>
        <v>0</v>
      </c>
      <c r="RD87" s="109">
        <f>Seniori!RD73</f>
        <v>0</v>
      </c>
      <c r="RE87" s="109">
        <f>Seniori!RE73</f>
        <v>0</v>
      </c>
      <c r="RF87" s="109">
        <f>Seniori!RF73</f>
        <v>0</v>
      </c>
      <c r="RG87" s="109">
        <f>Seniori!RG73</f>
        <v>0</v>
      </c>
      <c r="RH87" s="109">
        <f>Seniori!RH73</f>
        <v>0</v>
      </c>
      <c r="RI87" s="109">
        <f>Seniori!RI73</f>
        <v>0</v>
      </c>
      <c r="RJ87" s="109">
        <f>Seniori!RJ73</f>
        <v>0</v>
      </c>
      <c r="RK87" s="109">
        <f>Seniori!RK73</f>
        <v>0</v>
      </c>
      <c r="RL87" s="109">
        <f>Seniori!RL73</f>
        <v>0</v>
      </c>
      <c r="RM87" s="109">
        <f>Seniori!RM73</f>
        <v>0</v>
      </c>
      <c r="RN87" s="109">
        <f>Seniori!RN73</f>
        <v>0</v>
      </c>
      <c r="RO87" s="109">
        <f>Seniori!RO73</f>
        <v>0</v>
      </c>
      <c r="RP87" s="109">
        <f>Seniori!RP73</f>
        <v>0</v>
      </c>
      <c r="RQ87" s="109">
        <f>Seniori!RQ73</f>
        <v>0</v>
      </c>
      <c r="RR87" s="109">
        <f>Seniori!RR73</f>
        <v>0</v>
      </c>
      <c r="RS87" s="109">
        <f>Seniori!RS73</f>
        <v>0</v>
      </c>
      <c r="RT87" s="109">
        <f>Seniori!RT73</f>
        <v>0</v>
      </c>
      <c r="RU87" s="109">
        <f>Seniori!RU73</f>
        <v>0</v>
      </c>
      <c r="RV87" s="109">
        <f>Seniori!RV73</f>
        <v>0</v>
      </c>
      <c r="RW87" s="109">
        <f>Seniori!RW73</f>
        <v>0</v>
      </c>
      <c r="RX87" s="109">
        <f>Seniori!RX73</f>
        <v>0</v>
      </c>
      <c r="RY87" s="109">
        <f>Seniori!RY73</f>
        <v>0</v>
      </c>
      <c r="RZ87" s="109">
        <f>Seniori!RZ73</f>
        <v>0</v>
      </c>
      <c r="SA87" s="109">
        <f>Seniori!SA73</f>
        <v>0</v>
      </c>
      <c r="SB87" s="109">
        <f>Seniori!SB73</f>
        <v>0</v>
      </c>
      <c r="SC87" s="109">
        <f>Seniori!SC73</f>
        <v>0</v>
      </c>
      <c r="SD87" s="109">
        <f>Seniori!SD73</f>
        <v>0</v>
      </c>
      <c r="SE87" s="109">
        <f>Seniori!SE73</f>
        <v>0</v>
      </c>
      <c r="SF87" s="109">
        <f>Seniori!SF73</f>
        <v>0</v>
      </c>
      <c r="SG87" s="109">
        <f>Seniori!SG73</f>
        <v>0</v>
      </c>
      <c r="SH87" s="109">
        <f>Seniori!SH73</f>
        <v>0</v>
      </c>
      <c r="SI87" s="109">
        <f>Seniori!SI73</f>
        <v>0</v>
      </c>
      <c r="SJ87" s="109">
        <f>Seniori!SJ73</f>
        <v>0</v>
      </c>
      <c r="SK87" s="109">
        <f>Seniori!SK73</f>
        <v>0</v>
      </c>
      <c r="SL87" s="109">
        <f>Seniori!SL73</f>
        <v>0</v>
      </c>
      <c r="SM87" s="109">
        <f>Seniori!SM73</f>
        <v>0</v>
      </c>
      <c r="SN87" s="109">
        <f>Seniori!SN73</f>
        <v>0</v>
      </c>
      <c r="SO87" s="109">
        <f>Seniori!SO73</f>
        <v>0</v>
      </c>
      <c r="SP87" s="109">
        <f>Seniori!SP73</f>
        <v>0</v>
      </c>
      <c r="SQ87" s="109">
        <f>Seniori!SQ73</f>
        <v>0</v>
      </c>
      <c r="SR87" s="109">
        <f>Seniori!SR73</f>
        <v>0</v>
      </c>
      <c r="SS87" s="109">
        <f>Seniori!SS73</f>
        <v>0</v>
      </c>
      <c r="ST87" s="109">
        <f>Seniori!ST73</f>
        <v>0</v>
      </c>
      <c r="SU87" s="109">
        <f>Seniori!SU73</f>
        <v>0</v>
      </c>
      <c r="SV87" s="109">
        <f>Seniori!SV73</f>
        <v>0</v>
      </c>
      <c r="SW87" s="109">
        <f>Seniori!SW73</f>
        <v>0</v>
      </c>
      <c r="SX87" s="109">
        <f>Seniori!SX73</f>
        <v>0</v>
      </c>
      <c r="SY87" s="109">
        <f>Seniori!SY73</f>
        <v>0</v>
      </c>
      <c r="SZ87" s="109">
        <f>Seniori!SZ73</f>
        <v>0</v>
      </c>
      <c r="TA87" s="109">
        <f>Seniori!TA73</f>
        <v>0</v>
      </c>
      <c r="TB87" s="109">
        <f>Seniori!TB73</f>
        <v>0</v>
      </c>
    </row>
    <row r="88" spans="1:522" s="1" customFormat="1" ht="18" customHeight="1" x14ac:dyDescent="0.2">
      <c r="A88" s="12"/>
      <c r="B88" s="11" t="s">
        <v>572</v>
      </c>
      <c r="C88" s="1">
        <v>11717</v>
      </c>
      <c r="E88" s="65" t="s">
        <v>571</v>
      </c>
      <c r="F88" s="1">
        <v>9955</v>
      </c>
      <c r="G88" s="9" t="s">
        <v>132</v>
      </c>
      <c r="H88" s="4" t="s">
        <v>265</v>
      </c>
      <c r="I88" s="1">
        <f t="shared" ref="I88:I147" si="10">SUM(K88:TB88)</f>
        <v>3</v>
      </c>
      <c r="J88" s="12">
        <f>SUM(I88:I89)</f>
        <v>9</v>
      </c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>
        <v>3</v>
      </c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9"/>
      <c r="JI88" s="109"/>
      <c r="JJ88" s="109"/>
      <c r="JK88" s="109"/>
      <c r="JL88" s="109"/>
      <c r="JM88" s="109"/>
      <c r="JN88" s="109"/>
      <c r="JO88" s="109"/>
      <c r="JP88" s="109"/>
      <c r="JQ88" s="109"/>
      <c r="JR88" s="109"/>
      <c r="JS88" s="109"/>
      <c r="JT88" s="109"/>
      <c r="JU88" s="109"/>
      <c r="JV88" s="109"/>
      <c r="JW88" s="109"/>
      <c r="JX88" s="109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1"/>
      <c r="MX88" s="71"/>
      <c r="MY88" s="71"/>
      <c r="MZ88" s="71"/>
      <c r="NA88" s="71"/>
      <c r="NB88" s="71"/>
      <c r="NC88" s="71"/>
      <c r="ND88" s="71"/>
      <c r="NE88" s="71"/>
      <c r="NF88" s="71"/>
      <c r="NG88" s="71"/>
      <c r="NH88" s="71"/>
      <c r="NI88" s="71"/>
      <c r="NJ88" s="71"/>
      <c r="NK88" s="71"/>
      <c r="NL88" s="71"/>
      <c r="NM88" s="71"/>
      <c r="NN88" s="71"/>
      <c r="NO88" s="71"/>
      <c r="NP88" s="71"/>
      <c r="NQ88" s="71"/>
      <c r="NR88" s="71"/>
      <c r="NS88" s="71"/>
      <c r="NT88" s="71"/>
      <c r="NU88" s="71"/>
      <c r="NV88" s="71"/>
      <c r="NW88" s="71"/>
      <c r="NX88" s="71"/>
      <c r="NY88" s="71"/>
      <c r="NZ88" s="71"/>
      <c r="OA88" s="71"/>
      <c r="OB88" s="71"/>
      <c r="OC88" s="71"/>
      <c r="OD88" s="71"/>
      <c r="OE88" s="71"/>
      <c r="OF88" s="71"/>
      <c r="OG88" s="71"/>
      <c r="OH88" s="71"/>
      <c r="OI88" s="71"/>
      <c r="OJ88" s="71"/>
      <c r="OK88" s="71"/>
      <c r="OL88" s="71"/>
      <c r="OM88" s="71"/>
      <c r="ON88" s="71"/>
      <c r="OO88" s="71"/>
      <c r="OP88" s="71"/>
      <c r="OQ88" s="71"/>
      <c r="OR88" s="71"/>
      <c r="OS88" s="71"/>
      <c r="OT88" s="71"/>
      <c r="OU88" s="71"/>
      <c r="OV88" s="71"/>
      <c r="OW88" s="71"/>
      <c r="OX88" s="71"/>
      <c r="OY88" s="71"/>
      <c r="OZ88" s="71"/>
      <c r="PA88" s="71"/>
      <c r="PB88" s="71"/>
      <c r="PC88" s="71"/>
      <c r="PD88" s="71"/>
      <c r="PE88" s="71"/>
      <c r="PF88" s="71"/>
      <c r="PG88" s="71"/>
      <c r="PH88" s="71"/>
      <c r="PI88" s="71"/>
      <c r="PJ88" s="71"/>
      <c r="PK88" s="71"/>
      <c r="PL88" s="71"/>
      <c r="PM88" s="71"/>
      <c r="PN88" s="71"/>
      <c r="PO88" s="71"/>
      <c r="PP88" s="71"/>
      <c r="PQ88" s="71"/>
      <c r="PR88" s="71"/>
      <c r="PS88" s="71"/>
      <c r="PT88" s="71"/>
      <c r="PU88" s="71"/>
      <c r="PV88" s="71"/>
      <c r="PW88" s="71"/>
      <c r="PX88" s="71"/>
      <c r="PY88" s="71"/>
      <c r="PZ88" s="71"/>
      <c r="QA88" s="71"/>
      <c r="QB88" s="71"/>
      <c r="QC88" s="71"/>
      <c r="QD88" s="71"/>
      <c r="QE88" s="71"/>
      <c r="QF88" s="71"/>
      <c r="QG88" s="71"/>
      <c r="QH88" s="71"/>
      <c r="QI88" s="71"/>
      <c r="QJ88" s="71"/>
      <c r="QK88" s="71"/>
      <c r="QL88" s="71"/>
      <c r="QM88" s="71"/>
      <c r="QN88" s="71"/>
      <c r="QO88" s="71"/>
      <c r="QP88" s="71"/>
      <c r="QQ88" s="71"/>
      <c r="QR88" s="71"/>
      <c r="QS88" s="71"/>
      <c r="QT88" s="71"/>
      <c r="QU88" s="71"/>
      <c r="QV88" s="71"/>
      <c r="QW88" s="71"/>
      <c r="QX88" s="71"/>
      <c r="QY88" s="71"/>
      <c r="QZ88" s="71"/>
      <c r="RA88" s="71"/>
      <c r="RB88" s="71"/>
      <c r="RC88" s="71"/>
      <c r="RD88" s="71"/>
      <c r="RE88" s="71"/>
      <c r="RF88" s="71"/>
      <c r="RG88" s="71"/>
      <c r="RH88" s="71"/>
      <c r="RI88" s="71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</row>
    <row r="89" spans="1:522" s="1" customFormat="1" ht="18" customHeight="1" x14ac:dyDescent="0.2">
      <c r="A89" s="12"/>
      <c r="B89" s="11"/>
      <c r="E89" s="65" t="s">
        <v>75</v>
      </c>
      <c r="F89" s="1">
        <v>5701</v>
      </c>
      <c r="G89" s="9" t="s">
        <v>129</v>
      </c>
      <c r="H89" s="4"/>
      <c r="I89" s="1">
        <f t="shared" si="10"/>
        <v>6</v>
      </c>
      <c r="J89" s="12"/>
      <c r="K89" s="109">
        <f>Seniori!K34</f>
        <v>0</v>
      </c>
      <c r="L89" s="109">
        <f>Seniori!L34</f>
        <v>0</v>
      </c>
      <c r="M89" s="109">
        <f>Seniori!M34</f>
        <v>0</v>
      </c>
      <c r="N89" s="109">
        <f>Seniori!N34</f>
        <v>0</v>
      </c>
      <c r="O89" s="109">
        <f>Seniori!O34</f>
        <v>0</v>
      </c>
      <c r="P89" s="109">
        <f>Seniori!P34</f>
        <v>0</v>
      </c>
      <c r="Q89" s="109">
        <f>Seniori!Q34</f>
        <v>0</v>
      </c>
      <c r="R89" s="109">
        <f>Seniori!R34</f>
        <v>0</v>
      </c>
      <c r="S89" s="109">
        <f>Seniori!S34</f>
        <v>0</v>
      </c>
      <c r="T89" s="109">
        <f>Seniori!T34</f>
        <v>0</v>
      </c>
      <c r="U89" s="109">
        <f>Seniori!U34</f>
        <v>0</v>
      </c>
      <c r="V89" s="109">
        <f>Seniori!V34</f>
        <v>0</v>
      </c>
      <c r="W89" s="109">
        <f>Seniori!W34</f>
        <v>0</v>
      </c>
      <c r="X89" s="109">
        <f>Seniori!X34</f>
        <v>0</v>
      </c>
      <c r="Y89" s="109">
        <f>Seniori!Y34</f>
        <v>0</v>
      </c>
      <c r="Z89" s="109">
        <f>Seniori!Z34</f>
        <v>0</v>
      </c>
      <c r="AA89" s="109">
        <f>Seniori!AA34</f>
        <v>0</v>
      </c>
      <c r="AB89" s="109">
        <f>Seniori!AB34</f>
        <v>0</v>
      </c>
      <c r="AC89" s="109">
        <f>Seniori!AC34</f>
        <v>0</v>
      </c>
      <c r="AD89" s="109">
        <f>Seniori!AD34</f>
        <v>0</v>
      </c>
      <c r="AE89" s="109">
        <f>Seniori!AE34</f>
        <v>0</v>
      </c>
      <c r="AF89" s="109">
        <f>Seniori!AF34</f>
        <v>0</v>
      </c>
      <c r="AG89" s="109">
        <f>Seniori!AG34</f>
        <v>0</v>
      </c>
      <c r="AH89" s="109">
        <f>Seniori!AH34</f>
        <v>0</v>
      </c>
      <c r="AI89" s="109">
        <f>Seniori!AI34</f>
        <v>0</v>
      </c>
      <c r="AJ89" s="109">
        <f>Seniori!AJ34</f>
        <v>0</v>
      </c>
      <c r="AK89" s="109">
        <f>Seniori!AK34</f>
        <v>0</v>
      </c>
      <c r="AL89" s="109">
        <f>Seniori!AL34</f>
        <v>0</v>
      </c>
      <c r="AM89" s="109">
        <f>Seniori!AM34</f>
        <v>0</v>
      </c>
      <c r="AN89" s="109">
        <f>Seniori!AN34</f>
        <v>0</v>
      </c>
      <c r="AO89" s="109">
        <f>Seniori!AO34</f>
        <v>0</v>
      </c>
      <c r="AP89" s="109">
        <f>Seniori!AP34</f>
        <v>0</v>
      </c>
      <c r="AQ89" s="109">
        <f>Seniori!AQ34</f>
        <v>0</v>
      </c>
      <c r="AR89" s="109">
        <f>Seniori!AR34</f>
        <v>0</v>
      </c>
      <c r="AS89" s="109">
        <f>Seniori!AS34</f>
        <v>0</v>
      </c>
      <c r="AT89" s="109">
        <f>Seniori!AT34</f>
        <v>0</v>
      </c>
      <c r="AU89" s="109">
        <f>Seniori!AU34</f>
        <v>0</v>
      </c>
      <c r="AV89" s="109">
        <f>Seniori!AV34</f>
        <v>0</v>
      </c>
      <c r="AW89" s="109">
        <f>Seniori!AW34</f>
        <v>0</v>
      </c>
      <c r="AX89" s="109">
        <f>Seniori!AX34</f>
        <v>0</v>
      </c>
      <c r="AY89" s="109">
        <f>Seniori!AY34</f>
        <v>0</v>
      </c>
      <c r="AZ89" s="109">
        <f>Seniori!AZ34</f>
        <v>0</v>
      </c>
      <c r="BA89" s="109">
        <f>Seniori!BA34</f>
        <v>0</v>
      </c>
      <c r="BB89" s="109">
        <f>Seniori!BB34</f>
        <v>6</v>
      </c>
      <c r="BC89" s="109">
        <f>Seniori!BC34</f>
        <v>0</v>
      </c>
      <c r="BD89" s="109">
        <f>Seniori!BD34</f>
        <v>0</v>
      </c>
      <c r="BE89" s="109">
        <f>Seniori!BE34</f>
        <v>0</v>
      </c>
      <c r="BF89" s="109">
        <f>Seniori!BF34</f>
        <v>0</v>
      </c>
      <c r="BG89" s="109">
        <f>Seniori!BG34</f>
        <v>0</v>
      </c>
      <c r="BH89" s="109">
        <f>Seniori!BH34</f>
        <v>0</v>
      </c>
      <c r="BI89" s="109">
        <f>Seniori!BI34</f>
        <v>0</v>
      </c>
      <c r="BJ89" s="109">
        <f>Seniori!BJ34</f>
        <v>0</v>
      </c>
      <c r="BK89" s="109">
        <f>Seniori!BK34</f>
        <v>0</v>
      </c>
      <c r="BL89" s="109">
        <f>Seniori!BL34</f>
        <v>0</v>
      </c>
      <c r="BM89" s="109">
        <f>Seniori!BM34</f>
        <v>0</v>
      </c>
      <c r="BN89" s="109">
        <f>Seniori!BN34</f>
        <v>0</v>
      </c>
      <c r="BO89" s="109">
        <f>Seniori!BO34</f>
        <v>0</v>
      </c>
      <c r="BP89" s="109">
        <f>Seniori!BP34</f>
        <v>0</v>
      </c>
      <c r="BQ89" s="109">
        <f>Seniori!BQ34</f>
        <v>0</v>
      </c>
      <c r="BR89" s="109">
        <f>Seniori!BR34</f>
        <v>0</v>
      </c>
      <c r="BS89" s="109">
        <f>Seniori!BS34</f>
        <v>0</v>
      </c>
      <c r="BT89" s="109">
        <f>Seniori!BT34</f>
        <v>0</v>
      </c>
      <c r="BU89" s="109">
        <f>Seniori!BU34</f>
        <v>0</v>
      </c>
      <c r="BV89" s="109">
        <f>Seniori!BV34</f>
        <v>0</v>
      </c>
      <c r="BW89" s="109">
        <f>Seniori!BW34</f>
        <v>0</v>
      </c>
      <c r="BX89" s="109">
        <f>Seniori!BX34</f>
        <v>0</v>
      </c>
      <c r="BY89" s="109">
        <f>Seniori!BY34</f>
        <v>0</v>
      </c>
      <c r="BZ89" s="109">
        <f>Seniori!BZ34</f>
        <v>0</v>
      </c>
      <c r="CA89" s="109">
        <f>Seniori!CA34</f>
        <v>0</v>
      </c>
      <c r="CB89" s="109">
        <f>Seniori!CB34</f>
        <v>0</v>
      </c>
      <c r="CC89" s="109">
        <f>Seniori!CC34</f>
        <v>0</v>
      </c>
      <c r="CD89" s="109">
        <f>Seniori!CD34</f>
        <v>0</v>
      </c>
      <c r="CE89" s="109">
        <f>Seniori!CE34</f>
        <v>0</v>
      </c>
      <c r="CF89" s="109">
        <f>Seniori!CF34</f>
        <v>0</v>
      </c>
      <c r="CG89" s="109">
        <f>Seniori!CG34</f>
        <v>0</v>
      </c>
      <c r="CH89" s="109">
        <f>Seniori!CH34</f>
        <v>0</v>
      </c>
      <c r="CI89" s="109">
        <f>Seniori!CI34</f>
        <v>0</v>
      </c>
      <c r="CJ89" s="109">
        <f>Seniori!CJ34</f>
        <v>0</v>
      </c>
      <c r="CK89" s="109">
        <f>Seniori!CK34</f>
        <v>0</v>
      </c>
      <c r="CL89" s="109">
        <f>Seniori!CL34</f>
        <v>0</v>
      </c>
      <c r="CM89" s="109">
        <f>Seniori!CM34</f>
        <v>0</v>
      </c>
      <c r="CN89" s="109">
        <f>Seniori!CN34</f>
        <v>0</v>
      </c>
      <c r="CO89" s="109">
        <f>Seniori!CO34</f>
        <v>0</v>
      </c>
      <c r="CP89" s="109">
        <f>Seniori!CP34</f>
        <v>0</v>
      </c>
      <c r="CQ89" s="109">
        <f>Seniori!CQ34</f>
        <v>0</v>
      </c>
      <c r="CR89" s="109">
        <f>Seniori!CR34</f>
        <v>0</v>
      </c>
      <c r="CS89" s="109">
        <f>Seniori!CS34</f>
        <v>0</v>
      </c>
      <c r="CT89" s="109">
        <f>Seniori!CT34</f>
        <v>0</v>
      </c>
      <c r="CU89" s="109">
        <f>Seniori!CU34</f>
        <v>0</v>
      </c>
      <c r="CV89" s="109">
        <f>Seniori!CV34</f>
        <v>0</v>
      </c>
      <c r="CW89" s="109">
        <f>Seniori!CW34</f>
        <v>0</v>
      </c>
      <c r="CX89" s="109">
        <f>Seniori!CX34</f>
        <v>0</v>
      </c>
      <c r="CY89" s="109">
        <f>Seniori!CY34</f>
        <v>0</v>
      </c>
      <c r="CZ89" s="109">
        <f>Seniori!CZ34</f>
        <v>0</v>
      </c>
      <c r="DA89" s="109">
        <f>Seniori!DA34</f>
        <v>0</v>
      </c>
      <c r="DB89" s="109">
        <f>Seniori!DB34</f>
        <v>0</v>
      </c>
      <c r="DC89" s="109">
        <f>Seniori!DC34</f>
        <v>0</v>
      </c>
      <c r="DD89" s="109">
        <f>Seniori!DD34</f>
        <v>0</v>
      </c>
      <c r="DE89" s="109">
        <f>Seniori!DE34</f>
        <v>0</v>
      </c>
      <c r="DF89" s="109">
        <f>Seniori!DF34</f>
        <v>0</v>
      </c>
      <c r="DG89" s="109">
        <f>Seniori!DG34</f>
        <v>0</v>
      </c>
      <c r="DH89" s="109">
        <f>Seniori!DH34</f>
        <v>0</v>
      </c>
      <c r="DI89" s="109">
        <f>Seniori!DI34</f>
        <v>0</v>
      </c>
      <c r="DJ89" s="109">
        <f>Seniori!DJ34</f>
        <v>0</v>
      </c>
      <c r="DK89" s="109">
        <f>Seniori!DK34</f>
        <v>0</v>
      </c>
      <c r="DL89" s="109">
        <f>Seniori!DL34</f>
        <v>0</v>
      </c>
      <c r="DM89" s="109">
        <f>Seniori!DM34</f>
        <v>0</v>
      </c>
      <c r="DN89" s="109">
        <f>Seniori!DN34</f>
        <v>0</v>
      </c>
      <c r="DO89" s="109">
        <f>Seniori!DO34</f>
        <v>0</v>
      </c>
      <c r="DP89" s="109">
        <f>Seniori!DP34</f>
        <v>0</v>
      </c>
      <c r="DQ89" s="109">
        <f>Seniori!DQ34</f>
        <v>0</v>
      </c>
      <c r="DR89" s="109">
        <f>Seniori!DR34</f>
        <v>0</v>
      </c>
      <c r="DS89" s="109">
        <f>Seniori!DS34</f>
        <v>0</v>
      </c>
      <c r="DT89" s="109">
        <f>Seniori!DT34</f>
        <v>0</v>
      </c>
      <c r="DU89" s="109">
        <f>Seniori!DU34</f>
        <v>0</v>
      </c>
      <c r="DV89" s="109">
        <f>Seniori!DV34</f>
        <v>0</v>
      </c>
      <c r="DW89" s="109">
        <f>Seniori!DW34</f>
        <v>0</v>
      </c>
      <c r="DX89" s="109">
        <f>Seniori!DX34</f>
        <v>0</v>
      </c>
      <c r="DY89" s="109">
        <f>Seniori!DY34</f>
        <v>0</v>
      </c>
      <c r="DZ89" s="109">
        <f>Seniori!DZ34</f>
        <v>0</v>
      </c>
      <c r="EA89" s="109">
        <f>Seniori!EA34</f>
        <v>0</v>
      </c>
      <c r="EB89" s="109">
        <f>Seniori!EB34</f>
        <v>0</v>
      </c>
      <c r="EC89" s="109">
        <f>Seniori!EC34</f>
        <v>0</v>
      </c>
      <c r="ED89" s="109">
        <f>Seniori!ED34</f>
        <v>0</v>
      </c>
      <c r="EE89" s="109">
        <f>Seniori!EE34</f>
        <v>0</v>
      </c>
      <c r="EF89" s="109">
        <f>Seniori!EF34</f>
        <v>0</v>
      </c>
      <c r="EG89" s="109">
        <f>Seniori!EG34</f>
        <v>0</v>
      </c>
      <c r="EH89" s="109">
        <f>Seniori!EH34</f>
        <v>0</v>
      </c>
      <c r="EI89" s="109">
        <f>Seniori!EI34</f>
        <v>0</v>
      </c>
      <c r="EJ89" s="109">
        <f>Seniori!EJ34</f>
        <v>0</v>
      </c>
      <c r="EK89" s="109">
        <f>Seniori!EK34</f>
        <v>0</v>
      </c>
      <c r="EL89" s="109">
        <f>Seniori!EL34</f>
        <v>0</v>
      </c>
      <c r="EM89" s="109">
        <f>Seniori!EM34</f>
        <v>0</v>
      </c>
      <c r="EN89" s="109">
        <f>Seniori!EN34</f>
        <v>0</v>
      </c>
      <c r="EO89" s="109">
        <f>Seniori!EO34</f>
        <v>0</v>
      </c>
      <c r="EP89" s="109">
        <f>Seniori!EP34</f>
        <v>0</v>
      </c>
      <c r="EQ89" s="109">
        <f>Seniori!EQ34</f>
        <v>0</v>
      </c>
      <c r="ER89" s="109">
        <f>Seniori!ER34</f>
        <v>0</v>
      </c>
      <c r="ES89" s="109">
        <f>Seniori!ES34</f>
        <v>0</v>
      </c>
      <c r="ET89" s="109">
        <f>Seniori!ET34</f>
        <v>0</v>
      </c>
      <c r="EU89" s="109">
        <f>Seniori!EU34</f>
        <v>0</v>
      </c>
      <c r="EV89" s="109">
        <f>Seniori!EV34</f>
        <v>0</v>
      </c>
      <c r="EW89" s="109">
        <f>Seniori!EW34</f>
        <v>0</v>
      </c>
      <c r="EX89" s="109">
        <f>Seniori!EX34</f>
        <v>0</v>
      </c>
      <c r="EY89" s="109">
        <f>Seniori!EY34</f>
        <v>0</v>
      </c>
      <c r="EZ89" s="109">
        <f>Seniori!EZ34</f>
        <v>0</v>
      </c>
      <c r="FA89" s="109">
        <f>Seniori!FA34</f>
        <v>0</v>
      </c>
      <c r="FB89" s="109">
        <f>Seniori!FB34</f>
        <v>0</v>
      </c>
      <c r="FC89" s="109">
        <f>Seniori!FC34</f>
        <v>0</v>
      </c>
      <c r="FD89" s="109">
        <f>Seniori!FD34</f>
        <v>0</v>
      </c>
      <c r="FE89" s="109">
        <f>Seniori!FE34</f>
        <v>0</v>
      </c>
      <c r="FF89" s="109">
        <f>Seniori!FF34</f>
        <v>0</v>
      </c>
      <c r="FG89" s="109">
        <f>Seniori!FG34</f>
        <v>0</v>
      </c>
      <c r="FH89" s="109">
        <f>Seniori!FH34</f>
        <v>0</v>
      </c>
      <c r="FI89" s="109">
        <f>Seniori!FI34</f>
        <v>0</v>
      </c>
      <c r="FJ89" s="109">
        <f>Seniori!FJ34</f>
        <v>0</v>
      </c>
      <c r="FK89" s="109">
        <f>Seniori!FK34</f>
        <v>0</v>
      </c>
      <c r="FL89" s="109">
        <f>Seniori!FL34</f>
        <v>0</v>
      </c>
      <c r="FM89" s="109">
        <f>Seniori!FM34</f>
        <v>0</v>
      </c>
      <c r="FN89" s="109">
        <f>Seniori!FN34</f>
        <v>0</v>
      </c>
      <c r="FO89" s="109">
        <f>Seniori!FO34</f>
        <v>0</v>
      </c>
      <c r="FP89" s="109">
        <f>Seniori!FP34</f>
        <v>0</v>
      </c>
      <c r="FQ89" s="109">
        <f>Seniori!FQ34</f>
        <v>0</v>
      </c>
      <c r="FR89" s="109">
        <f>Seniori!FR34</f>
        <v>0</v>
      </c>
      <c r="FS89" s="109">
        <f>Seniori!FS34</f>
        <v>0</v>
      </c>
      <c r="FT89" s="109">
        <f>Seniori!FT34</f>
        <v>0</v>
      </c>
      <c r="FU89" s="109">
        <f>Seniori!FU34</f>
        <v>0</v>
      </c>
      <c r="FV89" s="109">
        <f>Seniori!FV34</f>
        <v>0</v>
      </c>
      <c r="FW89" s="109">
        <f>Seniori!FW34</f>
        <v>0</v>
      </c>
      <c r="FX89" s="109">
        <f>Seniori!FX34</f>
        <v>0</v>
      </c>
      <c r="FY89" s="109">
        <f>Seniori!FY34</f>
        <v>0</v>
      </c>
      <c r="FZ89" s="109">
        <f>Seniori!FZ34</f>
        <v>0</v>
      </c>
      <c r="GA89" s="109">
        <f>Seniori!GA34</f>
        <v>0</v>
      </c>
      <c r="GB89" s="109">
        <f>Seniori!GB34</f>
        <v>0</v>
      </c>
      <c r="GC89" s="109">
        <f>Seniori!GC34</f>
        <v>0</v>
      </c>
      <c r="GD89" s="109">
        <f>Seniori!GD34</f>
        <v>0</v>
      </c>
      <c r="GE89" s="109">
        <f>Seniori!GE34</f>
        <v>0</v>
      </c>
      <c r="GF89" s="109">
        <f>Seniori!GF34</f>
        <v>0</v>
      </c>
      <c r="GG89" s="109">
        <f>Seniori!GG34</f>
        <v>0</v>
      </c>
      <c r="GH89" s="109">
        <f>Seniori!GH34</f>
        <v>0</v>
      </c>
      <c r="GI89" s="109">
        <f>Seniori!GI34</f>
        <v>0</v>
      </c>
      <c r="GJ89" s="109">
        <f>Seniori!GJ34</f>
        <v>0</v>
      </c>
      <c r="GK89" s="109">
        <f>Seniori!GK34</f>
        <v>0</v>
      </c>
      <c r="GL89" s="109">
        <f>Seniori!GL34</f>
        <v>0</v>
      </c>
      <c r="GM89" s="109">
        <f>Seniori!GM34</f>
        <v>0</v>
      </c>
      <c r="GN89" s="109">
        <f>Seniori!GN34</f>
        <v>0</v>
      </c>
      <c r="GO89" s="109">
        <f>Seniori!GO34</f>
        <v>0</v>
      </c>
      <c r="GP89" s="109">
        <f>Seniori!GP34</f>
        <v>0</v>
      </c>
      <c r="GQ89" s="109">
        <f>Seniori!GQ34</f>
        <v>0</v>
      </c>
      <c r="GR89" s="109">
        <f>Seniori!GR34</f>
        <v>0</v>
      </c>
      <c r="GS89" s="109">
        <f>Seniori!GS34</f>
        <v>0</v>
      </c>
      <c r="GT89" s="109">
        <f>Seniori!GT34</f>
        <v>0</v>
      </c>
      <c r="GU89" s="109">
        <f>Seniori!GU34</f>
        <v>0</v>
      </c>
      <c r="GV89" s="109">
        <f>Seniori!GV34</f>
        <v>0</v>
      </c>
      <c r="GW89" s="109">
        <f>Seniori!GW34</f>
        <v>0</v>
      </c>
      <c r="GX89" s="109">
        <f>Seniori!GX34</f>
        <v>0</v>
      </c>
      <c r="GY89" s="109">
        <f>Seniori!GY34</f>
        <v>0</v>
      </c>
      <c r="GZ89" s="109">
        <f>Seniori!GZ34</f>
        <v>0</v>
      </c>
      <c r="HA89" s="109">
        <f>Seniori!HA34</f>
        <v>0</v>
      </c>
      <c r="HB89" s="109">
        <f>Seniori!HB34</f>
        <v>0</v>
      </c>
      <c r="HC89" s="109">
        <f>Seniori!HC34</f>
        <v>0</v>
      </c>
      <c r="HD89" s="109">
        <f>Seniori!HD34</f>
        <v>0</v>
      </c>
      <c r="HE89" s="109">
        <f>Seniori!HE34</f>
        <v>0</v>
      </c>
      <c r="HF89" s="109">
        <f>Seniori!HF34</f>
        <v>0</v>
      </c>
      <c r="HG89" s="109">
        <f>Seniori!HG34</f>
        <v>0</v>
      </c>
      <c r="HH89" s="109">
        <f>Seniori!HH34</f>
        <v>0</v>
      </c>
      <c r="HI89" s="109">
        <f>Seniori!HI34</f>
        <v>0</v>
      </c>
      <c r="HJ89" s="109">
        <f>Seniori!HJ34</f>
        <v>0</v>
      </c>
      <c r="HK89" s="109">
        <f>Seniori!HK34</f>
        <v>0</v>
      </c>
      <c r="HL89" s="109">
        <f>Seniori!HL34</f>
        <v>0</v>
      </c>
      <c r="HM89" s="109">
        <f>Seniori!HM34</f>
        <v>0</v>
      </c>
      <c r="HN89" s="109">
        <f>Seniori!HN34</f>
        <v>0</v>
      </c>
      <c r="HO89" s="109">
        <f>Seniori!HO34</f>
        <v>0</v>
      </c>
      <c r="HP89" s="109">
        <f>Seniori!HP34</f>
        <v>0</v>
      </c>
      <c r="HQ89" s="109">
        <f>Seniori!HQ34</f>
        <v>0</v>
      </c>
      <c r="HR89" s="109">
        <f>Seniori!HR34</f>
        <v>0</v>
      </c>
      <c r="HS89" s="109">
        <f>Seniori!HS34</f>
        <v>0</v>
      </c>
      <c r="HT89" s="109">
        <f>Seniori!HT34</f>
        <v>0</v>
      </c>
      <c r="HU89" s="109">
        <f>Seniori!HU34</f>
        <v>0</v>
      </c>
      <c r="HV89" s="109">
        <f>Seniori!HV34</f>
        <v>0</v>
      </c>
      <c r="HW89" s="109">
        <f>Seniori!HW34</f>
        <v>0</v>
      </c>
      <c r="HX89" s="109">
        <f>Seniori!HX34</f>
        <v>0</v>
      </c>
      <c r="HY89" s="109">
        <f>Seniori!HY34</f>
        <v>0</v>
      </c>
      <c r="HZ89" s="109">
        <f>Seniori!HZ34</f>
        <v>0</v>
      </c>
      <c r="IA89" s="109">
        <f>Seniori!IA34</f>
        <v>0</v>
      </c>
      <c r="IB89" s="109">
        <f>Seniori!IB34</f>
        <v>0</v>
      </c>
      <c r="IC89" s="109">
        <f>Seniori!IC34</f>
        <v>0</v>
      </c>
      <c r="ID89" s="109">
        <f>Seniori!ID34</f>
        <v>0</v>
      </c>
      <c r="IE89" s="109">
        <f>Seniori!IE34</f>
        <v>0</v>
      </c>
      <c r="IF89" s="109">
        <f>Seniori!IF34</f>
        <v>0</v>
      </c>
      <c r="IG89" s="109">
        <f>Seniori!IG34</f>
        <v>0</v>
      </c>
      <c r="IH89" s="109">
        <f>Seniori!IH34</f>
        <v>0</v>
      </c>
      <c r="II89" s="109">
        <f>Seniori!II34</f>
        <v>0</v>
      </c>
      <c r="IJ89" s="109">
        <f>Seniori!IJ34</f>
        <v>0</v>
      </c>
      <c r="IK89" s="109">
        <f>Seniori!IK34</f>
        <v>0</v>
      </c>
      <c r="IL89" s="109">
        <f>Seniori!IL34</f>
        <v>0</v>
      </c>
      <c r="IM89" s="109">
        <f>Seniori!IM34</f>
        <v>0</v>
      </c>
      <c r="IN89" s="109">
        <f>Seniori!IN34</f>
        <v>0</v>
      </c>
      <c r="IO89" s="109">
        <f>Seniori!IO34</f>
        <v>0</v>
      </c>
      <c r="IP89" s="109">
        <f>Seniori!IP34</f>
        <v>0</v>
      </c>
      <c r="IQ89" s="109">
        <f>Seniori!IQ34</f>
        <v>0</v>
      </c>
      <c r="IR89" s="109">
        <f>Seniori!IR34</f>
        <v>0</v>
      </c>
      <c r="IS89" s="109">
        <f>Seniori!IS34</f>
        <v>0</v>
      </c>
      <c r="IT89" s="109">
        <f>Seniori!IT34</f>
        <v>0</v>
      </c>
      <c r="IU89" s="109">
        <f>Seniori!IU34</f>
        <v>0</v>
      </c>
      <c r="IV89" s="109">
        <f>Seniori!IV34</f>
        <v>0</v>
      </c>
      <c r="IW89" s="109">
        <f>Seniori!IW34</f>
        <v>0</v>
      </c>
      <c r="IX89" s="109">
        <f>Seniori!IX34</f>
        <v>0</v>
      </c>
      <c r="IY89" s="109">
        <f>Seniori!IY34</f>
        <v>0</v>
      </c>
      <c r="IZ89" s="109">
        <f>Seniori!IZ34</f>
        <v>0</v>
      </c>
      <c r="JA89" s="109">
        <f>Seniori!JA34</f>
        <v>0</v>
      </c>
      <c r="JB89" s="109">
        <f>Seniori!JB34</f>
        <v>0</v>
      </c>
      <c r="JC89" s="109">
        <f>Seniori!JC34</f>
        <v>0</v>
      </c>
      <c r="JD89" s="109">
        <f>Seniori!JD34</f>
        <v>0</v>
      </c>
      <c r="JE89" s="109">
        <f>Seniori!JE34</f>
        <v>0</v>
      </c>
      <c r="JF89" s="109">
        <f>Seniori!JF34</f>
        <v>0</v>
      </c>
      <c r="JG89" s="109">
        <f>Seniori!JG34</f>
        <v>0</v>
      </c>
      <c r="JH89" s="109">
        <f>Seniori!JH34</f>
        <v>0</v>
      </c>
      <c r="JI89" s="109">
        <f>Seniori!JI34</f>
        <v>0</v>
      </c>
      <c r="JJ89" s="109">
        <f>Seniori!JJ34</f>
        <v>0</v>
      </c>
      <c r="JK89" s="109">
        <f>Seniori!JK34</f>
        <v>0</v>
      </c>
      <c r="JL89" s="109">
        <f>Seniori!JL34</f>
        <v>0</v>
      </c>
      <c r="JM89" s="109">
        <f>Seniori!JM34</f>
        <v>0</v>
      </c>
      <c r="JN89" s="109">
        <f>Seniori!JN34</f>
        <v>0</v>
      </c>
      <c r="JO89" s="109">
        <f>Seniori!JO34</f>
        <v>0</v>
      </c>
      <c r="JP89" s="109">
        <f>Seniori!JP34</f>
        <v>0</v>
      </c>
      <c r="JQ89" s="109">
        <f>Seniori!JQ34</f>
        <v>0</v>
      </c>
      <c r="JR89" s="109">
        <f>Seniori!JR34</f>
        <v>0</v>
      </c>
      <c r="JS89" s="109">
        <f>Seniori!JS34</f>
        <v>0</v>
      </c>
      <c r="JT89" s="109">
        <f>Seniori!JT34</f>
        <v>0</v>
      </c>
      <c r="JU89" s="109">
        <f>Seniori!JU34</f>
        <v>0</v>
      </c>
      <c r="JV89" s="109">
        <f>Seniori!JV34</f>
        <v>0</v>
      </c>
      <c r="JW89" s="109">
        <f>Seniori!JW34</f>
        <v>0</v>
      </c>
      <c r="JX89" s="109">
        <f>Seniori!JX34</f>
        <v>0</v>
      </c>
      <c r="JY89" s="109">
        <f>Seniori!JY34</f>
        <v>0</v>
      </c>
      <c r="JZ89" s="109">
        <f>Seniori!JZ34</f>
        <v>0</v>
      </c>
      <c r="KA89" s="109">
        <f>Seniori!KA34</f>
        <v>0</v>
      </c>
      <c r="KB89" s="109">
        <f>Seniori!KB34</f>
        <v>0</v>
      </c>
      <c r="KC89" s="109">
        <f>Seniori!KC34</f>
        <v>0</v>
      </c>
      <c r="KD89" s="109">
        <f>Seniori!KD34</f>
        <v>0</v>
      </c>
      <c r="KE89" s="109">
        <f>Seniori!KE34</f>
        <v>0</v>
      </c>
      <c r="KF89" s="109">
        <f>Seniori!KF34</f>
        <v>0</v>
      </c>
      <c r="KG89" s="109">
        <f>Seniori!KG34</f>
        <v>0</v>
      </c>
      <c r="KH89" s="109">
        <f>Seniori!KH34</f>
        <v>0</v>
      </c>
      <c r="KI89" s="109">
        <f>Seniori!KI34</f>
        <v>0</v>
      </c>
      <c r="KJ89" s="109">
        <f>Seniori!KJ34</f>
        <v>0</v>
      </c>
      <c r="KK89" s="109">
        <f>Seniori!KK34</f>
        <v>0</v>
      </c>
      <c r="KL89" s="109">
        <f>Seniori!KL34</f>
        <v>0</v>
      </c>
      <c r="KM89" s="109">
        <f>Seniori!KM34</f>
        <v>0</v>
      </c>
      <c r="KN89" s="109">
        <f>Seniori!KN34</f>
        <v>0</v>
      </c>
      <c r="KO89" s="109">
        <f>Seniori!KO34</f>
        <v>0</v>
      </c>
      <c r="KP89" s="109">
        <f>Seniori!KP34</f>
        <v>0</v>
      </c>
      <c r="KQ89" s="109">
        <f>Seniori!KQ34</f>
        <v>0</v>
      </c>
      <c r="KR89" s="109">
        <f>Seniori!KR34</f>
        <v>0</v>
      </c>
      <c r="KS89" s="109">
        <f>Seniori!KS34</f>
        <v>0</v>
      </c>
      <c r="KT89" s="109">
        <f>Seniori!KT34</f>
        <v>0</v>
      </c>
      <c r="KU89" s="109">
        <f>Seniori!KU34</f>
        <v>0</v>
      </c>
      <c r="KV89" s="109">
        <f>Seniori!KV34</f>
        <v>0</v>
      </c>
      <c r="KW89" s="109">
        <f>Seniori!KW34</f>
        <v>0</v>
      </c>
      <c r="KX89" s="109">
        <f>Seniori!KX34</f>
        <v>0</v>
      </c>
      <c r="KY89" s="109">
        <f>Seniori!KY34</f>
        <v>0</v>
      </c>
      <c r="KZ89" s="109">
        <f>Seniori!KZ34</f>
        <v>0</v>
      </c>
      <c r="LA89" s="109">
        <f>Seniori!LA34</f>
        <v>0</v>
      </c>
      <c r="LB89" s="109">
        <f>Seniori!LB34</f>
        <v>0</v>
      </c>
      <c r="LC89" s="109">
        <f>Seniori!LC34</f>
        <v>0</v>
      </c>
      <c r="LD89" s="109">
        <f>Seniori!LD34</f>
        <v>0</v>
      </c>
      <c r="LE89" s="109">
        <f>Seniori!LE34</f>
        <v>0</v>
      </c>
      <c r="LF89" s="109">
        <f>Seniori!LF34</f>
        <v>0</v>
      </c>
      <c r="LG89" s="109">
        <f>Seniori!LG34</f>
        <v>0</v>
      </c>
      <c r="LH89" s="109">
        <f>Seniori!LH34</f>
        <v>0</v>
      </c>
      <c r="LI89" s="109">
        <f>Seniori!LI34</f>
        <v>0</v>
      </c>
      <c r="LJ89" s="109">
        <f>Seniori!LJ34</f>
        <v>0</v>
      </c>
      <c r="LK89" s="109">
        <f>Seniori!LK34</f>
        <v>0</v>
      </c>
      <c r="LL89" s="109">
        <f>Seniori!LL34</f>
        <v>0</v>
      </c>
      <c r="LM89" s="109">
        <f>Seniori!LM34</f>
        <v>0</v>
      </c>
      <c r="LN89" s="109">
        <f>Seniori!LN34</f>
        <v>0</v>
      </c>
      <c r="LO89" s="109">
        <f>Seniori!LO34</f>
        <v>0</v>
      </c>
      <c r="LP89" s="109">
        <f>Seniori!LP34</f>
        <v>0</v>
      </c>
      <c r="LQ89" s="109">
        <f>Seniori!LQ34</f>
        <v>0</v>
      </c>
      <c r="LR89" s="109">
        <f>Seniori!LR34</f>
        <v>0</v>
      </c>
      <c r="LS89" s="109">
        <f>Seniori!LS34</f>
        <v>0</v>
      </c>
      <c r="LT89" s="109">
        <f>Seniori!LT34</f>
        <v>0</v>
      </c>
      <c r="LU89" s="109">
        <f>Seniori!LU34</f>
        <v>0</v>
      </c>
      <c r="LV89" s="109">
        <f>Seniori!LV34</f>
        <v>0</v>
      </c>
      <c r="LW89" s="109">
        <f>Seniori!LW34</f>
        <v>0</v>
      </c>
      <c r="LX89" s="109">
        <f>Seniori!LX34</f>
        <v>0</v>
      </c>
      <c r="LY89" s="109">
        <f>Seniori!LY34</f>
        <v>0</v>
      </c>
      <c r="LZ89" s="109">
        <f>Seniori!LZ34</f>
        <v>0</v>
      </c>
      <c r="MA89" s="109">
        <f>Seniori!MA34</f>
        <v>0</v>
      </c>
      <c r="MB89" s="109">
        <f>Seniori!MB34</f>
        <v>0</v>
      </c>
      <c r="MC89" s="109">
        <f>Seniori!MC34</f>
        <v>0</v>
      </c>
      <c r="MD89" s="109">
        <f>Seniori!MD34</f>
        <v>0</v>
      </c>
      <c r="ME89" s="109">
        <f>Seniori!ME34</f>
        <v>0</v>
      </c>
      <c r="MF89" s="109">
        <f>Seniori!MF34</f>
        <v>0</v>
      </c>
      <c r="MG89" s="109">
        <f>Seniori!MG34</f>
        <v>0</v>
      </c>
      <c r="MH89" s="109">
        <f>Seniori!MH34</f>
        <v>0</v>
      </c>
      <c r="MI89" s="109">
        <f>Seniori!MI34</f>
        <v>0</v>
      </c>
      <c r="MJ89" s="109">
        <f>Seniori!MJ34</f>
        <v>0</v>
      </c>
      <c r="MK89" s="109">
        <f>Seniori!MK34</f>
        <v>0</v>
      </c>
      <c r="ML89" s="109">
        <f>Seniori!ML34</f>
        <v>0</v>
      </c>
      <c r="MM89" s="109">
        <f>Seniori!MM34</f>
        <v>0</v>
      </c>
      <c r="MN89" s="109">
        <f>Seniori!MN34</f>
        <v>0</v>
      </c>
      <c r="MO89" s="109">
        <f>Seniori!MO34</f>
        <v>0</v>
      </c>
      <c r="MP89" s="109">
        <f>Seniori!MP34</f>
        <v>0</v>
      </c>
      <c r="MQ89" s="109">
        <f>Seniori!MQ34</f>
        <v>0</v>
      </c>
      <c r="MR89" s="109">
        <f>Seniori!MR34</f>
        <v>0</v>
      </c>
      <c r="MS89" s="109">
        <f>Seniori!MS34</f>
        <v>0</v>
      </c>
      <c r="MT89" s="109">
        <f>Seniori!MT34</f>
        <v>0</v>
      </c>
      <c r="MU89" s="109">
        <f>Seniori!MU34</f>
        <v>0</v>
      </c>
      <c r="MV89" s="109">
        <f>Seniori!MV34</f>
        <v>0</v>
      </c>
      <c r="MW89" s="109">
        <f>Seniori!MW34</f>
        <v>0</v>
      </c>
      <c r="MX89" s="109">
        <f>Seniori!MX34</f>
        <v>0</v>
      </c>
      <c r="MY89" s="109">
        <f>Seniori!MY34</f>
        <v>0</v>
      </c>
      <c r="MZ89" s="109">
        <f>Seniori!MZ34</f>
        <v>0</v>
      </c>
      <c r="NA89" s="109">
        <f>Seniori!NA34</f>
        <v>0</v>
      </c>
      <c r="NB89" s="109">
        <f>Seniori!NB34</f>
        <v>0</v>
      </c>
      <c r="NC89" s="109">
        <f>Seniori!NC34</f>
        <v>0</v>
      </c>
      <c r="ND89" s="109">
        <f>Seniori!ND34</f>
        <v>0</v>
      </c>
      <c r="NE89" s="109">
        <f>Seniori!NE34</f>
        <v>0</v>
      </c>
      <c r="NF89" s="109">
        <f>Seniori!NF34</f>
        <v>0</v>
      </c>
      <c r="NG89" s="109">
        <f>Seniori!NG34</f>
        <v>0</v>
      </c>
      <c r="NH89" s="109">
        <f>Seniori!NH34</f>
        <v>0</v>
      </c>
      <c r="NI89" s="109">
        <f>Seniori!NI34</f>
        <v>0</v>
      </c>
      <c r="NJ89" s="109">
        <f>Seniori!NJ34</f>
        <v>0</v>
      </c>
      <c r="NK89" s="109">
        <f>Seniori!NK34</f>
        <v>0</v>
      </c>
      <c r="NL89" s="109">
        <f>Seniori!NL34</f>
        <v>0</v>
      </c>
      <c r="NM89" s="109">
        <f>Seniori!NM34</f>
        <v>0</v>
      </c>
      <c r="NN89" s="109">
        <f>Seniori!NN34</f>
        <v>0</v>
      </c>
      <c r="NO89" s="109">
        <f>Seniori!NO34</f>
        <v>0</v>
      </c>
      <c r="NP89" s="109">
        <f>Seniori!NP34</f>
        <v>0</v>
      </c>
      <c r="NQ89" s="109">
        <f>Seniori!NQ34</f>
        <v>0</v>
      </c>
      <c r="NR89" s="109">
        <f>Seniori!NR34</f>
        <v>0</v>
      </c>
      <c r="NS89" s="109">
        <f>Seniori!NS34</f>
        <v>0</v>
      </c>
      <c r="NT89" s="109">
        <f>Seniori!NT34</f>
        <v>0</v>
      </c>
      <c r="NU89" s="109">
        <f>Seniori!NU34</f>
        <v>0</v>
      </c>
      <c r="NV89" s="109">
        <f>Seniori!NV34</f>
        <v>0</v>
      </c>
      <c r="NW89" s="109">
        <f>Seniori!NW34</f>
        <v>0</v>
      </c>
      <c r="NX89" s="109">
        <f>Seniori!NX34</f>
        <v>0</v>
      </c>
      <c r="NY89" s="109">
        <f>Seniori!NY34</f>
        <v>0</v>
      </c>
      <c r="NZ89" s="109">
        <f>Seniori!NZ34</f>
        <v>0</v>
      </c>
      <c r="OA89" s="109">
        <f>Seniori!OA34</f>
        <v>0</v>
      </c>
      <c r="OB89" s="109">
        <f>Seniori!OB34</f>
        <v>0</v>
      </c>
      <c r="OC89" s="109">
        <f>Seniori!OC34</f>
        <v>0</v>
      </c>
      <c r="OD89" s="109">
        <f>Seniori!OD34</f>
        <v>0</v>
      </c>
      <c r="OE89" s="109">
        <f>Seniori!OE34</f>
        <v>0</v>
      </c>
      <c r="OF89" s="109">
        <f>Seniori!OF34</f>
        <v>0</v>
      </c>
      <c r="OG89" s="109">
        <f>Seniori!OG34</f>
        <v>0</v>
      </c>
      <c r="OH89" s="109">
        <f>Seniori!OH34</f>
        <v>0</v>
      </c>
      <c r="OI89" s="109">
        <f>Seniori!OI34</f>
        <v>0</v>
      </c>
      <c r="OJ89" s="109">
        <f>Seniori!OJ34</f>
        <v>0</v>
      </c>
      <c r="OK89" s="109">
        <f>Seniori!OK34</f>
        <v>0</v>
      </c>
      <c r="OL89" s="109">
        <f>Seniori!OL34</f>
        <v>0</v>
      </c>
      <c r="OM89" s="109">
        <f>Seniori!OM34</f>
        <v>0</v>
      </c>
      <c r="ON89" s="109">
        <f>Seniori!ON34</f>
        <v>0</v>
      </c>
      <c r="OO89" s="109">
        <f>Seniori!OO34</f>
        <v>0</v>
      </c>
      <c r="OP89" s="109">
        <f>Seniori!OP34</f>
        <v>0</v>
      </c>
      <c r="OQ89" s="109">
        <f>Seniori!OQ34</f>
        <v>0</v>
      </c>
      <c r="OR89" s="109">
        <f>Seniori!OR34</f>
        <v>0</v>
      </c>
      <c r="OS89" s="109">
        <f>Seniori!OS34</f>
        <v>0</v>
      </c>
      <c r="OT89" s="109">
        <f>Seniori!OT34</f>
        <v>0</v>
      </c>
      <c r="OU89" s="109">
        <f>Seniori!OU34</f>
        <v>0</v>
      </c>
      <c r="OV89" s="109">
        <f>Seniori!OV34</f>
        <v>0</v>
      </c>
      <c r="OW89" s="109">
        <f>Seniori!OW34</f>
        <v>0</v>
      </c>
      <c r="OX89" s="109">
        <f>Seniori!OX34</f>
        <v>0</v>
      </c>
      <c r="OY89" s="109">
        <f>Seniori!OY34</f>
        <v>0</v>
      </c>
      <c r="OZ89" s="109">
        <f>Seniori!OZ34</f>
        <v>0</v>
      </c>
      <c r="PA89" s="109">
        <f>Seniori!PA34</f>
        <v>0</v>
      </c>
      <c r="PB89" s="109">
        <f>Seniori!PB34</f>
        <v>0</v>
      </c>
      <c r="PC89" s="109">
        <f>Seniori!PC34</f>
        <v>0</v>
      </c>
      <c r="PD89" s="109">
        <f>Seniori!PD34</f>
        <v>0</v>
      </c>
      <c r="PE89" s="109">
        <f>Seniori!PE34</f>
        <v>0</v>
      </c>
      <c r="PF89" s="109">
        <f>Seniori!PF34</f>
        <v>0</v>
      </c>
      <c r="PG89" s="109">
        <f>Seniori!PG34</f>
        <v>0</v>
      </c>
      <c r="PH89" s="109">
        <f>Seniori!PH34</f>
        <v>0</v>
      </c>
      <c r="PI89" s="109">
        <f>Seniori!PI34</f>
        <v>0</v>
      </c>
      <c r="PJ89" s="109">
        <f>Seniori!PJ34</f>
        <v>0</v>
      </c>
      <c r="PK89" s="109">
        <f>Seniori!PK34</f>
        <v>0</v>
      </c>
      <c r="PL89" s="109">
        <f>Seniori!PL34</f>
        <v>0</v>
      </c>
      <c r="PM89" s="109">
        <f>Seniori!PM34</f>
        <v>0</v>
      </c>
      <c r="PN89" s="109">
        <f>Seniori!PN34</f>
        <v>0</v>
      </c>
      <c r="PO89" s="109">
        <f>Seniori!PO34</f>
        <v>0</v>
      </c>
      <c r="PP89" s="109">
        <f>Seniori!PP34</f>
        <v>0</v>
      </c>
      <c r="PQ89" s="109">
        <f>Seniori!PQ34</f>
        <v>0</v>
      </c>
      <c r="PR89" s="109">
        <f>Seniori!PR34</f>
        <v>0</v>
      </c>
      <c r="PS89" s="109">
        <f>Seniori!PS34</f>
        <v>0</v>
      </c>
      <c r="PT89" s="109">
        <f>Seniori!PT34</f>
        <v>0</v>
      </c>
      <c r="PU89" s="109">
        <f>Seniori!PU34</f>
        <v>0</v>
      </c>
      <c r="PV89" s="109">
        <f>Seniori!PV34</f>
        <v>0</v>
      </c>
      <c r="PW89" s="109">
        <f>Seniori!PW34</f>
        <v>0</v>
      </c>
      <c r="PX89" s="109">
        <f>Seniori!PX34</f>
        <v>0</v>
      </c>
      <c r="PY89" s="109">
        <f>Seniori!PY34</f>
        <v>0</v>
      </c>
      <c r="PZ89" s="109">
        <f>Seniori!PZ34</f>
        <v>0</v>
      </c>
      <c r="QA89" s="109">
        <f>Seniori!QA34</f>
        <v>0</v>
      </c>
      <c r="QB89" s="109">
        <f>Seniori!QB34</f>
        <v>0</v>
      </c>
      <c r="QC89" s="109">
        <f>Seniori!QC34</f>
        <v>0</v>
      </c>
      <c r="QD89" s="109">
        <f>Seniori!QD34</f>
        <v>0</v>
      </c>
      <c r="QE89" s="109">
        <f>Seniori!QE34</f>
        <v>0</v>
      </c>
      <c r="QF89" s="109">
        <f>Seniori!QF34</f>
        <v>0</v>
      </c>
      <c r="QG89" s="109">
        <f>Seniori!QG34</f>
        <v>0</v>
      </c>
      <c r="QH89" s="109">
        <f>Seniori!QH34</f>
        <v>0</v>
      </c>
      <c r="QI89" s="109">
        <f>Seniori!QI34</f>
        <v>0</v>
      </c>
      <c r="QJ89" s="109">
        <f>Seniori!QJ34</f>
        <v>0</v>
      </c>
      <c r="QK89" s="109">
        <f>Seniori!QK34</f>
        <v>0</v>
      </c>
      <c r="QL89" s="109">
        <f>Seniori!QL34</f>
        <v>0</v>
      </c>
      <c r="QM89" s="109">
        <f>Seniori!QM34</f>
        <v>0</v>
      </c>
      <c r="QN89" s="109">
        <f>Seniori!QN34</f>
        <v>0</v>
      </c>
      <c r="QO89" s="109">
        <f>Seniori!QO34</f>
        <v>0</v>
      </c>
      <c r="QP89" s="109">
        <f>Seniori!QP34</f>
        <v>0</v>
      </c>
      <c r="QQ89" s="109">
        <f>Seniori!QQ34</f>
        <v>0</v>
      </c>
      <c r="QR89" s="109">
        <f>Seniori!QR34</f>
        <v>0</v>
      </c>
      <c r="QS89" s="109">
        <f>Seniori!QS34</f>
        <v>0</v>
      </c>
      <c r="QT89" s="109">
        <f>Seniori!QT34</f>
        <v>0</v>
      </c>
      <c r="QU89" s="109">
        <f>Seniori!QU34</f>
        <v>0</v>
      </c>
      <c r="QV89" s="109">
        <f>Seniori!QV34</f>
        <v>0</v>
      </c>
      <c r="QW89" s="109">
        <f>Seniori!QW34</f>
        <v>0</v>
      </c>
      <c r="QX89" s="109">
        <f>Seniori!QX34</f>
        <v>0</v>
      </c>
      <c r="QY89" s="109">
        <f>Seniori!QY34</f>
        <v>0</v>
      </c>
      <c r="QZ89" s="109">
        <f>Seniori!QZ34</f>
        <v>0</v>
      </c>
      <c r="RA89" s="109">
        <f>Seniori!RA34</f>
        <v>0</v>
      </c>
      <c r="RB89" s="109">
        <f>Seniori!RB34</f>
        <v>0</v>
      </c>
      <c r="RC89" s="109">
        <f>Seniori!RC34</f>
        <v>0</v>
      </c>
      <c r="RD89" s="109">
        <f>Seniori!RD34</f>
        <v>0</v>
      </c>
      <c r="RE89" s="109">
        <f>Seniori!RE34</f>
        <v>0</v>
      </c>
      <c r="RF89" s="109">
        <f>Seniori!RF34</f>
        <v>0</v>
      </c>
      <c r="RG89" s="109">
        <f>Seniori!RG34</f>
        <v>0</v>
      </c>
      <c r="RH89" s="109">
        <f>Seniori!RH34</f>
        <v>0</v>
      </c>
      <c r="RI89" s="109">
        <f>Seniori!RI34</f>
        <v>0</v>
      </c>
      <c r="RJ89" s="109">
        <f>Seniori!RJ34</f>
        <v>0</v>
      </c>
      <c r="RK89" s="109">
        <f>Seniori!RK34</f>
        <v>0</v>
      </c>
      <c r="RL89" s="109">
        <f>Seniori!RL34</f>
        <v>0</v>
      </c>
      <c r="RM89" s="109">
        <f>Seniori!RM34</f>
        <v>0</v>
      </c>
      <c r="RN89" s="109">
        <f>Seniori!RN34</f>
        <v>0</v>
      </c>
      <c r="RO89" s="109">
        <f>Seniori!RO34</f>
        <v>0</v>
      </c>
      <c r="RP89" s="109">
        <f>Seniori!RP34</f>
        <v>0</v>
      </c>
      <c r="RQ89" s="109">
        <f>Seniori!RQ34</f>
        <v>0</v>
      </c>
      <c r="RR89" s="109">
        <f>Seniori!RR34</f>
        <v>0</v>
      </c>
      <c r="RS89" s="109">
        <f>Seniori!RS34</f>
        <v>0</v>
      </c>
      <c r="RT89" s="109">
        <f>Seniori!RT34</f>
        <v>0</v>
      </c>
      <c r="RU89" s="109">
        <f>Seniori!RU34</f>
        <v>0</v>
      </c>
      <c r="RV89" s="109">
        <f>Seniori!RV34</f>
        <v>0</v>
      </c>
      <c r="RW89" s="109">
        <f>Seniori!RW34</f>
        <v>0</v>
      </c>
      <c r="RX89" s="109">
        <f>Seniori!RX34</f>
        <v>0</v>
      </c>
      <c r="RY89" s="109">
        <f>Seniori!RY34</f>
        <v>0</v>
      </c>
      <c r="RZ89" s="109">
        <f>Seniori!RZ34</f>
        <v>0</v>
      </c>
      <c r="SA89" s="109">
        <f>Seniori!SA34</f>
        <v>0</v>
      </c>
      <c r="SB89" s="109">
        <f>Seniori!SB34</f>
        <v>0</v>
      </c>
      <c r="SC89" s="109">
        <f>Seniori!SC34</f>
        <v>0</v>
      </c>
      <c r="SD89" s="109">
        <f>Seniori!SD34</f>
        <v>0</v>
      </c>
      <c r="SE89" s="109">
        <f>Seniori!SE34</f>
        <v>0</v>
      </c>
      <c r="SF89" s="109">
        <f>Seniori!SF34</f>
        <v>0</v>
      </c>
      <c r="SG89" s="109">
        <f>Seniori!SG34</f>
        <v>0</v>
      </c>
      <c r="SH89" s="109">
        <f>Seniori!SH34</f>
        <v>0</v>
      </c>
      <c r="SI89" s="109">
        <f>Seniori!SI34</f>
        <v>0</v>
      </c>
      <c r="SJ89" s="109">
        <f>Seniori!SJ34</f>
        <v>0</v>
      </c>
      <c r="SK89" s="109">
        <f>Seniori!SK34</f>
        <v>0</v>
      </c>
      <c r="SL89" s="109">
        <f>Seniori!SL34</f>
        <v>0</v>
      </c>
      <c r="SM89" s="109">
        <f>Seniori!SM34</f>
        <v>0</v>
      </c>
      <c r="SN89" s="109">
        <f>Seniori!SN34</f>
        <v>0</v>
      </c>
      <c r="SO89" s="109">
        <f>Seniori!SO34</f>
        <v>0</v>
      </c>
      <c r="SP89" s="109">
        <f>Seniori!SP34</f>
        <v>0</v>
      </c>
      <c r="SQ89" s="109">
        <f>Seniori!SQ34</f>
        <v>0</v>
      </c>
      <c r="SR89" s="109">
        <f>Seniori!SR34</f>
        <v>0</v>
      </c>
      <c r="SS89" s="109">
        <f>Seniori!SS34</f>
        <v>0</v>
      </c>
      <c r="ST89" s="109">
        <f>Seniori!ST34</f>
        <v>0</v>
      </c>
      <c r="SU89" s="109">
        <f>Seniori!SU34</f>
        <v>0</v>
      </c>
      <c r="SV89" s="109">
        <f>Seniori!SV34</f>
        <v>0</v>
      </c>
      <c r="SW89" s="109">
        <f>Seniori!SW34</f>
        <v>0</v>
      </c>
      <c r="SX89" s="109">
        <f>Seniori!SX34</f>
        <v>0</v>
      </c>
      <c r="SY89" s="109">
        <f>Seniori!SY34</f>
        <v>0</v>
      </c>
      <c r="SZ89" s="109">
        <f>Seniori!SZ34</f>
        <v>0</v>
      </c>
      <c r="TA89" s="109">
        <f>Seniori!TA34</f>
        <v>0</v>
      </c>
      <c r="TB89" s="109">
        <f>Seniori!TB34</f>
        <v>0</v>
      </c>
    </row>
    <row r="90" spans="1:522" s="1" customFormat="1" ht="18" customHeight="1" x14ac:dyDescent="0.2">
      <c r="A90" s="12"/>
      <c r="B90" s="11" t="s">
        <v>529</v>
      </c>
      <c r="C90" s="1">
        <v>12684</v>
      </c>
      <c r="D90" s="1">
        <v>2020</v>
      </c>
      <c r="E90" s="65" t="s">
        <v>259</v>
      </c>
      <c r="F90" s="1">
        <v>4589</v>
      </c>
      <c r="G90" s="9" t="s">
        <v>129</v>
      </c>
      <c r="H90" s="4" t="s">
        <v>23</v>
      </c>
      <c r="I90" s="1">
        <f t="shared" si="10"/>
        <v>9</v>
      </c>
      <c r="J90" s="12">
        <f>Tabuľka3[[#This Row],[Stĺpec9]]</f>
        <v>9</v>
      </c>
      <c r="K90" s="109">
        <f>Seniori!K71</f>
        <v>0</v>
      </c>
      <c r="L90" s="109">
        <f>Seniori!L71</f>
        <v>0</v>
      </c>
      <c r="M90" s="109">
        <f>Seniori!M71</f>
        <v>2</v>
      </c>
      <c r="N90" s="109">
        <f>Seniori!N71</f>
        <v>0</v>
      </c>
      <c r="O90" s="109">
        <f>Seniori!O71</f>
        <v>0</v>
      </c>
      <c r="P90" s="109">
        <f>Seniori!P71</f>
        <v>0</v>
      </c>
      <c r="Q90" s="109">
        <f>Seniori!Q71</f>
        <v>0</v>
      </c>
      <c r="R90" s="109">
        <f>Seniori!R71</f>
        <v>0</v>
      </c>
      <c r="S90" s="109">
        <f>Seniori!S71</f>
        <v>0</v>
      </c>
      <c r="T90" s="109">
        <f>Seniori!T71</f>
        <v>0</v>
      </c>
      <c r="U90" s="109">
        <f>Seniori!U71</f>
        <v>0</v>
      </c>
      <c r="V90" s="109">
        <f>Seniori!V71</f>
        <v>0</v>
      </c>
      <c r="W90" s="109">
        <f>Seniori!W71</f>
        <v>0</v>
      </c>
      <c r="X90" s="109">
        <f>Seniori!X71</f>
        <v>0</v>
      </c>
      <c r="Y90" s="109">
        <f>Seniori!Y71</f>
        <v>0</v>
      </c>
      <c r="Z90" s="109">
        <f>Seniori!Z71</f>
        <v>0</v>
      </c>
      <c r="AA90" s="109">
        <f>Seniori!AA71</f>
        <v>0</v>
      </c>
      <c r="AB90" s="109">
        <f>Seniori!AB71</f>
        <v>0</v>
      </c>
      <c r="AC90" s="109">
        <f>Seniori!AC71</f>
        <v>0</v>
      </c>
      <c r="AD90" s="109">
        <f>Seniori!AD71</f>
        <v>5</v>
      </c>
      <c r="AE90" s="109">
        <f>Seniori!AE71</f>
        <v>0</v>
      </c>
      <c r="AF90" s="109">
        <f>Seniori!AF71</f>
        <v>0</v>
      </c>
      <c r="AG90" s="109">
        <f>Seniori!AG71</f>
        <v>0</v>
      </c>
      <c r="AH90" s="109">
        <f>Seniori!AH71</f>
        <v>0</v>
      </c>
      <c r="AI90" s="109">
        <f>Seniori!AI71</f>
        <v>0</v>
      </c>
      <c r="AJ90" s="109">
        <f>Seniori!AJ71</f>
        <v>0</v>
      </c>
      <c r="AK90" s="109">
        <f>Seniori!AK71</f>
        <v>0</v>
      </c>
      <c r="AL90" s="109">
        <f>Seniori!AL71</f>
        <v>0</v>
      </c>
      <c r="AM90" s="109">
        <f>Seniori!AM71</f>
        <v>0</v>
      </c>
      <c r="AN90" s="109">
        <f>Seniori!AN71</f>
        <v>0</v>
      </c>
      <c r="AO90" s="109">
        <f>Seniori!AO71</f>
        <v>0</v>
      </c>
      <c r="AP90" s="109">
        <f>Seniori!AP71</f>
        <v>0</v>
      </c>
      <c r="AQ90" s="109">
        <f>Seniori!AQ71</f>
        <v>0</v>
      </c>
      <c r="AR90" s="109">
        <f>Seniori!AR71</f>
        <v>0</v>
      </c>
      <c r="AS90" s="109">
        <f>Seniori!AS71</f>
        <v>0</v>
      </c>
      <c r="AT90" s="109">
        <f>Seniori!AT71</f>
        <v>0</v>
      </c>
      <c r="AU90" s="109">
        <f>Seniori!AU71</f>
        <v>0</v>
      </c>
      <c r="AV90" s="109">
        <f>Seniori!AV71</f>
        <v>0</v>
      </c>
      <c r="AW90" s="109">
        <f>Seniori!AW71</f>
        <v>0</v>
      </c>
      <c r="AX90" s="109">
        <f>Seniori!AX71</f>
        <v>0</v>
      </c>
      <c r="AY90" s="109">
        <f>Seniori!AY71</f>
        <v>0</v>
      </c>
      <c r="AZ90" s="109">
        <f>Seniori!AZ71</f>
        <v>0</v>
      </c>
      <c r="BA90" s="109">
        <f>Seniori!BA71</f>
        <v>0</v>
      </c>
      <c r="BB90" s="109">
        <f>Seniori!BB71</f>
        <v>0</v>
      </c>
      <c r="BC90" s="109">
        <f>Seniori!BC71</f>
        <v>0</v>
      </c>
      <c r="BD90" s="109">
        <f>Seniori!BD71</f>
        <v>0</v>
      </c>
      <c r="BE90" s="109">
        <f>Seniori!BE71</f>
        <v>0</v>
      </c>
      <c r="BF90" s="109">
        <f>Seniori!BF71</f>
        <v>0</v>
      </c>
      <c r="BG90" s="109">
        <f>Seniori!BG71</f>
        <v>0</v>
      </c>
      <c r="BH90" s="109">
        <f>Seniori!BH71</f>
        <v>0</v>
      </c>
      <c r="BI90" s="109">
        <f>Seniori!BI71</f>
        <v>0</v>
      </c>
      <c r="BJ90" s="109">
        <f>Seniori!BJ71</f>
        <v>0</v>
      </c>
      <c r="BK90" s="109">
        <f>Seniori!BK71</f>
        <v>0</v>
      </c>
      <c r="BL90" s="109">
        <f>Seniori!BL71</f>
        <v>0</v>
      </c>
      <c r="BM90" s="109">
        <f>Seniori!BM71</f>
        <v>0</v>
      </c>
      <c r="BN90" s="109">
        <f>Seniori!BN71</f>
        <v>0</v>
      </c>
      <c r="BO90" s="109">
        <f>Seniori!BO71</f>
        <v>0</v>
      </c>
      <c r="BP90" s="109">
        <f>Seniori!BP71</f>
        <v>0</v>
      </c>
      <c r="BQ90" s="109">
        <f>Seniori!BQ71</f>
        <v>0</v>
      </c>
      <c r="BR90" s="109">
        <f>Seniori!BR71</f>
        <v>0</v>
      </c>
      <c r="BS90" s="109">
        <f>Seniori!BS71</f>
        <v>0</v>
      </c>
      <c r="BT90" s="109">
        <f>Seniori!BT71</f>
        <v>0</v>
      </c>
      <c r="BU90" s="109">
        <f>Seniori!BU71</f>
        <v>0</v>
      </c>
      <c r="BV90" s="109">
        <f>Seniori!BV71</f>
        <v>0</v>
      </c>
      <c r="BW90" s="109">
        <f>Seniori!BW71</f>
        <v>0</v>
      </c>
      <c r="BX90" s="109">
        <f>Seniori!BX71</f>
        <v>0</v>
      </c>
      <c r="BY90" s="109">
        <f>Seniori!BY71</f>
        <v>0</v>
      </c>
      <c r="BZ90" s="109">
        <f>Seniori!BZ71</f>
        <v>0</v>
      </c>
      <c r="CA90" s="109">
        <f>Seniori!CA71</f>
        <v>0</v>
      </c>
      <c r="CB90" s="109">
        <f>Seniori!CB71</f>
        <v>0</v>
      </c>
      <c r="CC90" s="109">
        <f>Seniori!CC71</f>
        <v>0</v>
      </c>
      <c r="CD90" s="109">
        <f>Seniori!CD71</f>
        <v>0</v>
      </c>
      <c r="CE90" s="109">
        <f>Seniori!CE71</f>
        <v>0</v>
      </c>
      <c r="CF90" s="109">
        <f>Seniori!CF71</f>
        <v>0</v>
      </c>
      <c r="CG90" s="109">
        <f>Seniori!CG71</f>
        <v>0</v>
      </c>
      <c r="CH90" s="109">
        <f>Seniori!CH71</f>
        <v>0</v>
      </c>
      <c r="CI90" s="109">
        <f>Seniori!CI71</f>
        <v>0</v>
      </c>
      <c r="CJ90" s="109">
        <f>Seniori!CJ71</f>
        <v>0</v>
      </c>
      <c r="CK90" s="109">
        <f>Seniori!CK71</f>
        <v>0</v>
      </c>
      <c r="CL90" s="109">
        <f>Seniori!CL71</f>
        <v>0</v>
      </c>
      <c r="CM90" s="109">
        <f>Seniori!CM71</f>
        <v>0</v>
      </c>
      <c r="CN90" s="109">
        <f>Seniori!CN71</f>
        <v>0</v>
      </c>
      <c r="CO90" s="109">
        <f>Seniori!CO71</f>
        <v>0</v>
      </c>
      <c r="CP90" s="109">
        <f>Seniori!CP71</f>
        <v>0</v>
      </c>
      <c r="CQ90" s="109">
        <f>Seniori!CQ71</f>
        <v>0</v>
      </c>
      <c r="CR90" s="109">
        <f>Seniori!CR71</f>
        <v>0</v>
      </c>
      <c r="CS90" s="109">
        <f>Seniori!CS71</f>
        <v>0</v>
      </c>
      <c r="CT90" s="109">
        <f>Seniori!CT71</f>
        <v>0</v>
      </c>
      <c r="CU90" s="109">
        <f>Seniori!CU71</f>
        <v>0</v>
      </c>
      <c r="CV90" s="109">
        <f>Seniori!CV71</f>
        <v>0</v>
      </c>
      <c r="CW90" s="109">
        <f>Seniori!CW71</f>
        <v>0</v>
      </c>
      <c r="CX90" s="109">
        <f>Seniori!CX71</f>
        <v>0</v>
      </c>
      <c r="CY90" s="109">
        <f>Seniori!CY71</f>
        <v>0</v>
      </c>
      <c r="CZ90" s="109">
        <f>Seniori!CZ71</f>
        <v>0</v>
      </c>
      <c r="DA90" s="109">
        <f>Seniori!DA71</f>
        <v>0</v>
      </c>
      <c r="DB90" s="109">
        <f>Seniori!DB71</f>
        <v>0</v>
      </c>
      <c r="DC90" s="109">
        <f>Seniori!DC71</f>
        <v>0</v>
      </c>
      <c r="DD90" s="109">
        <f>Seniori!DD71</f>
        <v>0</v>
      </c>
      <c r="DE90" s="109">
        <f>Seniori!DE71</f>
        <v>0</v>
      </c>
      <c r="DF90" s="109">
        <f>Seniori!DF71</f>
        <v>0</v>
      </c>
      <c r="DG90" s="109">
        <f>Seniori!DG71</f>
        <v>0</v>
      </c>
      <c r="DH90" s="109">
        <f>Seniori!DH71</f>
        <v>0</v>
      </c>
      <c r="DI90" s="109">
        <f>Seniori!DI71</f>
        <v>0</v>
      </c>
      <c r="DJ90" s="109">
        <f>Seniori!DJ71</f>
        <v>0</v>
      </c>
      <c r="DK90" s="109">
        <f>Seniori!DK71</f>
        <v>0</v>
      </c>
      <c r="DL90" s="109">
        <f>Seniori!DL71</f>
        <v>0</v>
      </c>
      <c r="DM90" s="109">
        <f>Seniori!DM71</f>
        <v>0</v>
      </c>
      <c r="DN90" s="109">
        <f>Seniori!DN71</f>
        <v>0</v>
      </c>
      <c r="DO90" s="109">
        <f>Seniori!DO71</f>
        <v>0</v>
      </c>
      <c r="DP90" s="109">
        <f>Seniori!DP71</f>
        <v>0</v>
      </c>
      <c r="DQ90" s="109">
        <f>Seniori!DQ71</f>
        <v>0</v>
      </c>
      <c r="DR90" s="109">
        <f>Seniori!DR71</f>
        <v>0</v>
      </c>
      <c r="DS90" s="109">
        <f>Seniori!DS71</f>
        <v>0</v>
      </c>
      <c r="DT90" s="109">
        <f>Seniori!DT71</f>
        <v>0</v>
      </c>
      <c r="DU90" s="109">
        <f>Seniori!DU71</f>
        <v>0</v>
      </c>
      <c r="DV90" s="109">
        <f>Seniori!DV71</f>
        <v>0</v>
      </c>
      <c r="DW90" s="109">
        <f>Seniori!DW71</f>
        <v>0</v>
      </c>
      <c r="DX90" s="109">
        <f>Seniori!DX71</f>
        <v>0</v>
      </c>
      <c r="DY90" s="109">
        <f>Seniori!DY71</f>
        <v>0</v>
      </c>
      <c r="DZ90" s="109">
        <f>Seniori!DZ71</f>
        <v>0</v>
      </c>
      <c r="EA90" s="109">
        <f>Seniori!EA71</f>
        <v>0</v>
      </c>
      <c r="EB90" s="109">
        <f>Seniori!EB71</f>
        <v>0</v>
      </c>
      <c r="EC90" s="109">
        <f>Seniori!EC71</f>
        <v>0</v>
      </c>
      <c r="ED90" s="109">
        <f>Seniori!ED71</f>
        <v>0</v>
      </c>
      <c r="EE90" s="109">
        <f>Seniori!EE71</f>
        <v>0</v>
      </c>
      <c r="EF90" s="109">
        <f>Seniori!EF71</f>
        <v>0</v>
      </c>
      <c r="EG90" s="109">
        <f>Seniori!EG71</f>
        <v>0</v>
      </c>
      <c r="EH90" s="109">
        <f>Seniori!EH71</f>
        <v>0</v>
      </c>
      <c r="EI90" s="109">
        <f>Seniori!EI71</f>
        <v>0</v>
      </c>
      <c r="EJ90" s="109">
        <f>Seniori!EJ71</f>
        <v>2</v>
      </c>
      <c r="EK90" s="109">
        <f>Seniori!EK71</f>
        <v>0</v>
      </c>
      <c r="EL90" s="109">
        <f>Seniori!EL71</f>
        <v>0</v>
      </c>
      <c r="EM90" s="109">
        <f>Seniori!EM71</f>
        <v>0</v>
      </c>
      <c r="EN90" s="109">
        <f>Seniori!EN71</f>
        <v>0</v>
      </c>
      <c r="EO90" s="109">
        <f>Seniori!EO71</f>
        <v>0</v>
      </c>
      <c r="EP90" s="109">
        <f>Seniori!EP71</f>
        <v>0</v>
      </c>
      <c r="EQ90" s="109">
        <f>Seniori!EQ71</f>
        <v>0</v>
      </c>
      <c r="ER90" s="109">
        <f>Seniori!ER71</f>
        <v>0</v>
      </c>
      <c r="ES90" s="109">
        <f>Seniori!ES71</f>
        <v>0</v>
      </c>
      <c r="ET90" s="109">
        <f>Seniori!ET71</f>
        <v>0</v>
      </c>
      <c r="EU90" s="109">
        <f>Seniori!EU71</f>
        <v>0</v>
      </c>
      <c r="EV90" s="109">
        <f>Seniori!EV71</f>
        <v>0</v>
      </c>
      <c r="EW90" s="109">
        <f>Seniori!EW71</f>
        <v>0</v>
      </c>
      <c r="EX90" s="109">
        <f>Seniori!EX71</f>
        <v>0</v>
      </c>
      <c r="EY90" s="109">
        <f>Seniori!EY71</f>
        <v>0</v>
      </c>
      <c r="EZ90" s="109">
        <f>Seniori!EZ71</f>
        <v>0</v>
      </c>
      <c r="FA90" s="109">
        <f>Seniori!FA71</f>
        <v>0</v>
      </c>
      <c r="FB90" s="109">
        <f>Seniori!FB71</f>
        <v>0</v>
      </c>
      <c r="FC90" s="109">
        <f>Seniori!FC71</f>
        <v>0</v>
      </c>
      <c r="FD90" s="109">
        <f>Seniori!FD71</f>
        <v>0</v>
      </c>
      <c r="FE90" s="109">
        <f>Seniori!FE71</f>
        <v>0</v>
      </c>
      <c r="FF90" s="109">
        <f>Seniori!FF71</f>
        <v>0</v>
      </c>
      <c r="FG90" s="109">
        <f>Seniori!FG71</f>
        <v>0</v>
      </c>
      <c r="FH90" s="109">
        <f>Seniori!FH71</f>
        <v>0</v>
      </c>
      <c r="FI90" s="109">
        <f>Seniori!FI71</f>
        <v>0</v>
      </c>
      <c r="FJ90" s="109">
        <f>Seniori!FJ71</f>
        <v>0</v>
      </c>
      <c r="FK90" s="109">
        <f>Seniori!FK71</f>
        <v>0</v>
      </c>
      <c r="FL90" s="109">
        <f>Seniori!FL71</f>
        <v>0</v>
      </c>
      <c r="FM90" s="109">
        <f>Seniori!FM71</f>
        <v>0</v>
      </c>
      <c r="FN90" s="109">
        <f>Seniori!FN71</f>
        <v>0</v>
      </c>
      <c r="FO90" s="109">
        <f>Seniori!FO71</f>
        <v>0</v>
      </c>
      <c r="FP90" s="109">
        <f>Seniori!FP71</f>
        <v>0</v>
      </c>
      <c r="FQ90" s="109">
        <f>Seniori!FQ71</f>
        <v>0</v>
      </c>
      <c r="FR90" s="109">
        <f>Seniori!FR71</f>
        <v>0</v>
      </c>
      <c r="FS90" s="109">
        <f>Seniori!FS71</f>
        <v>0</v>
      </c>
      <c r="FT90" s="109">
        <f>Seniori!FT71</f>
        <v>0</v>
      </c>
      <c r="FU90" s="109">
        <f>Seniori!FU71</f>
        <v>0</v>
      </c>
      <c r="FV90" s="109">
        <f>Seniori!FV71</f>
        <v>0</v>
      </c>
      <c r="FW90" s="109">
        <f>Seniori!FW71</f>
        <v>0</v>
      </c>
      <c r="FX90" s="109">
        <f>Seniori!FX71</f>
        <v>0</v>
      </c>
      <c r="FY90" s="109">
        <f>Seniori!FY71</f>
        <v>0</v>
      </c>
      <c r="FZ90" s="109">
        <f>Seniori!FZ71</f>
        <v>0</v>
      </c>
      <c r="GA90" s="109">
        <f>Seniori!GA71</f>
        <v>0</v>
      </c>
      <c r="GB90" s="109">
        <f>Seniori!GB71</f>
        <v>0</v>
      </c>
      <c r="GC90" s="109">
        <f>Seniori!GC71</f>
        <v>0</v>
      </c>
      <c r="GD90" s="109">
        <f>Seniori!GD71</f>
        <v>0</v>
      </c>
      <c r="GE90" s="109">
        <f>Seniori!GE71</f>
        <v>0</v>
      </c>
      <c r="GF90" s="109">
        <f>Seniori!GF71</f>
        <v>0</v>
      </c>
      <c r="GG90" s="109">
        <f>Seniori!GG71</f>
        <v>0</v>
      </c>
      <c r="GH90" s="109">
        <f>Seniori!GH71</f>
        <v>0</v>
      </c>
      <c r="GI90" s="109">
        <f>Seniori!GI71</f>
        <v>0</v>
      </c>
      <c r="GJ90" s="109">
        <f>Seniori!GJ71</f>
        <v>0</v>
      </c>
      <c r="GK90" s="109">
        <f>Seniori!GK71</f>
        <v>0</v>
      </c>
      <c r="GL90" s="109">
        <f>Seniori!GL71</f>
        <v>0</v>
      </c>
      <c r="GM90" s="109">
        <f>Seniori!GM71</f>
        <v>0</v>
      </c>
      <c r="GN90" s="109">
        <f>Seniori!GN71</f>
        <v>0</v>
      </c>
      <c r="GO90" s="109">
        <f>Seniori!GO71</f>
        <v>0</v>
      </c>
      <c r="GP90" s="109">
        <f>Seniori!GP71</f>
        <v>0</v>
      </c>
      <c r="GQ90" s="109">
        <f>Seniori!GQ71</f>
        <v>0</v>
      </c>
      <c r="GR90" s="109">
        <f>Seniori!GR71</f>
        <v>0</v>
      </c>
      <c r="GS90" s="109">
        <f>Seniori!GS71</f>
        <v>0</v>
      </c>
      <c r="GT90" s="109">
        <f>Seniori!GT71</f>
        <v>0</v>
      </c>
      <c r="GU90" s="109">
        <f>Seniori!GU71</f>
        <v>0</v>
      </c>
      <c r="GV90" s="109">
        <f>Seniori!GV71</f>
        <v>0</v>
      </c>
      <c r="GW90" s="109">
        <f>Seniori!GW71</f>
        <v>0</v>
      </c>
      <c r="GX90" s="109">
        <f>Seniori!GX71</f>
        <v>0</v>
      </c>
      <c r="GY90" s="109">
        <f>Seniori!GY71</f>
        <v>0</v>
      </c>
      <c r="GZ90" s="109">
        <f>Seniori!GZ71</f>
        <v>0</v>
      </c>
      <c r="HA90" s="109">
        <f>Seniori!HA71</f>
        <v>0</v>
      </c>
      <c r="HB90" s="109">
        <f>Seniori!HB71</f>
        <v>0</v>
      </c>
      <c r="HC90" s="109">
        <f>Seniori!HC71</f>
        <v>0</v>
      </c>
      <c r="HD90" s="109">
        <f>Seniori!HD71</f>
        <v>0</v>
      </c>
      <c r="HE90" s="109">
        <f>Seniori!HE71</f>
        <v>0</v>
      </c>
      <c r="HF90" s="109">
        <f>Seniori!HF71</f>
        <v>0</v>
      </c>
      <c r="HG90" s="109">
        <f>Seniori!HG71</f>
        <v>0</v>
      </c>
      <c r="HH90" s="109">
        <f>Seniori!HH71</f>
        <v>0</v>
      </c>
      <c r="HI90" s="109">
        <f>Seniori!HI71</f>
        <v>0</v>
      </c>
      <c r="HJ90" s="109">
        <f>Seniori!HJ71</f>
        <v>0</v>
      </c>
      <c r="HK90" s="109">
        <f>Seniori!HK71</f>
        <v>0</v>
      </c>
      <c r="HL90" s="109">
        <f>Seniori!HL71</f>
        <v>0</v>
      </c>
      <c r="HM90" s="109">
        <f>Seniori!HM71</f>
        <v>0</v>
      </c>
      <c r="HN90" s="109">
        <f>Seniori!HN71</f>
        <v>0</v>
      </c>
      <c r="HO90" s="109">
        <f>Seniori!HO71</f>
        <v>0</v>
      </c>
      <c r="HP90" s="109">
        <f>Seniori!HP71</f>
        <v>0</v>
      </c>
      <c r="HQ90" s="109">
        <f>Seniori!HQ71</f>
        <v>0</v>
      </c>
      <c r="HR90" s="109">
        <f>Seniori!HR71</f>
        <v>0</v>
      </c>
      <c r="HS90" s="109">
        <f>Seniori!HS71</f>
        <v>0</v>
      </c>
      <c r="HT90" s="109">
        <f>Seniori!HT71</f>
        <v>0</v>
      </c>
      <c r="HU90" s="109">
        <f>Seniori!HU71</f>
        <v>0</v>
      </c>
      <c r="HV90" s="109">
        <f>Seniori!HV71</f>
        <v>0</v>
      </c>
      <c r="HW90" s="109">
        <f>Seniori!HW71</f>
        <v>0</v>
      </c>
      <c r="HX90" s="109">
        <f>Seniori!HX71</f>
        <v>0</v>
      </c>
      <c r="HY90" s="109">
        <f>Seniori!HY71</f>
        <v>0</v>
      </c>
      <c r="HZ90" s="109">
        <f>Seniori!HZ71</f>
        <v>0</v>
      </c>
      <c r="IA90" s="109">
        <f>Seniori!IA71</f>
        <v>0</v>
      </c>
      <c r="IB90" s="109">
        <f>Seniori!IB71</f>
        <v>0</v>
      </c>
      <c r="IC90" s="109">
        <f>Seniori!IC71</f>
        <v>0</v>
      </c>
      <c r="ID90" s="109">
        <f>Seniori!ID71</f>
        <v>0</v>
      </c>
      <c r="IE90" s="109">
        <f>Seniori!IE71</f>
        <v>0</v>
      </c>
      <c r="IF90" s="109">
        <f>Seniori!IF71</f>
        <v>0</v>
      </c>
      <c r="IG90" s="109">
        <f>Seniori!IG71</f>
        <v>0</v>
      </c>
      <c r="IH90" s="109">
        <f>Seniori!IH71</f>
        <v>0</v>
      </c>
      <c r="II90" s="109">
        <f>Seniori!II71</f>
        <v>0</v>
      </c>
      <c r="IJ90" s="109">
        <f>Seniori!IJ71</f>
        <v>0</v>
      </c>
      <c r="IK90" s="109">
        <f>Seniori!IK71</f>
        <v>0</v>
      </c>
      <c r="IL90" s="109">
        <f>Seniori!IL71</f>
        <v>0</v>
      </c>
      <c r="IM90" s="109">
        <f>Seniori!IM71</f>
        <v>0</v>
      </c>
      <c r="IN90" s="109">
        <f>Seniori!IN71</f>
        <v>0</v>
      </c>
      <c r="IO90" s="109">
        <f>Seniori!IO71</f>
        <v>0</v>
      </c>
      <c r="IP90" s="109">
        <f>Seniori!IP71</f>
        <v>0</v>
      </c>
      <c r="IQ90" s="109">
        <f>Seniori!IQ71</f>
        <v>0</v>
      </c>
      <c r="IR90" s="109">
        <f>Seniori!IR71</f>
        <v>0</v>
      </c>
      <c r="IS90" s="109">
        <f>Seniori!IS71</f>
        <v>0</v>
      </c>
      <c r="IT90" s="109">
        <f>Seniori!IT71</f>
        <v>0</v>
      </c>
      <c r="IU90" s="109">
        <f>Seniori!IU71</f>
        <v>0</v>
      </c>
      <c r="IV90" s="109">
        <f>Seniori!IV71</f>
        <v>0</v>
      </c>
      <c r="IW90" s="109">
        <f>Seniori!IW71</f>
        <v>0</v>
      </c>
      <c r="IX90" s="109">
        <f>Seniori!IX71</f>
        <v>0</v>
      </c>
      <c r="IY90" s="109">
        <f>Seniori!IY71</f>
        <v>0</v>
      </c>
      <c r="IZ90" s="109">
        <f>Seniori!IZ71</f>
        <v>0</v>
      </c>
      <c r="JA90" s="109">
        <f>Seniori!JA71</f>
        <v>0</v>
      </c>
      <c r="JB90" s="109">
        <f>Seniori!JB71</f>
        <v>0</v>
      </c>
      <c r="JC90" s="109">
        <f>Seniori!JC71</f>
        <v>0</v>
      </c>
      <c r="JD90" s="109">
        <f>Seniori!JD71</f>
        <v>0</v>
      </c>
      <c r="JE90" s="109">
        <f>Seniori!JE71</f>
        <v>0</v>
      </c>
      <c r="JF90" s="109">
        <f>Seniori!JF71</f>
        <v>0</v>
      </c>
      <c r="JG90" s="109">
        <f>Seniori!JG71</f>
        <v>0</v>
      </c>
      <c r="JH90" s="109">
        <f>Seniori!JH71</f>
        <v>0</v>
      </c>
      <c r="JI90" s="109">
        <f>Seniori!JI71</f>
        <v>0</v>
      </c>
      <c r="JJ90" s="109">
        <f>Seniori!JJ71</f>
        <v>0</v>
      </c>
      <c r="JK90" s="109">
        <f>Seniori!JK71</f>
        <v>0</v>
      </c>
      <c r="JL90" s="109">
        <f>Seniori!JL71</f>
        <v>0</v>
      </c>
      <c r="JM90" s="109">
        <f>Seniori!JM71</f>
        <v>0</v>
      </c>
      <c r="JN90" s="109">
        <f>Seniori!JN71</f>
        <v>0</v>
      </c>
      <c r="JO90" s="109">
        <f>Seniori!JO71</f>
        <v>0</v>
      </c>
      <c r="JP90" s="109">
        <f>Seniori!JP71</f>
        <v>0</v>
      </c>
      <c r="JQ90" s="109">
        <f>Seniori!JQ71</f>
        <v>0</v>
      </c>
      <c r="JR90" s="109">
        <f>Seniori!JR71</f>
        <v>0</v>
      </c>
      <c r="JS90" s="109">
        <f>Seniori!JS71</f>
        <v>0</v>
      </c>
      <c r="JT90" s="109">
        <f>Seniori!JT71</f>
        <v>0</v>
      </c>
      <c r="JU90" s="109">
        <f>Seniori!JU71</f>
        <v>0</v>
      </c>
      <c r="JV90" s="109">
        <f>Seniori!JV71</f>
        <v>0</v>
      </c>
      <c r="JW90" s="109">
        <f>Seniori!JW71</f>
        <v>0</v>
      </c>
      <c r="JX90" s="109">
        <f>Seniori!JX71</f>
        <v>0</v>
      </c>
      <c r="JY90" s="109">
        <f>Seniori!JY71</f>
        <v>0</v>
      </c>
      <c r="JZ90" s="109">
        <f>Seniori!JZ71</f>
        <v>0</v>
      </c>
      <c r="KA90" s="109">
        <f>Seniori!KA71</f>
        <v>0</v>
      </c>
      <c r="KB90" s="109">
        <f>Seniori!KB71</f>
        <v>0</v>
      </c>
      <c r="KC90" s="109">
        <f>Seniori!KC71</f>
        <v>0</v>
      </c>
      <c r="KD90" s="109">
        <f>Seniori!KD71</f>
        <v>0</v>
      </c>
      <c r="KE90" s="109">
        <f>Seniori!KE71</f>
        <v>0</v>
      </c>
      <c r="KF90" s="109">
        <f>Seniori!KF71</f>
        <v>0</v>
      </c>
      <c r="KG90" s="109">
        <f>Seniori!KG71</f>
        <v>0</v>
      </c>
      <c r="KH90" s="109">
        <f>Seniori!KH71</f>
        <v>0</v>
      </c>
      <c r="KI90" s="109">
        <f>Seniori!KI71</f>
        <v>0</v>
      </c>
      <c r="KJ90" s="109">
        <f>Seniori!KJ71</f>
        <v>0</v>
      </c>
      <c r="KK90" s="109">
        <f>Seniori!KK71</f>
        <v>0</v>
      </c>
      <c r="KL90" s="109">
        <f>Seniori!KL71</f>
        <v>0</v>
      </c>
      <c r="KM90" s="109">
        <f>Seniori!KM71</f>
        <v>0</v>
      </c>
      <c r="KN90" s="109">
        <f>Seniori!KN71</f>
        <v>0</v>
      </c>
      <c r="KO90" s="109">
        <f>Seniori!KO71</f>
        <v>0</v>
      </c>
      <c r="KP90" s="109">
        <f>Seniori!KP71</f>
        <v>0</v>
      </c>
      <c r="KQ90" s="109">
        <f>Seniori!KQ71</f>
        <v>0</v>
      </c>
      <c r="KR90" s="109">
        <f>Seniori!KR71</f>
        <v>0</v>
      </c>
      <c r="KS90" s="109">
        <f>Seniori!KS71</f>
        <v>0</v>
      </c>
      <c r="KT90" s="109">
        <f>Seniori!KT71</f>
        <v>0</v>
      </c>
      <c r="KU90" s="109">
        <f>Seniori!KU71</f>
        <v>0</v>
      </c>
      <c r="KV90" s="109">
        <f>Seniori!KV71</f>
        <v>0</v>
      </c>
      <c r="KW90" s="109">
        <f>Seniori!KW71</f>
        <v>0</v>
      </c>
      <c r="KX90" s="109">
        <f>Seniori!KX71</f>
        <v>0</v>
      </c>
      <c r="KY90" s="109">
        <f>Seniori!KY71</f>
        <v>0</v>
      </c>
      <c r="KZ90" s="109">
        <f>Seniori!KZ71</f>
        <v>0</v>
      </c>
      <c r="LA90" s="109">
        <f>Seniori!LA71</f>
        <v>0</v>
      </c>
      <c r="LB90" s="109">
        <f>Seniori!LB71</f>
        <v>0</v>
      </c>
      <c r="LC90" s="109">
        <f>Seniori!LC71</f>
        <v>0</v>
      </c>
      <c r="LD90" s="109">
        <f>Seniori!LD71</f>
        <v>0</v>
      </c>
      <c r="LE90" s="109">
        <f>Seniori!LE71</f>
        <v>0</v>
      </c>
      <c r="LF90" s="109">
        <f>Seniori!LF71</f>
        <v>0</v>
      </c>
      <c r="LG90" s="109">
        <f>Seniori!LG71</f>
        <v>0</v>
      </c>
      <c r="LH90" s="109">
        <f>Seniori!LH71</f>
        <v>0</v>
      </c>
      <c r="LI90" s="109">
        <f>Seniori!LI71</f>
        <v>0</v>
      </c>
      <c r="LJ90" s="109">
        <f>Seniori!LJ71</f>
        <v>0</v>
      </c>
      <c r="LK90" s="109">
        <f>Seniori!LK71</f>
        <v>0</v>
      </c>
      <c r="LL90" s="109">
        <f>Seniori!LL71</f>
        <v>0</v>
      </c>
      <c r="LM90" s="109">
        <f>Seniori!LM71</f>
        <v>0</v>
      </c>
      <c r="LN90" s="109">
        <f>Seniori!LN71</f>
        <v>0</v>
      </c>
      <c r="LO90" s="109">
        <f>Seniori!LO71</f>
        <v>0</v>
      </c>
      <c r="LP90" s="109">
        <f>Seniori!LP71</f>
        <v>0</v>
      </c>
      <c r="LQ90" s="109">
        <f>Seniori!LQ71</f>
        <v>0</v>
      </c>
      <c r="LR90" s="109">
        <f>Seniori!LR71</f>
        <v>0</v>
      </c>
      <c r="LS90" s="109">
        <f>Seniori!LS71</f>
        <v>0</v>
      </c>
      <c r="LT90" s="109">
        <f>Seniori!LT71</f>
        <v>0</v>
      </c>
      <c r="LU90" s="109">
        <f>Seniori!LU71</f>
        <v>0</v>
      </c>
      <c r="LV90" s="109">
        <f>Seniori!LV71</f>
        <v>0</v>
      </c>
      <c r="LW90" s="109">
        <f>Seniori!LW71</f>
        <v>0</v>
      </c>
      <c r="LX90" s="109">
        <f>Seniori!LX71</f>
        <v>0</v>
      </c>
      <c r="LY90" s="109">
        <f>Seniori!LY71</f>
        <v>0</v>
      </c>
      <c r="LZ90" s="109">
        <f>Seniori!LZ71</f>
        <v>0</v>
      </c>
      <c r="MA90" s="109">
        <f>Seniori!MA71</f>
        <v>0</v>
      </c>
      <c r="MB90" s="109">
        <f>Seniori!MB71</f>
        <v>0</v>
      </c>
      <c r="MC90" s="109">
        <f>Seniori!MC71</f>
        <v>0</v>
      </c>
      <c r="MD90" s="109">
        <f>Seniori!MD71</f>
        <v>0</v>
      </c>
      <c r="ME90" s="109">
        <f>Seniori!ME71</f>
        <v>0</v>
      </c>
      <c r="MF90" s="109">
        <f>Seniori!MF71</f>
        <v>0</v>
      </c>
      <c r="MG90" s="109">
        <f>Seniori!MG71</f>
        <v>0</v>
      </c>
      <c r="MH90" s="109">
        <f>Seniori!MH71</f>
        <v>0</v>
      </c>
      <c r="MI90" s="109">
        <f>Seniori!MI71</f>
        <v>0</v>
      </c>
      <c r="MJ90" s="109">
        <f>Seniori!MJ71</f>
        <v>0</v>
      </c>
      <c r="MK90" s="109">
        <f>Seniori!MK71</f>
        <v>0</v>
      </c>
      <c r="ML90" s="109">
        <f>Seniori!ML71</f>
        <v>0</v>
      </c>
      <c r="MM90" s="109">
        <f>Seniori!MM71</f>
        <v>0</v>
      </c>
      <c r="MN90" s="109">
        <f>Seniori!MN71</f>
        <v>0</v>
      </c>
      <c r="MO90" s="109">
        <f>Seniori!MO71</f>
        <v>0</v>
      </c>
      <c r="MP90" s="109">
        <f>Seniori!MP71</f>
        <v>0</v>
      </c>
      <c r="MQ90" s="109">
        <f>Seniori!MQ71</f>
        <v>0</v>
      </c>
      <c r="MR90" s="109">
        <f>Seniori!MR71</f>
        <v>0</v>
      </c>
      <c r="MS90" s="109">
        <f>Seniori!MS71</f>
        <v>0</v>
      </c>
      <c r="MT90" s="109">
        <f>Seniori!MT71</f>
        <v>0</v>
      </c>
      <c r="MU90" s="109">
        <f>Seniori!MU71</f>
        <v>0</v>
      </c>
      <c r="MV90" s="109">
        <f>Seniori!MV71</f>
        <v>0</v>
      </c>
      <c r="MW90" s="109">
        <f>Seniori!MW71</f>
        <v>0</v>
      </c>
      <c r="MX90" s="109">
        <f>Seniori!MX71</f>
        <v>0</v>
      </c>
      <c r="MY90" s="109">
        <f>Seniori!MY71</f>
        <v>0</v>
      </c>
      <c r="MZ90" s="109">
        <f>Seniori!MZ71</f>
        <v>0</v>
      </c>
      <c r="NA90" s="109">
        <f>Seniori!NA71</f>
        <v>0</v>
      </c>
      <c r="NB90" s="109">
        <f>Seniori!NB71</f>
        <v>0</v>
      </c>
      <c r="NC90" s="109">
        <f>Seniori!NC71</f>
        <v>0</v>
      </c>
      <c r="ND90" s="109">
        <f>Seniori!ND71</f>
        <v>0</v>
      </c>
      <c r="NE90" s="109">
        <f>Seniori!NE71</f>
        <v>0</v>
      </c>
      <c r="NF90" s="109">
        <f>Seniori!NF71</f>
        <v>0</v>
      </c>
      <c r="NG90" s="109">
        <f>Seniori!NG71</f>
        <v>0</v>
      </c>
      <c r="NH90" s="109">
        <f>Seniori!NH71</f>
        <v>0</v>
      </c>
      <c r="NI90" s="109">
        <f>Seniori!NI71</f>
        <v>0</v>
      </c>
      <c r="NJ90" s="109">
        <f>Seniori!NJ71</f>
        <v>0</v>
      </c>
      <c r="NK90" s="109">
        <f>Seniori!NK71</f>
        <v>0</v>
      </c>
      <c r="NL90" s="109">
        <f>Seniori!NL71</f>
        <v>0</v>
      </c>
      <c r="NM90" s="109">
        <f>Seniori!NM71</f>
        <v>0</v>
      </c>
      <c r="NN90" s="109">
        <f>Seniori!NN71</f>
        <v>0</v>
      </c>
      <c r="NO90" s="109">
        <f>Seniori!NO71</f>
        <v>0</v>
      </c>
      <c r="NP90" s="109">
        <f>Seniori!NP71</f>
        <v>0</v>
      </c>
      <c r="NQ90" s="109">
        <f>Seniori!NQ71</f>
        <v>0</v>
      </c>
      <c r="NR90" s="109">
        <f>Seniori!NR71</f>
        <v>0</v>
      </c>
      <c r="NS90" s="109">
        <f>Seniori!NS71</f>
        <v>0</v>
      </c>
      <c r="NT90" s="109">
        <f>Seniori!NT71</f>
        <v>0</v>
      </c>
      <c r="NU90" s="109">
        <f>Seniori!NU71</f>
        <v>0</v>
      </c>
      <c r="NV90" s="109">
        <f>Seniori!NV71</f>
        <v>0</v>
      </c>
      <c r="NW90" s="109">
        <f>Seniori!NW71</f>
        <v>0</v>
      </c>
      <c r="NX90" s="109">
        <f>Seniori!NX71</f>
        <v>0</v>
      </c>
      <c r="NY90" s="109">
        <f>Seniori!NY71</f>
        <v>0</v>
      </c>
      <c r="NZ90" s="109">
        <f>Seniori!NZ71</f>
        <v>0</v>
      </c>
      <c r="OA90" s="109">
        <f>Seniori!OA71</f>
        <v>0</v>
      </c>
      <c r="OB90" s="109">
        <f>Seniori!OB71</f>
        <v>0</v>
      </c>
      <c r="OC90" s="109">
        <f>Seniori!OC71</f>
        <v>0</v>
      </c>
      <c r="OD90" s="109">
        <f>Seniori!OD71</f>
        <v>0</v>
      </c>
      <c r="OE90" s="109">
        <f>Seniori!OE71</f>
        <v>0</v>
      </c>
      <c r="OF90" s="109">
        <f>Seniori!OF71</f>
        <v>0</v>
      </c>
      <c r="OG90" s="109">
        <f>Seniori!OG71</f>
        <v>0</v>
      </c>
      <c r="OH90" s="109">
        <f>Seniori!OH71</f>
        <v>0</v>
      </c>
      <c r="OI90" s="109">
        <f>Seniori!OI71</f>
        <v>0</v>
      </c>
      <c r="OJ90" s="109">
        <f>Seniori!OJ71</f>
        <v>0</v>
      </c>
      <c r="OK90" s="109">
        <f>Seniori!OK71</f>
        <v>0</v>
      </c>
      <c r="OL90" s="109">
        <f>Seniori!OL71</f>
        <v>0</v>
      </c>
      <c r="OM90" s="109">
        <f>Seniori!OM71</f>
        <v>0</v>
      </c>
      <c r="ON90" s="109">
        <f>Seniori!ON71</f>
        <v>0</v>
      </c>
      <c r="OO90" s="109">
        <f>Seniori!OO71</f>
        <v>0</v>
      </c>
      <c r="OP90" s="109">
        <f>Seniori!OP71</f>
        <v>0</v>
      </c>
      <c r="OQ90" s="109">
        <f>Seniori!OQ71</f>
        <v>0</v>
      </c>
      <c r="OR90" s="109">
        <f>Seniori!OR71</f>
        <v>0</v>
      </c>
      <c r="OS90" s="109">
        <f>Seniori!OS71</f>
        <v>0</v>
      </c>
      <c r="OT90" s="109">
        <f>Seniori!OT71</f>
        <v>0</v>
      </c>
      <c r="OU90" s="109">
        <f>Seniori!OU71</f>
        <v>0</v>
      </c>
      <c r="OV90" s="109">
        <f>Seniori!OV71</f>
        <v>0</v>
      </c>
      <c r="OW90" s="109">
        <f>Seniori!OW71</f>
        <v>0</v>
      </c>
      <c r="OX90" s="109">
        <f>Seniori!OX71</f>
        <v>0</v>
      </c>
      <c r="OY90" s="109">
        <f>Seniori!OY71</f>
        <v>0</v>
      </c>
      <c r="OZ90" s="109">
        <f>Seniori!OZ71</f>
        <v>0</v>
      </c>
      <c r="PA90" s="109">
        <f>Seniori!PA71</f>
        <v>0</v>
      </c>
      <c r="PB90" s="109">
        <f>Seniori!PB71</f>
        <v>0</v>
      </c>
      <c r="PC90" s="109">
        <f>Seniori!PC71</f>
        <v>0</v>
      </c>
      <c r="PD90" s="109">
        <f>Seniori!PD71</f>
        <v>0</v>
      </c>
      <c r="PE90" s="109">
        <f>Seniori!PE71</f>
        <v>0</v>
      </c>
      <c r="PF90" s="109">
        <f>Seniori!PF71</f>
        <v>0</v>
      </c>
      <c r="PG90" s="109">
        <f>Seniori!PG71</f>
        <v>0</v>
      </c>
      <c r="PH90" s="109">
        <f>Seniori!PH71</f>
        <v>0</v>
      </c>
      <c r="PI90" s="109">
        <f>Seniori!PI71</f>
        <v>0</v>
      </c>
      <c r="PJ90" s="109">
        <f>Seniori!PJ71</f>
        <v>0</v>
      </c>
      <c r="PK90" s="109">
        <f>Seniori!PK71</f>
        <v>0</v>
      </c>
      <c r="PL90" s="109">
        <f>Seniori!PL71</f>
        <v>0</v>
      </c>
      <c r="PM90" s="109">
        <f>Seniori!PM71</f>
        <v>0</v>
      </c>
      <c r="PN90" s="109">
        <f>Seniori!PN71</f>
        <v>0</v>
      </c>
      <c r="PO90" s="109">
        <f>Seniori!PO71</f>
        <v>0</v>
      </c>
      <c r="PP90" s="109">
        <f>Seniori!PP71</f>
        <v>0</v>
      </c>
      <c r="PQ90" s="109">
        <f>Seniori!PQ71</f>
        <v>0</v>
      </c>
      <c r="PR90" s="109">
        <f>Seniori!PR71</f>
        <v>0</v>
      </c>
      <c r="PS90" s="109">
        <f>Seniori!PS71</f>
        <v>0</v>
      </c>
      <c r="PT90" s="109">
        <f>Seniori!PT71</f>
        <v>0</v>
      </c>
      <c r="PU90" s="109">
        <f>Seniori!PU71</f>
        <v>0</v>
      </c>
      <c r="PV90" s="109">
        <f>Seniori!PV71</f>
        <v>0</v>
      </c>
      <c r="PW90" s="109">
        <f>Seniori!PW71</f>
        <v>0</v>
      </c>
      <c r="PX90" s="109">
        <f>Seniori!PX71</f>
        <v>0</v>
      </c>
      <c r="PY90" s="109">
        <f>Seniori!PY71</f>
        <v>0</v>
      </c>
      <c r="PZ90" s="109">
        <f>Seniori!PZ71</f>
        <v>0</v>
      </c>
      <c r="QA90" s="109">
        <f>Seniori!QA71</f>
        <v>0</v>
      </c>
      <c r="QB90" s="109">
        <f>Seniori!QB71</f>
        <v>0</v>
      </c>
      <c r="QC90" s="109">
        <f>Seniori!QC71</f>
        <v>0</v>
      </c>
      <c r="QD90" s="109">
        <f>Seniori!QD71</f>
        <v>0</v>
      </c>
      <c r="QE90" s="109">
        <f>Seniori!QE71</f>
        <v>0</v>
      </c>
      <c r="QF90" s="109">
        <f>Seniori!QF71</f>
        <v>0</v>
      </c>
      <c r="QG90" s="109">
        <f>Seniori!QG71</f>
        <v>0</v>
      </c>
      <c r="QH90" s="109">
        <f>Seniori!QH71</f>
        <v>0</v>
      </c>
      <c r="QI90" s="109">
        <f>Seniori!QI71</f>
        <v>0</v>
      </c>
      <c r="QJ90" s="109">
        <f>Seniori!QJ71</f>
        <v>0</v>
      </c>
      <c r="QK90" s="109">
        <f>Seniori!QK71</f>
        <v>0</v>
      </c>
      <c r="QL90" s="109">
        <f>Seniori!QL71</f>
        <v>0</v>
      </c>
      <c r="QM90" s="109">
        <f>Seniori!QM71</f>
        <v>0</v>
      </c>
      <c r="QN90" s="109">
        <f>Seniori!QN71</f>
        <v>0</v>
      </c>
      <c r="QO90" s="109">
        <f>Seniori!QO71</f>
        <v>0</v>
      </c>
      <c r="QP90" s="109">
        <f>Seniori!QP71</f>
        <v>0</v>
      </c>
      <c r="QQ90" s="109">
        <f>Seniori!QQ71</f>
        <v>0</v>
      </c>
      <c r="QR90" s="109">
        <f>Seniori!QR71</f>
        <v>0</v>
      </c>
      <c r="QS90" s="109">
        <f>Seniori!QS71</f>
        <v>0</v>
      </c>
      <c r="QT90" s="109">
        <f>Seniori!QT71</f>
        <v>0</v>
      </c>
      <c r="QU90" s="109">
        <f>Seniori!QU71</f>
        <v>0</v>
      </c>
      <c r="QV90" s="109">
        <f>Seniori!QV71</f>
        <v>0</v>
      </c>
      <c r="QW90" s="109">
        <f>Seniori!QW71</f>
        <v>0</v>
      </c>
      <c r="QX90" s="109">
        <f>Seniori!QX71</f>
        <v>0</v>
      </c>
      <c r="QY90" s="109">
        <f>Seniori!QY71</f>
        <v>0</v>
      </c>
      <c r="QZ90" s="109">
        <f>Seniori!QZ71</f>
        <v>0</v>
      </c>
      <c r="RA90" s="109">
        <f>Seniori!RA71</f>
        <v>0</v>
      </c>
      <c r="RB90" s="109">
        <f>Seniori!RB71</f>
        <v>0</v>
      </c>
      <c r="RC90" s="109">
        <f>Seniori!RC71</f>
        <v>0</v>
      </c>
      <c r="RD90" s="109">
        <f>Seniori!RD71</f>
        <v>0</v>
      </c>
      <c r="RE90" s="109">
        <f>Seniori!RE71</f>
        <v>0</v>
      </c>
      <c r="RF90" s="109">
        <f>Seniori!RF71</f>
        <v>0</v>
      </c>
      <c r="RG90" s="109">
        <f>Seniori!RG71</f>
        <v>0</v>
      </c>
      <c r="RH90" s="109">
        <f>Seniori!RH71</f>
        <v>0</v>
      </c>
      <c r="RI90" s="109">
        <f>Seniori!RI71</f>
        <v>0</v>
      </c>
      <c r="RJ90" s="109">
        <f>Seniori!RJ71</f>
        <v>0</v>
      </c>
      <c r="RK90" s="109">
        <f>Seniori!RK71</f>
        <v>0</v>
      </c>
      <c r="RL90" s="109">
        <f>Seniori!RL71</f>
        <v>0</v>
      </c>
      <c r="RM90" s="109">
        <f>Seniori!RM71</f>
        <v>0</v>
      </c>
      <c r="RN90" s="109">
        <f>Seniori!RN71</f>
        <v>0</v>
      </c>
      <c r="RO90" s="109">
        <f>Seniori!RO71</f>
        <v>0</v>
      </c>
      <c r="RP90" s="109">
        <f>Seniori!RP71</f>
        <v>0</v>
      </c>
      <c r="RQ90" s="109">
        <f>Seniori!RQ71</f>
        <v>0</v>
      </c>
      <c r="RR90" s="109">
        <f>Seniori!RR71</f>
        <v>0</v>
      </c>
      <c r="RS90" s="109">
        <f>Seniori!RS71</f>
        <v>0</v>
      </c>
      <c r="RT90" s="109">
        <f>Seniori!RT71</f>
        <v>0</v>
      </c>
      <c r="RU90" s="109">
        <f>Seniori!RU71</f>
        <v>0</v>
      </c>
      <c r="RV90" s="109">
        <f>Seniori!RV71</f>
        <v>0</v>
      </c>
      <c r="RW90" s="109">
        <f>Seniori!RW71</f>
        <v>0</v>
      </c>
      <c r="RX90" s="109">
        <f>Seniori!RX71</f>
        <v>0</v>
      </c>
      <c r="RY90" s="109">
        <f>Seniori!RY71</f>
        <v>0</v>
      </c>
      <c r="RZ90" s="109">
        <f>Seniori!RZ71</f>
        <v>0</v>
      </c>
      <c r="SA90" s="109">
        <f>Seniori!SA71</f>
        <v>0</v>
      </c>
      <c r="SB90" s="109">
        <f>Seniori!SB71</f>
        <v>0</v>
      </c>
      <c r="SC90" s="109">
        <f>Seniori!SC71</f>
        <v>0</v>
      </c>
      <c r="SD90" s="109">
        <f>Seniori!SD71</f>
        <v>0</v>
      </c>
      <c r="SE90" s="109">
        <f>Seniori!SE71</f>
        <v>0</v>
      </c>
      <c r="SF90" s="109">
        <f>Seniori!SF71</f>
        <v>0</v>
      </c>
      <c r="SG90" s="109">
        <f>Seniori!SG71</f>
        <v>0</v>
      </c>
      <c r="SH90" s="109">
        <f>Seniori!SH71</f>
        <v>0</v>
      </c>
      <c r="SI90" s="109">
        <f>Seniori!SI71</f>
        <v>0</v>
      </c>
      <c r="SJ90" s="109">
        <f>Seniori!SJ71</f>
        <v>0</v>
      </c>
      <c r="SK90" s="109">
        <f>Seniori!SK71</f>
        <v>0</v>
      </c>
      <c r="SL90" s="109">
        <f>Seniori!SL71</f>
        <v>0</v>
      </c>
      <c r="SM90" s="109">
        <f>Seniori!SM71</f>
        <v>0</v>
      </c>
      <c r="SN90" s="109">
        <f>Seniori!SN71</f>
        <v>0</v>
      </c>
      <c r="SO90" s="109">
        <f>Seniori!SO71</f>
        <v>0</v>
      </c>
      <c r="SP90" s="109">
        <f>Seniori!SP71</f>
        <v>0</v>
      </c>
      <c r="SQ90" s="109">
        <f>Seniori!SQ71</f>
        <v>0</v>
      </c>
      <c r="SR90" s="109">
        <f>Seniori!SR71</f>
        <v>0</v>
      </c>
      <c r="SS90" s="109">
        <f>Seniori!SS71</f>
        <v>0</v>
      </c>
      <c r="ST90" s="109">
        <f>Seniori!ST71</f>
        <v>0</v>
      </c>
      <c r="SU90" s="109">
        <f>Seniori!SU71</f>
        <v>0</v>
      </c>
      <c r="SV90" s="109">
        <f>Seniori!SV71</f>
        <v>0</v>
      </c>
      <c r="SW90" s="109">
        <f>Seniori!SW71</f>
        <v>0</v>
      </c>
      <c r="SX90" s="109">
        <f>Seniori!SX71</f>
        <v>0</v>
      </c>
      <c r="SY90" s="109">
        <f>Seniori!SY71</f>
        <v>0</v>
      </c>
      <c r="SZ90" s="109">
        <f>Seniori!SZ71</f>
        <v>0</v>
      </c>
      <c r="TA90" s="109">
        <f>Seniori!TA71</f>
        <v>0</v>
      </c>
      <c r="TB90" s="109">
        <f>Seniori!TB71</f>
        <v>0</v>
      </c>
    </row>
    <row r="91" spans="1:522" s="1" customFormat="1" ht="18" customHeight="1" x14ac:dyDescent="0.2">
      <c r="A91" s="12"/>
      <c r="B91" s="11" t="s">
        <v>280</v>
      </c>
      <c r="C91" s="1">
        <v>11081</v>
      </c>
      <c r="E91" s="4" t="s">
        <v>9</v>
      </c>
      <c r="F91" s="9">
        <v>6972</v>
      </c>
      <c r="G91" s="9" t="s">
        <v>129</v>
      </c>
      <c r="H91" s="4" t="s">
        <v>11</v>
      </c>
      <c r="I91" s="1">
        <f>SUM(K91:TB91)</f>
        <v>9</v>
      </c>
      <c r="J91" s="12">
        <f>Tabuľka3[[#This Row],[Stĺpec9]]</f>
        <v>9</v>
      </c>
      <c r="K91" s="109">
        <f>Seniori!K61</f>
        <v>0</v>
      </c>
      <c r="L91" s="109">
        <f>Seniori!L61</f>
        <v>0</v>
      </c>
      <c r="M91" s="109">
        <f>Seniori!M61</f>
        <v>0</v>
      </c>
      <c r="N91" s="109">
        <f>Seniori!N61</f>
        <v>0</v>
      </c>
      <c r="O91" s="109">
        <f>Seniori!O61</f>
        <v>0</v>
      </c>
      <c r="P91" s="109">
        <f>Seniori!P61</f>
        <v>0</v>
      </c>
      <c r="Q91" s="109">
        <f>Seniori!Q61</f>
        <v>0</v>
      </c>
      <c r="R91" s="109">
        <f>Seniori!R61</f>
        <v>0</v>
      </c>
      <c r="S91" s="109">
        <f>Seniori!S61</f>
        <v>0</v>
      </c>
      <c r="T91" s="109">
        <f>Seniori!T61</f>
        <v>0</v>
      </c>
      <c r="U91" s="109">
        <f>Seniori!U61</f>
        <v>0</v>
      </c>
      <c r="V91" s="109">
        <f>Seniori!V61</f>
        <v>0</v>
      </c>
      <c r="W91" s="109">
        <f>Seniori!W61</f>
        <v>0</v>
      </c>
      <c r="X91" s="109">
        <f>Seniori!X61</f>
        <v>0</v>
      </c>
      <c r="Y91" s="109">
        <f>Seniori!Y61</f>
        <v>0</v>
      </c>
      <c r="Z91" s="109">
        <f>Seniori!Z61</f>
        <v>0</v>
      </c>
      <c r="AA91" s="109">
        <f>Seniori!AA61</f>
        <v>0</v>
      </c>
      <c r="AB91" s="109">
        <f>Seniori!AB61</f>
        <v>0</v>
      </c>
      <c r="AC91" s="109">
        <f>Seniori!AC61</f>
        <v>0</v>
      </c>
      <c r="AD91" s="109">
        <f>Seniori!AD61</f>
        <v>0</v>
      </c>
      <c r="AE91" s="109">
        <f>Seniori!AE61</f>
        <v>0</v>
      </c>
      <c r="AF91" s="109">
        <f>Seniori!AF61</f>
        <v>0</v>
      </c>
      <c r="AG91" s="109">
        <f>Seniori!AG61</f>
        <v>0</v>
      </c>
      <c r="AH91" s="109">
        <f>Seniori!AH61</f>
        <v>0</v>
      </c>
      <c r="AI91" s="109">
        <f>Seniori!AI61</f>
        <v>0</v>
      </c>
      <c r="AJ91" s="109">
        <f>Seniori!AJ61</f>
        <v>0</v>
      </c>
      <c r="AK91" s="109">
        <f>Seniori!AK61</f>
        <v>0</v>
      </c>
      <c r="AL91" s="109">
        <f>Seniori!AL61</f>
        <v>0</v>
      </c>
      <c r="AM91" s="109">
        <f>Seniori!AM61</f>
        <v>0</v>
      </c>
      <c r="AN91" s="109">
        <f>Seniori!AN61</f>
        <v>0</v>
      </c>
      <c r="AO91" s="109">
        <f>Seniori!AO61</f>
        <v>0</v>
      </c>
      <c r="AP91" s="109">
        <f>Seniori!AP61</f>
        <v>0</v>
      </c>
      <c r="AQ91" s="109">
        <f>Seniori!AQ61</f>
        <v>0</v>
      </c>
      <c r="AR91" s="109">
        <f>Seniori!AR61</f>
        <v>0</v>
      </c>
      <c r="AS91" s="109">
        <f>Seniori!AS61</f>
        <v>0</v>
      </c>
      <c r="AT91" s="109">
        <f>Seniori!AT61</f>
        <v>0</v>
      </c>
      <c r="AU91" s="109">
        <f>Seniori!AU61</f>
        <v>0</v>
      </c>
      <c r="AV91" s="109">
        <f>Seniori!AV61</f>
        <v>0</v>
      </c>
      <c r="AW91" s="109">
        <f>Seniori!AW61</f>
        <v>0</v>
      </c>
      <c r="AX91" s="109">
        <f>Seniori!AX61</f>
        <v>0</v>
      </c>
      <c r="AY91" s="109">
        <f>Seniori!AY61</f>
        <v>0</v>
      </c>
      <c r="AZ91" s="109">
        <f>Seniori!AZ61</f>
        <v>0</v>
      </c>
      <c r="BA91" s="109">
        <f>Seniori!BA61</f>
        <v>0</v>
      </c>
      <c r="BB91" s="109">
        <f>Seniori!BB61</f>
        <v>0</v>
      </c>
      <c r="BC91" s="109">
        <f>Seniori!BC61</f>
        <v>0</v>
      </c>
      <c r="BD91" s="109">
        <f>Seniori!BD61</f>
        <v>0</v>
      </c>
      <c r="BE91" s="109">
        <f>Seniori!BE61</f>
        <v>0</v>
      </c>
      <c r="BF91" s="109">
        <f>Seniori!BF61</f>
        <v>0</v>
      </c>
      <c r="BG91" s="109">
        <f>Seniori!BG61</f>
        <v>0</v>
      </c>
      <c r="BH91" s="109">
        <f>Seniori!BH61</f>
        <v>0</v>
      </c>
      <c r="BI91" s="109">
        <f>Seniori!BI61</f>
        <v>0</v>
      </c>
      <c r="BJ91" s="109">
        <f>Seniori!BJ61</f>
        <v>0</v>
      </c>
      <c r="BK91" s="109">
        <f>Seniori!BK61</f>
        <v>0</v>
      </c>
      <c r="BL91" s="109">
        <f>Seniori!BL61</f>
        <v>0</v>
      </c>
      <c r="BM91" s="109">
        <f>Seniori!BM61</f>
        <v>0</v>
      </c>
      <c r="BN91" s="109">
        <f>Seniori!BN61</f>
        <v>0</v>
      </c>
      <c r="BO91" s="109">
        <f>Seniori!BO61</f>
        <v>0</v>
      </c>
      <c r="BP91" s="109">
        <f>Seniori!BP61</f>
        <v>0</v>
      </c>
      <c r="BQ91" s="109">
        <f>Seniori!BQ61</f>
        <v>0</v>
      </c>
      <c r="BR91" s="109">
        <f>Seniori!BR61</f>
        <v>0</v>
      </c>
      <c r="BS91" s="109">
        <f>Seniori!BS61</f>
        <v>0</v>
      </c>
      <c r="BT91" s="109">
        <f>Seniori!BT61</f>
        <v>0</v>
      </c>
      <c r="BU91" s="109">
        <f>Seniori!BU61</f>
        <v>0</v>
      </c>
      <c r="BV91" s="109">
        <f>Seniori!BV61</f>
        <v>0</v>
      </c>
      <c r="BW91" s="109">
        <f>Seniori!BW61</f>
        <v>0</v>
      </c>
      <c r="BX91" s="109">
        <f>Seniori!BX61</f>
        <v>0</v>
      </c>
      <c r="BY91" s="109">
        <f>Seniori!BY61</f>
        <v>0</v>
      </c>
      <c r="BZ91" s="109">
        <f>Seniori!BZ61</f>
        <v>0</v>
      </c>
      <c r="CA91" s="109">
        <f>Seniori!CA61</f>
        <v>0</v>
      </c>
      <c r="CB91" s="109">
        <f>Seniori!CB61</f>
        <v>0</v>
      </c>
      <c r="CC91" s="109">
        <f>Seniori!CC61</f>
        <v>0</v>
      </c>
      <c r="CD91" s="109">
        <f>Seniori!CD61</f>
        <v>0</v>
      </c>
      <c r="CE91" s="109">
        <f>Seniori!CE61</f>
        <v>0</v>
      </c>
      <c r="CF91" s="109">
        <f>Seniori!CF61</f>
        <v>0</v>
      </c>
      <c r="CG91" s="109">
        <f>Seniori!CG61</f>
        <v>0</v>
      </c>
      <c r="CH91" s="109">
        <f>Seniori!CH61</f>
        <v>0</v>
      </c>
      <c r="CI91" s="109">
        <f>Seniori!CI61</f>
        <v>0</v>
      </c>
      <c r="CJ91" s="109">
        <f>Seniori!CJ61</f>
        <v>0</v>
      </c>
      <c r="CK91" s="109">
        <f>Seniori!CK61</f>
        <v>0</v>
      </c>
      <c r="CL91" s="109">
        <f>Seniori!CL61</f>
        <v>0</v>
      </c>
      <c r="CM91" s="109">
        <f>Seniori!CM61</f>
        <v>0</v>
      </c>
      <c r="CN91" s="109">
        <f>Seniori!CN61</f>
        <v>0</v>
      </c>
      <c r="CO91" s="109">
        <f>Seniori!CO61</f>
        <v>0</v>
      </c>
      <c r="CP91" s="109">
        <f>Seniori!CP61</f>
        <v>0</v>
      </c>
      <c r="CQ91" s="109">
        <f>Seniori!CQ61</f>
        <v>0</v>
      </c>
      <c r="CR91" s="109">
        <f>Seniori!CR61</f>
        <v>0</v>
      </c>
      <c r="CS91" s="109">
        <f>Seniori!CS61</f>
        <v>0</v>
      </c>
      <c r="CT91" s="109">
        <f>Seniori!CT61</f>
        <v>0</v>
      </c>
      <c r="CU91" s="109">
        <f>Seniori!CU61</f>
        <v>0</v>
      </c>
      <c r="CV91" s="109">
        <f>Seniori!CV61</f>
        <v>0</v>
      </c>
      <c r="CW91" s="109">
        <f>Seniori!CW61</f>
        <v>0</v>
      </c>
      <c r="CX91" s="109">
        <f>Seniori!CX61</f>
        <v>0</v>
      </c>
      <c r="CY91" s="109">
        <f>Seniori!CY61</f>
        <v>0</v>
      </c>
      <c r="CZ91" s="109">
        <f>Seniori!CZ61</f>
        <v>0</v>
      </c>
      <c r="DA91" s="109">
        <f>Seniori!DA61</f>
        <v>0</v>
      </c>
      <c r="DB91" s="109">
        <f>Seniori!DB61</f>
        <v>0</v>
      </c>
      <c r="DC91" s="109">
        <f>Seniori!DC61</f>
        <v>0</v>
      </c>
      <c r="DD91" s="109">
        <f>Seniori!DD61</f>
        <v>0</v>
      </c>
      <c r="DE91" s="109">
        <f>Seniori!DE61</f>
        <v>0</v>
      </c>
      <c r="DF91" s="109">
        <f>Seniori!DF61</f>
        <v>0</v>
      </c>
      <c r="DG91" s="109">
        <f>Seniori!DG61</f>
        <v>0</v>
      </c>
      <c r="DH91" s="109">
        <f>Seniori!DH61</f>
        <v>0</v>
      </c>
      <c r="DI91" s="109">
        <f>Seniori!DI61</f>
        <v>0</v>
      </c>
      <c r="DJ91" s="109">
        <f>Seniori!DJ61</f>
        <v>0</v>
      </c>
      <c r="DK91" s="109">
        <f>Seniori!DK61</f>
        <v>0</v>
      </c>
      <c r="DL91" s="109">
        <f>Seniori!DL61</f>
        <v>0</v>
      </c>
      <c r="DM91" s="109">
        <f>Seniori!DM61</f>
        <v>0</v>
      </c>
      <c r="DN91" s="109">
        <f>Seniori!DN61</f>
        <v>0</v>
      </c>
      <c r="DO91" s="109">
        <f>Seniori!DO61</f>
        <v>0</v>
      </c>
      <c r="DP91" s="109">
        <f>Seniori!DP61</f>
        <v>0</v>
      </c>
      <c r="DQ91" s="109">
        <f>Seniori!DQ61</f>
        <v>0</v>
      </c>
      <c r="DR91" s="109">
        <f>Seniori!DR61</f>
        <v>0</v>
      </c>
      <c r="DS91" s="109">
        <f>Seniori!DS61</f>
        <v>0</v>
      </c>
      <c r="DT91" s="109">
        <f>Seniori!DT61</f>
        <v>0</v>
      </c>
      <c r="DU91" s="109">
        <f>Seniori!DU61</f>
        <v>0</v>
      </c>
      <c r="DV91" s="109">
        <f>Seniori!DV61</f>
        <v>0</v>
      </c>
      <c r="DW91" s="109">
        <f>Seniori!DW61</f>
        <v>0</v>
      </c>
      <c r="DX91" s="109">
        <f>Seniori!DX61</f>
        <v>0</v>
      </c>
      <c r="DY91" s="109">
        <f>Seniori!DY61</f>
        <v>0</v>
      </c>
      <c r="DZ91" s="109">
        <f>Seniori!DZ61</f>
        <v>0</v>
      </c>
      <c r="EA91" s="109">
        <f>Seniori!EA61</f>
        <v>0</v>
      </c>
      <c r="EB91" s="109">
        <f>Seniori!EB61</f>
        <v>0</v>
      </c>
      <c r="EC91" s="109">
        <f>Seniori!EC61</f>
        <v>0</v>
      </c>
      <c r="ED91" s="109">
        <f>Seniori!ED61</f>
        <v>0</v>
      </c>
      <c r="EE91" s="109">
        <f>Seniori!EE61</f>
        <v>0</v>
      </c>
      <c r="EF91" s="109">
        <f>Seniori!EF61</f>
        <v>0</v>
      </c>
      <c r="EG91" s="109">
        <f>Seniori!EG61</f>
        <v>0</v>
      </c>
      <c r="EH91" s="109">
        <f>Seniori!EH61</f>
        <v>0</v>
      </c>
      <c r="EI91" s="109">
        <f>Seniori!EI61</f>
        <v>0</v>
      </c>
      <c r="EJ91" s="109">
        <f>Seniori!EJ61</f>
        <v>0</v>
      </c>
      <c r="EK91" s="109">
        <f>Seniori!EK61</f>
        <v>0</v>
      </c>
      <c r="EL91" s="109">
        <f>Seniori!EL61</f>
        <v>0</v>
      </c>
      <c r="EM91" s="109">
        <f>Seniori!EM61</f>
        <v>0</v>
      </c>
      <c r="EN91" s="109">
        <f>Seniori!EN61</f>
        <v>0</v>
      </c>
      <c r="EO91" s="109">
        <f>Seniori!EO61</f>
        <v>0</v>
      </c>
      <c r="EP91" s="109">
        <f>Seniori!EP61</f>
        <v>0</v>
      </c>
      <c r="EQ91" s="109">
        <f>Seniori!EQ61</f>
        <v>0</v>
      </c>
      <c r="ER91" s="109">
        <f>Seniori!ER61</f>
        <v>0</v>
      </c>
      <c r="ES91" s="109">
        <f>Seniori!ES61</f>
        <v>0</v>
      </c>
      <c r="ET91" s="109">
        <f>Seniori!ET61</f>
        <v>0</v>
      </c>
      <c r="EU91" s="109">
        <f>Seniori!EU61</f>
        <v>0</v>
      </c>
      <c r="EV91" s="109">
        <f>Seniori!EV61</f>
        <v>0</v>
      </c>
      <c r="EW91" s="109">
        <f>Seniori!EW61</f>
        <v>0</v>
      </c>
      <c r="EX91" s="109">
        <f>Seniori!EX61</f>
        <v>0</v>
      </c>
      <c r="EY91" s="109">
        <f>Seniori!EY61</f>
        <v>0</v>
      </c>
      <c r="EZ91" s="109">
        <f>Seniori!EZ61</f>
        <v>0</v>
      </c>
      <c r="FA91" s="109">
        <f>Seniori!FA61</f>
        <v>0</v>
      </c>
      <c r="FB91" s="109">
        <f>Seniori!FB61</f>
        <v>0</v>
      </c>
      <c r="FC91" s="109">
        <f>Seniori!FC61</f>
        <v>0</v>
      </c>
      <c r="FD91" s="109">
        <f>Seniori!FD61</f>
        <v>0</v>
      </c>
      <c r="FE91" s="109">
        <f>Seniori!FE61</f>
        <v>0</v>
      </c>
      <c r="FF91" s="109">
        <f>Seniori!FF61</f>
        <v>0</v>
      </c>
      <c r="FG91" s="109">
        <f>Seniori!FG61</f>
        <v>0</v>
      </c>
      <c r="FH91" s="109">
        <f>Seniori!FH61</f>
        <v>0</v>
      </c>
      <c r="FI91" s="109">
        <f>Seniori!FI61</f>
        <v>0</v>
      </c>
      <c r="FJ91" s="109">
        <f>Seniori!FJ61</f>
        <v>0</v>
      </c>
      <c r="FK91" s="109">
        <f>Seniori!FK61</f>
        <v>0</v>
      </c>
      <c r="FL91" s="109">
        <f>Seniori!FL61</f>
        <v>0</v>
      </c>
      <c r="FM91" s="109">
        <f>Seniori!FM61</f>
        <v>0</v>
      </c>
      <c r="FN91" s="109">
        <f>Seniori!FN61</f>
        <v>0</v>
      </c>
      <c r="FO91" s="109">
        <f>Seniori!FO61</f>
        <v>0</v>
      </c>
      <c r="FP91" s="109">
        <f>Seniori!FP61</f>
        <v>0</v>
      </c>
      <c r="FQ91" s="109">
        <f>Seniori!FQ61</f>
        <v>0</v>
      </c>
      <c r="FR91" s="109">
        <f>Seniori!FR61</f>
        <v>0</v>
      </c>
      <c r="FS91" s="109">
        <f>Seniori!FS61</f>
        <v>0</v>
      </c>
      <c r="FT91" s="109">
        <f>Seniori!FT61</f>
        <v>0</v>
      </c>
      <c r="FU91" s="109">
        <f>Seniori!FU61</f>
        <v>0</v>
      </c>
      <c r="FV91" s="109">
        <f>Seniori!FV61</f>
        <v>0</v>
      </c>
      <c r="FW91" s="109">
        <f>Seniori!FW61</f>
        <v>0</v>
      </c>
      <c r="FX91" s="109">
        <f>Seniori!FX61</f>
        <v>0</v>
      </c>
      <c r="FY91" s="109">
        <f>Seniori!FY61</f>
        <v>0</v>
      </c>
      <c r="FZ91" s="109">
        <f>Seniori!FZ61</f>
        <v>0</v>
      </c>
      <c r="GA91" s="109">
        <f>Seniori!GA61</f>
        <v>0</v>
      </c>
      <c r="GB91" s="109">
        <f>Seniori!GB61</f>
        <v>0</v>
      </c>
      <c r="GC91" s="109">
        <f>Seniori!GC61</f>
        <v>0</v>
      </c>
      <c r="GD91" s="109">
        <f>Seniori!GD61</f>
        <v>0</v>
      </c>
      <c r="GE91" s="109">
        <f>Seniori!GE61</f>
        <v>0</v>
      </c>
      <c r="GF91" s="109">
        <f>Seniori!GF61</f>
        <v>0</v>
      </c>
      <c r="GG91" s="109">
        <f>Seniori!GG61</f>
        <v>0</v>
      </c>
      <c r="GH91" s="109">
        <f>Seniori!GH61</f>
        <v>0</v>
      </c>
      <c r="GI91" s="109">
        <f>Seniori!GI61</f>
        <v>0</v>
      </c>
      <c r="GJ91" s="109">
        <f>Seniori!GJ61</f>
        <v>0</v>
      </c>
      <c r="GK91" s="109">
        <f>Seniori!GK61</f>
        <v>0</v>
      </c>
      <c r="GL91" s="109">
        <f>Seniori!GL61</f>
        <v>0</v>
      </c>
      <c r="GM91" s="109">
        <f>Seniori!GM61</f>
        <v>0</v>
      </c>
      <c r="GN91" s="109">
        <f>Seniori!GN61</f>
        <v>0</v>
      </c>
      <c r="GO91" s="109">
        <f>Seniori!GO61</f>
        <v>0</v>
      </c>
      <c r="GP91" s="109">
        <f>Seniori!GP61</f>
        <v>0</v>
      </c>
      <c r="GQ91" s="109">
        <f>Seniori!GQ61</f>
        <v>0</v>
      </c>
      <c r="GR91" s="109">
        <f>Seniori!GR61</f>
        <v>0</v>
      </c>
      <c r="GS91" s="109">
        <f>Seniori!GS61</f>
        <v>0</v>
      </c>
      <c r="GT91" s="109">
        <f>Seniori!GT61</f>
        <v>0</v>
      </c>
      <c r="GU91" s="109">
        <f>Seniori!GU61</f>
        <v>0</v>
      </c>
      <c r="GV91" s="109">
        <f>Seniori!GV61</f>
        <v>0</v>
      </c>
      <c r="GW91" s="109">
        <f>Seniori!GW61</f>
        <v>0</v>
      </c>
      <c r="GX91" s="109">
        <f>Seniori!GX61</f>
        <v>0</v>
      </c>
      <c r="GY91" s="109">
        <f>Seniori!GY61</f>
        <v>0</v>
      </c>
      <c r="GZ91" s="109">
        <f>Seniori!GZ61</f>
        <v>0</v>
      </c>
      <c r="HA91" s="109">
        <f>Seniori!HA61</f>
        <v>0</v>
      </c>
      <c r="HB91" s="109">
        <f>Seniori!HB61</f>
        <v>0</v>
      </c>
      <c r="HC91" s="109">
        <f>Seniori!HC61</f>
        <v>0</v>
      </c>
      <c r="HD91" s="109">
        <f>Seniori!HD61</f>
        <v>0</v>
      </c>
      <c r="HE91" s="109">
        <f>Seniori!HE61</f>
        <v>0</v>
      </c>
      <c r="HF91" s="109">
        <f>Seniori!HF61</f>
        <v>0</v>
      </c>
      <c r="HG91" s="109">
        <f>Seniori!HG61</f>
        <v>0</v>
      </c>
      <c r="HH91" s="109">
        <f>Seniori!HH61</f>
        <v>0</v>
      </c>
      <c r="HI91" s="109">
        <f>Seniori!HI61</f>
        <v>0</v>
      </c>
      <c r="HJ91" s="109">
        <f>Seniori!HJ61</f>
        <v>0</v>
      </c>
      <c r="HK91" s="109">
        <f>Seniori!HK61</f>
        <v>0</v>
      </c>
      <c r="HL91" s="109">
        <f>Seniori!HL61</f>
        <v>0</v>
      </c>
      <c r="HM91" s="109">
        <f>Seniori!HM61</f>
        <v>0</v>
      </c>
      <c r="HN91" s="109">
        <f>Seniori!HN61</f>
        <v>0</v>
      </c>
      <c r="HO91" s="109">
        <f>Seniori!HO61</f>
        <v>0</v>
      </c>
      <c r="HP91" s="109">
        <f>Seniori!HP61</f>
        <v>0</v>
      </c>
      <c r="HQ91" s="109">
        <f>Seniori!HQ61</f>
        <v>0</v>
      </c>
      <c r="HR91" s="109">
        <f>Seniori!HR61</f>
        <v>0</v>
      </c>
      <c r="HS91" s="109">
        <f>Seniori!HS61</f>
        <v>0</v>
      </c>
      <c r="HT91" s="109">
        <f>Seniori!HT61</f>
        <v>0</v>
      </c>
      <c r="HU91" s="109">
        <f>Seniori!HU61</f>
        <v>0</v>
      </c>
      <c r="HV91" s="109">
        <f>Seniori!HV61</f>
        <v>0</v>
      </c>
      <c r="HW91" s="109">
        <f>Seniori!HW61</f>
        <v>0</v>
      </c>
      <c r="HX91" s="109">
        <f>Seniori!HX61</f>
        <v>0</v>
      </c>
      <c r="HY91" s="109">
        <f>Seniori!HY61</f>
        <v>0</v>
      </c>
      <c r="HZ91" s="109">
        <f>Seniori!HZ61</f>
        <v>0</v>
      </c>
      <c r="IA91" s="109">
        <f>Seniori!IA61</f>
        <v>0</v>
      </c>
      <c r="IB91" s="109">
        <f>Seniori!IB61</f>
        <v>0</v>
      </c>
      <c r="IC91" s="109">
        <f>Seniori!IC61</f>
        <v>0</v>
      </c>
      <c r="ID91" s="109">
        <f>Seniori!ID61</f>
        <v>0</v>
      </c>
      <c r="IE91" s="109">
        <f>Seniori!IE61</f>
        <v>0</v>
      </c>
      <c r="IF91" s="109">
        <f>Seniori!IF61</f>
        <v>0</v>
      </c>
      <c r="IG91" s="109">
        <f>Seniori!IG61</f>
        <v>0</v>
      </c>
      <c r="IH91" s="109">
        <f>Seniori!IH61</f>
        <v>0</v>
      </c>
      <c r="II91" s="109">
        <f>Seniori!II61</f>
        <v>0</v>
      </c>
      <c r="IJ91" s="109">
        <f>Seniori!IJ61</f>
        <v>0</v>
      </c>
      <c r="IK91" s="109">
        <f>Seniori!IK61</f>
        <v>0</v>
      </c>
      <c r="IL91" s="109">
        <f>Seniori!IL61</f>
        <v>0</v>
      </c>
      <c r="IM91" s="109">
        <f>Seniori!IM61</f>
        <v>0</v>
      </c>
      <c r="IN91" s="109">
        <f>Seniori!IN61</f>
        <v>0</v>
      </c>
      <c r="IO91" s="109">
        <f>Seniori!IO61</f>
        <v>0</v>
      </c>
      <c r="IP91" s="109">
        <f>Seniori!IP61</f>
        <v>0</v>
      </c>
      <c r="IQ91" s="109">
        <f>Seniori!IQ61</f>
        <v>0</v>
      </c>
      <c r="IR91" s="109">
        <f>Seniori!IR61</f>
        <v>0</v>
      </c>
      <c r="IS91" s="109">
        <f>Seniori!IS61</f>
        <v>0</v>
      </c>
      <c r="IT91" s="109">
        <f>Seniori!IT61</f>
        <v>0</v>
      </c>
      <c r="IU91" s="109">
        <f>Seniori!IU61</f>
        <v>0</v>
      </c>
      <c r="IV91" s="109">
        <f>Seniori!IV61</f>
        <v>0</v>
      </c>
      <c r="IW91" s="109">
        <f>Seniori!IW61</f>
        <v>0</v>
      </c>
      <c r="IX91" s="109">
        <f>Seniori!IX61</f>
        <v>0</v>
      </c>
      <c r="IY91" s="109">
        <f>Seniori!IY61</f>
        <v>0</v>
      </c>
      <c r="IZ91" s="109">
        <f>Seniori!IZ61</f>
        <v>0</v>
      </c>
      <c r="JA91" s="109">
        <f>Seniori!JA61</f>
        <v>0</v>
      </c>
      <c r="JB91" s="109">
        <f>Seniori!JB61</f>
        <v>0</v>
      </c>
      <c r="JC91" s="109">
        <f>Seniori!JC61</f>
        <v>0</v>
      </c>
      <c r="JD91" s="109">
        <f>Seniori!JD61</f>
        <v>0</v>
      </c>
      <c r="JE91" s="109">
        <f>Seniori!JE61</f>
        <v>0</v>
      </c>
      <c r="JF91" s="109">
        <f>Seniori!JF61</f>
        <v>0</v>
      </c>
      <c r="JG91" s="109">
        <f>Seniori!JG61</f>
        <v>0</v>
      </c>
      <c r="JH91" s="109">
        <f>Seniori!JH61</f>
        <v>0</v>
      </c>
      <c r="JI91" s="109">
        <f>Seniori!JI61</f>
        <v>0</v>
      </c>
      <c r="JJ91" s="109">
        <f>Seniori!JJ61</f>
        <v>0</v>
      </c>
      <c r="JK91" s="109">
        <f>Seniori!JK61</f>
        <v>0</v>
      </c>
      <c r="JL91" s="109">
        <f>Seniori!JL61</f>
        <v>0</v>
      </c>
      <c r="JM91" s="109">
        <f>Seniori!JM61</f>
        <v>0</v>
      </c>
      <c r="JN91" s="109">
        <f>Seniori!JN61</f>
        <v>0</v>
      </c>
      <c r="JO91" s="109">
        <f>Seniori!JO61</f>
        <v>0</v>
      </c>
      <c r="JP91" s="109">
        <f>Seniori!JP61</f>
        <v>0</v>
      </c>
      <c r="JQ91" s="109">
        <f>Seniori!JQ61</f>
        <v>0</v>
      </c>
      <c r="JR91" s="109">
        <f>Seniori!JR61</f>
        <v>9</v>
      </c>
      <c r="JS91" s="109">
        <f>Seniori!JS61</f>
        <v>0</v>
      </c>
      <c r="JT91" s="109">
        <f>Seniori!JT61</f>
        <v>0</v>
      </c>
      <c r="JU91" s="109">
        <f>Seniori!JU61</f>
        <v>0</v>
      </c>
      <c r="JV91" s="109">
        <f>Seniori!JV61</f>
        <v>0</v>
      </c>
      <c r="JW91" s="109">
        <f>Seniori!JW61</f>
        <v>0</v>
      </c>
      <c r="JX91" s="109">
        <f>Seniori!JX61</f>
        <v>0</v>
      </c>
      <c r="JY91" s="109">
        <f>Seniori!JY61</f>
        <v>0</v>
      </c>
      <c r="JZ91" s="109">
        <f>Seniori!JZ61</f>
        <v>0</v>
      </c>
      <c r="KA91" s="109">
        <f>Seniori!KA61</f>
        <v>0</v>
      </c>
      <c r="KB91" s="109">
        <f>Seniori!KB61</f>
        <v>0</v>
      </c>
      <c r="KC91" s="109">
        <f>Seniori!KC61</f>
        <v>0</v>
      </c>
      <c r="KD91" s="109">
        <f>Seniori!KD61</f>
        <v>0</v>
      </c>
      <c r="KE91" s="109">
        <f>Seniori!KE61</f>
        <v>0</v>
      </c>
      <c r="KF91" s="109">
        <f>Seniori!KF61</f>
        <v>0</v>
      </c>
      <c r="KG91" s="109">
        <f>Seniori!KG61</f>
        <v>0</v>
      </c>
      <c r="KH91" s="109">
        <f>Seniori!KH61</f>
        <v>0</v>
      </c>
      <c r="KI91" s="109">
        <f>Seniori!KI61</f>
        <v>0</v>
      </c>
      <c r="KJ91" s="109">
        <f>Seniori!KJ61</f>
        <v>0</v>
      </c>
      <c r="KK91" s="109">
        <f>Seniori!KK61</f>
        <v>0</v>
      </c>
      <c r="KL91" s="109">
        <f>Seniori!KL61</f>
        <v>0</v>
      </c>
      <c r="KM91" s="109">
        <f>Seniori!KM61</f>
        <v>0</v>
      </c>
      <c r="KN91" s="109">
        <f>Seniori!KN61</f>
        <v>0</v>
      </c>
      <c r="KO91" s="109">
        <f>Seniori!KO61</f>
        <v>0</v>
      </c>
      <c r="KP91" s="109">
        <f>Seniori!KP61</f>
        <v>0</v>
      </c>
      <c r="KQ91" s="109">
        <f>Seniori!KQ61</f>
        <v>0</v>
      </c>
      <c r="KR91" s="109">
        <f>Seniori!KR61</f>
        <v>0</v>
      </c>
      <c r="KS91" s="109">
        <f>Seniori!KS61</f>
        <v>0</v>
      </c>
      <c r="KT91" s="109">
        <f>Seniori!KT61</f>
        <v>0</v>
      </c>
      <c r="KU91" s="109">
        <f>Seniori!KU61</f>
        <v>0</v>
      </c>
      <c r="KV91" s="109">
        <f>Seniori!KV61</f>
        <v>0</v>
      </c>
      <c r="KW91" s="109">
        <f>Seniori!KW61</f>
        <v>0</v>
      </c>
      <c r="KX91" s="109">
        <f>Seniori!KX61</f>
        <v>0</v>
      </c>
      <c r="KY91" s="109">
        <f>Seniori!KY61</f>
        <v>0</v>
      </c>
      <c r="KZ91" s="109">
        <f>Seniori!KZ61</f>
        <v>0</v>
      </c>
      <c r="LA91" s="109">
        <f>Seniori!LA61</f>
        <v>0</v>
      </c>
      <c r="LB91" s="109">
        <f>Seniori!LB61</f>
        <v>0</v>
      </c>
      <c r="LC91" s="109">
        <f>Seniori!LC61</f>
        <v>0</v>
      </c>
      <c r="LD91" s="109">
        <f>Seniori!LD61</f>
        <v>0</v>
      </c>
      <c r="LE91" s="109">
        <f>Seniori!LE61</f>
        <v>0</v>
      </c>
      <c r="LF91" s="109">
        <f>Seniori!LF61</f>
        <v>0</v>
      </c>
      <c r="LG91" s="109">
        <f>Seniori!LG61</f>
        <v>0</v>
      </c>
      <c r="LH91" s="109">
        <f>Seniori!LH61</f>
        <v>0</v>
      </c>
      <c r="LI91" s="109">
        <f>Seniori!LI61</f>
        <v>0</v>
      </c>
      <c r="LJ91" s="109">
        <f>Seniori!LJ61</f>
        <v>0</v>
      </c>
      <c r="LK91" s="109">
        <f>Seniori!LK61</f>
        <v>0</v>
      </c>
      <c r="LL91" s="109">
        <f>Seniori!LL61</f>
        <v>0</v>
      </c>
      <c r="LM91" s="109">
        <f>Seniori!LM61</f>
        <v>0</v>
      </c>
      <c r="LN91" s="109">
        <f>Seniori!LN61</f>
        <v>0</v>
      </c>
      <c r="LO91" s="109">
        <f>Seniori!LO61</f>
        <v>0</v>
      </c>
      <c r="LP91" s="109">
        <f>Seniori!LP61</f>
        <v>0</v>
      </c>
      <c r="LQ91" s="109">
        <f>Seniori!LQ61</f>
        <v>0</v>
      </c>
      <c r="LR91" s="109">
        <f>Seniori!LR61</f>
        <v>0</v>
      </c>
      <c r="LS91" s="109">
        <f>Seniori!LS61</f>
        <v>0</v>
      </c>
      <c r="LT91" s="109">
        <f>Seniori!LT61</f>
        <v>0</v>
      </c>
      <c r="LU91" s="109">
        <f>Seniori!LU61</f>
        <v>0</v>
      </c>
      <c r="LV91" s="109">
        <f>Seniori!LV61</f>
        <v>0</v>
      </c>
      <c r="LW91" s="109">
        <f>Seniori!LW61</f>
        <v>0</v>
      </c>
      <c r="LX91" s="109">
        <f>Seniori!LX61</f>
        <v>0</v>
      </c>
      <c r="LY91" s="109">
        <f>Seniori!LY61</f>
        <v>0</v>
      </c>
      <c r="LZ91" s="109">
        <f>Seniori!LZ61</f>
        <v>0</v>
      </c>
      <c r="MA91" s="109">
        <f>Seniori!MA61</f>
        <v>0</v>
      </c>
      <c r="MB91" s="109">
        <f>Seniori!MB61</f>
        <v>0</v>
      </c>
      <c r="MC91" s="109">
        <f>Seniori!MC61</f>
        <v>0</v>
      </c>
      <c r="MD91" s="109">
        <f>Seniori!MD61</f>
        <v>0</v>
      </c>
      <c r="ME91" s="109">
        <f>Seniori!ME61</f>
        <v>0</v>
      </c>
      <c r="MF91" s="109">
        <f>Seniori!MF61</f>
        <v>0</v>
      </c>
      <c r="MG91" s="109">
        <f>Seniori!MG61</f>
        <v>0</v>
      </c>
      <c r="MH91" s="109">
        <f>Seniori!MH61</f>
        <v>0</v>
      </c>
      <c r="MI91" s="109">
        <f>Seniori!MI61</f>
        <v>0</v>
      </c>
      <c r="MJ91" s="109">
        <f>Seniori!MJ61</f>
        <v>0</v>
      </c>
      <c r="MK91" s="109">
        <f>Seniori!MK61</f>
        <v>0</v>
      </c>
      <c r="ML91" s="109">
        <f>Seniori!ML61</f>
        <v>0</v>
      </c>
      <c r="MM91" s="109">
        <f>Seniori!MM61</f>
        <v>0</v>
      </c>
      <c r="MN91" s="109">
        <f>Seniori!MN61</f>
        <v>0</v>
      </c>
      <c r="MO91" s="109">
        <f>Seniori!MO61</f>
        <v>0</v>
      </c>
      <c r="MP91" s="109">
        <f>Seniori!MP61</f>
        <v>0</v>
      </c>
      <c r="MQ91" s="109">
        <f>Seniori!MQ61</f>
        <v>0</v>
      </c>
      <c r="MR91" s="109">
        <f>Seniori!MR61</f>
        <v>0</v>
      </c>
      <c r="MS91" s="109">
        <f>Seniori!MS61</f>
        <v>0</v>
      </c>
      <c r="MT91" s="109">
        <f>Seniori!MT61</f>
        <v>0</v>
      </c>
      <c r="MU91" s="109">
        <f>Seniori!MU61</f>
        <v>0</v>
      </c>
      <c r="MV91" s="109">
        <f>Seniori!MV61</f>
        <v>0</v>
      </c>
      <c r="MW91" s="109">
        <f>Seniori!MW61</f>
        <v>0</v>
      </c>
      <c r="MX91" s="109">
        <f>Seniori!MX61</f>
        <v>0</v>
      </c>
      <c r="MY91" s="109">
        <f>Seniori!MY61</f>
        <v>0</v>
      </c>
      <c r="MZ91" s="109">
        <f>Seniori!MZ61</f>
        <v>0</v>
      </c>
      <c r="NA91" s="109">
        <f>Seniori!NA61</f>
        <v>0</v>
      </c>
      <c r="NB91" s="109">
        <f>Seniori!NB61</f>
        <v>0</v>
      </c>
      <c r="NC91" s="109">
        <f>Seniori!NC61</f>
        <v>0</v>
      </c>
      <c r="ND91" s="109">
        <f>Seniori!ND61</f>
        <v>0</v>
      </c>
      <c r="NE91" s="109">
        <f>Seniori!NE61</f>
        <v>0</v>
      </c>
      <c r="NF91" s="109">
        <f>Seniori!NF61</f>
        <v>0</v>
      </c>
      <c r="NG91" s="109">
        <f>Seniori!NG61</f>
        <v>0</v>
      </c>
      <c r="NH91" s="109">
        <f>Seniori!NH61</f>
        <v>0</v>
      </c>
      <c r="NI91" s="109">
        <f>Seniori!NI61</f>
        <v>0</v>
      </c>
      <c r="NJ91" s="109">
        <f>Seniori!NJ61</f>
        <v>0</v>
      </c>
      <c r="NK91" s="109">
        <f>Seniori!NK61</f>
        <v>0</v>
      </c>
      <c r="NL91" s="109">
        <f>Seniori!NL61</f>
        <v>0</v>
      </c>
      <c r="NM91" s="109">
        <f>Seniori!NM61</f>
        <v>0</v>
      </c>
      <c r="NN91" s="109">
        <f>Seniori!NN61</f>
        <v>0</v>
      </c>
      <c r="NO91" s="109">
        <f>Seniori!NO61</f>
        <v>0</v>
      </c>
      <c r="NP91" s="109">
        <f>Seniori!NP61</f>
        <v>0</v>
      </c>
      <c r="NQ91" s="109">
        <f>Seniori!NQ61</f>
        <v>0</v>
      </c>
      <c r="NR91" s="109">
        <f>Seniori!NR61</f>
        <v>0</v>
      </c>
      <c r="NS91" s="109">
        <f>Seniori!NS61</f>
        <v>0</v>
      </c>
      <c r="NT91" s="109">
        <f>Seniori!NT61</f>
        <v>0</v>
      </c>
      <c r="NU91" s="109">
        <f>Seniori!NU61</f>
        <v>0</v>
      </c>
      <c r="NV91" s="109">
        <f>Seniori!NV61</f>
        <v>0</v>
      </c>
      <c r="NW91" s="109">
        <f>Seniori!NW61</f>
        <v>0</v>
      </c>
      <c r="NX91" s="109">
        <f>Seniori!NX61</f>
        <v>0</v>
      </c>
      <c r="NY91" s="109">
        <f>Seniori!NY61</f>
        <v>0</v>
      </c>
      <c r="NZ91" s="109">
        <f>Seniori!NZ61</f>
        <v>0</v>
      </c>
      <c r="OA91" s="109">
        <f>Seniori!OA61</f>
        <v>0</v>
      </c>
      <c r="OB91" s="109">
        <f>Seniori!OB61</f>
        <v>0</v>
      </c>
      <c r="OC91" s="109">
        <f>Seniori!OC61</f>
        <v>0</v>
      </c>
      <c r="OD91" s="109">
        <f>Seniori!OD61</f>
        <v>0</v>
      </c>
      <c r="OE91" s="109">
        <f>Seniori!OE61</f>
        <v>0</v>
      </c>
      <c r="OF91" s="109">
        <f>Seniori!OF61</f>
        <v>0</v>
      </c>
      <c r="OG91" s="109">
        <f>Seniori!OG61</f>
        <v>0</v>
      </c>
      <c r="OH91" s="109">
        <f>Seniori!OH61</f>
        <v>0</v>
      </c>
      <c r="OI91" s="109">
        <f>Seniori!OI61</f>
        <v>0</v>
      </c>
      <c r="OJ91" s="109">
        <f>Seniori!OJ61</f>
        <v>0</v>
      </c>
      <c r="OK91" s="109">
        <f>Seniori!OK61</f>
        <v>0</v>
      </c>
      <c r="OL91" s="109">
        <f>Seniori!OL61</f>
        <v>0</v>
      </c>
      <c r="OM91" s="109">
        <f>Seniori!OM61</f>
        <v>0</v>
      </c>
      <c r="ON91" s="109">
        <f>Seniori!ON61</f>
        <v>0</v>
      </c>
      <c r="OO91" s="109">
        <f>Seniori!OO61</f>
        <v>0</v>
      </c>
      <c r="OP91" s="109">
        <f>Seniori!OP61</f>
        <v>0</v>
      </c>
      <c r="OQ91" s="109">
        <f>Seniori!OQ61</f>
        <v>0</v>
      </c>
      <c r="OR91" s="109">
        <f>Seniori!OR61</f>
        <v>0</v>
      </c>
      <c r="OS91" s="109">
        <f>Seniori!OS61</f>
        <v>0</v>
      </c>
      <c r="OT91" s="109">
        <f>Seniori!OT61</f>
        <v>0</v>
      </c>
      <c r="OU91" s="109">
        <f>Seniori!OU61</f>
        <v>0</v>
      </c>
      <c r="OV91" s="109">
        <f>Seniori!OV61</f>
        <v>0</v>
      </c>
      <c r="OW91" s="109">
        <f>Seniori!OW61</f>
        <v>0</v>
      </c>
      <c r="OX91" s="109">
        <f>Seniori!OX61</f>
        <v>0</v>
      </c>
      <c r="OY91" s="109">
        <f>Seniori!OY61</f>
        <v>0</v>
      </c>
      <c r="OZ91" s="109">
        <f>Seniori!OZ61</f>
        <v>0</v>
      </c>
      <c r="PA91" s="109">
        <f>Seniori!PA61</f>
        <v>0</v>
      </c>
      <c r="PB91" s="109">
        <f>Seniori!PB61</f>
        <v>0</v>
      </c>
      <c r="PC91" s="109">
        <f>Seniori!PC61</f>
        <v>0</v>
      </c>
      <c r="PD91" s="109">
        <f>Seniori!PD61</f>
        <v>0</v>
      </c>
      <c r="PE91" s="109">
        <f>Seniori!PE61</f>
        <v>0</v>
      </c>
      <c r="PF91" s="109">
        <f>Seniori!PF61</f>
        <v>0</v>
      </c>
      <c r="PG91" s="109">
        <f>Seniori!PG61</f>
        <v>0</v>
      </c>
      <c r="PH91" s="109">
        <f>Seniori!PH61</f>
        <v>0</v>
      </c>
      <c r="PI91" s="109">
        <f>Seniori!PI61</f>
        <v>0</v>
      </c>
      <c r="PJ91" s="109">
        <f>Seniori!PJ61</f>
        <v>0</v>
      </c>
      <c r="PK91" s="109">
        <f>Seniori!PK61</f>
        <v>0</v>
      </c>
      <c r="PL91" s="109">
        <f>Seniori!PL61</f>
        <v>0</v>
      </c>
      <c r="PM91" s="109">
        <f>Seniori!PM61</f>
        <v>0</v>
      </c>
      <c r="PN91" s="109">
        <f>Seniori!PN61</f>
        <v>0</v>
      </c>
      <c r="PO91" s="109">
        <f>Seniori!PO61</f>
        <v>0</v>
      </c>
      <c r="PP91" s="109">
        <f>Seniori!PP61</f>
        <v>0</v>
      </c>
      <c r="PQ91" s="109">
        <f>Seniori!PQ61</f>
        <v>0</v>
      </c>
      <c r="PR91" s="109">
        <f>Seniori!PR61</f>
        <v>0</v>
      </c>
      <c r="PS91" s="109">
        <f>Seniori!PS61</f>
        <v>0</v>
      </c>
      <c r="PT91" s="109">
        <f>Seniori!PT61</f>
        <v>0</v>
      </c>
      <c r="PU91" s="109">
        <f>Seniori!PU61</f>
        <v>0</v>
      </c>
      <c r="PV91" s="109">
        <f>Seniori!PV61</f>
        <v>0</v>
      </c>
      <c r="PW91" s="109">
        <f>Seniori!PW61</f>
        <v>0</v>
      </c>
      <c r="PX91" s="109">
        <f>Seniori!PX61</f>
        <v>0</v>
      </c>
      <c r="PY91" s="109">
        <f>Seniori!PY61</f>
        <v>0</v>
      </c>
      <c r="PZ91" s="109">
        <f>Seniori!PZ61</f>
        <v>0</v>
      </c>
      <c r="QA91" s="109">
        <f>Seniori!QA61</f>
        <v>0</v>
      </c>
      <c r="QB91" s="109">
        <f>Seniori!QB61</f>
        <v>0</v>
      </c>
      <c r="QC91" s="109">
        <f>Seniori!QC61</f>
        <v>0</v>
      </c>
      <c r="QD91" s="109">
        <f>Seniori!QD61</f>
        <v>0</v>
      </c>
      <c r="QE91" s="109">
        <f>Seniori!QE61</f>
        <v>0</v>
      </c>
      <c r="QF91" s="109">
        <f>Seniori!QF61</f>
        <v>0</v>
      </c>
      <c r="QG91" s="109">
        <f>Seniori!QG61</f>
        <v>0</v>
      </c>
      <c r="QH91" s="109">
        <f>Seniori!QH61</f>
        <v>0</v>
      </c>
      <c r="QI91" s="109">
        <f>Seniori!QI61</f>
        <v>0</v>
      </c>
      <c r="QJ91" s="109">
        <f>Seniori!QJ61</f>
        <v>0</v>
      </c>
      <c r="QK91" s="109">
        <f>Seniori!QK61</f>
        <v>0</v>
      </c>
      <c r="QL91" s="109">
        <f>Seniori!QL61</f>
        <v>0</v>
      </c>
      <c r="QM91" s="109">
        <f>Seniori!QM61</f>
        <v>0</v>
      </c>
      <c r="QN91" s="109">
        <f>Seniori!QN61</f>
        <v>0</v>
      </c>
      <c r="QO91" s="109">
        <f>Seniori!QO61</f>
        <v>0</v>
      </c>
      <c r="QP91" s="109">
        <f>Seniori!QP61</f>
        <v>0</v>
      </c>
      <c r="QQ91" s="109">
        <f>Seniori!QQ61</f>
        <v>0</v>
      </c>
      <c r="QR91" s="109">
        <f>Seniori!QR61</f>
        <v>0</v>
      </c>
      <c r="QS91" s="109">
        <f>Seniori!QS61</f>
        <v>0</v>
      </c>
      <c r="QT91" s="109">
        <f>Seniori!QT61</f>
        <v>0</v>
      </c>
      <c r="QU91" s="109">
        <f>Seniori!QU61</f>
        <v>0</v>
      </c>
      <c r="QV91" s="109">
        <f>Seniori!QV61</f>
        <v>0</v>
      </c>
      <c r="QW91" s="109">
        <f>Seniori!QW61</f>
        <v>0</v>
      </c>
      <c r="QX91" s="109">
        <f>Seniori!QX61</f>
        <v>0</v>
      </c>
      <c r="QY91" s="109">
        <f>Seniori!QY61</f>
        <v>0</v>
      </c>
      <c r="QZ91" s="109">
        <f>Seniori!QZ61</f>
        <v>0</v>
      </c>
      <c r="RA91" s="109">
        <f>Seniori!RA61</f>
        <v>0</v>
      </c>
      <c r="RB91" s="109">
        <f>Seniori!RB61</f>
        <v>0</v>
      </c>
      <c r="RC91" s="109">
        <f>Seniori!RC61</f>
        <v>0</v>
      </c>
      <c r="RD91" s="109">
        <f>Seniori!RD61</f>
        <v>0</v>
      </c>
      <c r="RE91" s="109">
        <f>Seniori!RE61</f>
        <v>0</v>
      </c>
      <c r="RF91" s="109">
        <f>Seniori!RF61</f>
        <v>0</v>
      </c>
      <c r="RG91" s="109">
        <f>Seniori!RG61</f>
        <v>0</v>
      </c>
      <c r="RH91" s="109">
        <f>Seniori!RH61</f>
        <v>0</v>
      </c>
      <c r="RI91" s="109">
        <f>Seniori!RI61</f>
        <v>0</v>
      </c>
      <c r="RJ91" s="109">
        <f>Seniori!RJ61</f>
        <v>0</v>
      </c>
      <c r="RK91" s="109">
        <f>Seniori!RK61</f>
        <v>0</v>
      </c>
      <c r="RL91" s="109">
        <f>Seniori!RL61</f>
        <v>0</v>
      </c>
      <c r="RM91" s="109">
        <f>Seniori!RM61</f>
        <v>0</v>
      </c>
      <c r="RN91" s="109">
        <f>Seniori!RN61</f>
        <v>0</v>
      </c>
      <c r="RO91" s="109">
        <f>Seniori!RO61</f>
        <v>0</v>
      </c>
      <c r="RP91" s="109">
        <f>Seniori!RP61</f>
        <v>0</v>
      </c>
      <c r="RQ91" s="109">
        <f>Seniori!RQ61</f>
        <v>0</v>
      </c>
      <c r="RR91" s="109">
        <f>Seniori!RR61</f>
        <v>0</v>
      </c>
      <c r="RS91" s="109">
        <f>Seniori!RS61</f>
        <v>0</v>
      </c>
      <c r="RT91" s="109">
        <f>Seniori!RT61</f>
        <v>0</v>
      </c>
      <c r="RU91" s="109">
        <f>Seniori!RU61</f>
        <v>0</v>
      </c>
      <c r="RV91" s="109">
        <f>Seniori!RV61</f>
        <v>0</v>
      </c>
      <c r="RW91" s="109">
        <f>Seniori!RW61</f>
        <v>0</v>
      </c>
      <c r="RX91" s="109">
        <f>Seniori!RX61</f>
        <v>0</v>
      </c>
      <c r="RY91" s="109">
        <f>Seniori!RY61</f>
        <v>0</v>
      </c>
      <c r="RZ91" s="109">
        <f>Seniori!RZ61</f>
        <v>0</v>
      </c>
      <c r="SA91" s="109">
        <f>Seniori!SA61</f>
        <v>0</v>
      </c>
      <c r="SB91" s="109">
        <f>Seniori!SB61</f>
        <v>0</v>
      </c>
      <c r="SC91" s="109">
        <f>Seniori!SC61</f>
        <v>0</v>
      </c>
      <c r="SD91" s="109">
        <f>Seniori!SD61</f>
        <v>0</v>
      </c>
      <c r="SE91" s="109">
        <f>Seniori!SE61</f>
        <v>0</v>
      </c>
      <c r="SF91" s="109">
        <f>Seniori!SF61</f>
        <v>0</v>
      </c>
      <c r="SG91" s="109">
        <f>Seniori!SG61</f>
        <v>0</v>
      </c>
      <c r="SH91" s="109">
        <f>Seniori!SH61</f>
        <v>0</v>
      </c>
      <c r="SI91" s="109">
        <f>Seniori!SI61</f>
        <v>0</v>
      </c>
      <c r="SJ91" s="109">
        <f>Seniori!SJ61</f>
        <v>0</v>
      </c>
      <c r="SK91" s="109">
        <f>Seniori!SK61</f>
        <v>0</v>
      </c>
      <c r="SL91" s="109">
        <f>Seniori!SL61</f>
        <v>0</v>
      </c>
      <c r="SM91" s="109">
        <f>Seniori!SM61</f>
        <v>0</v>
      </c>
      <c r="SN91" s="109">
        <f>Seniori!SN61</f>
        <v>0</v>
      </c>
      <c r="SO91" s="109">
        <f>Seniori!SO61</f>
        <v>0</v>
      </c>
      <c r="SP91" s="109">
        <f>Seniori!SP61</f>
        <v>0</v>
      </c>
      <c r="SQ91" s="109">
        <f>Seniori!SQ61</f>
        <v>0</v>
      </c>
      <c r="SR91" s="109">
        <f>Seniori!SR61</f>
        <v>0</v>
      </c>
      <c r="SS91" s="109">
        <f>Seniori!SS61</f>
        <v>0</v>
      </c>
      <c r="ST91" s="109">
        <f>Seniori!ST61</f>
        <v>0</v>
      </c>
      <c r="SU91" s="109">
        <f>Seniori!SU61</f>
        <v>0</v>
      </c>
      <c r="SV91" s="109">
        <f>Seniori!SV61</f>
        <v>0</v>
      </c>
      <c r="SW91" s="109">
        <f>Seniori!SW61</f>
        <v>0</v>
      </c>
      <c r="SX91" s="109">
        <f>Seniori!SX61</f>
        <v>0</v>
      </c>
      <c r="SY91" s="109">
        <f>Seniori!SY61</f>
        <v>0</v>
      </c>
      <c r="SZ91" s="109">
        <f>Seniori!SZ61</f>
        <v>0</v>
      </c>
      <c r="TA91" s="109">
        <f>Seniori!TA61</f>
        <v>0</v>
      </c>
      <c r="TB91" s="109">
        <f>Seniori!TB61</f>
        <v>0</v>
      </c>
    </row>
    <row r="92" spans="1:522" s="1" customFormat="1" ht="18" customHeight="1" x14ac:dyDescent="0.2">
      <c r="A92" s="12">
        <v>71</v>
      </c>
      <c r="B92" s="11" t="s">
        <v>133</v>
      </c>
      <c r="C92" s="1">
        <v>9461</v>
      </c>
      <c r="D92" s="1">
        <v>2012</v>
      </c>
      <c r="E92" t="s">
        <v>47</v>
      </c>
      <c r="F92" s="1">
        <v>4112</v>
      </c>
      <c r="G92" s="1" t="s">
        <v>129</v>
      </c>
      <c r="H92" t="s">
        <v>43</v>
      </c>
      <c r="I92" s="1">
        <f>SUM(K92:TB92)</f>
        <v>8</v>
      </c>
      <c r="J92" s="12">
        <f>Tabuľka3[[#This Row],[Stĺpec9]]</f>
        <v>8</v>
      </c>
      <c r="K92" s="109">
        <f>Seniori!K74</f>
        <v>0</v>
      </c>
      <c r="L92" s="109">
        <f>Seniori!L74</f>
        <v>0</v>
      </c>
      <c r="M92" s="109">
        <f>Seniori!M74</f>
        <v>0</v>
      </c>
      <c r="N92" s="109">
        <f>Seniori!N74</f>
        <v>0</v>
      </c>
      <c r="O92" s="109">
        <f>Seniori!O74</f>
        <v>0</v>
      </c>
      <c r="P92" s="109">
        <f>Seniori!P74</f>
        <v>0</v>
      </c>
      <c r="Q92" s="109">
        <f>Seniori!Q74</f>
        <v>0</v>
      </c>
      <c r="R92" s="109">
        <f>Seniori!R74</f>
        <v>0</v>
      </c>
      <c r="S92" s="109">
        <f>Seniori!S74</f>
        <v>0</v>
      </c>
      <c r="T92" s="109">
        <f>Seniori!T74</f>
        <v>0</v>
      </c>
      <c r="U92" s="109">
        <f>Seniori!U74</f>
        <v>0</v>
      </c>
      <c r="V92" s="109">
        <f>Seniori!V74</f>
        <v>0</v>
      </c>
      <c r="W92" s="109">
        <f>Seniori!W74</f>
        <v>0</v>
      </c>
      <c r="X92" s="109">
        <f>Seniori!X74</f>
        <v>0</v>
      </c>
      <c r="Y92" s="109">
        <f>Seniori!Y74</f>
        <v>0</v>
      </c>
      <c r="Z92" s="109">
        <f>Seniori!Z74</f>
        <v>0</v>
      </c>
      <c r="AA92" s="109">
        <f>Seniori!AA74</f>
        <v>0</v>
      </c>
      <c r="AB92" s="109">
        <f>Seniori!AB74</f>
        <v>0</v>
      </c>
      <c r="AC92" s="109">
        <f>Seniori!AC74</f>
        <v>0</v>
      </c>
      <c r="AD92" s="109">
        <f>Seniori!AD74</f>
        <v>0</v>
      </c>
      <c r="AE92" s="109">
        <f>Seniori!AE74</f>
        <v>0</v>
      </c>
      <c r="AF92" s="109">
        <f>Seniori!AF74</f>
        <v>0</v>
      </c>
      <c r="AG92" s="109">
        <f>Seniori!AG74</f>
        <v>0</v>
      </c>
      <c r="AH92" s="109">
        <f>Seniori!AH74</f>
        <v>0</v>
      </c>
      <c r="AI92" s="109">
        <f>Seniori!AI74</f>
        <v>0</v>
      </c>
      <c r="AJ92" s="109">
        <f>Seniori!AJ74</f>
        <v>0</v>
      </c>
      <c r="AK92" s="109">
        <f>Seniori!AK74</f>
        <v>0</v>
      </c>
      <c r="AL92" s="109">
        <f>Seniori!AL74</f>
        <v>0</v>
      </c>
      <c r="AM92" s="109">
        <f>Seniori!AM74</f>
        <v>0</v>
      </c>
      <c r="AN92" s="109">
        <f>Seniori!AN74</f>
        <v>0</v>
      </c>
      <c r="AO92" s="109">
        <f>Seniori!AO74</f>
        <v>0</v>
      </c>
      <c r="AP92" s="109">
        <f>Seniori!AP74</f>
        <v>0</v>
      </c>
      <c r="AQ92" s="109">
        <f>Seniori!AQ74</f>
        <v>0</v>
      </c>
      <c r="AR92" s="109">
        <f>Seniori!AR74</f>
        <v>0</v>
      </c>
      <c r="AS92" s="109">
        <f>Seniori!AS74</f>
        <v>0</v>
      </c>
      <c r="AT92" s="109">
        <f>Seniori!AT74</f>
        <v>0</v>
      </c>
      <c r="AU92" s="109">
        <f>Seniori!AU74</f>
        <v>0</v>
      </c>
      <c r="AV92" s="109">
        <f>Seniori!AV74</f>
        <v>0</v>
      </c>
      <c r="AW92" s="109">
        <f>Seniori!AW74</f>
        <v>0</v>
      </c>
      <c r="AX92" s="109">
        <f>Seniori!AX74</f>
        <v>0</v>
      </c>
      <c r="AY92" s="109">
        <f>Seniori!AY74</f>
        <v>0</v>
      </c>
      <c r="AZ92" s="109">
        <f>Seniori!AZ74</f>
        <v>0</v>
      </c>
      <c r="BA92" s="109">
        <f>Seniori!BA74</f>
        <v>0</v>
      </c>
      <c r="BB92" s="109">
        <f>Seniori!BB74</f>
        <v>0</v>
      </c>
      <c r="BC92" s="109">
        <f>Seniori!BC74</f>
        <v>0</v>
      </c>
      <c r="BD92" s="109">
        <f>Seniori!BD74</f>
        <v>0</v>
      </c>
      <c r="BE92" s="109">
        <f>Seniori!BE74</f>
        <v>0</v>
      </c>
      <c r="BF92" s="109">
        <f>Seniori!BF74</f>
        <v>0</v>
      </c>
      <c r="BG92" s="109">
        <f>Seniori!BG74</f>
        <v>0</v>
      </c>
      <c r="BH92" s="109">
        <f>Seniori!BH74</f>
        <v>0</v>
      </c>
      <c r="BI92" s="109">
        <f>Seniori!BI74</f>
        <v>0</v>
      </c>
      <c r="BJ92" s="109">
        <f>Seniori!BJ74</f>
        <v>0</v>
      </c>
      <c r="BK92" s="109">
        <f>Seniori!BK74</f>
        <v>0</v>
      </c>
      <c r="BL92" s="109">
        <f>Seniori!BL74</f>
        <v>0</v>
      </c>
      <c r="BM92" s="109">
        <f>Seniori!BM74</f>
        <v>0</v>
      </c>
      <c r="BN92" s="109">
        <f>Seniori!BN74</f>
        <v>0</v>
      </c>
      <c r="BO92" s="109">
        <f>Seniori!BO74</f>
        <v>0</v>
      </c>
      <c r="BP92" s="109">
        <f>Seniori!BP74</f>
        <v>0</v>
      </c>
      <c r="BQ92" s="109">
        <f>Seniori!BQ74</f>
        <v>0</v>
      </c>
      <c r="BR92" s="109">
        <f>Seniori!BR74</f>
        <v>0</v>
      </c>
      <c r="BS92" s="109">
        <f>Seniori!BS74</f>
        <v>0</v>
      </c>
      <c r="BT92" s="109">
        <f>Seniori!BT74</f>
        <v>0</v>
      </c>
      <c r="BU92" s="109">
        <f>Seniori!BU74</f>
        <v>0</v>
      </c>
      <c r="BV92" s="109">
        <f>Seniori!BV74</f>
        <v>0</v>
      </c>
      <c r="BW92" s="109">
        <f>Seniori!BW74</f>
        <v>0</v>
      </c>
      <c r="BX92" s="109">
        <f>Seniori!BX74</f>
        <v>0</v>
      </c>
      <c r="BY92" s="109">
        <f>Seniori!BY74</f>
        <v>0</v>
      </c>
      <c r="BZ92" s="109">
        <f>Seniori!BZ74</f>
        <v>0</v>
      </c>
      <c r="CA92" s="109">
        <f>Seniori!CA74</f>
        <v>0</v>
      </c>
      <c r="CB92" s="109">
        <f>Seniori!CB74</f>
        <v>0</v>
      </c>
      <c r="CC92" s="109">
        <f>Seniori!CC74</f>
        <v>0</v>
      </c>
      <c r="CD92" s="109">
        <f>Seniori!CD74</f>
        <v>0</v>
      </c>
      <c r="CE92" s="109">
        <f>Seniori!CE74</f>
        <v>0</v>
      </c>
      <c r="CF92" s="109">
        <f>Seniori!CF74</f>
        <v>0</v>
      </c>
      <c r="CG92" s="109">
        <f>Seniori!CG74</f>
        <v>0</v>
      </c>
      <c r="CH92" s="109">
        <f>Seniori!CH74</f>
        <v>0</v>
      </c>
      <c r="CI92" s="109">
        <f>Seniori!CI74</f>
        <v>0</v>
      </c>
      <c r="CJ92" s="109">
        <f>Seniori!CJ74</f>
        <v>0</v>
      </c>
      <c r="CK92" s="109">
        <f>Seniori!CK74</f>
        <v>0</v>
      </c>
      <c r="CL92" s="109">
        <f>Seniori!CL74</f>
        <v>0</v>
      </c>
      <c r="CM92" s="109">
        <f>Seniori!CM74</f>
        <v>0</v>
      </c>
      <c r="CN92" s="109">
        <f>Seniori!CN74</f>
        <v>0</v>
      </c>
      <c r="CO92" s="109">
        <f>Seniori!CO74</f>
        <v>0</v>
      </c>
      <c r="CP92" s="109">
        <f>Seniori!CP74</f>
        <v>0</v>
      </c>
      <c r="CQ92" s="109">
        <f>Seniori!CQ74</f>
        <v>0</v>
      </c>
      <c r="CR92" s="109">
        <f>Seniori!CR74</f>
        <v>0</v>
      </c>
      <c r="CS92" s="109">
        <f>Seniori!CS74</f>
        <v>0</v>
      </c>
      <c r="CT92" s="109">
        <f>Seniori!CT74</f>
        <v>0</v>
      </c>
      <c r="CU92" s="109">
        <f>Seniori!CU74</f>
        <v>0</v>
      </c>
      <c r="CV92" s="109">
        <f>Seniori!CV74</f>
        <v>0</v>
      </c>
      <c r="CW92" s="109">
        <f>Seniori!CW74</f>
        <v>0</v>
      </c>
      <c r="CX92" s="109">
        <f>Seniori!CX74</f>
        <v>0</v>
      </c>
      <c r="CY92" s="109">
        <f>Seniori!CY74</f>
        <v>0</v>
      </c>
      <c r="CZ92" s="109">
        <f>Seniori!CZ74</f>
        <v>0</v>
      </c>
      <c r="DA92" s="109">
        <f>Seniori!DA74</f>
        <v>0</v>
      </c>
      <c r="DB92" s="109">
        <f>Seniori!DB74</f>
        <v>0</v>
      </c>
      <c r="DC92" s="109">
        <f>Seniori!DC74</f>
        <v>0</v>
      </c>
      <c r="DD92" s="109">
        <f>Seniori!DD74</f>
        <v>0</v>
      </c>
      <c r="DE92" s="109">
        <f>Seniori!DE74</f>
        <v>0</v>
      </c>
      <c r="DF92" s="109">
        <f>Seniori!DF74</f>
        <v>0</v>
      </c>
      <c r="DG92" s="109">
        <f>Seniori!DG74</f>
        <v>0</v>
      </c>
      <c r="DH92" s="109">
        <f>Seniori!DH74</f>
        <v>0</v>
      </c>
      <c r="DI92" s="109">
        <f>Seniori!DI74</f>
        <v>0</v>
      </c>
      <c r="DJ92" s="109">
        <f>Seniori!DJ74</f>
        <v>0</v>
      </c>
      <c r="DK92" s="109">
        <f>Seniori!DK74</f>
        <v>0</v>
      </c>
      <c r="DL92" s="109">
        <f>Seniori!DL74</f>
        <v>0</v>
      </c>
      <c r="DM92" s="109">
        <f>Seniori!DM74</f>
        <v>0</v>
      </c>
      <c r="DN92" s="109">
        <f>Seniori!DN74</f>
        <v>0</v>
      </c>
      <c r="DO92" s="109">
        <f>Seniori!DO74</f>
        <v>0</v>
      </c>
      <c r="DP92" s="109">
        <f>Seniori!DP74</f>
        <v>0</v>
      </c>
      <c r="DQ92" s="109">
        <f>Seniori!DQ74</f>
        <v>0</v>
      </c>
      <c r="DR92" s="109">
        <f>Seniori!DR74</f>
        <v>0</v>
      </c>
      <c r="DS92" s="109">
        <f>Seniori!DS74</f>
        <v>0</v>
      </c>
      <c r="DT92" s="109">
        <f>Seniori!DT74</f>
        <v>0</v>
      </c>
      <c r="DU92" s="109">
        <f>Seniori!DU74</f>
        <v>0</v>
      </c>
      <c r="DV92" s="109">
        <f>Seniori!DV74</f>
        <v>0</v>
      </c>
      <c r="DW92" s="109">
        <f>Seniori!DW74</f>
        <v>0</v>
      </c>
      <c r="DX92" s="109">
        <f>Seniori!DX74</f>
        <v>0</v>
      </c>
      <c r="DY92" s="109">
        <f>Seniori!DY74</f>
        <v>0</v>
      </c>
      <c r="DZ92" s="109">
        <f>Seniori!DZ74</f>
        <v>0</v>
      </c>
      <c r="EA92" s="109">
        <f>Seniori!EA74</f>
        <v>0</v>
      </c>
      <c r="EB92" s="109">
        <f>Seniori!EB74</f>
        <v>0</v>
      </c>
      <c r="EC92" s="109">
        <f>Seniori!EC74</f>
        <v>0</v>
      </c>
      <c r="ED92" s="109">
        <f>Seniori!ED74</f>
        <v>0</v>
      </c>
      <c r="EE92" s="109">
        <f>Seniori!EE74</f>
        <v>0</v>
      </c>
      <c r="EF92" s="109">
        <f>Seniori!EF74</f>
        <v>0</v>
      </c>
      <c r="EG92" s="109">
        <f>Seniori!EG74</f>
        <v>0</v>
      </c>
      <c r="EH92" s="109">
        <f>Seniori!EH74</f>
        <v>0</v>
      </c>
      <c r="EI92" s="109">
        <f>Seniori!EI74</f>
        <v>0</v>
      </c>
      <c r="EJ92" s="109">
        <f>Seniori!EJ74</f>
        <v>0</v>
      </c>
      <c r="EK92" s="109">
        <f>Seniori!EK74</f>
        <v>0</v>
      </c>
      <c r="EL92" s="109">
        <f>Seniori!EL74</f>
        <v>0</v>
      </c>
      <c r="EM92" s="109">
        <f>Seniori!EM74</f>
        <v>0</v>
      </c>
      <c r="EN92" s="109">
        <f>Seniori!EN74</f>
        <v>0</v>
      </c>
      <c r="EO92" s="109">
        <f>Seniori!EO74</f>
        <v>0</v>
      </c>
      <c r="EP92" s="109">
        <f>Seniori!EP74</f>
        <v>0</v>
      </c>
      <c r="EQ92" s="109">
        <f>Seniori!EQ74</f>
        <v>0</v>
      </c>
      <c r="ER92" s="109">
        <f>Seniori!ER74</f>
        <v>0</v>
      </c>
      <c r="ES92" s="109">
        <f>Seniori!ES74</f>
        <v>0</v>
      </c>
      <c r="ET92" s="109">
        <f>Seniori!ET74</f>
        <v>0</v>
      </c>
      <c r="EU92" s="109">
        <f>Seniori!EU74</f>
        <v>0</v>
      </c>
      <c r="EV92" s="109">
        <f>Seniori!EV74</f>
        <v>0</v>
      </c>
      <c r="EW92" s="109">
        <f>Seniori!EW74</f>
        <v>0</v>
      </c>
      <c r="EX92" s="109">
        <f>Seniori!EX74</f>
        <v>0</v>
      </c>
      <c r="EY92" s="109">
        <f>Seniori!EY74</f>
        <v>0</v>
      </c>
      <c r="EZ92" s="109">
        <f>Seniori!EZ74</f>
        <v>0</v>
      </c>
      <c r="FA92" s="109">
        <f>Seniori!FA74</f>
        <v>0</v>
      </c>
      <c r="FB92" s="109">
        <f>Seniori!FB74</f>
        <v>0</v>
      </c>
      <c r="FC92" s="109">
        <f>Seniori!FC74</f>
        <v>0</v>
      </c>
      <c r="FD92" s="109">
        <f>Seniori!FD74</f>
        <v>0</v>
      </c>
      <c r="FE92" s="109">
        <f>Seniori!FE74</f>
        <v>0</v>
      </c>
      <c r="FF92" s="109">
        <f>Seniori!FF74</f>
        <v>0</v>
      </c>
      <c r="FG92" s="109">
        <f>Seniori!FG74</f>
        <v>0</v>
      </c>
      <c r="FH92" s="109">
        <f>Seniori!FH74</f>
        <v>0</v>
      </c>
      <c r="FI92" s="109">
        <f>Seniori!FI74</f>
        <v>0</v>
      </c>
      <c r="FJ92" s="109">
        <f>Seniori!FJ74</f>
        <v>0</v>
      </c>
      <c r="FK92" s="109">
        <f>Seniori!FK74</f>
        <v>0</v>
      </c>
      <c r="FL92" s="109">
        <f>Seniori!FL74</f>
        <v>0</v>
      </c>
      <c r="FM92" s="109">
        <f>Seniori!FM74</f>
        <v>0</v>
      </c>
      <c r="FN92" s="109">
        <f>Seniori!FN74</f>
        <v>0</v>
      </c>
      <c r="FO92" s="109">
        <f>Seniori!FO74</f>
        <v>0</v>
      </c>
      <c r="FP92" s="109">
        <f>Seniori!FP74</f>
        <v>0</v>
      </c>
      <c r="FQ92" s="109">
        <f>Seniori!FQ74</f>
        <v>0</v>
      </c>
      <c r="FR92" s="109">
        <f>Seniori!FR74</f>
        <v>0</v>
      </c>
      <c r="FS92" s="109">
        <f>Seniori!FS74</f>
        <v>0</v>
      </c>
      <c r="FT92" s="109">
        <f>Seniori!FT74</f>
        <v>0</v>
      </c>
      <c r="FU92" s="109">
        <f>Seniori!FU74</f>
        <v>0</v>
      </c>
      <c r="FV92" s="109">
        <f>Seniori!FV74</f>
        <v>0</v>
      </c>
      <c r="FW92" s="109">
        <f>Seniori!FW74</f>
        <v>0</v>
      </c>
      <c r="FX92" s="109">
        <f>Seniori!FX74</f>
        <v>0</v>
      </c>
      <c r="FY92" s="109">
        <f>Seniori!FY74</f>
        <v>0</v>
      </c>
      <c r="FZ92" s="109">
        <f>Seniori!FZ74</f>
        <v>0</v>
      </c>
      <c r="GA92" s="109">
        <f>Seniori!GA74</f>
        <v>0</v>
      </c>
      <c r="GB92" s="109">
        <f>Seniori!GB74</f>
        <v>0</v>
      </c>
      <c r="GC92" s="109">
        <f>Seniori!GC74</f>
        <v>0</v>
      </c>
      <c r="GD92" s="109">
        <f>Seniori!GD74</f>
        <v>0</v>
      </c>
      <c r="GE92" s="109">
        <f>Seniori!GE74</f>
        <v>0</v>
      </c>
      <c r="GF92" s="109">
        <f>Seniori!GF74</f>
        <v>0</v>
      </c>
      <c r="GG92" s="109">
        <f>Seniori!GG74</f>
        <v>0</v>
      </c>
      <c r="GH92" s="109">
        <f>Seniori!GH74</f>
        <v>0</v>
      </c>
      <c r="GI92" s="109">
        <f>Seniori!GI74</f>
        <v>0</v>
      </c>
      <c r="GJ92" s="109">
        <f>Seniori!GJ74</f>
        <v>0</v>
      </c>
      <c r="GK92" s="109">
        <f>Seniori!GK74</f>
        <v>0</v>
      </c>
      <c r="GL92" s="109">
        <f>Seniori!GL74</f>
        <v>0</v>
      </c>
      <c r="GM92" s="109">
        <f>Seniori!GM74</f>
        <v>0</v>
      </c>
      <c r="GN92" s="109">
        <f>Seniori!GN74</f>
        <v>0</v>
      </c>
      <c r="GO92" s="109">
        <f>Seniori!GO74</f>
        <v>0</v>
      </c>
      <c r="GP92" s="109">
        <f>Seniori!GP74</f>
        <v>0</v>
      </c>
      <c r="GQ92" s="109">
        <f>Seniori!GQ74</f>
        <v>0</v>
      </c>
      <c r="GR92" s="109">
        <f>Seniori!GR74</f>
        <v>0</v>
      </c>
      <c r="GS92" s="109">
        <f>Seniori!GS74</f>
        <v>0</v>
      </c>
      <c r="GT92" s="109">
        <f>Seniori!GT74</f>
        <v>0</v>
      </c>
      <c r="GU92" s="109">
        <f>Seniori!GU74</f>
        <v>0</v>
      </c>
      <c r="GV92" s="109">
        <f>Seniori!GV74</f>
        <v>0</v>
      </c>
      <c r="GW92" s="109">
        <f>Seniori!GW74</f>
        <v>0</v>
      </c>
      <c r="GX92" s="109">
        <f>Seniori!GX74</f>
        <v>0</v>
      </c>
      <c r="GY92" s="109">
        <f>Seniori!GY74</f>
        <v>0</v>
      </c>
      <c r="GZ92" s="109">
        <f>Seniori!GZ74</f>
        <v>0</v>
      </c>
      <c r="HA92" s="109">
        <f>Seniori!HA74</f>
        <v>0</v>
      </c>
      <c r="HB92" s="109">
        <f>Seniori!HB74</f>
        <v>0</v>
      </c>
      <c r="HC92" s="109">
        <f>Seniori!HC74</f>
        <v>0</v>
      </c>
      <c r="HD92" s="109">
        <f>Seniori!HD74</f>
        <v>0</v>
      </c>
      <c r="HE92" s="109">
        <f>Seniori!HE74</f>
        <v>0</v>
      </c>
      <c r="HF92" s="109">
        <f>Seniori!HF74</f>
        <v>0</v>
      </c>
      <c r="HG92" s="109">
        <f>Seniori!HG74</f>
        <v>0</v>
      </c>
      <c r="HH92" s="109">
        <f>Seniori!HH74</f>
        <v>0</v>
      </c>
      <c r="HI92" s="109">
        <f>Seniori!HI74</f>
        <v>0</v>
      </c>
      <c r="HJ92" s="109">
        <f>Seniori!HJ74</f>
        <v>8</v>
      </c>
      <c r="HK92" s="109" t="str">
        <f>Seniori!HK74</f>
        <v>o</v>
      </c>
      <c r="HL92" s="109">
        <f>Seniori!HL74</f>
        <v>0</v>
      </c>
      <c r="HM92" s="109">
        <f>Seniori!HM74</f>
        <v>0</v>
      </c>
      <c r="HN92" s="109">
        <f>Seniori!HN74</f>
        <v>0</v>
      </c>
      <c r="HO92" s="109">
        <f>Seniori!HO74</f>
        <v>0</v>
      </c>
      <c r="HP92" s="109">
        <f>Seniori!HP74</f>
        <v>0</v>
      </c>
      <c r="HQ92" s="109">
        <f>Seniori!HQ74</f>
        <v>0</v>
      </c>
      <c r="HR92" s="109">
        <f>Seniori!HR74</f>
        <v>0</v>
      </c>
      <c r="HS92" s="109">
        <f>Seniori!HS74</f>
        <v>0</v>
      </c>
      <c r="HT92" s="109">
        <f>Seniori!HT74</f>
        <v>0</v>
      </c>
      <c r="HU92" s="109">
        <f>Seniori!HU74</f>
        <v>0</v>
      </c>
      <c r="HV92" s="109">
        <f>Seniori!HV74</f>
        <v>0</v>
      </c>
      <c r="HW92" s="109">
        <f>Seniori!HW74</f>
        <v>0</v>
      </c>
      <c r="HX92" s="109">
        <f>Seniori!HX74</f>
        <v>0</v>
      </c>
      <c r="HY92" s="109">
        <f>Seniori!HY74</f>
        <v>0</v>
      </c>
      <c r="HZ92" s="109">
        <f>Seniori!HZ74</f>
        <v>0</v>
      </c>
      <c r="IA92" s="109">
        <f>Seniori!IA74</f>
        <v>0</v>
      </c>
      <c r="IB92" s="109">
        <f>Seniori!IB74</f>
        <v>0</v>
      </c>
      <c r="IC92" s="109">
        <f>Seniori!IC74</f>
        <v>0</v>
      </c>
      <c r="ID92" s="109">
        <f>Seniori!ID74</f>
        <v>0</v>
      </c>
      <c r="IE92" s="109">
        <f>Seniori!IE74</f>
        <v>0</v>
      </c>
      <c r="IF92" s="109">
        <f>Seniori!IF74</f>
        <v>0</v>
      </c>
      <c r="IG92" s="109">
        <f>Seniori!IG74</f>
        <v>0</v>
      </c>
      <c r="IH92" s="109">
        <f>Seniori!IH74</f>
        <v>0</v>
      </c>
      <c r="II92" s="109">
        <f>Seniori!II74</f>
        <v>0</v>
      </c>
      <c r="IJ92" s="109">
        <f>Seniori!IJ74</f>
        <v>0</v>
      </c>
      <c r="IK92" s="109">
        <f>Seniori!IK74</f>
        <v>0</v>
      </c>
      <c r="IL92" s="109">
        <f>Seniori!IL74</f>
        <v>0</v>
      </c>
      <c r="IM92" s="109">
        <f>Seniori!IM74</f>
        <v>0</v>
      </c>
      <c r="IN92" s="109">
        <f>Seniori!IN74</f>
        <v>0</v>
      </c>
      <c r="IO92" s="109">
        <f>Seniori!IO74</f>
        <v>0</v>
      </c>
      <c r="IP92" s="109">
        <f>Seniori!IP74</f>
        <v>0</v>
      </c>
      <c r="IQ92" s="109">
        <f>Seniori!IQ74</f>
        <v>0</v>
      </c>
      <c r="IR92" s="109">
        <f>Seniori!IR74</f>
        <v>0</v>
      </c>
      <c r="IS92" s="109">
        <f>Seniori!IS74</f>
        <v>0</v>
      </c>
      <c r="IT92" s="109">
        <f>Seniori!IT74</f>
        <v>0</v>
      </c>
      <c r="IU92" s="109">
        <f>Seniori!IU74</f>
        <v>0</v>
      </c>
      <c r="IV92" s="109">
        <f>Seniori!IV74</f>
        <v>0</v>
      </c>
      <c r="IW92" s="109">
        <f>Seniori!IW74</f>
        <v>0</v>
      </c>
      <c r="IX92" s="109">
        <f>Seniori!IX74</f>
        <v>0</v>
      </c>
      <c r="IY92" s="109">
        <f>Seniori!IY74</f>
        <v>0</v>
      </c>
      <c r="IZ92" s="109">
        <f>Seniori!IZ74</f>
        <v>0</v>
      </c>
      <c r="JA92" s="109">
        <f>Seniori!JA74</f>
        <v>0</v>
      </c>
      <c r="JB92" s="109">
        <f>Seniori!JB74</f>
        <v>0</v>
      </c>
      <c r="JC92" s="109">
        <f>Seniori!JC74</f>
        <v>0</v>
      </c>
      <c r="JD92" s="109">
        <f>Seniori!JD74</f>
        <v>0</v>
      </c>
      <c r="JE92" s="109">
        <f>Seniori!JE74</f>
        <v>0</v>
      </c>
      <c r="JF92" s="109">
        <f>Seniori!JF74</f>
        <v>0</v>
      </c>
      <c r="JG92" s="109">
        <f>Seniori!JG74</f>
        <v>0</v>
      </c>
      <c r="JH92" s="109">
        <f>Seniori!JH74</f>
        <v>0</v>
      </c>
      <c r="JI92" s="109">
        <f>Seniori!JI74</f>
        <v>0</v>
      </c>
      <c r="JJ92" s="109">
        <f>Seniori!JJ74</f>
        <v>0</v>
      </c>
      <c r="JK92" s="109">
        <f>Seniori!JK74</f>
        <v>0</v>
      </c>
      <c r="JL92" s="109">
        <f>Seniori!JL74</f>
        <v>0</v>
      </c>
      <c r="JM92" s="109">
        <f>Seniori!JM74</f>
        <v>0</v>
      </c>
      <c r="JN92" s="109">
        <f>Seniori!JN74</f>
        <v>0</v>
      </c>
      <c r="JO92" s="109">
        <f>Seniori!JO74</f>
        <v>0</v>
      </c>
      <c r="JP92" s="109">
        <f>Seniori!JP74</f>
        <v>0</v>
      </c>
      <c r="JQ92" s="109">
        <f>Seniori!JQ74</f>
        <v>0</v>
      </c>
      <c r="JR92" s="109">
        <f>Seniori!JR74</f>
        <v>0</v>
      </c>
      <c r="JS92" s="109">
        <f>Seniori!JS74</f>
        <v>0</v>
      </c>
      <c r="JT92" s="109">
        <f>Seniori!JT74</f>
        <v>0</v>
      </c>
      <c r="JU92" s="109">
        <f>Seniori!JU74</f>
        <v>0</v>
      </c>
      <c r="JV92" s="109">
        <f>Seniori!JV74</f>
        <v>0</v>
      </c>
      <c r="JW92" s="109">
        <f>Seniori!JW74</f>
        <v>0</v>
      </c>
      <c r="JX92" s="109">
        <f>Seniori!JX74</f>
        <v>0</v>
      </c>
      <c r="JY92" s="109">
        <f>Seniori!JY74</f>
        <v>0</v>
      </c>
      <c r="JZ92" s="109">
        <f>Seniori!JZ74</f>
        <v>0</v>
      </c>
      <c r="KA92" s="109">
        <f>Seniori!KA74</f>
        <v>0</v>
      </c>
      <c r="KB92" s="109">
        <f>Seniori!KB74</f>
        <v>0</v>
      </c>
      <c r="KC92" s="109">
        <f>Seniori!KC74</f>
        <v>0</v>
      </c>
      <c r="KD92" s="109">
        <f>Seniori!KD74</f>
        <v>0</v>
      </c>
      <c r="KE92" s="109">
        <f>Seniori!KE74</f>
        <v>0</v>
      </c>
      <c r="KF92" s="109">
        <f>Seniori!KF74</f>
        <v>0</v>
      </c>
      <c r="KG92" s="109">
        <f>Seniori!KG74</f>
        <v>0</v>
      </c>
      <c r="KH92" s="109">
        <f>Seniori!KH74</f>
        <v>0</v>
      </c>
      <c r="KI92" s="109">
        <f>Seniori!KI74</f>
        <v>0</v>
      </c>
      <c r="KJ92" s="109">
        <f>Seniori!KJ74</f>
        <v>0</v>
      </c>
      <c r="KK92" s="109">
        <f>Seniori!KK74</f>
        <v>0</v>
      </c>
      <c r="KL92" s="109">
        <f>Seniori!KL74</f>
        <v>0</v>
      </c>
      <c r="KM92" s="109">
        <f>Seniori!KM74</f>
        <v>0</v>
      </c>
      <c r="KN92" s="109">
        <f>Seniori!KN74</f>
        <v>0</v>
      </c>
      <c r="KO92" s="109">
        <f>Seniori!KO74</f>
        <v>0</v>
      </c>
      <c r="KP92" s="109">
        <f>Seniori!KP74</f>
        <v>0</v>
      </c>
      <c r="KQ92" s="109">
        <f>Seniori!KQ74</f>
        <v>0</v>
      </c>
      <c r="KR92" s="109">
        <f>Seniori!KR74</f>
        <v>0</v>
      </c>
      <c r="KS92" s="109">
        <f>Seniori!KS74</f>
        <v>0</v>
      </c>
      <c r="KT92" s="109">
        <f>Seniori!KT74</f>
        <v>0</v>
      </c>
      <c r="KU92" s="109">
        <f>Seniori!KU74</f>
        <v>0</v>
      </c>
      <c r="KV92" s="109">
        <f>Seniori!KV74</f>
        <v>0</v>
      </c>
      <c r="KW92" s="109">
        <f>Seniori!KW74</f>
        <v>0</v>
      </c>
      <c r="KX92" s="109">
        <f>Seniori!KX74</f>
        <v>0</v>
      </c>
      <c r="KY92" s="109">
        <f>Seniori!KY74</f>
        <v>0</v>
      </c>
      <c r="KZ92" s="109">
        <f>Seniori!KZ74</f>
        <v>0</v>
      </c>
      <c r="LA92" s="109">
        <f>Seniori!LA74</f>
        <v>0</v>
      </c>
      <c r="LB92" s="109">
        <f>Seniori!LB74</f>
        <v>0</v>
      </c>
      <c r="LC92" s="109">
        <f>Seniori!LC74</f>
        <v>0</v>
      </c>
      <c r="LD92" s="109">
        <f>Seniori!LD74</f>
        <v>0</v>
      </c>
      <c r="LE92" s="109">
        <f>Seniori!LE74</f>
        <v>0</v>
      </c>
      <c r="LF92" s="109">
        <f>Seniori!LF74</f>
        <v>0</v>
      </c>
      <c r="LG92" s="109">
        <f>Seniori!LG74</f>
        <v>0</v>
      </c>
      <c r="LH92" s="109">
        <f>Seniori!LH74</f>
        <v>0</v>
      </c>
      <c r="LI92" s="109">
        <f>Seniori!LI74</f>
        <v>0</v>
      </c>
      <c r="LJ92" s="109">
        <f>Seniori!LJ74</f>
        <v>0</v>
      </c>
      <c r="LK92" s="109">
        <f>Seniori!LK74</f>
        <v>0</v>
      </c>
      <c r="LL92" s="109">
        <f>Seniori!LL74</f>
        <v>0</v>
      </c>
      <c r="LM92" s="109">
        <f>Seniori!LM74</f>
        <v>0</v>
      </c>
      <c r="LN92" s="109">
        <f>Seniori!LN74</f>
        <v>0</v>
      </c>
      <c r="LO92" s="109">
        <f>Seniori!LO74</f>
        <v>0</v>
      </c>
      <c r="LP92" s="109">
        <f>Seniori!LP74</f>
        <v>0</v>
      </c>
      <c r="LQ92" s="109">
        <f>Seniori!LQ74</f>
        <v>0</v>
      </c>
      <c r="LR92" s="109">
        <f>Seniori!LR74</f>
        <v>0</v>
      </c>
      <c r="LS92" s="109">
        <f>Seniori!LS74</f>
        <v>0</v>
      </c>
      <c r="LT92" s="109">
        <f>Seniori!LT74</f>
        <v>0</v>
      </c>
      <c r="LU92" s="109">
        <f>Seniori!LU74</f>
        <v>0</v>
      </c>
      <c r="LV92" s="109">
        <f>Seniori!LV74</f>
        <v>0</v>
      </c>
      <c r="LW92" s="109">
        <f>Seniori!LW74</f>
        <v>0</v>
      </c>
      <c r="LX92" s="109">
        <f>Seniori!LX74</f>
        <v>0</v>
      </c>
      <c r="LY92" s="109">
        <f>Seniori!LY74</f>
        <v>0</v>
      </c>
      <c r="LZ92" s="109">
        <f>Seniori!LZ74</f>
        <v>0</v>
      </c>
      <c r="MA92" s="109">
        <f>Seniori!MA74</f>
        <v>0</v>
      </c>
      <c r="MB92" s="109">
        <f>Seniori!MB74</f>
        <v>0</v>
      </c>
      <c r="MC92" s="109">
        <f>Seniori!MC74</f>
        <v>0</v>
      </c>
      <c r="MD92" s="109">
        <f>Seniori!MD74</f>
        <v>0</v>
      </c>
      <c r="ME92" s="109">
        <f>Seniori!ME74</f>
        <v>0</v>
      </c>
      <c r="MF92" s="109">
        <f>Seniori!MF74</f>
        <v>0</v>
      </c>
      <c r="MG92" s="109">
        <f>Seniori!MG74</f>
        <v>0</v>
      </c>
      <c r="MH92" s="109">
        <f>Seniori!MH74</f>
        <v>0</v>
      </c>
      <c r="MI92" s="109">
        <f>Seniori!MI74</f>
        <v>0</v>
      </c>
      <c r="MJ92" s="109">
        <f>Seniori!MJ74</f>
        <v>0</v>
      </c>
      <c r="MK92" s="109">
        <f>Seniori!MK74</f>
        <v>0</v>
      </c>
      <c r="ML92" s="109">
        <f>Seniori!ML74</f>
        <v>0</v>
      </c>
      <c r="MM92" s="109">
        <f>Seniori!MM74</f>
        <v>0</v>
      </c>
      <c r="MN92" s="109">
        <f>Seniori!MN74</f>
        <v>0</v>
      </c>
      <c r="MO92" s="109">
        <f>Seniori!MO74</f>
        <v>0</v>
      </c>
      <c r="MP92" s="109">
        <f>Seniori!MP74</f>
        <v>0</v>
      </c>
      <c r="MQ92" s="109">
        <f>Seniori!MQ74</f>
        <v>0</v>
      </c>
      <c r="MR92" s="109">
        <f>Seniori!MR74</f>
        <v>0</v>
      </c>
      <c r="MS92" s="109">
        <f>Seniori!MS74</f>
        <v>0</v>
      </c>
      <c r="MT92" s="109">
        <f>Seniori!MT74</f>
        <v>0</v>
      </c>
      <c r="MU92" s="109">
        <f>Seniori!MU74</f>
        <v>0</v>
      </c>
      <c r="MV92" s="109">
        <f>Seniori!MV74</f>
        <v>0</v>
      </c>
      <c r="MW92" s="109">
        <f>Seniori!MW74</f>
        <v>0</v>
      </c>
      <c r="MX92" s="109">
        <f>Seniori!MX74</f>
        <v>0</v>
      </c>
      <c r="MY92" s="109">
        <f>Seniori!MY74</f>
        <v>0</v>
      </c>
      <c r="MZ92" s="109">
        <f>Seniori!MZ74</f>
        <v>0</v>
      </c>
      <c r="NA92" s="109">
        <f>Seniori!NA74</f>
        <v>0</v>
      </c>
      <c r="NB92" s="109">
        <f>Seniori!NB74</f>
        <v>0</v>
      </c>
      <c r="NC92" s="109">
        <f>Seniori!NC74</f>
        <v>0</v>
      </c>
      <c r="ND92" s="109">
        <f>Seniori!ND74</f>
        <v>0</v>
      </c>
      <c r="NE92" s="109">
        <f>Seniori!NE74</f>
        <v>0</v>
      </c>
      <c r="NF92" s="109">
        <f>Seniori!NF74</f>
        <v>0</v>
      </c>
      <c r="NG92" s="109">
        <f>Seniori!NG74</f>
        <v>0</v>
      </c>
      <c r="NH92" s="109">
        <f>Seniori!NH74</f>
        <v>0</v>
      </c>
      <c r="NI92" s="109">
        <f>Seniori!NI74</f>
        <v>0</v>
      </c>
      <c r="NJ92" s="109">
        <f>Seniori!NJ74</f>
        <v>0</v>
      </c>
      <c r="NK92" s="109">
        <f>Seniori!NK74</f>
        <v>0</v>
      </c>
      <c r="NL92" s="109">
        <f>Seniori!NL74</f>
        <v>0</v>
      </c>
      <c r="NM92" s="109">
        <f>Seniori!NM74</f>
        <v>0</v>
      </c>
      <c r="NN92" s="109">
        <f>Seniori!NN74</f>
        <v>0</v>
      </c>
      <c r="NO92" s="109">
        <f>Seniori!NO74</f>
        <v>0</v>
      </c>
      <c r="NP92" s="109">
        <f>Seniori!NP74</f>
        <v>0</v>
      </c>
      <c r="NQ92" s="109">
        <f>Seniori!NQ74</f>
        <v>0</v>
      </c>
      <c r="NR92" s="109">
        <f>Seniori!NR74</f>
        <v>0</v>
      </c>
      <c r="NS92" s="109">
        <f>Seniori!NS74</f>
        <v>0</v>
      </c>
      <c r="NT92" s="109">
        <f>Seniori!NT74</f>
        <v>0</v>
      </c>
      <c r="NU92" s="109">
        <f>Seniori!NU74</f>
        <v>0</v>
      </c>
      <c r="NV92" s="109">
        <f>Seniori!NV74</f>
        <v>0</v>
      </c>
      <c r="NW92" s="109">
        <f>Seniori!NW74</f>
        <v>0</v>
      </c>
      <c r="NX92" s="109">
        <f>Seniori!NX74</f>
        <v>0</v>
      </c>
      <c r="NY92" s="109">
        <f>Seniori!NY74</f>
        <v>0</v>
      </c>
      <c r="NZ92" s="109">
        <f>Seniori!NZ74</f>
        <v>0</v>
      </c>
      <c r="OA92" s="109">
        <f>Seniori!OA74</f>
        <v>0</v>
      </c>
      <c r="OB92" s="109">
        <f>Seniori!OB74</f>
        <v>0</v>
      </c>
      <c r="OC92" s="109">
        <f>Seniori!OC74</f>
        <v>0</v>
      </c>
      <c r="OD92" s="109">
        <f>Seniori!OD74</f>
        <v>0</v>
      </c>
      <c r="OE92" s="109">
        <f>Seniori!OE74</f>
        <v>0</v>
      </c>
      <c r="OF92" s="109">
        <f>Seniori!OF74</f>
        <v>0</v>
      </c>
      <c r="OG92" s="109">
        <f>Seniori!OG74</f>
        <v>0</v>
      </c>
      <c r="OH92" s="109">
        <f>Seniori!OH74</f>
        <v>0</v>
      </c>
      <c r="OI92" s="109">
        <f>Seniori!OI74</f>
        <v>0</v>
      </c>
      <c r="OJ92" s="109">
        <f>Seniori!OJ74</f>
        <v>0</v>
      </c>
      <c r="OK92" s="109">
        <f>Seniori!OK74</f>
        <v>0</v>
      </c>
      <c r="OL92" s="109">
        <f>Seniori!OL74</f>
        <v>0</v>
      </c>
      <c r="OM92" s="109">
        <f>Seniori!OM74</f>
        <v>0</v>
      </c>
      <c r="ON92" s="109">
        <f>Seniori!ON74</f>
        <v>0</v>
      </c>
      <c r="OO92" s="109">
        <f>Seniori!OO74</f>
        <v>0</v>
      </c>
      <c r="OP92" s="109">
        <f>Seniori!OP74</f>
        <v>0</v>
      </c>
      <c r="OQ92" s="109">
        <f>Seniori!OQ74</f>
        <v>0</v>
      </c>
      <c r="OR92" s="109">
        <f>Seniori!OR74</f>
        <v>0</v>
      </c>
      <c r="OS92" s="109">
        <f>Seniori!OS74</f>
        <v>0</v>
      </c>
      <c r="OT92" s="109">
        <f>Seniori!OT74</f>
        <v>0</v>
      </c>
      <c r="OU92" s="109">
        <f>Seniori!OU74</f>
        <v>0</v>
      </c>
      <c r="OV92" s="109">
        <f>Seniori!OV74</f>
        <v>0</v>
      </c>
      <c r="OW92" s="109">
        <f>Seniori!OW74</f>
        <v>0</v>
      </c>
      <c r="OX92" s="109">
        <f>Seniori!OX74</f>
        <v>0</v>
      </c>
      <c r="OY92" s="109">
        <f>Seniori!OY74</f>
        <v>0</v>
      </c>
      <c r="OZ92" s="109">
        <f>Seniori!OZ74</f>
        <v>0</v>
      </c>
      <c r="PA92" s="109">
        <f>Seniori!PA74</f>
        <v>0</v>
      </c>
      <c r="PB92" s="109">
        <f>Seniori!PB74</f>
        <v>0</v>
      </c>
      <c r="PC92" s="109">
        <f>Seniori!PC74</f>
        <v>0</v>
      </c>
      <c r="PD92" s="109">
        <f>Seniori!PD74</f>
        <v>0</v>
      </c>
      <c r="PE92" s="109">
        <f>Seniori!PE74</f>
        <v>0</v>
      </c>
      <c r="PF92" s="109">
        <f>Seniori!PF74</f>
        <v>0</v>
      </c>
      <c r="PG92" s="109">
        <f>Seniori!PG74</f>
        <v>0</v>
      </c>
      <c r="PH92" s="109">
        <f>Seniori!PH74</f>
        <v>0</v>
      </c>
      <c r="PI92" s="109">
        <f>Seniori!PI74</f>
        <v>0</v>
      </c>
      <c r="PJ92" s="109">
        <f>Seniori!PJ74</f>
        <v>0</v>
      </c>
      <c r="PK92" s="109">
        <f>Seniori!PK74</f>
        <v>0</v>
      </c>
      <c r="PL92" s="109">
        <f>Seniori!PL74</f>
        <v>0</v>
      </c>
      <c r="PM92" s="109">
        <f>Seniori!PM74</f>
        <v>0</v>
      </c>
      <c r="PN92" s="109">
        <f>Seniori!PN74</f>
        <v>0</v>
      </c>
      <c r="PO92" s="109">
        <f>Seniori!PO74</f>
        <v>0</v>
      </c>
      <c r="PP92" s="109">
        <f>Seniori!PP74</f>
        <v>0</v>
      </c>
      <c r="PQ92" s="109">
        <f>Seniori!PQ74</f>
        <v>0</v>
      </c>
      <c r="PR92" s="109">
        <f>Seniori!PR74</f>
        <v>0</v>
      </c>
      <c r="PS92" s="109">
        <f>Seniori!PS74</f>
        <v>0</v>
      </c>
      <c r="PT92" s="109">
        <f>Seniori!PT74</f>
        <v>0</v>
      </c>
      <c r="PU92" s="109">
        <f>Seniori!PU74</f>
        <v>0</v>
      </c>
      <c r="PV92" s="109">
        <f>Seniori!PV74</f>
        <v>0</v>
      </c>
      <c r="PW92" s="109">
        <f>Seniori!PW74</f>
        <v>0</v>
      </c>
      <c r="PX92" s="109">
        <f>Seniori!PX74</f>
        <v>0</v>
      </c>
      <c r="PY92" s="109">
        <f>Seniori!PY74</f>
        <v>0</v>
      </c>
      <c r="PZ92" s="109">
        <f>Seniori!PZ74</f>
        <v>0</v>
      </c>
      <c r="QA92" s="109">
        <f>Seniori!QA74</f>
        <v>0</v>
      </c>
      <c r="QB92" s="109">
        <f>Seniori!QB74</f>
        <v>0</v>
      </c>
      <c r="QC92" s="109">
        <f>Seniori!QC74</f>
        <v>0</v>
      </c>
      <c r="QD92" s="109">
        <f>Seniori!QD74</f>
        <v>0</v>
      </c>
      <c r="QE92" s="109">
        <f>Seniori!QE74</f>
        <v>0</v>
      </c>
      <c r="QF92" s="109">
        <f>Seniori!QF74</f>
        <v>0</v>
      </c>
      <c r="QG92" s="109">
        <f>Seniori!QG74</f>
        <v>0</v>
      </c>
      <c r="QH92" s="109">
        <f>Seniori!QH74</f>
        <v>0</v>
      </c>
      <c r="QI92" s="109">
        <f>Seniori!QI74</f>
        <v>0</v>
      </c>
      <c r="QJ92" s="109">
        <f>Seniori!QJ74</f>
        <v>0</v>
      </c>
      <c r="QK92" s="109">
        <f>Seniori!QK74</f>
        <v>0</v>
      </c>
      <c r="QL92" s="109">
        <f>Seniori!QL74</f>
        <v>0</v>
      </c>
      <c r="QM92" s="109">
        <f>Seniori!QM74</f>
        <v>0</v>
      </c>
      <c r="QN92" s="109">
        <f>Seniori!QN74</f>
        <v>0</v>
      </c>
      <c r="QO92" s="109">
        <f>Seniori!QO74</f>
        <v>0</v>
      </c>
      <c r="QP92" s="109">
        <f>Seniori!QP74</f>
        <v>0</v>
      </c>
      <c r="QQ92" s="109">
        <f>Seniori!QQ74</f>
        <v>0</v>
      </c>
      <c r="QR92" s="109">
        <f>Seniori!QR74</f>
        <v>0</v>
      </c>
      <c r="QS92" s="109">
        <f>Seniori!QS74</f>
        <v>0</v>
      </c>
      <c r="QT92" s="109">
        <f>Seniori!QT74</f>
        <v>0</v>
      </c>
      <c r="QU92" s="109">
        <f>Seniori!QU74</f>
        <v>0</v>
      </c>
      <c r="QV92" s="109">
        <f>Seniori!QV74</f>
        <v>0</v>
      </c>
      <c r="QW92" s="109">
        <f>Seniori!QW74</f>
        <v>0</v>
      </c>
      <c r="QX92" s="109">
        <f>Seniori!QX74</f>
        <v>0</v>
      </c>
      <c r="QY92" s="109">
        <f>Seniori!QY74</f>
        <v>0</v>
      </c>
      <c r="QZ92" s="109">
        <f>Seniori!QZ74</f>
        <v>0</v>
      </c>
      <c r="RA92" s="109">
        <f>Seniori!RA74</f>
        <v>0</v>
      </c>
      <c r="RB92" s="109">
        <f>Seniori!RB74</f>
        <v>0</v>
      </c>
      <c r="RC92" s="109">
        <f>Seniori!RC74</f>
        <v>0</v>
      </c>
      <c r="RD92" s="109">
        <f>Seniori!RD74</f>
        <v>0</v>
      </c>
      <c r="RE92" s="109">
        <f>Seniori!RE74</f>
        <v>0</v>
      </c>
      <c r="RF92" s="109">
        <f>Seniori!RF74</f>
        <v>0</v>
      </c>
      <c r="RG92" s="109">
        <f>Seniori!RG74</f>
        <v>0</v>
      </c>
      <c r="RH92" s="109">
        <f>Seniori!RH74</f>
        <v>0</v>
      </c>
      <c r="RI92" s="109">
        <f>Seniori!RI74</f>
        <v>0</v>
      </c>
      <c r="RJ92" s="109">
        <f>Seniori!RJ74</f>
        <v>0</v>
      </c>
      <c r="RK92" s="109">
        <f>Seniori!RK74</f>
        <v>0</v>
      </c>
      <c r="RL92" s="109">
        <f>Seniori!RL74</f>
        <v>0</v>
      </c>
      <c r="RM92" s="109">
        <f>Seniori!RM74</f>
        <v>0</v>
      </c>
      <c r="RN92" s="109">
        <f>Seniori!RN74</f>
        <v>0</v>
      </c>
      <c r="RO92" s="109">
        <f>Seniori!RO74</f>
        <v>0</v>
      </c>
      <c r="RP92" s="109">
        <f>Seniori!RP74</f>
        <v>0</v>
      </c>
      <c r="RQ92" s="109">
        <f>Seniori!RQ74</f>
        <v>0</v>
      </c>
      <c r="RR92" s="109">
        <f>Seniori!RR74</f>
        <v>0</v>
      </c>
      <c r="RS92" s="109">
        <f>Seniori!RS74</f>
        <v>0</v>
      </c>
      <c r="RT92" s="109">
        <f>Seniori!RT74</f>
        <v>0</v>
      </c>
      <c r="RU92" s="109">
        <f>Seniori!RU74</f>
        <v>0</v>
      </c>
      <c r="RV92" s="109">
        <f>Seniori!RV74</f>
        <v>0</v>
      </c>
      <c r="RW92" s="109">
        <f>Seniori!RW74</f>
        <v>0</v>
      </c>
      <c r="RX92" s="109">
        <f>Seniori!RX74</f>
        <v>0</v>
      </c>
      <c r="RY92" s="109">
        <f>Seniori!RY74</f>
        <v>0</v>
      </c>
      <c r="RZ92" s="109">
        <f>Seniori!RZ74</f>
        <v>0</v>
      </c>
      <c r="SA92" s="109">
        <f>Seniori!SA74</f>
        <v>0</v>
      </c>
      <c r="SB92" s="109">
        <f>Seniori!SB74</f>
        <v>0</v>
      </c>
      <c r="SC92" s="109">
        <f>Seniori!SC74</f>
        <v>0</v>
      </c>
      <c r="SD92" s="109">
        <f>Seniori!SD74</f>
        <v>0</v>
      </c>
      <c r="SE92" s="109">
        <f>Seniori!SE74</f>
        <v>0</v>
      </c>
      <c r="SF92" s="109">
        <f>Seniori!SF74</f>
        <v>0</v>
      </c>
      <c r="SG92" s="109">
        <f>Seniori!SG74</f>
        <v>0</v>
      </c>
      <c r="SH92" s="109">
        <f>Seniori!SH74</f>
        <v>0</v>
      </c>
      <c r="SI92" s="109">
        <f>Seniori!SI74</f>
        <v>0</v>
      </c>
      <c r="SJ92" s="109">
        <f>Seniori!SJ74</f>
        <v>0</v>
      </c>
      <c r="SK92" s="109">
        <f>Seniori!SK74</f>
        <v>0</v>
      </c>
      <c r="SL92" s="109">
        <f>Seniori!SL74</f>
        <v>0</v>
      </c>
      <c r="SM92" s="109">
        <f>Seniori!SM74</f>
        <v>0</v>
      </c>
      <c r="SN92" s="109">
        <f>Seniori!SN74</f>
        <v>0</v>
      </c>
      <c r="SO92" s="109">
        <f>Seniori!SO74</f>
        <v>0</v>
      </c>
      <c r="SP92" s="109">
        <f>Seniori!SP74</f>
        <v>0</v>
      </c>
      <c r="SQ92" s="109">
        <f>Seniori!SQ74</f>
        <v>0</v>
      </c>
      <c r="SR92" s="109">
        <f>Seniori!SR74</f>
        <v>0</v>
      </c>
      <c r="SS92" s="109">
        <f>Seniori!SS74</f>
        <v>0</v>
      </c>
      <c r="ST92" s="109">
        <f>Seniori!ST74</f>
        <v>0</v>
      </c>
      <c r="SU92" s="109">
        <f>Seniori!SU74</f>
        <v>0</v>
      </c>
      <c r="SV92" s="109">
        <f>Seniori!SV74</f>
        <v>0</v>
      </c>
      <c r="SW92" s="109">
        <f>Seniori!SW74</f>
        <v>0</v>
      </c>
      <c r="SX92" s="109">
        <f>Seniori!SX74</f>
        <v>0</v>
      </c>
      <c r="SY92" s="109">
        <f>Seniori!SY74</f>
        <v>0</v>
      </c>
      <c r="SZ92" s="109">
        <f>Seniori!SZ74</f>
        <v>0</v>
      </c>
      <c r="TA92" s="109">
        <f>Seniori!TA74</f>
        <v>0</v>
      </c>
      <c r="TB92" s="109">
        <f>Seniori!TB74</f>
        <v>0</v>
      </c>
    </row>
    <row r="93" spans="1:522" s="1" customFormat="1" ht="18" customHeight="1" x14ac:dyDescent="0.2">
      <c r="A93" s="12"/>
      <c r="B93" s="11" t="s">
        <v>120</v>
      </c>
      <c r="C93" s="1">
        <v>11628</v>
      </c>
      <c r="D93" s="1">
        <v>2010</v>
      </c>
      <c r="E93" t="s">
        <v>119</v>
      </c>
      <c r="F93" s="1">
        <v>8575</v>
      </c>
      <c r="G93" s="9" t="s">
        <v>132</v>
      </c>
      <c r="H93" s="4" t="s">
        <v>35</v>
      </c>
      <c r="I93" s="1">
        <f>SUM(K93:TB93)</f>
        <v>8</v>
      </c>
      <c r="J93" s="12">
        <f>Tabuľka3[[#This Row],[Stĺpec9]]</f>
        <v>8</v>
      </c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14"/>
      <c r="AV93" s="109"/>
      <c r="AW93" s="109"/>
      <c r="AX93" s="109"/>
      <c r="AY93" s="109"/>
      <c r="AZ93" s="109"/>
      <c r="BA93" s="109"/>
      <c r="BB93" s="109"/>
      <c r="BC93" s="114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 t="s">
        <v>535</v>
      </c>
      <c r="CL93" s="114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>
        <f>1+3</f>
        <v>4</v>
      </c>
      <c r="CW93" s="109"/>
      <c r="CX93" s="109"/>
      <c r="CY93" s="109"/>
      <c r="CZ93" s="109"/>
      <c r="DA93" s="109"/>
      <c r="DB93" s="109"/>
      <c r="DC93" s="109"/>
      <c r="DD93" s="114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14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>
        <v>3</v>
      </c>
      <c r="IX93" s="109" t="s">
        <v>535</v>
      </c>
      <c r="IY93" s="109"/>
      <c r="IZ93" s="109"/>
      <c r="JA93" s="109"/>
      <c r="JB93" s="109"/>
      <c r="JC93" s="109"/>
      <c r="JD93" s="109"/>
      <c r="JE93" s="109"/>
      <c r="JF93" s="109"/>
      <c r="JG93" s="109" t="s">
        <v>535</v>
      </c>
      <c r="JH93" s="109"/>
      <c r="JI93" s="109"/>
      <c r="JJ93" s="109"/>
      <c r="JK93" s="109" t="s">
        <v>535</v>
      </c>
      <c r="JL93" s="109" t="s">
        <v>535</v>
      </c>
      <c r="JM93" s="109"/>
      <c r="JN93" s="109"/>
      <c r="JO93" s="109"/>
      <c r="JP93" s="109" t="s">
        <v>535</v>
      </c>
      <c r="JQ93" s="109" t="s">
        <v>535</v>
      </c>
      <c r="JR93" s="109"/>
      <c r="JS93" s="109"/>
      <c r="JT93" s="109"/>
      <c r="JU93" s="109"/>
      <c r="JV93" s="109"/>
      <c r="JW93" s="109">
        <v>1</v>
      </c>
      <c r="JX93" s="109" t="s">
        <v>535</v>
      </c>
      <c r="JY93" s="109"/>
      <c r="JZ93" s="109"/>
      <c r="KA93" s="109"/>
      <c r="KB93" s="109"/>
      <c r="KC93" s="109"/>
      <c r="KD93" s="109"/>
      <c r="KE93" s="109"/>
      <c r="KF93" s="109"/>
      <c r="KG93" s="109"/>
      <c r="KH93" s="109"/>
      <c r="KI93" s="109"/>
      <c r="KJ93" s="109"/>
      <c r="KK93" s="109"/>
      <c r="KL93" s="109"/>
      <c r="KM93" s="109"/>
      <c r="KN93" s="109"/>
      <c r="KO93" s="109"/>
      <c r="KP93" s="109"/>
      <c r="KQ93" s="109"/>
      <c r="KR93" s="109"/>
      <c r="KS93" s="109"/>
      <c r="KT93" s="109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09"/>
      <c r="NI93" s="109"/>
      <c r="NJ93" s="109"/>
      <c r="NK93" s="109"/>
      <c r="NL93" s="109"/>
      <c r="NM93" s="109"/>
      <c r="NN93" s="109"/>
      <c r="NO93" s="109"/>
      <c r="NP93" s="109"/>
      <c r="NQ93" s="109"/>
      <c r="NR93" s="109"/>
      <c r="NS93" s="109"/>
      <c r="NT93" s="109"/>
      <c r="NU93" s="109"/>
      <c r="NV93" s="109"/>
      <c r="NW93" s="109"/>
      <c r="NX93" s="109"/>
      <c r="NY93" s="109"/>
      <c r="NZ93" s="109"/>
      <c r="OA93" s="109"/>
      <c r="OB93" s="109"/>
      <c r="OC93" s="109"/>
      <c r="OD93" s="109"/>
      <c r="OE93" s="109"/>
      <c r="OF93" s="109"/>
      <c r="OG93" s="109"/>
      <c r="OH93" s="109"/>
      <c r="OI93" s="109"/>
      <c r="OJ93" s="109"/>
      <c r="OK93" s="109"/>
      <c r="OL93" s="109"/>
      <c r="OM93" s="109"/>
      <c r="ON93" s="109"/>
      <c r="OO93" s="109"/>
      <c r="OP93" s="109"/>
      <c r="OQ93" s="109"/>
      <c r="OR93" s="109"/>
      <c r="OS93" s="109"/>
      <c r="OT93" s="109"/>
      <c r="OU93" s="109"/>
      <c r="OV93" s="109"/>
      <c r="OW93" s="109"/>
      <c r="OX93" s="109"/>
      <c r="OY93" s="109"/>
      <c r="OZ93" s="109"/>
      <c r="PA93" s="109"/>
      <c r="PB93" s="109"/>
      <c r="PC93" s="109"/>
      <c r="PD93" s="109"/>
      <c r="PE93" s="109"/>
      <c r="PF93" s="109"/>
      <c r="PG93" s="109"/>
      <c r="PH93" s="109"/>
      <c r="PI93" s="109"/>
      <c r="PJ93" s="109"/>
      <c r="PK93" s="109"/>
      <c r="PL93" s="109"/>
      <c r="PM93" s="109"/>
      <c r="PN93" s="109"/>
      <c r="PO93" s="109"/>
      <c r="PP93" s="109"/>
      <c r="PQ93" s="109"/>
      <c r="PR93" s="109"/>
      <c r="PS93" s="109"/>
      <c r="PT93" s="109"/>
      <c r="PU93" s="109"/>
      <c r="PV93" s="109"/>
      <c r="PW93" s="109"/>
      <c r="PX93" s="109"/>
      <c r="PY93" s="109"/>
      <c r="PZ93" s="109"/>
      <c r="QA93" s="109"/>
      <c r="QB93" s="109"/>
      <c r="QC93" s="109"/>
      <c r="QD93" s="109"/>
      <c r="QE93" s="109"/>
      <c r="QF93" s="109"/>
      <c r="QG93" s="109"/>
      <c r="QH93" s="109"/>
      <c r="QI93" s="109"/>
      <c r="QJ93" s="109"/>
      <c r="QK93" s="109"/>
      <c r="QL93" s="109"/>
      <c r="QM93" s="109"/>
      <c r="QN93" s="109"/>
      <c r="QO93" s="109"/>
      <c r="QP93" s="109"/>
      <c r="QQ93" s="109"/>
      <c r="QR93" s="109"/>
      <c r="QS93" s="109"/>
      <c r="QT93" s="109"/>
      <c r="QU93" s="109"/>
      <c r="QV93" s="109"/>
      <c r="QW93" s="109"/>
      <c r="QX93" s="109"/>
      <c r="QY93" s="109"/>
      <c r="QZ93" s="109"/>
      <c r="RA93" s="109"/>
      <c r="RB93" s="109"/>
      <c r="RC93" s="109"/>
      <c r="RD93" s="109"/>
      <c r="RE93" s="109"/>
      <c r="RF93" s="109"/>
      <c r="RG93" s="109"/>
      <c r="RH93" s="109"/>
      <c r="RI93" s="109"/>
      <c r="RJ93" s="109"/>
      <c r="RK93" s="109"/>
      <c r="RL93" s="109"/>
      <c r="RM93" s="109"/>
      <c r="RN93" s="109"/>
      <c r="RO93" s="109"/>
      <c r="RP93" s="109"/>
      <c r="RQ93" s="109"/>
      <c r="RR93" s="109"/>
      <c r="RS93" s="109"/>
      <c r="RT93" s="109"/>
      <c r="RU93" s="109"/>
      <c r="RV93" s="109"/>
      <c r="RW93" s="109"/>
      <c r="RX93" s="109"/>
      <c r="RY93" s="109"/>
      <c r="RZ93" s="109"/>
      <c r="SA93" s="109"/>
      <c r="SB93" s="109"/>
      <c r="SC93" s="109"/>
      <c r="SD93" s="109"/>
      <c r="SE93" s="109"/>
      <c r="SF93" s="109"/>
      <c r="SG93" s="109"/>
      <c r="SH93" s="109"/>
      <c r="SI93" s="109"/>
      <c r="SJ93" s="109"/>
      <c r="SK93" s="109"/>
      <c r="SL93" s="109"/>
      <c r="SM93" s="109"/>
      <c r="SN93" s="109"/>
      <c r="SO93" s="109"/>
      <c r="SP93" s="109"/>
      <c r="SQ93" s="109"/>
      <c r="SR93" s="109"/>
      <c r="SS93" s="109"/>
      <c r="ST93" s="109"/>
      <c r="SU93" s="109"/>
      <c r="SV93" s="109"/>
      <c r="SW93" s="109"/>
      <c r="SX93" s="109"/>
      <c r="SY93" s="109"/>
      <c r="SZ93" s="109"/>
      <c r="TA93" s="109"/>
      <c r="TB93" s="109"/>
    </row>
    <row r="94" spans="1:522" s="1" customFormat="1" ht="18" customHeight="1" x14ac:dyDescent="0.2">
      <c r="A94" s="12"/>
      <c r="B94" s="11" t="s">
        <v>707</v>
      </c>
      <c r="C94" s="1">
        <v>12992</v>
      </c>
      <c r="D94" s="1">
        <v>2019</v>
      </c>
      <c r="E94" s="4" t="s">
        <v>15</v>
      </c>
      <c r="F94" s="1">
        <v>2956</v>
      </c>
      <c r="G94" s="9" t="s">
        <v>129</v>
      </c>
      <c r="H94" s="4" t="s">
        <v>17</v>
      </c>
      <c r="I94" s="1">
        <f>SUM(K94:TB94)</f>
        <v>8</v>
      </c>
      <c r="J94" s="12">
        <f>Tabuľka3[[#This Row],[Stĺpec9]]</f>
        <v>8</v>
      </c>
      <c r="K94" s="109">
        <f>Seniori!K11</f>
        <v>0</v>
      </c>
      <c r="L94" s="109">
        <f>Seniori!L11</f>
        <v>0</v>
      </c>
      <c r="M94" s="109">
        <f>Seniori!M11</f>
        <v>0</v>
      </c>
      <c r="N94" s="109">
        <f>Seniori!N11</f>
        <v>0</v>
      </c>
      <c r="O94" s="109">
        <f>Seniori!O11</f>
        <v>0</v>
      </c>
      <c r="P94" s="109">
        <f>Seniori!P11</f>
        <v>0</v>
      </c>
      <c r="Q94" s="109">
        <f>Seniori!Q11</f>
        <v>0</v>
      </c>
      <c r="R94" s="109">
        <f>Seniori!R11</f>
        <v>0</v>
      </c>
      <c r="S94" s="109">
        <f>Seniori!S11</f>
        <v>0</v>
      </c>
      <c r="T94" s="109">
        <f>Seniori!T11</f>
        <v>0</v>
      </c>
      <c r="U94" s="109">
        <f>Seniori!U11</f>
        <v>0</v>
      </c>
      <c r="V94" s="109">
        <f>Seniori!V11</f>
        <v>0</v>
      </c>
      <c r="W94" s="109">
        <f>Seniori!W11</f>
        <v>0</v>
      </c>
      <c r="X94" s="109">
        <f>Seniori!X11</f>
        <v>0</v>
      </c>
      <c r="Y94" s="109">
        <f>Seniori!Y11</f>
        <v>0</v>
      </c>
      <c r="Z94" s="109">
        <f>Seniori!Z11</f>
        <v>0</v>
      </c>
      <c r="AA94" s="109">
        <f>Seniori!AA11</f>
        <v>0</v>
      </c>
      <c r="AB94" s="109">
        <f>Seniori!AB11</f>
        <v>0</v>
      </c>
      <c r="AC94" s="109">
        <f>Seniori!AC11</f>
        <v>0</v>
      </c>
      <c r="AD94" s="109">
        <f>Seniori!AD11</f>
        <v>0</v>
      </c>
      <c r="AE94" s="109">
        <f>Seniori!AE11</f>
        <v>0</v>
      </c>
      <c r="AF94" s="109">
        <f>Seniori!AF11</f>
        <v>0</v>
      </c>
      <c r="AG94" s="109">
        <f>Seniori!AG11</f>
        <v>0</v>
      </c>
      <c r="AH94" s="109">
        <f>Seniori!AH11</f>
        <v>0</v>
      </c>
      <c r="AI94" s="109">
        <f>Seniori!AI11</f>
        <v>0</v>
      </c>
      <c r="AJ94" s="109">
        <f>Seniori!AJ11</f>
        <v>0</v>
      </c>
      <c r="AK94" s="109">
        <f>Seniori!AK11</f>
        <v>0</v>
      </c>
      <c r="AL94" s="109">
        <f>Seniori!AL11</f>
        <v>0</v>
      </c>
      <c r="AM94" s="109">
        <f>Seniori!AM11</f>
        <v>0</v>
      </c>
      <c r="AN94" s="109">
        <f>Seniori!AN11</f>
        <v>0</v>
      </c>
      <c r="AO94" s="109">
        <f>Seniori!AO11</f>
        <v>0</v>
      </c>
      <c r="AP94" s="109">
        <f>Seniori!AP11</f>
        <v>0</v>
      </c>
      <c r="AQ94" s="109">
        <f>Seniori!AQ11</f>
        <v>0</v>
      </c>
      <c r="AR94" s="109">
        <f>Seniori!AR11</f>
        <v>0</v>
      </c>
      <c r="AS94" s="109">
        <f>Seniori!AS11</f>
        <v>0</v>
      </c>
      <c r="AT94" s="109">
        <f>Seniori!AT11</f>
        <v>0</v>
      </c>
      <c r="AU94" s="109">
        <f>Seniori!AU11</f>
        <v>0</v>
      </c>
      <c r="AV94" s="109">
        <f>Seniori!AV11</f>
        <v>0</v>
      </c>
      <c r="AW94" s="109">
        <f>Seniori!AW11</f>
        <v>0</v>
      </c>
      <c r="AX94" s="109">
        <f>Seniori!AX11</f>
        <v>0</v>
      </c>
      <c r="AY94" s="109">
        <f>Seniori!AY11</f>
        <v>0</v>
      </c>
      <c r="AZ94" s="109">
        <f>Seniori!AZ11</f>
        <v>0</v>
      </c>
      <c r="BA94" s="109">
        <f>Seniori!BA11</f>
        <v>0</v>
      </c>
      <c r="BB94" s="109">
        <f>Seniori!BB11</f>
        <v>0</v>
      </c>
      <c r="BC94" s="109">
        <f>Seniori!BC11</f>
        <v>0</v>
      </c>
      <c r="BD94" s="109">
        <f>Seniori!BD11</f>
        <v>0</v>
      </c>
      <c r="BE94" s="109">
        <f>Seniori!BE11</f>
        <v>0</v>
      </c>
      <c r="BF94" s="109">
        <f>Seniori!BF11</f>
        <v>0</v>
      </c>
      <c r="BG94" s="109">
        <f>Seniori!BG11</f>
        <v>0</v>
      </c>
      <c r="BH94" s="109">
        <f>Seniori!BH11</f>
        <v>0</v>
      </c>
      <c r="BI94" s="109">
        <f>Seniori!BI11</f>
        <v>0</v>
      </c>
      <c r="BJ94" s="109">
        <f>Seniori!BJ11</f>
        <v>0</v>
      </c>
      <c r="BK94" s="109">
        <f>Seniori!BK11</f>
        <v>0</v>
      </c>
      <c r="BL94" s="109">
        <f>Seniori!BL11</f>
        <v>0</v>
      </c>
      <c r="BM94" s="109">
        <f>Seniori!BM11</f>
        <v>0</v>
      </c>
      <c r="BN94" s="109">
        <f>Seniori!BN11</f>
        <v>0</v>
      </c>
      <c r="BO94" s="109">
        <f>Seniori!BO11</f>
        <v>0</v>
      </c>
      <c r="BP94" s="109">
        <f>Seniori!BP11</f>
        <v>0</v>
      </c>
      <c r="BQ94" s="109">
        <f>Seniori!BQ11</f>
        <v>0</v>
      </c>
      <c r="BR94" s="109">
        <f>Seniori!BR11</f>
        <v>0</v>
      </c>
      <c r="BS94" s="109">
        <f>Seniori!BS11</f>
        <v>0</v>
      </c>
      <c r="BT94" s="109">
        <f>Seniori!BT11</f>
        <v>0</v>
      </c>
      <c r="BU94" s="109">
        <f>Seniori!BU11</f>
        <v>0</v>
      </c>
      <c r="BV94" s="109">
        <f>Seniori!BV11</f>
        <v>0</v>
      </c>
      <c r="BW94" s="109">
        <f>Seniori!BW11</f>
        <v>0</v>
      </c>
      <c r="BX94" s="109">
        <f>Seniori!BX11</f>
        <v>0</v>
      </c>
      <c r="BY94" s="109">
        <f>Seniori!BY11</f>
        <v>0</v>
      </c>
      <c r="BZ94" s="109">
        <f>Seniori!BZ11</f>
        <v>0</v>
      </c>
      <c r="CA94" s="109">
        <f>Seniori!CA11</f>
        <v>0</v>
      </c>
      <c r="CB94" s="109">
        <f>Seniori!CB11</f>
        <v>0</v>
      </c>
      <c r="CC94" s="109">
        <f>Seniori!CC11</f>
        <v>0</v>
      </c>
      <c r="CD94" s="109">
        <f>Seniori!CD11</f>
        <v>0</v>
      </c>
      <c r="CE94" s="109">
        <f>Seniori!CE11</f>
        <v>0</v>
      </c>
      <c r="CF94" s="109">
        <f>Seniori!CF11</f>
        <v>0</v>
      </c>
      <c r="CG94" s="109">
        <f>Seniori!CG11</f>
        <v>0</v>
      </c>
      <c r="CH94" s="109">
        <f>Seniori!CH11</f>
        <v>0</v>
      </c>
      <c r="CI94" s="109">
        <f>Seniori!CI11</f>
        <v>0</v>
      </c>
      <c r="CJ94" s="109">
        <f>Seniori!CJ11</f>
        <v>0</v>
      </c>
      <c r="CK94" s="109">
        <f>Seniori!CK11</f>
        <v>0</v>
      </c>
      <c r="CL94" s="109">
        <f>Seniori!CL11</f>
        <v>0</v>
      </c>
      <c r="CM94" s="109">
        <f>Seniori!CM11</f>
        <v>0</v>
      </c>
      <c r="CN94" s="109">
        <f>Seniori!CN11</f>
        <v>0</v>
      </c>
      <c r="CO94" s="109">
        <f>Seniori!CO11</f>
        <v>0</v>
      </c>
      <c r="CP94" s="109">
        <f>Seniori!CP11</f>
        <v>0</v>
      </c>
      <c r="CQ94" s="109">
        <f>Seniori!CQ11</f>
        <v>0</v>
      </c>
      <c r="CR94" s="109">
        <f>Seniori!CR11</f>
        <v>0</v>
      </c>
      <c r="CS94" s="109">
        <f>Seniori!CS11</f>
        <v>0</v>
      </c>
      <c r="CT94" s="109">
        <f>Seniori!CT11</f>
        <v>0</v>
      </c>
      <c r="CU94" s="109">
        <f>Seniori!CU11</f>
        <v>0</v>
      </c>
      <c r="CV94" s="109">
        <f>Seniori!CV11</f>
        <v>0</v>
      </c>
      <c r="CW94" s="109">
        <f>Seniori!CW11</f>
        <v>0</v>
      </c>
      <c r="CX94" s="109">
        <f>Seniori!CX11</f>
        <v>0</v>
      </c>
      <c r="CY94" s="109">
        <f>Seniori!CY11</f>
        <v>0</v>
      </c>
      <c r="CZ94" s="109">
        <f>Seniori!CZ11</f>
        <v>0</v>
      </c>
      <c r="DA94" s="109">
        <f>Seniori!DA11</f>
        <v>0</v>
      </c>
      <c r="DB94" s="109">
        <f>Seniori!DB11</f>
        <v>0</v>
      </c>
      <c r="DC94" s="109">
        <f>Seniori!DC11</f>
        <v>0</v>
      </c>
      <c r="DD94" s="109">
        <f>Seniori!DD11</f>
        <v>0</v>
      </c>
      <c r="DE94" s="109">
        <f>Seniori!DE11</f>
        <v>0</v>
      </c>
      <c r="DF94" s="109">
        <f>Seniori!DF11</f>
        <v>0</v>
      </c>
      <c r="DG94" s="109">
        <f>Seniori!DG11</f>
        <v>0</v>
      </c>
      <c r="DH94" s="109">
        <f>Seniori!DH11</f>
        <v>0</v>
      </c>
      <c r="DI94" s="109">
        <f>Seniori!DI11</f>
        <v>0</v>
      </c>
      <c r="DJ94" s="109">
        <f>Seniori!DJ11</f>
        <v>0</v>
      </c>
      <c r="DK94" s="109">
        <f>Seniori!DK11</f>
        <v>0</v>
      </c>
      <c r="DL94" s="109">
        <f>Seniori!DL11</f>
        <v>0</v>
      </c>
      <c r="DM94" s="109">
        <f>Seniori!DM11</f>
        <v>0</v>
      </c>
      <c r="DN94" s="109">
        <f>Seniori!DN11</f>
        <v>0</v>
      </c>
      <c r="DO94" s="109">
        <f>Seniori!DO11</f>
        <v>0</v>
      </c>
      <c r="DP94" s="109">
        <f>Seniori!DP11</f>
        <v>0</v>
      </c>
      <c r="DQ94" s="109">
        <f>Seniori!DQ11</f>
        <v>0</v>
      </c>
      <c r="DR94" s="109">
        <f>Seniori!DR11</f>
        <v>0</v>
      </c>
      <c r="DS94" s="109">
        <f>Seniori!DS11</f>
        <v>0</v>
      </c>
      <c r="DT94" s="109">
        <f>Seniori!DT11</f>
        <v>0</v>
      </c>
      <c r="DU94" s="109">
        <f>Seniori!DU11</f>
        <v>0</v>
      </c>
      <c r="DV94" s="109">
        <f>Seniori!DV11</f>
        <v>0</v>
      </c>
      <c r="DW94" s="109">
        <f>Seniori!DW11</f>
        <v>0</v>
      </c>
      <c r="DX94" s="109">
        <f>Seniori!DX11</f>
        <v>0</v>
      </c>
      <c r="DY94" s="109">
        <f>Seniori!DY11</f>
        <v>0</v>
      </c>
      <c r="DZ94" s="109">
        <f>Seniori!DZ11</f>
        <v>0</v>
      </c>
      <c r="EA94" s="109">
        <f>Seniori!EA11</f>
        <v>0</v>
      </c>
      <c r="EB94" s="109">
        <f>Seniori!EB11</f>
        <v>0</v>
      </c>
      <c r="EC94" s="109">
        <f>Seniori!EC11</f>
        <v>0</v>
      </c>
      <c r="ED94" s="109">
        <f>Seniori!ED11</f>
        <v>0</v>
      </c>
      <c r="EE94" s="109">
        <f>Seniori!EE11</f>
        <v>0</v>
      </c>
      <c r="EF94" s="109">
        <f>Seniori!EF11</f>
        <v>0</v>
      </c>
      <c r="EG94" s="109">
        <f>Seniori!EG11</f>
        <v>0</v>
      </c>
      <c r="EH94" s="109">
        <f>Seniori!EH11</f>
        <v>0</v>
      </c>
      <c r="EI94" s="109">
        <f>Seniori!EI11</f>
        <v>0</v>
      </c>
      <c r="EJ94" s="109">
        <f>Seniori!EJ11</f>
        <v>0</v>
      </c>
      <c r="EK94" s="109">
        <f>Seniori!EK11</f>
        <v>0</v>
      </c>
      <c r="EL94" s="109">
        <f>Seniori!EL11</f>
        <v>0</v>
      </c>
      <c r="EM94" s="109">
        <f>Seniori!EM11</f>
        <v>0</v>
      </c>
      <c r="EN94" s="109">
        <f>Seniori!EN11</f>
        <v>0</v>
      </c>
      <c r="EO94" s="109">
        <f>Seniori!EO11</f>
        <v>0</v>
      </c>
      <c r="EP94" s="109">
        <f>Seniori!EP11</f>
        <v>0</v>
      </c>
      <c r="EQ94" s="109">
        <f>Seniori!EQ11</f>
        <v>0</v>
      </c>
      <c r="ER94" s="109">
        <f>Seniori!ER11</f>
        <v>0</v>
      </c>
      <c r="ES94" s="109">
        <f>Seniori!ES11</f>
        <v>0</v>
      </c>
      <c r="ET94" s="109">
        <f>Seniori!ET11</f>
        <v>0</v>
      </c>
      <c r="EU94" s="109">
        <f>Seniori!EU11</f>
        <v>0</v>
      </c>
      <c r="EV94" s="109">
        <f>Seniori!EV11</f>
        <v>0</v>
      </c>
      <c r="EW94" s="109">
        <f>Seniori!EW11</f>
        <v>0</v>
      </c>
      <c r="EX94" s="109">
        <f>Seniori!EX11</f>
        <v>0</v>
      </c>
      <c r="EY94" s="109">
        <f>Seniori!EY11</f>
        <v>0</v>
      </c>
      <c r="EZ94" s="109">
        <f>Seniori!EZ11</f>
        <v>0</v>
      </c>
      <c r="FA94" s="109">
        <f>Seniori!FA11</f>
        <v>0</v>
      </c>
      <c r="FB94" s="109">
        <f>Seniori!FB11</f>
        <v>0</v>
      </c>
      <c r="FC94" s="109">
        <f>Seniori!FC11</f>
        <v>0</v>
      </c>
      <c r="FD94" s="109">
        <f>Seniori!FD11</f>
        <v>0</v>
      </c>
      <c r="FE94" s="109">
        <f>Seniori!FE11</f>
        <v>0</v>
      </c>
      <c r="FF94" s="109">
        <f>Seniori!FF11</f>
        <v>0</v>
      </c>
      <c r="FG94" s="109">
        <f>Seniori!FG11</f>
        <v>0</v>
      </c>
      <c r="FH94" s="109">
        <f>Seniori!FH11</f>
        <v>0</v>
      </c>
      <c r="FI94" s="109">
        <f>Seniori!FI11</f>
        <v>0</v>
      </c>
      <c r="FJ94" s="109">
        <f>Seniori!FJ11</f>
        <v>0</v>
      </c>
      <c r="FK94" s="109">
        <f>Seniori!FK11</f>
        <v>0</v>
      </c>
      <c r="FL94" s="109">
        <f>Seniori!FL11</f>
        <v>0</v>
      </c>
      <c r="FM94" s="109">
        <f>Seniori!FM11</f>
        <v>0</v>
      </c>
      <c r="FN94" s="109">
        <f>Seniori!FN11</f>
        <v>0</v>
      </c>
      <c r="FO94" s="109">
        <f>Seniori!FO11</f>
        <v>0</v>
      </c>
      <c r="FP94" s="109">
        <f>Seniori!FP11</f>
        <v>0</v>
      </c>
      <c r="FQ94" s="109">
        <f>Seniori!FQ11</f>
        <v>0</v>
      </c>
      <c r="FR94" s="109">
        <f>Seniori!FR11</f>
        <v>0</v>
      </c>
      <c r="FS94" s="109">
        <f>Seniori!FS11</f>
        <v>0</v>
      </c>
      <c r="FT94" s="109">
        <f>Seniori!FT11</f>
        <v>0</v>
      </c>
      <c r="FU94" s="109">
        <f>Seniori!FU11</f>
        <v>0</v>
      </c>
      <c r="FV94" s="109">
        <f>Seniori!FV11</f>
        <v>0</v>
      </c>
      <c r="FW94" s="109">
        <f>Seniori!FW11</f>
        <v>0</v>
      </c>
      <c r="FX94" s="109">
        <f>Seniori!FX11</f>
        <v>0</v>
      </c>
      <c r="FY94" s="109">
        <f>Seniori!FY11</f>
        <v>0</v>
      </c>
      <c r="FZ94" s="109">
        <f>Seniori!FZ11</f>
        <v>0</v>
      </c>
      <c r="GA94" s="109">
        <f>Seniori!GA11</f>
        <v>0</v>
      </c>
      <c r="GB94" s="109">
        <f>Seniori!GB11</f>
        <v>0</v>
      </c>
      <c r="GC94" s="109">
        <f>Seniori!GC11</f>
        <v>0</v>
      </c>
      <c r="GD94" s="109">
        <f>Seniori!GD11</f>
        <v>0</v>
      </c>
      <c r="GE94" s="109">
        <f>Seniori!GE11</f>
        <v>0</v>
      </c>
      <c r="GF94" s="109">
        <f>Seniori!GF11</f>
        <v>0</v>
      </c>
      <c r="GG94" s="109">
        <f>Seniori!GG11</f>
        <v>0</v>
      </c>
      <c r="GH94" s="109">
        <f>Seniori!GH11</f>
        <v>0</v>
      </c>
      <c r="GI94" s="109">
        <f>Seniori!GI11</f>
        <v>0</v>
      </c>
      <c r="GJ94" s="109">
        <f>Seniori!GJ11</f>
        <v>0</v>
      </c>
      <c r="GK94" s="109">
        <f>Seniori!GK11</f>
        <v>0</v>
      </c>
      <c r="GL94" s="109">
        <f>Seniori!GL11</f>
        <v>0</v>
      </c>
      <c r="GM94" s="109">
        <f>Seniori!GM11</f>
        <v>0</v>
      </c>
      <c r="GN94" s="109">
        <f>Seniori!GN11</f>
        <v>0</v>
      </c>
      <c r="GO94" s="109">
        <f>Seniori!GO11</f>
        <v>0</v>
      </c>
      <c r="GP94" s="109">
        <f>Seniori!GP11</f>
        <v>0</v>
      </c>
      <c r="GQ94" s="109">
        <f>Seniori!GQ11</f>
        <v>0</v>
      </c>
      <c r="GR94" s="109">
        <f>Seniori!GR11</f>
        <v>0</v>
      </c>
      <c r="GS94" s="109">
        <f>Seniori!GS11</f>
        <v>0</v>
      </c>
      <c r="GT94" s="109">
        <f>Seniori!GT11</f>
        <v>0</v>
      </c>
      <c r="GU94" s="109">
        <f>Seniori!GU11</f>
        <v>0</v>
      </c>
      <c r="GV94" s="109">
        <f>Seniori!GV11</f>
        <v>0</v>
      </c>
      <c r="GW94" s="109">
        <f>Seniori!GW11</f>
        <v>0</v>
      </c>
      <c r="GX94" s="109">
        <f>Seniori!GX11</f>
        <v>0</v>
      </c>
      <c r="GY94" s="109">
        <f>Seniori!GY11</f>
        <v>0</v>
      </c>
      <c r="GZ94" s="109">
        <f>Seniori!GZ11</f>
        <v>0</v>
      </c>
      <c r="HA94" s="109">
        <f>Seniori!HA11</f>
        <v>0</v>
      </c>
      <c r="HB94" s="109">
        <f>Seniori!HB11</f>
        <v>0</v>
      </c>
      <c r="HC94" s="109">
        <f>Seniori!HC11</f>
        <v>0</v>
      </c>
      <c r="HD94" s="109">
        <f>Seniori!HD11</f>
        <v>0</v>
      </c>
      <c r="HE94" s="109">
        <f>Seniori!HE11</f>
        <v>0</v>
      </c>
      <c r="HF94" s="109">
        <f>Seniori!HF11</f>
        <v>0</v>
      </c>
      <c r="HG94" s="109">
        <f>Seniori!HG11</f>
        <v>0</v>
      </c>
      <c r="HH94" s="109">
        <f>Seniori!HH11</f>
        <v>0</v>
      </c>
      <c r="HI94" s="109">
        <f>Seniori!HI11</f>
        <v>0</v>
      </c>
      <c r="HJ94" s="109">
        <f>Seniori!HJ11</f>
        <v>0</v>
      </c>
      <c r="HK94" s="109">
        <f>Seniori!HK11</f>
        <v>0</v>
      </c>
      <c r="HL94" s="109">
        <f>Seniori!HL11</f>
        <v>0</v>
      </c>
      <c r="HM94" s="109">
        <f>Seniori!HM11</f>
        <v>0</v>
      </c>
      <c r="HN94" s="109">
        <f>Seniori!HN11</f>
        <v>0</v>
      </c>
      <c r="HO94" s="109">
        <f>Seniori!HO11</f>
        <v>0</v>
      </c>
      <c r="HP94" s="109">
        <f>Seniori!HP11</f>
        <v>0</v>
      </c>
      <c r="HQ94" s="109">
        <f>Seniori!HQ11</f>
        <v>0</v>
      </c>
      <c r="HR94" s="109">
        <f>Seniori!HR11</f>
        <v>0</v>
      </c>
      <c r="HS94" s="109">
        <f>Seniori!HS11</f>
        <v>0</v>
      </c>
      <c r="HT94" s="109">
        <f>Seniori!HT11</f>
        <v>0</v>
      </c>
      <c r="HU94" s="109">
        <f>Seniori!HU11</f>
        <v>0</v>
      </c>
      <c r="HV94" s="109">
        <f>Seniori!HV11</f>
        <v>0</v>
      </c>
      <c r="HW94" s="109">
        <f>Seniori!HW11</f>
        <v>0</v>
      </c>
      <c r="HX94" s="109">
        <f>Seniori!HX11</f>
        <v>0</v>
      </c>
      <c r="HY94" s="109">
        <f>Seniori!HY11</f>
        <v>0</v>
      </c>
      <c r="HZ94" s="109">
        <f>Seniori!HZ11</f>
        <v>0</v>
      </c>
      <c r="IA94" s="109">
        <f>Seniori!IA11</f>
        <v>0</v>
      </c>
      <c r="IB94" s="109">
        <f>Seniori!IB11</f>
        <v>0</v>
      </c>
      <c r="IC94" s="109">
        <f>Seniori!IC11</f>
        <v>0</v>
      </c>
      <c r="ID94" s="109">
        <f>Seniori!ID11</f>
        <v>0</v>
      </c>
      <c r="IE94" s="109">
        <f>Seniori!IE11</f>
        <v>0</v>
      </c>
      <c r="IF94" s="109">
        <f>Seniori!IF11</f>
        <v>0</v>
      </c>
      <c r="IG94" s="109">
        <f>Seniori!IG11</f>
        <v>0</v>
      </c>
      <c r="IH94" s="109">
        <f>Seniori!IH11</f>
        <v>0</v>
      </c>
      <c r="II94" s="109">
        <f>Seniori!II11</f>
        <v>0</v>
      </c>
      <c r="IJ94" s="109">
        <f>Seniori!IJ11</f>
        <v>0</v>
      </c>
      <c r="IK94" s="109">
        <f>Seniori!IK11</f>
        <v>0</v>
      </c>
      <c r="IL94" s="109">
        <f>Seniori!IL11</f>
        <v>0</v>
      </c>
      <c r="IM94" s="109">
        <f>Seniori!IM11</f>
        <v>0</v>
      </c>
      <c r="IN94" s="109">
        <f>Seniori!IN11</f>
        <v>0</v>
      </c>
      <c r="IO94" s="109">
        <f>Seniori!IO11</f>
        <v>0</v>
      </c>
      <c r="IP94" s="109">
        <f>Seniori!IP11</f>
        <v>0</v>
      </c>
      <c r="IQ94" s="109">
        <f>Seniori!IQ11</f>
        <v>0</v>
      </c>
      <c r="IR94" s="109">
        <f>Seniori!IR11</f>
        <v>2</v>
      </c>
      <c r="IS94" s="109">
        <f>Seniori!IS11</f>
        <v>0</v>
      </c>
      <c r="IT94" s="109">
        <f>Seniori!IT11</f>
        <v>0</v>
      </c>
      <c r="IU94" s="109">
        <f>Seniori!IU11</f>
        <v>0</v>
      </c>
      <c r="IV94" s="109">
        <f>Seniori!IV11</f>
        <v>0</v>
      </c>
      <c r="IW94" s="109">
        <f>Seniori!IW11</f>
        <v>0</v>
      </c>
      <c r="IX94" s="109">
        <f>Seniori!IX11</f>
        <v>0</v>
      </c>
      <c r="IY94" s="109">
        <f>Seniori!IY11</f>
        <v>0</v>
      </c>
      <c r="IZ94" s="109">
        <f>Seniori!IZ11</f>
        <v>0</v>
      </c>
      <c r="JA94" s="109">
        <f>Seniori!JA11</f>
        <v>0</v>
      </c>
      <c r="JB94" s="109">
        <f>Seniori!JB11</f>
        <v>6</v>
      </c>
      <c r="JC94" s="109">
        <f>Seniori!JC11</f>
        <v>0</v>
      </c>
      <c r="JD94" s="109">
        <f>Seniori!JD11</f>
        <v>0</v>
      </c>
      <c r="JE94" s="109">
        <f>Seniori!JE11</f>
        <v>0</v>
      </c>
      <c r="JF94" s="109">
        <f>Seniori!JF11</f>
        <v>0</v>
      </c>
      <c r="JG94" s="109">
        <f>Seniori!JG11</f>
        <v>0</v>
      </c>
      <c r="JH94" s="109">
        <f>Seniori!JH11</f>
        <v>0</v>
      </c>
      <c r="JI94" s="109">
        <f>Seniori!JI11</f>
        <v>0</v>
      </c>
      <c r="JJ94" s="109">
        <f>Seniori!JJ11</f>
        <v>0</v>
      </c>
      <c r="JK94" s="109">
        <f>Seniori!JK11</f>
        <v>0</v>
      </c>
      <c r="JL94" s="109">
        <f>Seniori!JL11</f>
        <v>0</v>
      </c>
      <c r="JM94" s="109">
        <f>Seniori!JM11</f>
        <v>0</v>
      </c>
      <c r="JN94" s="109">
        <f>Seniori!JN11</f>
        <v>0</v>
      </c>
      <c r="JO94" s="109">
        <f>Seniori!JO11</f>
        <v>0</v>
      </c>
      <c r="JP94" s="109">
        <f>Seniori!JP11</f>
        <v>0</v>
      </c>
      <c r="JQ94" s="109">
        <f>Seniori!JQ11</f>
        <v>0</v>
      </c>
      <c r="JR94" s="109">
        <f>Seniori!JR11</f>
        <v>0</v>
      </c>
      <c r="JS94" s="109">
        <f>Seniori!JS11</f>
        <v>0</v>
      </c>
      <c r="JT94" s="109">
        <f>Seniori!JT11</f>
        <v>0</v>
      </c>
      <c r="JU94" s="109">
        <f>Seniori!JU11</f>
        <v>0</v>
      </c>
      <c r="JV94" s="109">
        <f>Seniori!JV11</f>
        <v>0</v>
      </c>
      <c r="JW94" s="109">
        <f>Seniori!JW11</f>
        <v>0</v>
      </c>
      <c r="JX94" s="109">
        <f>Seniori!JX11</f>
        <v>0</v>
      </c>
      <c r="JY94" s="109">
        <f>Seniori!JY11</f>
        <v>0</v>
      </c>
      <c r="JZ94" s="109">
        <f>Seniori!JZ11</f>
        <v>0</v>
      </c>
      <c r="KA94" s="109">
        <f>Seniori!KA11</f>
        <v>0</v>
      </c>
      <c r="KB94" s="109">
        <f>Seniori!KB11</f>
        <v>0</v>
      </c>
      <c r="KC94" s="109">
        <f>Seniori!KC11</f>
        <v>0</v>
      </c>
      <c r="KD94" s="109">
        <f>Seniori!KD11</f>
        <v>0</v>
      </c>
      <c r="KE94" s="109">
        <f>Seniori!KE11</f>
        <v>0</v>
      </c>
      <c r="KF94" s="109">
        <f>Seniori!KF11</f>
        <v>0</v>
      </c>
      <c r="KG94" s="109">
        <f>Seniori!KG11</f>
        <v>0</v>
      </c>
      <c r="KH94" s="109">
        <f>Seniori!KH11</f>
        <v>0</v>
      </c>
      <c r="KI94" s="109">
        <f>Seniori!KI11</f>
        <v>0</v>
      </c>
      <c r="KJ94" s="109">
        <f>Seniori!KJ11</f>
        <v>0</v>
      </c>
      <c r="KK94" s="109">
        <f>Seniori!KK11</f>
        <v>0</v>
      </c>
      <c r="KL94" s="109">
        <f>Seniori!KL11</f>
        <v>0</v>
      </c>
      <c r="KM94" s="109">
        <f>Seniori!KM11</f>
        <v>0</v>
      </c>
      <c r="KN94" s="109">
        <f>Seniori!KN11</f>
        <v>0</v>
      </c>
      <c r="KO94" s="109">
        <f>Seniori!KO11</f>
        <v>0</v>
      </c>
      <c r="KP94" s="109">
        <f>Seniori!KP11</f>
        <v>0</v>
      </c>
      <c r="KQ94" s="109">
        <f>Seniori!KQ11</f>
        <v>0</v>
      </c>
      <c r="KR94" s="109">
        <f>Seniori!KR11</f>
        <v>0</v>
      </c>
      <c r="KS94" s="109">
        <f>Seniori!KS11</f>
        <v>0</v>
      </c>
      <c r="KT94" s="109">
        <f>Seniori!KT11</f>
        <v>0</v>
      </c>
      <c r="KU94" s="109">
        <f>Seniori!KU11</f>
        <v>0</v>
      </c>
      <c r="KV94" s="109">
        <f>Seniori!KV11</f>
        <v>0</v>
      </c>
      <c r="KW94" s="109">
        <f>Seniori!KW11</f>
        <v>0</v>
      </c>
      <c r="KX94" s="109">
        <f>Seniori!KX11</f>
        <v>0</v>
      </c>
      <c r="KY94" s="109">
        <f>Seniori!KY11</f>
        <v>0</v>
      </c>
      <c r="KZ94" s="109">
        <f>Seniori!KZ11</f>
        <v>0</v>
      </c>
      <c r="LA94" s="109">
        <f>Seniori!LA11</f>
        <v>0</v>
      </c>
      <c r="LB94" s="109">
        <f>Seniori!LB11</f>
        <v>0</v>
      </c>
      <c r="LC94" s="109">
        <f>Seniori!LC11</f>
        <v>0</v>
      </c>
      <c r="LD94" s="109">
        <f>Seniori!LD11</f>
        <v>0</v>
      </c>
      <c r="LE94" s="109">
        <f>Seniori!LE11</f>
        <v>0</v>
      </c>
      <c r="LF94" s="109">
        <f>Seniori!LF11</f>
        <v>0</v>
      </c>
      <c r="LG94" s="109">
        <f>Seniori!LG11</f>
        <v>0</v>
      </c>
      <c r="LH94" s="109">
        <f>Seniori!LH11</f>
        <v>0</v>
      </c>
      <c r="LI94" s="109">
        <f>Seniori!LI11</f>
        <v>0</v>
      </c>
      <c r="LJ94" s="109">
        <f>Seniori!LJ11</f>
        <v>0</v>
      </c>
      <c r="LK94" s="109">
        <f>Seniori!LK11</f>
        <v>0</v>
      </c>
      <c r="LL94" s="109">
        <f>Seniori!LL11</f>
        <v>0</v>
      </c>
      <c r="LM94" s="109">
        <f>Seniori!LM11</f>
        <v>0</v>
      </c>
      <c r="LN94" s="109">
        <f>Seniori!LN11</f>
        <v>0</v>
      </c>
      <c r="LO94" s="109">
        <f>Seniori!LO11</f>
        <v>0</v>
      </c>
      <c r="LP94" s="109">
        <f>Seniori!LP11</f>
        <v>0</v>
      </c>
      <c r="LQ94" s="109">
        <f>Seniori!LQ11</f>
        <v>0</v>
      </c>
      <c r="LR94" s="109">
        <f>Seniori!LR11</f>
        <v>0</v>
      </c>
      <c r="LS94" s="109">
        <f>Seniori!LS11</f>
        <v>0</v>
      </c>
      <c r="LT94" s="109">
        <f>Seniori!LT11</f>
        <v>0</v>
      </c>
      <c r="LU94" s="109">
        <f>Seniori!LU11</f>
        <v>0</v>
      </c>
      <c r="LV94" s="109">
        <f>Seniori!LV11</f>
        <v>0</v>
      </c>
      <c r="LW94" s="109">
        <f>Seniori!LW11</f>
        <v>0</v>
      </c>
      <c r="LX94" s="109">
        <f>Seniori!LX11</f>
        <v>0</v>
      </c>
      <c r="LY94" s="109">
        <f>Seniori!LY11</f>
        <v>0</v>
      </c>
      <c r="LZ94" s="109">
        <f>Seniori!LZ11</f>
        <v>0</v>
      </c>
      <c r="MA94" s="109">
        <f>Seniori!MA11</f>
        <v>0</v>
      </c>
      <c r="MB94" s="109">
        <f>Seniori!MB11</f>
        <v>0</v>
      </c>
      <c r="MC94" s="109">
        <f>Seniori!MC11</f>
        <v>0</v>
      </c>
      <c r="MD94" s="109">
        <f>Seniori!MD11</f>
        <v>0</v>
      </c>
      <c r="ME94" s="109">
        <f>Seniori!ME11</f>
        <v>0</v>
      </c>
      <c r="MF94" s="109">
        <f>Seniori!MF11</f>
        <v>0</v>
      </c>
      <c r="MG94" s="109">
        <f>Seniori!MG11</f>
        <v>0</v>
      </c>
      <c r="MH94" s="109">
        <f>Seniori!MH11</f>
        <v>0</v>
      </c>
      <c r="MI94" s="109">
        <f>Seniori!MI11</f>
        <v>0</v>
      </c>
      <c r="MJ94" s="109">
        <f>Seniori!MJ11</f>
        <v>0</v>
      </c>
      <c r="MK94" s="109">
        <f>Seniori!MK11</f>
        <v>0</v>
      </c>
      <c r="ML94" s="109">
        <f>Seniori!ML11</f>
        <v>0</v>
      </c>
      <c r="MM94" s="109">
        <f>Seniori!MM11</f>
        <v>0</v>
      </c>
      <c r="MN94" s="109">
        <f>Seniori!MN11</f>
        <v>0</v>
      </c>
      <c r="MO94" s="109">
        <f>Seniori!MO11</f>
        <v>0</v>
      </c>
      <c r="MP94" s="109">
        <f>Seniori!MP11</f>
        <v>0</v>
      </c>
      <c r="MQ94" s="109">
        <f>Seniori!MQ11</f>
        <v>0</v>
      </c>
      <c r="MR94" s="109">
        <f>Seniori!MR11</f>
        <v>0</v>
      </c>
      <c r="MS94" s="109">
        <f>Seniori!MS11</f>
        <v>0</v>
      </c>
      <c r="MT94" s="109">
        <f>Seniori!MT11</f>
        <v>0</v>
      </c>
      <c r="MU94" s="109">
        <f>Seniori!MU11</f>
        <v>0</v>
      </c>
      <c r="MV94" s="109">
        <f>Seniori!MV11</f>
        <v>0</v>
      </c>
      <c r="MW94" s="109">
        <f>Seniori!MW11</f>
        <v>0</v>
      </c>
      <c r="MX94" s="109">
        <f>Seniori!MX11</f>
        <v>0</v>
      </c>
      <c r="MY94" s="109">
        <f>Seniori!MY11</f>
        <v>0</v>
      </c>
      <c r="MZ94" s="109">
        <f>Seniori!MZ11</f>
        <v>0</v>
      </c>
      <c r="NA94" s="109">
        <f>Seniori!NA11</f>
        <v>0</v>
      </c>
      <c r="NB94" s="109">
        <f>Seniori!NB11</f>
        <v>0</v>
      </c>
      <c r="NC94" s="109">
        <f>Seniori!NC11</f>
        <v>0</v>
      </c>
      <c r="ND94" s="109">
        <f>Seniori!ND11</f>
        <v>0</v>
      </c>
      <c r="NE94" s="109">
        <f>Seniori!NE11</f>
        <v>0</v>
      </c>
      <c r="NF94" s="109">
        <f>Seniori!NF11</f>
        <v>0</v>
      </c>
      <c r="NG94" s="109">
        <f>Seniori!NG11</f>
        <v>0</v>
      </c>
      <c r="NH94" s="109">
        <f>Seniori!NH11</f>
        <v>0</v>
      </c>
      <c r="NI94" s="109">
        <f>Seniori!NI11</f>
        <v>0</v>
      </c>
      <c r="NJ94" s="109">
        <f>Seniori!NJ11</f>
        <v>0</v>
      </c>
      <c r="NK94" s="109">
        <f>Seniori!NK11</f>
        <v>0</v>
      </c>
      <c r="NL94" s="109">
        <f>Seniori!NL11</f>
        <v>0</v>
      </c>
      <c r="NM94" s="109">
        <f>Seniori!NM11</f>
        <v>0</v>
      </c>
      <c r="NN94" s="109">
        <f>Seniori!NN11</f>
        <v>0</v>
      </c>
      <c r="NO94" s="109">
        <f>Seniori!NO11</f>
        <v>0</v>
      </c>
      <c r="NP94" s="109">
        <f>Seniori!NP11</f>
        <v>0</v>
      </c>
      <c r="NQ94" s="109">
        <f>Seniori!NQ11</f>
        <v>0</v>
      </c>
      <c r="NR94" s="109">
        <f>Seniori!NR11</f>
        <v>0</v>
      </c>
      <c r="NS94" s="109">
        <f>Seniori!NS11</f>
        <v>0</v>
      </c>
      <c r="NT94" s="109">
        <f>Seniori!NT11</f>
        <v>0</v>
      </c>
      <c r="NU94" s="109">
        <f>Seniori!NU11</f>
        <v>0</v>
      </c>
      <c r="NV94" s="109">
        <f>Seniori!NV11</f>
        <v>0</v>
      </c>
      <c r="NW94" s="109">
        <f>Seniori!NW11</f>
        <v>0</v>
      </c>
      <c r="NX94" s="109">
        <f>Seniori!NX11</f>
        <v>0</v>
      </c>
      <c r="NY94" s="109">
        <f>Seniori!NY11</f>
        <v>0</v>
      </c>
      <c r="NZ94" s="109">
        <f>Seniori!NZ11</f>
        <v>0</v>
      </c>
      <c r="OA94" s="109">
        <f>Seniori!OA11</f>
        <v>0</v>
      </c>
      <c r="OB94" s="109">
        <f>Seniori!OB11</f>
        <v>0</v>
      </c>
      <c r="OC94" s="109">
        <f>Seniori!OC11</f>
        <v>0</v>
      </c>
      <c r="OD94" s="109">
        <f>Seniori!OD11</f>
        <v>0</v>
      </c>
      <c r="OE94" s="109">
        <f>Seniori!OE11</f>
        <v>0</v>
      </c>
      <c r="OF94" s="109">
        <f>Seniori!OF11</f>
        <v>0</v>
      </c>
      <c r="OG94" s="109">
        <f>Seniori!OG11</f>
        <v>0</v>
      </c>
      <c r="OH94" s="109">
        <f>Seniori!OH11</f>
        <v>0</v>
      </c>
      <c r="OI94" s="109">
        <f>Seniori!OI11</f>
        <v>0</v>
      </c>
      <c r="OJ94" s="109">
        <f>Seniori!OJ11</f>
        <v>0</v>
      </c>
      <c r="OK94" s="109">
        <f>Seniori!OK11</f>
        <v>0</v>
      </c>
      <c r="OL94" s="109">
        <f>Seniori!OL11</f>
        <v>0</v>
      </c>
      <c r="OM94" s="109">
        <f>Seniori!OM11</f>
        <v>0</v>
      </c>
      <c r="ON94" s="109">
        <f>Seniori!ON11</f>
        <v>0</v>
      </c>
      <c r="OO94" s="109">
        <f>Seniori!OO11</f>
        <v>0</v>
      </c>
      <c r="OP94" s="109">
        <f>Seniori!OP11</f>
        <v>0</v>
      </c>
      <c r="OQ94" s="109">
        <f>Seniori!OQ11</f>
        <v>0</v>
      </c>
      <c r="OR94" s="109">
        <f>Seniori!OR11</f>
        <v>0</v>
      </c>
      <c r="OS94" s="109">
        <f>Seniori!OS11</f>
        <v>0</v>
      </c>
      <c r="OT94" s="109">
        <f>Seniori!OT11</f>
        <v>0</v>
      </c>
      <c r="OU94" s="109">
        <f>Seniori!OU11</f>
        <v>0</v>
      </c>
      <c r="OV94" s="109">
        <f>Seniori!OV11</f>
        <v>0</v>
      </c>
      <c r="OW94" s="109">
        <f>Seniori!OW11</f>
        <v>0</v>
      </c>
      <c r="OX94" s="109">
        <f>Seniori!OX11</f>
        <v>0</v>
      </c>
      <c r="OY94" s="109">
        <f>Seniori!OY11</f>
        <v>0</v>
      </c>
      <c r="OZ94" s="109">
        <f>Seniori!OZ11</f>
        <v>0</v>
      </c>
      <c r="PA94" s="109">
        <f>Seniori!PA11</f>
        <v>0</v>
      </c>
      <c r="PB94" s="109">
        <f>Seniori!PB11</f>
        <v>0</v>
      </c>
      <c r="PC94" s="109">
        <f>Seniori!PC11</f>
        <v>0</v>
      </c>
      <c r="PD94" s="109">
        <f>Seniori!PD11</f>
        <v>0</v>
      </c>
      <c r="PE94" s="109">
        <f>Seniori!PE11</f>
        <v>0</v>
      </c>
      <c r="PF94" s="109">
        <f>Seniori!PF11</f>
        <v>0</v>
      </c>
      <c r="PG94" s="109">
        <f>Seniori!PG11</f>
        <v>0</v>
      </c>
      <c r="PH94" s="109">
        <f>Seniori!PH11</f>
        <v>0</v>
      </c>
      <c r="PI94" s="109">
        <f>Seniori!PI11</f>
        <v>0</v>
      </c>
      <c r="PJ94" s="109">
        <f>Seniori!PJ11</f>
        <v>0</v>
      </c>
      <c r="PK94" s="109">
        <f>Seniori!PK11</f>
        <v>0</v>
      </c>
      <c r="PL94" s="109">
        <f>Seniori!PL11</f>
        <v>0</v>
      </c>
      <c r="PM94" s="109">
        <f>Seniori!PM11</f>
        <v>0</v>
      </c>
      <c r="PN94" s="109">
        <f>Seniori!PN11</f>
        <v>0</v>
      </c>
      <c r="PO94" s="109">
        <f>Seniori!PO11</f>
        <v>0</v>
      </c>
      <c r="PP94" s="109">
        <f>Seniori!PP11</f>
        <v>0</v>
      </c>
      <c r="PQ94" s="109">
        <f>Seniori!PQ11</f>
        <v>0</v>
      </c>
      <c r="PR94" s="109">
        <f>Seniori!PR11</f>
        <v>0</v>
      </c>
      <c r="PS94" s="109">
        <f>Seniori!PS11</f>
        <v>0</v>
      </c>
      <c r="PT94" s="109">
        <f>Seniori!PT11</f>
        <v>0</v>
      </c>
      <c r="PU94" s="109">
        <f>Seniori!PU11</f>
        <v>0</v>
      </c>
      <c r="PV94" s="109">
        <f>Seniori!PV11</f>
        <v>0</v>
      </c>
      <c r="PW94" s="109">
        <f>Seniori!PW11</f>
        <v>0</v>
      </c>
      <c r="PX94" s="109">
        <f>Seniori!PX11</f>
        <v>0</v>
      </c>
      <c r="PY94" s="109">
        <f>Seniori!PY11</f>
        <v>0</v>
      </c>
      <c r="PZ94" s="109">
        <f>Seniori!PZ11</f>
        <v>0</v>
      </c>
      <c r="QA94" s="109">
        <f>Seniori!QA11</f>
        <v>0</v>
      </c>
      <c r="QB94" s="109">
        <f>Seniori!QB11</f>
        <v>0</v>
      </c>
      <c r="QC94" s="109">
        <f>Seniori!QC11</f>
        <v>0</v>
      </c>
      <c r="QD94" s="109">
        <f>Seniori!QD11</f>
        <v>0</v>
      </c>
      <c r="QE94" s="109">
        <f>Seniori!QE11</f>
        <v>0</v>
      </c>
      <c r="QF94" s="109">
        <f>Seniori!QF11</f>
        <v>0</v>
      </c>
      <c r="QG94" s="109">
        <f>Seniori!QG11</f>
        <v>0</v>
      </c>
      <c r="QH94" s="109">
        <f>Seniori!QH11</f>
        <v>0</v>
      </c>
      <c r="QI94" s="109">
        <f>Seniori!QI11</f>
        <v>0</v>
      </c>
      <c r="QJ94" s="109">
        <f>Seniori!QJ11</f>
        <v>0</v>
      </c>
      <c r="QK94" s="109">
        <f>Seniori!QK11</f>
        <v>0</v>
      </c>
      <c r="QL94" s="109">
        <f>Seniori!QL11</f>
        <v>0</v>
      </c>
      <c r="QM94" s="109">
        <f>Seniori!QM11</f>
        <v>0</v>
      </c>
      <c r="QN94" s="109">
        <f>Seniori!QN11</f>
        <v>0</v>
      </c>
      <c r="QO94" s="109">
        <f>Seniori!QO11</f>
        <v>0</v>
      </c>
      <c r="QP94" s="109">
        <f>Seniori!QP11</f>
        <v>0</v>
      </c>
      <c r="QQ94" s="109">
        <f>Seniori!QQ11</f>
        <v>0</v>
      </c>
      <c r="QR94" s="109">
        <f>Seniori!QR11</f>
        <v>0</v>
      </c>
      <c r="QS94" s="109">
        <f>Seniori!QS11</f>
        <v>0</v>
      </c>
      <c r="QT94" s="109">
        <f>Seniori!QT11</f>
        <v>0</v>
      </c>
      <c r="QU94" s="109">
        <f>Seniori!QU11</f>
        <v>0</v>
      </c>
      <c r="QV94" s="109">
        <f>Seniori!QV11</f>
        <v>0</v>
      </c>
      <c r="QW94" s="109">
        <f>Seniori!QW11</f>
        <v>0</v>
      </c>
      <c r="QX94" s="109">
        <f>Seniori!QX11</f>
        <v>0</v>
      </c>
      <c r="QY94" s="109">
        <f>Seniori!QY11</f>
        <v>0</v>
      </c>
      <c r="QZ94" s="109">
        <f>Seniori!QZ11</f>
        <v>0</v>
      </c>
      <c r="RA94" s="109">
        <f>Seniori!RA11</f>
        <v>0</v>
      </c>
      <c r="RB94" s="109">
        <f>Seniori!RB11</f>
        <v>0</v>
      </c>
      <c r="RC94" s="109">
        <f>Seniori!RC11</f>
        <v>0</v>
      </c>
      <c r="RD94" s="109">
        <f>Seniori!RD11</f>
        <v>0</v>
      </c>
      <c r="RE94" s="109">
        <f>Seniori!RE11</f>
        <v>0</v>
      </c>
      <c r="RF94" s="109">
        <f>Seniori!RF11</f>
        <v>0</v>
      </c>
      <c r="RG94" s="109">
        <f>Seniori!RG11</f>
        <v>0</v>
      </c>
      <c r="RH94" s="109">
        <f>Seniori!RH11</f>
        <v>0</v>
      </c>
      <c r="RI94" s="109">
        <f>Seniori!RI11</f>
        <v>0</v>
      </c>
      <c r="RJ94" s="109">
        <f>Seniori!RJ11</f>
        <v>0</v>
      </c>
      <c r="RK94" s="109">
        <f>Seniori!RK11</f>
        <v>0</v>
      </c>
      <c r="RL94" s="109">
        <f>Seniori!RL11</f>
        <v>0</v>
      </c>
      <c r="RM94" s="109">
        <f>Seniori!RM11</f>
        <v>0</v>
      </c>
      <c r="RN94" s="109">
        <f>Seniori!RN11</f>
        <v>0</v>
      </c>
      <c r="RO94" s="109">
        <f>Seniori!RO11</f>
        <v>0</v>
      </c>
      <c r="RP94" s="109">
        <f>Seniori!RP11</f>
        <v>0</v>
      </c>
      <c r="RQ94" s="109">
        <f>Seniori!RQ11</f>
        <v>0</v>
      </c>
      <c r="RR94" s="109">
        <f>Seniori!RR11</f>
        <v>0</v>
      </c>
      <c r="RS94" s="109">
        <f>Seniori!RS11</f>
        <v>0</v>
      </c>
      <c r="RT94" s="109">
        <f>Seniori!RT11</f>
        <v>0</v>
      </c>
      <c r="RU94" s="109">
        <f>Seniori!RU11</f>
        <v>0</v>
      </c>
      <c r="RV94" s="109">
        <f>Seniori!RV11</f>
        <v>0</v>
      </c>
      <c r="RW94" s="109">
        <f>Seniori!RW11</f>
        <v>0</v>
      </c>
      <c r="RX94" s="109">
        <f>Seniori!RX11</f>
        <v>0</v>
      </c>
      <c r="RY94" s="109">
        <f>Seniori!RY11</f>
        <v>0</v>
      </c>
      <c r="RZ94" s="109">
        <f>Seniori!RZ11</f>
        <v>0</v>
      </c>
      <c r="SA94" s="109">
        <f>Seniori!SA11</f>
        <v>0</v>
      </c>
      <c r="SB94" s="109">
        <f>Seniori!SB11</f>
        <v>0</v>
      </c>
      <c r="SC94" s="109">
        <f>Seniori!SC11</f>
        <v>0</v>
      </c>
      <c r="SD94" s="109">
        <f>Seniori!SD11</f>
        <v>0</v>
      </c>
      <c r="SE94" s="109">
        <f>Seniori!SE11</f>
        <v>0</v>
      </c>
      <c r="SF94" s="109">
        <f>Seniori!SF11</f>
        <v>0</v>
      </c>
      <c r="SG94" s="109">
        <f>Seniori!SG11</f>
        <v>0</v>
      </c>
      <c r="SH94" s="109">
        <f>Seniori!SH11</f>
        <v>0</v>
      </c>
      <c r="SI94" s="109">
        <f>Seniori!SI11</f>
        <v>0</v>
      </c>
      <c r="SJ94" s="109">
        <f>Seniori!SJ11</f>
        <v>0</v>
      </c>
      <c r="SK94" s="109">
        <f>Seniori!SK11</f>
        <v>0</v>
      </c>
      <c r="SL94" s="109">
        <f>Seniori!SL11</f>
        <v>0</v>
      </c>
      <c r="SM94" s="109">
        <f>Seniori!SM11</f>
        <v>0</v>
      </c>
      <c r="SN94" s="109">
        <f>Seniori!SN11</f>
        <v>0</v>
      </c>
      <c r="SO94" s="109">
        <f>Seniori!SO11</f>
        <v>0</v>
      </c>
      <c r="SP94" s="109">
        <f>Seniori!SP11</f>
        <v>0</v>
      </c>
      <c r="SQ94" s="109">
        <f>Seniori!SQ11</f>
        <v>0</v>
      </c>
      <c r="SR94" s="109">
        <f>Seniori!SR11</f>
        <v>0</v>
      </c>
      <c r="SS94" s="109">
        <f>Seniori!SS11</f>
        <v>0</v>
      </c>
      <c r="ST94" s="109">
        <f>Seniori!ST11</f>
        <v>0</v>
      </c>
      <c r="SU94" s="109">
        <f>Seniori!SU11</f>
        <v>0</v>
      </c>
      <c r="SV94" s="109">
        <f>Seniori!SV11</f>
        <v>0</v>
      </c>
      <c r="SW94" s="109">
        <f>Seniori!SW11</f>
        <v>0</v>
      </c>
      <c r="SX94" s="109">
        <f>Seniori!SX11</f>
        <v>0</v>
      </c>
      <c r="SY94" s="109">
        <f>Seniori!SY11</f>
        <v>0</v>
      </c>
      <c r="SZ94" s="109">
        <f>Seniori!SZ11</f>
        <v>0</v>
      </c>
      <c r="TA94" s="109">
        <f>Seniori!TA11</f>
        <v>0</v>
      </c>
      <c r="TB94" s="109">
        <f>Seniori!TB11</f>
        <v>0</v>
      </c>
    </row>
    <row r="95" spans="1:522" s="1" customFormat="1" ht="18" customHeight="1" x14ac:dyDescent="0.2">
      <c r="A95" s="12"/>
      <c r="B95" s="11" t="s">
        <v>632</v>
      </c>
      <c r="C95" s="1">
        <v>12921</v>
      </c>
      <c r="E95" s="4" t="s">
        <v>236</v>
      </c>
      <c r="F95" s="9">
        <v>8995</v>
      </c>
      <c r="G95" s="9" t="s">
        <v>132</v>
      </c>
      <c r="H95" s="4" t="s">
        <v>238</v>
      </c>
      <c r="I95" s="1">
        <f>SUM(K95:TB95)</f>
        <v>8</v>
      </c>
      <c r="J95" s="12">
        <f>Tabuľka3[[#This Row],[Stĺpec9]]</f>
        <v>8</v>
      </c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>
        <v>3</v>
      </c>
      <c r="EI95" s="109">
        <v>1</v>
      </c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>
        <v>2</v>
      </c>
      <c r="HM95" s="109" t="s">
        <v>535</v>
      </c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>
        <v>2</v>
      </c>
      <c r="IW95" s="109" t="s">
        <v>535</v>
      </c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9"/>
      <c r="JT95" s="109"/>
      <c r="JU95" s="109"/>
      <c r="JV95" s="109"/>
      <c r="JW95" s="109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1"/>
      <c r="MX95" s="71"/>
      <c r="MY95" s="71"/>
      <c r="MZ95" s="71"/>
      <c r="NA95" s="71"/>
      <c r="NB95" s="71"/>
      <c r="NC95" s="71"/>
      <c r="ND95" s="71"/>
      <c r="NE95" s="71"/>
      <c r="NF95" s="71"/>
      <c r="NG95" s="71"/>
      <c r="NH95" s="71"/>
      <c r="NI95" s="71"/>
      <c r="NJ95" s="71"/>
      <c r="NK95" s="71"/>
      <c r="NL95" s="71"/>
      <c r="NM95" s="71"/>
      <c r="NN95" s="71"/>
      <c r="NO95" s="71"/>
      <c r="NP95" s="71"/>
      <c r="NQ95" s="71"/>
      <c r="NR95" s="71"/>
      <c r="NS95" s="71"/>
      <c r="NT95" s="71"/>
      <c r="NU95" s="71"/>
      <c r="NV95" s="71"/>
      <c r="NW95" s="71"/>
      <c r="NX95" s="71"/>
      <c r="NY95" s="71"/>
      <c r="NZ95" s="71"/>
      <c r="OA95" s="71"/>
      <c r="OB95" s="71"/>
      <c r="OC95" s="71"/>
      <c r="OD95" s="71"/>
      <c r="OE95" s="71"/>
      <c r="OF95" s="71"/>
      <c r="OG95" s="71"/>
      <c r="OH95" s="71"/>
      <c r="OI95" s="71"/>
      <c r="OJ95" s="71"/>
      <c r="OK95" s="71"/>
      <c r="OL95" s="71"/>
      <c r="OM95" s="71"/>
      <c r="ON95" s="71"/>
      <c r="OO95" s="71"/>
      <c r="OP95" s="71"/>
      <c r="OQ95" s="71"/>
      <c r="OR95" s="71"/>
      <c r="OS95" s="71"/>
      <c r="OT95" s="71"/>
      <c r="OU95" s="71"/>
      <c r="OV95" s="71"/>
      <c r="OW95" s="71"/>
      <c r="OX95" s="71"/>
      <c r="OY95" s="71"/>
      <c r="OZ95" s="71"/>
      <c r="PA95" s="71"/>
      <c r="PB95" s="71"/>
      <c r="PC95" s="71"/>
      <c r="PD95" s="71"/>
      <c r="PE95" s="71"/>
      <c r="PF95" s="71"/>
      <c r="PG95" s="71"/>
      <c r="PH95" s="71"/>
      <c r="PI95" s="71"/>
      <c r="PJ95" s="71"/>
      <c r="PK95" s="71"/>
      <c r="PL95" s="71"/>
      <c r="PM95" s="71"/>
      <c r="PN95" s="71"/>
      <c r="PO95" s="71"/>
      <c r="PP95" s="71"/>
      <c r="PQ95" s="71"/>
      <c r="PR95" s="71"/>
      <c r="PS95" s="71"/>
      <c r="PT95" s="71"/>
      <c r="PU95" s="71"/>
      <c r="PV95" s="71"/>
      <c r="PW95" s="71"/>
      <c r="PX95" s="71"/>
      <c r="PY95" s="71"/>
      <c r="PZ95" s="71"/>
      <c r="QA95" s="71"/>
      <c r="QB95" s="71"/>
      <c r="QC95" s="71"/>
      <c r="QD95" s="71"/>
      <c r="QE95" s="71"/>
      <c r="QF95" s="71"/>
      <c r="QG95" s="71"/>
      <c r="QH95" s="71"/>
      <c r="QI95" s="71"/>
      <c r="QJ95" s="71"/>
      <c r="QK95" s="71"/>
      <c r="QL95" s="71"/>
      <c r="QM95" s="71"/>
      <c r="QN95" s="71"/>
      <c r="QO95" s="71"/>
      <c r="QP95" s="71"/>
      <c r="QQ95" s="71"/>
      <c r="QR95" s="71"/>
      <c r="QS95" s="71"/>
      <c r="QT95" s="71"/>
      <c r="QU95" s="71"/>
      <c r="QV95" s="71"/>
      <c r="QW95" s="71"/>
      <c r="QX95" s="71"/>
      <c r="QY95" s="71"/>
      <c r="QZ95" s="71"/>
      <c r="RA95" s="71"/>
      <c r="RB95" s="71"/>
      <c r="RC95" s="71"/>
      <c r="RD95" s="71"/>
      <c r="RE95" s="71"/>
      <c r="RF95" s="71"/>
      <c r="RG95" s="71"/>
      <c r="RH95" s="71"/>
      <c r="RI95" s="71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</row>
    <row r="96" spans="1:522" s="1" customFormat="1" ht="18" customHeight="1" x14ac:dyDescent="0.2">
      <c r="A96" s="12"/>
      <c r="B96" s="11"/>
      <c r="E96" s="4" t="s">
        <v>239</v>
      </c>
      <c r="F96" s="9">
        <v>9571</v>
      </c>
      <c r="G96" s="9" t="s">
        <v>132</v>
      </c>
      <c r="H96" s="4"/>
      <c r="J96" s="12">
        <f>Tabuľka3[[#This Row],[Stĺpec9]]</f>
        <v>0</v>
      </c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 t="s">
        <v>535</v>
      </c>
      <c r="IX96" s="109"/>
      <c r="IY96" s="109"/>
      <c r="IZ96" s="109"/>
      <c r="JA96" s="109"/>
      <c r="JB96" s="109"/>
      <c r="JC96" s="109"/>
      <c r="JD96" s="109"/>
      <c r="JE96" s="109"/>
      <c r="JF96" s="109"/>
      <c r="JG96" s="109"/>
      <c r="JH96" s="109"/>
      <c r="JI96" s="109"/>
      <c r="JJ96" s="109"/>
      <c r="JK96" s="109"/>
      <c r="JL96" s="109"/>
      <c r="JM96" s="109"/>
      <c r="JN96" s="109"/>
      <c r="JO96" s="109"/>
      <c r="JP96" s="109"/>
      <c r="JQ96" s="109"/>
      <c r="JR96" s="109"/>
      <c r="JS96" s="109"/>
      <c r="JT96" s="109"/>
      <c r="JU96" s="109"/>
      <c r="JV96" s="109"/>
      <c r="JW96" s="109"/>
      <c r="JX96" s="109"/>
      <c r="JY96" s="109"/>
      <c r="JZ96" s="109"/>
      <c r="KA96" s="109"/>
      <c r="KB96" s="109"/>
      <c r="KC96" s="109"/>
      <c r="KD96" s="109"/>
      <c r="KE96" s="109"/>
      <c r="KF96" s="109"/>
      <c r="KG96" s="109"/>
      <c r="KH96" s="109"/>
      <c r="KI96" s="109"/>
      <c r="KJ96" s="109"/>
      <c r="KK96" s="109"/>
      <c r="KL96" s="109"/>
      <c r="KM96" s="109"/>
      <c r="KN96" s="109"/>
      <c r="KO96" s="109"/>
      <c r="KP96" s="109"/>
      <c r="KQ96" s="109"/>
      <c r="KR96" s="109"/>
      <c r="KS96" s="109"/>
      <c r="KT96" s="109"/>
      <c r="KU96" s="109"/>
      <c r="KV96" s="109"/>
      <c r="KW96" s="109"/>
      <c r="KX96" s="109"/>
      <c r="KY96" s="109"/>
      <c r="KZ96" s="109"/>
      <c r="LA96" s="109"/>
      <c r="LB96" s="109"/>
      <c r="LC96" s="109"/>
      <c r="LD96" s="109"/>
      <c r="LE96" s="109"/>
      <c r="LF96" s="109"/>
      <c r="LG96" s="109"/>
      <c r="LH96" s="109"/>
      <c r="LI96" s="109"/>
      <c r="LJ96" s="109"/>
      <c r="LK96" s="109"/>
      <c r="LL96" s="109"/>
      <c r="LM96" s="109"/>
      <c r="LN96" s="109"/>
      <c r="LO96" s="109"/>
      <c r="LP96" s="109"/>
      <c r="LQ96" s="109"/>
      <c r="LR96" s="109"/>
      <c r="LS96" s="109"/>
      <c r="LT96" s="109"/>
      <c r="LU96" s="109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1"/>
      <c r="MX96" s="71"/>
      <c r="MY96" s="71"/>
      <c r="MZ96" s="71"/>
      <c r="NA96" s="71"/>
      <c r="NB96" s="71"/>
      <c r="NC96" s="71"/>
      <c r="ND96" s="71"/>
      <c r="NE96" s="71"/>
      <c r="NF96" s="71"/>
      <c r="NG96" s="71"/>
      <c r="NH96" s="71"/>
      <c r="NI96" s="71"/>
      <c r="NJ96" s="71"/>
      <c r="NK96" s="71"/>
      <c r="NL96" s="71"/>
      <c r="NM96" s="71"/>
      <c r="NN96" s="71"/>
      <c r="NO96" s="71"/>
      <c r="NP96" s="71"/>
      <c r="NQ96" s="71"/>
      <c r="NR96" s="71"/>
      <c r="NS96" s="71"/>
      <c r="NT96" s="71"/>
      <c r="NU96" s="71"/>
      <c r="NV96" s="71"/>
      <c r="NW96" s="71"/>
      <c r="NX96" s="71"/>
      <c r="NY96" s="71"/>
      <c r="NZ96" s="71"/>
      <c r="OA96" s="71"/>
      <c r="OB96" s="71"/>
      <c r="OC96" s="71"/>
      <c r="OD96" s="71"/>
      <c r="OE96" s="71"/>
      <c r="OF96" s="71"/>
      <c r="OG96" s="71"/>
      <c r="OH96" s="71"/>
      <c r="OI96" s="71"/>
      <c r="OJ96" s="71"/>
      <c r="OK96" s="71"/>
      <c r="OL96" s="71"/>
      <c r="OM96" s="71"/>
      <c r="ON96" s="71"/>
      <c r="OO96" s="71"/>
      <c r="OP96" s="71"/>
      <c r="OQ96" s="71"/>
      <c r="OR96" s="71"/>
      <c r="OS96" s="71"/>
      <c r="OT96" s="71"/>
      <c r="OU96" s="71"/>
      <c r="OV96" s="71"/>
      <c r="OW96" s="71"/>
      <c r="OX96" s="71"/>
      <c r="OY96" s="71"/>
      <c r="OZ96" s="71"/>
      <c r="PA96" s="71"/>
      <c r="PB96" s="71"/>
      <c r="PC96" s="71"/>
      <c r="PD96" s="71"/>
      <c r="PE96" s="71"/>
      <c r="PF96" s="71"/>
      <c r="PG96" s="71"/>
      <c r="PH96" s="71"/>
      <c r="PI96" s="71"/>
      <c r="PJ96" s="71"/>
      <c r="PK96" s="71"/>
      <c r="PL96" s="71"/>
      <c r="PM96" s="71"/>
      <c r="PN96" s="71"/>
      <c r="PO96" s="71"/>
      <c r="PP96" s="71"/>
      <c r="PQ96" s="71"/>
      <c r="PR96" s="71"/>
      <c r="PS96" s="71"/>
      <c r="PT96" s="71"/>
      <c r="PU96" s="71"/>
      <c r="PV96" s="71"/>
      <c r="PW96" s="71"/>
      <c r="PX96" s="71"/>
      <c r="PY96" s="71"/>
      <c r="PZ96" s="71"/>
      <c r="QA96" s="71"/>
      <c r="QB96" s="71"/>
      <c r="QC96" s="71"/>
      <c r="QD96" s="71"/>
      <c r="QE96" s="71"/>
      <c r="QF96" s="71"/>
      <c r="QG96" s="71"/>
      <c r="QH96" s="71"/>
      <c r="QI96" s="71"/>
      <c r="QJ96" s="71"/>
      <c r="QK96" s="71"/>
      <c r="QL96" s="71"/>
      <c r="QM96" s="71"/>
      <c r="QN96" s="71"/>
      <c r="QO96" s="71"/>
      <c r="QP96" s="71"/>
      <c r="QQ96" s="71"/>
      <c r="QR96" s="71"/>
      <c r="QS96" s="71"/>
      <c r="QT96" s="71"/>
      <c r="QU96" s="71"/>
      <c r="QV96" s="71"/>
      <c r="QW96" s="71"/>
      <c r="QX96" s="71"/>
      <c r="QY96" s="71"/>
      <c r="QZ96" s="71"/>
      <c r="RA96" s="71"/>
      <c r="RB96" s="71"/>
      <c r="RC96" s="71"/>
      <c r="RD96" s="71"/>
      <c r="RE96" s="71"/>
      <c r="RF96" s="71"/>
      <c r="RG96" s="71"/>
      <c r="RH96" s="71"/>
      <c r="RI96" s="71"/>
      <c r="RJ96" s="109"/>
      <c r="RK96" s="109"/>
      <c r="RL96" s="109"/>
      <c r="RM96" s="109"/>
      <c r="RN96" s="109"/>
      <c r="RO96" s="109"/>
      <c r="RP96" s="109"/>
      <c r="RQ96" s="109"/>
      <c r="RR96" s="109"/>
      <c r="RS96" s="109"/>
      <c r="RT96" s="109"/>
      <c r="RU96" s="109"/>
      <c r="RV96" s="109"/>
      <c r="RW96" s="109"/>
      <c r="RX96" s="109"/>
      <c r="RY96" s="109"/>
      <c r="RZ96" s="109"/>
      <c r="SA96" s="109"/>
      <c r="SB96" s="109"/>
      <c r="SC96" s="109"/>
      <c r="SD96" s="109"/>
      <c r="SE96" s="109"/>
      <c r="SF96" s="109"/>
      <c r="SG96" s="109"/>
      <c r="SH96" s="109"/>
      <c r="SI96" s="109"/>
      <c r="SJ96" s="109"/>
      <c r="SK96" s="109"/>
      <c r="SL96" s="109"/>
      <c r="SM96" s="109"/>
      <c r="SN96" s="109"/>
      <c r="SO96" s="109"/>
      <c r="SP96" s="109"/>
      <c r="SQ96" s="109"/>
      <c r="SR96" s="109"/>
      <c r="SS96" s="109"/>
      <c r="ST96" s="109"/>
      <c r="SU96" s="109"/>
      <c r="SV96" s="109"/>
      <c r="SW96" s="109"/>
      <c r="SX96" s="109"/>
      <c r="SY96" s="109"/>
      <c r="SZ96" s="109"/>
      <c r="TA96" s="109"/>
      <c r="TB96" s="109"/>
    </row>
    <row r="97" spans="1:522" s="1" customFormat="1" ht="18" customHeight="1" x14ac:dyDescent="0.2">
      <c r="A97" s="12"/>
      <c r="B97" s="11" t="s">
        <v>202</v>
      </c>
      <c r="C97" s="1">
        <v>9983</v>
      </c>
      <c r="D97" s="1">
        <v>2006</v>
      </c>
      <c r="E97" s="4" t="s">
        <v>201</v>
      </c>
      <c r="F97" s="1">
        <v>9369</v>
      </c>
      <c r="G97" s="9" t="s">
        <v>127</v>
      </c>
      <c r="H97" s="4" t="s">
        <v>69</v>
      </c>
      <c r="I97" s="1">
        <f>SUM(K97:TB97)</f>
        <v>8</v>
      </c>
      <c r="J97" s="12">
        <f>Tabuľka3[[#This Row],[Stĺpec9]]</f>
        <v>8</v>
      </c>
      <c r="K97" s="109">
        <f>Juniori!K38</f>
        <v>0</v>
      </c>
      <c r="L97" s="109">
        <f>Juniori!L38</f>
        <v>0</v>
      </c>
      <c r="M97" s="109">
        <f>Juniori!M38</f>
        <v>0</v>
      </c>
      <c r="N97" s="109">
        <f>Juniori!N38</f>
        <v>0</v>
      </c>
      <c r="O97" s="109">
        <f>Juniori!O38</f>
        <v>0</v>
      </c>
      <c r="P97" s="109">
        <f>Juniori!P38</f>
        <v>0</v>
      </c>
      <c r="Q97" s="109">
        <f>Juniori!Q38</f>
        <v>0</v>
      </c>
      <c r="R97" s="109">
        <f>Juniori!R38</f>
        <v>0</v>
      </c>
      <c r="S97" s="109">
        <f>Juniori!S38</f>
        <v>0</v>
      </c>
      <c r="T97" s="109">
        <f>Juniori!T38</f>
        <v>0</v>
      </c>
      <c r="U97" s="109">
        <f>Juniori!U38</f>
        <v>0</v>
      </c>
      <c r="V97" s="109">
        <f>Juniori!V38</f>
        <v>0</v>
      </c>
      <c r="W97" s="109">
        <f>Juniori!W38</f>
        <v>0</v>
      </c>
      <c r="X97" s="109">
        <f>Juniori!X38</f>
        <v>0</v>
      </c>
      <c r="Y97" s="109">
        <f>Juniori!Y38</f>
        <v>0</v>
      </c>
      <c r="Z97" s="109">
        <f>Juniori!Z38</f>
        <v>0</v>
      </c>
      <c r="AA97" s="109">
        <f>Juniori!AA38</f>
        <v>0</v>
      </c>
      <c r="AB97" s="109">
        <f>Juniori!AB38</f>
        <v>0</v>
      </c>
      <c r="AC97" s="109">
        <f>Juniori!AC38</f>
        <v>0</v>
      </c>
      <c r="AD97" s="109">
        <f>Juniori!AD38</f>
        <v>0</v>
      </c>
      <c r="AE97" s="109">
        <f>Juniori!AE38</f>
        <v>0</v>
      </c>
      <c r="AF97" s="109">
        <f>Juniori!AF38</f>
        <v>0</v>
      </c>
      <c r="AG97" s="109">
        <f>Juniori!AG38</f>
        <v>0</v>
      </c>
      <c r="AH97" s="109">
        <f>Juniori!AH38</f>
        <v>0</v>
      </c>
      <c r="AI97" s="109">
        <f>Juniori!AI38</f>
        <v>0</v>
      </c>
      <c r="AJ97" s="109">
        <f>Juniori!AJ38</f>
        <v>0</v>
      </c>
      <c r="AK97" s="109">
        <f>Juniori!AK38</f>
        <v>0</v>
      </c>
      <c r="AL97" s="109">
        <f>Juniori!AL38</f>
        <v>0</v>
      </c>
      <c r="AM97" s="109">
        <f>Juniori!AM38</f>
        <v>0</v>
      </c>
      <c r="AN97" s="109">
        <f>Juniori!AN38</f>
        <v>0</v>
      </c>
      <c r="AO97" s="109">
        <f>Juniori!AO38</f>
        <v>0</v>
      </c>
      <c r="AP97" s="109">
        <f>Juniori!AP38</f>
        <v>0</v>
      </c>
      <c r="AQ97" s="109">
        <f>Juniori!AQ38</f>
        <v>0</v>
      </c>
      <c r="AR97" s="109">
        <f>Juniori!AR38</f>
        <v>0</v>
      </c>
      <c r="AS97" s="109">
        <f>Juniori!AS38</f>
        <v>0</v>
      </c>
      <c r="AT97" s="109">
        <f>Juniori!AT38</f>
        <v>0</v>
      </c>
      <c r="AU97" s="109">
        <f>Juniori!AU38</f>
        <v>0</v>
      </c>
      <c r="AV97" s="109">
        <f>Juniori!AV38</f>
        <v>0</v>
      </c>
      <c r="AW97" s="109">
        <f>Juniori!AW38</f>
        <v>0</v>
      </c>
      <c r="AX97" s="109">
        <f>Juniori!AX38</f>
        <v>0</v>
      </c>
      <c r="AY97" s="109">
        <f>Juniori!AY38</f>
        <v>0</v>
      </c>
      <c r="AZ97" s="109">
        <f>Juniori!AZ38</f>
        <v>0</v>
      </c>
      <c r="BA97" s="109">
        <f>Juniori!BA38</f>
        <v>0</v>
      </c>
      <c r="BB97" s="109">
        <f>Juniori!BB38</f>
        <v>0</v>
      </c>
      <c r="BC97" s="109">
        <f>Juniori!BC38</f>
        <v>0</v>
      </c>
      <c r="BD97" s="109">
        <f>Juniori!BD38</f>
        <v>0</v>
      </c>
      <c r="BE97" s="109">
        <f>Juniori!BE38</f>
        <v>0</v>
      </c>
      <c r="BF97" s="109">
        <f>Juniori!BF38</f>
        <v>0</v>
      </c>
      <c r="BG97" s="109">
        <f>Juniori!BG38</f>
        <v>0</v>
      </c>
      <c r="BH97" s="109">
        <f>Juniori!BH38</f>
        <v>0</v>
      </c>
      <c r="BI97" s="109">
        <f>Juniori!BI38</f>
        <v>0</v>
      </c>
      <c r="BJ97" s="109">
        <f>Juniori!BJ38</f>
        <v>0</v>
      </c>
      <c r="BK97" s="109">
        <f>Juniori!BK38</f>
        <v>0</v>
      </c>
      <c r="BL97" s="109">
        <f>Juniori!BL38</f>
        <v>0</v>
      </c>
      <c r="BM97" s="109">
        <f>Juniori!BM38</f>
        <v>0</v>
      </c>
      <c r="BN97" s="109">
        <f>Juniori!BN38</f>
        <v>0</v>
      </c>
      <c r="BO97" s="109">
        <f>Juniori!BO38</f>
        <v>0</v>
      </c>
      <c r="BP97" s="109">
        <f>Juniori!BP38</f>
        <v>0</v>
      </c>
      <c r="BQ97" s="109">
        <f>Juniori!BQ38</f>
        <v>0</v>
      </c>
      <c r="BR97" s="109">
        <f>Juniori!BR38</f>
        <v>0</v>
      </c>
      <c r="BS97" s="109">
        <f>Juniori!BS38</f>
        <v>0</v>
      </c>
      <c r="BT97" s="109">
        <f>Juniori!BT38</f>
        <v>0</v>
      </c>
      <c r="BU97" s="109">
        <f>Juniori!BU38</f>
        <v>0</v>
      </c>
      <c r="BV97" s="109">
        <f>Juniori!BV38</f>
        <v>0</v>
      </c>
      <c r="BW97" s="109">
        <f>Juniori!BW38</f>
        <v>0</v>
      </c>
      <c r="BX97" s="109">
        <f>Juniori!BX38</f>
        <v>0</v>
      </c>
      <c r="BY97" s="109">
        <f>Juniori!BY38</f>
        <v>0</v>
      </c>
      <c r="BZ97" s="109">
        <f>Juniori!BZ38</f>
        <v>0</v>
      </c>
      <c r="CA97" s="109">
        <f>Juniori!CA38</f>
        <v>0</v>
      </c>
      <c r="CB97" s="109">
        <f>Juniori!CB38</f>
        <v>0</v>
      </c>
      <c r="CC97" s="109">
        <f>Juniori!CC38</f>
        <v>0</v>
      </c>
      <c r="CD97" s="109">
        <f>Juniori!CD38</f>
        <v>0</v>
      </c>
      <c r="CE97" s="109">
        <f>Juniori!CE38</f>
        <v>0</v>
      </c>
      <c r="CF97" s="109">
        <f>Juniori!CF38</f>
        <v>0</v>
      </c>
      <c r="CG97" s="109">
        <f>Juniori!CG38</f>
        <v>0</v>
      </c>
      <c r="CH97" s="109">
        <f>Juniori!CH38</f>
        <v>0</v>
      </c>
      <c r="CI97" s="109">
        <f>Juniori!CI38</f>
        <v>0</v>
      </c>
      <c r="CJ97" s="109">
        <f>Juniori!CJ38</f>
        <v>0</v>
      </c>
      <c r="CK97" s="109">
        <f>Juniori!CK38</f>
        <v>0</v>
      </c>
      <c r="CL97" s="109">
        <f>Juniori!CL38</f>
        <v>0</v>
      </c>
      <c r="CM97" s="109">
        <f>Juniori!CM38</f>
        <v>2</v>
      </c>
      <c r="CN97" s="109">
        <f>Juniori!CN38</f>
        <v>0</v>
      </c>
      <c r="CO97" s="109">
        <f>Juniori!CO38</f>
        <v>0</v>
      </c>
      <c r="CP97" s="109">
        <f>Juniori!CP38</f>
        <v>0</v>
      </c>
      <c r="CQ97" s="109">
        <f>Juniori!CQ38</f>
        <v>0</v>
      </c>
      <c r="CR97" s="109">
        <f>Juniori!CR38</f>
        <v>0</v>
      </c>
      <c r="CS97" s="109">
        <f>Juniori!CS38</f>
        <v>0</v>
      </c>
      <c r="CT97" s="109">
        <f>Juniori!CT38</f>
        <v>3</v>
      </c>
      <c r="CU97" s="109">
        <f>Juniori!CU38</f>
        <v>0</v>
      </c>
      <c r="CV97" s="109">
        <f>Juniori!CV38</f>
        <v>0</v>
      </c>
      <c r="CW97" s="109">
        <f>Juniori!CW38</f>
        <v>0</v>
      </c>
      <c r="CX97" s="109">
        <f>Juniori!CX38</f>
        <v>0</v>
      </c>
      <c r="CY97" s="109">
        <f>Juniori!CY38</f>
        <v>0</v>
      </c>
      <c r="CZ97" s="109">
        <f>Juniori!CZ38</f>
        <v>0</v>
      </c>
      <c r="DA97" s="109">
        <f>Juniori!DA38</f>
        <v>0</v>
      </c>
      <c r="DB97" s="109">
        <f>Juniori!DB38</f>
        <v>0</v>
      </c>
      <c r="DC97" s="109">
        <f>Juniori!DC38</f>
        <v>0</v>
      </c>
      <c r="DD97" s="109">
        <f>Juniori!DD38</f>
        <v>0</v>
      </c>
      <c r="DE97" s="109">
        <f>Juniori!DE38</f>
        <v>0</v>
      </c>
      <c r="DF97" s="109">
        <f>Juniori!DF38</f>
        <v>0</v>
      </c>
      <c r="DG97" s="109">
        <f>Juniori!DG38</f>
        <v>0</v>
      </c>
      <c r="DH97" s="109">
        <f>Juniori!DH38</f>
        <v>0</v>
      </c>
      <c r="DI97" s="109">
        <f>Juniori!DI38</f>
        <v>0</v>
      </c>
      <c r="DJ97" s="109">
        <f>Juniori!DJ38</f>
        <v>0</v>
      </c>
      <c r="DK97" s="109">
        <f>Juniori!DK38</f>
        <v>0</v>
      </c>
      <c r="DL97" s="109">
        <f>Juniori!DL38</f>
        <v>0</v>
      </c>
      <c r="DM97" s="109">
        <f>Juniori!DM38</f>
        <v>0</v>
      </c>
      <c r="DN97" s="109">
        <f>Juniori!DN38</f>
        <v>0</v>
      </c>
      <c r="DO97" s="109">
        <f>Juniori!DO38</f>
        <v>0</v>
      </c>
      <c r="DP97" s="109">
        <f>Juniori!DP38</f>
        <v>0</v>
      </c>
      <c r="DQ97" s="109">
        <f>Juniori!DQ38</f>
        <v>0</v>
      </c>
      <c r="DR97" s="109">
        <f>Juniori!DR38</f>
        <v>0</v>
      </c>
      <c r="DS97" s="109">
        <f>Juniori!DS38</f>
        <v>0</v>
      </c>
      <c r="DT97" s="109">
        <f>Juniori!DT38</f>
        <v>0</v>
      </c>
      <c r="DU97" s="109">
        <f>Juniori!DU38</f>
        <v>0</v>
      </c>
      <c r="DV97" s="109">
        <f>Juniori!DV38</f>
        <v>0</v>
      </c>
      <c r="DW97" s="109">
        <f>Juniori!DW38</f>
        <v>0</v>
      </c>
      <c r="DX97" s="109">
        <f>Juniori!DX38</f>
        <v>0</v>
      </c>
      <c r="DY97" s="109">
        <f>Juniori!DY38</f>
        <v>0</v>
      </c>
      <c r="DZ97" s="109">
        <f>Juniori!DZ38</f>
        <v>0</v>
      </c>
      <c r="EA97" s="109">
        <f>Juniori!EA38</f>
        <v>0</v>
      </c>
      <c r="EB97" s="109">
        <f>Juniori!EB38</f>
        <v>0</v>
      </c>
      <c r="EC97" s="109">
        <f>Juniori!EC38</f>
        <v>0</v>
      </c>
      <c r="ED97" s="109">
        <f>Juniori!ED38</f>
        <v>0</v>
      </c>
      <c r="EE97" s="109">
        <f>Juniori!EE38</f>
        <v>0</v>
      </c>
      <c r="EF97" s="109">
        <f>Juniori!EF38</f>
        <v>0</v>
      </c>
      <c r="EG97" s="109">
        <f>Juniori!EG38</f>
        <v>0</v>
      </c>
      <c r="EH97" s="109">
        <f>Juniori!EH38</f>
        <v>0</v>
      </c>
      <c r="EI97" s="109">
        <f>Juniori!EI38</f>
        <v>0</v>
      </c>
      <c r="EJ97" s="109">
        <f>Juniori!EJ38</f>
        <v>0</v>
      </c>
      <c r="EK97" s="109">
        <f>Juniori!EK38</f>
        <v>0</v>
      </c>
      <c r="EL97" s="109">
        <f>Juniori!EL38</f>
        <v>0</v>
      </c>
      <c r="EM97" s="109">
        <f>Juniori!EM38</f>
        <v>0</v>
      </c>
      <c r="EN97" s="109">
        <f>Juniori!EN38</f>
        <v>0</v>
      </c>
      <c r="EO97" s="109">
        <f>Juniori!EO38</f>
        <v>0</v>
      </c>
      <c r="EP97" s="109">
        <f>Juniori!EP38</f>
        <v>0</v>
      </c>
      <c r="EQ97" s="109">
        <f>Juniori!EQ38</f>
        <v>0</v>
      </c>
      <c r="ER97" s="109">
        <f>Juniori!ER38</f>
        <v>0</v>
      </c>
      <c r="ES97" s="109">
        <f>Juniori!ES38</f>
        <v>0</v>
      </c>
      <c r="ET97" s="109">
        <f>Juniori!ET38</f>
        <v>0</v>
      </c>
      <c r="EU97" s="109">
        <f>Juniori!EU38</f>
        <v>0</v>
      </c>
      <c r="EV97" s="109">
        <f>Juniori!EV38</f>
        <v>0</v>
      </c>
      <c r="EW97" s="109">
        <f>Juniori!EW38</f>
        <v>0</v>
      </c>
      <c r="EX97" s="109">
        <f>Juniori!EX38</f>
        <v>0</v>
      </c>
      <c r="EY97" s="109">
        <f>Juniori!EY38</f>
        <v>0</v>
      </c>
      <c r="EZ97" s="109">
        <f>Juniori!EZ38</f>
        <v>0</v>
      </c>
      <c r="FA97" s="109">
        <f>Juniori!FA38</f>
        <v>0</v>
      </c>
      <c r="FB97" s="109">
        <f>Juniori!FB38</f>
        <v>0</v>
      </c>
      <c r="FC97" s="109">
        <f>Juniori!FC38</f>
        <v>0</v>
      </c>
      <c r="FD97" s="109">
        <f>Juniori!FD38</f>
        <v>0</v>
      </c>
      <c r="FE97" s="109">
        <f>Juniori!FE38</f>
        <v>0</v>
      </c>
      <c r="FF97" s="109">
        <f>Juniori!FF38</f>
        <v>0</v>
      </c>
      <c r="FG97" s="109">
        <f>Juniori!FG38</f>
        <v>0</v>
      </c>
      <c r="FH97" s="109">
        <f>Juniori!FH38</f>
        <v>0</v>
      </c>
      <c r="FI97" s="109">
        <f>Juniori!FI38</f>
        <v>0</v>
      </c>
      <c r="FJ97" s="109">
        <f>Juniori!FJ38</f>
        <v>0</v>
      </c>
      <c r="FK97" s="109">
        <f>Juniori!FK38</f>
        <v>0</v>
      </c>
      <c r="FL97" s="109">
        <f>Juniori!FL38</f>
        <v>0</v>
      </c>
      <c r="FM97" s="109">
        <f>Juniori!FM38</f>
        <v>0</v>
      </c>
      <c r="FN97" s="109">
        <f>Juniori!FN38</f>
        <v>0</v>
      </c>
      <c r="FO97" s="109">
        <f>Juniori!FO38</f>
        <v>0</v>
      </c>
      <c r="FP97" s="109">
        <f>Juniori!FP38</f>
        <v>0</v>
      </c>
      <c r="FQ97" s="109">
        <f>Juniori!FQ38</f>
        <v>0</v>
      </c>
      <c r="FR97" s="109">
        <f>Juniori!FR38</f>
        <v>0</v>
      </c>
      <c r="FS97" s="109">
        <f>Juniori!FS38</f>
        <v>0</v>
      </c>
      <c r="FT97" s="109">
        <f>Juniori!FT38</f>
        <v>0</v>
      </c>
      <c r="FU97" s="109">
        <f>Juniori!FU38</f>
        <v>0</v>
      </c>
      <c r="FV97" s="109">
        <f>Juniori!FV38</f>
        <v>0</v>
      </c>
      <c r="FW97" s="109">
        <f>Juniori!FW38</f>
        <v>0</v>
      </c>
      <c r="FX97" s="109">
        <f>Juniori!FX38</f>
        <v>0</v>
      </c>
      <c r="FY97" s="109">
        <f>Juniori!FY38</f>
        <v>0</v>
      </c>
      <c r="FZ97" s="109">
        <f>Juniori!FZ38</f>
        <v>0</v>
      </c>
      <c r="GA97" s="109">
        <f>Juniori!GA38</f>
        <v>0</v>
      </c>
      <c r="GB97" s="109">
        <f>Juniori!GB38</f>
        <v>0</v>
      </c>
      <c r="GC97" s="109">
        <f>Juniori!GC38</f>
        <v>0</v>
      </c>
      <c r="GD97" s="109">
        <f>Juniori!GD38</f>
        <v>0</v>
      </c>
      <c r="GE97" s="109">
        <f>Juniori!GE38</f>
        <v>0</v>
      </c>
      <c r="GF97" s="109">
        <f>Juniori!GF38</f>
        <v>0</v>
      </c>
      <c r="GG97" s="109">
        <f>Juniori!GG38</f>
        <v>0</v>
      </c>
      <c r="GH97" s="109">
        <f>Juniori!GH38</f>
        <v>0</v>
      </c>
      <c r="GI97" s="109">
        <f>Juniori!GI38</f>
        <v>0</v>
      </c>
      <c r="GJ97" s="109">
        <f>Juniori!GJ38</f>
        <v>0</v>
      </c>
      <c r="GK97" s="109">
        <f>Juniori!GK38</f>
        <v>0</v>
      </c>
      <c r="GL97" s="109">
        <f>Juniori!GL38</f>
        <v>0</v>
      </c>
      <c r="GM97" s="109">
        <f>Juniori!GM38</f>
        <v>0</v>
      </c>
      <c r="GN97" s="109">
        <f>Juniori!GN38</f>
        <v>0</v>
      </c>
      <c r="GO97" s="109">
        <f>Juniori!GO38</f>
        <v>0</v>
      </c>
      <c r="GP97" s="109">
        <f>Juniori!GP38</f>
        <v>0</v>
      </c>
      <c r="GQ97" s="109">
        <f>Juniori!GQ38</f>
        <v>0</v>
      </c>
      <c r="GR97" s="109">
        <f>Juniori!GR38</f>
        <v>0</v>
      </c>
      <c r="GS97" s="109">
        <f>Juniori!GS38</f>
        <v>0</v>
      </c>
      <c r="GT97" s="109">
        <f>Juniori!GT38</f>
        <v>0</v>
      </c>
      <c r="GU97" s="109">
        <f>Juniori!GU38</f>
        <v>0</v>
      </c>
      <c r="GV97" s="109">
        <f>Juniori!GV38</f>
        <v>0</v>
      </c>
      <c r="GW97" s="109">
        <f>Juniori!GW38</f>
        <v>0</v>
      </c>
      <c r="GX97" s="109">
        <f>Juniori!GX38</f>
        <v>0</v>
      </c>
      <c r="GY97" s="109">
        <f>Juniori!GY38</f>
        <v>0</v>
      </c>
      <c r="GZ97" s="109">
        <f>Juniori!GZ38</f>
        <v>0</v>
      </c>
      <c r="HA97" s="109">
        <f>Juniori!HA38</f>
        <v>0</v>
      </c>
      <c r="HB97" s="109">
        <f>Juniori!HB38</f>
        <v>0</v>
      </c>
      <c r="HC97" s="109">
        <f>Juniori!HC38</f>
        <v>0</v>
      </c>
      <c r="HD97" s="109">
        <f>Juniori!HD38</f>
        <v>0</v>
      </c>
      <c r="HE97" s="109">
        <f>Juniori!HE38</f>
        <v>0</v>
      </c>
      <c r="HF97" s="109" t="str">
        <f>Juniori!HF38</f>
        <v>o</v>
      </c>
      <c r="HG97" s="109">
        <f>Juniori!HG38</f>
        <v>0</v>
      </c>
      <c r="HH97" s="109">
        <f>Juniori!HH38</f>
        <v>2</v>
      </c>
      <c r="HI97" s="109">
        <f>Juniori!HI38</f>
        <v>0</v>
      </c>
      <c r="HJ97" s="109">
        <f>Juniori!HJ38</f>
        <v>0</v>
      </c>
      <c r="HK97" s="109">
        <f>Juniori!HK38</f>
        <v>0</v>
      </c>
      <c r="HL97" s="109">
        <f>Juniori!HL38</f>
        <v>0</v>
      </c>
      <c r="HM97" s="109">
        <f>Juniori!HM38</f>
        <v>0</v>
      </c>
      <c r="HN97" s="109">
        <f>Juniori!HN38</f>
        <v>0</v>
      </c>
      <c r="HO97" s="109">
        <f>Juniori!HO38</f>
        <v>0</v>
      </c>
      <c r="HP97" s="109">
        <f>Juniori!HP38</f>
        <v>0</v>
      </c>
      <c r="HQ97" s="109">
        <f>Juniori!HQ38</f>
        <v>0</v>
      </c>
      <c r="HR97" s="109">
        <f>Juniori!HR38</f>
        <v>1</v>
      </c>
      <c r="HS97" s="109">
        <f>Juniori!HS38</f>
        <v>0</v>
      </c>
      <c r="HT97" s="109">
        <f>Juniori!HT38</f>
        <v>0</v>
      </c>
      <c r="HU97" s="109">
        <f>Juniori!HU38</f>
        <v>0</v>
      </c>
      <c r="HV97" s="109">
        <f>Juniori!HV38</f>
        <v>0</v>
      </c>
      <c r="HW97" s="109">
        <f>Juniori!HW38</f>
        <v>0</v>
      </c>
      <c r="HX97" s="109">
        <f>Juniori!HX38</f>
        <v>0</v>
      </c>
      <c r="HY97" s="109">
        <f>Juniori!HY38</f>
        <v>0</v>
      </c>
      <c r="HZ97" s="109">
        <f>Juniori!HZ38</f>
        <v>0</v>
      </c>
      <c r="IA97" s="109">
        <f>Juniori!IA38</f>
        <v>0</v>
      </c>
      <c r="IB97" s="109">
        <f>Juniori!IB38</f>
        <v>0</v>
      </c>
      <c r="IC97" s="109">
        <f>Juniori!IC38</f>
        <v>0</v>
      </c>
      <c r="ID97" s="109">
        <f>Juniori!ID38</f>
        <v>0</v>
      </c>
      <c r="IE97" s="109">
        <f>Juniori!IE38</f>
        <v>0</v>
      </c>
      <c r="IF97" s="109">
        <f>Juniori!IF38</f>
        <v>0</v>
      </c>
      <c r="IG97" s="109">
        <f>Juniori!IG38</f>
        <v>0</v>
      </c>
      <c r="IH97" s="109">
        <f>Juniori!IH38</f>
        <v>0</v>
      </c>
      <c r="II97" s="109">
        <f>Juniori!II38</f>
        <v>0</v>
      </c>
      <c r="IJ97" s="109">
        <f>Juniori!IJ38</f>
        <v>0</v>
      </c>
      <c r="IK97" s="109">
        <f>Juniori!IK38</f>
        <v>0</v>
      </c>
      <c r="IL97" s="109">
        <f>Juniori!IL38</f>
        <v>0</v>
      </c>
      <c r="IM97" s="109">
        <f>Juniori!IM38</f>
        <v>0</v>
      </c>
      <c r="IN97" s="109">
        <f>Juniori!IN38</f>
        <v>0</v>
      </c>
      <c r="IO97" s="109">
        <f>Juniori!IO38</f>
        <v>0</v>
      </c>
      <c r="IP97" s="109">
        <f>Juniori!IP38</f>
        <v>0</v>
      </c>
      <c r="IQ97" s="109">
        <f>Juniori!IQ38</f>
        <v>0</v>
      </c>
      <c r="IR97" s="109">
        <f>Juniori!IR38</f>
        <v>0</v>
      </c>
      <c r="IS97" s="109">
        <f>Juniori!IS38</f>
        <v>0</v>
      </c>
      <c r="IT97" s="109">
        <f>Juniori!IT38</f>
        <v>0</v>
      </c>
      <c r="IU97" s="109">
        <f>Juniori!IU38</f>
        <v>0</v>
      </c>
      <c r="IV97" s="109">
        <f>Juniori!IV38</f>
        <v>0</v>
      </c>
      <c r="IW97" s="109">
        <f>Juniori!IW38</f>
        <v>0</v>
      </c>
      <c r="IX97" s="109">
        <f>Juniori!IX38</f>
        <v>0</v>
      </c>
      <c r="IY97" s="109">
        <f>Juniori!IY38</f>
        <v>0</v>
      </c>
      <c r="IZ97" s="109">
        <f>Juniori!IZ38</f>
        <v>0</v>
      </c>
      <c r="JA97" s="109">
        <f>Juniori!JA38</f>
        <v>0</v>
      </c>
      <c r="JB97" s="109">
        <f>Juniori!JB38</f>
        <v>0</v>
      </c>
      <c r="JC97" s="109">
        <f>Juniori!JC38</f>
        <v>0</v>
      </c>
      <c r="JD97" s="109">
        <f>Juniori!JD38</f>
        <v>0</v>
      </c>
      <c r="JE97" s="109">
        <f>Juniori!JE38</f>
        <v>0</v>
      </c>
      <c r="JF97" s="109">
        <f>Juniori!JF38</f>
        <v>0</v>
      </c>
      <c r="JG97" s="109">
        <f>Juniori!JG38</f>
        <v>0</v>
      </c>
      <c r="JH97" s="109">
        <f>Juniori!JH38</f>
        <v>0</v>
      </c>
      <c r="JI97" s="109">
        <f>Juniori!JI38</f>
        <v>0</v>
      </c>
      <c r="JJ97" s="109">
        <f>Juniori!JJ38</f>
        <v>0</v>
      </c>
      <c r="JK97" s="109">
        <f>Juniori!JK38</f>
        <v>0</v>
      </c>
      <c r="JL97" s="109">
        <f>Juniori!JL38</f>
        <v>0</v>
      </c>
      <c r="JM97" s="109">
        <f>Juniori!JM38</f>
        <v>0</v>
      </c>
      <c r="JN97" s="109">
        <f>Juniori!JN38</f>
        <v>0</v>
      </c>
      <c r="JO97" s="109">
        <f>Juniori!JO38</f>
        <v>0</v>
      </c>
      <c r="JP97" s="109">
        <f>Juniori!JP38</f>
        <v>0</v>
      </c>
      <c r="JQ97" s="109">
        <f>Juniori!JQ38</f>
        <v>0</v>
      </c>
      <c r="JR97" s="109">
        <f>Juniori!JR38</f>
        <v>0</v>
      </c>
      <c r="JS97" s="109">
        <f>Juniori!JS38</f>
        <v>0</v>
      </c>
      <c r="JT97" s="109">
        <f>Juniori!JT38</f>
        <v>0</v>
      </c>
      <c r="JU97" s="109">
        <f>Juniori!JU38</f>
        <v>0</v>
      </c>
      <c r="JV97" s="109">
        <f>Juniori!JV38</f>
        <v>0</v>
      </c>
      <c r="JW97" s="109">
        <f>Juniori!JW38</f>
        <v>0</v>
      </c>
      <c r="JX97" s="109">
        <f>Juniori!JX38</f>
        <v>0</v>
      </c>
      <c r="JY97" s="109">
        <f>Juniori!JY38</f>
        <v>0</v>
      </c>
      <c r="JZ97" s="109">
        <f>Juniori!JZ38</f>
        <v>0</v>
      </c>
      <c r="KA97" s="109">
        <f>Juniori!KA38</f>
        <v>0</v>
      </c>
      <c r="KB97" s="109">
        <f>Juniori!KB38</f>
        <v>0</v>
      </c>
      <c r="KC97" s="109">
        <f>Juniori!KC38</f>
        <v>0</v>
      </c>
      <c r="KD97" s="109">
        <f>Juniori!KD38</f>
        <v>0</v>
      </c>
      <c r="KE97" s="109">
        <f>Juniori!KE38</f>
        <v>0</v>
      </c>
      <c r="KF97" s="109">
        <f>Juniori!KF38</f>
        <v>0</v>
      </c>
      <c r="KG97" s="109">
        <f>Juniori!KG38</f>
        <v>0</v>
      </c>
      <c r="KH97" s="109">
        <f>Juniori!KH38</f>
        <v>0</v>
      </c>
      <c r="KI97" s="109">
        <f>Juniori!KI38</f>
        <v>0</v>
      </c>
      <c r="KJ97" s="109">
        <f>Juniori!KJ38</f>
        <v>0</v>
      </c>
      <c r="KK97" s="109">
        <f>Juniori!KK38</f>
        <v>0</v>
      </c>
      <c r="KL97" s="109">
        <f>Juniori!KL38</f>
        <v>0</v>
      </c>
      <c r="KM97" s="109">
        <f>Juniori!KM38</f>
        <v>0</v>
      </c>
      <c r="KN97" s="109">
        <f>Juniori!KN38</f>
        <v>0</v>
      </c>
      <c r="KO97" s="109">
        <f>Juniori!KO38</f>
        <v>0</v>
      </c>
      <c r="KP97" s="109">
        <f>Juniori!KP38</f>
        <v>0</v>
      </c>
      <c r="KQ97" s="109">
        <f>Juniori!KQ38</f>
        <v>0</v>
      </c>
      <c r="KR97" s="109">
        <f>Juniori!KR38</f>
        <v>0</v>
      </c>
      <c r="KS97" s="109">
        <f>Juniori!KS38</f>
        <v>0</v>
      </c>
      <c r="KT97" s="109">
        <f>Juniori!KT38</f>
        <v>0</v>
      </c>
      <c r="KU97" s="109">
        <f>Juniori!KU38</f>
        <v>0</v>
      </c>
      <c r="KV97" s="109">
        <f>Juniori!KV38</f>
        <v>0</v>
      </c>
      <c r="KW97" s="109">
        <f>Juniori!KW38</f>
        <v>0</v>
      </c>
      <c r="KX97" s="109">
        <f>Juniori!KX38</f>
        <v>0</v>
      </c>
      <c r="KY97" s="109">
        <f>Juniori!KY38</f>
        <v>0</v>
      </c>
      <c r="KZ97" s="109">
        <f>Juniori!KZ38</f>
        <v>0</v>
      </c>
      <c r="LA97" s="109">
        <f>Juniori!LA38</f>
        <v>0</v>
      </c>
      <c r="LB97" s="109">
        <f>Juniori!LB38</f>
        <v>0</v>
      </c>
      <c r="LC97" s="109">
        <f>Juniori!LC38</f>
        <v>0</v>
      </c>
      <c r="LD97" s="109">
        <f>Juniori!LD38</f>
        <v>0</v>
      </c>
      <c r="LE97" s="109">
        <f>Juniori!LE38</f>
        <v>0</v>
      </c>
      <c r="LF97" s="109">
        <f>Juniori!LF38</f>
        <v>0</v>
      </c>
      <c r="LG97" s="109">
        <f>Juniori!LG38</f>
        <v>0</v>
      </c>
      <c r="LH97" s="109">
        <f>Juniori!LH38</f>
        <v>0</v>
      </c>
      <c r="LI97" s="109">
        <f>Juniori!LI38</f>
        <v>0</v>
      </c>
      <c r="LJ97" s="109">
        <f>Juniori!LJ38</f>
        <v>0</v>
      </c>
      <c r="LK97" s="109">
        <f>Juniori!LK38</f>
        <v>0</v>
      </c>
      <c r="LL97" s="109">
        <f>Juniori!LL38</f>
        <v>0</v>
      </c>
      <c r="LM97" s="109">
        <f>Juniori!LM38</f>
        <v>0</v>
      </c>
      <c r="LN97" s="109">
        <f>Juniori!LN38</f>
        <v>0</v>
      </c>
      <c r="LO97" s="109">
        <f>Juniori!LO38</f>
        <v>0</v>
      </c>
      <c r="LP97" s="109">
        <f>Juniori!LP38</f>
        <v>0</v>
      </c>
      <c r="LQ97" s="109">
        <f>Juniori!LQ38</f>
        <v>0</v>
      </c>
      <c r="LR97" s="109">
        <f>Juniori!LR38</f>
        <v>0</v>
      </c>
      <c r="LS97" s="109">
        <f>Juniori!LS38</f>
        <v>0</v>
      </c>
      <c r="LT97" s="109">
        <f>Juniori!LT38</f>
        <v>0</v>
      </c>
      <c r="LU97" s="109">
        <f>Juniori!LU38</f>
        <v>0</v>
      </c>
      <c r="LV97" s="109">
        <f>Juniori!LV38</f>
        <v>0</v>
      </c>
      <c r="LW97" s="109">
        <f>Juniori!LW38</f>
        <v>0</v>
      </c>
      <c r="LX97" s="109">
        <f>Juniori!LX38</f>
        <v>0</v>
      </c>
      <c r="LY97" s="109">
        <f>Juniori!LY38</f>
        <v>0</v>
      </c>
      <c r="LZ97" s="109">
        <f>Juniori!LZ38</f>
        <v>0</v>
      </c>
      <c r="MA97" s="109">
        <f>Juniori!MA38</f>
        <v>0</v>
      </c>
      <c r="MB97" s="109">
        <f>Juniori!MB38</f>
        <v>0</v>
      </c>
      <c r="MC97" s="109">
        <f>Juniori!MC38</f>
        <v>0</v>
      </c>
      <c r="MD97" s="109">
        <f>Juniori!MD38</f>
        <v>0</v>
      </c>
      <c r="ME97" s="109">
        <f>Juniori!ME38</f>
        <v>0</v>
      </c>
      <c r="MF97" s="109">
        <f>Juniori!MF38</f>
        <v>0</v>
      </c>
      <c r="MG97" s="109">
        <f>Juniori!MG38</f>
        <v>0</v>
      </c>
      <c r="MH97" s="109">
        <f>Juniori!MH38</f>
        <v>0</v>
      </c>
      <c r="MI97" s="109">
        <f>Juniori!MI38</f>
        <v>0</v>
      </c>
      <c r="MJ97" s="109">
        <f>Juniori!MJ38</f>
        <v>0</v>
      </c>
      <c r="MK97" s="109">
        <f>Juniori!MK38</f>
        <v>0</v>
      </c>
      <c r="ML97" s="109">
        <f>Juniori!ML38</f>
        <v>0</v>
      </c>
      <c r="MM97" s="109">
        <f>Juniori!MM38</f>
        <v>0</v>
      </c>
      <c r="MN97" s="109">
        <f>Juniori!MN38</f>
        <v>0</v>
      </c>
      <c r="MO97" s="109">
        <f>Juniori!MO38</f>
        <v>0</v>
      </c>
      <c r="MP97" s="109">
        <f>Juniori!MP38</f>
        <v>0</v>
      </c>
      <c r="MQ97" s="109">
        <f>Juniori!MQ38</f>
        <v>0</v>
      </c>
      <c r="MR97" s="109">
        <f>Juniori!MR38</f>
        <v>0</v>
      </c>
      <c r="MS97" s="109">
        <f>Juniori!MS38</f>
        <v>0</v>
      </c>
      <c r="MT97" s="109">
        <f>Juniori!MT38</f>
        <v>0</v>
      </c>
      <c r="MU97" s="109">
        <f>Juniori!MU38</f>
        <v>0</v>
      </c>
      <c r="MV97" s="109">
        <f>Juniori!MV38</f>
        <v>0</v>
      </c>
      <c r="MW97" s="109">
        <f>Juniori!MW38</f>
        <v>0</v>
      </c>
      <c r="MX97" s="109">
        <f>Juniori!MX38</f>
        <v>0</v>
      </c>
      <c r="MY97" s="109">
        <f>Juniori!MY38</f>
        <v>0</v>
      </c>
      <c r="MZ97" s="109">
        <f>Juniori!MZ38</f>
        <v>0</v>
      </c>
      <c r="NA97" s="109">
        <f>Juniori!NA38</f>
        <v>0</v>
      </c>
      <c r="NB97" s="109">
        <f>Juniori!NB38</f>
        <v>0</v>
      </c>
      <c r="NC97" s="109">
        <f>Juniori!NC38</f>
        <v>0</v>
      </c>
      <c r="ND97" s="109">
        <f>Juniori!ND38</f>
        <v>0</v>
      </c>
      <c r="NE97" s="109">
        <f>Juniori!NE38</f>
        <v>0</v>
      </c>
      <c r="NF97" s="109">
        <f>Juniori!NF38</f>
        <v>0</v>
      </c>
      <c r="NG97" s="109">
        <f>Juniori!NG38</f>
        <v>0</v>
      </c>
      <c r="NH97" s="109">
        <f>Juniori!NH38</f>
        <v>0</v>
      </c>
      <c r="NI97" s="109">
        <f>Juniori!NI38</f>
        <v>0</v>
      </c>
      <c r="NJ97" s="109">
        <f>Juniori!NJ38</f>
        <v>0</v>
      </c>
      <c r="NK97" s="109">
        <f>Juniori!NK38</f>
        <v>0</v>
      </c>
      <c r="NL97" s="109">
        <f>Juniori!NL38</f>
        <v>0</v>
      </c>
      <c r="NM97" s="109">
        <f>Juniori!NM38</f>
        <v>0</v>
      </c>
      <c r="NN97" s="109">
        <f>Juniori!NN38</f>
        <v>0</v>
      </c>
      <c r="NO97" s="109">
        <f>Juniori!NO38</f>
        <v>0</v>
      </c>
      <c r="NP97" s="109">
        <f>Juniori!NP38</f>
        <v>0</v>
      </c>
      <c r="NQ97" s="109">
        <f>Juniori!NQ38</f>
        <v>0</v>
      </c>
      <c r="NR97" s="109">
        <f>Juniori!NR38</f>
        <v>0</v>
      </c>
      <c r="NS97" s="109">
        <f>Juniori!NS38</f>
        <v>0</v>
      </c>
      <c r="NT97" s="109">
        <f>Juniori!NT38</f>
        <v>0</v>
      </c>
      <c r="NU97" s="109">
        <f>Juniori!NU38</f>
        <v>0</v>
      </c>
      <c r="NV97" s="109">
        <f>Juniori!NV38</f>
        <v>0</v>
      </c>
      <c r="NW97" s="109">
        <f>Juniori!NW38</f>
        <v>0</v>
      </c>
      <c r="NX97" s="109">
        <f>Juniori!NX38</f>
        <v>0</v>
      </c>
      <c r="NY97" s="109">
        <f>Juniori!NY38</f>
        <v>0</v>
      </c>
      <c r="NZ97" s="109">
        <f>Juniori!NZ38</f>
        <v>0</v>
      </c>
      <c r="OA97" s="109">
        <f>Juniori!OA38</f>
        <v>0</v>
      </c>
      <c r="OB97" s="109">
        <f>Juniori!OB38</f>
        <v>0</v>
      </c>
      <c r="OC97" s="109">
        <f>Juniori!OC38</f>
        <v>0</v>
      </c>
      <c r="OD97" s="109">
        <f>Juniori!OD38</f>
        <v>0</v>
      </c>
      <c r="OE97" s="109">
        <f>Juniori!OE38</f>
        <v>0</v>
      </c>
      <c r="OF97" s="109">
        <f>Juniori!OF38</f>
        <v>0</v>
      </c>
      <c r="OG97" s="109">
        <f>Juniori!OG38</f>
        <v>0</v>
      </c>
      <c r="OH97" s="109">
        <f>Juniori!OH38</f>
        <v>0</v>
      </c>
      <c r="OI97" s="109">
        <f>Juniori!OI38</f>
        <v>0</v>
      </c>
      <c r="OJ97" s="109">
        <f>Juniori!OJ38</f>
        <v>0</v>
      </c>
      <c r="OK97" s="109">
        <f>Juniori!OK38</f>
        <v>0</v>
      </c>
      <c r="OL97" s="109">
        <f>Juniori!OL38</f>
        <v>0</v>
      </c>
      <c r="OM97" s="109">
        <f>Juniori!OM38</f>
        <v>0</v>
      </c>
      <c r="ON97" s="109">
        <f>Juniori!ON38</f>
        <v>0</v>
      </c>
      <c r="OO97" s="109">
        <f>Juniori!OO38</f>
        <v>0</v>
      </c>
      <c r="OP97" s="109">
        <f>Juniori!OP38</f>
        <v>0</v>
      </c>
      <c r="OQ97" s="109">
        <f>Juniori!OQ38</f>
        <v>0</v>
      </c>
      <c r="OR97" s="109">
        <f>Juniori!OR38</f>
        <v>0</v>
      </c>
      <c r="OS97" s="109">
        <f>Juniori!OS38</f>
        <v>0</v>
      </c>
      <c r="OT97" s="109">
        <f>Juniori!OT38</f>
        <v>0</v>
      </c>
      <c r="OU97" s="109">
        <f>Juniori!OU38</f>
        <v>0</v>
      </c>
      <c r="OV97" s="109">
        <f>Juniori!OV38</f>
        <v>0</v>
      </c>
      <c r="OW97" s="109">
        <f>Juniori!OW38</f>
        <v>0</v>
      </c>
      <c r="OX97" s="109">
        <f>Juniori!OX38</f>
        <v>0</v>
      </c>
      <c r="OY97" s="109">
        <f>Juniori!OY38</f>
        <v>0</v>
      </c>
      <c r="OZ97" s="109">
        <f>Juniori!OZ38</f>
        <v>0</v>
      </c>
      <c r="PA97" s="109">
        <f>Juniori!PA38</f>
        <v>0</v>
      </c>
      <c r="PB97" s="109">
        <f>Juniori!PB38</f>
        <v>0</v>
      </c>
      <c r="PC97" s="109">
        <f>Juniori!PC38</f>
        <v>0</v>
      </c>
      <c r="PD97" s="109">
        <f>Juniori!PD38</f>
        <v>0</v>
      </c>
      <c r="PE97" s="109">
        <f>Juniori!PE38</f>
        <v>0</v>
      </c>
      <c r="PF97" s="109">
        <f>Juniori!PF38</f>
        <v>0</v>
      </c>
      <c r="PG97" s="109">
        <f>Juniori!PG38</f>
        <v>0</v>
      </c>
      <c r="PH97" s="109">
        <f>Juniori!PH38</f>
        <v>0</v>
      </c>
      <c r="PI97" s="109">
        <f>Juniori!PI38</f>
        <v>0</v>
      </c>
      <c r="PJ97" s="109">
        <f>Juniori!PJ38</f>
        <v>0</v>
      </c>
      <c r="PK97" s="109">
        <f>Juniori!PK38</f>
        <v>0</v>
      </c>
      <c r="PL97" s="109">
        <f>Juniori!PL38</f>
        <v>0</v>
      </c>
      <c r="PM97" s="109">
        <f>Juniori!PM38</f>
        <v>0</v>
      </c>
      <c r="PN97" s="109">
        <f>Juniori!PN38</f>
        <v>0</v>
      </c>
      <c r="PO97" s="109">
        <f>Juniori!PO38</f>
        <v>0</v>
      </c>
      <c r="PP97" s="109">
        <f>Juniori!PP38</f>
        <v>0</v>
      </c>
      <c r="PQ97" s="109">
        <f>Juniori!PQ38</f>
        <v>0</v>
      </c>
      <c r="PR97" s="109">
        <f>Juniori!PR38</f>
        <v>0</v>
      </c>
      <c r="PS97" s="109">
        <f>Juniori!PS38</f>
        <v>0</v>
      </c>
      <c r="PT97" s="109">
        <f>Juniori!PT38</f>
        <v>0</v>
      </c>
      <c r="PU97" s="109">
        <f>Juniori!PU38</f>
        <v>0</v>
      </c>
      <c r="PV97" s="109">
        <f>Juniori!PV38</f>
        <v>0</v>
      </c>
      <c r="PW97" s="109">
        <f>Juniori!PW38</f>
        <v>0</v>
      </c>
      <c r="PX97" s="109">
        <f>Juniori!PX38</f>
        <v>0</v>
      </c>
      <c r="PY97" s="109">
        <f>Juniori!PY38</f>
        <v>0</v>
      </c>
      <c r="PZ97" s="109">
        <f>Juniori!PZ38</f>
        <v>0</v>
      </c>
      <c r="QA97" s="109">
        <f>Juniori!QA38</f>
        <v>0</v>
      </c>
      <c r="QB97" s="109">
        <f>Juniori!QB38</f>
        <v>0</v>
      </c>
      <c r="QC97" s="109">
        <f>Juniori!QC38</f>
        <v>0</v>
      </c>
      <c r="QD97" s="109">
        <f>Juniori!QD38</f>
        <v>0</v>
      </c>
      <c r="QE97" s="109">
        <f>Juniori!QE38</f>
        <v>0</v>
      </c>
      <c r="QF97" s="109">
        <f>Juniori!QF38</f>
        <v>0</v>
      </c>
      <c r="QG97" s="109">
        <f>Juniori!QG38</f>
        <v>0</v>
      </c>
      <c r="QH97" s="109">
        <f>Juniori!QH38</f>
        <v>0</v>
      </c>
      <c r="QI97" s="109">
        <f>Juniori!QI38</f>
        <v>0</v>
      </c>
      <c r="QJ97" s="109">
        <f>Juniori!QJ38</f>
        <v>0</v>
      </c>
      <c r="QK97" s="109">
        <f>Juniori!QK38</f>
        <v>0</v>
      </c>
      <c r="QL97" s="109">
        <f>Juniori!QL38</f>
        <v>0</v>
      </c>
      <c r="QM97" s="109">
        <f>Juniori!QM38</f>
        <v>0</v>
      </c>
      <c r="QN97" s="109">
        <f>Juniori!QN38</f>
        <v>0</v>
      </c>
      <c r="QO97" s="109">
        <f>Juniori!QO38</f>
        <v>0</v>
      </c>
      <c r="QP97" s="109">
        <f>Juniori!QP38</f>
        <v>0</v>
      </c>
      <c r="QQ97" s="109">
        <f>Juniori!QQ38</f>
        <v>0</v>
      </c>
      <c r="QR97" s="109">
        <f>Juniori!QR38</f>
        <v>0</v>
      </c>
      <c r="QS97" s="109">
        <f>Juniori!QS38</f>
        <v>0</v>
      </c>
      <c r="QT97" s="109">
        <f>Juniori!QT38</f>
        <v>0</v>
      </c>
      <c r="QU97" s="109">
        <f>Juniori!QU38</f>
        <v>0</v>
      </c>
      <c r="QV97" s="109">
        <f>Juniori!QV38</f>
        <v>0</v>
      </c>
      <c r="QW97" s="109">
        <f>Juniori!QW38</f>
        <v>0</v>
      </c>
      <c r="QX97" s="109">
        <f>Juniori!QX38</f>
        <v>0</v>
      </c>
      <c r="QY97" s="109">
        <f>Juniori!QY38</f>
        <v>0</v>
      </c>
      <c r="QZ97" s="109">
        <f>Juniori!QZ38</f>
        <v>0</v>
      </c>
      <c r="RA97" s="109">
        <f>Juniori!RA38</f>
        <v>0</v>
      </c>
      <c r="RB97" s="109">
        <f>Juniori!RB38</f>
        <v>0</v>
      </c>
      <c r="RC97" s="109">
        <f>Juniori!RC38</f>
        <v>0</v>
      </c>
      <c r="RD97" s="109">
        <f>Juniori!RD38</f>
        <v>0</v>
      </c>
      <c r="RE97" s="109">
        <f>Juniori!RE38</f>
        <v>0</v>
      </c>
      <c r="RF97" s="109">
        <f>Juniori!RF38</f>
        <v>0</v>
      </c>
      <c r="RG97" s="109">
        <f>Juniori!RG38</f>
        <v>0</v>
      </c>
      <c r="RH97" s="109">
        <f>Juniori!RH38</f>
        <v>0</v>
      </c>
      <c r="RI97" s="109">
        <f>Juniori!RI38</f>
        <v>0</v>
      </c>
      <c r="RJ97" s="109">
        <f>Juniori!RJ38</f>
        <v>0</v>
      </c>
      <c r="RK97" s="109">
        <f>Juniori!RK38</f>
        <v>0</v>
      </c>
      <c r="RL97" s="109">
        <f>Juniori!RL38</f>
        <v>0</v>
      </c>
      <c r="RM97" s="109">
        <f>Juniori!RM38</f>
        <v>0</v>
      </c>
      <c r="RN97" s="109">
        <f>Juniori!RN38</f>
        <v>0</v>
      </c>
      <c r="RO97" s="109">
        <f>Juniori!RO38</f>
        <v>0</v>
      </c>
      <c r="RP97" s="109">
        <f>Juniori!RP38</f>
        <v>0</v>
      </c>
      <c r="RQ97" s="109">
        <f>Juniori!RQ38</f>
        <v>0</v>
      </c>
      <c r="RR97" s="109">
        <f>Juniori!RR38</f>
        <v>0</v>
      </c>
      <c r="RS97" s="109">
        <f>Juniori!RS38</f>
        <v>0</v>
      </c>
      <c r="RT97" s="109">
        <f>Juniori!RT38</f>
        <v>0</v>
      </c>
      <c r="RU97" s="109">
        <f>Juniori!RU38</f>
        <v>0</v>
      </c>
      <c r="RV97" s="109">
        <f>Juniori!RV38</f>
        <v>0</v>
      </c>
      <c r="RW97" s="109">
        <f>Juniori!RW38</f>
        <v>0</v>
      </c>
      <c r="RX97" s="109">
        <f>Juniori!RX38</f>
        <v>0</v>
      </c>
      <c r="RY97" s="109">
        <f>Juniori!RY38</f>
        <v>0</v>
      </c>
      <c r="RZ97" s="109">
        <f>Juniori!RZ38</f>
        <v>0</v>
      </c>
      <c r="SA97" s="109">
        <f>Juniori!SA38</f>
        <v>0</v>
      </c>
      <c r="SB97" s="109">
        <f>Juniori!SB38</f>
        <v>0</v>
      </c>
      <c r="SC97" s="109">
        <f>Juniori!SC38</f>
        <v>0</v>
      </c>
      <c r="SD97" s="109">
        <f>Juniori!SD38</f>
        <v>0</v>
      </c>
      <c r="SE97" s="109">
        <f>Juniori!SE38</f>
        <v>0</v>
      </c>
      <c r="SF97" s="109">
        <f>Juniori!SF38</f>
        <v>0</v>
      </c>
      <c r="SG97" s="109">
        <f>Juniori!SG38</f>
        <v>0</v>
      </c>
      <c r="SH97" s="109">
        <f>Juniori!SH38</f>
        <v>0</v>
      </c>
      <c r="SI97" s="109">
        <f>Juniori!SI38</f>
        <v>0</v>
      </c>
      <c r="SJ97" s="109">
        <f>Juniori!SJ38</f>
        <v>0</v>
      </c>
      <c r="SK97" s="109">
        <f>Juniori!SK38</f>
        <v>0</v>
      </c>
      <c r="SL97" s="109">
        <f>Juniori!SL38</f>
        <v>0</v>
      </c>
      <c r="SM97" s="109">
        <f>Juniori!SM38</f>
        <v>0</v>
      </c>
      <c r="SN97" s="109">
        <f>Juniori!SN38</f>
        <v>0</v>
      </c>
      <c r="SO97" s="109">
        <f>Juniori!SO38</f>
        <v>0</v>
      </c>
      <c r="SP97" s="109">
        <f>Juniori!SP38</f>
        <v>0</v>
      </c>
      <c r="SQ97" s="109">
        <f>Juniori!SQ38</f>
        <v>0</v>
      </c>
      <c r="SR97" s="109">
        <f>Juniori!SR38</f>
        <v>0</v>
      </c>
      <c r="SS97" s="109">
        <f>Juniori!SS38</f>
        <v>0</v>
      </c>
      <c r="ST97" s="109">
        <f>Juniori!ST38</f>
        <v>0</v>
      </c>
      <c r="SU97" s="109">
        <f>Juniori!SU38</f>
        <v>0</v>
      </c>
      <c r="SV97" s="109">
        <f>Juniori!SV38</f>
        <v>0</v>
      </c>
      <c r="SW97" s="109">
        <f>Juniori!SW38</f>
        <v>0</v>
      </c>
      <c r="SX97" s="109">
        <f>Juniori!SX38</f>
        <v>0</v>
      </c>
      <c r="SY97" s="109">
        <f>Juniori!SY38</f>
        <v>0</v>
      </c>
      <c r="SZ97" s="109">
        <f>Juniori!SZ38</f>
        <v>0</v>
      </c>
      <c r="TA97" s="109">
        <f>Juniori!TA38</f>
        <v>0</v>
      </c>
      <c r="TB97" s="109">
        <f>Juniori!TB38</f>
        <v>0</v>
      </c>
    </row>
    <row r="98" spans="1:522" s="1" customFormat="1" ht="18" customHeight="1" x14ac:dyDescent="0.2">
      <c r="A98" s="12">
        <v>76</v>
      </c>
      <c r="B98" s="11" t="s">
        <v>550</v>
      </c>
      <c r="C98" s="1">
        <v>12642</v>
      </c>
      <c r="E98" s="4" t="s">
        <v>236</v>
      </c>
      <c r="F98" s="1">
        <v>8995</v>
      </c>
      <c r="G98" s="9" t="s">
        <v>132</v>
      </c>
      <c r="H98" s="4" t="s">
        <v>238</v>
      </c>
      <c r="I98" s="1">
        <f>SUM(K98:TB98)</f>
        <v>7</v>
      </c>
      <c r="J98" s="12">
        <f>Tabuľka3[[#This Row],[Stĺpec9]]</f>
        <v>7</v>
      </c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>
        <v>2</v>
      </c>
      <c r="AC98" s="109">
        <v>1</v>
      </c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>
        <v>1</v>
      </c>
      <c r="AX98" s="109" t="s">
        <v>535</v>
      </c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>
        <v>3</v>
      </c>
      <c r="HM98" s="109" t="s">
        <v>535</v>
      </c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109"/>
      <c r="JM98" s="109"/>
      <c r="JN98" s="109"/>
      <c r="JO98" s="109"/>
      <c r="JP98" s="109"/>
      <c r="JQ98" s="109"/>
      <c r="JR98" s="109"/>
      <c r="JS98" s="109"/>
      <c r="JT98" s="109"/>
      <c r="JU98" s="109"/>
      <c r="JV98" s="109"/>
      <c r="JW98" s="109"/>
      <c r="JX98" s="109"/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09"/>
      <c r="KO98" s="109"/>
      <c r="KP98" s="109"/>
      <c r="KQ98" s="109"/>
      <c r="KR98" s="109"/>
      <c r="KS98" s="109"/>
      <c r="KT98" s="109"/>
      <c r="KU98" s="109"/>
      <c r="KV98" s="109"/>
      <c r="KW98" s="109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1"/>
      <c r="MX98" s="71"/>
      <c r="MY98" s="71"/>
      <c r="MZ98" s="71"/>
      <c r="NA98" s="71"/>
      <c r="NB98" s="71"/>
      <c r="NC98" s="71"/>
      <c r="ND98" s="71"/>
      <c r="NE98" s="71"/>
      <c r="NF98" s="71"/>
      <c r="NG98" s="71"/>
      <c r="NH98" s="71"/>
      <c r="NI98" s="71"/>
      <c r="NJ98" s="71"/>
      <c r="NK98" s="71"/>
      <c r="NL98" s="71"/>
      <c r="NM98" s="71"/>
      <c r="NN98" s="71"/>
      <c r="NO98" s="71"/>
      <c r="NP98" s="71"/>
      <c r="NQ98" s="71"/>
      <c r="NR98" s="71"/>
      <c r="NS98" s="71"/>
      <c r="NT98" s="71"/>
      <c r="NU98" s="71"/>
      <c r="NV98" s="71"/>
      <c r="NW98" s="71"/>
      <c r="NX98" s="71"/>
      <c r="NY98" s="71"/>
      <c r="NZ98" s="71"/>
      <c r="OA98" s="71"/>
      <c r="OB98" s="71"/>
      <c r="OC98" s="71"/>
      <c r="OD98" s="71"/>
      <c r="OE98" s="71"/>
      <c r="OF98" s="71"/>
      <c r="OG98" s="71"/>
      <c r="OH98" s="71"/>
      <c r="OI98" s="71"/>
      <c r="OJ98" s="71"/>
      <c r="OK98" s="71"/>
      <c r="OL98" s="71"/>
      <c r="OM98" s="71"/>
      <c r="ON98" s="71"/>
      <c r="OO98" s="71"/>
      <c r="OP98" s="71"/>
      <c r="OQ98" s="71"/>
      <c r="OR98" s="71"/>
      <c r="OS98" s="71"/>
      <c r="OT98" s="71"/>
      <c r="OU98" s="71"/>
      <c r="OV98" s="71"/>
      <c r="OW98" s="71"/>
      <c r="OX98" s="71"/>
      <c r="OY98" s="71"/>
      <c r="OZ98" s="71"/>
      <c r="PA98" s="71"/>
      <c r="PB98" s="71"/>
      <c r="PC98" s="71"/>
      <c r="PD98" s="71"/>
      <c r="PE98" s="71"/>
      <c r="PF98" s="71"/>
      <c r="PG98" s="71"/>
      <c r="PH98" s="71"/>
      <c r="PI98" s="71"/>
      <c r="PJ98" s="71"/>
      <c r="PK98" s="71"/>
      <c r="PL98" s="71"/>
      <c r="PM98" s="71"/>
      <c r="PN98" s="71"/>
      <c r="PO98" s="71"/>
      <c r="PP98" s="71"/>
      <c r="PQ98" s="71"/>
      <c r="PR98" s="71"/>
      <c r="PS98" s="71"/>
      <c r="PT98" s="71"/>
      <c r="PU98" s="71"/>
      <c r="PV98" s="71"/>
      <c r="PW98" s="71"/>
      <c r="PX98" s="71"/>
      <c r="PY98" s="71"/>
      <c r="PZ98" s="71"/>
      <c r="QA98" s="71"/>
      <c r="QB98" s="71"/>
      <c r="QC98" s="71"/>
      <c r="QD98" s="71"/>
      <c r="QE98" s="71"/>
      <c r="QF98" s="71"/>
      <c r="QG98" s="71"/>
      <c r="QH98" s="71"/>
      <c r="QI98" s="71"/>
      <c r="QJ98" s="71"/>
      <c r="QK98" s="71"/>
      <c r="QL98" s="71"/>
      <c r="QM98" s="71"/>
      <c r="QN98" s="71"/>
      <c r="QO98" s="71"/>
      <c r="QP98" s="71"/>
      <c r="QQ98" s="71"/>
      <c r="QR98" s="71"/>
      <c r="QS98" s="71"/>
      <c r="QT98" s="71"/>
      <c r="QU98" s="71"/>
      <c r="QV98" s="71"/>
      <c r="QW98" s="71"/>
      <c r="QX98" s="71"/>
      <c r="QY98" s="71"/>
      <c r="QZ98" s="71"/>
      <c r="RA98" s="71"/>
      <c r="RB98" s="71"/>
      <c r="RC98" s="71"/>
      <c r="RD98" s="71"/>
      <c r="RE98" s="71"/>
      <c r="RF98" s="71"/>
      <c r="RG98" s="71"/>
      <c r="RH98" s="71"/>
      <c r="RI98" s="71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</row>
    <row r="99" spans="1:522" s="1" customFormat="1" ht="18" customHeight="1" x14ac:dyDescent="0.2">
      <c r="A99" s="12"/>
      <c r="B99" s="11" t="s">
        <v>361</v>
      </c>
      <c r="C99" s="1">
        <v>12210</v>
      </c>
      <c r="D99" s="1">
        <v>2018</v>
      </c>
      <c r="E99" s="4" t="s">
        <v>709</v>
      </c>
      <c r="F99" s="1">
        <v>2852</v>
      </c>
      <c r="G99" s="9" t="s">
        <v>129</v>
      </c>
      <c r="H99" s="4" t="s">
        <v>69</v>
      </c>
      <c r="I99" s="1">
        <f>SUM(K99:TB99)</f>
        <v>7</v>
      </c>
      <c r="J99" s="12">
        <f>Tabuľka3[[#This Row],[Stĺpec9]]</f>
        <v>7</v>
      </c>
      <c r="K99" s="109">
        <f>Seniori!K76</f>
        <v>0</v>
      </c>
      <c r="L99" s="109">
        <f>Seniori!L76</f>
        <v>0</v>
      </c>
      <c r="M99" s="109">
        <f>Seniori!M76</f>
        <v>0</v>
      </c>
      <c r="N99" s="109">
        <f>Seniori!N76</f>
        <v>0</v>
      </c>
      <c r="O99" s="109">
        <f>Seniori!O76</f>
        <v>0</v>
      </c>
      <c r="P99" s="109">
        <f>Seniori!P76</f>
        <v>0</v>
      </c>
      <c r="Q99" s="109">
        <f>Seniori!Q76</f>
        <v>0</v>
      </c>
      <c r="R99" s="109">
        <f>Seniori!R76</f>
        <v>0</v>
      </c>
      <c r="S99" s="109">
        <f>Seniori!S76</f>
        <v>0</v>
      </c>
      <c r="T99" s="109">
        <f>Seniori!T76</f>
        <v>0</v>
      </c>
      <c r="U99" s="109">
        <f>Seniori!U76</f>
        <v>0</v>
      </c>
      <c r="V99" s="109">
        <f>Seniori!V76</f>
        <v>0</v>
      </c>
      <c r="W99" s="109">
        <f>Seniori!W76</f>
        <v>0</v>
      </c>
      <c r="X99" s="109">
        <f>Seniori!X76</f>
        <v>0</v>
      </c>
      <c r="Y99" s="109">
        <f>Seniori!Y76</f>
        <v>0</v>
      </c>
      <c r="Z99" s="109">
        <f>Seniori!Z76</f>
        <v>0</v>
      </c>
      <c r="AA99" s="109">
        <f>Seniori!AA76</f>
        <v>0</v>
      </c>
      <c r="AB99" s="109">
        <f>Seniori!AB76</f>
        <v>0</v>
      </c>
      <c r="AC99" s="109">
        <f>Seniori!AC76</f>
        <v>0</v>
      </c>
      <c r="AD99" s="109">
        <f>Seniori!AD76</f>
        <v>0</v>
      </c>
      <c r="AE99" s="109">
        <f>Seniori!AE76</f>
        <v>0</v>
      </c>
      <c r="AF99" s="109">
        <f>Seniori!AF76</f>
        <v>0</v>
      </c>
      <c r="AG99" s="109">
        <f>Seniori!AG76</f>
        <v>0</v>
      </c>
      <c r="AH99" s="109">
        <f>Seniori!AH76</f>
        <v>0</v>
      </c>
      <c r="AI99" s="109">
        <f>Seniori!AI76</f>
        <v>0</v>
      </c>
      <c r="AJ99" s="109">
        <f>Seniori!AJ76</f>
        <v>0</v>
      </c>
      <c r="AK99" s="109">
        <f>Seniori!AK76</f>
        <v>0</v>
      </c>
      <c r="AL99" s="109">
        <f>Seniori!AL76</f>
        <v>0</v>
      </c>
      <c r="AM99" s="109">
        <f>Seniori!AM76</f>
        <v>0</v>
      </c>
      <c r="AN99" s="109">
        <f>Seniori!AN76</f>
        <v>0</v>
      </c>
      <c r="AO99" s="109">
        <f>Seniori!AO76</f>
        <v>0</v>
      </c>
      <c r="AP99" s="109">
        <f>Seniori!AP76</f>
        <v>0</v>
      </c>
      <c r="AQ99" s="109">
        <f>Seniori!AQ76</f>
        <v>0</v>
      </c>
      <c r="AR99" s="109">
        <f>Seniori!AR76</f>
        <v>0</v>
      </c>
      <c r="AS99" s="109">
        <f>Seniori!AS76</f>
        <v>0</v>
      </c>
      <c r="AT99" s="109">
        <f>Seniori!AT76</f>
        <v>0</v>
      </c>
      <c r="AU99" s="109">
        <f>Seniori!AU76</f>
        <v>0</v>
      </c>
      <c r="AV99" s="109">
        <f>Seniori!AV76</f>
        <v>0</v>
      </c>
      <c r="AW99" s="109">
        <f>Seniori!AW76</f>
        <v>0</v>
      </c>
      <c r="AX99" s="109">
        <f>Seniori!AX76</f>
        <v>0</v>
      </c>
      <c r="AY99" s="109">
        <f>Seniori!AY76</f>
        <v>0</v>
      </c>
      <c r="AZ99" s="109">
        <f>Seniori!AZ76</f>
        <v>0</v>
      </c>
      <c r="BA99" s="109">
        <f>Seniori!BA76</f>
        <v>0</v>
      </c>
      <c r="BB99" s="109">
        <f>Seniori!BB76</f>
        <v>0</v>
      </c>
      <c r="BC99" s="109">
        <f>Seniori!BC76</f>
        <v>0</v>
      </c>
      <c r="BD99" s="109">
        <f>Seniori!BD76</f>
        <v>0</v>
      </c>
      <c r="BE99" s="109">
        <f>Seniori!BE76</f>
        <v>0</v>
      </c>
      <c r="BF99" s="109">
        <f>Seniori!BF76</f>
        <v>0</v>
      </c>
      <c r="BG99" s="109">
        <f>Seniori!BG76</f>
        <v>0</v>
      </c>
      <c r="BH99" s="109">
        <f>Seniori!BH76</f>
        <v>0</v>
      </c>
      <c r="BI99" s="109">
        <f>Seniori!BI76</f>
        <v>0</v>
      </c>
      <c r="BJ99" s="109">
        <f>Seniori!BJ76</f>
        <v>0</v>
      </c>
      <c r="BK99" s="109">
        <f>Seniori!BK76</f>
        <v>0</v>
      </c>
      <c r="BL99" s="109">
        <f>Seniori!BL76</f>
        <v>0</v>
      </c>
      <c r="BM99" s="109">
        <f>Seniori!BM76</f>
        <v>0</v>
      </c>
      <c r="BN99" s="109">
        <f>Seniori!BN76</f>
        <v>0</v>
      </c>
      <c r="BO99" s="109">
        <f>Seniori!BO76</f>
        <v>0</v>
      </c>
      <c r="BP99" s="109">
        <f>Seniori!BP76</f>
        <v>0</v>
      </c>
      <c r="BQ99" s="109">
        <f>Seniori!BQ76</f>
        <v>0</v>
      </c>
      <c r="BR99" s="109">
        <f>Seniori!BR76</f>
        <v>0</v>
      </c>
      <c r="BS99" s="109">
        <f>Seniori!BS76</f>
        <v>0</v>
      </c>
      <c r="BT99" s="109">
        <f>Seniori!BT76</f>
        <v>0</v>
      </c>
      <c r="BU99" s="109">
        <f>Seniori!BU76</f>
        <v>0</v>
      </c>
      <c r="BV99" s="109">
        <f>Seniori!BV76</f>
        <v>0</v>
      </c>
      <c r="BW99" s="109">
        <f>Seniori!BW76</f>
        <v>0</v>
      </c>
      <c r="BX99" s="109">
        <f>Seniori!BX76</f>
        <v>0</v>
      </c>
      <c r="BY99" s="109">
        <f>Seniori!BY76</f>
        <v>0</v>
      </c>
      <c r="BZ99" s="109">
        <f>Seniori!BZ76</f>
        <v>0</v>
      </c>
      <c r="CA99" s="109">
        <f>Seniori!CA76</f>
        <v>0</v>
      </c>
      <c r="CB99" s="109">
        <f>Seniori!CB76</f>
        <v>0</v>
      </c>
      <c r="CC99" s="109">
        <f>Seniori!CC76</f>
        <v>0</v>
      </c>
      <c r="CD99" s="109">
        <f>Seniori!CD76</f>
        <v>0</v>
      </c>
      <c r="CE99" s="109">
        <f>Seniori!CE76</f>
        <v>0</v>
      </c>
      <c r="CF99" s="109">
        <f>Seniori!CF76</f>
        <v>0</v>
      </c>
      <c r="CG99" s="109">
        <f>Seniori!CG76</f>
        <v>0</v>
      </c>
      <c r="CH99" s="109">
        <f>Seniori!CH76</f>
        <v>0</v>
      </c>
      <c r="CI99" s="109">
        <f>Seniori!CI76</f>
        <v>0</v>
      </c>
      <c r="CJ99" s="109">
        <f>Seniori!CJ76</f>
        <v>0</v>
      </c>
      <c r="CK99" s="109">
        <f>Seniori!CK76</f>
        <v>0</v>
      </c>
      <c r="CL99" s="109">
        <f>Seniori!CL76</f>
        <v>0</v>
      </c>
      <c r="CM99" s="109">
        <f>Seniori!CM76</f>
        <v>0</v>
      </c>
      <c r="CN99" s="109">
        <f>Seniori!CN76</f>
        <v>0</v>
      </c>
      <c r="CO99" s="109">
        <f>Seniori!CO76</f>
        <v>0</v>
      </c>
      <c r="CP99" s="109">
        <f>Seniori!CP76</f>
        <v>0</v>
      </c>
      <c r="CQ99" s="109">
        <f>Seniori!CQ76</f>
        <v>0</v>
      </c>
      <c r="CR99" s="109">
        <f>Seniori!CR76</f>
        <v>0</v>
      </c>
      <c r="CS99" s="109">
        <f>Seniori!CS76</f>
        <v>0</v>
      </c>
      <c r="CT99" s="109">
        <f>Seniori!CT76</f>
        <v>0</v>
      </c>
      <c r="CU99" s="109">
        <f>Seniori!CU76</f>
        <v>0</v>
      </c>
      <c r="CV99" s="109">
        <f>Seniori!CV76</f>
        <v>0</v>
      </c>
      <c r="CW99" s="109">
        <f>Seniori!CW76</f>
        <v>0</v>
      </c>
      <c r="CX99" s="109">
        <f>Seniori!CX76</f>
        <v>0</v>
      </c>
      <c r="CY99" s="109">
        <f>Seniori!CY76</f>
        <v>0</v>
      </c>
      <c r="CZ99" s="109">
        <f>Seniori!CZ76</f>
        <v>0</v>
      </c>
      <c r="DA99" s="109">
        <f>Seniori!DA76</f>
        <v>0</v>
      </c>
      <c r="DB99" s="109">
        <f>Seniori!DB76</f>
        <v>0</v>
      </c>
      <c r="DC99" s="109">
        <f>Seniori!DC76</f>
        <v>0</v>
      </c>
      <c r="DD99" s="109">
        <f>Seniori!DD76</f>
        <v>0</v>
      </c>
      <c r="DE99" s="109">
        <f>Seniori!DE76</f>
        <v>0</v>
      </c>
      <c r="DF99" s="109">
        <f>Seniori!DF76</f>
        <v>0</v>
      </c>
      <c r="DG99" s="109">
        <f>Seniori!DG76</f>
        <v>0</v>
      </c>
      <c r="DH99" s="109">
        <f>Seniori!DH76</f>
        <v>0</v>
      </c>
      <c r="DI99" s="109">
        <f>Seniori!DI76</f>
        <v>0</v>
      </c>
      <c r="DJ99" s="109">
        <f>Seniori!DJ76</f>
        <v>0</v>
      </c>
      <c r="DK99" s="109">
        <f>Seniori!DK76</f>
        <v>0</v>
      </c>
      <c r="DL99" s="109">
        <f>Seniori!DL76</f>
        <v>0</v>
      </c>
      <c r="DM99" s="109">
        <f>Seniori!DM76</f>
        <v>0</v>
      </c>
      <c r="DN99" s="109">
        <f>Seniori!DN76</f>
        <v>0</v>
      </c>
      <c r="DO99" s="109">
        <f>Seniori!DO76</f>
        <v>0</v>
      </c>
      <c r="DP99" s="109">
        <f>Seniori!DP76</f>
        <v>0</v>
      </c>
      <c r="DQ99" s="109">
        <f>Seniori!DQ76</f>
        <v>0</v>
      </c>
      <c r="DR99" s="109">
        <f>Seniori!DR76</f>
        <v>0</v>
      </c>
      <c r="DS99" s="109">
        <f>Seniori!DS76</f>
        <v>0</v>
      </c>
      <c r="DT99" s="109">
        <f>Seniori!DT76</f>
        <v>0</v>
      </c>
      <c r="DU99" s="109">
        <f>Seniori!DU76</f>
        <v>0</v>
      </c>
      <c r="DV99" s="109">
        <f>Seniori!DV76</f>
        <v>0</v>
      </c>
      <c r="DW99" s="109">
        <f>Seniori!DW76</f>
        <v>0</v>
      </c>
      <c r="DX99" s="109">
        <f>Seniori!DX76</f>
        <v>0</v>
      </c>
      <c r="DY99" s="109">
        <f>Seniori!DY76</f>
        <v>0</v>
      </c>
      <c r="DZ99" s="109">
        <f>Seniori!DZ76</f>
        <v>0</v>
      </c>
      <c r="EA99" s="109">
        <f>Seniori!EA76</f>
        <v>0</v>
      </c>
      <c r="EB99" s="109">
        <f>Seniori!EB76</f>
        <v>0</v>
      </c>
      <c r="EC99" s="109">
        <f>Seniori!EC76</f>
        <v>0</v>
      </c>
      <c r="ED99" s="109">
        <f>Seniori!ED76</f>
        <v>0</v>
      </c>
      <c r="EE99" s="109">
        <f>Seniori!EE76</f>
        <v>0</v>
      </c>
      <c r="EF99" s="109">
        <f>Seniori!EF76</f>
        <v>0</v>
      </c>
      <c r="EG99" s="109">
        <f>Seniori!EG76</f>
        <v>0</v>
      </c>
      <c r="EH99" s="109">
        <f>Seniori!EH76</f>
        <v>0</v>
      </c>
      <c r="EI99" s="109">
        <f>Seniori!EI76</f>
        <v>0</v>
      </c>
      <c r="EJ99" s="109">
        <f>Seniori!EJ76</f>
        <v>0</v>
      </c>
      <c r="EK99" s="109">
        <f>Seniori!EK76</f>
        <v>0</v>
      </c>
      <c r="EL99" s="109">
        <f>Seniori!EL76</f>
        <v>0</v>
      </c>
      <c r="EM99" s="109">
        <f>Seniori!EM76</f>
        <v>0</v>
      </c>
      <c r="EN99" s="109">
        <f>Seniori!EN76</f>
        <v>0</v>
      </c>
      <c r="EO99" s="109">
        <f>Seniori!EO76</f>
        <v>0</v>
      </c>
      <c r="EP99" s="109">
        <f>Seniori!EP76</f>
        <v>0</v>
      </c>
      <c r="EQ99" s="109">
        <f>Seniori!EQ76</f>
        <v>0</v>
      </c>
      <c r="ER99" s="109">
        <f>Seniori!ER76</f>
        <v>0</v>
      </c>
      <c r="ES99" s="109">
        <f>Seniori!ES76</f>
        <v>0</v>
      </c>
      <c r="ET99" s="109">
        <f>Seniori!ET76</f>
        <v>0</v>
      </c>
      <c r="EU99" s="109">
        <f>Seniori!EU76</f>
        <v>0</v>
      </c>
      <c r="EV99" s="109">
        <f>Seniori!EV76</f>
        <v>0</v>
      </c>
      <c r="EW99" s="109">
        <f>Seniori!EW76</f>
        <v>0</v>
      </c>
      <c r="EX99" s="109">
        <f>Seniori!EX76</f>
        <v>0</v>
      </c>
      <c r="EY99" s="109">
        <f>Seniori!EY76</f>
        <v>0</v>
      </c>
      <c r="EZ99" s="109">
        <f>Seniori!EZ76</f>
        <v>0</v>
      </c>
      <c r="FA99" s="109">
        <f>Seniori!FA76</f>
        <v>0</v>
      </c>
      <c r="FB99" s="109">
        <f>Seniori!FB76</f>
        <v>0</v>
      </c>
      <c r="FC99" s="109">
        <f>Seniori!FC76</f>
        <v>0</v>
      </c>
      <c r="FD99" s="109">
        <f>Seniori!FD76</f>
        <v>0</v>
      </c>
      <c r="FE99" s="109">
        <f>Seniori!FE76</f>
        <v>0</v>
      </c>
      <c r="FF99" s="109">
        <f>Seniori!FF76</f>
        <v>0</v>
      </c>
      <c r="FG99" s="109">
        <f>Seniori!FG76</f>
        <v>0</v>
      </c>
      <c r="FH99" s="109">
        <f>Seniori!FH76</f>
        <v>0</v>
      </c>
      <c r="FI99" s="109">
        <f>Seniori!FI76</f>
        <v>0</v>
      </c>
      <c r="FJ99" s="109">
        <f>Seniori!FJ76</f>
        <v>0</v>
      </c>
      <c r="FK99" s="109">
        <f>Seniori!FK76</f>
        <v>0</v>
      </c>
      <c r="FL99" s="109">
        <f>Seniori!FL76</f>
        <v>0</v>
      </c>
      <c r="FM99" s="109">
        <f>Seniori!FM76</f>
        <v>0</v>
      </c>
      <c r="FN99" s="109">
        <f>Seniori!FN76</f>
        <v>0</v>
      </c>
      <c r="FO99" s="109">
        <f>Seniori!FO76</f>
        <v>0</v>
      </c>
      <c r="FP99" s="109">
        <f>Seniori!FP76</f>
        <v>0</v>
      </c>
      <c r="FQ99" s="109">
        <f>Seniori!FQ76</f>
        <v>0</v>
      </c>
      <c r="FR99" s="109">
        <f>Seniori!FR76</f>
        <v>0</v>
      </c>
      <c r="FS99" s="109">
        <f>Seniori!FS76</f>
        <v>0</v>
      </c>
      <c r="FT99" s="109">
        <f>Seniori!FT76</f>
        <v>0</v>
      </c>
      <c r="FU99" s="109">
        <f>Seniori!FU76</f>
        <v>0</v>
      </c>
      <c r="FV99" s="109">
        <f>Seniori!FV76</f>
        <v>0</v>
      </c>
      <c r="FW99" s="109">
        <f>Seniori!FW76</f>
        <v>0</v>
      </c>
      <c r="FX99" s="109">
        <f>Seniori!FX76</f>
        <v>0</v>
      </c>
      <c r="FY99" s="109">
        <f>Seniori!FY76</f>
        <v>0</v>
      </c>
      <c r="FZ99" s="109">
        <f>Seniori!FZ76</f>
        <v>0</v>
      </c>
      <c r="GA99" s="109">
        <f>Seniori!GA76</f>
        <v>0</v>
      </c>
      <c r="GB99" s="109">
        <f>Seniori!GB76</f>
        <v>0</v>
      </c>
      <c r="GC99" s="109">
        <f>Seniori!GC76</f>
        <v>0</v>
      </c>
      <c r="GD99" s="109">
        <f>Seniori!GD76</f>
        <v>0</v>
      </c>
      <c r="GE99" s="109">
        <f>Seniori!GE76</f>
        <v>0</v>
      </c>
      <c r="GF99" s="109">
        <f>Seniori!GF76</f>
        <v>0</v>
      </c>
      <c r="GG99" s="109">
        <f>Seniori!GG76</f>
        <v>0</v>
      </c>
      <c r="GH99" s="109">
        <f>Seniori!GH76</f>
        <v>0</v>
      </c>
      <c r="GI99" s="109">
        <f>Seniori!GI76</f>
        <v>0</v>
      </c>
      <c r="GJ99" s="109">
        <f>Seniori!GJ76</f>
        <v>0</v>
      </c>
      <c r="GK99" s="109">
        <f>Seniori!GK76</f>
        <v>0</v>
      </c>
      <c r="GL99" s="109">
        <f>Seniori!GL76</f>
        <v>0</v>
      </c>
      <c r="GM99" s="109">
        <f>Seniori!GM76</f>
        <v>0</v>
      </c>
      <c r="GN99" s="109">
        <f>Seniori!GN76</f>
        <v>0</v>
      </c>
      <c r="GO99" s="109">
        <f>Seniori!GO76</f>
        <v>0</v>
      </c>
      <c r="GP99" s="109">
        <f>Seniori!GP76</f>
        <v>0</v>
      </c>
      <c r="GQ99" s="109">
        <f>Seniori!GQ76</f>
        <v>0</v>
      </c>
      <c r="GR99" s="109">
        <f>Seniori!GR76</f>
        <v>0</v>
      </c>
      <c r="GS99" s="109">
        <f>Seniori!GS76</f>
        <v>0</v>
      </c>
      <c r="GT99" s="109">
        <f>Seniori!GT76</f>
        <v>0</v>
      </c>
      <c r="GU99" s="109">
        <f>Seniori!GU76</f>
        <v>0</v>
      </c>
      <c r="GV99" s="109">
        <f>Seniori!GV76</f>
        <v>0</v>
      </c>
      <c r="GW99" s="109">
        <f>Seniori!GW76</f>
        <v>0</v>
      </c>
      <c r="GX99" s="109">
        <f>Seniori!GX76</f>
        <v>0</v>
      </c>
      <c r="GY99" s="109">
        <f>Seniori!GY76</f>
        <v>0</v>
      </c>
      <c r="GZ99" s="109">
        <f>Seniori!GZ76</f>
        <v>0</v>
      </c>
      <c r="HA99" s="109">
        <f>Seniori!HA76</f>
        <v>0</v>
      </c>
      <c r="HB99" s="109">
        <f>Seniori!HB76</f>
        <v>0</v>
      </c>
      <c r="HC99" s="109">
        <f>Seniori!HC76</f>
        <v>0</v>
      </c>
      <c r="HD99" s="109">
        <f>Seniori!HD76</f>
        <v>0</v>
      </c>
      <c r="HE99" s="109">
        <f>Seniori!HE76</f>
        <v>0</v>
      </c>
      <c r="HF99" s="109">
        <f>Seniori!HF76</f>
        <v>0</v>
      </c>
      <c r="HG99" s="109">
        <f>Seniori!HG76</f>
        <v>0</v>
      </c>
      <c r="HH99" s="109">
        <f>Seniori!HH76</f>
        <v>0</v>
      </c>
      <c r="HI99" s="109">
        <f>Seniori!HI76</f>
        <v>0</v>
      </c>
      <c r="HJ99" s="109">
        <f>Seniori!HJ76</f>
        <v>0</v>
      </c>
      <c r="HK99" s="109">
        <f>Seniori!HK76</f>
        <v>0</v>
      </c>
      <c r="HL99" s="109">
        <f>Seniori!HL76</f>
        <v>0</v>
      </c>
      <c r="HM99" s="109">
        <f>Seniori!HM76</f>
        <v>0</v>
      </c>
      <c r="HN99" s="109">
        <f>Seniori!HN76</f>
        <v>0</v>
      </c>
      <c r="HO99" s="109">
        <f>Seniori!HO76</f>
        <v>0</v>
      </c>
      <c r="HP99" s="109">
        <f>Seniori!HP76</f>
        <v>0</v>
      </c>
      <c r="HQ99" s="109">
        <f>Seniori!HQ76</f>
        <v>0</v>
      </c>
      <c r="HR99" s="109">
        <f>Seniori!HR76</f>
        <v>0</v>
      </c>
      <c r="HS99" s="109">
        <f>Seniori!HS76</f>
        <v>0</v>
      </c>
      <c r="HT99" s="109">
        <f>Seniori!HT76</f>
        <v>0</v>
      </c>
      <c r="HU99" s="109">
        <f>Seniori!HU76</f>
        <v>0</v>
      </c>
      <c r="HV99" s="109">
        <f>Seniori!HV76</f>
        <v>0</v>
      </c>
      <c r="HW99" s="109">
        <f>Seniori!HW76</f>
        <v>0</v>
      </c>
      <c r="HX99" s="109">
        <f>Seniori!HX76</f>
        <v>0</v>
      </c>
      <c r="HY99" s="109">
        <f>Seniori!HY76</f>
        <v>0</v>
      </c>
      <c r="HZ99" s="109">
        <f>Seniori!HZ76</f>
        <v>0</v>
      </c>
      <c r="IA99" s="109">
        <f>Seniori!IA76</f>
        <v>0</v>
      </c>
      <c r="IB99" s="109">
        <f>Seniori!IB76</f>
        <v>0</v>
      </c>
      <c r="IC99" s="109">
        <f>Seniori!IC76</f>
        <v>0</v>
      </c>
      <c r="ID99" s="109">
        <f>Seniori!ID76</f>
        <v>0</v>
      </c>
      <c r="IE99" s="109">
        <f>Seniori!IE76</f>
        <v>0</v>
      </c>
      <c r="IF99" s="109">
        <f>Seniori!IF76</f>
        <v>0</v>
      </c>
      <c r="IG99" s="109">
        <f>Seniori!IG76</f>
        <v>0</v>
      </c>
      <c r="IH99" s="109">
        <f>Seniori!IH76</f>
        <v>0</v>
      </c>
      <c r="II99" s="109">
        <f>Seniori!II76</f>
        <v>0</v>
      </c>
      <c r="IJ99" s="109">
        <f>Seniori!IJ76</f>
        <v>0</v>
      </c>
      <c r="IK99" s="109">
        <f>Seniori!IK76</f>
        <v>0</v>
      </c>
      <c r="IL99" s="109">
        <f>Seniori!IL76</f>
        <v>0</v>
      </c>
      <c r="IM99" s="109">
        <f>Seniori!IM76</f>
        <v>0</v>
      </c>
      <c r="IN99" s="109">
        <f>Seniori!IN76</f>
        <v>0</v>
      </c>
      <c r="IO99" s="109">
        <f>Seniori!IO76</f>
        <v>0</v>
      </c>
      <c r="IP99" s="109">
        <f>Seniori!IP76</f>
        <v>0</v>
      </c>
      <c r="IQ99" s="109">
        <f>Seniori!IQ76</f>
        <v>0</v>
      </c>
      <c r="IR99" s="109" t="str">
        <f>Seniori!IR76</f>
        <v>o</v>
      </c>
      <c r="IS99" s="109">
        <f>Seniori!IS76</f>
        <v>0</v>
      </c>
      <c r="IT99" s="109">
        <f>Seniori!IT76</f>
        <v>0</v>
      </c>
      <c r="IU99" s="109">
        <f>Seniori!IU76</f>
        <v>0</v>
      </c>
      <c r="IV99" s="109">
        <f>Seniori!IV76</f>
        <v>0</v>
      </c>
      <c r="IW99" s="109">
        <f>Seniori!IW76</f>
        <v>0</v>
      </c>
      <c r="IX99" s="109">
        <f>Seniori!IX76</f>
        <v>0</v>
      </c>
      <c r="IY99" s="109">
        <f>Seniori!IY76</f>
        <v>0</v>
      </c>
      <c r="IZ99" s="109">
        <f>Seniori!IZ76</f>
        <v>0</v>
      </c>
      <c r="JA99" s="109">
        <f>Seniori!JA76</f>
        <v>0</v>
      </c>
      <c r="JB99" s="109">
        <f>Seniori!JB76</f>
        <v>7</v>
      </c>
      <c r="JC99" s="109">
        <f>Seniori!JC76</f>
        <v>0</v>
      </c>
      <c r="JD99" s="109">
        <f>Seniori!JD76</f>
        <v>0</v>
      </c>
      <c r="JE99" s="109">
        <f>Seniori!JE76</f>
        <v>0</v>
      </c>
      <c r="JF99" s="109">
        <f>Seniori!JF76</f>
        <v>0</v>
      </c>
      <c r="JG99" s="109">
        <f>Seniori!JG76</f>
        <v>0</v>
      </c>
      <c r="JH99" s="109">
        <f>Seniori!JH76</f>
        <v>0</v>
      </c>
      <c r="JI99" s="109">
        <f>Seniori!JI76</f>
        <v>0</v>
      </c>
      <c r="JJ99" s="109">
        <f>Seniori!JJ76</f>
        <v>0</v>
      </c>
      <c r="JK99" s="109">
        <f>Seniori!JK76</f>
        <v>0</v>
      </c>
      <c r="JL99" s="109">
        <f>Seniori!JL76</f>
        <v>0</v>
      </c>
      <c r="JM99" s="109">
        <f>Seniori!JM76</f>
        <v>0</v>
      </c>
      <c r="JN99" s="109">
        <f>Seniori!JN76</f>
        <v>0</v>
      </c>
      <c r="JO99" s="109">
        <f>Seniori!JO76</f>
        <v>0</v>
      </c>
      <c r="JP99" s="109">
        <f>Seniori!JP76</f>
        <v>0</v>
      </c>
      <c r="JQ99" s="109">
        <f>Seniori!JQ76</f>
        <v>0</v>
      </c>
      <c r="JR99" s="109">
        <f>Seniori!JR76</f>
        <v>0</v>
      </c>
      <c r="JS99" s="109">
        <f>Seniori!JS76</f>
        <v>0</v>
      </c>
      <c r="JT99" s="109">
        <f>Seniori!JT76</f>
        <v>0</v>
      </c>
      <c r="JU99" s="109">
        <f>Seniori!JU76</f>
        <v>0</v>
      </c>
      <c r="JV99" s="109">
        <f>Seniori!JV76</f>
        <v>0</v>
      </c>
      <c r="JW99" s="109">
        <f>Seniori!JW76</f>
        <v>0</v>
      </c>
      <c r="JX99" s="109">
        <f>Seniori!JX76</f>
        <v>0</v>
      </c>
      <c r="JY99" s="109">
        <f>Seniori!JY76</f>
        <v>0</v>
      </c>
      <c r="JZ99" s="109">
        <f>Seniori!JZ76</f>
        <v>0</v>
      </c>
      <c r="KA99" s="109">
        <f>Seniori!KA76</f>
        <v>0</v>
      </c>
      <c r="KB99" s="109">
        <f>Seniori!KB76</f>
        <v>0</v>
      </c>
      <c r="KC99" s="109">
        <f>Seniori!KC76</f>
        <v>0</v>
      </c>
      <c r="KD99" s="109">
        <f>Seniori!KD76</f>
        <v>0</v>
      </c>
      <c r="KE99" s="109">
        <f>Seniori!KE76</f>
        <v>0</v>
      </c>
      <c r="KF99" s="109">
        <f>Seniori!KF76</f>
        <v>0</v>
      </c>
      <c r="KG99" s="109">
        <f>Seniori!KG76</f>
        <v>0</v>
      </c>
      <c r="KH99" s="109">
        <f>Seniori!KH76</f>
        <v>0</v>
      </c>
      <c r="KI99" s="109">
        <f>Seniori!KI76</f>
        <v>0</v>
      </c>
      <c r="KJ99" s="109">
        <f>Seniori!KJ76</f>
        <v>0</v>
      </c>
      <c r="KK99" s="109">
        <f>Seniori!KK76</f>
        <v>0</v>
      </c>
      <c r="KL99" s="109">
        <f>Seniori!KL76</f>
        <v>0</v>
      </c>
      <c r="KM99" s="109">
        <f>Seniori!KM76</f>
        <v>0</v>
      </c>
      <c r="KN99" s="109">
        <f>Seniori!KN76</f>
        <v>0</v>
      </c>
      <c r="KO99" s="109">
        <f>Seniori!KO76</f>
        <v>0</v>
      </c>
      <c r="KP99" s="109">
        <f>Seniori!KP76</f>
        <v>0</v>
      </c>
      <c r="KQ99" s="109">
        <f>Seniori!KQ76</f>
        <v>0</v>
      </c>
      <c r="KR99" s="109">
        <f>Seniori!KR76</f>
        <v>0</v>
      </c>
      <c r="KS99" s="109">
        <f>Seniori!KS76</f>
        <v>0</v>
      </c>
      <c r="KT99" s="109">
        <f>Seniori!KT76</f>
        <v>0</v>
      </c>
      <c r="KU99" s="109">
        <f>Seniori!KU76</f>
        <v>0</v>
      </c>
      <c r="KV99" s="109">
        <f>Seniori!KV76</f>
        <v>0</v>
      </c>
      <c r="KW99" s="109">
        <f>Seniori!KW76</f>
        <v>0</v>
      </c>
      <c r="KX99" s="109">
        <f>Seniori!KX76</f>
        <v>0</v>
      </c>
      <c r="KY99" s="109">
        <f>Seniori!KY76</f>
        <v>0</v>
      </c>
      <c r="KZ99" s="109">
        <f>Seniori!KZ76</f>
        <v>0</v>
      </c>
      <c r="LA99" s="109">
        <f>Seniori!LA76</f>
        <v>0</v>
      </c>
      <c r="LB99" s="109">
        <f>Seniori!LB76</f>
        <v>0</v>
      </c>
      <c r="LC99" s="109">
        <f>Seniori!LC76</f>
        <v>0</v>
      </c>
      <c r="LD99" s="109">
        <f>Seniori!LD76</f>
        <v>0</v>
      </c>
      <c r="LE99" s="109">
        <f>Seniori!LE76</f>
        <v>0</v>
      </c>
      <c r="LF99" s="109">
        <f>Seniori!LF76</f>
        <v>0</v>
      </c>
      <c r="LG99" s="109">
        <f>Seniori!LG76</f>
        <v>0</v>
      </c>
      <c r="LH99" s="109">
        <f>Seniori!LH76</f>
        <v>0</v>
      </c>
      <c r="LI99" s="109">
        <f>Seniori!LI76</f>
        <v>0</v>
      </c>
      <c r="LJ99" s="109">
        <f>Seniori!LJ76</f>
        <v>0</v>
      </c>
      <c r="LK99" s="109">
        <f>Seniori!LK76</f>
        <v>0</v>
      </c>
      <c r="LL99" s="109">
        <f>Seniori!LL76</f>
        <v>0</v>
      </c>
      <c r="LM99" s="109">
        <f>Seniori!LM76</f>
        <v>0</v>
      </c>
      <c r="LN99" s="109">
        <f>Seniori!LN76</f>
        <v>0</v>
      </c>
      <c r="LO99" s="109">
        <f>Seniori!LO76</f>
        <v>0</v>
      </c>
      <c r="LP99" s="109">
        <f>Seniori!LP76</f>
        <v>0</v>
      </c>
      <c r="LQ99" s="109">
        <f>Seniori!LQ76</f>
        <v>0</v>
      </c>
      <c r="LR99" s="109">
        <f>Seniori!LR76</f>
        <v>0</v>
      </c>
      <c r="LS99" s="109">
        <f>Seniori!LS76</f>
        <v>0</v>
      </c>
      <c r="LT99" s="109">
        <f>Seniori!LT76</f>
        <v>0</v>
      </c>
      <c r="LU99" s="109">
        <f>Seniori!LU76</f>
        <v>0</v>
      </c>
      <c r="LV99" s="109">
        <f>Seniori!LV76</f>
        <v>0</v>
      </c>
      <c r="LW99" s="109">
        <f>Seniori!LW76</f>
        <v>0</v>
      </c>
      <c r="LX99" s="109">
        <f>Seniori!LX76</f>
        <v>0</v>
      </c>
      <c r="LY99" s="109">
        <f>Seniori!LY76</f>
        <v>0</v>
      </c>
      <c r="LZ99" s="109">
        <f>Seniori!LZ76</f>
        <v>0</v>
      </c>
      <c r="MA99" s="109">
        <f>Seniori!MA76</f>
        <v>0</v>
      </c>
      <c r="MB99" s="109">
        <f>Seniori!MB76</f>
        <v>0</v>
      </c>
      <c r="MC99" s="109">
        <f>Seniori!MC76</f>
        <v>0</v>
      </c>
      <c r="MD99" s="109">
        <f>Seniori!MD76</f>
        <v>0</v>
      </c>
      <c r="ME99" s="109">
        <f>Seniori!ME76</f>
        <v>0</v>
      </c>
      <c r="MF99" s="109">
        <f>Seniori!MF76</f>
        <v>0</v>
      </c>
      <c r="MG99" s="109">
        <f>Seniori!MG76</f>
        <v>0</v>
      </c>
      <c r="MH99" s="109">
        <f>Seniori!MH76</f>
        <v>0</v>
      </c>
      <c r="MI99" s="109">
        <f>Seniori!MI76</f>
        <v>0</v>
      </c>
      <c r="MJ99" s="109">
        <f>Seniori!MJ76</f>
        <v>0</v>
      </c>
      <c r="MK99" s="109">
        <f>Seniori!MK76</f>
        <v>0</v>
      </c>
      <c r="ML99" s="109">
        <f>Seniori!ML76</f>
        <v>0</v>
      </c>
      <c r="MM99" s="109">
        <f>Seniori!MM76</f>
        <v>0</v>
      </c>
      <c r="MN99" s="109">
        <f>Seniori!MN76</f>
        <v>0</v>
      </c>
      <c r="MO99" s="109">
        <f>Seniori!MO76</f>
        <v>0</v>
      </c>
      <c r="MP99" s="109">
        <f>Seniori!MP76</f>
        <v>0</v>
      </c>
      <c r="MQ99" s="109">
        <f>Seniori!MQ76</f>
        <v>0</v>
      </c>
      <c r="MR99" s="109">
        <f>Seniori!MR76</f>
        <v>0</v>
      </c>
      <c r="MS99" s="109">
        <f>Seniori!MS76</f>
        <v>0</v>
      </c>
      <c r="MT99" s="109">
        <f>Seniori!MT76</f>
        <v>0</v>
      </c>
      <c r="MU99" s="109">
        <f>Seniori!MU76</f>
        <v>0</v>
      </c>
      <c r="MV99" s="109">
        <f>Seniori!MV76</f>
        <v>0</v>
      </c>
      <c r="MW99" s="109">
        <f>Seniori!MW76</f>
        <v>0</v>
      </c>
      <c r="MX99" s="109">
        <f>Seniori!MX76</f>
        <v>0</v>
      </c>
      <c r="MY99" s="109">
        <f>Seniori!MY76</f>
        <v>0</v>
      </c>
      <c r="MZ99" s="109">
        <f>Seniori!MZ76</f>
        <v>0</v>
      </c>
      <c r="NA99" s="109">
        <f>Seniori!NA76</f>
        <v>0</v>
      </c>
      <c r="NB99" s="109">
        <f>Seniori!NB76</f>
        <v>0</v>
      </c>
      <c r="NC99" s="109">
        <f>Seniori!NC76</f>
        <v>0</v>
      </c>
      <c r="ND99" s="109">
        <f>Seniori!ND76</f>
        <v>0</v>
      </c>
      <c r="NE99" s="109">
        <f>Seniori!NE76</f>
        <v>0</v>
      </c>
      <c r="NF99" s="109">
        <f>Seniori!NF76</f>
        <v>0</v>
      </c>
      <c r="NG99" s="109">
        <f>Seniori!NG76</f>
        <v>0</v>
      </c>
      <c r="NH99" s="109">
        <f>Seniori!NH76</f>
        <v>0</v>
      </c>
      <c r="NI99" s="109">
        <f>Seniori!NI76</f>
        <v>0</v>
      </c>
      <c r="NJ99" s="109">
        <f>Seniori!NJ76</f>
        <v>0</v>
      </c>
      <c r="NK99" s="109">
        <f>Seniori!NK76</f>
        <v>0</v>
      </c>
      <c r="NL99" s="109">
        <f>Seniori!NL76</f>
        <v>0</v>
      </c>
      <c r="NM99" s="109">
        <f>Seniori!NM76</f>
        <v>0</v>
      </c>
      <c r="NN99" s="109">
        <f>Seniori!NN76</f>
        <v>0</v>
      </c>
      <c r="NO99" s="109">
        <f>Seniori!NO76</f>
        <v>0</v>
      </c>
      <c r="NP99" s="109">
        <f>Seniori!NP76</f>
        <v>0</v>
      </c>
      <c r="NQ99" s="109">
        <f>Seniori!NQ76</f>
        <v>0</v>
      </c>
      <c r="NR99" s="109">
        <f>Seniori!NR76</f>
        <v>0</v>
      </c>
      <c r="NS99" s="109">
        <f>Seniori!NS76</f>
        <v>0</v>
      </c>
      <c r="NT99" s="109">
        <f>Seniori!NT76</f>
        <v>0</v>
      </c>
      <c r="NU99" s="109">
        <f>Seniori!NU76</f>
        <v>0</v>
      </c>
      <c r="NV99" s="109">
        <f>Seniori!NV76</f>
        <v>0</v>
      </c>
      <c r="NW99" s="109">
        <f>Seniori!NW76</f>
        <v>0</v>
      </c>
      <c r="NX99" s="109">
        <f>Seniori!NX76</f>
        <v>0</v>
      </c>
      <c r="NY99" s="109">
        <f>Seniori!NY76</f>
        <v>0</v>
      </c>
      <c r="NZ99" s="109">
        <f>Seniori!NZ76</f>
        <v>0</v>
      </c>
      <c r="OA99" s="109">
        <f>Seniori!OA76</f>
        <v>0</v>
      </c>
      <c r="OB99" s="109">
        <f>Seniori!OB76</f>
        <v>0</v>
      </c>
      <c r="OC99" s="109">
        <f>Seniori!OC76</f>
        <v>0</v>
      </c>
      <c r="OD99" s="109">
        <f>Seniori!OD76</f>
        <v>0</v>
      </c>
      <c r="OE99" s="109">
        <f>Seniori!OE76</f>
        <v>0</v>
      </c>
      <c r="OF99" s="109">
        <f>Seniori!OF76</f>
        <v>0</v>
      </c>
      <c r="OG99" s="109">
        <f>Seniori!OG76</f>
        <v>0</v>
      </c>
      <c r="OH99" s="109">
        <f>Seniori!OH76</f>
        <v>0</v>
      </c>
      <c r="OI99" s="109">
        <f>Seniori!OI76</f>
        <v>0</v>
      </c>
      <c r="OJ99" s="109">
        <f>Seniori!OJ76</f>
        <v>0</v>
      </c>
      <c r="OK99" s="109">
        <f>Seniori!OK76</f>
        <v>0</v>
      </c>
      <c r="OL99" s="109">
        <f>Seniori!OL76</f>
        <v>0</v>
      </c>
      <c r="OM99" s="109">
        <f>Seniori!OM76</f>
        <v>0</v>
      </c>
      <c r="ON99" s="109">
        <f>Seniori!ON76</f>
        <v>0</v>
      </c>
      <c r="OO99" s="109">
        <f>Seniori!OO76</f>
        <v>0</v>
      </c>
      <c r="OP99" s="109">
        <f>Seniori!OP76</f>
        <v>0</v>
      </c>
      <c r="OQ99" s="109">
        <f>Seniori!OQ76</f>
        <v>0</v>
      </c>
      <c r="OR99" s="109">
        <f>Seniori!OR76</f>
        <v>0</v>
      </c>
      <c r="OS99" s="109">
        <f>Seniori!OS76</f>
        <v>0</v>
      </c>
      <c r="OT99" s="109">
        <f>Seniori!OT76</f>
        <v>0</v>
      </c>
      <c r="OU99" s="109">
        <f>Seniori!OU76</f>
        <v>0</v>
      </c>
      <c r="OV99" s="109">
        <f>Seniori!OV76</f>
        <v>0</v>
      </c>
      <c r="OW99" s="109">
        <f>Seniori!OW76</f>
        <v>0</v>
      </c>
      <c r="OX99" s="109">
        <f>Seniori!OX76</f>
        <v>0</v>
      </c>
      <c r="OY99" s="109">
        <f>Seniori!OY76</f>
        <v>0</v>
      </c>
      <c r="OZ99" s="109">
        <f>Seniori!OZ76</f>
        <v>0</v>
      </c>
      <c r="PA99" s="109">
        <f>Seniori!PA76</f>
        <v>0</v>
      </c>
      <c r="PB99" s="109">
        <f>Seniori!PB76</f>
        <v>0</v>
      </c>
      <c r="PC99" s="109">
        <f>Seniori!PC76</f>
        <v>0</v>
      </c>
      <c r="PD99" s="109">
        <f>Seniori!PD76</f>
        <v>0</v>
      </c>
      <c r="PE99" s="109">
        <f>Seniori!PE76</f>
        <v>0</v>
      </c>
      <c r="PF99" s="109">
        <f>Seniori!PF76</f>
        <v>0</v>
      </c>
      <c r="PG99" s="109">
        <f>Seniori!PG76</f>
        <v>0</v>
      </c>
      <c r="PH99" s="109">
        <f>Seniori!PH76</f>
        <v>0</v>
      </c>
      <c r="PI99" s="109">
        <f>Seniori!PI76</f>
        <v>0</v>
      </c>
      <c r="PJ99" s="109">
        <f>Seniori!PJ76</f>
        <v>0</v>
      </c>
      <c r="PK99" s="109">
        <f>Seniori!PK76</f>
        <v>0</v>
      </c>
      <c r="PL99" s="109">
        <f>Seniori!PL76</f>
        <v>0</v>
      </c>
      <c r="PM99" s="109">
        <f>Seniori!PM76</f>
        <v>0</v>
      </c>
      <c r="PN99" s="109">
        <f>Seniori!PN76</f>
        <v>0</v>
      </c>
      <c r="PO99" s="109">
        <f>Seniori!PO76</f>
        <v>0</v>
      </c>
      <c r="PP99" s="109">
        <f>Seniori!PP76</f>
        <v>0</v>
      </c>
      <c r="PQ99" s="109">
        <f>Seniori!PQ76</f>
        <v>0</v>
      </c>
      <c r="PR99" s="109">
        <f>Seniori!PR76</f>
        <v>0</v>
      </c>
      <c r="PS99" s="109">
        <f>Seniori!PS76</f>
        <v>0</v>
      </c>
      <c r="PT99" s="109">
        <f>Seniori!PT76</f>
        <v>0</v>
      </c>
      <c r="PU99" s="109">
        <f>Seniori!PU76</f>
        <v>0</v>
      </c>
      <c r="PV99" s="109">
        <f>Seniori!PV76</f>
        <v>0</v>
      </c>
      <c r="PW99" s="109">
        <f>Seniori!PW76</f>
        <v>0</v>
      </c>
      <c r="PX99" s="109">
        <f>Seniori!PX76</f>
        <v>0</v>
      </c>
      <c r="PY99" s="109">
        <f>Seniori!PY76</f>
        <v>0</v>
      </c>
      <c r="PZ99" s="109">
        <f>Seniori!PZ76</f>
        <v>0</v>
      </c>
      <c r="QA99" s="109">
        <f>Seniori!QA76</f>
        <v>0</v>
      </c>
      <c r="QB99" s="109">
        <f>Seniori!QB76</f>
        <v>0</v>
      </c>
      <c r="QC99" s="109">
        <f>Seniori!QC76</f>
        <v>0</v>
      </c>
      <c r="QD99" s="109">
        <f>Seniori!QD76</f>
        <v>0</v>
      </c>
      <c r="QE99" s="109">
        <f>Seniori!QE76</f>
        <v>0</v>
      </c>
      <c r="QF99" s="109">
        <f>Seniori!QF76</f>
        <v>0</v>
      </c>
      <c r="QG99" s="109">
        <f>Seniori!QG76</f>
        <v>0</v>
      </c>
      <c r="QH99" s="109">
        <f>Seniori!QH76</f>
        <v>0</v>
      </c>
      <c r="QI99" s="109">
        <f>Seniori!QI76</f>
        <v>0</v>
      </c>
      <c r="QJ99" s="109">
        <f>Seniori!QJ76</f>
        <v>0</v>
      </c>
      <c r="QK99" s="109">
        <f>Seniori!QK76</f>
        <v>0</v>
      </c>
      <c r="QL99" s="109">
        <f>Seniori!QL76</f>
        <v>0</v>
      </c>
      <c r="QM99" s="109">
        <f>Seniori!QM76</f>
        <v>0</v>
      </c>
      <c r="QN99" s="109">
        <f>Seniori!QN76</f>
        <v>0</v>
      </c>
      <c r="QO99" s="109">
        <f>Seniori!QO76</f>
        <v>0</v>
      </c>
      <c r="QP99" s="109">
        <f>Seniori!QP76</f>
        <v>0</v>
      </c>
      <c r="QQ99" s="109">
        <f>Seniori!QQ76</f>
        <v>0</v>
      </c>
      <c r="QR99" s="109">
        <f>Seniori!QR76</f>
        <v>0</v>
      </c>
      <c r="QS99" s="109">
        <f>Seniori!QS76</f>
        <v>0</v>
      </c>
      <c r="QT99" s="109">
        <f>Seniori!QT76</f>
        <v>0</v>
      </c>
      <c r="QU99" s="109">
        <f>Seniori!QU76</f>
        <v>0</v>
      </c>
      <c r="QV99" s="109">
        <f>Seniori!QV76</f>
        <v>0</v>
      </c>
      <c r="QW99" s="109">
        <f>Seniori!QW76</f>
        <v>0</v>
      </c>
      <c r="QX99" s="109">
        <f>Seniori!QX76</f>
        <v>0</v>
      </c>
      <c r="QY99" s="109">
        <f>Seniori!QY76</f>
        <v>0</v>
      </c>
      <c r="QZ99" s="109">
        <f>Seniori!QZ76</f>
        <v>0</v>
      </c>
      <c r="RA99" s="109">
        <f>Seniori!RA76</f>
        <v>0</v>
      </c>
      <c r="RB99" s="109">
        <f>Seniori!RB76</f>
        <v>0</v>
      </c>
      <c r="RC99" s="109">
        <f>Seniori!RC76</f>
        <v>0</v>
      </c>
      <c r="RD99" s="109">
        <f>Seniori!RD76</f>
        <v>0</v>
      </c>
      <c r="RE99" s="109">
        <f>Seniori!RE76</f>
        <v>0</v>
      </c>
      <c r="RF99" s="109">
        <f>Seniori!RF76</f>
        <v>0</v>
      </c>
      <c r="RG99" s="109">
        <f>Seniori!RG76</f>
        <v>0</v>
      </c>
      <c r="RH99" s="109">
        <f>Seniori!RH76</f>
        <v>0</v>
      </c>
      <c r="RI99" s="109">
        <f>Seniori!RI76</f>
        <v>0</v>
      </c>
      <c r="RJ99" s="109">
        <f>Seniori!RJ76</f>
        <v>0</v>
      </c>
      <c r="RK99" s="109">
        <f>Seniori!RK76</f>
        <v>0</v>
      </c>
      <c r="RL99" s="109">
        <f>Seniori!RL76</f>
        <v>0</v>
      </c>
      <c r="RM99" s="109">
        <f>Seniori!RM76</f>
        <v>0</v>
      </c>
      <c r="RN99" s="109">
        <f>Seniori!RN76</f>
        <v>0</v>
      </c>
      <c r="RO99" s="109">
        <f>Seniori!RO76</f>
        <v>0</v>
      </c>
      <c r="RP99" s="109">
        <f>Seniori!RP76</f>
        <v>0</v>
      </c>
      <c r="RQ99" s="109">
        <f>Seniori!RQ76</f>
        <v>0</v>
      </c>
      <c r="RR99" s="109">
        <f>Seniori!RR76</f>
        <v>0</v>
      </c>
      <c r="RS99" s="109">
        <f>Seniori!RS76</f>
        <v>0</v>
      </c>
      <c r="RT99" s="109">
        <f>Seniori!RT76</f>
        <v>0</v>
      </c>
      <c r="RU99" s="109">
        <f>Seniori!RU76</f>
        <v>0</v>
      </c>
      <c r="RV99" s="109">
        <f>Seniori!RV76</f>
        <v>0</v>
      </c>
      <c r="RW99" s="109">
        <f>Seniori!RW76</f>
        <v>0</v>
      </c>
      <c r="RX99" s="109">
        <f>Seniori!RX76</f>
        <v>0</v>
      </c>
      <c r="RY99" s="109">
        <f>Seniori!RY76</f>
        <v>0</v>
      </c>
      <c r="RZ99" s="109">
        <f>Seniori!RZ76</f>
        <v>0</v>
      </c>
      <c r="SA99" s="109">
        <f>Seniori!SA76</f>
        <v>0</v>
      </c>
      <c r="SB99" s="109">
        <f>Seniori!SB76</f>
        <v>0</v>
      </c>
      <c r="SC99" s="109">
        <f>Seniori!SC76</f>
        <v>0</v>
      </c>
      <c r="SD99" s="109">
        <f>Seniori!SD76</f>
        <v>0</v>
      </c>
      <c r="SE99" s="109">
        <f>Seniori!SE76</f>
        <v>0</v>
      </c>
      <c r="SF99" s="109">
        <f>Seniori!SF76</f>
        <v>0</v>
      </c>
      <c r="SG99" s="109">
        <f>Seniori!SG76</f>
        <v>0</v>
      </c>
      <c r="SH99" s="109">
        <f>Seniori!SH76</f>
        <v>0</v>
      </c>
      <c r="SI99" s="109">
        <f>Seniori!SI76</f>
        <v>0</v>
      </c>
      <c r="SJ99" s="109">
        <f>Seniori!SJ76</f>
        <v>0</v>
      </c>
      <c r="SK99" s="109">
        <f>Seniori!SK76</f>
        <v>0</v>
      </c>
      <c r="SL99" s="109">
        <f>Seniori!SL76</f>
        <v>0</v>
      </c>
      <c r="SM99" s="109">
        <f>Seniori!SM76</f>
        <v>0</v>
      </c>
      <c r="SN99" s="109">
        <f>Seniori!SN76</f>
        <v>0</v>
      </c>
      <c r="SO99" s="109">
        <f>Seniori!SO76</f>
        <v>0</v>
      </c>
      <c r="SP99" s="109">
        <f>Seniori!SP76</f>
        <v>0</v>
      </c>
      <c r="SQ99" s="109">
        <f>Seniori!SQ76</f>
        <v>0</v>
      </c>
      <c r="SR99" s="109">
        <f>Seniori!SR76</f>
        <v>0</v>
      </c>
      <c r="SS99" s="109">
        <f>Seniori!SS76</f>
        <v>0</v>
      </c>
      <c r="ST99" s="109">
        <f>Seniori!ST76</f>
        <v>0</v>
      </c>
      <c r="SU99" s="109">
        <f>Seniori!SU76</f>
        <v>0</v>
      </c>
      <c r="SV99" s="109">
        <f>Seniori!SV76</f>
        <v>0</v>
      </c>
      <c r="SW99" s="109">
        <f>Seniori!SW76</f>
        <v>0</v>
      </c>
      <c r="SX99" s="109">
        <f>Seniori!SX76</f>
        <v>0</v>
      </c>
      <c r="SY99" s="109">
        <f>Seniori!SY76</f>
        <v>0</v>
      </c>
      <c r="SZ99" s="109">
        <f>Seniori!SZ76</f>
        <v>0</v>
      </c>
      <c r="TA99" s="109">
        <f>Seniori!TA76</f>
        <v>0</v>
      </c>
      <c r="TB99" s="109">
        <f>Seniori!TB76</f>
        <v>0</v>
      </c>
    </row>
    <row r="100" spans="1:522" s="1" customFormat="1" ht="18" customHeight="1" x14ac:dyDescent="0.2">
      <c r="A100" s="12"/>
      <c r="B100" s="11" t="s">
        <v>254</v>
      </c>
      <c r="C100" s="1">
        <v>11486</v>
      </c>
      <c r="E100" s="4" t="s">
        <v>143</v>
      </c>
      <c r="F100" s="1">
        <v>7749</v>
      </c>
      <c r="G100" s="9" t="s">
        <v>131</v>
      </c>
      <c r="H100" s="4" t="s">
        <v>144</v>
      </c>
      <c r="I100" s="1">
        <f t="shared" si="10"/>
        <v>7</v>
      </c>
      <c r="J100" s="12">
        <f>Tabuľka3[[#This Row],[Stĺpec9]]</f>
        <v>7</v>
      </c>
      <c r="K100" s="109">
        <f>Seniori!K77</f>
        <v>0</v>
      </c>
      <c r="L100" s="109">
        <f>Seniori!L77</f>
        <v>0</v>
      </c>
      <c r="M100" s="109">
        <f>Seniori!M77</f>
        <v>0</v>
      </c>
      <c r="N100" s="109">
        <f>Seniori!N77</f>
        <v>0</v>
      </c>
      <c r="O100" s="109">
        <f>Seniori!O77</f>
        <v>0</v>
      </c>
      <c r="P100" s="109">
        <f>Seniori!P77</f>
        <v>0</v>
      </c>
      <c r="Q100" s="109">
        <f>Seniori!Q77</f>
        <v>0</v>
      </c>
      <c r="R100" s="109">
        <f>Seniori!R77</f>
        <v>0</v>
      </c>
      <c r="S100" s="109">
        <f>Seniori!S77</f>
        <v>0</v>
      </c>
      <c r="T100" s="109">
        <f>Seniori!T77</f>
        <v>0</v>
      </c>
      <c r="U100" s="109">
        <f>Seniori!U77</f>
        <v>0</v>
      </c>
      <c r="V100" s="109">
        <f>Seniori!V77</f>
        <v>0</v>
      </c>
      <c r="W100" s="109">
        <f>Seniori!W77</f>
        <v>0</v>
      </c>
      <c r="X100" s="109">
        <f>Seniori!X77</f>
        <v>0</v>
      </c>
      <c r="Y100" s="109">
        <f>Seniori!Y77</f>
        <v>0</v>
      </c>
      <c r="Z100" s="109">
        <f>Seniori!Z77</f>
        <v>0</v>
      </c>
      <c r="AA100" s="109">
        <f>Seniori!AA77</f>
        <v>0</v>
      </c>
      <c r="AB100" s="109">
        <f>Seniori!AB77</f>
        <v>0</v>
      </c>
      <c r="AC100" s="109">
        <f>Seniori!AC77</f>
        <v>0</v>
      </c>
      <c r="AD100" s="109">
        <f>Seniori!AD77</f>
        <v>0</v>
      </c>
      <c r="AE100" s="109">
        <f>Seniori!AE77</f>
        <v>0</v>
      </c>
      <c r="AF100" s="109">
        <f>Seniori!AF77</f>
        <v>0</v>
      </c>
      <c r="AG100" s="109">
        <f>Seniori!AG77</f>
        <v>0</v>
      </c>
      <c r="AH100" s="109">
        <f>Seniori!AH77</f>
        <v>0</v>
      </c>
      <c r="AI100" s="109">
        <f>Seniori!AI77</f>
        <v>0</v>
      </c>
      <c r="AJ100" s="109">
        <f>Seniori!AJ77</f>
        <v>0</v>
      </c>
      <c r="AK100" s="109">
        <f>Seniori!AK77</f>
        <v>0</v>
      </c>
      <c r="AL100" s="109">
        <f>Seniori!AL77</f>
        <v>0</v>
      </c>
      <c r="AM100" s="109">
        <f>Seniori!AM77</f>
        <v>0</v>
      </c>
      <c r="AN100" s="109">
        <f>Seniori!AN77</f>
        <v>0</v>
      </c>
      <c r="AO100" s="109">
        <f>Seniori!AO77</f>
        <v>0</v>
      </c>
      <c r="AP100" s="109">
        <f>Seniori!AP77</f>
        <v>0</v>
      </c>
      <c r="AQ100" s="109">
        <f>Seniori!AQ77</f>
        <v>0</v>
      </c>
      <c r="AR100" s="109">
        <f>Seniori!AR77</f>
        <v>0</v>
      </c>
      <c r="AS100" s="109">
        <f>Seniori!AS77</f>
        <v>0</v>
      </c>
      <c r="AT100" s="109">
        <f>Seniori!AT77</f>
        <v>0</v>
      </c>
      <c r="AU100" s="109">
        <f>Seniori!AU77</f>
        <v>0</v>
      </c>
      <c r="AV100" s="109">
        <f>Seniori!AV77</f>
        <v>0</v>
      </c>
      <c r="AW100" s="109">
        <f>Seniori!AW77</f>
        <v>0</v>
      </c>
      <c r="AX100" s="109">
        <f>Seniori!AX77</f>
        <v>0</v>
      </c>
      <c r="AY100" s="109">
        <f>Seniori!AY77</f>
        <v>0</v>
      </c>
      <c r="AZ100" s="109">
        <f>Seniori!AZ77</f>
        <v>0</v>
      </c>
      <c r="BA100" s="109">
        <f>Seniori!BA77</f>
        <v>0</v>
      </c>
      <c r="BB100" s="109">
        <f>Seniori!BB77</f>
        <v>7</v>
      </c>
      <c r="BC100" s="109">
        <f>Seniori!BC77</f>
        <v>0</v>
      </c>
      <c r="BD100" s="109">
        <f>Seniori!BD77</f>
        <v>0</v>
      </c>
      <c r="BE100" s="109">
        <f>Seniori!BE77</f>
        <v>0</v>
      </c>
      <c r="BF100" s="109">
        <f>Seniori!BF77</f>
        <v>0</v>
      </c>
      <c r="BG100" s="109">
        <f>Seniori!BG77</f>
        <v>0</v>
      </c>
      <c r="BH100" s="109">
        <f>Seniori!BH77</f>
        <v>0</v>
      </c>
      <c r="BI100" s="109">
        <f>Seniori!BI77</f>
        <v>0</v>
      </c>
      <c r="BJ100" s="109">
        <f>Seniori!BJ77</f>
        <v>0</v>
      </c>
      <c r="BK100" s="109">
        <f>Seniori!BK77</f>
        <v>0</v>
      </c>
      <c r="BL100" s="109">
        <f>Seniori!BL77</f>
        <v>0</v>
      </c>
      <c r="BM100" s="109">
        <f>Seniori!BM77</f>
        <v>0</v>
      </c>
      <c r="BN100" s="109">
        <f>Seniori!BN77</f>
        <v>0</v>
      </c>
      <c r="BO100" s="109">
        <f>Seniori!BO77</f>
        <v>0</v>
      </c>
      <c r="BP100" s="109">
        <f>Seniori!BP77</f>
        <v>0</v>
      </c>
      <c r="BQ100" s="109">
        <f>Seniori!BQ77</f>
        <v>0</v>
      </c>
      <c r="BR100" s="109">
        <f>Seniori!BR77</f>
        <v>0</v>
      </c>
      <c r="BS100" s="109">
        <f>Seniori!BS77</f>
        <v>0</v>
      </c>
      <c r="BT100" s="109">
        <f>Seniori!BT77</f>
        <v>0</v>
      </c>
      <c r="BU100" s="109">
        <f>Seniori!BU77</f>
        <v>0</v>
      </c>
      <c r="BV100" s="109">
        <f>Seniori!BV77</f>
        <v>0</v>
      </c>
      <c r="BW100" s="109">
        <f>Seniori!BW77</f>
        <v>0</v>
      </c>
      <c r="BX100" s="109">
        <f>Seniori!BX77</f>
        <v>0</v>
      </c>
      <c r="BY100" s="109">
        <f>Seniori!BY77</f>
        <v>0</v>
      </c>
      <c r="BZ100" s="109">
        <f>Seniori!BZ77</f>
        <v>0</v>
      </c>
      <c r="CA100" s="109">
        <f>Seniori!CA77</f>
        <v>0</v>
      </c>
      <c r="CB100" s="109">
        <f>Seniori!CB77</f>
        <v>0</v>
      </c>
      <c r="CC100" s="109">
        <f>Seniori!CC77</f>
        <v>0</v>
      </c>
      <c r="CD100" s="109">
        <f>Seniori!CD77</f>
        <v>0</v>
      </c>
      <c r="CE100" s="109">
        <f>Seniori!CE77</f>
        <v>0</v>
      </c>
      <c r="CF100" s="109">
        <f>Seniori!CF77</f>
        <v>0</v>
      </c>
      <c r="CG100" s="109">
        <f>Seniori!CG77</f>
        <v>0</v>
      </c>
      <c r="CH100" s="109">
        <f>Seniori!CH77</f>
        <v>0</v>
      </c>
      <c r="CI100" s="109">
        <f>Seniori!CI77</f>
        <v>0</v>
      </c>
      <c r="CJ100" s="109">
        <f>Seniori!CJ77</f>
        <v>0</v>
      </c>
      <c r="CK100" s="109">
        <f>Seniori!CK77</f>
        <v>0</v>
      </c>
      <c r="CL100" s="109">
        <f>Seniori!CL77</f>
        <v>0</v>
      </c>
      <c r="CM100" s="109">
        <f>Seniori!CM77</f>
        <v>0</v>
      </c>
      <c r="CN100" s="109">
        <f>Seniori!CN77</f>
        <v>0</v>
      </c>
      <c r="CO100" s="109">
        <f>Seniori!CO77</f>
        <v>0</v>
      </c>
      <c r="CP100" s="109">
        <f>Seniori!CP77</f>
        <v>0</v>
      </c>
      <c r="CQ100" s="109">
        <f>Seniori!CQ77</f>
        <v>0</v>
      </c>
      <c r="CR100" s="109">
        <f>Seniori!CR77</f>
        <v>0</v>
      </c>
      <c r="CS100" s="109">
        <f>Seniori!CS77</f>
        <v>0</v>
      </c>
      <c r="CT100" s="109">
        <f>Seniori!CT77</f>
        <v>0</v>
      </c>
      <c r="CU100" s="109">
        <f>Seniori!CU77</f>
        <v>0</v>
      </c>
      <c r="CV100" s="109">
        <f>Seniori!CV77</f>
        <v>0</v>
      </c>
      <c r="CW100" s="109">
        <f>Seniori!CW77</f>
        <v>0</v>
      </c>
      <c r="CX100" s="109">
        <f>Seniori!CX77</f>
        <v>0</v>
      </c>
      <c r="CY100" s="109">
        <f>Seniori!CY77</f>
        <v>0</v>
      </c>
      <c r="CZ100" s="109">
        <f>Seniori!CZ77</f>
        <v>0</v>
      </c>
      <c r="DA100" s="109">
        <f>Seniori!DA77</f>
        <v>0</v>
      </c>
      <c r="DB100" s="109">
        <f>Seniori!DB77</f>
        <v>0</v>
      </c>
      <c r="DC100" s="109">
        <f>Seniori!DC77</f>
        <v>0</v>
      </c>
      <c r="DD100" s="109">
        <f>Seniori!DD77</f>
        <v>0</v>
      </c>
      <c r="DE100" s="109">
        <f>Seniori!DE77</f>
        <v>0</v>
      </c>
      <c r="DF100" s="109">
        <f>Seniori!DF77</f>
        <v>0</v>
      </c>
      <c r="DG100" s="109">
        <f>Seniori!DG77</f>
        <v>0</v>
      </c>
      <c r="DH100" s="109">
        <f>Seniori!DH77</f>
        <v>0</v>
      </c>
      <c r="DI100" s="109">
        <f>Seniori!DI77</f>
        <v>0</v>
      </c>
      <c r="DJ100" s="109">
        <f>Seniori!DJ77</f>
        <v>0</v>
      </c>
      <c r="DK100" s="109">
        <f>Seniori!DK77</f>
        <v>0</v>
      </c>
      <c r="DL100" s="109">
        <f>Seniori!DL77</f>
        <v>0</v>
      </c>
      <c r="DM100" s="109">
        <f>Seniori!DM77</f>
        <v>0</v>
      </c>
      <c r="DN100" s="109">
        <f>Seniori!DN77</f>
        <v>0</v>
      </c>
      <c r="DO100" s="109">
        <f>Seniori!DO77</f>
        <v>0</v>
      </c>
      <c r="DP100" s="109">
        <f>Seniori!DP77</f>
        <v>0</v>
      </c>
      <c r="DQ100" s="109">
        <f>Seniori!DQ77</f>
        <v>0</v>
      </c>
      <c r="DR100" s="109">
        <f>Seniori!DR77</f>
        <v>0</v>
      </c>
      <c r="DS100" s="109">
        <f>Seniori!DS77</f>
        <v>0</v>
      </c>
      <c r="DT100" s="109">
        <f>Seniori!DT77</f>
        <v>0</v>
      </c>
      <c r="DU100" s="109">
        <f>Seniori!DU77</f>
        <v>0</v>
      </c>
      <c r="DV100" s="109">
        <f>Seniori!DV77</f>
        <v>0</v>
      </c>
      <c r="DW100" s="109">
        <f>Seniori!DW77</f>
        <v>0</v>
      </c>
      <c r="DX100" s="109">
        <f>Seniori!DX77</f>
        <v>0</v>
      </c>
      <c r="DY100" s="109">
        <f>Seniori!DY77</f>
        <v>0</v>
      </c>
      <c r="DZ100" s="109">
        <f>Seniori!DZ77</f>
        <v>0</v>
      </c>
      <c r="EA100" s="109">
        <f>Seniori!EA77</f>
        <v>0</v>
      </c>
      <c r="EB100" s="109">
        <f>Seniori!EB77</f>
        <v>0</v>
      </c>
      <c r="EC100" s="109">
        <f>Seniori!EC77</f>
        <v>0</v>
      </c>
      <c r="ED100" s="109">
        <f>Seniori!ED77</f>
        <v>0</v>
      </c>
      <c r="EE100" s="109">
        <f>Seniori!EE77</f>
        <v>0</v>
      </c>
      <c r="EF100" s="109">
        <f>Seniori!EF77</f>
        <v>0</v>
      </c>
      <c r="EG100" s="109">
        <f>Seniori!EG77</f>
        <v>0</v>
      </c>
      <c r="EH100" s="109">
        <f>Seniori!EH77</f>
        <v>0</v>
      </c>
      <c r="EI100" s="109">
        <f>Seniori!EI77</f>
        <v>0</v>
      </c>
      <c r="EJ100" s="109">
        <f>Seniori!EJ77</f>
        <v>0</v>
      </c>
      <c r="EK100" s="109">
        <f>Seniori!EK77</f>
        <v>0</v>
      </c>
      <c r="EL100" s="109">
        <f>Seniori!EL77</f>
        <v>0</v>
      </c>
      <c r="EM100" s="109">
        <f>Seniori!EM77</f>
        <v>0</v>
      </c>
      <c r="EN100" s="109">
        <f>Seniori!EN77</f>
        <v>0</v>
      </c>
      <c r="EO100" s="109">
        <f>Seniori!EO77</f>
        <v>0</v>
      </c>
      <c r="EP100" s="109">
        <f>Seniori!EP77</f>
        <v>0</v>
      </c>
      <c r="EQ100" s="109">
        <f>Seniori!EQ77</f>
        <v>0</v>
      </c>
      <c r="ER100" s="109">
        <f>Seniori!ER77</f>
        <v>0</v>
      </c>
      <c r="ES100" s="109">
        <f>Seniori!ES77</f>
        <v>0</v>
      </c>
      <c r="ET100" s="109">
        <f>Seniori!ET77</f>
        <v>0</v>
      </c>
      <c r="EU100" s="109">
        <f>Seniori!EU77</f>
        <v>0</v>
      </c>
      <c r="EV100" s="109">
        <f>Seniori!EV77</f>
        <v>0</v>
      </c>
      <c r="EW100" s="109">
        <f>Seniori!EW77</f>
        <v>0</v>
      </c>
      <c r="EX100" s="109">
        <f>Seniori!EX77</f>
        <v>0</v>
      </c>
      <c r="EY100" s="109">
        <f>Seniori!EY77</f>
        <v>0</v>
      </c>
      <c r="EZ100" s="109">
        <f>Seniori!EZ77</f>
        <v>0</v>
      </c>
      <c r="FA100" s="109">
        <f>Seniori!FA77</f>
        <v>0</v>
      </c>
      <c r="FB100" s="109">
        <f>Seniori!FB77</f>
        <v>0</v>
      </c>
      <c r="FC100" s="109">
        <f>Seniori!FC77</f>
        <v>0</v>
      </c>
      <c r="FD100" s="109">
        <f>Seniori!FD77</f>
        <v>0</v>
      </c>
      <c r="FE100" s="109">
        <f>Seniori!FE77</f>
        <v>0</v>
      </c>
      <c r="FF100" s="109">
        <f>Seniori!FF77</f>
        <v>0</v>
      </c>
      <c r="FG100" s="109">
        <f>Seniori!FG77</f>
        <v>0</v>
      </c>
      <c r="FH100" s="109">
        <f>Seniori!FH77</f>
        <v>0</v>
      </c>
      <c r="FI100" s="109">
        <f>Seniori!FI77</f>
        <v>0</v>
      </c>
      <c r="FJ100" s="109">
        <f>Seniori!FJ77</f>
        <v>0</v>
      </c>
      <c r="FK100" s="109">
        <f>Seniori!FK77</f>
        <v>0</v>
      </c>
      <c r="FL100" s="109">
        <f>Seniori!FL77</f>
        <v>0</v>
      </c>
      <c r="FM100" s="109">
        <f>Seniori!FM77</f>
        <v>0</v>
      </c>
      <c r="FN100" s="109">
        <f>Seniori!FN77</f>
        <v>0</v>
      </c>
      <c r="FO100" s="109">
        <f>Seniori!FO77</f>
        <v>0</v>
      </c>
      <c r="FP100" s="109">
        <f>Seniori!FP77</f>
        <v>0</v>
      </c>
      <c r="FQ100" s="109">
        <f>Seniori!FQ77</f>
        <v>0</v>
      </c>
      <c r="FR100" s="109">
        <f>Seniori!FR77</f>
        <v>0</v>
      </c>
      <c r="FS100" s="109">
        <f>Seniori!FS77</f>
        <v>0</v>
      </c>
      <c r="FT100" s="109">
        <f>Seniori!FT77</f>
        <v>0</v>
      </c>
      <c r="FU100" s="109">
        <f>Seniori!FU77</f>
        <v>0</v>
      </c>
      <c r="FV100" s="109">
        <f>Seniori!FV77</f>
        <v>0</v>
      </c>
      <c r="FW100" s="109">
        <f>Seniori!FW77</f>
        <v>0</v>
      </c>
      <c r="FX100" s="109">
        <f>Seniori!FX77</f>
        <v>0</v>
      </c>
      <c r="FY100" s="109">
        <f>Seniori!FY77</f>
        <v>0</v>
      </c>
      <c r="FZ100" s="109">
        <f>Seniori!FZ77</f>
        <v>0</v>
      </c>
      <c r="GA100" s="109">
        <f>Seniori!GA77</f>
        <v>0</v>
      </c>
      <c r="GB100" s="109">
        <f>Seniori!GB77</f>
        <v>0</v>
      </c>
      <c r="GC100" s="109">
        <f>Seniori!GC77</f>
        <v>0</v>
      </c>
      <c r="GD100" s="109">
        <f>Seniori!GD77</f>
        <v>0</v>
      </c>
      <c r="GE100" s="109">
        <f>Seniori!GE77</f>
        <v>0</v>
      </c>
      <c r="GF100" s="109">
        <f>Seniori!GF77</f>
        <v>0</v>
      </c>
      <c r="GG100" s="109">
        <f>Seniori!GG77</f>
        <v>0</v>
      </c>
      <c r="GH100" s="109">
        <f>Seniori!GH77</f>
        <v>0</v>
      </c>
      <c r="GI100" s="109">
        <f>Seniori!GI77</f>
        <v>0</v>
      </c>
      <c r="GJ100" s="109">
        <f>Seniori!GJ77</f>
        <v>0</v>
      </c>
      <c r="GK100" s="109">
        <f>Seniori!GK77</f>
        <v>0</v>
      </c>
      <c r="GL100" s="109">
        <f>Seniori!GL77</f>
        <v>0</v>
      </c>
      <c r="GM100" s="109">
        <f>Seniori!GM77</f>
        <v>0</v>
      </c>
      <c r="GN100" s="109">
        <f>Seniori!GN77</f>
        <v>0</v>
      </c>
      <c r="GO100" s="109">
        <f>Seniori!GO77</f>
        <v>0</v>
      </c>
      <c r="GP100" s="109">
        <f>Seniori!GP77</f>
        <v>0</v>
      </c>
      <c r="GQ100" s="109">
        <f>Seniori!GQ77</f>
        <v>0</v>
      </c>
      <c r="GR100" s="109">
        <f>Seniori!GR77</f>
        <v>0</v>
      </c>
      <c r="GS100" s="109">
        <f>Seniori!GS77</f>
        <v>0</v>
      </c>
      <c r="GT100" s="109">
        <f>Seniori!GT77</f>
        <v>0</v>
      </c>
      <c r="GU100" s="109">
        <f>Seniori!GU77</f>
        <v>0</v>
      </c>
      <c r="GV100" s="109">
        <f>Seniori!GV77</f>
        <v>0</v>
      </c>
      <c r="GW100" s="109">
        <f>Seniori!GW77</f>
        <v>0</v>
      </c>
      <c r="GX100" s="109">
        <f>Seniori!GX77</f>
        <v>0</v>
      </c>
      <c r="GY100" s="109">
        <f>Seniori!GY77</f>
        <v>0</v>
      </c>
      <c r="GZ100" s="109">
        <f>Seniori!GZ77</f>
        <v>0</v>
      </c>
      <c r="HA100" s="109">
        <f>Seniori!HA77</f>
        <v>0</v>
      </c>
      <c r="HB100" s="109">
        <f>Seniori!HB77</f>
        <v>0</v>
      </c>
      <c r="HC100" s="109">
        <f>Seniori!HC77</f>
        <v>0</v>
      </c>
      <c r="HD100" s="109">
        <f>Seniori!HD77</f>
        <v>0</v>
      </c>
      <c r="HE100" s="109">
        <f>Seniori!HE77</f>
        <v>0</v>
      </c>
      <c r="HF100" s="109">
        <f>Seniori!HF77</f>
        <v>0</v>
      </c>
      <c r="HG100" s="109">
        <f>Seniori!HG77</f>
        <v>0</v>
      </c>
      <c r="HH100" s="109">
        <f>Seniori!HH77</f>
        <v>0</v>
      </c>
      <c r="HI100" s="109">
        <f>Seniori!HI77</f>
        <v>0</v>
      </c>
      <c r="HJ100" s="109">
        <f>Seniori!HJ77</f>
        <v>0</v>
      </c>
      <c r="HK100" s="109">
        <f>Seniori!HK77</f>
        <v>0</v>
      </c>
      <c r="HL100" s="109">
        <f>Seniori!HL77</f>
        <v>0</v>
      </c>
      <c r="HM100" s="109">
        <f>Seniori!HM77</f>
        <v>0</v>
      </c>
      <c r="HN100" s="109">
        <f>Seniori!HN77</f>
        <v>0</v>
      </c>
      <c r="HO100" s="109">
        <f>Seniori!HO77</f>
        <v>0</v>
      </c>
      <c r="HP100" s="109">
        <f>Seniori!HP77</f>
        <v>0</v>
      </c>
      <c r="HQ100" s="109">
        <f>Seniori!HQ77</f>
        <v>0</v>
      </c>
      <c r="HR100" s="109">
        <f>Seniori!HR77</f>
        <v>0</v>
      </c>
      <c r="HS100" s="109">
        <f>Seniori!HS77</f>
        <v>0</v>
      </c>
      <c r="HT100" s="109">
        <f>Seniori!HT77</f>
        <v>0</v>
      </c>
      <c r="HU100" s="109">
        <f>Seniori!HU77</f>
        <v>0</v>
      </c>
      <c r="HV100" s="109">
        <f>Seniori!HV77</f>
        <v>0</v>
      </c>
      <c r="HW100" s="109">
        <f>Seniori!HW77</f>
        <v>0</v>
      </c>
      <c r="HX100" s="109">
        <f>Seniori!HX77</f>
        <v>0</v>
      </c>
      <c r="HY100" s="109">
        <f>Seniori!HY77</f>
        <v>0</v>
      </c>
      <c r="HZ100" s="109">
        <f>Seniori!HZ77</f>
        <v>0</v>
      </c>
      <c r="IA100" s="109">
        <f>Seniori!IA77</f>
        <v>0</v>
      </c>
      <c r="IB100" s="109">
        <f>Seniori!IB77</f>
        <v>0</v>
      </c>
      <c r="IC100" s="109">
        <f>Seniori!IC77</f>
        <v>0</v>
      </c>
      <c r="ID100" s="109">
        <f>Seniori!ID77</f>
        <v>0</v>
      </c>
      <c r="IE100" s="109">
        <f>Seniori!IE77</f>
        <v>0</v>
      </c>
      <c r="IF100" s="109">
        <f>Seniori!IF77</f>
        <v>0</v>
      </c>
      <c r="IG100" s="109">
        <f>Seniori!IG77</f>
        <v>0</v>
      </c>
      <c r="IH100" s="109">
        <f>Seniori!IH77</f>
        <v>0</v>
      </c>
      <c r="II100" s="109">
        <f>Seniori!II77</f>
        <v>0</v>
      </c>
      <c r="IJ100" s="109">
        <f>Seniori!IJ77</f>
        <v>0</v>
      </c>
      <c r="IK100" s="109">
        <f>Seniori!IK77</f>
        <v>0</v>
      </c>
      <c r="IL100" s="109">
        <f>Seniori!IL77</f>
        <v>0</v>
      </c>
      <c r="IM100" s="109">
        <f>Seniori!IM77</f>
        <v>0</v>
      </c>
      <c r="IN100" s="109">
        <f>Seniori!IN77</f>
        <v>0</v>
      </c>
      <c r="IO100" s="109">
        <f>Seniori!IO77</f>
        <v>0</v>
      </c>
      <c r="IP100" s="109">
        <f>Seniori!IP77</f>
        <v>0</v>
      </c>
      <c r="IQ100" s="109">
        <f>Seniori!IQ77</f>
        <v>0</v>
      </c>
      <c r="IR100" s="109">
        <f>Seniori!IR77</f>
        <v>0</v>
      </c>
      <c r="IS100" s="109">
        <f>Seniori!IS77</f>
        <v>0</v>
      </c>
      <c r="IT100" s="109">
        <f>Seniori!IT77</f>
        <v>0</v>
      </c>
      <c r="IU100" s="109">
        <f>Seniori!IU77</f>
        <v>0</v>
      </c>
      <c r="IV100" s="109">
        <f>Seniori!IV77</f>
        <v>0</v>
      </c>
      <c r="IW100" s="109">
        <f>Seniori!IW77</f>
        <v>0</v>
      </c>
      <c r="IX100" s="109">
        <f>Seniori!IX77</f>
        <v>0</v>
      </c>
      <c r="IY100" s="109">
        <f>Seniori!IY77</f>
        <v>0</v>
      </c>
      <c r="IZ100" s="109">
        <f>Seniori!IZ77</f>
        <v>0</v>
      </c>
      <c r="JA100" s="109">
        <f>Seniori!JA77</f>
        <v>0</v>
      </c>
      <c r="JB100" s="109">
        <f>Seniori!JB77</f>
        <v>0</v>
      </c>
      <c r="JC100" s="109">
        <f>Seniori!JC77</f>
        <v>0</v>
      </c>
      <c r="JD100" s="109">
        <f>Seniori!JD77</f>
        <v>0</v>
      </c>
      <c r="JE100" s="109">
        <f>Seniori!JE77</f>
        <v>0</v>
      </c>
      <c r="JF100" s="109">
        <f>Seniori!JF77</f>
        <v>0</v>
      </c>
      <c r="JG100" s="109">
        <f>Seniori!JG77</f>
        <v>0</v>
      </c>
      <c r="JH100" s="109">
        <f>Seniori!JH77</f>
        <v>0</v>
      </c>
      <c r="JI100" s="109">
        <f>Seniori!JI77</f>
        <v>0</v>
      </c>
      <c r="JJ100" s="109">
        <f>Seniori!JJ77</f>
        <v>0</v>
      </c>
      <c r="JK100" s="109">
        <f>Seniori!JK77</f>
        <v>0</v>
      </c>
      <c r="JL100" s="109">
        <f>Seniori!JL77</f>
        <v>0</v>
      </c>
      <c r="JM100" s="109">
        <f>Seniori!JM77</f>
        <v>0</v>
      </c>
      <c r="JN100" s="109">
        <f>Seniori!JN77</f>
        <v>0</v>
      </c>
      <c r="JO100" s="109">
        <f>Seniori!JO77</f>
        <v>0</v>
      </c>
      <c r="JP100" s="109">
        <f>Seniori!JP77</f>
        <v>0</v>
      </c>
      <c r="JQ100" s="109">
        <f>Seniori!JQ77</f>
        <v>0</v>
      </c>
      <c r="JR100" s="109">
        <f>Seniori!JR77</f>
        <v>0</v>
      </c>
      <c r="JS100" s="109">
        <f>Seniori!JS77</f>
        <v>0</v>
      </c>
      <c r="JT100" s="109">
        <f>Seniori!JT77</f>
        <v>0</v>
      </c>
      <c r="JU100" s="109">
        <f>Seniori!JU77</f>
        <v>0</v>
      </c>
      <c r="JV100" s="109">
        <f>Seniori!JV77</f>
        <v>0</v>
      </c>
      <c r="JW100" s="109">
        <f>Seniori!JW77</f>
        <v>0</v>
      </c>
      <c r="JX100" s="109">
        <f>Seniori!JX77</f>
        <v>0</v>
      </c>
      <c r="JY100" s="109">
        <f>Seniori!JY77</f>
        <v>0</v>
      </c>
      <c r="JZ100" s="109">
        <f>Seniori!JZ77</f>
        <v>0</v>
      </c>
      <c r="KA100" s="109">
        <f>Seniori!KA77</f>
        <v>0</v>
      </c>
      <c r="KB100" s="109">
        <f>Seniori!KB77</f>
        <v>0</v>
      </c>
      <c r="KC100" s="109">
        <f>Seniori!KC77</f>
        <v>0</v>
      </c>
      <c r="KD100" s="109">
        <f>Seniori!KD77</f>
        <v>0</v>
      </c>
      <c r="KE100" s="109">
        <f>Seniori!KE77</f>
        <v>0</v>
      </c>
      <c r="KF100" s="109">
        <f>Seniori!KF77</f>
        <v>0</v>
      </c>
      <c r="KG100" s="109">
        <f>Seniori!KG77</f>
        <v>0</v>
      </c>
      <c r="KH100" s="109">
        <f>Seniori!KH77</f>
        <v>0</v>
      </c>
      <c r="KI100" s="109">
        <f>Seniori!KI77</f>
        <v>0</v>
      </c>
      <c r="KJ100" s="109">
        <f>Seniori!KJ77</f>
        <v>0</v>
      </c>
      <c r="KK100" s="109">
        <f>Seniori!KK77</f>
        <v>0</v>
      </c>
      <c r="KL100" s="109">
        <f>Seniori!KL77</f>
        <v>0</v>
      </c>
      <c r="KM100" s="109">
        <f>Seniori!KM77</f>
        <v>0</v>
      </c>
      <c r="KN100" s="109">
        <f>Seniori!KN77</f>
        <v>0</v>
      </c>
      <c r="KO100" s="109">
        <f>Seniori!KO77</f>
        <v>0</v>
      </c>
      <c r="KP100" s="109">
        <f>Seniori!KP77</f>
        <v>0</v>
      </c>
      <c r="KQ100" s="109">
        <f>Seniori!KQ77</f>
        <v>0</v>
      </c>
      <c r="KR100" s="109">
        <f>Seniori!KR77</f>
        <v>0</v>
      </c>
      <c r="KS100" s="109">
        <f>Seniori!KS77</f>
        <v>0</v>
      </c>
      <c r="KT100" s="109">
        <f>Seniori!KT77</f>
        <v>0</v>
      </c>
      <c r="KU100" s="109">
        <f>Seniori!KU77</f>
        <v>0</v>
      </c>
      <c r="KV100" s="109">
        <f>Seniori!KV77</f>
        <v>0</v>
      </c>
      <c r="KW100" s="109">
        <f>Seniori!KW77</f>
        <v>0</v>
      </c>
      <c r="KX100" s="109">
        <f>Seniori!KX77</f>
        <v>0</v>
      </c>
      <c r="KY100" s="109">
        <f>Seniori!KY77</f>
        <v>0</v>
      </c>
      <c r="KZ100" s="109">
        <f>Seniori!KZ77</f>
        <v>0</v>
      </c>
      <c r="LA100" s="109">
        <f>Seniori!LA77</f>
        <v>0</v>
      </c>
      <c r="LB100" s="109">
        <f>Seniori!LB77</f>
        <v>0</v>
      </c>
      <c r="LC100" s="109">
        <f>Seniori!LC77</f>
        <v>0</v>
      </c>
      <c r="LD100" s="109">
        <f>Seniori!LD77</f>
        <v>0</v>
      </c>
      <c r="LE100" s="109">
        <f>Seniori!LE77</f>
        <v>0</v>
      </c>
      <c r="LF100" s="109">
        <f>Seniori!LF77</f>
        <v>0</v>
      </c>
      <c r="LG100" s="109">
        <f>Seniori!LG77</f>
        <v>0</v>
      </c>
      <c r="LH100" s="109">
        <f>Seniori!LH77</f>
        <v>0</v>
      </c>
      <c r="LI100" s="109">
        <f>Seniori!LI77</f>
        <v>0</v>
      </c>
      <c r="LJ100" s="109">
        <f>Seniori!LJ77</f>
        <v>0</v>
      </c>
      <c r="LK100" s="109">
        <f>Seniori!LK77</f>
        <v>0</v>
      </c>
      <c r="LL100" s="109">
        <f>Seniori!LL77</f>
        <v>0</v>
      </c>
      <c r="LM100" s="109">
        <f>Seniori!LM77</f>
        <v>0</v>
      </c>
      <c r="LN100" s="109">
        <f>Seniori!LN77</f>
        <v>0</v>
      </c>
      <c r="LO100" s="109">
        <f>Seniori!LO77</f>
        <v>0</v>
      </c>
      <c r="LP100" s="109">
        <f>Seniori!LP77</f>
        <v>0</v>
      </c>
      <c r="LQ100" s="109">
        <f>Seniori!LQ77</f>
        <v>0</v>
      </c>
      <c r="LR100" s="109">
        <f>Seniori!LR77</f>
        <v>0</v>
      </c>
      <c r="LS100" s="109">
        <f>Seniori!LS77</f>
        <v>0</v>
      </c>
      <c r="LT100" s="109">
        <f>Seniori!LT77</f>
        <v>0</v>
      </c>
      <c r="LU100" s="109">
        <f>Seniori!LU77</f>
        <v>0</v>
      </c>
      <c r="LV100" s="109">
        <f>Seniori!LV77</f>
        <v>0</v>
      </c>
      <c r="LW100" s="109">
        <f>Seniori!LW77</f>
        <v>0</v>
      </c>
      <c r="LX100" s="109">
        <f>Seniori!LX77</f>
        <v>0</v>
      </c>
      <c r="LY100" s="109">
        <f>Seniori!LY77</f>
        <v>0</v>
      </c>
      <c r="LZ100" s="109">
        <f>Seniori!LZ77</f>
        <v>0</v>
      </c>
      <c r="MA100" s="109">
        <f>Seniori!MA77</f>
        <v>0</v>
      </c>
      <c r="MB100" s="109">
        <f>Seniori!MB77</f>
        <v>0</v>
      </c>
      <c r="MC100" s="109">
        <f>Seniori!MC77</f>
        <v>0</v>
      </c>
      <c r="MD100" s="109">
        <f>Seniori!MD77</f>
        <v>0</v>
      </c>
      <c r="ME100" s="109">
        <f>Seniori!ME77</f>
        <v>0</v>
      </c>
      <c r="MF100" s="109">
        <f>Seniori!MF77</f>
        <v>0</v>
      </c>
      <c r="MG100" s="109">
        <f>Seniori!MG77</f>
        <v>0</v>
      </c>
      <c r="MH100" s="109">
        <f>Seniori!MH77</f>
        <v>0</v>
      </c>
      <c r="MI100" s="109">
        <f>Seniori!MI77</f>
        <v>0</v>
      </c>
      <c r="MJ100" s="109">
        <f>Seniori!MJ77</f>
        <v>0</v>
      </c>
      <c r="MK100" s="109">
        <f>Seniori!MK77</f>
        <v>0</v>
      </c>
      <c r="ML100" s="109">
        <f>Seniori!ML77</f>
        <v>0</v>
      </c>
      <c r="MM100" s="109">
        <f>Seniori!MM77</f>
        <v>0</v>
      </c>
      <c r="MN100" s="109">
        <f>Seniori!MN77</f>
        <v>0</v>
      </c>
      <c r="MO100" s="109">
        <f>Seniori!MO77</f>
        <v>0</v>
      </c>
      <c r="MP100" s="109">
        <f>Seniori!MP77</f>
        <v>0</v>
      </c>
      <c r="MQ100" s="109">
        <f>Seniori!MQ77</f>
        <v>0</v>
      </c>
      <c r="MR100" s="109">
        <f>Seniori!MR77</f>
        <v>0</v>
      </c>
      <c r="MS100" s="109">
        <f>Seniori!MS77</f>
        <v>0</v>
      </c>
      <c r="MT100" s="109">
        <f>Seniori!MT77</f>
        <v>0</v>
      </c>
      <c r="MU100" s="109">
        <f>Seniori!MU77</f>
        <v>0</v>
      </c>
      <c r="MV100" s="109">
        <f>Seniori!MV77</f>
        <v>0</v>
      </c>
      <c r="MW100" s="109">
        <f>Seniori!MW77</f>
        <v>0</v>
      </c>
      <c r="MX100" s="109">
        <f>Seniori!MX77</f>
        <v>0</v>
      </c>
      <c r="MY100" s="109">
        <f>Seniori!MY77</f>
        <v>0</v>
      </c>
      <c r="MZ100" s="109">
        <f>Seniori!MZ77</f>
        <v>0</v>
      </c>
      <c r="NA100" s="109">
        <f>Seniori!NA77</f>
        <v>0</v>
      </c>
      <c r="NB100" s="109">
        <f>Seniori!NB77</f>
        <v>0</v>
      </c>
      <c r="NC100" s="109">
        <f>Seniori!NC77</f>
        <v>0</v>
      </c>
      <c r="ND100" s="109">
        <f>Seniori!ND77</f>
        <v>0</v>
      </c>
      <c r="NE100" s="109">
        <f>Seniori!NE77</f>
        <v>0</v>
      </c>
      <c r="NF100" s="109">
        <f>Seniori!NF77</f>
        <v>0</v>
      </c>
      <c r="NG100" s="109">
        <f>Seniori!NG77</f>
        <v>0</v>
      </c>
      <c r="NH100" s="109">
        <f>Seniori!NH77</f>
        <v>0</v>
      </c>
      <c r="NI100" s="109">
        <f>Seniori!NI77</f>
        <v>0</v>
      </c>
      <c r="NJ100" s="109">
        <f>Seniori!NJ77</f>
        <v>0</v>
      </c>
      <c r="NK100" s="109">
        <f>Seniori!NK77</f>
        <v>0</v>
      </c>
      <c r="NL100" s="109">
        <f>Seniori!NL77</f>
        <v>0</v>
      </c>
      <c r="NM100" s="109">
        <f>Seniori!NM77</f>
        <v>0</v>
      </c>
      <c r="NN100" s="109">
        <f>Seniori!NN77</f>
        <v>0</v>
      </c>
      <c r="NO100" s="109">
        <f>Seniori!NO77</f>
        <v>0</v>
      </c>
      <c r="NP100" s="109">
        <f>Seniori!NP77</f>
        <v>0</v>
      </c>
      <c r="NQ100" s="109">
        <f>Seniori!NQ77</f>
        <v>0</v>
      </c>
      <c r="NR100" s="109">
        <f>Seniori!NR77</f>
        <v>0</v>
      </c>
      <c r="NS100" s="109">
        <f>Seniori!NS77</f>
        <v>0</v>
      </c>
      <c r="NT100" s="109">
        <f>Seniori!NT77</f>
        <v>0</v>
      </c>
      <c r="NU100" s="109">
        <f>Seniori!NU77</f>
        <v>0</v>
      </c>
      <c r="NV100" s="109">
        <f>Seniori!NV77</f>
        <v>0</v>
      </c>
      <c r="NW100" s="109">
        <f>Seniori!NW77</f>
        <v>0</v>
      </c>
      <c r="NX100" s="109">
        <f>Seniori!NX77</f>
        <v>0</v>
      </c>
      <c r="NY100" s="109">
        <f>Seniori!NY77</f>
        <v>0</v>
      </c>
      <c r="NZ100" s="109">
        <f>Seniori!NZ77</f>
        <v>0</v>
      </c>
      <c r="OA100" s="109">
        <f>Seniori!OA77</f>
        <v>0</v>
      </c>
      <c r="OB100" s="109">
        <f>Seniori!OB77</f>
        <v>0</v>
      </c>
      <c r="OC100" s="109">
        <f>Seniori!OC77</f>
        <v>0</v>
      </c>
      <c r="OD100" s="109">
        <f>Seniori!OD77</f>
        <v>0</v>
      </c>
      <c r="OE100" s="109">
        <f>Seniori!OE77</f>
        <v>0</v>
      </c>
      <c r="OF100" s="109">
        <f>Seniori!OF77</f>
        <v>0</v>
      </c>
      <c r="OG100" s="109">
        <f>Seniori!OG77</f>
        <v>0</v>
      </c>
      <c r="OH100" s="109">
        <f>Seniori!OH77</f>
        <v>0</v>
      </c>
      <c r="OI100" s="109">
        <f>Seniori!OI77</f>
        <v>0</v>
      </c>
      <c r="OJ100" s="109">
        <f>Seniori!OJ77</f>
        <v>0</v>
      </c>
      <c r="OK100" s="109">
        <f>Seniori!OK77</f>
        <v>0</v>
      </c>
      <c r="OL100" s="109">
        <f>Seniori!OL77</f>
        <v>0</v>
      </c>
      <c r="OM100" s="109">
        <f>Seniori!OM77</f>
        <v>0</v>
      </c>
      <c r="ON100" s="109">
        <f>Seniori!ON77</f>
        <v>0</v>
      </c>
      <c r="OO100" s="109">
        <f>Seniori!OO77</f>
        <v>0</v>
      </c>
      <c r="OP100" s="109">
        <f>Seniori!OP77</f>
        <v>0</v>
      </c>
      <c r="OQ100" s="109">
        <f>Seniori!OQ77</f>
        <v>0</v>
      </c>
      <c r="OR100" s="109">
        <f>Seniori!OR77</f>
        <v>0</v>
      </c>
      <c r="OS100" s="109">
        <f>Seniori!OS77</f>
        <v>0</v>
      </c>
      <c r="OT100" s="109">
        <f>Seniori!OT77</f>
        <v>0</v>
      </c>
      <c r="OU100" s="109">
        <f>Seniori!OU77</f>
        <v>0</v>
      </c>
      <c r="OV100" s="109">
        <f>Seniori!OV77</f>
        <v>0</v>
      </c>
      <c r="OW100" s="109">
        <f>Seniori!OW77</f>
        <v>0</v>
      </c>
      <c r="OX100" s="109">
        <f>Seniori!OX77</f>
        <v>0</v>
      </c>
      <c r="OY100" s="109">
        <f>Seniori!OY77</f>
        <v>0</v>
      </c>
      <c r="OZ100" s="109">
        <f>Seniori!OZ77</f>
        <v>0</v>
      </c>
      <c r="PA100" s="109">
        <f>Seniori!PA77</f>
        <v>0</v>
      </c>
      <c r="PB100" s="109">
        <f>Seniori!PB77</f>
        <v>0</v>
      </c>
      <c r="PC100" s="109">
        <f>Seniori!PC77</f>
        <v>0</v>
      </c>
      <c r="PD100" s="109">
        <f>Seniori!PD77</f>
        <v>0</v>
      </c>
      <c r="PE100" s="109">
        <f>Seniori!PE77</f>
        <v>0</v>
      </c>
      <c r="PF100" s="109">
        <f>Seniori!PF77</f>
        <v>0</v>
      </c>
      <c r="PG100" s="109">
        <f>Seniori!PG77</f>
        <v>0</v>
      </c>
      <c r="PH100" s="109">
        <f>Seniori!PH77</f>
        <v>0</v>
      </c>
      <c r="PI100" s="109">
        <f>Seniori!PI77</f>
        <v>0</v>
      </c>
      <c r="PJ100" s="109">
        <f>Seniori!PJ77</f>
        <v>0</v>
      </c>
      <c r="PK100" s="109">
        <f>Seniori!PK77</f>
        <v>0</v>
      </c>
      <c r="PL100" s="109">
        <f>Seniori!PL77</f>
        <v>0</v>
      </c>
      <c r="PM100" s="109">
        <f>Seniori!PM77</f>
        <v>0</v>
      </c>
      <c r="PN100" s="109">
        <f>Seniori!PN77</f>
        <v>0</v>
      </c>
      <c r="PO100" s="109">
        <f>Seniori!PO77</f>
        <v>0</v>
      </c>
      <c r="PP100" s="109">
        <f>Seniori!PP77</f>
        <v>0</v>
      </c>
      <c r="PQ100" s="109">
        <f>Seniori!PQ77</f>
        <v>0</v>
      </c>
      <c r="PR100" s="109">
        <f>Seniori!PR77</f>
        <v>0</v>
      </c>
      <c r="PS100" s="109">
        <f>Seniori!PS77</f>
        <v>0</v>
      </c>
      <c r="PT100" s="109">
        <f>Seniori!PT77</f>
        <v>0</v>
      </c>
      <c r="PU100" s="109">
        <f>Seniori!PU77</f>
        <v>0</v>
      </c>
      <c r="PV100" s="109">
        <f>Seniori!PV77</f>
        <v>0</v>
      </c>
      <c r="PW100" s="109">
        <f>Seniori!PW77</f>
        <v>0</v>
      </c>
      <c r="PX100" s="109">
        <f>Seniori!PX77</f>
        <v>0</v>
      </c>
      <c r="PY100" s="109">
        <f>Seniori!PY77</f>
        <v>0</v>
      </c>
      <c r="PZ100" s="109">
        <f>Seniori!PZ77</f>
        <v>0</v>
      </c>
      <c r="QA100" s="109">
        <f>Seniori!QA77</f>
        <v>0</v>
      </c>
      <c r="QB100" s="109">
        <f>Seniori!QB77</f>
        <v>0</v>
      </c>
      <c r="QC100" s="109">
        <f>Seniori!QC77</f>
        <v>0</v>
      </c>
      <c r="QD100" s="109">
        <f>Seniori!QD77</f>
        <v>0</v>
      </c>
      <c r="QE100" s="109">
        <f>Seniori!QE77</f>
        <v>0</v>
      </c>
      <c r="QF100" s="109">
        <f>Seniori!QF77</f>
        <v>0</v>
      </c>
      <c r="QG100" s="109">
        <f>Seniori!QG77</f>
        <v>0</v>
      </c>
      <c r="QH100" s="109">
        <f>Seniori!QH77</f>
        <v>0</v>
      </c>
      <c r="QI100" s="109">
        <f>Seniori!QI77</f>
        <v>0</v>
      </c>
      <c r="QJ100" s="109">
        <f>Seniori!QJ77</f>
        <v>0</v>
      </c>
      <c r="QK100" s="109">
        <f>Seniori!QK77</f>
        <v>0</v>
      </c>
      <c r="QL100" s="109">
        <f>Seniori!QL77</f>
        <v>0</v>
      </c>
      <c r="QM100" s="109">
        <f>Seniori!QM77</f>
        <v>0</v>
      </c>
      <c r="QN100" s="109">
        <f>Seniori!QN77</f>
        <v>0</v>
      </c>
      <c r="QO100" s="109">
        <f>Seniori!QO77</f>
        <v>0</v>
      </c>
      <c r="QP100" s="109">
        <f>Seniori!QP77</f>
        <v>0</v>
      </c>
      <c r="QQ100" s="109">
        <f>Seniori!QQ77</f>
        <v>0</v>
      </c>
      <c r="QR100" s="109">
        <f>Seniori!QR77</f>
        <v>0</v>
      </c>
      <c r="QS100" s="109">
        <f>Seniori!QS77</f>
        <v>0</v>
      </c>
      <c r="QT100" s="109">
        <f>Seniori!QT77</f>
        <v>0</v>
      </c>
      <c r="QU100" s="109">
        <f>Seniori!QU77</f>
        <v>0</v>
      </c>
      <c r="QV100" s="109">
        <f>Seniori!QV77</f>
        <v>0</v>
      </c>
      <c r="QW100" s="109">
        <f>Seniori!QW77</f>
        <v>0</v>
      </c>
      <c r="QX100" s="109">
        <f>Seniori!QX77</f>
        <v>0</v>
      </c>
      <c r="QY100" s="109">
        <f>Seniori!QY77</f>
        <v>0</v>
      </c>
      <c r="QZ100" s="109">
        <f>Seniori!QZ77</f>
        <v>0</v>
      </c>
      <c r="RA100" s="109">
        <f>Seniori!RA77</f>
        <v>0</v>
      </c>
      <c r="RB100" s="109">
        <f>Seniori!RB77</f>
        <v>0</v>
      </c>
      <c r="RC100" s="109">
        <f>Seniori!RC77</f>
        <v>0</v>
      </c>
      <c r="RD100" s="109">
        <f>Seniori!RD77</f>
        <v>0</v>
      </c>
      <c r="RE100" s="109">
        <f>Seniori!RE77</f>
        <v>0</v>
      </c>
      <c r="RF100" s="109">
        <f>Seniori!RF77</f>
        <v>0</v>
      </c>
      <c r="RG100" s="109">
        <f>Seniori!RG77</f>
        <v>0</v>
      </c>
      <c r="RH100" s="109">
        <f>Seniori!RH77</f>
        <v>0</v>
      </c>
      <c r="RI100" s="109">
        <f>Seniori!RI77</f>
        <v>0</v>
      </c>
      <c r="RJ100" s="109">
        <f>Seniori!RJ77</f>
        <v>0</v>
      </c>
      <c r="RK100" s="109">
        <f>Seniori!RK77</f>
        <v>0</v>
      </c>
      <c r="RL100" s="109">
        <f>Seniori!RL77</f>
        <v>0</v>
      </c>
      <c r="RM100" s="109">
        <f>Seniori!RM77</f>
        <v>0</v>
      </c>
      <c r="RN100" s="109">
        <f>Seniori!RN77</f>
        <v>0</v>
      </c>
      <c r="RO100" s="109">
        <f>Seniori!RO77</f>
        <v>0</v>
      </c>
      <c r="RP100" s="109">
        <f>Seniori!RP77</f>
        <v>0</v>
      </c>
      <c r="RQ100" s="109">
        <f>Seniori!RQ77</f>
        <v>0</v>
      </c>
      <c r="RR100" s="109">
        <f>Seniori!RR77</f>
        <v>0</v>
      </c>
      <c r="RS100" s="109">
        <f>Seniori!RS77</f>
        <v>0</v>
      </c>
      <c r="RT100" s="109">
        <f>Seniori!RT77</f>
        <v>0</v>
      </c>
      <c r="RU100" s="109">
        <f>Seniori!RU77</f>
        <v>0</v>
      </c>
      <c r="RV100" s="109">
        <f>Seniori!RV77</f>
        <v>0</v>
      </c>
      <c r="RW100" s="109">
        <f>Seniori!RW77</f>
        <v>0</v>
      </c>
      <c r="RX100" s="109">
        <f>Seniori!RX77</f>
        <v>0</v>
      </c>
      <c r="RY100" s="109">
        <f>Seniori!RY77</f>
        <v>0</v>
      </c>
      <c r="RZ100" s="109">
        <f>Seniori!RZ77</f>
        <v>0</v>
      </c>
      <c r="SA100" s="109">
        <f>Seniori!SA77</f>
        <v>0</v>
      </c>
      <c r="SB100" s="109">
        <f>Seniori!SB77</f>
        <v>0</v>
      </c>
      <c r="SC100" s="109">
        <f>Seniori!SC77</f>
        <v>0</v>
      </c>
      <c r="SD100" s="109">
        <f>Seniori!SD77</f>
        <v>0</v>
      </c>
      <c r="SE100" s="109">
        <f>Seniori!SE77</f>
        <v>0</v>
      </c>
      <c r="SF100" s="109">
        <f>Seniori!SF77</f>
        <v>0</v>
      </c>
      <c r="SG100" s="109">
        <f>Seniori!SG77</f>
        <v>0</v>
      </c>
      <c r="SH100" s="109">
        <f>Seniori!SH77</f>
        <v>0</v>
      </c>
      <c r="SI100" s="109">
        <f>Seniori!SI77</f>
        <v>0</v>
      </c>
      <c r="SJ100" s="109">
        <f>Seniori!SJ77</f>
        <v>0</v>
      </c>
      <c r="SK100" s="109">
        <f>Seniori!SK77</f>
        <v>0</v>
      </c>
      <c r="SL100" s="109">
        <f>Seniori!SL77</f>
        <v>0</v>
      </c>
      <c r="SM100" s="109">
        <f>Seniori!SM77</f>
        <v>0</v>
      </c>
      <c r="SN100" s="109">
        <f>Seniori!SN77</f>
        <v>0</v>
      </c>
      <c r="SO100" s="109">
        <f>Seniori!SO77</f>
        <v>0</v>
      </c>
      <c r="SP100" s="109">
        <f>Seniori!SP77</f>
        <v>0</v>
      </c>
      <c r="SQ100" s="109">
        <f>Seniori!SQ77</f>
        <v>0</v>
      </c>
      <c r="SR100" s="109">
        <f>Seniori!SR77</f>
        <v>0</v>
      </c>
      <c r="SS100" s="109">
        <f>Seniori!SS77</f>
        <v>0</v>
      </c>
      <c r="ST100" s="109">
        <f>Seniori!ST77</f>
        <v>0</v>
      </c>
      <c r="SU100" s="109">
        <f>Seniori!SU77</f>
        <v>0</v>
      </c>
      <c r="SV100" s="109">
        <f>Seniori!SV77</f>
        <v>0</v>
      </c>
      <c r="SW100" s="109">
        <f>Seniori!SW77</f>
        <v>0</v>
      </c>
      <c r="SX100" s="109">
        <f>Seniori!SX77</f>
        <v>0</v>
      </c>
      <c r="SY100" s="109">
        <f>Seniori!SY77</f>
        <v>0</v>
      </c>
      <c r="SZ100" s="109">
        <f>Seniori!SZ77</f>
        <v>0</v>
      </c>
      <c r="TA100" s="109">
        <f>Seniori!TA77</f>
        <v>0</v>
      </c>
      <c r="TB100" s="109">
        <f>Seniori!TB77</f>
        <v>0</v>
      </c>
    </row>
    <row r="101" spans="1:522" s="1" customFormat="1" ht="18" customHeight="1" x14ac:dyDescent="0.2">
      <c r="A101" s="12">
        <v>79</v>
      </c>
      <c r="B101" s="11" t="s">
        <v>730</v>
      </c>
      <c r="E101" s="4" t="s">
        <v>729</v>
      </c>
      <c r="F101" s="9"/>
      <c r="G101" s="9" t="s">
        <v>129</v>
      </c>
      <c r="H101" s="4"/>
      <c r="I101" s="1">
        <f>SUM(K101:TB101)</f>
        <v>6</v>
      </c>
      <c r="J101" s="12">
        <f>Tabuľka3[[#This Row],[Stĺpec9]]</f>
        <v>6</v>
      </c>
      <c r="K101" s="109">
        <f>Juniori!K40</f>
        <v>0</v>
      </c>
      <c r="L101" s="109">
        <f>Juniori!L40</f>
        <v>0</v>
      </c>
      <c r="M101" s="109">
        <f>Juniori!M40</f>
        <v>0</v>
      </c>
      <c r="N101" s="109">
        <f>Juniori!N40</f>
        <v>0</v>
      </c>
      <c r="O101" s="109">
        <f>Juniori!O40</f>
        <v>0</v>
      </c>
      <c r="P101" s="109">
        <f>Juniori!P40</f>
        <v>0</v>
      </c>
      <c r="Q101" s="109">
        <f>Juniori!Q40</f>
        <v>0</v>
      </c>
      <c r="R101" s="109">
        <f>Juniori!R40</f>
        <v>0</v>
      </c>
      <c r="S101" s="109">
        <f>Juniori!S40</f>
        <v>0</v>
      </c>
      <c r="T101" s="109">
        <f>Juniori!T40</f>
        <v>0</v>
      </c>
      <c r="U101" s="109">
        <f>Juniori!U40</f>
        <v>0</v>
      </c>
      <c r="V101" s="109">
        <f>Juniori!V40</f>
        <v>0</v>
      </c>
      <c r="W101" s="109">
        <f>Juniori!W40</f>
        <v>0</v>
      </c>
      <c r="X101" s="109">
        <f>Juniori!X40</f>
        <v>0</v>
      </c>
      <c r="Y101" s="109">
        <f>Juniori!Y40</f>
        <v>0</v>
      </c>
      <c r="Z101" s="109">
        <f>Juniori!Z40</f>
        <v>0</v>
      </c>
      <c r="AA101" s="109">
        <f>Juniori!AA40</f>
        <v>0</v>
      </c>
      <c r="AB101" s="109">
        <f>Juniori!AB40</f>
        <v>0</v>
      </c>
      <c r="AC101" s="109">
        <f>Juniori!AC40</f>
        <v>0</v>
      </c>
      <c r="AD101" s="109">
        <f>Juniori!AD40</f>
        <v>0</v>
      </c>
      <c r="AE101" s="109">
        <f>Juniori!AE40</f>
        <v>0</v>
      </c>
      <c r="AF101" s="109">
        <f>Juniori!AF40</f>
        <v>0</v>
      </c>
      <c r="AG101" s="109">
        <f>Juniori!AG40</f>
        <v>0</v>
      </c>
      <c r="AH101" s="109">
        <f>Juniori!AH40</f>
        <v>0</v>
      </c>
      <c r="AI101" s="109">
        <f>Juniori!AI40</f>
        <v>0</v>
      </c>
      <c r="AJ101" s="109">
        <f>Juniori!AJ40</f>
        <v>0</v>
      </c>
      <c r="AK101" s="109">
        <f>Juniori!AK40</f>
        <v>0</v>
      </c>
      <c r="AL101" s="109">
        <f>Juniori!AL40</f>
        <v>0</v>
      </c>
      <c r="AM101" s="109">
        <f>Juniori!AM40</f>
        <v>0</v>
      </c>
      <c r="AN101" s="109">
        <f>Juniori!AN40</f>
        <v>0</v>
      </c>
      <c r="AO101" s="109">
        <f>Juniori!AO40</f>
        <v>0</v>
      </c>
      <c r="AP101" s="109">
        <f>Juniori!AP40</f>
        <v>0</v>
      </c>
      <c r="AQ101" s="109">
        <f>Juniori!AQ40</f>
        <v>0</v>
      </c>
      <c r="AR101" s="109">
        <f>Juniori!AR40</f>
        <v>0</v>
      </c>
      <c r="AS101" s="109">
        <f>Juniori!AS40</f>
        <v>0</v>
      </c>
      <c r="AT101" s="109">
        <f>Juniori!AT40</f>
        <v>0</v>
      </c>
      <c r="AU101" s="109">
        <f>Juniori!AU40</f>
        <v>0</v>
      </c>
      <c r="AV101" s="109">
        <f>Juniori!AV40</f>
        <v>0</v>
      </c>
      <c r="AW101" s="109">
        <f>Juniori!AW40</f>
        <v>0</v>
      </c>
      <c r="AX101" s="109">
        <f>Juniori!AX40</f>
        <v>0</v>
      </c>
      <c r="AY101" s="109">
        <f>Juniori!AY40</f>
        <v>0</v>
      </c>
      <c r="AZ101" s="109">
        <f>Juniori!AZ40</f>
        <v>0</v>
      </c>
      <c r="BA101" s="109">
        <f>Juniori!BA40</f>
        <v>0</v>
      </c>
      <c r="BB101" s="109">
        <f>Juniori!BB40</f>
        <v>0</v>
      </c>
      <c r="BC101" s="109">
        <f>Juniori!BC40</f>
        <v>0</v>
      </c>
      <c r="BD101" s="109">
        <f>Juniori!BD40</f>
        <v>0</v>
      </c>
      <c r="BE101" s="109">
        <f>Juniori!BE40</f>
        <v>0</v>
      </c>
      <c r="BF101" s="109">
        <f>Juniori!BF40</f>
        <v>0</v>
      </c>
      <c r="BG101" s="109">
        <f>Juniori!BG40</f>
        <v>0</v>
      </c>
      <c r="BH101" s="109">
        <f>Juniori!BH40</f>
        <v>0</v>
      </c>
      <c r="BI101" s="109">
        <f>Juniori!BI40</f>
        <v>0</v>
      </c>
      <c r="BJ101" s="109">
        <f>Juniori!BJ40</f>
        <v>0</v>
      </c>
      <c r="BK101" s="109">
        <f>Juniori!BK40</f>
        <v>0</v>
      </c>
      <c r="BL101" s="109">
        <f>Juniori!BL40</f>
        <v>0</v>
      </c>
      <c r="BM101" s="109">
        <f>Juniori!BM40</f>
        <v>0</v>
      </c>
      <c r="BN101" s="109">
        <f>Juniori!BN40</f>
        <v>0</v>
      </c>
      <c r="BO101" s="109">
        <f>Juniori!BO40</f>
        <v>0</v>
      </c>
      <c r="BP101" s="109">
        <f>Juniori!BP40</f>
        <v>0</v>
      </c>
      <c r="BQ101" s="109">
        <f>Juniori!BQ40</f>
        <v>0</v>
      </c>
      <c r="BR101" s="109">
        <f>Juniori!BR40</f>
        <v>0</v>
      </c>
      <c r="BS101" s="109">
        <f>Juniori!BS40</f>
        <v>0</v>
      </c>
      <c r="BT101" s="109">
        <f>Juniori!BT40</f>
        <v>0</v>
      </c>
      <c r="BU101" s="109">
        <f>Juniori!BU40</f>
        <v>0</v>
      </c>
      <c r="BV101" s="109">
        <f>Juniori!BV40</f>
        <v>0</v>
      </c>
      <c r="BW101" s="109">
        <f>Juniori!BW40</f>
        <v>0</v>
      </c>
      <c r="BX101" s="109">
        <f>Juniori!BX40</f>
        <v>0</v>
      </c>
      <c r="BY101" s="109">
        <f>Juniori!BY40</f>
        <v>0</v>
      </c>
      <c r="BZ101" s="109">
        <f>Juniori!BZ40</f>
        <v>0</v>
      </c>
      <c r="CA101" s="109">
        <f>Juniori!CA40</f>
        <v>0</v>
      </c>
      <c r="CB101" s="109">
        <f>Juniori!CB40</f>
        <v>0</v>
      </c>
      <c r="CC101" s="109">
        <f>Juniori!CC40</f>
        <v>0</v>
      </c>
      <c r="CD101" s="109">
        <f>Juniori!CD40</f>
        <v>0</v>
      </c>
      <c r="CE101" s="109">
        <f>Juniori!CE40</f>
        <v>0</v>
      </c>
      <c r="CF101" s="109">
        <f>Juniori!CF40</f>
        <v>0</v>
      </c>
      <c r="CG101" s="109">
        <f>Juniori!CG40</f>
        <v>0</v>
      </c>
      <c r="CH101" s="109">
        <f>Juniori!CH40</f>
        <v>0</v>
      </c>
      <c r="CI101" s="109">
        <f>Juniori!CI40</f>
        <v>0</v>
      </c>
      <c r="CJ101" s="109">
        <f>Juniori!CJ40</f>
        <v>0</v>
      </c>
      <c r="CK101" s="109">
        <f>Juniori!CK40</f>
        <v>0</v>
      </c>
      <c r="CL101" s="109">
        <f>Juniori!CL40</f>
        <v>0</v>
      </c>
      <c r="CM101" s="109">
        <f>Juniori!CM40</f>
        <v>0</v>
      </c>
      <c r="CN101" s="109">
        <f>Juniori!CN40</f>
        <v>0</v>
      </c>
      <c r="CO101" s="109">
        <f>Juniori!CO40</f>
        <v>0</v>
      </c>
      <c r="CP101" s="109">
        <f>Juniori!CP40</f>
        <v>0</v>
      </c>
      <c r="CQ101" s="109">
        <f>Juniori!CQ40</f>
        <v>0</v>
      </c>
      <c r="CR101" s="109">
        <f>Juniori!CR40</f>
        <v>0</v>
      </c>
      <c r="CS101" s="109">
        <f>Juniori!CS40</f>
        <v>0</v>
      </c>
      <c r="CT101" s="109">
        <f>Juniori!CT40</f>
        <v>0</v>
      </c>
      <c r="CU101" s="109">
        <f>Juniori!CU40</f>
        <v>0</v>
      </c>
      <c r="CV101" s="109">
        <f>Juniori!CV40</f>
        <v>0</v>
      </c>
      <c r="CW101" s="109">
        <f>Juniori!CW40</f>
        <v>0</v>
      </c>
      <c r="CX101" s="109">
        <f>Juniori!CX40</f>
        <v>0</v>
      </c>
      <c r="CY101" s="109">
        <f>Juniori!CY40</f>
        <v>0</v>
      </c>
      <c r="CZ101" s="109">
        <f>Juniori!CZ40</f>
        <v>0</v>
      </c>
      <c r="DA101" s="109">
        <f>Juniori!DA40</f>
        <v>0</v>
      </c>
      <c r="DB101" s="109">
        <f>Juniori!DB40</f>
        <v>0</v>
      </c>
      <c r="DC101" s="109">
        <f>Juniori!DC40</f>
        <v>0</v>
      </c>
      <c r="DD101" s="109">
        <f>Juniori!DD40</f>
        <v>0</v>
      </c>
      <c r="DE101" s="109">
        <f>Juniori!DE40</f>
        <v>0</v>
      </c>
      <c r="DF101" s="109">
        <f>Juniori!DF40</f>
        <v>0</v>
      </c>
      <c r="DG101" s="109">
        <f>Juniori!DG40</f>
        <v>0</v>
      </c>
      <c r="DH101" s="109">
        <f>Juniori!DH40</f>
        <v>0</v>
      </c>
      <c r="DI101" s="109">
        <f>Juniori!DI40</f>
        <v>0</v>
      </c>
      <c r="DJ101" s="109">
        <f>Juniori!DJ40</f>
        <v>0</v>
      </c>
      <c r="DK101" s="109">
        <f>Juniori!DK40</f>
        <v>0</v>
      </c>
      <c r="DL101" s="109">
        <f>Juniori!DL40</f>
        <v>0</v>
      </c>
      <c r="DM101" s="109">
        <f>Juniori!DM40</f>
        <v>0</v>
      </c>
      <c r="DN101" s="109">
        <f>Juniori!DN40</f>
        <v>0</v>
      </c>
      <c r="DO101" s="109">
        <f>Juniori!DO40</f>
        <v>0</v>
      </c>
      <c r="DP101" s="109">
        <f>Juniori!DP40</f>
        <v>0</v>
      </c>
      <c r="DQ101" s="109">
        <f>Juniori!DQ40</f>
        <v>0</v>
      </c>
      <c r="DR101" s="109">
        <f>Juniori!DR40</f>
        <v>0</v>
      </c>
      <c r="DS101" s="109">
        <f>Juniori!DS40</f>
        <v>0</v>
      </c>
      <c r="DT101" s="109">
        <f>Juniori!DT40</f>
        <v>0</v>
      </c>
      <c r="DU101" s="109">
        <f>Juniori!DU40</f>
        <v>0</v>
      </c>
      <c r="DV101" s="109">
        <f>Juniori!DV40</f>
        <v>0</v>
      </c>
      <c r="DW101" s="109">
        <f>Juniori!DW40</f>
        <v>0</v>
      </c>
      <c r="DX101" s="109">
        <f>Juniori!DX40</f>
        <v>0</v>
      </c>
      <c r="DY101" s="109">
        <f>Juniori!DY40</f>
        <v>0</v>
      </c>
      <c r="DZ101" s="109">
        <f>Juniori!DZ40</f>
        <v>0</v>
      </c>
      <c r="EA101" s="109">
        <f>Juniori!EA40</f>
        <v>0</v>
      </c>
      <c r="EB101" s="109">
        <f>Juniori!EB40</f>
        <v>0</v>
      </c>
      <c r="EC101" s="109">
        <f>Juniori!EC40</f>
        <v>0</v>
      </c>
      <c r="ED101" s="109">
        <f>Juniori!ED40</f>
        <v>0</v>
      </c>
      <c r="EE101" s="109">
        <f>Juniori!EE40</f>
        <v>0</v>
      </c>
      <c r="EF101" s="109">
        <f>Juniori!EF40</f>
        <v>0</v>
      </c>
      <c r="EG101" s="109">
        <f>Juniori!EG40</f>
        <v>0</v>
      </c>
      <c r="EH101" s="109">
        <f>Juniori!EH40</f>
        <v>0</v>
      </c>
      <c r="EI101" s="109">
        <f>Juniori!EI40</f>
        <v>0</v>
      </c>
      <c r="EJ101" s="109">
        <f>Juniori!EJ40</f>
        <v>0</v>
      </c>
      <c r="EK101" s="109">
        <f>Juniori!EK40</f>
        <v>0</v>
      </c>
      <c r="EL101" s="109">
        <f>Juniori!EL40</f>
        <v>0</v>
      </c>
      <c r="EM101" s="109">
        <f>Juniori!EM40</f>
        <v>0</v>
      </c>
      <c r="EN101" s="109">
        <f>Juniori!EN40</f>
        <v>0</v>
      </c>
      <c r="EO101" s="109">
        <f>Juniori!EO40</f>
        <v>0</v>
      </c>
      <c r="EP101" s="109">
        <f>Juniori!EP40</f>
        <v>0</v>
      </c>
      <c r="EQ101" s="109">
        <f>Juniori!EQ40</f>
        <v>0</v>
      </c>
      <c r="ER101" s="109">
        <f>Juniori!ER40</f>
        <v>0</v>
      </c>
      <c r="ES101" s="109">
        <f>Juniori!ES40</f>
        <v>0</v>
      </c>
      <c r="ET101" s="109">
        <f>Juniori!ET40</f>
        <v>0</v>
      </c>
      <c r="EU101" s="109">
        <f>Juniori!EU40</f>
        <v>0</v>
      </c>
      <c r="EV101" s="109">
        <f>Juniori!EV40</f>
        <v>0</v>
      </c>
      <c r="EW101" s="109">
        <f>Juniori!EW40</f>
        <v>0</v>
      </c>
      <c r="EX101" s="109">
        <f>Juniori!EX40</f>
        <v>0</v>
      </c>
      <c r="EY101" s="109">
        <f>Juniori!EY40</f>
        <v>0</v>
      </c>
      <c r="EZ101" s="109">
        <f>Juniori!EZ40</f>
        <v>0</v>
      </c>
      <c r="FA101" s="109">
        <f>Juniori!FA40</f>
        <v>0</v>
      </c>
      <c r="FB101" s="109">
        <f>Juniori!FB40</f>
        <v>0</v>
      </c>
      <c r="FC101" s="109">
        <f>Juniori!FC40</f>
        <v>0</v>
      </c>
      <c r="FD101" s="109">
        <f>Juniori!FD40</f>
        <v>0</v>
      </c>
      <c r="FE101" s="109">
        <f>Juniori!FE40</f>
        <v>0</v>
      </c>
      <c r="FF101" s="109">
        <f>Juniori!FF40</f>
        <v>0</v>
      </c>
      <c r="FG101" s="109">
        <f>Juniori!FG40</f>
        <v>0</v>
      </c>
      <c r="FH101" s="109">
        <f>Juniori!FH40</f>
        <v>0</v>
      </c>
      <c r="FI101" s="109">
        <f>Juniori!FI40</f>
        <v>0</v>
      </c>
      <c r="FJ101" s="109">
        <f>Juniori!FJ40</f>
        <v>0</v>
      </c>
      <c r="FK101" s="109">
        <f>Juniori!FK40</f>
        <v>0</v>
      </c>
      <c r="FL101" s="109">
        <f>Juniori!FL40</f>
        <v>0</v>
      </c>
      <c r="FM101" s="109">
        <f>Juniori!FM40</f>
        <v>0</v>
      </c>
      <c r="FN101" s="109">
        <f>Juniori!FN40</f>
        <v>0</v>
      </c>
      <c r="FO101" s="109">
        <f>Juniori!FO40</f>
        <v>0</v>
      </c>
      <c r="FP101" s="109">
        <f>Juniori!FP40</f>
        <v>0</v>
      </c>
      <c r="FQ101" s="109">
        <f>Juniori!FQ40</f>
        <v>0</v>
      </c>
      <c r="FR101" s="109">
        <f>Juniori!FR40</f>
        <v>0</v>
      </c>
      <c r="FS101" s="109">
        <f>Juniori!FS40</f>
        <v>0</v>
      </c>
      <c r="FT101" s="109">
        <f>Juniori!FT40</f>
        <v>0</v>
      </c>
      <c r="FU101" s="109">
        <f>Juniori!FU40</f>
        <v>0</v>
      </c>
      <c r="FV101" s="109">
        <f>Juniori!FV40</f>
        <v>0</v>
      </c>
      <c r="FW101" s="109">
        <f>Juniori!FW40</f>
        <v>0</v>
      </c>
      <c r="FX101" s="109">
        <f>Juniori!FX40</f>
        <v>0</v>
      </c>
      <c r="FY101" s="109">
        <f>Juniori!FY40</f>
        <v>0</v>
      </c>
      <c r="FZ101" s="109">
        <f>Juniori!FZ40</f>
        <v>0</v>
      </c>
      <c r="GA101" s="109">
        <f>Juniori!GA40</f>
        <v>0</v>
      </c>
      <c r="GB101" s="109">
        <f>Juniori!GB40</f>
        <v>0</v>
      </c>
      <c r="GC101" s="109">
        <f>Juniori!GC40</f>
        <v>0</v>
      </c>
      <c r="GD101" s="109">
        <f>Juniori!GD40</f>
        <v>0</v>
      </c>
      <c r="GE101" s="109">
        <f>Juniori!GE40</f>
        <v>0</v>
      </c>
      <c r="GF101" s="109">
        <f>Juniori!GF40</f>
        <v>0</v>
      </c>
      <c r="GG101" s="109">
        <f>Juniori!GG40</f>
        <v>0</v>
      </c>
      <c r="GH101" s="109">
        <f>Juniori!GH40</f>
        <v>0</v>
      </c>
      <c r="GI101" s="109">
        <f>Juniori!GI40</f>
        <v>0</v>
      </c>
      <c r="GJ101" s="109">
        <f>Juniori!GJ40</f>
        <v>0</v>
      </c>
      <c r="GK101" s="109">
        <f>Juniori!GK40</f>
        <v>0</v>
      </c>
      <c r="GL101" s="109">
        <f>Juniori!GL40</f>
        <v>0</v>
      </c>
      <c r="GM101" s="109">
        <f>Juniori!GM40</f>
        <v>0</v>
      </c>
      <c r="GN101" s="109">
        <f>Juniori!GN40</f>
        <v>0</v>
      </c>
      <c r="GO101" s="109">
        <f>Juniori!GO40</f>
        <v>0</v>
      </c>
      <c r="GP101" s="109">
        <f>Juniori!GP40</f>
        <v>0</v>
      </c>
      <c r="GQ101" s="109">
        <f>Juniori!GQ40</f>
        <v>0</v>
      </c>
      <c r="GR101" s="109">
        <f>Juniori!GR40</f>
        <v>0</v>
      </c>
      <c r="GS101" s="109">
        <f>Juniori!GS40</f>
        <v>0</v>
      </c>
      <c r="GT101" s="109">
        <f>Juniori!GT40</f>
        <v>0</v>
      </c>
      <c r="GU101" s="109">
        <f>Juniori!GU40</f>
        <v>0</v>
      </c>
      <c r="GV101" s="109">
        <f>Juniori!GV40</f>
        <v>0</v>
      </c>
      <c r="GW101" s="109">
        <f>Juniori!GW40</f>
        <v>0</v>
      </c>
      <c r="GX101" s="109">
        <f>Juniori!GX40</f>
        <v>0</v>
      </c>
      <c r="GY101" s="109">
        <f>Juniori!GY40</f>
        <v>0</v>
      </c>
      <c r="GZ101" s="109">
        <f>Juniori!GZ40</f>
        <v>0</v>
      </c>
      <c r="HA101" s="109">
        <f>Juniori!HA40</f>
        <v>0</v>
      </c>
      <c r="HB101" s="109">
        <f>Juniori!HB40</f>
        <v>0</v>
      </c>
      <c r="HC101" s="109">
        <f>Juniori!HC40</f>
        <v>0</v>
      </c>
      <c r="HD101" s="109">
        <f>Juniori!HD40</f>
        <v>0</v>
      </c>
      <c r="HE101" s="109">
        <f>Juniori!HE40</f>
        <v>0</v>
      </c>
      <c r="HF101" s="109">
        <f>Juniori!HF40</f>
        <v>0</v>
      </c>
      <c r="HG101" s="109">
        <f>Juniori!HG40</f>
        <v>0</v>
      </c>
      <c r="HH101" s="109">
        <f>Juniori!HH40</f>
        <v>0</v>
      </c>
      <c r="HI101" s="109">
        <f>Juniori!HI40</f>
        <v>0</v>
      </c>
      <c r="HJ101" s="109">
        <f>Juniori!HJ40</f>
        <v>0</v>
      </c>
      <c r="HK101" s="109">
        <f>Juniori!HK40</f>
        <v>0</v>
      </c>
      <c r="HL101" s="109">
        <f>Juniori!HL40</f>
        <v>0</v>
      </c>
      <c r="HM101" s="109">
        <f>Juniori!HM40</f>
        <v>0</v>
      </c>
      <c r="HN101" s="109">
        <f>Juniori!HN40</f>
        <v>0</v>
      </c>
      <c r="HO101" s="109">
        <f>Juniori!HO40</f>
        <v>0</v>
      </c>
      <c r="HP101" s="109">
        <f>Juniori!HP40</f>
        <v>0</v>
      </c>
      <c r="HQ101" s="109">
        <f>Juniori!HQ40</f>
        <v>0</v>
      </c>
      <c r="HR101" s="109">
        <f>Juniori!HR40</f>
        <v>0</v>
      </c>
      <c r="HS101" s="109">
        <f>Juniori!HS40</f>
        <v>0</v>
      </c>
      <c r="HT101" s="109">
        <f>Juniori!HT40</f>
        <v>0</v>
      </c>
      <c r="HU101" s="109">
        <f>Juniori!HU40</f>
        <v>0</v>
      </c>
      <c r="HV101" s="109">
        <f>Juniori!HV40</f>
        <v>0</v>
      </c>
      <c r="HW101" s="109">
        <f>Juniori!HW40</f>
        <v>0</v>
      </c>
      <c r="HX101" s="109">
        <f>Juniori!HX40</f>
        <v>0</v>
      </c>
      <c r="HY101" s="109">
        <f>Juniori!HY40</f>
        <v>0</v>
      </c>
      <c r="HZ101" s="109">
        <f>Juniori!HZ40</f>
        <v>0</v>
      </c>
      <c r="IA101" s="109">
        <f>Juniori!IA40</f>
        <v>0</v>
      </c>
      <c r="IB101" s="109">
        <f>Juniori!IB40</f>
        <v>0</v>
      </c>
      <c r="IC101" s="109">
        <f>Juniori!IC40</f>
        <v>0</v>
      </c>
      <c r="ID101" s="109">
        <f>Juniori!ID40</f>
        <v>0</v>
      </c>
      <c r="IE101" s="109">
        <f>Juniori!IE40</f>
        <v>0</v>
      </c>
      <c r="IF101" s="109">
        <f>Juniori!IF40</f>
        <v>0</v>
      </c>
      <c r="IG101" s="109">
        <f>Juniori!IG40</f>
        <v>0</v>
      </c>
      <c r="IH101" s="109">
        <f>Juniori!IH40</f>
        <v>0</v>
      </c>
      <c r="II101" s="109">
        <f>Juniori!II40</f>
        <v>0</v>
      </c>
      <c r="IJ101" s="109">
        <f>Juniori!IJ40</f>
        <v>0</v>
      </c>
      <c r="IK101" s="109">
        <f>Juniori!IK40</f>
        <v>0</v>
      </c>
      <c r="IL101" s="109">
        <f>Juniori!IL40</f>
        <v>0</v>
      </c>
      <c r="IM101" s="109">
        <f>Juniori!IM40</f>
        <v>0</v>
      </c>
      <c r="IN101" s="109">
        <f>Juniori!IN40</f>
        <v>0</v>
      </c>
      <c r="IO101" s="109">
        <f>Juniori!IO40</f>
        <v>0</v>
      </c>
      <c r="IP101" s="109">
        <f>Juniori!IP40</f>
        <v>0</v>
      </c>
      <c r="IQ101" s="109">
        <f>Juniori!IQ40</f>
        <v>0</v>
      </c>
      <c r="IR101" s="109">
        <f>Juniori!IR40</f>
        <v>0</v>
      </c>
      <c r="IS101" s="109">
        <f>Juniori!IS40</f>
        <v>0</v>
      </c>
      <c r="IT101" s="109">
        <f>Juniori!IT40</f>
        <v>0</v>
      </c>
      <c r="IU101" s="109">
        <f>Juniori!IU40</f>
        <v>0</v>
      </c>
      <c r="IV101" s="109">
        <f>Juniori!IV40</f>
        <v>0</v>
      </c>
      <c r="IW101" s="109">
        <f>Juniori!IW40</f>
        <v>0</v>
      </c>
      <c r="IX101" s="109">
        <f>Juniori!IX40</f>
        <v>0</v>
      </c>
      <c r="IY101" s="109">
        <f>Juniori!IY40</f>
        <v>0</v>
      </c>
      <c r="IZ101" s="109">
        <f>Juniori!IZ40</f>
        <v>0</v>
      </c>
      <c r="JA101" s="109">
        <f>Juniori!JA40</f>
        <v>0</v>
      </c>
      <c r="JB101" s="109">
        <f>Juniori!JB40</f>
        <v>0</v>
      </c>
      <c r="JC101" s="109">
        <f>Juniori!JC40</f>
        <v>0</v>
      </c>
      <c r="JD101" s="109">
        <f>Juniori!JD40</f>
        <v>0</v>
      </c>
      <c r="JE101" s="109">
        <f>Juniori!JE40</f>
        <v>0</v>
      </c>
      <c r="JF101" s="109">
        <f>Juniori!JF40</f>
        <v>0</v>
      </c>
      <c r="JG101" s="109">
        <f>Juniori!JG40</f>
        <v>0</v>
      </c>
      <c r="JH101" s="109">
        <f>Juniori!JH40</f>
        <v>0</v>
      </c>
      <c r="JI101" s="109">
        <f>Juniori!JI40</f>
        <v>0</v>
      </c>
      <c r="JJ101" s="109">
        <f>Juniori!JJ40</f>
        <v>0</v>
      </c>
      <c r="JK101" s="109">
        <f>Juniori!JK40</f>
        <v>0</v>
      </c>
      <c r="JL101" s="109">
        <f>Juniori!JL40</f>
        <v>0</v>
      </c>
      <c r="JM101" s="109">
        <f>Juniori!JM40</f>
        <v>0</v>
      </c>
      <c r="JN101" s="109">
        <f>Juniori!JN40</f>
        <v>0</v>
      </c>
      <c r="JO101" s="109">
        <f>Juniori!JO40</f>
        <v>0</v>
      </c>
      <c r="JP101" s="109">
        <f>Juniori!JP40</f>
        <v>3</v>
      </c>
      <c r="JQ101" s="109">
        <f>Juniori!JQ40</f>
        <v>0</v>
      </c>
      <c r="JR101" s="109">
        <f>Juniori!JR40</f>
        <v>0</v>
      </c>
      <c r="JS101" s="109">
        <f>Juniori!JS40</f>
        <v>0</v>
      </c>
      <c r="JT101" s="109">
        <f>Juniori!JT40</f>
        <v>0</v>
      </c>
      <c r="JU101" s="109">
        <f>Juniori!JU40</f>
        <v>0</v>
      </c>
      <c r="JV101" s="109">
        <f>Juniori!JV40</f>
        <v>0</v>
      </c>
      <c r="JW101" s="109">
        <f>Juniori!JW40</f>
        <v>3</v>
      </c>
      <c r="JX101" s="109">
        <f>Juniori!JX40</f>
        <v>0</v>
      </c>
      <c r="JY101" s="109">
        <f>Juniori!JY40</f>
        <v>0</v>
      </c>
      <c r="JZ101" s="109">
        <f>Juniori!JZ40</f>
        <v>0</v>
      </c>
      <c r="KA101" s="109">
        <f>Juniori!KA40</f>
        <v>0</v>
      </c>
      <c r="KB101" s="109">
        <f>Juniori!KB40</f>
        <v>0</v>
      </c>
      <c r="KC101" s="109">
        <f>Juniori!KC40</f>
        <v>0</v>
      </c>
      <c r="KD101" s="109">
        <f>Juniori!KD40</f>
        <v>0</v>
      </c>
      <c r="KE101" s="109">
        <f>Juniori!KE40</f>
        <v>0</v>
      </c>
      <c r="KF101" s="109">
        <f>Juniori!KF40</f>
        <v>0</v>
      </c>
      <c r="KG101" s="109">
        <f>Juniori!KG40</f>
        <v>0</v>
      </c>
      <c r="KH101" s="109">
        <f>Juniori!KH40</f>
        <v>0</v>
      </c>
      <c r="KI101" s="109">
        <f>Juniori!KI40</f>
        <v>0</v>
      </c>
      <c r="KJ101" s="109">
        <f>Juniori!KJ40</f>
        <v>0</v>
      </c>
      <c r="KK101" s="109">
        <f>Juniori!KK40</f>
        <v>0</v>
      </c>
      <c r="KL101" s="109">
        <f>Juniori!KL40</f>
        <v>0</v>
      </c>
      <c r="KM101" s="109">
        <f>Juniori!KM40</f>
        <v>0</v>
      </c>
      <c r="KN101" s="109">
        <f>Juniori!KN40</f>
        <v>0</v>
      </c>
      <c r="KO101" s="109">
        <f>Juniori!KO40</f>
        <v>0</v>
      </c>
      <c r="KP101" s="109">
        <f>Juniori!KP40</f>
        <v>0</v>
      </c>
      <c r="KQ101" s="109">
        <f>Juniori!KQ40</f>
        <v>0</v>
      </c>
      <c r="KR101" s="109">
        <f>Juniori!KR40</f>
        <v>0</v>
      </c>
      <c r="KS101" s="109">
        <f>Juniori!KS40</f>
        <v>0</v>
      </c>
      <c r="KT101" s="109">
        <f>Juniori!KT40</f>
        <v>0</v>
      </c>
      <c r="KU101" s="109">
        <f>Juniori!KU40</f>
        <v>0</v>
      </c>
      <c r="KV101" s="109">
        <f>Juniori!KV40</f>
        <v>0</v>
      </c>
      <c r="KW101" s="109">
        <f>Juniori!KW40</f>
        <v>0</v>
      </c>
      <c r="KX101" s="109">
        <f>Juniori!KX40</f>
        <v>0</v>
      </c>
      <c r="KY101" s="109">
        <f>Juniori!KY40</f>
        <v>0</v>
      </c>
      <c r="KZ101" s="109">
        <f>Juniori!KZ40</f>
        <v>0</v>
      </c>
      <c r="LA101" s="109">
        <f>Juniori!LA40</f>
        <v>0</v>
      </c>
      <c r="LB101" s="109">
        <f>Juniori!LB40</f>
        <v>0</v>
      </c>
      <c r="LC101" s="109">
        <f>Juniori!LC40</f>
        <v>0</v>
      </c>
      <c r="LD101" s="109">
        <f>Juniori!LD40</f>
        <v>0</v>
      </c>
      <c r="LE101" s="109">
        <f>Juniori!LE40</f>
        <v>0</v>
      </c>
      <c r="LF101" s="109">
        <f>Juniori!LF40</f>
        <v>0</v>
      </c>
      <c r="LG101" s="109">
        <f>Juniori!LG40</f>
        <v>0</v>
      </c>
      <c r="LH101" s="109">
        <f>Juniori!LH40</f>
        <v>0</v>
      </c>
      <c r="LI101" s="109">
        <f>Juniori!LI40</f>
        <v>0</v>
      </c>
      <c r="LJ101" s="109">
        <f>Juniori!LJ40</f>
        <v>0</v>
      </c>
      <c r="LK101" s="109">
        <f>Juniori!LK40</f>
        <v>0</v>
      </c>
      <c r="LL101" s="109">
        <f>Juniori!LL40</f>
        <v>0</v>
      </c>
      <c r="LM101" s="109">
        <f>Juniori!LM40</f>
        <v>0</v>
      </c>
      <c r="LN101" s="109">
        <f>Juniori!LN40</f>
        <v>0</v>
      </c>
      <c r="LO101" s="109">
        <f>Juniori!LO40</f>
        <v>0</v>
      </c>
      <c r="LP101" s="109">
        <f>Juniori!LP40</f>
        <v>0</v>
      </c>
      <c r="LQ101" s="109">
        <f>Juniori!LQ40</f>
        <v>0</v>
      </c>
      <c r="LR101" s="109">
        <f>Juniori!LR40</f>
        <v>0</v>
      </c>
      <c r="LS101" s="109">
        <f>Juniori!LS40</f>
        <v>0</v>
      </c>
      <c r="LT101" s="109">
        <f>Juniori!LT40</f>
        <v>0</v>
      </c>
      <c r="LU101" s="109">
        <f>Juniori!LU40</f>
        <v>0</v>
      </c>
      <c r="LV101" s="109">
        <f>Juniori!LV40</f>
        <v>0</v>
      </c>
      <c r="LW101" s="109">
        <f>Juniori!LW40</f>
        <v>0</v>
      </c>
      <c r="LX101" s="109">
        <f>Juniori!LX40</f>
        <v>0</v>
      </c>
      <c r="LY101" s="109">
        <f>Juniori!LY40</f>
        <v>0</v>
      </c>
      <c r="LZ101" s="109">
        <f>Juniori!LZ40</f>
        <v>0</v>
      </c>
      <c r="MA101" s="109">
        <f>Juniori!MA40</f>
        <v>0</v>
      </c>
      <c r="MB101" s="109">
        <f>Juniori!MB40</f>
        <v>0</v>
      </c>
      <c r="MC101" s="109">
        <f>Juniori!MC40</f>
        <v>0</v>
      </c>
      <c r="MD101" s="109">
        <f>Juniori!MD40</f>
        <v>0</v>
      </c>
      <c r="ME101" s="109">
        <f>Juniori!ME40</f>
        <v>0</v>
      </c>
      <c r="MF101" s="109">
        <f>Juniori!MF40</f>
        <v>0</v>
      </c>
      <c r="MG101" s="109">
        <f>Juniori!MG40</f>
        <v>0</v>
      </c>
      <c r="MH101" s="109">
        <f>Juniori!MH40</f>
        <v>0</v>
      </c>
      <c r="MI101" s="109">
        <f>Juniori!MI40</f>
        <v>0</v>
      </c>
      <c r="MJ101" s="109">
        <f>Juniori!MJ40</f>
        <v>0</v>
      </c>
      <c r="MK101" s="109">
        <f>Juniori!MK40</f>
        <v>0</v>
      </c>
      <c r="ML101" s="109">
        <f>Juniori!ML40</f>
        <v>0</v>
      </c>
      <c r="MM101" s="109">
        <f>Juniori!MM40</f>
        <v>0</v>
      </c>
      <c r="MN101" s="109">
        <f>Juniori!MN40</f>
        <v>0</v>
      </c>
      <c r="MO101" s="109">
        <f>Juniori!MO40</f>
        <v>0</v>
      </c>
      <c r="MP101" s="109">
        <f>Juniori!MP40</f>
        <v>0</v>
      </c>
      <c r="MQ101" s="109">
        <f>Juniori!MQ40</f>
        <v>0</v>
      </c>
      <c r="MR101" s="109">
        <f>Juniori!MR40</f>
        <v>0</v>
      </c>
      <c r="MS101" s="109">
        <f>Juniori!MS40</f>
        <v>0</v>
      </c>
      <c r="MT101" s="109">
        <f>Juniori!MT40</f>
        <v>0</v>
      </c>
      <c r="MU101" s="109">
        <f>Juniori!MU40</f>
        <v>0</v>
      </c>
      <c r="MV101" s="109">
        <f>Juniori!MV40</f>
        <v>0</v>
      </c>
      <c r="MW101" s="109">
        <f>Juniori!MW40</f>
        <v>0</v>
      </c>
      <c r="MX101" s="109">
        <f>Juniori!MX40</f>
        <v>0</v>
      </c>
      <c r="MY101" s="109">
        <f>Juniori!MY40</f>
        <v>0</v>
      </c>
      <c r="MZ101" s="109">
        <f>Juniori!MZ40</f>
        <v>0</v>
      </c>
      <c r="NA101" s="109">
        <f>Juniori!NA40</f>
        <v>0</v>
      </c>
      <c r="NB101" s="109">
        <f>Juniori!NB40</f>
        <v>0</v>
      </c>
      <c r="NC101" s="109">
        <f>Juniori!NC40</f>
        <v>0</v>
      </c>
      <c r="ND101" s="109">
        <f>Juniori!ND40</f>
        <v>0</v>
      </c>
      <c r="NE101" s="109">
        <f>Juniori!NE40</f>
        <v>0</v>
      </c>
      <c r="NF101" s="109">
        <f>Juniori!NF40</f>
        <v>0</v>
      </c>
      <c r="NG101" s="109">
        <f>Juniori!NG40</f>
        <v>0</v>
      </c>
      <c r="NH101" s="109">
        <f>Juniori!NH40</f>
        <v>0</v>
      </c>
      <c r="NI101" s="109">
        <f>Juniori!NI40</f>
        <v>0</v>
      </c>
      <c r="NJ101" s="109">
        <f>Juniori!NJ40</f>
        <v>0</v>
      </c>
      <c r="NK101" s="109">
        <f>Juniori!NK40</f>
        <v>0</v>
      </c>
      <c r="NL101" s="109">
        <f>Juniori!NL40</f>
        <v>0</v>
      </c>
      <c r="NM101" s="109">
        <f>Juniori!NM40</f>
        <v>0</v>
      </c>
      <c r="NN101" s="109">
        <f>Juniori!NN40</f>
        <v>0</v>
      </c>
      <c r="NO101" s="109">
        <f>Juniori!NO40</f>
        <v>0</v>
      </c>
      <c r="NP101" s="109">
        <f>Juniori!NP40</f>
        <v>0</v>
      </c>
      <c r="NQ101" s="109">
        <f>Juniori!NQ40</f>
        <v>0</v>
      </c>
      <c r="NR101" s="109">
        <f>Juniori!NR40</f>
        <v>0</v>
      </c>
      <c r="NS101" s="109">
        <f>Juniori!NS40</f>
        <v>0</v>
      </c>
      <c r="NT101" s="109">
        <f>Juniori!NT40</f>
        <v>0</v>
      </c>
      <c r="NU101" s="109">
        <f>Juniori!NU40</f>
        <v>0</v>
      </c>
      <c r="NV101" s="109">
        <f>Juniori!NV40</f>
        <v>0</v>
      </c>
      <c r="NW101" s="109">
        <f>Juniori!NW40</f>
        <v>0</v>
      </c>
      <c r="NX101" s="109">
        <f>Juniori!NX40</f>
        <v>0</v>
      </c>
      <c r="NY101" s="109">
        <f>Juniori!NY40</f>
        <v>0</v>
      </c>
      <c r="NZ101" s="109">
        <f>Juniori!NZ40</f>
        <v>0</v>
      </c>
      <c r="OA101" s="109">
        <f>Juniori!OA40</f>
        <v>0</v>
      </c>
      <c r="OB101" s="109">
        <f>Juniori!OB40</f>
        <v>0</v>
      </c>
      <c r="OC101" s="109">
        <f>Juniori!OC40</f>
        <v>0</v>
      </c>
      <c r="OD101" s="109">
        <f>Juniori!OD40</f>
        <v>0</v>
      </c>
      <c r="OE101" s="109">
        <f>Juniori!OE40</f>
        <v>0</v>
      </c>
      <c r="OF101" s="109">
        <f>Juniori!OF40</f>
        <v>0</v>
      </c>
      <c r="OG101" s="109">
        <f>Juniori!OG40</f>
        <v>0</v>
      </c>
      <c r="OH101" s="109">
        <f>Juniori!OH40</f>
        <v>0</v>
      </c>
      <c r="OI101" s="109">
        <f>Juniori!OI40</f>
        <v>0</v>
      </c>
      <c r="OJ101" s="109">
        <f>Juniori!OJ40</f>
        <v>0</v>
      </c>
      <c r="OK101" s="109">
        <f>Juniori!OK40</f>
        <v>0</v>
      </c>
      <c r="OL101" s="109">
        <f>Juniori!OL40</f>
        <v>0</v>
      </c>
      <c r="OM101" s="109">
        <f>Juniori!OM40</f>
        <v>0</v>
      </c>
      <c r="ON101" s="109">
        <f>Juniori!ON40</f>
        <v>0</v>
      </c>
      <c r="OO101" s="109">
        <f>Juniori!OO40</f>
        <v>0</v>
      </c>
      <c r="OP101" s="109">
        <f>Juniori!OP40</f>
        <v>0</v>
      </c>
      <c r="OQ101" s="109">
        <f>Juniori!OQ40</f>
        <v>0</v>
      </c>
      <c r="OR101" s="109">
        <f>Juniori!OR40</f>
        <v>0</v>
      </c>
      <c r="OS101" s="109">
        <f>Juniori!OS40</f>
        <v>0</v>
      </c>
      <c r="OT101" s="109">
        <f>Juniori!OT40</f>
        <v>0</v>
      </c>
      <c r="OU101" s="109">
        <f>Juniori!OU40</f>
        <v>0</v>
      </c>
      <c r="OV101" s="109">
        <f>Juniori!OV40</f>
        <v>0</v>
      </c>
      <c r="OW101" s="109">
        <f>Juniori!OW40</f>
        <v>0</v>
      </c>
      <c r="OX101" s="109">
        <f>Juniori!OX40</f>
        <v>0</v>
      </c>
      <c r="OY101" s="109">
        <f>Juniori!OY40</f>
        <v>0</v>
      </c>
      <c r="OZ101" s="109">
        <f>Juniori!OZ40</f>
        <v>0</v>
      </c>
      <c r="PA101" s="109">
        <f>Juniori!PA40</f>
        <v>0</v>
      </c>
      <c r="PB101" s="109">
        <f>Juniori!PB40</f>
        <v>0</v>
      </c>
      <c r="PC101" s="109">
        <f>Juniori!PC40</f>
        <v>0</v>
      </c>
      <c r="PD101" s="109">
        <f>Juniori!PD40</f>
        <v>0</v>
      </c>
      <c r="PE101" s="109">
        <f>Juniori!PE40</f>
        <v>0</v>
      </c>
      <c r="PF101" s="109">
        <f>Juniori!PF40</f>
        <v>0</v>
      </c>
      <c r="PG101" s="109">
        <f>Juniori!PG40</f>
        <v>0</v>
      </c>
      <c r="PH101" s="109">
        <f>Juniori!PH40</f>
        <v>0</v>
      </c>
      <c r="PI101" s="109">
        <f>Juniori!PI40</f>
        <v>0</v>
      </c>
      <c r="PJ101" s="109">
        <f>Juniori!PJ40</f>
        <v>0</v>
      </c>
      <c r="PK101" s="109">
        <f>Juniori!PK40</f>
        <v>0</v>
      </c>
      <c r="PL101" s="109">
        <f>Juniori!PL40</f>
        <v>0</v>
      </c>
      <c r="PM101" s="109">
        <f>Juniori!PM40</f>
        <v>0</v>
      </c>
      <c r="PN101" s="109">
        <f>Juniori!PN40</f>
        <v>0</v>
      </c>
      <c r="PO101" s="109">
        <f>Juniori!PO40</f>
        <v>0</v>
      </c>
      <c r="PP101" s="109">
        <f>Juniori!PP40</f>
        <v>0</v>
      </c>
      <c r="PQ101" s="109">
        <f>Juniori!PQ40</f>
        <v>0</v>
      </c>
      <c r="PR101" s="109">
        <f>Juniori!PR40</f>
        <v>0</v>
      </c>
      <c r="PS101" s="109">
        <f>Juniori!PS40</f>
        <v>0</v>
      </c>
      <c r="PT101" s="109">
        <f>Juniori!PT40</f>
        <v>0</v>
      </c>
      <c r="PU101" s="109">
        <f>Juniori!PU40</f>
        <v>0</v>
      </c>
      <c r="PV101" s="109">
        <f>Juniori!PV40</f>
        <v>0</v>
      </c>
      <c r="PW101" s="109">
        <f>Juniori!PW40</f>
        <v>0</v>
      </c>
      <c r="PX101" s="109">
        <f>Juniori!PX40</f>
        <v>0</v>
      </c>
      <c r="PY101" s="109">
        <f>Juniori!PY40</f>
        <v>0</v>
      </c>
      <c r="PZ101" s="109">
        <f>Juniori!PZ40</f>
        <v>0</v>
      </c>
      <c r="QA101" s="109">
        <f>Juniori!QA40</f>
        <v>0</v>
      </c>
      <c r="QB101" s="109">
        <f>Juniori!QB40</f>
        <v>0</v>
      </c>
      <c r="QC101" s="109">
        <f>Juniori!QC40</f>
        <v>0</v>
      </c>
      <c r="QD101" s="109">
        <f>Juniori!QD40</f>
        <v>0</v>
      </c>
      <c r="QE101" s="109">
        <f>Juniori!QE40</f>
        <v>0</v>
      </c>
      <c r="QF101" s="109">
        <f>Juniori!QF40</f>
        <v>0</v>
      </c>
      <c r="QG101" s="109">
        <f>Juniori!QG40</f>
        <v>0</v>
      </c>
      <c r="QH101" s="109">
        <f>Juniori!QH40</f>
        <v>0</v>
      </c>
      <c r="QI101" s="109">
        <f>Juniori!QI40</f>
        <v>0</v>
      </c>
      <c r="QJ101" s="109">
        <f>Juniori!QJ40</f>
        <v>0</v>
      </c>
      <c r="QK101" s="109">
        <f>Juniori!QK40</f>
        <v>0</v>
      </c>
      <c r="QL101" s="109">
        <f>Juniori!QL40</f>
        <v>0</v>
      </c>
      <c r="QM101" s="109">
        <f>Juniori!QM40</f>
        <v>0</v>
      </c>
      <c r="QN101" s="109">
        <f>Juniori!QN40</f>
        <v>0</v>
      </c>
      <c r="QO101" s="109">
        <f>Juniori!QO40</f>
        <v>0</v>
      </c>
      <c r="QP101" s="109">
        <f>Juniori!QP40</f>
        <v>0</v>
      </c>
      <c r="QQ101" s="109">
        <f>Juniori!QQ40</f>
        <v>0</v>
      </c>
      <c r="QR101" s="109">
        <f>Juniori!QR40</f>
        <v>0</v>
      </c>
      <c r="QS101" s="109">
        <f>Juniori!QS40</f>
        <v>0</v>
      </c>
      <c r="QT101" s="109">
        <f>Juniori!QT40</f>
        <v>0</v>
      </c>
      <c r="QU101" s="109">
        <f>Juniori!QU40</f>
        <v>0</v>
      </c>
      <c r="QV101" s="109">
        <f>Juniori!QV40</f>
        <v>0</v>
      </c>
      <c r="QW101" s="109">
        <f>Juniori!QW40</f>
        <v>0</v>
      </c>
      <c r="QX101" s="109">
        <f>Juniori!QX40</f>
        <v>0</v>
      </c>
      <c r="QY101" s="109">
        <f>Juniori!QY40</f>
        <v>0</v>
      </c>
      <c r="QZ101" s="109">
        <f>Juniori!QZ40</f>
        <v>0</v>
      </c>
      <c r="RA101" s="109">
        <f>Juniori!RA40</f>
        <v>0</v>
      </c>
      <c r="RB101" s="109">
        <f>Juniori!RB40</f>
        <v>0</v>
      </c>
      <c r="RC101" s="109">
        <f>Juniori!RC40</f>
        <v>0</v>
      </c>
      <c r="RD101" s="109">
        <f>Juniori!RD40</f>
        <v>0</v>
      </c>
      <c r="RE101" s="109">
        <f>Juniori!RE40</f>
        <v>0</v>
      </c>
      <c r="RF101" s="109">
        <f>Juniori!RF40</f>
        <v>0</v>
      </c>
      <c r="RG101" s="109">
        <f>Juniori!RG40</f>
        <v>0</v>
      </c>
      <c r="RH101" s="109">
        <f>Juniori!RH40</f>
        <v>0</v>
      </c>
      <c r="RI101" s="109">
        <f>Juniori!RI40</f>
        <v>0</v>
      </c>
      <c r="RJ101" s="109">
        <f>Juniori!RJ40</f>
        <v>0</v>
      </c>
      <c r="RK101" s="109">
        <f>Juniori!RK40</f>
        <v>0</v>
      </c>
      <c r="RL101" s="109">
        <f>Juniori!RL40</f>
        <v>0</v>
      </c>
      <c r="RM101" s="109">
        <f>Juniori!RM40</f>
        <v>0</v>
      </c>
      <c r="RN101" s="109">
        <f>Juniori!RN40</f>
        <v>0</v>
      </c>
      <c r="RO101" s="109">
        <f>Juniori!RO40</f>
        <v>0</v>
      </c>
      <c r="RP101" s="109">
        <f>Juniori!RP40</f>
        <v>0</v>
      </c>
      <c r="RQ101" s="109">
        <f>Juniori!RQ40</f>
        <v>0</v>
      </c>
      <c r="RR101" s="109">
        <f>Juniori!RR40</f>
        <v>0</v>
      </c>
      <c r="RS101" s="109">
        <f>Juniori!RS40</f>
        <v>0</v>
      </c>
      <c r="RT101" s="109">
        <f>Juniori!RT40</f>
        <v>0</v>
      </c>
      <c r="RU101" s="109">
        <f>Juniori!RU40</f>
        <v>0</v>
      </c>
      <c r="RV101" s="109">
        <f>Juniori!RV40</f>
        <v>0</v>
      </c>
      <c r="RW101" s="109">
        <f>Juniori!RW40</f>
        <v>0</v>
      </c>
      <c r="RX101" s="109">
        <f>Juniori!RX40</f>
        <v>0</v>
      </c>
      <c r="RY101" s="109">
        <f>Juniori!RY40</f>
        <v>0</v>
      </c>
      <c r="RZ101" s="109">
        <f>Juniori!RZ40</f>
        <v>0</v>
      </c>
      <c r="SA101" s="109">
        <f>Juniori!SA40</f>
        <v>0</v>
      </c>
      <c r="SB101" s="109">
        <f>Juniori!SB40</f>
        <v>0</v>
      </c>
      <c r="SC101" s="109">
        <f>Juniori!SC40</f>
        <v>0</v>
      </c>
      <c r="SD101" s="109">
        <f>Juniori!SD40</f>
        <v>0</v>
      </c>
      <c r="SE101" s="109">
        <f>Juniori!SE40</f>
        <v>0</v>
      </c>
      <c r="SF101" s="109">
        <f>Juniori!SF40</f>
        <v>0</v>
      </c>
      <c r="SG101" s="109">
        <f>Juniori!SG40</f>
        <v>0</v>
      </c>
      <c r="SH101" s="109">
        <f>Juniori!SH40</f>
        <v>0</v>
      </c>
      <c r="SI101" s="109">
        <f>Juniori!SI40</f>
        <v>0</v>
      </c>
      <c r="SJ101" s="109">
        <f>Juniori!SJ40</f>
        <v>0</v>
      </c>
      <c r="SK101" s="109">
        <f>Juniori!SK40</f>
        <v>0</v>
      </c>
      <c r="SL101" s="109">
        <f>Juniori!SL40</f>
        <v>0</v>
      </c>
      <c r="SM101" s="109">
        <f>Juniori!SM40</f>
        <v>0</v>
      </c>
      <c r="SN101" s="109">
        <f>Juniori!SN40</f>
        <v>0</v>
      </c>
      <c r="SO101" s="109">
        <f>Juniori!SO40</f>
        <v>0</v>
      </c>
      <c r="SP101" s="109">
        <f>Juniori!SP40</f>
        <v>0</v>
      </c>
      <c r="SQ101" s="109">
        <f>Juniori!SQ40</f>
        <v>0</v>
      </c>
      <c r="SR101" s="109">
        <f>Juniori!SR40</f>
        <v>0</v>
      </c>
      <c r="SS101" s="109">
        <f>Juniori!SS40</f>
        <v>0</v>
      </c>
      <c r="ST101" s="109">
        <f>Juniori!ST40</f>
        <v>0</v>
      </c>
      <c r="SU101" s="109">
        <f>Juniori!SU40</f>
        <v>0</v>
      </c>
      <c r="SV101" s="109">
        <f>Juniori!SV40</f>
        <v>0</v>
      </c>
      <c r="SW101" s="109">
        <f>Juniori!SW40</f>
        <v>0</v>
      </c>
      <c r="SX101" s="109">
        <f>Juniori!SX40</f>
        <v>0</v>
      </c>
      <c r="SY101" s="109">
        <f>Juniori!SY40</f>
        <v>0</v>
      </c>
      <c r="SZ101" s="109">
        <f>Juniori!SZ40</f>
        <v>0</v>
      </c>
      <c r="TA101" s="109">
        <f>Juniori!TA40</f>
        <v>0</v>
      </c>
      <c r="TB101" s="109">
        <f>Juniori!TB40</f>
        <v>0</v>
      </c>
    </row>
    <row r="102" spans="1:522" s="1" customFormat="1" ht="18" customHeight="1" x14ac:dyDescent="0.2">
      <c r="A102" s="12"/>
      <c r="B102" s="11" t="s">
        <v>717</v>
      </c>
      <c r="C102" s="1">
        <v>12971</v>
      </c>
      <c r="D102" s="1">
        <v>2018</v>
      </c>
      <c r="E102" s="4" t="s">
        <v>716</v>
      </c>
      <c r="F102" s="9">
        <v>2165</v>
      </c>
      <c r="G102" s="9" t="s">
        <v>129</v>
      </c>
      <c r="H102" s="4" t="s">
        <v>670</v>
      </c>
      <c r="I102" s="1">
        <f>SUM(K102:TB102)</f>
        <v>6</v>
      </c>
      <c r="J102" s="12">
        <f>Tabuľka3[[#This Row],[Stĺpec9]]</f>
        <v>6</v>
      </c>
      <c r="K102" s="109">
        <f>Seniori!K80</f>
        <v>0</v>
      </c>
      <c r="L102" s="109">
        <f>Seniori!L80</f>
        <v>0</v>
      </c>
      <c r="M102" s="109">
        <f>Seniori!M80</f>
        <v>0</v>
      </c>
      <c r="N102" s="109">
        <f>Seniori!N80</f>
        <v>0</v>
      </c>
      <c r="O102" s="109">
        <f>Seniori!O80</f>
        <v>0</v>
      </c>
      <c r="P102" s="109">
        <f>Seniori!P80</f>
        <v>0</v>
      </c>
      <c r="Q102" s="109">
        <f>Seniori!Q80</f>
        <v>0</v>
      </c>
      <c r="R102" s="109">
        <f>Seniori!R80</f>
        <v>0</v>
      </c>
      <c r="S102" s="109">
        <f>Seniori!S80</f>
        <v>0</v>
      </c>
      <c r="T102" s="109">
        <f>Seniori!T80</f>
        <v>0</v>
      </c>
      <c r="U102" s="109">
        <f>Seniori!U80</f>
        <v>0</v>
      </c>
      <c r="V102" s="109">
        <f>Seniori!V80</f>
        <v>0</v>
      </c>
      <c r="W102" s="109">
        <f>Seniori!W80</f>
        <v>0</v>
      </c>
      <c r="X102" s="109">
        <f>Seniori!X80</f>
        <v>0</v>
      </c>
      <c r="Y102" s="109">
        <f>Seniori!Y80</f>
        <v>0</v>
      </c>
      <c r="Z102" s="109">
        <f>Seniori!Z80</f>
        <v>0</v>
      </c>
      <c r="AA102" s="109">
        <f>Seniori!AA80</f>
        <v>0</v>
      </c>
      <c r="AB102" s="109">
        <f>Seniori!AB80</f>
        <v>0</v>
      </c>
      <c r="AC102" s="109">
        <f>Seniori!AC80</f>
        <v>0</v>
      </c>
      <c r="AD102" s="109">
        <f>Seniori!AD80</f>
        <v>0</v>
      </c>
      <c r="AE102" s="109">
        <f>Seniori!AE80</f>
        <v>0</v>
      </c>
      <c r="AF102" s="109">
        <f>Seniori!AF80</f>
        <v>0</v>
      </c>
      <c r="AG102" s="109">
        <f>Seniori!AG80</f>
        <v>0</v>
      </c>
      <c r="AH102" s="109">
        <f>Seniori!AH80</f>
        <v>0</v>
      </c>
      <c r="AI102" s="109">
        <f>Seniori!AI80</f>
        <v>0</v>
      </c>
      <c r="AJ102" s="109">
        <f>Seniori!AJ80</f>
        <v>0</v>
      </c>
      <c r="AK102" s="109">
        <f>Seniori!AK80</f>
        <v>0</v>
      </c>
      <c r="AL102" s="109">
        <f>Seniori!AL80</f>
        <v>0</v>
      </c>
      <c r="AM102" s="109">
        <f>Seniori!AM80</f>
        <v>0</v>
      </c>
      <c r="AN102" s="109">
        <f>Seniori!AN80</f>
        <v>0</v>
      </c>
      <c r="AO102" s="109">
        <f>Seniori!AO80</f>
        <v>0</v>
      </c>
      <c r="AP102" s="109">
        <f>Seniori!AP80</f>
        <v>0</v>
      </c>
      <c r="AQ102" s="109">
        <f>Seniori!AQ80</f>
        <v>0</v>
      </c>
      <c r="AR102" s="109">
        <f>Seniori!AR80</f>
        <v>0</v>
      </c>
      <c r="AS102" s="109">
        <f>Seniori!AS80</f>
        <v>0</v>
      </c>
      <c r="AT102" s="109">
        <f>Seniori!AT80</f>
        <v>0</v>
      </c>
      <c r="AU102" s="109">
        <f>Seniori!AU80</f>
        <v>0</v>
      </c>
      <c r="AV102" s="109">
        <f>Seniori!AV80</f>
        <v>0</v>
      </c>
      <c r="AW102" s="109">
        <f>Seniori!AW80</f>
        <v>0</v>
      </c>
      <c r="AX102" s="109">
        <f>Seniori!AX80</f>
        <v>0</v>
      </c>
      <c r="AY102" s="109">
        <f>Seniori!AY80</f>
        <v>0</v>
      </c>
      <c r="AZ102" s="109">
        <f>Seniori!AZ80</f>
        <v>0</v>
      </c>
      <c r="BA102" s="109">
        <f>Seniori!BA80</f>
        <v>0</v>
      </c>
      <c r="BB102" s="109">
        <f>Seniori!BB80</f>
        <v>0</v>
      </c>
      <c r="BC102" s="109">
        <f>Seniori!BC80</f>
        <v>0</v>
      </c>
      <c r="BD102" s="109">
        <f>Seniori!BD80</f>
        <v>0</v>
      </c>
      <c r="BE102" s="109">
        <f>Seniori!BE80</f>
        <v>0</v>
      </c>
      <c r="BF102" s="109">
        <f>Seniori!BF80</f>
        <v>0</v>
      </c>
      <c r="BG102" s="109">
        <f>Seniori!BG80</f>
        <v>0</v>
      </c>
      <c r="BH102" s="109">
        <f>Seniori!BH80</f>
        <v>0</v>
      </c>
      <c r="BI102" s="109">
        <f>Seniori!BI80</f>
        <v>0</v>
      </c>
      <c r="BJ102" s="109">
        <f>Seniori!BJ80</f>
        <v>0</v>
      </c>
      <c r="BK102" s="109">
        <f>Seniori!BK80</f>
        <v>0</v>
      </c>
      <c r="BL102" s="109">
        <f>Seniori!BL80</f>
        <v>0</v>
      </c>
      <c r="BM102" s="109">
        <f>Seniori!BM80</f>
        <v>0</v>
      </c>
      <c r="BN102" s="109">
        <f>Seniori!BN80</f>
        <v>0</v>
      </c>
      <c r="BO102" s="109">
        <f>Seniori!BO80</f>
        <v>0</v>
      </c>
      <c r="BP102" s="109">
        <f>Seniori!BP80</f>
        <v>0</v>
      </c>
      <c r="BQ102" s="109">
        <f>Seniori!BQ80</f>
        <v>0</v>
      </c>
      <c r="BR102" s="109">
        <f>Seniori!BR80</f>
        <v>0</v>
      </c>
      <c r="BS102" s="109">
        <f>Seniori!BS80</f>
        <v>0</v>
      </c>
      <c r="BT102" s="109">
        <f>Seniori!BT80</f>
        <v>0</v>
      </c>
      <c r="BU102" s="109">
        <f>Seniori!BU80</f>
        <v>0</v>
      </c>
      <c r="BV102" s="109">
        <f>Seniori!BV80</f>
        <v>0</v>
      </c>
      <c r="BW102" s="109">
        <f>Seniori!BW80</f>
        <v>0</v>
      </c>
      <c r="BX102" s="109">
        <f>Seniori!BX80</f>
        <v>0</v>
      </c>
      <c r="BY102" s="109">
        <f>Seniori!BY80</f>
        <v>0</v>
      </c>
      <c r="BZ102" s="109">
        <f>Seniori!BZ80</f>
        <v>0</v>
      </c>
      <c r="CA102" s="109">
        <f>Seniori!CA80</f>
        <v>0</v>
      </c>
      <c r="CB102" s="109">
        <f>Seniori!CB80</f>
        <v>0</v>
      </c>
      <c r="CC102" s="109">
        <f>Seniori!CC80</f>
        <v>0</v>
      </c>
      <c r="CD102" s="109">
        <f>Seniori!CD80</f>
        <v>0</v>
      </c>
      <c r="CE102" s="109">
        <f>Seniori!CE80</f>
        <v>0</v>
      </c>
      <c r="CF102" s="109">
        <f>Seniori!CF80</f>
        <v>0</v>
      </c>
      <c r="CG102" s="109">
        <f>Seniori!CG80</f>
        <v>0</v>
      </c>
      <c r="CH102" s="109">
        <f>Seniori!CH80</f>
        <v>0</v>
      </c>
      <c r="CI102" s="109">
        <f>Seniori!CI80</f>
        <v>0</v>
      </c>
      <c r="CJ102" s="109">
        <f>Seniori!CJ80</f>
        <v>0</v>
      </c>
      <c r="CK102" s="109">
        <f>Seniori!CK80</f>
        <v>0</v>
      </c>
      <c r="CL102" s="109">
        <f>Seniori!CL80</f>
        <v>0</v>
      </c>
      <c r="CM102" s="109">
        <f>Seniori!CM80</f>
        <v>0</v>
      </c>
      <c r="CN102" s="109">
        <f>Seniori!CN80</f>
        <v>0</v>
      </c>
      <c r="CO102" s="109">
        <f>Seniori!CO80</f>
        <v>0</v>
      </c>
      <c r="CP102" s="109">
        <f>Seniori!CP80</f>
        <v>0</v>
      </c>
      <c r="CQ102" s="109">
        <f>Seniori!CQ80</f>
        <v>0</v>
      </c>
      <c r="CR102" s="109">
        <f>Seniori!CR80</f>
        <v>0</v>
      </c>
      <c r="CS102" s="109">
        <f>Seniori!CS80</f>
        <v>0</v>
      </c>
      <c r="CT102" s="109">
        <f>Seniori!CT80</f>
        <v>0</v>
      </c>
      <c r="CU102" s="109">
        <f>Seniori!CU80</f>
        <v>0</v>
      </c>
      <c r="CV102" s="109">
        <f>Seniori!CV80</f>
        <v>0</v>
      </c>
      <c r="CW102" s="109">
        <f>Seniori!CW80</f>
        <v>0</v>
      </c>
      <c r="CX102" s="109">
        <f>Seniori!CX80</f>
        <v>0</v>
      </c>
      <c r="CY102" s="109">
        <f>Seniori!CY80</f>
        <v>0</v>
      </c>
      <c r="CZ102" s="109">
        <f>Seniori!CZ80</f>
        <v>0</v>
      </c>
      <c r="DA102" s="109">
        <f>Seniori!DA80</f>
        <v>0</v>
      </c>
      <c r="DB102" s="109">
        <f>Seniori!DB80</f>
        <v>0</v>
      </c>
      <c r="DC102" s="109">
        <f>Seniori!DC80</f>
        <v>0</v>
      </c>
      <c r="DD102" s="109">
        <f>Seniori!DD80</f>
        <v>0</v>
      </c>
      <c r="DE102" s="109">
        <f>Seniori!DE80</f>
        <v>0</v>
      </c>
      <c r="DF102" s="109">
        <f>Seniori!DF80</f>
        <v>0</v>
      </c>
      <c r="DG102" s="109">
        <f>Seniori!DG80</f>
        <v>0</v>
      </c>
      <c r="DH102" s="109">
        <f>Seniori!DH80</f>
        <v>0</v>
      </c>
      <c r="DI102" s="109">
        <f>Seniori!DI80</f>
        <v>0</v>
      </c>
      <c r="DJ102" s="109">
        <f>Seniori!DJ80</f>
        <v>0</v>
      </c>
      <c r="DK102" s="109">
        <f>Seniori!DK80</f>
        <v>0</v>
      </c>
      <c r="DL102" s="109">
        <f>Seniori!DL80</f>
        <v>0</v>
      </c>
      <c r="DM102" s="109">
        <f>Seniori!DM80</f>
        <v>0</v>
      </c>
      <c r="DN102" s="109">
        <f>Seniori!DN80</f>
        <v>0</v>
      </c>
      <c r="DO102" s="109">
        <f>Seniori!DO80</f>
        <v>0</v>
      </c>
      <c r="DP102" s="109">
        <f>Seniori!DP80</f>
        <v>0</v>
      </c>
      <c r="DQ102" s="109">
        <f>Seniori!DQ80</f>
        <v>0</v>
      </c>
      <c r="DR102" s="109">
        <f>Seniori!DR80</f>
        <v>0</v>
      </c>
      <c r="DS102" s="109">
        <f>Seniori!DS80</f>
        <v>0</v>
      </c>
      <c r="DT102" s="109">
        <f>Seniori!DT80</f>
        <v>0</v>
      </c>
      <c r="DU102" s="109">
        <f>Seniori!DU80</f>
        <v>0</v>
      </c>
      <c r="DV102" s="109">
        <f>Seniori!DV80</f>
        <v>0</v>
      </c>
      <c r="DW102" s="109">
        <f>Seniori!DW80</f>
        <v>0</v>
      </c>
      <c r="DX102" s="109">
        <f>Seniori!DX80</f>
        <v>0</v>
      </c>
      <c r="DY102" s="109">
        <f>Seniori!DY80</f>
        <v>0</v>
      </c>
      <c r="DZ102" s="109">
        <f>Seniori!DZ80</f>
        <v>0</v>
      </c>
      <c r="EA102" s="109">
        <f>Seniori!EA80</f>
        <v>0</v>
      </c>
      <c r="EB102" s="109">
        <f>Seniori!EB80</f>
        <v>0</v>
      </c>
      <c r="EC102" s="109">
        <f>Seniori!EC80</f>
        <v>0</v>
      </c>
      <c r="ED102" s="109">
        <f>Seniori!ED80</f>
        <v>0</v>
      </c>
      <c r="EE102" s="109">
        <f>Seniori!EE80</f>
        <v>0</v>
      </c>
      <c r="EF102" s="109">
        <f>Seniori!EF80</f>
        <v>0</v>
      </c>
      <c r="EG102" s="109">
        <f>Seniori!EG80</f>
        <v>0</v>
      </c>
      <c r="EH102" s="109">
        <f>Seniori!EH80</f>
        <v>0</v>
      </c>
      <c r="EI102" s="109">
        <f>Seniori!EI80</f>
        <v>0</v>
      </c>
      <c r="EJ102" s="109">
        <f>Seniori!EJ80</f>
        <v>0</v>
      </c>
      <c r="EK102" s="109">
        <f>Seniori!EK80</f>
        <v>0</v>
      </c>
      <c r="EL102" s="109">
        <f>Seniori!EL80</f>
        <v>0</v>
      </c>
      <c r="EM102" s="109">
        <f>Seniori!EM80</f>
        <v>0</v>
      </c>
      <c r="EN102" s="109">
        <f>Seniori!EN80</f>
        <v>0</v>
      </c>
      <c r="EO102" s="109">
        <f>Seniori!EO80</f>
        <v>0</v>
      </c>
      <c r="EP102" s="109">
        <f>Seniori!EP80</f>
        <v>0</v>
      </c>
      <c r="EQ102" s="109">
        <f>Seniori!EQ80</f>
        <v>0</v>
      </c>
      <c r="ER102" s="109">
        <f>Seniori!ER80</f>
        <v>0</v>
      </c>
      <c r="ES102" s="109">
        <f>Seniori!ES80</f>
        <v>0</v>
      </c>
      <c r="ET102" s="109">
        <f>Seniori!ET80</f>
        <v>0</v>
      </c>
      <c r="EU102" s="109">
        <f>Seniori!EU80</f>
        <v>0</v>
      </c>
      <c r="EV102" s="109">
        <f>Seniori!EV80</f>
        <v>0</v>
      </c>
      <c r="EW102" s="109">
        <f>Seniori!EW80</f>
        <v>0</v>
      </c>
      <c r="EX102" s="109">
        <f>Seniori!EX80</f>
        <v>0</v>
      </c>
      <c r="EY102" s="109">
        <f>Seniori!EY80</f>
        <v>0</v>
      </c>
      <c r="EZ102" s="109">
        <f>Seniori!EZ80</f>
        <v>0</v>
      </c>
      <c r="FA102" s="109">
        <f>Seniori!FA80</f>
        <v>0</v>
      </c>
      <c r="FB102" s="109">
        <f>Seniori!FB80</f>
        <v>0</v>
      </c>
      <c r="FC102" s="109">
        <f>Seniori!FC80</f>
        <v>0</v>
      </c>
      <c r="FD102" s="109">
        <f>Seniori!FD80</f>
        <v>0</v>
      </c>
      <c r="FE102" s="109">
        <f>Seniori!FE80</f>
        <v>0</v>
      </c>
      <c r="FF102" s="109">
        <f>Seniori!FF80</f>
        <v>0</v>
      </c>
      <c r="FG102" s="109">
        <f>Seniori!FG80</f>
        <v>0</v>
      </c>
      <c r="FH102" s="109">
        <f>Seniori!FH80</f>
        <v>0</v>
      </c>
      <c r="FI102" s="109">
        <f>Seniori!FI80</f>
        <v>0</v>
      </c>
      <c r="FJ102" s="109">
        <f>Seniori!FJ80</f>
        <v>0</v>
      </c>
      <c r="FK102" s="109">
        <f>Seniori!FK80</f>
        <v>0</v>
      </c>
      <c r="FL102" s="109">
        <f>Seniori!FL80</f>
        <v>0</v>
      </c>
      <c r="FM102" s="109">
        <f>Seniori!FM80</f>
        <v>0</v>
      </c>
      <c r="FN102" s="109">
        <f>Seniori!FN80</f>
        <v>0</v>
      </c>
      <c r="FO102" s="109">
        <f>Seniori!FO80</f>
        <v>0</v>
      </c>
      <c r="FP102" s="109">
        <f>Seniori!FP80</f>
        <v>0</v>
      </c>
      <c r="FQ102" s="109">
        <f>Seniori!FQ80</f>
        <v>0</v>
      </c>
      <c r="FR102" s="109">
        <f>Seniori!FR80</f>
        <v>0</v>
      </c>
      <c r="FS102" s="109">
        <f>Seniori!FS80</f>
        <v>0</v>
      </c>
      <c r="FT102" s="109">
        <f>Seniori!FT80</f>
        <v>0</v>
      </c>
      <c r="FU102" s="109">
        <f>Seniori!FU80</f>
        <v>0</v>
      </c>
      <c r="FV102" s="109">
        <f>Seniori!FV80</f>
        <v>0</v>
      </c>
      <c r="FW102" s="109">
        <f>Seniori!FW80</f>
        <v>0</v>
      </c>
      <c r="FX102" s="109">
        <f>Seniori!FX80</f>
        <v>0</v>
      </c>
      <c r="FY102" s="109">
        <f>Seniori!FY80</f>
        <v>0</v>
      </c>
      <c r="FZ102" s="109">
        <f>Seniori!FZ80</f>
        <v>0</v>
      </c>
      <c r="GA102" s="109">
        <f>Seniori!GA80</f>
        <v>0</v>
      </c>
      <c r="GB102" s="109">
        <f>Seniori!GB80</f>
        <v>0</v>
      </c>
      <c r="GC102" s="109">
        <f>Seniori!GC80</f>
        <v>0</v>
      </c>
      <c r="GD102" s="109">
        <f>Seniori!GD80</f>
        <v>0</v>
      </c>
      <c r="GE102" s="109">
        <f>Seniori!GE80</f>
        <v>0</v>
      </c>
      <c r="GF102" s="109">
        <f>Seniori!GF80</f>
        <v>0</v>
      </c>
      <c r="GG102" s="109">
        <f>Seniori!GG80</f>
        <v>0</v>
      </c>
      <c r="GH102" s="109">
        <f>Seniori!GH80</f>
        <v>0</v>
      </c>
      <c r="GI102" s="109">
        <f>Seniori!GI80</f>
        <v>0</v>
      </c>
      <c r="GJ102" s="109">
        <f>Seniori!GJ80</f>
        <v>0</v>
      </c>
      <c r="GK102" s="109">
        <f>Seniori!GK80</f>
        <v>0</v>
      </c>
      <c r="GL102" s="109">
        <f>Seniori!GL80</f>
        <v>0</v>
      </c>
      <c r="GM102" s="109">
        <f>Seniori!GM80</f>
        <v>0</v>
      </c>
      <c r="GN102" s="109">
        <f>Seniori!GN80</f>
        <v>0</v>
      </c>
      <c r="GO102" s="109">
        <f>Seniori!GO80</f>
        <v>0</v>
      </c>
      <c r="GP102" s="109">
        <f>Seniori!GP80</f>
        <v>0</v>
      </c>
      <c r="GQ102" s="109">
        <f>Seniori!GQ80</f>
        <v>0</v>
      </c>
      <c r="GR102" s="109">
        <f>Seniori!GR80</f>
        <v>0</v>
      </c>
      <c r="GS102" s="109">
        <f>Seniori!GS80</f>
        <v>0</v>
      </c>
      <c r="GT102" s="109">
        <f>Seniori!GT80</f>
        <v>0</v>
      </c>
      <c r="GU102" s="109">
        <f>Seniori!GU80</f>
        <v>0</v>
      </c>
      <c r="GV102" s="109">
        <f>Seniori!GV80</f>
        <v>0</v>
      </c>
      <c r="GW102" s="109">
        <f>Seniori!GW80</f>
        <v>0</v>
      </c>
      <c r="GX102" s="109">
        <f>Seniori!GX80</f>
        <v>0</v>
      </c>
      <c r="GY102" s="109">
        <f>Seniori!GY80</f>
        <v>0</v>
      </c>
      <c r="GZ102" s="109">
        <f>Seniori!GZ80</f>
        <v>0</v>
      </c>
      <c r="HA102" s="109">
        <f>Seniori!HA80</f>
        <v>0</v>
      </c>
      <c r="HB102" s="109">
        <f>Seniori!HB80</f>
        <v>0</v>
      </c>
      <c r="HC102" s="109">
        <f>Seniori!HC80</f>
        <v>0</v>
      </c>
      <c r="HD102" s="109">
        <f>Seniori!HD80</f>
        <v>0</v>
      </c>
      <c r="HE102" s="109">
        <f>Seniori!HE80</f>
        <v>0</v>
      </c>
      <c r="HF102" s="109">
        <f>Seniori!HF80</f>
        <v>0</v>
      </c>
      <c r="HG102" s="109">
        <f>Seniori!HG80</f>
        <v>0</v>
      </c>
      <c r="HH102" s="109">
        <f>Seniori!HH80</f>
        <v>0</v>
      </c>
      <c r="HI102" s="109">
        <f>Seniori!HI80</f>
        <v>0</v>
      </c>
      <c r="HJ102" s="109">
        <f>Seniori!HJ80</f>
        <v>0</v>
      </c>
      <c r="HK102" s="109">
        <f>Seniori!HK80</f>
        <v>0</v>
      </c>
      <c r="HL102" s="109">
        <f>Seniori!HL80</f>
        <v>0</v>
      </c>
      <c r="HM102" s="109">
        <f>Seniori!HM80</f>
        <v>0</v>
      </c>
      <c r="HN102" s="109">
        <f>Seniori!HN80</f>
        <v>0</v>
      </c>
      <c r="HO102" s="109">
        <f>Seniori!HO80</f>
        <v>0</v>
      </c>
      <c r="HP102" s="109">
        <f>Seniori!HP80</f>
        <v>0</v>
      </c>
      <c r="HQ102" s="109">
        <f>Seniori!HQ80</f>
        <v>0</v>
      </c>
      <c r="HR102" s="109">
        <f>Seniori!HR80</f>
        <v>0</v>
      </c>
      <c r="HS102" s="109">
        <f>Seniori!HS80</f>
        <v>0</v>
      </c>
      <c r="HT102" s="109">
        <f>Seniori!HT80</f>
        <v>0</v>
      </c>
      <c r="HU102" s="109">
        <f>Seniori!HU80</f>
        <v>0</v>
      </c>
      <c r="HV102" s="109">
        <f>Seniori!HV80</f>
        <v>0</v>
      </c>
      <c r="HW102" s="109">
        <f>Seniori!HW80</f>
        <v>0</v>
      </c>
      <c r="HX102" s="109">
        <f>Seniori!HX80</f>
        <v>0</v>
      </c>
      <c r="HY102" s="109">
        <f>Seniori!HY80</f>
        <v>0</v>
      </c>
      <c r="HZ102" s="109">
        <f>Seniori!HZ80</f>
        <v>0</v>
      </c>
      <c r="IA102" s="109">
        <f>Seniori!IA80</f>
        <v>0</v>
      </c>
      <c r="IB102" s="109">
        <f>Seniori!IB80</f>
        <v>0</v>
      </c>
      <c r="IC102" s="109">
        <f>Seniori!IC80</f>
        <v>0</v>
      </c>
      <c r="ID102" s="109">
        <f>Seniori!ID80</f>
        <v>0</v>
      </c>
      <c r="IE102" s="109">
        <f>Seniori!IE80</f>
        <v>0</v>
      </c>
      <c r="IF102" s="109">
        <f>Seniori!IF80</f>
        <v>0</v>
      </c>
      <c r="IG102" s="109">
        <f>Seniori!IG80</f>
        <v>0</v>
      </c>
      <c r="IH102" s="109">
        <f>Seniori!IH80</f>
        <v>0</v>
      </c>
      <c r="II102" s="109">
        <f>Seniori!II80</f>
        <v>0</v>
      </c>
      <c r="IJ102" s="109">
        <f>Seniori!IJ80</f>
        <v>0</v>
      </c>
      <c r="IK102" s="109">
        <f>Seniori!IK80</f>
        <v>0</v>
      </c>
      <c r="IL102" s="109">
        <f>Seniori!IL80</f>
        <v>0</v>
      </c>
      <c r="IM102" s="109">
        <f>Seniori!IM80</f>
        <v>0</v>
      </c>
      <c r="IN102" s="109">
        <f>Seniori!IN80</f>
        <v>0</v>
      </c>
      <c r="IO102" s="109">
        <f>Seniori!IO80</f>
        <v>0</v>
      </c>
      <c r="IP102" s="109">
        <f>Seniori!IP80</f>
        <v>0</v>
      </c>
      <c r="IQ102" s="109">
        <f>Seniori!IQ80</f>
        <v>0</v>
      </c>
      <c r="IR102" s="109">
        <f>Seniori!IR80</f>
        <v>0</v>
      </c>
      <c r="IS102" s="109">
        <f>Seniori!IS80</f>
        <v>0</v>
      </c>
      <c r="IT102" s="109">
        <f>Seniori!IT80</f>
        <v>0</v>
      </c>
      <c r="IU102" s="109">
        <f>Seniori!IU80</f>
        <v>0</v>
      </c>
      <c r="IV102" s="109">
        <f>Seniori!IV80</f>
        <v>0</v>
      </c>
      <c r="IW102" s="109">
        <f>Seniori!IW80</f>
        <v>1</v>
      </c>
      <c r="IX102" s="109">
        <f>Seniori!IX80</f>
        <v>0</v>
      </c>
      <c r="IY102" s="109">
        <f>Seniori!IY80</f>
        <v>0</v>
      </c>
      <c r="IZ102" s="109">
        <f>Seniori!IZ80</f>
        <v>0</v>
      </c>
      <c r="JA102" s="109">
        <f>Seniori!JA80</f>
        <v>0</v>
      </c>
      <c r="JB102" s="109">
        <f>Seniori!JB80</f>
        <v>0</v>
      </c>
      <c r="JC102" s="109">
        <f>Seniori!JC80</f>
        <v>0</v>
      </c>
      <c r="JD102" s="109">
        <f>Seniori!JD80</f>
        <v>0</v>
      </c>
      <c r="JE102" s="109">
        <f>Seniori!JE80</f>
        <v>0</v>
      </c>
      <c r="JF102" s="109">
        <f>Seniori!JF80</f>
        <v>5</v>
      </c>
      <c r="JG102" s="109">
        <f>Seniori!JG80</f>
        <v>0</v>
      </c>
      <c r="JH102" s="109">
        <f>Seniori!JH80</f>
        <v>0</v>
      </c>
      <c r="JI102" s="109">
        <f>Seniori!JI80</f>
        <v>0</v>
      </c>
      <c r="JJ102" s="109">
        <f>Seniori!JJ80</f>
        <v>0</v>
      </c>
      <c r="JK102" s="109">
        <f>Seniori!JK80</f>
        <v>0</v>
      </c>
      <c r="JL102" s="109">
        <f>Seniori!JL80</f>
        <v>0</v>
      </c>
      <c r="JM102" s="109">
        <f>Seniori!JM80</f>
        <v>0</v>
      </c>
      <c r="JN102" s="109">
        <f>Seniori!JN80</f>
        <v>0</v>
      </c>
      <c r="JO102" s="109">
        <f>Seniori!JO80</f>
        <v>0</v>
      </c>
      <c r="JP102" s="109" t="str">
        <f>Seniori!JP80</f>
        <v>o</v>
      </c>
      <c r="JQ102" s="109">
        <f>Seniori!JQ80</f>
        <v>0</v>
      </c>
      <c r="JR102" s="109">
        <f>Seniori!JR80</f>
        <v>0</v>
      </c>
      <c r="JS102" s="109">
        <f>Seniori!JS80</f>
        <v>0</v>
      </c>
      <c r="JT102" s="109">
        <f>Seniori!JT80</f>
        <v>0</v>
      </c>
      <c r="JU102" s="109">
        <f>Seniori!JU80</f>
        <v>0</v>
      </c>
      <c r="JV102" s="109">
        <f>Seniori!JV80</f>
        <v>0</v>
      </c>
      <c r="JW102" s="109" t="str">
        <f>Seniori!JW80</f>
        <v>o</v>
      </c>
      <c r="JX102" s="109">
        <f>Seniori!JX80</f>
        <v>0</v>
      </c>
      <c r="JY102" s="109">
        <f>Seniori!JY80</f>
        <v>0</v>
      </c>
      <c r="JZ102" s="109">
        <f>Seniori!JZ80</f>
        <v>0</v>
      </c>
      <c r="KA102" s="109">
        <f>Seniori!KA80</f>
        <v>0</v>
      </c>
      <c r="KB102" s="109">
        <f>Seniori!KB80</f>
        <v>0</v>
      </c>
      <c r="KC102" s="109">
        <f>Seniori!KC80</f>
        <v>0</v>
      </c>
      <c r="KD102" s="109">
        <f>Seniori!KD80</f>
        <v>0</v>
      </c>
      <c r="KE102" s="109">
        <f>Seniori!KE80</f>
        <v>0</v>
      </c>
      <c r="KF102" s="109">
        <f>Seniori!KF80</f>
        <v>0</v>
      </c>
      <c r="KG102" s="109">
        <f>Seniori!KG80</f>
        <v>0</v>
      </c>
      <c r="KH102" s="109">
        <f>Seniori!KH80</f>
        <v>0</v>
      </c>
      <c r="KI102" s="109">
        <f>Seniori!KI80</f>
        <v>0</v>
      </c>
      <c r="KJ102" s="109">
        <f>Seniori!KJ80</f>
        <v>0</v>
      </c>
      <c r="KK102" s="109">
        <f>Seniori!KK80</f>
        <v>0</v>
      </c>
      <c r="KL102" s="109">
        <f>Seniori!KL80</f>
        <v>0</v>
      </c>
      <c r="KM102" s="109">
        <f>Seniori!KM80</f>
        <v>0</v>
      </c>
      <c r="KN102" s="109">
        <f>Seniori!KN80</f>
        <v>0</v>
      </c>
      <c r="KO102" s="109">
        <f>Seniori!KO80</f>
        <v>0</v>
      </c>
      <c r="KP102" s="109">
        <f>Seniori!KP80</f>
        <v>0</v>
      </c>
      <c r="KQ102" s="109">
        <f>Seniori!KQ80</f>
        <v>0</v>
      </c>
      <c r="KR102" s="109">
        <f>Seniori!KR80</f>
        <v>0</v>
      </c>
      <c r="KS102" s="109">
        <f>Seniori!KS80</f>
        <v>0</v>
      </c>
      <c r="KT102" s="109">
        <f>Seniori!KT80</f>
        <v>0</v>
      </c>
      <c r="KU102" s="109">
        <f>Seniori!KU80</f>
        <v>0</v>
      </c>
      <c r="KV102" s="109">
        <f>Seniori!KV80</f>
        <v>0</v>
      </c>
      <c r="KW102" s="109">
        <f>Seniori!KW80</f>
        <v>0</v>
      </c>
      <c r="KX102" s="109">
        <f>Seniori!KX80</f>
        <v>0</v>
      </c>
      <c r="KY102" s="109">
        <f>Seniori!KY80</f>
        <v>0</v>
      </c>
      <c r="KZ102" s="109">
        <f>Seniori!KZ80</f>
        <v>0</v>
      </c>
      <c r="LA102" s="109">
        <f>Seniori!LA80</f>
        <v>0</v>
      </c>
      <c r="LB102" s="109">
        <f>Seniori!LB80</f>
        <v>0</v>
      </c>
      <c r="LC102" s="109">
        <f>Seniori!LC80</f>
        <v>0</v>
      </c>
      <c r="LD102" s="109">
        <f>Seniori!LD80</f>
        <v>0</v>
      </c>
      <c r="LE102" s="109">
        <f>Seniori!LE80</f>
        <v>0</v>
      </c>
      <c r="LF102" s="109">
        <f>Seniori!LF80</f>
        <v>0</v>
      </c>
      <c r="LG102" s="109">
        <f>Seniori!LG80</f>
        <v>0</v>
      </c>
      <c r="LH102" s="109">
        <f>Seniori!LH80</f>
        <v>0</v>
      </c>
      <c r="LI102" s="109">
        <f>Seniori!LI80</f>
        <v>0</v>
      </c>
      <c r="LJ102" s="109">
        <f>Seniori!LJ80</f>
        <v>0</v>
      </c>
      <c r="LK102" s="109">
        <f>Seniori!LK80</f>
        <v>0</v>
      </c>
      <c r="LL102" s="109">
        <f>Seniori!LL80</f>
        <v>0</v>
      </c>
      <c r="LM102" s="109">
        <f>Seniori!LM80</f>
        <v>0</v>
      </c>
      <c r="LN102" s="109">
        <f>Seniori!LN80</f>
        <v>0</v>
      </c>
      <c r="LO102" s="109">
        <f>Seniori!LO80</f>
        <v>0</v>
      </c>
      <c r="LP102" s="109">
        <f>Seniori!LP80</f>
        <v>0</v>
      </c>
      <c r="LQ102" s="109">
        <f>Seniori!LQ80</f>
        <v>0</v>
      </c>
      <c r="LR102" s="109">
        <f>Seniori!LR80</f>
        <v>0</v>
      </c>
      <c r="LS102" s="109">
        <f>Seniori!LS80</f>
        <v>0</v>
      </c>
      <c r="LT102" s="109">
        <f>Seniori!LT80</f>
        <v>0</v>
      </c>
      <c r="LU102" s="109">
        <f>Seniori!LU80</f>
        <v>0</v>
      </c>
      <c r="LV102" s="109">
        <f>Seniori!LV80</f>
        <v>0</v>
      </c>
      <c r="LW102" s="109">
        <f>Seniori!LW80</f>
        <v>0</v>
      </c>
      <c r="LX102" s="109">
        <f>Seniori!LX80</f>
        <v>0</v>
      </c>
      <c r="LY102" s="109">
        <f>Seniori!LY80</f>
        <v>0</v>
      </c>
      <c r="LZ102" s="109">
        <f>Seniori!LZ80</f>
        <v>0</v>
      </c>
      <c r="MA102" s="109">
        <f>Seniori!MA80</f>
        <v>0</v>
      </c>
      <c r="MB102" s="109">
        <f>Seniori!MB80</f>
        <v>0</v>
      </c>
      <c r="MC102" s="109">
        <f>Seniori!MC80</f>
        <v>0</v>
      </c>
      <c r="MD102" s="109">
        <f>Seniori!MD80</f>
        <v>0</v>
      </c>
      <c r="ME102" s="109">
        <f>Seniori!ME80</f>
        <v>0</v>
      </c>
      <c r="MF102" s="109">
        <f>Seniori!MF80</f>
        <v>0</v>
      </c>
      <c r="MG102" s="109">
        <f>Seniori!MG80</f>
        <v>0</v>
      </c>
      <c r="MH102" s="109">
        <f>Seniori!MH80</f>
        <v>0</v>
      </c>
      <c r="MI102" s="109">
        <f>Seniori!MI80</f>
        <v>0</v>
      </c>
      <c r="MJ102" s="109">
        <f>Seniori!MJ80</f>
        <v>0</v>
      </c>
      <c r="MK102" s="109">
        <f>Seniori!MK80</f>
        <v>0</v>
      </c>
      <c r="ML102" s="109">
        <f>Seniori!ML80</f>
        <v>0</v>
      </c>
      <c r="MM102" s="109">
        <f>Seniori!MM80</f>
        <v>0</v>
      </c>
      <c r="MN102" s="109">
        <f>Seniori!MN80</f>
        <v>0</v>
      </c>
      <c r="MO102" s="109">
        <f>Seniori!MO80</f>
        <v>0</v>
      </c>
      <c r="MP102" s="109">
        <f>Seniori!MP80</f>
        <v>0</v>
      </c>
      <c r="MQ102" s="109">
        <f>Seniori!MQ80</f>
        <v>0</v>
      </c>
      <c r="MR102" s="109">
        <f>Seniori!MR80</f>
        <v>0</v>
      </c>
      <c r="MS102" s="109">
        <f>Seniori!MS80</f>
        <v>0</v>
      </c>
      <c r="MT102" s="109">
        <f>Seniori!MT80</f>
        <v>0</v>
      </c>
      <c r="MU102" s="109">
        <f>Seniori!MU80</f>
        <v>0</v>
      </c>
      <c r="MV102" s="109">
        <f>Seniori!MV80</f>
        <v>0</v>
      </c>
      <c r="MW102" s="109">
        <f>Seniori!MW80</f>
        <v>0</v>
      </c>
      <c r="MX102" s="109">
        <f>Seniori!MX80</f>
        <v>0</v>
      </c>
      <c r="MY102" s="109">
        <f>Seniori!MY80</f>
        <v>0</v>
      </c>
      <c r="MZ102" s="109">
        <f>Seniori!MZ80</f>
        <v>0</v>
      </c>
      <c r="NA102" s="109">
        <f>Seniori!NA80</f>
        <v>0</v>
      </c>
      <c r="NB102" s="109">
        <f>Seniori!NB80</f>
        <v>0</v>
      </c>
      <c r="NC102" s="109">
        <f>Seniori!NC80</f>
        <v>0</v>
      </c>
      <c r="ND102" s="109">
        <f>Seniori!ND80</f>
        <v>0</v>
      </c>
      <c r="NE102" s="109">
        <f>Seniori!NE80</f>
        <v>0</v>
      </c>
      <c r="NF102" s="109">
        <f>Seniori!NF80</f>
        <v>0</v>
      </c>
      <c r="NG102" s="109">
        <f>Seniori!NG80</f>
        <v>0</v>
      </c>
      <c r="NH102" s="109">
        <f>Seniori!NH80</f>
        <v>0</v>
      </c>
      <c r="NI102" s="109">
        <f>Seniori!NI80</f>
        <v>0</v>
      </c>
      <c r="NJ102" s="109">
        <f>Seniori!NJ80</f>
        <v>0</v>
      </c>
      <c r="NK102" s="109">
        <f>Seniori!NK80</f>
        <v>0</v>
      </c>
      <c r="NL102" s="109">
        <f>Seniori!NL80</f>
        <v>0</v>
      </c>
      <c r="NM102" s="109">
        <f>Seniori!NM80</f>
        <v>0</v>
      </c>
      <c r="NN102" s="109">
        <f>Seniori!NN80</f>
        <v>0</v>
      </c>
      <c r="NO102" s="109">
        <f>Seniori!NO80</f>
        <v>0</v>
      </c>
      <c r="NP102" s="109">
        <f>Seniori!NP80</f>
        <v>0</v>
      </c>
      <c r="NQ102" s="109">
        <f>Seniori!NQ80</f>
        <v>0</v>
      </c>
      <c r="NR102" s="109">
        <f>Seniori!NR80</f>
        <v>0</v>
      </c>
      <c r="NS102" s="109">
        <f>Seniori!NS80</f>
        <v>0</v>
      </c>
      <c r="NT102" s="109">
        <f>Seniori!NT80</f>
        <v>0</v>
      </c>
      <c r="NU102" s="109">
        <f>Seniori!NU80</f>
        <v>0</v>
      </c>
      <c r="NV102" s="109">
        <f>Seniori!NV80</f>
        <v>0</v>
      </c>
      <c r="NW102" s="109">
        <f>Seniori!NW80</f>
        <v>0</v>
      </c>
      <c r="NX102" s="109">
        <f>Seniori!NX80</f>
        <v>0</v>
      </c>
      <c r="NY102" s="109">
        <f>Seniori!NY80</f>
        <v>0</v>
      </c>
      <c r="NZ102" s="109">
        <f>Seniori!NZ80</f>
        <v>0</v>
      </c>
      <c r="OA102" s="109">
        <f>Seniori!OA80</f>
        <v>0</v>
      </c>
      <c r="OB102" s="109">
        <f>Seniori!OB80</f>
        <v>0</v>
      </c>
      <c r="OC102" s="109">
        <f>Seniori!OC80</f>
        <v>0</v>
      </c>
      <c r="OD102" s="109">
        <f>Seniori!OD80</f>
        <v>0</v>
      </c>
      <c r="OE102" s="109">
        <f>Seniori!OE80</f>
        <v>0</v>
      </c>
      <c r="OF102" s="109">
        <f>Seniori!OF80</f>
        <v>0</v>
      </c>
      <c r="OG102" s="109">
        <f>Seniori!OG80</f>
        <v>0</v>
      </c>
      <c r="OH102" s="109">
        <f>Seniori!OH80</f>
        <v>0</v>
      </c>
      <c r="OI102" s="109">
        <f>Seniori!OI80</f>
        <v>0</v>
      </c>
      <c r="OJ102" s="109">
        <f>Seniori!OJ80</f>
        <v>0</v>
      </c>
      <c r="OK102" s="109">
        <f>Seniori!OK80</f>
        <v>0</v>
      </c>
      <c r="OL102" s="109">
        <f>Seniori!OL80</f>
        <v>0</v>
      </c>
      <c r="OM102" s="109">
        <f>Seniori!OM80</f>
        <v>0</v>
      </c>
      <c r="ON102" s="109">
        <f>Seniori!ON80</f>
        <v>0</v>
      </c>
      <c r="OO102" s="109">
        <f>Seniori!OO80</f>
        <v>0</v>
      </c>
      <c r="OP102" s="109">
        <f>Seniori!OP80</f>
        <v>0</v>
      </c>
      <c r="OQ102" s="109">
        <f>Seniori!OQ80</f>
        <v>0</v>
      </c>
      <c r="OR102" s="109">
        <f>Seniori!OR80</f>
        <v>0</v>
      </c>
      <c r="OS102" s="109">
        <f>Seniori!OS80</f>
        <v>0</v>
      </c>
      <c r="OT102" s="109">
        <f>Seniori!OT80</f>
        <v>0</v>
      </c>
      <c r="OU102" s="109">
        <f>Seniori!OU80</f>
        <v>0</v>
      </c>
      <c r="OV102" s="109">
        <f>Seniori!OV80</f>
        <v>0</v>
      </c>
      <c r="OW102" s="109">
        <f>Seniori!OW80</f>
        <v>0</v>
      </c>
      <c r="OX102" s="109">
        <f>Seniori!OX80</f>
        <v>0</v>
      </c>
      <c r="OY102" s="109">
        <f>Seniori!OY80</f>
        <v>0</v>
      </c>
      <c r="OZ102" s="109">
        <f>Seniori!OZ80</f>
        <v>0</v>
      </c>
      <c r="PA102" s="109">
        <f>Seniori!PA80</f>
        <v>0</v>
      </c>
      <c r="PB102" s="109">
        <f>Seniori!PB80</f>
        <v>0</v>
      </c>
      <c r="PC102" s="109">
        <f>Seniori!PC80</f>
        <v>0</v>
      </c>
      <c r="PD102" s="109">
        <f>Seniori!PD80</f>
        <v>0</v>
      </c>
      <c r="PE102" s="109">
        <f>Seniori!PE80</f>
        <v>0</v>
      </c>
      <c r="PF102" s="109">
        <f>Seniori!PF80</f>
        <v>0</v>
      </c>
      <c r="PG102" s="109">
        <f>Seniori!PG80</f>
        <v>0</v>
      </c>
      <c r="PH102" s="109">
        <f>Seniori!PH80</f>
        <v>0</v>
      </c>
      <c r="PI102" s="109">
        <f>Seniori!PI80</f>
        <v>0</v>
      </c>
      <c r="PJ102" s="109">
        <f>Seniori!PJ80</f>
        <v>0</v>
      </c>
      <c r="PK102" s="109">
        <f>Seniori!PK80</f>
        <v>0</v>
      </c>
      <c r="PL102" s="109">
        <f>Seniori!PL80</f>
        <v>0</v>
      </c>
      <c r="PM102" s="109">
        <f>Seniori!PM80</f>
        <v>0</v>
      </c>
      <c r="PN102" s="109">
        <f>Seniori!PN80</f>
        <v>0</v>
      </c>
      <c r="PO102" s="109">
        <f>Seniori!PO80</f>
        <v>0</v>
      </c>
      <c r="PP102" s="109">
        <f>Seniori!PP80</f>
        <v>0</v>
      </c>
      <c r="PQ102" s="109">
        <f>Seniori!PQ80</f>
        <v>0</v>
      </c>
      <c r="PR102" s="109">
        <f>Seniori!PR80</f>
        <v>0</v>
      </c>
      <c r="PS102" s="109">
        <f>Seniori!PS80</f>
        <v>0</v>
      </c>
      <c r="PT102" s="109">
        <f>Seniori!PT80</f>
        <v>0</v>
      </c>
      <c r="PU102" s="109">
        <f>Seniori!PU80</f>
        <v>0</v>
      </c>
      <c r="PV102" s="109">
        <f>Seniori!PV80</f>
        <v>0</v>
      </c>
      <c r="PW102" s="109">
        <f>Seniori!PW80</f>
        <v>0</v>
      </c>
      <c r="PX102" s="109">
        <f>Seniori!PX80</f>
        <v>0</v>
      </c>
      <c r="PY102" s="109">
        <f>Seniori!PY80</f>
        <v>0</v>
      </c>
      <c r="PZ102" s="109">
        <f>Seniori!PZ80</f>
        <v>0</v>
      </c>
      <c r="QA102" s="109">
        <f>Seniori!QA80</f>
        <v>0</v>
      </c>
      <c r="QB102" s="109">
        <f>Seniori!QB80</f>
        <v>0</v>
      </c>
      <c r="QC102" s="109">
        <f>Seniori!QC80</f>
        <v>0</v>
      </c>
      <c r="QD102" s="109">
        <f>Seniori!QD80</f>
        <v>0</v>
      </c>
      <c r="QE102" s="109">
        <f>Seniori!QE80</f>
        <v>0</v>
      </c>
      <c r="QF102" s="109">
        <f>Seniori!QF80</f>
        <v>0</v>
      </c>
      <c r="QG102" s="109">
        <f>Seniori!QG80</f>
        <v>0</v>
      </c>
      <c r="QH102" s="109">
        <f>Seniori!QH80</f>
        <v>0</v>
      </c>
      <c r="QI102" s="109">
        <f>Seniori!QI80</f>
        <v>0</v>
      </c>
      <c r="QJ102" s="109">
        <f>Seniori!QJ80</f>
        <v>0</v>
      </c>
      <c r="QK102" s="109">
        <f>Seniori!QK80</f>
        <v>0</v>
      </c>
      <c r="QL102" s="109">
        <f>Seniori!QL80</f>
        <v>0</v>
      </c>
      <c r="QM102" s="109">
        <f>Seniori!QM80</f>
        <v>0</v>
      </c>
      <c r="QN102" s="109">
        <f>Seniori!QN80</f>
        <v>0</v>
      </c>
      <c r="QO102" s="109">
        <f>Seniori!QO80</f>
        <v>0</v>
      </c>
      <c r="QP102" s="109">
        <f>Seniori!QP80</f>
        <v>0</v>
      </c>
      <c r="QQ102" s="109">
        <f>Seniori!QQ80</f>
        <v>0</v>
      </c>
      <c r="QR102" s="109">
        <f>Seniori!QR80</f>
        <v>0</v>
      </c>
      <c r="QS102" s="109">
        <f>Seniori!QS80</f>
        <v>0</v>
      </c>
      <c r="QT102" s="109">
        <f>Seniori!QT80</f>
        <v>0</v>
      </c>
      <c r="QU102" s="109">
        <f>Seniori!QU80</f>
        <v>0</v>
      </c>
      <c r="QV102" s="109">
        <f>Seniori!QV80</f>
        <v>0</v>
      </c>
      <c r="QW102" s="109">
        <f>Seniori!QW80</f>
        <v>0</v>
      </c>
      <c r="QX102" s="109">
        <f>Seniori!QX80</f>
        <v>0</v>
      </c>
      <c r="QY102" s="109">
        <f>Seniori!QY80</f>
        <v>0</v>
      </c>
      <c r="QZ102" s="109">
        <f>Seniori!QZ80</f>
        <v>0</v>
      </c>
      <c r="RA102" s="109">
        <f>Seniori!RA80</f>
        <v>0</v>
      </c>
      <c r="RB102" s="109">
        <f>Seniori!RB80</f>
        <v>0</v>
      </c>
      <c r="RC102" s="109">
        <f>Seniori!RC80</f>
        <v>0</v>
      </c>
      <c r="RD102" s="109">
        <f>Seniori!RD80</f>
        <v>0</v>
      </c>
      <c r="RE102" s="109">
        <f>Seniori!RE80</f>
        <v>0</v>
      </c>
      <c r="RF102" s="109">
        <f>Seniori!RF80</f>
        <v>0</v>
      </c>
      <c r="RG102" s="109">
        <f>Seniori!RG80</f>
        <v>0</v>
      </c>
      <c r="RH102" s="109">
        <f>Seniori!RH80</f>
        <v>0</v>
      </c>
      <c r="RI102" s="109">
        <f>Seniori!RI80</f>
        <v>0</v>
      </c>
      <c r="RJ102" s="109">
        <f>Seniori!RJ80</f>
        <v>0</v>
      </c>
      <c r="RK102" s="109">
        <f>Seniori!RK80</f>
        <v>0</v>
      </c>
      <c r="RL102" s="109">
        <f>Seniori!RL80</f>
        <v>0</v>
      </c>
      <c r="RM102" s="109">
        <f>Seniori!RM80</f>
        <v>0</v>
      </c>
      <c r="RN102" s="109">
        <f>Seniori!RN80</f>
        <v>0</v>
      </c>
      <c r="RO102" s="109">
        <f>Seniori!RO80</f>
        <v>0</v>
      </c>
      <c r="RP102" s="109">
        <f>Seniori!RP80</f>
        <v>0</v>
      </c>
      <c r="RQ102" s="109">
        <f>Seniori!RQ80</f>
        <v>0</v>
      </c>
      <c r="RR102" s="109">
        <f>Seniori!RR80</f>
        <v>0</v>
      </c>
      <c r="RS102" s="109">
        <f>Seniori!RS80</f>
        <v>0</v>
      </c>
      <c r="RT102" s="109">
        <f>Seniori!RT80</f>
        <v>0</v>
      </c>
      <c r="RU102" s="109">
        <f>Seniori!RU80</f>
        <v>0</v>
      </c>
      <c r="RV102" s="109">
        <f>Seniori!RV80</f>
        <v>0</v>
      </c>
      <c r="RW102" s="109">
        <f>Seniori!RW80</f>
        <v>0</v>
      </c>
      <c r="RX102" s="109">
        <f>Seniori!RX80</f>
        <v>0</v>
      </c>
      <c r="RY102" s="109">
        <f>Seniori!RY80</f>
        <v>0</v>
      </c>
      <c r="RZ102" s="109">
        <f>Seniori!RZ80</f>
        <v>0</v>
      </c>
      <c r="SA102" s="109">
        <f>Seniori!SA80</f>
        <v>0</v>
      </c>
      <c r="SB102" s="109">
        <f>Seniori!SB80</f>
        <v>0</v>
      </c>
      <c r="SC102" s="109">
        <f>Seniori!SC80</f>
        <v>0</v>
      </c>
      <c r="SD102" s="109">
        <f>Seniori!SD80</f>
        <v>0</v>
      </c>
      <c r="SE102" s="109">
        <f>Seniori!SE80</f>
        <v>0</v>
      </c>
      <c r="SF102" s="109">
        <f>Seniori!SF80</f>
        <v>0</v>
      </c>
      <c r="SG102" s="109">
        <f>Seniori!SG80</f>
        <v>0</v>
      </c>
      <c r="SH102" s="109">
        <f>Seniori!SH80</f>
        <v>0</v>
      </c>
      <c r="SI102" s="109">
        <f>Seniori!SI80</f>
        <v>0</v>
      </c>
      <c r="SJ102" s="109">
        <f>Seniori!SJ80</f>
        <v>0</v>
      </c>
      <c r="SK102" s="109">
        <f>Seniori!SK80</f>
        <v>0</v>
      </c>
      <c r="SL102" s="109">
        <f>Seniori!SL80</f>
        <v>0</v>
      </c>
      <c r="SM102" s="109">
        <f>Seniori!SM80</f>
        <v>0</v>
      </c>
      <c r="SN102" s="109">
        <f>Seniori!SN80</f>
        <v>0</v>
      </c>
      <c r="SO102" s="109">
        <f>Seniori!SO80</f>
        <v>0</v>
      </c>
      <c r="SP102" s="109">
        <f>Seniori!SP80</f>
        <v>0</v>
      </c>
      <c r="SQ102" s="109">
        <f>Seniori!SQ80</f>
        <v>0</v>
      </c>
      <c r="SR102" s="109">
        <f>Seniori!SR80</f>
        <v>0</v>
      </c>
      <c r="SS102" s="109">
        <f>Seniori!SS80</f>
        <v>0</v>
      </c>
      <c r="ST102" s="109">
        <f>Seniori!ST80</f>
        <v>0</v>
      </c>
      <c r="SU102" s="109">
        <f>Seniori!SU80</f>
        <v>0</v>
      </c>
      <c r="SV102" s="109">
        <f>Seniori!SV80</f>
        <v>0</v>
      </c>
      <c r="SW102" s="109">
        <f>Seniori!SW80</f>
        <v>0</v>
      </c>
      <c r="SX102" s="109">
        <f>Seniori!SX80</f>
        <v>0</v>
      </c>
      <c r="SY102" s="109">
        <f>Seniori!SY80</f>
        <v>0</v>
      </c>
      <c r="SZ102" s="109">
        <f>Seniori!SZ80</f>
        <v>0</v>
      </c>
      <c r="TA102" s="109">
        <f>Seniori!TA80</f>
        <v>0</v>
      </c>
      <c r="TB102" s="109">
        <f>Seniori!TB80</f>
        <v>0</v>
      </c>
    </row>
    <row r="103" spans="1:522" s="1" customFormat="1" ht="18" customHeight="1" x14ac:dyDescent="0.2">
      <c r="A103" s="12"/>
      <c r="B103" s="11" t="s">
        <v>684</v>
      </c>
      <c r="C103" s="1">
        <v>11382</v>
      </c>
      <c r="E103" s="4" t="s">
        <v>683</v>
      </c>
      <c r="F103" s="1">
        <v>10236</v>
      </c>
      <c r="G103" s="9" t="s">
        <v>127</v>
      </c>
      <c r="H103" s="4" t="s">
        <v>685</v>
      </c>
      <c r="I103" s="1">
        <f>SUM(K103:TB103)</f>
        <v>6</v>
      </c>
      <c r="J103" s="12">
        <f>Tabuľka3[[#This Row],[Stĺpec9]]</f>
        <v>6</v>
      </c>
      <c r="K103" s="109">
        <f>Juniori!K39</f>
        <v>0</v>
      </c>
      <c r="L103" s="109">
        <f>Juniori!L39</f>
        <v>0</v>
      </c>
      <c r="M103" s="109">
        <f>Juniori!M39</f>
        <v>0</v>
      </c>
      <c r="N103" s="109">
        <f>Juniori!N39</f>
        <v>0</v>
      </c>
      <c r="O103" s="109">
        <f>Juniori!O39</f>
        <v>0</v>
      </c>
      <c r="P103" s="109">
        <f>Juniori!P39</f>
        <v>0</v>
      </c>
      <c r="Q103" s="109">
        <f>Juniori!Q39</f>
        <v>0</v>
      </c>
      <c r="R103" s="109">
        <f>Juniori!R39</f>
        <v>0</v>
      </c>
      <c r="S103" s="109">
        <f>Juniori!S39</f>
        <v>0</v>
      </c>
      <c r="T103" s="109">
        <f>Juniori!T39</f>
        <v>0</v>
      </c>
      <c r="U103" s="109">
        <f>Juniori!U39</f>
        <v>0</v>
      </c>
      <c r="V103" s="109">
        <f>Juniori!V39</f>
        <v>0</v>
      </c>
      <c r="W103" s="109">
        <f>Juniori!W39</f>
        <v>0</v>
      </c>
      <c r="X103" s="109">
        <f>Juniori!X39</f>
        <v>0</v>
      </c>
      <c r="Y103" s="109">
        <f>Juniori!Y39</f>
        <v>0</v>
      </c>
      <c r="Z103" s="109">
        <f>Juniori!Z39</f>
        <v>0</v>
      </c>
      <c r="AA103" s="109">
        <f>Juniori!AA39</f>
        <v>0</v>
      </c>
      <c r="AB103" s="109">
        <f>Juniori!AB39</f>
        <v>0</v>
      </c>
      <c r="AC103" s="109">
        <f>Juniori!AC39</f>
        <v>0</v>
      </c>
      <c r="AD103" s="109">
        <f>Juniori!AD39</f>
        <v>0</v>
      </c>
      <c r="AE103" s="109">
        <f>Juniori!AE39</f>
        <v>0</v>
      </c>
      <c r="AF103" s="109">
        <f>Juniori!AF39</f>
        <v>0</v>
      </c>
      <c r="AG103" s="109">
        <f>Juniori!AG39</f>
        <v>0</v>
      </c>
      <c r="AH103" s="109">
        <f>Juniori!AH39</f>
        <v>0</v>
      </c>
      <c r="AI103" s="109">
        <f>Juniori!AI39</f>
        <v>0</v>
      </c>
      <c r="AJ103" s="109">
        <f>Juniori!AJ39</f>
        <v>0</v>
      </c>
      <c r="AK103" s="109">
        <f>Juniori!AK39</f>
        <v>0</v>
      </c>
      <c r="AL103" s="109">
        <f>Juniori!AL39</f>
        <v>0</v>
      </c>
      <c r="AM103" s="109">
        <f>Juniori!AM39</f>
        <v>0</v>
      </c>
      <c r="AN103" s="109">
        <f>Juniori!AN39</f>
        <v>0</v>
      </c>
      <c r="AO103" s="109">
        <f>Juniori!AO39</f>
        <v>0</v>
      </c>
      <c r="AP103" s="109">
        <f>Juniori!AP39</f>
        <v>0</v>
      </c>
      <c r="AQ103" s="109">
        <f>Juniori!AQ39</f>
        <v>0</v>
      </c>
      <c r="AR103" s="109">
        <f>Juniori!AR39</f>
        <v>0</v>
      </c>
      <c r="AS103" s="109">
        <f>Juniori!AS39</f>
        <v>0</v>
      </c>
      <c r="AT103" s="109">
        <f>Juniori!AT39</f>
        <v>0</v>
      </c>
      <c r="AU103" s="109">
        <f>Juniori!AU39</f>
        <v>0</v>
      </c>
      <c r="AV103" s="109">
        <f>Juniori!AV39</f>
        <v>0</v>
      </c>
      <c r="AW103" s="109">
        <f>Juniori!AW39</f>
        <v>0</v>
      </c>
      <c r="AX103" s="109">
        <f>Juniori!AX39</f>
        <v>0</v>
      </c>
      <c r="AY103" s="109">
        <f>Juniori!AY39</f>
        <v>0</v>
      </c>
      <c r="AZ103" s="109">
        <f>Juniori!AZ39</f>
        <v>0</v>
      </c>
      <c r="BA103" s="109">
        <f>Juniori!BA39</f>
        <v>0</v>
      </c>
      <c r="BB103" s="109">
        <f>Juniori!BB39</f>
        <v>0</v>
      </c>
      <c r="BC103" s="109">
        <f>Juniori!BC39</f>
        <v>0</v>
      </c>
      <c r="BD103" s="109">
        <f>Juniori!BD39</f>
        <v>0</v>
      </c>
      <c r="BE103" s="109">
        <f>Juniori!BE39</f>
        <v>0</v>
      </c>
      <c r="BF103" s="109">
        <f>Juniori!BF39</f>
        <v>0</v>
      </c>
      <c r="BG103" s="109">
        <f>Juniori!BG39</f>
        <v>0</v>
      </c>
      <c r="BH103" s="109">
        <f>Juniori!BH39</f>
        <v>0</v>
      </c>
      <c r="BI103" s="109">
        <f>Juniori!BI39</f>
        <v>0</v>
      </c>
      <c r="BJ103" s="109">
        <f>Juniori!BJ39</f>
        <v>0</v>
      </c>
      <c r="BK103" s="109">
        <f>Juniori!BK39</f>
        <v>0</v>
      </c>
      <c r="BL103" s="109">
        <f>Juniori!BL39</f>
        <v>0</v>
      </c>
      <c r="BM103" s="109">
        <f>Juniori!BM39</f>
        <v>0</v>
      </c>
      <c r="BN103" s="109">
        <f>Juniori!BN39</f>
        <v>0</v>
      </c>
      <c r="BO103" s="109">
        <f>Juniori!BO39</f>
        <v>0</v>
      </c>
      <c r="BP103" s="109">
        <f>Juniori!BP39</f>
        <v>0</v>
      </c>
      <c r="BQ103" s="109">
        <f>Juniori!BQ39</f>
        <v>0</v>
      </c>
      <c r="BR103" s="109">
        <f>Juniori!BR39</f>
        <v>0</v>
      </c>
      <c r="BS103" s="109">
        <f>Juniori!BS39</f>
        <v>0</v>
      </c>
      <c r="BT103" s="109">
        <f>Juniori!BT39</f>
        <v>0</v>
      </c>
      <c r="BU103" s="109">
        <f>Juniori!BU39</f>
        <v>0</v>
      </c>
      <c r="BV103" s="109">
        <f>Juniori!BV39</f>
        <v>0</v>
      </c>
      <c r="BW103" s="109">
        <f>Juniori!BW39</f>
        <v>0</v>
      </c>
      <c r="BX103" s="109">
        <f>Juniori!BX39</f>
        <v>0</v>
      </c>
      <c r="BY103" s="109">
        <f>Juniori!BY39</f>
        <v>0</v>
      </c>
      <c r="BZ103" s="109">
        <f>Juniori!BZ39</f>
        <v>0</v>
      </c>
      <c r="CA103" s="109">
        <f>Juniori!CA39</f>
        <v>0</v>
      </c>
      <c r="CB103" s="109">
        <f>Juniori!CB39</f>
        <v>0</v>
      </c>
      <c r="CC103" s="109">
        <f>Juniori!CC39</f>
        <v>0</v>
      </c>
      <c r="CD103" s="109">
        <f>Juniori!CD39</f>
        <v>0</v>
      </c>
      <c r="CE103" s="109">
        <f>Juniori!CE39</f>
        <v>0</v>
      </c>
      <c r="CF103" s="109">
        <f>Juniori!CF39</f>
        <v>0</v>
      </c>
      <c r="CG103" s="109">
        <f>Juniori!CG39</f>
        <v>0</v>
      </c>
      <c r="CH103" s="109">
        <f>Juniori!CH39</f>
        <v>0</v>
      </c>
      <c r="CI103" s="109">
        <f>Juniori!CI39</f>
        <v>0</v>
      </c>
      <c r="CJ103" s="109">
        <f>Juniori!CJ39</f>
        <v>0</v>
      </c>
      <c r="CK103" s="109">
        <f>Juniori!CK39</f>
        <v>0</v>
      </c>
      <c r="CL103" s="109">
        <f>Juniori!CL39</f>
        <v>0</v>
      </c>
      <c r="CM103" s="109">
        <f>Juniori!CM39</f>
        <v>0</v>
      </c>
      <c r="CN103" s="109">
        <f>Juniori!CN39</f>
        <v>0</v>
      </c>
      <c r="CO103" s="109">
        <f>Juniori!CO39</f>
        <v>0</v>
      </c>
      <c r="CP103" s="109">
        <f>Juniori!CP39</f>
        <v>0</v>
      </c>
      <c r="CQ103" s="109">
        <f>Juniori!CQ39</f>
        <v>0</v>
      </c>
      <c r="CR103" s="109">
        <f>Juniori!CR39</f>
        <v>0</v>
      </c>
      <c r="CS103" s="109">
        <f>Juniori!CS39</f>
        <v>0</v>
      </c>
      <c r="CT103" s="109">
        <f>Juniori!CT39</f>
        <v>0</v>
      </c>
      <c r="CU103" s="109">
        <f>Juniori!CU39</f>
        <v>0</v>
      </c>
      <c r="CV103" s="109">
        <f>Juniori!CV39</f>
        <v>0</v>
      </c>
      <c r="CW103" s="109">
        <f>Juniori!CW39</f>
        <v>0</v>
      </c>
      <c r="CX103" s="109">
        <f>Juniori!CX39</f>
        <v>0</v>
      </c>
      <c r="CY103" s="109">
        <f>Juniori!CY39</f>
        <v>0</v>
      </c>
      <c r="CZ103" s="109">
        <f>Juniori!CZ39</f>
        <v>0</v>
      </c>
      <c r="DA103" s="109">
        <f>Juniori!DA39</f>
        <v>0</v>
      </c>
      <c r="DB103" s="109">
        <f>Juniori!DB39</f>
        <v>0</v>
      </c>
      <c r="DC103" s="109">
        <f>Juniori!DC39</f>
        <v>0</v>
      </c>
      <c r="DD103" s="109">
        <f>Juniori!DD39</f>
        <v>0</v>
      </c>
      <c r="DE103" s="109">
        <f>Juniori!DE39</f>
        <v>0</v>
      </c>
      <c r="DF103" s="109">
        <f>Juniori!DF39</f>
        <v>0</v>
      </c>
      <c r="DG103" s="109">
        <f>Juniori!DG39</f>
        <v>0</v>
      </c>
      <c r="DH103" s="109">
        <f>Juniori!DH39</f>
        <v>0</v>
      </c>
      <c r="DI103" s="109">
        <f>Juniori!DI39</f>
        <v>0</v>
      </c>
      <c r="DJ103" s="109">
        <f>Juniori!DJ39</f>
        <v>0</v>
      </c>
      <c r="DK103" s="109">
        <f>Juniori!DK39</f>
        <v>0</v>
      </c>
      <c r="DL103" s="109">
        <f>Juniori!DL39</f>
        <v>0</v>
      </c>
      <c r="DM103" s="109">
        <f>Juniori!DM39</f>
        <v>0</v>
      </c>
      <c r="DN103" s="109">
        <f>Juniori!DN39</f>
        <v>0</v>
      </c>
      <c r="DO103" s="109">
        <f>Juniori!DO39</f>
        <v>0</v>
      </c>
      <c r="DP103" s="109">
        <f>Juniori!DP39</f>
        <v>0</v>
      </c>
      <c r="DQ103" s="109">
        <f>Juniori!DQ39</f>
        <v>0</v>
      </c>
      <c r="DR103" s="109">
        <f>Juniori!DR39</f>
        <v>0</v>
      </c>
      <c r="DS103" s="109">
        <f>Juniori!DS39</f>
        <v>0</v>
      </c>
      <c r="DT103" s="109">
        <f>Juniori!DT39</f>
        <v>0</v>
      </c>
      <c r="DU103" s="109">
        <f>Juniori!DU39</f>
        <v>0</v>
      </c>
      <c r="DV103" s="109">
        <f>Juniori!DV39</f>
        <v>0</v>
      </c>
      <c r="DW103" s="109">
        <f>Juniori!DW39</f>
        <v>0</v>
      </c>
      <c r="DX103" s="109">
        <f>Juniori!DX39</f>
        <v>0</v>
      </c>
      <c r="DY103" s="109">
        <f>Juniori!DY39</f>
        <v>0</v>
      </c>
      <c r="DZ103" s="109">
        <f>Juniori!DZ39</f>
        <v>0</v>
      </c>
      <c r="EA103" s="109">
        <f>Juniori!EA39</f>
        <v>0</v>
      </c>
      <c r="EB103" s="109">
        <f>Juniori!EB39</f>
        <v>0</v>
      </c>
      <c r="EC103" s="109">
        <f>Juniori!EC39</f>
        <v>0</v>
      </c>
      <c r="ED103" s="109">
        <f>Juniori!ED39</f>
        <v>0</v>
      </c>
      <c r="EE103" s="109">
        <f>Juniori!EE39</f>
        <v>0</v>
      </c>
      <c r="EF103" s="109">
        <f>Juniori!EF39</f>
        <v>0</v>
      </c>
      <c r="EG103" s="109">
        <f>Juniori!EG39</f>
        <v>0</v>
      </c>
      <c r="EH103" s="109">
        <f>Juniori!EH39</f>
        <v>0</v>
      </c>
      <c r="EI103" s="109">
        <f>Juniori!EI39</f>
        <v>0</v>
      </c>
      <c r="EJ103" s="109">
        <f>Juniori!EJ39</f>
        <v>0</v>
      </c>
      <c r="EK103" s="109">
        <f>Juniori!EK39</f>
        <v>0</v>
      </c>
      <c r="EL103" s="109">
        <f>Juniori!EL39</f>
        <v>0</v>
      </c>
      <c r="EM103" s="109">
        <f>Juniori!EM39</f>
        <v>0</v>
      </c>
      <c r="EN103" s="109">
        <f>Juniori!EN39</f>
        <v>0</v>
      </c>
      <c r="EO103" s="109">
        <f>Juniori!EO39</f>
        <v>0</v>
      </c>
      <c r="EP103" s="109">
        <f>Juniori!EP39</f>
        <v>0</v>
      </c>
      <c r="EQ103" s="109">
        <f>Juniori!EQ39</f>
        <v>0</v>
      </c>
      <c r="ER103" s="109">
        <f>Juniori!ER39</f>
        <v>0</v>
      </c>
      <c r="ES103" s="109">
        <f>Juniori!ES39</f>
        <v>0</v>
      </c>
      <c r="ET103" s="109">
        <f>Juniori!ET39</f>
        <v>0</v>
      </c>
      <c r="EU103" s="109">
        <f>Juniori!EU39</f>
        <v>0</v>
      </c>
      <c r="EV103" s="109">
        <f>Juniori!EV39</f>
        <v>0</v>
      </c>
      <c r="EW103" s="109">
        <f>Juniori!EW39</f>
        <v>0</v>
      </c>
      <c r="EX103" s="109">
        <f>Juniori!EX39</f>
        <v>0</v>
      </c>
      <c r="EY103" s="109">
        <f>Juniori!EY39</f>
        <v>0</v>
      </c>
      <c r="EZ103" s="109">
        <f>Juniori!EZ39</f>
        <v>0</v>
      </c>
      <c r="FA103" s="109">
        <f>Juniori!FA39</f>
        <v>0</v>
      </c>
      <c r="FB103" s="109">
        <f>Juniori!FB39</f>
        <v>0</v>
      </c>
      <c r="FC103" s="109">
        <f>Juniori!FC39</f>
        <v>0</v>
      </c>
      <c r="FD103" s="109">
        <f>Juniori!FD39</f>
        <v>0</v>
      </c>
      <c r="FE103" s="109">
        <f>Juniori!FE39</f>
        <v>0</v>
      </c>
      <c r="FF103" s="109">
        <f>Juniori!FF39</f>
        <v>0</v>
      </c>
      <c r="FG103" s="109">
        <f>Juniori!FG39</f>
        <v>0</v>
      </c>
      <c r="FH103" s="109">
        <f>Juniori!FH39</f>
        <v>0</v>
      </c>
      <c r="FI103" s="109">
        <f>Juniori!FI39</f>
        <v>0</v>
      </c>
      <c r="FJ103" s="109">
        <f>Juniori!FJ39</f>
        <v>0</v>
      </c>
      <c r="FK103" s="109">
        <f>Juniori!FK39</f>
        <v>0</v>
      </c>
      <c r="FL103" s="109">
        <f>Juniori!FL39</f>
        <v>0</v>
      </c>
      <c r="FM103" s="109">
        <f>Juniori!FM39</f>
        <v>0</v>
      </c>
      <c r="FN103" s="109">
        <f>Juniori!FN39</f>
        <v>0</v>
      </c>
      <c r="FO103" s="109">
        <f>Juniori!FO39</f>
        <v>0</v>
      </c>
      <c r="FP103" s="109">
        <f>Juniori!FP39</f>
        <v>0</v>
      </c>
      <c r="FQ103" s="109">
        <f>Juniori!FQ39</f>
        <v>0</v>
      </c>
      <c r="FR103" s="109">
        <f>Juniori!FR39</f>
        <v>0</v>
      </c>
      <c r="FS103" s="109">
        <f>Juniori!FS39</f>
        <v>0</v>
      </c>
      <c r="FT103" s="109">
        <f>Juniori!FT39</f>
        <v>0</v>
      </c>
      <c r="FU103" s="109">
        <f>Juniori!FU39</f>
        <v>0</v>
      </c>
      <c r="FV103" s="109">
        <f>Juniori!FV39</f>
        <v>0</v>
      </c>
      <c r="FW103" s="109">
        <f>Juniori!FW39</f>
        <v>0</v>
      </c>
      <c r="FX103" s="109">
        <f>Juniori!FX39</f>
        <v>0</v>
      </c>
      <c r="FY103" s="109">
        <f>Juniori!FY39</f>
        <v>0</v>
      </c>
      <c r="FZ103" s="109">
        <f>Juniori!FZ39</f>
        <v>0</v>
      </c>
      <c r="GA103" s="109" t="str">
        <f>Juniori!GA39</f>
        <v>o</v>
      </c>
      <c r="GB103" s="109">
        <f>Juniori!GB39</f>
        <v>6</v>
      </c>
      <c r="GC103" s="109">
        <f>Juniori!GC39</f>
        <v>0</v>
      </c>
      <c r="GD103" s="109">
        <f>Juniori!GD39</f>
        <v>0</v>
      </c>
      <c r="GE103" s="109">
        <f>Juniori!GE39</f>
        <v>0</v>
      </c>
      <c r="GF103" s="109">
        <f>Juniori!GF39</f>
        <v>0</v>
      </c>
      <c r="GG103" s="109">
        <f>Juniori!GG39</f>
        <v>0</v>
      </c>
      <c r="GH103" s="109">
        <f>Juniori!GH39</f>
        <v>0</v>
      </c>
      <c r="GI103" s="109">
        <f>Juniori!GI39</f>
        <v>0</v>
      </c>
      <c r="GJ103" s="109">
        <f>Juniori!GJ39</f>
        <v>0</v>
      </c>
      <c r="GK103" s="109">
        <f>Juniori!GK39</f>
        <v>0</v>
      </c>
      <c r="GL103" s="109">
        <f>Juniori!GL39</f>
        <v>0</v>
      </c>
      <c r="GM103" s="109">
        <f>Juniori!GM39</f>
        <v>0</v>
      </c>
      <c r="GN103" s="109">
        <f>Juniori!GN39</f>
        <v>0</v>
      </c>
      <c r="GO103" s="109">
        <f>Juniori!GO39</f>
        <v>0</v>
      </c>
      <c r="GP103" s="109">
        <f>Juniori!GP39</f>
        <v>0</v>
      </c>
      <c r="GQ103" s="109">
        <f>Juniori!GQ39</f>
        <v>0</v>
      </c>
      <c r="GR103" s="109">
        <f>Juniori!GR39</f>
        <v>0</v>
      </c>
      <c r="GS103" s="109">
        <f>Juniori!GS39</f>
        <v>0</v>
      </c>
      <c r="GT103" s="109">
        <f>Juniori!GT39</f>
        <v>0</v>
      </c>
      <c r="GU103" s="109">
        <f>Juniori!GU39</f>
        <v>0</v>
      </c>
      <c r="GV103" s="109">
        <f>Juniori!GV39</f>
        <v>0</v>
      </c>
      <c r="GW103" s="109">
        <f>Juniori!GW39</f>
        <v>0</v>
      </c>
      <c r="GX103" s="109">
        <f>Juniori!GX39</f>
        <v>0</v>
      </c>
      <c r="GY103" s="109">
        <f>Juniori!GY39</f>
        <v>0</v>
      </c>
      <c r="GZ103" s="109">
        <f>Juniori!GZ39</f>
        <v>0</v>
      </c>
      <c r="HA103" s="109">
        <f>Juniori!HA39</f>
        <v>0</v>
      </c>
      <c r="HB103" s="109">
        <f>Juniori!HB39</f>
        <v>0</v>
      </c>
      <c r="HC103" s="109">
        <f>Juniori!HC39</f>
        <v>0</v>
      </c>
      <c r="HD103" s="109">
        <f>Juniori!HD39</f>
        <v>0</v>
      </c>
      <c r="HE103" s="109">
        <f>Juniori!HE39</f>
        <v>0</v>
      </c>
      <c r="HF103" s="109">
        <f>Juniori!HF39</f>
        <v>0</v>
      </c>
      <c r="HG103" s="109">
        <f>Juniori!HG39</f>
        <v>0</v>
      </c>
      <c r="HH103" s="109">
        <f>Juniori!HH39</f>
        <v>0</v>
      </c>
      <c r="HI103" s="109">
        <f>Juniori!HI39</f>
        <v>0</v>
      </c>
      <c r="HJ103" s="109">
        <f>Juniori!HJ39</f>
        <v>0</v>
      </c>
      <c r="HK103" s="109">
        <f>Juniori!HK39</f>
        <v>0</v>
      </c>
      <c r="HL103" s="109">
        <f>Juniori!HL39</f>
        <v>0</v>
      </c>
      <c r="HM103" s="109">
        <f>Juniori!HM39</f>
        <v>0</v>
      </c>
      <c r="HN103" s="109">
        <f>Juniori!HN39</f>
        <v>0</v>
      </c>
      <c r="HO103" s="109">
        <f>Juniori!HO39</f>
        <v>0</v>
      </c>
      <c r="HP103" s="109">
        <f>Juniori!HP39</f>
        <v>0</v>
      </c>
      <c r="HQ103" s="109">
        <f>Juniori!HQ39</f>
        <v>0</v>
      </c>
      <c r="HR103" s="109">
        <f>Juniori!HR39</f>
        <v>0</v>
      </c>
      <c r="HS103" s="109">
        <f>Juniori!HS39</f>
        <v>0</v>
      </c>
      <c r="HT103" s="109">
        <f>Juniori!HT39</f>
        <v>0</v>
      </c>
      <c r="HU103" s="109">
        <f>Juniori!HU39</f>
        <v>0</v>
      </c>
      <c r="HV103" s="109">
        <f>Juniori!HV39</f>
        <v>0</v>
      </c>
      <c r="HW103" s="109">
        <f>Juniori!HW39</f>
        <v>0</v>
      </c>
      <c r="HX103" s="109">
        <f>Juniori!HX39</f>
        <v>0</v>
      </c>
      <c r="HY103" s="109">
        <f>Juniori!HY39</f>
        <v>0</v>
      </c>
      <c r="HZ103" s="109">
        <f>Juniori!HZ39</f>
        <v>0</v>
      </c>
      <c r="IA103" s="109">
        <f>Juniori!IA39</f>
        <v>0</v>
      </c>
      <c r="IB103" s="109">
        <f>Juniori!IB39</f>
        <v>0</v>
      </c>
      <c r="IC103" s="109">
        <f>Juniori!IC39</f>
        <v>0</v>
      </c>
      <c r="ID103" s="109">
        <f>Juniori!ID39</f>
        <v>0</v>
      </c>
      <c r="IE103" s="109">
        <f>Juniori!IE39</f>
        <v>0</v>
      </c>
      <c r="IF103" s="109">
        <f>Juniori!IF39</f>
        <v>0</v>
      </c>
      <c r="IG103" s="109">
        <f>Juniori!IG39</f>
        <v>0</v>
      </c>
      <c r="IH103" s="109">
        <f>Juniori!IH39</f>
        <v>0</v>
      </c>
      <c r="II103" s="109">
        <f>Juniori!II39</f>
        <v>0</v>
      </c>
      <c r="IJ103" s="109">
        <f>Juniori!IJ39</f>
        <v>0</v>
      </c>
      <c r="IK103" s="109">
        <f>Juniori!IK39</f>
        <v>0</v>
      </c>
      <c r="IL103" s="109">
        <f>Juniori!IL39</f>
        <v>0</v>
      </c>
      <c r="IM103" s="109">
        <f>Juniori!IM39</f>
        <v>0</v>
      </c>
      <c r="IN103" s="109">
        <f>Juniori!IN39</f>
        <v>0</v>
      </c>
      <c r="IO103" s="109">
        <f>Juniori!IO39</f>
        <v>0</v>
      </c>
      <c r="IP103" s="109">
        <f>Juniori!IP39</f>
        <v>0</v>
      </c>
      <c r="IQ103" s="109">
        <f>Juniori!IQ39</f>
        <v>0</v>
      </c>
      <c r="IR103" s="109">
        <f>Juniori!IR39</f>
        <v>0</v>
      </c>
      <c r="IS103" s="109">
        <f>Juniori!IS39</f>
        <v>0</v>
      </c>
      <c r="IT103" s="109">
        <f>Juniori!IT39</f>
        <v>0</v>
      </c>
      <c r="IU103" s="109">
        <f>Juniori!IU39</f>
        <v>0</v>
      </c>
      <c r="IV103" s="109">
        <f>Juniori!IV39</f>
        <v>0</v>
      </c>
      <c r="IW103" s="109">
        <f>Juniori!IW39</f>
        <v>0</v>
      </c>
      <c r="IX103" s="109">
        <f>Juniori!IX39</f>
        <v>0</v>
      </c>
      <c r="IY103" s="109">
        <f>Juniori!IY39</f>
        <v>0</v>
      </c>
      <c r="IZ103" s="109">
        <f>Juniori!IZ39</f>
        <v>0</v>
      </c>
      <c r="JA103" s="109">
        <f>Juniori!JA39</f>
        <v>0</v>
      </c>
      <c r="JB103" s="109">
        <f>Juniori!JB39</f>
        <v>0</v>
      </c>
      <c r="JC103" s="109">
        <f>Juniori!JC39</f>
        <v>0</v>
      </c>
      <c r="JD103" s="109">
        <f>Juniori!JD39</f>
        <v>0</v>
      </c>
      <c r="JE103" s="109">
        <f>Juniori!JE39</f>
        <v>0</v>
      </c>
      <c r="JF103" s="109">
        <f>Juniori!JF39</f>
        <v>0</v>
      </c>
      <c r="JG103" s="109">
        <f>Juniori!JG39</f>
        <v>0</v>
      </c>
      <c r="JH103" s="109">
        <f>Juniori!JH39</f>
        <v>0</v>
      </c>
      <c r="JI103" s="109">
        <f>Juniori!JI39</f>
        <v>0</v>
      </c>
      <c r="JJ103" s="109">
        <f>Juniori!JJ39</f>
        <v>0</v>
      </c>
      <c r="JK103" s="109">
        <f>Juniori!JK39</f>
        <v>0</v>
      </c>
      <c r="JL103" s="109">
        <f>Juniori!JL39</f>
        <v>0</v>
      </c>
      <c r="JM103" s="109">
        <f>Juniori!JM39</f>
        <v>0</v>
      </c>
      <c r="JN103" s="109">
        <f>Juniori!JN39</f>
        <v>0</v>
      </c>
      <c r="JO103" s="109">
        <f>Juniori!JO39</f>
        <v>0</v>
      </c>
      <c r="JP103" s="109">
        <f>Juniori!JP39</f>
        <v>0</v>
      </c>
      <c r="JQ103" s="109">
        <f>Juniori!JQ39</f>
        <v>0</v>
      </c>
      <c r="JR103" s="109">
        <f>Juniori!JR39</f>
        <v>0</v>
      </c>
      <c r="JS103" s="109">
        <f>Juniori!JS39</f>
        <v>0</v>
      </c>
      <c r="JT103" s="109">
        <f>Juniori!JT39</f>
        <v>0</v>
      </c>
      <c r="JU103" s="109">
        <f>Juniori!JU39</f>
        <v>0</v>
      </c>
      <c r="JV103" s="109">
        <f>Juniori!JV39</f>
        <v>0</v>
      </c>
      <c r="JW103" s="109">
        <f>Juniori!JW39</f>
        <v>0</v>
      </c>
      <c r="JX103" s="109">
        <f>Juniori!JX39</f>
        <v>0</v>
      </c>
      <c r="JY103" s="109">
        <f>Juniori!JY39</f>
        <v>0</v>
      </c>
      <c r="JZ103" s="109">
        <f>Juniori!JZ39</f>
        <v>0</v>
      </c>
      <c r="KA103" s="109">
        <f>Juniori!KA39</f>
        <v>0</v>
      </c>
      <c r="KB103" s="109">
        <f>Juniori!KB39</f>
        <v>0</v>
      </c>
      <c r="KC103" s="109">
        <f>Juniori!KC39</f>
        <v>0</v>
      </c>
      <c r="KD103" s="109">
        <f>Juniori!KD39</f>
        <v>0</v>
      </c>
      <c r="KE103" s="109">
        <f>Juniori!KE39</f>
        <v>0</v>
      </c>
      <c r="KF103" s="109">
        <f>Juniori!KF39</f>
        <v>0</v>
      </c>
      <c r="KG103" s="109">
        <f>Juniori!KG39</f>
        <v>0</v>
      </c>
      <c r="KH103" s="109">
        <f>Juniori!KH39</f>
        <v>0</v>
      </c>
      <c r="KI103" s="109">
        <f>Juniori!KI39</f>
        <v>0</v>
      </c>
      <c r="KJ103" s="109">
        <f>Juniori!KJ39</f>
        <v>0</v>
      </c>
      <c r="KK103" s="109">
        <f>Juniori!KK39</f>
        <v>0</v>
      </c>
      <c r="KL103" s="109">
        <f>Juniori!KL39</f>
        <v>0</v>
      </c>
      <c r="KM103" s="109">
        <f>Juniori!KM39</f>
        <v>0</v>
      </c>
      <c r="KN103" s="109">
        <f>Juniori!KN39</f>
        <v>0</v>
      </c>
      <c r="KO103" s="109">
        <f>Juniori!KO39</f>
        <v>0</v>
      </c>
      <c r="KP103" s="109">
        <f>Juniori!KP39</f>
        <v>0</v>
      </c>
      <c r="KQ103" s="109">
        <f>Juniori!KQ39</f>
        <v>0</v>
      </c>
      <c r="KR103" s="109">
        <f>Juniori!KR39</f>
        <v>0</v>
      </c>
      <c r="KS103" s="109">
        <f>Juniori!KS39</f>
        <v>0</v>
      </c>
      <c r="KT103" s="109">
        <f>Juniori!KT39</f>
        <v>0</v>
      </c>
      <c r="KU103" s="109">
        <f>Juniori!KU39</f>
        <v>0</v>
      </c>
      <c r="KV103" s="109">
        <f>Juniori!KV39</f>
        <v>0</v>
      </c>
      <c r="KW103" s="109">
        <f>Juniori!KW39</f>
        <v>0</v>
      </c>
      <c r="KX103" s="109">
        <f>Juniori!KX39</f>
        <v>0</v>
      </c>
      <c r="KY103" s="109">
        <f>Juniori!KY39</f>
        <v>0</v>
      </c>
      <c r="KZ103" s="109">
        <f>Juniori!KZ39</f>
        <v>0</v>
      </c>
      <c r="LA103" s="109">
        <f>Juniori!LA39</f>
        <v>0</v>
      </c>
      <c r="LB103" s="109">
        <f>Juniori!LB39</f>
        <v>0</v>
      </c>
      <c r="LC103" s="109">
        <f>Juniori!LC39</f>
        <v>0</v>
      </c>
      <c r="LD103" s="109">
        <f>Juniori!LD39</f>
        <v>0</v>
      </c>
      <c r="LE103" s="109">
        <f>Juniori!LE39</f>
        <v>0</v>
      </c>
      <c r="LF103" s="109">
        <f>Juniori!LF39</f>
        <v>0</v>
      </c>
      <c r="LG103" s="109">
        <f>Juniori!LG39</f>
        <v>0</v>
      </c>
      <c r="LH103" s="109">
        <f>Juniori!LH39</f>
        <v>0</v>
      </c>
      <c r="LI103" s="109">
        <f>Juniori!LI39</f>
        <v>0</v>
      </c>
      <c r="LJ103" s="109">
        <f>Juniori!LJ39</f>
        <v>0</v>
      </c>
      <c r="LK103" s="109">
        <f>Juniori!LK39</f>
        <v>0</v>
      </c>
      <c r="LL103" s="109">
        <f>Juniori!LL39</f>
        <v>0</v>
      </c>
      <c r="LM103" s="109">
        <f>Juniori!LM39</f>
        <v>0</v>
      </c>
      <c r="LN103" s="109">
        <f>Juniori!LN39</f>
        <v>0</v>
      </c>
      <c r="LO103" s="109">
        <f>Juniori!LO39</f>
        <v>0</v>
      </c>
      <c r="LP103" s="109">
        <f>Juniori!LP39</f>
        <v>0</v>
      </c>
      <c r="LQ103" s="109">
        <f>Juniori!LQ39</f>
        <v>0</v>
      </c>
      <c r="LR103" s="109">
        <f>Juniori!LR39</f>
        <v>0</v>
      </c>
      <c r="LS103" s="109">
        <f>Juniori!LS39</f>
        <v>0</v>
      </c>
      <c r="LT103" s="109">
        <f>Juniori!LT39</f>
        <v>0</v>
      </c>
      <c r="LU103" s="109">
        <f>Juniori!LU39</f>
        <v>0</v>
      </c>
      <c r="LV103" s="109">
        <f>Juniori!LV39</f>
        <v>0</v>
      </c>
      <c r="LW103" s="109">
        <f>Juniori!LW39</f>
        <v>0</v>
      </c>
      <c r="LX103" s="109">
        <f>Juniori!LX39</f>
        <v>0</v>
      </c>
      <c r="LY103" s="109">
        <f>Juniori!LY39</f>
        <v>0</v>
      </c>
      <c r="LZ103" s="109">
        <f>Juniori!LZ39</f>
        <v>0</v>
      </c>
      <c r="MA103" s="109">
        <f>Juniori!MA39</f>
        <v>0</v>
      </c>
      <c r="MB103" s="109">
        <f>Juniori!MB39</f>
        <v>0</v>
      </c>
      <c r="MC103" s="109">
        <f>Juniori!MC39</f>
        <v>0</v>
      </c>
      <c r="MD103" s="109">
        <f>Juniori!MD39</f>
        <v>0</v>
      </c>
      <c r="ME103" s="109">
        <f>Juniori!ME39</f>
        <v>0</v>
      </c>
      <c r="MF103" s="109">
        <f>Juniori!MF39</f>
        <v>0</v>
      </c>
      <c r="MG103" s="109">
        <f>Juniori!MG39</f>
        <v>0</v>
      </c>
      <c r="MH103" s="109">
        <f>Juniori!MH39</f>
        <v>0</v>
      </c>
      <c r="MI103" s="109">
        <f>Juniori!MI39</f>
        <v>0</v>
      </c>
      <c r="MJ103" s="109">
        <f>Juniori!MJ39</f>
        <v>0</v>
      </c>
      <c r="MK103" s="109">
        <f>Juniori!MK39</f>
        <v>0</v>
      </c>
      <c r="ML103" s="109">
        <f>Juniori!ML39</f>
        <v>0</v>
      </c>
      <c r="MM103" s="109">
        <f>Juniori!MM39</f>
        <v>0</v>
      </c>
      <c r="MN103" s="109">
        <f>Juniori!MN39</f>
        <v>0</v>
      </c>
      <c r="MO103" s="109">
        <f>Juniori!MO39</f>
        <v>0</v>
      </c>
      <c r="MP103" s="109">
        <f>Juniori!MP39</f>
        <v>0</v>
      </c>
      <c r="MQ103" s="109">
        <f>Juniori!MQ39</f>
        <v>0</v>
      </c>
      <c r="MR103" s="109">
        <f>Juniori!MR39</f>
        <v>0</v>
      </c>
      <c r="MS103" s="109">
        <f>Juniori!MS39</f>
        <v>0</v>
      </c>
      <c r="MT103" s="109">
        <f>Juniori!MT39</f>
        <v>0</v>
      </c>
      <c r="MU103" s="109">
        <f>Juniori!MU39</f>
        <v>0</v>
      </c>
      <c r="MV103" s="109">
        <f>Juniori!MV39</f>
        <v>0</v>
      </c>
      <c r="MW103" s="109">
        <f>Juniori!MW39</f>
        <v>0</v>
      </c>
      <c r="MX103" s="109">
        <f>Juniori!MX39</f>
        <v>0</v>
      </c>
      <c r="MY103" s="109">
        <f>Juniori!MY39</f>
        <v>0</v>
      </c>
      <c r="MZ103" s="109">
        <f>Juniori!MZ39</f>
        <v>0</v>
      </c>
      <c r="NA103" s="109">
        <f>Juniori!NA39</f>
        <v>0</v>
      </c>
      <c r="NB103" s="109">
        <f>Juniori!NB39</f>
        <v>0</v>
      </c>
      <c r="NC103" s="109">
        <f>Juniori!NC39</f>
        <v>0</v>
      </c>
      <c r="ND103" s="109">
        <f>Juniori!ND39</f>
        <v>0</v>
      </c>
      <c r="NE103" s="109">
        <f>Juniori!NE39</f>
        <v>0</v>
      </c>
      <c r="NF103" s="109">
        <f>Juniori!NF39</f>
        <v>0</v>
      </c>
      <c r="NG103" s="109">
        <f>Juniori!NG39</f>
        <v>0</v>
      </c>
      <c r="NH103" s="109">
        <f>Juniori!NH39</f>
        <v>0</v>
      </c>
      <c r="NI103" s="109">
        <f>Juniori!NI39</f>
        <v>0</v>
      </c>
      <c r="NJ103" s="109">
        <f>Juniori!NJ39</f>
        <v>0</v>
      </c>
      <c r="NK103" s="109">
        <f>Juniori!NK39</f>
        <v>0</v>
      </c>
      <c r="NL103" s="109">
        <f>Juniori!NL39</f>
        <v>0</v>
      </c>
      <c r="NM103" s="109">
        <f>Juniori!NM39</f>
        <v>0</v>
      </c>
      <c r="NN103" s="109">
        <f>Juniori!NN39</f>
        <v>0</v>
      </c>
      <c r="NO103" s="109">
        <f>Juniori!NO39</f>
        <v>0</v>
      </c>
      <c r="NP103" s="109">
        <f>Juniori!NP39</f>
        <v>0</v>
      </c>
      <c r="NQ103" s="109">
        <f>Juniori!NQ39</f>
        <v>0</v>
      </c>
      <c r="NR103" s="109">
        <f>Juniori!NR39</f>
        <v>0</v>
      </c>
      <c r="NS103" s="109">
        <f>Juniori!NS39</f>
        <v>0</v>
      </c>
      <c r="NT103" s="109">
        <f>Juniori!NT39</f>
        <v>0</v>
      </c>
      <c r="NU103" s="109">
        <f>Juniori!NU39</f>
        <v>0</v>
      </c>
      <c r="NV103" s="109">
        <f>Juniori!NV39</f>
        <v>0</v>
      </c>
      <c r="NW103" s="109">
        <f>Juniori!NW39</f>
        <v>0</v>
      </c>
      <c r="NX103" s="109">
        <f>Juniori!NX39</f>
        <v>0</v>
      </c>
      <c r="NY103" s="109">
        <f>Juniori!NY39</f>
        <v>0</v>
      </c>
      <c r="NZ103" s="109">
        <f>Juniori!NZ39</f>
        <v>0</v>
      </c>
      <c r="OA103" s="109">
        <f>Juniori!OA39</f>
        <v>0</v>
      </c>
      <c r="OB103" s="109">
        <f>Juniori!OB39</f>
        <v>0</v>
      </c>
      <c r="OC103" s="109">
        <f>Juniori!OC39</f>
        <v>0</v>
      </c>
      <c r="OD103" s="109">
        <f>Juniori!OD39</f>
        <v>0</v>
      </c>
      <c r="OE103" s="109">
        <f>Juniori!OE39</f>
        <v>0</v>
      </c>
      <c r="OF103" s="109">
        <f>Juniori!OF39</f>
        <v>0</v>
      </c>
      <c r="OG103" s="109">
        <f>Juniori!OG39</f>
        <v>0</v>
      </c>
      <c r="OH103" s="109">
        <f>Juniori!OH39</f>
        <v>0</v>
      </c>
      <c r="OI103" s="109">
        <f>Juniori!OI39</f>
        <v>0</v>
      </c>
      <c r="OJ103" s="109">
        <f>Juniori!OJ39</f>
        <v>0</v>
      </c>
      <c r="OK103" s="109">
        <f>Juniori!OK39</f>
        <v>0</v>
      </c>
      <c r="OL103" s="109">
        <f>Juniori!OL39</f>
        <v>0</v>
      </c>
      <c r="OM103" s="109">
        <f>Juniori!OM39</f>
        <v>0</v>
      </c>
      <c r="ON103" s="109">
        <f>Juniori!ON39</f>
        <v>0</v>
      </c>
      <c r="OO103" s="109">
        <f>Juniori!OO39</f>
        <v>0</v>
      </c>
      <c r="OP103" s="109">
        <f>Juniori!OP39</f>
        <v>0</v>
      </c>
      <c r="OQ103" s="109">
        <f>Juniori!OQ39</f>
        <v>0</v>
      </c>
      <c r="OR103" s="109">
        <f>Juniori!OR39</f>
        <v>0</v>
      </c>
      <c r="OS103" s="109">
        <f>Juniori!OS39</f>
        <v>0</v>
      </c>
      <c r="OT103" s="109">
        <f>Juniori!OT39</f>
        <v>0</v>
      </c>
      <c r="OU103" s="109">
        <f>Juniori!OU39</f>
        <v>0</v>
      </c>
      <c r="OV103" s="109">
        <f>Juniori!OV39</f>
        <v>0</v>
      </c>
      <c r="OW103" s="109">
        <f>Juniori!OW39</f>
        <v>0</v>
      </c>
      <c r="OX103" s="109">
        <f>Juniori!OX39</f>
        <v>0</v>
      </c>
      <c r="OY103" s="109">
        <f>Juniori!OY39</f>
        <v>0</v>
      </c>
      <c r="OZ103" s="109">
        <f>Juniori!OZ39</f>
        <v>0</v>
      </c>
      <c r="PA103" s="109">
        <f>Juniori!PA39</f>
        <v>0</v>
      </c>
      <c r="PB103" s="109">
        <f>Juniori!PB39</f>
        <v>0</v>
      </c>
      <c r="PC103" s="109">
        <f>Juniori!PC39</f>
        <v>0</v>
      </c>
      <c r="PD103" s="109">
        <f>Juniori!PD39</f>
        <v>0</v>
      </c>
      <c r="PE103" s="109">
        <f>Juniori!PE39</f>
        <v>0</v>
      </c>
      <c r="PF103" s="109">
        <f>Juniori!PF39</f>
        <v>0</v>
      </c>
      <c r="PG103" s="109">
        <f>Juniori!PG39</f>
        <v>0</v>
      </c>
      <c r="PH103" s="109">
        <f>Juniori!PH39</f>
        <v>0</v>
      </c>
      <c r="PI103" s="109">
        <f>Juniori!PI39</f>
        <v>0</v>
      </c>
      <c r="PJ103" s="109">
        <f>Juniori!PJ39</f>
        <v>0</v>
      </c>
      <c r="PK103" s="109">
        <f>Juniori!PK39</f>
        <v>0</v>
      </c>
      <c r="PL103" s="109">
        <f>Juniori!PL39</f>
        <v>0</v>
      </c>
      <c r="PM103" s="109">
        <f>Juniori!PM39</f>
        <v>0</v>
      </c>
      <c r="PN103" s="109">
        <f>Juniori!PN39</f>
        <v>0</v>
      </c>
      <c r="PO103" s="109">
        <f>Juniori!PO39</f>
        <v>0</v>
      </c>
      <c r="PP103" s="109">
        <f>Juniori!PP39</f>
        <v>0</v>
      </c>
      <c r="PQ103" s="109">
        <f>Juniori!PQ39</f>
        <v>0</v>
      </c>
      <c r="PR103" s="109">
        <f>Juniori!PR39</f>
        <v>0</v>
      </c>
      <c r="PS103" s="109">
        <f>Juniori!PS39</f>
        <v>0</v>
      </c>
      <c r="PT103" s="109">
        <f>Juniori!PT39</f>
        <v>0</v>
      </c>
      <c r="PU103" s="109">
        <f>Juniori!PU39</f>
        <v>0</v>
      </c>
      <c r="PV103" s="109">
        <f>Juniori!PV39</f>
        <v>0</v>
      </c>
      <c r="PW103" s="109">
        <f>Juniori!PW39</f>
        <v>0</v>
      </c>
      <c r="PX103" s="109">
        <f>Juniori!PX39</f>
        <v>0</v>
      </c>
      <c r="PY103" s="109">
        <f>Juniori!PY39</f>
        <v>0</v>
      </c>
      <c r="PZ103" s="109">
        <f>Juniori!PZ39</f>
        <v>0</v>
      </c>
      <c r="QA103" s="109">
        <f>Juniori!QA39</f>
        <v>0</v>
      </c>
      <c r="QB103" s="109">
        <f>Juniori!QB39</f>
        <v>0</v>
      </c>
      <c r="QC103" s="109">
        <f>Juniori!QC39</f>
        <v>0</v>
      </c>
      <c r="QD103" s="109">
        <f>Juniori!QD39</f>
        <v>0</v>
      </c>
      <c r="QE103" s="109">
        <f>Juniori!QE39</f>
        <v>0</v>
      </c>
      <c r="QF103" s="109">
        <f>Juniori!QF39</f>
        <v>0</v>
      </c>
      <c r="QG103" s="109">
        <f>Juniori!QG39</f>
        <v>0</v>
      </c>
      <c r="QH103" s="109">
        <f>Juniori!QH39</f>
        <v>0</v>
      </c>
      <c r="QI103" s="109">
        <f>Juniori!QI39</f>
        <v>0</v>
      </c>
      <c r="QJ103" s="109">
        <f>Juniori!QJ39</f>
        <v>0</v>
      </c>
      <c r="QK103" s="109">
        <f>Juniori!QK39</f>
        <v>0</v>
      </c>
      <c r="QL103" s="109">
        <f>Juniori!QL39</f>
        <v>0</v>
      </c>
      <c r="QM103" s="109">
        <f>Juniori!QM39</f>
        <v>0</v>
      </c>
      <c r="QN103" s="109">
        <f>Juniori!QN39</f>
        <v>0</v>
      </c>
      <c r="QO103" s="109">
        <f>Juniori!QO39</f>
        <v>0</v>
      </c>
      <c r="QP103" s="109">
        <f>Juniori!QP39</f>
        <v>0</v>
      </c>
      <c r="QQ103" s="109">
        <f>Juniori!QQ39</f>
        <v>0</v>
      </c>
      <c r="QR103" s="109">
        <f>Juniori!QR39</f>
        <v>0</v>
      </c>
      <c r="QS103" s="109">
        <f>Juniori!QS39</f>
        <v>0</v>
      </c>
      <c r="QT103" s="109">
        <f>Juniori!QT39</f>
        <v>0</v>
      </c>
      <c r="QU103" s="109">
        <f>Juniori!QU39</f>
        <v>0</v>
      </c>
      <c r="QV103" s="109">
        <f>Juniori!QV39</f>
        <v>0</v>
      </c>
      <c r="QW103" s="109">
        <f>Juniori!QW39</f>
        <v>0</v>
      </c>
      <c r="QX103" s="109">
        <f>Juniori!QX39</f>
        <v>0</v>
      </c>
      <c r="QY103" s="109">
        <f>Juniori!QY39</f>
        <v>0</v>
      </c>
      <c r="QZ103" s="109">
        <f>Juniori!QZ39</f>
        <v>0</v>
      </c>
      <c r="RA103" s="109">
        <f>Juniori!RA39</f>
        <v>0</v>
      </c>
      <c r="RB103" s="109">
        <f>Juniori!RB39</f>
        <v>0</v>
      </c>
      <c r="RC103" s="109">
        <f>Juniori!RC39</f>
        <v>0</v>
      </c>
      <c r="RD103" s="109">
        <f>Juniori!RD39</f>
        <v>0</v>
      </c>
      <c r="RE103" s="109">
        <f>Juniori!RE39</f>
        <v>0</v>
      </c>
      <c r="RF103" s="109">
        <f>Juniori!RF39</f>
        <v>0</v>
      </c>
      <c r="RG103" s="109">
        <f>Juniori!RG39</f>
        <v>0</v>
      </c>
      <c r="RH103" s="109">
        <f>Juniori!RH39</f>
        <v>0</v>
      </c>
      <c r="RI103" s="109">
        <f>Juniori!RI39</f>
        <v>0</v>
      </c>
      <c r="RJ103" s="109">
        <f>Juniori!RJ39</f>
        <v>0</v>
      </c>
      <c r="RK103" s="109">
        <f>Juniori!RK39</f>
        <v>0</v>
      </c>
      <c r="RL103" s="109">
        <f>Juniori!RL39</f>
        <v>0</v>
      </c>
      <c r="RM103" s="109">
        <f>Juniori!RM39</f>
        <v>0</v>
      </c>
      <c r="RN103" s="109">
        <f>Juniori!RN39</f>
        <v>0</v>
      </c>
      <c r="RO103" s="109">
        <f>Juniori!RO39</f>
        <v>0</v>
      </c>
      <c r="RP103" s="109">
        <f>Juniori!RP39</f>
        <v>0</v>
      </c>
      <c r="RQ103" s="109">
        <f>Juniori!RQ39</f>
        <v>0</v>
      </c>
      <c r="RR103" s="109">
        <f>Juniori!RR39</f>
        <v>0</v>
      </c>
      <c r="RS103" s="109">
        <f>Juniori!RS39</f>
        <v>0</v>
      </c>
      <c r="RT103" s="109">
        <f>Juniori!RT39</f>
        <v>0</v>
      </c>
      <c r="RU103" s="109">
        <f>Juniori!RU39</f>
        <v>0</v>
      </c>
      <c r="RV103" s="109">
        <f>Juniori!RV39</f>
        <v>0</v>
      </c>
      <c r="RW103" s="109">
        <f>Juniori!RW39</f>
        <v>0</v>
      </c>
      <c r="RX103" s="109">
        <f>Juniori!RX39</f>
        <v>0</v>
      </c>
      <c r="RY103" s="109">
        <f>Juniori!RY39</f>
        <v>0</v>
      </c>
      <c r="RZ103" s="109">
        <f>Juniori!RZ39</f>
        <v>0</v>
      </c>
      <c r="SA103" s="109">
        <f>Juniori!SA39</f>
        <v>0</v>
      </c>
      <c r="SB103" s="109">
        <f>Juniori!SB39</f>
        <v>0</v>
      </c>
      <c r="SC103" s="109">
        <f>Juniori!SC39</f>
        <v>0</v>
      </c>
      <c r="SD103" s="109">
        <f>Juniori!SD39</f>
        <v>0</v>
      </c>
      <c r="SE103" s="109">
        <f>Juniori!SE39</f>
        <v>0</v>
      </c>
      <c r="SF103" s="109">
        <f>Juniori!SF39</f>
        <v>0</v>
      </c>
      <c r="SG103" s="109">
        <f>Juniori!SG39</f>
        <v>0</v>
      </c>
      <c r="SH103" s="109">
        <f>Juniori!SH39</f>
        <v>0</v>
      </c>
      <c r="SI103" s="109">
        <f>Juniori!SI39</f>
        <v>0</v>
      </c>
      <c r="SJ103" s="109">
        <f>Juniori!SJ39</f>
        <v>0</v>
      </c>
      <c r="SK103" s="109">
        <f>Juniori!SK39</f>
        <v>0</v>
      </c>
      <c r="SL103" s="109">
        <f>Juniori!SL39</f>
        <v>0</v>
      </c>
      <c r="SM103" s="109">
        <f>Juniori!SM39</f>
        <v>0</v>
      </c>
      <c r="SN103" s="109">
        <f>Juniori!SN39</f>
        <v>0</v>
      </c>
      <c r="SO103" s="109">
        <f>Juniori!SO39</f>
        <v>0</v>
      </c>
      <c r="SP103" s="109">
        <f>Juniori!SP39</f>
        <v>0</v>
      </c>
      <c r="SQ103" s="109">
        <f>Juniori!SQ39</f>
        <v>0</v>
      </c>
      <c r="SR103" s="109">
        <f>Juniori!SR39</f>
        <v>0</v>
      </c>
      <c r="SS103" s="109">
        <f>Juniori!SS39</f>
        <v>0</v>
      </c>
      <c r="ST103" s="109">
        <f>Juniori!ST39</f>
        <v>0</v>
      </c>
      <c r="SU103" s="109">
        <f>Juniori!SU39</f>
        <v>0</v>
      </c>
      <c r="SV103" s="109">
        <f>Juniori!SV39</f>
        <v>0</v>
      </c>
      <c r="SW103" s="109">
        <f>Juniori!SW39</f>
        <v>0</v>
      </c>
      <c r="SX103" s="109">
        <f>Juniori!SX39</f>
        <v>0</v>
      </c>
      <c r="SY103" s="109">
        <f>Juniori!SY39</f>
        <v>0</v>
      </c>
      <c r="SZ103" s="109">
        <f>Juniori!SZ39</f>
        <v>0</v>
      </c>
      <c r="TA103" s="109">
        <f>Juniori!TA39</f>
        <v>0</v>
      </c>
      <c r="TB103" s="109">
        <f>Juniori!TB39</f>
        <v>0</v>
      </c>
    </row>
    <row r="104" spans="1:522" s="1" customFormat="1" ht="18" customHeight="1" x14ac:dyDescent="0.2">
      <c r="A104" s="12"/>
      <c r="B104" s="11" t="s">
        <v>158</v>
      </c>
      <c r="C104" s="1">
        <v>11863</v>
      </c>
      <c r="D104" s="1">
        <v>2011</v>
      </c>
      <c r="E104" s="4" t="s">
        <v>330</v>
      </c>
      <c r="F104" s="1">
        <v>9131</v>
      </c>
      <c r="G104" s="9" t="s">
        <v>129</v>
      </c>
      <c r="H104" s="4" t="s">
        <v>56</v>
      </c>
      <c r="I104" s="1">
        <f t="shared" ref="I104:I108" si="11">SUM(K104:TB104)</f>
        <v>6</v>
      </c>
      <c r="J104" s="12">
        <f>Tabuľka3[[#This Row],[Stĺpec9]]</f>
        <v>6</v>
      </c>
      <c r="K104" s="109">
        <f>Seniori!K81</f>
        <v>0</v>
      </c>
      <c r="L104" s="109">
        <f>Seniori!L81</f>
        <v>0</v>
      </c>
      <c r="M104" s="109">
        <f>Seniori!M81</f>
        <v>0</v>
      </c>
      <c r="N104" s="109">
        <f>Seniori!N81</f>
        <v>0</v>
      </c>
      <c r="O104" s="109">
        <f>Seniori!O81</f>
        <v>0</v>
      </c>
      <c r="P104" s="109">
        <f>Seniori!P81</f>
        <v>0</v>
      </c>
      <c r="Q104" s="109">
        <f>Seniori!Q81</f>
        <v>0</v>
      </c>
      <c r="R104" s="109">
        <f>Seniori!R81</f>
        <v>0</v>
      </c>
      <c r="S104" s="109">
        <f>Seniori!S81</f>
        <v>0</v>
      </c>
      <c r="T104" s="109">
        <f>Seniori!T81</f>
        <v>0</v>
      </c>
      <c r="U104" s="109">
        <f>Seniori!U81</f>
        <v>0</v>
      </c>
      <c r="V104" s="109">
        <f>Seniori!V81</f>
        <v>0</v>
      </c>
      <c r="W104" s="109" t="str">
        <f>Seniori!W81</f>
        <v>o</v>
      </c>
      <c r="X104" s="109">
        <f>Seniori!X81</f>
        <v>0</v>
      </c>
      <c r="Y104" s="109">
        <f>Seniori!Y81</f>
        <v>0</v>
      </c>
      <c r="Z104" s="109">
        <f>Seniori!Z81</f>
        <v>0</v>
      </c>
      <c r="AA104" s="109">
        <f>Seniori!AA81</f>
        <v>1</v>
      </c>
      <c r="AB104" s="109">
        <f>Seniori!AB81</f>
        <v>0</v>
      </c>
      <c r="AC104" s="109">
        <f>Seniori!AC81</f>
        <v>0</v>
      </c>
      <c r="AD104" s="109">
        <f>Seniori!AD81</f>
        <v>0</v>
      </c>
      <c r="AE104" s="109">
        <f>Seniori!AE81</f>
        <v>0</v>
      </c>
      <c r="AF104" s="109">
        <f>Seniori!AF81</f>
        <v>0</v>
      </c>
      <c r="AG104" s="109">
        <f>Seniori!AG81</f>
        <v>0</v>
      </c>
      <c r="AH104" s="109">
        <f>Seniori!AH81</f>
        <v>0</v>
      </c>
      <c r="AI104" s="109">
        <f>Seniori!AI81</f>
        <v>0</v>
      </c>
      <c r="AJ104" s="109">
        <f>Seniori!AJ81</f>
        <v>0</v>
      </c>
      <c r="AK104" s="109">
        <f>Seniori!AK81</f>
        <v>0</v>
      </c>
      <c r="AL104" s="109">
        <f>Seniori!AL81</f>
        <v>0</v>
      </c>
      <c r="AM104" s="109">
        <f>Seniori!AM81</f>
        <v>0</v>
      </c>
      <c r="AN104" s="109">
        <f>Seniori!AN81</f>
        <v>0</v>
      </c>
      <c r="AO104" s="109">
        <f>Seniori!AO81</f>
        <v>0</v>
      </c>
      <c r="AP104" s="109">
        <f>Seniori!AP81</f>
        <v>0</v>
      </c>
      <c r="AQ104" s="109">
        <f>Seniori!AQ81</f>
        <v>0</v>
      </c>
      <c r="AR104" s="109">
        <f>Seniori!AR81</f>
        <v>0</v>
      </c>
      <c r="AS104" s="109">
        <f>Seniori!AS81</f>
        <v>0</v>
      </c>
      <c r="AT104" s="109">
        <f>Seniori!AT81</f>
        <v>0</v>
      </c>
      <c r="AU104" s="109">
        <f>Seniori!AU81</f>
        <v>0</v>
      </c>
      <c r="AV104" s="109">
        <f>Seniori!AV81</f>
        <v>0</v>
      </c>
      <c r="AW104" s="109">
        <f>Seniori!AW81</f>
        <v>0</v>
      </c>
      <c r="AX104" s="109">
        <f>Seniori!AX81</f>
        <v>0</v>
      </c>
      <c r="AY104" s="109">
        <f>Seniori!AY81</f>
        <v>0</v>
      </c>
      <c r="AZ104" s="109">
        <f>Seniori!AZ81</f>
        <v>0</v>
      </c>
      <c r="BA104" s="109">
        <f>Seniori!BA81</f>
        <v>0</v>
      </c>
      <c r="BB104" s="109">
        <f>Seniori!BB81</f>
        <v>0</v>
      </c>
      <c r="BC104" s="109">
        <f>Seniori!BC81</f>
        <v>0</v>
      </c>
      <c r="BD104" s="109">
        <f>Seniori!BD81</f>
        <v>0</v>
      </c>
      <c r="BE104" s="109">
        <f>Seniori!BE81</f>
        <v>0</v>
      </c>
      <c r="BF104" s="109">
        <f>Seniori!BF81</f>
        <v>0</v>
      </c>
      <c r="BG104" s="109">
        <f>Seniori!BG81</f>
        <v>0</v>
      </c>
      <c r="BH104" s="109">
        <f>Seniori!BH81</f>
        <v>0</v>
      </c>
      <c r="BI104" s="109">
        <f>Seniori!BI81</f>
        <v>0</v>
      </c>
      <c r="BJ104" s="109">
        <f>Seniori!BJ81</f>
        <v>0</v>
      </c>
      <c r="BK104" s="109">
        <f>Seniori!BK81</f>
        <v>0</v>
      </c>
      <c r="BL104" s="109">
        <f>Seniori!BL81</f>
        <v>0</v>
      </c>
      <c r="BM104" s="109">
        <f>Seniori!BM81</f>
        <v>0</v>
      </c>
      <c r="BN104" s="109">
        <f>Seniori!BN81</f>
        <v>0</v>
      </c>
      <c r="BO104" s="109">
        <f>Seniori!BO81</f>
        <v>0</v>
      </c>
      <c r="BP104" s="109">
        <f>Seniori!BP81</f>
        <v>0</v>
      </c>
      <c r="BQ104" s="109">
        <f>Seniori!BQ81</f>
        <v>0</v>
      </c>
      <c r="BR104" s="109">
        <f>Seniori!BR81</f>
        <v>0</v>
      </c>
      <c r="BS104" s="109">
        <f>Seniori!BS81</f>
        <v>0</v>
      </c>
      <c r="BT104" s="109">
        <f>Seniori!BT81</f>
        <v>0</v>
      </c>
      <c r="BU104" s="109">
        <f>Seniori!BU81</f>
        <v>0</v>
      </c>
      <c r="BV104" s="109">
        <f>Seniori!BV81</f>
        <v>0</v>
      </c>
      <c r="BW104" s="109">
        <f>Seniori!BW81</f>
        <v>0</v>
      </c>
      <c r="BX104" s="109">
        <f>Seniori!BX81</f>
        <v>0</v>
      </c>
      <c r="BY104" s="109">
        <f>Seniori!BY81</f>
        <v>0</v>
      </c>
      <c r="BZ104" s="109">
        <f>Seniori!BZ81</f>
        <v>0</v>
      </c>
      <c r="CA104" s="109">
        <f>Seniori!CA81</f>
        <v>0</v>
      </c>
      <c r="CB104" s="109">
        <f>Seniori!CB81</f>
        <v>0</v>
      </c>
      <c r="CC104" s="109">
        <f>Seniori!CC81</f>
        <v>0</v>
      </c>
      <c r="CD104" s="109">
        <f>Seniori!CD81</f>
        <v>0</v>
      </c>
      <c r="CE104" s="109">
        <f>Seniori!CE81</f>
        <v>0</v>
      </c>
      <c r="CF104" s="109">
        <f>Seniori!CF81</f>
        <v>0</v>
      </c>
      <c r="CG104" s="109">
        <f>Seniori!CG81</f>
        <v>0</v>
      </c>
      <c r="CH104" s="109">
        <f>Seniori!CH81</f>
        <v>0</v>
      </c>
      <c r="CI104" s="109">
        <f>Seniori!CI81</f>
        <v>0</v>
      </c>
      <c r="CJ104" s="109">
        <f>Seniori!CJ81</f>
        <v>0</v>
      </c>
      <c r="CK104" s="109">
        <f>Seniori!CK81</f>
        <v>0</v>
      </c>
      <c r="CL104" s="109">
        <f>Seniori!CL81</f>
        <v>0</v>
      </c>
      <c r="CM104" s="109">
        <f>Seniori!CM81</f>
        <v>0</v>
      </c>
      <c r="CN104" s="109">
        <f>Seniori!CN81</f>
        <v>0</v>
      </c>
      <c r="CO104" s="109">
        <f>Seniori!CO81</f>
        <v>0</v>
      </c>
      <c r="CP104" s="109">
        <f>Seniori!CP81</f>
        <v>0</v>
      </c>
      <c r="CQ104" s="109">
        <f>Seniori!CQ81</f>
        <v>0</v>
      </c>
      <c r="CR104" s="109">
        <f>Seniori!CR81</f>
        <v>0</v>
      </c>
      <c r="CS104" s="109">
        <f>Seniori!CS81</f>
        <v>0</v>
      </c>
      <c r="CT104" s="109">
        <f>Seniori!CT81</f>
        <v>0</v>
      </c>
      <c r="CU104" s="109">
        <f>Seniori!CU81</f>
        <v>0</v>
      </c>
      <c r="CV104" s="109">
        <f>Seniori!CV81</f>
        <v>0</v>
      </c>
      <c r="CW104" s="109">
        <f>Seniori!CW81</f>
        <v>0</v>
      </c>
      <c r="CX104" s="109">
        <f>Seniori!CX81</f>
        <v>0</v>
      </c>
      <c r="CY104" s="109">
        <f>Seniori!CY81</f>
        <v>0</v>
      </c>
      <c r="CZ104" s="109">
        <f>Seniori!CZ81</f>
        <v>0</v>
      </c>
      <c r="DA104" s="109">
        <f>Seniori!DA81</f>
        <v>0</v>
      </c>
      <c r="DB104" s="109">
        <f>Seniori!DB81</f>
        <v>0</v>
      </c>
      <c r="DC104" s="109">
        <f>Seniori!DC81</f>
        <v>0</v>
      </c>
      <c r="DD104" s="109">
        <f>Seniori!DD81</f>
        <v>0</v>
      </c>
      <c r="DE104" s="109">
        <f>Seniori!DE81</f>
        <v>0</v>
      </c>
      <c r="DF104" s="109">
        <f>Seniori!DF81</f>
        <v>1</v>
      </c>
      <c r="DG104" s="109">
        <f>Seniori!DG81</f>
        <v>4</v>
      </c>
      <c r="DH104" s="109">
        <f>Seniori!DH81</f>
        <v>0</v>
      </c>
      <c r="DI104" s="109">
        <f>Seniori!DI81</f>
        <v>0</v>
      </c>
      <c r="DJ104" s="109">
        <f>Seniori!DJ81</f>
        <v>0</v>
      </c>
      <c r="DK104" s="109">
        <f>Seniori!DK81</f>
        <v>0</v>
      </c>
      <c r="DL104" s="109">
        <f>Seniori!DL81</f>
        <v>0</v>
      </c>
      <c r="DM104" s="109">
        <f>Seniori!DM81</f>
        <v>0</v>
      </c>
      <c r="DN104" s="109">
        <f>Seniori!DN81</f>
        <v>0</v>
      </c>
      <c r="DO104" s="109">
        <f>Seniori!DO81</f>
        <v>0</v>
      </c>
      <c r="DP104" s="109">
        <f>Seniori!DP81</f>
        <v>0</v>
      </c>
      <c r="DQ104" s="109">
        <f>Seniori!DQ81</f>
        <v>0</v>
      </c>
      <c r="DR104" s="109">
        <f>Seniori!DR81</f>
        <v>0</v>
      </c>
      <c r="DS104" s="109">
        <f>Seniori!DS81</f>
        <v>0</v>
      </c>
      <c r="DT104" s="109">
        <f>Seniori!DT81</f>
        <v>0</v>
      </c>
      <c r="DU104" s="109">
        <f>Seniori!DU81</f>
        <v>0</v>
      </c>
      <c r="DV104" s="109">
        <f>Seniori!DV81</f>
        <v>0</v>
      </c>
      <c r="DW104" s="109">
        <f>Seniori!DW81</f>
        <v>0</v>
      </c>
      <c r="DX104" s="109">
        <f>Seniori!DX81</f>
        <v>0</v>
      </c>
      <c r="DY104" s="109">
        <f>Seniori!DY81</f>
        <v>0</v>
      </c>
      <c r="DZ104" s="109">
        <f>Seniori!DZ81</f>
        <v>0</v>
      </c>
      <c r="EA104" s="109">
        <f>Seniori!EA81</f>
        <v>0</v>
      </c>
      <c r="EB104" s="109">
        <f>Seniori!EB81</f>
        <v>0</v>
      </c>
      <c r="EC104" s="109">
        <f>Seniori!EC81</f>
        <v>0</v>
      </c>
      <c r="ED104" s="109">
        <f>Seniori!ED81</f>
        <v>0</v>
      </c>
      <c r="EE104" s="109">
        <f>Seniori!EE81</f>
        <v>0</v>
      </c>
      <c r="EF104" s="109">
        <f>Seniori!EF81</f>
        <v>0</v>
      </c>
      <c r="EG104" s="109">
        <f>Seniori!EG81</f>
        <v>0</v>
      </c>
      <c r="EH104" s="109">
        <f>Seniori!EH81</f>
        <v>0</v>
      </c>
      <c r="EI104" s="109">
        <f>Seniori!EI81</f>
        <v>0</v>
      </c>
      <c r="EJ104" s="109">
        <f>Seniori!EJ81</f>
        <v>0</v>
      </c>
      <c r="EK104" s="109">
        <f>Seniori!EK81</f>
        <v>0</v>
      </c>
      <c r="EL104" s="109">
        <f>Seniori!EL81</f>
        <v>0</v>
      </c>
      <c r="EM104" s="109">
        <f>Seniori!EM81</f>
        <v>0</v>
      </c>
      <c r="EN104" s="109">
        <f>Seniori!EN81</f>
        <v>0</v>
      </c>
      <c r="EO104" s="109">
        <f>Seniori!EO81</f>
        <v>0</v>
      </c>
      <c r="EP104" s="109">
        <f>Seniori!EP81</f>
        <v>0</v>
      </c>
      <c r="EQ104" s="109">
        <f>Seniori!EQ81</f>
        <v>0</v>
      </c>
      <c r="ER104" s="109">
        <f>Seniori!ER81</f>
        <v>0</v>
      </c>
      <c r="ES104" s="109">
        <f>Seniori!ES81</f>
        <v>0</v>
      </c>
      <c r="ET104" s="109">
        <f>Seniori!ET81</f>
        <v>0</v>
      </c>
      <c r="EU104" s="109">
        <f>Seniori!EU81</f>
        <v>0</v>
      </c>
      <c r="EV104" s="109">
        <f>Seniori!EV81</f>
        <v>0</v>
      </c>
      <c r="EW104" s="109">
        <f>Seniori!EW81</f>
        <v>0</v>
      </c>
      <c r="EX104" s="109">
        <f>Seniori!EX81</f>
        <v>0</v>
      </c>
      <c r="EY104" s="109">
        <f>Seniori!EY81</f>
        <v>0</v>
      </c>
      <c r="EZ104" s="109">
        <f>Seniori!EZ81</f>
        <v>0</v>
      </c>
      <c r="FA104" s="109">
        <f>Seniori!FA81</f>
        <v>0</v>
      </c>
      <c r="FB104" s="109">
        <f>Seniori!FB81</f>
        <v>0</v>
      </c>
      <c r="FC104" s="109">
        <f>Seniori!FC81</f>
        <v>0</v>
      </c>
      <c r="FD104" s="109">
        <f>Seniori!FD81</f>
        <v>0</v>
      </c>
      <c r="FE104" s="109">
        <f>Seniori!FE81</f>
        <v>0</v>
      </c>
      <c r="FF104" s="109">
        <f>Seniori!FF81</f>
        <v>0</v>
      </c>
      <c r="FG104" s="109">
        <f>Seniori!FG81</f>
        <v>0</v>
      </c>
      <c r="FH104" s="109">
        <f>Seniori!FH81</f>
        <v>0</v>
      </c>
      <c r="FI104" s="109">
        <f>Seniori!FI81</f>
        <v>0</v>
      </c>
      <c r="FJ104" s="109">
        <f>Seniori!FJ81</f>
        <v>0</v>
      </c>
      <c r="FK104" s="109">
        <f>Seniori!FK81</f>
        <v>0</v>
      </c>
      <c r="FL104" s="109">
        <f>Seniori!FL81</f>
        <v>0</v>
      </c>
      <c r="FM104" s="109">
        <f>Seniori!FM81</f>
        <v>0</v>
      </c>
      <c r="FN104" s="109">
        <f>Seniori!FN81</f>
        <v>0</v>
      </c>
      <c r="FO104" s="109">
        <f>Seniori!FO81</f>
        <v>0</v>
      </c>
      <c r="FP104" s="109">
        <f>Seniori!FP81</f>
        <v>0</v>
      </c>
      <c r="FQ104" s="109">
        <f>Seniori!FQ81</f>
        <v>0</v>
      </c>
      <c r="FR104" s="109">
        <f>Seniori!FR81</f>
        <v>0</v>
      </c>
      <c r="FS104" s="109">
        <f>Seniori!FS81</f>
        <v>0</v>
      </c>
      <c r="FT104" s="109">
        <f>Seniori!FT81</f>
        <v>0</v>
      </c>
      <c r="FU104" s="109">
        <f>Seniori!FU81</f>
        <v>0</v>
      </c>
      <c r="FV104" s="109">
        <f>Seniori!FV81</f>
        <v>0</v>
      </c>
      <c r="FW104" s="109">
        <f>Seniori!FW81</f>
        <v>0</v>
      </c>
      <c r="FX104" s="109">
        <f>Seniori!FX81</f>
        <v>0</v>
      </c>
      <c r="FY104" s="109">
        <f>Seniori!FY81</f>
        <v>0</v>
      </c>
      <c r="FZ104" s="109">
        <f>Seniori!FZ81</f>
        <v>0</v>
      </c>
      <c r="GA104" s="109">
        <f>Seniori!GA81</f>
        <v>0</v>
      </c>
      <c r="GB104" s="109">
        <f>Seniori!GB81</f>
        <v>0</v>
      </c>
      <c r="GC104" s="109">
        <f>Seniori!GC81</f>
        <v>0</v>
      </c>
      <c r="GD104" s="109">
        <f>Seniori!GD81</f>
        <v>0</v>
      </c>
      <c r="GE104" s="109">
        <f>Seniori!GE81</f>
        <v>0</v>
      </c>
      <c r="GF104" s="109">
        <f>Seniori!GF81</f>
        <v>0</v>
      </c>
      <c r="GG104" s="109">
        <f>Seniori!GG81</f>
        <v>0</v>
      </c>
      <c r="GH104" s="109">
        <f>Seniori!GH81</f>
        <v>0</v>
      </c>
      <c r="GI104" s="109">
        <f>Seniori!GI81</f>
        <v>0</v>
      </c>
      <c r="GJ104" s="109">
        <f>Seniori!GJ81</f>
        <v>0</v>
      </c>
      <c r="GK104" s="109">
        <f>Seniori!GK81</f>
        <v>0</v>
      </c>
      <c r="GL104" s="109">
        <f>Seniori!GL81</f>
        <v>0</v>
      </c>
      <c r="GM104" s="109">
        <f>Seniori!GM81</f>
        <v>0</v>
      </c>
      <c r="GN104" s="109">
        <f>Seniori!GN81</f>
        <v>0</v>
      </c>
      <c r="GO104" s="109">
        <f>Seniori!GO81</f>
        <v>0</v>
      </c>
      <c r="GP104" s="109">
        <f>Seniori!GP81</f>
        <v>0</v>
      </c>
      <c r="GQ104" s="109">
        <f>Seniori!GQ81</f>
        <v>0</v>
      </c>
      <c r="GR104" s="109">
        <f>Seniori!GR81</f>
        <v>0</v>
      </c>
      <c r="GS104" s="109">
        <f>Seniori!GS81</f>
        <v>0</v>
      </c>
      <c r="GT104" s="109">
        <f>Seniori!GT81</f>
        <v>0</v>
      </c>
      <c r="GU104" s="109">
        <f>Seniori!GU81</f>
        <v>0</v>
      </c>
      <c r="GV104" s="109">
        <f>Seniori!GV81</f>
        <v>0</v>
      </c>
      <c r="GW104" s="109">
        <f>Seniori!GW81</f>
        <v>0</v>
      </c>
      <c r="GX104" s="109">
        <f>Seniori!GX81</f>
        <v>0</v>
      </c>
      <c r="GY104" s="109">
        <f>Seniori!GY81</f>
        <v>0</v>
      </c>
      <c r="GZ104" s="109">
        <f>Seniori!GZ81</f>
        <v>0</v>
      </c>
      <c r="HA104" s="109">
        <f>Seniori!HA81</f>
        <v>0</v>
      </c>
      <c r="HB104" s="109">
        <f>Seniori!HB81</f>
        <v>0</v>
      </c>
      <c r="HC104" s="109">
        <f>Seniori!HC81</f>
        <v>0</v>
      </c>
      <c r="HD104" s="109">
        <f>Seniori!HD81</f>
        <v>0</v>
      </c>
      <c r="HE104" s="109">
        <f>Seniori!HE81</f>
        <v>0</v>
      </c>
      <c r="HF104" s="109">
        <f>Seniori!HF81</f>
        <v>0</v>
      </c>
      <c r="HG104" s="109">
        <f>Seniori!HG81</f>
        <v>0</v>
      </c>
      <c r="HH104" s="109">
        <f>Seniori!HH81</f>
        <v>0</v>
      </c>
      <c r="HI104" s="109">
        <f>Seniori!HI81</f>
        <v>0</v>
      </c>
      <c r="HJ104" s="109">
        <f>Seniori!HJ81</f>
        <v>0</v>
      </c>
      <c r="HK104" s="109">
        <f>Seniori!HK81</f>
        <v>0</v>
      </c>
      <c r="HL104" s="109">
        <f>Seniori!HL81</f>
        <v>0</v>
      </c>
      <c r="HM104" s="109">
        <f>Seniori!HM81</f>
        <v>0</v>
      </c>
      <c r="HN104" s="109">
        <f>Seniori!HN81</f>
        <v>0</v>
      </c>
      <c r="HO104" s="109">
        <f>Seniori!HO81</f>
        <v>0</v>
      </c>
      <c r="HP104" s="109">
        <f>Seniori!HP81</f>
        <v>0</v>
      </c>
      <c r="HQ104" s="109">
        <f>Seniori!HQ81</f>
        <v>0</v>
      </c>
      <c r="HR104" s="109">
        <f>Seniori!HR81</f>
        <v>0</v>
      </c>
      <c r="HS104" s="109">
        <f>Seniori!HS81</f>
        <v>0</v>
      </c>
      <c r="HT104" s="109">
        <f>Seniori!HT81</f>
        <v>0</v>
      </c>
      <c r="HU104" s="109">
        <f>Seniori!HU81</f>
        <v>0</v>
      </c>
      <c r="HV104" s="109">
        <f>Seniori!HV81</f>
        <v>0</v>
      </c>
      <c r="HW104" s="109">
        <f>Seniori!HW81</f>
        <v>0</v>
      </c>
      <c r="HX104" s="109">
        <f>Seniori!HX81</f>
        <v>0</v>
      </c>
      <c r="HY104" s="109">
        <f>Seniori!HY81</f>
        <v>0</v>
      </c>
      <c r="HZ104" s="109">
        <f>Seniori!HZ81</f>
        <v>0</v>
      </c>
      <c r="IA104" s="109">
        <f>Seniori!IA81</f>
        <v>0</v>
      </c>
      <c r="IB104" s="109">
        <f>Seniori!IB81</f>
        <v>0</v>
      </c>
      <c r="IC104" s="109">
        <f>Seniori!IC81</f>
        <v>0</v>
      </c>
      <c r="ID104" s="109">
        <f>Seniori!ID81</f>
        <v>0</v>
      </c>
      <c r="IE104" s="109">
        <f>Seniori!IE81</f>
        <v>0</v>
      </c>
      <c r="IF104" s="109">
        <f>Seniori!IF81</f>
        <v>0</v>
      </c>
      <c r="IG104" s="109">
        <f>Seniori!IG81</f>
        <v>0</v>
      </c>
      <c r="IH104" s="109">
        <f>Seniori!IH81</f>
        <v>0</v>
      </c>
      <c r="II104" s="109">
        <f>Seniori!II81</f>
        <v>0</v>
      </c>
      <c r="IJ104" s="109">
        <f>Seniori!IJ81</f>
        <v>0</v>
      </c>
      <c r="IK104" s="109">
        <f>Seniori!IK81</f>
        <v>0</v>
      </c>
      <c r="IL104" s="109">
        <f>Seniori!IL81</f>
        <v>0</v>
      </c>
      <c r="IM104" s="109">
        <f>Seniori!IM81</f>
        <v>0</v>
      </c>
      <c r="IN104" s="109">
        <f>Seniori!IN81</f>
        <v>0</v>
      </c>
      <c r="IO104" s="109">
        <f>Seniori!IO81</f>
        <v>0</v>
      </c>
      <c r="IP104" s="109">
        <f>Seniori!IP81</f>
        <v>0</v>
      </c>
      <c r="IQ104" s="109">
        <f>Seniori!IQ81</f>
        <v>0</v>
      </c>
      <c r="IR104" s="109">
        <f>Seniori!IR81</f>
        <v>0</v>
      </c>
      <c r="IS104" s="109">
        <f>Seniori!IS81</f>
        <v>0</v>
      </c>
      <c r="IT104" s="109">
        <f>Seniori!IT81</f>
        <v>0</v>
      </c>
      <c r="IU104" s="109">
        <f>Seniori!IU81</f>
        <v>0</v>
      </c>
      <c r="IV104" s="109">
        <f>Seniori!IV81</f>
        <v>0</v>
      </c>
      <c r="IW104" s="109">
        <f>Seniori!IW81</f>
        <v>0</v>
      </c>
      <c r="IX104" s="109">
        <f>Seniori!IX81</f>
        <v>0</v>
      </c>
      <c r="IY104" s="109">
        <f>Seniori!IY81</f>
        <v>0</v>
      </c>
      <c r="IZ104" s="109">
        <f>Seniori!IZ81</f>
        <v>0</v>
      </c>
      <c r="JA104" s="109">
        <f>Seniori!JA81</f>
        <v>0</v>
      </c>
      <c r="JB104" s="109">
        <f>Seniori!JB81</f>
        <v>0</v>
      </c>
      <c r="JC104" s="109">
        <f>Seniori!JC81</f>
        <v>0</v>
      </c>
      <c r="JD104" s="109">
        <f>Seniori!JD81</f>
        <v>0</v>
      </c>
      <c r="JE104" s="109">
        <f>Seniori!JE81</f>
        <v>0</v>
      </c>
      <c r="JF104" s="109">
        <f>Seniori!JF81</f>
        <v>0</v>
      </c>
      <c r="JG104" s="109">
        <f>Seniori!JG81</f>
        <v>0</v>
      </c>
      <c r="JH104" s="109">
        <f>Seniori!JH81</f>
        <v>0</v>
      </c>
      <c r="JI104" s="109">
        <f>Seniori!JI81</f>
        <v>0</v>
      </c>
      <c r="JJ104" s="109">
        <f>Seniori!JJ81</f>
        <v>0</v>
      </c>
      <c r="JK104" s="109">
        <f>Seniori!JK81</f>
        <v>0</v>
      </c>
      <c r="JL104" s="109">
        <f>Seniori!JL81</f>
        <v>0</v>
      </c>
      <c r="JM104" s="109">
        <f>Seniori!JM81</f>
        <v>0</v>
      </c>
      <c r="JN104" s="109">
        <f>Seniori!JN81</f>
        <v>0</v>
      </c>
      <c r="JO104" s="109">
        <f>Seniori!JO81</f>
        <v>0</v>
      </c>
      <c r="JP104" s="109">
        <f>Seniori!JP81</f>
        <v>0</v>
      </c>
      <c r="JQ104" s="109">
        <f>Seniori!JQ81</f>
        <v>0</v>
      </c>
      <c r="JR104" s="109">
        <f>Seniori!JR81</f>
        <v>0</v>
      </c>
      <c r="JS104" s="109">
        <f>Seniori!JS81</f>
        <v>0</v>
      </c>
      <c r="JT104" s="109">
        <f>Seniori!JT81</f>
        <v>0</v>
      </c>
      <c r="JU104" s="109">
        <f>Seniori!JU81</f>
        <v>0</v>
      </c>
      <c r="JV104" s="109">
        <f>Seniori!JV81</f>
        <v>0</v>
      </c>
      <c r="JW104" s="109">
        <f>Seniori!JW81</f>
        <v>0</v>
      </c>
      <c r="JX104" s="109">
        <f>Seniori!JX81</f>
        <v>0</v>
      </c>
      <c r="JY104" s="109">
        <f>Seniori!JY81</f>
        <v>0</v>
      </c>
      <c r="JZ104" s="109">
        <f>Seniori!JZ81</f>
        <v>0</v>
      </c>
      <c r="KA104" s="109">
        <f>Seniori!KA81</f>
        <v>0</v>
      </c>
      <c r="KB104" s="109">
        <f>Seniori!KB81</f>
        <v>0</v>
      </c>
      <c r="KC104" s="109">
        <f>Seniori!KC81</f>
        <v>0</v>
      </c>
      <c r="KD104" s="109">
        <f>Seniori!KD81</f>
        <v>0</v>
      </c>
      <c r="KE104" s="109">
        <f>Seniori!KE81</f>
        <v>0</v>
      </c>
      <c r="KF104" s="109">
        <f>Seniori!KF81</f>
        <v>0</v>
      </c>
      <c r="KG104" s="109">
        <f>Seniori!KG81</f>
        <v>0</v>
      </c>
      <c r="KH104" s="109">
        <f>Seniori!KH81</f>
        <v>0</v>
      </c>
      <c r="KI104" s="109">
        <f>Seniori!KI81</f>
        <v>0</v>
      </c>
      <c r="KJ104" s="109">
        <f>Seniori!KJ81</f>
        <v>0</v>
      </c>
      <c r="KK104" s="109">
        <f>Seniori!KK81</f>
        <v>0</v>
      </c>
      <c r="KL104" s="109">
        <f>Seniori!KL81</f>
        <v>0</v>
      </c>
      <c r="KM104" s="109">
        <f>Seniori!KM81</f>
        <v>0</v>
      </c>
      <c r="KN104" s="109">
        <f>Seniori!KN81</f>
        <v>0</v>
      </c>
      <c r="KO104" s="109">
        <f>Seniori!KO81</f>
        <v>0</v>
      </c>
      <c r="KP104" s="109">
        <f>Seniori!KP81</f>
        <v>0</v>
      </c>
      <c r="KQ104" s="109">
        <f>Seniori!KQ81</f>
        <v>0</v>
      </c>
      <c r="KR104" s="109">
        <f>Seniori!KR81</f>
        <v>0</v>
      </c>
      <c r="KS104" s="109">
        <f>Seniori!KS81</f>
        <v>0</v>
      </c>
      <c r="KT104" s="109">
        <f>Seniori!KT81</f>
        <v>0</v>
      </c>
      <c r="KU104" s="109">
        <f>Seniori!KU81</f>
        <v>0</v>
      </c>
      <c r="KV104" s="109">
        <f>Seniori!KV81</f>
        <v>0</v>
      </c>
      <c r="KW104" s="109">
        <f>Seniori!KW81</f>
        <v>0</v>
      </c>
      <c r="KX104" s="109">
        <f>Seniori!KX81</f>
        <v>0</v>
      </c>
      <c r="KY104" s="109">
        <f>Seniori!KY81</f>
        <v>0</v>
      </c>
      <c r="KZ104" s="109">
        <f>Seniori!KZ81</f>
        <v>0</v>
      </c>
      <c r="LA104" s="109">
        <f>Seniori!LA81</f>
        <v>0</v>
      </c>
      <c r="LB104" s="109">
        <f>Seniori!LB81</f>
        <v>0</v>
      </c>
      <c r="LC104" s="109">
        <f>Seniori!LC81</f>
        <v>0</v>
      </c>
      <c r="LD104" s="109">
        <f>Seniori!LD81</f>
        <v>0</v>
      </c>
      <c r="LE104" s="109">
        <f>Seniori!LE81</f>
        <v>0</v>
      </c>
      <c r="LF104" s="109">
        <f>Seniori!LF81</f>
        <v>0</v>
      </c>
      <c r="LG104" s="109">
        <f>Seniori!LG81</f>
        <v>0</v>
      </c>
      <c r="LH104" s="109">
        <f>Seniori!LH81</f>
        <v>0</v>
      </c>
      <c r="LI104" s="109">
        <f>Seniori!LI81</f>
        <v>0</v>
      </c>
      <c r="LJ104" s="109">
        <f>Seniori!LJ81</f>
        <v>0</v>
      </c>
      <c r="LK104" s="109">
        <f>Seniori!LK81</f>
        <v>0</v>
      </c>
      <c r="LL104" s="109">
        <f>Seniori!LL81</f>
        <v>0</v>
      </c>
      <c r="LM104" s="109">
        <f>Seniori!LM81</f>
        <v>0</v>
      </c>
      <c r="LN104" s="109">
        <f>Seniori!LN81</f>
        <v>0</v>
      </c>
      <c r="LO104" s="109">
        <f>Seniori!LO81</f>
        <v>0</v>
      </c>
      <c r="LP104" s="109">
        <f>Seniori!LP81</f>
        <v>0</v>
      </c>
      <c r="LQ104" s="109">
        <f>Seniori!LQ81</f>
        <v>0</v>
      </c>
      <c r="LR104" s="109">
        <f>Seniori!LR81</f>
        <v>0</v>
      </c>
      <c r="LS104" s="109">
        <f>Seniori!LS81</f>
        <v>0</v>
      </c>
      <c r="LT104" s="109">
        <f>Seniori!LT81</f>
        <v>0</v>
      </c>
      <c r="LU104" s="109">
        <f>Seniori!LU81</f>
        <v>0</v>
      </c>
      <c r="LV104" s="109">
        <f>Seniori!LV81</f>
        <v>0</v>
      </c>
      <c r="LW104" s="109">
        <f>Seniori!LW81</f>
        <v>0</v>
      </c>
      <c r="LX104" s="109">
        <f>Seniori!LX81</f>
        <v>0</v>
      </c>
      <c r="LY104" s="109">
        <f>Seniori!LY81</f>
        <v>0</v>
      </c>
      <c r="LZ104" s="109">
        <f>Seniori!LZ81</f>
        <v>0</v>
      </c>
      <c r="MA104" s="109">
        <f>Seniori!MA81</f>
        <v>0</v>
      </c>
      <c r="MB104" s="109">
        <f>Seniori!MB81</f>
        <v>0</v>
      </c>
      <c r="MC104" s="109">
        <f>Seniori!MC81</f>
        <v>0</v>
      </c>
      <c r="MD104" s="109">
        <f>Seniori!MD81</f>
        <v>0</v>
      </c>
      <c r="ME104" s="109">
        <f>Seniori!ME81</f>
        <v>0</v>
      </c>
      <c r="MF104" s="109">
        <f>Seniori!MF81</f>
        <v>0</v>
      </c>
      <c r="MG104" s="109">
        <f>Seniori!MG81</f>
        <v>0</v>
      </c>
      <c r="MH104" s="109">
        <f>Seniori!MH81</f>
        <v>0</v>
      </c>
      <c r="MI104" s="109">
        <f>Seniori!MI81</f>
        <v>0</v>
      </c>
      <c r="MJ104" s="109">
        <f>Seniori!MJ81</f>
        <v>0</v>
      </c>
      <c r="MK104" s="109">
        <f>Seniori!MK81</f>
        <v>0</v>
      </c>
      <c r="ML104" s="109">
        <f>Seniori!ML81</f>
        <v>0</v>
      </c>
      <c r="MM104" s="109">
        <f>Seniori!MM81</f>
        <v>0</v>
      </c>
      <c r="MN104" s="109">
        <f>Seniori!MN81</f>
        <v>0</v>
      </c>
      <c r="MO104" s="109">
        <f>Seniori!MO81</f>
        <v>0</v>
      </c>
      <c r="MP104" s="109">
        <f>Seniori!MP81</f>
        <v>0</v>
      </c>
      <c r="MQ104" s="109">
        <f>Seniori!MQ81</f>
        <v>0</v>
      </c>
      <c r="MR104" s="109">
        <f>Seniori!MR81</f>
        <v>0</v>
      </c>
      <c r="MS104" s="109">
        <f>Seniori!MS81</f>
        <v>0</v>
      </c>
      <c r="MT104" s="109">
        <f>Seniori!MT81</f>
        <v>0</v>
      </c>
      <c r="MU104" s="109">
        <f>Seniori!MU81</f>
        <v>0</v>
      </c>
      <c r="MV104" s="109">
        <f>Seniori!MV81</f>
        <v>0</v>
      </c>
      <c r="MW104" s="109">
        <f>Seniori!MW81</f>
        <v>0</v>
      </c>
      <c r="MX104" s="109">
        <f>Seniori!MX81</f>
        <v>0</v>
      </c>
      <c r="MY104" s="109">
        <f>Seniori!MY81</f>
        <v>0</v>
      </c>
      <c r="MZ104" s="109">
        <f>Seniori!MZ81</f>
        <v>0</v>
      </c>
      <c r="NA104" s="109">
        <f>Seniori!NA81</f>
        <v>0</v>
      </c>
      <c r="NB104" s="109">
        <f>Seniori!NB81</f>
        <v>0</v>
      </c>
      <c r="NC104" s="109">
        <f>Seniori!NC81</f>
        <v>0</v>
      </c>
      <c r="ND104" s="109">
        <f>Seniori!ND81</f>
        <v>0</v>
      </c>
      <c r="NE104" s="109">
        <f>Seniori!NE81</f>
        <v>0</v>
      </c>
      <c r="NF104" s="109">
        <f>Seniori!NF81</f>
        <v>0</v>
      </c>
      <c r="NG104" s="109">
        <f>Seniori!NG81</f>
        <v>0</v>
      </c>
      <c r="NH104" s="109">
        <f>Seniori!NH81</f>
        <v>0</v>
      </c>
      <c r="NI104" s="109">
        <f>Seniori!NI81</f>
        <v>0</v>
      </c>
      <c r="NJ104" s="109">
        <f>Seniori!NJ81</f>
        <v>0</v>
      </c>
      <c r="NK104" s="109">
        <f>Seniori!NK81</f>
        <v>0</v>
      </c>
      <c r="NL104" s="109">
        <f>Seniori!NL81</f>
        <v>0</v>
      </c>
      <c r="NM104" s="109">
        <f>Seniori!NM81</f>
        <v>0</v>
      </c>
      <c r="NN104" s="109">
        <f>Seniori!NN81</f>
        <v>0</v>
      </c>
      <c r="NO104" s="109">
        <f>Seniori!NO81</f>
        <v>0</v>
      </c>
      <c r="NP104" s="109">
        <f>Seniori!NP81</f>
        <v>0</v>
      </c>
      <c r="NQ104" s="109">
        <f>Seniori!NQ81</f>
        <v>0</v>
      </c>
      <c r="NR104" s="109">
        <f>Seniori!NR81</f>
        <v>0</v>
      </c>
      <c r="NS104" s="109">
        <f>Seniori!NS81</f>
        <v>0</v>
      </c>
      <c r="NT104" s="109">
        <f>Seniori!NT81</f>
        <v>0</v>
      </c>
      <c r="NU104" s="109">
        <f>Seniori!NU81</f>
        <v>0</v>
      </c>
      <c r="NV104" s="109">
        <f>Seniori!NV81</f>
        <v>0</v>
      </c>
      <c r="NW104" s="109">
        <f>Seniori!NW81</f>
        <v>0</v>
      </c>
      <c r="NX104" s="109">
        <f>Seniori!NX81</f>
        <v>0</v>
      </c>
      <c r="NY104" s="109">
        <f>Seniori!NY81</f>
        <v>0</v>
      </c>
      <c r="NZ104" s="109">
        <f>Seniori!NZ81</f>
        <v>0</v>
      </c>
      <c r="OA104" s="109">
        <f>Seniori!OA81</f>
        <v>0</v>
      </c>
      <c r="OB104" s="109">
        <f>Seniori!OB81</f>
        <v>0</v>
      </c>
      <c r="OC104" s="109">
        <f>Seniori!OC81</f>
        <v>0</v>
      </c>
      <c r="OD104" s="109">
        <f>Seniori!OD81</f>
        <v>0</v>
      </c>
      <c r="OE104" s="109">
        <f>Seniori!OE81</f>
        <v>0</v>
      </c>
      <c r="OF104" s="109">
        <f>Seniori!OF81</f>
        <v>0</v>
      </c>
      <c r="OG104" s="109">
        <f>Seniori!OG81</f>
        <v>0</v>
      </c>
      <c r="OH104" s="109">
        <f>Seniori!OH81</f>
        <v>0</v>
      </c>
      <c r="OI104" s="109">
        <f>Seniori!OI81</f>
        <v>0</v>
      </c>
      <c r="OJ104" s="109">
        <f>Seniori!OJ81</f>
        <v>0</v>
      </c>
      <c r="OK104" s="109">
        <f>Seniori!OK81</f>
        <v>0</v>
      </c>
      <c r="OL104" s="109">
        <f>Seniori!OL81</f>
        <v>0</v>
      </c>
      <c r="OM104" s="109">
        <f>Seniori!OM81</f>
        <v>0</v>
      </c>
      <c r="ON104" s="109">
        <f>Seniori!ON81</f>
        <v>0</v>
      </c>
      <c r="OO104" s="109">
        <f>Seniori!OO81</f>
        <v>0</v>
      </c>
      <c r="OP104" s="109">
        <f>Seniori!OP81</f>
        <v>0</v>
      </c>
      <c r="OQ104" s="109">
        <f>Seniori!OQ81</f>
        <v>0</v>
      </c>
      <c r="OR104" s="109">
        <f>Seniori!OR81</f>
        <v>0</v>
      </c>
      <c r="OS104" s="109">
        <f>Seniori!OS81</f>
        <v>0</v>
      </c>
      <c r="OT104" s="109">
        <f>Seniori!OT81</f>
        <v>0</v>
      </c>
      <c r="OU104" s="109">
        <f>Seniori!OU81</f>
        <v>0</v>
      </c>
      <c r="OV104" s="109">
        <f>Seniori!OV81</f>
        <v>0</v>
      </c>
      <c r="OW104" s="109">
        <f>Seniori!OW81</f>
        <v>0</v>
      </c>
      <c r="OX104" s="109">
        <f>Seniori!OX81</f>
        <v>0</v>
      </c>
      <c r="OY104" s="109">
        <f>Seniori!OY81</f>
        <v>0</v>
      </c>
      <c r="OZ104" s="109">
        <f>Seniori!OZ81</f>
        <v>0</v>
      </c>
      <c r="PA104" s="109">
        <f>Seniori!PA81</f>
        <v>0</v>
      </c>
      <c r="PB104" s="109">
        <f>Seniori!PB81</f>
        <v>0</v>
      </c>
      <c r="PC104" s="109">
        <f>Seniori!PC81</f>
        <v>0</v>
      </c>
      <c r="PD104" s="109">
        <f>Seniori!PD81</f>
        <v>0</v>
      </c>
      <c r="PE104" s="109">
        <f>Seniori!PE81</f>
        <v>0</v>
      </c>
      <c r="PF104" s="109">
        <f>Seniori!PF81</f>
        <v>0</v>
      </c>
      <c r="PG104" s="109">
        <f>Seniori!PG81</f>
        <v>0</v>
      </c>
      <c r="PH104" s="109">
        <f>Seniori!PH81</f>
        <v>0</v>
      </c>
      <c r="PI104" s="109">
        <f>Seniori!PI81</f>
        <v>0</v>
      </c>
      <c r="PJ104" s="109">
        <f>Seniori!PJ81</f>
        <v>0</v>
      </c>
      <c r="PK104" s="109">
        <f>Seniori!PK81</f>
        <v>0</v>
      </c>
      <c r="PL104" s="109">
        <f>Seniori!PL81</f>
        <v>0</v>
      </c>
      <c r="PM104" s="109">
        <f>Seniori!PM81</f>
        <v>0</v>
      </c>
      <c r="PN104" s="109">
        <f>Seniori!PN81</f>
        <v>0</v>
      </c>
      <c r="PO104" s="109">
        <f>Seniori!PO81</f>
        <v>0</v>
      </c>
      <c r="PP104" s="109">
        <f>Seniori!PP81</f>
        <v>0</v>
      </c>
      <c r="PQ104" s="109">
        <f>Seniori!PQ81</f>
        <v>0</v>
      </c>
      <c r="PR104" s="109">
        <f>Seniori!PR81</f>
        <v>0</v>
      </c>
      <c r="PS104" s="109">
        <f>Seniori!PS81</f>
        <v>0</v>
      </c>
      <c r="PT104" s="109">
        <f>Seniori!PT81</f>
        <v>0</v>
      </c>
      <c r="PU104" s="109">
        <f>Seniori!PU81</f>
        <v>0</v>
      </c>
      <c r="PV104" s="109">
        <f>Seniori!PV81</f>
        <v>0</v>
      </c>
      <c r="PW104" s="109">
        <f>Seniori!PW81</f>
        <v>0</v>
      </c>
      <c r="PX104" s="109">
        <f>Seniori!PX81</f>
        <v>0</v>
      </c>
      <c r="PY104" s="109">
        <f>Seniori!PY81</f>
        <v>0</v>
      </c>
      <c r="PZ104" s="109">
        <f>Seniori!PZ81</f>
        <v>0</v>
      </c>
      <c r="QA104" s="109">
        <f>Seniori!QA81</f>
        <v>0</v>
      </c>
      <c r="QB104" s="109">
        <f>Seniori!QB81</f>
        <v>0</v>
      </c>
      <c r="QC104" s="109">
        <f>Seniori!QC81</f>
        <v>0</v>
      </c>
      <c r="QD104" s="109">
        <f>Seniori!QD81</f>
        <v>0</v>
      </c>
      <c r="QE104" s="109">
        <f>Seniori!QE81</f>
        <v>0</v>
      </c>
      <c r="QF104" s="109">
        <f>Seniori!QF81</f>
        <v>0</v>
      </c>
      <c r="QG104" s="109">
        <f>Seniori!QG81</f>
        <v>0</v>
      </c>
      <c r="QH104" s="109">
        <f>Seniori!QH81</f>
        <v>0</v>
      </c>
      <c r="QI104" s="109">
        <f>Seniori!QI81</f>
        <v>0</v>
      </c>
      <c r="QJ104" s="109">
        <f>Seniori!QJ81</f>
        <v>0</v>
      </c>
      <c r="QK104" s="109">
        <f>Seniori!QK81</f>
        <v>0</v>
      </c>
      <c r="QL104" s="109">
        <f>Seniori!QL81</f>
        <v>0</v>
      </c>
      <c r="QM104" s="109">
        <f>Seniori!QM81</f>
        <v>0</v>
      </c>
      <c r="QN104" s="109">
        <f>Seniori!QN81</f>
        <v>0</v>
      </c>
      <c r="QO104" s="109">
        <f>Seniori!QO81</f>
        <v>0</v>
      </c>
      <c r="QP104" s="109">
        <f>Seniori!QP81</f>
        <v>0</v>
      </c>
      <c r="QQ104" s="109">
        <f>Seniori!QQ81</f>
        <v>0</v>
      </c>
      <c r="QR104" s="109">
        <f>Seniori!QR81</f>
        <v>0</v>
      </c>
      <c r="QS104" s="109">
        <f>Seniori!QS81</f>
        <v>0</v>
      </c>
      <c r="QT104" s="109">
        <f>Seniori!QT81</f>
        <v>0</v>
      </c>
      <c r="QU104" s="109">
        <f>Seniori!QU81</f>
        <v>0</v>
      </c>
      <c r="QV104" s="109">
        <f>Seniori!QV81</f>
        <v>0</v>
      </c>
      <c r="QW104" s="109">
        <f>Seniori!QW81</f>
        <v>0</v>
      </c>
      <c r="QX104" s="109">
        <f>Seniori!QX81</f>
        <v>0</v>
      </c>
      <c r="QY104" s="109">
        <f>Seniori!QY81</f>
        <v>0</v>
      </c>
      <c r="QZ104" s="109">
        <f>Seniori!QZ81</f>
        <v>0</v>
      </c>
      <c r="RA104" s="109">
        <f>Seniori!RA81</f>
        <v>0</v>
      </c>
      <c r="RB104" s="109">
        <f>Seniori!RB81</f>
        <v>0</v>
      </c>
      <c r="RC104" s="109">
        <f>Seniori!RC81</f>
        <v>0</v>
      </c>
      <c r="RD104" s="109">
        <f>Seniori!RD81</f>
        <v>0</v>
      </c>
      <c r="RE104" s="109">
        <f>Seniori!RE81</f>
        <v>0</v>
      </c>
      <c r="RF104" s="109">
        <f>Seniori!RF81</f>
        <v>0</v>
      </c>
      <c r="RG104" s="109">
        <f>Seniori!RG81</f>
        <v>0</v>
      </c>
      <c r="RH104" s="109">
        <f>Seniori!RH81</f>
        <v>0</v>
      </c>
      <c r="RI104" s="109">
        <f>Seniori!RI81</f>
        <v>0</v>
      </c>
      <c r="RJ104" s="109">
        <f>Seniori!RJ81</f>
        <v>0</v>
      </c>
      <c r="RK104" s="109">
        <f>Seniori!RK81</f>
        <v>0</v>
      </c>
      <c r="RL104" s="109">
        <f>Seniori!RL81</f>
        <v>0</v>
      </c>
      <c r="RM104" s="109">
        <f>Seniori!RM81</f>
        <v>0</v>
      </c>
      <c r="RN104" s="109">
        <f>Seniori!RN81</f>
        <v>0</v>
      </c>
      <c r="RO104" s="109">
        <f>Seniori!RO81</f>
        <v>0</v>
      </c>
      <c r="RP104" s="109">
        <f>Seniori!RP81</f>
        <v>0</v>
      </c>
      <c r="RQ104" s="109">
        <f>Seniori!RQ81</f>
        <v>0</v>
      </c>
      <c r="RR104" s="109">
        <f>Seniori!RR81</f>
        <v>0</v>
      </c>
      <c r="RS104" s="109">
        <f>Seniori!RS81</f>
        <v>0</v>
      </c>
      <c r="RT104" s="109">
        <f>Seniori!RT81</f>
        <v>0</v>
      </c>
      <c r="RU104" s="109">
        <f>Seniori!RU81</f>
        <v>0</v>
      </c>
      <c r="RV104" s="109">
        <f>Seniori!RV81</f>
        <v>0</v>
      </c>
      <c r="RW104" s="109">
        <f>Seniori!RW81</f>
        <v>0</v>
      </c>
      <c r="RX104" s="109">
        <f>Seniori!RX81</f>
        <v>0</v>
      </c>
      <c r="RY104" s="109">
        <f>Seniori!RY81</f>
        <v>0</v>
      </c>
      <c r="RZ104" s="109">
        <f>Seniori!RZ81</f>
        <v>0</v>
      </c>
      <c r="SA104" s="109">
        <f>Seniori!SA81</f>
        <v>0</v>
      </c>
      <c r="SB104" s="109">
        <f>Seniori!SB81</f>
        <v>0</v>
      </c>
      <c r="SC104" s="109">
        <f>Seniori!SC81</f>
        <v>0</v>
      </c>
      <c r="SD104" s="109">
        <f>Seniori!SD81</f>
        <v>0</v>
      </c>
      <c r="SE104" s="109">
        <f>Seniori!SE81</f>
        <v>0</v>
      </c>
      <c r="SF104" s="109">
        <f>Seniori!SF81</f>
        <v>0</v>
      </c>
      <c r="SG104" s="109">
        <f>Seniori!SG81</f>
        <v>0</v>
      </c>
      <c r="SH104" s="109">
        <f>Seniori!SH81</f>
        <v>0</v>
      </c>
      <c r="SI104" s="109">
        <f>Seniori!SI81</f>
        <v>0</v>
      </c>
      <c r="SJ104" s="109">
        <f>Seniori!SJ81</f>
        <v>0</v>
      </c>
      <c r="SK104" s="109">
        <f>Seniori!SK81</f>
        <v>0</v>
      </c>
      <c r="SL104" s="109">
        <f>Seniori!SL81</f>
        <v>0</v>
      </c>
      <c r="SM104" s="109">
        <f>Seniori!SM81</f>
        <v>0</v>
      </c>
      <c r="SN104" s="109">
        <f>Seniori!SN81</f>
        <v>0</v>
      </c>
      <c r="SO104" s="109">
        <f>Seniori!SO81</f>
        <v>0</v>
      </c>
      <c r="SP104" s="109">
        <f>Seniori!SP81</f>
        <v>0</v>
      </c>
      <c r="SQ104" s="109">
        <f>Seniori!SQ81</f>
        <v>0</v>
      </c>
      <c r="SR104" s="109">
        <f>Seniori!SR81</f>
        <v>0</v>
      </c>
      <c r="SS104" s="109">
        <f>Seniori!SS81</f>
        <v>0</v>
      </c>
      <c r="ST104" s="109">
        <f>Seniori!ST81</f>
        <v>0</v>
      </c>
      <c r="SU104" s="109">
        <f>Seniori!SU81</f>
        <v>0</v>
      </c>
      <c r="SV104" s="109">
        <f>Seniori!SV81</f>
        <v>0</v>
      </c>
      <c r="SW104" s="109">
        <f>Seniori!SW81</f>
        <v>0</v>
      </c>
      <c r="SX104" s="109">
        <f>Seniori!SX81</f>
        <v>0</v>
      </c>
      <c r="SY104" s="109">
        <f>Seniori!SY81</f>
        <v>0</v>
      </c>
      <c r="SZ104" s="109">
        <f>Seniori!SZ81</f>
        <v>0</v>
      </c>
      <c r="TA104" s="109">
        <f>Seniori!TA81</f>
        <v>0</v>
      </c>
      <c r="TB104" s="109">
        <f>Seniori!TB81</f>
        <v>0</v>
      </c>
    </row>
    <row r="105" spans="1:522" s="1" customFormat="1" ht="18" customHeight="1" x14ac:dyDescent="0.2">
      <c r="A105" s="12"/>
      <c r="B105" s="11" t="s">
        <v>237</v>
      </c>
      <c r="C105" s="1">
        <v>12299</v>
      </c>
      <c r="D105" s="1">
        <v>2008</v>
      </c>
      <c r="E105" s="4" t="s">
        <v>236</v>
      </c>
      <c r="F105" s="1">
        <v>8995</v>
      </c>
      <c r="G105" s="9" t="s">
        <v>132</v>
      </c>
      <c r="H105" s="4" t="s">
        <v>238</v>
      </c>
      <c r="I105" s="1">
        <f t="shared" si="11"/>
        <v>3</v>
      </c>
      <c r="J105" s="12">
        <f>Tabuľka3[[#This Row],[Stĺpec9]]+I106</f>
        <v>6</v>
      </c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14" t="s">
        <v>535</v>
      </c>
      <c r="AB105" s="109">
        <v>1</v>
      </c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>
        <v>2</v>
      </c>
      <c r="AX105" s="109" t="s">
        <v>535</v>
      </c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  <c r="IX105" s="109"/>
      <c r="IY105" s="109"/>
      <c r="IZ105" s="109"/>
      <c r="JA105" s="109"/>
      <c r="JB105" s="109"/>
      <c r="JC105" s="109"/>
      <c r="JD105" s="109"/>
      <c r="JE105" s="109"/>
      <c r="JF105" s="109"/>
      <c r="JG105" s="109"/>
      <c r="JH105" s="109"/>
      <c r="JI105" s="109"/>
      <c r="JJ105" s="109"/>
      <c r="JK105" s="109"/>
      <c r="JL105" s="109"/>
      <c r="JM105" s="109"/>
      <c r="JN105" s="109"/>
      <c r="JO105" s="109"/>
      <c r="JP105" s="109"/>
      <c r="JQ105" s="109"/>
      <c r="JR105" s="109"/>
      <c r="JS105" s="109"/>
      <c r="JT105" s="109"/>
      <c r="JU105" s="109"/>
      <c r="JV105" s="109"/>
      <c r="JW105" s="109"/>
      <c r="JX105" s="109"/>
      <c r="JY105" s="109"/>
      <c r="JZ105" s="109"/>
      <c r="KA105" s="109"/>
      <c r="KB105" s="109"/>
      <c r="KC105" s="109"/>
      <c r="KD105" s="109"/>
      <c r="KE105" s="109"/>
      <c r="KF105" s="109"/>
      <c r="KG105" s="109"/>
      <c r="KH105" s="109"/>
      <c r="KI105" s="109"/>
      <c r="KJ105" s="109"/>
      <c r="KK105" s="109"/>
      <c r="KL105" s="109"/>
      <c r="KM105" s="109"/>
      <c r="KN105" s="109"/>
      <c r="KO105" s="109"/>
      <c r="KP105" s="109"/>
      <c r="KQ105" s="109"/>
      <c r="KR105" s="109"/>
      <c r="KS105" s="114"/>
      <c r="KT105" s="109"/>
      <c r="KU105" s="109"/>
      <c r="KV105" s="109"/>
      <c r="KW105" s="109"/>
      <c r="KX105" s="109"/>
      <c r="KY105" s="109"/>
      <c r="KZ105" s="109"/>
      <c r="LA105" s="109"/>
      <c r="LB105" s="109"/>
      <c r="LC105" s="109"/>
      <c r="LD105" s="109"/>
      <c r="LE105" s="109"/>
      <c r="LF105" s="109"/>
      <c r="LG105" s="109"/>
      <c r="LH105" s="109"/>
      <c r="LI105" s="109"/>
      <c r="LJ105" s="109"/>
      <c r="LK105" s="109"/>
      <c r="LL105" s="109"/>
      <c r="LM105" s="109"/>
      <c r="LN105" s="109"/>
      <c r="LO105" s="109"/>
      <c r="LP105" s="109"/>
      <c r="LQ105" s="109"/>
      <c r="LR105" s="109"/>
      <c r="LS105" s="109"/>
      <c r="LT105" s="109"/>
      <c r="LU105" s="109"/>
      <c r="LV105" s="109"/>
      <c r="LW105" s="109"/>
      <c r="LX105" s="109"/>
      <c r="LY105" s="109"/>
      <c r="LZ105" s="109"/>
      <c r="MA105" s="109"/>
      <c r="MB105" s="109"/>
      <c r="MC105" s="109"/>
      <c r="MD105" s="109"/>
      <c r="ME105" s="109"/>
      <c r="MF105" s="109"/>
      <c r="MG105" s="109"/>
      <c r="MH105" s="109"/>
      <c r="MI105" s="109"/>
      <c r="MJ105" s="109"/>
      <c r="MK105" s="109"/>
      <c r="ML105" s="109"/>
      <c r="MM105" s="109"/>
      <c r="MN105" s="109"/>
      <c r="MO105" s="109"/>
      <c r="MP105" s="109"/>
      <c r="MQ105" s="109"/>
      <c r="MR105" s="109"/>
      <c r="MS105" s="109"/>
      <c r="MT105" s="109"/>
      <c r="MU105" s="109"/>
      <c r="MV105" s="109"/>
      <c r="MW105" s="109"/>
      <c r="MX105" s="109"/>
      <c r="MY105" s="109"/>
      <c r="MZ105" s="109"/>
      <c r="NA105" s="109"/>
      <c r="NB105" s="109"/>
      <c r="NC105" s="109"/>
      <c r="ND105" s="109"/>
      <c r="NE105" s="109"/>
      <c r="NF105" s="109"/>
      <c r="NG105" s="109"/>
      <c r="NH105" s="109"/>
      <c r="NI105" s="109"/>
      <c r="NJ105" s="109"/>
      <c r="NK105" s="109"/>
      <c r="NL105" s="109"/>
      <c r="NM105" s="109"/>
      <c r="NN105" s="109"/>
      <c r="NO105" s="109"/>
      <c r="NP105" s="109"/>
      <c r="NQ105" s="109"/>
      <c r="NR105" s="109"/>
      <c r="NS105" s="109"/>
      <c r="NT105" s="109"/>
      <c r="NU105" s="109"/>
      <c r="NV105" s="109"/>
      <c r="NW105" s="109"/>
      <c r="NX105" s="109"/>
      <c r="NY105" s="109"/>
      <c r="NZ105" s="109"/>
      <c r="OA105" s="109"/>
      <c r="OB105" s="109"/>
      <c r="OC105" s="109"/>
      <c r="OD105" s="109"/>
      <c r="OE105" s="109"/>
      <c r="OF105" s="109"/>
      <c r="OG105" s="109"/>
      <c r="OH105" s="109"/>
      <c r="OI105" s="109"/>
      <c r="OJ105" s="109"/>
      <c r="OK105" s="109"/>
      <c r="OL105" s="109"/>
      <c r="OM105" s="109"/>
      <c r="ON105" s="109"/>
      <c r="OO105" s="109"/>
      <c r="OP105" s="109"/>
      <c r="OQ105" s="109"/>
      <c r="OR105" s="109"/>
      <c r="OS105" s="109"/>
      <c r="OT105" s="109"/>
      <c r="OU105" s="109"/>
      <c r="OV105" s="109"/>
      <c r="OW105" s="109"/>
      <c r="OX105" s="109"/>
      <c r="OY105" s="109"/>
      <c r="OZ105" s="109"/>
      <c r="PA105" s="109"/>
      <c r="PB105" s="109"/>
      <c r="PC105" s="109"/>
      <c r="PD105" s="109"/>
      <c r="PE105" s="109"/>
      <c r="PF105" s="109"/>
      <c r="PG105" s="109"/>
      <c r="PH105" s="109"/>
      <c r="PI105" s="109"/>
      <c r="PJ105" s="109"/>
      <c r="PK105" s="109"/>
      <c r="PL105" s="109"/>
      <c r="PM105" s="109"/>
      <c r="PN105" s="109"/>
      <c r="PO105" s="109"/>
      <c r="PP105" s="109"/>
      <c r="PQ105" s="109"/>
      <c r="PR105" s="109"/>
      <c r="PS105" s="109"/>
      <c r="PT105" s="109"/>
      <c r="PU105" s="109"/>
      <c r="PV105" s="109"/>
      <c r="PW105" s="109"/>
      <c r="PX105" s="109"/>
      <c r="PY105" s="109"/>
      <c r="PZ105" s="109"/>
      <c r="QA105" s="109"/>
      <c r="QB105" s="109"/>
      <c r="QC105" s="109"/>
      <c r="QD105" s="109"/>
      <c r="QE105" s="109"/>
      <c r="QF105" s="109"/>
      <c r="QG105" s="109"/>
      <c r="QH105" s="109"/>
      <c r="QI105" s="109"/>
      <c r="QJ105" s="109"/>
      <c r="QK105" s="109"/>
      <c r="QL105" s="109"/>
      <c r="QM105" s="109"/>
      <c r="QN105" s="109"/>
      <c r="QO105" s="109"/>
      <c r="QP105" s="109"/>
      <c r="QQ105" s="109"/>
      <c r="QR105" s="109"/>
      <c r="QS105" s="109"/>
      <c r="QT105" s="109"/>
      <c r="QU105" s="109"/>
      <c r="QV105" s="109"/>
      <c r="QW105" s="109"/>
      <c r="QX105" s="109"/>
      <c r="QY105" s="109"/>
      <c r="QZ105" s="109"/>
      <c r="RA105" s="109"/>
      <c r="RB105" s="109"/>
      <c r="RC105" s="109"/>
      <c r="RD105" s="109"/>
      <c r="RE105" s="109"/>
      <c r="RF105" s="109"/>
      <c r="RG105" s="109"/>
      <c r="RH105" s="109"/>
      <c r="RI105" s="109"/>
      <c r="RJ105" s="109"/>
      <c r="RK105" s="109"/>
      <c r="RL105" s="109"/>
      <c r="RM105" s="109"/>
      <c r="RN105" s="109"/>
      <c r="RO105" s="109"/>
      <c r="RP105" s="109"/>
      <c r="RQ105" s="109"/>
      <c r="RR105" s="109"/>
      <c r="RS105" s="109"/>
      <c r="RT105" s="109"/>
      <c r="RU105" s="109"/>
      <c r="RV105" s="109"/>
      <c r="RW105" s="109"/>
      <c r="RX105" s="109"/>
      <c r="RY105" s="109"/>
      <c r="RZ105" s="109"/>
      <c r="SA105" s="109"/>
      <c r="SB105" s="109"/>
      <c r="SC105" s="109"/>
      <c r="SD105" s="109"/>
      <c r="SE105" s="109"/>
      <c r="SF105" s="109"/>
      <c r="SG105" s="109"/>
      <c r="SH105" s="109"/>
      <c r="SI105" s="109"/>
      <c r="SJ105" s="109"/>
      <c r="SK105" s="109"/>
      <c r="SL105" s="109"/>
      <c r="SM105" s="109"/>
      <c r="SN105" s="109"/>
      <c r="SO105" s="109"/>
      <c r="SP105" s="109"/>
      <c r="SQ105" s="109"/>
      <c r="SR105" s="109"/>
      <c r="SS105" s="109"/>
      <c r="ST105" s="109"/>
      <c r="SU105" s="109"/>
      <c r="SV105" s="109"/>
      <c r="SW105" s="109"/>
      <c r="SX105" s="109"/>
      <c r="SY105" s="109"/>
      <c r="SZ105" s="109"/>
      <c r="TA105" s="109"/>
      <c r="TB105" s="109"/>
    </row>
    <row r="106" spans="1:522" s="1" customFormat="1" ht="18" customHeight="1" x14ac:dyDescent="0.2">
      <c r="A106" s="12"/>
      <c r="B106" s="11"/>
      <c r="E106" s="4" t="s">
        <v>239</v>
      </c>
      <c r="F106" s="1">
        <v>9571</v>
      </c>
      <c r="G106" s="9" t="s">
        <v>132</v>
      </c>
      <c r="H106" s="4"/>
      <c r="I106" s="1">
        <f t="shared" si="11"/>
        <v>3</v>
      </c>
      <c r="J106" s="12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>
        <v>3</v>
      </c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  <c r="IX106" s="109"/>
      <c r="IY106" s="109"/>
      <c r="IZ106" s="109"/>
      <c r="JA106" s="109"/>
      <c r="JB106" s="109"/>
      <c r="JC106" s="109"/>
      <c r="JD106" s="109"/>
      <c r="JE106" s="109"/>
      <c r="JF106" s="109"/>
      <c r="JG106" s="109"/>
      <c r="JH106" s="109"/>
      <c r="JI106" s="109"/>
      <c r="JJ106" s="109"/>
      <c r="JK106" s="109"/>
      <c r="JL106" s="109"/>
      <c r="JM106" s="109"/>
      <c r="JN106" s="109"/>
      <c r="JO106" s="109"/>
      <c r="JP106" s="109"/>
      <c r="JQ106" s="109"/>
      <c r="JR106" s="109"/>
      <c r="JS106" s="109"/>
      <c r="JT106" s="109"/>
      <c r="JU106" s="109"/>
      <c r="JV106" s="109"/>
      <c r="JW106" s="109"/>
      <c r="JX106" s="109"/>
      <c r="JY106" s="109"/>
      <c r="JZ106" s="109"/>
      <c r="KA106" s="109"/>
      <c r="KB106" s="109"/>
      <c r="KC106" s="109"/>
      <c r="KD106" s="109"/>
      <c r="KE106" s="109"/>
      <c r="KF106" s="109"/>
      <c r="KG106" s="109"/>
      <c r="KH106" s="109"/>
      <c r="KI106" s="109"/>
      <c r="KJ106" s="109"/>
      <c r="KK106" s="109"/>
      <c r="KL106" s="109"/>
      <c r="KM106" s="109"/>
      <c r="KN106" s="109"/>
      <c r="KO106" s="109"/>
      <c r="KP106" s="109"/>
      <c r="KQ106" s="109"/>
      <c r="KR106" s="109"/>
      <c r="KS106" s="114"/>
      <c r="KT106" s="109"/>
      <c r="KU106" s="109"/>
      <c r="KV106" s="109"/>
      <c r="KW106" s="109"/>
      <c r="KX106" s="109"/>
      <c r="KY106" s="109"/>
      <c r="KZ106" s="109"/>
      <c r="LA106" s="109"/>
      <c r="LB106" s="109"/>
      <c r="LC106" s="109"/>
      <c r="LD106" s="109"/>
      <c r="LE106" s="109"/>
      <c r="LF106" s="109"/>
      <c r="LG106" s="109"/>
      <c r="LH106" s="109"/>
      <c r="LI106" s="109"/>
      <c r="LJ106" s="109"/>
      <c r="LK106" s="109"/>
      <c r="LL106" s="109"/>
      <c r="LM106" s="109"/>
      <c r="LN106" s="109"/>
      <c r="LO106" s="109"/>
      <c r="LP106" s="109"/>
      <c r="LQ106" s="109"/>
      <c r="LR106" s="109"/>
      <c r="LS106" s="109"/>
      <c r="LT106" s="109"/>
      <c r="LU106" s="109"/>
      <c r="LV106" s="109"/>
      <c r="LW106" s="109"/>
      <c r="LX106" s="109"/>
      <c r="LY106" s="109"/>
      <c r="LZ106" s="109"/>
      <c r="MA106" s="109"/>
      <c r="MB106" s="109"/>
      <c r="MC106" s="109"/>
      <c r="MD106" s="109"/>
      <c r="ME106" s="109"/>
      <c r="MF106" s="109"/>
      <c r="MG106" s="109"/>
      <c r="MH106" s="109"/>
      <c r="MI106" s="109"/>
      <c r="MJ106" s="109"/>
      <c r="MK106" s="109"/>
      <c r="ML106" s="109"/>
      <c r="MM106" s="109"/>
      <c r="MN106" s="109"/>
      <c r="MO106" s="109"/>
      <c r="MP106" s="109"/>
      <c r="MQ106" s="109"/>
      <c r="MR106" s="109"/>
      <c r="MS106" s="109"/>
      <c r="MT106" s="109"/>
      <c r="MU106" s="109"/>
      <c r="MV106" s="109"/>
      <c r="MW106" s="109"/>
      <c r="MX106" s="109"/>
      <c r="MY106" s="109"/>
      <c r="MZ106" s="109"/>
      <c r="NA106" s="109"/>
      <c r="NB106" s="109"/>
      <c r="NC106" s="109"/>
      <c r="ND106" s="109"/>
      <c r="NE106" s="109"/>
      <c r="NF106" s="109"/>
      <c r="NG106" s="109"/>
      <c r="NH106" s="109"/>
      <c r="NI106" s="109"/>
      <c r="NJ106" s="109"/>
      <c r="NK106" s="109"/>
      <c r="NL106" s="109"/>
      <c r="NM106" s="109"/>
      <c r="NN106" s="109"/>
      <c r="NO106" s="109"/>
      <c r="NP106" s="109"/>
      <c r="NQ106" s="109"/>
      <c r="NR106" s="109"/>
      <c r="NS106" s="109"/>
      <c r="NT106" s="109"/>
      <c r="NU106" s="109"/>
      <c r="NV106" s="109"/>
      <c r="NW106" s="109"/>
      <c r="NX106" s="109"/>
      <c r="NY106" s="109"/>
      <c r="NZ106" s="109"/>
      <c r="OA106" s="109"/>
      <c r="OB106" s="109"/>
      <c r="OC106" s="109"/>
      <c r="OD106" s="109"/>
      <c r="OE106" s="109"/>
      <c r="OF106" s="109"/>
      <c r="OG106" s="109"/>
      <c r="OH106" s="109"/>
      <c r="OI106" s="109"/>
      <c r="OJ106" s="109"/>
      <c r="OK106" s="109"/>
      <c r="OL106" s="109"/>
      <c r="OM106" s="109"/>
      <c r="ON106" s="109"/>
      <c r="OO106" s="109"/>
      <c r="OP106" s="109"/>
      <c r="OQ106" s="109"/>
      <c r="OR106" s="109"/>
      <c r="OS106" s="109"/>
      <c r="OT106" s="109"/>
      <c r="OU106" s="109"/>
      <c r="OV106" s="109"/>
      <c r="OW106" s="109"/>
      <c r="OX106" s="109"/>
      <c r="OY106" s="109"/>
      <c r="OZ106" s="109"/>
      <c r="PA106" s="109"/>
      <c r="PB106" s="109"/>
      <c r="PC106" s="109"/>
      <c r="PD106" s="109"/>
      <c r="PE106" s="109"/>
      <c r="PF106" s="109"/>
      <c r="PG106" s="109"/>
      <c r="PH106" s="109"/>
      <c r="PI106" s="109"/>
      <c r="PJ106" s="109"/>
      <c r="PK106" s="109"/>
      <c r="PL106" s="109"/>
      <c r="PM106" s="109"/>
      <c r="PN106" s="109"/>
      <c r="PO106" s="109"/>
      <c r="PP106" s="109"/>
      <c r="PQ106" s="109"/>
      <c r="PR106" s="109"/>
      <c r="PS106" s="109"/>
      <c r="PT106" s="109"/>
      <c r="PU106" s="109"/>
      <c r="PV106" s="109"/>
      <c r="PW106" s="109"/>
      <c r="PX106" s="109"/>
      <c r="PY106" s="109"/>
      <c r="PZ106" s="109"/>
      <c r="QA106" s="109"/>
      <c r="QB106" s="109"/>
      <c r="QC106" s="109"/>
      <c r="QD106" s="109"/>
      <c r="QE106" s="109"/>
      <c r="QF106" s="109"/>
      <c r="QG106" s="109"/>
      <c r="QH106" s="109"/>
      <c r="QI106" s="109"/>
      <c r="QJ106" s="109"/>
      <c r="QK106" s="109"/>
      <c r="QL106" s="109"/>
      <c r="QM106" s="109"/>
      <c r="QN106" s="109"/>
      <c r="QO106" s="109"/>
      <c r="QP106" s="109"/>
      <c r="QQ106" s="109"/>
      <c r="QR106" s="109"/>
      <c r="QS106" s="109"/>
      <c r="QT106" s="109"/>
      <c r="QU106" s="109"/>
      <c r="QV106" s="109"/>
      <c r="QW106" s="109"/>
      <c r="QX106" s="109"/>
      <c r="QY106" s="109"/>
      <c r="QZ106" s="109"/>
      <c r="RA106" s="109"/>
      <c r="RB106" s="109"/>
      <c r="RC106" s="109"/>
      <c r="RD106" s="109"/>
      <c r="RE106" s="109"/>
      <c r="RF106" s="109"/>
      <c r="RG106" s="109"/>
      <c r="RH106" s="109"/>
      <c r="RI106" s="109"/>
      <c r="RJ106" s="109"/>
      <c r="RK106" s="109"/>
      <c r="RL106" s="109"/>
      <c r="RM106" s="109"/>
      <c r="RN106" s="109"/>
      <c r="RO106" s="109"/>
      <c r="RP106" s="109"/>
      <c r="RQ106" s="109"/>
      <c r="RR106" s="109"/>
      <c r="RS106" s="109"/>
      <c r="RT106" s="109"/>
      <c r="RU106" s="109"/>
      <c r="RV106" s="109"/>
      <c r="RW106" s="109"/>
      <c r="RX106" s="109"/>
      <c r="RY106" s="109"/>
      <c r="RZ106" s="109"/>
      <c r="SA106" s="109"/>
      <c r="SB106" s="109"/>
      <c r="SC106" s="109"/>
      <c r="SD106" s="109"/>
      <c r="SE106" s="109"/>
      <c r="SF106" s="109"/>
      <c r="SG106" s="109"/>
      <c r="SH106" s="109"/>
      <c r="SI106" s="109"/>
      <c r="SJ106" s="109"/>
      <c r="SK106" s="109"/>
      <c r="SL106" s="109"/>
      <c r="SM106" s="109"/>
      <c r="SN106" s="109"/>
      <c r="SO106" s="109"/>
      <c r="SP106" s="109"/>
      <c r="SQ106" s="109"/>
      <c r="SR106" s="109"/>
      <c r="SS106" s="109"/>
      <c r="ST106" s="109"/>
      <c r="SU106" s="109"/>
      <c r="SV106" s="109"/>
      <c r="SW106" s="109"/>
      <c r="SX106" s="109"/>
      <c r="SY106" s="109"/>
      <c r="SZ106" s="109"/>
      <c r="TA106" s="109"/>
      <c r="TB106" s="109"/>
    </row>
    <row r="107" spans="1:522" s="1" customFormat="1" ht="18" customHeight="1" x14ac:dyDescent="0.2">
      <c r="A107" s="12"/>
      <c r="B107" s="11"/>
      <c r="E107" s="4" t="s">
        <v>243</v>
      </c>
      <c r="F107" s="1">
        <v>9570</v>
      </c>
      <c r="G107" s="9" t="s">
        <v>132</v>
      </c>
      <c r="H107" s="4"/>
      <c r="I107" s="1">
        <f t="shared" si="11"/>
        <v>0</v>
      </c>
      <c r="J107" s="12">
        <f>Tabuľka3[[#This Row],[Stĺpec9]]</f>
        <v>0</v>
      </c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  <c r="IX107" s="109"/>
      <c r="IY107" s="109"/>
      <c r="IZ107" s="109"/>
      <c r="JA107" s="109"/>
      <c r="JB107" s="109"/>
      <c r="JC107" s="109"/>
      <c r="JD107" s="109"/>
      <c r="JE107" s="109"/>
      <c r="JF107" s="109"/>
      <c r="JG107" s="109"/>
      <c r="JH107" s="109"/>
      <c r="JI107" s="109"/>
      <c r="JJ107" s="109"/>
      <c r="JK107" s="109"/>
      <c r="JL107" s="109"/>
      <c r="JM107" s="109"/>
      <c r="JN107" s="109"/>
      <c r="JO107" s="109"/>
      <c r="JP107" s="109"/>
      <c r="JQ107" s="109"/>
      <c r="JR107" s="109"/>
      <c r="JS107" s="109"/>
      <c r="JT107" s="109"/>
      <c r="JU107" s="109"/>
      <c r="JV107" s="109"/>
      <c r="JW107" s="109"/>
      <c r="JX107" s="109"/>
      <c r="JY107" s="109"/>
      <c r="JZ107" s="109"/>
      <c r="KA107" s="109"/>
      <c r="KB107" s="109"/>
      <c r="KC107" s="109"/>
      <c r="KD107" s="109"/>
      <c r="KE107" s="109"/>
      <c r="KF107" s="109"/>
      <c r="KG107" s="109"/>
      <c r="KH107" s="109"/>
      <c r="KI107" s="109"/>
      <c r="KJ107" s="109"/>
      <c r="KK107" s="109"/>
      <c r="KL107" s="109"/>
      <c r="KM107" s="109"/>
      <c r="KN107" s="109"/>
      <c r="KO107" s="109"/>
      <c r="KP107" s="109"/>
      <c r="KQ107" s="109"/>
      <c r="KR107" s="109"/>
      <c r="KS107" s="109"/>
      <c r="KT107" s="109"/>
      <c r="KU107" s="109"/>
      <c r="KV107" s="109"/>
      <c r="KW107" s="109"/>
      <c r="KX107" s="109"/>
      <c r="KY107" s="109"/>
      <c r="KZ107" s="109"/>
      <c r="LA107" s="109"/>
      <c r="LB107" s="109"/>
      <c r="LC107" s="109"/>
      <c r="LD107" s="109"/>
      <c r="LE107" s="109"/>
      <c r="LF107" s="109"/>
      <c r="LG107" s="109"/>
      <c r="LH107" s="109"/>
      <c r="LI107" s="109"/>
      <c r="LJ107" s="109"/>
      <c r="LK107" s="109"/>
      <c r="LL107" s="109"/>
      <c r="LM107" s="109"/>
      <c r="LN107" s="109"/>
      <c r="LO107" s="109"/>
      <c r="LP107" s="109"/>
      <c r="LQ107" s="109"/>
      <c r="LR107" s="109"/>
      <c r="LS107" s="109"/>
      <c r="LT107" s="109"/>
      <c r="LU107" s="109"/>
      <c r="LV107" s="109"/>
      <c r="LW107" s="109"/>
      <c r="LX107" s="109"/>
      <c r="LY107" s="109"/>
      <c r="LZ107" s="109"/>
      <c r="MA107" s="109"/>
      <c r="MB107" s="109"/>
      <c r="MC107" s="109"/>
      <c r="MD107" s="109"/>
      <c r="ME107" s="109"/>
      <c r="MF107" s="109"/>
      <c r="MG107" s="109"/>
      <c r="MH107" s="109"/>
      <c r="MI107" s="109"/>
      <c r="MJ107" s="109"/>
      <c r="MK107" s="109"/>
      <c r="ML107" s="109"/>
      <c r="MM107" s="109"/>
      <c r="MN107" s="109"/>
      <c r="MO107" s="109"/>
      <c r="MP107" s="109"/>
      <c r="MQ107" s="109"/>
      <c r="MR107" s="109"/>
      <c r="MS107" s="109"/>
      <c r="MT107" s="109"/>
      <c r="MU107" s="109"/>
      <c r="MV107" s="109"/>
      <c r="MW107" s="109"/>
      <c r="MX107" s="109"/>
      <c r="MY107" s="109"/>
      <c r="MZ107" s="109"/>
      <c r="NA107" s="109"/>
      <c r="NB107" s="109"/>
      <c r="NC107" s="109"/>
      <c r="ND107" s="109"/>
      <c r="NE107" s="109"/>
      <c r="NF107" s="109"/>
      <c r="NG107" s="109"/>
      <c r="NH107" s="109"/>
      <c r="NI107" s="109"/>
      <c r="NJ107" s="109"/>
      <c r="NK107" s="109"/>
      <c r="NL107" s="109"/>
      <c r="NM107" s="109"/>
      <c r="NN107" s="109"/>
      <c r="NO107" s="109"/>
      <c r="NP107" s="109"/>
      <c r="NQ107" s="109"/>
      <c r="NR107" s="109"/>
      <c r="NS107" s="109"/>
      <c r="NT107" s="109"/>
      <c r="NU107" s="109"/>
      <c r="NV107" s="109"/>
      <c r="NW107" s="109"/>
      <c r="NX107" s="109"/>
      <c r="NY107" s="109"/>
      <c r="NZ107" s="109"/>
      <c r="OA107" s="109"/>
      <c r="OB107" s="109"/>
      <c r="OC107" s="109"/>
      <c r="OD107" s="109"/>
      <c r="OE107" s="109"/>
      <c r="OF107" s="109"/>
      <c r="OG107" s="109"/>
      <c r="OH107" s="109"/>
      <c r="OI107" s="109"/>
      <c r="OJ107" s="109"/>
      <c r="OK107" s="109"/>
      <c r="OL107" s="109"/>
      <c r="OM107" s="109"/>
      <c r="ON107" s="109"/>
      <c r="OO107" s="109"/>
      <c r="OP107" s="109"/>
      <c r="OQ107" s="109"/>
      <c r="OR107" s="109"/>
      <c r="OS107" s="109"/>
      <c r="OT107" s="109"/>
      <c r="OU107" s="109"/>
      <c r="OV107" s="109"/>
      <c r="OW107" s="109"/>
      <c r="OX107" s="109"/>
      <c r="OY107" s="109"/>
      <c r="OZ107" s="109"/>
      <c r="PA107" s="109"/>
      <c r="PB107" s="109"/>
      <c r="PC107" s="109"/>
      <c r="PD107" s="109"/>
      <c r="PE107" s="109"/>
      <c r="PF107" s="109"/>
      <c r="PG107" s="109"/>
      <c r="PH107" s="109"/>
      <c r="PI107" s="109"/>
      <c r="PJ107" s="109"/>
      <c r="PK107" s="109"/>
      <c r="PL107" s="109"/>
      <c r="PM107" s="109"/>
      <c r="PN107" s="109"/>
      <c r="PO107" s="109"/>
      <c r="PP107" s="109"/>
      <c r="PQ107" s="109"/>
      <c r="PR107" s="109"/>
      <c r="PS107" s="109"/>
      <c r="PT107" s="109"/>
      <c r="PU107" s="109"/>
      <c r="PV107" s="109"/>
      <c r="PW107" s="109"/>
      <c r="PX107" s="109"/>
      <c r="PY107" s="109"/>
      <c r="PZ107" s="109"/>
      <c r="QA107" s="109"/>
      <c r="QB107" s="109"/>
      <c r="QC107" s="109"/>
      <c r="QD107" s="109"/>
      <c r="QE107" s="109"/>
      <c r="QF107" s="109"/>
      <c r="QG107" s="109"/>
      <c r="QH107" s="109"/>
      <c r="QI107" s="109"/>
      <c r="QJ107" s="109"/>
      <c r="QK107" s="109"/>
      <c r="QL107" s="109"/>
      <c r="QM107" s="109"/>
      <c r="QN107" s="109"/>
      <c r="QO107" s="109"/>
      <c r="QP107" s="109"/>
      <c r="QQ107" s="109"/>
      <c r="QR107" s="109"/>
      <c r="QS107" s="109"/>
      <c r="QT107" s="109"/>
      <c r="QU107" s="109"/>
      <c r="QV107" s="109"/>
      <c r="QW107" s="109"/>
      <c r="QX107" s="109"/>
      <c r="QY107" s="109"/>
      <c r="QZ107" s="109"/>
      <c r="RA107" s="109"/>
      <c r="RB107" s="109"/>
      <c r="RC107" s="109"/>
      <c r="RD107" s="109"/>
      <c r="RE107" s="109"/>
      <c r="RF107" s="109"/>
      <c r="RG107" s="109"/>
      <c r="RH107" s="109"/>
      <c r="RI107" s="109"/>
      <c r="RJ107" s="109"/>
      <c r="RK107" s="109"/>
      <c r="RL107" s="109"/>
      <c r="RM107" s="109"/>
      <c r="RN107" s="109"/>
      <c r="RO107" s="109"/>
      <c r="RP107" s="109"/>
      <c r="RQ107" s="109"/>
      <c r="RR107" s="109"/>
      <c r="RS107" s="109"/>
      <c r="RT107" s="109"/>
      <c r="RU107" s="109"/>
      <c r="RV107" s="109"/>
      <c r="RW107" s="109"/>
      <c r="RX107" s="109"/>
      <c r="RY107" s="109"/>
      <c r="RZ107" s="109"/>
      <c r="SA107" s="109"/>
      <c r="SB107" s="109"/>
      <c r="SC107" s="109"/>
      <c r="SD107" s="109"/>
      <c r="SE107" s="109"/>
      <c r="SF107" s="109"/>
      <c r="SG107" s="109"/>
      <c r="SH107" s="109"/>
      <c r="SI107" s="109"/>
      <c r="SJ107" s="109"/>
      <c r="SK107" s="109"/>
      <c r="SL107" s="109"/>
      <c r="SM107" s="109"/>
      <c r="SN107" s="109"/>
      <c r="SO107" s="109"/>
      <c r="SP107" s="109"/>
      <c r="SQ107" s="109"/>
      <c r="SR107" s="109"/>
      <c r="SS107" s="109"/>
      <c r="ST107" s="109"/>
      <c r="SU107" s="109"/>
      <c r="SV107" s="109"/>
      <c r="SW107" s="109"/>
      <c r="SX107" s="109"/>
      <c r="SY107" s="109"/>
      <c r="SZ107" s="109"/>
      <c r="TA107" s="109"/>
      <c r="TB107" s="109"/>
    </row>
    <row r="108" spans="1:522" s="1" customFormat="1" ht="18" customHeight="1" x14ac:dyDescent="0.2">
      <c r="A108" s="12"/>
      <c r="B108" s="11" t="s">
        <v>274</v>
      </c>
      <c r="C108" s="1">
        <v>11542</v>
      </c>
      <c r="E108" s="4" t="s">
        <v>273</v>
      </c>
      <c r="F108" s="9">
        <v>5106</v>
      </c>
      <c r="G108" s="9" t="s">
        <v>129</v>
      </c>
      <c r="H108" s="4" t="s">
        <v>275</v>
      </c>
      <c r="I108" s="1">
        <f t="shared" si="11"/>
        <v>6</v>
      </c>
      <c r="J108" s="12">
        <f>Tabuľka3[[#This Row],[Stĺpec9]]</f>
        <v>6</v>
      </c>
      <c r="K108" s="109">
        <f>Seniori!K79</f>
        <v>0</v>
      </c>
      <c r="L108" s="109">
        <f>Seniori!L79</f>
        <v>0</v>
      </c>
      <c r="M108" s="109">
        <f>Seniori!M79</f>
        <v>0</v>
      </c>
      <c r="N108" s="109">
        <f>Seniori!N79</f>
        <v>0</v>
      </c>
      <c r="O108" s="109">
        <f>Seniori!O79</f>
        <v>6</v>
      </c>
      <c r="P108" s="109">
        <f>Seniori!P79</f>
        <v>0</v>
      </c>
      <c r="Q108" s="109">
        <f>Seniori!Q79</f>
        <v>0</v>
      </c>
      <c r="R108" s="109">
        <f>Seniori!R79</f>
        <v>0</v>
      </c>
      <c r="S108" s="109">
        <f>Seniori!S79</f>
        <v>0</v>
      </c>
      <c r="T108" s="109">
        <f>Seniori!T79</f>
        <v>0</v>
      </c>
      <c r="U108" s="109">
        <f>Seniori!U79</f>
        <v>0</v>
      </c>
      <c r="V108" s="109">
        <f>Seniori!V79</f>
        <v>0</v>
      </c>
      <c r="W108" s="109">
        <f>Seniori!W79</f>
        <v>0</v>
      </c>
      <c r="X108" s="109">
        <f>Seniori!X79</f>
        <v>0</v>
      </c>
      <c r="Y108" s="109">
        <f>Seniori!Y79</f>
        <v>0</v>
      </c>
      <c r="Z108" s="109">
        <f>Seniori!Z79</f>
        <v>0</v>
      </c>
      <c r="AA108" s="109">
        <f>Seniori!AA79</f>
        <v>0</v>
      </c>
      <c r="AB108" s="109">
        <f>Seniori!AB79</f>
        <v>0</v>
      </c>
      <c r="AC108" s="109">
        <f>Seniori!AC79</f>
        <v>0</v>
      </c>
      <c r="AD108" s="109">
        <f>Seniori!AD79</f>
        <v>0</v>
      </c>
      <c r="AE108" s="109">
        <f>Seniori!AE79</f>
        <v>0</v>
      </c>
      <c r="AF108" s="109">
        <f>Seniori!AF79</f>
        <v>0</v>
      </c>
      <c r="AG108" s="109">
        <f>Seniori!AG79</f>
        <v>0</v>
      </c>
      <c r="AH108" s="109">
        <f>Seniori!AH79</f>
        <v>0</v>
      </c>
      <c r="AI108" s="109">
        <f>Seniori!AI79</f>
        <v>0</v>
      </c>
      <c r="AJ108" s="109">
        <f>Seniori!AJ79</f>
        <v>0</v>
      </c>
      <c r="AK108" s="109">
        <f>Seniori!AK79</f>
        <v>0</v>
      </c>
      <c r="AL108" s="109">
        <f>Seniori!AL79</f>
        <v>0</v>
      </c>
      <c r="AM108" s="109">
        <f>Seniori!AM79</f>
        <v>0</v>
      </c>
      <c r="AN108" s="109">
        <f>Seniori!AN79</f>
        <v>0</v>
      </c>
      <c r="AO108" s="109">
        <f>Seniori!AO79</f>
        <v>0</v>
      </c>
      <c r="AP108" s="109">
        <f>Seniori!AP79</f>
        <v>0</v>
      </c>
      <c r="AQ108" s="109">
        <f>Seniori!AQ79</f>
        <v>0</v>
      </c>
      <c r="AR108" s="109">
        <f>Seniori!AR79</f>
        <v>0</v>
      </c>
      <c r="AS108" s="109">
        <f>Seniori!AS79</f>
        <v>0</v>
      </c>
      <c r="AT108" s="109">
        <f>Seniori!AT79</f>
        <v>0</v>
      </c>
      <c r="AU108" s="109">
        <f>Seniori!AU79</f>
        <v>0</v>
      </c>
      <c r="AV108" s="109">
        <f>Seniori!AV79</f>
        <v>0</v>
      </c>
      <c r="AW108" s="109">
        <f>Seniori!AW79</f>
        <v>0</v>
      </c>
      <c r="AX108" s="109">
        <f>Seniori!AX79</f>
        <v>0</v>
      </c>
      <c r="AY108" s="109">
        <f>Seniori!AY79</f>
        <v>0</v>
      </c>
      <c r="AZ108" s="109">
        <f>Seniori!AZ79</f>
        <v>0</v>
      </c>
      <c r="BA108" s="109">
        <f>Seniori!BA79</f>
        <v>0</v>
      </c>
      <c r="BB108" s="109">
        <f>Seniori!BB79</f>
        <v>0</v>
      </c>
      <c r="BC108" s="109">
        <f>Seniori!BC79</f>
        <v>0</v>
      </c>
      <c r="BD108" s="109">
        <f>Seniori!BD79</f>
        <v>0</v>
      </c>
      <c r="BE108" s="109">
        <f>Seniori!BE79</f>
        <v>0</v>
      </c>
      <c r="BF108" s="109">
        <f>Seniori!BF79</f>
        <v>0</v>
      </c>
      <c r="BG108" s="109">
        <f>Seniori!BG79</f>
        <v>0</v>
      </c>
      <c r="BH108" s="109">
        <f>Seniori!BH79</f>
        <v>0</v>
      </c>
      <c r="BI108" s="109">
        <f>Seniori!BI79</f>
        <v>0</v>
      </c>
      <c r="BJ108" s="109">
        <f>Seniori!BJ79</f>
        <v>0</v>
      </c>
      <c r="BK108" s="109">
        <f>Seniori!BK79</f>
        <v>0</v>
      </c>
      <c r="BL108" s="109">
        <f>Seniori!BL79</f>
        <v>0</v>
      </c>
      <c r="BM108" s="109">
        <f>Seniori!BM79</f>
        <v>0</v>
      </c>
      <c r="BN108" s="109">
        <f>Seniori!BN79</f>
        <v>0</v>
      </c>
      <c r="BO108" s="109">
        <f>Seniori!BO79</f>
        <v>0</v>
      </c>
      <c r="BP108" s="109">
        <f>Seniori!BP79</f>
        <v>0</v>
      </c>
      <c r="BQ108" s="109">
        <f>Seniori!BQ79</f>
        <v>0</v>
      </c>
      <c r="BR108" s="109">
        <f>Seniori!BR79</f>
        <v>0</v>
      </c>
      <c r="BS108" s="109">
        <f>Seniori!BS79</f>
        <v>0</v>
      </c>
      <c r="BT108" s="109">
        <f>Seniori!BT79</f>
        <v>0</v>
      </c>
      <c r="BU108" s="109">
        <f>Seniori!BU79</f>
        <v>0</v>
      </c>
      <c r="BV108" s="109">
        <f>Seniori!BV79</f>
        <v>0</v>
      </c>
      <c r="BW108" s="109">
        <f>Seniori!BW79</f>
        <v>0</v>
      </c>
      <c r="BX108" s="109">
        <f>Seniori!BX79</f>
        <v>0</v>
      </c>
      <c r="BY108" s="109">
        <f>Seniori!BY79</f>
        <v>0</v>
      </c>
      <c r="BZ108" s="109">
        <f>Seniori!BZ79</f>
        <v>0</v>
      </c>
      <c r="CA108" s="109">
        <f>Seniori!CA79</f>
        <v>0</v>
      </c>
      <c r="CB108" s="109">
        <f>Seniori!CB79</f>
        <v>0</v>
      </c>
      <c r="CC108" s="109">
        <f>Seniori!CC79</f>
        <v>0</v>
      </c>
      <c r="CD108" s="109">
        <f>Seniori!CD79</f>
        <v>0</v>
      </c>
      <c r="CE108" s="109">
        <f>Seniori!CE79</f>
        <v>0</v>
      </c>
      <c r="CF108" s="109">
        <f>Seniori!CF79</f>
        <v>0</v>
      </c>
      <c r="CG108" s="109">
        <f>Seniori!CG79</f>
        <v>0</v>
      </c>
      <c r="CH108" s="109">
        <f>Seniori!CH79</f>
        <v>0</v>
      </c>
      <c r="CI108" s="109">
        <f>Seniori!CI79</f>
        <v>0</v>
      </c>
      <c r="CJ108" s="109">
        <f>Seniori!CJ79</f>
        <v>0</v>
      </c>
      <c r="CK108" s="109">
        <f>Seniori!CK79</f>
        <v>0</v>
      </c>
      <c r="CL108" s="109">
        <f>Seniori!CL79</f>
        <v>0</v>
      </c>
      <c r="CM108" s="109">
        <f>Seniori!CM79</f>
        <v>0</v>
      </c>
      <c r="CN108" s="109">
        <f>Seniori!CN79</f>
        <v>0</v>
      </c>
      <c r="CO108" s="109">
        <f>Seniori!CO79</f>
        <v>0</v>
      </c>
      <c r="CP108" s="109">
        <f>Seniori!CP79</f>
        <v>0</v>
      </c>
      <c r="CQ108" s="109">
        <f>Seniori!CQ79</f>
        <v>0</v>
      </c>
      <c r="CR108" s="109">
        <f>Seniori!CR79</f>
        <v>0</v>
      </c>
      <c r="CS108" s="109">
        <f>Seniori!CS79</f>
        <v>0</v>
      </c>
      <c r="CT108" s="109">
        <f>Seniori!CT79</f>
        <v>0</v>
      </c>
      <c r="CU108" s="109">
        <f>Seniori!CU79</f>
        <v>0</v>
      </c>
      <c r="CV108" s="109">
        <f>Seniori!CV79</f>
        <v>0</v>
      </c>
      <c r="CW108" s="109">
        <f>Seniori!CW79</f>
        <v>0</v>
      </c>
      <c r="CX108" s="109">
        <f>Seniori!CX79</f>
        <v>0</v>
      </c>
      <c r="CY108" s="109">
        <f>Seniori!CY79</f>
        <v>0</v>
      </c>
      <c r="CZ108" s="109">
        <f>Seniori!CZ79</f>
        <v>0</v>
      </c>
      <c r="DA108" s="109">
        <f>Seniori!DA79</f>
        <v>0</v>
      </c>
      <c r="DB108" s="109">
        <f>Seniori!DB79</f>
        <v>0</v>
      </c>
      <c r="DC108" s="109">
        <f>Seniori!DC79</f>
        <v>0</v>
      </c>
      <c r="DD108" s="109">
        <f>Seniori!DD79</f>
        <v>0</v>
      </c>
      <c r="DE108" s="109">
        <f>Seniori!DE79</f>
        <v>0</v>
      </c>
      <c r="DF108" s="109">
        <f>Seniori!DF79</f>
        <v>0</v>
      </c>
      <c r="DG108" s="109">
        <f>Seniori!DG79</f>
        <v>0</v>
      </c>
      <c r="DH108" s="109">
        <f>Seniori!DH79</f>
        <v>0</v>
      </c>
      <c r="DI108" s="109">
        <f>Seniori!DI79</f>
        <v>0</v>
      </c>
      <c r="DJ108" s="109">
        <f>Seniori!DJ79</f>
        <v>0</v>
      </c>
      <c r="DK108" s="109">
        <f>Seniori!DK79</f>
        <v>0</v>
      </c>
      <c r="DL108" s="109">
        <f>Seniori!DL79</f>
        <v>0</v>
      </c>
      <c r="DM108" s="109">
        <f>Seniori!DM79</f>
        <v>0</v>
      </c>
      <c r="DN108" s="109">
        <f>Seniori!DN79</f>
        <v>0</v>
      </c>
      <c r="DO108" s="109">
        <f>Seniori!DO79</f>
        <v>0</v>
      </c>
      <c r="DP108" s="109">
        <f>Seniori!DP79</f>
        <v>0</v>
      </c>
      <c r="DQ108" s="109">
        <f>Seniori!DQ79</f>
        <v>0</v>
      </c>
      <c r="DR108" s="109">
        <f>Seniori!DR79</f>
        <v>0</v>
      </c>
      <c r="DS108" s="109">
        <f>Seniori!DS79</f>
        <v>0</v>
      </c>
      <c r="DT108" s="109">
        <f>Seniori!DT79</f>
        <v>0</v>
      </c>
      <c r="DU108" s="109">
        <f>Seniori!DU79</f>
        <v>0</v>
      </c>
      <c r="DV108" s="109">
        <f>Seniori!DV79</f>
        <v>0</v>
      </c>
      <c r="DW108" s="109">
        <f>Seniori!DW79</f>
        <v>0</v>
      </c>
      <c r="DX108" s="109">
        <f>Seniori!DX79</f>
        <v>0</v>
      </c>
      <c r="DY108" s="109">
        <f>Seniori!DY79</f>
        <v>0</v>
      </c>
      <c r="DZ108" s="109">
        <f>Seniori!DZ79</f>
        <v>0</v>
      </c>
      <c r="EA108" s="109">
        <f>Seniori!EA79</f>
        <v>0</v>
      </c>
      <c r="EB108" s="109">
        <f>Seniori!EB79</f>
        <v>0</v>
      </c>
      <c r="EC108" s="109">
        <f>Seniori!EC79</f>
        <v>0</v>
      </c>
      <c r="ED108" s="109">
        <f>Seniori!ED79</f>
        <v>0</v>
      </c>
      <c r="EE108" s="109">
        <f>Seniori!EE79</f>
        <v>0</v>
      </c>
      <c r="EF108" s="109">
        <f>Seniori!EF79</f>
        <v>0</v>
      </c>
      <c r="EG108" s="109">
        <f>Seniori!EG79</f>
        <v>0</v>
      </c>
      <c r="EH108" s="109">
        <f>Seniori!EH79</f>
        <v>0</v>
      </c>
      <c r="EI108" s="109">
        <f>Seniori!EI79</f>
        <v>0</v>
      </c>
      <c r="EJ108" s="109">
        <f>Seniori!EJ79</f>
        <v>0</v>
      </c>
      <c r="EK108" s="109">
        <f>Seniori!EK79</f>
        <v>0</v>
      </c>
      <c r="EL108" s="109">
        <f>Seniori!EL79</f>
        <v>0</v>
      </c>
      <c r="EM108" s="109">
        <f>Seniori!EM79</f>
        <v>0</v>
      </c>
      <c r="EN108" s="109">
        <f>Seniori!EN79</f>
        <v>0</v>
      </c>
      <c r="EO108" s="109">
        <f>Seniori!EO79</f>
        <v>0</v>
      </c>
      <c r="EP108" s="109">
        <f>Seniori!EP79</f>
        <v>0</v>
      </c>
      <c r="EQ108" s="109">
        <f>Seniori!EQ79</f>
        <v>0</v>
      </c>
      <c r="ER108" s="109">
        <f>Seniori!ER79</f>
        <v>0</v>
      </c>
      <c r="ES108" s="109">
        <f>Seniori!ES79</f>
        <v>0</v>
      </c>
      <c r="ET108" s="109">
        <f>Seniori!ET79</f>
        <v>0</v>
      </c>
      <c r="EU108" s="109">
        <f>Seniori!EU79</f>
        <v>0</v>
      </c>
      <c r="EV108" s="109">
        <f>Seniori!EV79</f>
        <v>0</v>
      </c>
      <c r="EW108" s="109">
        <f>Seniori!EW79</f>
        <v>0</v>
      </c>
      <c r="EX108" s="109">
        <f>Seniori!EX79</f>
        <v>0</v>
      </c>
      <c r="EY108" s="109">
        <f>Seniori!EY79</f>
        <v>0</v>
      </c>
      <c r="EZ108" s="109">
        <f>Seniori!EZ79</f>
        <v>0</v>
      </c>
      <c r="FA108" s="109">
        <f>Seniori!FA79</f>
        <v>0</v>
      </c>
      <c r="FB108" s="109">
        <f>Seniori!FB79</f>
        <v>0</v>
      </c>
      <c r="FC108" s="109">
        <f>Seniori!FC79</f>
        <v>0</v>
      </c>
      <c r="FD108" s="109">
        <f>Seniori!FD79</f>
        <v>0</v>
      </c>
      <c r="FE108" s="109">
        <f>Seniori!FE79</f>
        <v>0</v>
      </c>
      <c r="FF108" s="109">
        <f>Seniori!FF79</f>
        <v>0</v>
      </c>
      <c r="FG108" s="109">
        <f>Seniori!FG79</f>
        <v>0</v>
      </c>
      <c r="FH108" s="109">
        <f>Seniori!FH79</f>
        <v>0</v>
      </c>
      <c r="FI108" s="109">
        <f>Seniori!FI79</f>
        <v>0</v>
      </c>
      <c r="FJ108" s="109">
        <f>Seniori!FJ79</f>
        <v>0</v>
      </c>
      <c r="FK108" s="109">
        <f>Seniori!FK79</f>
        <v>0</v>
      </c>
      <c r="FL108" s="109">
        <f>Seniori!FL79</f>
        <v>0</v>
      </c>
      <c r="FM108" s="109">
        <f>Seniori!FM79</f>
        <v>0</v>
      </c>
      <c r="FN108" s="109">
        <f>Seniori!FN79</f>
        <v>0</v>
      </c>
      <c r="FO108" s="109">
        <f>Seniori!FO79</f>
        <v>0</v>
      </c>
      <c r="FP108" s="109">
        <f>Seniori!FP79</f>
        <v>0</v>
      </c>
      <c r="FQ108" s="109">
        <f>Seniori!FQ79</f>
        <v>0</v>
      </c>
      <c r="FR108" s="109">
        <f>Seniori!FR79</f>
        <v>0</v>
      </c>
      <c r="FS108" s="109">
        <f>Seniori!FS79</f>
        <v>0</v>
      </c>
      <c r="FT108" s="109">
        <f>Seniori!FT79</f>
        <v>0</v>
      </c>
      <c r="FU108" s="109">
        <f>Seniori!FU79</f>
        <v>0</v>
      </c>
      <c r="FV108" s="109">
        <f>Seniori!FV79</f>
        <v>0</v>
      </c>
      <c r="FW108" s="109">
        <f>Seniori!FW79</f>
        <v>0</v>
      </c>
      <c r="FX108" s="109">
        <f>Seniori!FX79</f>
        <v>0</v>
      </c>
      <c r="FY108" s="109">
        <f>Seniori!FY79</f>
        <v>0</v>
      </c>
      <c r="FZ108" s="109">
        <f>Seniori!FZ79</f>
        <v>0</v>
      </c>
      <c r="GA108" s="109">
        <f>Seniori!GA79</f>
        <v>0</v>
      </c>
      <c r="GB108" s="109">
        <f>Seniori!GB79</f>
        <v>0</v>
      </c>
      <c r="GC108" s="109">
        <f>Seniori!GC79</f>
        <v>0</v>
      </c>
      <c r="GD108" s="109">
        <f>Seniori!GD79</f>
        <v>0</v>
      </c>
      <c r="GE108" s="109">
        <f>Seniori!GE79</f>
        <v>0</v>
      </c>
      <c r="GF108" s="109">
        <f>Seniori!GF79</f>
        <v>0</v>
      </c>
      <c r="GG108" s="109">
        <f>Seniori!GG79</f>
        <v>0</v>
      </c>
      <c r="GH108" s="109">
        <f>Seniori!GH79</f>
        <v>0</v>
      </c>
      <c r="GI108" s="109">
        <f>Seniori!GI79</f>
        <v>0</v>
      </c>
      <c r="GJ108" s="109">
        <f>Seniori!GJ79</f>
        <v>0</v>
      </c>
      <c r="GK108" s="109">
        <f>Seniori!GK79</f>
        <v>0</v>
      </c>
      <c r="GL108" s="109">
        <f>Seniori!GL79</f>
        <v>0</v>
      </c>
      <c r="GM108" s="109">
        <f>Seniori!GM79</f>
        <v>0</v>
      </c>
      <c r="GN108" s="109">
        <f>Seniori!GN79</f>
        <v>0</v>
      </c>
      <c r="GO108" s="109">
        <f>Seniori!GO79</f>
        <v>0</v>
      </c>
      <c r="GP108" s="109">
        <f>Seniori!GP79</f>
        <v>0</v>
      </c>
      <c r="GQ108" s="109">
        <f>Seniori!GQ79</f>
        <v>0</v>
      </c>
      <c r="GR108" s="109">
        <f>Seniori!GR79</f>
        <v>0</v>
      </c>
      <c r="GS108" s="109">
        <f>Seniori!GS79</f>
        <v>0</v>
      </c>
      <c r="GT108" s="109">
        <f>Seniori!GT79</f>
        <v>0</v>
      </c>
      <c r="GU108" s="109">
        <f>Seniori!GU79</f>
        <v>0</v>
      </c>
      <c r="GV108" s="109">
        <f>Seniori!GV79</f>
        <v>0</v>
      </c>
      <c r="GW108" s="109">
        <f>Seniori!GW79</f>
        <v>0</v>
      </c>
      <c r="GX108" s="109">
        <f>Seniori!GX79</f>
        <v>0</v>
      </c>
      <c r="GY108" s="109">
        <f>Seniori!GY79</f>
        <v>0</v>
      </c>
      <c r="GZ108" s="109">
        <f>Seniori!GZ79</f>
        <v>0</v>
      </c>
      <c r="HA108" s="109">
        <f>Seniori!HA79</f>
        <v>0</v>
      </c>
      <c r="HB108" s="109">
        <f>Seniori!HB79</f>
        <v>0</v>
      </c>
      <c r="HC108" s="109">
        <f>Seniori!HC79</f>
        <v>0</v>
      </c>
      <c r="HD108" s="109">
        <f>Seniori!HD79</f>
        <v>0</v>
      </c>
      <c r="HE108" s="109">
        <f>Seniori!HE79</f>
        <v>0</v>
      </c>
      <c r="HF108" s="109">
        <f>Seniori!HF79</f>
        <v>0</v>
      </c>
      <c r="HG108" s="109">
        <f>Seniori!HG79</f>
        <v>0</v>
      </c>
      <c r="HH108" s="109">
        <f>Seniori!HH79</f>
        <v>0</v>
      </c>
      <c r="HI108" s="109">
        <f>Seniori!HI79</f>
        <v>0</v>
      </c>
      <c r="HJ108" s="109">
        <f>Seniori!HJ79</f>
        <v>0</v>
      </c>
      <c r="HK108" s="109">
        <f>Seniori!HK79</f>
        <v>0</v>
      </c>
      <c r="HL108" s="109">
        <f>Seniori!HL79</f>
        <v>0</v>
      </c>
      <c r="HM108" s="109">
        <f>Seniori!HM79</f>
        <v>0</v>
      </c>
      <c r="HN108" s="109">
        <f>Seniori!HN79</f>
        <v>0</v>
      </c>
      <c r="HO108" s="109">
        <f>Seniori!HO79</f>
        <v>0</v>
      </c>
      <c r="HP108" s="109">
        <f>Seniori!HP79</f>
        <v>0</v>
      </c>
      <c r="HQ108" s="109">
        <f>Seniori!HQ79</f>
        <v>0</v>
      </c>
      <c r="HR108" s="109">
        <f>Seniori!HR79</f>
        <v>0</v>
      </c>
      <c r="HS108" s="109">
        <f>Seniori!HS79</f>
        <v>0</v>
      </c>
      <c r="HT108" s="109">
        <f>Seniori!HT79</f>
        <v>0</v>
      </c>
      <c r="HU108" s="109">
        <f>Seniori!HU79</f>
        <v>0</v>
      </c>
      <c r="HV108" s="109">
        <f>Seniori!HV79</f>
        <v>0</v>
      </c>
      <c r="HW108" s="109">
        <f>Seniori!HW79</f>
        <v>0</v>
      </c>
      <c r="HX108" s="109">
        <f>Seniori!HX79</f>
        <v>0</v>
      </c>
      <c r="HY108" s="109">
        <f>Seniori!HY79</f>
        <v>0</v>
      </c>
      <c r="HZ108" s="109">
        <f>Seniori!HZ79</f>
        <v>0</v>
      </c>
      <c r="IA108" s="109">
        <f>Seniori!IA79</f>
        <v>0</v>
      </c>
      <c r="IB108" s="109">
        <f>Seniori!IB79</f>
        <v>0</v>
      </c>
      <c r="IC108" s="109">
        <f>Seniori!IC79</f>
        <v>0</v>
      </c>
      <c r="ID108" s="109">
        <f>Seniori!ID79</f>
        <v>0</v>
      </c>
      <c r="IE108" s="109">
        <f>Seniori!IE79</f>
        <v>0</v>
      </c>
      <c r="IF108" s="109">
        <f>Seniori!IF79</f>
        <v>0</v>
      </c>
      <c r="IG108" s="109">
        <f>Seniori!IG79</f>
        <v>0</v>
      </c>
      <c r="IH108" s="109">
        <f>Seniori!IH79</f>
        <v>0</v>
      </c>
      <c r="II108" s="109">
        <f>Seniori!II79</f>
        <v>0</v>
      </c>
      <c r="IJ108" s="109">
        <f>Seniori!IJ79</f>
        <v>0</v>
      </c>
      <c r="IK108" s="109">
        <f>Seniori!IK79</f>
        <v>0</v>
      </c>
      <c r="IL108" s="109">
        <f>Seniori!IL79</f>
        <v>0</v>
      </c>
      <c r="IM108" s="109">
        <f>Seniori!IM79</f>
        <v>0</v>
      </c>
      <c r="IN108" s="109">
        <f>Seniori!IN79</f>
        <v>0</v>
      </c>
      <c r="IO108" s="109">
        <f>Seniori!IO79</f>
        <v>0</v>
      </c>
      <c r="IP108" s="109">
        <f>Seniori!IP79</f>
        <v>0</v>
      </c>
      <c r="IQ108" s="109">
        <f>Seniori!IQ79</f>
        <v>0</v>
      </c>
      <c r="IR108" s="109">
        <f>Seniori!IR79</f>
        <v>0</v>
      </c>
      <c r="IS108" s="109">
        <f>Seniori!IS79</f>
        <v>0</v>
      </c>
      <c r="IT108" s="109">
        <f>Seniori!IT79</f>
        <v>0</v>
      </c>
      <c r="IU108" s="109">
        <f>Seniori!IU79</f>
        <v>0</v>
      </c>
      <c r="IV108" s="109">
        <f>Seniori!IV79</f>
        <v>0</v>
      </c>
      <c r="IW108" s="109">
        <f>Seniori!IW79</f>
        <v>0</v>
      </c>
      <c r="IX108" s="109">
        <f>Seniori!IX79</f>
        <v>0</v>
      </c>
      <c r="IY108" s="109">
        <f>Seniori!IY79</f>
        <v>0</v>
      </c>
      <c r="IZ108" s="109">
        <f>Seniori!IZ79</f>
        <v>0</v>
      </c>
      <c r="JA108" s="109">
        <f>Seniori!JA79</f>
        <v>0</v>
      </c>
      <c r="JB108" s="109">
        <f>Seniori!JB79</f>
        <v>0</v>
      </c>
      <c r="JC108" s="109">
        <f>Seniori!JC79</f>
        <v>0</v>
      </c>
      <c r="JD108" s="109">
        <f>Seniori!JD79</f>
        <v>0</v>
      </c>
      <c r="JE108" s="109">
        <f>Seniori!JE79</f>
        <v>0</v>
      </c>
      <c r="JF108" s="109">
        <f>Seniori!JF79</f>
        <v>0</v>
      </c>
      <c r="JG108" s="109">
        <f>Seniori!JG79</f>
        <v>0</v>
      </c>
      <c r="JH108" s="109">
        <f>Seniori!JH79</f>
        <v>0</v>
      </c>
      <c r="JI108" s="109">
        <f>Seniori!JI79</f>
        <v>0</v>
      </c>
      <c r="JJ108" s="109">
        <f>Seniori!JJ79</f>
        <v>0</v>
      </c>
      <c r="JK108" s="109">
        <f>Seniori!JK79</f>
        <v>0</v>
      </c>
      <c r="JL108" s="109">
        <f>Seniori!JL79</f>
        <v>0</v>
      </c>
      <c r="JM108" s="109">
        <f>Seniori!JM79</f>
        <v>0</v>
      </c>
      <c r="JN108" s="109">
        <f>Seniori!JN79</f>
        <v>0</v>
      </c>
      <c r="JO108" s="109">
        <f>Seniori!JO79</f>
        <v>0</v>
      </c>
      <c r="JP108" s="109">
        <f>Seniori!JP79</f>
        <v>0</v>
      </c>
      <c r="JQ108" s="109">
        <f>Seniori!JQ79</f>
        <v>0</v>
      </c>
      <c r="JR108" s="109">
        <f>Seniori!JR79</f>
        <v>0</v>
      </c>
      <c r="JS108" s="109">
        <f>Seniori!JS79</f>
        <v>0</v>
      </c>
      <c r="JT108" s="109">
        <f>Seniori!JT79</f>
        <v>0</v>
      </c>
      <c r="JU108" s="109">
        <f>Seniori!JU79</f>
        <v>0</v>
      </c>
      <c r="JV108" s="109">
        <f>Seniori!JV79</f>
        <v>0</v>
      </c>
      <c r="JW108" s="109">
        <f>Seniori!JW79</f>
        <v>0</v>
      </c>
      <c r="JX108" s="109">
        <f>Seniori!JX79</f>
        <v>0</v>
      </c>
      <c r="JY108" s="109">
        <f>Seniori!JY79</f>
        <v>0</v>
      </c>
      <c r="JZ108" s="109">
        <f>Seniori!JZ79</f>
        <v>0</v>
      </c>
      <c r="KA108" s="109">
        <f>Seniori!KA79</f>
        <v>0</v>
      </c>
      <c r="KB108" s="109">
        <f>Seniori!KB79</f>
        <v>0</v>
      </c>
      <c r="KC108" s="109">
        <f>Seniori!KC79</f>
        <v>0</v>
      </c>
      <c r="KD108" s="109">
        <f>Seniori!KD79</f>
        <v>0</v>
      </c>
      <c r="KE108" s="109">
        <f>Seniori!KE79</f>
        <v>0</v>
      </c>
      <c r="KF108" s="109">
        <f>Seniori!KF79</f>
        <v>0</v>
      </c>
      <c r="KG108" s="109">
        <f>Seniori!KG79</f>
        <v>0</v>
      </c>
      <c r="KH108" s="109">
        <f>Seniori!KH79</f>
        <v>0</v>
      </c>
      <c r="KI108" s="109">
        <f>Seniori!KI79</f>
        <v>0</v>
      </c>
      <c r="KJ108" s="109">
        <f>Seniori!KJ79</f>
        <v>0</v>
      </c>
      <c r="KK108" s="109">
        <f>Seniori!KK79</f>
        <v>0</v>
      </c>
      <c r="KL108" s="109">
        <f>Seniori!KL79</f>
        <v>0</v>
      </c>
      <c r="KM108" s="109">
        <f>Seniori!KM79</f>
        <v>0</v>
      </c>
      <c r="KN108" s="109">
        <f>Seniori!KN79</f>
        <v>0</v>
      </c>
      <c r="KO108" s="109">
        <f>Seniori!KO79</f>
        <v>0</v>
      </c>
      <c r="KP108" s="109">
        <f>Seniori!KP79</f>
        <v>0</v>
      </c>
      <c r="KQ108" s="109">
        <f>Seniori!KQ79</f>
        <v>0</v>
      </c>
      <c r="KR108" s="109">
        <f>Seniori!KR79</f>
        <v>0</v>
      </c>
      <c r="KS108" s="109">
        <f>Seniori!KS79</f>
        <v>0</v>
      </c>
      <c r="KT108" s="109">
        <f>Seniori!KT79</f>
        <v>0</v>
      </c>
      <c r="KU108" s="109">
        <f>Seniori!KU79</f>
        <v>0</v>
      </c>
      <c r="KV108" s="109">
        <f>Seniori!KV79</f>
        <v>0</v>
      </c>
      <c r="KW108" s="109">
        <f>Seniori!KW79</f>
        <v>0</v>
      </c>
      <c r="KX108" s="109">
        <f>Seniori!KX79</f>
        <v>0</v>
      </c>
      <c r="KY108" s="109">
        <f>Seniori!KY79</f>
        <v>0</v>
      </c>
      <c r="KZ108" s="109">
        <f>Seniori!KZ79</f>
        <v>0</v>
      </c>
      <c r="LA108" s="109">
        <f>Seniori!LA79</f>
        <v>0</v>
      </c>
      <c r="LB108" s="109">
        <f>Seniori!LB79</f>
        <v>0</v>
      </c>
      <c r="LC108" s="109">
        <f>Seniori!LC79</f>
        <v>0</v>
      </c>
      <c r="LD108" s="109">
        <f>Seniori!LD79</f>
        <v>0</v>
      </c>
      <c r="LE108" s="109">
        <f>Seniori!LE79</f>
        <v>0</v>
      </c>
      <c r="LF108" s="109">
        <f>Seniori!LF79</f>
        <v>0</v>
      </c>
      <c r="LG108" s="109">
        <f>Seniori!LG79</f>
        <v>0</v>
      </c>
      <c r="LH108" s="109">
        <f>Seniori!LH79</f>
        <v>0</v>
      </c>
      <c r="LI108" s="109">
        <f>Seniori!LI79</f>
        <v>0</v>
      </c>
      <c r="LJ108" s="109">
        <f>Seniori!LJ79</f>
        <v>0</v>
      </c>
      <c r="LK108" s="109">
        <f>Seniori!LK79</f>
        <v>0</v>
      </c>
      <c r="LL108" s="109">
        <f>Seniori!LL79</f>
        <v>0</v>
      </c>
      <c r="LM108" s="109">
        <f>Seniori!LM79</f>
        <v>0</v>
      </c>
      <c r="LN108" s="109">
        <f>Seniori!LN79</f>
        <v>0</v>
      </c>
      <c r="LO108" s="109">
        <f>Seniori!LO79</f>
        <v>0</v>
      </c>
      <c r="LP108" s="109">
        <f>Seniori!LP79</f>
        <v>0</v>
      </c>
      <c r="LQ108" s="109">
        <f>Seniori!LQ79</f>
        <v>0</v>
      </c>
      <c r="LR108" s="109">
        <f>Seniori!LR79</f>
        <v>0</v>
      </c>
      <c r="LS108" s="109">
        <f>Seniori!LS79</f>
        <v>0</v>
      </c>
      <c r="LT108" s="109">
        <f>Seniori!LT79</f>
        <v>0</v>
      </c>
      <c r="LU108" s="109">
        <f>Seniori!LU79</f>
        <v>0</v>
      </c>
      <c r="LV108" s="109">
        <f>Seniori!LV79</f>
        <v>0</v>
      </c>
      <c r="LW108" s="109">
        <f>Seniori!LW79</f>
        <v>0</v>
      </c>
      <c r="LX108" s="109">
        <f>Seniori!LX79</f>
        <v>0</v>
      </c>
      <c r="LY108" s="109">
        <f>Seniori!LY79</f>
        <v>0</v>
      </c>
      <c r="LZ108" s="109">
        <f>Seniori!LZ79</f>
        <v>0</v>
      </c>
      <c r="MA108" s="109">
        <f>Seniori!MA79</f>
        <v>0</v>
      </c>
      <c r="MB108" s="109">
        <f>Seniori!MB79</f>
        <v>0</v>
      </c>
      <c r="MC108" s="109">
        <f>Seniori!MC79</f>
        <v>0</v>
      </c>
      <c r="MD108" s="109">
        <f>Seniori!MD79</f>
        <v>0</v>
      </c>
      <c r="ME108" s="109">
        <f>Seniori!ME79</f>
        <v>0</v>
      </c>
      <c r="MF108" s="109">
        <f>Seniori!MF79</f>
        <v>0</v>
      </c>
      <c r="MG108" s="109">
        <f>Seniori!MG79</f>
        <v>0</v>
      </c>
      <c r="MH108" s="109">
        <f>Seniori!MH79</f>
        <v>0</v>
      </c>
      <c r="MI108" s="109">
        <f>Seniori!MI79</f>
        <v>0</v>
      </c>
      <c r="MJ108" s="109">
        <f>Seniori!MJ79</f>
        <v>0</v>
      </c>
      <c r="MK108" s="109">
        <f>Seniori!MK79</f>
        <v>0</v>
      </c>
      <c r="ML108" s="109">
        <f>Seniori!ML79</f>
        <v>0</v>
      </c>
      <c r="MM108" s="109">
        <f>Seniori!MM79</f>
        <v>0</v>
      </c>
      <c r="MN108" s="109">
        <f>Seniori!MN79</f>
        <v>0</v>
      </c>
      <c r="MO108" s="109">
        <f>Seniori!MO79</f>
        <v>0</v>
      </c>
      <c r="MP108" s="109">
        <f>Seniori!MP79</f>
        <v>0</v>
      </c>
      <c r="MQ108" s="109">
        <f>Seniori!MQ79</f>
        <v>0</v>
      </c>
      <c r="MR108" s="109">
        <f>Seniori!MR79</f>
        <v>0</v>
      </c>
      <c r="MS108" s="109">
        <f>Seniori!MS79</f>
        <v>0</v>
      </c>
      <c r="MT108" s="109">
        <f>Seniori!MT79</f>
        <v>0</v>
      </c>
      <c r="MU108" s="109">
        <f>Seniori!MU79</f>
        <v>0</v>
      </c>
      <c r="MV108" s="109">
        <f>Seniori!MV79</f>
        <v>0</v>
      </c>
      <c r="MW108" s="109">
        <f>Seniori!MW79</f>
        <v>0</v>
      </c>
      <c r="MX108" s="109">
        <f>Seniori!MX79</f>
        <v>0</v>
      </c>
      <c r="MY108" s="109">
        <f>Seniori!MY79</f>
        <v>0</v>
      </c>
      <c r="MZ108" s="109">
        <f>Seniori!MZ79</f>
        <v>0</v>
      </c>
      <c r="NA108" s="109">
        <f>Seniori!NA79</f>
        <v>0</v>
      </c>
      <c r="NB108" s="109">
        <f>Seniori!NB79</f>
        <v>0</v>
      </c>
      <c r="NC108" s="109">
        <f>Seniori!NC79</f>
        <v>0</v>
      </c>
      <c r="ND108" s="109">
        <f>Seniori!ND79</f>
        <v>0</v>
      </c>
      <c r="NE108" s="109">
        <f>Seniori!NE79</f>
        <v>0</v>
      </c>
      <c r="NF108" s="109">
        <f>Seniori!NF79</f>
        <v>0</v>
      </c>
      <c r="NG108" s="109">
        <f>Seniori!NG79</f>
        <v>0</v>
      </c>
      <c r="NH108" s="109">
        <f>Seniori!NH79</f>
        <v>0</v>
      </c>
      <c r="NI108" s="109">
        <f>Seniori!NI79</f>
        <v>0</v>
      </c>
      <c r="NJ108" s="109">
        <f>Seniori!NJ79</f>
        <v>0</v>
      </c>
      <c r="NK108" s="109">
        <f>Seniori!NK79</f>
        <v>0</v>
      </c>
      <c r="NL108" s="109">
        <f>Seniori!NL79</f>
        <v>0</v>
      </c>
      <c r="NM108" s="109">
        <f>Seniori!NM79</f>
        <v>0</v>
      </c>
      <c r="NN108" s="109">
        <f>Seniori!NN79</f>
        <v>0</v>
      </c>
      <c r="NO108" s="109">
        <f>Seniori!NO79</f>
        <v>0</v>
      </c>
      <c r="NP108" s="109">
        <f>Seniori!NP79</f>
        <v>0</v>
      </c>
      <c r="NQ108" s="109">
        <f>Seniori!NQ79</f>
        <v>0</v>
      </c>
      <c r="NR108" s="109">
        <f>Seniori!NR79</f>
        <v>0</v>
      </c>
      <c r="NS108" s="109">
        <f>Seniori!NS79</f>
        <v>0</v>
      </c>
      <c r="NT108" s="109">
        <f>Seniori!NT79</f>
        <v>0</v>
      </c>
      <c r="NU108" s="109">
        <f>Seniori!NU79</f>
        <v>0</v>
      </c>
      <c r="NV108" s="109">
        <f>Seniori!NV79</f>
        <v>0</v>
      </c>
      <c r="NW108" s="109">
        <f>Seniori!NW79</f>
        <v>0</v>
      </c>
      <c r="NX108" s="109">
        <f>Seniori!NX79</f>
        <v>0</v>
      </c>
      <c r="NY108" s="109">
        <f>Seniori!NY79</f>
        <v>0</v>
      </c>
      <c r="NZ108" s="109">
        <f>Seniori!NZ79</f>
        <v>0</v>
      </c>
      <c r="OA108" s="109">
        <f>Seniori!OA79</f>
        <v>0</v>
      </c>
      <c r="OB108" s="109">
        <f>Seniori!OB79</f>
        <v>0</v>
      </c>
      <c r="OC108" s="109">
        <f>Seniori!OC79</f>
        <v>0</v>
      </c>
      <c r="OD108" s="109">
        <f>Seniori!OD79</f>
        <v>0</v>
      </c>
      <c r="OE108" s="109">
        <f>Seniori!OE79</f>
        <v>0</v>
      </c>
      <c r="OF108" s="109">
        <f>Seniori!OF79</f>
        <v>0</v>
      </c>
      <c r="OG108" s="109">
        <f>Seniori!OG79</f>
        <v>0</v>
      </c>
      <c r="OH108" s="109">
        <f>Seniori!OH79</f>
        <v>0</v>
      </c>
      <c r="OI108" s="109">
        <f>Seniori!OI79</f>
        <v>0</v>
      </c>
      <c r="OJ108" s="109">
        <f>Seniori!OJ79</f>
        <v>0</v>
      </c>
      <c r="OK108" s="109">
        <f>Seniori!OK79</f>
        <v>0</v>
      </c>
      <c r="OL108" s="109">
        <f>Seniori!OL79</f>
        <v>0</v>
      </c>
      <c r="OM108" s="109">
        <f>Seniori!OM79</f>
        <v>0</v>
      </c>
      <c r="ON108" s="109">
        <f>Seniori!ON79</f>
        <v>0</v>
      </c>
      <c r="OO108" s="109">
        <f>Seniori!OO79</f>
        <v>0</v>
      </c>
      <c r="OP108" s="109">
        <f>Seniori!OP79</f>
        <v>0</v>
      </c>
      <c r="OQ108" s="109">
        <f>Seniori!OQ79</f>
        <v>0</v>
      </c>
      <c r="OR108" s="109">
        <f>Seniori!OR79</f>
        <v>0</v>
      </c>
      <c r="OS108" s="109">
        <f>Seniori!OS79</f>
        <v>0</v>
      </c>
      <c r="OT108" s="109">
        <f>Seniori!OT79</f>
        <v>0</v>
      </c>
      <c r="OU108" s="109">
        <f>Seniori!OU79</f>
        <v>0</v>
      </c>
      <c r="OV108" s="109">
        <f>Seniori!OV79</f>
        <v>0</v>
      </c>
      <c r="OW108" s="109">
        <f>Seniori!OW79</f>
        <v>0</v>
      </c>
      <c r="OX108" s="109">
        <f>Seniori!OX79</f>
        <v>0</v>
      </c>
      <c r="OY108" s="109">
        <f>Seniori!OY79</f>
        <v>0</v>
      </c>
      <c r="OZ108" s="109">
        <f>Seniori!OZ79</f>
        <v>0</v>
      </c>
      <c r="PA108" s="109">
        <f>Seniori!PA79</f>
        <v>0</v>
      </c>
      <c r="PB108" s="109">
        <f>Seniori!PB79</f>
        <v>0</v>
      </c>
      <c r="PC108" s="109">
        <f>Seniori!PC79</f>
        <v>0</v>
      </c>
      <c r="PD108" s="109">
        <f>Seniori!PD79</f>
        <v>0</v>
      </c>
      <c r="PE108" s="109">
        <f>Seniori!PE79</f>
        <v>0</v>
      </c>
      <c r="PF108" s="109">
        <f>Seniori!PF79</f>
        <v>0</v>
      </c>
      <c r="PG108" s="109">
        <f>Seniori!PG79</f>
        <v>0</v>
      </c>
      <c r="PH108" s="109">
        <f>Seniori!PH79</f>
        <v>0</v>
      </c>
      <c r="PI108" s="109">
        <f>Seniori!PI79</f>
        <v>0</v>
      </c>
      <c r="PJ108" s="109">
        <f>Seniori!PJ79</f>
        <v>0</v>
      </c>
      <c r="PK108" s="109">
        <f>Seniori!PK79</f>
        <v>0</v>
      </c>
      <c r="PL108" s="109">
        <f>Seniori!PL79</f>
        <v>0</v>
      </c>
      <c r="PM108" s="109">
        <f>Seniori!PM79</f>
        <v>0</v>
      </c>
      <c r="PN108" s="109">
        <f>Seniori!PN79</f>
        <v>0</v>
      </c>
      <c r="PO108" s="109">
        <f>Seniori!PO79</f>
        <v>0</v>
      </c>
      <c r="PP108" s="109">
        <f>Seniori!PP79</f>
        <v>0</v>
      </c>
      <c r="PQ108" s="109">
        <f>Seniori!PQ79</f>
        <v>0</v>
      </c>
      <c r="PR108" s="109">
        <f>Seniori!PR79</f>
        <v>0</v>
      </c>
      <c r="PS108" s="109">
        <f>Seniori!PS79</f>
        <v>0</v>
      </c>
      <c r="PT108" s="109">
        <f>Seniori!PT79</f>
        <v>0</v>
      </c>
      <c r="PU108" s="109">
        <f>Seniori!PU79</f>
        <v>0</v>
      </c>
      <c r="PV108" s="109">
        <f>Seniori!PV79</f>
        <v>0</v>
      </c>
      <c r="PW108" s="109">
        <f>Seniori!PW79</f>
        <v>0</v>
      </c>
      <c r="PX108" s="109">
        <f>Seniori!PX79</f>
        <v>0</v>
      </c>
      <c r="PY108" s="109">
        <f>Seniori!PY79</f>
        <v>0</v>
      </c>
      <c r="PZ108" s="109">
        <f>Seniori!PZ79</f>
        <v>0</v>
      </c>
      <c r="QA108" s="109">
        <f>Seniori!QA79</f>
        <v>0</v>
      </c>
      <c r="QB108" s="109">
        <f>Seniori!QB79</f>
        <v>0</v>
      </c>
      <c r="QC108" s="109">
        <f>Seniori!QC79</f>
        <v>0</v>
      </c>
      <c r="QD108" s="109">
        <f>Seniori!QD79</f>
        <v>0</v>
      </c>
      <c r="QE108" s="109">
        <f>Seniori!QE79</f>
        <v>0</v>
      </c>
      <c r="QF108" s="109">
        <f>Seniori!QF79</f>
        <v>0</v>
      </c>
      <c r="QG108" s="109">
        <f>Seniori!QG79</f>
        <v>0</v>
      </c>
      <c r="QH108" s="109">
        <f>Seniori!QH79</f>
        <v>0</v>
      </c>
      <c r="QI108" s="109">
        <f>Seniori!QI79</f>
        <v>0</v>
      </c>
      <c r="QJ108" s="109">
        <f>Seniori!QJ79</f>
        <v>0</v>
      </c>
      <c r="QK108" s="109">
        <f>Seniori!QK79</f>
        <v>0</v>
      </c>
      <c r="QL108" s="109">
        <f>Seniori!QL79</f>
        <v>0</v>
      </c>
      <c r="QM108" s="109">
        <f>Seniori!QM79</f>
        <v>0</v>
      </c>
      <c r="QN108" s="109">
        <f>Seniori!QN79</f>
        <v>0</v>
      </c>
      <c r="QO108" s="109">
        <f>Seniori!QO79</f>
        <v>0</v>
      </c>
      <c r="QP108" s="109">
        <f>Seniori!QP79</f>
        <v>0</v>
      </c>
      <c r="QQ108" s="109">
        <f>Seniori!QQ79</f>
        <v>0</v>
      </c>
      <c r="QR108" s="109">
        <f>Seniori!QR79</f>
        <v>0</v>
      </c>
      <c r="QS108" s="109">
        <f>Seniori!QS79</f>
        <v>0</v>
      </c>
      <c r="QT108" s="109">
        <f>Seniori!QT79</f>
        <v>0</v>
      </c>
      <c r="QU108" s="109">
        <f>Seniori!QU79</f>
        <v>0</v>
      </c>
      <c r="QV108" s="109">
        <f>Seniori!QV79</f>
        <v>0</v>
      </c>
      <c r="QW108" s="109">
        <f>Seniori!QW79</f>
        <v>0</v>
      </c>
      <c r="QX108" s="109">
        <f>Seniori!QX79</f>
        <v>0</v>
      </c>
      <c r="QY108" s="109">
        <f>Seniori!QY79</f>
        <v>0</v>
      </c>
      <c r="QZ108" s="109">
        <f>Seniori!QZ79</f>
        <v>0</v>
      </c>
      <c r="RA108" s="109">
        <f>Seniori!RA79</f>
        <v>0</v>
      </c>
      <c r="RB108" s="109">
        <f>Seniori!RB79</f>
        <v>0</v>
      </c>
      <c r="RC108" s="109">
        <f>Seniori!RC79</f>
        <v>0</v>
      </c>
      <c r="RD108" s="109">
        <f>Seniori!RD79</f>
        <v>0</v>
      </c>
      <c r="RE108" s="109">
        <f>Seniori!RE79</f>
        <v>0</v>
      </c>
      <c r="RF108" s="109">
        <f>Seniori!RF79</f>
        <v>0</v>
      </c>
      <c r="RG108" s="109">
        <f>Seniori!RG79</f>
        <v>0</v>
      </c>
      <c r="RH108" s="109">
        <f>Seniori!RH79</f>
        <v>0</v>
      </c>
      <c r="RI108" s="109">
        <f>Seniori!RI79</f>
        <v>0</v>
      </c>
      <c r="RJ108" s="109">
        <f>Seniori!RJ79</f>
        <v>0</v>
      </c>
      <c r="RK108" s="109">
        <f>Seniori!RK79</f>
        <v>0</v>
      </c>
      <c r="RL108" s="109">
        <f>Seniori!RL79</f>
        <v>0</v>
      </c>
      <c r="RM108" s="109">
        <f>Seniori!RM79</f>
        <v>0</v>
      </c>
      <c r="RN108" s="109">
        <f>Seniori!RN79</f>
        <v>0</v>
      </c>
      <c r="RO108" s="109">
        <f>Seniori!RO79</f>
        <v>0</v>
      </c>
      <c r="RP108" s="109">
        <f>Seniori!RP79</f>
        <v>0</v>
      </c>
      <c r="RQ108" s="109">
        <f>Seniori!RQ79</f>
        <v>0</v>
      </c>
      <c r="RR108" s="109">
        <f>Seniori!RR79</f>
        <v>0</v>
      </c>
      <c r="RS108" s="109">
        <f>Seniori!RS79</f>
        <v>0</v>
      </c>
      <c r="RT108" s="109">
        <f>Seniori!RT79</f>
        <v>0</v>
      </c>
      <c r="RU108" s="109">
        <f>Seniori!RU79</f>
        <v>0</v>
      </c>
      <c r="RV108" s="109">
        <f>Seniori!RV79</f>
        <v>0</v>
      </c>
      <c r="RW108" s="109">
        <f>Seniori!RW79</f>
        <v>0</v>
      </c>
      <c r="RX108" s="109">
        <f>Seniori!RX79</f>
        <v>0</v>
      </c>
      <c r="RY108" s="109">
        <f>Seniori!RY79</f>
        <v>0</v>
      </c>
      <c r="RZ108" s="109">
        <f>Seniori!RZ79</f>
        <v>0</v>
      </c>
      <c r="SA108" s="109">
        <f>Seniori!SA79</f>
        <v>0</v>
      </c>
      <c r="SB108" s="109">
        <f>Seniori!SB79</f>
        <v>0</v>
      </c>
      <c r="SC108" s="109">
        <f>Seniori!SC79</f>
        <v>0</v>
      </c>
      <c r="SD108" s="109">
        <f>Seniori!SD79</f>
        <v>0</v>
      </c>
      <c r="SE108" s="109">
        <f>Seniori!SE79</f>
        <v>0</v>
      </c>
      <c r="SF108" s="109">
        <f>Seniori!SF79</f>
        <v>0</v>
      </c>
      <c r="SG108" s="109">
        <f>Seniori!SG79</f>
        <v>0</v>
      </c>
      <c r="SH108" s="109">
        <f>Seniori!SH79</f>
        <v>0</v>
      </c>
      <c r="SI108" s="109">
        <f>Seniori!SI79</f>
        <v>0</v>
      </c>
      <c r="SJ108" s="109">
        <f>Seniori!SJ79</f>
        <v>0</v>
      </c>
      <c r="SK108" s="109">
        <f>Seniori!SK79</f>
        <v>0</v>
      </c>
      <c r="SL108" s="109">
        <f>Seniori!SL79</f>
        <v>0</v>
      </c>
      <c r="SM108" s="109">
        <f>Seniori!SM79</f>
        <v>0</v>
      </c>
      <c r="SN108" s="109">
        <f>Seniori!SN79</f>
        <v>0</v>
      </c>
      <c r="SO108" s="109">
        <f>Seniori!SO79</f>
        <v>0</v>
      </c>
      <c r="SP108" s="109">
        <f>Seniori!SP79</f>
        <v>0</v>
      </c>
      <c r="SQ108" s="109">
        <f>Seniori!SQ79</f>
        <v>0</v>
      </c>
      <c r="SR108" s="109">
        <f>Seniori!SR79</f>
        <v>0</v>
      </c>
      <c r="SS108" s="109">
        <f>Seniori!SS79</f>
        <v>0</v>
      </c>
      <c r="ST108" s="109">
        <f>Seniori!ST79</f>
        <v>0</v>
      </c>
      <c r="SU108" s="109">
        <f>Seniori!SU79</f>
        <v>0</v>
      </c>
      <c r="SV108" s="109">
        <f>Seniori!SV79</f>
        <v>0</v>
      </c>
      <c r="SW108" s="109">
        <f>Seniori!SW79</f>
        <v>0</v>
      </c>
      <c r="SX108" s="109">
        <f>Seniori!SX79</f>
        <v>0</v>
      </c>
      <c r="SY108" s="109">
        <f>Seniori!SY79</f>
        <v>0</v>
      </c>
      <c r="SZ108" s="109">
        <f>Seniori!SZ79</f>
        <v>0</v>
      </c>
      <c r="TA108" s="109">
        <f>Seniori!TA79</f>
        <v>0</v>
      </c>
      <c r="TB108" s="109">
        <f>Seniori!TB79</f>
        <v>0</v>
      </c>
    </row>
    <row r="109" spans="1:522" s="1" customFormat="1" ht="18" customHeight="1" x14ac:dyDescent="0.2">
      <c r="A109" s="12"/>
      <c r="B109" s="11" t="s">
        <v>706</v>
      </c>
      <c r="C109" s="1">
        <v>12611</v>
      </c>
      <c r="D109" s="1">
        <v>2020</v>
      </c>
      <c r="E109" s="4" t="s">
        <v>40</v>
      </c>
      <c r="F109" s="1">
        <v>1742</v>
      </c>
      <c r="G109" s="9" t="s">
        <v>129</v>
      </c>
      <c r="H109" s="4" t="s">
        <v>605</v>
      </c>
      <c r="I109" s="1">
        <f>SUM(K109:TB109)</f>
        <v>6</v>
      </c>
      <c r="J109" s="12">
        <f>Tabuľka3[[#This Row],[Stĺpec9]]</f>
        <v>6</v>
      </c>
      <c r="K109" s="109">
        <f>Seniori!K46</f>
        <v>0</v>
      </c>
      <c r="L109" s="109">
        <f>Seniori!L46</f>
        <v>0</v>
      </c>
      <c r="M109" s="109">
        <f>Seniori!M46</f>
        <v>0</v>
      </c>
      <c r="N109" s="109">
        <f>Seniori!N46</f>
        <v>0</v>
      </c>
      <c r="O109" s="109">
        <f>Seniori!O46</f>
        <v>0</v>
      </c>
      <c r="P109" s="109">
        <f>Seniori!P46</f>
        <v>0</v>
      </c>
      <c r="Q109" s="109">
        <f>Seniori!Q46</f>
        <v>0</v>
      </c>
      <c r="R109" s="109">
        <f>Seniori!R46</f>
        <v>0</v>
      </c>
      <c r="S109" s="109">
        <f>Seniori!S46</f>
        <v>0</v>
      </c>
      <c r="T109" s="109">
        <f>Seniori!T46</f>
        <v>0</v>
      </c>
      <c r="U109" s="109">
        <f>Seniori!U46</f>
        <v>0</v>
      </c>
      <c r="V109" s="109">
        <f>Seniori!V46</f>
        <v>0</v>
      </c>
      <c r="W109" s="109">
        <f>Seniori!W46</f>
        <v>0</v>
      </c>
      <c r="X109" s="109">
        <f>Seniori!X46</f>
        <v>0</v>
      </c>
      <c r="Y109" s="109">
        <f>Seniori!Y46</f>
        <v>0</v>
      </c>
      <c r="Z109" s="109">
        <f>Seniori!Z46</f>
        <v>0</v>
      </c>
      <c r="AA109" s="109">
        <f>Seniori!AA46</f>
        <v>0</v>
      </c>
      <c r="AB109" s="109">
        <f>Seniori!AB46</f>
        <v>0</v>
      </c>
      <c r="AC109" s="109">
        <f>Seniori!AC46</f>
        <v>0</v>
      </c>
      <c r="AD109" s="109">
        <f>Seniori!AD46</f>
        <v>0</v>
      </c>
      <c r="AE109" s="109">
        <f>Seniori!AE46</f>
        <v>0</v>
      </c>
      <c r="AF109" s="109">
        <f>Seniori!AF46</f>
        <v>0</v>
      </c>
      <c r="AG109" s="109">
        <f>Seniori!AG46</f>
        <v>0</v>
      </c>
      <c r="AH109" s="109">
        <f>Seniori!AH46</f>
        <v>0</v>
      </c>
      <c r="AI109" s="109">
        <f>Seniori!AI46</f>
        <v>0</v>
      </c>
      <c r="AJ109" s="109">
        <f>Seniori!AJ46</f>
        <v>0</v>
      </c>
      <c r="AK109" s="109">
        <f>Seniori!AK46</f>
        <v>0</v>
      </c>
      <c r="AL109" s="109">
        <f>Seniori!AL46</f>
        <v>0</v>
      </c>
      <c r="AM109" s="109">
        <f>Seniori!AM46</f>
        <v>0</v>
      </c>
      <c r="AN109" s="109">
        <f>Seniori!AN46</f>
        <v>0</v>
      </c>
      <c r="AO109" s="109">
        <f>Seniori!AO46</f>
        <v>0</v>
      </c>
      <c r="AP109" s="109">
        <f>Seniori!AP46</f>
        <v>0</v>
      </c>
      <c r="AQ109" s="109">
        <f>Seniori!AQ46</f>
        <v>0</v>
      </c>
      <c r="AR109" s="109">
        <f>Seniori!AR46</f>
        <v>0</v>
      </c>
      <c r="AS109" s="109">
        <f>Seniori!AS46</f>
        <v>0</v>
      </c>
      <c r="AT109" s="109">
        <f>Seniori!AT46</f>
        <v>0</v>
      </c>
      <c r="AU109" s="109">
        <f>Seniori!AU46</f>
        <v>0</v>
      </c>
      <c r="AV109" s="109">
        <f>Seniori!AV46</f>
        <v>0</v>
      </c>
      <c r="AW109" s="109">
        <f>Seniori!AW46</f>
        <v>0</v>
      </c>
      <c r="AX109" s="109">
        <f>Seniori!AX46</f>
        <v>0</v>
      </c>
      <c r="AY109" s="109">
        <f>Seniori!AY46</f>
        <v>0</v>
      </c>
      <c r="AZ109" s="109">
        <f>Seniori!AZ46</f>
        <v>0</v>
      </c>
      <c r="BA109" s="109">
        <f>Seniori!BA46</f>
        <v>0</v>
      </c>
      <c r="BB109" s="109">
        <f>Seniori!BB46</f>
        <v>0</v>
      </c>
      <c r="BC109" s="109">
        <f>Seniori!BC46</f>
        <v>0</v>
      </c>
      <c r="BD109" s="109">
        <f>Seniori!BD46</f>
        <v>0</v>
      </c>
      <c r="BE109" s="109">
        <f>Seniori!BE46</f>
        <v>0</v>
      </c>
      <c r="BF109" s="109">
        <f>Seniori!BF46</f>
        <v>0</v>
      </c>
      <c r="BG109" s="109">
        <f>Seniori!BG46</f>
        <v>0</v>
      </c>
      <c r="BH109" s="109">
        <f>Seniori!BH46</f>
        <v>0</v>
      </c>
      <c r="BI109" s="109">
        <f>Seniori!BI46</f>
        <v>0</v>
      </c>
      <c r="BJ109" s="109">
        <f>Seniori!BJ46</f>
        <v>0</v>
      </c>
      <c r="BK109" s="109">
        <f>Seniori!BK46</f>
        <v>0</v>
      </c>
      <c r="BL109" s="109">
        <f>Seniori!BL46</f>
        <v>0</v>
      </c>
      <c r="BM109" s="109">
        <f>Seniori!BM46</f>
        <v>0</v>
      </c>
      <c r="BN109" s="109">
        <f>Seniori!BN46</f>
        <v>0</v>
      </c>
      <c r="BO109" s="109">
        <f>Seniori!BO46</f>
        <v>0</v>
      </c>
      <c r="BP109" s="109">
        <f>Seniori!BP46</f>
        <v>0</v>
      </c>
      <c r="BQ109" s="109">
        <f>Seniori!BQ46</f>
        <v>0</v>
      </c>
      <c r="BR109" s="109">
        <f>Seniori!BR46</f>
        <v>0</v>
      </c>
      <c r="BS109" s="109">
        <f>Seniori!BS46</f>
        <v>0</v>
      </c>
      <c r="BT109" s="109">
        <f>Seniori!BT46</f>
        <v>0</v>
      </c>
      <c r="BU109" s="109">
        <f>Seniori!BU46</f>
        <v>0</v>
      </c>
      <c r="BV109" s="109">
        <f>Seniori!BV46</f>
        <v>0</v>
      </c>
      <c r="BW109" s="109">
        <f>Seniori!BW46</f>
        <v>0</v>
      </c>
      <c r="BX109" s="109">
        <f>Seniori!BX46</f>
        <v>0</v>
      </c>
      <c r="BY109" s="109">
        <f>Seniori!BY46</f>
        <v>0</v>
      </c>
      <c r="BZ109" s="109">
        <f>Seniori!BZ46</f>
        <v>0</v>
      </c>
      <c r="CA109" s="109">
        <f>Seniori!CA46</f>
        <v>0</v>
      </c>
      <c r="CB109" s="109">
        <f>Seniori!CB46</f>
        <v>0</v>
      </c>
      <c r="CC109" s="109">
        <f>Seniori!CC46</f>
        <v>0</v>
      </c>
      <c r="CD109" s="109">
        <f>Seniori!CD46</f>
        <v>0</v>
      </c>
      <c r="CE109" s="109">
        <f>Seniori!CE46</f>
        <v>0</v>
      </c>
      <c r="CF109" s="109">
        <f>Seniori!CF46</f>
        <v>0</v>
      </c>
      <c r="CG109" s="109">
        <f>Seniori!CG46</f>
        <v>0</v>
      </c>
      <c r="CH109" s="109">
        <f>Seniori!CH46</f>
        <v>0</v>
      </c>
      <c r="CI109" s="109">
        <f>Seniori!CI46</f>
        <v>0</v>
      </c>
      <c r="CJ109" s="109">
        <f>Seniori!CJ46</f>
        <v>0</v>
      </c>
      <c r="CK109" s="109">
        <f>Seniori!CK46</f>
        <v>0</v>
      </c>
      <c r="CL109" s="109">
        <f>Seniori!CL46</f>
        <v>0</v>
      </c>
      <c r="CM109" s="109">
        <f>Seniori!CM46</f>
        <v>0</v>
      </c>
      <c r="CN109" s="109">
        <f>Seniori!CN46</f>
        <v>0</v>
      </c>
      <c r="CO109" s="109">
        <f>Seniori!CO46</f>
        <v>0</v>
      </c>
      <c r="CP109" s="109">
        <f>Seniori!CP46</f>
        <v>0</v>
      </c>
      <c r="CQ109" s="109">
        <f>Seniori!CQ46</f>
        <v>0</v>
      </c>
      <c r="CR109" s="109">
        <f>Seniori!CR46</f>
        <v>0</v>
      </c>
      <c r="CS109" s="109">
        <f>Seniori!CS46</f>
        <v>0</v>
      </c>
      <c r="CT109" s="109">
        <f>Seniori!CT46</f>
        <v>0</v>
      </c>
      <c r="CU109" s="109">
        <f>Seniori!CU46</f>
        <v>0</v>
      </c>
      <c r="CV109" s="109">
        <f>Seniori!CV46</f>
        <v>0</v>
      </c>
      <c r="CW109" s="109">
        <f>Seniori!CW46</f>
        <v>0</v>
      </c>
      <c r="CX109" s="109">
        <f>Seniori!CX46</f>
        <v>0</v>
      </c>
      <c r="CY109" s="109">
        <f>Seniori!CY46</f>
        <v>0</v>
      </c>
      <c r="CZ109" s="109">
        <f>Seniori!CZ46</f>
        <v>0</v>
      </c>
      <c r="DA109" s="109">
        <f>Seniori!DA46</f>
        <v>0</v>
      </c>
      <c r="DB109" s="109">
        <f>Seniori!DB46</f>
        <v>0</v>
      </c>
      <c r="DC109" s="109">
        <f>Seniori!DC46</f>
        <v>0</v>
      </c>
      <c r="DD109" s="109">
        <f>Seniori!DD46</f>
        <v>0</v>
      </c>
      <c r="DE109" s="109">
        <f>Seniori!DE46</f>
        <v>0</v>
      </c>
      <c r="DF109" s="109">
        <f>Seniori!DF46</f>
        <v>0</v>
      </c>
      <c r="DG109" s="109">
        <f>Seniori!DG46</f>
        <v>0</v>
      </c>
      <c r="DH109" s="109">
        <f>Seniori!DH46</f>
        <v>0</v>
      </c>
      <c r="DI109" s="109">
        <f>Seniori!DI46</f>
        <v>0</v>
      </c>
      <c r="DJ109" s="109">
        <f>Seniori!DJ46</f>
        <v>0</v>
      </c>
      <c r="DK109" s="109">
        <f>Seniori!DK46</f>
        <v>0</v>
      </c>
      <c r="DL109" s="109">
        <f>Seniori!DL46</f>
        <v>0</v>
      </c>
      <c r="DM109" s="109">
        <f>Seniori!DM46</f>
        <v>0</v>
      </c>
      <c r="DN109" s="109">
        <f>Seniori!DN46</f>
        <v>0</v>
      </c>
      <c r="DO109" s="109">
        <f>Seniori!DO46</f>
        <v>0</v>
      </c>
      <c r="DP109" s="109">
        <f>Seniori!DP46</f>
        <v>0</v>
      </c>
      <c r="DQ109" s="109">
        <f>Seniori!DQ46</f>
        <v>0</v>
      </c>
      <c r="DR109" s="109">
        <f>Seniori!DR46</f>
        <v>0</v>
      </c>
      <c r="DS109" s="109">
        <f>Seniori!DS46</f>
        <v>0</v>
      </c>
      <c r="DT109" s="109">
        <f>Seniori!DT46</f>
        <v>0</v>
      </c>
      <c r="DU109" s="109">
        <f>Seniori!DU46</f>
        <v>0</v>
      </c>
      <c r="DV109" s="109">
        <f>Seniori!DV46</f>
        <v>0</v>
      </c>
      <c r="DW109" s="109">
        <f>Seniori!DW46</f>
        <v>0</v>
      </c>
      <c r="DX109" s="109">
        <f>Seniori!DX46</f>
        <v>0</v>
      </c>
      <c r="DY109" s="109">
        <f>Seniori!DY46</f>
        <v>0</v>
      </c>
      <c r="DZ109" s="109">
        <f>Seniori!DZ46</f>
        <v>0</v>
      </c>
      <c r="EA109" s="109">
        <f>Seniori!EA46</f>
        <v>0</v>
      </c>
      <c r="EB109" s="109">
        <f>Seniori!EB46</f>
        <v>0</v>
      </c>
      <c r="EC109" s="109">
        <f>Seniori!EC46</f>
        <v>0</v>
      </c>
      <c r="ED109" s="109">
        <f>Seniori!ED46</f>
        <v>0</v>
      </c>
      <c r="EE109" s="109">
        <f>Seniori!EE46</f>
        <v>0</v>
      </c>
      <c r="EF109" s="109">
        <f>Seniori!EF46</f>
        <v>0</v>
      </c>
      <c r="EG109" s="109">
        <f>Seniori!EG46</f>
        <v>0</v>
      </c>
      <c r="EH109" s="109">
        <f>Seniori!EH46</f>
        <v>0</v>
      </c>
      <c r="EI109" s="109">
        <f>Seniori!EI46</f>
        <v>0</v>
      </c>
      <c r="EJ109" s="109">
        <f>Seniori!EJ46</f>
        <v>0</v>
      </c>
      <c r="EK109" s="109">
        <f>Seniori!EK46</f>
        <v>0</v>
      </c>
      <c r="EL109" s="109">
        <f>Seniori!EL46</f>
        <v>0</v>
      </c>
      <c r="EM109" s="109">
        <f>Seniori!EM46</f>
        <v>0</v>
      </c>
      <c r="EN109" s="109">
        <f>Seniori!EN46</f>
        <v>0</v>
      </c>
      <c r="EO109" s="109">
        <f>Seniori!EO46</f>
        <v>0</v>
      </c>
      <c r="EP109" s="109">
        <f>Seniori!EP46</f>
        <v>0</v>
      </c>
      <c r="EQ109" s="109">
        <f>Seniori!EQ46</f>
        <v>0</v>
      </c>
      <c r="ER109" s="109">
        <f>Seniori!ER46</f>
        <v>0</v>
      </c>
      <c r="ES109" s="109">
        <f>Seniori!ES46</f>
        <v>0</v>
      </c>
      <c r="ET109" s="109">
        <f>Seniori!ET46</f>
        <v>0</v>
      </c>
      <c r="EU109" s="109">
        <f>Seniori!EU46</f>
        <v>0</v>
      </c>
      <c r="EV109" s="109">
        <f>Seniori!EV46</f>
        <v>0</v>
      </c>
      <c r="EW109" s="109">
        <f>Seniori!EW46</f>
        <v>0</v>
      </c>
      <c r="EX109" s="109">
        <f>Seniori!EX46</f>
        <v>0</v>
      </c>
      <c r="EY109" s="109">
        <f>Seniori!EY46</f>
        <v>0</v>
      </c>
      <c r="EZ109" s="109">
        <f>Seniori!EZ46</f>
        <v>0</v>
      </c>
      <c r="FA109" s="109">
        <f>Seniori!FA46</f>
        <v>0</v>
      </c>
      <c r="FB109" s="109">
        <f>Seniori!FB46</f>
        <v>0</v>
      </c>
      <c r="FC109" s="109">
        <f>Seniori!FC46</f>
        <v>0</v>
      </c>
      <c r="FD109" s="109">
        <f>Seniori!FD46</f>
        <v>0</v>
      </c>
      <c r="FE109" s="109">
        <f>Seniori!FE46</f>
        <v>0</v>
      </c>
      <c r="FF109" s="109">
        <f>Seniori!FF46</f>
        <v>0</v>
      </c>
      <c r="FG109" s="109">
        <f>Seniori!FG46</f>
        <v>0</v>
      </c>
      <c r="FH109" s="109">
        <f>Seniori!FH46</f>
        <v>0</v>
      </c>
      <c r="FI109" s="109">
        <f>Seniori!FI46</f>
        <v>0</v>
      </c>
      <c r="FJ109" s="109">
        <f>Seniori!FJ46</f>
        <v>0</v>
      </c>
      <c r="FK109" s="109">
        <f>Seniori!FK46</f>
        <v>0</v>
      </c>
      <c r="FL109" s="109">
        <f>Seniori!FL46</f>
        <v>0</v>
      </c>
      <c r="FM109" s="109">
        <f>Seniori!FM46</f>
        <v>0</v>
      </c>
      <c r="FN109" s="109">
        <f>Seniori!FN46</f>
        <v>0</v>
      </c>
      <c r="FO109" s="109">
        <f>Seniori!FO46</f>
        <v>0</v>
      </c>
      <c r="FP109" s="109">
        <f>Seniori!FP46</f>
        <v>0</v>
      </c>
      <c r="FQ109" s="109">
        <f>Seniori!FQ46</f>
        <v>0</v>
      </c>
      <c r="FR109" s="109">
        <f>Seniori!FR46</f>
        <v>0</v>
      </c>
      <c r="FS109" s="109">
        <f>Seniori!FS46</f>
        <v>0</v>
      </c>
      <c r="FT109" s="109">
        <f>Seniori!FT46</f>
        <v>0</v>
      </c>
      <c r="FU109" s="109">
        <f>Seniori!FU46</f>
        <v>0</v>
      </c>
      <c r="FV109" s="109">
        <f>Seniori!FV46</f>
        <v>0</v>
      </c>
      <c r="FW109" s="109">
        <f>Seniori!FW46</f>
        <v>0</v>
      </c>
      <c r="FX109" s="109">
        <f>Seniori!FX46</f>
        <v>0</v>
      </c>
      <c r="FY109" s="109">
        <f>Seniori!FY46</f>
        <v>0</v>
      </c>
      <c r="FZ109" s="109">
        <f>Seniori!FZ46</f>
        <v>0</v>
      </c>
      <c r="GA109" s="109">
        <f>Seniori!GA46</f>
        <v>0</v>
      </c>
      <c r="GB109" s="109">
        <f>Seniori!GB46</f>
        <v>0</v>
      </c>
      <c r="GC109" s="109">
        <f>Seniori!GC46</f>
        <v>0</v>
      </c>
      <c r="GD109" s="109">
        <f>Seniori!GD46</f>
        <v>0</v>
      </c>
      <c r="GE109" s="109">
        <f>Seniori!GE46</f>
        <v>0</v>
      </c>
      <c r="GF109" s="109">
        <f>Seniori!GF46</f>
        <v>0</v>
      </c>
      <c r="GG109" s="109">
        <f>Seniori!GG46</f>
        <v>0</v>
      </c>
      <c r="GH109" s="109">
        <f>Seniori!GH46</f>
        <v>0</v>
      </c>
      <c r="GI109" s="109">
        <f>Seniori!GI46</f>
        <v>0</v>
      </c>
      <c r="GJ109" s="109">
        <f>Seniori!GJ46</f>
        <v>0</v>
      </c>
      <c r="GK109" s="109">
        <f>Seniori!GK46</f>
        <v>0</v>
      </c>
      <c r="GL109" s="109">
        <f>Seniori!GL46</f>
        <v>0</v>
      </c>
      <c r="GM109" s="109">
        <f>Seniori!GM46</f>
        <v>0</v>
      </c>
      <c r="GN109" s="109">
        <f>Seniori!GN46</f>
        <v>0</v>
      </c>
      <c r="GO109" s="109">
        <f>Seniori!GO46</f>
        <v>0</v>
      </c>
      <c r="GP109" s="109">
        <f>Seniori!GP46</f>
        <v>0</v>
      </c>
      <c r="GQ109" s="109">
        <f>Seniori!GQ46</f>
        <v>0</v>
      </c>
      <c r="GR109" s="109">
        <f>Seniori!GR46</f>
        <v>0</v>
      </c>
      <c r="GS109" s="109">
        <f>Seniori!GS46</f>
        <v>0</v>
      </c>
      <c r="GT109" s="109">
        <f>Seniori!GT46</f>
        <v>0</v>
      </c>
      <c r="GU109" s="109">
        <f>Seniori!GU46</f>
        <v>0</v>
      </c>
      <c r="GV109" s="109">
        <f>Seniori!GV46</f>
        <v>0</v>
      </c>
      <c r="GW109" s="109">
        <f>Seniori!GW46</f>
        <v>0</v>
      </c>
      <c r="GX109" s="109">
        <f>Seniori!GX46</f>
        <v>0</v>
      </c>
      <c r="GY109" s="109">
        <f>Seniori!GY46</f>
        <v>0</v>
      </c>
      <c r="GZ109" s="109">
        <f>Seniori!GZ46</f>
        <v>0</v>
      </c>
      <c r="HA109" s="109">
        <f>Seniori!HA46</f>
        <v>0</v>
      </c>
      <c r="HB109" s="109">
        <f>Seniori!HB46</f>
        <v>0</v>
      </c>
      <c r="HC109" s="109">
        <f>Seniori!HC46</f>
        <v>0</v>
      </c>
      <c r="HD109" s="109">
        <f>Seniori!HD46</f>
        <v>0</v>
      </c>
      <c r="HE109" s="109">
        <f>Seniori!HE46</f>
        <v>0</v>
      </c>
      <c r="HF109" s="109">
        <f>Seniori!HF46</f>
        <v>0</v>
      </c>
      <c r="HG109" s="109">
        <f>Seniori!HG46</f>
        <v>0</v>
      </c>
      <c r="HH109" s="109">
        <f>Seniori!HH46</f>
        <v>0</v>
      </c>
      <c r="HI109" s="109">
        <f>Seniori!HI46</f>
        <v>0</v>
      </c>
      <c r="HJ109" s="109">
        <f>Seniori!HJ46</f>
        <v>0</v>
      </c>
      <c r="HK109" s="109">
        <f>Seniori!HK46</f>
        <v>0</v>
      </c>
      <c r="HL109" s="109">
        <f>Seniori!HL46</f>
        <v>0</v>
      </c>
      <c r="HM109" s="109">
        <f>Seniori!HM46</f>
        <v>0</v>
      </c>
      <c r="HN109" s="109">
        <f>Seniori!HN46</f>
        <v>0</v>
      </c>
      <c r="HO109" s="109">
        <f>Seniori!HO46</f>
        <v>0</v>
      </c>
      <c r="HP109" s="109">
        <f>Seniori!HP46</f>
        <v>0</v>
      </c>
      <c r="HQ109" s="109">
        <f>Seniori!HQ46</f>
        <v>0</v>
      </c>
      <c r="HR109" s="109">
        <f>Seniori!HR46</f>
        <v>0</v>
      </c>
      <c r="HS109" s="109">
        <f>Seniori!HS46</f>
        <v>0</v>
      </c>
      <c r="HT109" s="109">
        <f>Seniori!HT46</f>
        <v>0</v>
      </c>
      <c r="HU109" s="109">
        <f>Seniori!HU46</f>
        <v>0</v>
      </c>
      <c r="HV109" s="109">
        <f>Seniori!HV46</f>
        <v>0</v>
      </c>
      <c r="HW109" s="109">
        <f>Seniori!HW46</f>
        <v>0</v>
      </c>
      <c r="HX109" s="109">
        <f>Seniori!HX46</f>
        <v>0</v>
      </c>
      <c r="HY109" s="109">
        <f>Seniori!HY46</f>
        <v>0</v>
      </c>
      <c r="HZ109" s="109">
        <f>Seniori!HZ46</f>
        <v>0</v>
      </c>
      <c r="IA109" s="109">
        <f>Seniori!IA46</f>
        <v>0</v>
      </c>
      <c r="IB109" s="109">
        <f>Seniori!IB46</f>
        <v>0</v>
      </c>
      <c r="IC109" s="109">
        <f>Seniori!IC46</f>
        <v>0</v>
      </c>
      <c r="ID109" s="109">
        <f>Seniori!ID46</f>
        <v>0</v>
      </c>
      <c r="IE109" s="109">
        <f>Seniori!IE46</f>
        <v>0</v>
      </c>
      <c r="IF109" s="109">
        <f>Seniori!IF46</f>
        <v>0</v>
      </c>
      <c r="IG109" s="109">
        <f>Seniori!IG46</f>
        <v>0</v>
      </c>
      <c r="IH109" s="109">
        <f>Seniori!IH46</f>
        <v>0</v>
      </c>
      <c r="II109" s="109">
        <f>Seniori!II46</f>
        <v>0</v>
      </c>
      <c r="IJ109" s="109">
        <f>Seniori!IJ46</f>
        <v>0</v>
      </c>
      <c r="IK109" s="109">
        <f>Seniori!IK46</f>
        <v>0</v>
      </c>
      <c r="IL109" s="109">
        <f>Seniori!IL46</f>
        <v>0</v>
      </c>
      <c r="IM109" s="109">
        <f>Seniori!IM46</f>
        <v>0</v>
      </c>
      <c r="IN109" s="109">
        <f>Seniori!IN46</f>
        <v>0</v>
      </c>
      <c r="IO109" s="109">
        <f>Seniori!IO46</f>
        <v>0</v>
      </c>
      <c r="IP109" s="109">
        <f>Seniori!IP46</f>
        <v>0</v>
      </c>
      <c r="IQ109" s="109">
        <f>Seniori!IQ46</f>
        <v>0</v>
      </c>
      <c r="IR109" s="109">
        <f>Seniori!IR46</f>
        <v>1</v>
      </c>
      <c r="IS109" s="109">
        <f>Seniori!IS46</f>
        <v>0</v>
      </c>
      <c r="IT109" s="109">
        <f>Seniori!IT46</f>
        <v>0</v>
      </c>
      <c r="IU109" s="109">
        <f>Seniori!IU46</f>
        <v>0</v>
      </c>
      <c r="IV109" s="109">
        <f>Seniori!IV46</f>
        <v>0</v>
      </c>
      <c r="IW109" s="109">
        <f>Seniori!IW46</f>
        <v>0</v>
      </c>
      <c r="IX109" s="109">
        <f>Seniori!IX46</f>
        <v>0</v>
      </c>
      <c r="IY109" s="109">
        <f>Seniori!IY46</f>
        <v>0</v>
      </c>
      <c r="IZ109" s="109">
        <f>Seniori!IZ46</f>
        <v>0</v>
      </c>
      <c r="JA109" s="109">
        <f>Seniori!JA46</f>
        <v>0</v>
      </c>
      <c r="JB109" s="109">
        <f>Seniori!JB46</f>
        <v>5</v>
      </c>
      <c r="JC109" s="109">
        <f>Seniori!JC46</f>
        <v>0</v>
      </c>
      <c r="JD109" s="109">
        <f>Seniori!JD46</f>
        <v>0</v>
      </c>
      <c r="JE109" s="109">
        <f>Seniori!JE46</f>
        <v>0</v>
      </c>
      <c r="JF109" s="109">
        <f>Seniori!JF46</f>
        <v>0</v>
      </c>
      <c r="JG109" s="109">
        <f>Seniori!JG46</f>
        <v>0</v>
      </c>
      <c r="JH109" s="109">
        <f>Seniori!JH46</f>
        <v>0</v>
      </c>
      <c r="JI109" s="109">
        <f>Seniori!JI46</f>
        <v>0</v>
      </c>
      <c r="JJ109" s="109">
        <f>Seniori!JJ46</f>
        <v>0</v>
      </c>
      <c r="JK109" s="109">
        <f>Seniori!JK46</f>
        <v>0</v>
      </c>
      <c r="JL109" s="109">
        <f>Seniori!JL46</f>
        <v>0</v>
      </c>
      <c r="JM109" s="109">
        <f>Seniori!JM46</f>
        <v>0</v>
      </c>
      <c r="JN109" s="109">
        <f>Seniori!JN46</f>
        <v>0</v>
      </c>
      <c r="JO109" s="109">
        <f>Seniori!JO46</f>
        <v>0</v>
      </c>
      <c r="JP109" s="109">
        <f>Seniori!JP46</f>
        <v>0</v>
      </c>
      <c r="JQ109" s="109">
        <f>Seniori!JQ46</f>
        <v>0</v>
      </c>
      <c r="JR109" s="109">
        <f>Seniori!JR46</f>
        <v>0</v>
      </c>
      <c r="JS109" s="109">
        <f>Seniori!JS46</f>
        <v>0</v>
      </c>
      <c r="JT109" s="109">
        <f>Seniori!JT46</f>
        <v>0</v>
      </c>
      <c r="JU109" s="109">
        <f>Seniori!JU46</f>
        <v>0</v>
      </c>
      <c r="JV109" s="109">
        <f>Seniori!JV46</f>
        <v>0</v>
      </c>
      <c r="JW109" s="109">
        <f>Seniori!JW46</f>
        <v>0</v>
      </c>
      <c r="JX109" s="109">
        <f>Seniori!JX46</f>
        <v>0</v>
      </c>
      <c r="JY109" s="109">
        <f>Seniori!JY46</f>
        <v>0</v>
      </c>
      <c r="JZ109" s="109">
        <f>Seniori!JZ46</f>
        <v>0</v>
      </c>
      <c r="KA109" s="109">
        <f>Seniori!KA46</f>
        <v>0</v>
      </c>
      <c r="KB109" s="109">
        <f>Seniori!KB46</f>
        <v>0</v>
      </c>
      <c r="KC109" s="109">
        <f>Seniori!KC46</f>
        <v>0</v>
      </c>
      <c r="KD109" s="109">
        <f>Seniori!KD46</f>
        <v>0</v>
      </c>
      <c r="KE109" s="109">
        <f>Seniori!KE46</f>
        <v>0</v>
      </c>
      <c r="KF109" s="109">
        <f>Seniori!KF46</f>
        <v>0</v>
      </c>
      <c r="KG109" s="109">
        <f>Seniori!KG46</f>
        <v>0</v>
      </c>
      <c r="KH109" s="109">
        <f>Seniori!KH46</f>
        <v>0</v>
      </c>
      <c r="KI109" s="109">
        <f>Seniori!KI46</f>
        <v>0</v>
      </c>
      <c r="KJ109" s="109">
        <f>Seniori!KJ46</f>
        <v>0</v>
      </c>
      <c r="KK109" s="109">
        <f>Seniori!KK46</f>
        <v>0</v>
      </c>
      <c r="KL109" s="109">
        <f>Seniori!KL46</f>
        <v>0</v>
      </c>
      <c r="KM109" s="109">
        <f>Seniori!KM46</f>
        <v>0</v>
      </c>
      <c r="KN109" s="109">
        <f>Seniori!KN46</f>
        <v>0</v>
      </c>
      <c r="KO109" s="109">
        <f>Seniori!KO46</f>
        <v>0</v>
      </c>
      <c r="KP109" s="109">
        <f>Seniori!KP46</f>
        <v>0</v>
      </c>
      <c r="KQ109" s="109">
        <f>Seniori!KQ46</f>
        <v>0</v>
      </c>
      <c r="KR109" s="109">
        <f>Seniori!KR46</f>
        <v>0</v>
      </c>
      <c r="KS109" s="109">
        <f>Seniori!KS46</f>
        <v>0</v>
      </c>
      <c r="KT109" s="109">
        <f>Seniori!KT46</f>
        <v>0</v>
      </c>
      <c r="KU109" s="109">
        <f>Seniori!KU46</f>
        <v>0</v>
      </c>
      <c r="KV109" s="109">
        <f>Seniori!KV46</f>
        <v>0</v>
      </c>
      <c r="KW109" s="109">
        <f>Seniori!KW46</f>
        <v>0</v>
      </c>
      <c r="KX109" s="109">
        <f>Seniori!KX46</f>
        <v>0</v>
      </c>
      <c r="KY109" s="109">
        <f>Seniori!KY46</f>
        <v>0</v>
      </c>
      <c r="KZ109" s="109">
        <f>Seniori!KZ46</f>
        <v>0</v>
      </c>
      <c r="LA109" s="109">
        <f>Seniori!LA46</f>
        <v>0</v>
      </c>
      <c r="LB109" s="109">
        <f>Seniori!LB46</f>
        <v>0</v>
      </c>
      <c r="LC109" s="109">
        <f>Seniori!LC46</f>
        <v>0</v>
      </c>
      <c r="LD109" s="109">
        <f>Seniori!LD46</f>
        <v>0</v>
      </c>
      <c r="LE109" s="109">
        <f>Seniori!LE46</f>
        <v>0</v>
      </c>
      <c r="LF109" s="109">
        <f>Seniori!LF46</f>
        <v>0</v>
      </c>
      <c r="LG109" s="109">
        <f>Seniori!LG46</f>
        <v>0</v>
      </c>
      <c r="LH109" s="109">
        <f>Seniori!LH46</f>
        <v>0</v>
      </c>
      <c r="LI109" s="109">
        <f>Seniori!LI46</f>
        <v>0</v>
      </c>
      <c r="LJ109" s="109">
        <f>Seniori!LJ46</f>
        <v>0</v>
      </c>
      <c r="LK109" s="109">
        <f>Seniori!LK46</f>
        <v>0</v>
      </c>
      <c r="LL109" s="109">
        <f>Seniori!LL46</f>
        <v>0</v>
      </c>
      <c r="LM109" s="109">
        <f>Seniori!LM46</f>
        <v>0</v>
      </c>
      <c r="LN109" s="109">
        <f>Seniori!LN46</f>
        <v>0</v>
      </c>
      <c r="LO109" s="109">
        <f>Seniori!LO46</f>
        <v>0</v>
      </c>
      <c r="LP109" s="109">
        <f>Seniori!LP46</f>
        <v>0</v>
      </c>
      <c r="LQ109" s="109">
        <f>Seniori!LQ46</f>
        <v>0</v>
      </c>
      <c r="LR109" s="109">
        <f>Seniori!LR46</f>
        <v>0</v>
      </c>
      <c r="LS109" s="109">
        <f>Seniori!LS46</f>
        <v>0</v>
      </c>
      <c r="LT109" s="109">
        <f>Seniori!LT46</f>
        <v>0</v>
      </c>
      <c r="LU109" s="109">
        <f>Seniori!LU46</f>
        <v>0</v>
      </c>
      <c r="LV109" s="109">
        <f>Seniori!LV46</f>
        <v>0</v>
      </c>
      <c r="LW109" s="109">
        <f>Seniori!LW46</f>
        <v>0</v>
      </c>
      <c r="LX109" s="109">
        <f>Seniori!LX46</f>
        <v>0</v>
      </c>
      <c r="LY109" s="109">
        <f>Seniori!LY46</f>
        <v>0</v>
      </c>
      <c r="LZ109" s="109">
        <f>Seniori!LZ46</f>
        <v>0</v>
      </c>
      <c r="MA109" s="109">
        <f>Seniori!MA46</f>
        <v>0</v>
      </c>
      <c r="MB109" s="109">
        <f>Seniori!MB46</f>
        <v>0</v>
      </c>
      <c r="MC109" s="109">
        <f>Seniori!MC46</f>
        <v>0</v>
      </c>
      <c r="MD109" s="109">
        <f>Seniori!MD46</f>
        <v>0</v>
      </c>
      <c r="ME109" s="109">
        <f>Seniori!ME46</f>
        <v>0</v>
      </c>
      <c r="MF109" s="109">
        <f>Seniori!MF46</f>
        <v>0</v>
      </c>
      <c r="MG109" s="109">
        <f>Seniori!MG46</f>
        <v>0</v>
      </c>
      <c r="MH109" s="109">
        <f>Seniori!MH46</f>
        <v>0</v>
      </c>
      <c r="MI109" s="109">
        <f>Seniori!MI46</f>
        <v>0</v>
      </c>
      <c r="MJ109" s="109">
        <f>Seniori!MJ46</f>
        <v>0</v>
      </c>
      <c r="MK109" s="109">
        <f>Seniori!MK46</f>
        <v>0</v>
      </c>
      <c r="ML109" s="109">
        <f>Seniori!ML46</f>
        <v>0</v>
      </c>
      <c r="MM109" s="109">
        <f>Seniori!MM46</f>
        <v>0</v>
      </c>
      <c r="MN109" s="109">
        <f>Seniori!MN46</f>
        <v>0</v>
      </c>
      <c r="MO109" s="109">
        <f>Seniori!MO46</f>
        <v>0</v>
      </c>
      <c r="MP109" s="109">
        <f>Seniori!MP46</f>
        <v>0</v>
      </c>
      <c r="MQ109" s="109">
        <f>Seniori!MQ46</f>
        <v>0</v>
      </c>
      <c r="MR109" s="109">
        <f>Seniori!MR46</f>
        <v>0</v>
      </c>
      <c r="MS109" s="109">
        <f>Seniori!MS46</f>
        <v>0</v>
      </c>
      <c r="MT109" s="109">
        <f>Seniori!MT46</f>
        <v>0</v>
      </c>
      <c r="MU109" s="109">
        <f>Seniori!MU46</f>
        <v>0</v>
      </c>
      <c r="MV109" s="109">
        <f>Seniori!MV46</f>
        <v>0</v>
      </c>
      <c r="MW109" s="109">
        <f>Seniori!MW46</f>
        <v>0</v>
      </c>
      <c r="MX109" s="109">
        <f>Seniori!MX46</f>
        <v>0</v>
      </c>
      <c r="MY109" s="109">
        <f>Seniori!MY46</f>
        <v>0</v>
      </c>
      <c r="MZ109" s="109">
        <f>Seniori!MZ46</f>
        <v>0</v>
      </c>
      <c r="NA109" s="109">
        <f>Seniori!NA46</f>
        <v>0</v>
      </c>
      <c r="NB109" s="109">
        <f>Seniori!NB46</f>
        <v>0</v>
      </c>
      <c r="NC109" s="109">
        <f>Seniori!NC46</f>
        <v>0</v>
      </c>
      <c r="ND109" s="109">
        <f>Seniori!ND46</f>
        <v>0</v>
      </c>
      <c r="NE109" s="109">
        <f>Seniori!NE46</f>
        <v>0</v>
      </c>
      <c r="NF109" s="109">
        <f>Seniori!NF46</f>
        <v>0</v>
      </c>
      <c r="NG109" s="109">
        <f>Seniori!NG46</f>
        <v>0</v>
      </c>
      <c r="NH109" s="109">
        <f>Seniori!NH46</f>
        <v>0</v>
      </c>
      <c r="NI109" s="109">
        <f>Seniori!NI46</f>
        <v>0</v>
      </c>
      <c r="NJ109" s="109">
        <f>Seniori!NJ46</f>
        <v>0</v>
      </c>
      <c r="NK109" s="109">
        <f>Seniori!NK46</f>
        <v>0</v>
      </c>
      <c r="NL109" s="109">
        <f>Seniori!NL46</f>
        <v>0</v>
      </c>
      <c r="NM109" s="109">
        <f>Seniori!NM46</f>
        <v>0</v>
      </c>
      <c r="NN109" s="109">
        <f>Seniori!NN46</f>
        <v>0</v>
      </c>
      <c r="NO109" s="109">
        <f>Seniori!NO46</f>
        <v>0</v>
      </c>
      <c r="NP109" s="109">
        <f>Seniori!NP46</f>
        <v>0</v>
      </c>
      <c r="NQ109" s="109">
        <f>Seniori!NQ46</f>
        <v>0</v>
      </c>
      <c r="NR109" s="109">
        <f>Seniori!NR46</f>
        <v>0</v>
      </c>
      <c r="NS109" s="109">
        <f>Seniori!NS46</f>
        <v>0</v>
      </c>
      <c r="NT109" s="109">
        <f>Seniori!NT46</f>
        <v>0</v>
      </c>
      <c r="NU109" s="109">
        <f>Seniori!NU46</f>
        <v>0</v>
      </c>
      <c r="NV109" s="109">
        <f>Seniori!NV46</f>
        <v>0</v>
      </c>
      <c r="NW109" s="109">
        <f>Seniori!NW46</f>
        <v>0</v>
      </c>
      <c r="NX109" s="109">
        <f>Seniori!NX46</f>
        <v>0</v>
      </c>
      <c r="NY109" s="109">
        <f>Seniori!NY46</f>
        <v>0</v>
      </c>
      <c r="NZ109" s="109">
        <f>Seniori!NZ46</f>
        <v>0</v>
      </c>
      <c r="OA109" s="109">
        <f>Seniori!OA46</f>
        <v>0</v>
      </c>
      <c r="OB109" s="109">
        <f>Seniori!OB46</f>
        <v>0</v>
      </c>
      <c r="OC109" s="109">
        <f>Seniori!OC46</f>
        <v>0</v>
      </c>
      <c r="OD109" s="109">
        <f>Seniori!OD46</f>
        <v>0</v>
      </c>
      <c r="OE109" s="109">
        <f>Seniori!OE46</f>
        <v>0</v>
      </c>
      <c r="OF109" s="109">
        <f>Seniori!OF46</f>
        <v>0</v>
      </c>
      <c r="OG109" s="109">
        <f>Seniori!OG46</f>
        <v>0</v>
      </c>
      <c r="OH109" s="109">
        <f>Seniori!OH46</f>
        <v>0</v>
      </c>
      <c r="OI109" s="109">
        <f>Seniori!OI46</f>
        <v>0</v>
      </c>
      <c r="OJ109" s="109">
        <f>Seniori!OJ46</f>
        <v>0</v>
      </c>
      <c r="OK109" s="109">
        <f>Seniori!OK46</f>
        <v>0</v>
      </c>
      <c r="OL109" s="109">
        <f>Seniori!OL46</f>
        <v>0</v>
      </c>
      <c r="OM109" s="109">
        <f>Seniori!OM46</f>
        <v>0</v>
      </c>
      <c r="ON109" s="109">
        <f>Seniori!ON46</f>
        <v>0</v>
      </c>
      <c r="OO109" s="109">
        <f>Seniori!OO46</f>
        <v>0</v>
      </c>
      <c r="OP109" s="109">
        <f>Seniori!OP46</f>
        <v>0</v>
      </c>
      <c r="OQ109" s="109">
        <f>Seniori!OQ46</f>
        <v>0</v>
      </c>
      <c r="OR109" s="109">
        <f>Seniori!OR46</f>
        <v>0</v>
      </c>
      <c r="OS109" s="109">
        <f>Seniori!OS46</f>
        <v>0</v>
      </c>
      <c r="OT109" s="109">
        <f>Seniori!OT46</f>
        <v>0</v>
      </c>
      <c r="OU109" s="109">
        <f>Seniori!OU46</f>
        <v>0</v>
      </c>
      <c r="OV109" s="109">
        <f>Seniori!OV46</f>
        <v>0</v>
      </c>
      <c r="OW109" s="109">
        <f>Seniori!OW46</f>
        <v>0</v>
      </c>
      <c r="OX109" s="109">
        <f>Seniori!OX46</f>
        <v>0</v>
      </c>
      <c r="OY109" s="109">
        <f>Seniori!OY46</f>
        <v>0</v>
      </c>
      <c r="OZ109" s="109">
        <f>Seniori!OZ46</f>
        <v>0</v>
      </c>
      <c r="PA109" s="109">
        <f>Seniori!PA46</f>
        <v>0</v>
      </c>
      <c r="PB109" s="109">
        <f>Seniori!PB46</f>
        <v>0</v>
      </c>
      <c r="PC109" s="109">
        <f>Seniori!PC46</f>
        <v>0</v>
      </c>
      <c r="PD109" s="109">
        <f>Seniori!PD46</f>
        <v>0</v>
      </c>
      <c r="PE109" s="109">
        <f>Seniori!PE46</f>
        <v>0</v>
      </c>
      <c r="PF109" s="109">
        <f>Seniori!PF46</f>
        <v>0</v>
      </c>
      <c r="PG109" s="109">
        <f>Seniori!PG46</f>
        <v>0</v>
      </c>
      <c r="PH109" s="109">
        <f>Seniori!PH46</f>
        <v>0</v>
      </c>
      <c r="PI109" s="109">
        <f>Seniori!PI46</f>
        <v>0</v>
      </c>
      <c r="PJ109" s="109">
        <f>Seniori!PJ46</f>
        <v>0</v>
      </c>
      <c r="PK109" s="109">
        <f>Seniori!PK46</f>
        <v>0</v>
      </c>
      <c r="PL109" s="109">
        <f>Seniori!PL46</f>
        <v>0</v>
      </c>
      <c r="PM109" s="109">
        <f>Seniori!PM46</f>
        <v>0</v>
      </c>
      <c r="PN109" s="109">
        <f>Seniori!PN46</f>
        <v>0</v>
      </c>
      <c r="PO109" s="109">
        <f>Seniori!PO46</f>
        <v>0</v>
      </c>
      <c r="PP109" s="109">
        <f>Seniori!PP46</f>
        <v>0</v>
      </c>
      <c r="PQ109" s="109">
        <f>Seniori!PQ46</f>
        <v>0</v>
      </c>
      <c r="PR109" s="109">
        <f>Seniori!PR46</f>
        <v>0</v>
      </c>
      <c r="PS109" s="109">
        <f>Seniori!PS46</f>
        <v>0</v>
      </c>
      <c r="PT109" s="109">
        <f>Seniori!PT46</f>
        <v>0</v>
      </c>
      <c r="PU109" s="109">
        <f>Seniori!PU46</f>
        <v>0</v>
      </c>
      <c r="PV109" s="109">
        <f>Seniori!PV46</f>
        <v>0</v>
      </c>
      <c r="PW109" s="109">
        <f>Seniori!PW46</f>
        <v>0</v>
      </c>
      <c r="PX109" s="109">
        <f>Seniori!PX46</f>
        <v>0</v>
      </c>
      <c r="PY109" s="109">
        <f>Seniori!PY46</f>
        <v>0</v>
      </c>
      <c r="PZ109" s="109">
        <f>Seniori!PZ46</f>
        <v>0</v>
      </c>
      <c r="QA109" s="109">
        <f>Seniori!QA46</f>
        <v>0</v>
      </c>
      <c r="QB109" s="109">
        <f>Seniori!QB46</f>
        <v>0</v>
      </c>
      <c r="QC109" s="109">
        <f>Seniori!QC46</f>
        <v>0</v>
      </c>
      <c r="QD109" s="109">
        <f>Seniori!QD46</f>
        <v>0</v>
      </c>
      <c r="QE109" s="109">
        <f>Seniori!QE46</f>
        <v>0</v>
      </c>
      <c r="QF109" s="109">
        <f>Seniori!QF46</f>
        <v>0</v>
      </c>
      <c r="QG109" s="109">
        <f>Seniori!QG46</f>
        <v>0</v>
      </c>
      <c r="QH109" s="109">
        <f>Seniori!QH46</f>
        <v>0</v>
      </c>
      <c r="QI109" s="109">
        <f>Seniori!QI46</f>
        <v>0</v>
      </c>
      <c r="QJ109" s="109">
        <f>Seniori!QJ46</f>
        <v>0</v>
      </c>
      <c r="QK109" s="109">
        <f>Seniori!QK46</f>
        <v>0</v>
      </c>
      <c r="QL109" s="109">
        <f>Seniori!QL46</f>
        <v>0</v>
      </c>
      <c r="QM109" s="109">
        <f>Seniori!QM46</f>
        <v>0</v>
      </c>
      <c r="QN109" s="109">
        <f>Seniori!QN46</f>
        <v>0</v>
      </c>
      <c r="QO109" s="109">
        <f>Seniori!QO46</f>
        <v>0</v>
      </c>
      <c r="QP109" s="109">
        <f>Seniori!QP46</f>
        <v>0</v>
      </c>
      <c r="QQ109" s="109">
        <f>Seniori!QQ46</f>
        <v>0</v>
      </c>
      <c r="QR109" s="109">
        <f>Seniori!QR46</f>
        <v>0</v>
      </c>
      <c r="QS109" s="109">
        <f>Seniori!QS46</f>
        <v>0</v>
      </c>
      <c r="QT109" s="109">
        <f>Seniori!QT46</f>
        <v>0</v>
      </c>
      <c r="QU109" s="109">
        <f>Seniori!QU46</f>
        <v>0</v>
      </c>
      <c r="QV109" s="109">
        <f>Seniori!QV46</f>
        <v>0</v>
      </c>
      <c r="QW109" s="109">
        <f>Seniori!QW46</f>
        <v>0</v>
      </c>
      <c r="QX109" s="109">
        <f>Seniori!QX46</f>
        <v>0</v>
      </c>
      <c r="QY109" s="109">
        <f>Seniori!QY46</f>
        <v>0</v>
      </c>
      <c r="QZ109" s="109">
        <f>Seniori!QZ46</f>
        <v>0</v>
      </c>
      <c r="RA109" s="109">
        <f>Seniori!RA46</f>
        <v>0</v>
      </c>
      <c r="RB109" s="109">
        <f>Seniori!RB46</f>
        <v>0</v>
      </c>
      <c r="RC109" s="109">
        <f>Seniori!RC46</f>
        <v>0</v>
      </c>
      <c r="RD109" s="109">
        <f>Seniori!RD46</f>
        <v>0</v>
      </c>
      <c r="RE109" s="109">
        <f>Seniori!RE46</f>
        <v>0</v>
      </c>
      <c r="RF109" s="109">
        <f>Seniori!RF46</f>
        <v>0</v>
      </c>
      <c r="RG109" s="109">
        <f>Seniori!RG46</f>
        <v>0</v>
      </c>
      <c r="RH109" s="109">
        <f>Seniori!RH46</f>
        <v>0</v>
      </c>
      <c r="RI109" s="109">
        <f>Seniori!RI46</f>
        <v>0</v>
      </c>
      <c r="RJ109" s="109">
        <f>Seniori!RJ46</f>
        <v>0</v>
      </c>
      <c r="RK109" s="109">
        <f>Seniori!RK46</f>
        <v>0</v>
      </c>
      <c r="RL109" s="109">
        <f>Seniori!RL46</f>
        <v>0</v>
      </c>
      <c r="RM109" s="109">
        <f>Seniori!RM46</f>
        <v>0</v>
      </c>
      <c r="RN109" s="109">
        <f>Seniori!RN46</f>
        <v>0</v>
      </c>
      <c r="RO109" s="109">
        <f>Seniori!RO46</f>
        <v>0</v>
      </c>
      <c r="RP109" s="109">
        <f>Seniori!RP46</f>
        <v>0</v>
      </c>
      <c r="RQ109" s="109">
        <f>Seniori!RQ46</f>
        <v>0</v>
      </c>
      <c r="RR109" s="109">
        <f>Seniori!RR46</f>
        <v>0</v>
      </c>
      <c r="RS109" s="109">
        <f>Seniori!RS46</f>
        <v>0</v>
      </c>
      <c r="RT109" s="109">
        <f>Seniori!RT46</f>
        <v>0</v>
      </c>
      <c r="RU109" s="109">
        <f>Seniori!RU46</f>
        <v>0</v>
      </c>
      <c r="RV109" s="109">
        <f>Seniori!RV46</f>
        <v>0</v>
      </c>
      <c r="RW109" s="109">
        <f>Seniori!RW46</f>
        <v>0</v>
      </c>
      <c r="RX109" s="109">
        <f>Seniori!RX46</f>
        <v>0</v>
      </c>
      <c r="RY109" s="109">
        <f>Seniori!RY46</f>
        <v>0</v>
      </c>
      <c r="RZ109" s="109">
        <f>Seniori!RZ46</f>
        <v>0</v>
      </c>
      <c r="SA109" s="109">
        <f>Seniori!SA46</f>
        <v>0</v>
      </c>
      <c r="SB109" s="109">
        <f>Seniori!SB46</f>
        <v>0</v>
      </c>
      <c r="SC109" s="109">
        <f>Seniori!SC46</f>
        <v>0</v>
      </c>
      <c r="SD109" s="109">
        <f>Seniori!SD46</f>
        <v>0</v>
      </c>
      <c r="SE109" s="109">
        <f>Seniori!SE46</f>
        <v>0</v>
      </c>
      <c r="SF109" s="109">
        <f>Seniori!SF46</f>
        <v>0</v>
      </c>
      <c r="SG109" s="109">
        <f>Seniori!SG46</f>
        <v>0</v>
      </c>
      <c r="SH109" s="109">
        <f>Seniori!SH46</f>
        <v>0</v>
      </c>
      <c r="SI109" s="109">
        <f>Seniori!SI46</f>
        <v>0</v>
      </c>
      <c r="SJ109" s="109">
        <f>Seniori!SJ46</f>
        <v>0</v>
      </c>
      <c r="SK109" s="109">
        <f>Seniori!SK46</f>
        <v>0</v>
      </c>
      <c r="SL109" s="109">
        <f>Seniori!SL46</f>
        <v>0</v>
      </c>
      <c r="SM109" s="109">
        <f>Seniori!SM46</f>
        <v>0</v>
      </c>
      <c r="SN109" s="109">
        <f>Seniori!SN46</f>
        <v>0</v>
      </c>
      <c r="SO109" s="109">
        <f>Seniori!SO46</f>
        <v>0</v>
      </c>
      <c r="SP109" s="109">
        <f>Seniori!SP46</f>
        <v>0</v>
      </c>
      <c r="SQ109" s="109">
        <f>Seniori!SQ46</f>
        <v>0</v>
      </c>
      <c r="SR109" s="109">
        <f>Seniori!SR46</f>
        <v>0</v>
      </c>
      <c r="SS109" s="109">
        <f>Seniori!SS46</f>
        <v>0</v>
      </c>
      <c r="ST109" s="109">
        <f>Seniori!ST46</f>
        <v>0</v>
      </c>
      <c r="SU109" s="109">
        <f>Seniori!SU46</f>
        <v>0</v>
      </c>
      <c r="SV109" s="109">
        <f>Seniori!SV46</f>
        <v>0</v>
      </c>
      <c r="SW109" s="109">
        <f>Seniori!SW46</f>
        <v>0</v>
      </c>
      <c r="SX109" s="109">
        <f>Seniori!SX46</f>
        <v>0</v>
      </c>
      <c r="SY109" s="109">
        <f>Seniori!SY46</f>
        <v>0</v>
      </c>
      <c r="SZ109" s="109">
        <f>Seniori!SZ46</f>
        <v>0</v>
      </c>
      <c r="TA109" s="109">
        <f>Seniori!TA46</f>
        <v>0</v>
      </c>
      <c r="TB109" s="109">
        <f>Seniori!TB46</f>
        <v>0</v>
      </c>
    </row>
    <row r="110" spans="1:522" s="1" customFormat="1" ht="18" customHeight="1" x14ac:dyDescent="0.2">
      <c r="A110" s="12"/>
      <c r="B110" s="11" t="s">
        <v>638</v>
      </c>
      <c r="C110" s="1">
        <v>12604</v>
      </c>
      <c r="E110" s="4" t="s">
        <v>21</v>
      </c>
      <c r="F110" s="9" t="s">
        <v>22</v>
      </c>
      <c r="G110" s="9" t="s">
        <v>129</v>
      </c>
      <c r="H110" s="4" t="s">
        <v>23</v>
      </c>
      <c r="I110" s="1">
        <f>SUM(K110:TB110)</f>
        <v>4</v>
      </c>
      <c r="J110" s="12">
        <f>Tabuľka3[[#This Row],[Stĺpec9]]+I111</f>
        <v>6</v>
      </c>
      <c r="K110" s="109">
        <f>Seniori!K26</f>
        <v>0</v>
      </c>
      <c r="L110" s="109">
        <f>Seniori!L26</f>
        <v>0</v>
      </c>
      <c r="M110" s="109">
        <f>Seniori!M26</f>
        <v>0</v>
      </c>
      <c r="N110" s="109">
        <f>Seniori!N26</f>
        <v>0</v>
      </c>
      <c r="O110" s="109">
        <f>Seniori!O26</f>
        <v>0</v>
      </c>
      <c r="P110" s="109">
        <f>Seniori!P26</f>
        <v>0</v>
      </c>
      <c r="Q110" s="109">
        <f>Seniori!Q26</f>
        <v>0</v>
      </c>
      <c r="R110" s="109">
        <f>Seniori!R26</f>
        <v>0</v>
      </c>
      <c r="S110" s="109">
        <f>Seniori!S26</f>
        <v>0</v>
      </c>
      <c r="T110" s="109">
        <f>Seniori!T26</f>
        <v>0</v>
      </c>
      <c r="U110" s="109">
        <f>Seniori!U26</f>
        <v>0</v>
      </c>
      <c r="V110" s="109">
        <f>Seniori!V26</f>
        <v>0</v>
      </c>
      <c r="W110" s="109">
        <f>Seniori!W26</f>
        <v>0</v>
      </c>
      <c r="X110" s="109">
        <f>Seniori!X26</f>
        <v>0</v>
      </c>
      <c r="Y110" s="109">
        <f>Seniori!Y26</f>
        <v>0</v>
      </c>
      <c r="Z110" s="109">
        <f>Seniori!Z26</f>
        <v>0</v>
      </c>
      <c r="AA110" s="109">
        <f>Seniori!AA26</f>
        <v>0</v>
      </c>
      <c r="AB110" s="109">
        <f>Seniori!AB26</f>
        <v>0</v>
      </c>
      <c r="AC110" s="109">
        <f>Seniori!AC26</f>
        <v>0</v>
      </c>
      <c r="AD110" s="109">
        <f>Seniori!AD26</f>
        <v>0</v>
      </c>
      <c r="AE110" s="109">
        <f>Seniori!AE26</f>
        <v>0</v>
      </c>
      <c r="AF110" s="109">
        <f>Seniori!AF26</f>
        <v>0</v>
      </c>
      <c r="AG110" s="109">
        <f>Seniori!AG26</f>
        <v>0</v>
      </c>
      <c r="AH110" s="109">
        <f>Seniori!AH26</f>
        <v>0</v>
      </c>
      <c r="AI110" s="109">
        <f>Seniori!AI26</f>
        <v>0</v>
      </c>
      <c r="AJ110" s="109">
        <f>Seniori!AJ26</f>
        <v>0</v>
      </c>
      <c r="AK110" s="109">
        <f>Seniori!AK26</f>
        <v>0</v>
      </c>
      <c r="AL110" s="109">
        <f>Seniori!AL26</f>
        <v>0</v>
      </c>
      <c r="AM110" s="109">
        <f>Seniori!AM26</f>
        <v>0</v>
      </c>
      <c r="AN110" s="109">
        <f>Seniori!AN26</f>
        <v>0</v>
      </c>
      <c r="AO110" s="109">
        <f>Seniori!AO26</f>
        <v>0</v>
      </c>
      <c r="AP110" s="109">
        <f>Seniori!AP26</f>
        <v>0</v>
      </c>
      <c r="AQ110" s="109">
        <f>Seniori!AQ26</f>
        <v>0</v>
      </c>
      <c r="AR110" s="109">
        <f>Seniori!AR26</f>
        <v>0</v>
      </c>
      <c r="AS110" s="109">
        <f>Seniori!AS26</f>
        <v>0</v>
      </c>
      <c r="AT110" s="109">
        <f>Seniori!AT26</f>
        <v>0</v>
      </c>
      <c r="AU110" s="109">
        <f>Seniori!AU26</f>
        <v>0</v>
      </c>
      <c r="AV110" s="109">
        <f>Seniori!AV26</f>
        <v>0</v>
      </c>
      <c r="AW110" s="109">
        <f>Seniori!AW26</f>
        <v>0</v>
      </c>
      <c r="AX110" s="109">
        <f>Seniori!AX26</f>
        <v>0</v>
      </c>
      <c r="AY110" s="109">
        <f>Seniori!AY26</f>
        <v>0</v>
      </c>
      <c r="AZ110" s="109">
        <f>Seniori!AZ26</f>
        <v>0</v>
      </c>
      <c r="BA110" s="109">
        <f>Seniori!BA26</f>
        <v>0</v>
      </c>
      <c r="BB110" s="109">
        <f>Seniori!BB26</f>
        <v>0</v>
      </c>
      <c r="BC110" s="109">
        <f>Seniori!BC26</f>
        <v>0</v>
      </c>
      <c r="BD110" s="109">
        <f>Seniori!BD26</f>
        <v>0</v>
      </c>
      <c r="BE110" s="109">
        <f>Seniori!BE26</f>
        <v>0</v>
      </c>
      <c r="BF110" s="109">
        <f>Seniori!BF26</f>
        <v>0</v>
      </c>
      <c r="BG110" s="109">
        <f>Seniori!BG26</f>
        <v>0</v>
      </c>
      <c r="BH110" s="109">
        <f>Seniori!BH26</f>
        <v>0</v>
      </c>
      <c r="BI110" s="109">
        <f>Seniori!BI26</f>
        <v>0</v>
      </c>
      <c r="BJ110" s="109">
        <f>Seniori!BJ26</f>
        <v>0</v>
      </c>
      <c r="BK110" s="109">
        <f>Seniori!BK26</f>
        <v>0</v>
      </c>
      <c r="BL110" s="109">
        <f>Seniori!BL26</f>
        <v>0</v>
      </c>
      <c r="BM110" s="109">
        <f>Seniori!BM26</f>
        <v>0</v>
      </c>
      <c r="BN110" s="109">
        <f>Seniori!BN26</f>
        <v>0</v>
      </c>
      <c r="BO110" s="109">
        <f>Seniori!BO26</f>
        <v>0</v>
      </c>
      <c r="BP110" s="109">
        <f>Seniori!BP26</f>
        <v>0</v>
      </c>
      <c r="BQ110" s="109">
        <f>Seniori!BQ26</f>
        <v>0</v>
      </c>
      <c r="BR110" s="109">
        <f>Seniori!BR26</f>
        <v>0</v>
      </c>
      <c r="BS110" s="109">
        <f>Seniori!BS26</f>
        <v>0</v>
      </c>
      <c r="BT110" s="109">
        <f>Seniori!BT26</f>
        <v>0</v>
      </c>
      <c r="BU110" s="109">
        <f>Seniori!BU26</f>
        <v>0</v>
      </c>
      <c r="BV110" s="109">
        <f>Seniori!BV26</f>
        <v>0</v>
      </c>
      <c r="BW110" s="109">
        <f>Seniori!BW26</f>
        <v>0</v>
      </c>
      <c r="BX110" s="109">
        <f>Seniori!BX26</f>
        <v>0</v>
      </c>
      <c r="BY110" s="109">
        <f>Seniori!BY26</f>
        <v>0</v>
      </c>
      <c r="BZ110" s="109">
        <f>Seniori!BZ26</f>
        <v>0</v>
      </c>
      <c r="CA110" s="109">
        <f>Seniori!CA26</f>
        <v>0</v>
      </c>
      <c r="CB110" s="109">
        <f>Seniori!CB26</f>
        <v>0</v>
      </c>
      <c r="CC110" s="109">
        <f>Seniori!CC26</f>
        <v>0</v>
      </c>
      <c r="CD110" s="109">
        <f>Seniori!CD26</f>
        <v>0</v>
      </c>
      <c r="CE110" s="109">
        <f>Seniori!CE26</f>
        <v>0</v>
      </c>
      <c r="CF110" s="109">
        <f>Seniori!CF26</f>
        <v>0</v>
      </c>
      <c r="CG110" s="109">
        <f>Seniori!CG26</f>
        <v>0</v>
      </c>
      <c r="CH110" s="109">
        <f>Seniori!CH26</f>
        <v>0</v>
      </c>
      <c r="CI110" s="109">
        <f>Seniori!CI26</f>
        <v>0</v>
      </c>
      <c r="CJ110" s="109">
        <f>Seniori!CJ26</f>
        <v>0</v>
      </c>
      <c r="CK110" s="109">
        <f>Seniori!CK26</f>
        <v>0</v>
      </c>
      <c r="CL110" s="109">
        <f>Seniori!CL26</f>
        <v>0</v>
      </c>
      <c r="CM110" s="109">
        <f>Seniori!CM26</f>
        <v>0</v>
      </c>
      <c r="CN110" s="109">
        <f>Seniori!CN26</f>
        <v>0</v>
      </c>
      <c r="CO110" s="109">
        <f>Seniori!CO26</f>
        <v>0</v>
      </c>
      <c r="CP110" s="109">
        <f>Seniori!CP26</f>
        <v>0</v>
      </c>
      <c r="CQ110" s="109">
        <f>Seniori!CQ26</f>
        <v>0</v>
      </c>
      <c r="CR110" s="109">
        <f>Seniori!CR26</f>
        <v>0</v>
      </c>
      <c r="CS110" s="109">
        <f>Seniori!CS26</f>
        <v>0</v>
      </c>
      <c r="CT110" s="109">
        <f>Seniori!CT26</f>
        <v>0</v>
      </c>
      <c r="CU110" s="109">
        <f>Seniori!CU26</f>
        <v>0</v>
      </c>
      <c r="CV110" s="109">
        <f>Seniori!CV26</f>
        <v>0</v>
      </c>
      <c r="CW110" s="109">
        <f>Seniori!CW26</f>
        <v>0</v>
      </c>
      <c r="CX110" s="109">
        <f>Seniori!CX26</f>
        <v>0</v>
      </c>
      <c r="CY110" s="109">
        <f>Seniori!CY26</f>
        <v>0</v>
      </c>
      <c r="CZ110" s="109">
        <f>Seniori!CZ26</f>
        <v>0</v>
      </c>
      <c r="DA110" s="109">
        <f>Seniori!DA26</f>
        <v>0</v>
      </c>
      <c r="DB110" s="109">
        <f>Seniori!DB26</f>
        <v>0</v>
      </c>
      <c r="DC110" s="109">
        <f>Seniori!DC26</f>
        <v>0</v>
      </c>
      <c r="DD110" s="109">
        <f>Seniori!DD26</f>
        <v>0</v>
      </c>
      <c r="DE110" s="109">
        <f>Seniori!DE26</f>
        <v>0</v>
      </c>
      <c r="DF110" s="109">
        <f>Seniori!DF26</f>
        <v>0</v>
      </c>
      <c r="DG110" s="109">
        <f>Seniori!DG26</f>
        <v>0</v>
      </c>
      <c r="DH110" s="109">
        <f>Seniori!DH26</f>
        <v>0</v>
      </c>
      <c r="DI110" s="109">
        <f>Seniori!DI26</f>
        <v>0</v>
      </c>
      <c r="DJ110" s="109">
        <f>Seniori!DJ26</f>
        <v>0</v>
      </c>
      <c r="DK110" s="109">
        <f>Seniori!DK26</f>
        <v>0</v>
      </c>
      <c r="DL110" s="109">
        <f>Seniori!DL26</f>
        <v>0</v>
      </c>
      <c r="DM110" s="109">
        <f>Seniori!DM26</f>
        <v>0</v>
      </c>
      <c r="DN110" s="109">
        <f>Seniori!DN26</f>
        <v>0</v>
      </c>
      <c r="DO110" s="109">
        <f>Seniori!DO26</f>
        <v>0</v>
      </c>
      <c r="DP110" s="109">
        <f>Seniori!DP26</f>
        <v>0</v>
      </c>
      <c r="DQ110" s="109">
        <f>Seniori!DQ26</f>
        <v>0</v>
      </c>
      <c r="DR110" s="109">
        <f>Seniori!DR26</f>
        <v>0</v>
      </c>
      <c r="DS110" s="109">
        <f>Seniori!DS26</f>
        <v>0</v>
      </c>
      <c r="DT110" s="109">
        <f>Seniori!DT26</f>
        <v>0</v>
      </c>
      <c r="DU110" s="109">
        <f>Seniori!DU26</f>
        <v>0</v>
      </c>
      <c r="DV110" s="109">
        <f>Seniori!DV26</f>
        <v>0</v>
      </c>
      <c r="DW110" s="109">
        <f>Seniori!DW26</f>
        <v>0</v>
      </c>
      <c r="DX110" s="109">
        <f>Seniori!DX26</f>
        <v>0</v>
      </c>
      <c r="DY110" s="109">
        <f>Seniori!DY26</f>
        <v>0</v>
      </c>
      <c r="DZ110" s="109">
        <f>Seniori!DZ26</f>
        <v>0</v>
      </c>
      <c r="EA110" s="109">
        <f>Seniori!EA26</f>
        <v>0</v>
      </c>
      <c r="EB110" s="109">
        <f>Seniori!EB26</f>
        <v>0</v>
      </c>
      <c r="EC110" s="109">
        <f>Seniori!EC26</f>
        <v>0</v>
      </c>
      <c r="ED110" s="109">
        <f>Seniori!ED26</f>
        <v>0</v>
      </c>
      <c r="EE110" s="109">
        <f>Seniori!EE26</f>
        <v>0</v>
      </c>
      <c r="EF110" s="109">
        <f>Seniori!EF26</f>
        <v>0</v>
      </c>
      <c r="EG110" s="109">
        <f>Seniori!EG26</f>
        <v>0</v>
      </c>
      <c r="EH110" s="109">
        <f>Seniori!EH26</f>
        <v>0</v>
      </c>
      <c r="EI110" s="109">
        <f>Seniori!EI26</f>
        <v>0</v>
      </c>
      <c r="EJ110" s="109" t="str">
        <f>Seniori!EJ26</f>
        <v>o</v>
      </c>
      <c r="EK110" s="109">
        <f>Seniori!EK26</f>
        <v>0</v>
      </c>
      <c r="EL110" s="109">
        <f>Seniori!EL26</f>
        <v>0</v>
      </c>
      <c r="EM110" s="109">
        <f>Seniori!EM26</f>
        <v>0</v>
      </c>
      <c r="EN110" s="109">
        <f>Seniori!EN26</f>
        <v>0</v>
      </c>
      <c r="EO110" s="109">
        <f>Seniori!EO26</f>
        <v>0</v>
      </c>
      <c r="EP110" s="109">
        <f>Seniori!EP26</f>
        <v>0</v>
      </c>
      <c r="EQ110" s="109">
        <f>Seniori!EQ26</f>
        <v>0</v>
      </c>
      <c r="ER110" s="109">
        <f>Seniori!ER26</f>
        <v>0</v>
      </c>
      <c r="ES110" s="109">
        <f>Seniori!ES26</f>
        <v>0</v>
      </c>
      <c r="ET110" s="109">
        <f>Seniori!ET26</f>
        <v>0</v>
      </c>
      <c r="EU110" s="109">
        <f>Seniori!EU26</f>
        <v>2</v>
      </c>
      <c r="EV110" s="109">
        <f>Seniori!EV26</f>
        <v>0</v>
      </c>
      <c r="EW110" s="109">
        <f>Seniori!EW26</f>
        <v>0</v>
      </c>
      <c r="EX110" s="109">
        <f>Seniori!EX26</f>
        <v>0</v>
      </c>
      <c r="EY110" s="109">
        <f>Seniori!EY26</f>
        <v>0</v>
      </c>
      <c r="EZ110" s="109">
        <f>Seniori!EZ26</f>
        <v>0</v>
      </c>
      <c r="FA110" s="109">
        <f>Seniori!FA26</f>
        <v>0</v>
      </c>
      <c r="FB110" s="109">
        <f>Seniori!FB26</f>
        <v>0</v>
      </c>
      <c r="FC110" s="109">
        <f>Seniori!FC26</f>
        <v>0</v>
      </c>
      <c r="FD110" s="109">
        <f>Seniori!FD26</f>
        <v>0</v>
      </c>
      <c r="FE110" s="109">
        <f>Seniori!FE26</f>
        <v>0</v>
      </c>
      <c r="FF110" s="109">
        <f>Seniori!FF26</f>
        <v>0</v>
      </c>
      <c r="FG110" s="109">
        <f>Seniori!FG26</f>
        <v>0</v>
      </c>
      <c r="FH110" s="109">
        <f>Seniori!FH26</f>
        <v>0</v>
      </c>
      <c r="FI110" s="109">
        <f>Seniori!FI26</f>
        <v>0</v>
      </c>
      <c r="FJ110" s="109">
        <f>Seniori!FJ26</f>
        <v>0</v>
      </c>
      <c r="FK110" s="109">
        <f>Seniori!FK26</f>
        <v>0</v>
      </c>
      <c r="FL110" s="109">
        <f>Seniori!FL26</f>
        <v>0</v>
      </c>
      <c r="FM110" s="109">
        <f>Seniori!FM26</f>
        <v>0</v>
      </c>
      <c r="FN110" s="109">
        <f>Seniori!FN26</f>
        <v>0</v>
      </c>
      <c r="FO110" s="109">
        <f>Seniori!FO26</f>
        <v>0</v>
      </c>
      <c r="FP110" s="109">
        <f>Seniori!FP26</f>
        <v>0</v>
      </c>
      <c r="FQ110" s="109">
        <f>Seniori!FQ26</f>
        <v>0</v>
      </c>
      <c r="FR110" s="109">
        <f>Seniori!FR26</f>
        <v>0</v>
      </c>
      <c r="FS110" s="109">
        <f>Seniori!FS26</f>
        <v>0</v>
      </c>
      <c r="FT110" s="109">
        <f>Seniori!FT26</f>
        <v>0</v>
      </c>
      <c r="FU110" s="109">
        <f>Seniori!FU26</f>
        <v>0</v>
      </c>
      <c r="FV110" s="109">
        <f>Seniori!FV26</f>
        <v>0</v>
      </c>
      <c r="FW110" s="109">
        <f>Seniori!FW26</f>
        <v>0</v>
      </c>
      <c r="FX110" s="109">
        <f>Seniori!FX26</f>
        <v>0</v>
      </c>
      <c r="FY110" s="109">
        <f>Seniori!FY26</f>
        <v>0</v>
      </c>
      <c r="FZ110" s="109">
        <f>Seniori!FZ26</f>
        <v>0</v>
      </c>
      <c r="GA110" s="109">
        <f>Seniori!GA26</f>
        <v>0</v>
      </c>
      <c r="GB110" s="109">
        <f>Seniori!GB26</f>
        <v>0</v>
      </c>
      <c r="GC110" s="109">
        <f>Seniori!GC26</f>
        <v>0</v>
      </c>
      <c r="GD110" s="109">
        <f>Seniori!GD26</f>
        <v>0</v>
      </c>
      <c r="GE110" s="109">
        <f>Seniori!GE26</f>
        <v>0</v>
      </c>
      <c r="GF110" s="109">
        <f>Seniori!GF26</f>
        <v>0</v>
      </c>
      <c r="GG110" s="109">
        <f>Seniori!GG26</f>
        <v>0</v>
      </c>
      <c r="GH110" s="109">
        <f>Seniori!GH26</f>
        <v>0</v>
      </c>
      <c r="GI110" s="109">
        <f>Seniori!GI26</f>
        <v>0</v>
      </c>
      <c r="GJ110" s="109">
        <f>Seniori!GJ26</f>
        <v>0</v>
      </c>
      <c r="GK110" s="109">
        <f>Seniori!GK26</f>
        <v>0</v>
      </c>
      <c r="GL110" s="109">
        <f>Seniori!GL26</f>
        <v>0</v>
      </c>
      <c r="GM110" s="109">
        <f>Seniori!GM26</f>
        <v>0</v>
      </c>
      <c r="GN110" s="109">
        <f>Seniori!GN26</f>
        <v>0</v>
      </c>
      <c r="GO110" s="109">
        <f>Seniori!GO26</f>
        <v>0</v>
      </c>
      <c r="GP110" s="109">
        <f>Seniori!GP26</f>
        <v>0</v>
      </c>
      <c r="GQ110" s="109">
        <f>Seniori!GQ26</f>
        <v>0</v>
      </c>
      <c r="GR110" s="109">
        <f>Seniori!GR26</f>
        <v>0</v>
      </c>
      <c r="GS110" s="109">
        <f>Seniori!GS26</f>
        <v>0</v>
      </c>
      <c r="GT110" s="109">
        <f>Seniori!GT26</f>
        <v>0</v>
      </c>
      <c r="GU110" s="109">
        <f>Seniori!GU26</f>
        <v>0</v>
      </c>
      <c r="GV110" s="109">
        <f>Seniori!GV26</f>
        <v>0</v>
      </c>
      <c r="GW110" s="109">
        <f>Seniori!GW26</f>
        <v>0</v>
      </c>
      <c r="GX110" s="109">
        <f>Seniori!GX26</f>
        <v>0</v>
      </c>
      <c r="GY110" s="109">
        <f>Seniori!GY26</f>
        <v>0</v>
      </c>
      <c r="GZ110" s="109">
        <f>Seniori!GZ26</f>
        <v>0</v>
      </c>
      <c r="HA110" s="109">
        <f>Seniori!HA26</f>
        <v>0</v>
      </c>
      <c r="HB110" s="109">
        <f>Seniori!HB26</f>
        <v>0</v>
      </c>
      <c r="HC110" s="109">
        <f>Seniori!HC26</f>
        <v>0</v>
      </c>
      <c r="HD110" s="109">
        <f>Seniori!HD26</f>
        <v>2</v>
      </c>
      <c r="HE110" s="109">
        <f>Seniori!HE26</f>
        <v>0</v>
      </c>
      <c r="HF110" s="109">
        <f>Seniori!HF26</f>
        <v>0</v>
      </c>
      <c r="HG110" s="109">
        <f>Seniori!HG26</f>
        <v>0</v>
      </c>
      <c r="HH110" s="109">
        <f>Seniori!HH26</f>
        <v>0</v>
      </c>
      <c r="HI110" s="109">
        <f>Seniori!HI26</f>
        <v>0</v>
      </c>
      <c r="HJ110" s="109">
        <f>Seniori!HJ26</f>
        <v>0</v>
      </c>
      <c r="HK110" s="109">
        <f>Seniori!HK26</f>
        <v>0</v>
      </c>
      <c r="HL110" s="109">
        <f>Seniori!HL26</f>
        <v>0</v>
      </c>
      <c r="HM110" s="109">
        <f>Seniori!HM26</f>
        <v>0</v>
      </c>
      <c r="HN110" s="109">
        <f>Seniori!HN26</f>
        <v>0</v>
      </c>
      <c r="HO110" s="109">
        <f>Seniori!HO26</f>
        <v>0</v>
      </c>
      <c r="HP110" s="109">
        <f>Seniori!HP26</f>
        <v>0</v>
      </c>
      <c r="HQ110" s="109">
        <f>Seniori!HQ26</f>
        <v>0</v>
      </c>
      <c r="HR110" s="109">
        <f>Seniori!HR26</f>
        <v>0</v>
      </c>
      <c r="HS110" s="109">
        <f>Seniori!HS26</f>
        <v>0</v>
      </c>
      <c r="HT110" s="109">
        <f>Seniori!HT26</f>
        <v>0</v>
      </c>
      <c r="HU110" s="109">
        <f>Seniori!HU26</f>
        <v>0</v>
      </c>
      <c r="HV110" s="109">
        <f>Seniori!HV26</f>
        <v>0</v>
      </c>
      <c r="HW110" s="109">
        <f>Seniori!HW26</f>
        <v>0</v>
      </c>
      <c r="HX110" s="109">
        <f>Seniori!HX26</f>
        <v>0</v>
      </c>
      <c r="HY110" s="109">
        <f>Seniori!HY26</f>
        <v>0</v>
      </c>
      <c r="HZ110" s="109">
        <f>Seniori!HZ26</f>
        <v>0</v>
      </c>
      <c r="IA110" s="109">
        <f>Seniori!IA26</f>
        <v>0</v>
      </c>
      <c r="IB110" s="109">
        <f>Seniori!IB26</f>
        <v>0</v>
      </c>
      <c r="IC110" s="109">
        <f>Seniori!IC26</f>
        <v>0</v>
      </c>
      <c r="ID110" s="109">
        <f>Seniori!ID26</f>
        <v>0</v>
      </c>
      <c r="IE110" s="109">
        <f>Seniori!IE26</f>
        <v>0</v>
      </c>
      <c r="IF110" s="109">
        <f>Seniori!IF26</f>
        <v>0</v>
      </c>
      <c r="IG110" s="109">
        <f>Seniori!IG26</f>
        <v>0</v>
      </c>
      <c r="IH110" s="109">
        <f>Seniori!IH26</f>
        <v>0</v>
      </c>
      <c r="II110" s="109">
        <f>Seniori!II26</f>
        <v>0</v>
      </c>
      <c r="IJ110" s="109">
        <f>Seniori!IJ26</f>
        <v>0</v>
      </c>
      <c r="IK110" s="109">
        <f>Seniori!IK26</f>
        <v>0</v>
      </c>
      <c r="IL110" s="109">
        <f>Seniori!IL26</f>
        <v>0</v>
      </c>
      <c r="IM110" s="109">
        <f>Seniori!IM26</f>
        <v>0</v>
      </c>
      <c r="IN110" s="109">
        <f>Seniori!IN26</f>
        <v>0</v>
      </c>
      <c r="IO110" s="109">
        <f>Seniori!IO26</f>
        <v>0</v>
      </c>
      <c r="IP110" s="109">
        <f>Seniori!IP26</f>
        <v>0</v>
      </c>
      <c r="IQ110" s="109">
        <f>Seniori!IQ26</f>
        <v>0</v>
      </c>
      <c r="IR110" s="109">
        <f>Seniori!IR26</f>
        <v>0</v>
      </c>
      <c r="IS110" s="109">
        <f>Seniori!IS26</f>
        <v>0</v>
      </c>
      <c r="IT110" s="109">
        <f>Seniori!IT26</f>
        <v>0</v>
      </c>
      <c r="IU110" s="109">
        <f>Seniori!IU26</f>
        <v>0</v>
      </c>
      <c r="IV110" s="109">
        <f>Seniori!IV26</f>
        <v>0</v>
      </c>
      <c r="IW110" s="109">
        <f>Seniori!IW26</f>
        <v>0</v>
      </c>
      <c r="IX110" s="109">
        <f>Seniori!IX26</f>
        <v>0</v>
      </c>
      <c r="IY110" s="109">
        <f>Seniori!IY26</f>
        <v>0</v>
      </c>
      <c r="IZ110" s="109">
        <f>Seniori!IZ26</f>
        <v>0</v>
      </c>
      <c r="JA110" s="109">
        <f>Seniori!JA26</f>
        <v>0</v>
      </c>
      <c r="JB110" s="109">
        <f>Seniori!JB26</f>
        <v>0</v>
      </c>
      <c r="JC110" s="109">
        <f>Seniori!JC26</f>
        <v>0</v>
      </c>
      <c r="JD110" s="109">
        <f>Seniori!JD26</f>
        <v>0</v>
      </c>
      <c r="JE110" s="109">
        <f>Seniori!JE26</f>
        <v>0</v>
      </c>
      <c r="JF110" s="109">
        <f>Seniori!JF26</f>
        <v>0</v>
      </c>
      <c r="JG110" s="109">
        <f>Seniori!JG26</f>
        <v>0</v>
      </c>
      <c r="JH110" s="109">
        <f>Seniori!JH26</f>
        <v>0</v>
      </c>
      <c r="JI110" s="109">
        <f>Seniori!JI26</f>
        <v>0</v>
      </c>
      <c r="JJ110" s="109">
        <f>Seniori!JJ26</f>
        <v>0</v>
      </c>
      <c r="JK110" s="109">
        <f>Seniori!JK26</f>
        <v>0</v>
      </c>
      <c r="JL110" s="109">
        <f>Seniori!JL26</f>
        <v>0</v>
      </c>
      <c r="JM110" s="109">
        <f>Seniori!JM26</f>
        <v>0</v>
      </c>
      <c r="JN110" s="109">
        <f>Seniori!JN26</f>
        <v>0</v>
      </c>
      <c r="JO110" s="109">
        <f>Seniori!JO26</f>
        <v>0</v>
      </c>
      <c r="JP110" s="109">
        <f>Seniori!JP26</f>
        <v>0</v>
      </c>
      <c r="JQ110" s="109">
        <f>Seniori!JQ26</f>
        <v>0</v>
      </c>
      <c r="JR110" s="109">
        <f>Seniori!JR26</f>
        <v>0</v>
      </c>
      <c r="JS110" s="109">
        <f>Seniori!JS26</f>
        <v>0</v>
      </c>
      <c r="JT110" s="109">
        <f>Seniori!JT26</f>
        <v>0</v>
      </c>
      <c r="JU110" s="109">
        <f>Seniori!JU26</f>
        <v>0</v>
      </c>
      <c r="JV110" s="109">
        <f>Seniori!JV26</f>
        <v>0</v>
      </c>
      <c r="JW110" s="109">
        <f>Seniori!JW26</f>
        <v>0</v>
      </c>
      <c r="JX110" s="109">
        <f>Seniori!JX26</f>
        <v>0</v>
      </c>
      <c r="JY110" s="109">
        <f>Seniori!JY26</f>
        <v>0</v>
      </c>
      <c r="JZ110" s="109">
        <f>Seniori!JZ26</f>
        <v>0</v>
      </c>
      <c r="KA110" s="109">
        <f>Seniori!KA26</f>
        <v>0</v>
      </c>
      <c r="KB110" s="109">
        <f>Seniori!KB26</f>
        <v>0</v>
      </c>
      <c r="KC110" s="109">
        <f>Seniori!KC26</f>
        <v>0</v>
      </c>
      <c r="KD110" s="109">
        <f>Seniori!KD26</f>
        <v>0</v>
      </c>
      <c r="KE110" s="109">
        <f>Seniori!KE26</f>
        <v>0</v>
      </c>
      <c r="KF110" s="109">
        <f>Seniori!KF26</f>
        <v>0</v>
      </c>
      <c r="KG110" s="109">
        <f>Seniori!KG26</f>
        <v>0</v>
      </c>
      <c r="KH110" s="109">
        <f>Seniori!KH26</f>
        <v>0</v>
      </c>
      <c r="KI110" s="109">
        <f>Seniori!KI26</f>
        <v>0</v>
      </c>
      <c r="KJ110" s="109">
        <f>Seniori!KJ26</f>
        <v>0</v>
      </c>
      <c r="KK110" s="109">
        <f>Seniori!KK26</f>
        <v>0</v>
      </c>
      <c r="KL110" s="109">
        <f>Seniori!KL26</f>
        <v>0</v>
      </c>
      <c r="KM110" s="109">
        <f>Seniori!KM26</f>
        <v>0</v>
      </c>
      <c r="KN110" s="109">
        <f>Seniori!KN26</f>
        <v>0</v>
      </c>
      <c r="KO110" s="109">
        <f>Seniori!KO26</f>
        <v>0</v>
      </c>
      <c r="KP110" s="109">
        <f>Seniori!KP26</f>
        <v>0</v>
      </c>
      <c r="KQ110" s="109">
        <f>Seniori!KQ26</f>
        <v>0</v>
      </c>
      <c r="KR110" s="109">
        <f>Seniori!KR26</f>
        <v>0</v>
      </c>
      <c r="KS110" s="109">
        <f>Seniori!KS26</f>
        <v>0</v>
      </c>
      <c r="KT110" s="109">
        <f>Seniori!KT26</f>
        <v>0</v>
      </c>
      <c r="KU110" s="109">
        <f>Seniori!KU26</f>
        <v>0</v>
      </c>
      <c r="KV110" s="109">
        <f>Seniori!KV26</f>
        <v>0</v>
      </c>
      <c r="KW110" s="109">
        <f>Seniori!KW26</f>
        <v>0</v>
      </c>
      <c r="KX110" s="109">
        <f>Seniori!KX26</f>
        <v>0</v>
      </c>
      <c r="KY110" s="109">
        <f>Seniori!KY26</f>
        <v>0</v>
      </c>
      <c r="KZ110" s="109">
        <f>Seniori!KZ26</f>
        <v>0</v>
      </c>
      <c r="LA110" s="109">
        <f>Seniori!LA26</f>
        <v>0</v>
      </c>
      <c r="LB110" s="109">
        <f>Seniori!LB26</f>
        <v>0</v>
      </c>
      <c r="LC110" s="109">
        <f>Seniori!LC26</f>
        <v>0</v>
      </c>
      <c r="LD110" s="109">
        <f>Seniori!LD26</f>
        <v>0</v>
      </c>
      <c r="LE110" s="109">
        <f>Seniori!LE26</f>
        <v>0</v>
      </c>
      <c r="LF110" s="109">
        <f>Seniori!LF26</f>
        <v>0</v>
      </c>
      <c r="LG110" s="109">
        <f>Seniori!LG26</f>
        <v>0</v>
      </c>
      <c r="LH110" s="109">
        <f>Seniori!LH26</f>
        <v>0</v>
      </c>
      <c r="LI110" s="109">
        <f>Seniori!LI26</f>
        <v>0</v>
      </c>
      <c r="LJ110" s="109">
        <f>Seniori!LJ26</f>
        <v>0</v>
      </c>
      <c r="LK110" s="109">
        <f>Seniori!LK26</f>
        <v>0</v>
      </c>
      <c r="LL110" s="109">
        <f>Seniori!LL26</f>
        <v>0</v>
      </c>
      <c r="LM110" s="109">
        <f>Seniori!LM26</f>
        <v>0</v>
      </c>
      <c r="LN110" s="109">
        <f>Seniori!LN26</f>
        <v>0</v>
      </c>
      <c r="LO110" s="109">
        <f>Seniori!LO26</f>
        <v>0</v>
      </c>
      <c r="LP110" s="109">
        <f>Seniori!LP26</f>
        <v>0</v>
      </c>
      <c r="LQ110" s="109">
        <f>Seniori!LQ26</f>
        <v>0</v>
      </c>
      <c r="LR110" s="109">
        <f>Seniori!LR26</f>
        <v>0</v>
      </c>
      <c r="LS110" s="109">
        <f>Seniori!LS26</f>
        <v>0</v>
      </c>
      <c r="LT110" s="109">
        <f>Seniori!LT26</f>
        <v>0</v>
      </c>
      <c r="LU110" s="109">
        <f>Seniori!LU26</f>
        <v>0</v>
      </c>
      <c r="LV110" s="109">
        <f>Seniori!LV26</f>
        <v>0</v>
      </c>
      <c r="LW110" s="109">
        <f>Seniori!LW26</f>
        <v>0</v>
      </c>
      <c r="LX110" s="109">
        <f>Seniori!LX26</f>
        <v>0</v>
      </c>
      <c r="LY110" s="109">
        <f>Seniori!LY26</f>
        <v>0</v>
      </c>
      <c r="LZ110" s="109">
        <f>Seniori!LZ26</f>
        <v>0</v>
      </c>
      <c r="MA110" s="109">
        <f>Seniori!MA26</f>
        <v>0</v>
      </c>
      <c r="MB110" s="109">
        <f>Seniori!MB26</f>
        <v>0</v>
      </c>
      <c r="MC110" s="109">
        <f>Seniori!MC26</f>
        <v>0</v>
      </c>
      <c r="MD110" s="109">
        <f>Seniori!MD26</f>
        <v>0</v>
      </c>
      <c r="ME110" s="109">
        <f>Seniori!ME26</f>
        <v>0</v>
      </c>
      <c r="MF110" s="109">
        <f>Seniori!MF26</f>
        <v>0</v>
      </c>
      <c r="MG110" s="109">
        <f>Seniori!MG26</f>
        <v>0</v>
      </c>
      <c r="MH110" s="109">
        <f>Seniori!MH26</f>
        <v>0</v>
      </c>
      <c r="MI110" s="109">
        <f>Seniori!MI26</f>
        <v>0</v>
      </c>
      <c r="MJ110" s="109">
        <f>Seniori!MJ26</f>
        <v>0</v>
      </c>
      <c r="MK110" s="109">
        <f>Seniori!MK26</f>
        <v>0</v>
      </c>
      <c r="ML110" s="109">
        <f>Seniori!ML26</f>
        <v>0</v>
      </c>
      <c r="MM110" s="109">
        <f>Seniori!MM26</f>
        <v>0</v>
      </c>
      <c r="MN110" s="109">
        <f>Seniori!MN26</f>
        <v>0</v>
      </c>
      <c r="MO110" s="109">
        <f>Seniori!MO26</f>
        <v>0</v>
      </c>
      <c r="MP110" s="109">
        <f>Seniori!MP26</f>
        <v>0</v>
      </c>
      <c r="MQ110" s="109">
        <f>Seniori!MQ26</f>
        <v>0</v>
      </c>
      <c r="MR110" s="109">
        <f>Seniori!MR26</f>
        <v>0</v>
      </c>
      <c r="MS110" s="109">
        <f>Seniori!MS26</f>
        <v>0</v>
      </c>
      <c r="MT110" s="109">
        <f>Seniori!MT26</f>
        <v>0</v>
      </c>
      <c r="MU110" s="109">
        <f>Seniori!MU26</f>
        <v>0</v>
      </c>
      <c r="MV110" s="109">
        <f>Seniori!MV26</f>
        <v>0</v>
      </c>
      <c r="MW110" s="109">
        <f>Seniori!MW26</f>
        <v>0</v>
      </c>
      <c r="MX110" s="109">
        <f>Seniori!MX26</f>
        <v>0</v>
      </c>
      <c r="MY110" s="109">
        <f>Seniori!MY26</f>
        <v>0</v>
      </c>
      <c r="MZ110" s="109">
        <f>Seniori!MZ26</f>
        <v>0</v>
      </c>
      <c r="NA110" s="109">
        <f>Seniori!NA26</f>
        <v>0</v>
      </c>
      <c r="NB110" s="109">
        <f>Seniori!NB26</f>
        <v>0</v>
      </c>
      <c r="NC110" s="109">
        <f>Seniori!NC26</f>
        <v>0</v>
      </c>
      <c r="ND110" s="109">
        <f>Seniori!ND26</f>
        <v>0</v>
      </c>
      <c r="NE110" s="109">
        <f>Seniori!NE26</f>
        <v>0</v>
      </c>
      <c r="NF110" s="109">
        <f>Seniori!NF26</f>
        <v>0</v>
      </c>
      <c r="NG110" s="109">
        <f>Seniori!NG26</f>
        <v>0</v>
      </c>
      <c r="NH110" s="109">
        <f>Seniori!NH26</f>
        <v>0</v>
      </c>
      <c r="NI110" s="109">
        <f>Seniori!NI26</f>
        <v>0</v>
      </c>
      <c r="NJ110" s="109">
        <f>Seniori!NJ26</f>
        <v>0</v>
      </c>
      <c r="NK110" s="109">
        <f>Seniori!NK26</f>
        <v>0</v>
      </c>
      <c r="NL110" s="109">
        <f>Seniori!NL26</f>
        <v>0</v>
      </c>
      <c r="NM110" s="109">
        <f>Seniori!NM26</f>
        <v>0</v>
      </c>
      <c r="NN110" s="109">
        <f>Seniori!NN26</f>
        <v>0</v>
      </c>
      <c r="NO110" s="109">
        <f>Seniori!NO26</f>
        <v>0</v>
      </c>
      <c r="NP110" s="109">
        <f>Seniori!NP26</f>
        <v>0</v>
      </c>
      <c r="NQ110" s="109">
        <f>Seniori!NQ26</f>
        <v>0</v>
      </c>
      <c r="NR110" s="109">
        <f>Seniori!NR26</f>
        <v>0</v>
      </c>
      <c r="NS110" s="109">
        <f>Seniori!NS26</f>
        <v>0</v>
      </c>
      <c r="NT110" s="109">
        <f>Seniori!NT26</f>
        <v>0</v>
      </c>
      <c r="NU110" s="109">
        <f>Seniori!NU26</f>
        <v>0</v>
      </c>
      <c r="NV110" s="109">
        <f>Seniori!NV26</f>
        <v>0</v>
      </c>
      <c r="NW110" s="109">
        <f>Seniori!NW26</f>
        <v>0</v>
      </c>
      <c r="NX110" s="109">
        <f>Seniori!NX26</f>
        <v>0</v>
      </c>
      <c r="NY110" s="109">
        <f>Seniori!NY26</f>
        <v>0</v>
      </c>
      <c r="NZ110" s="109">
        <f>Seniori!NZ26</f>
        <v>0</v>
      </c>
      <c r="OA110" s="109">
        <f>Seniori!OA26</f>
        <v>0</v>
      </c>
      <c r="OB110" s="109">
        <f>Seniori!OB26</f>
        <v>0</v>
      </c>
      <c r="OC110" s="109">
        <f>Seniori!OC26</f>
        <v>0</v>
      </c>
      <c r="OD110" s="109">
        <f>Seniori!OD26</f>
        <v>0</v>
      </c>
      <c r="OE110" s="109">
        <f>Seniori!OE26</f>
        <v>0</v>
      </c>
      <c r="OF110" s="109">
        <f>Seniori!OF26</f>
        <v>0</v>
      </c>
      <c r="OG110" s="109">
        <f>Seniori!OG26</f>
        <v>0</v>
      </c>
      <c r="OH110" s="109">
        <f>Seniori!OH26</f>
        <v>0</v>
      </c>
      <c r="OI110" s="109">
        <f>Seniori!OI26</f>
        <v>0</v>
      </c>
      <c r="OJ110" s="109">
        <f>Seniori!OJ26</f>
        <v>0</v>
      </c>
      <c r="OK110" s="109">
        <f>Seniori!OK26</f>
        <v>0</v>
      </c>
      <c r="OL110" s="109">
        <f>Seniori!OL26</f>
        <v>0</v>
      </c>
      <c r="OM110" s="109">
        <f>Seniori!OM26</f>
        <v>0</v>
      </c>
      <c r="ON110" s="109">
        <f>Seniori!ON26</f>
        <v>0</v>
      </c>
      <c r="OO110" s="109">
        <f>Seniori!OO26</f>
        <v>0</v>
      </c>
      <c r="OP110" s="109">
        <f>Seniori!OP26</f>
        <v>0</v>
      </c>
      <c r="OQ110" s="109">
        <f>Seniori!OQ26</f>
        <v>0</v>
      </c>
      <c r="OR110" s="109">
        <f>Seniori!OR26</f>
        <v>0</v>
      </c>
      <c r="OS110" s="109">
        <f>Seniori!OS26</f>
        <v>0</v>
      </c>
      <c r="OT110" s="109">
        <f>Seniori!OT26</f>
        <v>0</v>
      </c>
      <c r="OU110" s="109">
        <f>Seniori!OU26</f>
        <v>0</v>
      </c>
      <c r="OV110" s="109">
        <f>Seniori!OV26</f>
        <v>0</v>
      </c>
      <c r="OW110" s="109">
        <f>Seniori!OW26</f>
        <v>0</v>
      </c>
      <c r="OX110" s="109">
        <f>Seniori!OX26</f>
        <v>0</v>
      </c>
      <c r="OY110" s="109">
        <f>Seniori!OY26</f>
        <v>0</v>
      </c>
      <c r="OZ110" s="109">
        <f>Seniori!OZ26</f>
        <v>0</v>
      </c>
      <c r="PA110" s="109">
        <f>Seniori!PA26</f>
        <v>0</v>
      </c>
      <c r="PB110" s="109">
        <f>Seniori!PB26</f>
        <v>0</v>
      </c>
      <c r="PC110" s="109">
        <f>Seniori!PC26</f>
        <v>0</v>
      </c>
      <c r="PD110" s="109">
        <f>Seniori!PD26</f>
        <v>0</v>
      </c>
      <c r="PE110" s="109">
        <f>Seniori!PE26</f>
        <v>0</v>
      </c>
      <c r="PF110" s="109">
        <f>Seniori!PF26</f>
        <v>0</v>
      </c>
      <c r="PG110" s="109">
        <f>Seniori!PG26</f>
        <v>0</v>
      </c>
      <c r="PH110" s="109">
        <f>Seniori!PH26</f>
        <v>0</v>
      </c>
      <c r="PI110" s="109">
        <f>Seniori!PI26</f>
        <v>0</v>
      </c>
      <c r="PJ110" s="109">
        <f>Seniori!PJ26</f>
        <v>0</v>
      </c>
      <c r="PK110" s="109">
        <f>Seniori!PK26</f>
        <v>0</v>
      </c>
      <c r="PL110" s="109">
        <f>Seniori!PL26</f>
        <v>0</v>
      </c>
      <c r="PM110" s="109">
        <f>Seniori!PM26</f>
        <v>0</v>
      </c>
      <c r="PN110" s="109">
        <f>Seniori!PN26</f>
        <v>0</v>
      </c>
      <c r="PO110" s="109">
        <f>Seniori!PO26</f>
        <v>0</v>
      </c>
      <c r="PP110" s="109">
        <f>Seniori!PP26</f>
        <v>0</v>
      </c>
      <c r="PQ110" s="109">
        <f>Seniori!PQ26</f>
        <v>0</v>
      </c>
      <c r="PR110" s="109">
        <f>Seniori!PR26</f>
        <v>0</v>
      </c>
      <c r="PS110" s="109">
        <f>Seniori!PS26</f>
        <v>0</v>
      </c>
      <c r="PT110" s="109">
        <f>Seniori!PT26</f>
        <v>0</v>
      </c>
      <c r="PU110" s="109">
        <f>Seniori!PU26</f>
        <v>0</v>
      </c>
      <c r="PV110" s="109">
        <f>Seniori!PV26</f>
        <v>0</v>
      </c>
      <c r="PW110" s="109">
        <f>Seniori!PW26</f>
        <v>0</v>
      </c>
      <c r="PX110" s="109">
        <f>Seniori!PX26</f>
        <v>0</v>
      </c>
      <c r="PY110" s="109">
        <f>Seniori!PY26</f>
        <v>0</v>
      </c>
      <c r="PZ110" s="109">
        <f>Seniori!PZ26</f>
        <v>0</v>
      </c>
      <c r="QA110" s="109">
        <f>Seniori!QA26</f>
        <v>0</v>
      </c>
      <c r="QB110" s="109">
        <f>Seniori!QB26</f>
        <v>0</v>
      </c>
      <c r="QC110" s="109">
        <f>Seniori!QC26</f>
        <v>0</v>
      </c>
      <c r="QD110" s="109">
        <f>Seniori!QD26</f>
        <v>0</v>
      </c>
      <c r="QE110" s="109">
        <f>Seniori!QE26</f>
        <v>0</v>
      </c>
      <c r="QF110" s="109">
        <f>Seniori!QF26</f>
        <v>0</v>
      </c>
      <c r="QG110" s="109">
        <f>Seniori!QG26</f>
        <v>0</v>
      </c>
      <c r="QH110" s="109">
        <f>Seniori!QH26</f>
        <v>0</v>
      </c>
      <c r="QI110" s="109">
        <f>Seniori!QI26</f>
        <v>0</v>
      </c>
      <c r="QJ110" s="109">
        <f>Seniori!QJ26</f>
        <v>0</v>
      </c>
      <c r="QK110" s="109">
        <f>Seniori!QK26</f>
        <v>0</v>
      </c>
      <c r="QL110" s="109">
        <f>Seniori!QL26</f>
        <v>0</v>
      </c>
      <c r="QM110" s="109">
        <f>Seniori!QM26</f>
        <v>0</v>
      </c>
      <c r="QN110" s="109">
        <f>Seniori!QN26</f>
        <v>0</v>
      </c>
      <c r="QO110" s="109">
        <f>Seniori!QO26</f>
        <v>0</v>
      </c>
      <c r="QP110" s="109">
        <f>Seniori!QP26</f>
        <v>0</v>
      </c>
      <c r="QQ110" s="109">
        <f>Seniori!QQ26</f>
        <v>0</v>
      </c>
      <c r="QR110" s="109">
        <f>Seniori!QR26</f>
        <v>0</v>
      </c>
      <c r="QS110" s="109">
        <f>Seniori!QS26</f>
        <v>0</v>
      </c>
      <c r="QT110" s="109">
        <f>Seniori!QT26</f>
        <v>0</v>
      </c>
      <c r="QU110" s="109">
        <f>Seniori!QU26</f>
        <v>0</v>
      </c>
      <c r="QV110" s="109">
        <f>Seniori!QV26</f>
        <v>0</v>
      </c>
      <c r="QW110" s="109">
        <f>Seniori!QW26</f>
        <v>0</v>
      </c>
      <c r="QX110" s="109">
        <f>Seniori!QX26</f>
        <v>0</v>
      </c>
      <c r="QY110" s="109">
        <f>Seniori!QY26</f>
        <v>0</v>
      </c>
      <c r="QZ110" s="109">
        <f>Seniori!QZ26</f>
        <v>0</v>
      </c>
      <c r="RA110" s="109">
        <f>Seniori!RA26</f>
        <v>0</v>
      </c>
      <c r="RB110" s="109">
        <f>Seniori!RB26</f>
        <v>0</v>
      </c>
      <c r="RC110" s="109">
        <f>Seniori!RC26</f>
        <v>0</v>
      </c>
      <c r="RD110" s="109">
        <f>Seniori!RD26</f>
        <v>0</v>
      </c>
      <c r="RE110" s="109">
        <f>Seniori!RE26</f>
        <v>0</v>
      </c>
      <c r="RF110" s="109">
        <f>Seniori!RF26</f>
        <v>0</v>
      </c>
      <c r="RG110" s="109">
        <f>Seniori!RG26</f>
        <v>0</v>
      </c>
      <c r="RH110" s="109">
        <f>Seniori!RH26</f>
        <v>0</v>
      </c>
      <c r="RI110" s="109">
        <f>Seniori!RI26</f>
        <v>0</v>
      </c>
      <c r="RJ110" s="109">
        <f>Seniori!RJ26</f>
        <v>0</v>
      </c>
      <c r="RK110" s="109">
        <f>Seniori!RK26</f>
        <v>0</v>
      </c>
      <c r="RL110" s="109">
        <f>Seniori!RL26</f>
        <v>0</v>
      </c>
      <c r="RM110" s="109">
        <f>Seniori!RM26</f>
        <v>0</v>
      </c>
      <c r="RN110" s="109">
        <f>Seniori!RN26</f>
        <v>0</v>
      </c>
      <c r="RO110" s="109">
        <f>Seniori!RO26</f>
        <v>0</v>
      </c>
      <c r="RP110" s="109">
        <f>Seniori!RP26</f>
        <v>0</v>
      </c>
      <c r="RQ110" s="109">
        <f>Seniori!RQ26</f>
        <v>0</v>
      </c>
      <c r="RR110" s="109">
        <f>Seniori!RR26</f>
        <v>0</v>
      </c>
      <c r="RS110" s="109">
        <f>Seniori!RS26</f>
        <v>0</v>
      </c>
      <c r="RT110" s="109">
        <f>Seniori!RT26</f>
        <v>0</v>
      </c>
      <c r="RU110" s="109">
        <f>Seniori!RU26</f>
        <v>0</v>
      </c>
      <c r="RV110" s="109">
        <f>Seniori!RV26</f>
        <v>0</v>
      </c>
      <c r="RW110" s="109">
        <f>Seniori!RW26</f>
        <v>0</v>
      </c>
      <c r="RX110" s="109">
        <f>Seniori!RX26</f>
        <v>0</v>
      </c>
      <c r="RY110" s="109">
        <f>Seniori!RY26</f>
        <v>0</v>
      </c>
      <c r="RZ110" s="109">
        <f>Seniori!RZ26</f>
        <v>0</v>
      </c>
      <c r="SA110" s="109">
        <f>Seniori!SA26</f>
        <v>0</v>
      </c>
      <c r="SB110" s="109">
        <f>Seniori!SB26</f>
        <v>0</v>
      </c>
      <c r="SC110" s="109">
        <f>Seniori!SC26</f>
        <v>0</v>
      </c>
      <c r="SD110" s="109">
        <f>Seniori!SD26</f>
        <v>0</v>
      </c>
      <c r="SE110" s="109">
        <f>Seniori!SE26</f>
        <v>0</v>
      </c>
      <c r="SF110" s="109">
        <f>Seniori!SF26</f>
        <v>0</v>
      </c>
      <c r="SG110" s="109">
        <f>Seniori!SG26</f>
        <v>0</v>
      </c>
      <c r="SH110" s="109">
        <f>Seniori!SH26</f>
        <v>0</v>
      </c>
      <c r="SI110" s="109">
        <f>Seniori!SI26</f>
        <v>0</v>
      </c>
      <c r="SJ110" s="109">
        <f>Seniori!SJ26</f>
        <v>0</v>
      </c>
      <c r="SK110" s="109">
        <f>Seniori!SK26</f>
        <v>0</v>
      </c>
      <c r="SL110" s="109">
        <f>Seniori!SL26</f>
        <v>0</v>
      </c>
      <c r="SM110" s="109">
        <f>Seniori!SM26</f>
        <v>0</v>
      </c>
      <c r="SN110" s="109">
        <f>Seniori!SN26</f>
        <v>0</v>
      </c>
      <c r="SO110" s="109">
        <f>Seniori!SO26</f>
        <v>0</v>
      </c>
      <c r="SP110" s="109">
        <f>Seniori!SP26</f>
        <v>0</v>
      </c>
      <c r="SQ110" s="109">
        <f>Seniori!SQ26</f>
        <v>0</v>
      </c>
      <c r="SR110" s="109">
        <f>Seniori!SR26</f>
        <v>0</v>
      </c>
      <c r="SS110" s="109">
        <f>Seniori!SS26</f>
        <v>0</v>
      </c>
      <c r="ST110" s="109">
        <f>Seniori!ST26</f>
        <v>0</v>
      </c>
      <c r="SU110" s="109">
        <f>Seniori!SU26</f>
        <v>0</v>
      </c>
      <c r="SV110" s="109">
        <f>Seniori!SV26</f>
        <v>0</v>
      </c>
      <c r="SW110" s="109">
        <f>Seniori!SW26</f>
        <v>0</v>
      </c>
      <c r="SX110" s="109">
        <f>Seniori!SX26</f>
        <v>0</v>
      </c>
      <c r="SY110" s="109">
        <f>Seniori!SY26</f>
        <v>0</v>
      </c>
      <c r="SZ110" s="109">
        <f>Seniori!SZ26</f>
        <v>0</v>
      </c>
      <c r="TA110" s="109">
        <f>Seniori!TA26</f>
        <v>0</v>
      </c>
      <c r="TB110" s="109">
        <f>Seniori!TB26</f>
        <v>0</v>
      </c>
    </row>
    <row r="111" spans="1:522" s="1" customFormat="1" ht="18" customHeight="1" x14ac:dyDescent="0.2">
      <c r="A111" s="12"/>
      <c r="B111" s="11"/>
      <c r="E111" s="4" t="s">
        <v>141</v>
      </c>
      <c r="F111" s="9">
        <v>9127</v>
      </c>
      <c r="G111" s="9" t="s">
        <v>127</v>
      </c>
      <c r="H111" s="4" t="s">
        <v>35</v>
      </c>
      <c r="I111" s="1">
        <f>SUM(K111:TB111)</f>
        <v>2</v>
      </c>
      <c r="J111" s="12"/>
      <c r="K111" s="109">
        <f>Juniori!K44</f>
        <v>0</v>
      </c>
      <c r="L111" s="109">
        <f>Juniori!L44</f>
        <v>0</v>
      </c>
      <c r="M111" s="109">
        <f>Juniori!M44</f>
        <v>0</v>
      </c>
      <c r="N111" s="109">
        <f>Juniori!N44</f>
        <v>0</v>
      </c>
      <c r="O111" s="109">
        <f>Juniori!O44</f>
        <v>0</v>
      </c>
      <c r="P111" s="109">
        <f>Juniori!P44</f>
        <v>0</v>
      </c>
      <c r="Q111" s="109">
        <f>Juniori!Q44</f>
        <v>0</v>
      </c>
      <c r="R111" s="109">
        <f>Juniori!R44</f>
        <v>0</v>
      </c>
      <c r="S111" s="109">
        <f>Juniori!S44</f>
        <v>0</v>
      </c>
      <c r="T111" s="109">
        <f>Juniori!T44</f>
        <v>0</v>
      </c>
      <c r="U111" s="109">
        <f>Juniori!U44</f>
        <v>0</v>
      </c>
      <c r="V111" s="109">
        <f>Juniori!V44</f>
        <v>0</v>
      </c>
      <c r="W111" s="109">
        <f>Juniori!W44</f>
        <v>0</v>
      </c>
      <c r="X111" s="109">
        <f>Juniori!X44</f>
        <v>0</v>
      </c>
      <c r="Y111" s="109">
        <f>Juniori!Y44</f>
        <v>0</v>
      </c>
      <c r="Z111" s="109">
        <f>Juniori!Z44</f>
        <v>0</v>
      </c>
      <c r="AA111" s="109">
        <f>Juniori!AA44</f>
        <v>0</v>
      </c>
      <c r="AB111" s="109">
        <f>Juniori!AB44</f>
        <v>0</v>
      </c>
      <c r="AC111" s="109">
        <f>Juniori!AC44</f>
        <v>0</v>
      </c>
      <c r="AD111" s="109">
        <f>Juniori!AD44</f>
        <v>0</v>
      </c>
      <c r="AE111" s="109">
        <f>Juniori!AE44</f>
        <v>0</v>
      </c>
      <c r="AF111" s="109">
        <f>Juniori!AF44</f>
        <v>0</v>
      </c>
      <c r="AG111" s="109">
        <f>Juniori!AG44</f>
        <v>0</v>
      </c>
      <c r="AH111" s="109">
        <f>Juniori!AH44</f>
        <v>0</v>
      </c>
      <c r="AI111" s="109">
        <f>Juniori!AI44</f>
        <v>0</v>
      </c>
      <c r="AJ111" s="109">
        <f>Juniori!AJ44</f>
        <v>0</v>
      </c>
      <c r="AK111" s="109">
        <f>Juniori!AK44</f>
        <v>0</v>
      </c>
      <c r="AL111" s="109">
        <f>Juniori!AL44</f>
        <v>0</v>
      </c>
      <c r="AM111" s="109">
        <f>Juniori!AM44</f>
        <v>0</v>
      </c>
      <c r="AN111" s="109">
        <f>Juniori!AN44</f>
        <v>0</v>
      </c>
      <c r="AO111" s="109">
        <f>Juniori!AO44</f>
        <v>0</v>
      </c>
      <c r="AP111" s="109">
        <f>Juniori!AP44</f>
        <v>0</v>
      </c>
      <c r="AQ111" s="109">
        <f>Juniori!AQ44</f>
        <v>0</v>
      </c>
      <c r="AR111" s="109">
        <f>Juniori!AR44</f>
        <v>0</v>
      </c>
      <c r="AS111" s="109">
        <f>Juniori!AS44</f>
        <v>0</v>
      </c>
      <c r="AT111" s="109">
        <f>Juniori!AT44</f>
        <v>0</v>
      </c>
      <c r="AU111" s="109">
        <f>Juniori!AU44</f>
        <v>0</v>
      </c>
      <c r="AV111" s="109">
        <f>Juniori!AV44</f>
        <v>0</v>
      </c>
      <c r="AW111" s="109">
        <f>Juniori!AW44</f>
        <v>0</v>
      </c>
      <c r="AX111" s="109">
        <f>Juniori!AX44</f>
        <v>0</v>
      </c>
      <c r="AY111" s="109">
        <f>Juniori!AY44</f>
        <v>0</v>
      </c>
      <c r="AZ111" s="109">
        <f>Juniori!AZ44</f>
        <v>0</v>
      </c>
      <c r="BA111" s="109">
        <f>Juniori!BA44</f>
        <v>0</v>
      </c>
      <c r="BB111" s="109">
        <f>Juniori!BB44</f>
        <v>0</v>
      </c>
      <c r="BC111" s="109">
        <f>Juniori!BC44</f>
        <v>0</v>
      </c>
      <c r="BD111" s="109">
        <f>Juniori!BD44</f>
        <v>0</v>
      </c>
      <c r="BE111" s="109">
        <f>Juniori!BE44</f>
        <v>0</v>
      </c>
      <c r="BF111" s="109">
        <f>Juniori!BF44</f>
        <v>0</v>
      </c>
      <c r="BG111" s="109">
        <f>Juniori!BG44</f>
        <v>0</v>
      </c>
      <c r="BH111" s="109">
        <f>Juniori!BH44</f>
        <v>0</v>
      </c>
      <c r="BI111" s="109">
        <f>Juniori!BI44</f>
        <v>0</v>
      </c>
      <c r="BJ111" s="109">
        <f>Juniori!BJ44</f>
        <v>0</v>
      </c>
      <c r="BK111" s="109">
        <f>Juniori!BK44</f>
        <v>0</v>
      </c>
      <c r="BL111" s="109">
        <f>Juniori!BL44</f>
        <v>0</v>
      </c>
      <c r="BM111" s="109">
        <f>Juniori!BM44</f>
        <v>0</v>
      </c>
      <c r="BN111" s="109">
        <f>Juniori!BN44</f>
        <v>0</v>
      </c>
      <c r="BO111" s="109">
        <f>Juniori!BO44</f>
        <v>0</v>
      </c>
      <c r="BP111" s="109">
        <f>Juniori!BP44</f>
        <v>0</v>
      </c>
      <c r="BQ111" s="109">
        <f>Juniori!BQ44</f>
        <v>0</v>
      </c>
      <c r="BR111" s="109">
        <f>Juniori!BR44</f>
        <v>0</v>
      </c>
      <c r="BS111" s="109">
        <f>Juniori!BS44</f>
        <v>0</v>
      </c>
      <c r="BT111" s="109">
        <f>Juniori!BT44</f>
        <v>0</v>
      </c>
      <c r="BU111" s="109">
        <f>Juniori!BU44</f>
        <v>0</v>
      </c>
      <c r="BV111" s="109">
        <f>Juniori!BV44</f>
        <v>0</v>
      </c>
      <c r="BW111" s="109">
        <f>Juniori!BW44</f>
        <v>0</v>
      </c>
      <c r="BX111" s="109">
        <f>Juniori!BX44</f>
        <v>0</v>
      </c>
      <c r="BY111" s="109">
        <f>Juniori!BY44</f>
        <v>0</v>
      </c>
      <c r="BZ111" s="109">
        <f>Juniori!BZ44</f>
        <v>0</v>
      </c>
      <c r="CA111" s="109">
        <f>Juniori!CA44</f>
        <v>0</v>
      </c>
      <c r="CB111" s="109">
        <f>Juniori!CB44</f>
        <v>0</v>
      </c>
      <c r="CC111" s="109">
        <f>Juniori!CC44</f>
        <v>0</v>
      </c>
      <c r="CD111" s="109">
        <f>Juniori!CD44</f>
        <v>0</v>
      </c>
      <c r="CE111" s="109">
        <f>Juniori!CE44</f>
        <v>0</v>
      </c>
      <c r="CF111" s="109">
        <f>Juniori!CF44</f>
        <v>0</v>
      </c>
      <c r="CG111" s="109">
        <f>Juniori!CG44</f>
        <v>0</v>
      </c>
      <c r="CH111" s="109">
        <f>Juniori!CH44</f>
        <v>0</v>
      </c>
      <c r="CI111" s="109">
        <f>Juniori!CI44</f>
        <v>0</v>
      </c>
      <c r="CJ111" s="109">
        <f>Juniori!CJ44</f>
        <v>0</v>
      </c>
      <c r="CK111" s="109">
        <f>Juniori!CK44</f>
        <v>0</v>
      </c>
      <c r="CL111" s="109">
        <f>Juniori!CL44</f>
        <v>0</v>
      </c>
      <c r="CM111" s="109">
        <f>Juniori!CM44</f>
        <v>0</v>
      </c>
      <c r="CN111" s="109">
        <f>Juniori!CN44</f>
        <v>0</v>
      </c>
      <c r="CO111" s="109">
        <f>Juniori!CO44</f>
        <v>0</v>
      </c>
      <c r="CP111" s="109">
        <f>Juniori!CP44</f>
        <v>0</v>
      </c>
      <c r="CQ111" s="109">
        <f>Juniori!CQ44</f>
        <v>0</v>
      </c>
      <c r="CR111" s="109">
        <f>Juniori!CR44</f>
        <v>0</v>
      </c>
      <c r="CS111" s="109">
        <f>Juniori!CS44</f>
        <v>0</v>
      </c>
      <c r="CT111" s="109">
        <f>Juniori!CT44</f>
        <v>0</v>
      </c>
      <c r="CU111" s="109">
        <f>Juniori!CU44</f>
        <v>0</v>
      </c>
      <c r="CV111" s="109">
        <f>Juniori!CV44</f>
        <v>0</v>
      </c>
      <c r="CW111" s="109">
        <f>Juniori!CW44</f>
        <v>0</v>
      </c>
      <c r="CX111" s="109">
        <f>Juniori!CX44</f>
        <v>0</v>
      </c>
      <c r="CY111" s="109">
        <f>Juniori!CY44</f>
        <v>0</v>
      </c>
      <c r="CZ111" s="109">
        <f>Juniori!CZ44</f>
        <v>0</v>
      </c>
      <c r="DA111" s="109">
        <f>Juniori!DA44</f>
        <v>0</v>
      </c>
      <c r="DB111" s="109">
        <f>Juniori!DB44</f>
        <v>0</v>
      </c>
      <c r="DC111" s="109">
        <f>Juniori!DC44</f>
        <v>0</v>
      </c>
      <c r="DD111" s="109">
        <f>Juniori!DD44</f>
        <v>0</v>
      </c>
      <c r="DE111" s="109">
        <f>Juniori!DE44</f>
        <v>0</v>
      </c>
      <c r="DF111" s="109">
        <f>Juniori!DF44</f>
        <v>0</v>
      </c>
      <c r="DG111" s="109">
        <f>Juniori!DG44</f>
        <v>0</v>
      </c>
      <c r="DH111" s="109">
        <f>Juniori!DH44</f>
        <v>0</v>
      </c>
      <c r="DI111" s="109">
        <f>Juniori!DI44</f>
        <v>0</v>
      </c>
      <c r="DJ111" s="109">
        <f>Juniori!DJ44</f>
        <v>0</v>
      </c>
      <c r="DK111" s="109">
        <f>Juniori!DK44</f>
        <v>0</v>
      </c>
      <c r="DL111" s="109">
        <f>Juniori!DL44</f>
        <v>0</v>
      </c>
      <c r="DM111" s="109">
        <f>Juniori!DM44</f>
        <v>0</v>
      </c>
      <c r="DN111" s="109">
        <f>Juniori!DN44</f>
        <v>0</v>
      </c>
      <c r="DO111" s="109">
        <f>Juniori!DO44</f>
        <v>0</v>
      </c>
      <c r="DP111" s="109">
        <f>Juniori!DP44</f>
        <v>0</v>
      </c>
      <c r="DQ111" s="109">
        <f>Juniori!DQ44</f>
        <v>0</v>
      </c>
      <c r="DR111" s="109">
        <f>Juniori!DR44</f>
        <v>0</v>
      </c>
      <c r="DS111" s="109">
        <f>Juniori!DS44</f>
        <v>0</v>
      </c>
      <c r="DT111" s="109">
        <f>Juniori!DT44</f>
        <v>0</v>
      </c>
      <c r="DU111" s="109">
        <f>Juniori!DU44</f>
        <v>0</v>
      </c>
      <c r="DV111" s="109">
        <f>Juniori!DV44</f>
        <v>0</v>
      </c>
      <c r="DW111" s="109">
        <f>Juniori!DW44</f>
        <v>0</v>
      </c>
      <c r="DX111" s="109">
        <f>Juniori!DX44</f>
        <v>0</v>
      </c>
      <c r="DY111" s="109">
        <f>Juniori!DY44</f>
        <v>0</v>
      </c>
      <c r="DZ111" s="109">
        <f>Juniori!DZ44</f>
        <v>0</v>
      </c>
      <c r="EA111" s="109">
        <f>Juniori!EA44</f>
        <v>0</v>
      </c>
      <c r="EB111" s="109">
        <f>Juniori!EB44</f>
        <v>0</v>
      </c>
      <c r="EC111" s="109">
        <f>Juniori!EC44</f>
        <v>0</v>
      </c>
      <c r="ED111" s="109">
        <f>Juniori!ED44</f>
        <v>0</v>
      </c>
      <c r="EE111" s="109">
        <f>Juniori!EE44</f>
        <v>0</v>
      </c>
      <c r="EF111" s="109">
        <f>Juniori!EF44</f>
        <v>0</v>
      </c>
      <c r="EG111" s="109">
        <f>Juniori!EG44</f>
        <v>0</v>
      </c>
      <c r="EH111" s="109">
        <f>Juniori!EH44</f>
        <v>0</v>
      </c>
      <c r="EI111" s="109">
        <f>Juniori!EI44</f>
        <v>0</v>
      </c>
      <c r="EJ111" s="109">
        <f>Juniori!EJ44</f>
        <v>0</v>
      </c>
      <c r="EK111" s="109">
        <f>Juniori!EK44</f>
        <v>0</v>
      </c>
      <c r="EL111" s="109">
        <f>Juniori!EL44</f>
        <v>0</v>
      </c>
      <c r="EM111" s="109">
        <f>Juniori!EM44</f>
        <v>0</v>
      </c>
      <c r="EN111" s="109">
        <f>Juniori!EN44</f>
        <v>0</v>
      </c>
      <c r="EO111" s="109">
        <f>Juniori!EO44</f>
        <v>0</v>
      </c>
      <c r="EP111" s="109">
        <f>Juniori!EP44</f>
        <v>0</v>
      </c>
      <c r="EQ111" s="109">
        <f>Juniori!EQ44</f>
        <v>0</v>
      </c>
      <c r="ER111" s="109">
        <f>Juniori!ER44</f>
        <v>0</v>
      </c>
      <c r="ES111" s="109">
        <f>Juniori!ES44</f>
        <v>0</v>
      </c>
      <c r="ET111" s="109">
        <f>Juniori!ET44</f>
        <v>0</v>
      </c>
      <c r="EU111" s="109">
        <f>Juniori!EU44</f>
        <v>0</v>
      </c>
      <c r="EV111" s="109">
        <f>Juniori!EV44</f>
        <v>0</v>
      </c>
      <c r="EW111" s="109">
        <f>Juniori!EW44</f>
        <v>0</v>
      </c>
      <c r="EX111" s="109">
        <f>Juniori!EX44</f>
        <v>0</v>
      </c>
      <c r="EY111" s="109">
        <f>Juniori!EY44</f>
        <v>0</v>
      </c>
      <c r="EZ111" s="109">
        <f>Juniori!EZ44</f>
        <v>0</v>
      </c>
      <c r="FA111" s="109">
        <f>Juniori!FA44</f>
        <v>0</v>
      </c>
      <c r="FB111" s="109">
        <f>Juniori!FB44</f>
        <v>0</v>
      </c>
      <c r="FC111" s="109">
        <f>Juniori!FC44</f>
        <v>0</v>
      </c>
      <c r="FD111" s="109">
        <f>Juniori!FD44</f>
        <v>0</v>
      </c>
      <c r="FE111" s="109">
        <f>Juniori!FE44</f>
        <v>0</v>
      </c>
      <c r="FF111" s="109">
        <f>Juniori!FF44</f>
        <v>0</v>
      </c>
      <c r="FG111" s="109">
        <f>Juniori!FG44</f>
        <v>0</v>
      </c>
      <c r="FH111" s="109">
        <f>Juniori!FH44</f>
        <v>0</v>
      </c>
      <c r="FI111" s="109">
        <f>Juniori!FI44</f>
        <v>0</v>
      </c>
      <c r="FJ111" s="109">
        <f>Juniori!FJ44</f>
        <v>0</v>
      </c>
      <c r="FK111" s="109">
        <f>Juniori!FK44</f>
        <v>0</v>
      </c>
      <c r="FL111" s="109">
        <f>Juniori!FL44</f>
        <v>0</v>
      </c>
      <c r="FM111" s="109">
        <f>Juniori!FM44</f>
        <v>0</v>
      </c>
      <c r="FN111" s="109">
        <f>Juniori!FN44</f>
        <v>0</v>
      </c>
      <c r="FO111" s="109">
        <f>Juniori!FO44</f>
        <v>0</v>
      </c>
      <c r="FP111" s="109">
        <f>Juniori!FP44</f>
        <v>0</v>
      </c>
      <c r="FQ111" s="109">
        <f>Juniori!FQ44</f>
        <v>0</v>
      </c>
      <c r="FR111" s="109">
        <f>Juniori!FR44</f>
        <v>0</v>
      </c>
      <c r="FS111" s="109">
        <f>Juniori!FS44</f>
        <v>0</v>
      </c>
      <c r="FT111" s="109">
        <f>Juniori!FT44</f>
        <v>0</v>
      </c>
      <c r="FU111" s="109">
        <f>Juniori!FU44</f>
        <v>0</v>
      </c>
      <c r="FV111" s="109">
        <f>Juniori!FV44</f>
        <v>0</v>
      </c>
      <c r="FW111" s="109">
        <f>Juniori!FW44</f>
        <v>0</v>
      </c>
      <c r="FX111" s="109">
        <f>Juniori!FX44</f>
        <v>0</v>
      </c>
      <c r="FY111" s="109">
        <f>Juniori!FY44</f>
        <v>0</v>
      </c>
      <c r="FZ111" s="109">
        <f>Juniori!FZ44</f>
        <v>0</v>
      </c>
      <c r="GA111" s="109">
        <f>Juniori!GA44</f>
        <v>0</v>
      </c>
      <c r="GB111" s="109">
        <f>Juniori!GB44</f>
        <v>0</v>
      </c>
      <c r="GC111" s="109">
        <f>Juniori!GC44</f>
        <v>0</v>
      </c>
      <c r="GD111" s="109">
        <f>Juniori!GD44</f>
        <v>0</v>
      </c>
      <c r="GE111" s="109">
        <f>Juniori!GE44</f>
        <v>0</v>
      </c>
      <c r="GF111" s="109">
        <f>Juniori!GF44</f>
        <v>0</v>
      </c>
      <c r="GG111" s="109">
        <f>Juniori!GG44</f>
        <v>0</v>
      </c>
      <c r="GH111" s="109">
        <f>Juniori!GH44</f>
        <v>0</v>
      </c>
      <c r="GI111" s="109">
        <f>Juniori!GI44</f>
        <v>0</v>
      </c>
      <c r="GJ111" s="109">
        <f>Juniori!GJ44</f>
        <v>0</v>
      </c>
      <c r="GK111" s="109">
        <f>Juniori!GK44</f>
        <v>0</v>
      </c>
      <c r="GL111" s="109">
        <f>Juniori!GL44</f>
        <v>0</v>
      </c>
      <c r="GM111" s="109">
        <f>Juniori!GM44</f>
        <v>0</v>
      </c>
      <c r="GN111" s="109">
        <f>Juniori!GN44</f>
        <v>0</v>
      </c>
      <c r="GO111" s="109">
        <f>Juniori!GO44</f>
        <v>0</v>
      </c>
      <c r="GP111" s="109">
        <f>Juniori!GP44</f>
        <v>0</v>
      </c>
      <c r="GQ111" s="109">
        <f>Juniori!GQ44</f>
        <v>0</v>
      </c>
      <c r="GR111" s="109">
        <f>Juniori!GR44</f>
        <v>0</v>
      </c>
      <c r="GS111" s="109">
        <f>Juniori!GS44</f>
        <v>0</v>
      </c>
      <c r="GT111" s="109">
        <f>Juniori!GT44</f>
        <v>0</v>
      </c>
      <c r="GU111" s="109">
        <f>Juniori!GU44</f>
        <v>0</v>
      </c>
      <c r="GV111" s="109">
        <f>Juniori!GV44</f>
        <v>0</v>
      </c>
      <c r="GW111" s="109">
        <f>Juniori!GW44</f>
        <v>0</v>
      </c>
      <c r="GX111" s="109">
        <f>Juniori!GX44</f>
        <v>0</v>
      </c>
      <c r="GY111" s="109">
        <f>Juniori!GY44</f>
        <v>0</v>
      </c>
      <c r="GZ111" s="109">
        <f>Juniori!GZ44</f>
        <v>0</v>
      </c>
      <c r="HA111" s="109">
        <f>Juniori!HA44</f>
        <v>0</v>
      </c>
      <c r="HB111" s="109">
        <f>Juniori!HB44</f>
        <v>0</v>
      </c>
      <c r="HC111" s="109">
        <f>Juniori!HC44</f>
        <v>0</v>
      </c>
      <c r="HD111" s="109">
        <f>Juniori!HD44</f>
        <v>0</v>
      </c>
      <c r="HE111" s="109">
        <f>Juniori!HE44</f>
        <v>0</v>
      </c>
      <c r="HF111" s="109">
        <f>Juniori!HF44</f>
        <v>0</v>
      </c>
      <c r="HG111" s="109">
        <f>Juniori!HG44</f>
        <v>0</v>
      </c>
      <c r="HH111" s="109">
        <f>Juniori!HH44</f>
        <v>0</v>
      </c>
      <c r="HI111" s="109">
        <f>Juniori!HI44</f>
        <v>0</v>
      </c>
      <c r="HJ111" s="109">
        <f>Juniori!HJ44</f>
        <v>0</v>
      </c>
      <c r="HK111" s="109">
        <f>Juniori!HK44</f>
        <v>0</v>
      </c>
      <c r="HL111" s="109">
        <f>Juniori!HL44</f>
        <v>0</v>
      </c>
      <c r="HM111" s="109">
        <f>Juniori!HM44</f>
        <v>0</v>
      </c>
      <c r="HN111" s="109">
        <f>Juniori!HN44</f>
        <v>2</v>
      </c>
      <c r="HO111" s="109">
        <f>Juniori!HO44</f>
        <v>0</v>
      </c>
      <c r="HP111" s="109">
        <f>Juniori!HP44</f>
        <v>0</v>
      </c>
      <c r="HQ111" s="109">
        <f>Juniori!HQ44</f>
        <v>0</v>
      </c>
      <c r="HR111" s="109">
        <f>Juniori!HR44</f>
        <v>0</v>
      </c>
      <c r="HS111" s="109">
        <f>Juniori!HS44</f>
        <v>0</v>
      </c>
      <c r="HT111" s="109">
        <f>Juniori!HT44</f>
        <v>0</v>
      </c>
      <c r="HU111" s="109">
        <f>Juniori!HU44</f>
        <v>0</v>
      </c>
      <c r="HV111" s="109">
        <f>Juniori!HV44</f>
        <v>0</v>
      </c>
      <c r="HW111" s="109">
        <f>Juniori!HW44</f>
        <v>0</v>
      </c>
      <c r="HX111" s="109">
        <f>Juniori!HX44</f>
        <v>0</v>
      </c>
      <c r="HY111" s="109">
        <f>Juniori!HY44</f>
        <v>0</v>
      </c>
      <c r="HZ111" s="109">
        <f>Juniori!HZ44</f>
        <v>0</v>
      </c>
      <c r="IA111" s="109">
        <f>Juniori!IA44</f>
        <v>0</v>
      </c>
      <c r="IB111" s="109">
        <f>Juniori!IB44</f>
        <v>0</v>
      </c>
      <c r="IC111" s="109">
        <f>Juniori!IC44</f>
        <v>0</v>
      </c>
      <c r="ID111" s="109">
        <f>Juniori!ID44</f>
        <v>0</v>
      </c>
      <c r="IE111" s="109">
        <f>Juniori!IE44</f>
        <v>0</v>
      </c>
      <c r="IF111" s="109">
        <f>Juniori!IF44</f>
        <v>0</v>
      </c>
      <c r="IG111" s="109">
        <f>Juniori!IG44</f>
        <v>0</v>
      </c>
      <c r="IH111" s="109">
        <f>Juniori!IH44</f>
        <v>0</v>
      </c>
      <c r="II111" s="109">
        <f>Juniori!II44</f>
        <v>0</v>
      </c>
      <c r="IJ111" s="109">
        <f>Juniori!IJ44</f>
        <v>0</v>
      </c>
      <c r="IK111" s="109">
        <f>Juniori!IK44</f>
        <v>0</v>
      </c>
      <c r="IL111" s="109">
        <f>Juniori!IL44</f>
        <v>0</v>
      </c>
      <c r="IM111" s="109">
        <f>Juniori!IM44</f>
        <v>0</v>
      </c>
      <c r="IN111" s="109">
        <f>Juniori!IN44</f>
        <v>0</v>
      </c>
      <c r="IO111" s="109">
        <f>Juniori!IO44</f>
        <v>0</v>
      </c>
      <c r="IP111" s="109">
        <f>Juniori!IP44</f>
        <v>0</v>
      </c>
      <c r="IQ111" s="109">
        <f>Juniori!IQ44</f>
        <v>0</v>
      </c>
      <c r="IR111" s="109">
        <f>Juniori!IR44</f>
        <v>0</v>
      </c>
      <c r="IS111" s="109">
        <f>Juniori!IS44</f>
        <v>0</v>
      </c>
      <c r="IT111" s="109">
        <f>Juniori!IT44</f>
        <v>0</v>
      </c>
      <c r="IU111" s="109">
        <f>Juniori!IU44</f>
        <v>0</v>
      </c>
      <c r="IV111" s="109">
        <f>Juniori!IV44</f>
        <v>0</v>
      </c>
      <c r="IW111" s="109">
        <f>Juniori!IW44</f>
        <v>0</v>
      </c>
      <c r="IX111" s="109">
        <f>Juniori!IX44</f>
        <v>0</v>
      </c>
      <c r="IY111" s="109">
        <f>Juniori!IY44</f>
        <v>0</v>
      </c>
      <c r="IZ111" s="109">
        <f>Juniori!IZ44</f>
        <v>0</v>
      </c>
      <c r="JA111" s="109">
        <f>Juniori!JA44</f>
        <v>0</v>
      </c>
      <c r="JB111" s="109">
        <f>Juniori!JB44</f>
        <v>0</v>
      </c>
      <c r="JC111" s="109">
        <f>Juniori!JC44</f>
        <v>0</v>
      </c>
      <c r="JD111" s="109">
        <f>Juniori!JD44</f>
        <v>0</v>
      </c>
      <c r="JE111" s="109">
        <f>Juniori!JE44</f>
        <v>0</v>
      </c>
      <c r="JF111" s="109">
        <f>Juniori!JF44</f>
        <v>0</v>
      </c>
      <c r="JG111" s="109">
        <f>Juniori!JG44</f>
        <v>0</v>
      </c>
      <c r="JH111" s="109">
        <f>Juniori!JH44</f>
        <v>0</v>
      </c>
      <c r="JI111" s="109">
        <f>Juniori!JI44</f>
        <v>0</v>
      </c>
      <c r="JJ111" s="109">
        <f>Juniori!JJ44</f>
        <v>0</v>
      </c>
      <c r="JK111" s="109">
        <f>Juniori!JK44</f>
        <v>0</v>
      </c>
      <c r="JL111" s="109">
        <f>Juniori!JL44</f>
        <v>0</v>
      </c>
      <c r="JM111" s="109">
        <f>Juniori!JM44</f>
        <v>0</v>
      </c>
      <c r="JN111" s="109">
        <f>Juniori!JN44</f>
        <v>0</v>
      </c>
      <c r="JO111" s="109">
        <f>Juniori!JO44</f>
        <v>0</v>
      </c>
      <c r="JP111" s="109">
        <f>Juniori!JP44</f>
        <v>0</v>
      </c>
      <c r="JQ111" s="109">
        <f>Juniori!JQ44</f>
        <v>0</v>
      </c>
      <c r="JR111" s="109">
        <f>Juniori!JR44</f>
        <v>0</v>
      </c>
      <c r="JS111" s="109">
        <f>Juniori!JS44</f>
        <v>0</v>
      </c>
      <c r="JT111" s="109">
        <f>Juniori!JT44</f>
        <v>0</v>
      </c>
      <c r="JU111" s="109">
        <f>Juniori!JU44</f>
        <v>0</v>
      </c>
      <c r="JV111" s="109">
        <f>Juniori!JV44</f>
        <v>0</v>
      </c>
      <c r="JW111" s="109">
        <f>Juniori!JW44</f>
        <v>0</v>
      </c>
      <c r="JX111" s="109">
        <f>Juniori!JX44</f>
        <v>0</v>
      </c>
      <c r="JY111" s="109">
        <f>Juniori!JY44</f>
        <v>0</v>
      </c>
      <c r="JZ111" s="109">
        <f>Juniori!JZ44</f>
        <v>0</v>
      </c>
      <c r="KA111" s="109">
        <f>Juniori!KA44</f>
        <v>0</v>
      </c>
      <c r="KB111" s="109">
        <f>Juniori!KB44</f>
        <v>0</v>
      </c>
      <c r="KC111" s="109">
        <f>Juniori!KC44</f>
        <v>0</v>
      </c>
      <c r="KD111" s="109">
        <f>Juniori!KD44</f>
        <v>0</v>
      </c>
      <c r="KE111" s="109">
        <f>Juniori!KE44</f>
        <v>0</v>
      </c>
      <c r="KF111" s="109">
        <f>Juniori!KF44</f>
        <v>0</v>
      </c>
      <c r="KG111" s="109">
        <f>Juniori!KG44</f>
        <v>0</v>
      </c>
      <c r="KH111" s="109">
        <f>Juniori!KH44</f>
        <v>0</v>
      </c>
      <c r="KI111" s="109">
        <f>Juniori!KI44</f>
        <v>0</v>
      </c>
      <c r="KJ111" s="109">
        <f>Juniori!KJ44</f>
        <v>0</v>
      </c>
      <c r="KK111" s="109">
        <f>Juniori!KK44</f>
        <v>0</v>
      </c>
      <c r="KL111" s="109">
        <f>Juniori!KL44</f>
        <v>0</v>
      </c>
      <c r="KM111" s="109">
        <f>Juniori!KM44</f>
        <v>0</v>
      </c>
      <c r="KN111" s="109">
        <f>Juniori!KN44</f>
        <v>0</v>
      </c>
      <c r="KO111" s="109">
        <f>Juniori!KO44</f>
        <v>0</v>
      </c>
      <c r="KP111" s="109">
        <f>Juniori!KP44</f>
        <v>0</v>
      </c>
      <c r="KQ111" s="109">
        <f>Juniori!KQ44</f>
        <v>0</v>
      </c>
      <c r="KR111" s="109">
        <f>Juniori!KR44</f>
        <v>0</v>
      </c>
      <c r="KS111" s="109">
        <f>Juniori!KS44</f>
        <v>0</v>
      </c>
      <c r="KT111" s="109">
        <f>Juniori!KT44</f>
        <v>0</v>
      </c>
      <c r="KU111" s="109">
        <f>Juniori!KU44</f>
        <v>0</v>
      </c>
      <c r="KV111" s="109">
        <f>Juniori!KV44</f>
        <v>0</v>
      </c>
      <c r="KW111" s="109">
        <f>Juniori!KW44</f>
        <v>0</v>
      </c>
      <c r="KX111" s="109">
        <f>Juniori!KX44</f>
        <v>0</v>
      </c>
      <c r="KY111" s="109">
        <f>Juniori!KY44</f>
        <v>0</v>
      </c>
      <c r="KZ111" s="109">
        <f>Juniori!KZ44</f>
        <v>0</v>
      </c>
      <c r="LA111" s="109">
        <f>Juniori!LA44</f>
        <v>0</v>
      </c>
      <c r="LB111" s="109">
        <f>Juniori!LB44</f>
        <v>0</v>
      </c>
      <c r="LC111" s="109">
        <f>Juniori!LC44</f>
        <v>0</v>
      </c>
      <c r="LD111" s="109">
        <f>Juniori!LD44</f>
        <v>0</v>
      </c>
      <c r="LE111" s="109">
        <f>Juniori!LE44</f>
        <v>0</v>
      </c>
      <c r="LF111" s="109">
        <f>Juniori!LF44</f>
        <v>0</v>
      </c>
      <c r="LG111" s="109">
        <f>Juniori!LG44</f>
        <v>0</v>
      </c>
      <c r="LH111" s="109">
        <f>Juniori!LH44</f>
        <v>0</v>
      </c>
      <c r="LI111" s="109">
        <f>Juniori!LI44</f>
        <v>0</v>
      </c>
      <c r="LJ111" s="109">
        <f>Juniori!LJ44</f>
        <v>0</v>
      </c>
      <c r="LK111" s="109">
        <f>Juniori!LK44</f>
        <v>0</v>
      </c>
      <c r="LL111" s="109">
        <f>Juniori!LL44</f>
        <v>0</v>
      </c>
      <c r="LM111" s="109">
        <f>Juniori!LM44</f>
        <v>0</v>
      </c>
      <c r="LN111" s="109">
        <f>Juniori!LN44</f>
        <v>0</v>
      </c>
      <c r="LO111" s="109">
        <f>Juniori!LO44</f>
        <v>0</v>
      </c>
      <c r="LP111" s="109">
        <f>Juniori!LP44</f>
        <v>0</v>
      </c>
      <c r="LQ111" s="109">
        <f>Juniori!LQ44</f>
        <v>0</v>
      </c>
      <c r="LR111" s="109">
        <f>Juniori!LR44</f>
        <v>0</v>
      </c>
      <c r="LS111" s="109">
        <f>Juniori!LS44</f>
        <v>0</v>
      </c>
      <c r="LT111" s="109">
        <f>Juniori!LT44</f>
        <v>0</v>
      </c>
      <c r="LU111" s="109">
        <f>Juniori!LU44</f>
        <v>0</v>
      </c>
      <c r="LV111" s="109">
        <f>Juniori!LV44</f>
        <v>0</v>
      </c>
      <c r="LW111" s="109">
        <f>Juniori!LW44</f>
        <v>0</v>
      </c>
      <c r="LX111" s="109">
        <f>Juniori!LX44</f>
        <v>0</v>
      </c>
      <c r="LY111" s="109">
        <f>Juniori!LY44</f>
        <v>0</v>
      </c>
      <c r="LZ111" s="109">
        <f>Juniori!LZ44</f>
        <v>0</v>
      </c>
      <c r="MA111" s="109">
        <f>Juniori!MA44</f>
        <v>0</v>
      </c>
      <c r="MB111" s="109">
        <f>Juniori!MB44</f>
        <v>0</v>
      </c>
      <c r="MC111" s="109">
        <f>Juniori!MC44</f>
        <v>0</v>
      </c>
      <c r="MD111" s="109">
        <f>Juniori!MD44</f>
        <v>0</v>
      </c>
      <c r="ME111" s="109">
        <f>Juniori!ME44</f>
        <v>0</v>
      </c>
      <c r="MF111" s="109">
        <f>Juniori!MF44</f>
        <v>0</v>
      </c>
      <c r="MG111" s="109">
        <f>Juniori!MG44</f>
        <v>0</v>
      </c>
      <c r="MH111" s="109">
        <f>Juniori!MH44</f>
        <v>0</v>
      </c>
      <c r="MI111" s="109">
        <f>Juniori!MI44</f>
        <v>0</v>
      </c>
      <c r="MJ111" s="109">
        <f>Juniori!MJ44</f>
        <v>0</v>
      </c>
      <c r="MK111" s="109">
        <f>Juniori!MK44</f>
        <v>0</v>
      </c>
      <c r="ML111" s="109">
        <f>Juniori!ML44</f>
        <v>0</v>
      </c>
      <c r="MM111" s="109">
        <f>Juniori!MM44</f>
        <v>0</v>
      </c>
      <c r="MN111" s="109">
        <f>Juniori!MN44</f>
        <v>0</v>
      </c>
      <c r="MO111" s="109">
        <f>Juniori!MO44</f>
        <v>0</v>
      </c>
      <c r="MP111" s="109">
        <f>Juniori!MP44</f>
        <v>0</v>
      </c>
      <c r="MQ111" s="109">
        <f>Juniori!MQ44</f>
        <v>0</v>
      </c>
      <c r="MR111" s="109">
        <f>Juniori!MR44</f>
        <v>0</v>
      </c>
      <c r="MS111" s="109">
        <f>Juniori!MS44</f>
        <v>0</v>
      </c>
      <c r="MT111" s="109">
        <f>Juniori!MT44</f>
        <v>0</v>
      </c>
      <c r="MU111" s="109">
        <f>Juniori!MU44</f>
        <v>0</v>
      </c>
      <c r="MV111" s="109">
        <f>Juniori!MV44</f>
        <v>0</v>
      </c>
      <c r="MW111" s="109">
        <f>Juniori!MW44</f>
        <v>0</v>
      </c>
      <c r="MX111" s="109">
        <f>Juniori!MX44</f>
        <v>0</v>
      </c>
      <c r="MY111" s="109">
        <f>Juniori!MY44</f>
        <v>0</v>
      </c>
      <c r="MZ111" s="109">
        <f>Juniori!MZ44</f>
        <v>0</v>
      </c>
      <c r="NA111" s="109">
        <f>Juniori!NA44</f>
        <v>0</v>
      </c>
      <c r="NB111" s="109">
        <f>Juniori!NB44</f>
        <v>0</v>
      </c>
      <c r="NC111" s="109">
        <f>Juniori!NC44</f>
        <v>0</v>
      </c>
      <c r="ND111" s="109">
        <f>Juniori!ND44</f>
        <v>0</v>
      </c>
      <c r="NE111" s="109">
        <f>Juniori!NE44</f>
        <v>0</v>
      </c>
      <c r="NF111" s="109">
        <f>Juniori!NF44</f>
        <v>0</v>
      </c>
      <c r="NG111" s="109">
        <f>Juniori!NG44</f>
        <v>0</v>
      </c>
      <c r="NH111" s="109">
        <f>Juniori!NH44</f>
        <v>0</v>
      </c>
      <c r="NI111" s="109">
        <f>Juniori!NI44</f>
        <v>0</v>
      </c>
      <c r="NJ111" s="109">
        <f>Juniori!NJ44</f>
        <v>0</v>
      </c>
      <c r="NK111" s="109">
        <f>Juniori!NK44</f>
        <v>0</v>
      </c>
      <c r="NL111" s="109">
        <f>Juniori!NL44</f>
        <v>0</v>
      </c>
      <c r="NM111" s="109">
        <f>Juniori!NM44</f>
        <v>0</v>
      </c>
      <c r="NN111" s="109">
        <f>Juniori!NN44</f>
        <v>0</v>
      </c>
      <c r="NO111" s="109">
        <f>Juniori!NO44</f>
        <v>0</v>
      </c>
      <c r="NP111" s="109">
        <f>Juniori!NP44</f>
        <v>0</v>
      </c>
      <c r="NQ111" s="109">
        <f>Juniori!NQ44</f>
        <v>0</v>
      </c>
      <c r="NR111" s="109">
        <f>Juniori!NR44</f>
        <v>0</v>
      </c>
      <c r="NS111" s="109">
        <f>Juniori!NS44</f>
        <v>0</v>
      </c>
      <c r="NT111" s="109">
        <f>Juniori!NT44</f>
        <v>0</v>
      </c>
      <c r="NU111" s="109">
        <f>Juniori!NU44</f>
        <v>0</v>
      </c>
      <c r="NV111" s="109">
        <f>Juniori!NV44</f>
        <v>0</v>
      </c>
      <c r="NW111" s="109">
        <f>Juniori!NW44</f>
        <v>0</v>
      </c>
      <c r="NX111" s="109">
        <f>Juniori!NX44</f>
        <v>0</v>
      </c>
      <c r="NY111" s="109">
        <f>Juniori!NY44</f>
        <v>0</v>
      </c>
      <c r="NZ111" s="109">
        <f>Juniori!NZ44</f>
        <v>0</v>
      </c>
      <c r="OA111" s="109">
        <f>Juniori!OA44</f>
        <v>0</v>
      </c>
      <c r="OB111" s="109">
        <f>Juniori!OB44</f>
        <v>0</v>
      </c>
      <c r="OC111" s="109">
        <f>Juniori!OC44</f>
        <v>0</v>
      </c>
      <c r="OD111" s="109">
        <f>Juniori!OD44</f>
        <v>0</v>
      </c>
      <c r="OE111" s="109">
        <f>Juniori!OE44</f>
        <v>0</v>
      </c>
      <c r="OF111" s="109">
        <f>Juniori!OF44</f>
        <v>0</v>
      </c>
      <c r="OG111" s="109">
        <f>Juniori!OG44</f>
        <v>0</v>
      </c>
      <c r="OH111" s="109">
        <f>Juniori!OH44</f>
        <v>0</v>
      </c>
      <c r="OI111" s="109">
        <f>Juniori!OI44</f>
        <v>0</v>
      </c>
      <c r="OJ111" s="109">
        <f>Juniori!OJ44</f>
        <v>0</v>
      </c>
      <c r="OK111" s="109">
        <f>Juniori!OK44</f>
        <v>0</v>
      </c>
      <c r="OL111" s="109">
        <f>Juniori!OL44</f>
        <v>0</v>
      </c>
      <c r="OM111" s="109">
        <f>Juniori!OM44</f>
        <v>0</v>
      </c>
      <c r="ON111" s="109">
        <f>Juniori!ON44</f>
        <v>0</v>
      </c>
      <c r="OO111" s="109">
        <f>Juniori!OO44</f>
        <v>0</v>
      </c>
      <c r="OP111" s="109">
        <f>Juniori!OP44</f>
        <v>0</v>
      </c>
      <c r="OQ111" s="109">
        <f>Juniori!OQ44</f>
        <v>0</v>
      </c>
      <c r="OR111" s="109">
        <f>Juniori!OR44</f>
        <v>0</v>
      </c>
      <c r="OS111" s="109">
        <f>Juniori!OS44</f>
        <v>0</v>
      </c>
      <c r="OT111" s="109">
        <f>Juniori!OT44</f>
        <v>0</v>
      </c>
      <c r="OU111" s="109">
        <f>Juniori!OU44</f>
        <v>0</v>
      </c>
      <c r="OV111" s="109">
        <f>Juniori!OV44</f>
        <v>0</v>
      </c>
      <c r="OW111" s="109">
        <f>Juniori!OW44</f>
        <v>0</v>
      </c>
      <c r="OX111" s="109">
        <f>Juniori!OX44</f>
        <v>0</v>
      </c>
      <c r="OY111" s="109">
        <f>Juniori!OY44</f>
        <v>0</v>
      </c>
      <c r="OZ111" s="109">
        <f>Juniori!OZ44</f>
        <v>0</v>
      </c>
      <c r="PA111" s="109">
        <f>Juniori!PA44</f>
        <v>0</v>
      </c>
      <c r="PB111" s="109">
        <f>Juniori!PB44</f>
        <v>0</v>
      </c>
      <c r="PC111" s="109">
        <f>Juniori!PC44</f>
        <v>0</v>
      </c>
      <c r="PD111" s="109">
        <f>Juniori!PD44</f>
        <v>0</v>
      </c>
      <c r="PE111" s="109">
        <f>Juniori!PE44</f>
        <v>0</v>
      </c>
      <c r="PF111" s="109">
        <f>Juniori!PF44</f>
        <v>0</v>
      </c>
      <c r="PG111" s="109">
        <f>Juniori!PG44</f>
        <v>0</v>
      </c>
      <c r="PH111" s="109">
        <f>Juniori!PH44</f>
        <v>0</v>
      </c>
      <c r="PI111" s="109">
        <f>Juniori!PI44</f>
        <v>0</v>
      </c>
      <c r="PJ111" s="109">
        <f>Juniori!PJ44</f>
        <v>0</v>
      </c>
      <c r="PK111" s="109">
        <f>Juniori!PK44</f>
        <v>0</v>
      </c>
      <c r="PL111" s="109">
        <f>Juniori!PL44</f>
        <v>0</v>
      </c>
      <c r="PM111" s="109">
        <f>Juniori!PM44</f>
        <v>0</v>
      </c>
      <c r="PN111" s="109">
        <f>Juniori!PN44</f>
        <v>0</v>
      </c>
      <c r="PO111" s="109">
        <f>Juniori!PO44</f>
        <v>0</v>
      </c>
      <c r="PP111" s="109">
        <f>Juniori!PP44</f>
        <v>0</v>
      </c>
      <c r="PQ111" s="109">
        <f>Juniori!PQ44</f>
        <v>0</v>
      </c>
      <c r="PR111" s="109">
        <f>Juniori!PR44</f>
        <v>0</v>
      </c>
      <c r="PS111" s="109">
        <f>Juniori!PS44</f>
        <v>0</v>
      </c>
      <c r="PT111" s="109">
        <f>Juniori!PT44</f>
        <v>0</v>
      </c>
      <c r="PU111" s="109">
        <f>Juniori!PU44</f>
        <v>0</v>
      </c>
      <c r="PV111" s="109">
        <f>Juniori!PV44</f>
        <v>0</v>
      </c>
      <c r="PW111" s="109">
        <f>Juniori!PW44</f>
        <v>0</v>
      </c>
      <c r="PX111" s="109">
        <f>Juniori!PX44</f>
        <v>0</v>
      </c>
      <c r="PY111" s="109">
        <f>Juniori!PY44</f>
        <v>0</v>
      </c>
      <c r="PZ111" s="109">
        <f>Juniori!PZ44</f>
        <v>0</v>
      </c>
      <c r="QA111" s="109">
        <f>Juniori!QA44</f>
        <v>0</v>
      </c>
      <c r="QB111" s="109">
        <f>Juniori!QB44</f>
        <v>0</v>
      </c>
      <c r="QC111" s="109">
        <f>Juniori!QC44</f>
        <v>0</v>
      </c>
      <c r="QD111" s="109">
        <f>Juniori!QD44</f>
        <v>0</v>
      </c>
      <c r="QE111" s="109">
        <f>Juniori!QE44</f>
        <v>0</v>
      </c>
      <c r="QF111" s="109">
        <f>Juniori!QF44</f>
        <v>0</v>
      </c>
      <c r="QG111" s="109">
        <f>Juniori!QG44</f>
        <v>0</v>
      </c>
      <c r="QH111" s="109">
        <f>Juniori!QH44</f>
        <v>0</v>
      </c>
      <c r="QI111" s="109">
        <f>Juniori!QI44</f>
        <v>0</v>
      </c>
      <c r="QJ111" s="109">
        <f>Juniori!QJ44</f>
        <v>0</v>
      </c>
      <c r="QK111" s="109">
        <f>Juniori!QK44</f>
        <v>0</v>
      </c>
      <c r="QL111" s="109">
        <f>Juniori!QL44</f>
        <v>0</v>
      </c>
      <c r="QM111" s="109">
        <f>Juniori!QM44</f>
        <v>0</v>
      </c>
      <c r="QN111" s="109">
        <f>Juniori!QN44</f>
        <v>0</v>
      </c>
      <c r="QO111" s="109">
        <f>Juniori!QO44</f>
        <v>0</v>
      </c>
      <c r="QP111" s="109">
        <f>Juniori!QP44</f>
        <v>0</v>
      </c>
      <c r="QQ111" s="109">
        <f>Juniori!QQ44</f>
        <v>0</v>
      </c>
      <c r="QR111" s="109">
        <f>Juniori!QR44</f>
        <v>0</v>
      </c>
      <c r="QS111" s="109">
        <f>Juniori!QS44</f>
        <v>0</v>
      </c>
      <c r="QT111" s="109">
        <f>Juniori!QT44</f>
        <v>0</v>
      </c>
      <c r="QU111" s="109">
        <f>Juniori!QU44</f>
        <v>0</v>
      </c>
      <c r="QV111" s="109">
        <f>Juniori!QV44</f>
        <v>0</v>
      </c>
      <c r="QW111" s="109">
        <f>Juniori!QW44</f>
        <v>0</v>
      </c>
      <c r="QX111" s="109">
        <f>Juniori!QX44</f>
        <v>0</v>
      </c>
      <c r="QY111" s="109">
        <f>Juniori!QY44</f>
        <v>0</v>
      </c>
      <c r="QZ111" s="109">
        <f>Juniori!QZ44</f>
        <v>0</v>
      </c>
      <c r="RA111" s="109">
        <f>Juniori!RA44</f>
        <v>0</v>
      </c>
      <c r="RB111" s="109">
        <f>Juniori!RB44</f>
        <v>0</v>
      </c>
      <c r="RC111" s="109">
        <f>Juniori!RC44</f>
        <v>0</v>
      </c>
      <c r="RD111" s="109">
        <f>Juniori!RD44</f>
        <v>0</v>
      </c>
      <c r="RE111" s="109">
        <f>Juniori!RE44</f>
        <v>0</v>
      </c>
      <c r="RF111" s="109">
        <f>Juniori!RF44</f>
        <v>0</v>
      </c>
      <c r="RG111" s="109">
        <f>Juniori!RG44</f>
        <v>0</v>
      </c>
      <c r="RH111" s="109">
        <f>Juniori!RH44</f>
        <v>0</v>
      </c>
      <c r="RI111" s="109">
        <f>Juniori!RI44</f>
        <v>0</v>
      </c>
      <c r="RJ111" s="109">
        <f>Juniori!RJ44</f>
        <v>0</v>
      </c>
      <c r="RK111" s="109">
        <f>Juniori!RK44</f>
        <v>0</v>
      </c>
      <c r="RL111" s="109">
        <f>Juniori!RL44</f>
        <v>0</v>
      </c>
      <c r="RM111" s="109">
        <f>Juniori!RM44</f>
        <v>0</v>
      </c>
      <c r="RN111" s="109">
        <f>Juniori!RN44</f>
        <v>0</v>
      </c>
      <c r="RO111" s="109">
        <f>Juniori!RO44</f>
        <v>0</v>
      </c>
      <c r="RP111" s="109">
        <f>Juniori!RP44</f>
        <v>0</v>
      </c>
      <c r="RQ111" s="109">
        <f>Juniori!RQ44</f>
        <v>0</v>
      </c>
      <c r="RR111" s="109">
        <f>Juniori!RR44</f>
        <v>0</v>
      </c>
      <c r="RS111" s="109">
        <f>Juniori!RS44</f>
        <v>0</v>
      </c>
      <c r="RT111" s="109">
        <f>Juniori!RT44</f>
        <v>0</v>
      </c>
      <c r="RU111" s="109">
        <f>Juniori!RU44</f>
        <v>0</v>
      </c>
      <c r="RV111" s="109">
        <f>Juniori!RV44</f>
        <v>0</v>
      </c>
      <c r="RW111" s="109">
        <f>Juniori!RW44</f>
        <v>0</v>
      </c>
      <c r="RX111" s="109">
        <f>Juniori!RX44</f>
        <v>0</v>
      </c>
      <c r="RY111" s="109">
        <f>Juniori!RY44</f>
        <v>0</v>
      </c>
      <c r="RZ111" s="109">
        <f>Juniori!RZ44</f>
        <v>0</v>
      </c>
      <c r="SA111" s="109">
        <f>Juniori!SA44</f>
        <v>0</v>
      </c>
      <c r="SB111" s="109">
        <f>Juniori!SB44</f>
        <v>0</v>
      </c>
      <c r="SC111" s="109">
        <f>Juniori!SC44</f>
        <v>0</v>
      </c>
      <c r="SD111" s="109">
        <f>Juniori!SD44</f>
        <v>0</v>
      </c>
      <c r="SE111" s="109">
        <f>Juniori!SE44</f>
        <v>0</v>
      </c>
      <c r="SF111" s="109">
        <f>Juniori!SF44</f>
        <v>0</v>
      </c>
      <c r="SG111" s="109">
        <f>Juniori!SG44</f>
        <v>0</v>
      </c>
      <c r="SH111" s="109">
        <f>Juniori!SH44</f>
        <v>0</v>
      </c>
      <c r="SI111" s="109">
        <f>Juniori!SI44</f>
        <v>0</v>
      </c>
      <c r="SJ111" s="109">
        <f>Juniori!SJ44</f>
        <v>0</v>
      </c>
      <c r="SK111" s="109">
        <f>Juniori!SK44</f>
        <v>0</v>
      </c>
      <c r="SL111" s="109">
        <f>Juniori!SL44</f>
        <v>0</v>
      </c>
      <c r="SM111" s="109">
        <f>Juniori!SM44</f>
        <v>0</v>
      </c>
      <c r="SN111" s="109">
        <f>Juniori!SN44</f>
        <v>0</v>
      </c>
      <c r="SO111" s="109">
        <f>Juniori!SO44</f>
        <v>0</v>
      </c>
      <c r="SP111" s="109">
        <f>Juniori!SP44</f>
        <v>0</v>
      </c>
      <c r="SQ111" s="109">
        <f>Juniori!SQ44</f>
        <v>0</v>
      </c>
      <c r="SR111" s="109">
        <f>Juniori!SR44</f>
        <v>0</v>
      </c>
      <c r="SS111" s="109">
        <f>Juniori!SS44</f>
        <v>0</v>
      </c>
      <c r="ST111" s="109">
        <f>Juniori!ST44</f>
        <v>0</v>
      </c>
      <c r="SU111" s="109">
        <f>Juniori!SU44</f>
        <v>0</v>
      </c>
      <c r="SV111" s="109">
        <f>Juniori!SV44</f>
        <v>0</v>
      </c>
      <c r="SW111" s="109">
        <f>Juniori!SW44</f>
        <v>0</v>
      </c>
      <c r="SX111" s="109">
        <f>Juniori!SX44</f>
        <v>0</v>
      </c>
      <c r="SY111" s="109">
        <f>Juniori!SY44</f>
        <v>0</v>
      </c>
      <c r="SZ111" s="109">
        <f>Juniori!SZ44</f>
        <v>0</v>
      </c>
      <c r="TA111" s="109">
        <f>Juniori!TA44</f>
        <v>0</v>
      </c>
      <c r="TB111" s="109">
        <f>Juniori!TB44</f>
        <v>0</v>
      </c>
    </row>
    <row r="112" spans="1:522" s="1" customFormat="1" ht="18" customHeight="1" x14ac:dyDescent="0.2">
      <c r="A112" s="12">
        <v>87</v>
      </c>
      <c r="B112" s="11" t="s">
        <v>327</v>
      </c>
      <c r="C112" s="1">
        <v>8754</v>
      </c>
      <c r="D112" s="1">
        <v>2007</v>
      </c>
      <c r="E112" s="4" t="s">
        <v>322</v>
      </c>
      <c r="F112" s="1">
        <v>9398</v>
      </c>
      <c r="G112" s="9" t="s">
        <v>132</v>
      </c>
      <c r="H112" s="4" t="s">
        <v>69</v>
      </c>
      <c r="I112" s="1">
        <f>SUM(K112:TB112)</f>
        <v>2</v>
      </c>
      <c r="J112" s="12">
        <f>Tabuľka3[[#This Row],[Stĺpec9]]+I113</f>
        <v>5</v>
      </c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>
        <v>2</v>
      </c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109"/>
      <c r="IV112" s="109"/>
      <c r="IW112" s="109"/>
      <c r="IX112" s="109"/>
      <c r="IY112" s="109"/>
      <c r="IZ112" s="109"/>
      <c r="JA112" s="109"/>
      <c r="JB112" s="109"/>
      <c r="JC112" s="109"/>
      <c r="JD112" s="109"/>
      <c r="JE112" s="109"/>
      <c r="JF112" s="109"/>
      <c r="JG112" s="109"/>
      <c r="JH112" s="109"/>
      <c r="JI112" s="109"/>
      <c r="JJ112" s="109"/>
      <c r="JK112" s="109"/>
      <c r="JL112" s="109"/>
      <c r="JM112" s="109"/>
      <c r="JN112" s="109"/>
      <c r="JO112" s="109"/>
      <c r="JP112" s="109"/>
      <c r="JQ112" s="109"/>
      <c r="JR112" s="109"/>
      <c r="JS112" s="109"/>
      <c r="JT112" s="109"/>
      <c r="JU112" s="109"/>
      <c r="JV112" s="109"/>
      <c r="JW112" s="109"/>
      <c r="JX112" s="109"/>
      <c r="JY112" s="109"/>
      <c r="JZ112" s="109"/>
      <c r="KA112" s="109"/>
      <c r="KB112" s="109"/>
      <c r="KC112" s="109"/>
      <c r="KD112" s="109"/>
      <c r="KE112" s="109"/>
      <c r="KF112" s="109"/>
      <c r="KG112" s="109"/>
      <c r="KH112" s="109"/>
      <c r="KI112" s="109"/>
      <c r="KJ112" s="109"/>
      <c r="KK112" s="109"/>
      <c r="KL112" s="109"/>
      <c r="KM112" s="109"/>
      <c r="KN112" s="109"/>
      <c r="KO112" s="109"/>
      <c r="KP112" s="109"/>
      <c r="KQ112" s="109"/>
      <c r="KR112" s="109"/>
      <c r="KS112" s="109"/>
      <c r="KT112" s="109"/>
      <c r="KU112" s="109"/>
      <c r="KV112" s="109"/>
      <c r="KW112" s="109"/>
      <c r="KX112" s="109"/>
      <c r="KY112" s="109"/>
      <c r="KZ112" s="109"/>
      <c r="LA112" s="109"/>
      <c r="LB112" s="109"/>
      <c r="LC112" s="109"/>
      <c r="LD112" s="109"/>
      <c r="LE112" s="109"/>
      <c r="LF112" s="109"/>
      <c r="LG112" s="109"/>
      <c r="LH112" s="109"/>
      <c r="LI112" s="109"/>
      <c r="LJ112" s="109"/>
      <c r="LK112" s="109"/>
      <c r="LL112" s="109"/>
      <c r="LM112" s="109"/>
      <c r="LN112" s="109"/>
      <c r="LO112" s="109"/>
      <c r="LP112" s="109"/>
      <c r="LQ112" s="109"/>
      <c r="LR112" s="109"/>
      <c r="LS112" s="109"/>
      <c r="LT112" s="109"/>
      <c r="LU112" s="109"/>
      <c r="LV112" s="109"/>
      <c r="LW112" s="109"/>
      <c r="LX112" s="109"/>
      <c r="LY112" s="109"/>
      <c r="LZ112" s="109"/>
      <c r="MA112" s="109"/>
      <c r="MB112" s="109"/>
      <c r="MC112" s="109"/>
      <c r="MD112" s="109"/>
      <c r="ME112" s="109"/>
      <c r="MF112" s="109"/>
      <c r="MG112" s="109"/>
      <c r="MH112" s="109"/>
      <c r="MI112" s="109"/>
      <c r="MJ112" s="109"/>
      <c r="MK112" s="109"/>
      <c r="ML112" s="109"/>
      <c r="MM112" s="109"/>
      <c r="MN112" s="109"/>
      <c r="MO112" s="109"/>
      <c r="MP112" s="109"/>
      <c r="MQ112" s="109"/>
      <c r="MR112" s="109"/>
      <c r="MS112" s="109"/>
      <c r="MT112" s="109"/>
      <c r="MU112" s="109"/>
      <c r="MV112" s="109"/>
      <c r="MW112" s="109"/>
      <c r="MX112" s="109"/>
      <c r="MY112" s="109"/>
      <c r="MZ112" s="109"/>
      <c r="NA112" s="109"/>
      <c r="NB112" s="109"/>
      <c r="NC112" s="109"/>
      <c r="ND112" s="109"/>
      <c r="NE112" s="109"/>
      <c r="NF112" s="109"/>
      <c r="NG112" s="109"/>
      <c r="NH112" s="109"/>
      <c r="NI112" s="109"/>
      <c r="NJ112" s="109"/>
      <c r="NK112" s="109"/>
      <c r="NL112" s="109"/>
      <c r="NM112" s="109"/>
      <c r="NN112" s="109"/>
      <c r="NO112" s="109"/>
      <c r="NP112" s="109"/>
      <c r="NQ112" s="109"/>
      <c r="NR112" s="109"/>
      <c r="NS112" s="109"/>
      <c r="NT112" s="109"/>
      <c r="NU112" s="109"/>
      <c r="NV112" s="109"/>
      <c r="NW112" s="109"/>
      <c r="NX112" s="109"/>
      <c r="NY112" s="109"/>
      <c r="NZ112" s="109"/>
      <c r="OA112" s="109"/>
      <c r="OB112" s="109"/>
      <c r="OC112" s="109"/>
      <c r="OD112" s="109"/>
      <c r="OE112" s="109"/>
      <c r="OF112" s="109"/>
      <c r="OG112" s="109"/>
      <c r="OH112" s="109"/>
      <c r="OI112" s="109"/>
      <c r="OJ112" s="109"/>
      <c r="OK112" s="109"/>
      <c r="OL112" s="109"/>
      <c r="OM112" s="109"/>
      <c r="ON112" s="109"/>
      <c r="OO112" s="109"/>
      <c r="OP112" s="109"/>
      <c r="OQ112" s="109"/>
      <c r="OR112" s="109"/>
      <c r="OS112" s="109"/>
      <c r="OT112" s="109"/>
      <c r="OU112" s="109"/>
      <c r="OV112" s="109"/>
      <c r="OW112" s="109"/>
      <c r="OX112" s="109"/>
      <c r="OY112" s="109"/>
      <c r="OZ112" s="109"/>
      <c r="PA112" s="109"/>
      <c r="PB112" s="109"/>
      <c r="PC112" s="109"/>
      <c r="PD112" s="109"/>
      <c r="PE112" s="109"/>
      <c r="PF112" s="109"/>
      <c r="PG112" s="109"/>
      <c r="PH112" s="109"/>
      <c r="PI112" s="109"/>
      <c r="PJ112" s="109"/>
      <c r="PK112" s="109"/>
      <c r="PL112" s="109"/>
      <c r="PM112" s="109"/>
      <c r="PN112" s="109"/>
      <c r="PO112" s="109"/>
      <c r="PP112" s="109"/>
      <c r="PQ112" s="109"/>
      <c r="PR112" s="109"/>
      <c r="PS112" s="109"/>
      <c r="PT112" s="109"/>
      <c r="PU112" s="109"/>
      <c r="PV112" s="109"/>
      <c r="PW112" s="109"/>
      <c r="PX112" s="109"/>
      <c r="PY112" s="109"/>
      <c r="PZ112" s="109"/>
      <c r="QA112" s="109"/>
      <c r="QB112" s="109"/>
      <c r="QC112" s="109"/>
      <c r="QD112" s="109"/>
      <c r="QE112" s="109"/>
      <c r="QF112" s="109"/>
      <c r="QG112" s="109"/>
      <c r="QH112" s="109"/>
      <c r="QI112" s="109"/>
      <c r="QJ112" s="109"/>
      <c r="QK112" s="109"/>
      <c r="QL112" s="109"/>
      <c r="QM112" s="109"/>
      <c r="QN112" s="109"/>
      <c r="QO112" s="109"/>
      <c r="QP112" s="109"/>
      <c r="QQ112" s="109"/>
      <c r="QR112" s="109"/>
      <c r="QS112" s="109"/>
      <c r="QT112" s="109"/>
      <c r="QU112" s="109"/>
      <c r="QV112" s="109"/>
      <c r="QW112" s="109"/>
      <c r="QX112" s="109"/>
      <c r="QY112" s="109"/>
      <c r="QZ112" s="109"/>
      <c r="RA112" s="109"/>
      <c r="RB112" s="109"/>
      <c r="RC112" s="109"/>
      <c r="RD112" s="109"/>
      <c r="RE112" s="109"/>
      <c r="RF112" s="109"/>
      <c r="RG112" s="109"/>
      <c r="RH112" s="109"/>
      <c r="RI112" s="109"/>
      <c r="RJ112" s="109"/>
      <c r="RK112" s="109"/>
      <c r="RL112" s="109"/>
      <c r="RM112" s="109"/>
      <c r="RN112" s="109"/>
      <c r="RO112" s="109"/>
      <c r="RP112" s="109"/>
      <c r="RQ112" s="109"/>
      <c r="RR112" s="109"/>
      <c r="RS112" s="109"/>
      <c r="RT112" s="109"/>
      <c r="RU112" s="109"/>
      <c r="RV112" s="109"/>
      <c r="RW112" s="109"/>
      <c r="RX112" s="109"/>
      <c r="RY112" s="109"/>
      <c r="RZ112" s="109"/>
      <c r="SA112" s="109"/>
      <c r="SB112" s="109"/>
      <c r="SC112" s="109"/>
      <c r="SD112" s="109"/>
      <c r="SE112" s="109"/>
      <c r="SF112" s="109"/>
      <c r="SG112" s="109"/>
      <c r="SH112" s="109"/>
      <c r="SI112" s="109"/>
      <c r="SJ112" s="109"/>
      <c r="SK112" s="109"/>
      <c r="SL112" s="109"/>
      <c r="SM112" s="109"/>
      <c r="SN112" s="109"/>
      <c r="SO112" s="109"/>
      <c r="SP112" s="109"/>
      <c r="SQ112" s="109"/>
      <c r="SR112" s="109"/>
      <c r="SS112" s="109"/>
      <c r="ST112" s="109"/>
      <c r="SU112" s="109"/>
      <c r="SV112" s="109"/>
      <c r="SW112" s="109"/>
      <c r="SX112" s="109"/>
      <c r="SY112" s="109"/>
      <c r="SZ112" s="109"/>
      <c r="TA112" s="109"/>
      <c r="TB112" s="109"/>
    </row>
    <row r="113" spans="1:522" s="1" customFormat="1" ht="18" customHeight="1" x14ac:dyDescent="0.2">
      <c r="A113" s="12"/>
      <c r="B113" s="11"/>
      <c r="E113" s="4" t="s">
        <v>673</v>
      </c>
      <c r="F113" s="1">
        <v>9918</v>
      </c>
      <c r="G113" s="9" t="s">
        <v>132</v>
      </c>
      <c r="H113" s="4"/>
      <c r="I113" s="1">
        <f>SUM(K113:TB113)</f>
        <v>3</v>
      </c>
      <c r="J113" s="12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>
        <v>3</v>
      </c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9"/>
      <c r="JI113" s="109"/>
      <c r="JJ113" s="109"/>
      <c r="JK113" s="109"/>
      <c r="JL113" s="109"/>
      <c r="JM113" s="109"/>
      <c r="JN113" s="109"/>
      <c r="JO113" s="109"/>
      <c r="JP113" s="109"/>
      <c r="JQ113" s="109"/>
      <c r="JR113" s="109"/>
      <c r="JS113" s="109"/>
      <c r="JT113" s="109"/>
      <c r="JU113" s="109"/>
      <c r="JV113" s="109"/>
      <c r="JW113" s="109"/>
      <c r="JX113" s="109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09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71"/>
      <c r="NF113" s="71"/>
      <c r="NG113" s="71"/>
      <c r="NH113" s="71"/>
      <c r="NI113" s="71"/>
      <c r="NJ113" s="71"/>
      <c r="NK113" s="71"/>
      <c r="NL113" s="71"/>
      <c r="NM113" s="71"/>
      <c r="NN113" s="71"/>
      <c r="NO113" s="71"/>
      <c r="NP113" s="71"/>
      <c r="NQ113" s="71"/>
      <c r="NR113" s="71"/>
      <c r="NS113" s="71"/>
      <c r="NT113" s="71"/>
      <c r="NU113" s="71"/>
      <c r="NV113" s="71"/>
      <c r="NW113" s="71"/>
      <c r="NX113" s="71"/>
      <c r="NY113" s="71"/>
      <c r="NZ113" s="71"/>
      <c r="OA113" s="71"/>
      <c r="OB113" s="71"/>
      <c r="OC113" s="71"/>
      <c r="OD113" s="71"/>
      <c r="OE113" s="71"/>
      <c r="OF113" s="71"/>
      <c r="OG113" s="71"/>
      <c r="OH113" s="71"/>
      <c r="OI113" s="71"/>
      <c r="OJ113" s="71"/>
      <c r="OK113" s="71"/>
      <c r="OL113" s="71"/>
      <c r="OM113" s="71"/>
      <c r="ON113" s="71"/>
      <c r="OO113" s="71"/>
      <c r="OP113" s="71"/>
      <c r="OQ113" s="71"/>
      <c r="OR113" s="71"/>
      <c r="OS113" s="71"/>
      <c r="OT113" s="71"/>
      <c r="OU113" s="71"/>
      <c r="OV113" s="71"/>
      <c r="OW113" s="71"/>
      <c r="OX113" s="71"/>
      <c r="OY113" s="71"/>
      <c r="OZ113" s="71"/>
      <c r="PA113" s="71"/>
      <c r="PB113" s="71"/>
      <c r="PC113" s="71"/>
      <c r="PD113" s="71"/>
      <c r="PE113" s="71"/>
      <c r="PF113" s="71"/>
      <c r="PG113" s="71"/>
      <c r="PH113" s="71"/>
      <c r="PI113" s="71"/>
      <c r="PJ113" s="71"/>
      <c r="PK113" s="71"/>
      <c r="PL113" s="71"/>
      <c r="PM113" s="71"/>
      <c r="PN113" s="71"/>
      <c r="PO113" s="71"/>
      <c r="PP113" s="71"/>
      <c r="PQ113" s="71"/>
      <c r="PR113" s="71"/>
      <c r="PS113" s="71"/>
      <c r="PT113" s="71"/>
      <c r="PU113" s="71"/>
      <c r="PV113" s="71"/>
      <c r="PW113" s="71"/>
      <c r="PX113" s="71"/>
      <c r="PY113" s="71"/>
      <c r="PZ113" s="71"/>
      <c r="QA113" s="71"/>
      <c r="QB113" s="71"/>
      <c r="QC113" s="71"/>
      <c r="QD113" s="71"/>
      <c r="QE113" s="71"/>
      <c r="QF113" s="71"/>
      <c r="QG113" s="71"/>
      <c r="QH113" s="71"/>
      <c r="QI113" s="71"/>
      <c r="QJ113" s="71"/>
      <c r="QK113" s="71"/>
      <c r="QL113" s="71"/>
      <c r="QM113" s="71"/>
      <c r="QN113" s="71"/>
      <c r="QO113" s="71"/>
      <c r="QP113" s="71"/>
      <c r="QQ113" s="71"/>
      <c r="QR113" s="71"/>
      <c r="QS113" s="71"/>
      <c r="QT113" s="71"/>
      <c r="QU113" s="71"/>
      <c r="QV113" s="71"/>
      <c r="QW113" s="71"/>
      <c r="QX113" s="71"/>
      <c r="QY113" s="71"/>
      <c r="QZ113" s="71"/>
      <c r="RA113" s="71"/>
      <c r="RB113" s="71"/>
      <c r="RC113" s="71"/>
      <c r="RD113" s="71"/>
      <c r="RE113" s="71"/>
      <c r="RF113" s="71"/>
      <c r="RG113" s="71"/>
      <c r="RH113" s="71"/>
      <c r="RI113" s="71"/>
      <c r="RJ113" s="109"/>
      <c r="RK113" s="109"/>
      <c r="RL113" s="109"/>
      <c r="RM113" s="109"/>
      <c r="RN113" s="109"/>
      <c r="RO113" s="109"/>
      <c r="RP113" s="109"/>
      <c r="RQ113" s="109"/>
      <c r="RR113" s="109"/>
      <c r="RS113" s="109"/>
      <c r="RT113" s="109"/>
      <c r="RU113" s="109"/>
      <c r="RV113" s="109"/>
      <c r="RW113" s="109"/>
      <c r="RX113" s="109"/>
      <c r="RY113" s="109"/>
      <c r="RZ113" s="109"/>
      <c r="SA113" s="109"/>
      <c r="SB113" s="109"/>
      <c r="SC113" s="109"/>
      <c r="SD113" s="109"/>
      <c r="SE113" s="109"/>
      <c r="SF113" s="109"/>
      <c r="SG113" s="109"/>
      <c r="SH113" s="109"/>
      <c r="SI113" s="109"/>
      <c r="SJ113" s="109"/>
      <c r="SK113" s="109"/>
      <c r="SL113" s="109"/>
      <c r="SM113" s="109"/>
      <c r="SN113" s="109"/>
      <c r="SO113" s="109"/>
      <c r="SP113" s="109"/>
      <c r="SQ113" s="109"/>
      <c r="SR113" s="109"/>
      <c r="SS113" s="109"/>
      <c r="ST113" s="109"/>
      <c r="SU113" s="109"/>
      <c r="SV113" s="109"/>
      <c r="SW113" s="109"/>
      <c r="SX113" s="109"/>
      <c r="SY113" s="109"/>
      <c r="SZ113" s="109"/>
      <c r="TA113" s="109"/>
      <c r="TB113" s="109"/>
    </row>
    <row r="114" spans="1:522" s="1" customFormat="1" ht="18" customHeight="1" x14ac:dyDescent="0.2">
      <c r="A114" s="12"/>
      <c r="B114" s="11" t="s">
        <v>591</v>
      </c>
      <c r="D114" s="1">
        <v>2020</v>
      </c>
      <c r="E114" s="4" t="s">
        <v>590</v>
      </c>
      <c r="F114" s="9"/>
      <c r="G114" s="9" t="s">
        <v>129</v>
      </c>
      <c r="H114" s="4"/>
      <c r="I114" s="1">
        <f>SUM(K114:TB114)</f>
        <v>5</v>
      </c>
      <c r="J114" s="12">
        <f>Tabuľka3[[#This Row],[Stĺpec9]]</f>
        <v>5</v>
      </c>
      <c r="K114" s="109">
        <f>Seniori!K83</f>
        <v>0</v>
      </c>
      <c r="L114" s="109">
        <f>Seniori!L83</f>
        <v>0</v>
      </c>
      <c r="M114" s="109">
        <f>Seniori!M83</f>
        <v>0</v>
      </c>
      <c r="N114" s="109">
        <f>Seniori!N83</f>
        <v>0</v>
      </c>
      <c r="O114" s="109">
        <f>Seniori!O83</f>
        <v>0</v>
      </c>
      <c r="P114" s="109">
        <f>Seniori!P83</f>
        <v>0</v>
      </c>
      <c r="Q114" s="109">
        <f>Seniori!Q83</f>
        <v>0</v>
      </c>
      <c r="R114" s="109">
        <f>Seniori!R83</f>
        <v>0</v>
      </c>
      <c r="S114" s="109">
        <f>Seniori!S83</f>
        <v>0</v>
      </c>
      <c r="T114" s="109">
        <f>Seniori!T83</f>
        <v>0</v>
      </c>
      <c r="U114" s="109">
        <f>Seniori!U83</f>
        <v>0</v>
      </c>
      <c r="V114" s="109">
        <f>Seniori!V83</f>
        <v>0</v>
      </c>
      <c r="W114" s="109">
        <f>Seniori!W83</f>
        <v>0</v>
      </c>
      <c r="X114" s="109">
        <f>Seniori!X83</f>
        <v>0</v>
      </c>
      <c r="Y114" s="109">
        <f>Seniori!Y83</f>
        <v>0</v>
      </c>
      <c r="Z114" s="109">
        <f>Seniori!Z83</f>
        <v>0</v>
      </c>
      <c r="AA114" s="109">
        <f>Seniori!AA83</f>
        <v>0</v>
      </c>
      <c r="AB114" s="109">
        <f>Seniori!AB83</f>
        <v>0</v>
      </c>
      <c r="AC114" s="109">
        <f>Seniori!AC83</f>
        <v>0</v>
      </c>
      <c r="AD114" s="109">
        <f>Seniori!AD83</f>
        <v>0</v>
      </c>
      <c r="AE114" s="109">
        <f>Seniori!AE83</f>
        <v>0</v>
      </c>
      <c r="AF114" s="109">
        <f>Seniori!AF83</f>
        <v>0</v>
      </c>
      <c r="AG114" s="109">
        <f>Seniori!AG83</f>
        <v>0</v>
      </c>
      <c r="AH114" s="109">
        <f>Seniori!AH83</f>
        <v>0</v>
      </c>
      <c r="AI114" s="109">
        <f>Seniori!AI83</f>
        <v>0</v>
      </c>
      <c r="AJ114" s="109">
        <f>Seniori!AJ83</f>
        <v>0</v>
      </c>
      <c r="AK114" s="109">
        <f>Seniori!AK83</f>
        <v>0</v>
      </c>
      <c r="AL114" s="109">
        <f>Seniori!AL83</f>
        <v>0</v>
      </c>
      <c r="AM114" s="109">
        <f>Seniori!AM83</f>
        <v>0</v>
      </c>
      <c r="AN114" s="109">
        <f>Seniori!AN83</f>
        <v>0</v>
      </c>
      <c r="AO114" s="109">
        <f>Seniori!AO83</f>
        <v>0</v>
      </c>
      <c r="AP114" s="109">
        <f>Seniori!AP83</f>
        <v>0</v>
      </c>
      <c r="AQ114" s="109">
        <f>Seniori!AQ83</f>
        <v>0</v>
      </c>
      <c r="AR114" s="109">
        <f>Seniori!AR83</f>
        <v>0</v>
      </c>
      <c r="AS114" s="109">
        <f>Seniori!AS83</f>
        <v>0</v>
      </c>
      <c r="AT114" s="109">
        <f>Seniori!AT83</f>
        <v>0</v>
      </c>
      <c r="AU114" s="109">
        <f>Seniori!AU83</f>
        <v>0</v>
      </c>
      <c r="AV114" s="109">
        <f>Seniori!AV83</f>
        <v>0</v>
      </c>
      <c r="AW114" s="109">
        <f>Seniori!AW83</f>
        <v>0</v>
      </c>
      <c r="AX114" s="109">
        <f>Seniori!AX83</f>
        <v>0</v>
      </c>
      <c r="AY114" s="109">
        <f>Seniori!AY83</f>
        <v>0</v>
      </c>
      <c r="AZ114" s="109">
        <f>Seniori!AZ83</f>
        <v>0</v>
      </c>
      <c r="BA114" s="109">
        <f>Seniori!BA83</f>
        <v>0</v>
      </c>
      <c r="BB114" s="109">
        <f>Seniori!BB83</f>
        <v>0</v>
      </c>
      <c r="BC114" s="109">
        <f>Seniori!BC83</f>
        <v>0</v>
      </c>
      <c r="BD114" s="109">
        <f>Seniori!BD83</f>
        <v>0</v>
      </c>
      <c r="BE114" s="109">
        <f>Seniori!BE83</f>
        <v>0</v>
      </c>
      <c r="BF114" s="109">
        <f>Seniori!BF83</f>
        <v>0</v>
      </c>
      <c r="BG114" s="109">
        <f>Seniori!BG83</f>
        <v>0</v>
      </c>
      <c r="BH114" s="109">
        <f>Seniori!BH83</f>
        <v>0</v>
      </c>
      <c r="BI114" s="109">
        <f>Seniori!BI83</f>
        <v>0</v>
      </c>
      <c r="BJ114" s="109">
        <f>Seniori!BJ83</f>
        <v>0</v>
      </c>
      <c r="BK114" s="109">
        <f>Seniori!BK83</f>
        <v>0</v>
      </c>
      <c r="BL114" s="109">
        <f>Seniori!BL83</f>
        <v>0</v>
      </c>
      <c r="BM114" s="109">
        <f>Seniori!BM83</f>
        <v>0</v>
      </c>
      <c r="BN114" s="109">
        <f>Seniori!BN83</f>
        <v>0</v>
      </c>
      <c r="BO114" s="109">
        <f>Seniori!BO83</f>
        <v>0</v>
      </c>
      <c r="BP114" s="109">
        <f>Seniori!BP83</f>
        <v>0</v>
      </c>
      <c r="BQ114" s="109">
        <f>Seniori!BQ83</f>
        <v>0</v>
      </c>
      <c r="BR114" s="109">
        <f>Seniori!BR83</f>
        <v>0</v>
      </c>
      <c r="BS114" s="109">
        <f>Seniori!BS83</f>
        <v>0</v>
      </c>
      <c r="BT114" s="109">
        <f>Seniori!BT83</f>
        <v>0</v>
      </c>
      <c r="BU114" s="109">
        <f>Seniori!BU83</f>
        <v>0</v>
      </c>
      <c r="BV114" s="109">
        <f>Seniori!BV83</f>
        <v>0</v>
      </c>
      <c r="BW114" s="109">
        <f>Seniori!BW83</f>
        <v>0</v>
      </c>
      <c r="BX114" s="109">
        <f>Seniori!BX83</f>
        <v>0</v>
      </c>
      <c r="BY114" s="109">
        <f>Seniori!BY83</f>
        <v>0</v>
      </c>
      <c r="BZ114" s="109">
        <f>Seniori!BZ83</f>
        <v>0</v>
      </c>
      <c r="CA114" s="109">
        <f>Seniori!CA83</f>
        <v>0</v>
      </c>
      <c r="CB114" s="109">
        <f>Seniori!CB83</f>
        <v>0</v>
      </c>
      <c r="CC114" s="109">
        <f>Seniori!CC83</f>
        <v>0</v>
      </c>
      <c r="CD114" s="109">
        <f>Seniori!CD83</f>
        <v>0</v>
      </c>
      <c r="CE114" s="109">
        <f>Seniori!CE83</f>
        <v>0</v>
      </c>
      <c r="CF114" s="109">
        <f>Seniori!CF83</f>
        <v>0</v>
      </c>
      <c r="CG114" s="109">
        <f>Seniori!CG83</f>
        <v>0</v>
      </c>
      <c r="CH114" s="109">
        <f>Seniori!CH83</f>
        <v>0</v>
      </c>
      <c r="CI114" s="109" t="str">
        <f>Seniori!CI83</f>
        <v>o</v>
      </c>
      <c r="CJ114" s="109">
        <f>Seniori!CJ83</f>
        <v>0</v>
      </c>
      <c r="CK114" s="109">
        <f>Seniori!CK83</f>
        <v>0</v>
      </c>
      <c r="CL114" s="109">
        <f>Seniori!CL83</f>
        <v>0</v>
      </c>
      <c r="CM114" s="109">
        <f>Seniori!CM83</f>
        <v>0</v>
      </c>
      <c r="CN114" s="109">
        <f>Seniori!CN83</f>
        <v>0</v>
      </c>
      <c r="CO114" s="109">
        <f>Seniori!CO83</f>
        <v>0</v>
      </c>
      <c r="CP114" s="109">
        <f>Seniori!CP83</f>
        <v>0</v>
      </c>
      <c r="CQ114" s="109">
        <f>Seniori!CQ83</f>
        <v>0</v>
      </c>
      <c r="CR114" s="109" t="str">
        <f>Seniori!CR83</f>
        <v>o</v>
      </c>
      <c r="CS114" s="109">
        <f>Seniori!CS83</f>
        <v>0</v>
      </c>
      <c r="CT114" s="109" t="str">
        <f>Seniori!CT83</f>
        <v>o</v>
      </c>
      <c r="CU114" s="109">
        <f>Seniori!CU83</f>
        <v>0</v>
      </c>
      <c r="CV114" s="109">
        <f>Seniori!CV83</f>
        <v>0</v>
      </c>
      <c r="CW114" s="109">
        <f>Seniori!CW83</f>
        <v>0</v>
      </c>
      <c r="CX114" s="109">
        <f>Seniori!CX83</f>
        <v>0</v>
      </c>
      <c r="CY114" s="109">
        <f>Seniori!CY83</f>
        <v>0</v>
      </c>
      <c r="CZ114" s="109">
        <f>Seniori!CZ83</f>
        <v>0</v>
      </c>
      <c r="DA114" s="109">
        <f>Seniori!DA83</f>
        <v>0</v>
      </c>
      <c r="DB114" s="109">
        <f>Seniori!DB83</f>
        <v>0</v>
      </c>
      <c r="DC114" s="109">
        <f>Seniori!DC83</f>
        <v>0</v>
      </c>
      <c r="DD114" s="109">
        <f>Seniori!DD83</f>
        <v>0</v>
      </c>
      <c r="DE114" s="109">
        <f>Seniori!DE83</f>
        <v>0</v>
      </c>
      <c r="DF114" s="109">
        <f>Seniori!DF83</f>
        <v>0</v>
      </c>
      <c r="DG114" s="109">
        <f>Seniori!DG83</f>
        <v>0</v>
      </c>
      <c r="DH114" s="109">
        <f>Seniori!DH83</f>
        <v>0</v>
      </c>
      <c r="DI114" s="109">
        <f>Seniori!DI83</f>
        <v>0</v>
      </c>
      <c r="DJ114" s="109">
        <f>Seniori!DJ83</f>
        <v>0</v>
      </c>
      <c r="DK114" s="109">
        <f>Seniori!DK83</f>
        <v>0</v>
      </c>
      <c r="DL114" s="109">
        <f>Seniori!DL83</f>
        <v>0</v>
      </c>
      <c r="DM114" s="109">
        <f>Seniori!DM83</f>
        <v>0</v>
      </c>
      <c r="DN114" s="109">
        <f>Seniori!DN83</f>
        <v>0</v>
      </c>
      <c r="DO114" s="109">
        <f>Seniori!DO83</f>
        <v>0</v>
      </c>
      <c r="DP114" s="109">
        <f>Seniori!DP83</f>
        <v>0</v>
      </c>
      <c r="DQ114" s="109">
        <f>Seniori!DQ83</f>
        <v>0</v>
      </c>
      <c r="DR114" s="109">
        <f>Seniori!DR83</f>
        <v>0</v>
      </c>
      <c r="DS114" s="109">
        <f>Seniori!DS83</f>
        <v>0</v>
      </c>
      <c r="DT114" s="109">
        <f>Seniori!DT83</f>
        <v>0</v>
      </c>
      <c r="DU114" s="109">
        <f>Seniori!DU83</f>
        <v>0</v>
      </c>
      <c r="DV114" s="109">
        <f>Seniori!DV83</f>
        <v>0</v>
      </c>
      <c r="DW114" s="109">
        <f>Seniori!DW83</f>
        <v>0</v>
      </c>
      <c r="DX114" s="109">
        <f>Seniori!DX83</f>
        <v>0</v>
      </c>
      <c r="DY114" s="109">
        <f>Seniori!DY83</f>
        <v>0</v>
      </c>
      <c r="DZ114" s="109">
        <f>Seniori!DZ83</f>
        <v>0</v>
      </c>
      <c r="EA114" s="109">
        <f>Seniori!EA83</f>
        <v>0</v>
      </c>
      <c r="EB114" s="109">
        <f>Seniori!EB83</f>
        <v>0</v>
      </c>
      <c r="EC114" s="109">
        <f>Seniori!EC83</f>
        <v>0</v>
      </c>
      <c r="ED114" s="109">
        <f>Seniori!ED83</f>
        <v>0</v>
      </c>
      <c r="EE114" s="109">
        <f>Seniori!EE83</f>
        <v>0</v>
      </c>
      <c r="EF114" s="109">
        <f>Seniori!EF83</f>
        <v>0</v>
      </c>
      <c r="EG114" s="109">
        <f>Seniori!EG83</f>
        <v>0</v>
      </c>
      <c r="EH114" s="109">
        <f>Seniori!EH83</f>
        <v>0</v>
      </c>
      <c r="EI114" s="109">
        <f>Seniori!EI83</f>
        <v>0</v>
      </c>
      <c r="EJ114" s="109">
        <f>Seniori!EJ83</f>
        <v>0</v>
      </c>
      <c r="EK114" s="109">
        <f>Seniori!EK83</f>
        <v>0</v>
      </c>
      <c r="EL114" s="109">
        <f>Seniori!EL83</f>
        <v>0</v>
      </c>
      <c r="EM114" s="109">
        <f>Seniori!EM83</f>
        <v>0</v>
      </c>
      <c r="EN114" s="109">
        <f>Seniori!EN83</f>
        <v>0</v>
      </c>
      <c r="EO114" s="109">
        <f>Seniori!EO83</f>
        <v>0</v>
      </c>
      <c r="EP114" s="109">
        <f>Seniori!EP83</f>
        <v>0</v>
      </c>
      <c r="EQ114" s="109">
        <f>Seniori!EQ83</f>
        <v>0</v>
      </c>
      <c r="ER114" s="109">
        <f>Seniori!ER83</f>
        <v>0</v>
      </c>
      <c r="ES114" s="109">
        <f>Seniori!ES83</f>
        <v>0</v>
      </c>
      <c r="ET114" s="109">
        <f>Seniori!ET83</f>
        <v>0</v>
      </c>
      <c r="EU114" s="109">
        <f>Seniori!EU83</f>
        <v>0</v>
      </c>
      <c r="EV114" s="109">
        <f>Seniori!EV83</f>
        <v>0</v>
      </c>
      <c r="EW114" s="109">
        <f>Seniori!EW83</f>
        <v>0</v>
      </c>
      <c r="EX114" s="109">
        <f>Seniori!EX83</f>
        <v>0</v>
      </c>
      <c r="EY114" s="109">
        <f>Seniori!EY83</f>
        <v>0</v>
      </c>
      <c r="EZ114" s="109">
        <f>Seniori!EZ83</f>
        <v>0</v>
      </c>
      <c r="FA114" s="109">
        <f>Seniori!FA83</f>
        <v>0</v>
      </c>
      <c r="FB114" s="109">
        <f>Seniori!FB83</f>
        <v>0</v>
      </c>
      <c r="FC114" s="109">
        <f>Seniori!FC83</f>
        <v>0</v>
      </c>
      <c r="FD114" s="109">
        <f>Seniori!FD83</f>
        <v>0</v>
      </c>
      <c r="FE114" s="109">
        <f>Seniori!FE83</f>
        <v>0</v>
      </c>
      <c r="FF114" s="109">
        <f>Seniori!FF83</f>
        <v>0</v>
      </c>
      <c r="FG114" s="109">
        <f>Seniori!FG83</f>
        <v>0</v>
      </c>
      <c r="FH114" s="109">
        <f>Seniori!FH83</f>
        <v>0</v>
      </c>
      <c r="FI114" s="109">
        <f>Seniori!FI83</f>
        <v>0</v>
      </c>
      <c r="FJ114" s="109">
        <f>Seniori!FJ83</f>
        <v>0</v>
      </c>
      <c r="FK114" s="109">
        <f>Seniori!FK83</f>
        <v>0</v>
      </c>
      <c r="FL114" s="109">
        <f>Seniori!FL83</f>
        <v>0</v>
      </c>
      <c r="FM114" s="109">
        <f>Seniori!FM83</f>
        <v>0</v>
      </c>
      <c r="FN114" s="109">
        <f>Seniori!FN83</f>
        <v>0</v>
      </c>
      <c r="FO114" s="109">
        <f>Seniori!FO83</f>
        <v>0</v>
      </c>
      <c r="FP114" s="109">
        <f>Seniori!FP83</f>
        <v>0</v>
      </c>
      <c r="FQ114" s="109">
        <f>Seniori!FQ83</f>
        <v>0</v>
      </c>
      <c r="FR114" s="109">
        <f>Seniori!FR83</f>
        <v>0</v>
      </c>
      <c r="FS114" s="109">
        <f>Seniori!FS83</f>
        <v>0</v>
      </c>
      <c r="FT114" s="109">
        <f>Seniori!FT83</f>
        <v>0</v>
      </c>
      <c r="FU114" s="109">
        <f>Seniori!FU83</f>
        <v>0</v>
      </c>
      <c r="FV114" s="109">
        <f>Seniori!FV83</f>
        <v>0</v>
      </c>
      <c r="FW114" s="109">
        <f>Seniori!FW83</f>
        <v>0</v>
      </c>
      <c r="FX114" s="109">
        <f>Seniori!FX83</f>
        <v>0</v>
      </c>
      <c r="FY114" s="109">
        <f>Seniori!FY83</f>
        <v>3</v>
      </c>
      <c r="FZ114" s="109">
        <f>Seniori!FZ83</f>
        <v>0</v>
      </c>
      <c r="GA114" s="109" t="str">
        <f>Seniori!GA83</f>
        <v>o</v>
      </c>
      <c r="GB114" s="109">
        <f>Seniori!GB83</f>
        <v>0</v>
      </c>
      <c r="GC114" s="109">
        <f>Seniori!GC83</f>
        <v>0</v>
      </c>
      <c r="GD114" s="109">
        <f>Seniori!GD83</f>
        <v>0</v>
      </c>
      <c r="GE114" s="109">
        <f>Seniori!GE83</f>
        <v>0</v>
      </c>
      <c r="GF114" s="109">
        <f>Seniori!GF83</f>
        <v>0</v>
      </c>
      <c r="GG114" s="109">
        <f>Seniori!GG83</f>
        <v>0</v>
      </c>
      <c r="GH114" s="109">
        <f>Seniori!GH83</f>
        <v>0</v>
      </c>
      <c r="GI114" s="109">
        <f>Seniori!GI83</f>
        <v>0</v>
      </c>
      <c r="GJ114" s="109">
        <f>Seniori!GJ83</f>
        <v>0</v>
      </c>
      <c r="GK114" s="109">
        <f>Seniori!GK83</f>
        <v>0</v>
      </c>
      <c r="GL114" s="109">
        <f>Seniori!GL83</f>
        <v>0</v>
      </c>
      <c r="GM114" s="109">
        <f>Seniori!GM83</f>
        <v>0</v>
      </c>
      <c r="GN114" s="109">
        <f>Seniori!GN83</f>
        <v>0</v>
      </c>
      <c r="GO114" s="109">
        <f>Seniori!GO83</f>
        <v>0</v>
      </c>
      <c r="GP114" s="109">
        <f>Seniori!GP83</f>
        <v>0</v>
      </c>
      <c r="GQ114" s="109">
        <f>Seniori!GQ83</f>
        <v>0</v>
      </c>
      <c r="GR114" s="109">
        <f>Seniori!GR83</f>
        <v>0</v>
      </c>
      <c r="GS114" s="109">
        <f>Seniori!GS83</f>
        <v>0</v>
      </c>
      <c r="GT114" s="109">
        <f>Seniori!GT83</f>
        <v>0</v>
      </c>
      <c r="GU114" s="109">
        <f>Seniori!GU83</f>
        <v>0</v>
      </c>
      <c r="GV114" s="109">
        <f>Seniori!GV83</f>
        <v>0</v>
      </c>
      <c r="GW114" s="109">
        <f>Seniori!GW83</f>
        <v>0</v>
      </c>
      <c r="GX114" s="109">
        <f>Seniori!GX83</f>
        <v>0</v>
      </c>
      <c r="GY114" s="109">
        <f>Seniori!GY83</f>
        <v>0</v>
      </c>
      <c r="GZ114" s="109">
        <f>Seniori!GZ83</f>
        <v>0</v>
      </c>
      <c r="HA114" s="109">
        <f>Seniori!HA83</f>
        <v>0</v>
      </c>
      <c r="HB114" s="109">
        <f>Seniori!HB83</f>
        <v>0</v>
      </c>
      <c r="HC114" s="109">
        <f>Seniori!HC83</f>
        <v>0</v>
      </c>
      <c r="HD114" s="109">
        <f>Seniori!HD83</f>
        <v>0</v>
      </c>
      <c r="HE114" s="109">
        <f>Seniori!HE83</f>
        <v>0</v>
      </c>
      <c r="HF114" s="109">
        <f>Seniori!HF83</f>
        <v>0</v>
      </c>
      <c r="HG114" s="109">
        <f>Seniori!HG83</f>
        <v>0</v>
      </c>
      <c r="HH114" s="109">
        <f>Seniori!HH83</f>
        <v>0</v>
      </c>
      <c r="HI114" s="109">
        <f>Seniori!HI83</f>
        <v>0</v>
      </c>
      <c r="HJ114" s="109">
        <f>Seniori!HJ83</f>
        <v>0</v>
      </c>
      <c r="HK114" s="109">
        <f>Seniori!HK83</f>
        <v>0</v>
      </c>
      <c r="HL114" s="109">
        <f>Seniori!HL83</f>
        <v>0</v>
      </c>
      <c r="HM114" s="109">
        <f>Seniori!HM83</f>
        <v>0</v>
      </c>
      <c r="HN114" s="109">
        <f>Seniori!HN83</f>
        <v>0</v>
      </c>
      <c r="HO114" s="109">
        <f>Seniori!HO83</f>
        <v>0</v>
      </c>
      <c r="HP114" s="109">
        <f>Seniori!HP83</f>
        <v>0</v>
      </c>
      <c r="HQ114" s="109">
        <f>Seniori!HQ83</f>
        <v>0</v>
      </c>
      <c r="HR114" s="109">
        <f>Seniori!HR83</f>
        <v>0</v>
      </c>
      <c r="HS114" s="109">
        <f>Seniori!HS83</f>
        <v>0</v>
      </c>
      <c r="HT114" s="109">
        <f>Seniori!HT83</f>
        <v>0</v>
      </c>
      <c r="HU114" s="109">
        <f>Seniori!HU83</f>
        <v>0</v>
      </c>
      <c r="HV114" s="109">
        <f>Seniori!HV83</f>
        <v>0</v>
      </c>
      <c r="HW114" s="109">
        <f>Seniori!HW83</f>
        <v>0</v>
      </c>
      <c r="HX114" s="109">
        <f>Seniori!HX83</f>
        <v>0</v>
      </c>
      <c r="HY114" s="109">
        <f>Seniori!HY83</f>
        <v>0</v>
      </c>
      <c r="HZ114" s="109">
        <f>Seniori!HZ83</f>
        <v>0</v>
      </c>
      <c r="IA114" s="109">
        <f>Seniori!IA83</f>
        <v>0</v>
      </c>
      <c r="IB114" s="109">
        <f>Seniori!IB83</f>
        <v>0</v>
      </c>
      <c r="IC114" s="109">
        <f>Seniori!IC83</f>
        <v>0</v>
      </c>
      <c r="ID114" s="109">
        <f>Seniori!ID83</f>
        <v>0</v>
      </c>
      <c r="IE114" s="109">
        <f>Seniori!IE83</f>
        <v>0</v>
      </c>
      <c r="IF114" s="109">
        <f>Seniori!IF83</f>
        <v>0</v>
      </c>
      <c r="IG114" s="109">
        <f>Seniori!IG83</f>
        <v>0</v>
      </c>
      <c r="IH114" s="109">
        <f>Seniori!IH83</f>
        <v>0</v>
      </c>
      <c r="II114" s="109">
        <f>Seniori!II83</f>
        <v>0</v>
      </c>
      <c r="IJ114" s="109">
        <f>Seniori!IJ83</f>
        <v>0</v>
      </c>
      <c r="IK114" s="109">
        <f>Seniori!IK83</f>
        <v>0</v>
      </c>
      <c r="IL114" s="109">
        <f>Seniori!IL83</f>
        <v>0</v>
      </c>
      <c r="IM114" s="109">
        <f>Seniori!IM83</f>
        <v>0</v>
      </c>
      <c r="IN114" s="109">
        <f>Seniori!IN83</f>
        <v>0</v>
      </c>
      <c r="IO114" s="109">
        <f>Seniori!IO83</f>
        <v>0</v>
      </c>
      <c r="IP114" s="109">
        <f>Seniori!IP83</f>
        <v>0</v>
      </c>
      <c r="IQ114" s="109">
        <f>Seniori!IQ83</f>
        <v>0</v>
      </c>
      <c r="IR114" s="109">
        <f>Seniori!IR83</f>
        <v>0</v>
      </c>
      <c r="IS114" s="109">
        <f>Seniori!IS83</f>
        <v>0</v>
      </c>
      <c r="IT114" s="109">
        <f>Seniori!IT83</f>
        <v>0</v>
      </c>
      <c r="IU114" s="109">
        <f>Seniori!IU83</f>
        <v>0</v>
      </c>
      <c r="IV114" s="109">
        <f>Seniori!IV83</f>
        <v>0</v>
      </c>
      <c r="IW114" s="109">
        <f>Seniori!IW83</f>
        <v>0</v>
      </c>
      <c r="IX114" s="109">
        <f>Seniori!IX83</f>
        <v>0</v>
      </c>
      <c r="IY114" s="109">
        <f>Seniori!IY83</f>
        <v>0</v>
      </c>
      <c r="IZ114" s="109">
        <f>Seniori!IZ83</f>
        <v>0</v>
      </c>
      <c r="JA114" s="109">
        <f>Seniori!JA83</f>
        <v>0</v>
      </c>
      <c r="JB114" s="109">
        <f>Seniori!JB83</f>
        <v>0</v>
      </c>
      <c r="JC114" s="109">
        <f>Seniori!JC83</f>
        <v>0</v>
      </c>
      <c r="JD114" s="109">
        <f>Seniori!JD83</f>
        <v>0</v>
      </c>
      <c r="JE114" s="109">
        <f>Seniori!JE83</f>
        <v>0</v>
      </c>
      <c r="JF114" s="109">
        <f>Seniori!JF83</f>
        <v>0</v>
      </c>
      <c r="JG114" s="109">
        <f>Seniori!JG83</f>
        <v>0</v>
      </c>
      <c r="JH114" s="109">
        <f>Seniori!JH83</f>
        <v>0</v>
      </c>
      <c r="JI114" s="109">
        <f>Seniori!JI83</f>
        <v>0</v>
      </c>
      <c r="JJ114" s="109">
        <f>Seniori!JJ83</f>
        <v>0</v>
      </c>
      <c r="JK114" s="109">
        <f>Seniori!JK83</f>
        <v>0</v>
      </c>
      <c r="JL114" s="109">
        <f>Seniori!JL83</f>
        <v>0</v>
      </c>
      <c r="JM114" s="109">
        <f>Seniori!JM83</f>
        <v>0</v>
      </c>
      <c r="JN114" s="109">
        <f>Seniori!JN83</f>
        <v>1</v>
      </c>
      <c r="JO114" s="109">
        <f>Seniori!JO83</f>
        <v>0</v>
      </c>
      <c r="JP114" s="109" t="str">
        <f>Seniori!JP83</f>
        <v>o</v>
      </c>
      <c r="JQ114" s="109">
        <f>Seniori!JQ83</f>
        <v>0</v>
      </c>
      <c r="JR114" s="109">
        <f>Seniori!JR83</f>
        <v>0</v>
      </c>
      <c r="JS114" s="109">
        <f>Seniori!JS83</f>
        <v>0</v>
      </c>
      <c r="JT114" s="109">
        <f>Seniori!JT83</f>
        <v>0</v>
      </c>
      <c r="JU114" s="109">
        <f>Seniori!JU83</f>
        <v>1</v>
      </c>
      <c r="JV114" s="109">
        <f>Seniori!JV83</f>
        <v>0</v>
      </c>
      <c r="JW114" s="109">
        <f>Seniori!JW83</f>
        <v>0</v>
      </c>
      <c r="JX114" s="109">
        <f>Seniori!JX83</f>
        <v>0</v>
      </c>
      <c r="JY114" s="109">
        <f>Seniori!JY83</f>
        <v>0</v>
      </c>
      <c r="JZ114" s="109">
        <f>Seniori!JZ83</f>
        <v>0</v>
      </c>
      <c r="KA114" s="109">
        <f>Seniori!KA83</f>
        <v>0</v>
      </c>
      <c r="KB114" s="109">
        <f>Seniori!KB83</f>
        <v>0</v>
      </c>
      <c r="KC114" s="109">
        <f>Seniori!KC83</f>
        <v>0</v>
      </c>
      <c r="KD114" s="109">
        <f>Seniori!KD83</f>
        <v>0</v>
      </c>
      <c r="KE114" s="109">
        <f>Seniori!KE83</f>
        <v>0</v>
      </c>
      <c r="KF114" s="109">
        <f>Seniori!KF83</f>
        <v>0</v>
      </c>
      <c r="KG114" s="109">
        <f>Seniori!KG83</f>
        <v>0</v>
      </c>
      <c r="KH114" s="109">
        <f>Seniori!KH83</f>
        <v>0</v>
      </c>
      <c r="KI114" s="109">
        <f>Seniori!KI83</f>
        <v>0</v>
      </c>
      <c r="KJ114" s="109">
        <f>Seniori!KJ83</f>
        <v>0</v>
      </c>
      <c r="KK114" s="109">
        <f>Seniori!KK83</f>
        <v>0</v>
      </c>
      <c r="KL114" s="109">
        <f>Seniori!KL83</f>
        <v>0</v>
      </c>
      <c r="KM114" s="109">
        <f>Seniori!KM83</f>
        <v>0</v>
      </c>
      <c r="KN114" s="109">
        <f>Seniori!KN83</f>
        <v>0</v>
      </c>
      <c r="KO114" s="109">
        <f>Seniori!KO83</f>
        <v>0</v>
      </c>
      <c r="KP114" s="109">
        <f>Seniori!KP83</f>
        <v>0</v>
      </c>
      <c r="KQ114" s="109">
        <f>Seniori!KQ83</f>
        <v>0</v>
      </c>
      <c r="KR114" s="109">
        <f>Seniori!KR83</f>
        <v>0</v>
      </c>
      <c r="KS114" s="109">
        <f>Seniori!KS83</f>
        <v>0</v>
      </c>
      <c r="KT114" s="109">
        <f>Seniori!KT83</f>
        <v>0</v>
      </c>
      <c r="KU114" s="109">
        <f>Seniori!KU83</f>
        <v>0</v>
      </c>
      <c r="KV114" s="109">
        <f>Seniori!KV83</f>
        <v>0</v>
      </c>
      <c r="KW114" s="109">
        <f>Seniori!KW83</f>
        <v>0</v>
      </c>
      <c r="KX114" s="109">
        <f>Seniori!KX83</f>
        <v>0</v>
      </c>
      <c r="KY114" s="109">
        <f>Seniori!KY83</f>
        <v>0</v>
      </c>
      <c r="KZ114" s="109">
        <f>Seniori!KZ83</f>
        <v>0</v>
      </c>
      <c r="LA114" s="109">
        <f>Seniori!LA83</f>
        <v>0</v>
      </c>
      <c r="LB114" s="109">
        <f>Seniori!LB83</f>
        <v>0</v>
      </c>
      <c r="LC114" s="109">
        <f>Seniori!LC83</f>
        <v>0</v>
      </c>
      <c r="LD114" s="109">
        <f>Seniori!LD83</f>
        <v>0</v>
      </c>
      <c r="LE114" s="109">
        <f>Seniori!LE83</f>
        <v>0</v>
      </c>
      <c r="LF114" s="109">
        <f>Seniori!LF83</f>
        <v>0</v>
      </c>
      <c r="LG114" s="109">
        <f>Seniori!LG83</f>
        <v>0</v>
      </c>
      <c r="LH114" s="109">
        <f>Seniori!LH83</f>
        <v>0</v>
      </c>
      <c r="LI114" s="109">
        <f>Seniori!LI83</f>
        <v>0</v>
      </c>
      <c r="LJ114" s="109">
        <f>Seniori!LJ83</f>
        <v>0</v>
      </c>
      <c r="LK114" s="109">
        <f>Seniori!LK83</f>
        <v>0</v>
      </c>
      <c r="LL114" s="109">
        <f>Seniori!LL83</f>
        <v>0</v>
      </c>
      <c r="LM114" s="109">
        <f>Seniori!LM83</f>
        <v>0</v>
      </c>
      <c r="LN114" s="109">
        <f>Seniori!LN83</f>
        <v>0</v>
      </c>
      <c r="LO114" s="109">
        <f>Seniori!LO83</f>
        <v>0</v>
      </c>
      <c r="LP114" s="109">
        <f>Seniori!LP83</f>
        <v>0</v>
      </c>
      <c r="LQ114" s="109">
        <f>Seniori!LQ83</f>
        <v>0</v>
      </c>
      <c r="LR114" s="109">
        <f>Seniori!LR83</f>
        <v>0</v>
      </c>
      <c r="LS114" s="109">
        <f>Seniori!LS83</f>
        <v>0</v>
      </c>
      <c r="LT114" s="109">
        <f>Seniori!LT83</f>
        <v>0</v>
      </c>
      <c r="LU114" s="109">
        <f>Seniori!LU83</f>
        <v>0</v>
      </c>
      <c r="LV114" s="109">
        <f>Seniori!LV83</f>
        <v>0</v>
      </c>
      <c r="LW114" s="109">
        <f>Seniori!LW83</f>
        <v>0</v>
      </c>
      <c r="LX114" s="109">
        <f>Seniori!LX83</f>
        <v>0</v>
      </c>
      <c r="LY114" s="109">
        <f>Seniori!LY83</f>
        <v>0</v>
      </c>
      <c r="LZ114" s="109">
        <f>Seniori!LZ83</f>
        <v>0</v>
      </c>
      <c r="MA114" s="109">
        <f>Seniori!MA83</f>
        <v>0</v>
      </c>
      <c r="MB114" s="109">
        <f>Seniori!MB83</f>
        <v>0</v>
      </c>
      <c r="MC114" s="109">
        <f>Seniori!MC83</f>
        <v>0</v>
      </c>
      <c r="MD114" s="109">
        <f>Seniori!MD83</f>
        <v>0</v>
      </c>
      <c r="ME114" s="109">
        <f>Seniori!ME83</f>
        <v>0</v>
      </c>
      <c r="MF114" s="109">
        <f>Seniori!MF83</f>
        <v>0</v>
      </c>
      <c r="MG114" s="109">
        <f>Seniori!MG83</f>
        <v>0</v>
      </c>
      <c r="MH114" s="109">
        <f>Seniori!MH83</f>
        <v>0</v>
      </c>
      <c r="MI114" s="109">
        <f>Seniori!MI83</f>
        <v>0</v>
      </c>
      <c r="MJ114" s="109">
        <f>Seniori!MJ83</f>
        <v>0</v>
      </c>
      <c r="MK114" s="109">
        <f>Seniori!MK83</f>
        <v>0</v>
      </c>
      <c r="ML114" s="109">
        <f>Seniori!ML83</f>
        <v>0</v>
      </c>
      <c r="MM114" s="109">
        <f>Seniori!MM83</f>
        <v>0</v>
      </c>
      <c r="MN114" s="109">
        <f>Seniori!MN83</f>
        <v>0</v>
      </c>
      <c r="MO114" s="109">
        <f>Seniori!MO83</f>
        <v>0</v>
      </c>
      <c r="MP114" s="109">
        <f>Seniori!MP83</f>
        <v>0</v>
      </c>
      <c r="MQ114" s="109">
        <f>Seniori!MQ83</f>
        <v>0</v>
      </c>
      <c r="MR114" s="109">
        <f>Seniori!MR83</f>
        <v>0</v>
      </c>
      <c r="MS114" s="109">
        <f>Seniori!MS83</f>
        <v>0</v>
      </c>
      <c r="MT114" s="109">
        <f>Seniori!MT83</f>
        <v>0</v>
      </c>
      <c r="MU114" s="109">
        <f>Seniori!MU83</f>
        <v>0</v>
      </c>
      <c r="MV114" s="109">
        <f>Seniori!MV83</f>
        <v>0</v>
      </c>
      <c r="MW114" s="109">
        <f>Seniori!MW83</f>
        <v>0</v>
      </c>
      <c r="MX114" s="109">
        <f>Seniori!MX83</f>
        <v>0</v>
      </c>
      <c r="MY114" s="109">
        <f>Seniori!MY83</f>
        <v>0</v>
      </c>
      <c r="MZ114" s="109">
        <f>Seniori!MZ83</f>
        <v>0</v>
      </c>
      <c r="NA114" s="109">
        <f>Seniori!NA83</f>
        <v>0</v>
      </c>
      <c r="NB114" s="109">
        <f>Seniori!NB83</f>
        <v>0</v>
      </c>
      <c r="NC114" s="109">
        <f>Seniori!NC83</f>
        <v>0</v>
      </c>
      <c r="ND114" s="109">
        <f>Seniori!ND83</f>
        <v>0</v>
      </c>
      <c r="NE114" s="109">
        <f>Seniori!NE83</f>
        <v>0</v>
      </c>
      <c r="NF114" s="109">
        <f>Seniori!NF83</f>
        <v>0</v>
      </c>
      <c r="NG114" s="109">
        <f>Seniori!NG83</f>
        <v>0</v>
      </c>
      <c r="NH114" s="109">
        <f>Seniori!NH83</f>
        <v>0</v>
      </c>
      <c r="NI114" s="109">
        <f>Seniori!NI83</f>
        <v>0</v>
      </c>
      <c r="NJ114" s="109">
        <f>Seniori!NJ83</f>
        <v>0</v>
      </c>
      <c r="NK114" s="109">
        <f>Seniori!NK83</f>
        <v>0</v>
      </c>
      <c r="NL114" s="109">
        <f>Seniori!NL83</f>
        <v>0</v>
      </c>
      <c r="NM114" s="109">
        <f>Seniori!NM83</f>
        <v>0</v>
      </c>
      <c r="NN114" s="109">
        <f>Seniori!NN83</f>
        <v>0</v>
      </c>
      <c r="NO114" s="109">
        <f>Seniori!NO83</f>
        <v>0</v>
      </c>
      <c r="NP114" s="109">
        <f>Seniori!NP83</f>
        <v>0</v>
      </c>
      <c r="NQ114" s="109">
        <f>Seniori!NQ83</f>
        <v>0</v>
      </c>
      <c r="NR114" s="109">
        <f>Seniori!NR83</f>
        <v>0</v>
      </c>
      <c r="NS114" s="109">
        <f>Seniori!NS83</f>
        <v>0</v>
      </c>
      <c r="NT114" s="109">
        <f>Seniori!NT83</f>
        <v>0</v>
      </c>
      <c r="NU114" s="109">
        <f>Seniori!NU83</f>
        <v>0</v>
      </c>
      <c r="NV114" s="109">
        <f>Seniori!NV83</f>
        <v>0</v>
      </c>
      <c r="NW114" s="109">
        <f>Seniori!NW83</f>
        <v>0</v>
      </c>
      <c r="NX114" s="109">
        <f>Seniori!NX83</f>
        <v>0</v>
      </c>
      <c r="NY114" s="109">
        <f>Seniori!NY83</f>
        <v>0</v>
      </c>
      <c r="NZ114" s="109">
        <f>Seniori!NZ83</f>
        <v>0</v>
      </c>
      <c r="OA114" s="109">
        <f>Seniori!OA83</f>
        <v>0</v>
      </c>
      <c r="OB114" s="109">
        <f>Seniori!OB83</f>
        <v>0</v>
      </c>
      <c r="OC114" s="109">
        <f>Seniori!OC83</f>
        <v>0</v>
      </c>
      <c r="OD114" s="109">
        <f>Seniori!OD83</f>
        <v>0</v>
      </c>
      <c r="OE114" s="109">
        <f>Seniori!OE83</f>
        <v>0</v>
      </c>
      <c r="OF114" s="109">
        <f>Seniori!OF83</f>
        <v>0</v>
      </c>
      <c r="OG114" s="109">
        <f>Seniori!OG83</f>
        <v>0</v>
      </c>
      <c r="OH114" s="109">
        <f>Seniori!OH83</f>
        <v>0</v>
      </c>
      <c r="OI114" s="109">
        <f>Seniori!OI83</f>
        <v>0</v>
      </c>
      <c r="OJ114" s="109">
        <f>Seniori!OJ83</f>
        <v>0</v>
      </c>
      <c r="OK114" s="109">
        <f>Seniori!OK83</f>
        <v>0</v>
      </c>
      <c r="OL114" s="109">
        <f>Seniori!OL83</f>
        <v>0</v>
      </c>
      <c r="OM114" s="109">
        <f>Seniori!OM83</f>
        <v>0</v>
      </c>
      <c r="ON114" s="109">
        <f>Seniori!ON83</f>
        <v>0</v>
      </c>
      <c r="OO114" s="109">
        <f>Seniori!OO83</f>
        <v>0</v>
      </c>
      <c r="OP114" s="109">
        <f>Seniori!OP83</f>
        <v>0</v>
      </c>
      <c r="OQ114" s="109">
        <f>Seniori!OQ83</f>
        <v>0</v>
      </c>
      <c r="OR114" s="109">
        <f>Seniori!OR83</f>
        <v>0</v>
      </c>
      <c r="OS114" s="109">
        <f>Seniori!OS83</f>
        <v>0</v>
      </c>
      <c r="OT114" s="109">
        <f>Seniori!OT83</f>
        <v>0</v>
      </c>
      <c r="OU114" s="109">
        <f>Seniori!OU83</f>
        <v>0</v>
      </c>
      <c r="OV114" s="109">
        <f>Seniori!OV83</f>
        <v>0</v>
      </c>
      <c r="OW114" s="109">
        <f>Seniori!OW83</f>
        <v>0</v>
      </c>
      <c r="OX114" s="109">
        <f>Seniori!OX83</f>
        <v>0</v>
      </c>
      <c r="OY114" s="109">
        <f>Seniori!OY83</f>
        <v>0</v>
      </c>
      <c r="OZ114" s="109">
        <f>Seniori!OZ83</f>
        <v>0</v>
      </c>
      <c r="PA114" s="109">
        <f>Seniori!PA83</f>
        <v>0</v>
      </c>
      <c r="PB114" s="109">
        <f>Seniori!PB83</f>
        <v>0</v>
      </c>
      <c r="PC114" s="109">
        <f>Seniori!PC83</f>
        <v>0</v>
      </c>
      <c r="PD114" s="109">
        <f>Seniori!PD83</f>
        <v>0</v>
      </c>
      <c r="PE114" s="109">
        <f>Seniori!PE83</f>
        <v>0</v>
      </c>
      <c r="PF114" s="109">
        <f>Seniori!PF83</f>
        <v>0</v>
      </c>
      <c r="PG114" s="109">
        <f>Seniori!PG83</f>
        <v>0</v>
      </c>
      <c r="PH114" s="109">
        <f>Seniori!PH83</f>
        <v>0</v>
      </c>
      <c r="PI114" s="109">
        <f>Seniori!PI83</f>
        <v>0</v>
      </c>
      <c r="PJ114" s="109">
        <f>Seniori!PJ83</f>
        <v>0</v>
      </c>
      <c r="PK114" s="109">
        <f>Seniori!PK83</f>
        <v>0</v>
      </c>
      <c r="PL114" s="109">
        <f>Seniori!PL83</f>
        <v>0</v>
      </c>
      <c r="PM114" s="109">
        <f>Seniori!PM83</f>
        <v>0</v>
      </c>
      <c r="PN114" s="109">
        <f>Seniori!PN83</f>
        <v>0</v>
      </c>
      <c r="PO114" s="109">
        <f>Seniori!PO83</f>
        <v>0</v>
      </c>
      <c r="PP114" s="109">
        <f>Seniori!PP83</f>
        <v>0</v>
      </c>
      <c r="PQ114" s="109">
        <f>Seniori!PQ83</f>
        <v>0</v>
      </c>
      <c r="PR114" s="109">
        <f>Seniori!PR83</f>
        <v>0</v>
      </c>
      <c r="PS114" s="109">
        <f>Seniori!PS83</f>
        <v>0</v>
      </c>
      <c r="PT114" s="109">
        <f>Seniori!PT83</f>
        <v>0</v>
      </c>
      <c r="PU114" s="109">
        <f>Seniori!PU83</f>
        <v>0</v>
      </c>
      <c r="PV114" s="109">
        <f>Seniori!PV83</f>
        <v>0</v>
      </c>
      <c r="PW114" s="109">
        <f>Seniori!PW83</f>
        <v>0</v>
      </c>
      <c r="PX114" s="109">
        <f>Seniori!PX83</f>
        <v>0</v>
      </c>
      <c r="PY114" s="109">
        <f>Seniori!PY83</f>
        <v>0</v>
      </c>
      <c r="PZ114" s="109">
        <f>Seniori!PZ83</f>
        <v>0</v>
      </c>
      <c r="QA114" s="109">
        <f>Seniori!QA83</f>
        <v>0</v>
      </c>
      <c r="QB114" s="109">
        <f>Seniori!QB83</f>
        <v>0</v>
      </c>
      <c r="QC114" s="109">
        <f>Seniori!QC83</f>
        <v>0</v>
      </c>
      <c r="QD114" s="109">
        <f>Seniori!QD83</f>
        <v>0</v>
      </c>
      <c r="QE114" s="109">
        <f>Seniori!QE83</f>
        <v>0</v>
      </c>
      <c r="QF114" s="109">
        <f>Seniori!QF83</f>
        <v>0</v>
      </c>
      <c r="QG114" s="109">
        <f>Seniori!QG83</f>
        <v>0</v>
      </c>
      <c r="QH114" s="109">
        <f>Seniori!QH83</f>
        <v>0</v>
      </c>
      <c r="QI114" s="109">
        <f>Seniori!QI83</f>
        <v>0</v>
      </c>
      <c r="QJ114" s="109">
        <f>Seniori!QJ83</f>
        <v>0</v>
      </c>
      <c r="QK114" s="109">
        <f>Seniori!QK83</f>
        <v>0</v>
      </c>
      <c r="QL114" s="109">
        <f>Seniori!QL83</f>
        <v>0</v>
      </c>
      <c r="QM114" s="109">
        <f>Seniori!QM83</f>
        <v>0</v>
      </c>
      <c r="QN114" s="109">
        <f>Seniori!QN83</f>
        <v>0</v>
      </c>
      <c r="QO114" s="109">
        <f>Seniori!QO83</f>
        <v>0</v>
      </c>
      <c r="QP114" s="109">
        <f>Seniori!QP83</f>
        <v>0</v>
      </c>
      <c r="QQ114" s="109">
        <f>Seniori!QQ83</f>
        <v>0</v>
      </c>
      <c r="QR114" s="109">
        <f>Seniori!QR83</f>
        <v>0</v>
      </c>
      <c r="QS114" s="109">
        <f>Seniori!QS83</f>
        <v>0</v>
      </c>
      <c r="QT114" s="109">
        <f>Seniori!QT83</f>
        <v>0</v>
      </c>
      <c r="QU114" s="109">
        <f>Seniori!QU83</f>
        <v>0</v>
      </c>
      <c r="QV114" s="109">
        <f>Seniori!QV83</f>
        <v>0</v>
      </c>
      <c r="QW114" s="109">
        <f>Seniori!QW83</f>
        <v>0</v>
      </c>
      <c r="QX114" s="109">
        <f>Seniori!QX83</f>
        <v>0</v>
      </c>
      <c r="QY114" s="109">
        <f>Seniori!QY83</f>
        <v>0</v>
      </c>
      <c r="QZ114" s="109">
        <f>Seniori!QZ83</f>
        <v>0</v>
      </c>
      <c r="RA114" s="109">
        <f>Seniori!RA83</f>
        <v>0</v>
      </c>
      <c r="RB114" s="109">
        <f>Seniori!RB83</f>
        <v>0</v>
      </c>
      <c r="RC114" s="109">
        <f>Seniori!RC83</f>
        <v>0</v>
      </c>
      <c r="RD114" s="109">
        <f>Seniori!RD83</f>
        <v>0</v>
      </c>
      <c r="RE114" s="109">
        <f>Seniori!RE83</f>
        <v>0</v>
      </c>
      <c r="RF114" s="109">
        <f>Seniori!RF83</f>
        <v>0</v>
      </c>
      <c r="RG114" s="109">
        <f>Seniori!RG83</f>
        <v>0</v>
      </c>
      <c r="RH114" s="109">
        <f>Seniori!RH83</f>
        <v>0</v>
      </c>
      <c r="RI114" s="109">
        <f>Seniori!RI83</f>
        <v>0</v>
      </c>
      <c r="RJ114" s="109">
        <f>Seniori!RJ83</f>
        <v>0</v>
      </c>
      <c r="RK114" s="109">
        <f>Seniori!RK83</f>
        <v>0</v>
      </c>
      <c r="RL114" s="109">
        <f>Seniori!RL83</f>
        <v>0</v>
      </c>
      <c r="RM114" s="109">
        <f>Seniori!RM83</f>
        <v>0</v>
      </c>
      <c r="RN114" s="109">
        <f>Seniori!RN83</f>
        <v>0</v>
      </c>
      <c r="RO114" s="109">
        <f>Seniori!RO83</f>
        <v>0</v>
      </c>
      <c r="RP114" s="109">
        <f>Seniori!RP83</f>
        <v>0</v>
      </c>
      <c r="RQ114" s="109">
        <f>Seniori!RQ83</f>
        <v>0</v>
      </c>
      <c r="RR114" s="109">
        <f>Seniori!RR83</f>
        <v>0</v>
      </c>
      <c r="RS114" s="109">
        <f>Seniori!RS83</f>
        <v>0</v>
      </c>
      <c r="RT114" s="109">
        <f>Seniori!RT83</f>
        <v>0</v>
      </c>
      <c r="RU114" s="109">
        <f>Seniori!RU83</f>
        <v>0</v>
      </c>
      <c r="RV114" s="109">
        <f>Seniori!RV83</f>
        <v>0</v>
      </c>
      <c r="RW114" s="109">
        <f>Seniori!RW83</f>
        <v>0</v>
      </c>
      <c r="RX114" s="109">
        <f>Seniori!RX83</f>
        <v>0</v>
      </c>
      <c r="RY114" s="109">
        <f>Seniori!RY83</f>
        <v>0</v>
      </c>
      <c r="RZ114" s="109">
        <f>Seniori!RZ83</f>
        <v>0</v>
      </c>
      <c r="SA114" s="109">
        <f>Seniori!SA83</f>
        <v>0</v>
      </c>
      <c r="SB114" s="109">
        <f>Seniori!SB83</f>
        <v>0</v>
      </c>
      <c r="SC114" s="109">
        <f>Seniori!SC83</f>
        <v>0</v>
      </c>
      <c r="SD114" s="109">
        <f>Seniori!SD83</f>
        <v>0</v>
      </c>
      <c r="SE114" s="109">
        <f>Seniori!SE83</f>
        <v>0</v>
      </c>
      <c r="SF114" s="109">
        <f>Seniori!SF83</f>
        <v>0</v>
      </c>
      <c r="SG114" s="109">
        <f>Seniori!SG83</f>
        <v>0</v>
      </c>
      <c r="SH114" s="109">
        <f>Seniori!SH83</f>
        <v>0</v>
      </c>
      <c r="SI114" s="109">
        <f>Seniori!SI83</f>
        <v>0</v>
      </c>
      <c r="SJ114" s="109">
        <f>Seniori!SJ83</f>
        <v>0</v>
      </c>
      <c r="SK114" s="109">
        <f>Seniori!SK83</f>
        <v>0</v>
      </c>
      <c r="SL114" s="109">
        <f>Seniori!SL83</f>
        <v>0</v>
      </c>
      <c r="SM114" s="109">
        <f>Seniori!SM83</f>
        <v>0</v>
      </c>
      <c r="SN114" s="109">
        <f>Seniori!SN83</f>
        <v>0</v>
      </c>
      <c r="SO114" s="109">
        <f>Seniori!SO83</f>
        <v>0</v>
      </c>
      <c r="SP114" s="109">
        <f>Seniori!SP83</f>
        <v>0</v>
      </c>
      <c r="SQ114" s="109">
        <f>Seniori!SQ83</f>
        <v>0</v>
      </c>
      <c r="SR114" s="109">
        <f>Seniori!SR83</f>
        <v>0</v>
      </c>
      <c r="SS114" s="109">
        <f>Seniori!SS83</f>
        <v>0</v>
      </c>
      <c r="ST114" s="109">
        <f>Seniori!ST83</f>
        <v>0</v>
      </c>
      <c r="SU114" s="109">
        <f>Seniori!SU83</f>
        <v>0</v>
      </c>
      <c r="SV114" s="109">
        <f>Seniori!SV83</f>
        <v>0</v>
      </c>
      <c r="SW114" s="109">
        <f>Seniori!SW83</f>
        <v>0</v>
      </c>
      <c r="SX114" s="109">
        <f>Seniori!SX83</f>
        <v>0</v>
      </c>
      <c r="SY114" s="109">
        <f>Seniori!SY83</f>
        <v>0</v>
      </c>
      <c r="SZ114" s="109">
        <f>Seniori!SZ83</f>
        <v>0</v>
      </c>
      <c r="TA114" s="109">
        <f>Seniori!TA83</f>
        <v>0</v>
      </c>
      <c r="TB114" s="109">
        <f>Seniori!TB83</f>
        <v>0</v>
      </c>
    </row>
    <row r="115" spans="1:522" s="1" customFormat="1" ht="18" customHeight="1" x14ac:dyDescent="0.2">
      <c r="A115" s="12"/>
      <c r="B115" s="11" t="s">
        <v>99</v>
      </c>
      <c r="C115" s="1">
        <v>9149</v>
      </c>
      <c r="D115" s="1">
        <v>2011</v>
      </c>
      <c r="E115" s="4" t="s">
        <v>98</v>
      </c>
      <c r="F115" s="1">
        <v>8182</v>
      </c>
      <c r="G115" s="9" t="s">
        <v>127</v>
      </c>
      <c r="H115" t="s">
        <v>100</v>
      </c>
      <c r="I115" s="1">
        <f>SUM(K115:TB115)</f>
        <v>5</v>
      </c>
      <c r="J115" s="12">
        <f>Tabuľka3[[#This Row],[Stĺpec9]]</f>
        <v>5</v>
      </c>
      <c r="K115" s="109">
        <f>'Mladí jazdci'!K21</f>
        <v>0</v>
      </c>
      <c r="L115" s="109">
        <f>'Mladí jazdci'!L21</f>
        <v>0</v>
      </c>
      <c r="M115" s="109">
        <f>'Mladí jazdci'!M21</f>
        <v>0</v>
      </c>
      <c r="N115" s="109">
        <f>'Mladí jazdci'!N21</f>
        <v>0</v>
      </c>
      <c r="O115" s="109">
        <f>'Mladí jazdci'!O21</f>
        <v>0</v>
      </c>
      <c r="P115" s="109">
        <f>'Mladí jazdci'!P21</f>
        <v>0</v>
      </c>
      <c r="Q115" s="109">
        <f>'Mladí jazdci'!Q21</f>
        <v>0</v>
      </c>
      <c r="R115" s="109">
        <f>'Mladí jazdci'!R21</f>
        <v>0</v>
      </c>
      <c r="S115" s="109">
        <f>'Mladí jazdci'!S21</f>
        <v>0</v>
      </c>
      <c r="T115" s="109">
        <f>'Mladí jazdci'!T21</f>
        <v>0</v>
      </c>
      <c r="U115" s="109">
        <f>'Mladí jazdci'!U21</f>
        <v>0</v>
      </c>
      <c r="V115" s="109">
        <f>'Mladí jazdci'!V21</f>
        <v>0</v>
      </c>
      <c r="W115" s="109">
        <f>'Mladí jazdci'!W21</f>
        <v>0</v>
      </c>
      <c r="X115" s="109">
        <f>'Mladí jazdci'!X21</f>
        <v>0</v>
      </c>
      <c r="Y115" s="109">
        <f>'Mladí jazdci'!Y21</f>
        <v>0</v>
      </c>
      <c r="Z115" s="109">
        <f>'Mladí jazdci'!Z21</f>
        <v>0</v>
      </c>
      <c r="AA115" s="109">
        <f>'Mladí jazdci'!AA21</f>
        <v>0</v>
      </c>
      <c r="AB115" s="109">
        <f>'Mladí jazdci'!AB21</f>
        <v>0</v>
      </c>
      <c r="AC115" s="109">
        <f>'Mladí jazdci'!AC21</f>
        <v>0</v>
      </c>
      <c r="AD115" s="109">
        <f>'Mladí jazdci'!AD21</f>
        <v>0</v>
      </c>
      <c r="AE115" s="109">
        <f>'Mladí jazdci'!AE21</f>
        <v>0</v>
      </c>
      <c r="AF115" s="109">
        <f>'Mladí jazdci'!AF21</f>
        <v>0</v>
      </c>
      <c r="AG115" s="109">
        <f>'Mladí jazdci'!AG21</f>
        <v>0</v>
      </c>
      <c r="AH115" s="109">
        <f>'Mladí jazdci'!AH21</f>
        <v>0</v>
      </c>
      <c r="AI115" s="109">
        <f>'Mladí jazdci'!AI21</f>
        <v>0</v>
      </c>
      <c r="AJ115" s="109">
        <f>'Mladí jazdci'!AJ21</f>
        <v>0</v>
      </c>
      <c r="AK115" s="109">
        <f>'Mladí jazdci'!AK21</f>
        <v>0</v>
      </c>
      <c r="AL115" s="109">
        <f>'Mladí jazdci'!AL21</f>
        <v>0</v>
      </c>
      <c r="AM115" s="109">
        <f>'Mladí jazdci'!AM21</f>
        <v>0</v>
      </c>
      <c r="AN115" s="109">
        <f>'Mladí jazdci'!AN21</f>
        <v>0</v>
      </c>
      <c r="AO115" s="109">
        <f>'Mladí jazdci'!AO21</f>
        <v>0</v>
      </c>
      <c r="AP115" s="109">
        <f>'Mladí jazdci'!AP21</f>
        <v>0</v>
      </c>
      <c r="AQ115" s="109">
        <f>'Mladí jazdci'!AQ21</f>
        <v>0</v>
      </c>
      <c r="AR115" s="109">
        <f>'Mladí jazdci'!AR21</f>
        <v>0</v>
      </c>
      <c r="AS115" s="109">
        <f>'Mladí jazdci'!AS21</f>
        <v>0</v>
      </c>
      <c r="AT115" s="109">
        <f>'Mladí jazdci'!AT21</f>
        <v>0</v>
      </c>
      <c r="AU115" s="109">
        <f>'Mladí jazdci'!AU21</f>
        <v>0</v>
      </c>
      <c r="AV115" s="109">
        <f>'Mladí jazdci'!AV21</f>
        <v>0</v>
      </c>
      <c r="AW115" s="109">
        <f>'Mladí jazdci'!AW21</f>
        <v>0</v>
      </c>
      <c r="AX115" s="109">
        <f>'Mladí jazdci'!AX21</f>
        <v>0</v>
      </c>
      <c r="AY115" s="109">
        <f>'Mladí jazdci'!AY21</f>
        <v>0</v>
      </c>
      <c r="AZ115" s="109">
        <f>'Mladí jazdci'!AZ21</f>
        <v>0</v>
      </c>
      <c r="BA115" s="109">
        <f>'Mladí jazdci'!BA21</f>
        <v>0</v>
      </c>
      <c r="BB115" s="109">
        <f>'Mladí jazdci'!BB21</f>
        <v>0</v>
      </c>
      <c r="BC115" s="109">
        <f>'Mladí jazdci'!BC21</f>
        <v>0</v>
      </c>
      <c r="BD115" s="109">
        <f>'Mladí jazdci'!BD21</f>
        <v>0</v>
      </c>
      <c r="BE115" s="109">
        <f>'Mladí jazdci'!BE21</f>
        <v>0</v>
      </c>
      <c r="BF115" s="109">
        <f>'Mladí jazdci'!BF21</f>
        <v>0</v>
      </c>
      <c r="BG115" s="109">
        <f>'Mladí jazdci'!BG21</f>
        <v>0</v>
      </c>
      <c r="BH115" s="109">
        <f>'Mladí jazdci'!BH21</f>
        <v>0</v>
      </c>
      <c r="BI115" s="109">
        <f>'Mladí jazdci'!BI21</f>
        <v>0</v>
      </c>
      <c r="BJ115" s="109">
        <f>'Mladí jazdci'!BJ21</f>
        <v>0</v>
      </c>
      <c r="BK115" s="109">
        <f>'Mladí jazdci'!BK21</f>
        <v>0</v>
      </c>
      <c r="BL115" s="109">
        <f>'Mladí jazdci'!BL21</f>
        <v>0</v>
      </c>
      <c r="BM115" s="109">
        <f>'Mladí jazdci'!BM21</f>
        <v>0</v>
      </c>
      <c r="BN115" s="109">
        <f>'Mladí jazdci'!BN21</f>
        <v>0</v>
      </c>
      <c r="BO115" s="109">
        <f>'Mladí jazdci'!BO21</f>
        <v>0</v>
      </c>
      <c r="BP115" s="109">
        <f>'Mladí jazdci'!BP21</f>
        <v>0</v>
      </c>
      <c r="BQ115" s="109">
        <f>'Mladí jazdci'!BQ21</f>
        <v>0</v>
      </c>
      <c r="BR115" s="109">
        <f>'Mladí jazdci'!BR21</f>
        <v>0</v>
      </c>
      <c r="BS115" s="109">
        <f>'Mladí jazdci'!BS21</f>
        <v>0</v>
      </c>
      <c r="BT115" s="109">
        <f>'Mladí jazdci'!BT21</f>
        <v>0</v>
      </c>
      <c r="BU115" s="109">
        <f>'Mladí jazdci'!BU21</f>
        <v>0</v>
      </c>
      <c r="BV115" s="109">
        <f>'Mladí jazdci'!BV21</f>
        <v>0</v>
      </c>
      <c r="BW115" s="109">
        <f>'Mladí jazdci'!BW21</f>
        <v>0</v>
      </c>
      <c r="BX115" s="109">
        <f>'Mladí jazdci'!BX21</f>
        <v>0</v>
      </c>
      <c r="BY115" s="109">
        <f>'Mladí jazdci'!BY21</f>
        <v>0</v>
      </c>
      <c r="BZ115" s="109">
        <f>'Mladí jazdci'!BZ21</f>
        <v>0</v>
      </c>
      <c r="CA115" s="109">
        <f>'Mladí jazdci'!CA21</f>
        <v>0</v>
      </c>
      <c r="CB115" s="109">
        <f>'Mladí jazdci'!CB21</f>
        <v>0</v>
      </c>
      <c r="CC115" s="109">
        <f>'Mladí jazdci'!CC21</f>
        <v>0</v>
      </c>
      <c r="CD115" s="109">
        <f>'Mladí jazdci'!CD21</f>
        <v>0</v>
      </c>
      <c r="CE115" s="109">
        <f>'Mladí jazdci'!CE21</f>
        <v>0</v>
      </c>
      <c r="CF115" s="109">
        <f>'Mladí jazdci'!CF21</f>
        <v>0</v>
      </c>
      <c r="CG115" s="109">
        <f>'Mladí jazdci'!CG21</f>
        <v>0</v>
      </c>
      <c r="CH115" s="109">
        <f>'Mladí jazdci'!CH21</f>
        <v>0</v>
      </c>
      <c r="CI115" s="109">
        <f>'Mladí jazdci'!CI21</f>
        <v>0</v>
      </c>
      <c r="CJ115" s="109">
        <f>'Mladí jazdci'!CJ21</f>
        <v>0</v>
      </c>
      <c r="CK115" s="109">
        <f>'Mladí jazdci'!CK21</f>
        <v>0</v>
      </c>
      <c r="CL115" s="109">
        <f>'Mladí jazdci'!CL21</f>
        <v>0</v>
      </c>
      <c r="CM115" s="109">
        <f>'Mladí jazdci'!CM21</f>
        <v>1</v>
      </c>
      <c r="CN115" s="109">
        <f>'Mladí jazdci'!CN21</f>
        <v>0</v>
      </c>
      <c r="CO115" s="109">
        <f>'Mladí jazdci'!CO21</f>
        <v>0</v>
      </c>
      <c r="CP115" s="109">
        <f>'Mladí jazdci'!CP21</f>
        <v>0</v>
      </c>
      <c r="CQ115" s="109">
        <f>'Mladí jazdci'!CQ21</f>
        <v>0</v>
      </c>
      <c r="CR115" s="109">
        <f>'Mladí jazdci'!CR21</f>
        <v>0</v>
      </c>
      <c r="CS115" s="109">
        <f>'Mladí jazdci'!CS21</f>
        <v>0</v>
      </c>
      <c r="CT115" s="109">
        <f>'Mladí jazdci'!CT21</f>
        <v>0</v>
      </c>
      <c r="CU115" s="109">
        <f>'Mladí jazdci'!CU21</f>
        <v>0</v>
      </c>
      <c r="CV115" s="109">
        <f>'Mladí jazdci'!CV21</f>
        <v>0</v>
      </c>
      <c r="CW115" s="109">
        <f>'Mladí jazdci'!CW21</f>
        <v>0</v>
      </c>
      <c r="CX115" s="109">
        <f>'Mladí jazdci'!CX21</f>
        <v>0</v>
      </c>
      <c r="CY115" s="109">
        <f>'Mladí jazdci'!CY21</f>
        <v>0</v>
      </c>
      <c r="CZ115" s="109">
        <f>'Mladí jazdci'!CZ21</f>
        <v>0</v>
      </c>
      <c r="DA115" s="109">
        <f>'Mladí jazdci'!DA21</f>
        <v>0</v>
      </c>
      <c r="DB115" s="109">
        <f>'Mladí jazdci'!DB21</f>
        <v>0</v>
      </c>
      <c r="DC115" s="109">
        <f>'Mladí jazdci'!DC21</f>
        <v>0</v>
      </c>
      <c r="DD115" s="109">
        <f>'Mladí jazdci'!DD21</f>
        <v>0</v>
      </c>
      <c r="DE115" s="109">
        <f>'Mladí jazdci'!DE21</f>
        <v>0</v>
      </c>
      <c r="DF115" s="109">
        <f>'Mladí jazdci'!DF21</f>
        <v>0</v>
      </c>
      <c r="DG115" s="109">
        <f>'Mladí jazdci'!DG21</f>
        <v>0</v>
      </c>
      <c r="DH115" s="109">
        <f>'Mladí jazdci'!DH21</f>
        <v>0</v>
      </c>
      <c r="DI115" s="109">
        <f>'Mladí jazdci'!DI21</f>
        <v>0</v>
      </c>
      <c r="DJ115" s="109">
        <f>'Mladí jazdci'!DJ21</f>
        <v>0</v>
      </c>
      <c r="DK115" s="109">
        <f>'Mladí jazdci'!DK21</f>
        <v>0</v>
      </c>
      <c r="DL115" s="109">
        <f>'Mladí jazdci'!DL21</f>
        <v>0</v>
      </c>
      <c r="DM115" s="109">
        <f>'Mladí jazdci'!DM21</f>
        <v>0</v>
      </c>
      <c r="DN115" s="109">
        <f>'Mladí jazdci'!DN21</f>
        <v>0</v>
      </c>
      <c r="DO115" s="109">
        <f>'Mladí jazdci'!DO21</f>
        <v>0</v>
      </c>
      <c r="DP115" s="109">
        <f>'Mladí jazdci'!DP21</f>
        <v>0</v>
      </c>
      <c r="DQ115" s="109">
        <f>'Mladí jazdci'!DQ21</f>
        <v>0</v>
      </c>
      <c r="DR115" s="109">
        <f>'Mladí jazdci'!DR21</f>
        <v>0</v>
      </c>
      <c r="DS115" s="109">
        <f>'Mladí jazdci'!DS21</f>
        <v>0</v>
      </c>
      <c r="DT115" s="109">
        <f>'Mladí jazdci'!DT21</f>
        <v>0</v>
      </c>
      <c r="DU115" s="109">
        <f>'Mladí jazdci'!DU21</f>
        <v>0</v>
      </c>
      <c r="DV115" s="109">
        <f>'Mladí jazdci'!DV21</f>
        <v>0</v>
      </c>
      <c r="DW115" s="109">
        <f>'Mladí jazdci'!DW21</f>
        <v>0</v>
      </c>
      <c r="DX115" s="109">
        <f>'Mladí jazdci'!DX21</f>
        <v>0</v>
      </c>
      <c r="DY115" s="109">
        <f>'Mladí jazdci'!DY21</f>
        <v>0</v>
      </c>
      <c r="DZ115" s="109">
        <f>'Mladí jazdci'!DZ21</f>
        <v>0</v>
      </c>
      <c r="EA115" s="109">
        <f>'Mladí jazdci'!EA21</f>
        <v>0</v>
      </c>
      <c r="EB115" s="109">
        <f>'Mladí jazdci'!EB21</f>
        <v>0</v>
      </c>
      <c r="EC115" s="109">
        <f>'Mladí jazdci'!EC21</f>
        <v>0</v>
      </c>
      <c r="ED115" s="109">
        <f>'Mladí jazdci'!ED21</f>
        <v>0</v>
      </c>
      <c r="EE115" s="109">
        <f>'Mladí jazdci'!EE21</f>
        <v>0</v>
      </c>
      <c r="EF115" s="109">
        <f>'Mladí jazdci'!EF21</f>
        <v>0</v>
      </c>
      <c r="EG115" s="109">
        <f>'Mladí jazdci'!EG21</f>
        <v>0</v>
      </c>
      <c r="EH115" s="109">
        <f>'Mladí jazdci'!EH21</f>
        <v>0</v>
      </c>
      <c r="EI115" s="109">
        <f>'Mladí jazdci'!EI21</f>
        <v>0</v>
      </c>
      <c r="EJ115" s="109">
        <f>'Mladí jazdci'!EJ21</f>
        <v>0</v>
      </c>
      <c r="EK115" s="109">
        <f>'Mladí jazdci'!EK21</f>
        <v>0</v>
      </c>
      <c r="EL115" s="109">
        <f>'Mladí jazdci'!EL21</f>
        <v>0</v>
      </c>
      <c r="EM115" s="109">
        <f>'Mladí jazdci'!EM21</f>
        <v>0</v>
      </c>
      <c r="EN115" s="109">
        <f>'Mladí jazdci'!EN21</f>
        <v>0</v>
      </c>
      <c r="EO115" s="109">
        <f>'Mladí jazdci'!EO21</f>
        <v>0</v>
      </c>
      <c r="EP115" s="109">
        <f>'Mladí jazdci'!EP21</f>
        <v>0</v>
      </c>
      <c r="EQ115" s="109">
        <f>'Mladí jazdci'!EQ21</f>
        <v>0</v>
      </c>
      <c r="ER115" s="109">
        <f>'Mladí jazdci'!ER21</f>
        <v>0</v>
      </c>
      <c r="ES115" s="109">
        <f>'Mladí jazdci'!ES21</f>
        <v>0</v>
      </c>
      <c r="ET115" s="109">
        <f>'Mladí jazdci'!ET21</f>
        <v>0</v>
      </c>
      <c r="EU115" s="109">
        <f>'Mladí jazdci'!EU21</f>
        <v>0</v>
      </c>
      <c r="EV115" s="109">
        <f>'Mladí jazdci'!EV21</f>
        <v>0</v>
      </c>
      <c r="EW115" s="109">
        <f>'Mladí jazdci'!EW21</f>
        <v>0</v>
      </c>
      <c r="EX115" s="109">
        <f>'Mladí jazdci'!EX21</f>
        <v>0</v>
      </c>
      <c r="EY115" s="109">
        <f>'Mladí jazdci'!EY21</f>
        <v>0</v>
      </c>
      <c r="EZ115" s="109">
        <f>'Mladí jazdci'!EZ21</f>
        <v>0</v>
      </c>
      <c r="FA115" s="109">
        <f>'Mladí jazdci'!FA21</f>
        <v>0</v>
      </c>
      <c r="FB115" s="109">
        <f>'Mladí jazdci'!FB21</f>
        <v>0</v>
      </c>
      <c r="FC115" s="109">
        <f>'Mladí jazdci'!FC21</f>
        <v>0</v>
      </c>
      <c r="FD115" s="109">
        <f>'Mladí jazdci'!FD21</f>
        <v>0</v>
      </c>
      <c r="FE115" s="109">
        <f>'Mladí jazdci'!FE21</f>
        <v>0</v>
      </c>
      <c r="FF115" s="109">
        <f>'Mladí jazdci'!FF21</f>
        <v>0</v>
      </c>
      <c r="FG115" s="109">
        <f>'Mladí jazdci'!FG21</f>
        <v>0</v>
      </c>
      <c r="FH115" s="109">
        <f>'Mladí jazdci'!FH21</f>
        <v>0</v>
      </c>
      <c r="FI115" s="109">
        <f>'Mladí jazdci'!FI21</f>
        <v>0</v>
      </c>
      <c r="FJ115" s="109">
        <f>'Mladí jazdci'!FJ21</f>
        <v>0</v>
      </c>
      <c r="FK115" s="109">
        <f>'Mladí jazdci'!FK21</f>
        <v>0</v>
      </c>
      <c r="FL115" s="109">
        <f>'Mladí jazdci'!FL21</f>
        <v>0</v>
      </c>
      <c r="FM115" s="109">
        <f>'Mladí jazdci'!FM21</f>
        <v>0</v>
      </c>
      <c r="FN115" s="109">
        <f>'Mladí jazdci'!FN21</f>
        <v>0</v>
      </c>
      <c r="FO115" s="109">
        <f>'Mladí jazdci'!FO21</f>
        <v>0</v>
      </c>
      <c r="FP115" s="109">
        <f>'Mladí jazdci'!FP21</f>
        <v>0</v>
      </c>
      <c r="FQ115" s="109">
        <f>'Mladí jazdci'!FQ21</f>
        <v>0</v>
      </c>
      <c r="FR115" s="109">
        <f>'Mladí jazdci'!FR21</f>
        <v>0</v>
      </c>
      <c r="FS115" s="109">
        <f>'Mladí jazdci'!FS21</f>
        <v>0</v>
      </c>
      <c r="FT115" s="109">
        <f>'Mladí jazdci'!FT21</f>
        <v>0</v>
      </c>
      <c r="FU115" s="109">
        <f>'Mladí jazdci'!FU21</f>
        <v>0</v>
      </c>
      <c r="FV115" s="109">
        <f>'Mladí jazdci'!FV21</f>
        <v>0</v>
      </c>
      <c r="FW115" s="109">
        <f>'Mladí jazdci'!FW21</f>
        <v>0</v>
      </c>
      <c r="FX115" s="109">
        <f>'Mladí jazdci'!FX21</f>
        <v>0</v>
      </c>
      <c r="FY115" s="109">
        <f>'Mladí jazdci'!FY21</f>
        <v>0</v>
      </c>
      <c r="FZ115" s="109">
        <f>'Mladí jazdci'!FZ21</f>
        <v>0</v>
      </c>
      <c r="GA115" s="109">
        <f>'Mladí jazdci'!GA21</f>
        <v>0</v>
      </c>
      <c r="GB115" s="109">
        <f>'Mladí jazdci'!GB21</f>
        <v>4</v>
      </c>
      <c r="GC115" s="109">
        <f>'Mladí jazdci'!GC21</f>
        <v>0</v>
      </c>
      <c r="GD115" s="109">
        <f>'Mladí jazdci'!GD21</f>
        <v>0</v>
      </c>
      <c r="GE115" s="109">
        <f>'Mladí jazdci'!GE21</f>
        <v>0</v>
      </c>
      <c r="GF115" s="109">
        <f>'Mladí jazdci'!GF21</f>
        <v>0</v>
      </c>
      <c r="GG115" s="109">
        <f>'Mladí jazdci'!GG21</f>
        <v>0</v>
      </c>
      <c r="GH115" s="109">
        <f>'Mladí jazdci'!GH21</f>
        <v>0</v>
      </c>
      <c r="GI115" s="109">
        <f>'Mladí jazdci'!GI21</f>
        <v>0</v>
      </c>
      <c r="GJ115" s="109">
        <f>'Mladí jazdci'!GJ21</f>
        <v>0</v>
      </c>
      <c r="GK115" s="109">
        <f>'Mladí jazdci'!GK21</f>
        <v>0</v>
      </c>
      <c r="GL115" s="109">
        <f>'Mladí jazdci'!GL21</f>
        <v>0</v>
      </c>
      <c r="GM115" s="109">
        <f>'Mladí jazdci'!GM21</f>
        <v>0</v>
      </c>
      <c r="GN115" s="109">
        <f>'Mladí jazdci'!GN21</f>
        <v>0</v>
      </c>
      <c r="GO115" s="109">
        <f>'Mladí jazdci'!GO21</f>
        <v>0</v>
      </c>
      <c r="GP115" s="109">
        <f>'Mladí jazdci'!GP21</f>
        <v>0</v>
      </c>
      <c r="GQ115" s="109">
        <f>'Mladí jazdci'!GQ21</f>
        <v>0</v>
      </c>
      <c r="GR115" s="109">
        <f>'Mladí jazdci'!GR21</f>
        <v>0</v>
      </c>
      <c r="GS115" s="109">
        <f>'Mladí jazdci'!GS21</f>
        <v>0</v>
      </c>
      <c r="GT115" s="109">
        <f>'Mladí jazdci'!GT21</f>
        <v>0</v>
      </c>
      <c r="GU115" s="109">
        <f>'Mladí jazdci'!GU21</f>
        <v>0</v>
      </c>
      <c r="GV115" s="109">
        <f>'Mladí jazdci'!GV21</f>
        <v>0</v>
      </c>
      <c r="GW115" s="109">
        <f>'Mladí jazdci'!GW21</f>
        <v>0</v>
      </c>
      <c r="GX115" s="109">
        <f>'Mladí jazdci'!GX21</f>
        <v>0</v>
      </c>
      <c r="GY115" s="109">
        <f>'Mladí jazdci'!GY21</f>
        <v>0</v>
      </c>
      <c r="GZ115" s="109">
        <f>'Mladí jazdci'!GZ21</f>
        <v>0</v>
      </c>
      <c r="HA115" s="109">
        <f>'Mladí jazdci'!HA21</f>
        <v>0</v>
      </c>
      <c r="HB115" s="109">
        <f>'Mladí jazdci'!HB21</f>
        <v>0</v>
      </c>
      <c r="HC115" s="109">
        <f>'Mladí jazdci'!HC21</f>
        <v>0</v>
      </c>
      <c r="HD115" s="109">
        <f>'Mladí jazdci'!HD21</f>
        <v>0</v>
      </c>
      <c r="HE115" s="109">
        <f>'Mladí jazdci'!HE21</f>
        <v>0</v>
      </c>
      <c r="HF115" s="109">
        <f>'Mladí jazdci'!HF21</f>
        <v>0</v>
      </c>
      <c r="HG115" s="109">
        <f>'Mladí jazdci'!HG21</f>
        <v>0</v>
      </c>
      <c r="HH115" s="109">
        <f>'Mladí jazdci'!HH21</f>
        <v>0</v>
      </c>
      <c r="HI115" s="109">
        <f>'Mladí jazdci'!HI21</f>
        <v>0</v>
      </c>
      <c r="HJ115" s="109">
        <f>'Mladí jazdci'!HJ21</f>
        <v>0</v>
      </c>
      <c r="HK115" s="109">
        <f>'Mladí jazdci'!HK21</f>
        <v>0</v>
      </c>
      <c r="HL115" s="109">
        <f>'Mladí jazdci'!HL21</f>
        <v>0</v>
      </c>
      <c r="HM115" s="109">
        <f>'Mladí jazdci'!HM21</f>
        <v>0</v>
      </c>
      <c r="HN115" s="109">
        <f>'Mladí jazdci'!HN21</f>
        <v>0</v>
      </c>
      <c r="HO115" s="109">
        <f>'Mladí jazdci'!HO21</f>
        <v>0</v>
      </c>
      <c r="HP115" s="109">
        <f>'Mladí jazdci'!HP21</f>
        <v>0</v>
      </c>
      <c r="HQ115" s="109">
        <f>'Mladí jazdci'!HQ21</f>
        <v>0</v>
      </c>
      <c r="HR115" s="109">
        <f>'Mladí jazdci'!HR21</f>
        <v>0</v>
      </c>
      <c r="HS115" s="109">
        <f>'Mladí jazdci'!HS21</f>
        <v>0</v>
      </c>
      <c r="HT115" s="109">
        <f>'Mladí jazdci'!HT21</f>
        <v>0</v>
      </c>
      <c r="HU115" s="109">
        <f>'Mladí jazdci'!HU21</f>
        <v>0</v>
      </c>
      <c r="HV115" s="109">
        <f>'Mladí jazdci'!HV21</f>
        <v>0</v>
      </c>
      <c r="HW115" s="109">
        <f>'Mladí jazdci'!HW21</f>
        <v>0</v>
      </c>
      <c r="HX115" s="109">
        <f>'Mladí jazdci'!HX21</f>
        <v>0</v>
      </c>
      <c r="HY115" s="109">
        <f>'Mladí jazdci'!HY21</f>
        <v>0</v>
      </c>
      <c r="HZ115" s="109">
        <f>'Mladí jazdci'!HZ21</f>
        <v>0</v>
      </c>
      <c r="IA115" s="109">
        <f>'Mladí jazdci'!IA21</f>
        <v>0</v>
      </c>
      <c r="IB115" s="109">
        <f>'Mladí jazdci'!IB21</f>
        <v>0</v>
      </c>
      <c r="IC115" s="109">
        <f>'Mladí jazdci'!IC21</f>
        <v>0</v>
      </c>
      <c r="ID115" s="109">
        <f>'Mladí jazdci'!ID21</f>
        <v>0</v>
      </c>
      <c r="IE115" s="109">
        <f>'Mladí jazdci'!IE21</f>
        <v>0</v>
      </c>
      <c r="IF115" s="109">
        <f>'Mladí jazdci'!IF21</f>
        <v>0</v>
      </c>
      <c r="IG115" s="109">
        <f>'Mladí jazdci'!IG21</f>
        <v>0</v>
      </c>
      <c r="IH115" s="109">
        <f>'Mladí jazdci'!IH21</f>
        <v>0</v>
      </c>
      <c r="II115" s="109">
        <f>'Mladí jazdci'!II21</f>
        <v>0</v>
      </c>
      <c r="IJ115" s="109">
        <f>'Mladí jazdci'!IJ21</f>
        <v>0</v>
      </c>
      <c r="IK115" s="109">
        <f>'Mladí jazdci'!IK21</f>
        <v>0</v>
      </c>
      <c r="IL115" s="109">
        <f>'Mladí jazdci'!IL21</f>
        <v>0</v>
      </c>
      <c r="IM115" s="109">
        <f>'Mladí jazdci'!IM21</f>
        <v>0</v>
      </c>
      <c r="IN115" s="109">
        <f>'Mladí jazdci'!IN21</f>
        <v>0</v>
      </c>
      <c r="IO115" s="109">
        <f>'Mladí jazdci'!IO21</f>
        <v>0</v>
      </c>
      <c r="IP115" s="109">
        <f>'Mladí jazdci'!IP21</f>
        <v>0</v>
      </c>
      <c r="IQ115" s="109">
        <f>'Mladí jazdci'!IQ21</f>
        <v>0</v>
      </c>
      <c r="IR115" s="109">
        <f>'Mladí jazdci'!IR21</f>
        <v>0</v>
      </c>
      <c r="IS115" s="109">
        <f>'Mladí jazdci'!IS21</f>
        <v>0</v>
      </c>
      <c r="IT115" s="109">
        <f>'Mladí jazdci'!IT21</f>
        <v>0</v>
      </c>
      <c r="IU115" s="109">
        <f>'Mladí jazdci'!IU21</f>
        <v>0</v>
      </c>
      <c r="IV115" s="109">
        <f>'Mladí jazdci'!IV21</f>
        <v>0</v>
      </c>
      <c r="IW115" s="109">
        <f>'Mladí jazdci'!IW21</f>
        <v>0</v>
      </c>
      <c r="IX115" s="109">
        <f>'Mladí jazdci'!IX21</f>
        <v>0</v>
      </c>
      <c r="IY115" s="109">
        <f>'Mladí jazdci'!IY21</f>
        <v>0</v>
      </c>
      <c r="IZ115" s="109">
        <f>'Mladí jazdci'!IZ21</f>
        <v>0</v>
      </c>
      <c r="JA115" s="109">
        <f>'Mladí jazdci'!JA21</f>
        <v>0</v>
      </c>
      <c r="JB115" s="109">
        <f>'Mladí jazdci'!JB21</f>
        <v>0</v>
      </c>
      <c r="JC115" s="109">
        <f>'Mladí jazdci'!JC21</f>
        <v>0</v>
      </c>
      <c r="JD115" s="109">
        <f>'Mladí jazdci'!JD21</f>
        <v>0</v>
      </c>
      <c r="JE115" s="109">
        <f>'Mladí jazdci'!JE21</f>
        <v>0</v>
      </c>
      <c r="JF115" s="109">
        <f>'Mladí jazdci'!JF21</f>
        <v>0</v>
      </c>
      <c r="JG115" s="109">
        <f>'Mladí jazdci'!JG21</f>
        <v>0</v>
      </c>
      <c r="JH115" s="109">
        <f>'Mladí jazdci'!JH21</f>
        <v>0</v>
      </c>
      <c r="JI115" s="109">
        <f>'Mladí jazdci'!JI21</f>
        <v>0</v>
      </c>
      <c r="JJ115" s="109">
        <f>'Mladí jazdci'!JJ21</f>
        <v>0</v>
      </c>
      <c r="JK115" s="109">
        <f>'Mladí jazdci'!JK21</f>
        <v>0</v>
      </c>
      <c r="JL115" s="109">
        <f>'Mladí jazdci'!JL21</f>
        <v>0</v>
      </c>
      <c r="JM115" s="109">
        <f>'Mladí jazdci'!JM21</f>
        <v>0</v>
      </c>
      <c r="JN115" s="109">
        <f>'Mladí jazdci'!JN21</f>
        <v>0</v>
      </c>
      <c r="JO115" s="109">
        <f>'Mladí jazdci'!JO21</f>
        <v>0</v>
      </c>
      <c r="JP115" s="109">
        <f>'Mladí jazdci'!JP21</f>
        <v>0</v>
      </c>
      <c r="JQ115" s="109">
        <f>'Mladí jazdci'!JQ21</f>
        <v>0</v>
      </c>
      <c r="JR115" s="109">
        <f>'Mladí jazdci'!JR21</f>
        <v>0</v>
      </c>
      <c r="JS115" s="109">
        <f>'Mladí jazdci'!JS21</f>
        <v>0</v>
      </c>
      <c r="JT115" s="109">
        <f>'Mladí jazdci'!JT21</f>
        <v>0</v>
      </c>
      <c r="JU115" s="109">
        <f>'Mladí jazdci'!JU21</f>
        <v>0</v>
      </c>
      <c r="JV115" s="109">
        <f>'Mladí jazdci'!JV21</f>
        <v>0</v>
      </c>
      <c r="JW115" s="109">
        <f>'Mladí jazdci'!JW21</f>
        <v>0</v>
      </c>
      <c r="JX115" s="109">
        <f>'Mladí jazdci'!JX21</f>
        <v>0</v>
      </c>
      <c r="JY115" s="109">
        <f>'Mladí jazdci'!JY21</f>
        <v>0</v>
      </c>
      <c r="JZ115" s="109">
        <f>'Mladí jazdci'!JZ21</f>
        <v>0</v>
      </c>
      <c r="KA115" s="109">
        <f>'Mladí jazdci'!KA21</f>
        <v>0</v>
      </c>
      <c r="KB115" s="109">
        <f>'Mladí jazdci'!KB21</f>
        <v>0</v>
      </c>
      <c r="KC115" s="109">
        <f>'Mladí jazdci'!KC21</f>
        <v>0</v>
      </c>
      <c r="KD115" s="109">
        <f>'Mladí jazdci'!KD21</f>
        <v>0</v>
      </c>
      <c r="KE115" s="109">
        <f>'Mladí jazdci'!KE21</f>
        <v>0</v>
      </c>
      <c r="KF115" s="109">
        <f>'Mladí jazdci'!KF21</f>
        <v>0</v>
      </c>
      <c r="KG115" s="109">
        <f>'Mladí jazdci'!KG21</f>
        <v>0</v>
      </c>
      <c r="KH115" s="109">
        <f>'Mladí jazdci'!KH21</f>
        <v>0</v>
      </c>
      <c r="KI115" s="109">
        <f>'Mladí jazdci'!KI21</f>
        <v>0</v>
      </c>
      <c r="KJ115" s="109">
        <f>'Mladí jazdci'!KJ21</f>
        <v>0</v>
      </c>
      <c r="KK115" s="109">
        <f>'Mladí jazdci'!KK21</f>
        <v>0</v>
      </c>
      <c r="KL115" s="109">
        <f>'Mladí jazdci'!KL21</f>
        <v>0</v>
      </c>
      <c r="KM115" s="109">
        <f>'Mladí jazdci'!KM21</f>
        <v>0</v>
      </c>
      <c r="KN115" s="109">
        <f>'Mladí jazdci'!KN21</f>
        <v>0</v>
      </c>
      <c r="KO115" s="109">
        <f>'Mladí jazdci'!KO21</f>
        <v>0</v>
      </c>
      <c r="KP115" s="109">
        <f>'Mladí jazdci'!KP21</f>
        <v>0</v>
      </c>
      <c r="KQ115" s="109">
        <f>'Mladí jazdci'!KQ21</f>
        <v>0</v>
      </c>
      <c r="KR115" s="109">
        <f>'Mladí jazdci'!KR21</f>
        <v>0</v>
      </c>
      <c r="KS115" s="109">
        <f>'Mladí jazdci'!KS21</f>
        <v>0</v>
      </c>
      <c r="KT115" s="109">
        <f>'Mladí jazdci'!KT21</f>
        <v>0</v>
      </c>
      <c r="KU115" s="109">
        <f>'Mladí jazdci'!KU21</f>
        <v>0</v>
      </c>
      <c r="KV115" s="109">
        <f>'Mladí jazdci'!KV21</f>
        <v>0</v>
      </c>
      <c r="KW115" s="109">
        <f>'Mladí jazdci'!KW21</f>
        <v>0</v>
      </c>
      <c r="KX115" s="109">
        <f>'Mladí jazdci'!KX21</f>
        <v>0</v>
      </c>
      <c r="KY115" s="109">
        <f>'Mladí jazdci'!KY21</f>
        <v>0</v>
      </c>
      <c r="KZ115" s="109">
        <f>'Mladí jazdci'!KZ21</f>
        <v>0</v>
      </c>
      <c r="LA115" s="109">
        <f>'Mladí jazdci'!LA21</f>
        <v>0</v>
      </c>
      <c r="LB115" s="109">
        <f>'Mladí jazdci'!LB21</f>
        <v>0</v>
      </c>
      <c r="LC115" s="109">
        <f>'Mladí jazdci'!LC21</f>
        <v>0</v>
      </c>
      <c r="LD115" s="109">
        <f>'Mladí jazdci'!LD21</f>
        <v>0</v>
      </c>
      <c r="LE115" s="109">
        <f>'Mladí jazdci'!LE21</f>
        <v>0</v>
      </c>
      <c r="LF115" s="109">
        <f>'Mladí jazdci'!LF21</f>
        <v>0</v>
      </c>
      <c r="LG115" s="109">
        <f>'Mladí jazdci'!LG21</f>
        <v>0</v>
      </c>
      <c r="LH115" s="109">
        <f>'Mladí jazdci'!LH21</f>
        <v>0</v>
      </c>
      <c r="LI115" s="109">
        <f>'Mladí jazdci'!LI21</f>
        <v>0</v>
      </c>
      <c r="LJ115" s="109">
        <f>'Mladí jazdci'!LJ21</f>
        <v>0</v>
      </c>
      <c r="LK115" s="109">
        <f>'Mladí jazdci'!LK21</f>
        <v>0</v>
      </c>
      <c r="LL115" s="109">
        <f>'Mladí jazdci'!LL21</f>
        <v>0</v>
      </c>
      <c r="LM115" s="109">
        <f>'Mladí jazdci'!LM21</f>
        <v>0</v>
      </c>
      <c r="LN115" s="109">
        <f>'Mladí jazdci'!LN21</f>
        <v>0</v>
      </c>
      <c r="LO115" s="109">
        <f>'Mladí jazdci'!LO21</f>
        <v>0</v>
      </c>
      <c r="LP115" s="109">
        <f>'Mladí jazdci'!LP21</f>
        <v>0</v>
      </c>
      <c r="LQ115" s="109">
        <f>'Mladí jazdci'!LQ21</f>
        <v>0</v>
      </c>
      <c r="LR115" s="109">
        <f>'Mladí jazdci'!LR21</f>
        <v>0</v>
      </c>
      <c r="LS115" s="109">
        <f>'Mladí jazdci'!LS21</f>
        <v>0</v>
      </c>
      <c r="LT115" s="109">
        <f>'Mladí jazdci'!LT21</f>
        <v>0</v>
      </c>
      <c r="LU115" s="109">
        <f>'Mladí jazdci'!LU21</f>
        <v>0</v>
      </c>
      <c r="LV115" s="109">
        <f>'Mladí jazdci'!LV21</f>
        <v>0</v>
      </c>
      <c r="LW115" s="109">
        <f>'Mladí jazdci'!LW21</f>
        <v>0</v>
      </c>
      <c r="LX115" s="109">
        <f>'Mladí jazdci'!LX21</f>
        <v>0</v>
      </c>
      <c r="LY115" s="109">
        <f>'Mladí jazdci'!LY21</f>
        <v>0</v>
      </c>
      <c r="LZ115" s="109">
        <f>'Mladí jazdci'!LZ21</f>
        <v>0</v>
      </c>
      <c r="MA115" s="109">
        <f>'Mladí jazdci'!MA21</f>
        <v>0</v>
      </c>
      <c r="MB115" s="109">
        <f>'Mladí jazdci'!MB21</f>
        <v>0</v>
      </c>
      <c r="MC115" s="109">
        <f>'Mladí jazdci'!MC21</f>
        <v>0</v>
      </c>
      <c r="MD115" s="109">
        <f>'Mladí jazdci'!MD21</f>
        <v>0</v>
      </c>
      <c r="ME115" s="109">
        <f>'Mladí jazdci'!ME21</f>
        <v>0</v>
      </c>
      <c r="MF115" s="109">
        <f>'Mladí jazdci'!MF21</f>
        <v>0</v>
      </c>
      <c r="MG115" s="109">
        <f>'Mladí jazdci'!MG21</f>
        <v>0</v>
      </c>
      <c r="MH115" s="109">
        <f>'Mladí jazdci'!MH21</f>
        <v>0</v>
      </c>
      <c r="MI115" s="109">
        <f>'Mladí jazdci'!MI21</f>
        <v>0</v>
      </c>
      <c r="MJ115" s="109">
        <f>'Mladí jazdci'!MJ21</f>
        <v>0</v>
      </c>
      <c r="MK115" s="109">
        <f>'Mladí jazdci'!MK21</f>
        <v>0</v>
      </c>
      <c r="ML115" s="109">
        <f>'Mladí jazdci'!ML21</f>
        <v>0</v>
      </c>
      <c r="MM115" s="109">
        <f>'Mladí jazdci'!MM21</f>
        <v>0</v>
      </c>
      <c r="MN115" s="109">
        <f>'Mladí jazdci'!MN21</f>
        <v>0</v>
      </c>
      <c r="MO115" s="109">
        <f>'Mladí jazdci'!MO21</f>
        <v>0</v>
      </c>
      <c r="MP115" s="109">
        <f>'Mladí jazdci'!MP21</f>
        <v>0</v>
      </c>
      <c r="MQ115" s="109">
        <f>'Mladí jazdci'!MQ21</f>
        <v>0</v>
      </c>
      <c r="MR115" s="109">
        <f>'Mladí jazdci'!MR21</f>
        <v>0</v>
      </c>
      <c r="MS115" s="109">
        <f>'Mladí jazdci'!MS21</f>
        <v>0</v>
      </c>
      <c r="MT115" s="109">
        <f>'Mladí jazdci'!MT21</f>
        <v>0</v>
      </c>
      <c r="MU115" s="109">
        <f>'Mladí jazdci'!MU21</f>
        <v>0</v>
      </c>
      <c r="MV115" s="109">
        <f>'Mladí jazdci'!MV21</f>
        <v>0</v>
      </c>
      <c r="MW115" s="109">
        <f>'Mladí jazdci'!MW21</f>
        <v>0</v>
      </c>
      <c r="MX115" s="109">
        <f>'Mladí jazdci'!MX21</f>
        <v>0</v>
      </c>
      <c r="MY115" s="109">
        <f>'Mladí jazdci'!MY21</f>
        <v>0</v>
      </c>
      <c r="MZ115" s="109">
        <f>'Mladí jazdci'!MZ21</f>
        <v>0</v>
      </c>
      <c r="NA115" s="109">
        <f>'Mladí jazdci'!NA21</f>
        <v>0</v>
      </c>
      <c r="NB115" s="109">
        <f>'Mladí jazdci'!NB21</f>
        <v>0</v>
      </c>
      <c r="NC115" s="109">
        <f>'Mladí jazdci'!NC21</f>
        <v>0</v>
      </c>
      <c r="ND115" s="109">
        <f>'Mladí jazdci'!ND21</f>
        <v>0</v>
      </c>
      <c r="NE115" s="109">
        <f>'Mladí jazdci'!NE21</f>
        <v>0</v>
      </c>
      <c r="NF115" s="109">
        <f>'Mladí jazdci'!NF21</f>
        <v>0</v>
      </c>
      <c r="NG115" s="109">
        <f>'Mladí jazdci'!NG21</f>
        <v>0</v>
      </c>
      <c r="NH115" s="109">
        <f>'Mladí jazdci'!NH21</f>
        <v>0</v>
      </c>
      <c r="NI115" s="109">
        <f>'Mladí jazdci'!NI21</f>
        <v>0</v>
      </c>
      <c r="NJ115" s="109">
        <f>'Mladí jazdci'!NJ21</f>
        <v>0</v>
      </c>
      <c r="NK115" s="109">
        <f>'Mladí jazdci'!NK21</f>
        <v>0</v>
      </c>
      <c r="NL115" s="109">
        <f>'Mladí jazdci'!NL21</f>
        <v>0</v>
      </c>
      <c r="NM115" s="109">
        <f>'Mladí jazdci'!NM21</f>
        <v>0</v>
      </c>
      <c r="NN115" s="109">
        <f>'Mladí jazdci'!NN21</f>
        <v>0</v>
      </c>
      <c r="NO115" s="109">
        <f>'Mladí jazdci'!NO21</f>
        <v>0</v>
      </c>
      <c r="NP115" s="109">
        <f>'Mladí jazdci'!NP21</f>
        <v>0</v>
      </c>
      <c r="NQ115" s="109">
        <f>'Mladí jazdci'!NQ21</f>
        <v>0</v>
      </c>
      <c r="NR115" s="109">
        <f>'Mladí jazdci'!NR21</f>
        <v>0</v>
      </c>
      <c r="NS115" s="109">
        <f>'Mladí jazdci'!NS21</f>
        <v>0</v>
      </c>
      <c r="NT115" s="109">
        <f>'Mladí jazdci'!NT21</f>
        <v>0</v>
      </c>
      <c r="NU115" s="109">
        <f>'Mladí jazdci'!NU21</f>
        <v>0</v>
      </c>
      <c r="NV115" s="109">
        <f>'Mladí jazdci'!NV21</f>
        <v>0</v>
      </c>
      <c r="NW115" s="109">
        <f>'Mladí jazdci'!NW21</f>
        <v>0</v>
      </c>
      <c r="NX115" s="109">
        <f>'Mladí jazdci'!NX21</f>
        <v>0</v>
      </c>
      <c r="NY115" s="109">
        <f>'Mladí jazdci'!NY21</f>
        <v>0</v>
      </c>
      <c r="NZ115" s="109">
        <f>'Mladí jazdci'!NZ21</f>
        <v>0</v>
      </c>
      <c r="OA115" s="109">
        <f>'Mladí jazdci'!OA21</f>
        <v>0</v>
      </c>
      <c r="OB115" s="109">
        <f>'Mladí jazdci'!OB21</f>
        <v>0</v>
      </c>
      <c r="OC115" s="109">
        <f>'Mladí jazdci'!OC21</f>
        <v>0</v>
      </c>
      <c r="OD115" s="109">
        <f>'Mladí jazdci'!OD21</f>
        <v>0</v>
      </c>
      <c r="OE115" s="109">
        <f>'Mladí jazdci'!OE21</f>
        <v>0</v>
      </c>
      <c r="OF115" s="109">
        <f>'Mladí jazdci'!OF21</f>
        <v>0</v>
      </c>
      <c r="OG115" s="109">
        <f>'Mladí jazdci'!OG21</f>
        <v>0</v>
      </c>
      <c r="OH115" s="109">
        <f>'Mladí jazdci'!OH21</f>
        <v>0</v>
      </c>
      <c r="OI115" s="109">
        <f>'Mladí jazdci'!OI21</f>
        <v>0</v>
      </c>
      <c r="OJ115" s="109">
        <f>'Mladí jazdci'!OJ21</f>
        <v>0</v>
      </c>
      <c r="OK115" s="109">
        <f>'Mladí jazdci'!OK21</f>
        <v>0</v>
      </c>
      <c r="OL115" s="109">
        <f>'Mladí jazdci'!OL21</f>
        <v>0</v>
      </c>
      <c r="OM115" s="109">
        <f>'Mladí jazdci'!OM21</f>
        <v>0</v>
      </c>
      <c r="ON115" s="109">
        <f>'Mladí jazdci'!ON21</f>
        <v>0</v>
      </c>
      <c r="OO115" s="109">
        <f>'Mladí jazdci'!OO21</f>
        <v>0</v>
      </c>
      <c r="OP115" s="109">
        <f>'Mladí jazdci'!OP21</f>
        <v>0</v>
      </c>
      <c r="OQ115" s="109">
        <f>'Mladí jazdci'!OQ21</f>
        <v>0</v>
      </c>
      <c r="OR115" s="109">
        <f>'Mladí jazdci'!OR21</f>
        <v>0</v>
      </c>
      <c r="OS115" s="109">
        <f>'Mladí jazdci'!OS21</f>
        <v>0</v>
      </c>
      <c r="OT115" s="109">
        <f>'Mladí jazdci'!OT21</f>
        <v>0</v>
      </c>
      <c r="OU115" s="109">
        <f>'Mladí jazdci'!OU21</f>
        <v>0</v>
      </c>
      <c r="OV115" s="109">
        <f>'Mladí jazdci'!OV21</f>
        <v>0</v>
      </c>
      <c r="OW115" s="109">
        <f>'Mladí jazdci'!OW21</f>
        <v>0</v>
      </c>
      <c r="OX115" s="109">
        <f>'Mladí jazdci'!OX21</f>
        <v>0</v>
      </c>
      <c r="OY115" s="109">
        <f>'Mladí jazdci'!OY21</f>
        <v>0</v>
      </c>
      <c r="OZ115" s="109">
        <f>'Mladí jazdci'!OZ21</f>
        <v>0</v>
      </c>
      <c r="PA115" s="109">
        <f>'Mladí jazdci'!PA21</f>
        <v>0</v>
      </c>
      <c r="PB115" s="109">
        <f>'Mladí jazdci'!PB21</f>
        <v>0</v>
      </c>
      <c r="PC115" s="109">
        <f>'Mladí jazdci'!PC21</f>
        <v>0</v>
      </c>
      <c r="PD115" s="109">
        <f>'Mladí jazdci'!PD21</f>
        <v>0</v>
      </c>
      <c r="PE115" s="109">
        <f>'Mladí jazdci'!PE21</f>
        <v>0</v>
      </c>
      <c r="PF115" s="109">
        <f>'Mladí jazdci'!PF21</f>
        <v>0</v>
      </c>
      <c r="PG115" s="109">
        <f>'Mladí jazdci'!PG21</f>
        <v>0</v>
      </c>
      <c r="PH115" s="109">
        <f>'Mladí jazdci'!PH21</f>
        <v>0</v>
      </c>
      <c r="PI115" s="109">
        <f>'Mladí jazdci'!PI21</f>
        <v>0</v>
      </c>
      <c r="PJ115" s="109">
        <f>'Mladí jazdci'!PJ21</f>
        <v>0</v>
      </c>
      <c r="PK115" s="109">
        <f>'Mladí jazdci'!PK21</f>
        <v>0</v>
      </c>
      <c r="PL115" s="109">
        <f>'Mladí jazdci'!PL21</f>
        <v>0</v>
      </c>
      <c r="PM115" s="109">
        <f>'Mladí jazdci'!PM21</f>
        <v>0</v>
      </c>
      <c r="PN115" s="109">
        <f>'Mladí jazdci'!PN21</f>
        <v>0</v>
      </c>
      <c r="PO115" s="109">
        <f>'Mladí jazdci'!PO21</f>
        <v>0</v>
      </c>
      <c r="PP115" s="109">
        <f>'Mladí jazdci'!PP21</f>
        <v>0</v>
      </c>
      <c r="PQ115" s="109">
        <f>'Mladí jazdci'!PQ21</f>
        <v>0</v>
      </c>
      <c r="PR115" s="109">
        <f>'Mladí jazdci'!PR21</f>
        <v>0</v>
      </c>
      <c r="PS115" s="109">
        <f>'Mladí jazdci'!PS21</f>
        <v>0</v>
      </c>
      <c r="PT115" s="109">
        <f>'Mladí jazdci'!PT21</f>
        <v>0</v>
      </c>
      <c r="PU115" s="109">
        <f>'Mladí jazdci'!PU21</f>
        <v>0</v>
      </c>
      <c r="PV115" s="109">
        <f>'Mladí jazdci'!PV21</f>
        <v>0</v>
      </c>
      <c r="PW115" s="109">
        <f>'Mladí jazdci'!PW21</f>
        <v>0</v>
      </c>
      <c r="PX115" s="109">
        <f>'Mladí jazdci'!PX21</f>
        <v>0</v>
      </c>
      <c r="PY115" s="109">
        <f>'Mladí jazdci'!PY21</f>
        <v>0</v>
      </c>
      <c r="PZ115" s="109">
        <f>'Mladí jazdci'!PZ21</f>
        <v>0</v>
      </c>
      <c r="QA115" s="109">
        <f>'Mladí jazdci'!QA21</f>
        <v>0</v>
      </c>
      <c r="QB115" s="109">
        <f>'Mladí jazdci'!QB21</f>
        <v>0</v>
      </c>
      <c r="QC115" s="109">
        <f>'Mladí jazdci'!QC21</f>
        <v>0</v>
      </c>
      <c r="QD115" s="109">
        <f>'Mladí jazdci'!QD21</f>
        <v>0</v>
      </c>
      <c r="QE115" s="109">
        <f>'Mladí jazdci'!QE21</f>
        <v>0</v>
      </c>
      <c r="QF115" s="109">
        <f>'Mladí jazdci'!QF21</f>
        <v>0</v>
      </c>
      <c r="QG115" s="109">
        <f>'Mladí jazdci'!QG21</f>
        <v>0</v>
      </c>
      <c r="QH115" s="109">
        <f>'Mladí jazdci'!QH21</f>
        <v>0</v>
      </c>
      <c r="QI115" s="109">
        <f>'Mladí jazdci'!QI21</f>
        <v>0</v>
      </c>
      <c r="QJ115" s="109">
        <f>'Mladí jazdci'!QJ21</f>
        <v>0</v>
      </c>
      <c r="QK115" s="109">
        <f>'Mladí jazdci'!QK21</f>
        <v>0</v>
      </c>
      <c r="QL115" s="109">
        <f>'Mladí jazdci'!QL21</f>
        <v>0</v>
      </c>
      <c r="QM115" s="109">
        <f>'Mladí jazdci'!QM21</f>
        <v>0</v>
      </c>
      <c r="QN115" s="109">
        <f>'Mladí jazdci'!QN21</f>
        <v>0</v>
      </c>
      <c r="QO115" s="109">
        <f>'Mladí jazdci'!QO21</f>
        <v>0</v>
      </c>
      <c r="QP115" s="109">
        <f>'Mladí jazdci'!QP21</f>
        <v>0</v>
      </c>
      <c r="QQ115" s="109">
        <f>'Mladí jazdci'!QQ21</f>
        <v>0</v>
      </c>
      <c r="QR115" s="109">
        <f>'Mladí jazdci'!QR21</f>
        <v>0</v>
      </c>
      <c r="QS115" s="109">
        <f>'Mladí jazdci'!QS21</f>
        <v>0</v>
      </c>
      <c r="QT115" s="109">
        <f>'Mladí jazdci'!QT21</f>
        <v>0</v>
      </c>
      <c r="QU115" s="109">
        <f>'Mladí jazdci'!QU21</f>
        <v>0</v>
      </c>
      <c r="QV115" s="109">
        <f>'Mladí jazdci'!QV21</f>
        <v>0</v>
      </c>
      <c r="QW115" s="109">
        <f>'Mladí jazdci'!QW21</f>
        <v>0</v>
      </c>
      <c r="QX115" s="109">
        <f>'Mladí jazdci'!QX21</f>
        <v>0</v>
      </c>
      <c r="QY115" s="109">
        <f>'Mladí jazdci'!QY21</f>
        <v>0</v>
      </c>
      <c r="QZ115" s="109">
        <f>'Mladí jazdci'!QZ21</f>
        <v>0</v>
      </c>
      <c r="RA115" s="109">
        <f>'Mladí jazdci'!RA21</f>
        <v>0</v>
      </c>
      <c r="RB115" s="109">
        <f>'Mladí jazdci'!RB21</f>
        <v>0</v>
      </c>
      <c r="RC115" s="109">
        <f>'Mladí jazdci'!RC21</f>
        <v>0</v>
      </c>
      <c r="RD115" s="109">
        <f>'Mladí jazdci'!RD21</f>
        <v>0</v>
      </c>
      <c r="RE115" s="109">
        <f>'Mladí jazdci'!RE21</f>
        <v>0</v>
      </c>
      <c r="RF115" s="109">
        <f>'Mladí jazdci'!RF21</f>
        <v>0</v>
      </c>
      <c r="RG115" s="109">
        <f>'Mladí jazdci'!RG21</f>
        <v>0</v>
      </c>
      <c r="RH115" s="109">
        <f>'Mladí jazdci'!RH21</f>
        <v>0</v>
      </c>
      <c r="RI115" s="109">
        <f>'Mladí jazdci'!RI21</f>
        <v>0</v>
      </c>
      <c r="RJ115" s="109">
        <f>'Mladí jazdci'!RJ21</f>
        <v>0</v>
      </c>
      <c r="RK115" s="109">
        <f>'Mladí jazdci'!RK21</f>
        <v>0</v>
      </c>
      <c r="RL115" s="109">
        <f>'Mladí jazdci'!RL21</f>
        <v>0</v>
      </c>
      <c r="RM115" s="109">
        <f>'Mladí jazdci'!RM21</f>
        <v>0</v>
      </c>
      <c r="RN115" s="109">
        <f>'Mladí jazdci'!RN21</f>
        <v>0</v>
      </c>
      <c r="RO115" s="109">
        <f>'Mladí jazdci'!RO21</f>
        <v>0</v>
      </c>
      <c r="RP115" s="109">
        <f>'Mladí jazdci'!RP21</f>
        <v>0</v>
      </c>
      <c r="RQ115" s="109">
        <f>'Mladí jazdci'!RQ21</f>
        <v>0</v>
      </c>
      <c r="RR115" s="109">
        <f>'Mladí jazdci'!RR21</f>
        <v>0</v>
      </c>
      <c r="RS115" s="109">
        <f>'Mladí jazdci'!RS21</f>
        <v>0</v>
      </c>
      <c r="RT115" s="109">
        <f>'Mladí jazdci'!RT21</f>
        <v>0</v>
      </c>
      <c r="RU115" s="109">
        <f>'Mladí jazdci'!RU21</f>
        <v>0</v>
      </c>
      <c r="RV115" s="109">
        <f>'Mladí jazdci'!RV21</f>
        <v>0</v>
      </c>
      <c r="RW115" s="109">
        <f>'Mladí jazdci'!RW21</f>
        <v>0</v>
      </c>
      <c r="RX115" s="109">
        <f>'Mladí jazdci'!RX21</f>
        <v>0</v>
      </c>
      <c r="RY115" s="109">
        <f>'Mladí jazdci'!RY21</f>
        <v>0</v>
      </c>
      <c r="RZ115" s="109">
        <f>'Mladí jazdci'!RZ21</f>
        <v>0</v>
      </c>
      <c r="SA115" s="109">
        <f>'Mladí jazdci'!SA21</f>
        <v>0</v>
      </c>
      <c r="SB115" s="109">
        <f>'Mladí jazdci'!SB21</f>
        <v>0</v>
      </c>
      <c r="SC115" s="109">
        <f>'Mladí jazdci'!SC21</f>
        <v>0</v>
      </c>
      <c r="SD115" s="109">
        <f>'Mladí jazdci'!SD21</f>
        <v>0</v>
      </c>
      <c r="SE115" s="109">
        <f>'Mladí jazdci'!SE21</f>
        <v>0</v>
      </c>
      <c r="SF115" s="109">
        <f>'Mladí jazdci'!SF21</f>
        <v>0</v>
      </c>
      <c r="SG115" s="109">
        <f>'Mladí jazdci'!SG21</f>
        <v>0</v>
      </c>
      <c r="SH115" s="109">
        <f>'Mladí jazdci'!SH21</f>
        <v>0</v>
      </c>
      <c r="SI115" s="109">
        <f>'Mladí jazdci'!SI21</f>
        <v>0</v>
      </c>
      <c r="SJ115" s="109">
        <f>'Mladí jazdci'!SJ21</f>
        <v>0</v>
      </c>
      <c r="SK115" s="109">
        <f>'Mladí jazdci'!SK21</f>
        <v>0</v>
      </c>
      <c r="SL115" s="109">
        <f>'Mladí jazdci'!SL21</f>
        <v>0</v>
      </c>
      <c r="SM115" s="109">
        <f>'Mladí jazdci'!SM21</f>
        <v>0</v>
      </c>
      <c r="SN115" s="109">
        <f>'Mladí jazdci'!SN21</f>
        <v>0</v>
      </c>
      <c r="SO115" s="109">
        <f>'Mladí jazdci'!SO21</f>
        <v>0</v>
      </c>
      <c r="SP115" s="109">
        <f>'Mladí jazdci'!SP21</f>
        <v>0</v>
      </c>
      <c r="SQ115" s="109">
        <f>'Mladí jazdci'!SQ21</f>
        <v>0</v>
      </c>
      <c r="SR115" s="109">
        <f>'Mladí jazdci'!SR21</f>
        <v>0</v>
      </c>
      <c r="SS115" s="109">
        <f>'Mladí jazdci'!SS21</f>
        <v>0</v>
      </c>
      <c r="ST115" s="109">
        <f>'Mladí jazdci'!ST21</f>
        <v>0</v>
      </c>
      <c r="SU115" s="109">
        <f>'Mladí jazdci'!SU21</f>
        <v>0</v>
      </c>
      <c r="SV115" s="109">
        <f>'Mladí jazdci'!SV21</f>
        <v>0</v>
      </c>
      <c r="SW115" s="109">
        <f>'Mladí jazdci'!SW21</f>
        <v>0</v>
      </c>
      <c r="SX115" s="109">
        <f>'Mladí jazdci'!SX21</f>
        <v>0</v>
      </c>
      <c r="SY115" s="109">
        <f>'Mladí jazdci'!SY21</f>
        <v>0</v>
      </c>
      <c r="SZ115" s="109">
        <f>'Mladí jazdci'!SZ21</f>
        <v>0</v>
      </c>
      <c r="TA115" s="109">
        <f>'Mladí jazdci'!TA21</f>
        <v>0</v>
      </c>
      <c r="TB115" s="109">
        <f>'Mladí jazdci'!TB21</f>
        <v>0</v>
      </c>
    </row>
    <row r="116" spans="1:522" s="1" customFormat="1" ht="18" customHeight="1" x14ac:dyDescent="0.2">
      <c r="A116" s="12"/>
      <c r="B116" s="11" t="s">
        <v>311</v>
      </c>
      <c r="C116" s="1">
        <v>12189</v>
      </c>
      <c r="E116" s="4" t="s">
        <v>310</v>
      </c>
      <c r="F116" s="1">
        <v>6865</v>
      </c>
      <c r="G116" s="9" t="s">
        <v>129</v>
      </c>
      <c r="H116" s="4" t="s">
        <v>312</v>
      </c>
      <c r="I116" s="1">
        <f>SUM(K116:TB116)</f>
        <v>5</v>
      </c>
      <c r="J116" s="12">
        <f>Tabuľka3[[#This Row],[Stĺpec9]]</f>
        <v>5</v>
      </c>
      <c r="K116" s="109">
        <f>Seniori!K82</f>
        <v>0</v>
      </c>
      <c r="L116" s="109">
        <f>Seniori!L82</f>
        <v>0</v>
      </c>
      <c r="M116" s="109">
        <f>Seniori!M82</f>
        <v>0</v>
      </c>
      <c r="N116" s="109">
        <f>Seniori!N82</f>
        <v>0</v>
      </c>
      <c r="O116" s="109">
        <f>Seniori!O82</f>
        <v>0</v>
      </c>
      <c r="P116" s="109">
        <f>Seniori!P82</f>
        <v>0</v>
      </c>
      <c r="Q116" s="109">
        <f>Seniori!Q82</f>
        <v>0</v>
      </c>
      <c r="R116" s="109">
        <f>Seniori!R82</f>
        <v>0</v>
      </c>
      <c r="S116" s="109">
        <f>Seniori!S82</f>
        <v>0</v>
      </c>
      <c r="T116" s="109">
        <f>Seniori!T82</f>
        <v>0</v>
      </c>
      <c r="U116" s="109">
        <f>Seniori!U82</f>
        <v>0</v>
      </c>
      <c r="V116" s="109">
        <f>Seniori!V82</f>
        <v>0</v>
      </c>
      <c r="W116" s="109">
        <f>Seniori!W82</f>
        <v>0</v>
      </c>
      <c r="X116" s="109">
        <f>Seniori!X82</f>
        <v>0</v>
      </c>
      <c r="Y116" s="109">
        <f>Seniori!Y82</f>
        <v>0</v>
      </c>
      <c r="Z116" s="109">
        <f>Seniori!Z82</f>
        <v>0</v>
      </c>
      <c r="AA116" s="109">
        <f>Seniori!AA82</f>
        <v>0</v>
      </c>
      <c r="AB116" s="109">
        <f>Seniori!AB82</f>
        <v>0</v>
      </c>
      <c r="AC116" s="109">
        <f>Seniori!AC82</f>
        <v>0</v>
      </c>
      <c r="AD116" s="109">
        <f>Seniori!AD82</f>
        <v>0</v>
      </c>
      <c r="AE116" s="109">
        <f>Seniori!AE82</f>
        <v>0</v>
      </c>
      <c r="AF116" s="109">
        <f>Seniori!AF82</f>
        <v>0</v>
      </c>
      <c r="AG116" s="109">
        <f>Seniori!AG82</f>
        <v>0</v>
      </c>
      <c r="AH116" s="109">
        <f>Seniori!AH82</f>
        <v>0</v>
      </c>
      <c r="AI116" s="109">
        <f>Seniori!AI82</f>
        <v>0</v>
      </c>
      <c r="AJ116" s="109">
        <f>Seniori!AJ82</f>
        <v>0</v>
      </c>
      <c r="AK116" s="109">
        <f>Seniori!AK82</f>
        <v>0</v>
      </c>
      <c r="AL116" s="109">
        <f>Seniori!AL82</f>
        <v>0</v>
      </c>
      <c r="AM116" s="109">
        <f>Seniori!AM82</f>
        <v>0</v>
      </c>
      <c r="AN116" s="109">
        <f>Seniori!AN82</f>
        <v>0</v>
      </c>
      <c r="AO116" s="109">
        <f>Seniori!AO82</f>
        <v>0</v>
      </c>
      <c r="AP116" s="109">
        <f>Seniori!AP82</f>
        <v>0</v>
      </c>
      <c r="AQ116" s="109">
        <f>Seniori!AQ82</f>
        <v>0</v>
      </c>
      <c r="AR116" s="109">
        <f>Seniori!AR82</f>
        <v>0</v>
      </c>
      <c r="AS116" s="109">
        <f>Seniori!AS82</f>
        <v>0</v>
      </c>
      <c r="AT116" s="109">
        <f>Seniori!AT82</f>
        <v>0</v>
      </c>
      <c r="AU116" s="109">
        <f>Seniori!AU82</f>
        <v>0</v>
      </c>
      <c r="AV116" s="109">
        <f>Seniori!AV82</f>
        <v>0</v>
      </c>
      <c r="AW116" s="109">
        <f>Seniori!AW82</f>
        <v>0</v>
      </c>
      <c r="AX116" s="109">
        <f>Seniori!AX82</f>
        <v>0</v>
      </c>
      <c r="AY116" s="109">
        <f>Seniori!AY82</f>
        <v>0</v>
      </c>
      <c r="AZ116" s="109">
        <f>Seniori!AZ82</f>
        <v>0</v>
      </c>
      <c r="BA116" s="109">
        <f>Seniori!BA82</f>
        <v>0</v>
      </c>
      <c r="BB116" s="109">
        <f>Seniori!BB82</f>
        <v>0</v>
      </c>
      <c r="BC116" s="109">
        <f>Seniori!BC82</f>
        <v>0</v>
      </c>
      <c r="BD116" s="109">
        <f>Seniori!BD82</f>
        <v>0</v>
      </c>
      <c r="BE116" s="109">
        <f>Seniori!BE82</f>
        <v>0</v>
      </c>
      <c r="BF116" s="109">
        <f>Seniori!BF82</f>
        <v>0</v>
      </c>
      <c r="BG116" s="109">
        <f>Seniori!BG82</f>
        <v>0</v>
      </c>
      <c r="BH116" s="109">
        <f>Seniori!BH82</f>
        <v>0</v>
      </c>
      <c r="BI116" s="109">
        <f>Seniori!BI82</f>
        <v>0</v>
      </c>
      <c r="BJ116" s="109">
        <f>Seniori!BJ82</f>
        <v>0</v>
      </c>
      <c r="BK116" s="109">
        <f>Seniori!BK82</f>
        <v>0</v>
      </c>
      <c r="BL116" s="109">
        <f>Seniori!BL82</f>
        <v>0</v>
      </c>
      <c r="BM116" s="109">
        <f>Seniori!BM82</f>
        <v>0</v>
      </c>
      <c r="BN116" s="109">
        <f>Seniori!BN82</f>
        <v>0</v>
      </c>
      <c r="BO116" s="109">
        <f>Seniori!BO82</f>
        <v>0</v>
      </c>
      <c r="BP116" s="109">
        <f>Seniori!BP82</f>
        <v>0</v>
      </c>
      <c r="BQ116" s="109">
        <f>Seniori!BQ82</f>
        <v>0</v>
      </c>
      <c r="BR116" s="109">
        <f>Seniori!BR82</f>
        <v>0</v>
      </c>
      <c r="BS116" s="109">
        <f>Seniori!BS82</f>
        <v>0</v>
      </c>
      <c r="BT116" s="109">
        <f>Seniori!BT82</f>
        <v>0</v>
      </c>
      <c r="BU116" s="109">
        <f>Seniori!BU82</f>
        <v>0</v>
      </c>
      <c r="BV116" s="109">
        <f>Seniori!BV82</f>
        <v>0</v>
      </c>
      <c r="BW116" s="109">
        <f>Seniori!BW82</f>
        <v>0</v>
      </c>
      <c r="BX116" s="109">
        <f>Seniori!BX82</f>
        <v>0</v>
      </c>
      <c r="BY116" s="109">
        <f>Seniori!BY82</f>
        <v>0</v>
      </c>
      <c r="BZ116" s="109">
        <f>Seniori!BZ82</f>
        <v>0</v>
      </c>
      <c r="CA116" s="109">
        <f>Seniori!CA82</f>
        <v>0</v>
      </c>
      <c r="CB116" s="109">
        <f>Seniori!CB82</f>
        <v>0</v>
      </c>
      <c r="CC116" s="109">
        <f>Seniori!CC82</f>
        <v>0</v>
      </c>
      <c r="CD116" s="109">
        <f>Seniori!CD82</f>
        <v>0</v>
      </c>
      <c r="CE116" s="109">
        <f>Seniori!CE82</f>
        <v>0</v>
      </c>
      <c r="CF116" s="109">
        <f>Seniori!CF82</f>
        <v>0</v>
      </c>
      <c r="CG116" s="109">
        <f>Seniori!CG82</f>
        <v>0</v>
      </c>
      <c r="CH116" s="109">
        <f>Seniori!CH82</f>
        <v>0</v>
      </c>
      <c r="CI116" s="109">
        <f>Seniori!CI82</f>
        <v>0</v>
      </c>
      <c r="CJ116" s="109">
        <f>Seniori!CJ82</f>
        <v>0</v>
      </c>
      <c r="CK116" s="109">
        <f>Seniori!CK82</f>
        <v>0</v>
      </c>
      <c r="CL116" s="109">
        <f>Seniori!CL82</f>
        <v>0</v>
      </c>
      <c r="CM116" s="109">
        <f>Seniori!CM82</f>
        <v>0</v>
      </c>
      <c r="CN116" s="109">
        <f>Seniori!CN82</f>
        <v>0</v>
      </c>
      <c r="CO116" s="109">
        <f>Seniori!CO82</f>
        <v>0</v>
      </c>
      <c r="CP116" s="109">
        <f>Seniori!CP82</f>
        <v>0</v>
      </c>
      <c r="CQ116" s="109">
        <f>Seniori!CQ82</f>
        <v>0</v>
      </c>
      <c r="CR116" s="109">
        <f>Seniori!CR82</f>
        <v>0</v>
      </c>
      <c r="CS116" s="109">
        <f>Seniori!CS82</f>
        <v>0</v>
      </c>
      <c r="CT116" s="109">
        <f>Seniori!CT82</f>
        <v>0</v>
      </c>
      <c r="CU116" s="109">
        <f>Seniori!CU82</f>
        <v>0</v>
      </c>
      <c r="CV116" s="109">
        <f>Seniori!CV82</f>
        <v>0</v>
      </c>
      <c r="CW116" s="109">
        <f>Seniori!CW82</f>
        <v>0</v>
      </c>
      <c r="CX116" s="109">
        <f>Seniori!CX82</f>
        <v>0</v>
      </c>
      <c r="CY116" s="109">
        <f>Seniori!CY82</f>
        <v>0</v>
      </c>
      <c r="CZ116" s="109">
        <f>Seniori!CZ82</f>
        <v>0</v>
      </c>
      <c r="DA116" s="109">
        <f>Seniori!DA82</f>
        <v>0</v>
      </c>
      <c r="DB116" s="109">
        <f>Seniori!DB82</f>
        <v>0</v>
      </c>
      <c r="DC116" s="109">
        <f>Seniori!DC82</f>
        <v>0</v>
      </c>
      <c r="DD116" s="109">
        <f>Seniori!DD82</f>
        <v>0</v>
      </c>
      <c r="DE116" s="109">
        <f>Seniori!DE82</f>
        <v>0</v>
      </c>
      <c r="DF116" s="109">
        <f>Seniori!DF82</f>
        <v>0</v>
      </c>
      <c r="DG116" s="109">
        <f>Seniori!DG82</f>
        <v>0</v>
      </c>
      <c r="DH116" s="109">
        <f>Seniori!DH82</f>
        <v>0</v>
      </c>
      <c r="DI116" s="109">
        <f>Seniori!DI82</f>
        <v>0</v>
      </c>
      <c r="DJ116" s="109">
        <f>Seniori!DJ82</f>
        <v>0</v>
      </c>
      <c r="DK116" s="109">
        <f>Seniori!DK82</f>
        <v>0</v>
      </c>
      <c r="DL116" s="109">
        <f>Seniori!DL82</f>
        <v>0</v>
      </c>
      <c r="DM116" s="109">
        <f>Seniori!DM82</f>
        <v>0</v>
      </c>
      <c r="DN116" s="109">
        <f>Seniori!DN82</f>
        <v>0</v>
      </c>
      <c r="DO116" s="109">
        <f>Seniori!DO82</f>
        <v>0</v>
      </c>
      <c r="DP116" s="109">
        <f>Seniori!DP82</f>
        <v>0</v>
      </c>
      <c r="DQ116" s="109">
        <f>Seniori!DQ82</f>
        <v>0</v>
      </c>
      <c r="DR116" s="109">
        <f>Seniori!DR82</f>
        <v>0</v>
      </c>
      <c r="DS116" s="109">
        <f>Seniori!DS82</f>
        <v>0</v>
      </c>
      <c r="DT116" s="109">
        <f>Seniori!DT82</f>
        <v>0</v>
      </c>
      <c r="DU116" s="109">
        <f>Seniori!DU82</f>
        <v>0</v>
      </c>
      <c r="DV116" s="109">
        <f>Seniori!DV82</f>
        <v>0</v>
      </c>
      <c r="DW116" s="109">
        <f>Seniori!DW82</f>
        <v>0</v>
      </c>
      <c r="DX116" s="109">
        <f>Seniori!DX82</f>
        <v>0</v>
      </c>
      <c r="DY116" s="109">
        <f>Seniori!DY82</f>
        <v>0</v>
      </c>
      <c r="DZ116" s="109">
        <f>Seniori!DZ82</f>
        <v>0</v>
      </c>
      <c r="EA116" s="109">
        <f>Seniori!EA82</f>
        <v>0</v>
      </c>
      <c r="EB116" s="109">
        <f>Seniori!EB82</f>
        <v>0</v>
      </c>
      <c r="EC116" s="109">
        <f>Seniori!EC82</f>
        <v>0</v>
      </c>
      <c r="ED116" s="109">
        <f>Seniori!ED82</f>
        <v>0</v>
      </c>
      <c r="EE116" s="109">
        <f>Seniori!EE82</f>
        <v>0</v>
      </c>
      <c r="EF116" s="109">
        <f>Seniori!EF82</f>
        <v>0</v>
      </c>
      <c r="EG116" s="109">
        <f>Seniori!EG82</f>
        <v>0</v>
      </c>
      <c r="EH116" s="109">
        <f>Seniori!EH82</f>
        <v>0</v>
      </c>
      <c r="EI116" s="109">
        <f>Seniori!EI82</f>
        <v>0</v>
      </c>
      <c r="EJ116" s="109">
        <f>Seniori!EJ82</f>
        <v>0</v>
      </c>
      <c r="EK116" s="109">
        <f>Seniori!EK82</f>
        <v>0</v>
      </c>
      <c r="EL116" s="109">
        <f>Seniori!EL82</f>
        <v>0</v>
      </c>
      <c r="EM116" s="109">
        <f>Seniori!EM82</f>
        <v>0</v>
      </c>
      <c r="EN116" s="109">
        <f>Seniori!EN82</f>
        <v>0</v>
      </c>
      <c r="EO116" s="109">
        <f>Seniori!EO82</f>
        <v>0</v>
      </c>
      <c r="EP116" s="109">
        <f>Seniori!EP82</f>
        <v>0</v>
      </c>
      <c r="EQ116" s="109">
        <f>Seniori!EQ82</f>
        <v>0</v>
      </c>
      <c r="ER116" s="109">
        <f>Seniori!ER82</f>
        <v>0</v>
      </c>
      <c r="ES116" s="109">
        <f>Seniori!ES82</f>
        <v>0</v>
      </c>
      <c r="ET116" s="109">
        <f>Seniori!ET82</f>
        <v>0</v>
      </c>
      <c r="EU116" s="109">
        <f>Seniori!EU82</f>
        <v>0</v>
      </c>
      <c r="EV116" s="109">
        <f>Seniori!EV82</f>
        <v>0</v>
      </c>
      <c r="EW116" s="109">
        <f>Seniori!EW82</f>
        <v>0</v>
      </c>
      <c r="EX116" s="109">
        <f>Seniori!EX82</f>
        <v>0</v>
      </c>
      <c r="EY116" s="109">
        <f>Seniori!EY82</f>
        <v>0</v>
      </c>
      <c r="EZ116" s="109">
        <f>Seniori!EZ82</f>
        <v>0</v>
      </c>
      <c r="FA116" s="109">
        <f>Seniori!FA82</f>
        <v>0</v>
      </c>
      <c r="FB116" s="109">
        <f>Seniori!FB82</f>
        <v>0</v>
      </c>
      <c r="FC116" s="109">
        <f>Seniori!FC82</f>
        <v>0</v>
      </c>
      <c r="FD116" s="109">
        <f>Seniori!FD82</f>
        <v>0</v>
      </c>
      <c r="FE116" s="109">
        <f>Seniori!FE82</f>
        <v>0</v>
      </c>
      <c r="FF116" s="109">
        <f>Seniori!FF82</f>
        <v>0</v>
      </c>
      <c r="FG116" s="109">
        <f>Seniori!FG82</f>
        <v>0</v>
      </c>
      <c r="FH116" s="109">
        <f>Seniori!FH82</f>
        <v>0</v>
      </c>
      <c r="FI116" s="109">
        <f>Seniori!FI82</f>
        <v>0</v>
      </c>
      <c r="FJ116" s="109">
        <f>Seniori!FJ82</f>
        <v>0</v>
      </c>
      <c r="FK116" s="109">
        <f>Seniori!FK82</f>
        <v>0</v>
      </c>
      <c r="FL116" s="109">
        <f>Seniori!FL82</f>
        <v>0</v>
      </c>
      <c r="FM116" s="109">
        <f>Seniori!FM82</f>
        <v>0</v>
      </c>
      <c r="FN116" s="109">
        <f>Seniori!FN82</f>
        <v>0</v>
      </c>
      <c r="FO116" s="109">
        <f>Seniori!FO82</f>
        <v>0</v>
      </c>
      <c r="FP116" s="109">
        <f>Seniori!FP82</f>
        <v>0</v>
      </c>
      <c r="FQ116" s="109">
        <f>Seniori!FQ82</f>
        <v>0</v>
      </c>
      <c r="FR116" s="109">
        <f>Seniori!FR82</f>
        <v>0</v>
      </c>
      <c r="FS116" s="109">
        <f>Seniori!FS82</f>
        <v>0</v>
      </c>
      <c r="FT116" s="109">
        <f>Seniori!FT82</f>
        <v>0</v>
      </c>
      <c r="FU116" s="109">
        <f>Seniori!FU82</f>
        <v>0</v>
      </c>
      <c r="FV116" s="109">
        <f>Seniori!FV82</f>
        <v>0</v>
      </c>
      <c r="FW116" s="109">
        <f>Seniori!FW82</f>
        <v>0</v>
      </c>
      <c r="FX116" s="109">
        <f>Seniori!FX82</f>
        <v>0</v>
      </c>
      <c r="FY116" s="109">
        <f>Seniori!FY82</f>
        <v>0</v>
      </c>
      <c r="FZ116" s="109">
        <f>Seniori!FZ82</f>
        <v>0</v>
      </c>
      <c r="GA116" s="109">
        <f>Seniori!GA82</f>
        <v>0</v>
      </c>
      <c r="GB116" s="109">
        <f>Seniori!GB82</f>
        <v>0</v>
      </c>
      <c r="GC116" s="109">
        <f>Seniori!GC82</f>
        <v>0</v>
      </c>
      <c r="GD116" s="109">
        <f>Seniori!GD82</f>
        <v>0</v>
      </c>
      <c r="GE116" s="109">
        <f>Seniori!GE82</f>
        <v>0</v>
      </c>
      <c r="GF116" s="109">
        <f>Seniori!GF82</f>
        <v>0</v>
      </c>
      <c r="GG116" s="109">
        <f>Seniori!GG82</f>
        <v>0</v>
      </c>
      <c r="GH116" s="109">
        <f>Seniori!GH82</f>
        <v>0</v>
      </c>
      <c r="GI116" s="109">
        <f>Seniori!GI82</f>
        <v>0</v>
      </c>
      <c r="GJ116" s="109">
        <f>Seniori!GJ82</f>
        <v>0</v>
      </c>
      <c r="GK116" s="109">
        <f>Seniori!GK82</f>
        <v>0</v>
      </c>
      <c r="GL116" s="109">
        <f>Seniori!GL82</f>
        <v>0</v>
      </c>
      <c r="GM116" s="109">
        <f>Seniori!GM82</f>
        <v>0</v>
      </c>
      <c r="GN116" s="109">
        <f>Seniori!GN82</f>
        <v>0</v>
      </c>
      <c r="GO116" s="109">
        <f>Seniori!GO82</f>
        <v>0</v>
      </c>
      <c r="GP116" s="109">
        <f>Seniori!GP82</f>
        <v>0</v>
      </c>
      <c r="GQ116" s="109">
        <f>Seniori!GQ82</f>
        <v>0</v>
      </c>
      <c r="GR116" s="109">
        <f>Seniori!GR82</f>
        <v>0</v>
      </c>
      <c r="GS116" s="109">
        <f>Seniori!GS82</f>
        <v>0</v>
      </c>
      <c r="GT116" s="109">
        <f>Seniori!GT82</f>
        <v>0</v>
      </c>
      <c r="GU116" s="109">
        <f>Seniori!GU82</f>
        <v>0</v>
      </c>
      <c r="GV116" s="109">
        <f>Seniori!GV82</f>
        <v>0</v>
      </c>
      <c r="GW116" s="109">
        <f>Seniori!GW82</f>
        <v>0</v>
      </c>
      <c r="GX116" s="109">
        <f>Seniori!GX82</f>
        <v>0</v>
      </c>
      <c r="GY116" s="109">
        <f>Seniori!GY82</f>
        <v>0</v>
      </c>
      <c r="GZ116" s="109">
        <f>Seniori!GZ82</f>
        <v>0</v>
      </c>
      <c r="HA116" s="109">
        <f>Seniori!HA82</f>
        <v>0</v>
      </c>
      <c r="HB116" s="109">
        <f>Seniori!HB82</f>
        <v>0</v>
      </c>
      <c r="HC116" s="109">
        <f>Seniori!HC82</f>
        <v>0</v>
      </c>
      <c r="HD116" s="109">
        <f>Seniori!HD82</f>
        <v>0</v>
      </c>
      <c r="HE116" s="109">
        <f>Seniori!HE82</f>
        <v>0</v>
      </c>
      <c r="HF116" s="109">
        <f>Seniori!HF82</f>
        <v>0</v>
      </c>
      <c r="HG116" s="109">
        <f>Seniori!HG82</f>
        <v>0</v>
      </c>
      <c r="HH116" s="109">
        <f>Seniori!HH82</f>
        <v>0</v>
      </c>
      <c r="HI116" s="109">
        <f>Seniori!HI82</f>
        <v>0</v>
      </c>
      <c r="HJ116" s="109">
        <f>Seniori!HJ82</f>
        <v>0</v>
      </c>
      <c r="HK116" s="109">
        <f>Seniori!HK82</f>
        <v>0</v>
      </c>
      <c r="HL116" s="109">
        <f>Seniori!HL82</f>
        <v>0</v>
      </c>
      <c r="HM116" s="109">
        <f>Seniori!HM82</f>
        <v>0</v>
      </c>
      <c r="HN116" s="109">
        <f>Seniori!HN82</f>
        <v>0</v>
      </c>
      <c r="HO116" s="109">
        <f>Seniori!HO82</f>
        <v>0</v>
      </c>
      <c r="HP116" s="109">
        <f>Seniori!HP82</f>
        <v>0</v>
      </c>
      <c r="HQ116" s="109">
        <f>Seniori!HQ82</f>
        <v>0</v>
      </c>
      <c r="HR116" s="109">
        <f>Seniori!HR82</f>
        <v>0</v>
      </c>
      <c r="HS116" s="109">
        <f>Seniori!HS82</f>
        <v>0</v>
      </c>
      <c r="HT116" s="109">
        <f>Seniori!HT82</f>
        <v>0</v>
      </c>
      <c r="HU116" s="109">
        <f>Seniori!HU82</f>
        <v>0</v>
      </c>
      <c r="HV116" s="109">
        <f>Seniori!HV82</f>
        <v>0</v>
      </c>
      <c r="HW116" s="109">
        <f>Seniori!HW82</f>
        <v>0</v>
      </c>
      <c r="HX116" s="109">
        <f>Seniori!HX82</f>
        <v>0</v>
      </c>
      <c r="HY116" s="109">
        <f>Seniori!HY82</f>
        <v>0</v>
      </c>
      <c r="HZ116" s="109">
        <f>Seniori!HZ82</f>
        <v>0</v>
      </c>
      <c r="IA116" s="109">
        <f>Seniori!IA82</f>
        <v>0</v>
      </c>
      <c r="IB116" s="109">
        <f>Seniori!IB82</f>
        <v>0</v>
      </c>
      <c r="IC116" s="109">
        <f>Seniori!IC82</f>
        <v>0</v>
      </c>
      <c r="ID116" s="109">
        <f>Seniori!ID82</f>
        <v>0</v>
      </c>
      <c r="IE116" s="109">
        <f>Seniori!IE82</f>
        <v>0</v>
      </c>
      <c r="IF116" s="109">
        <f>Seniori!IF82</f>
        <v>0</v>
      </c>
      <c r="IG116" s="109">
        <f>Seniori!IG82</f>
        <v>0</v>
      </c>
      <c r="IH116" s="109">
        <f>Seniori!IH82</f>
        <v>2</v>
      </c>
      <c r="II116" s="109">
        <f>Seniori!II82</f>
        <v>0</v>
      </c>
      <c r="IJ116" s="109">
        <f>Seniori!IJ82</f>
        <v>3</v>
      </c>
      <c r="IK116" s="109">
        <f>Seniori!IK82</f>
        <v>0</v>
      </c>
      <c r="IL116" s="109">
        <f>Seniori!IL82</f>
        <v>0</v>
      </c>
      <c r="IM116" s="109">
        <f>Seniori!IM82</f>
        <v>0</v>
      </c>
      <c r="IN116" s="109">
        <f>Seniori!IN82</f>
        <v>0</v>
      </c>
      <c r="IO116" s="109">
        <f>Seniori!IO82</f>
        <v>0</v>
      </c>
      <c r="IP116" s="109">
        <f>Seniori!IP82</f>
        <v>0</v>
      </c>
      <c r="IQ116" s="109">
        <f>Seniori!IQ82</f>
        <v>0</v>
      </c>
      <c r="IR116" s="109">
        <f>Seniori!IR82</f>
        <v>0</v>
      </c>
      <c r="IS116" s="109">
        <f>Seniori!IS82</f>
        <v>0</v>
      </c>
      <c r="IT116" s="109">
        <f>Seniori!IT82</f>
        <v>0</v>
      </c>
      <c r="IU116" s="109">
        <f>Seniori!IU82</f>
        <v>0</v>
      </c>
      <c r="IV116" s="109">
        <f>Seniori!IV82</f>
        <v>0</v>
      </c>
      <c r="IW116" s="109">
        <f>Seniori!IW82</f>
        <v>0</v>
      </c>
      <c r="IX116" s="109">
        <f>Seniori!IX82</f>
        <v>0</v>
      </c>
      <c r="IY116" s="109">
        <f>Seniori!IY82</f>
        <v>0</v>
      </c>
      <c r="IZ116" s="109">
        <f>Seniori!IZ82</f>
        <v>0</v>
      </c>
      <c r="JA116" s="109">
        <f>Seniori!JA82</f>
        <v>0</v>
      </c>
      <c r="JB116" s="109">
        <f>Seniori!JB82</f>
        <v>0</v>
      </c>
      <c r="JC116" s="109">
        <f>Seniori!JC82</f>
        <v>0</v>
      </c>
      <c r="JD116" s="109">
        <f>Seniori!JD82</f>
        <v>0</v>
      </c>
      <c r="JE116" s="109">
        <f>Seniori!JE82</f>
        <v>0</v>
      </c>
      <c r="JF116" s="109">
        <f>Seniori!JF82</f>
        <v>0</v>
      </c>
      <c r="JG116" s="109">
        <f>Seniori!JG82</f>
        <v>0</v>
      </c>
      <c r="JH116" s="109">
        <f>Seniori!JH82</f>
        <v>0</v>
      </c>
      <c r="JI116" s="109">
        <f>Seniori!JI82</f>
        <v>0</v>
      </c>
      <c r="JJ116" s="109">
        <f>Seniori!JJ82</f>
        <v>0</v>
      </c>
      <c r="JK116" s="109">
        <f>Seniori!JK82</f>
        <v>0</v>
      </c>
      <c r="JL116" s="109">
        <f>Seniori!JL82</f>
        <v>0</v>
      </c>
      <c r="JM116" s="109">
        <f>Seniori!JM82</f>
        <v>0</v>
      </c>
      <c r="JN116" s="109">
        <f>Seniori!JN82</f>
        <v>0</v>
      </c>
      <c r="JO116" s="109">
        <f>Seniori!JO82</f>
        <v>0</v>
      </c>
      <c r="JP116" s="109">
        <f>Seniori!JP82</f>
        <v>0</v>
      </c>
      <c r="JQ116" s="109">
        <f>Seniori!JQ82</f>
        <v>0</v>
      </c>
      <c r="JR116" s="109">
        <f>Seniori!JR82</f>
        <v>0</v>
      </c>
      <c r="JS116" s="109">
        <f>Seniori!JS82</f>
        <v>0</v>
      </c>
      <c r="JT116" s="109">
        <f>Seniori!JT82</f>
        <v>0</v>
      </c>
      <c r="JU116" s="109">
        <f>Seniori!JU82</f>
        <v>0</v>
      </c>
      <c r="JV116" s="109">
        <f>Seniori!JV82</f>
        <v>0</v>
      </c>
      <c r="JW116" s="109">
        <f>Seniori!JW82</f>
        <v>0</v>
      </c>
      <c r="JX116" s="109">
        <f>Seniori!JX82</f>
        <v>0</v>
      </c>
      <c r="JY116" s="109">
        <f>Seniori!JY82</f>
        <v>0</v>
      </c>
      <c r="JZ116" s="109">
        <f>Seniori!JZ82</f>
        <v>0</v>
      </c>
      <c r="KA116" s="109">
        <f>Seniori!KA82</f>
        <v>0</v>
      </c>
      <c r="KB116" s="109">
        <f>Seniori!KB82</f>
        <v>0</v>
      </c>
      <c r="KC116" s="109">
        <f>Seniori!KC82</f>
        <v>0</v>
      </c>
      <c r="KD116" s="109">
        <f>Seniori!KD82</f>
        <v>0</v>
      </c>
      <c r="KE116" s="109">
        <f>Seniori!KE82</f>
        <v>0</v>
      </c>
      <c r="KF116" s="109">
        <f>Seniori!KF82</f>
        <v>0</v>
      </c>
      <c r="KG116" s="109">
        <f>Seniori!KG82</f>
        <v>0</v>
      </c>
      <c r="KH116" s="109">
        <f>Seniori!KH82</f>
        <v>0</v>
      </c>
      <c r="KI116" s="109">
        <f>Seniori!KI82</f>
        <v>0</v>
      </c>
      <c r="KJ116" s="109">
        <f>Seniori!KJ82</f>
        <v>0</v>
      </c>
      <c r="KK116" s="109">
        <f>Seniori!KK82</f>
        <v>0</v>
      </c>
      <c r="KL116" s="109">
        <f>Seniori!KL82</f>
        <v>0</v>
      </c>
      <c r="KM116" s="109">
        <f>Seniori!KM82</f>
        <v>0</v>
      </c>
      <c r="KN116" s="109">
        <f>Seniori!KN82</f>
        <v>0</v>
      </c>
      <c r="KO116" s="109">
        <f>Seniori!KO82</f>
        <v>0</v>
      </c>
      <c r="KP116" s="109">
        <f>Seniori!KP82</f>
        <v>0</v>
      </c>
      <c r="KQ116" s="109">
        <f>Seniori!KQ82</f>
        <v>0</v>
      </c>
      <c r="KR116" s="109">
        <f>Seniori!KR82</f>
        <v>0</v>
      </c>
      <c r="KS116" s="109">
        <f>Seniori!KS82</f>
        <v>0</v>
      </c>
      <c r="KT116" s="109">
        <f>Seniori!KT82</f>
        <v>0</v>
      </c>
      <c r="KU116" s="109">
        <f>Seniori!KU82</f>
        <v>0</v>
      </c>
      <c r="KV116" s="109">
        <f>Seniori!KV82</f>
        <v>0</v>
      </c>
      <c r="KW116" s="109">
        <f>Seniori!KW82</f>
        <v>0</v>
      </c>
      <c r="KX116" s="109">
        <f>Seniori!KX82</f>
        <v>0</v>
      </c>
      <c r="KY116" s="109">
        <f>Seniori!KY82</f>
        <v>0</v>
      </c>
      <c r="KZ116" s="109">
        <f>Seniori!KZ82</f>
        <v>0</v>
      </c>
      <c r="LA116" s="109">
        <f>Seniori!LA82</f>
        <v>0</v>
      </c>
      <c r="LB116" s="109">
        <f>Seniori!LB82</f>
        <v>0</v>
      </c>
      <c r="LC116" s="109">
        <f>Seniori!LC82</f>
        <v>0</v>
      </c>
      <c r="LD116" s="109">
        <f>Seniori!LD82</f>
        <v>0</v>
      </c>
      <c r="LE116" s="109">
        <f>Seniori!LE82</f>
        <v>0</v>
      </c>
      <c r="LF116" s="109">
        <f>Seniori!LF82</f>
        <v>0</v>
      </c>
      <c r="LG116" s="109">
        <f>Seniori!LG82</f>
        <v>0</v>
      </c>
      <c r="LH116" s="109">
        <f>Seniori!LH82</f>
        <v>0</v>
      </c>
      <c r="LI116" s="109">
        <f>Seniori!LI82</f>
        <v>0</v>
      </c>
      <c r="LJ116" s="109">
        <f>Seniori!LJ82</f>
        <v>0</v>
      </c>
      <c r="LK116" s="109">
        <f>Seniori!LK82</f>
        <v>0</v>
      </c>
      <c r="LL116" s="109">
        <f>Seniori!LL82</f>
        <v>0</v>
      </c>
      <c r="LM116" s="109">
        <f>Seniori!LM82</f>
        <v>0</v>
      </c>
      <c r="LN116" s="109">
        <f>Seniori!LN82</f>
        <v>0</v>
      </c>
      <c r="LO116" s="109">
        <f>Seniori!LO82</f>
        <v>0</v>
      </c>
      <c r="LP116" s="109">
        <f>Seniori!LP82</f>
        <v>0</v>
      </c>
      <c r="LQ116" s="109">
        <f>Seniori!LQ82</f>
        <v>0</v>
      </c>
      <c r="LR116" s="109">
        <f>Seniori!LR82</f>
        <v>0</v>
      </c>
      <c r="LS116" s="109">
        <f>Seniori!LS82</f>
        <v>0</v>
      </c>
      <c r="LT116" s="109">
        <f>Seniori!LT82</f>
        <v>0</v>
      </c>
      <c r="LU116" s="109">
        <f>Seniori!LU82</f>
        <v>0</v>
      </c>
      <c r="LV116" s="109">
        <f>Seniori!LV82</f>
        <v>0</v>
      </c>
      <c r="LW116" s="109">
        <f>Seniori!LW82</f>
        <v>0</v>
      </c>
      <c r="LX116" s="109">
        <f>Seniori!LX82</f>
        <v>0</v>
      </c>
      <c r="LY116" s="109">
        <f>Seniori!LY82</f>
        <v>0</v>
      </c>
      <c r="LZ116" s="109">
        <f>Seniori!LZ82</f>
        <v>0</v>
      </c>
      <c r="MA116" s="109">
        <f>Seniori!MA82</f>
        <v>0</v>
      </c>
      <c r="MB116" s="109">
        <f>Seniori!MB82</f>
        <v>0</v>
      </c>
      <c r="MC116" s="109">
        <f>Seniori!MC82</f>
        <v>0</v>
      </c>
      <c r="MD116" s="109">
        <f>Seniori!MD82</f>
        <v>0</v>
      </c>
      <c r="ME116" s="109">
        <f>Seniori!ME82</f>
        <v>0</v>
      </c>
      <c r="MF116" s="109">
        <f>Seniori!MF82</f>
        <v>0</v>
      </c>
      <c r="MG116" s="109">
        <f>Seniori!MG82</f>
        <v>0</v>
      </c>
      <c r="MH116" s="109">
        <f>Seniori!MH82</f>
        <v>0</v>
      </c>
      <c r="MI116" s="109">
        <f>Seniori!MI82</f>
        <v>0</v>
      </c>
      <c r="MJ116" s="109">
        <f>Seniori!MJ82</f>
        <v>0</v>
      </c>
      <c r="MK116" s="109">
        <f>Seniori!MK82</f>
        <v>0</v>
      </c>
      <c r="ML116" s="109">
        <f>Seniori!ML82</f>
        <v>0</v>
      </c>
      <c r="MM116" s="109">
        <f>Seniori!MM82</f>
        <v>0</v>
      </c>
      <c r="MN116" s="109">
        <f>Seniori!MN82</f>
        <v>0</v>
      </c>
      <c r="MO116" s="109">
        <f>Seniori!MO82</f>
        <v>0</v>
      </c>
      <c r="MP116" s="109">
        <f>Seniori!MP82</f>
        <v>0</v>
      </c>
      <c r="MQ116" s="109">
        <f>Seniori!MQ82</f>
        <v>0</v>
      </c>
      <c r="MR116" s="109">
        <f>Seniori!MR82</f>
        <v>0</v>
      </c>
      <c r="MS116" s="109">
        <f>Seniori!MS82</f>
        <v>0</v>
      </c>
      <c r="MT116" s="109">
        <f>Seniori!MT82</f>
        <v>0</v>
      </c>
      <c r="MU116" s="109">
        <f>Seniori!MU82</f>
        <v>0</v>
      </c>
      <c r="MV116" s="109">
        <f>Seniori!MV82</f>
        <v>0</v>
      </c>
      <c r="MW116" s="109">
        <f>Seniori!MW82</f>
        <v>0</v>
      </c>
      <c r="MX116" s="109">
        <f>Seniori!MX82</f>
        <v>0</v>
      </c>
      <c r="MY116" s="109">
        <f>Seniori!MY82</f>
        <v>0</v>
      </c>
      <c r="MZ116" s="109">
        <f>Seniori!MZ82</f>
        <v>0</v>
      </c>
      <c r="NA116" s="109">
        <f>Seniori!NA82</f>
        <v>0</v>
      </c>
      <c r="NB116" s="109">
        <f>Seniori!NB82</f>
        <v>0</v>
      </c>
      <c r="NC116" s="109">
        <f>Seniori!NC82</f>
        <v>0</v>
      </c>
      <c r="ND116" s="109">
        <f>Seniori!ND82</f>
        <v>0</v>
      </c>
      <c r="NE116" s="109">
        <f>Seniori!NE82</f>
        <v>0</v>
      </c>
      <c r="NF116" s="109">
        <f>Seniori!NF82</f>
        <v>0</v>
      </c>
      <c r="NG116" s="109">
        <f>Seniori!NG82</f>
        <v>0</v>
      </c>
      <c r="NH116" s="109">
        <f>Seniori!NH82</f>
        <v>0</v>
      </c>
      <c r="NI116" s="109">
        <f>Seniori!NI82</f>
        <v>0</v>
      </c>
      <c r="NJ116" s="109">
        <f>Seniori!NJ82</f>
        <v>0</v>
      </c>
      <c r="NK116" s="109">
        <f>Seniori!NK82</f>
        <v>0</v>
      </c>
      <c r="NL116" s="109">
        <f>Seniori!NL82</f>
        <v>0</v>
      </c>
      <c r="NM116" s="109">
        <f>Seniori!NM82</f>
        <v>0</v>
      </c>
      <c r="NN116" s="109">
        <f>Seniori!NN82</f>
        <v>0</v>
      </c>
      <c r="NO116" s="109">
        <f>Seniori!NO82</f>
        <v>0</v>
      </c>
      <c r="NP116" s="109">
        <f>Seniori!NP82</f>
        <v>0</v>
      </c>
      <c r="NQ116" s="109">
        <f>Seniori!NQ82</f>
        <v>0</v>
      </c>
      <c r="NR116" s="109">
        <f>Seniori!NR82</f>
        <v>0</v>
      </c>
      <c r="NS116" s="109">
        <f>Seniori!NS82</f>
        <v>0</v>
      </c>
      <c r="NT116" s="109">
        <f>Seniori!NT82</f>
        <v>0</v>
      </c>
      <c r="NU116" s="109">
        <f>Seniori!NU82</f>
        <v>0</v>
      </c>
      <c r="NV116" s="109">
        <f>Seniori!NV82</f>
        <v>0</v>
      </c>
      <c r="NW116" s="109">
        <f>Seniori!NW82</f>
        <v>0</v>
      </c>
      <c r="NX116" s="109">
        <f>Seniori!NX82</f>
        <v>0</v>
      </c>
      <c r="NY116" s="109">
        <f>Seniori!NY82</f>
        <v>0</v>
      </c>
      <c r="NZ116" s="109">
        <f>Seniori!NZ82</f>
        <v>0</v>
      </c>
      <c r="OA116" s="109">
        <f>Seniori!OA82</f>
        <v>0</v>
      </c>
      <c r="OB116" s="109">
        <f>Seniori!OB82</f>
        <v>0</v>
      </c>
      <c r="OC116" s="109">
        <f>Seniori!OC82</f>
        <v>0</v>
      </c>
      <c r="OD116" s="109">
        <f>Seniori!OD82</f>
        <v>0</v>
      </c>
      <c r="OE116" s="109">
        <f>Seniori!OE82</f>
        <v>0</v>
      </c>
      <c r="OF116" s="109">
        <f>Seniori!OF82</f>
        <v>0</v>
      </c>
      <c r="OG116" s="109">
        <f>Seniori!OG82</f>
        <v>0</v>
      </c>
      <c r="OH116" s="109">
        <f>Seniori!OH82</f>
        <v>0</v>
      </c>
      <c r="OI116" s="109">
        <f>Seniori!OI82</f>
        <v>0</v>
      </c>
      <c r="OJ116" s="109">
        <f>Seniori!OJ82</f>
        <v>0</v>
      </c>
      <c r="OK116" s="109">
        <f>Seniori!OK82</f>
        <v>0</v>
      </c>
      <c r="OL116" s="109">
        <f>Seniori!OL82</f>
        <v>0</v>
      </c>
      <c r="OM116" s="109">
        <f>Seniori!OM82</f>
        <v>0</v>
      </c>
      <c r="ON116" s="109">
        <f>Seniori!ON82</f>
        <v>0</v>
      </c>
      <c r="OO116" s="109">
        <f>Seniori!OO82</f>
        <v>0</v>
      </c>
      <c r="OP116" s="109">
        <f>Seniori!OP82</f>
        <v>0</v>
      </c>
      <c r="OQ116" s="109">
        <f>Seniori!OQ82</f>
        <v>0</v>
      </c>
      <c r="OR116" s="109">
        <f>Seniori!OR82</f>
        <v>0</v>
      </c>
      <c r="OS116" s="109">
        <f>Seniori!OS82</f>
        <v>0</v>
      </c>
      <c r="OT116" s="109">
        <f>Seniori!OT82</f>
        <v>0</v>
      </c>
      <c r="OU116" s="109">
        <f>Seniori!OU82</f>
        <v>0</v>
      </c>
      <c r="OV116" s="109">
        <f>Seniori!OV82</f>
        <v>0</v>
      </c>
      <c r="OW116" s="109">
        <f>Seniori!OW82</f>
        <v>0</v>
      </c>
      <c r="OX116" s="109">
        <f>Seniori!OX82</f>
        <v>0</v>
      </c>
      <c r="OY116" s="109">
        <f>Seniori!OY82</f>
        <v>0</v>
      </c>
      <c r="OZ116" s="109">
        <f>Seniori!OZ82</f>
        <v>0</v>
      </c>
      <c r="PA116" s="109">
        <f>Seniori!PA82</f>
        <v>0</v>
      </c>
      <c r="PB116" s="109">
        <f>Seniori!PB82</f>
        <v>0</v>
      </c>
      <c r="PC116" s="109">
        <f>Seniori!PC82</f>
        <v>0</v>
      </c>
      <c r="PD116" s="109">
        <f>Seniori!PD82</f>
        <v>0</v>
      </c>
      <c r="PE116" s="109">
        <f>Seniori!PE82</f>
        <v>0</v>
      </c>
      <c r="PF116" s="109">
        <f>Seniori!PF82</f>
        <v>0</v>
      </c>
      <c r="PG116" s="109">
        <f>Seniori!PG82</f>
        <v>0</v>
      </c>
      <c r="PH116" s="109">
        <f>Seniori!PH82</f>
        <v>0</v>
      </c>
      <c r="PI116" s="109">
        <f>Seniori!PI82</f>
        <v>0</v>
      </c>
      <c r="PJ116" s="109">
        <f>Seniori!PJ82</f>
        <v>0</v>
      </c>
      <c r="PK116" s="109">
        <f>Seniori!PK82</f>
        <v>0</v>
      </c>
      <c r="PL116" s="109">
        <f>Seniori!PL82</f>
        <v>0</v>
      </c>
      <c r="PM116" s="109">
        <f>Seniori!PM82</f>
        <v>0</v>
      </c>
      <c r="PN116" s="109">
        <f>Seniori!PN82</f>
        <v>0</v>
      </c>
      <c r="PO116" s="109">
        <f>Seniori!PO82</f>
        <v>0</v>
      </c>
      <c r="PP116" s="109">
        <f>Seniori!PP82</f>
        <v>0</v>
      </c>
      <c r="PQ116" s="109">
        <f>Seniori!PQ82</f>
        <v>0</v>
      </c>
      <c r="PR116" s="109">
        <f>Seniori!PR82</f>
        <v>0</v>
      </c>
      <c r="PS116" s="109">
        <f>Seniori!PS82</f>
        <v>0</v>
      </c>
      <c r="PT116" s="109">
        <f>Seniori!PT82</f>
        <v>0</v>
      </c>
      <c r="PU116" s="109">
        <f>Seniori!PU82</f>
        <v>0</v>
      </c>
      <c r="PV116" s="109">
        <f>Seniori!PV82</f>
        <v>0</v>
      </c>
      <c r="PW116" s="109">
        <f>Seniori!PW82</f>
        <v>0</v>
      </c>
      <c r="PX116" s="109">
        <f>Seniori!PX82</f>
        <v>0</v>
      </c>
      <c r="PY116" s="109">
        <f>Seniori!PY82</f>
        <v>0</v>
      </c>
      <c r="PZ116" s="109">
        <f>Seniori!PZ82</f>
        <v>0</v>
      </c>
      <c r="QA116" s="109">
        <f>Seniori!QA82</f>
        <v>0</v>
      </c>
      <c r="QB116" s="109">
        <f>Seniori!QB82</f>
        <v>0</v>
      </c>
      <c r="QC116" s="109">
        <f>Seniori!QC82</f>
        <v>0</v>
      </c>
      <c r="QD116" s="109">
        <f>Seniori!QD82</f>
        <v>0</v>
      </c>
      <c r="QE116" s="109">
        <f>Seniori!QE82</f>
        <v>0</v>
      </c>
      <c r="QF116" s="109">
        <f>Seniori!QF82</f>
        <v>0</v>
      </c>
      <c r="QG116" s="109">
        <f>Seniori!QG82</f>
        <v>0</v>
      </c>
      <c r="QH116" s="109">
        <f>Seniori!QH82</f>
        <v>0</v>
      </c>
      <c r="QI116" s="109">
        <f>Seniori!QI82</f>
        <v>0</v>
      </c>
      <c r="QJ116" s="109">
        <f>Seniori!QJ82</f>
        <v>0</v>
      </c>
      <c r="QK116" s="109">
        <f>Seniori!QK82</f>
        <v>0</v>
      </c>
      <c r="QL116" s="109">
        <f>Seniori!QL82</f>
        <v>0</v>
      </c>
      <c r="QM116" s="109">
        <f>Seniori!QM82</f>
        <v>0</v>
      </c>
      <c r="QN116" s="109">
        <f>Seniori!QN82</f>
        <v>0</v>
      </c>
      <c r="QO116" s="109">
        <f>Seniori!QO82</f>
        <v>0</v>
      </c>
      <c r="QP116" s="109">
        <f>Seniori!QP82</f>
        <v>0</v>
      </c>
      <c r="QQ116" s="109">
        <f>Seniori!QQ82</f>
        <v>0</v>
      </c>
      <c r="QR116" s="109">
        <f>Seniori!QR82</f>
        <v>0</v>
      </c>
      <c r="QS116" s="109">
        <f>Seniori!QS82</f>
        <v>0</v>
      </c>
      <c r="QT116" s="109">
        <f>Seniori!QT82</f>
        <v>0</v>
      </c>
      <c r="QU116" s="109">
        <f>Seniori!QU82</f>
        <v>0</v>
      </c>
      <c r="QV116" s="109">
        <f>Seniori!QV82</f>
        <v>0</v>
      </c>
      <c r="QW116" s="109">
        <f>Seniori!QW82</f>
        <v>0</v>
      </c>
      <c r="QX116" s="109">
        <f>Seniori!QX82</f>
        <v>0</v>
      </c>
      <c r="QY116" s="109">
        <f>Seniori!QY82</f>
        <v>0</v>
      </c>
      <c r="QZ116" s="109">
        <f>Seniori!QZ82</f>
        <v>0</v>
      </c>
      <c r="RA116" s="109">
        <f>Seniori!RA82</f>
        <v>0</v>
      </c>
      <c r="RB116" s="109">
        <f>Seniori!RB82</f>
        <v>0</v>
      </c>
      <c r="RC116" s="109">
        <f>Seniori!RC82</f>
        <v>0</v>
      </c>
      <c r="RD116" s="109">
        <f>Seniori!RD82</f>
        <v>0</v>
      </c>
      <c r="RE116" s="109">
        <f>Seniori!RE82</f>
        <v>0</v>
      </c>
      <c r="RF116" s="109">
        <f>Seniori!RF82</f>
        <v>0</v>
      </c>
      <c r="RG116" s="109">
        <f>Seniori!RG82</f>
        <v>0</v>
      </c>
      <c r="RH116" s="109">
        <f>Seniori!RH82</f>
        <v>0</v>
      </c>
      <c r="RI116" s="109">
        <f>Seniori!RI82</f>
        <v>0</v>
      </c>
      <c r="RJ116" s="109">
        <f>Seniori!RJ82</f>
        <v>0</v>
      </c>
      <c r="RK116" s="109">
        <f>Seniori!RK82</f>
        <v>0</v>
      </c>
      <c r="RL116" s="109">
        <f>Seniori!RL82</f>
        <v>0</v>
      </c>
      <c r="RM116" s="109">
        <f>Seniori!RM82</f>
        <v>0</v>
      </c>
      <c r="RN116" s="109">
        <f>Seniori!RN82</f>
        <v>0</v>
      </c>
      <c r="RO116" s="109">
        <f>Seniori!RO82</f>
        <v>0</v>
      </c>
      <c r="RP116" s="109">
        <f>Seniori!RP82</f>
        <v>0</v>
      </c>
      <c r="RQ116" s="109">
        <f>Seniori!RQ82</f>
        <v>0</v>
      </c>
      <c r="RR116" s="109">
        <f>Seniori!RR82</f>
        <v>0</v>
      </c>
      <c r="RS116" s="109">
        <f>Seniori!RS82</f>
        <v>0</v>
      </c>
      <c r="RT116" s="109">
        <f>Seniori!RT82</f>
        <v>0</v>
      </c>
      <c r="RU116" s="109">
        <f>Seniori!RU82</f>
        <v>0</v>
      </c>
      <c r="RV116" s="109">
        <f>Seniori!RV82</f>
        <v>0</v>
      </c>
      <c r="RW116" s="109">
        <f>Seniori!RW82</f>
        <v>0</v>
      </c>
      <c r="RX116" s="109">
        <f>Seniori!RX82</f>
        <v>0</v>
      </c>
      <c r="RY116" s="109">
        <f>Seniori!RY82</f>
        <v>0</v>
      </c>
      <c r="RZ116" s="109">
        <f>Seniori!RZ82</f>
        <v>0</v>
      </c>
      <c r="SA116" s="109">
        <f>Seniori!SA82</f>
        <v>0</v>
      </c>
      <c r="SB116" s="109">
        <f>Seniori!SB82</f>
        <v>0</v>
      </c>
      <c r="SC116" s="109">
        <f>Seniori!SC82</f>
        <v>0</v>
      </c>
      <c r="SD116" s="109">
        <f>Seniori!SD82</f>
        <v>0</v>
      </c>
      <c r="SE116" s="109">
        <f>Seniori!SE82</f>
        <v>0</v>
      </c>
      <c r="SF116" s="109">
        <f>Seniori!SF82</f>
        <v>0</v>
      </c>
      <c r="SG116" s="109">
        <f>Seniori!SG82</f>
        <v>0</v>
      </c>
      <c r="SH116" s="109">
        <f>Seniori!SH82</f>
        <v>0</v>
      </c>
      <c r="SI116" s="109">
        <f>Seniori!SI82</f>
        <v>0</v>
      </c>
      <c r="SJ116" s="109">
        <f>Seniori!SJ82</f>
        <v>0</v>
      </c>
      <c r="SK116" s="109">
        <f>Seniori!SK82</f>
        <v>0</v>
      </c>
      <c r="SL116" s="109">
        <f>Seniori!SL82</f>
        <v>0</v>
      </c>
      <c r="SM116" s="109">
        <f>Seniori!SM82</f>
        <v>0</v>
      </c>
      <c r="SN116" s="109">
        <f>Seniori!SN82</f>
        <v>0</v>
      </c>
      <c r="SO116" s="109">
        <f>Seniori!SO82</f>
        <v>0</v>
      </c>
      <c r="SP116" s="109">
        <f>Seniori!SP82</f>
        <v>0</v>
      </c>
      <c r="SQ116" s="109">
        <f>Seniori!SQ82</f>
        <v>0</v>
      </c>
      <c r="SR116" s="109">
        <f>Seniori!SR82</f>
        <v>0</v>
      </c>
      <c r="SS116" s="109">
        <f>Seniori!SS82</f>
        <v>0</v>
      </c>
      <c r="ST116" s="109">
        <f>Seniori!ST82</f>
        <v>0</v>
      </c>
      <c r="SU116" s="109">
        <f>Seniori!SU82</f>
        <v>0</v>
      </c>
      <c r="SV116" s="109">
        <f>Seniori!SV82</f>
        <v>0</v>
      </c>
      <c r="SW116" s="109">
        <f>Seniori!SW82</f>
        <v>0</v>
      </c>
      <c r="SX116" s="109">
        <f>Seniori!SX82</f>
        <v>0</v>
      </c>
      <c r="SY116" s="109">
        <f>Seniori!SY82</f>
        <v>0</v>
      </c>
      <c r="SZ116" s="109">
        <f>Seniori!SZ82</f>
        <v>0</v>
      </c>
      <c r="TA116" s="109">
        <f>Seniori!TA82</f>
        <v>0</v>
      </c>
      <c r="TB116" s="109">
        <f>Seniori!TB82</f>
        <v>0</v>
      </c>
    </row>
    <row r="117" spans="1:522" s="1" customFormat="1" ht="17.25" customHeight="1" x14ac:dyDescent="0.2">
      <c r="A117" s="12"/>
      <c r="B117" s="11" t="s">
        <v>39</v>
      </c>
      <c r="C117" s="1">
        <v>9454</v>
      </c>
      <c r="D117" s="1">
        <v>2009</v>
      </c>
      <c r="E117" t="s">
        <v>38</v>
      </c>
      <c r="F117" s="1">
        <v>135</v>
      </c>
      <c r="G117" s="1" t="s">
        <v>129</v>
      </c>
      <c r="H117" t="s">
        <v>17</v>
      </c>
      <c r="I117" s="1">
        <f>SUM(K117:TB117)</f>
        <v>5</v>
      </c>
      <c r="J117" s="12">
        <f>Tabuľka3[[#This Row],[Stĺpec9]]</f>
        <v>5</v>
      </c>
      <c r="K117" s="109">
        <f>Seniori!K51</f>
        <v>0</v>
      </c>
      <c r="L117" s="109">
        <f>Seniori!L51</f>
        <v>0</v>
      </c>
      <c r="M117" s="109">
        <f>Seniori!M51</f>
        <v>0</v>
      </c>
      <c r="N117" s="109">
        <f>Seniori!N51</f>
        <v>0</v>
      </c>
      <c r="O117" s="109">
        <f>Seniori!O51</f>
        <v>0</v>
      </c>
      <c r="P117" s="109">
        <f>Seniori!P51</f>
        <v>0</v>
      </c>
      <c r="Q117" s="109">
        <f>Seniori!Q51</f>
        <v>0</v>
      </c>
      <c r="R117" s="109">
        <f>Seniori!R51</f>
        <v>0</v>
      </c>
      <c r="S117" s="109">
        <f>Seniori!S51</f>
        <v>0</v>
      </c>
      <c r="T117" s="109">
        <f>Seniori!T51</f>
        <v>0</v>
      </c>
      <c r="U117" s="109">
        <f>Seniori!U51</f>
        <v>0</v>
      </c>
      <c r="V117" s="109">
        <f>Seniori!V51</f>
        <v>0</v>
      </c>
      <c r="W117" s="109">
        <f>Seniori!W51</f>
        <v>0</v>
      </c>
      <c r="X117" s="109">
        <f>Seniori!X51</f>
        <v>0</v>
      </c>
      <c r="Y117" s="109">
        <f>Seniori!Y51</f>
        <v>0</v>
      </c>
      <c r="Z117" s="109">
        <f>Seniori!Z51</f>
        <v>0</v>
      </c>
      <c r="AA117" s="109">
        <f>Seniori!AA51</f>
        <v>0</v>
      </c>
      <c r="AB117" s="109">
        <f>Seniori!AB51</f>
        <v>0</v>
      </c>
      <c r="AC117" s="109">
        <f>Seniori!AC51</f>
        <v>0</v>
      </c>
      <c r="AD117" s="109">
        <f>Seniori!AD51</f>
        <v>0</v>
      </c>
      <c r="AE117" s="109">
        <f>Seniori!AE51</f>
        <v>0</v>
      </c>
      <c r="AF117" s="109">
        <f>Seniori!AF51</f>
        <v>0</v>
      </c>
      <c r="AG117" s="109">
        <f>Seniori!AG51</f>
        <v>0</v>
      </c>
      <c r="AH117" s="109">
        <f>Seniori!AH51</f>
        <v>0</v>
      </c>
      <c r="AI117" s="109">
        <f>Seniori!AI51</f>
        <v>0</v>
      </c>
      <c r="AJ117" s="109">
        <f>Seniori!AJ51</f>
        <v>0</v>
      </c>
      <c r="AK117" s="109">
        <f>Seniori!AK51</f>
        <v>0</v>
      </c>
      <c r="AL117" s="109">
        <f>Seniori!AL51</f>
        <v>0</v>
      </c>
      <c r="AM117" s="109">
        <f>Seniori!AM51</f>
        <v>0</v>
      </c>
      <c r="AN117" s="109">
        <f>Seniori!AN51</f>
        <v>0</v>
      </c>
      <c r="AO117" s="109">
        <f>Seniori!AO51</f>
        <v>0</v>
      </c>
      <c r="AP117" s="109">
        <f>Seniori!AP51</f>
        <v>0</v>
      </c>
      <c r="AQ117" s="109">
        <f>Seniori!AQ51</f>
        <v>0</v>
      </c>
      <c r="AR117" s="109">
        <f>Seniori!AR51</f>
        <v>0</v>
      </c>
      <c r="AS117" s="109">
        <f>Seniori!AS51</f>
        <v>0</v>
      </c>
      <c r="AT117" s="109">
        <f>Seniori!AT51</f>
        <v>0</v>
      </c>
      <c r="AU117" s="109">
        <f>Seniori!AU51</f>
        <v>0</v>
      </c>
      <c r="AV117" s="109">
        <f>Seniori!AV51</f>
        <v>0</v>
      </c>
      <c r="AW117" s="109">
        <f>Seniori!AW51</f>
        <v>0</v>
      </c>
      <c r="AX117" s="109">
        <f>Seniori!AX51</f>
        <v>0</v>
      </c>
      <c r="AY117" s="109">
        <f>Seniori!AY51</f>
        <v>0</v>
      </c>
      <c r="AZ117" s="109">
        <f>Seniori!AZ51</f>
        <v>0</v>
      </c>
      <c r="BA117" s="109">
        <f>Seniori!BA51</f>
        <v>0</v>
      </c>
      <c r="BB117" s="109">
        <f>Seniori!BB51</f>
        <v>0</v>
      </c>
      <c r="BC117" s="109">
        <f>Seniori!BC51</f>
        <v>0</v>
      </c>
      <c r="BD117" s="109">
        <f>Seniori!BD51</f>
        <v>0</v>
      </c>
      <c r="BE117" s="109">
        <f>Seniori!BE51</f>
        <v>0</v>
      </c>
      <c r="BF117" s="109">
        <f>Seniori!BF51</f>
        <v>0</v>
      </c>
      <c r="BG117" s="109">
        <f>Seniori!BG51</f>
        <v>0</v>
      </c>
      <c r="BH117" s="109">
        <f>Seniori!BH51</f>
        <v>0</v>
      </c>
      <c r="BI117" s="109">
        <f>Seniori!BI51</f>
        <v>0</v>
      </c>
      <c r="BJ117" s="109">
        <f>Seniori!BJ51</f>
        <v>0</v>
      </c>
      <c r="BK117" s="109">
        <f>Seniori!BK51</f>
        <v>0</v>
      </c>
      <c r="BL117" s="109">
        <f>Seniori!BL51</f>
        <v>0</v>
      </c>
      <c r="BM117" s="109">
        <f>Seniori!BM51</f>
        <v>0</v>
      </c>
      <c r="BN117" s="109">
        <f>Seniori!BN51</f>
        <v>0</v>
      </c>
      <c r="BO117" s="109">
        <f>Seniori!BO51</f>
        <v>0</v>
      </c>
      <c r="BP117" s="109">
        <f>Seniori!BP51</f>
        <v>0</v>
      </c>
      <c r="BQ117" s="109">
        <f>Seniori!BQ51</f>
        <v>0</v>
      </c>
      <c r="BR117" s="109">
        <f>Seniori!BR51</f>
        <v>0</v>
      </c>
      <c r="BS117" s="109">
        <f>Seniori!BS51</f>
        <v>0</v>
      </c>
      <c r="BT117" s="109">
        <f>Seniori!BT51</f>
        <v>0</v>
      </c>
      <c r="BU117" s="109">
        <f>Seniori!BU51</f>
        <v>0</v>
      </c>
      <c r="BV117" s="109">
        <f>Seniori!BV51</f>
        <v>0</v>
      </c>
      <c r="BW117" s="109">
        <f>Seniori!BW51</f>
        <v>0</v>
      </c>
      <c r="BX117" s="109">
        <f>Seniori!BX51</f>
        <v>0</v>
      </c>
      <c r="BY117" s="109">
        <f>Seniori!BY51</f>
        <v>0</v>
      </c>
      <c r="BZ117" s="109">
        <f>Seniori!BZ51</f>
        <v>0</v>
      </c>
      <c r="CA117" s="109">
        <f>Seniori!CA51</f>
        <v>0</v>
      </c>
      <c r="CB117" s="109">
        <f>Seniori!CB51</f>
        <v>0</v>
      </c>
      <c r="CC117" s="109">
        <f>Seniori!CC51</f>
        <v>0</v>
      </c>
      <c r="CD117" s="109">
        <f>Seniori!CD51</f>
        <v>0</v>
      </c>
      <c r="CE117" s="109">
        <f>Seniori!CE51</f>
        <v>0</v>
      </c>
      <c r="CF117" s="109">
        <f>Seniori!CF51</f>
        <v>0</v>
      </c>
      <c r="CG117" s="109">
        <f>Seniori!CG51</f>
        <v>0</v>
      </c>
      <c r="CH117" s="109">
        <f>Seniori!CH51</f>
        <v>0</v>
      </c>
      <c r="CI117" s="109">
        <f>Seniori!CI51</f>
        <v>0</v>
      </c>
      <c r="CJ117" s="109">
        <f>Seniori!CJ51</f>
        <v>0</v>
      </c>
      <c r="CK117" s="109">
        <f>Seniori!CK51</f>
        <v>0</v>
      </c>
      <c r="CL117" s="109">
        <f>Seniori!CL51</f>
        <v>0</v>
      </c>
      <c r="CM117" s="109">
        <f>Seniori!CM51</f>
        <v>0</v>
      </c>
      <c r="CN117" s="109">
        <f>Seniori!CN51</f>
        <v>0</v>
      </c>
      <c r="CO117" s="109">
        <f>Seniori!CO51</f>
        <v>0</v>
      </c>
      <c r="CP117" s="109">
        <f>Seniori!CP51</f>
        <v>0</v>
      </c>
      <c r="CQ117" s="109">
        <f>Seniori!CQ51</f>
        <v>0</v>
      </c>
      <c r="CR117" s="109">
        <f>Seniori!CR51</f>
        <v>0</v>
      </c>
      <c r="CS117" s="109">
        <f>Seniori!CS51</f>
        <v>0</v>
      </c>
      <c r="CT117" s="109">
        <f>Seniori!CT51</f>
        <v>0</v>
      </c>
      <c r="CU117" s="109">
        <f>Seniori!CU51</f>
        <v>0</v>
      </c>
      <c r="CV117" s="109">
        <f>Seniori!CV51</f>
        <v>0</v>
      </c>
      <c r="CW117" s="109">
        <f>Seniori!CW51</f>
        <v>0</v>
      </c>
      <c r="CX117" s="109">
        <f>Seniori!CX51</f>
        <v>0</v>
      </c>
      <c r="CY117" s="109">
        <f>Seniori!CY51</f>
        <v>0</v>
      </c>
      <c r="CZ117" s="109">
        <f>Seniori!CZ51</f>
        <v>0</v>
      </c>
      <c r="DA117" s="109">
        <f>Seniori!DA51</f>
        <v>0</v>
      </c>
      <c r="DB117" s="109">
        <f>Seniori!DB51</f>
        <v>0</v>
      </c>
      <c r="DC117" s="109">
        <f>Seniori!DC51</f>
        <v>0</v>
      </c>
      <c r="DD117" s="109">
        <f>Seniori!DD51</f>
        <v>0</v>
      </c>
      <c r="DE117" s="109">
        <f>Seniori!DE51</f>
        <v>0</v>
      </c>
      <c r="DF117" s="109">
        <f>Seniori!DF51</f>
        <v>0</v>
      </c>
      <c r="DG117" s="109">
        <f>Seniori!DG51</f>
        <v>0</v>
      </c>
      <c r="DH117" s="109">
        <f>Seniori!DH51</f>
        <v>0</v>
      </c>
      <c r="DI117" s="109">
        <f>Seniori!DI51</f>
        <v>0</v>
      </c>
      <c r="DJ117" s="109">
        <f>Seniori!DJ51</f>
        <v>0</v>
      </c>
      <c r="DK117" s="109">
        <f>Seniori!DK51</f>
        <v>0</v>
      </c>
      <c r="DL117" s="109">
        <f>Seniori!DL51</f>
        <v>0</v>
      </c>
      <c r="DM117" s="109">
        <f>Seniori!DM51</f>
        <v>0</v>
      </c>
      <c r="DN117" s="109">
        <f>Seniori!DN51</f>
        <v>0</v>
      </c>
      <c r="DO117" s="109">
        <f>Seniori!DO51</f>
        <v>0</v>
      </c>
      <c r="DP117" s="109">
        <f>Seniori!DP51</f>
        <v>0</v>
      </c>
      <c r="DQ117" s="109">
        <f>Seniori!DQ51</f>
        <v>0</v>
      </c>
      <c r="DR117" s="109">
        <f>Seniori!DR51</f>
        <v>0</v>
      </c>
      <c r="DS117" s="109">
        <f>Seniori!DS51</f>
        <v>0</v>
      </c>
      <c r="DT117" s="109">
        <f>Seniori!DT51</f>
        <v>0</v>
      </c>
      <c r="DU117" s="109">
        <f>Seniori!DU51</f>
        <v>0</v>
      </c>
      <c r="DV117" s="109">
        <f>Seniori!DV51</f>
        <v>0</v>
      </c>
      <c r="DW117" s="109">
        <f>Seniori!DW51</f>
        <v>0</v>
      </c>
      <c r="DX117" s="109">
        <f>Seniori!DX51</f>
        <v>0</v>
      </c>
      <c r="DY117" s="109">
        <f>Seniori!DY51</f>
        <v>0</v>
      </c>
      <c r="DZ117" s="109">
        <f>Seniori!DZ51</f>
        <v>0</v>
      </c>
      <c r="EA117" s="109">
        <f>Seniori!EA51</f>
        <v>0</v>
      </c>
      <c r="EB117" s="109">
        <f>Seniori!EB51</f>
        <v>0</v>
      </c>
      <c r="EC117" s="109">
        <f>Seniori!EC51</f>
        <v>0</v>
      </c>
      <c r="ED117" s="109">
        <f>Seniori!ED51</f>
        <v>0</v>
      </c>
      <c r="EE117" s="109">
        <f>Seniori!EE51</f>
        <v>0</v>
      </c>
      <c r="EF117" s="109">
        <f>Seniori!EF51</f>
        <v>0</v>
      </c>
      <c r="EG117" s="109">
        <f>Seniori!EG51</f>
        <v>0</v>
      </c>
      <c r="EH117" s="109">
        <f>Seniori!EH51</f>
        <v>0</v>
      </c>
      <c r="EI117" s="109">
        <f>Seniori!EI51</f>
        <v>0</v>
      </c>
      <c r="EJ117" s="109">
        <f>Seniori!EJ51</f>
        <v>0</v>
      </c>
      <c r="EK117" s="109">
        <f>Seniori!EK51</f>
        <v>0</v>
      </c>
      <c r="EL117" s="109">
        <f>Seniori!EL51</f>
        <v>0</v>
      </c>
      <c r="EM117" s="109">
        <f>Seniori!EM51</f>
        <v>0</v>
      </c>
      <c r="EN117" s="109">
        <f>Seniori!EN51</f>
        <v>0</v>
      </c>
      <c r="EO117" s="109">
        <f>Seniori!EO51</f>
        <v>0</v>
      </c>
      <c r="EP117" s="109">
        <f>Seniori!EP51</f>
        <v>0</v>
      </c>
      <c r="EQ117" s="109">
        <f>Seniori!EQ51</f>
        <v>0</v>
      </c>
      <c r="ER117" s="109">
        <f>Seniori!ER51</f>
        <v>0</v>
      </c>
      <c r="ES117" s="109">
        <f>Seniori!ES51</f>
        <v>0</v>
      </c>
      <c r="ET117" s="109">
        <f>Seniori!ET51</f>
        <v>0</v>
      </c>
      <c r="EU117" s="109">
        <f>Seniori!EU51</f>
        <v>0</v>
      </c>
      <c r="EV117" s="109">
        <f>Seniori!EV51</f>
        <v>0</v>
      </c>
      <c r="EW117" s="109">
        <f>Seniori!EW51</f>
        <v>0</v>
      </c>
      <c r="EX117" s="109">
        <f>Seniori!EX51</f>
        <v>0</v>
      </c>
      <c r="EY117" s="109">
        <f>Seniori!EY51</f>
        <v>0</v>
      </c>
      <c r="EZ117" s="109">
        <f>Seniori!EZ51</f>
        <v>0</v>
      </c>
      <c r="FA117" s="109">
        <f>Seniori!FA51</f>
        <v>0</v>
      </c>
      <c r="FB117" s="109">
        <f>Seniori!FB51</f>
        <v>0</v>
      </c>
      <c r="FC117" s="109">
        <f>Seniori!FC51</f>
        <v>0</v>
      </c>
      <c r="FD117" s="109">
        <f>Seniori!FD51</f>
        <v>0</v>
      </c>
      <c r="FE117" s="109">
        <f>Seniori!FE51</f>
        <v>0</v>
      </c>
      <c r="FF117" s="109">
        <f>Seniori!FF51</f>
        <v>0</v>
      </c>
      <c r="FG117" s="109">
        <f>Seniori!FG51</f>
        <v>0</v>
      </c>
      <c r="FH117" s="109">
        <f>Seniori!FH51</f>
        <v>0</v>
      </c>
      <c r="FI117" s="109">
        <f>Seniori!FI51</f>
        <v>0</v>
      </c>
      <c r="FJ117" s="109">
        <f>Seniori!FJ51</f>
        <v>0</v>
      </c>
      <c r="FK117" s="109">
        <f>Seniori!FK51</f>
        <v>0</v>
      </c>
      <c r="FL117" s="109">
        <f>Seniori!FL51</f>
        <v>0</v>
      </c>
      <c r="FM117" s="109">
        <f>Seniori!FM51</f>
        <v>0</v>
      </c>
      <c r="FN117" s="109">
        <f>Seniori!FN51</f>
        <v>0</v>
      </c>
      <c r="FO117" s="109">
        <f>Seniori!FO51</f>
        <v>0</v>
      </c>
      <c r="FP117" s="109">
        <f>Seniori!FP51</f>
        <v>0</v>
      </c>
      <c r="FQ117" s="109">
        <f>Seniori!FQ51</f>
        <v>0</v>
      </c>
      <c r="FR117" s="109">
        <f>Seniori!FR51</f>
        <v>0</v>
      </c>
      <c r="FS117" s="109">
        <f>Seniori!FS51</f>
        <v>0</v>
      </c>
      <c r="FT117" s="109">
        <f>Seniori!FT51</f>
        <v>0</v>
      </c>
      <c r="FU117" s="109">
        <f>Seniori!FU51</f>
        <v>0</v>
      </c>
      <c r="FV117" s="109">
        <f>Seniori!FV51</f>
        <v>0</v>
      </c>
      <c r="FW117" s="109">
        <f>Seniori!FW51</f>
        <v>0</v>
      </c>
      <c r="FX117" s="109">
        <f>Seniori!FX51</f>
        <v>0</v>
      </c>
      <c r="FY117" s="109">
        <f>Seniori!FY51</f>
        <v>0</v>
      </c>
      <c r="FZ117" s="109">
        <f>Seniori!FZ51</f>
        <v>0</v>
      </c>
      <c r="GA117" s="109">
        <f>Seniori!GA51</f>
        <v>0</v>
      </c>
      <c r="GB117" s="109">
        <f>Seniori!GB51</f>
        <v>0</v>
      </c>
      <c r="GC117" s="109">
        <f>Seniori!GC51</f>
        <v>0</v>
      </c>
      <c r="GD117" s="109">
        <f>Seniori!GD51</f>
        <v>0</v>
      </c>
      <c r="GE117" s="109">
        <f>Seniori!GE51</f>
        <v>0</v>
      </c>
      <c r="GF117" s="109">
        <f>Seniori!GF51</f>
        <v>0</v>
      </c>
      <c r="GG117" s="109">
        <f>Seniori!GG51</f>
        <v>0</v>
      </c>
      <c r="GH117" s="109">
        <f>Seniori!GH51</f>
        <v>0</v>
      </c>
      <c r="GI117" s="109">
        <f>Seniori!GI51</f>
        <v>0</v>
      </c>
      <c r="GJ117" s="109">
        <f>Seniori!GJ51</f>
        <v>0</v>
      </c>
      <c r="GK117" s="109">
        <f>Seniori!GK51</f>
        <v>0</v>
      </c>
      <c r="GL117" s="109">
        <f>Seniori!GL51</f>
        <v>0</v>
      </c>
      <c r="GM117" s="109">
        <f>Seniori!GM51</f>
        <v>0</v>
      </c>
      <c r="GN117" s="109">
        <f>Seniori!GN51</f>
        <v>0</v>
      </c>
      <c r="GO117" s="109">
        <f>Seniori!GO51</f>
        <v>0</v>
      </c>
      <c r="GP117" s="109">
        <f>Seniori!GP51</f>
        <v>0</v>
      </c>
      <c r="GQ117" s="109">
        <f>Seniori!GQ51</f>
        <v>0</v>
      </c>
      <c r="GR117" s="109">
        <f>Seniori!GR51</f>
        <v>0</v>
      </c>
      <c r="GS117" s="109">
        <f>Seniori!GS51</f>
        <v>0</v>
      </c>
      <c r="GT117" s="109">
        <f>Seniori!GT51</f>
        <v>0</v>
      </c>
      <c r="GU117" s="109">
        <f>Seniori!GU51</f>
        <v>0</v>
      </c>
      <c r="GV117" s="109">
        <f>Seniori!GV51</f>
        <v>0</v>
      </c>
      <c r="GW117" s="109">
        <f>Seniori!GW51</f>
        <v>0</v>
      </c>
      <c r="GX117" s="109">
        <f>Seniori!GX51</f>
        <v>0</v>
      </c>
      <c r="GY117" s="109">
        <f>Seniori!GY51</f>
        <v>0</v>
      </c>
      <c r="GZ117" s="109">
        <f>Seniori!GZ51</f>
        <v>0</v>
      </c>
      <c r="HA117" s="109">
        <f>Seniori!HA51</f>
        <v>0</v>
      </c>
      <c r="HB117" s="109">
        <f>Seniori!HB51</f>
        <v>0</v>
      </c>
      <c r="HC117" s="109">
        <f>Seniori!HC51</f>
        <v>0</v>
      </c>
      <c r="HD117" s="109">
        <f>Seniori!HD51</f>
        <v>0</v>
      </c>
      <c r="HE117" s="109">
        <f>Seniori!HE51</f>
        <v>0</v>
      </c>
      <c r="HF117" s="109">
        <f>Seniori!HF51</f>
        <v>0</v>
      </c>
      <c r="HG117" s="109">
        <f>Seniori!HG51</f>
        <v>0</v>
      </c>
      <c r="HH117" s="109">
        <f>Seniori!HH51</f>
        <v>0</v>
      </c>
      <c r="HI117" s="109">
        <f>Seniori!HI51</f>
        <v>0</v>
      </c>
      <c r="HJ117" s="109">
        <f>Seniori!HJ51</f>
        <v>0</v>
      </c>
      <c r="HK117" s="109">
        <f>Seniori!HK51</f>
        <v>0</v>
      </c>
      <c r="HL117" s="109">
        <f>Seniori!HL51</f>
        <v>0</v>
      </c>
      <c r="HM117" s="109">
        <f>Seniori!HM51</f>
        <v>0</v>
      </c>
      <c r="HN117" s="109">
        <f>Seniori!HN51</f>
        <v>0</v>
      </c>
      <c r="HO117" s="109">
        <f>Seniori!HO51</f>
        <v>0</v>
      </c>
      <c r="HP117" s="109">
        <f>Seniori!HP51</f>
        <v>0</v>
      </c>
      <c r="HQ117" s="109">
        <f>Seniori!HQ51</f>
        <v>0</v>
      </c>
      <c r="HR117" s="109">
        <f>Seniori!HR51</f>
        <v>0</v>
      </c>
      <c r="HS117" s="109">
        <f>Seniori!HS51</f>
        <v>0</v>
      </c>
      <c r="HT117" s="109">
        <f>Seniori!HT51</f>
        <v>0</v>
      </c>
      <c r="HU117" s="109">
        <f>Seniori!HU51</f>
        <v>0</v>
      </c>
      <c r="HV117" s="109">
        <f>Seniori!HV51</f>
        <v>0</v>
      </c>
      <c r="HW117" s="109">
        <f>Seniori!HW51</f>
        <v>0</v>
      </c>
      <c r="HX117" s="109">
        <f>Seniori!HX51</f>
        <v>0</v>
      </c>
      <c r="HY117" s="109">
        <f>Seniori!HY51</f>
        <v>0</v>
      </c>
      <c r="HZ117" s="109">
        <f>Seniori!HZ51</f>
        <v>0</v>
      </c>
      <c r="IA117" s="109">
        <f>Seniori!IA51</f>
        <v>0</v>
      </c>
      <c r="IB117" s="109">
        <f>Seniori!IB51</f>
        <v>0</v>
      </c>
      <c r="IC117" s="109">
        <f>Seniori!IC51</f>
        <v>0</v>
      </c>
      <c r="ID117" s="109">
        <f>Seniori!ID51</f>
        <v>0</v>
      </c>
      <c r="IE117" s="109">
        <f>Seniori!IE51</f>
        <v>0</v>
      </c>
      <c r="IF117" s="109">
        <f>Seniori!IF51</f>
        <v>0</v>
      </c>
      <c r="IG117" s="109">
        <f>Seniori!IG51</f>
        <v>0</v>
      </c>
      <c r="IH117" s="109">
        <f>Seniori!IH51</f>
        <v>0</v>
      </c>
      <c r="II117" s="109">
        <f>Seniori!II51</f>
        <v>0</v>
      </c>
      <c r="IJ117" s="109">
        <f>Seniori!IJ51</f>
        <v>0</v>
      </c>
      <c r="IK117" s="109">
        <f>Seniori!IK51</f>
        <v>0</v>
      </c>
      <c r="IL117" s="109">
        <f>Seniori!IL51</f>
        <v>0</v>
      </c>
      <c r="IM117" s="109">
        <f>Seniori!IM51</f>
        <v>0</v>
      </c>
      <c r="IN117" s="109">
        <f>Seniori!IN51</f>
        <v>0</v>
      </c>
      <c r="IO117" s="109">
        <f>Seniori!IO51</f>
        <v>0</v>
      </c>
      <c r="IP117" s="109">
        <f>Seniori!IP51</f>
        <v>0</v>
      </c>
      <c r="IQ117" s="109">
        <f>Seniori!IQ51</f>
        <v>0</v>
      </c>
      <c r="IR117" s="109">
        <f>Seniori!IR51</f>
        <v>0</v>
      </c>
      <c r="IS117" s="109">
        <f>Seniori!IS51</f>
        <v>0</v>
      </c>
      <c r="IT117" s="109">
        <f>Seniori!IT51</f>
        <v>0</v>
      </c>
      <c r="IU117" s="109">
        <f>Seniori!IU51</f>
        <v>0</v>
      </c>
      <c r="IV117" s="109">
        <f>Seniori!IV51</f>
        <v>0</v>
      </c>
      <c r="IW117" s="109">
        <f>Seniori!IW51</f>
        <v>0</v>
      </c>
      <c r="IX117" s="109">
        <f>Seniori!IX51</f>
        <v>0</v>
      </c>
      <c r="IY117" s="109">
        <f>Seniori!IY51</f>
        <v>2</v>
      </c>
      <c r="IZ117" s="109">
        <f>Seniori!IZ51</f>
        <v>0</v>
      </c>
      <c r="JA117" s="109">
        <f>Seniori!JA51</f>
        <v>0</v>
      </c>
      <c r="JB117" s="109">
        <f>Seniori!JB51</f>
        <v>0</v>
      </c>
      <c r="JC117" s="109">
        <f>Seniori!JC51</f>
        <v>0</v>
      </c>
      <c r="JD117" s="109">
        <f>Seniori!JD51</f>
        <v>0</v>
      </c>
      <c r="JE117" s="109">
        <f>Seniori!JE51</f>
        <v>0</v>
      </c>
      <c r="JF117" s="109">
        <f>Seniori!JF51</f>
        <v>0</v>
      </c>
      <c r="JG117" s="109">
        <f>Seniori!JG51</f>
        <v>0</v>
      </c>
      <c r="JH117" s="109">
        <f>Seniori!JH51</f>
        <v>3</v>
      </c>
      <c r="JI117" s="109">
        <f>Seniori!JI51</f>
        <v>0</v>
      </c>
      <c r="JJ117" s="109">
        <f>Seniori!JJ51</f>
        <v>0</v>
      </c>
      <c r="JK117" s="109">
        <f>Seniori!JK51</f>
        <v>0</v>
      </c>
      <c r="JL117" s="109">
        <f>Seniori!JL51</f>
        <v>0</v>
      </c>
      <c r="JM117" s="109">
        <f>Seniori!JM51</f>
        <v>0</v>
      </c>
      <c r="JN117" s="109">
        <f>Seniori!JN51</f>
        <v>0</v>
      </c>
      <c r="JO117" s="109">
        <f>Seniori!JO51</f>
        <v>0</v>
      </c>
      <c r="JP117" s="109">
        <f>Seniori!JP51</f>
        <v>0</v>
      </c>
      <c r="JQ117" s="109">
        <f>Seniori!JQ51</f>
        <v>0</v>
      </c>
      <c r="JR117" s="109">
        <f>Seniori!JR51</f>
        <v>0</v>
      </c>
      <c r="JS117" s="109">
        <f>Seniori!JS51</f>
        <v>0</v>
      </c>
      <c r="JT117" s="109">
        <f>Seniori!JT51</f>
        <v>0</v>
      </c>
      <c r="JU117" s="109">
        <f>Seniori!JU51</f>
        <v>0</v>
      </c>
      <c r="JV117" s="109">
        <f>Seniori!JV51</f>
        <v>0</v>
      </c>
      <c r="JW117" s="109">
        <f>Seniori!JW51</f>
        <v>0</v>
      </c>
      <c r="JX117" s="109">
        <f>Seniori!JX51</f>
        <v>0</v>
      </c>
      <c r="JY117" s="109">
        <f>Seniori!JY51</f>
        <v>0</v>
      </c>
      <c r="JZ117" s="109">
        <f>Seniori!JZ51</f>
        <v>0</v>
      </c>
      <c r="KA117" s="109">
        <f>Seniori!KA51</f>
        <v>0</v>
      </c>
      <c r="KB117" s="109">
        <f>Seniori!KB51</f>
        <v>0</v>
      </c>
      <c r="KC117" s="109">
        <f>Seniori!KC51</f>
        <v>0</v>
      </c>
      <c r="KD117" s="109">
        <f>Seniori!KD51</f>
        <v>0</v>
      </c>
      <c r="KE117" s="109">
        <f>Seniori!KE51</f>
        <v>0</v>
      </c>
      <c r="KF117" s="109">
        <f>Seniori!KF51</f>
        <v>0</v>
      </c>
      <c r="KG117" s="109">
        <f>Seniori!KG51</f>
        <v>0</v>
      </c>
      <c r="KH117" s="109">
        <f>Seniori!KH51</f>
        <v>0</v>
      </c>
      <c r="KI117" s="109">
        <f>Seniori!KI51</f>
        <v>0</v>
      </c>
      <c r="KJ117" s="109">
        <f>Seniori!KJ51</f>
        <v>0</v>
      </c>
      <c r="KK117" s="109">
        <f>Seniori!KK51</f>
        <v>0</v>
      </c>
      <c r="KL117" s="109">
        <f>Seniori!KL51</f>
        <v>0</v>
      </c>
      <c r="KM117" s="109">
        <f>Seniori!KM51</f>
        <v>0</v>
      </c>
      <c r="KN117" s="109">
        <f>Seniori!KN51</f>
        <v>0</v>
      </c>
      <c r="KO117" s="109">
        <f>Seniori!KO51</f>
        <v>0</v>
      </c>
      <c r="KP117" s="109">
        <f>Seniori!KP51</f>
        <v>0</v>
      </c>
      <c r="KQ117" s="109">
        <f>Seniori!KQ51</f>
        <v>0</v>
      </c>
      <c r="KR117" s="109">
        <f>Seniori!KR51</f>
        <v>0</v>
      </c>
      <c r="KS117" s="109">
        <f>Seniori!KS51</f>
        <v>0</v>
      </c>
      <c r="KT117" s="109">
        <f>Seniori!KT51</f>
        <v>0</v>
      </c>
      <c r="KU117" s="109">
        <f>Seniori!KU51</f>
        <v>0</v>
      </c>
      <c r="KV117" s="109">
        <f>Seniori!KV51</f>
        <v>0</v>
      </c>
      <c r="KW117" s="109">
        <f>Seniori!KW51</f>
        <v>0</v>
      </c>
      <c r="KX117" s="109">
        <f>Seniori!KX51</f>
        <v>0</v>
      </c>
      <c r="KY117" s="109">
        <f>Seniori!KY51</f>
        <v>0</v>
      </c>
      <c r="KZ117" s="109">
        <f>Seniori!KZ51</f>
        <v>0</v>
      </c>
      <c r="LA117" s="109">
        <f>Seniori!LA51</f>
        <v>0</v>
      </c>
      <c r="LB117" s="109">
        <f>Seniori!LB51</f>
        <v>0</v>
      </c>
      <c r="LC117" s="109">
        <f>Seniori!LC51</f>
        <v>0</v>
      </c>
      <c r="LD117" s="109">
        <f>Seniori!LD51</f>
        <v>0</v>
      </c>
      <c r="LE117" s="109">
        <f>Seniori!LE51</f>
        <v>0</v>
      </c>
      <c r="LF117" s="109">
        <f>Seniori!LF51</f>
        <v>0</v>
      </c>
      <c r="LG117" s="109">
        <f>Seniori!LG51</f>
        <v>0</v>
      </c>
      <c r="LH117" s="109">
        <f>Seniori!LH51</f>
        <v>0</v>
      </c>
      <c r="LI117" s="109">
        <f>Seniori!LI51</f>
        <v>0</v>
      </c>
      <c r="LJ117" s="109">
        <f>Seniori!LJ51</f>
        <v>0</v>
      </c>
      <c r="LK117" s="109">
        <f>Seniori!LK51</f>
        <v>0</v>
      </c>
      <c r="LL117" s="109">
        <f>Seniori!LL51</f>
        <v>0</v>
      </c>
      <c r="LM117" s="109">
        <f>Seniori!LM51</f>
        <v>0</v>
      </c>
      <c r="LN117" s="109">
        <f>Seniori!LN51</f>
        <v>0</v>
      </c>
      <c r="LO117" s="109">
        <f>Seniori!LO51</f>
        <v>0</v>
      </c>
      <c r="LP117" s="109">
        <f>Seniori!LP51</f>
        <v>0</v>
      </c>
      <c r="LQ117" s="109">
        <f>Seniori!LQ51</f>
        <v>0</v>
      </c>
      <c r="LR117" s="109">
        <f>Seniori!LR51</f>
        <v>0</v>
      </c>
      <c r="LS117" s="109">
        <f>Seniori!LS51</f>
        <v>0</v>
      </c>
      <c r="LT117" s="109">
        <f>Seniori!LT51</f>
        <v>0</v>
      </c>
      <c r="LU117" s="109">
        <f>Seniori!LU51</f>
        <v>0</v>
      </c>
      <c r="LV117" s="109">
        <f>Seniori!LV51</f>
        <v>0</v>
      </c>
      <c r="LW117" s="109">
        <f>Seniori!LW51</f>
        <v>0</v>
      </c>
      <c r="LX117" s="109">
        <f>Seniori!LX51</f>
        <v>0</v>
      </c>
      <c r="LY117" s="109">
        <f>Seniori!LY51</f>
        <v>0</v>
      </c>
      <c r="LZ117" s="109">
        <f>Seniori!LZ51</f>
        <v>0</v>
      </c>
      <c r="MA117" s="109">
        <f>Seniori!MA51</f>
        <v>0</v>
      </c>
      <c r="MB117" s="109">
        <f>Seniori!MB51</f>
        <v>0</v>
      </c>
      <c r="MC117" s="109">
        <f>Seniori!MC51</f>
        <v>0</v>
      </c>
      <c r="MD117" s="109">
        <f>Seniori!MD51</f>
        <v>0</v>
      </c>
      <c r="ME117" s="109">
        <f>Seniori!ME51</f>
        <v>0</v>
      </c>
      <c r="MF117" s="109">
        <f>Seniori!MF51</f>
        <v>0</v>
      </c>
      <c r="MG117" s="109">
        <f>Seniori!MG51</f>
        <v>0</v>
      </c>
      <c r="MH117" s="109">
        <f>Seniori!MH51</f>
        <v>0</v>
      </c>
      <c r="MI117" s="109">
        <f>Seniori!MI51</f>
        <v>0</v>
      </c>
      <c r="MJ117" s="109">
        <f>Seniori!MJ51</f>
        <v>0</v>
      </c>
      <c r="MK117" s="109">
        <f>Seniori!MK51</f>
        <v>0</v>
      </c>
      <c r="ML117" s="109">
        <f>Seniori!ML51</f>
        <v>0</v>
      </c>
      <c r="MM117" s="109">
        <f>Seniori!MM51</f>
        <v>0</v>
      </c>
      <c r="MN117" s="109">
        <f>Seniori!MN51</f>
        <v>0</v>
      </c>
      <c r="MO117" s="109">
        <f>Seniori!MO51</f>
        <v>0</v>
      </c>
      <c r="MP117" s="109">
        <f>Seniori!MP51</f>
        <v>0</v>
      </c>
      <c r="MQ117" s="109">
        <f>Seniori!MQ51</f>
        <v>0</v>
      </c>
      <c r="MR117" s="109">
        <f>Seniori!MR51</f>
        <v>0</v>
      </c>
      <c r="MS117" s="109">
        <f>Seniori!MS51</f>
        <v>0</v>
      </c>
      <c r="MT117" s="109">
        <f>Seniori!MT51</f>
        <v>0</v>
      </c>
      <c r="MU117" s="109">
        <f>Seniori!MU51</f>
        <v>0</v>
      </c>
      <c r="MV117" s="109">
        <f>Seniori!MV51</f>
        <v>0</v>
      </c>
      <c r="MW117" s="109">
        <f>Seniori!MW51</f>
        <v>0</v>
      </c>
      <c r="MX117" s="109">
        <f>Seniori!MX51</f>
        <v>0</v>
      </c>
      <c r="MY117" s="109">
        <f>Seniori!MY51</f>
        <v>0</v>
      </c>
      <c r="MZ117" s="109">
        <f>Seniori!MZ51</f>
        <v>0</v>
      </c>
      <c r="NA117" s="109">
        <f>Seniori!NA51</f>
        <v>0</v>
      </c>
      <c r="NB117" s="109">
        <f>Seniori!NB51</f>
        <v>0</v>
      </c>
      <c r="NC117" s="109">
        <f>Seniori!NC51</f>
        <v>0</v>
      </c>
      <c r="ND117" s="109">
        <f>Seniori!ND51</f>
        <v>0</v>
      </c>
      <c r="NE117" s="109">
        <f>Seniori!NE51</f>
        <v>0</v>
      </c>
      <c r="NF117" s="109">
        <f>Seniori!NF51</f>
        <v>0</v>
      </c>
      <c r="NG117" s="109">
        <f>Seniori!NG51</f>
        <v>0</v>
      </c>
      <c r="NH117" s="109">
        <f>Seniori!NH51</f>
        <v>0</v>
      </c>
      <c r="NI117" s="109">
        <f>Seniori!NI51</f>
        <v>0</v>
      </c>
      <c r="NJ117" s="109">
        <f>Seniori!NJ51</f>
        <v>0</v>
      </c>
      <c r="NK117" s="109">
        <f>Seniori!NK51</f>
        <v>0</v>
      </c>
      <c r="NL117" s="109">
        <f>Seniori!NL51</f>
        <v>0</v>
      </c>
      <c r="NM117" s="109">
        <f>Seniori!NM51</f>
        <v>0</v>
      </c>
      <c r="NN117" s="109">
        <f>Seniori!NN51</f>
        <v>0</v>
      </c>
      <c r="NO117" s="109">
        <f>Seniori!NO51</f>
        <v>0</v>
      </c>
      <c r="NP117" s="109">
        <f>Seniori!NP51</f>
        <v>0</v>
      </c>
      <c r="NQ117" s="109">
        <f>Seniori!NQ51</f>
        <v>0</v>
      </c>
      <c r="NR117" s="109">
        <f>Seniori!NR51</f>
        <v>0</v>
      </c>
      <c r="NS117" s="109">
        <f>Seniori!NS51</f>
        <v>0</v>
      </c>
      <c r="NT117" s="109">
        <f>Seniori!NT51</f>
        <v>0</v>
      </c>
      <c r="NU117" s="109">
        <f>Seniori!NU51</f>
        <v>0</v>
      </c>
      <c r="NV117" s="109">
        <f>Seniori!NV51</f>
        <v>0</v>
      </c>
      <c r="NW117" s="109">
        <f>Seniori!NW51</f>
        <v>0</v>
      </c>
      <c r="NX117" s="109"/>
      <c r="NY117" s="109">
        <f>Seniori!NY51</f>
        <v>0</v>
      </c>
      <c r="NZ117" s="109">
        <f>Seniori!NZ51</f>
        <v>0</v>
      </c>
      <c r="OA117" s="109">
        <f>Seniori!OA51</f>
        <v>0</v>
      </c>
      <c r="OB117" s="109">
        <f>Seniori!OB51</f>
        <v>0</v>
      </c>
      <c r="OC117" s="109">
        <f>Seniori!OC51</f>
        <v>0</v>
      </c>
      <c r="OD117" s="109">
        <f>Seniori!OD51</f>
        <v>0</v>
      </c>
      <c r="OE117" s="109">
        <f>Seniori!OE51</f>
        <v>0</v>
      </c>
      <c r="OF117" s="109">
        <f>Seniori!OF51</f>
        <v>0</v>
      </c>
      <c r="OG117" s="109">
        <f>Seniori!OG51</f>
        <v>0</v>
      </c>
      <c r="OH117" s="109">
        <f>Seniori!OH51</f>
        <v>0</v>
      </c>
      <c r="OI117" s="109">
        <f>Seniori!OI51</f>
        <v>0</v>
      </c>
      <c r="OJ117" s="109">
        <f>Seniori!OJ51</f>
        <v>0</v>
      </c>
      <c r="OK117" s="109">
        <f>Seniori!OK51</f>
        <v>0</v>
      </c>
      <c r="OL117" s="109">
        <f>Seniori!OL51</f>
        <v>0</v>
      </c>
      <c r="OM117" s="109">
        <f>Seniori!OM51</f>
        <v>0</v>
      </c>
      <c r="ON117" s="109">
        <f>Seniori!ON51</f>
        <v>0</v>
      </c>
      <c r="OO117" s="109">
        <f>Seniori!OO51</f>
        <v>0</v>
      </c>
      <c r="OP117" s="109">
        <f>Seniori!OP51</f>
        <v>0</v>
      </c>
      <c r="OQ117" s="109">
        <f>Seniori!OQ51</f>
        <v>0</v>
      </c>
      <c r="OR117" s="109">
        <f>Seniori!OR51</f>
        <v>0</v>
      </c>
      <c r="OS117" s="109">
        <f>Seniori!OS51</f>
        <v>0</v>
      </c>
      <c r="OT117" s="109">
        <f>Seniori!OT51</f>
        <v>0</v>
      </c>
      <c r="OU117" s="109">
        <f>Seniori!OU51</f>
        <v>0</v>
      </c>
      <c r="OV117" s="109">
        <f>Seniori!OV51</f>
        <v>0</v>
      </c>
      <c r="OW117" s="109">
        <f>Seniori!OW51</f>
        <v>0</v>
      </c>
      <c r="OX117" s="109">
        <f>Seniori!OX51</f>
        <v>0</v>
      </c>
      <c r="OY117" s="109">
        <f>Seniori!OY51</f>
        <v>0</v>
      </c>
      <c r="OZ117" s="109">
        <f>Seniori!OZ51</f>
        <v>0</v>
      </c>
      <c r="PA117" s="109">
        <f>Seniori!PA51</f>
        <v>0</v>
      </c>
      <c r="PB117" s="109">
        <f>Seniori!PB51</f>
        <v>0</v>
      </c>
      <c r="PC117" s="109">
        <f>Seniori!PC51</f>
        <v>0</v>
      </c>
      <c r="PD117" s="109">
        <f>Seniori!PD51</f>
        <v>0</v>
      </c>
      <c r="PE117" s="109">
        <f>Seniori!PE51</f>
        <v>0</v>
      </c>
      <c r="PF117" s="109">
        <f>Seniori!PF51</f>
        <v>0</v>
      </c>
      <c r="PG117" s="109">
        <f>Seniori!PG51</f>
        <v>0</v>
      </c>
      <c r="PH117" s="109">
        <f>Seniori!PH51</f>
        <v>0</v>
      </c>
      <c r="PI117" s="109">
        <f>Seniori!PI51</f>
        <v>0</v>
      </c>
      <c r="PJ117" s="109">
        <f>Seniori!PJ51</f>
        <v>0</v>
      </c>
      <c r="PK117" s="109">
        <f>Seniori!PK51</f>
        <v>0</v>
      </c>
      <c r="PL117" s="109">
        <f>Seniori!PL51</f>
        <v>0</v>
      </c>
      <c r="PM117" s="109">
        <f>Seniori!PM51</f>
        <v>0</v>
      </c>
      <c r="PN117" s="109">
        <f>Seniori!PN51</f>
        <v>0</v>
      </c>
      <c r="PO117" s="109">
        <f>Seniori!PO51</f>
        <v>0</v>
      </c>
      <c r="PP117" s="109">
        <f>Seniori!PP51</f>
        <v>0</v>
      </c>
      <c r="PQ117" s="109">
        <f>Seniori!PQ51</f>
        <v>0</v>
      </c>
      <c r="PR117" s="109">
        <f>Seniori!PR51</f>
        <v>0</v>
      </c>
      <c r="PS117" s="109">
        <f>Seniori!PS51</f>
        <v>0</v>
      </c>
      <c r="PT117" s="109">
        <f>Seniori!PT51</f>
        <v>0</v>
      </c>
      <c r="PU117" s="109">
        <f>Seniori!PU51</f>
        <v>0</v>
      </c>
      <c r="PV117" s="109">
        <f>Seniori!PV51</f>
        <v>0</v>
      </c>
      <c r="PW117" s="109">
        <f>Seniori!PW51</f>
        <v>0</v>
      </c>
      <c r="PX117" s="109">
        <f>Seniori!PX51</f>
        <v>0</v>
      </c>
      <c r="PY117" s="109">
        <f>Seniori!PY51</f>
        <v>0</v>
      </c>
      <c r="PZ117" s="109">
        <f>Seniori!PZ51</f>
        <v>0</v>
      </c>
      <c r="QA117" s="109">
        <f>Seniori!QA51</f>
        <v>0</v>
      </c>
      <c r="QB117" s="109">
        <f>Seniori!QB51</f>
        <v>0</v>
      </c>
      <c r="QC117" s="109">
        <f>Seniori!QC51</f>
        <v>0</v>
      </c>
      <c r="QD117" s="109">
        <f>Seniori!QD51</f>
        <v>0</v>
      </c>
      <c r="QE117" s="109">
        <f>Seniori!QE51</f>
        <v>0</v>
      </c>
      <c r="QF117" s="109">
        <f>Seniori!QF51</f>
        <v>0</v>
      </c>
      <c r="QG117" s="109">
        <f>Seniori!QG51</f>
        <v>0</v>
      </c>
      <c r="QH117" s="109">
        <f>Seniori!QH51</f>
        <v>0</v>
      </c>
      <c r="QI117" s="109">
        <f>Seniori!QI51</f>
        <v>0</v>
      </c>
      <c r="QJ117" s="109">
        <f>Seniori!QJ51</f>
        <v>0</v>
      </c>
      <c r="QK117" s="109">
        <f>Seniori!QK51</f>
        <v>0</v>
      </c>
      <c r="QL117" s="109">
        <f>Seniori!QL51</f>
        <v>0</v>
      </c>
      <c r="QM117" s="109">
        <f>Seniori!QM51</f>
        <v>0</v>
      </c>
      <c r="QN117" s="109">
        <f>Seniori!QN51</f>
        <v>0</v>
      </c>
      <c r="QO117" s="109">
        <f>Seniori!QO51</f>
        <v>0</v>
      </c>
      <c r="QP117" s="109">
        <f>Seniori!QP51</f>
        <v>0</v>
      </c>
      <c r="QQ117" s="109">
        <f>Seniori!QQ51</f>
        <v>0</v>
      </c>
      <c r="QR117" s="109">
        <f>Seniori!QR51</f>
        <v>0</v>
      </c>
      <c r="QS117" s="109">
        <f>Seniori!QS51</f>
        <v>0</v>
      </c>
      <c r="QT117" s="109">
        <f>Seniori!QT51</f>
        <v>0</v>
      </c>
      <c r="QU117" s="109">
        <f>Seniori!QU51</f>
        <v>0</v>
      </c>
      <c r="QV117" s="109">
        <f>Seniori!QV51</f>
        <v>0</v>
      </c>
      <c r="QW117" s="109">
        <f>Seniori!QW51</f>
        <v>0</v>
      </c>
      <c r="QX117" s="109">
        <f>Seniori!QX51</f>
        <v>0</v>
      </c>
      <c r="QY117" s="109">
        <f>Seniori!QY51</f>
        <v>0</v>
      </c>
      <c r="QZ117" s="109">
        <f>Seniori!QZ51</f>
        <v>0</v>
      </c>
      <c r="RA117" s="109">
        <f>Seniori!RA51</f>
        <v>0</v>
      </c>
      <c r="RB117" s="109">
        <f>Seniori!RB51</f>
        <v>0</v>
      </c>
      <c r="RC117" s="109">
        <f>Seniori!RC51</f>
        <v>0</v>
      </c>
      <c r="RD117" s="109">
        <f>Seniori!RD51</f>
        <v>0</v>
      </c>
      <c r="RE117" s="109">
        <f>Seniori!RE51</f>
        <v>0</v>
      </c>
      <c r="RF117" s="109">
        <f>Seniori!RF51</f>
        <v>0</v>
      </c>
      <c r="RG117" s="109">
        <f>Seniori!RG51</f>
        <v>0</v>
      </c>
      <c r="RH117" s="109">
        <f>Seniori!RH51</f>
        <v>0</v>
      </c>
      <c r="RI117" s="109">
        <f>Seniori!RI51</f>
        <v>0</v>
      </c>
      <c r="RJ117" s="109">
        <f>Seniori!RJ51</f>
        <v>0</v>
      </c>
      <c r="RK117" s="109">
        <f>Seniori!RK51</f>
        <v>0</v>
      </c>
      <c r="RL117" s="109">
        <f>Seniori!RL51</f>
        <v>0</v>
      </c>
      <c r="RM117" s="109">
        <f>Seniori!RM51</f>
        <v>0</v>
      </c>
      <c r="RN117" s="109">
        <f>Seniori!RN51</f>
        <v>0</v>
      </c>
      <c r="RO117" s="109">
        <f>Seniori!RO51</f>
        <v>0</v>
      </c>
      <c r="RP117" s="109">
        <f>Seniori!RP51</f>
        <v>0</v>
      </c>
      <c r="RQ117" s="109">
        <f>Seniori!RQ51</f>
        <v>0</v>
      </c>
      <c r="RR117" s="109">
        <f>Seniori!RR51</f>
        <v>0</v>
      </c>
      <c r="RS117" s="109">
        <f>Seniori!RS51</f>
        <v>0</v>
      </c>
      <c r="RT117" s="109">
        <f>Seniori!RT51</f>
        <v>0</v>
      </c>
      <c r="RU117" s="109">
        <f>Seniori!RU51</f>
        <v>0</v>
      </c>
      <c r="RV117" s="109">
        <f>Seniori!RV51</f>
        <v>0</v>
      </c>
      <c r="RW117" s="109">
        <f>Seniori!RW51</f>
        <v>0</v>
      </c>
      <c r="RX117" s="109">
        <f>Seniori!RX51</f>
        <v>0</v>
      </c>
      <c r="RY117" s="109">
        <f>Seniori!RY51</f>
        <v>0</v>
      </c>
      <c r="RZ117" s="109">
        <f>Seniori!RZ51</f>
        <v>0</v>
      </c>
      <c r="SA117" s="109">
        <f>Seniori!SA51</f>
        <v>0</v>
      </c>
      <c r="SB117" s="109">
        <f>Seniori!SB51</f>
        <v>0</v>
      </c>
      <c r="SC117" s="109">
        <f>Seniori!SC51</f>
        <v>0</v>
      </c>
      <c r="SD117" s="109">
        <f>Seniori!SD51</f>
        <v>0</v>
      </c>
      <c r="SE117" s="109">
        <f>Seniori!SE51</f>
        <v>0</v>
      </c>
      <c r="SF117" s="109">
        <f>Seniori!SF51</f>
        <v>0</v>
      </c>
      <c r="SG117" s="109">
        <f>Seniori!SG51</f>
        <v>0</v>
      </c>
      <c r="SH117" s="109">
        <f>Seniori!SH51</f>
        <v>0</v>
      </c>
      <c r="SI117" s="109">
        <f>Seniori!SI51</f>
        <v>0</v>
      </c>
      <c r="SJ117" s="109">
        <f>Seniori!SJ51</f>
        <v>0</v>
      </c>
      <c r="SK117" s="109">
        <f>Seniori!SK51</f>
        <v>0</v>
      </c>
      <c r="SL117" s="109">
        <f>Seniori!SL51</f>
        <v>0</v>
      </c>
      <c r="SM117" s="109">
        <f>Seniori!SM51</f>
        <v>0</v>
      </c>
      <c r="SN117" s="109">
        <f>Seniori!SN51</f>
        <v>0</v>
      </c>
      <c r="SO117" s="109">
        <f>Seniori!SO51</f>
        <v>0</v>
      </c>
      <c r="SP117" s="109">
        <f>Seniori!SP51</f>
        <v>0</v>
      </c>
      <c r="SQ117" s="109">
        <f>Seniori!SQ51</f>
        <v>0</v>
      </c>
      <c r="SR117" s="109">
        <f>Seniori!SR51</f>
        <v>0</v>
      </c>
      <c r="SS117" s="109">
        <f>Seniori!SS51</f>
        <v>0</v>
      </c>
      <c r="ST117" s="109">
        <f>Seniori!ST51</f>
        <v>0</v>
      </c>
      <c r="SU117" s="109">
        <f>Seniori!SU51</f>
        <v>0</v>
      </c>
      <c r="SV117" s="109">
        <f>Seniori!SV51</f>
        <v>0</v>
      </c>
      <c r="SW117" s="109">
        <f>Seniori!SW51</f>
        <v>0</v>
      </c>
      <c r="SX117" s="109">
        <f>Seniori!SX51</f>
        <v>0</v>
      </c>
      <c r="SY117" s="109">
        <f>Seniori!SY51</f>
        <v>0</v>
      </c>
      <c r="SZ117" s="109">
        <f>Seniori!SZ51</f>
        <v>0</v>
      </c>
      <c r="TA117" s="109">
        <f>Seniori!TA51</f>
        <v>0</v>
      </c>
      <c r="TB117" s="109">
        <f>Seniori!TB51</f>
        <v>0</v>
      </c>
    </row>
    <row r="118" spans="1:522" s="1" customFormat="1" ht="18" customHeight="1" x14ac:dyDescent="0.2">
      <c r="A118" s="12"/>
      <c r="B118" s="11" t="s">
        <v>713</v>
      </c>
      <c r="C118" s="1">
        <v>12902</v>
      </c>
      <c r="D118" s="1">
        <v>2019</v>
      </c>
      <c r="E118" s="4" t="s">
        <v>429</v>
      </c>
      <c r="F118" s="1">
        <v>9513</v>
      </c>
      <c r="G118" s="9" t="s">
        <v>132</v>
      </c>
      <c r="H118" s="4" t="s">
        <v>77</v>
      </c>
      <c r="I118" s="1">
        <f>SUM(K118:TB118)</f>
        <v>5</v>
      </c>
      <c r="J118" s="12">
        <f>Tabuľka3[[#This Row],[Stĺpec9]]</f>
        <v>5</v>
      </c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 t="s">
        <v>535</v>
      </c>
      <c r="IS118" s="109"/>
      <c r="IT118" s="109"/>
      <c r="IU118" s="109"/>
      <c r="IV118" s="109"/>
      <c r="IW118" s="109"/>
      <c r="IX118" s="109"/>
      <c r="IY118" s="109"/>
      <c r="IZ118" s="109"/>
      <c r="JA118" s="109"/>
      <c r="JB118" s="109">
        <v>5</v>
      </c>
      <c r="JC118" s="109"/>
      <c r="JD118" s="109"/>
      <c r="JE118" s="109"/>
      <c r="JF118" s="109" t="s">
        <v>535</v>
      </c>
      <c r="JG118" s="109"/>
      <c r="JH118" s="109"/>
      <c r="JI118" s="109"/>
      <c r="JJ118" s="109"/>
      <c r="JK118" s="109"/>
      <c r="JL118" s="109"/>
      <c r="JM118" s="109"/>
      <c r="JN118" s="109"/>
      <c r="JO118" s="109"/>
      <c r="JP118" s="109"/>
      <c r="JQ118" s="109"/>
      <c r="JR118" s="109"/>
      <c r="JS118" s="109"/>
      <c r="JT118" s="109"/>
      <c r="JU118" s="109"/>
      <c r="JV118" s="109"/>
      <c r="JW118" s="109"/>
      <c r="JX118" s="109"/>
      <c r="JY118" s="109"/>
      <c r="JZ118" s="109"/>
      <c r="KA118" s="109"/>
      <c r="KB118" s="109"/>
      <c r="KC118" s="109"/>
      <c r="KD118" s="109"/>
      <c r="KE118" s="109"/>
      <c r="KF118" s="109"/>
      <c r="KG118" s="109"/>
      <c r="KH118" s="109"/>
      <c r="KI118" s="109"/>
      <c r="KJ118" s="109"/>
      <c r="KK118" s="109"/>
      <c r="KL118" s="109"/>
      <c r="KM118" s="109"/>
      <c r="KN118" s="109"/>
      <c r="KO118" s="109"/>
      <c r="KP118" s="109"/>
      <c r="KQ118" s="109"/>
      <c r="KR118" s="109"/>
      <c r="KS118" s="109"/>
      <c r="KT118" s="109"/>
      <c r="KU118" s="109"/>
      <c r="KV118" s="109"/>
      <c r="KW118" s="109"/>
      <c r="KX118" s="109"/>
      <c r="KY118" s="109"/>
      <c r="KZ118" s="109"/>
      <c r="LA118" s="109"/>
      <c r="LB118" s="109"/>
      <c r="LC118" s="109"/>
      <c r="LD118" s="109"/>
      <c r="LE118" s="109"/>
      <c r="LF118" s="109"/>
      <c r="LG118" s="109"/>
      <c r="LH118" s="109"/>
      <c r="LI118" s="109"/>
      <c r="LJ118" s="109"/>
      <c r="LK118" s="109"/>
      <c r="LL118" s="109"/>
      <c r="LM118" s="109"/>
      <c r="LN118" s="109"/>
      <c r="LO118" s="109"/>
      <c r="LP118" s="109"/>
      <c r="LQ118" s="109"/>
      <c r="LR118" s="109"/>
      <c r="LS118" s="109"/>
      <c r="LT118" s="109"/>
      <c r="LU118" s="109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1"/>
      <c r="MX118" s="71"/>
      <c r="MY118" s="71"/>
      <c r="MZ118" s="71"/>
      <c r="NA118" s="71"/>
      <c r="NB118" s="71"/>
      <c r="NC118" s="71"/>
      <c r="ND118" s="71"/>
      <c r="NE118" s="71"/>
      <c r="NF118" s="71"/>
      <c r="NG118" s="71"/>
      <c r="NH118" s="71"/>
      <c r="NI118" s="71"/>
      <c r="NJ118" s="71"/>
      <c r="NK118" s="71"/>
      <c r="NL118" s="71"/>
      <c r="NM118" s="71"/>
      <c r="NN118" s="71"/>
      <c r="NO118" s="71"/>
      <c r="NP118" s="71"/>
      <c r="NQ118" s="71"/>
      <c r="NR118" s="71"/>
      <c r="NS118" s="71"/>
      <c r="NT118" s="71"/>
      <c r="NU118" s="71"/>
      <c r="NV118" s="71"/>
      <c r="NW118" s="71"/>
      <c r="NX118" s="71"/>
      <c r="NY118" s="71"/>
      <c r="NZ118" s="71"/>
      <c r="OA118" s="71"/>
      <c r="OB118" s="71"/>
      <c r="OC118" s="71"/>
      <c r="OD118" s="71"/>
      <c r="OE118" s="71"/>
      <c r="OF118" s="71"/>
      <c r="OG118" s="71"/>
      <c r="OH118" s="71"/>
      <c r="OI118" s="71"/>
      <c r="OJ118" s="71"/>
      <c r="OK118" s="71"/>
      <c r="OL118" s="71"/>
      <c r="OM118" s="71"/>
      <c r="ON118" s="71"/>
      <c r="OO118" s="71"/>
      <c r="OP118" s="71"/>
      <c r="OQ118" s="71"/>
      <c r="OR118" s="71"/>
      <c r="OS118" s="71"/>
      <c r="OT118" s="71"/>
      <c r="OU118" s="71"/>
      <c r="OV118" s="71"/>
      <c r="OW118" s="71"/>
      <c r="OX118" s="71"/>
      <c r="OY118" s="71"/>
      <c r="OZ118" s="71"/>
      <c r="PA118" s="71"/>
      <c r="PB118" s="71"/>
      <c r="PC118" s="71"/>
      <c r="PD118" s="71"/>
      <c r="PE118" s="71"/>
      <c r="PF118" s="71"/>
      <c r="PG118" s="71"/>
      <c r="PH118" s="71"/>
      <c r="PI118" s="71"/>
      <c r="PJ118" s="71"/>
      <c r="PK118" s="71"/>
      <c r="PL118" s="71"/>
      <c r="PM118" s="71"/>
      <c r="PN118" s="71"/>
      <c r="PO118" s="71"/>
      <c r="PP118" s="71"/>
      <c r="PQ118" s="71"/>
      <c r="PR118" s="71"/>
      <c r="PS118" s="71"/>
      <c r="PT118" s="71"/>
      <c r="PU118" s="71"/>
      <c r="PV118" s="71"/>
      <c r="PW118" s="71"/>
      <c r="PX118" s="71"/>
      <c r="PY118" s="71"/>
      <c r="PZ118" s="71"/>
      <c r="QA118" s="71"/>
      <c r="QB118" s="71"/>
      <c r="QC118" s="71"/>
      <c r="QD118" s="71"/>
      <c r="QE118" s="71"/>
      <c r="QF118" s="71"/>
      <c r="QG118" s="71"/>
      <c r="QH118" s="71"/>
      <c r="QI118" s="71"/>
      <c r="QJ118" s="71"/>
      <c r="QK118" s="71"/>
      <c r="QL118" s="71"/>
      <c r="QM118" s="71"/>
      <c r="QN118" s="71"/>
      <c r="QO118" s="71"/>
      <c r="QP118" s="71"/>
      <c r="QQ118" s="71"/>
      <c r="QR118" s="71"/>
      <c r="QS118" s="71"/>
      <c r="QT118" s="71"/>
      <c r="QU118" s="71"/>
      <c r="QV118" s="71"/>
      <c r="QW118" s="71"/>
      <c r="QX118" s="71"/>
      <c r="QY118" s="71"/>
      <c r="QZ118" s="71"/>
      <c r="RA118" s="71"/>
      <c r="RB118" s="71"/>
      <c r="RC118" s="71"/>
      <c r="RD118" s="71"/>
      <c r="RE118" s="71"/>
      <c r="RF118" s="71"/>
      <c r="RG118" s="71"/>
      <c r="RH118" s="71"/>
      <c r="RI118" s="71"/>
      <c r="RJ118" s="109"/>
      <c r="RK118" s="109"/>
      <c r="RL118" s="109"/>
      <c r="RM118" s="109"/>
      <c r="RN118" s="109"/>
      <c r="RO118" s="109"/>
      <c r="RP118" s="109"/>
      <c r="RQ118" s="109"/>
      <c r="RR118" s="109"/>
      <c r="RS118" s="109"/>
      <c r="RT118" s="109"/>
      <c r="RU118" s="109"/>
      <c r="RV118" s="109"/>
      <c r="RW118" s="109"/>
      <c r="RX118" s="109"/>
      <c r="RY118" s="109"/>
      <c r="RZ118" s="109"/>
      <c r="SA118" s="109"/>
      <c r="SB118" s="109"/>
      <c r="SC118" s="109"/>
      <c r="SD118" s="109"/>
      <c r="SE118" s="109"/>
      <c r="SF118" s="109"/>
      <c r="SG118" s="109"/>
      <c r="SH118" s="109"/>
      <c r="SI118" s="109"/>
      <c r="SJ118" s="109"/>
      <c r="SK118" s="109"/>
      <c r="SL118" s="109"/>
      <c r="SM118" s="109"/>
      <c r="SN118" s="109"/>
      <c r="SO118" s="109"/>
      <c r="SP118" s="109"/>
      <c r="SQ118" s="109"/>
      <c r="SR118" s="109"/>
      <c r="SS118" s="109"/>
      <c r="ST118" s="109"/>
      <c r="SU118" s="109"/>
      <c r="SV118" s="109"/>
      <c r="SW118" s="109"/>
      <c r="SX118" s="109"/>
      <c r="SY118" s="109"/>
      <c r="SZ118" s="109"/>
      <c r="TA118" s="109"/>
      <c r="TB118" s="109"/>
    </row>
    <row r="119" spans="1:522" s="1" customFormat="1" ht="18" customHeight="1" x14ac:dyDescent="0.2">
      <c r="A119" s="12"/>
      <c r="B119" s="11" t="s">
        <v>698</v>
      </c>
      <c r="E119" s="4" t="s">
        <v>404</v>
      </c>
      <c r="G119" s="9" t="s">
        <v>131</v>
      </c>
      <c r="H119" s="4"/>
      <c r="I119" s="1">
        <f>SUM(K119:TB119)</f>
        <v>5</v>
      </c>
      <c r="J119" s="12">
        <f>Tabuľka3[[#This Row],[Stĺpec9]]</f>
        <v>5</v>
      </c>
      <c r="K119" s="109">
        <f>'Mladí jazdci'!K20</f>
        <v>0</v>
      </c>
      <c r="L119" s="109">
        <f>'Mladí jazdci'!L20</f>
        <v>0</v>
      </c>
      <c r="M119" s="109">
        <f>'Mladí jazdci'!M20</f>
        <v>0</v>
      </c>
      <c r="N119" s="109">
        <f>'Mladí jazdci'!N20</f>
        <v>0</v>
      </c>
      <c r="O119" s="109">
        <f>'Mladí jazdci'!O20</f>
        <v>0</v>
      </c>
      <c r="P119" s="109">
        <f>'Mladí jazdci'!P20</f>
        <v>0</v>
      </c>
      <c r="Q119" s="109">
        <f>'Mladí jazdci'!Q20</f>
        <v>0</v>
      </c>
      <c r="R119" s="109">
        <f>'Mladí jazdci'!R20</f>
        <v>0</v>
      </c>
      <c r="S119" s="109">
        <f>'Mladí jazdci'!S20</f>
        <v>0</v>
      </c>
      <c r="T119" s="109">
        <f>'Mladí jazdci'!T20</f>
        <v>0</v>
      </c>
      <c r="U119" s="109">
        <f>'Mladí jazdci'!U20</f>
        <v>0</v>
      </c>
      <c r="V119" s="109">
        <f>'Mladí jazdci'!V20</f>
        <v>0</v>
      </c>
      <c r="W119" s="109">
        <f>'Mladí jazdci'!W20</f>
        <v>0</v>
      </c>
      <c r="X119" s="109">
        <f>'Mladí jazdci'!X20</f>
        <v>0</v>
      </c>
      <c r="Y119" s="109">
        <f>'Mladí jazdci'!Y20</f>
        <v>0</v>
      </c>
      <c r="Z119" s="109">
        <f>'Mladí jazdci'!Z20</f>
        <v>0</v>
      </c>
      <c r="AA119" s="109">
        <f>'Mladí jazdci'!AA20</f>
        <v>0</v>
      </c>
      <c r="AB119" s="109">
        <f>'Mladí jazdci'!AB20</f>
        <v>0</v>
      </c>
      <c r="AC119" s="109">
        <f>'Mladí jazdci'!AC20</f>
        <v>0</v>
      </c>
      <c r="AD119" s="109">
        <f>'Mladí jazdci'!AD20</f>
        <v>0</v>
      </c>
      <c r="AE119" s="109">
        <f>'Mladí jazdci'!AE20</f>
        <v>0</v>
      </c>
      <c r="AF119" s="109">
        <f>'Mladí jazdci'!AF20</f>
        <v>0</v>
      </c>
      <c r="AG119" s="109">
        <f>'Mladí jazdci'!AG20</f>
        <v>0</v>
      </c>
      <c r="AH119" s="109">
        <f>'Mladí jazdci'!AH20</f>
        <v>0</v>
      </c>
      <c r="AI119" s="109">
        <f>'Mladí jazdci'!AI20</f>
        <v>0</v>
      </c>
      <c r="AJ119" s="109">
        <f>'Mladí jazdci'!AJ20</f>
        <v>0</v>
      </c>
      <c r="AK119" s="109">
        <f>'Mladí jazdci'!AK20</f>
        <v>0</v>
      </c>
      <c r="AL119" s="109">
        <f>'Mladí jazdci'!AL20</f>
        <v>0</v>
      </c>
      <c r="AM119" s="109">
        <f>'Mladí jazdci'!AM20</f>
        <v>0</v>
      </c>
      <c r="AN119" s="109">
        <f>'Mladí jazdci'!AN20</f>
        <v>0</v>
      </c>
      <c r="AO119" s="109">
        <f>'Mladí jazdci'!AO20</f>
        <v>0</v>
      </c>
      <c r="AP119" s="109">
        <f>'Mladí jazdci'!AP20</f>
        <v>0</v>
      </c>
      <c r="AQ119" s="109">
        <f>'Mladí jazdci'!AQ20</f>
        <v>0</v>
      </c>
      <c r="AR119" s="109">
        <f>'Mladí jazdci'!AR20</f>
        <v>0</v>
      </c>
      <c r="AS119" s="109">
        <f>'Mladí jazdci'!AS20</f>
        <v>0</v>
      </c>
      <c r="AT119" s="109">
        <f>'Mladí jazdci'!AT20</f>
        <v>0</v>
      </c>
      <c r="AU119" s="109">
        <f>'Mladí jazdci'!AU20</f>
        <v>0</v>
      </c>
      <c r="AV119" s="109">
        <f>'Mladí jazdci'!AV20</f>
        <v>0</v>
      </c>
      <c r="AW119" s="109">
        <f>'Mladí jazdci'!AW20</f>
        <v>0</v>
      </c>
      <c r="AX119" s="109">
        <f>'Mladí jazdci'!AX20</f>
        <v>0</v>
      </c>
      <c r="AY119" s="109">
        <f>'Mladí jazdci'!AY20</f>
        <v>0</v>
      </c>
      <c r="AZ119" s="109">
        <f>'Mladí jazdci'!AZ20</f>
        <v>0</v>
      </c>
      <c r="BA119" s="109">
        <f>'Mladí jazdci'!BA20</f>
        <v>0</v>
      </c>
      <c r="BB119" s="109">
        <f>'Mladí jazdci'!BB20</f>
        <v>0</v>
      </c>
      <c r="BC119" s="109">
        <f>'Mladí jazdci'!BC20</f>
        <v>0</v>
      </c>
      <c r="BD119" s="109">
        <f>'Mladí jazdci'!BD20</f>
        <v>0</v>
      </c>
      <c r="BE119" s="109">
        <f>'Mladí jazdci'!BE20</f>
        <v>0</v>
      </c>
      <c r="BF119" s="109">
        <f>'Mladí jazdci'!BF20</f>
        <v>0</v>
      </c>
      <c r="BG119" s="109">
        <f>'Mladí jazdci'!BG20</f>
        <v>0</v>
      </c>
      <c r="BH119" s="109">
        <f>'Mladí jazdci'!BH20</f>
        <v>0</v>
      </c>
      <c r="BI119" s="109">
        <f>'Mladí jazdci'!BI20</f>
        <v>0</v>
      </c>
      <c r="BJ119" s="109">
        <f>'Mladí jazdci'!BJ20</f>
        <v>0</v>
      </c>
      <c r="BK119" s="109">
        <f>'Mladí jazdci'!BK20</f>
        <v>0</v>
      </c>
      <c r="BL119" s="109">
        <f>'Mladí jazdci'!BL20</f>
        <v>0</v>
      </c>
      <c r="BM119" s="109">
        <f>'Mladí jazdci'!BM20</f>
        <v>0</v>
      </c>
      <c r="BN119" s="109">
        <f>'Mladí jazdci'!BN20</f>
        <v>0</v>
      </c>
      <c r="BO119" s="109">
        <f>'Mladí jazdci'!BO20</f>
        <v>0</v>
      </c>
      <c r="BP119" s="109">
        <f>'Mladí jazdci'!BP20</f>
        <v>0</v>
      </c>
      <c r="BQ119" s="109">
        <f>'Mladí jazdci'!BQ20</f>
        <v>0</v>
      </c>
      <c r="BR119" s="109">
        <f>'Mladí jazdci'!BR20</f>
        <v>0</v>
      </c>
      <c r="BS119" s="109">
        <f>'Mladí jazdci'!BS20</f>
        <v>0</v>
      </c>
      <c r="BT119" s="109">
        <f>'Mladí jazdci'!BT20</f>
        <v>0</v>
      </c>
      <c r="BU119" s="109">
        <f>'Mladí jazdci'!BU20</f>
        <v>0</v>
      </c>
      <c r="BV119" s="109">
        <f>'Mladí jazdci'!BV20</f>
        <v>0</v>
      </c>
      <c r="BW119" s="109">
        <f>'Mladí jazdci'!BW20</f>
        <v>0</v>
      </c>
      <c r="BX119" s="109">
        <f>'Mladí jazdci'!BX20</f>
        <v>0</v>
      </c>
      <c r="BY119" s="109">
        <f>'Mladí jazdci'!BY20</f>
        <v>0</v>
      </c>
      <c r="BZ119" s="109">
        <f>'Mladí jazdci'!BZ20</f>
        <v>0</v>
      </c>
      <c r="CA119" s="109">
        <f>'Mladí jazdci'!CA20</f>
        <v>0</v>
      </c>
      <c r="CB119" s="109">
        <f>'Mladí jazdci'!CB20</f>
        <v>0</v>
      </c>
      <c r="CC119" s="109">
        <f>'Mladí jazdci'!CC20</f>
        <v>0</v>
      </c>
      <c r="CD119" s="109">
        <f>'Mladí jazdci'!CD20</f>
        <v>0</v>
      </c>
      <c r="CE119" s="109">
        <f>'Mladí jazdci'!CE20</f>
        <v>0</v>
      </c>
      <c r="CF119" s="109">
        <f>'Mladí jazdci'!CF20</f>
        <v>0</v>
      </c>
      <c r="CG119" s="109">
        <f>'Mladí jazdci'!CG20</f>
        <v>0</v>
      </c>
      <c r="CH119" s="109">
        <f>'Mladí jazdci'!CH20</f>
        <v>0</v>
      </c>
      <c r="CI119" s="109">
        <f>'Mladí jazdci'!CI20</f>
        <v>0</v>
      </c>
      <c r="CJ119" s="109">
        <f>'Mladí jazdci'!CJ20</f>
        <v>0</v>
      </c>
      <c r="CK119" s="109">
        <f>'Mladí jazdci'!CK20</f>
        <v>0</v>
      </c>
      <c r="CL119" s="109">
        <f>'Mladí jazdci'!CL20</f>
        <v>0</v>
      </c>
      <c r="CM119" s="109">
        <f>'Mladí jazdci'!CM20</f>
        <v>0</v>
      </c>
      <c r="CN119" s="109">
        <f>'Mladí jazdci'!CN20</f>
        <v>0</v>
      </c>
      <c r="CO119" s="109">
        <f>'Mladí jazdci'!CO20</f>
        <v>0</v>
      </c>
      <c r="CP119" s="109">
        <f>'Mladí jazdci'!CP20</f>
        <v>0</v>
      </c>
      <c r="CQ119" s="109">
        <f>'Mladí jazdci'!CQ20</f>
        <v>0</v>
      </c>
      <c r="CR119" s="109">
        <f>'Mladí jazdci'!CR20</f>
        <v>0</v>
      </c>
      <c r="CS119" s="109">
        <f>'Mladí jazdci'!CS20</f>
        <v>0</v>
      </c>
      <c r="CT119" s="109">
        <f>'Mladí jazdci'!CT20</f>
        <v>0</v>
      </c>
      <c r="CU119" s="109">
        <f>'Mladí jazdci'!CU20</f>
        <v>0</v>
      </c>
      <c r="CV119" s="109">
        <f>'Mladí jazdci'!CV20</f>
        <v>0</v>
      </c>
      <c r="CW119" s="109">
        <f>'Mladí jazdci'!CW20</f>
        <v>0</v>
      </c>
      <c r="CX119" s="109">
        <f>'Mladí jazdci'!CX20</f>
        <v>0</v>
      </c>
      <c r="CY119" s="109">
        <f>'Mladí jazdci'!CY20</f>
        <v>0</v>
      </c>
      <c r="CZ119" s="109">
        <f>'Mladí jazdci'!CZ20</f>
        <v>0</v>
      </c>
      <c r="DA119" s="109">
        <f>'Mladí jazdci'!DA20</f>
        <v>0</v>
      </c>
      <c r="DB119" s="109">
        <f>'Mladí jazdci'!DB20</f>
        <v>0</v>
      </c>
      <c r="DC119" s="109">
        <f>'Mladí jazdci'!DC20</f>
        <v>0</v>
      </c>
      <c r="DD119" s="109">
        <f>'Mladí jazdci'!DD20</f>
        <v>0</v>
      </c>
      <c r="DE119" s="109">
        <f>'Mladí jazdci'!DE20</f>
        <v>0</v>
      </c>
      <c r="DF119" s="109">
        <f>'Mladí jazdci'!DF20</f>
        <v>0</v>
      </c>
      <c r="DG119" s="109">
        <f>'Mladí jazdci'!DG20</f>
        <v>0</v>
      </c>
      <c r="DH119" s="109">
        <f>'Mladí jazdci'!DH20</f>
        <v>0</v>
      </c>
      <c r="DI119" s="109">
        <f>'Mladí jazdci'!DI20</f>
        <v>0</v>
      </c>
      <c r="DJ119" s="109">
        <f>'Mladí jazdci'!DJ20</f>
        <v>0</v>
      </c>
      <c r="DK119" s="109">
        <f>'Mladí jazdci'!DK20</f>
        <v>0</v>
      </c>
      <c r="DL119" s="109">
        <f>'Mladí jazdci'!DL20</f>
        <v>0</v>
      </c>
      <c r="DM119" s="109">
        <f>'Mladí jazdci'!DM20</f>
        <v>0</v>
      </c>
      <c r="DN119" s="109">
        <f>'Mladí jazdci'!DN20</f>
        <v>0</v>
      </c>
      <c r="DO119" s="109">
        <f>'Mladí jazdci'!DO20</f>
        <v>0</v>
      </c>
      <c r="DP119" s="109">
        <f>'Mladí jazdci'!DP20</f>
        <v>0</v>
      </c>
      <c r="DQ119" s="109">
        <f>'Mladí jazdci'!DQ20</f>
        <v>0</v>
      </c>
      <c r="DR119" s="109">
        <f>'Mladí jazdci'!DR20</f>
        <v>0</v>
      </c>
      <c r="DS119" s="109">
        <f>'Mladí jazdci'!DS20</f>
        <v>0</v>
      </c>
      <c r="DT119" s="109">
        <f>'Mladí jazdci'!DT20</f>
        <v>0</v>
      </c>
      <c r="DU119" s="109">
        <f>'Mladí jazdci'!DU20</f>
        <v>0</v>
      </c>
      <c r="DV119" s="109">
        <f>'Mladí jazdci'!DV20</f>
        <v>0</v>
      </c>
      <c r="DW119" s="109">
        <f>'Mladí jazdci'!DW20</f>
        <v>0</v>
      </c>
      <c r="DX119" s="109">
        <f>'Mladí jazdci'!DX20</f>
        <v>0</v>
      </c>
      <c r="DY119" s="109">
        <f>'Mladí jazdci'!DY20</f>
        <v>0</v>
      </c>
      <c r="DZ119" s="109">
        <f>'Mladí jazdci'!DZ20</f>
        <v>0</v>
      </c>
      <c r="EA119" s="109">
        <f>'Mladí jazdci'!EA20</f>
        <v>0</v>
      </c>
      <c r="EB119" s="109">
        <f>'Mladí jazdci'!EB20</f>
        <v>0</v>
      </c>
      <c r="EC119" s="109">
        <f>'Mladí jazdci'!EC20</f>
        <v>0</v>
      </c>
      <c r="ED119" s="109">
        <f>'Mladí jazdci'!ED20</f>
        <v>0</v>
      </c>
      <c r="EE119" s="109">
        <f>'Mladí jazdci'!EE20</f>
        <v>0</v>
      </c>
      <c r="EF119" s="109">
        <f>'Mladí jazdci'!EF20</f>
        <v>0</v>
      </c>
      <c r="EG119" s="109">
        <f>'Mladí jazdci'!EG20</f>
        <v>0</v>
      </c>
      <c r="EH119" s="109">
        <f>'Mladí jazdci'!EH20</f>
        <v>0</v>
      </c>
      <c r="EI119" s="109">
        <f>'Mladí jazdci'!EI20</f>
        <v>0</v>
      </c>
      <c r="EJ119" s="109">
        <f>'Mladí jazdci'!EJ20</f>
        <v>0</v>
      </c>
      <c r="EK119" s="109">
        <f>'Mladí jazdci'!EK20</f>
        <v>0</v>
      </c>
      <c r="EL119" s="109">
        <f>'Mladí jazdci'!EL20</f>
        <v>0</v>
      </c>
      <c r="EM119" s="109">
        <f>'Mladí jazdci'!EM20</f>
        <v>0</v>
      </c>
      <c r="EN119" s="109">
        <f>'Mladí jazdci'!EN20</f>
        <v>0</v>
      </c>
      <c r="EO119" s="109">
        <f>'Mladí jazdci'!EO20</f>
        <v>0</v>
      </c>
      <c r="EP119" s="109">
        <f>'Mladí jazdci'!EP20</f>
        <v>0</v>
      </c>
      <c r="EQ119" s="109">
        <f>'Mladí jazdci'!EQ20</f>
        <v>0</v>
      </c>
      <c r="ER119" s="109">
        <f>'Mladí jazdci'!ER20</f>
        <v>0</v>
      </c>
      <c r="ES119" s="109">
        <f>'Mladí jazdci'!ES20</f>
        <v>0</v>
      </c>
      <c r="ET119" s="109">
        <f>'Mladí jazdci'!ET20</f>
        <v>0</v>
      </c>
      <c r="EU119" s="109">
        <f>'Mladí jazdci'!EU20</f>
        <v>0</v>
      </c>
      <c r="EV119" s="109">
        <f>'Mladí jazdci'!EV20</f>
        <v>0</v>
      </c>
      <c r="EW119" s="109">
        <f>'Mladí jazdci'!EW20</f>
        <v>0</v>
      </c>
      <c r="EX119" s="109">
        <f>'Mladí jazdci'!EX20</f>
        <v>0</v>
      </c>
      <c r="EY119" s="109">
        <f>'Mladí jazdci'!EY20</f>
        <v>0</v>
      </c>
      <c r="EZ119" s="109">
        <f>'Mladí jazdci'!EZ20</f>
        <v>0</v>
      </c>
      <c r="FA119" s="109">
        <f>'Mladí jazdci'!FA20</f>
        <v>0</v>
      </c>
      <c r="FB119" s="109">
        <f>'Mladí jazdci'!FB20</f>
        <v>0</v>
      </c>
      <c r="FC119" s="109">
        <f>'Mladí jazdci'!FC20</f>
        <v>0</v>
      </c>
      <c r="FD119" s="109">
        <f>'Mladí jazdci'!FD20</f>
        <v>0</v>
      </c>
      <c r="FE119" s="109">
        <f>'Mladí jazdci'!FE20</f>
        <v>0</v>
      </c>
      <c r="FF119" s="109">
        <f>'Mladí jazdci'!FF20</f>
        <v>0</v>
      </c>
      <c r="FG119" s="109">
        <f>'Mladí jazdci'!FG20</f>
        <v>0</v>
      </c>
      <c r="FH119" s="109">
        <f>'Mladí jazdci'!FH20</f>
        <v>0</v>
      </c>
      <c r="FI119" s="109">
        <f>'Mladí jazdci'!FI20</f>
        <v>0</v>
      </c>
      <c r="FJ119" s="109">
        <f>'Mladí jazdci'!FJ20</f>
        <v>0</v>
      </c>
      <c r="FK119" s="109">
        <f>'Mladí jazdci'!FK20</f>
        <v>0</v>
      </c>
      <c r="FL119" s="109">
        <f>'Mladí jazdci'!FL20</f>
        <v>0</v>
      </c>
      <c r="FM119" s="109">
        <f>'Mladí jazdci'!FM20</f>
        <v>0</v>
      </c>
      <c r="FN119" s="109">
        <f>'Mladí jazdci'!FN20</f>
        <v>0</v>
      </c>
      <c r="FO119" s="109">
        <f>'Mladí jazdci'!FO20</f>
        <v>0</v>
      </c>
      <c r="FP119" s="109">
        <f>'Mladí jazdci'!FP20</f>
        <v>0</v>
      </c>
      <c r="FQ119" s="109">
        <f>'Mladí jazdci'!FQ20</f>
        <v>0</v>
      </c>
      <c r="FR119" s="109">
        <f>'Mladí jazdci'!FR20</f>
        <v>0</v>
      </c>
      <c r="FS119" s="109">
        <f>'Mladí jazdci'!FS20</f>
        <v>0</v>
      </c>
      <c r="FT119" s="109">
        <f>'Mladí jazdci'!FT20</f>
        <v>0</v>
      </c>
      <c r="FU119" s="109">
        <f>'Mladí jazdci'!FU20</f>
        <v>0</v>
      </c>
      <c r="FV119" s="109">
        <f>'Mladí jazdci'!FV20</f>
        <v>0</v>
      </c>
      <c r="FW119" s="109">
        <f>'Mladí jazdci'!FW20</f>
        <v>0</v>
      </c>
      <c r="FX119" s="109">
        <f>'Mladí jazdci'!FX20</f>
        <v>0</v>
      </c>
      <c r="FY119" s="109">
        <f>'Mladí jazdci'!FY20</f>
        <v>0</v>
      </c>
      <c r="FZ119" s="109">
        <f>'Mladí jazdci'!FZ20</f>
        <v>0</v>
      </c>
      <c r="GA119" s="109">
        <f>'Mladí jazdci'!GA20</f>
        <v>0</v>
      </c>
      <c r="GB119" s="109">
        <f>'Mladí jazdci'!GB20</f>
        <v>0</v>
      </c>
      <c r="GC119" s="109">
        <f>'Mladí jazdci'!GC20</f>
        <v>0</v>
      </c>
      <c r="GD119" s="109">
        <f>'Mladí jazdci'!GD20</f>
        <v>0</v>
      </c>
      <c r="GE119" s="109">
        <f>'Mladí jazdci'!GE20</f>
        <v>0</v>
      </c>
      <c r="GF119" s="109">
        <f>'Mladí jazdci'!GF20</f>
        <v>0</v>
      </c>
      <c r="GG119" s="109">
        <f>'Mladí jazdci'!GG20</f>
        <v>0</v>
      </c>
      <c r="GH119" s="109">
        <f>'Mladí jazdci'!GH20</f>
        <v>0</v>
      </c>
      <c r="GI119" s="109">
        <f>'Mladí jazdci'!GI20</f>
        <v>0</v>
      </c>
      <c r="GJ119" s="109">
        <f>'Mladí jazdci'!GJ20</f>
        <v>0</v>
      </c>
      <c r="GK119" s="109">
        <f>'Mladí jazdci'!GK20</f>
        <v>0</v>
      </c>
      <c r="GL119" s="109">
        <f>'Mladí jazdci'!GL20</f>
        <v>0</v>
      </c>
      <c r="GM119" s="109">
        <f>'Mladí jazdci'!GM20</f>
        <v>0</v>
      </c>
      <c r="GN119" s="109">
        <f>'Mladí jazdci'!GN20</f>
        <v>0</v>
      </c>
      <c r="GO119" s="109">
        <f>'Mladí jazdci'!GO20</f>
        <v>0</v>
      </c>
      <c r="GP119" s="109">
        <f>'Mladí jazdci'!GP20</f>
        <v>0</v>
      </c>
      <c r="GQ119" s="109">
        <f>'Mladí jazdci'!GQ20</f>
        <v>0</v>
      </c>
      <c r="GR119" s="109">
        <f>'Mladí jazdci'!GR20</f>
        <v>0</v>
      </c>
      <c r="GS119" s="109">
        <f>'Mladí jazdci'!GS20</f>
        <v>0</v>
      </c>
      <c r="GT119" s="109">
        <f>'Mladí jazdci'!GT20</f>
        <v>0</v>
      </c>
      <c r="GU119" s="109">
        <f>'Mladí jazdci'!GU20</f>
        <v>0</v>
      </c>
      <c r="GV119" s="109">
        <f>'Mladí jazdci'!GV20</f>
        <v>0</v>
      </c>
      <c r="GW119" s="109">
        <f>'Mladí jazdci'!GW20</f>
        <v>0</v>
      </c>
      <c r="GX119" s="109">
        <f>'Mladí jazdci'!GX20</f>
        <v>0</v>
      </c>
      <c r="GY119" s="109">
        <f>'Mladí jazdci'!GY20</f>
        <v>0</v>
      </c>
      <c r="GZ119" s="109">
        <f>'Mladí jazdci'!GZ20</f>
        <v>0</v>
      </c>
      <c r="HA119" s="109">
        <f>'Mladí jazdci'!HA20</f>
        <v>0</v>
      </c>
      <c r="HB119" s="109">
        <f>'Mladí jazdci'!HB20</f>
        <v>0</v>
      </c>
      <c r="HC119" s="109">
        <f>'Mladí jazdci'!HC20</f>
        <v>0</v>
      </c>
      <c r="HD119" s="109">
        <f>'Mladí jazdci'!HD20</f>
        <v>0</v>
      </c>
      <c r="HE119" s="109">
        <f>'Mladí jazdci'!HE20</f>
        <v>0</v>
      </c>
      <c r="HF119" s="109">
        <f>'Mladí jazdci'!HF20</f>
        <v>0</v>
      </c>
      <c r="HG119" s="109">
        <f>'Mladí jazdci'!HG20</f>
        <v>0</v>
      </c>
      <c r="HH119" s="109">
        <f>'Mladí jazdci'!HH20</f>
        <v>0</v>
      </c>
      <c r="HI119" s="109">
        <f>'Mladí jazdci'!HI20</f>
        <v>0</v>
      </c>
      <c r="HJ119" s="109">
        <f>'Mladí jazdci'!HJ20</f>
        <v>0</v>
      </c>
      <c r="HK119" s="109">
        <f>'Mladí jazdci'!HK20</f>
        <v>0</v>
      </c>
      <c r="HL119" s="109">
        <f>'Mladí jazdci'!HL20</f>
        <v>0</v>
      </c>
      <c r="HM119" s="109">
        <f>'Mladí jazdci'!HM20</f>
        <v>0</v>
      </c>
      <c r="HN119" s="109">
        <f>'Mladí jazdci'!HN20</f>
        <v>0</v>
      </c>
      <c r="HO119" s="109">
        <f>'Mladí jazdci'!HO20</f>
        <v>0</v>
      </c>
      <c r="HP119" s="109">
        <f>'Mladí jazdci'!HP20</f>
        <v>0</v>
      </c>
      <c r="HQ119" s="109">
        <f>'Mladí jazdci'!HQ20</f>
        <v>0</v>
      </c>
      <c r="HR119" s="109">
        <f>'Mladí jazdci'!HR20</f>
        <v>0</v>
      </c>
      <c r="HS119" s="109">
        <f>'Mladí jazdci'!HS20</f>
        <v>0</v>
      </c>
      <c r="HT119" s="109">
        <f>'Mladí jazdci'!HT20</f>
        <v>0</v>
      </c>
      <c r="HU119" s="109">
        <f>'Mladí jazdci'!HU20</f>
        <v>4</v>
      </c>
      <c r="HV119" s="109" t="str">
        <f>'Mladí jazdci'!HV20</f>
        <v>o</v>
      </c>
      <c r="HW119" s="109">
        <f>'Mladí jazdci'!HW20</f>
        <v>0</v>
      </c>
      <c r="HX119" s="109">
        <f>'Mladí jazdci'!HX20</f>
        <v>0</v>
      </c>
      <c r="HY119" s="109">
        <f>'Mladí jazdci'!HY20</f>
        <v>1</v>
      </c>
      <c r="HZ119" s="109" t="str">
        <f>'Mladí jazdci'!HZ20</f>
        <v>o</v>
      </c>
      <c r="IA119" s="109">
        <f>'Mladí jazdci'!IA20</f>
        <v>0</v>
      </c>
      <c r="IB119" s="109">
        <f>'Mladí jazdci'!IB20</f>
        <v>0</v>
      </c>
      <c r="IC119" s="109">
        <f>'Mladí jazdci'!IC20</f>
        <v>0</v>
      </c>
      <c r="ID119" s="109">
        <f>'Mladí jazdci'!ID20</f>
        <v>0</v>
      </c>
      <c r="IE119" s="109">
        <f>'Mladí jazdci'!IE20</f>
        <v>0</v>
      </c>
      <c r="IF119" s="109">
        <f>'Mladí jazdci'!IF20</f>
        <v>0</v>
      </c>
      <c r="IG119" s="109">
        <f>'Mladí jazdci'!IG20</f>
        <v>0</v>
      </c>
      <c r="IH119" s="109">
        <f>'Mladí jazdci'!IH20</f>
        <v>0</v>
      </c>
      <c r="II119" s="109">
        <f>'Mladí jazdci'!II20</f>
        <v>0</v>
      </c>
      <c r="IJ119" s="109">
        <f>'Mladí jazdci'!IJ20</f>
        <v>0</v>
      </c>
      <c r="IK119" s="109">
        <f>'Mladí jazdci'!IK20</f>
        <v>0</v>
      </c>
      <c r="IL119" s="109">
        <f>'Mladí jazdci'!IL20</f>
        <v>0</v>
      </c>
      <c r="IM119" s="109">
        <f>'Mladí jazdci'!IM20</f>
        <v>0</v>
      </c>
      <c r="IN119" s="109">
        <f>'Mladí jazdci'!IN20</f>
        <v>0</v>
      </c>
      <c r="IO119" s="109">
        <f>'Mladí jazdci'!IO20</f>
        <v>0</v>
      </c>
      <c r="IP119" s="109">
        <f>'Mladí jazdci'!IP20</f>
        <v>0</v>
      </c>
      <c r="IQ119" s="109">
        <f>'Mladí jazdci'!IQ20</f>
        <v>0</v>
      </c>
      <c r="IR119" s="109">
        <f>'Mladí jazdci'!IR20</f>
        <v>0</v>
      </c>
      <c r="IS119" s="109">
        <f>'Mladí jazdci'!IS20</f>
        <v>0</v>
      </c>
      <c r="IT119" s="109">
        <f>'Mladí jazdci'!IT20</f>
        <v>0</v>
      </c>
      <c r="IU119" s="109">
        <f>'Mladí jazdci'!IU20</f>
        <v>0</v>
      </c>
      <c r="IV119" s="109">
        <f>'Mladí jazdci'!IV20</f>
        <v>0</v>
      </c>
      <c r="IW119" s="109">
        <f>'Mladí jazdci'!IW20</f>
        <v>0</v>
      </c>
      <c r="IX119" s="109">
        <f>'Mladí jazdci'!IX20</f>
        <v>0</v>
      </c>
      <c r="IY119" s="109">
        <f>'Mladí jazdci'!IY20</f>
        <v>0</v>
      </c>
      <c r="IZ119" s="109">
        <f>'Mladí jazdci'!IZ20</f>
        <v>0</v>
      </c>
      <c r="JA119" s="109">
        <f>'Mladí jazdci'!JA20</f>
        <v>0</v>
      </c>
      <c r="JB119" s="109">
        <f>'Mladí jazdci'!JB20</f>
        <v>0</v>
      </c>
      <c r="JC119" s="109">
        <f>'Mladí jazdci'!JC20</f>
        <v>0</v>
      </c>
      <c r="JD119" s="109">
        <f>'Mladí jazdci'!JD20</f>
        <v>0</v>
      </c>
      <c r="JE119" s="109">
        <f>'Mladí jazdci'!JE20</f>
        <v>0</v>
      </c>
      <c r="JF119" s="109">
        <f>'Mladí jazdci'!JF20</f>
        <v>0</v>
      </c>
      <c r="JG119" s="109">
        <f>'Mladí jazdci'!JG20</f>
        <v>0</v>
      </c>
      <c r="JH119" s="109">
        <f>'Mladí jazdci'!JH20</f>
        <v>0</v>
      </c>
      <c r="JI119" s="109">
        <f>'Mladí jazdci'!JI20</f>
        <v>0</v>
      </c>
      <c r="JJ119" s="109">
        <f>'Mladí jazdci'!JJ20</f>
        <v>0</v>
      </c>
      <c r="JK119" s="109">
        <f>'Mladí jazdci'!JK20</f>
        <v>0</v>
      </c>
      <c r="JL119" s="109">
        <f>'Mladí jazdci'!JL20</f>
        <v>0</v>
      </c>
      <c r="JM119" s="109">
        <f>'Mladí jazdci'!JM20</f>
        <v>0</v>
      </c>
      <c r="JN119" s="109">
        <f>'Mladí jazdci'!JN20</f>
        <v>0</v>
      </c>
      <c r="JO119" s="109">
        <f>'Mladí jazdci'!JO20</f>
        <v>0</v>
      </c>
      <c r="JP119" s="109">
        <f>'Mladí jazdci'!JP20</f>
        <v>0</v>
      </c>
      <c r="JQ119" s="109">
        <f>'Mladí jazdci'!JQ20</f>
        <v>0</v>
      </c>
      <c r="JR119" s="109">
        <f>'Mladí jazdci'!JR20</f>
        <v>0</v>
      </c>
      <c r="JS119" s="109">
        <f>'Mladí jazdci'!JS20</f>
        <v>0</v>
      </c>
      <c r="JT119" s="109">
        <f>'Mladí jazdci'!JT20</f>
        <v>0</v>
      </c>
      <c r="JU119" s="109">
        <f>'Mladí jazdci'!JU20</f>
        <v>0</v>
      </c>
      <c r="JV119" s="109">
        <f>'Mladí jazdci'!JV20</f>
        <v>0</v>
      </c>
      <c r="JW119" s="109">
        <f>'Mladí jazdci'!JW20</f>
        <v>0</v>
      </c>
      <c r="JX119" s="109">
        <f>'Mladí jazdci'!JX20</f>
        <v>0</v>
      </c>
      <c r="JY119" s="109">
        <f>'Mladí jazdci'!JY20</f>
        <v>0</v>
      </c>
      <c r="JZ119" s="109">
        <f>'Mladí jazdci'!JZ20</f>
        <v>0</v>
      </c>
      <c r="KA119" s="109">
        <f>'Mladí jazdci'!KA20</f>
        <v>0</v>
      </c>
      <c r="KB119" s="109">
        <f>'Mladí jazdci'!KB20</f>
        <v>0</v>
      </c>
      <c r="KC119" s="109">
        <f>'Mladí jazdci'!KC20</f>
        <v>0</v>
      </c>
      <c r="KD119" s="109">
        <f>'Mladí jazdci'!KD20</f>
        <v>0</v>
      </c>
      <c r="KE119" s="109">
        <f>'Mladí jazdci'!KE20</f>
        <v>0</v>
      </c>
      <c r="KF119" s="109">
        <f>'Mladí jazdci'!KF20</f>
        <v>0</v>
      </c>
      <c r="KG119" s="109">
        <f>'Mladí jazdci'!KG20</f>
        <v>0</v>
      </c>
      <c r="KH119" s="109">
        <f>'Mladí jazdci'!KH20</f>
        <v>0</v>
      </c>
      <c r="KI119" s="109">
        <f>'Mladí jazdci'!KI20</f>
        <v>0</v>
      </c>
      <c r="KJ119" s="109">
        <f>'Mladí jazdci'!KJ20</f>
        <v>0</v>
      </c>
      <c r="KK119" s="109">
        <f>'Mladí jazdci'!KK20</f>
        <v>0</v>
      </c>
      <c r="KL119" s="109">
        <f>'Mladí jazdci'!KL20</f>
        <v>0</v>
      </c>
      <c r="KM119" s="109">
        <f>'Mladí jazdci'!KM20</f>
        <v>0</v>
      </c>
      <c r="KN119" s="109">
        <f>'Mladí jazdci'!KN20</f>
        <v>0</v>
      </c>
      <c r="KO119" s="109">
        <f>'Mladí jazdci'!KO20</f>
        <v>0</v>
      </c>
      <c r="KP119" s="109">
        <f>'Mladí jazdci'!KP20</f>
        <v>0</v>
      </c>
      <c r="KQ119" s="109">
        <f>'Mladí jazdci'!KQ20</f>
        <v>0</v>
      </c>
      <c r="KR119" s="109">
        <f>'Mladí jazdci'!KR20</f>
        <v>0</v>
      </c>
      <c r="KS119" s="109">
        <f>'Mladí jazdci'!KS20</f>
        <v>0</v>
      </c>
      <c r="KT119" s="109">
        <f>'Mladí jazdci'!KT20</f>
        <v>0</v>
      </c>
      <c r="KU119" s="109">
        <f>'Mladí jazdci'!KU20</f>
        <v>0</v>
      </c>
      <c r="KV119" s="109">
        <f>'Mladí jazdci'!KV20</f>
        <v>0</v>
      </c>
      <c r="KW119" s="109">
        <f>'Mladí jazdci'!KW20</f>
        <v>0</v>
      </c>
      <c r="KX119" s="109">
        <f>'Mladí jazdci'!KX20</f>
        <v>0</v>
      </c>
      <c r="KY119" s="109">
        <f>'Mladí jazdci'!KY20</f>
        <v>0</v>
      </c>
      <c r="KZ119" s="109">
        <f>'Mladí jazdci'!KZ20</f>
        <v>0</v>
      </c>
      <c r="LA119" s="109">
        <f>'Mladí jazdci'!LA20</f>
        <v>0</v>
      </c>
      <c r="LB119" s="109">
        <f>'Mladí jazdci'!LB20</f>
        <v>0</v>
      </c>
      <c r="LC119" s="109">
        <f>'Mladí jazdci'!LC20</f>
        <v>0</v>
      </c>
      <c r="LD119" s="109">
        <f>'Mladí jazdci'!LD20</f>
        <v>0</v>
      </c>
      <c r="LE119" s="109">
        <f>'Mladí jazdci'!LE20</f>
        <v>0</v>
      </c>
      <c r="LF119" s="109">
        <f>'Mladí jazdci'!LF20</f>
        <v>0</v>
      </c>
      <c r="LG119" s="109">
        <f>'Mladí jazdci'!LG20</f>
        <v>0</v>
      </c>
      <c r="LH119" s="109">
        <f>'Mladí jazdci'!LH20</f>
        <v>0</v>
      </c>
      <c r="LI119" s="109">
        <f>'Mladí jazdci'!LI20</f>
        <v>0</v>
      </c>
      <c r="LJ119" s="109">
        <f>'Mladí jazdci'!LJ20</f>
        <v>0</v>
      </c>
      <c r="LK119" s="109">
        <f>'Mladí jazdci'!LK20</f>
        <v>0</v>
      </c>
      <c r="LL119" s="109">
        <f>'Mladí jazdci'!LL20</f>
        <v>0</v>
      </c>
      <c r="LM119" s="109">
        <f>'Mladí jazdci'!LM20</f>
        <v>0</v>
      </c>
      <c r="LN119" s="109">
        <f>'Mladí jazdci'!LN20</f>
        <v>0</v>
      </c>
      <c r="LO119" s="109">
        <f>'Mladí jazdci'!LO20</f>
        <v>0</v>
      </c>
      <c r="LP119" s="109">
        <f>'Mladí jazdci'!LP20</f>
        <v>0</v>
      </c>
      <c r="LQ119" s="109">
        <f>'Mladí jazdci'!LQ20</f>
        <v>0</v>
      </c>
      <c r="LR119" s="109">
        <f>'Mladí jazdci'!LR20</f>
        <v>0</v>
      </c>
      <c r="LS119" s="109">
        <f>'Mladí jazdci'!LS20</f>
        <v>0</v>
      </c>
      <c r="LT119" s="109">
        <f>'Mladí jazdci'!LT20</f>
        <v>0</v>
      </c>
      <c r="LU119" s="109">
        <f>'Mladí jazdci'!LU20</f>
        <v>0</v>
      </c>
      <c r="LV119" s="109">
        <f>'Mladí jazdci'!LV20</f>
        <v>0</v>
      </c>
      <c r="LW119" s="109">
        <f>'Mladí jazdci'!LW20</f>
        <v>0</v>
      </c>
      <c r="LX119" s="109">
        <f>'Mladí jazdci'!LX20</f>
        <v>0</v>
      </c>
      <c r="LY119" s="109">
        <f>'Mladí jazdci'!LY20</f>
        <v>0</v>
      </c>
      <c r="LZ119" s="109">
        <f>'Mladí jazdci'!LZ20</f>
        <v>0</v>
      </c>
      <c r="MA119" s="109">
        <f>'Mladí jazdci'!MA20</f>
        <v>0</v>
      </c>
      <c r="MB119" s="109">
        <f>'Mladí jazdci'!MB20</f>
        <v>0</v>
      </c>
      <c r="MC119" s="109">
        <f>'Mladí jazdci'!MC20</f>
        <v>0</v>
      </c>
      <c r="MD119" s="109">
        <f>'Mladí jazdci'!MD20</f>
        <v>0</v>
      </c>
      <c r="ME119" s="109">
        <f>'Mladí jazdci'!ME20</f>
        <v>0</v>
      </c>
      <c r="MF119" s="109">
        <f>'Mladí jazdci'!MF20</f>
        <v>0</v>
      </c>
      <c r="MG119" s="109">
        <f>'Mladí jazdci'!MG20</f>
        <v>0</v>
      </c>
      <c r="MH119" s="109">
        <f>'Mladí jazdci'!MH20</f>
        <v>0</v>
      </c>
      <c r="MI119" s="109">
        <f>'Mladí jazdci'!MI20</f>
        <v>0</v>
      </c>
      <c r="MJ119" s="109">
        <f>'Mladí jazdci'!MJ20</f>
        <v>0</v>
      </c>
      <c r="MK119" s="109">
        <f>'Mladí jazdci'!MK20</f>
        <v>0</v>
      </c>
      <c r="ML119" s="109">
        <f>'Mladí jazdci'!ML20</f>
        <v>0</v>
      </c>
      <c r="MM119" s="109">
        <f>'Mladí jazdci'!MM20</f>
        <v>0</v>
      </c>
      <c r="MN119" s="109">
        <f>'Mladí jazdci'!MN20</f>
        <v>0</v>
      </c>
      <c r="MO119" s="109">
        <f>'Mladí jazdci'!MO20</f>
        <v>0</v>
      </c>
      <c r="MP119" s="109">
        <f>'Mladí jazdci'!MP20</f>
        <v>0</v>
      </c>
      <c r="MQ119" s="109">
        <f>'Mladí jazdci'!MQ20</f>
        <v>0</v>
      </c>
      <c r="MR119" s="109">
        <f>'Mladí jazdci'!MR20</f>
        <v>0</v>
      </c>
      <c r="MS119" s="109">
        <f>'Mladí jazdci'!MS20</f>
        <v>0</v>
      </c>
      <c r="MT119" s="109">
        <f>'Mladí jazdci'!MT20</f>
        <v>0</v>
      </c>
      <c r="MU119" s="109">
        <f>'Mladí jazdci'!MU20</f>
        <v>0</v>
      </c>
      <c r="MV119" s="109">
        <f>'Mladí jazdci'!MV20</f>
        <v>0</v>
      </c>
      <c r="MW119" s="109">
        <f>'Mladí jazdci'!MW20</f>
        <v>0</v>
      </c>
      <c r="MX119" s="109">
        <f>'Mladí jazdci'!MX20</f>
        <v>0</v>
      </c>
      <c r="MY119" s="109">
        <f>'Mladí jazdci'!MY20</f>
        <v>0</v>
      </c>
      <c r="MZ119" s="109">
        <f>'Mladí jazdci'!MZ20</f>
        <v>0</v>
      </c>
      <c r="NA119" s="109">
        <f>'Mladí jazdci'!NA20</f>
        <v>0</v>
      </c>
      <c r="NB119" s="109">
        <f>'Mladí jazdci'!NB20</f>
        <v>0</v>
      </c>
      <c r="NC119" s="109">
        <f>'Mladí jazdci'!NC20</f>
        <v>0</v>
      </c>
      <c r="ND119" s="109">
        <f>'Mladí jazdci'!ND20</f>
        <v>0</v>
      </c>
      <c r="NE119" s="109">
        <f>'Mladí jazdci'!NE20</f>
        <v>0</v>
      </c>
      <c r="NF119" s="109">
        <f>'Mladí jazdci'!NF20</f>
        <v>0</v>
      </c>
      <c r="NG119" s="109">
        <f>'Mladí jazdci'!NG20</f>
        <v>0</v>
      </c>
      <c r="NH119" s="109">
        <f>'Mladí jazdci'!NH20</f>
        <v>0</v>
      </c>
      <c r="NI119" s="109">
        <f>'Mladí jazdci'!NI20</f>
        <v>0</v>
      </c>
      <c r="NJ119" s="109">
        <f>'Mladí jazdci'!NJ20</f>
        <v>0</v>
      </c>
      <c r="NK119" s="109">
        <f>'Mladí jazdci'!NK20</f>
        <v>0</v>
      </c>
      <c r="NL119" s="109">
        <f>'Mladí jazdci'!NL20</f>
        <v>0</v>
      </c>
      <c r="NM119" s="109">
        <f>'Mladí jazdci'!NM20</f>
        <v>0</v>
      </c>
      <c r="NN119" s="109">
        <f>'Mladí jazdci'!NN20</f>
        <v>0</v>
      </c>
      <c r="NO119" s="109">
        <f>'Mladí jazdci'!NO20</f>
        <v>0</v>
      </c>
      <c r="NP119" s="109">
        <f>'Mladí jazdci'!NP20</f>
        <v>0</v>
      </c>
      <c r="NQ119" s="109">
        <f>'Mladí jazdci'!NQ20</f>
        <v>0</v>
      </c>
      <c r="NR119" s="109">
        <f>'Mladí jazdci'!NR20</f>
        <v>0</v>
      </c>
      <c r="NS119" s="109">
        <f>'Mladí jazdci'!NS20</f>
        <v>0</v>
      </c>
      <c r="NT119" s="109">
        <f>'Mladí jazdci'!NT20</f>
        <v>0</v>
      </c>
      <c r="NU119" s="109">
        <f>'Mladí jazdci'!NU20</f>
        <v>0</v>
      </c>
      <c r="NV119" s="109">
        <f>'Mladí jazdci'!NV20</f>
        <v>0</v>
      </c>
      <c r="NW119" s="109">
        <f>'Mladí jazdci'!NW20</f>
        <v>0</v>
      </c>
      <c r="NX119" s="109">
        <f>'Mladí jazdci'!NX20</f>
        <v>0</v>
      </c>
      <c r="NY119" s="109">
        <f>'Mladí jazdci'!NY20</f>
        <v>0</v>
      </c>
      <c r="NZ119" s="109">
        <f>'Mladí jazdci'!NZ20</f>
        <v>0</v>
      </c>
      <c r="OA119" s="109">
        <f>'Mladí jazdci'!OA20</f>
        <v>0</v>
      </c>
      <c r="OB119" s="109">
        <f>'Mladí jazdci'!OB20</f>
        <v>0</v>
      </c>
      <c r="OC119" s="109">
        <f>'Mladí jazdci'!OC20</f>
        <v>0</v>
      </c>
      <c r="OD119" s="109">
        <f>'Mladí jazdci'!OD20</f>
        <v>0</v>
      </c>
      <c r="OE119" s="109">
        <f>'Mladí jazdci'!OE20</f>
        <v>0</v>
      </c>
      <c r="OF119" s="109">
        <f>'Mladí jazdci'!OF20</f>
        <v>0</v>
      </c>
      <c r="OG119" s="109">
        <f>'Mladí jazdci'!OG20</f>
        <v>0</v>
      </c>
      <c r="OH119" s="109">
        <f>'Mladí jazdci'!OH20</f>
        <v>0</v>
      </c>
      <c r="OI119" s="109">
        <f>'Mladí jazdci'!OI20</f>
        <v>0</v>
      </c>
      <c r="OJ119" s="109">
        <f>'Mladí jazdci'!OJ20</f>
        <v>0</v>
      </c>
      <c r="OK119" s="109">
        <f>'Mladí jazdci'!OK20</f>
        <v>0</v>
      </c>
      <c r="OL119" s="109">
        <f>'Mladí jazdci'!OL20</f>
        <v>0</v>
      </c>
      <c r="OM119" s="109">
        <f>'Mladí jazdci'!OM20</f>
        <v>0</v>
      </c>
      <c r="ON119" s="109">
        <f>'Mladí jazdci'!ON20</f>
        <v>0</v>
      </c>
      <c r="OO119" s="109">
        <f>'Mladí jazdci'!OO20</f>
        <v>0</v>
      </c>
      <c r="OP119" s="109">
        <f>'Mladí jazdci'!OP20</f>
        <v>0</v>
      </c>
      <c r="OQ119" s="109">
        <f>'Mladí jazdci'!OQ20</f>
        <v>0</v>
      </c>
      <c r="OR119" s="109">
        <f>'Mladí jazdci'!OR20</f>
        <v>0</v>
      </c>
      <c r="OS119" s="109">
        <f>'Mladí jazdci'!OS20</f>
        <v>0</v>
      </c>
      <c r="OT119" s="109">
        <f>'Mladí jazdci'!OT20</f>
        <v>0</v>
      </c>
      <c r="OU119" s="109">
        <f>'Mladí jazdci'!OU20</f>
        <v>0</v>
      </c>
      <c r="OV119" s="109">
        <f>'Mladí jazdci'!OV20</f>
        <v>0</v>
      </c>
      <c r="OW119" s="109">
        <f>'Mladí jazdci'!OW20</f>
        <v>0</v>
      </c>
      <c r="OX119" s="109">
        <f>'Mladí jazdci'!OX20</f>
        <v>0</v>
      </c>
      <c r="OY119" s="109">
        <f>'Mladí jazdci'!OY20</f>
        <v>0</v>
      </c>
      <c r="OZ119" s="109">
        <f>'Mladí jazdci'!OZ20</f>
        <v>0</v>
      </c>
      <c r="PA119" s="109">
        <f>'Mladí jazdci'!PA20</f>
        <v>0</v>
      </c>
      <c r="PB119" s="109">
        <f>'Mladí jazdci'!PB20</f>
        <v>0</v>
      </c>
      <c r="PC119" s="109">
        <f>'Mladí jazdci'!PC20</f>
        <v>0</v>
      </c>
      <c r="PD119" s="109">
        <f>'Mladí jazdci'!PD20</f>
        <v>0</v>
      </c>
      <c r="PE119" s="109">
        <f>'Mladí jazdci'!PE20</f>
        <v>0</v>
      </c>
      <c r="PF119" s="109">
        <f>'Mladí jazdci'!PF20</f>
        <v>0</v>
      </c>
      <c r="PG119" s="109">
        <f>'Mladí jazdci'!PG20</f>
        <v>0</v>
      </c>
      <c r="PH119" s="109">
        <f>'Mladí jazdci'!PH20</f>
        <v>0</v>
      </c>
      <c r="PI119" s="109">
        <f>'Mladí jazdci'!PI20</f>
        <v>0</v>
      </c>
      <c r="PJ119" s="109">
        <f>'Mladí jazdci'!PJ20</f>
        <v>0</v>
      </c>
      <c r="PK119" s="109">
        <f>'Mladí jazdci'!PK20</f>
        <v>0</v>
      </c>
      <c r="PL119" s="109">
        <f>'Mladí jazdci'!PL20</f>
        <v>0</v>
      </c>
      <c r="PM119" s="109">
        <f>'Mladí jazdci'!PM20</f>
        <v>0</v>
      </c>
      <c r="PN119" s="109">
        <f>'Mladí jazdci'!PN20</f>
        <v>0</v>
      </c>
      <c r="PO119" s="109">
        <f>'Mladí jazdci'!PO20</f>
        <v>0</v>
      </c>
      <c r="PP119" s="109">
        <f>'Mladí jazdci'!PP20</f>
        <v>0</v>
      </c>
      <c r="PQ119" s="109">
        <f>'Mladí jazdci'!PQ20</f>
        <v>0</v>
      </c>
      <c r="PR119" s="109">
        <f>'Mladí jazdci'!PR20</f>
        <v>0</v>
      </c>
      <c r="PS119" s="109">
        <f>'Mladí jazdci'!PS20</f>
        <v>0</v>
      </c>
      <c r="PT119" s="109">
        <f>'Mladí jazdci'!PT20</f>
        <v>0</v>
      </c>
      <c r="PU119" s="109">
        <f>'Mladí jazdci'!PU20</f>
        <v>0</v>
      </c>
      <c r="PV119" s="109">
        <f>'Mladí jazdci'!PV20</f>
        <v>0</v>
      </c>
      <c r="PW119" s="109">
        <f>'Mladí jazdci'!PW20</f>
        <v>0</v>
      </c>
      <c r="PX119" s="109">
        <f>'Mladí jazdci'!PX20</f>
        <v>0</v>
      </c>
      <c r="PY119" s="109">
        <f>'Mladí jazdci'!PY20</f>
        <v>0</v>
      </c>
      <c r="PZ119" s="109">
        <f>'Mladí jazdci'!PZ20</f>
        <v>0</v>
      </c>
      <c r="QA119" s="109">
        <f>'Mladí jazdci'!QA20</f>
        <v>0</v>
      </c>
      <c r="QB119" s="109">
        <f>'Mladí jazdci'!QB20</f>
        <v>0</v>
      </c>
      <c r="QC119" s="109">
        <f>'Mladí jazdci'!QC20</f>
        <v>0</v>
      </c>
      <c r="QD119" s="109">
        <f>'Mladí jazdci'!QD20</f>
        <v>0</v>
      </c>
      <c r="QE119" s="109">
        <f>'Mladí jazdci'!QE20</f>
        <v>0</v>
      </c>
      <c r="QF119" s="109">
        <f>'Mladí jazdci'!QF20</f>
        <v>0</v>
      </c>
      <c r="QG119" s="109">
        <f>'Mladí jazdci'!QG20</f>
        <v>0</v>
      </c>
      <c r="QH119" s="109">
        <f>'Mladí jazdci'!QH20</f>
        <v>0</v>
      </c>
      <c r="QI119" s="109">
        <f>'Mladí jazdci'!QI20</f>
        <v>0</v>
      </c>
      <c r="QJ119" s="109">
        <f>'Mladí jazdci'!QJ20</f>
        <v>0</v>
      </c>
      <c r="QK119" s="109">
        <f>'Mladí jazdci'!QK20</f>
        <v>0</v>
      </c>
      <c r="QL119" s="109">
        <f>'Mladí jazdci'!QL20</f>
        <v>0</v>
      </c>
      <c r="QM119" s="109">
        <f>'Mladí jazdci'!QM20</f>
        <v>0</v>
      </c>
      <c r="QN119" s="109">
        <f>'Mladí jazdci'!QN20</f>
        <v>0</v>
      </c>
      <c r="QO119" s="109">
        <f>'Mladí jazdci'!QO20</f>
        <v>0</v>
      </c>
      <c r="QP119" s="109">
        <f>'Mladí jazdci'!QP20</f>
        <v>0</v>
      </c>
      <c r="QQ119" s="109">
        <f>'Mladí jazdci'!QQ20</f>
        <v>0</v>
      </c>
      <c r="QR119" s="109">
        <f>'Mladí jazdci'!QR20</f>
        <v>0</v>
      </c>
      <c r="QS119" s="109">
        <f>'Mladí jazdci'!QS20</f>
        <v>0</v>
      </c>
      <c r="QT119" s="109">
        <f>'Mladí jazdci'!QT20</f>
        <v>0</v>
      </c>
      <c r="QU119" s="109">
        <f>'Mladí jazdci'!QU20</f>
        <v>0</v>
      </c>
      <c r="QV119" s="109">
        <f>'Mladí jazdci'!QV20</f>
        <v>0</v>
      </c>
      <c r="QW119" s="109">
        <f>'Mladí jazdci'!QW20</f>
        <v>0</v>
      </c>
      <c r="QX119" s="109">
        <f>'Mladí jazdci'!QX20</f>
        <v>0</v>
      </c>
      <c r="QY119" s="109">
        <f>'Mladí jazdci'!QY20</f>
        <v>0</v>
      </c>
      <c r="QZ119" s="109">
        <f>'Mladí jazdci'!QZ20</f>
        <v>0</v>
      </c>
      <c r="RA119" s="109">
        <f>'Mladí jazdci'!RA20</f>
        <v>0</v>
      </c>
      <c r="RB119" s="109">
        <f>'Mladí jazdci'!RB20</f>
        <v>0</v>
      </c>
      <c r="RC119" s="109">
        <f>'Mladí jazdci'!RC20</f>
        <v>0</v>
      </c>
      <c r="RD119" s="109">
        <f>'Mladí jazdci'!RD20</f>
        <v>0</v>
      </c>
      <c r="RE119" s="109">
        <f>'Mladí jazdci'!RE20</f>
        <v>0</v>
      </c>
      <c r="RF119" s="109">
        <f>'Mladí jazdci'!RF20</f>
        <v>0</v>
      </c>
      <c r="RG119" s="109">
        <f>'Mladí jazdci'!RG20</f>
        <v>0</v>
      </c>
      <c r="RH119" s="109">
        <f>'Mladí jazdci'!RH20</f>
        <v>0</v>
      </c>
      <c r="RI119" s="109">
        <f>'Mladí jazdci'!RI20</f>
        <v>0</v>
      </c>
      <c r="RJ119" s="109">
        <f>'Mladí jazdci'!RJ20</f>
        <v>0</v>
      </c>
      <c r="RK119" s="109">
        <f>'Mladí jazdci'!RK20</f>
        <v>0</v>
      </c>
      <c r="RL119" s="109">
        <f>'Mladí jazdci'!RL20</f>
        <v>0</v>
      </c>
      <c r="RM119" s="109">
        <f>'Mladí jazdci'!RM20</f>
        <v>0</v>
      </c>
      <c r="RN119" s="109">
        <f>'Mladí jazdci'!RN20</f>
        <v>0</v>
      </c>
      <c r="RO119" s="109">
        <f>'Mladí jazdci'!RO20</f>
        <v>0</v>
      </c>
      <c r="RP119" s="109">
        <f>'Mladí jazdci'!RP20</f>
        <v>0</v>
      </c>
      <c r="RQ119" s="109">
        <f>'Mladí jazdci'!RQ20</f>
        <v>0</v>
      </c>
      <c r="RR119" s="109">
        <f>'Mladí jazdci'!RR20</f>
        <v>0</v>
      </c>
      <c r="RS119" s="109">
        <f>'Mladí jazdci'!RS20</f>
        <v>0</v>
      </c>
      <c r="RT119" s="109">
        <f>'Mladí jazdci'!RT20</f>
        <v>0</v>
      </c>
      <c r="RU119" s="109">
        <f>'Mladí jazdci'!RU20</f>
        <v>0</v>
      </c>
      <c r="RV119" s="109">
        <f>'Mladí jazdci'!RV20</f>
        <v>0</v>
      </c>
      <c r="RW119" s="109">
        <f>'Mladí jazdci'!RW20</f>
        <v>0</v>
      </c>
      <c r="RX119" s="109">
        <f>'Mladí jazdci'!RX20</f>
        <v>0</v>
      </c>
      <c r="RY119" s="109">
        <f>'Mladí jazdci'!RY20</f>
        <v>0</v>
      </c>
      <c r="RZ119" s="109">
        <f>'Mladí jazdci'!RZ20</f>
        <v>0</v>
      </c>
      <c r="SA119" s="109">
        <f>'Mladí jazdci'!SA20</f>
        <v>0</v>
      </c>
      <c r="SB119" s="109">
        <f>'Mladí jazdci'!SB20</f>
        <v>0</v>
      </c>
      <c r="SC119" s="109">
        <f>'Mladí jazdci'!SC20</f>
        <v>0</v>
      </c>
      <c r="SD119" s="109">
        <f>'Mladí jazdci'!SD20</f>
        <v>0</v>
      </c>
      <c r="SE119" s="109">
        <f>'Mladí jazdci'!SE20</f>
        <v>0</v>
      </c>
      <c r="SF119" s="109">
        <f>'Mladí jazdci'!SF20</f>
        <v>0</v>
      </c>
      <c r="SG119" s="109">
        <f>'Mladí jazdci'!SG20</f>
        <v>0</v>
      </c>
      <c r="SH119" s="109">
        <f>'Mladí jazdci'!SH20</f>
        <v>0</v>
      </c>
      <c r="SI119" s="109">
        <f>'Mladí jazdci'!SI20</f>
        <v>0</v>
      </c>
      <c r="SJ119" s="109">
        <f>'Mladí jazdci'!SJ20</f>
        <v>0</v>
      </c>
      <c r="SK119" s="109">
        <f>'Mladí jazdci'!SK20</f>
        <v>0</v>
      </c>
      <c r="SL119" s="109">
        <f>'Mladí jazdci'!SL20</f>
        <v>0</v>
      </c>
      <c r="SM119" s="109">
        <f>'Mladí jazdci'!SM20</f>
        <v>0</v>
      </c>
      <c r="SN119" s="109">
        <f>'Mladí jazdci'!SN20</f>
        <v>0</v>
      </c>
      <c r="SO119" s="109">
        <f>'Mladí jazdci'!SO20</f>
        <v>0</v>
      </c>
      <c r="SP119" s="109">
        <f>'Mladí jazdci'!SP20</f>
        <v>0</v>
      </c>
      <c r="SQ119" s="109">
        <f>'Mladí jazdci'!SQ20</f>
        <v>0</v>
      </c>
      <c r="SR119" s="109">
        <f>'Mladí jazdci'!SR20</f>
        <v>0</v>
      </c>
      <c r="SS119" s="109">
        <f>'Mladí jazdci'!SS20</f>
        <v>0</v>
      </c>
      <c r="ST119" s="109">
        <f>'Mladí jazdci'!ST20</f>
        <v>0</v>
      </c>
      <c r="SU119" s="109">
        <f>'Mladí jazdci'!SU20</f>
        <v>0</v>
      </c>
      <c r="SV119" s="109">
        <f>'Mladí jazdci'!SV20</f>
        <v>0</v>
      </c>
      <c r="SW119" s="109">
        <f>'Mladí jazdci'!SW20</f>
        <v>0</v>
      </c>
      <c r="SX119" s="109">
        <f>'Mladí jazdci'!SX20</f>
        <v>0</v>
      </c>
      <c r="SY119" s="109">
        <f>'Mladí jazdci'!SY20</f>
        <v>0</v>
      </c>
      <c r="SZ119" s="109">
        <f>'Mladí jazdci'!SZ20</f>
        <v>0</v>
      </c>
      <c r="TA119" s="109">
        <f>'Mladí jazdci'!TA20</f>
        <v>0</v>
      </c>
      <c r="TB119" s="109">
        <f>'Mladí jazdci'!TB20</f>
        <v>0</v>
      </c>
    </row>
    <row r="120" spans="1:522" s="1" customFormat="1" ht="18" customHeight="1" x14ac:dyDescent="0.2">
      <c r="A120" s="12">
        <v>94</v>
      </c>
      <c r="B120" s="11" t="s">
        <v>323</v>
      </c>
      <c r="C120" s="1">
        <v>12432</v>
      </c>
      <c r="E120" s="4" t="s">
        <v>26</v>
      </c>
      <c r="F120" s="1">
        <v>7279</v>
      </c>
      <c r="G120" s="9" t="s">
        <v>129</v>
      </c>
      <c r="H120" s="4" t="s">
        <v>670</v>
      </c>
      <c r="I120" s="1">
        <f>SUM(K120:TB120)</f>
        <v>4</v>
      </c>
      <c r="J120" s="12">
        <f>Tabuľka3[[#This Row],[Stĺpec9]]</f>
        <v>4</v>
      </c>
      <c r="K120" s="109">
        <f>Seniori!K86</f>
        <v>0</v>
      </c>
      <c r="L120" s="109">
        <f>Seniori!L86</f>
        <v>0</v>
      </c>
      <c r="M120" s="109">
        <f>Seniori!M86</f>
        <v>0</v>
      </c>
      <c r="N120" s="109">
        <f>Seniori!N86</f>
        <v>0</v>
      </c>
      <c r="O120" s="109">
        <f>Seniori!O86</f>
        <v>0</v>
      </c>
      <c r="P120" s="109">
        <f>Seniori!P86</f>
        <v>0</v>
      </c>
      <c r="Q120" s="109">
        <f>Seniori!Q86</f>
        <v>0</v>
      </c>
      <c r="R120" s="109">
        <f>Seniori!R86</f>
        <v>0</v>
      </c>
      <c r="S120" s="109">
        <f>Seniori!S86</f>
        <v>0</v>
      </c>
      <c r="T120" s="109">
        <f>Seniori!T86</f>
        <v>0</v>
      </c>
      <c r="U120" s="109">
        <f>Seniori!U86</f>
        <v>0</v>
      </c>
      <c r="V120" s="109">
        <f>Seniori!V86</f>
        <v>0</v>
      </c>
      <c r="W120" s="109">
        <f>Seniori!W86</f>
        <v>0</v>
      </c>
      <c r="X120" s="109">
        <f>Seniori!X86</f>
        <v>0</v>
      </c>
      <c r="Y120" s="109">
        <f>Seniori!Y86</f>
        <v>0</v>
      </c>
      <c r="Z120" s="109">
        <f>Seniori!Z86</f>
        <v>0</v>
      </c>
      <c r="AA120" s="109">
        <f>Seniori!AA86</f>
        <v>0</v>
      </c>
      <c r="AB120" s="109">
        <f>Seniori!AB86</f>
        <v>0</v>
      </c>
      <c r="AC120" s="109">
        <f>Seniori!AC86</f>
        <v>0</v>
      </c>
      <c r="AD120" s="109">
        <f>Seniori!AD86</f>
        <v>0</v>
      </c>
      <c r="AE120" s="109">
        <f>Seniori!AE86</f>
        <v>0</v>
      </c>
      <c r="AF120" s="109">
        <f>Seniori!AF86</f>
        <v>0</v>
      </c>
      <c r="AG120" s="109">
        <f>Seniori!AG86</f>
        <v>0</v>
      </c>
      <c r="AH120" s="109">
        <f>Seniori!AH86</f>
        <v>0</v>
      </c>
      <c r="AI120" s="109">
        <f>Seniori!AI86</f>
        <v>0</v>
      </c>
      <c r="AJ120" s="109">
        <f>Seniori!AJ86</f>
        <v>0</v>
      </c>
      <c r="AK120" s="109">
        <f>Seniori!AK86</f>
        <v>0</v>
      </c>
      <c r="AL120" s="109">
        <f>Seniori!AL86</f>
        <v>0</v>
      </c>
      <c r="AM120" s="109">
        <f>Seniori!AM86</f>
        <v>0</v>
      </c>
      <c r="AN120" s="109">
        <f>Seniori!AN86</f>
        <v>0</v>
      </c>
      <c r="AO120" s="109">
        <f>Seniori!AO86</f>
        <v>0</v>
      </c>
      <c r="AP120" s="109">
        <f>Seniori!AP86</f>
        <v>0</v>
      </c>
      <c r="AQ120" s="109">
        <f>Seniori!AQ86</f>
        <v>0</v>
      </c>
      <c r="AR120" s="109">
        <f>Seniori!AR86</f>
        <v>0</v>
      </c>
      <c r="AS120" s="109">
        <f>Seniori!AS86</f>
        <v>0</v>
      </c>
      <c r="AT120" s="109">
        <f>Seniori!AT86</f>
        <v>0</v>
      </c>
      <c r="AU120" s="109">
        <f>Seniori!AU86</f>
        <v>0</v>
      </c>
      <c r="AV120" s="109">
        <f>Seniori!AV86</f>
        <v>0</v>
      </c>
      <c r="AW120" s="109">
        <f>Seniori!AW86</f>
        <v>0</v>
      </c>
      <c r="AX120" s="109">
        <f>Seniori!AX86</f>
        <v>0</v>
      </c>
      <c r="AY120" s="109">
        <f>Seniori!AY86</f>
        <v>0</v>
      </c>
      <c r="AZ120" s="109">
        <f>Seniori!AZ86</f>
        <v>0</v>
      </c>
      <c r="BA120" s="109">
        <f>Seniori!BA86</f>
        <v>0</v>
      </c>
      <c r="BB120" s="109">
        <f>Seniori!BB86</f>
        <v>0</v>
      </c>
      <c r="BC120" s="109">
        <f>Seniori!BC86</f>
        <v>0</v>
      </c>
      <c r="BD120" s="109">
        <f>Seniori!BD86</f>
        <v>0</v>
      </c>
      <c r="BE120" s="109">
        <f>Seniori!BE86</f>
        <v>0</v>
      </c>
      <c r="BF120" s="109">
        <f>Seniori!BF86</f>
        <v>0</v>
      </c>
      <c r="BG120" s="109">
        <f>Seniori!BG86</f>
        <v>0</v>
      </c>
      <c r="BH120" s="109">
        <f>Seniori!BH86</f>
        <v>0</v>
      </c>
      <c r="BI120" s="109">
        <f>Seniori!BI86</f>
        <v>0</v>
      </c>
      <c r="BJ120" s="109">
        <f>Seniori!BJ86</f>
        <v>0</v>
      </c>
      <c r="BK120" s="109">
        <f>Seniori!BK86</f>
        <v>0</v>
      </c>
      <c r="BL120" s="109">
        <f>Seniori!BL86</f>
        <v>0</v>
      </c>
      <c r="BM120" s="109">
        <f>Seniori!BM86</f>
        <v>0</v>
      </c>
      <c r="BN120" s="109">
        <f>Seniori!BN86</f>
        <v>0</v>
      </c>
      <c r="BO120" s="109">
        <f>Seniori!BO86</f>
        <v>0</v>
      </c>
      <c r="BP120" s="109">
        <f>Seniori!BP86</f>
        <v>0</v>
      </c>
      <c r="BQ120" s="109">
        <f>Seniori!BQ86</f>
        <v>0</v>
      </c>
      <c r="BR120" s="109">
        <f>Seniori!BR86</f>
        <v>0</v>
      </c>
      <c r="BS120" s="109">
        <f>Seniori!BS86</f>
        <v>0</v>
      </c>
      <c r="BT120" s="109">
        <f>Seniori!BT86</f>
        <v>0</v>
      </c>
      <c r="BU120" s="109">
        <f>Seniori!BU86</f>
        <v>0</v>
      </c>
      <c r="BV120" s="109">
        <f>Seniori!BV86</f>
        <v>0</v>
      </c>
      <c r="BW120" s="109">
        <f>Seniori!BW86</f>
        <v>0</v>
      </c>
      <c r="BX120" s="109">
        <f>Seniori!BX86</f>
        <v>0</v>
      </c>
      <c r="BY120" s="109">
        <f>Seniori!BY86</f>
        <v>0</v>
      </c>
      <c r="BZ120" s="109">
        <f>Seniori!BZ86</f>
        <v>0</v>
      </c>
      <c r="CA120" s="109">
        <f>Seniori!CA86</f>
        <v>0</v>
      </c>
      <c r="CB120" s="109">
        <f>Seniori!CB86</f>
        <v>0</v>
      </c>
      <c r="CC120" s="109">
        <f>Seniori!CC86</f>
        <v>0</v>
      </c>
      <c r="CD120" s="109">
        <f>Seniori!CD86</f>
        <v>0</v>
      </c>
      <c r="CE120" s="109">
        <f>Seniori!CE86</f>
        <v>0</v>
      </c>
      <c r="CF120" s="109">
        <f>Seniori!CF86</f>
        <v>0</v>
      </c>
      <c r="CG120" s="109">
        <f>Seniori!CG86</f>
        <v>0</v>
      </c>
      <c r="CH120" s="109">
        <f>Seniori!CH86</f>
        <v>0</v>
      </c>
      <c r="CI120" s="109">
        <f>Seniori!CI86</f>
        <v>0</v>
      </c>
      <c r="CJ120" s="109">
        <f>Seniori!CJ86</f>
        <v>0</v>
      </c>
      <c r="CK120" s="109">
        <f>Seniori!CK86</f>
        <v>0</v>
      </c>
      <c r="CL120" s="109">
        <f>Seniori!CL86</f>
        <v>0</v>
      </c>
      <c r="CM120" s="109">
        <f>Seniori!CM86</f>
        <v>0</v>
      </c>
      <c r="CN120" s="109">
        <f>Seniori!CN86</f>
        <v>0</v>
      </c>
      <c r="CO120" s="109">
        <f>Seniori!CO86</f>
        <v>0</v>
      </c>
      <c r="CP120" s="109">
        <f>Seniori!CP86</f>
        <v>0</v>
      </c>
      <c r="CQ120" s="109">
        <f>Seniori!CQ86</f>
        <v>0</v>
      </c>
      <c r="CR120" s="109">
        <f>Seniori!CR86</f>
        <v>0</v>
      </c>
      <c r="CS120" s="109">
        <f>Seniori!CS86</f>
        <v>0</v>
      </c>
      <c r="CT120" s="109">
        <f>Seniori!CT86</f>
        <v>0</v>
      </c>
      <c r="CU120" s="109">
        <f>Seniori!CU86</f>
        <v>0</v>
      </c>
      <c r="CV120" s="109">
        <f>Seniori!CV86</f>
        <v>0</v>
      </c>
      <c r="CW120" s="109">
        <f>Seniori!CW86</f>
        <v>0</v>
      </c>
      <c r="CX120" s="109">
        <f>Seniori!CX86</f>
        <v>0</v>
      </c>
      <c r="CY120" s="109">
        <f>Seniori!CY86</f>
        <v>0</v>
      </c>
      <c r="CZ120" s="109">
        <f>Seniori!CZ86</f>
        <v>0</v>
      </c>
      <c r="DA120" s="109">
        <f>Seniori!DA86</f>
        <v>0</v>
      </c>
      <c r="DB120" s="109">
        <f>Seniori!DB86</f>
        <v>0</v>
      </c>
      <c r="DC120" s="109">
        <f>Seniori!DC86</f>
        <v>0</v>
      </c>
      <c r="DD120" s="109">
        <f>Seniori!DD86</f>
        <v>0</v>
      </c>
      <c r="DE120" s="109">
        <f>Seniori!DE86</f>
        <v>0</v>
      </c>
      <c r="DF120" s="109">
        <f>Seniori!DF86</f>
        <v>0</v>
      </c>
      <c r="DG120" s="109">
        <f>Seniori!DG86</f>
        <v>0</v>
      </c>
      <c r="DH120" s="109">
        <f>Seniori!DH86</f>
        <v>0</v>
      </c>
      <c r="DI120" s="109">
        <f>Seniori!DI86</f>
        <v>0</v>
      </c>
      <c r="DJ120" s="109">
        <f>Seniori!DJ86</f>
        <v>0</v>
      </c>
      <c r="DK120" s="109">
        <f>Seniori!DK86</f>
        <v>0</v>
      </c>
      <c r="DL120" s="109">
        <f>Seniori!DL86</f>
        <v>0</v>
      </c>
      <c r="DM120" s="109">
        <f>Seniori!DM86</f>
        <v>0</v>
      </c>
      <c r="DN120" s="109">
        <f>Seniori!DN86</f>
        <v>0</v>
      </c>
      <c r="DO120" s="109">
        <f>Seniori!DO86</f>
        <v>0</v>
      </c>
      <c r="DP120" s="109">
        <f>Seniori!DP86</f>
        <v>0</v>
      </c>
      <c r="DQ120" s="109">
        <f>Seniori!DQ86</f>
        <v>0</v>
      </c>
      <c r="DR120" s="109">
        <f>Seniori!DR86</f>
        <v>0</v>
      </c>
      <c r="DS120" s="109">
        <f>Seniori!DS86</f>
        <v>0</v>
      </c>
      <c r="DT120" s="109">
        <f>Seniori!DT86</f>
        <v>0</v>
      </c>
      <c r="DU120" s="109">
        <f>Seniori!DU86</f>
        <v>0</v>
      </c>
      <c r="DV120" s="109">
        <f>Seniori!DV86</f>
        <v>0</v>
      </c>
      <c r="DW120" s="109">
        <f>Seniori!DW86</f>
        <v>0</v>
      </c>
      <c r="DX120" s="109">
        <f>Seniori!DX86</f>
        <v>0</v>
      </c>
      <c r="DY120" s="109">
        <f>Seniori!DY86</f>
        <v>0</v>
      </c>
      <c r="DZ120" s="109">
        <f>Seniori!DZ86</f>
        <v>0</v>
      </c>
      <c r="EA120" s="109">
        <f>Seniori!EA86</f>
        <v>0</v>
      </c>
      <c r="EB120" s="109">
        <f>Seniori!EB86</f>
        <v>0</v>
      </c>
      <c r="EC120" s="109">
        <f>Seniori!EC86</f>
        <v>0</v>
      </c>
      <c r="ED120" s="109">
        <f>Seniori!ED86</f>
        <v>0</v>
      </c>
      <c r="EE120" s="109">
        <f>Seniori!EE86</f>
        <v>0</v>
      </c>
      <c r="EF120" s="109">
        <f>Seniori!EF86</f>
        <v>0</v>
      </c>
      <c r="EG120" s="109">
        <f>Seniori!EG86</f>
        <v>0</v>
      </c>
      <c r="EH120" s="109">
        <f>Seniori!EH86</f>
        <v>0</v>
      </c>
      <c r="EI120" s="109">
        <f>Seniori!EI86</f>
        <v>0</v>
      </c>
      <c r="EJ120" s="109">
        <f>Seniori!EJ86</f>
        <v>0</v>
      </c>
      <c r="EK120" s="109">
        <f>Seniori!EK86</f>
        <v>0</v>
      </c>
      <c r="EL120" s="109">
        <f>Seniori!EL86</f>
        <v>0</v>
      </c>
      <c r="EM120" s="109">
        <f>Seniori!EM86</f>
        <v>0</v>
      </c>
      <c r="EN120" s="109">
        <f>Seniori!EN86</f>
        <v>0</v>
      </c>
      <c r="EO120" s="109">
        <f>Seniori!EO86</f>
        <v>0</v>
      </c>
      <c r="EP120" s="109">
        <f>Seniori!EP86</f>
        <v>0</v>
      </c>
      <c r="EQ120" s="109">
        <f>Seniori!EQ86</f>
        <v>0</v>
      </c>
      <c r="ER120" s="109">
        <f>Seniori!ER86</f>
        <v>0</v>
      </c>
      <c r="ES120" s="109">
        <f>Seniori!ES86</f>
        <v>0</v>
      </c>
      <c r="ET120" s="109">
        <f>Seniori!ET86</f>
        <v>0</v>
      </c>
      <c r="EU120" s="109">
        <f>Seniori!EU86</f>
        <v>0</v>
      </c>
      <c r="EV120" s="109">
        <f>Seniori!EV86</f>
        <v>0</v>
      </c>
      <c r="EW120" s="109">
        <f>Seniori!EW86</f>
        <v>0</v>
      </c>
      <c r="EX120" s="109">
        <f>Seniori!EX86</f>
        <v>0</v>
      </c>
      <c r="EY120" s="109">
        <f>Seniori!EY86</f>
        <v>0</v>
      </c>
      <c r="EZ120" s="109">
        <f>Seniori!EZ86</f>
        <v>0</v>
      </c>
      <c r="FA120" s="109">
        <f>Seniori!FA86</f>
        <v>0</v>
      </c>
      <c r="FB120" s="109">
        <f>Seniori!FB86</f>
        <v>0</v>
      </c>
      <c r="FC120" s="109">
        <f>Seniori!FC86</f>
        <v>0</v>
      </c>
      <c r="FD120" s="109">
        <f>Seniori!FD86</f>
        <v>0</v>
      </c>
      <c r="FE120" s="109">
        <f>Seniori!FE86</f>
        <v>0</v>
      </c>
      <c r="FF120" s="109">
        <f>Seniori!FF86</f>
        <v>0</v>
      </c>
      <c r="FG120" s="109">
        <f>Seniori!FG86</f>
        <v>0</v>
      </c>
      <c r="FH120" s="109">
        <f>Seniori!FH86</f>
        <v>0</v>
      </c>
      <c r="FI120" s="109">
        <f>Seniori!FI86</f>
        <v>0</v>
      </c>
      <c r="FJ120" s="109">
        <f>Seniori!FJ86</f>
        <v>0</v>
      </c>
      <c r="FK120" s="109">
        <f>Seniori!FK86</f>
        <v>0</v>
      </c>
      <c r="FL120" s="109">
        <f>Seniori!FL86</f>
        <v>0</v>
      </c>
      <c r="FM120" s="109">
        <f>Seniori!FM86</f>
        <v>0</v>
      </c>
      <c r="FN120" s="109">
        <f>Seniori!FN86</f>
        <v>0</v>
      </c>
      <c r="FO120" s="109">
        <f>Seniori!FO86</f>
        <v>0</v>
      </c>
      <c r="FP120" s="109">
        <f>Seniori!FP86</f>
        <v>0</v>
      </c>
      <c r="FQ120" s="109">
        <f>Seniori!FQ86</f>
        <v>0</v>
      </c>
      <c r="FR120" s="109">
        <f>Seniori!FR86</f>
        <v>0</v>
      </c>
      <c r="FS120" s="109">
        <f>Seniori!FS86</f>
        <v>0</v>
      </c>
      <c r="FT120" s="109">
        <f>Seniori!FT86</f>
        <v>0</v>
      </c>
      <c r="FU120" s="109">
        <f>Seniori!FU86</f>
        <v>0</v>
      </c>
      <c r="FV120" s="109">
        <f>Seniori!FV86</f>
        <v>0</v>
      </c>
      <c r="FW120" s="109">
        <f>Seniori!FW86</f>
        <v>0</v>
      </c>
      <c r="FX120" s="109">
        <f>Seniori!FX86</f>
        <v>0</v>
      </c>
      <c r="FY120" s="109">
        <f>Seniori!FY86</f>
        <v>0</v>
      </c>
      <c r="FZ120" s="109">
        <f>Seniori!FZ86</f>
        <v>0</v>
      </c>
      <c r="GA120" s="109" t="str">
        <f>Seniori!GA86</f>
        <v>o</v>
      </c>
      <c r="GB120" s="109" t="str">
        <f>Seniori!GB86</f>
        <v>o</v>
      </c>
      <c r="GC120" s="109">
        <f>Seniori!GC86</f>
        <v>0</v>
      </c>
      <c r="GD120" s="109">
        <f>Seniori!GD86</f>
        <v>0</v>
      </c>
      <c r="GE120" s="109">
        <f>Seniori!GE86</f>
        <v>0</v>
      </c>
      <c r="GF120" s="109">
        <f>Seniori!GF86</f>
        <v>0</v>
      </c>
      <c r="GG120" s="109">
        <f>Seniori!GG86</f>
        <v>0</v>
      </c>
      <c r="GH120" s="109">
        <f>Seniori!GH86</f>
        <v>0</v>
      </c>
      <c r="GI120" s="109">
        <f>Seniori!GI86</f>
        <v>0</v>
      </c>
      <c r="GJ120" s="109">
        <f>Seniori!GJ86</f>
        <v>0</v>
      </c>
      <c r="GK120" s="109">
        <f>Seniori!GK86</f>
        <v>0</v>
      </c>
      <c r="GL120" s="109">
        <f>Seniori!GL86</f>
        <v>0</v>
      </c>
      <c r="GM120" s="109">
        <f>Seniori!GM86</f>
        <v>0</v>
      </c>
      <c r="GN120" s="109">
        <f>Seniori!GN86</f>
        <v>0</v>
      </c>
      <c r="GO120" s="109">
        <f>Seniori!GO86</f>
        <v>0</v>
      </c>
      <c r="GP120" s="109">
        <f>Seniori!GP86</f>
        <v>0</v>
      </c>
      <c r="GQ120" s="109">
        <f>Seniori!GQ86</f>
        <v>0</v>
      </c>
      <c r="GR120" s="109">
        <f>Seniori!GR86</f>
        <v>0</v>
      </c>
      <c r="GS120" s="109">
        <f>Seniori!GS86</f>
        <v>0</v>
      </c>
      <c r="GT120" s="109">
        <f>Seniori!GT86</f>
        <v>0</v>
      </c>
      <c r="GU120" s="109">
        <f>Seniori!GU86</f>
        <v>0</v>
      </c>
      <c r="GV120" s="109">
        <f>Seniori!GV86</f>
        <v>0</v>
      </c>
      <c r="GW120" s="109">
        <f>Seniori!GW86</f>
        <v>0</v>
      </c>
      <c r="GX120" s="109">
        <f>Seniori!GX86</f>
        <v>0</v>
      </c>
      <c r="GY120" s="109">
        <f>Seniori!GY86</f>
        <v>0</v>
      </c>
      <c r="GZ120" s="109">
        <f>Seniori!GZ86</f>
        <v>0</v>
      </c>
      <c r="HA120" s="109">
        <f>Seniori!HA86</f>
        <v>0</v>
      </c>
      <c r="HB120" s="109">
        <f>Seniori!HB86</f>
        <v>0</v>
      </c>
      <c r="HC120" s="109">
        <f>Seniori!HC86</f>
        <v>0</v>
      </c>
      <c r="HD120" s="109">
        <f>Seniori!HD86</f>
        <v>0</v>
      </c>
      <c r="HE120" s="109">
        <f>Seniori!HE86</f>
        <v>0</v>
      </c>
      <c r="HF120" s="109">
        <f>Seniori!HF86</f>
        <v>0</v>
      </c>
      <c r="HG120" s="109">
        <f>Seniori!HG86</f>
        <v>0</v>
      </c>
      <c r="HH120" s="109">
        <f>Seniori!HH86</f>
        <v>0</v>
      </c>
      <c r="HI120" s="109">
        <f>Seniori!HI86</f>
        <v>0</v>
      </c>
      <c r="HJ120" s="109">
        <f>Seniori!HJ86</f>
        <v>0</v>
      </c>
      <c r="HK120" s="109">
        <f>Seniori!HK86</f>
        <v>0</v>
      </c>
      <c r="HL120" s="109">
        <f>Seniori!HL86</f>
        <v>0</v>
      </c>
      <c r="HM120" s="109">
        <f>Seniori!HM86</f>
        <v>0</v>
      </c>
      <c r="HN120" s="109">
        <f>Seniori!HN86</f>
        <v>0</v>
      </c>
      <c r="HO120" s="109">
        <f>Seniori!HO86</f>
        <v>0</v>
      </c>
      <c r="HP120" s="109">
        <f>Seniori!HP86</f>
        <v>0</v>
      </c>
      <c r="HQ120" s="109">
        <f>Seniori!HQ86</f>
        <v>0</v>
      </c>
      <c r="HR120" s="109">
        <f>Seniori!HR86</f>
        <v>0</v>
      </c>
      <c r="HS120" s="109">
        <f>Seniori!HS86</f>
        <v>0</v>
      </c>
      <c r="HT120" s="109">
        <f>Seniori!HT86</f>
        <v>0</v>
      </c>
      <c r="HU120" s="109">
        <f>Seniori!HU86</f>
        <v>0</v>
      </c>
      <c r="HV120" s="109">
        <f>Seniori!HV86</f>
        <v>0</v>
      </c>
      <c r="HW120" s="109">
        <f>Seniori!HW86</f>
        <v>0</v>
      </c>
      <c r="HX120" s="109">
        <f>Seniori!HX86</f>
        <v>0</v>
      </c>
      <c r="HY120" s="109">
        <f>Seniori!HY86</f>
        <v>0</v>
      </c>
      <c r="HZ120" s="109">
        <f>Seniori!HZ86</f>
        <v>0</v>
      </c>
      <c r="IA120" s="109">
        <f>Seniori!IA86</f>
        <v>0</v>
      </c>
      <c r="IB120" s="109">
        <f>Seniori!IB86</f>
        <v>0</v>
      </c>
      <c r="IC120" s="109">
        <f>Seniori!IC86</f>
        <v>0</v>
      </c>
      <c r="ID120" s="109">
        <f>Seniori!ID86</f>
        <v>0</v>
      </c>
      <c r="IE120" s="109">
        <f>Seniori!IE86</f>
        <v>0</v>
      </c>
      <c r="IF120" s="109">
        <f>Seniori!IF86</f>
        <v>0</v>
      </c>
      <c r="IG120" s="109">
        <f>Seniori!IG86</f>
        <v>0</v>
      </c>
      <c r="IH120" s="109">
        <f>Seniori!IH86</f>
        <v>0</v>
      </c>
      <c r="II120" s="109">
        <f>Seniori!II86</f>
        <v>0</v>
      </c>
      <c r="IJ120" s="109">
        <f>Seniori!IJ86</f>
        <v>0</v>
      </c>
      <c r="IK120" s="109">
        <f>Seniori!IK86</f>
        <v>0</v>
      </c>
      <c r="IL120" s="109">
        <f>Seniori!IL86</f>
        <v>0</v>
      </c>
      <c r="IM120" s="109">
        <f>Seniori!IM86</f>
        <v>0</v>
      </c>
      <c r="IN120" s="109">
        <f>Seniori!IN86</f>
        <v>0</v>
      </c>
      <c r="IO120" s="109">
        <f>Seniori!IO86</f>
        <v>0</v>
      </c>
      <c r="IP120" s="109">
        <f>Seniori!IP86</f>
        <v>0</v>
      </c>
      <c r="IQ120" s="109">
        <f>Seniori!IQ86</f>
        <v>0</v>
      </c>
      <c r="IR120" s="109">
        <f>Seniori!IR86</f>
        <v>0</v>
      </c>
      <c r="IS120" s="109">
        <f>Seniori!IS86</f>
        <v>0</v>
      </c>
      <c r="IT120" s="109">
        <f>Seniori!IT86</f>
        <v>0</v>
      </c>
      <c r="IU120" s="109">
        <f>Seniori!IU86</f>
        <v>0</v>
      </c>
      <c r="IV120" s="109">
        <f>Seniori!IV86</f>
        <v>0</v>
      </c>
      <c r="IW120" s="109" t="str">
        <f>Seniori!IW86</f>
        <v>o</v>
      </c>
      <c r="IX120" s="109" t="str">
        <f>Seniori!IX86</f>
        <v>o</v>
      </c>
      <c r="IY120" s="109">
        <f>Seniori!IY86</f>
        <v>0</v>
      </c>
      <c r="IZ120" s="109">
        <f>Seniori!IZ86</f>
        <v>0</v>
      </c>
      <c r="JA120" s="109">
        <f>Seniori!JA86</f>
        <v>0</v>
      </c>
      <c r="JB120" s="109">
        <f>Seniori!JB86</f>
        <v>0</v>
      </c>
      <c r="JC120" s="109">
        <f>Seniori!JC86</f>
        <v>0</v>
      </c>
      <c r="JD120" s="109">
        <f>Seniori!JD86</f>
        <v>0</v>
      </c>
      <c r="JE120" s="109">
        <f>Seniori!JE86</f>
        <v>0</v>
      </c>
      <c r="JF120" s="109" t="str">
        <f>Seniori!JF86</f>
        <v>o</v>
      </c>
      <c r="JG120" s="109">
        <f>Seniori!JG86</f>
        <v>1</v>
      </c>
      <c r="JH120" s="109">
        <f>Seniori!JH86</f>
        <v>0</v>
      </c>
      <c r="JI120" s="109">
        <f>Seniori!JI86</f>
        <v>0</v>
      </c>
      <c r="JJ120" s="109">
        <f>Seniori!JJ86</f>
        <v>0</v>
      </c>
      <c r="JK120" s="109">
        <f>Seniori!JK86</f>
        <v>0</v>
      </c>
      <c r="JL120" s="109">
        <f>Seniori!JL86</f>
        <v>0</v>
      </c>
      <c r="JM120" s="109">
        <f>Seniori!JM86</f>
        <v>0</v>
      </c>
      <c r="JN120" s="109">
        <f>Seniori!JN86</f>
        <v>0</v>
      </c>
      <c r="JO120" s="109">
        <f>Seniori!JO86</f>
        <v>0</v>
      </c>
      <c r="JP120" s="109">
        <f>Seniori!JP86</f>
        <v>1</v>
      </c>
      <c r="JQ120" s="109">
        <f>Seniori!JQ86</f>
        <v>0</v>
      </c>
      <c r="JR120" s="109">
        <f>Seniori!JR86</f>
        <v>0</v>
      </c>
      <c r="JS120" s="109">
        <f>Seniori!JS86</f>
        <v>0</v>
      </c>
      <c r="JT120" s="109">
        <f>Seniori!JT86</f>
        <v>0</v>
      </c>
      <c r="JU120" s="109">
        <f>Seniori!JU86</f>
        <v>0</v>
      </c>
      <c r="JV120" s="109">
        <f>Seniori!JV86</f>
        <v>0</v>
      </c>
      <c r="JW120" s="109" t="str">
        <f>Seniori!JW86</f>
        <v>o</v>
      </c>
      <c r="JX120" s="109">
        <f>Seniori!JX86</f>
        <v>2</v>
      </c>
      <c r="JY120" s="109">
        <f>Seniori!JY86</f>
        <v>0</v>
      </c>
      <c r="JZ120" s="109">
        <f>Seniori!JZ86</f>
        <v>0</v>
      </c>
      <c r="KA120" s="109">
        <f>Seniori!KA86</f>
        <v>0</v>
      </c>
      <c r="KB120" s="109">
        <f>Seniori!KB86</f>
        <v>0</v>
      </c>
      <c r="KC120" s="109">
        <f>Seniori!KC86</f>
        <v>0</v>
      </c>
      <c r="KD120" s="109">
        <f>Seniori!KD86</f>
        <v>0</v>
      </c>
      <c r="KE120" s="109">
        <f>Seniori!KE86</f>
        <v>0</v>
      </c>
      <c r="KF120" s="109">
        <f>Seniori!KF86</f>
        <v>0</v>
      </c>
      <c r="KG120" s="109">
        <f>Seniori!KG86</f>
        <v>0</v>
      </c>
      <c r="KH120" s="109">
        <f>Seniori!KH86</f>
        <v>0</v>
      </c>
      <c r="KI120" s="109">
        <f>Seniori!KI86</f>
        <v>0</v>
      </c>
      <c r="KJ120" s="109">
        <f>Seniori!KJ86</f>
        <v>0</v>
      </c>
      <c r="KK120" s="109">
        <f>Seniori!KK86</f>
        <v>0</v>
      </c>
      <c r="KL120" s="109">
        <f>Seniori!KL86</f>
        <v>0</v>
      </c>
      <c r="KM120" s="109">
        <f>Seniori!KM86</f>
        <v>0</v>
      </c>
      <c r="KN120" s="109">
        <f>Seniori!KN86</f>
        <v>0</v>
      </c>
      <c r="KO120" s="109">
        <f>Seniori!KO86</f>
        <v>0</v>
      </c>
      <c r="KP120" s="109">
        <f>Seniori!KP86</f>
        <v>0</v>
      </c>
      <c r="KQ120" s="109">
        <f>Seniori!KQ86</f>
        <v>0</v>
      </c>
      <c r="KR120" s="109">
        <f>Seniori!KR86</f>
        <v>0</v>
      </c>
      <c r="KS120" s="109">
        <f>Seniori!KS86</f>
        <v>0</v>
      </c>
      <c r="KT120" s="109">
        <f>Seniori!KT86</f>
        <v>0</v>
      </c>
      <c r="KU120" s="109">
        <f>Seniori!KU86</f>
        <v>0</v>
      </c>
      <c r="KV120" s="109">
        <f>Seniori!KV86</f>
        <v>0</v>
      </c>
      <c r="KW120" s="109">
        <f>Seniori!KW86</f>
        <v>0</v>
      </c>
      <c r="KX120" s="109">
        <f>Seniori!KX86</f>
        <v>0</v>
      </c>
      <c r="KY120" s="109">
        <f>Seniori!KY86</f>
        <v>0</v>
      </c>
      <c r="KZ120" s="109">
        <f>Seniori!KZ86</f>
        <v>0</v>
      </c>
      <c r="LA120" s="109">
        <f>Seniori!LA86</f>
        <v>0</v>
      </c>
      <c r="LB120" s="109">
        <f>Seniori!LB86</f>
        <v>0</v>
      </c>
      <c r="LC120" s="109">
        <f>Seniori!LC86</f>
        <v>0</v>
      </c>
      <c r="LD120" s="109">
        <f>Seniori!LD86</f>
        <v>0</v>
      </c>
      <c r="LE120" s="109">
        <f>Seniori!LE86</f>
        <v>0</v>
      </c>
      <c r="LF120" s="109">
        <f>Seniori!LF86</f>
        <v>0</v>
      </c>
      <c r="LG120" s="109">
        <f>Seniori!LG86</f>
        <v>0</v>
      </c>
      <c r="LH120" s="109">
        <f>Seniori!LH86</f>
        <v>0</v>
      </c>
      <c r="LI120" s="109">
        <f>Seniori!LI86</f>
        <v>0</v>
      </c>
      <c r="LJ120" s="109">
        <f>Seniori!LJ86</f>
        <v>0</v>
      </c>
      <c r="LK120" s="109">
        <f>Seniori!LK86</f>
        <v>0</v>
      </c>
      <c r="LL120" s="109">
        <f>Seniori!LL86</f>
        <v>0</v>
      </c>
      <c r="LM120" s="109">
        <f>Seniori!LM86</f>
        <v>0</v>
      </c>
      <c r="LN120" s="109">
        <f>Seniori!LN86</f>
        <v>0</v>
      </c>
      <c r="LO120" s="109">
        <f>Seniori!LO86</f>
        <v>0</v>
      </c>
      <c r="LP120" s="109">
        <f>Seniori!LP86</f>
        <v>0</v>
      </c>
      <c r="LQ120" s="109">
        <f>Seniori!LQ86</f>
        <v>0</v>
      </c>
      <c r="LR120" s="109">
        <f>Seniori!LR86</f>
        <v>0</v>
      </c>
      <c r="LS120" s="109">
        <f>Seniori!LS86</f>
        <v>0</v>
      </c>
      <c r="LT120" s="109">
        <f>Seniori!LT86</f>
        <v>0</v>
      </c>
      <c r="LU120" s="109">
        <f>Seniori!LU86</f>
        <v>0</v>
      </c>
      <c r="LV120" s="109">
        <f>Seniori!LV86</f>
        <v>0</v>
      </c>
      <c r="LW120" s="109">
        <f>Seniori!LW86</f>
        <v>0</v>
      </c>
      <c r="LX120" s="109">
        <f>Seniori!LX86</f>
        <v>0</v>
      </c>
      <c r="LY120" s="109">
        <f>Seniori!LY86</f>
        <v>0</v>
      </c>
      <c r="LZ120" s="109">
        <f>Seniori!LZ86</f>
        <v>0</v>
      </c>
      <c r="MA120" s="109">
        <f>Seniori!MA86</f>
        <v>0</v>
      </c>
      <c r="MB120" s="109">
        <f>Seniori!MB86</f>
        <v>0</v>
      </c>
      <c r="MC120" s="109">
        <f>Seniori!MC86</f>
        <v>0</v>
      </c>
      <c r="MD120" s="109">
        <f>Seniori!MD86</f>
        <v>0</v>
      </c>
      <c r="ME120" s="109">
        <f>Seniori!ME86</f>
        <v>0</v>
      </c>
      <c r="MF120" s="109">
        <f>Seniori!MF86</f>
        <v>0</v>
      </c>
      <c r="MG120" s="109">
        <f>Seniori!MG86</f>
        <v>0</v>
      </c>
      <c r="MH120" s="109">
        <f>Seniori!MH86</f>
        <v>0</v>
      </c>
      <c r="MI120" s="109">
        <f>Seniori!MI86</f>
        <v>0</v>
      </c>
      <c r="MJ120" s="109">
        <f>Seniori!MJ86</f>
        <v>0</v>
      </c>
      <c r="MK120" s="109">
        <f>Seniori!MK86</f>
        <v>0</v>
      </c>
      <c r="ML120" s="109">
        <f>Seniori!ML86</f>
        <v>0</v>
      </c>
      <c r="MM120" s="109">
        <f>Seniori!MM86</f>
        <v>0</v>
      </c>
      <c r="MN120" s="109">
        <f>Seniori!MN86</f>
        <v>0</v>
      </c>
      <c r="MO120" s="109">
        <f>Seniori!MO86</f>
        <v>0</v>
      </c>
      <c r="MP120" s="109">
        <f>Seniori!MP86</f>
        <v>0</v>
      </c>
      <c r="MQ120" s="109">
        <f>Seniori!MQ86</f>
        <v>0</v>
      </c>
      <c r="MR120" s="109">
        <f>Seniori!MR86</f>
        <v>0</v>
      </c>
      <c r="MS120" s="109">
        <f>Seniori!MS86</f>
        <v>0</v>
      </c>
      <c r="MT120" s="109">
        <f>Seniori!MT86</f>
        <v>0</v>
      </c>
      <c r="MU120" s="109">
        <f>Seniori!MU86</f>
        <v>0</v>
      </c>
      <c r="MV120" s="109">
        <f>Seniori!MV86</f>
        <v>0</v>
      </c>
      <c r="MW120" s="109">
        <f>Seniori!MW86</f>
        <v>0</v>
      </c>
      <c r="MX120" s="109">
        <f>Seniori!MX86</f>
        <v>0</v>
      </c>
      <c r="MY120" s="109">
        <f>Seniori!MY86</f>
        <v>0</v>
      </c>
      <c r="MZ120" s="109">
        <f>Seniori!MZ86</f>
        <v>0</v>
      </c>
      <c r="NA120" s="109">
        <f>Seniori!NA86</f>
        <v>0</v>
      </c>
      <c r="NB120" s="109">
        <f>Seniori!NB86</f>
        <v>0</v>
      </c>
      <c r="NC120" s="109">
        <f>Seniori!NC86</f>
        <v>0</v>
      </c>
      <c r="ND120" s="109">
        <f>Seniori!ND86</f>
        <v>0</v>
      </c>
      <c r="NE120" s="109">
        <f>Seniori!NE86</f>
        <v>0</v>
      </c>
      <c r="NF120" s="109">
        <f>Seniori!NF86</f>
        <v>0</v>
      </c>
      <c r="NG120" s="109">
        <f>Seniori!NG86</f>
        <v>0</v>
      </c>
      <c r="NH120" s="109">
        <f>Seniori!NH86</f>
        <v>0</v>
      </c>
      <c r="NI120" s="109">
        <f>Seniori!NI86</f>
        <v>0</v>
      </c>
      <c r="NJ120" s="109">
        <f>Seniori!NJ86</f>
        <v>0</v>
      </c>
      <c r="NK120" s="109">
        <f>Seniori!NK86</f>
        <v>0</v>
      </c>
      <c r="NL120" s="109">
        <f>Seniori!NL86</f>
        <v>0</v>
      </c>
      <c r="NM120" s="109">
        <f>Seniori!NM86</f>
        <v>0</v>
      </c>
      <c r="NN120" s="109">
        <f>Seniori!NN86</f>
        <v>0</v>
      </c>
      <c r="NO120" s="109">
        <f>Seniori!NO86</f>
        <v>0</v>
      </c>
      <c r="NP120" s="109">
        <f>Seniori!NP86</f>
        <v>0</v>
      </c>
      <c r="NQ120" s="109">
        <f>Seniori!NQ86</f>
        <v>0</v>
      </c>
      <c r="NR120" s="109">
        <f>Seniori!NR86</f>
        <v>0</v>
      </c>
      <c r="NS120" s="109">
        <f>Seniori!NS86</f>
        <v>0</v>
      </c>
      <c r="NT120" s="109">
        <f>Seniori!NT86</f>
        <v>0</v>
      </c>
      <c r="NU120" s="109">
        <f>Seniori!NU86</f>
        <v>0</v>
      </c>
      <c r="NV120" s="109">
        <f>Seniori!NV86</f>
        <v>0</v>
      </c>
      <c r="NW120" s="109">
        <f>Seniori!NW86</f>
        <v>0</v>
      </c>
      <c r="NX120" s="109">
        <f>Seniori!NX86</f>
        <v>0</v>
      </c>
      <c r="NY120" s="109">
        <f>Seniori!NY86</f>
        <v>0</v>
      </c>
      <c r="NZ120" s="109">
        <f>Seniori!NZ86</f>
        <v>0</v>
      </c>
      <c r="OA120" s="109">
        <f>Seniori!OA86</f>
        <v>0</v>
      </c>
      <c r="OB120" s="109">
        <f>Seniori!OB86</f>
        <v>0</v>
      </c>
      <c r="OC120" s="109">
        <f>Seniori!OC86</f>
        <v>0</v>
      </c>
      <c r="OD120" s="109">
        <f>Seniori!OD86</f>
        <v>0</v>
      </c>
      <c r="OE120" s="109">
        <f>Seniori!OE86</f>
        <v>0</v>
      </c>
      <c r="OF120" s="109">
        <f>Seniori!OF86</f>
        <v>0</v>
      </c>
      <c r="OG120" s="109">
        <f>Seniori!OG86</f>
        <v>0</v>
      </c>
      <c r="OH120" s="109">
        <f>Seniori!OH86</f>
        <v>0</v>
      </c>
      <c r="OI120" s="109">
        <f>Seniori!OI86</f>
        <v>0</v>
      </c>
      <c r="OJ120" s="109">
        <f>Seniori!OJ86</f>
        <v>0</v>
      </c>
      <c r="OK120" s="109">
        <f>Seniori!OK86</f>
        <v>0</v>
      </c>
      <c r="OL120" s="109">
        <f>Seniori!OL86</f>
        <v>0</v>
      </c>
      <c r="OM120" s="109">
        <f>Seniori!OM86</f>
        <v>0</v>
      </c>
      <c r="ON120" s="109">
        <f>Seniori!ON86</f>
        <v>0</v>
      </c>
      <c r="OO120" s="109">
        <f>Seniori!OO86</f>
        <v>0</v>
      </c>
      <c r="OP120" s="109">
        <f>Seniori!OP86</f>
        <v>0</v>
      </c>
      <c r="OQ120" s="109">
        <f>Seniori!OQ86</f>
        <v>0</v>
      </c>
      <c r="OR120" s="109">
        <f>Seniori!OR86</f>
        <v>0</v>
      </c>
      <c r="OS120" s="109">
        <f>Seniori!OS86</f>
        <v>0</v>
      </c>
      <c r="OT120" s="109">
        <f>Seniori!OT86</f>
        <v>0</v>
      </c>
      <c r="OU120" s="109">
        <f>Seniori!OU86</f>
        <v>0</v>
      </c>
      <c r="OV120" s="109">
        <f>Seniori!OV86</f>
        <v>0</v>
      </c>
      <c r="OW120" s="109">
        <f>Seniori!OW86</f>
        <v>0</v>
      </c>
      <c r="OX120" s="109">
        <f>Seniori!OX86</f>
        <v>0</v>
      </c>
      <c r="OY120" s="109">
        <f>Seniori!OY86</f>
        <v>0</v>
      </c>
      <c r="OZ120" s="109">
        <f>Seniori!OZ86</f>
        <v>0</v>
      </c>
      <c r="PA120" s="109">
        <f>Seniori!PA86</f>
        <v>0</v>
      </c>
      <c r="PB120" s="109">
        <f>Seniori!PB86</f>
        <v>0</v>
      </c>
      <c r="PC120" s="109">
        <f>Seniori!PC86</f>
        <v>0</v>
      </c>
      <c r="PD120" s="109">
        <f>Seniori!PD86</f>
        <v>0</v>
      </c>
      <c r="PE120" s="109">
        <f>Seniori!PE86</f>
        <v>0</v>
      </c>
      <c r="PF120" s="109">
        <f>Seniori!PF86</f>
        <v>0</v>
      </c>
      <c r="PG120" s="109">
        <f>Seniori!PG86</f>
        <v>0</v>
      </c>
      <c r="PH120" s="109">
        <f>Seniori!PH86</f>
        <v>0</v>
      </c>
      <c r="PI120" s="109">
        <f>Seniori!PI86</f>
        <v>0</v>
      </c>
      <c r="PJ120" s="109">
        <f>Seniori!PJ86</f>
        <v>0</v>
      </c>
      <c r="PK120" s="109">
        <f>Seniori!PK86</f>
        <v>0</v>
      </c>
      <c r="PL120" s="109">
        <f>Seniori!PL86</f>
        <v>0</v>
      </c>
      <c r="PM120" s="109">
        <f>Seniori!PM86</f>
        <v>0</v>
      </c>
      <c r="PN120" s="109">
        <f>Seniori!PN86</f>
        <v>0</v>
      </c>
      <c r="PO120" s="109">
        <f>Seniori!PO86</f>
        <v>0</v>
      </c>
      <c r="PP120" s="109">
        <f>Seniori!PP86</f>
        <v>0</v>
      </c>
      <c r="PQ120" s="109">
        <f>Seniori!PQ86</f>
        <v>0</v>
      </c>
      <c r="PR120" s="109">
        <f>Seniori!PR86</f>
        <v>0</v>
      </c>
      <c r="PS120" s="109">
        <f>Seniori!PS86</f>
        <v>0</v>
      </c>
      <c r="PT120" s="109">
        <f>Seniori!PT86</f>
        <v>0</v>
      </c>
      <c r="PU120" s="109">
        <f>Seniori!PU86</f>
        <v>0</v>
      </c>
      <c r="PV120" s="109">
        <f>Seniori!PV86</f>
        <v>0</v>
      </c>
      <c r="PW120" s="109">
        <f>Seniori!PW86</f>
        <v>0</v>
      </c>
      <c r="PX120" s="109">
        <f>Seniori!PX86</f>
        <v>0</v>
      </c>
      <c r="PY120" s="109">
        <f>Seniori!PY86</f>
        <v>0</v>
      </c>
      <c r="PZ120" s="109">
        <f>Seniori!PZ86</f>
        <v>0</v>
      </c>
      <c r="QA120" s="109">
        <f>Seniori!QA86</f>
        <v>0</v>
      </c>
      <c r="QB120" s="109">
        <f>Seniori!QB86</f>
        <v>0</v>
      </c>
      <c r="QC120" s="109">
        <f>Seniori!QC86</f>
        <v>0</v>
      </c>
      <c r="QD120" s="109">
        <f>Seniori!QD86</f>
        <v>0</v>
      </c>
      <c r="QE120" s="109">
        <f>Seniori!QE86</f>
        <v>0</v>
      </c>
      <c r="QF120" s="109">
        <f>Seniori!QF86</f>
        <v>0</v>
      </c>
      <c r="QG120" s="109">
        <f>Seniori!QG86</f>
        <v>0</v>
      </c>
      <c r="QH120" s="109">
        <f>Seniori!QH86</f>
        <v>0</v>
      </c>
      <c r="QI120" s="109">
        <f>Seniori!QI86</f>
        <v>0</v>
      </c>
      <c r="QJ120" s="109">
        <f>Seniori!QJ86</f>
        <v>0</v>
      </c>
      <c r="QK120" s="109">
        <f>Seniori!QK86</f>
        <v>0</v>
      </c>
      <c r="QL120" s="109">
        <f>Seniori!QL86</f>
        <v>0</v>
      </c>
      <c r="QM120" s="109">
        <f>Seniori!QM86</f>
        <v>0</v>
      </c>
      <c r="QN120" s="109">
        <f>Seniori!QN86</f>
        <v>0</v>
      </c>
      <c r="QO120" s="109">
        <f>Seniori!QO86</f>
        <v>0</v>
      </c>
      <c r="QP120" s="109">
        <f>Seniori!QP86</f>
        <v>0</v>
      </c>
      <c r="QQ120" s="109">
        <f>Seniori!QQ86</f>
        <v>0</v>
      </c>
      <c r="QR120" s="109">
        <f>Seniori!QR86</f>
        <v>0</v>
      </c>
      <c r="QS120" s="109">
        <f>Seniori!QS86</f>
        <v>0</v>
      </c>
      <c r="QT120" s="109">
        <f>Seniori!QT86</f>
        <v>0</v>
      </c>
      <c r="QU120" s="109">
        <f>Seniori!QU86</f>
        <v>0</v>
      </c>
      <c r="QV120" s="109">
        <f>Seniori!QV86</f>
        <v>0</v>
      </c>
      <c r="QW120" s="109">
        <f>Seniori!QW86</f>
        <v>0</v>
      </c>
      <c r="QX120" s="109">
        <f>Seniori!QX86</f>
        <v>0</v>
      </c>
      <c r="QY120" s="109">
        <f>Seniori!QY86</f>
        <v>0</v>
      </c>
      <c r="QZ120" s="109">
        <f>Seniori!QZ86</f>
        <v>0</v>
      </c>
      <c r="RA120" s="109">
        <f>Seniori!RA86</f>
        <v>0</v>
      </c>
      <c r="RB120" s="109">
        <f>Seniori!RB86</f>
        <v>0</v>
      </c>
      <c r="RC120" s="109">
        <f>Seniori!RC86</f>
        <v>0</v>
      </c>
      <c r="RD120" s="109">
        <f>Seniori!RD86</f>
        <v>0</v>
      </c>
      <c r="RE120" s="109">
        <f>Seniori!RE86</f>
        <v>0</v>
      </c>
      <c r="RF120" s="109">
        <f>Seniori!RF86</f>
        <v>0</v>
      </c>
      <c r="RG120" s="109">
        <f>Seniori!RG86</f>
        <v>0</v>
      </c>
      <c r="RH120" s="109">
        <f>Seniori!RH86</f>
        <v>0</v>
      </c>
      <c r="RI120" s="109">
        <f>Seniori!RI86</f>
        <v>0</v>
      </c>
      <c r="RJ120" s="109">
        <f>Seniori!RJ86</f>
        <v>0</v>
      </c>
      <c r="RK120" s="109">
        <f>Seniori!RK86</f>
        <v>0</v>
      </c>
      <c r="RL120" s="109">
        <f>Seniori!RL86</f>
        <v>0</v>
      </c>
      <c r="RM120" s="109">
        <f>Seniori!RM86</f>
        <v>0</v>
      </c>
      <c r="RN120" s="109">
        <f>Seniori!RN86</f>
        <v>0</v>
      </c>
      <c r="RO120" s="109">
        <f>Seniori!RO86</f>
        <v>0</v>
      </c>
      <c r="RP120" s="109">
        <f>Seniori!RP86</f>
        <v>0</v>
      </c>
      <c r="RQ120" s="109">
        <f>Seniori!RQ86</f>
        <v>0</v>
      </c>
      <c r="RR120" s="109">
        <f>Seniori!RR86</f>
        <v>0</v>
      </c>
      <c r="RS120" s="109">
        <f>Seniori!RS86</f>
        <v>0</v>
      </c>
      <c r="RT120" s="109">
        <f>Seniori!RT86</f>
        <v>0</v>
      </c>
      <c r="RU120" s="109">
        <f>Seniori!RU86</f>
        <v>0</v>
      </c>
      <c r="RV120" s="109">
        <f>Seniori!RV86</f>
        <v>0</v>
      </c>
      <c r="RW120" s="109">
        <f>Seniori!RW86</f>
        <v>0</v>
      </c>
      <c r="RX120" s="109">
        <f>Seniori!RX86</f>
        <v>0</v>
      </c>
      <c r="RY120" s="109">
        <f>Seniori!RY86</f>
        <v>0</v>
      </c>
      <c r="RZ120" s="109">
        <f>Seniori!RZ86</f>
        <v>0</v>
      </c>
      <c r="SA120" s="109">
        <f>Seniori!SA86</f>
        <v>0</v>
      </c>
      <c r="SB120" s="109">
        <f>Seniori!SB86</f>
        <v>0</v>
      </c>
      <c r="SC120" s="109">
        <f>Seniori!SC86</f>
        <v>0</v>
      </c>
      <c r="SD120" s="109">
        <f>Seniori!SD86</f>
        <v>0</v>
      </c>
      <c r="SE120" s="109">
        <f>Seniori!SE86</f>
        <v>0</v>
      </c>
      <c r="SF120" s="109">
        <f>Seniori!SF86</f>
        <v>0</v>
      </c>
      <c r="SG120" s="109">
        <f>Seniori!SG86</f>
        <v>0</v>
      </c>
      <c r="SH120" s="109">
        <f>Seniori!SH86</f>
        <v>0</v>
      </c>
      <c r="SI120" s="109">
        <f>Seniori!SI86</f>
        <v>0</v>
      </c>
      <c r="SJ120" s="109">
        <f>Seniori!SJ86</f>
        <v>0</v>
      </c>
      <c r="SK120" s="109">
        <f>Seniori!SK86</f>
        <v>0</v>
      </c>
      <c r="SL120" s="109">
        <f>Seniori!SL86</f>
        <v>0</v>
      </c>
      <c r="SM120" s="109">
        <f>Seniori!SM86</f>
        <v>0</v>
      </c>
      <c r="SN120" s="109">
        <f>Seniori!SN86</f>
        <v>0</v>
      </c>
      <c r="SO120" s="109">
        <f>Seniori!SO86</f>
        <v>0</v>
      </c>
      <c r="SP120" s="109">
        <f>Seniori!SP86</f>
        <v>0</v>
      </c>
      <c r="SQ120" s="109">
        <f>Seniori!SQ86</f>
        <v>0</v>
      </c>
      <c r="SR120" s="109">
        <f>Seniori!SR86</f>
        <v>0</v>
      </c>
      <c r="SS120" s="109">
        <f>Seniori!SS86</f>
        <v>0</v>
      </c>
      <c r="ST120" s="109">
        <f>Seniori!ST86</f>
        <v>0</v>
      </c>
      <c r="SU120" s="109">
        <f>Seniori!SU86</f>
        <v>0</v>
      </c>
      <c r="SV120" s="109">
        <f>Seniori!SV86</f>
        <v>0</v>
      </c>
      <c r="SW120" s="109">
        <f>Seniori!SW86</f>
        <v>0</v>
      </c>
      <c r="SX120" s="109">
        <f>Seniori!SX86</f>
        <v>0</v>
      </c>
      <c r="SY120" s="109">
        <f>Seniori!SY86</f>
        <v>0</v>
      </c>
      <c r="SZ120" s="109">
        <f>Seniori!SZ86</f>
        <v>0</v>
      </c>
      <c r="TA120" s="109">
        <f>Seniori!TA86</f>
        <v>0</v>
      </c>
      <c r="TB120" s="109">
        <f>Seniori!TB86</f>
        <v>0</v>
      </c>
    </row>
    <row r="121" spans="1:522" s="1" customFormat="1" ht="18" customHeight="1" x14ac:dyDescent="0.2">
      <c r="A121" s="12"/>
      <c r="B121" s="11" t="s">
        <v>601</v>
      </c>
      <c r="C121" s="1">
        <v>12628</v>
      </c>
      <c r="D121" s="1">
        <v>2020</v>
      </c>
      <c r="E121" s="4" t="s">
        <v>210</v>
      </c>
      <c r="F121" s="1">
        <v>9004</v>
      </c>
      <c r="G121" s="9" t="s">
        <v>132</v>
      </c>
      <c r="H121" s="4" t="s">
        <v>69</v>
      </c>
      <c r="I121" s="1">
        <f t="shared" si="10"/>
        <v>4</v>
      </c>
      <c r="J121" s="12">
        <f>Tabuľka3[[#This Row],[Stĺpec9]]</f>
        <v>4</v>
      </c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>
        <v>3</v>
      </c>
      <c r="DD121" s="109"/>
      <c r="DE121" s="109">
        <v>1</v>
      </c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109"/>
      <c r="IV121" s="109"/>
      <c r="IW121" s="109"/>
      <c r="IX121" s="109"/>
      <c r="IY121" s="109"/>
      <c r="IZ121" s="109"/>
      <c r="JA121" s="109"/>
      <c r="JB121" s="109"/>
      <c r="JC121" s="109"/>
      <c r="JD121" s="109"/>
      <c r="JE121" s="109"/>
      <c r="JF121" s="109"/>
      <c r="JG121" s="109"/>
      <c r="JH121" s="109"/>
      <c r="JI121" s="109"/>
      <c r="JJ121" s="109"/>
      <c r="JK121" s="109"/>
      <c r="JL121" s="109"/>
      <c r="JM121" s="109"/>
      <c r="JN121" s="109"/>
      <c r="JO121" s="109"/>
      <c r="JP121" s="109"/>
      <c r="JQ121" s="109"/>
      <c r="JR121" s="109"/>
      <c r="JS121" s="109"/>
      <c r="JT121" s="109"/>
      <c r="JU121" s="109"/>
      <c r="JV121" s="109"/>
      <c r="JW121" s="109"/>
      <c r="JX121" s="109"/>
      <c r="JY121" s="109"/>
      <c r="JZ121" s="109"/>
      <c r="KA121" s="109"/>
      <c r="KB121" s="109"/>
      <c r="KC121" s="109"/>
      <c r="KD121" s="109"/>
      <c r="KE121" s="109"/>
      <c r="KF121" s="109"/>
      <c r="KG121" s="109"/>
      <c r="KH121" s="109"/>
      <c r="KI121" s="109"/>
      <c r="KJ121" s="109"/>
      <c r="KK121" s="109"/>
      <c r="KL121" s="109"/>
      <c r="KM121" s="109"/>
      <c r="KN121" s="109"/>
      <c r="KO121" s="109"/>
      <c r="KP121" s="109"/>
      <c r="KQ121" s="109"/>
      <c r="KR121" s="109"/>
      <c r="KS121" s="109"/>
      <c r="KT121" s="109"/>
      <c r="KU121" s="109"/>
      <c r="KV121" s="109"/>
      <c r="KW121" s="109"/>
      <c r="KX121" s="109"/>
      <c r="KY121" s="109"/>
      <c r="KZ121" s="109"/>
      <c r="LA121" s="109"/>
      <c r="LB121" s="109"/>
      <c r="LC121" s="109"/>
      <c r="LD121" s="109"/>
      <c r="LE121" s="109"/>
      <c r="LF121" s="109"/>
      <c r="LG121" s="109"/>
      <c r="LH121" s="109"/>
      <c r="LI121" s="109"/>
      <c r="LJ121" s="109"/>
      <c r="LK121" s="109"/>
      <c r="LL121" s="109"/>
      <c r="LM121" s="109"/>
      <c r="LN121" s="109"/>
      <c r="LO121" s="109"/>
      <c r="LP121" s="109"/>
      <c r="LQ121" s="109"/>
      <c r="LR121" s="109"/>
      <c r="LS121" s="109"/>
      <c r="LT121" s="109"/>
      <c r="LU121" s="109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1"/>
      <c r="MX121" s="71"/>
      <c r="MY121" s="71"/>
      <c r="MZ121" s="71"/>
      <c r="NA121" s="71"/>
      <c r="NB121" s="71"/>
      <c r="NC121" s="71"/>
      <c r="ND121" s="71"/>
      <c r="NE121" s="71"/>
      <c r="NF121" s="71"/>
      <c r="NG121" s="71"/>
      <c r="NH121" s="71"/>
      <c r="NI121" s="71"/>
      <c r="NJ121" s="71"/>
      <c r="NK121" s="71"/>
      <c r="NL121" s="71"/>
      <c r="NM121" s="71"/>
      <c r="NN121" s="71"/>
      <c r="NO121" s="71"/>
      <c r="NP121" s="71"/>
      <c r="NQ121" s="71"/>
      <c r="NR121" s="71"/>
      <c r="NS121" s="71"/>
      <c r="NT121" s="71"/>
      <c r="NU121" s="71"/>
      <c r="NV121" s="71"/>
      <c r="NW121" s="71"/>
      <c r="NX121" s="71"/>
      <c r="NY121" s="71"/>
      <c r="NZ121" s="71"/>
      <c r="OA121" s="71"/>
      <c r="OB121" s="71"/>
      <c r="OC121" s="71"/>
      <c r="OD121" s="71"/>
      <c r="OE121" s="71"/>
      <c r="OF121" s="71"/>
      <c r="OG121" s="71"/>
      <c r="OH121" s="71"/>
      <c r="OI121" s="71"/>
      <c r="OJ121" s="71"/>
      <c r="OK121" s="71"/>
      <c r="OL121" s="71"/>
      <c r="OM121" s="71"/>
      <c r="ON121" s="71"/>
      <c r="OO121" s="71"/>
      <c r="OP121" s="71"/>
      <c r="OQ121" s="71"/>
      <c r="OR121" s="71"/>
      <c r="OS121" s="71"/>
      <c r="OT121" s="71"/>
      <c r="OU121" s="71"/>
      <c r="OV121" s="71"/>
      <c r="OW121" s="71"/>
      <c r="OX121" s="71"/>
      <c r="OY121" s="71"/>
      <c r="OZ121" s="71"/>
      <c r="PA121" s="71"/>
      <c r="PB121" s="71"/>
      <c r="PC121" s="71"/>
      <c r="PD121" s="71"/>
      <c r="PE121" s="71"/>
      <c r="PF121" s="71"/>
      <c r="PG121" s="71"/>
      <c r="PH121" s="71"/>
      <c r="PI121" s="71"/>
      <c r="PJ121" s="71"/>
      <c r="PK121" s="71"/>
      <c r="PL121" s="71"/>
      <c r="PM121" s="71"/>
      <c r="PN121" s="71"/>
      <c r="PO121" s="71"/>
      <c r="PP121" s="71"/>
      <c r="PQ121" s="71"/>
      <c r="PR121" s="71"/>
      <c r="PS121" s="71"/>
      <c r="PT121" s="71"/>
      <c r="PU121" s="71"/>
      <c r="PV121" s="71"/>
      <c r="PW121" s="71"/>
      <c r="PX121" s="71"/>
      <c r="PY121" s="71"/>
      <c r="PZ121" s="71"/>
      <c r="QA121" s="71"/>
      <c r="QB121" s="71"/>
      <c r="QC121" s="71"/>
      <c r="QD121" s="71"/>
      <c r="QE121" s="71"/>
      <c r="QF121" s="71"/>
      <c r="QG121" s="71"/>
      <c r="QH121" s="71"/>
      <c r="QI121" s="71"/>
      <c r="QJ121" s="71"/>
      <c r="QK121" s="71"/>
      <c r="QL121" s="71"/>
      <c r="QM121" s="71"/>
      <c r="QN121" s="71"/>
      <c r="QO121" s="71"/>
      <c r="QP121" s="71"/>
      <c r="QQ121" s="71"/>
      <c r="QR121" s="71"/>
      <c r="QS121" s="71"/>
      <c r="QT121" s="71"/>
      <c r="QU121" s="71"/>
      <c r="QV121" s="71"/>
      <c r="QW121" s="71"/>
      <c r="QX121" s="71"/>
      <c r="QY121" s="71"/>
      <c r="QZ121" s="71"/>
      <c r="RA121" s="71"/>
      <c r="RB121" s="71"/>
      <c r="RC121" s="71"/>
      <c r="RD121" s="71"/>
      <c r="RE121" s="71"/>
      <c r="RF121" s="71"/>
      <c r="RG121" s="71"/>
      <c r="RH121" s="71"/>
      <c r="RI121" s="71"/>
      <c r="RJ121" s="109"/>
      <c r="RK121" s="109"/>
      <c r="RL121" s="109"/>
      <c r="RM121" s="109"/>
      <c r="RN121" s="109"/>
      <c r="RO121" s="109"/>
      <c r="RP121" s="109"/>
      <c r="RQ121" s="109"/>
      <c r="RR121" s="109"/>
      <c r="RS121" s="109"/>
      <c r="RT121" s="109"/>
      <c r="RU121" s="109"/>
      <c r="RV121" s="109"/>
      <c r="RW121" s="109"/>
      <c r="RX121" s="109"/>
      <c r="RY121" s="109"/>
      <c r="RZ121" s="109"/>
      <c r="SA121" s="109"/>
      <c r="SB121" s="109"/>
      <c r="SC121" s="109"/>
      <c r="SD121" s="109"/>
      <c r="SE121" s="109"/>
      <c r="SF121" s="109"/>
      <c r="SG121" s="109"/>
      <c r="SH121" s="109"/>
      <c r="SI121" s="109"/>
      <c r="SJ121" s="109"/>
      <c r="SK121" s="109"/>
      <c r="SL121" s="109"/>
      <c r="SM121" s="109"/>
      <c r="SN121" s="109"/>
      <c r="SO121" s="109"/>
      <c r="SP121" s="109"/>
      <c r="SQ121" s="109"/>
      <c r="SR121" s="109"/>
      <c r="SS121" s="109"/>
      <c r="ST121" s="109"/>
      <c r="SU121" s="109"/>
      <c r="SV121" s="109"/>
      <c r="SW121" s="109"/>
      <c r="SX121" s="109"/>
      <c r="SY121" s="109"/>
      <c r="SZ121" s="109"/>
      <c r="TA121" s="109"/>
      <c r="TB121" s="109"/>
    </row>
    <row r="122" spans="1:522" s="1" customFormat="1" ht="18" customHeight="1" x14ac:dyDescent="0.2">
      <c r="A122" s="12"/>
      <c r="B122" s="11" t="s">
        <v>242</v>
      </c>
      <c r="C122" s="1">
        <v>8029</v>
      </c>
      <c r="D122" s="1">
        <v>2004</v>
      </c>
      <c r="E122" s="4" t="s">
        <v>236</v>
      </c>
      <c r="F122" s="1">
        <v>8995</v>
      </c>
      <c r="G122" s="9" t="s">
        <v>132</v>
      </c>
      <c r="H122" s="4" t="s">
        <v>238</v>
      </c>
      <c r="I122" s="1">
        <f t="shared" ref="I122:I134" si="12">SUM(K122:TB122)</f>
        <v>0</v>
      </c>
      <c r="J122" s="12">
        <f>Tabuľka3[[#This Row],[Stĺpec9]]+I123+I124+I125</f>
        <v>4</v>
      </c>
      <c r="K122" s="109"/>
      <c r="L122" s="109"/>
      <c r="M122" s="109"/>
      <c r="N122" s="109"/>
      <c r="O122" s="109"/>
      <c r="P122" s="109"/>
      <c r="Q122" s="109"/>
      <c r="R122" s="109"/>
      <c r="S122" s="114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109"/>
      <c r="IV122" s="109"/>
      <c r="IW122" s="109"/>
      <c r="IX122" s="109"/>
      <c r="IY122" s="109"/>
      <c r="IZ122" s="109"/>
      <c r="JA122" s="109"/>
      <c r="JB122" s="109"/>
      <c r="JC122" s="109"/>
      <c r="JD122" s="109"/>
      <c r="JE122" s="109"/>
      <c r="JF122" s="109"/>
      <c r="JG122" s="109"/>
      <c r="JH122" s="109"/>
      <c r="JI122" s="109"/>
      <c r="JJ122" s="109"/>
      <c r="JK122" s="109"/>
      <c r="JL122" s="109"/>
      <c r="JM122" s="109"/>
      <c r="JN122" s="109"/>
      <c r="JO122" s="109"/>
      <c r="JP122" s="109"/>
      <c r="JQ122" s="109"/>
      <c r="JR122" s="109"/>
      <c r="JS122" s="109"/>
      <c r="JT122" s="109"/>
      <c r="JU122" s="109"/>
      <c r="JV122" s="109"/>
      <c r="JW122" s="109"/>
      <c r="JX122" s="109"/>
      <c r="JY122" s="109"/>
      <c r="JZ122" s="109"/>
      <c r="KA122" s="109"/>
      <c r="KB122" s="109"/>
      <c r="KC122" s="109"/>
      <c r="KD122" s="109"/>
      <c r="KE122" s="109"/>
      <c r="KF122" s="109"/>
      <c r="KG122" s="109"/>
      <c r="KH122" s="109"/>
      <c r="KI122" s="109"/>
      <c r="KJ122" s="109"/>
      <c r="KK122" s="109"/>
      <c r="KL122" s="109"/>
      <c r="KM122" s="109"/>
      <c r="KN122" s="109"/>
      <c r="KO122" s="109"/>
      <c r="KP122" s="109"/>
      <c r="KQ122" s="109"/>
      <c r="KR122" s="109"/>
      <c r="KS122" s="109"/>
      <c r="KT122" s="109"/>
      <c r="KU122" s="109"/>
      <c r="KV122" s="109"/>
      <c r="KW122" s="109"/>
      <c r="KX122" s="109"/>
      <c r="KY122" s="109"/>
      <c r="KZ122" s="109"/>
      <c r="LA122" s="109"/>
      <c r="LB122" s="109"/>
      <c r="LC122" s="109"/>
      <c r="LD122" s="109"/>
      <c r="LE122" s="109"/>
      <c r="LF122" s="109"/>
      <c r="LG122" s="109"/>
      <c r="LH122" s="109"/>
      <c r="LI122" s="109"/>
      <c r="LJ122" s="109"/>
      <c r="LK122" s="109"/>
      <c r="LL122" s="109"/>
      <c r="LM122" s="109"/>
      <c r="LN122" s="109"/>
      <c r="LO122" s="109"/>
      <c r="LP122" s="109"/>
      <c r="LQ122" s="109"/>
      <c r="LR122" s="109"/>
      <c r="LS122" s="109"/>
      <c r="LT122" s="109"/>
      <c r="LU122" s="109"/>
      <c r="LV122" s="109"/>
      <c r="LW122" s="109"/>
      <c r="LX122" s="109"/>
      <c r="LY122" s="109"/>
      <c r="LZ122" s="109"/>
      <c r="MA122" s="109"/>
      <c r="MB122" s="109"/>
      <c r="MC122" s="109"/>
      <c r="MD122" s="109"/>
      <c r="ME122" s="109"/>
      <c r="MF122" s="109"/>
      <c r="MG122" s="109"/>
      <c r="MH122" s="109"/>
      <c r="MI122" s="109"/>
      <c r="MJ122" s="109"/>
      <c r="MK122" s="109"/>
      <c r="ML122" s="109"/>
      <c r="MM122" s="109"/>
      <c r="MN122" s="109"/>
      <c r="MO122" s="109"/>
      <c r="MP122" s="109"/>
      <c r="MQ122" s="109"/>
      <c r="MR122" s="109"/>
      <c r="MS122" s="109"/>
      <c r="MT122" s="109"/>
      <c r="MU122" s="109"/>
      <c r="MV122" s="109"/>
      <c r="MW122" s="109"/>
      <c r="MX122" s="109"/>
      <c r="MY122" s="109"/>
      <c r="MZ122" s="109"/>
      <c r="NA122" s="109"/>
      <c r="NB122" s="109"/>
      <c r="NC122" s="109"/>
      <c r="ND122" s="109"/>
      <c r="NE122" s="109"/>
      <c r="NF122" s="109"/>
      <c r="NG122" s="109"/>
      <c r="NH122" s="109"/>
      <c r="NI122" s="109"/>
      <c r="NJ122" s="109"/>
      <c r="NK122" s="109"/>
      <c r="NL122" s="109"/>
      <c r="NM122" s="109"/>
      <c r="NN122" s="109"/>
      <c r="NO122" s="109"/>
      <c r="NP122" s="109"/>
      <c r="NQ122" s="109"/>
      <c r="NR122" s="109"/>
      <c r="NS122" s="109"/>
      <c r="NT122" s="109"/>
      <c r="NU122" s="109"/>
      <c r="NV122" s="109"/>
      <c r="NW122" s="109"/>
      <c r="NX122" s="109"/>
      <c r="NY122" s="109"/>
      <c r="NZ122" s="109"/>
      <c r="OA122" s="109"/>
      <c r="OB122" s="109"/>
      <c r="OC122" s="109"/>
      <c r="OD122" s="109"/>
      <c r="OE122" s="109"/>
      <c r="OF122" s="109"/>
      <c r="OG122" s="109"/>
      <c r="OH122" s="109"/>
      <c r="OI122" s="109"/>
      <c r="OJ122" s="109"/>
      <c r="OK122" s="109"/>
      <c r="OL122" s="109"/>
      <c r="OM122" s="109"/>
      <c r="ON122" s="109"/>
      <c r="OO122" s="109"/>
      <c r="OP122" s="109"/>
      <c r="OQ122" s="109"/>
      <c r="OR122" s="109"/>
      <c r="OS122" s="109"/>
      <c r="OT122" s="109"/>
      <c r="OU122" s="109"/>
      <c r="OV122" s="109"/>
      <c r="OW122" s="109"/>
      <c r="OX122" s="109"/>
      <c r="OY122" s="109"/>
      <c r="OZ122" s="109"/>
      <c r="PA122" s="109"/>
      <c r="PB122" s="109"/>
      <c r="PC122" s="109"/>
      <c r="PD122" s="109"/>
      <c r="PE122" s="109"/>
      <c r="PF122" s="109"/>
      <c r="PG122" s="109"/>
      <c r="PH122" s="109"/>
      <c r="PI122" s="109"/>
      <c r="PJ122" s="109"/>
      <c r="PK122" s="109"/>
      <c r="PL122" s="109"/>
      <c r="PM122" s="109"/>
      <c r="PN122" s="109"/>
      <c r="PO122" s="109"/>
      <c r="PP122" s="109"/>
      <c r="PQ122" s="109"/>
      <c r="PR122" s="109"/>
      <c r="PS122" s="109"/>
      <c r="PT122" s="109"/>
      <c r="PU122" s="109"/>
      <c r="PV122" s="109"/>
      <c r="PW122" s="109"/>
      <c r="PX122" s="109"/>
      <c r="PY122" s="109"/>
      <c r="PZ122" s="109"/>
      <c r="QA122" s="109"/>
      <c r="QB122" s="109"/>
      <c r="QC122" s="109"/>
      <c r="QD122" s="109"/>
      <c r="QE122" s="109"/>
      <c r="QF122" s="109"/>
      <c r="QG122" s="109"/>
      <c r="QH122" s="109"/>
      <c r="QI122" s="109"/>
      <c r="QJ122" s="109"/>
      <c r="QK122" s="109"/>
      <c r="QL122" s="109"/>
      <c r="QM122" s="109"/>
      <c r="QN122" s="109"/>
      <c r="QO122" s="109"/>
      <c r="QP122" s="109"/>
      <c r="QQ122" s="109"/>
      <c r="QR122" s="109"/>
      <c r="QS122" s="109"/>
      <c r="QT122" s="109"/>
      <c r="QU122" s="109"/>
      <c r="QV122" s="109"/>
      <c r="QW122" s="109"/>
      <c r="QX122" s="109"/>
      <c r="QY122" s="109"/>
      <c r="QZ122" s="109"/>
      <c r="RA122" s="109"/>
      <c r="RB122" s="109"/>
      <c r="RC122" s="109"/>
      <c r="RD122" s="109"/>
      <c r="RE122" s="109"/>
      <c r="RF122" s="109"/>
      <c r="RG122" s="109"/>
      <c r="RH122" s="109"/>
      <c r="RI122" s="109"/>
      <c r="RJ122" s="109"/>
      <c r="RK122" s="109"/>
      <c r="RL122" s="109"/>
      <c r="RM122" s="109"/>
      <c r="RN122" s="109"/>
      <c r="RO122" s="109"/>
      <c r="RP122" s="109"/>
      <c r="RQ122" s="109"/>
      <c r="RR122" s="109"/>
      <c r="RS122" s="109"/>
      <c r="RT122" s="109"/>
      <c r="RU122" s="109"/>
      <c r="RV122" s="109"/>
      <c r="RW122" s="109"/>
      <c r="RX122" s="109"/>
      <c r="RY122" s="109"/>
      <c r="RZ122" s="109"/>
      <c r="SA122" s="109"/>
      <c r="SB122" s="109"/>
      <c r="SC122" s="109"/>
      <c r="SD122" s="109"/>
      <c r="SE122" s="109"/>
      <c r="SF122" s="109"/>
      <c r="SG122" s="109"/>
      <c r="SH122" s="109"/>
      <c r="SI122" s="109"/>
      <c r="SJ122" s="109"/>
      <c r="SK122" s="109"/>
      <c r="SL122" s="109"/>
      <c r="SM122" s="109"/>
      <c r="SN122" s="109"/>
      <c r="SO122" s="109"/>
      <c r="SP122" s="109"/>
      <c r="SQ122" s="109"/>
      <c r="SR122" s="109"/>
      <c r="SS122" s="109"/>
      <c r="ST122" s="109"/>
      <c r="SU122" s="109"/>
      <c r="SV122" s="109"/>
      <c r="SW122" s="109"/>
      <c r="SX122" s="109"/>
      <c r="SY122" s="109"/>
      <c r="SZ122" s="109"/>
      <c r="TA122" s="109"/>
      <c r="TB122" s="109"/>
    </row>
    <row r="123" spans="1:522" s="1" customFormat="1" ht="18" customHeight="1" x14ac:dyDescent="0.2">
      <c r="A123" s="12"/>
      <c r="B123" s="11"/>
      <c r="E123" s="4" t="s">
        <v>239</v>
      </c>
      <c r="F123" s="1">
        <v>9571</v>
      </c>
      <c r="G123" s="9" t="s">
        <v>132</v>
      </c>
      <c r="H123" s="4"/>
      <c r="I123" s="1">
        <f t="shared" si="12"/>
        <v>0</v>
      </c>
      <c r="J123" s="12">
        <f>Tabuľka3[[#This Row],[Stĺpec9]]</f>
        <v>0</v>
      </c>
      <c r="K123" s="109"/>
      <c r="L123" s="109"/>
      <c r="M123" s="109"/>
      <c r="N123" s="109"/>
      <c r="O123" s="109"/>
      <c r="P123" s="109"/>
      <c r="Q123" s="109"/>
      <c r="R123" s="109"/>
      <c r="S123" s="114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14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109"/>
      <c r="IV123" s="109"/>
      <c r="IW123" s="109"/>
      <c r="IX123" s="109"/>
      <c r="IY123" s="109"/>
      <c r="IZ123" s="109"/>
      <c r="JA123" s="109"/>
      <c r="JB123" s="109"/>
      <c r="JC123" s="109"/>
      <c r="JD123" s="109"/>
      <c r="JE123" s="109"/>
      <c r="JF123" s="109"/>
      <c r="JG123" s="109"/>
      <c r="JH123" s="109"/>
      <c r="JI123" s="109"/>
      <c r="JJ123" s="109"/>
      <c r="JK123" s="109"/>
      <c r="JL123" s="109"/>
      <c r="JM123" s="109"/>
      <c r="JN123" s="109"/>
      <c r="JO123" s="109"/>
      <c r="JP123" s="109"/>
      <c r="JQ123" s="109"/>
      <c r="JR123" s="109"/>
      <c r="JS123" s="109"/>
      <c r="JT123" s="109"/>
      <c r="JU123" s="109"/>
      <c r="JV123" s="109"/>
      <c r="JW123" s="109"/>
      <c r="JX123" s="109"/>
      <c r="JY123" s="109"/>
      <c r="JZ123" s="109"/>
      <c r="KA123" s="109"/>
      <c r="KB123" s="109"/>
      <c r="KC123" s="109"/>
      <c r="KD123" s="109"/>
      <c r="KE123" s="109"/>
      <c r="KF123" s="109"/>
      <c r="KG123" s="109"/>
      <c r="KH123" s="109"/>
      <c r="KI123" s="109"/>
      <c r="KJ123" s="109"/>
      <c r="KK123" s="109"/>
      <c r="KL123" s="109"/>
      <c r="KM123" s="109"/>
      <c r="KN123" s="109"/>
      <c r="KO123" s="109"/>
      <c r="KP123" s="109"/>
      <c r="KQ123" s="109"/>
      <c r="KR123" s="109"/>
      <c r="KS123" s="109"/>
      <c r="KT123" s="109"/>
      <c r="KU123" s="109"/>
      <c r="KV123" s="109"/>
      <c r="KW123" s="109"/>
      <c r="KX123" s="109"/>
      <c r="KY123" s="109"/>
      <c r="KZ123" s="109"/>
      <c r="LA123" s="109"/>
      <c r="LB123" s="109"/>
      <c r="LC123" s="109"/>
      <c r="LD123" s="109"/>
      <c r="LE123" s="109"/>
      <c r="LF123" s="109"/>
      <c r="LG123" s="109"/>
      <c r="LH123" s="109"/>
      <c r="LI123" s="109"/>
      <c r="LJ123" s="109"/>
      <c r="LK123" s="109"/>
      <c r="LL123" s="109"/>
      <c r="LM123" s="109"/>
      <c r="LN123" s="109"/>
      <c r="LO123" s="109"/>
      <c r="LP123" s="109"/>
      <c r="LQ123" s="109"/>
      <c r="LR123" s="109"/>
      <c r="LS123" s="109"/>
      <c r="LT123" s="109"/>
      <c r="LU123" s="109"/>
      <c r="LV123" s="109"/>
      <c r="LW123" s="109"/>
      <c r="LX123" s="109"/>
      <c r="LY123" s="109"/>
      <c r="LZ123" s="109"/>
      <c r="MA123" s="109"/>
      <c r="MB123" s="109"/>
      <c r="MC123" s="109"/>
      <c r="MD123" s="109"/>
      <c r="ME123" s="109"/>
      <c r="MF123" s="109"/>
      <c r="MG123" s="109"/>
      <c r="MH123" s="109"/>
      <c r="MI123" s="109"/>
      <c r="MJ123" s="109"/>
      <c r="MK123" s="109"/>
      <c r="ML123" s="109"/>
      <c r="MM123" s="109"/>
      <c r="MN123" s="109"/>
      <c r="MO123" s="109"/>
      <c r="MP123" s="109"/>
      <c r="MQ123" s="109"/>
      <c r="MR123" s="109"/>
      <c r="MS123" s="109"/>
      <c r="MT123" s="109"/>
      <c r="MU123" s="109"/>
      <c r="MV123" s="109"/>
      <c r="MW123" s="109"/>
      <c r="MX123" s="109"/>
      <c r="MY123" s="109"/>
      <c r="MZ123" s="109"/>
      <c r="NA123" s="109"/>
      <c r="NB123" s="109"/>
      <c r="NC123" s="109"/>
      <c r="ND123" s="109"/>
      <c r="NE123" s="109"/>
      <c r="NF123" s="109"/>
      <c r="NG123" s="109"/>
      <c r="NH123" s="109"/>
      <c r="NI123" s="109"/>
      <c r="NJ123" s="109"/>
      <c r="NK123" s="109"/>
      <c r="NL123" s="109"/>
      <c r="NM123" s="109"/>
      <c r="NN123" s="109"/>
      <c r="NO123" s="109"/>
      <c r="NP123" s="109"/>
      <c r="NQ123" s="109"/>
      <c r="NR123" s="109"/>
      <c r="NS123" s="109"/>
      <c r="NT123" s="109"/>
      <c r="NU123" s="109"/>
      <c r="NV123" s="109"/>
      <c r="NW123" s="109"/>
      <c r="NX123" s="109"/>
      <c r="NY123" s="109"/>
      <c r="NZ123" s="109"/>
      <c r="OA123" s="109"/>
      <c r="OB123" s="109"/>
      <c r="OC123" s="109"/>
      <c r="OD123" s="109"/>
      <c r="OE123" s="109"/>
      <c r="OF123" s="109"/>
      <c r="OG123" s="109"/>
      <c r="OH123" s="109"/>
      <c r="OI123" s="109"/>
      <c r="OJ123" s="109"/>
      <c r="OK123" s="109"/>
      <c r="OL123" s="109"/>
      <c r="OM123" s="109"/>
      <c r="ON123" s="109"/>
      <c r="OO123" s="109"/>
      <c r="OP123" s="109"/>
      <c r="OQ123" s="109"/>
      <c r="OR123" s="109"/>
      <c r="OS123" s="109"/>
      <c r="OT123" s="109"/>
      <c r="OU123" s="109"/>
      <c r="OV123" s="109"/>
      <c r="OW123" s="109"/>
      <c r="OX123" s="109"/>
      <c r="OY123" s="109"/>
      <c r="OZ123" s="109"/>
      <c r="PA123" s="109"/>
      <c r="PB123" s="109"/>
      <c r="PC123" s="109"/>
      <c r="PD123" s="109"/>
      <c r="PE123" s="109"/>
      <c r="PF123" s="109"/>
      <c r="PG123" s="109"/>
      <c r="PH123" s="109"/>
      <c r="PI123" s="109"/>
      <c r="PJ123" s="109"/>
      <c r="PK123" s="109"/>
      <c r="PL123" s="109"/>
      <c r="PM123" s="109"/>
      <c r="PN123" s="109"/>
      <c r="PO123" s="109"/>
      <c r="PP123" s="109"/>
      <c r="PQ123" s="109"/>
      <c r="PR123" s="109"/>
      <c r="PS123" s="109"/>
      <c r="PT123" s="109"/>
      <c r="PU123" s="109"/>
      <c r="PV123" s="109"/>
      <c r="PW123" s="109"/>
      <c r="PX123" s="109"/>
      <c r="PY123" s="109"/>
      <c r="PZ123" s="109"/>
      <c r="QA123" s="109"/>
      <c r="QB123" s="109"/>
      <c r="QC123" s="109"/>
      <c r="QD123" s="109"/>
      <c r="QE123" s="109"/>
      <c r="QF123" s="109"/>
      <c r="QG123" s="109"/>
      <c r="QH123" s="109"/>
      <c r="QI123" s="109"/>
      <c r="QJ123" s="109"/>
      <c r="QK123" s="109"/>
      <c r="QL123" s="109"/>
      <c r="QM123" s="109"/>
      <c r="QN123" s="109"/>
      <c r="QO123" s="109"/>
      <c r="QP123" s="109"/>
      <c r="QQ123" s="109"/>
      <c r="QR123" s="109"/>
      <c r="QS123" s="109"/>
      <c r="QT123" s="109"/>
      <c r="QU123" s="109"/>
      <c r="QV123" s="109"/>
      <c r="QW123" s="109"/>
      <c r="QX123" s="109"/>
      <c r="QY123" s="109"/>
      <c r="QZ123" s="109"/>
      <c r="RA123" s="109"/>
      <c r="RB123" s="109"/>
      <c r="RC123" s="109"/>
      <c r="RD123" s="109"/>
      <c r="RE123" s="109"/>
      <c r="RF123" s="109"/>
      <c r="RG123" s="109"/>
      <c r="RH123" s="109"/>
      <c r="RI123" s="109"/>
      <c r="RJ123" s="109"/>
      <c r="RK123" s="109"/>
      <c r="RL123" s="109"/>
      <c r="RM123" s="109"/>
      <c r="RN123" s="109"/>
      <c r="RO123" s="109"/>
      <c r="RP123" s="109"/>
      <c r="RQ123" s="109"/>
      <c r="RR123" s="109"/>
      <c r="RS123" s="109"/>
      <c r="RT123" s="109"/>
      <c r="RU123" s="109"/>
      <c r="RV123" s="109"/>
      <c r="RW123" s="109"/>
      <c r="RX123" s="109"/>
      <c r="RY123" s="109"/>
      <c r="RZ123" s="109"/>
      <c r="SA123" s="109"/>
      <c r="SB123" s="109"/>
      <c r="SC123" s="109"/>
      <c r="SD123" s="109"/>
      <c r="SE123" s="109"/>
      <c r="SF123" s="109"/>
      <c r="SG123" s="109"/>
      <c r="SH123" s="109"/>
      <c r="SI123" s="109"/>
      <c r="SJ123" s="109"/>
      <c r="SK123" s="109"/>
      <c r="SL123" s="109"/>
      <c r="SM123" s="109"/>
      <c r="SN123" s="109"/>
      <c r="SO123" s="109"/>
      <c r="SP123" s="109"/>
      <c r="SQ123" s="109"/>
      <c r="SR123" s="109"/>
      <c r="SS123" s="109"/>
      <c r="ST123" s="109"/>
      <c r="SU123" s="109"/>
      <c r="SV123" s="109"/>
      <c r="SW123" s="109"/>
      <c r="SX123" s="109"/>
      <c r="SY123" s="109"/>
      <c r="SZ123" s="109"/>
      <c r="TA123" s="109"/>
      <c r="TB123" s="109"/>
    </row>
    <row r="124" spans="1:522" s="1" customFormat="1" ht="18" customHeight="1" x14ac:dyDescent="0.2">
      <c r="A124" s="12"/>
      <c r="B124" s="11"/>
      <c r="E124" s="4" t="s">
        <v>291</v>
      </c>
      <c r="F124" s="1">
        <v>8750</v>
      </c>
      <c r="G124" s="9" t="s">
        <v>131</v>
      </c>
      <c r="H124" s="4"/>
      <c r="I124" s="1">
        <f t="shared" si="12"/>
        <v>4</v>
      </c>
      <c r="J124" s="12"/>
      <c r="K124" s="109">
        <f>'Mladí jazdci'!K22</f>
        <v>0</v>
      </c>
      <c r="L124" s="109">
        <f>'Mladí jazdci'!L22</f>
        <v>0</v>
      </c>
      <c r="M124" s="109">
        <f>'Mladí jazdci'!M22</f>
        <v>0</v>
      </c>
      <c r="N124" s="109">
        <f>'Mladí jazdci'!N22</f>
        <v>0</v>
      </c>
      <c r="O124" s="109">
        <f>'Mladí jazdci'!O22</f>
        <v>0</v>
      </c>
      <c r="P124" s="109">
        <f>'Mladí jazdci'!P22</f>
        <v>0</v>
      </c>
      <c r="Q124" s="109">
        <f>'Mladí jazdci'!Q22</f>
        <v>0</v>
      </c>
      <c r="R124" s="109">
        <f>'Mladí jazdci'!R22</f>
        <v>0</v>
      </c>
      <c r="S124" s="109">
        <f>'Mladí jazdci'!S22</f>
        <v>0</v>
      </c>
      <c r="T124" s="109">
        <f>'Mladí jazdci'!T22</f>
        <v>0</v>
      </c>
      <c r="U124" s="109">
        <f>'Mladí jazdci'!U22</f>
        <v>0</v>
      </c>
      <c r="V124" s="109">
        <f>'Mladí jazdci'!V22</f>
        <v>0</v>
      </c>
      <c r="W124" s="109">
        <f>'Mladí jazdci'!W22</f>
        <v>0</v>
      </c>
      <c r="X124" s="109">
        <f>'Mladí jazdci'!X22</f>
        <v>0</v>
      </c>
      <c r="Y124" s="109">
        <f>'Mladí jazdci'!Y22</f>
        <v>0</v>
      </c>
      <c r="Z124" s="109">
        <f>'Mladí jazdci'!Z22</f>
        <v>0</v>
      </c>
      <c r="AA124" s="109">
        <f>'Mladí jazdci'!AA22</f>
        <v>1</v>
      </c>
      <c r="AB124" s="109">
        <f>'Mladí jazdci'!AB22</f>
        <v>0</v>
      </c>
      <c r="AC124" s="109">
        <f>'Mladí jazdci'!AC22</f>
        <v>3</v>
      </c>
      <c r="AD124" s="109">
        <f>'Mladí jazdci'!AD22</f>
        <v>0</v>
      </c>
      <c r="AE124" s="109">
        <f>'Mladí jazdci'!AE22</f>
        <v>0</v>
      </c>
      <c r="AF124" s="109">
        <f>'Mladí jazdci'!AF22</f>
        <v>0</v>
      </c>
      <c r="AG124" s="109">
        <f>'Mladí jazdci'!AG22</f>
        <v>0</v>
      </c>
      <c r="AH124" s="109">
        <f>'Mladí jazdci'!AH22</f>
        <v>0</v>
      </c>
      <c r="AI124" s="109">
        <f>'Mladí jazdci'!AI22</f>
        <v>0</v>
      </c>
      <c r="AJ124" s="109">
        <f>'Mladí jazdci'!AJ22</f>
        <v>0</v>
      </c>
      <c r="AK124" s="109">
        <f>'Mladí jazdci'!AK22</f>
        <v>0</v>
      </c>
      <c r="AL124" s="109">
        <f>'Mladí jazdci'!AL22</f>
        <v>0</v>
      </c>
      <c r="AM124" s="109">
        <f>'Mladí jazdci'!AM22</f>
        <v>0</v>
      </c>
      <c r="AN124" s="109">
        <f>'Mladí jazdci'!AN22</f>
        <v>0</v>
      </c>
      <c r="AO124" s="109">
        <f>'Mladí jazdci'!AO22</f>
        <v>0</v>
      </c>
      <c r="AP124" s="109">
        <f>'Mladí jazdci'!AP22</f>
        <v>0</v>
      </c>
      <c r="AQ124" s="109">
        <f>'Mladí jazdci'!AQ22</f>
        <v>0</v>
      </c>
      <c r="AR124" s="109">
        <f>'Mladí jazdci'!AR22</f>
        <v>0</v>
      </c>
      <c r="AS124" s="109">
        <f>'Mladí jazdci'!AS22</f>
        <v>0</v>
      </c>
      <c r="AT124" s="109">
        <f>'Mladí jazdci'!AT22</f>
        <v>0</v>
      </c>
      <c r="AU124" s="109">
        <f>'Mladí jazdci'!AU22</f>
        <v>0</v>
      </c>
      <c r="AV124" s="109">
        <f>'Mladí jazdci'!AV22</f>
        <v>0</v>
      </c>
      <c r="AW124" s="109">
        <f>'Mladí jazdci'!AW22</f>
        <v>0</v>
      </c>
      <c r="AX124" s="109">
        <f>'Mladí jazdci'!AX22</f>
        <v>0</v>
      </c>
      <c r="AY124" s="109">
        <f>'Mladí jazdci'!AY22</f>
        <v>0</v>
      </c>
      <c r="AZ124" s="109">
        <f>'Mladí jazdci'!AZ22</f>
        <v>0</v>
      </c>
      <c r="BA124" s="109">
        <f>'Mladí jazdci'!BA22</f>
        <v>0</v>
      </c>
      <c r="BB124" s="109">
        <f>'Mladí jazdci'!BB22</f>
        <v>0</v>
      </c>
      <c r="BC124" s="109">
        <f>'Mladí jazdci'!BC22</f>
        <v>0</v>
      </c>
      <c r="BD124" s="109">
        <f>'Mladí jazdci'!BD22</f>
        <v>0</v>
      </c>
      <c r="BE124" s="109">
        <f>'Mladí jazdci'!BE22</f>
        <v>0</v>
      </c>
      <c r="BF124" s="109">
        <f>'Mladí jazdci'!BF22</f>
        <v>0</v>
      </c>
      <c r="BG124" s="109">
        <f>'Mladí jazdci'!BG22</f>
        <v>0</v>
      </c>
      <c r="BH124" s="109">
        <f>'Mladí jazdci'!BH22</f>
        <v>0</v>
      </c>
      <c r="BI124" s="109">
        <f>'Mladí jazdci'!BI22</f>
        <v>0</v>
      </c>
      <c r="BJ124" s="109">
        <f>'Mladí jazdci'!BJ22</f>
        <v>0</v>
      </c>
      <c r="BK124" s="109">
        <f>'Mladí jazdci'!BK22</f>
        <v>0</v>
      </c>
      <c r="BL124" s="109">
        <f>'Mladí jazdci'!BL22</f>
        <v>0</v>
      </c>
      <c r="BM124" s="109">
        <f>'Mladí jazdci'!BM22</f>
        <v>0</v>
      </c>
      <c r="BN124" s="109">
        <f>'Mladí jazdci'!BN22</f>
        <v>0</v>
      </c>
      <c r="BO124" s="109">
        <f>'Mladí jazdci'!BO22</f>
        <v>0</v>
      </c>
      <c r="BP124" s="109">
        <f>'Mladí jazdci'!BP22</f>
        <v>0</v>
      </c>
      <c r="BQ124" s="109">
        <f>'Mladí jazdci'!BQ22</f>
        <v>0</v>
      </c>
      <c r="BR124" s="109">
        <f>'Mladí jazdci'!BR22</f>
        <v>0</v>
      </c>
      <c r="BS124" s="109">
        <f>'Mladí jazdci'!BS22</f>
        <v>0</v>
      </c>
      <c r="BT124" s="109">
        <f>'Mladí jazdci'!BT22</f>
        <v>0</v>
      </c>
      <c r="BU124" s="109">
        <f>'Mladí jazdci'!BU22</f>
        <v>0</v>
      </c>
      <c r="BV124" s="109">
        <f>'Mladí jazdci'!BV22</f>
        <v>0</v>
      </c>
      <c r="BW124" s="109">
        <f>'Mladí jazdci'!BW22</f>
        <v>0</v>
      </c>
      <c r="BX124" s="109">
        <f>'Mladí jazdci'!BX22</f>
        <v>0</v>
      </c>
      <c r="BY124" s="109">
        <f>'Mladí jazdci'!BY22</f>
        <v>0</v>
      </c>
      <c r="BZ124" s="109">
        <f>'Mladí jazdci'!BZ22</f>
        <v>0</v>
      </c>
      <c r="CA124" s="109">
        <f>'Mladí jazdci'!CA22</f>
        <v>0</v>
      </c>
      <c r="CB124" s="109">
        <f>'Mladí jazdci'!CB22</f>
        <v>0</v>
      </c>
      <c r="CC124" s="109">
        <f>'Mladí jazdci'!CC22</f>
        <v>0</v>
      </c>
      <c r="CD124" s="109">
        <f>'Mladí jazdci'!CD22</f>
        <v>0</v>
      </c>
      <c r="CE124" s="109">
        <f>'Mladí jazdci'!CE22</f>
        <v>0</v>
      </c>
      <c r="CF124" s="109">
        <f>'Mladí jazdci'!CF22</f>
        <v>0</v>
      </c>
      <c r="CG124" s="109">
        <f>'Mladí jazdci'!CG22</f>
        <v>0</v>
      </c>
      <c r="CH124" s="109">
        <f>'Mladí jazdci'!CH22</f>
        <v>0</v>
      </c>
      <c r="CI124" s="109">
        <f>'Mladí jazdci'!CI22</f>
        <v>0</v>
      </c>
      <c r="CJ124" s="109">
        <f>'Mladí jazdci'!CJ22</f>
        <v>0</v>
      </c>
      <c r="CK124" s="109">
        <f>'Mladí jazdci'!CK22</f>
        <v>0</v>
      </c>
      <c r="CL124" s="109">
        <f>'Mladí jazdci'!CL22</f>
        <v>0</v>
      </c>
      <c r="CM124" s="109">
        <f>'Mladí jazdci'!CM22</f>
        <v>0</v>
      </c>
      <c r="CN124" s="109">
        <f>'Mladí jazdci'!CN22</f>
        <v>0</v>
      </c>
      <c r="CO124" s="109">
        <f>'Mladí jazdci'!CO22</f>
        <v>0</v>
      </c>
      <c r="CP124" s="109">
        <f>'Mladí jazdci'!CP22</f>
        <v>0</v>
      </c>
      <c r="CQ124" s="109">
        <f>'Mladí jazdci'!CQ22</f>
        <v>0</v>
      </c>
      <c r="CR124" s="109">
        <f>'Mladí jazdci'!CR22</f>
        <v>0</v>
      </c>
      <c r="CS124" s="109">
        <f>'Mladí jazdci'!CS22</f>
        <v>0</v>
      </c>
      <c r="CT124" s="109">
        <f>'Mladí jazdci'!CT22</f>
        <v>0</v>
      </c>
      <c r="CU124" s="109">
        <f>'Mladí jazdci'!CU22</f>
        <v>0</v>
      </c>
      <c r="CV124" s="109">
        <f>'Mladí jazdci'!CV22</f>
        <v>0</v>
      </c>
      <c r="CW124" s="109">
        <f>'Mladí jazdci'!CW22</f>
        <v>0</v>
      </c>
      <c r="CX124" s="109">
        <f>'Mladí jazdci'!CX22</f>
        <v>0</v>
      </c>
      <c r="CY124" s="109">
        <f>'Mladí jazdci'!CY22</f>
        <v>0</v>
      </c>
      <c r="CZ124" s="109">
        <f>'Mladí jazdci'!CZ22</f>
        <v>0</v>
      </c>
      <c r="DA124" s="109">
        <f>'Mladí jazdci'!DA22</f>
        <v>0</v>
      </c>
      <c r="DB124" s="109">
        <f>'Mladí jazdci'!DB22</f>
        <v>0</v>
      </c>
      <c r="DC124" s="109">
        <f>'Mladí jazdci'!DC22</f>
        <v>0</v>
      </c>
      <c r="DD124" s="109">
        <f>'Mladí jazdci'!DD22</f>
        <v>0</v>
      </c>
      <c r="DE124" s="109">
        <f>'Mladí jazdci'!DE22</f>
        <v>0</v>
      </c>
      <c r="DF124" s="109">
        <f>'Mladí jazdci'!DF22</f>
        <v>0</v>
      </c>
      <c r="DG124" s="109">
        <f>'Mladí jazdci'!DG22</f>
        <v>0</v>
      </c>
      <c r="DH124" s="109">
        <f>'Mladí jazdci'!DH22</f>
        <v>0</v>
      </c>
      <c r="DI124" s="109">
        <f>'Mladí jazdci'!DI22</f>
        <v>0</v>
      </c>
      <c r="DJ124" s="109">
        <f>'Mladí jazdci'!DJ22</f>
        <v>0</v>
      </c>
      <c r="DK124" s="109">
        <f>'Mladí jazdci'!DK22</f>
        <v>0</v>
      </c>
      <c r="DL124" s="109">
        <f>'Mladí jazdci'!DL22</f>
        <v>0</v>
      </c>
      <c r="DM124" s="109">
        <f>'Mladí jazdci'!DM22</f>
        <v>0</v>
      </c>
      <c r="DN124" s="109">
        <f>'Mladí jazdci'!DN22</f>
        <v>0</v>
      </c>
      <c r="DO124" s="109">
        <f>'Mladí jazdci'!DO22</f>
        <v>0</v>
      </c>
      <c r="DP124" s="109">
        <f>'Mladí jazdci'!DP22</f>
        <v>0</v>
      </c>
      <c r="DQ124" s="109">
        <f>'Mladí jazdci'!DQ22</f>
        <v>0</v>
      </c>
      <c r="DR124" s="109">
        <f>'Mladí jazdci'!DR22</f>
        <v>0</v>
      </c>
      <c r="DS124" s="109">
        <f>'Mladí jazdci'!DS22</f>
        <v>0</v>
      </c>
      <c r="DT124" s="109">
        <f>'Mladí jazdci'!DT22</f>
        <v>0</v>
      </c>
      <c r="DU124" s="109">
        <f>'Mladí jazdci'!DU22</f>
        <v>0</v>
      </c>
      <c r="DV124" s="109">
        <f>'Mladí jazdci'!DV22</f>
        <v>0</v>
      </c>
      <c r="DW124" s="109">
        <f>'Mladí jazdci'!DW22</f>
        <v>0</v>
      </c>
      <c r="DX124" s="109">
        <f>'Mladí jazdci'!DX22</f>
        <v>0</v>
      </c>
      <c r="DY124" s="109">
        <f>'Mladí jazdci'!DY22</f>
        <v>0</v>
      </c>
      <c r="DZ124" s="109">
        <f>'Mladí jazdci'!DZ22</f>
        <v>0</v>
      </c>
      <c r="EA124" s="109">
        <f>'Mladí jazdci'!EA22</f>
        <v>0</v>
      </c>
      <c r="EB124" s="109">
        <f>'Mladí jazdci'!EB22</f>
        <v>0</v>
      </c>
      <c r="EC124" s="109">
        <f>'Mladí jazdci'!EC22</f>
        <v>0</v>
      </c>
      <c r="ED124" s="109">
        <f>'Mladí jazdci'!ED22</f>
        <v>0</v>
      </c>
      <c r="EE124" s="109">
        <f>'Mladí jazdci'!EE22</f>
        <v>0</v>
      </c>
      <c r="EF124" s="109">
        <f>'Mladí jazdci'!EF22</f>
        <v>0</v>
      </c>
      <c r="EG124" s="109">
        <f>'Mladí jazdci'!EG22</f>
        <v>0</v>
      </c>
      <c r="EH124" s="109">
        <f>'Mladí jazdci'!EH22</f>
        <v>0</v>
      </c>
      <c r="EI124" s="109">
        <f>'Mladí jazdci'!EI22</f>
        <v>0</v>
      </c>
      <c r="EJ124" s="109">
        <f>'Mladí jazdci'!EJ22</f>
        <v>0</v>
      </c>
      <c r="EK124" s="109">
        <f>'Mladí jazdci'!EK22</f>
        <v>0</v>
      </c>
      <c r="EL124" s="109">
        <f>'Mladí jazdci'!EL22</f>
        <v>0</v>
      </c>
      <c r="EM124" s="109">
        <f>'Mladí jazdci'!EM22</f>
        <v>0</v>
      </c>
      <c r="EN124" s="109">
        <f>'Mladí jazdci'!EN22</f>
        <v>0</v>
      </c>
      <c r="EO124" s="109">
        <f>'Mladí jazdci'!EO22</f>
        <v>0</v>
      </c>
      <c r="EP124" s="109">
        <f>'Mladí jazdci'!EP22</f>
        <v>0</v>
      </c>
      <c r="EQ124" s="109">
        <f>'Mladí jazdci'!EQ22</f>
        <v>0</v>
      </c>
      <c r="ER124" s="109">
        <f>'Mladí jazdci'!ER22</f>
        <v>0</v>
      </c>
      <c r="ES124" s="109">
        <f>'Mladí jazdci'!ES22</f>
        <v>0</v>
      </c>
      <c r="ET124" s="109">
        <f>'Mladí jazdci'!ET22</f>
        <v>0</v>
      </c>
      <c r="EU124" s="109">
        <f>'Mladí jazdci'!EU22</f>
        <v>0</v>
      </c>
      <c r="EV124" s="109">
        <f>'Mladí jazdci'!EV22</f>
        <v>0</v>
      </c>
      <c r="EW124" s="109">
        <f>'Mladí jazdci'!EW22</f>
        <v>0</v>
      </c>
      <c r="EX124" s="109">
        <f>'Mladí jazdci'!EX22</f>
        <v>0</v>
      </c>
      <c r="EY124" s="109">
        <f>'Mladí jazdci'!EY22</f>
        <v>0</v>
      </c>
      <c r="EZ124" s="109">
        <f>'Mladí jazdci'!EZ22</f>
        <v>0</v>
      </c>
      <c r="FA124" s="109">
        <f>'Mladí jazdci'!FA22</f>
        <v>0</v>
      </c>
      <c r="FB124" s="109">
        <f>'Mladí jazdci'!FB22</f>
        <v>0</v>
      </c>
      <c r="FC124" s="109">
        <f>'Mladí jazdci'!FC22</f>
        <v>0</v>
      </c>
      <c r="FD124" s="109">
        <f>'Mladí jazdci'!FD22</f>
        <v>0</v>
      </c>
      <c r="FE124" s="109">
        <f>'Mladí jazdci'!FE22</f>
        <v>0</v>
      </c>
      <c r="FF124" s="109">
        <f>'Mladí jazdci'!FF22</f>
        <v>0</v>
      </c>
      <c r="FG124" s="109">
        <f>'Mladí jazdci'!FG22</f>
        <v>0</v>
      </c>
      <c r="FH124" s="109">
        <f>'Mladí jazdci'!FH22</f>
        <v>0</v>
      </c>
      <c r="FI124" s="109">
        <f>'Mladí jazdci'!FI22</f>
        <v>0</v>
      </c>
      <c r="FJ124" s="109">
        <f>'Mladí jazdci'!FJ22</f>
        <v>0</v>
      </c>
      <c r="FK124" s="109">
        <f>'Mladí jazdci'!FK22</f>
        <v>0</v>
      </c>
      <c r="FL124" s="109">
        <f>'Mladí jazdci'!FL22</f>
        <v>0</v>
      </c>
      <c r="FM124" s="109">
        <f>'Mladí jazdci'!FM22</f>
        <v>0</v>
      </c>
      <c r="FN124" s="109">
        <f>'Mladí jazdci'!FN22</f>
        <v>0</v>
      </c>
      <c r="FO124" s="109">
        <f>'Mladí jazdci'!FO22</f>
        <v>0</v>
      </c>
      <c r="FP124" s="109">
        <f>'Mladí jazdci'!FP22</f>
        <v>0</v>
      </c>
      <c r="FQ124" s="109">
        <f>'Mladí jazdci'!FQ22</f>
        <v>0</v>
      </c>
      <c r="FR124" s="109">
        <f>'Mladí jazdci'!FR22</f>
        <v>0</v>
      </c>
      <c r="FS124" s="109">
        <f>'Mladí jazdci'!FS22</f>
        <v>0</v>
      </c>
      <c r="FT124" s="109">
        <f>'Mladí jazdci'!FT22</f>
        <v>0</v>
      </c>
      <c r="FU124" s="109">
        <f>'Mladí jazdci'!FU22</f>
        <v>0</v>
      </c>
      <c r="FV124" s="109">
        <f>'Mladí jazdci'!FV22</f>
        <v>0</v>
      </c>
      <c r="FW124" s="109">
        <f>'Mladí jazdci'!FW22</f>
        <v>0</v>
      </c>
      <c r="FX124" s="109">
        <f>'Mladí jazdci'!FX22</f>
        <v>0</v>
      </c>
      <c r="FY124" s="109">
        <f>'Mladí jazdci'!FY22</f>
        <v>0</v>
      </c>
      <c r="FZ124" s="109">
        <f>'Mladí jazdci'!FZ22</f>
        <v>0</v>
      </c>
      <c r="GA124" s="109">
        <f>'Mladí jazdci'!GA22</f>
        <v>0</v>
      </c>
      <c r="GB124" s="109">
        <f>'Mladí jazdci'!GB22</f>
        <v>0</v>
      </c>
      <c r="GC124" s="109">
        <f>'Mladí jazdci'!GC22</f>
        <v>0</v>
      </c>
      <c r="GD124" s="109">
        <f>'Mladí jazdci'!GD22</f>
        <v>0</v>
      </c>
      <c r="GE124" s="109">
        <f>'Mladí jazdci'!GE22</f>
        <v>0</v>
      </c>
      <c r="GF124" s="109">
        <f>'Mladí jazdci'!GF22</f>
        <v>0</v>
      </c>
      <c r="GG124" s="109">
        <f>'Mladí jazdci'!GG22</f>
        <v>0</v>
      </c>
      <c r="GH124" s="109">
        <f>'Mladí jazdci'!GH22</f>
        <v>0</v>
      </c>
      <c r="GI124" s="109">
        <f>'Mladí jazdci'!GI22</f>
        <v>0</v>
      </c>
      <c r="GJ124" s="109">
        <f>'Mladí jazdci'!GJ22</f>
        <v>0</v>
      </c>
      <c r="GK124" s="109">
        <f>'Mladí jazdci'!GK22</f>
        <v>0</v>
      </c>
      <c r="GL124" s="109">
        <f>'Mladí jazdci'!GL22</f>
        <v>0</v>
      </c>
      <c r="GM124" s="109">
        <f>'Mladí jazdci'!GM22</f>
        <v>0</v>
      </c>
      <c r="GN124" s="109">
        <f>'Mladí jazdci'!GN22</f>
        <v>0</v>
      </c>
      <c r="GO124" s="109">
        <f>'Mladí jazdci'!GO22</f>
        <v>0</v>
      </c>
      <c r="GP124" s="109">
        <f>'Mladí jazdci'!GP22</f>
        <v>0</v>
      </c>
      <c r="GQ124" s="109">
        <f>'Mladí jazdci'!GQ22</f>
        <v>0</v>
      </c>
      <c r="GR124" s="109">
        <f>'Mladí jazdci'!GR22</f>
        <v>0</v>
      </c>
      <c r="GS124" s="109">
        <f>'Mladí jazdci'!GS22</f>
        <v>0</v>
      </c>
      <c r="GT124" s="109">
        <f>'Mladí jazdci'!GT22</f>
        <v>0</v>
      </c>
      <c r="GU124" s="109">
        <f>'Mladí jazdci'!GU22</f>
        <v>0</v>
      </c>
      <c r="GV124" s="109">
        <f>'Mladí jazdci'!GV22</f>
        <v>0</v>
      </c>
      <c r="GW124" s="109">
        <f>'Mladí jazdci'!GW22</f>
        <v>0</v>
      </c>
      <c r="GX124" s="109">
        <f>'Mladí jazdci'!GX22</f>
        <v>0</v>
      </c>
      <c r="GY124" s="109">
        <f>'Mladí jazdci'!GY22</f>
        <v>0</v>
      </c>
      <c r="GZ124" s="109">
        <f>'Mladí jazdci'!GZ22</f>
        <v>0</v>
      </c>
      <c r="HA124" s="109">
        <f>'Mladí jazdci'!HA22</f>
        <v>0</v>
      </c>
      <c r="HB124" s="109">
        <f>'Mladí jazdci'!HB22</f>
        <v>0</v>
      </c>
      <c r="HC124" s="109">
        <f>'Mladí jazdci'!HC22</f>
        <v>0</v>
      </c>
      <c r="HD124" s="109">
        <f>'Mladí jazdci'!HD22</f>
        <v>0</v>
      </c>
      <c r="HE124" s="109">
        <f>'Mladí jazdci'!HE22</f>
        <v>0</v>
      </c>
      <c r="HF124" s="109">
        <f>'Mladí jazdci'!HF22</f>
        <v>0</v>
      </c>
      <c r="HG124" s="109">
        <f>'Mladí jazdci'!HG22</f>
        <v>0</v>
      </c>
      <c r="HH124" s="109">
        <f>'Mladí jazdci'!HH22</f>
        <v>0</v>
      </c>
      <c r="HI124" s="109">
        <f>'Mladí jazdci'!HI22</f>
        <v>0</v>
      </c>
      <c r="HJ124" s="109">
        <f>'Mladí jazdci'!HJ22</f>
        <v>0</v>
      </c>
      <c r="HK124" s="109">
        <f>'Mladí jazdci'!HK22</f>
        <v>0</v>
      </c>
      <c r="HL124" s="109">
        <f>'Mladí jazdci'!HL22</f>
        <v>0</v>
      </c>
      <c r="HM124" s="109">
        <f>'Mladí jazdci'!HM22</f>
        <v>0</v>
      </c>
      <c r="HN124" s="109">
        <f>'Mladí jazdci'!HN22</f>
        <v>0</v>
      </c>
      <c r="HO124" s="109">
        <f>'Mladí jazdci'!HO22</f>
        <v>0</v>
      </c>
      <c r="HP124" s="109">
        <f>'Mladí jazdci'!HP22</f>
        <v>0</v>
      </c>
      <c r="HQ124" s="109">
        <f>'Mladí jazdci'!HQ22</f>
        <v>0</v>
      </c>
      <c r="HR124" s="109">
        <f>'Mladí jazdci'!HR22</f>
        <v>0</v>
      </c>
      <c r="HS124" s="109">
        <f>'Mladí jazdci'!HS22</f>
        <v>0</v>
      </c>
      <c r="HT124" s="109">
        <f>'Mladí jazdci'!HT22</f>
        <v>0</v>
      </c>
      <c r="HU124" s="109">
        <f>'Mladí jazdci'!HU22</f>
        <v>0</v>
      </c>
      <c r="HV124" s="109">
        <f>'Mladí jazdci'!HV22</f>
        <v>0</v>
      </c>
      <c r="HW124" s="109">
        <f>'Mladí jazdci'!HW22</f>
        <v>0</v>
      </c>
      <c r="HX124" s="109">
        <f>'Mladí jazdci'!HX22</f>
        <v>0</v>
      </c>
      <c r="HY124" s="109">
        <f>'Mladí jazdci'!HY22</f>
        <v>0</v>
      </c>
      <c r="HZ124" s="109">
        <f>'Mladí jazdci'!HZ22</f>
        <v>0</v>
      </c>
      <c r="IA124" s="109">
        <f>'Mladí jazdci'!IA22</f>
        <v>0</v>
      </c>
      <c r="IB124" s="109">
        <f>'Mladí jazdci'!IB22</f>
        <v>0</v>
      </c>
      <c r="IC124" s="109">
        <f>'Mladí jazdci'!IC22</f>
        <v>0</v>
      </c>
      <c r="ID124" s="109">
        <f>'Mladí jazdci'!ID22</f>
        <v>0</v>
      </c>
      <c r="IE124" s="109">
        <f>'Mladí jazdci'!IE22</f>
        <v>0</v>
      </c>
      <c r="IF124" s="109">
        <f>'Mladí jazdci'!IF22</f>
        <v>0</v>
      </c>
      <c r="IG124" s="109">
        <f>'Mladí jazdci'!IG22</f>
        <v>0</v>
      </c>
      <c r="IH124" s="109">
        <f>'Mladí jazdci'!IH22</f>
        <v>0</v>
      </c>
      <c r="II124" s="109">
        <f>'Mladí jazdci'!II22</f>
        <v>0</v>
      </c>
      <c r="IJ124" s="109">
        <f>'Mladí jazdci'!IJ22</f>
        <v>0</v>
      </c>
      <c r="IK124" s="109">
        <f>'Mladí jazdci'!IK22</f>
        <v>0</v>
      </c>
      <c r="IL124" s="109">
        <f>'Mladí jazdci'!IL22</f>
        <v>0</v>
      </c>
      <c r="IM124" s="109">
        <f>'Mladí jazdci'!IM22</f>
        <v>0</v>
      </c>
      <c r="IN124" s="109">
        <f>'Mladí jazdci'!IN22</f>
        <v>0</v>
      </c>
      <c r="IO124" s="109">
        <f>'Mladí jazdci'!IO22</f>
        <v>0</v>
      </c>
      <c r="IP124" s="109">
        <f>'Mladí jazdci'!IP22</f>
        <v>0</v>
      </c>
      <c r="IQ124" s="109">
        <f>'Mladí jazdci'!IQ22</f>
        <v>0</v>
      </c>
      <c r="IR124" s="109">
        <f>'Mladí jazdci'!IR22</f>
        <v>0</v>
      </c>
      <c r="IS124" s="109">
        <f>'Mladí jazdci'!IS22</f>
        <v>0</v>
      </c>
      <c r="IT124" s="109">
        <f>'Mladí jazdci'!IT22</f>
        <v>0</v>
      </c>
      <c r="IU124" s="109">
        <f>'Mladí jazdci'!IU22</f>
        <v>0</v>
      </c>
      <c r="IV124" s="109">
        <f>'Mladí jazdci'!IV22</f>
        <v>0</v>
      </c>
      <c r="IW124" s="109">
        <f>'Mladí jazdci'!IW22</f>
        <v>0</v>
      </c>
      <c r="IX124" s="109">
        <f>'Mladí jazdci'!IX22</f>
        <v>0</v>
      </c>
      <c r="IY124" s="109">
        <f>'Mladí jazdci'!IY22</f>
        <v>0</v>
      </c>
      <c r="IZ124" s="109">
        <f>'Mladí jazdci'!IZ22</f>
        <v>0</v>
      </c>
      <c r="JA124" s="109">
        <f>'Mladí jazdci'!JA22</f>
        <v>0</v>
      </c>
      <c r="JB124" s="109">
        <f>'Mladí jazdci'!JB22</f>
        <v>0</v>
      </c>
      <c r="JC124" s="109">
        <f>'Mladí jazdci'!JC22</f>
        <v>0</v>
      </c>
      <c r="JD124" s="109">
        <f>'Mladí jazdci'!JD22</f>
        <v>0</v>
      </c>
      <c r="JE124" s="109">
        <f>'Mladí jazdci'!JE22</f>
        <v>0</v>
      </c>
      <c r="JF124" s="109">
        <f>'Mladí jazdci'!JF22</f>
        <v>0</v>
      </c>
      <c r="JG124" s="109">
        <f>'Mladí jazdci'!JG22</f>
        <v>0</v>
      </c>
      <c r="JH124" s="109">
        <f>'Mladí jazdci'!JH22</f>
        <v>0</v>
      </c>
      <c r="JI124" s="109">
        <f>'Mladí jazdci'!JI22</f>
        <v>0</v>
      </c>
      <c r="JJ124" s="109">
        <f>'Mladí jazdci'!JJ22</f>
        <v>0</v>
      </c>
      <c r="JK124" s="109">
        <f>'Mladí jazdci'!JK22</f>
        <v>0</v>
      </c>
      <c r="JL124" s="109">
        <f>'Mladí jazdci'!JL22</f>
        <v>0</v>
      </c>
      <c r="JM124" s="109">
        <f>'Mladí jazdci'!JM22</f>
        <v>0</v>
      </c>
      <c r="JN124" s="109">
        <f>'Mladí jazdci'!JN22</f>
        <v>0</v>
      </c>
      <c r="JO124" s="109">
        <f>'Mladí jazdci'!JO22</f>
        <v>0</v>
      </c>
      <c r="JP124" s="109">
        <f>'Mladí jazdci'!JP22</f>
        <v>0</v>
      </c>
      <c r="JQ124" s="109">
        <f>'Mladí jazdci'!JQ22</f>
        <v>0</v>
      </c>
      <c r="JR124" s="109">
        <f>'Mladí jazdci'!JR22</f>
        <v>0</v>
      </c>
      <c r="JS124" s="109">
        <f>'Mladí jazdci'!JS22</f>
        <v>0</v>
      </c>
      <c r="JT124" s="109">
        <f>'Mladí jazdci'!JT22</f>
        <v>0</v>
      </c>
      <c r="JU124" s="109">
        <f>'Mladí jazdci'!JU22</f>
        <v>0</v>
      </c>
      <c r="JV124" s="109">
        <f>'Mladí jazdci'!JV22</f>
        <v>0</v>
      </c>
      <c r="JW124" s="109">
        <f>'Mladí jazdci'!JW22</f>
        <v>0</v>
      </c>
      <c r="JX124" s="109">
        <f>'Mladí jazdci'!JX22</f>
        <v>0</v>
      </c>
      <c r="JY124" s="109">
        <f>'Mladí jazdci'!JY22</f>
        <v>0</v>
      </c>
      <c r="JZ124" s="109">
        <f>'Mladí jazdci'!JZ22</f>
        <v>0</v>
      </c>
      <c r="KA124" s="109">
        <f>'Mladí jazdci'!KA22</f>
        <v>0</v>
      </c>
      <c r="KB124" s="109">
        <f>'Mladí jazdci'!KB22</f>
        <v>0</v>
      </c>
      <c r="KC124" s="109">
        <f>'Mladí jazdci'!KC22</f>
        <v>0</v>
      </c>
      <c r="KD124" s="109">
        <f>'Mladí jazdci'!KD22</f>
        <v>0</v>
      </c>
      <c r="KE124" s="109">
        <f>'Mladí jazdci'!KE22</f>
        <v>0</v>
      </c>
      <c r="KF124" s="109">
        <f>'Mladí jazdci'!KF22</f>
        <v>0</v>
      </c>
      <c r="KG124" s="109">
        <f>'Mladí jazdci'!KG22</f>
        <v>0</v>
      </c>
      <c r="KH124" s="109">
        <f>'Mladí jazdci'!KH22</f>
        <v>0</v>
      </c>
      <c r="KI124" s="109">
        <f>'Mladí jazdci'!KI22</f>
        <v>0</v>
      </c>
      <c r="KJ124" s="109">
        <f>'Mladí jazdci'!KJ22</f>
        <v>0</v>
      </c>
      <c r="KK124" s="109">
        <f>'Mladí jazdci'!KK22</f>
        <v>0</v>
      </c>
      <c r="KL124" s="109">
        <f>'Mladí jazdci'!KL22</f>
        <v>0</v>
      </c>
      <c r="KM124" s="109">
        <f>'Mladí jazdci'!KM22</f>
        <v>0</v>
      </c>
      <c r="KN124" s="109">
        <f>'Mladí jazdci'!KN22</f>
        <v>0</v>
      </c>
      <c r="KO124" s="109">
        <f>'Mladí jazdci'!KO22</f>
        <v>0</v>
      </c>
      <c r="KP124" s="109">
        <f>'Mladí jazdci'!KP22</f>
        <v>0</v>
      </c>
      <c r="KQ124" s="109">
        <f>'Mladí jazdci'!KQ22</f>
        <v>0</v>
      </c>
      <c r="KR124" s="109">
        <f>'Mladí jazdci'!KR22</f>
        <v>0</v>
      </c>
      <c r="KS124" s="109">
        <f>'Mladí jazdci'!KS22</f>
        <v>0</v>
      </c>
      <c r="KT124" s="109">
        <f>'Mladí jazdci'!KT22</f>
        <v>0</v>
      </c>
      <c r="KU124" s="109">
        <f>'Mladí jazdci'!KU22</f>
        <v>0</v>
      </c>
      <c r="KV124" s="109">
        <f>'Mladí jazdci'!KV22</f>
        <v>0</v>
      </c>
      <c r="KW124" s="109">
        <f>'Mladí jazdci'!KW22</f>
        <v>0</v>
      </c>
      <c r="KX124" s="109">
        <f>'Mladí jazdci'!KX22</f>
        <v>0</v>
      </c>
      <c r="KY124" s="109">
        <f>'Mladí jazdci'!KY22</f>
        <v>0</v>
      </c>
      <c r="KZ124" s="109">
        <f>'Mladí jazdci'!KZ22</f>
        <v>0</v>
      </c>
      <c r="LA124" s="109">
        <f>'Mladí jazdci'!LA22</f>
        <v>0</v>
      </c>
      <c r="LB124" s="109">
        <f>'Mladí jazdci'!LB22</f>
        <v>0</v>
      </c>
      <c r="LC124" s="109">
        <f>'Mladí jazdci'!LC22</f>
        <v>0</v>
      </c>
      <c r="LD124" s="109">
        <f>'Mladí jazdci'!LD22</f>
        <v>0</v>
      </c>
      <c r="LE124" s="109">
        <f>'Mladí jazdci'!LE22</f>
        <v>0</v>
      </c>
      <c r="LF124" s="109">
        <f>'Mladí jazdci'!LF22</f>
        <v>0</v>
      </c>
      <c r="LG124" s="109">
        <f>'Mladí jazdci'!LG22</f>
        <v>0</v>
      </c>
      <c r="LH124" s="109">
        <f>'Mladí jazdci'!LH22</f>
        <v>0</v>
      </c>
      <c r="LI124" s="109">
        <f>'Mladí jazdci'!LI22</f>
        <v>0</v>
      </c>
      <c r="LJ124" s="109">
        <f>'Mladí jazdci'!LJ22</f>
        <v>0</v>
      </c>
      <c r="LK124" s="109">
        <f>'Mladí jazdci'!LK22</f>
        <v>0</v>
      </c>
      <c r="LL124" s="109">
        <f>'Mladí jazdci'!LL22</f>
        <v>0</v>
      </c>
      <c r="LM124" s="109">
        <f>'Mladí jazdci'!LM22</f>
        <v>0</v>
      </c>
      <c r="LN124" s="109">
        <f>'Mladí jazdci'!LN22</f>
        <v>0</v>
      </c>
      <c r="LO124" s="109">
        <f>'Mladí jazdci'!LO22</f>
        <v>0</v>
      </c>
      <c r="LP124" s="109">
        <f>'Mladí jazdci'!LP22</f>
        <v>0</v>
      </c>
      <c r="LQ124" s="109">
        <f>'Mladí jazdci'!LQ22</f>
        <v>0</v>
      </c>
      <c r="LR124" s="109">
        <f>'Mladí jazdci'!LR22</f>
        <v>0</v>
      </c>
      <c r="LS124" s="109">
        <f>'Mladí jazdci'!LS22</f>
        <v>0</v>
      </c>
      <c r="LT124" s="109">
        <f>'Mladí jazdci'!LT22</f>
        <v>0</v>
      </c>
      <c r="LU124" s="109">
        <f>'Mladí jazdci'!LU22</f>
        <v>0</v>
      </c>
      <c r="LV124" s="109">
        <f>'Mladí jazdci'!LV22</f>
        <v>0</v>
      </c>
      <c r="LW124" s="109">
        <f>'Mladí jazdci'!LW22</f>
        <v>0</v>
      </c>
      <c r="LX124" s="109">
        <f>'Mladí jazdci'!LX22</f>
        <v>0</v>
      </c>
      <c r="LY124" s="109">
        <f>'Mladí jazdci'!LY22</f>
        <v>0</v>
      </c>
      <c r="LZ124" s="109">
        <f>'Mladí jazdci'!LZ22</f>
        <v>0</v>
      </c>
      <c r="MA124" s="109">
        <f>'Mladí jazdci'!MA22</f>
        <v>0</v>
      </c>
      <c r="MB124" s="109">
        <f>'Mladí jazdci'!MB22</f>
        <v>0</v>
      </c>
      <c r="MC124" s="109">
        <f>'Mladí jazdci'!MC22</f>
        <v>0</v>
      </c>
      <c r="MD124" s="109">
        <f>'Mladí jazdci'!MD22</f>
        <v>0</v>
      </c>
      <c r="ME124" s="109">
        <f>'Mladí jazdci'!ME22</f>
        <v>0</v>
      </c>
      <c r="MF124" s="109">
        <f>'Mladí jazdci'!MF22</f>
        <v>0</v>
      </c>
      <c r="MG124" s="109">
        <f>'Mladí jazdci'!MG22</f>
        <v>0</v>
      </c>
      <c r="MH124" s="109">
        <f>'Mladí jazdci'!MH22</f>
        <v>0</v>
      </c>
      <c r="MI124" s="109">
        <f>'Mladí jazdci'!MI22</f>
        <v>0</v>
      </c>
      <c r="MJ124" s="109">
        <f>'Mladí jazdci'!MJ22</f>
        <v>0</v>
      </c>
      <c r="MK124" s="109">
        <f>'Mladí jazdci'!MK22</f>
        <v>0</v>
      </c>
      <c r="ML124" s="109">
        <f>'Mladí jazdci'!ML22</f>
        <v>0</v>
      </c>
      <c r="MM124" s="109">
        <f>'Mladí jazdci'!MM22</f>
        <v>0</v>
      </c>
      <c r="MN124" s="109">
        <f>'Mladí jazdci'!MN22</f>
        <v>0</v>
      </c>
      <c r="MO124" s="109">
        <f>'Mladí jazdci'!MO22</f>
        <v>0</v>
      </c>
      <c r="MP124" s="109">
        <f>'Mladí jazdci'!MP22</f>
        <v>0</v>
      </c>
      <c r="MQ124" s="109">
        <f>'Mladí jazdci'!MQ22</f>
        <v>0</v>
      </c>
      <c r="MR124" s="109">
        <f>'Mladí jazdci'!MR22</f>
        <v>0</v>
      </c>
      <c r="MS124" s="109">
        <f>'Mladí jazdci'!MS22</f>
        <v>0</v>
      </c>
      <c r="MT124" s="109">
        <f>'Mladí jazdci'!MT22</f>
        <v>0</v>
      </c>
      <c r="MU124" s="109">
        <f>'Mladí jazdci'!MU22</f>
        <v>0</v>
      </c>
      <c r="MV124" s="109">
        <f>'Mladí jazdci'!MV22</f>
        <v>0</v>
      </c>
      <c r="MW124" s="109">
        <f>'Mladí jazdci'!MW22</f>
        <v>0</v>
      </c>
      <c r="MX124" s="109">
        <f>'Mladí jazdci'!MX22</f>
        <v>0</v>
      </c>
      <c r="MY124" s="109">
        <f>'Mladí jazdci'!MY22</f>
        <v>0</v>
      </c>
      <c r="MZ124" s="109">
        <f>'Mladí jazdci'!MZ22</f>
        <v>0</v>
      </c>
      <c r="NA124" s="109">
        <f>'Mladí jazdci'!NA22</f>
        <v>0</v>
      </c>
      <c r="NB124" s="109">
        <f>'Mladí jazdci'!NB22</f>
        <v>0</v>
      </c>
      <c r="NC124" s="109">
        <f>'Mladí jazdci'!NC22</f>
        <v>0</v>
      </c>
      <c r="ND124" s="109">
        <f>'Mladí jazdci'!ND22</f>
        <v>0</v>
      </c>
      <c r="NE124" s="109">
        <f>'Mladí jazdci'!NE22</f>
        <v>0</v>
      </c>
      <c r="NF124" s="109">
        <f>'Mladí jazdci'!NF22</f>
        <v>0</v>
      </c>
      <c r="NG124" s="109">
        <f>'Mladí jazdci'!NG22</f>
        <v>0</v>
      </c>
      <c r="NH124" s="109">
        <f>'Mladí jazdci'!NH22</f>
        <v>0</v>
      </c>
      <c r="NI124" s="109">
        <f>'Mladí jazdci'!NI22</f>
        <v>0</v>
      </c>
      <c r="NJ124" s="109">
        <f>'Mladí jazdci'!NJ22</f>
        <v>0</v>
      </c>
      <c r="NK124" s="109">
        <f>'Mladí jazdci'!NK22</f>
        <v>0</v>
      </c>
      <c r="NL124" s="109">
        <f>'Mladí jazdci'!NL22</f>
        <v>0</v>
      </c>
      <c r="NM124" s="109">
        <f>'Mladí jazdci'!NM22</f>
        <v>0</v>
      </c>
      <c r="NN124" s="109">
        <f>'Mladí jazdci'!NN22</f>
        <v>0</v>
      </c>
      <c r="NO124" s="109">
        <f>'Mladí jazdci'!NO22</f>
        <v>0</v>
      </c>
      <c r="NP124" s="109">
        <f>'Mladí jazdci'!NP22</f>
        <v>0</v>
      </c>
      <c r="NQ124" s="109">
        <f>'Mladí jazdci'!NQ22</f>
        <v>0</v>
      </c>
      <c r="NR124" s="109">
        <f>'Mladí jazdci'!NR22</f>
        <v>0</v>
      </c>
      <c r="NS124" s="109">
        <f>'Mladí jazdci'!NS22</f>
        <v>0</v>
      </c>
      <c r="NT124" s="109">
        <f>'Mladí jazdci'!NT22</f>
        <v>0</v>
      </c>
      <c r="NU124" s="109">
        <f>'Mladí jazdci'!NU22</f>
        <v>0</v>
      </c>
      <c r="NV124" s="109">
        <f>'Mladí jazdci'!NV22</f>
        <v>0</v>
      </c>
      <c r="NW124" s="109">
        <f>'Mladí jazdci'!NW22</f>
        <v>0</v>
      </c>
      <c r="NX124" s="109">
        <f>'Mladí jazdci'!NX22</f>
        <v>0</v>
      </c>
      <c r="NY124" s="109">
        <f>'Mladí jazdci'!NY22</f>
        <v>0</v>
      </c>
      <c r="NZ124" s="109">
        <f>'Mladí jazdci'!NZ22</f>
        <v>0</v>
      </c>
      <c r="OA124" s="109">
        <f>'Mladí jazdci'!OA22</f>
        <v>0</v>
      </c>
      <c r="OB124" s="109">
        <f>'Mladí jazdci'!OB22</f>
        <v>0</v>
      </c>
      <c r="OC124" s="109">
        <f>'Mladí jazdci'!OC22</f>
        <v>0</v>
      </c>
      <c r="OD124" s="109">
        <f>'Mladí jazdci'!OD22</f>
        <v>0</v>
      </c>
      <c r="OE124" s="109">
        <f>'Mladí jazdci'!OE22</f>
        <v>0</v>
      </c>
      <c r="OF124" s="109">
        <f>'Mladí jazdci'!OF22</f>
        <v>0</v>
      </c>
      <c r="OG124" s="109">
        <f>'Mladí jazdci'!OG22</f>
        <v>0</v>
      </c>
      <c r="OH124" s="109">
        <f>'Mladí jazdci'!OH22</f>
        <v>0</v>
      </c>
      <c r="OI124" s="109">
        <f>'Mladí jazdci'!OI22</f>
        <v>0</v>
      </c>
      <c r="OJ124" s="109">
        <f>'Mladí jazdci'!OJ22</f>
        <v>0</v>
      </c>
      <c r="OK124" s="109">
        <f>'Mladí jazdci'!OK22</f>
        <v>0</v>
      </c>
      <c r="OL124" s="109">
        <f>'Mladí jazdci'!OL22</f>
        <v>0</v>
      </c>
      <c r="OM124" s="109">
        <f>'Mladí jazdci'!OM22</f>
        <v>0</v>
      </c>
      <c r="ON124" s="109">
        <f>'Mladí jazdci'!ON22</f>
        <v>0</v>
      </c>
      <c r="OO124" s="109">
        <f>'Mladí jazdci'!OO22</f>
        <v>0</v>
      </c>
      <c r="OP124" s="109">
        <f>'Mladí jazdci'!OP22</f>
        <v>0</v>
      </c>
      <c r="OQ124" s="109">
        <f>'Mladí jazdci'!OQ22</f>
        <v>0</v>
      </c>
      <c r="OR124" s="109">
        <f>'Mladí jazdci'!OR22</f>
        <v>0</v>
      </c>
      <c r="OS124" s="109">
        <f>'Mladí jazdci'!OS22</f>
        <v>0</v>
      </c>
      <c r="OT124" s="109">
        <f>'Mladí jazdci'!OT22</f>
        <v>0</v>
      </c>
      <c r="OU124" s="109">
        <f>'Mladí jazdci'!OU22</f>
        <v>0</v>
      </c>
      <c r="OV124" s="109">
        <f>'Mladí jazdci'!OV22</f>
        <v>0</v>
      </c>
      <c r="OW124" s="109">
        <f>'Mladí jazdci'!OW22</f>
        <v>0</v>
      </c>
      <c r="OX124" s="109">
        <f>'Mladí jazdci'!OX22</f>
        <v>0</v>
      </c>
      <c r="OY124" s="109">
        <f>'Mladí jazdci'!OY22</f>
        <v>0</v>
      </c>
      <c r="OZ124" s="109">
        <f>'Mladí jazdci'!OZ22</f>
        <v>0</v>
      </c>
      <c r="PA124" s="109">
        <f>'Mladí jazdci'!PA22</f>
        <v>0</v>
      </c>
      <c r="PB124" s="109">
        <f>'Mladí jazdci'!PB22</f>
        <v>0</v>
      </c>
      <c r="PC124" s="109">
        <f>'Mladí jazdci'!PC22</f>
        <v>0</v>
      </c>
      <c r="PD124" s="109">
        <f>'Mladí jazdci'!PD22</f>
        <v>0</v>
      </c>
      <c r="PE124" s="109">
        <f>'Mladí jazdci'!PE22</f>
        <v>0</v>
      </c>
      <c r="PF124" s="109">
        <f>'Mladí jazdci'!PF22</f>
        <v>0</v>
      </c>
      <c r="PG124" s="109">
        <f>'Mladí jazdci'!PG22</f>
        <v>0</v>
      </c>
      <c r="PH124" s="109">
        <f>'Mladí jazdci'!PH22</f>
        <v>0</v>
      </c>
      <c r="PI124" s="109">
        <f>'Mladí jazdci'!PI22</f>
        <v>0</v>
      </c>
      <c r="PJ124" s="109">
        <f>'Mladí jazdci'!PJ22</f>
        <v>0</v>
      </c>
      <c r="PK124" s="109">
        <f>'Mladí jazdci'!PK22</f>
        <v>0</v>
      </c>
      <c r="PL124" s="109">
        <f>'Mladí jazdci'!PL22</f>
        <v>0</v>
      </c>
      <c r="PM124" s="109">
        <f>'Mladí jazdci'!PM22</f>
        <v>0</v>
      </c>
      <c r="PN124" s="109">
        <f>'Mladí jazdci'!PN22</f>
        <v>0</v>
      </c>
      <c r="PO124" s="109">
        <f>'Mladí jazdci'!PO22</f>
        <v>0</v>
      </c>
      <c r="PP124" s="109">
        <f>'Mladí jazdci'!PP22</f>
        <v>0</v>
      </c>
      <c r="PQ124" s="109">
        <f>'Mladí jazdci'!PQ22</f>
        <v>0</v>
      </c>
      <c r="PR124" s="109">
        <f>'Mladí jazdci'!PR22</f>
        <v>0</v>
      </c>
      <c r="PS124" s="109">
        <f>'Mladí jazdci'!PS22</f>
        <v>0</v>
      </c>
      <c r="PT124" s="109">
        <f>'Mladí jazdci'!PT22</f>
        <v>0</v>
      </c>
      <c r="PU124" s="109">
        <f>'Mladí jazdci'!PU22</f>
        <v>0</v>
      </c>
      <c r="PV124" s="109">
        <f>'Mladí jazdci'!PV22</f>
        <v>0</v>
      </c>
      <c r="PW124" s="109">
        <f>'Mladí jazdci'!PW22</f>
        <v>0</v>
      </c>
      <c r="PX124" s="109">
        <f>'Mladí jazdci'!PX22</f>
        <v>0</v>
      </c>
      <c r="PY124" s="109">
        <f>'Mladí jazdci'!PY22</f>
        <v>0</v>
      </c>
      <c r="PZ124" s="109">
        <f>'Mladí jazdci'!PZ22</f>
        <v>0</v>
      </c>
      <c r="QA124" s="109">
        <f>'Mladí jazdci'!QA22</f>
        <v>0</v>
      </c>
      <c r="QB124" s="109">
        <f>'Mladí jazdci'!QB22</f>
        <v>0</v>
      </c>
      <c r="QC124" s="109">
        <f>'Mladí jazdci'!QC22</f>
        <v>0</v>
      </c>
      <c r="QD124" s="109">
        <f>'Mladí jazdci'!QD22</f>
        <v>0</v>
      </c>
      <c r="QE124" s="109">
        <f>'Mladí jazdci'!QE22</f>
        <v>0</v>
      </c>
      <c r="QF124" s="109">
        <f>'Mladí jazdci'!QF22</f>
        <v>0</v>
      </c>
      <c r="QG124" s="109">
        <f>'Mladí jazdci'!QG22</f>
        <v>0</v>
      </c>
      <c r="QH124" s="109">
        <f>'Mladí jazdci'!QH22</f>
        <v>0</v>
      </c>
      <c r="QI124" s="109">
        <f>'Mladí jazdci'!QI22</f>
        <v>0</v>
      </c>
      <c r="QJ124" s="109">
        <f>'Mladí jazdci'!QJ22</f>
        <v>0</v>
      </c>
      <c r="QK124" s="109">
        <f>'Mladí jazdci'!QK22</f>
        <v>0</v>
      </c>
      <c r="QL124" s="109">
        <f>'Mladí jazdci'!QL22</f>
        <v>0</v>
      </c>
      <c r="QM124" s="109">
        <f>'Mladí jazdci'!QM22</f>
        <v>0</v>
      </c>
      <c r="QN124" s="109">
        <f>'Mladí jazdci'!QN22</f>
        <v>0</v>
      </c>
      <c r="QO124" s="109">
        <f>'Mladí jazdci'!QO22</f>
        <v>0</v>
      </c>
      <c r="QP124" s="109">
        <f>'Mladí jazdci'!QP22</f>
        <v>0</v>
      </c>
      <c r="QQ124" s="109">
        <f>'Mladí jazdci'!QQ22</f>
        <v>0</v>
      </c>
      <c r="QR124" s="109">
        <f>'Mladí jazdci'!QR22</f>
        <v>0</v>
      </c>
      <c r="QS124" s="109">
        <f>'Mladí jazdci'!QS22</f>
        <v>0</v>
      </c>
      <c r="QT124" s="109">
        <f>'Mladí jazdci'!QT22</f>
        <v>0</v>
      </c>
      <c r="QU124" s="109">
        <f>'Mladí jazdci'!QU22</f>
        <v>0</v>
      </c>
      <c r="QV124" s="109">
        <f>'Mladí jazdci'!QV22</f>
        <v>0</v>
      </c>
      <c r="QW124" s="109">
        <f>'Mladí jazdci'!QW22</f>
        <v>0</v>
      </c>
      <c r="QX124" s="109">
        <f>'Mladí jazdci'!QX22</f>
        <v>0</v>
      </c>
      <c r="QY124" s="109">
        <f>'Mladí jazdci'!QY22</f>
        <v>0</v>
      </c>
      <c r="QZ124" s="109">
        <f>'Mladí jazdci'!QZ22</f>
        <v>0</v>
      </c>
      <c r="RA124" s="109">
        <f>'Mladí jazdci'!RA22</f>
        <v>0</v>
      </c>
      <c r="RB124" s="109">
        <f>'Mladí jazdci'!RB22</f>
        <v>0</v>
      </c>
      <c r="RC124" s="109">
        <f>'Mladí jazdci'!RC22</f>
        <v>0</v>
      </c>
      <c r="RD124" s="109">
        <f>'Mladí jazdci'!RD22</f>
        <v>0</v>
      </c>
      <c r="RE124" s="109">
        <f>'Mladí jazdci'!RE22</f>
        <v>0</v>
      </c>
      <c r="RF124" s="109">
        <f>'Mladí jazdci'!RF22</f>
        <v>0</v>
      </c>
      <c r="RG124" s="109">
        <f>'Mladí jazdci'!RG22</f>
        <v>0</v>
      </c>
      <c r="RH124" s="109">
        <f>'Mladí jazdci'!RH22</f>
        <v>0</v>
      </c>
      <c r="RI124" s="109">
        <f>'Mladí jazdci'!RI22</f>
        <v>0</v>
      </c>
      <c r="RJ124" s="109">
        <f>'Mladí jazdci'!RJ22</f>
        <v>0</v>
      </c>
      <c r="RK124" s="109">
        <f>'Mladí jazdci'!RK22</f>
        <v>0</v>
      </c>
      <c r="RL124" s="109">
        <f>'Mladí jazdci'!RL22</f>
        <v>0</v>
      </c>
      <c r="RM124" s="109">
        <f>'Mladí jazdci'!RM22</f>
        <v>0</v>
      </c>
      <c r="RN124" s="109">
        <f>'Mladí jazdci'!RN22</f>
        <v>0</v>
      </c>
      <c r="RO124" s="109">
        <f>'Mladí jazdci'!RO22</f>
        <v>0</v>
      </c>
      <c r="RP124" s="109">
        <f>'Mladí jazdci'!RP22</f>
        <v>0</v>
      </c>
      <c r="RQ124" s="109">
        <f>'Mladí jazdci'!RQ22</f>
        <v>0</v>
      </c>
      <c r="RR124" s="109">
        <f>'Mladí jazdci'!RR22</f>
        <v>0</v>
      </c>
      <c r="RS124" s="109">
        <f>'Mladí jazdci'!RS22</f>
        <v>0</v>
      </c>
      <c r="RT124" s="109">
        <f>'Mladí jazdci'!RT22</f>
        <v>0</v>
      </c>
      <c r="RU124" s="109">
        <f>'Mladí jazdci'!RU22</f>
        <v>0</v>
      </c>
      <c r="RV124" s="109">
        <f>'Mladí jazdci'!RV22</f>
        <v>0</v>
      </c>
      <c r="RW124" s="109">
        <f>'Mladí jazdci'!RW22</f>
        <v>0</v>
      </c>
      <c r="RX124" s="109">
        <f>'Mladí jazdci'!RX22</f>
        <v>0</v>
      </c>
      <c r="RY124" s="109">
        <f>'Mladí jazdci'!RY22</f>
        <v>0</v>
      </c>
      <c r="RZ124" s="109">
        <f>'Mladí jazdci'!RZ22</f>
        <v>0</v>
      </c>
      <c r="SA124" s="109">
        <f>'Mladí jazdci'!SA22</f>
        <v>0</v>
      </c>
      <c r="SB124" s="109">
        <f>'Mladí jazdci'!SB22</f>
        <v>0</v>
      </c>
      <c r="SC124" s="109">
        <f>'Mladí jazdci'!SC22</f>
        <v>0</v>
      </c>
      <c r="SD124" s="109">
        <f>'Mladí jazdci'!SD22</f>
        <v>0</v>
      </c>
      <c r="SE124" s="109">
        <f>'Mladí jazdci'!SE22</f>
        <v>0</v>
      </c>
      <c r="SF124" s="109">
        <f>'Mladí jazdci'!SF22</f>
        <v>0</v>
      </c>
      <c r="SG124" s="109">
        <f>'Mladí jazdci'!SG22</f>
        <v>0</v>
      </c>
      <c r="SH124" s="109">
        <f>'Mladí jazdci'!SH22</f>
        <v>0</v>
      </c>
      <c r="SI124" s="109">
        <f>'Mladí jazdci'!SI22</f>
        <v>0</v>
      </c>
      <c r="SJ124" s="109">
        <f>'Mladí jazdci'!SJ22</f>
        <v>0</v>
      </c>
      <c r="SK124" s="109">
        <f>'Mladí jazdci'!SK22</f>
        <v>0</v>
      </c>
      <c r="SL124" s="109">
        <f>'Mladí jazdci'!SL22</f>
        <v>0</v>
      </c>
      <c r="SM124" s="109">
        <f>'Mladí jazdci'!SM22</f>
        <v>0</v>
      </c>
      <c r="SN124" s="109">
        <f>'Mladí jazdci'!SN22</f>
        <v>0</v>
      </c>
      <c r="SO124" s="109">
        <f>'Mladí jazdci'!SO22</f>
        <v>0</v>
      </c>
      <c r="SP124" s="109">
        <f>'Mladí jazdci'!SP22</f>
        <v>0</v>
      </c>
      <c r="SQ124" s="109">
        <f>'Mladí jazdci'!SQ22</f>
        <v>0</v>
      </c>
      <c r="SR124" s="109">
        <f>'Mladí jazdci'!SR22</f>
        <v>0</v>
      </c>
      <c r="SS124" s="109">
        <f>'Mladí jazdci'!SS22</f>
        <v>0</v>
      </c>
      <c r="ST124" s="109">
        <f>'Mladí jazdci'!ST22</f>
        <v>0</v>
      </c>
      <c r="SU124" s="109">
        <f>'Mladí jazdci'!SU22</f>
        <v>0</v>
      </c>
      <c r="SV124" s="109">
        <f>'Mladí jazdci'!SV22</f>
        <v>0</v>
      </c>
      <c r="SW124" s="109">
        <f>'Mladí jazdci'!SW22</f>
        <v>0</v>
      </c>
      <c r="SX124" s="109">
        <f>'Mladí jazdci'!SX22</f>
        <v>0</v>
      </c>
      <c r="SY124" s="109">
        <f>'Mladí jazdci'!SY22</f>
        <v>0</v>
      </c>
      <c r="SZ124" s="109">
        <f>'Mladí jazdci'!SZ22</f>
        <v>0</v>
      </c>
      <c r="TA124" s="109">
        <f>'Mladí jazdci'!TA22</f>
        <v>0</v>
      </c>
      <c r="TB124" s="109">
        <f>'Mladí jazdci'!TB22</f>
        <v>0</v>
      </c>
    </row>
    <row r="125" spans="1:522" s="1" customFormat="1" ht="18" customHeight="1" x14ac:dyDescent="0.2">
      <c r="A125" s="12"/>
      <c r="B125" s="11"/>
      <c r="E125" s="4" t="s">
        <v>243</v>
      </c>
      <c r="F125" s="1">
        <v>9570</v>
      </c>
      <c r="G125" s="9" t="s">
        <v>132</v>
      </c>
      <c r="H125" s="4"/>
      <c r="I125" s="1">
        <f t="shared" si="12"/>
        <v>0</v>
      </c>
      <c r="J125" s="12">
        <f>Tabuľka3[[#This Row],[Stĺpec9]]</f>
        <v>0</v>
      </c>
      <c r="K125" s="109"/>
      <c r="L125" s="109"/>
      <c r="M125" s="109"/>
      <c r="N125" s="109"/>
      <c r="O125" s="109"/>
      <c r="P125" s="109"/>
      <c r="Q125" s="109"/>
      <c r="R125" s="109"/>
      <c r="S125" s="114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  <c r="IX125" s="109"/>
      <c r="IY125" s="109"/>
      <c r="IZ125" s="109"/>
      <c r="JA125" s="109"/>
      <c r="JB125" s="109"/>
      <c r="JC125" s="109"/>
      <c r="JD125" s="109"/>
      <c r="JE125" s="109"/>
      <c r="JF125" s="109"/>
      <c r="JG125" s="109"/>
      <c r="JH125" s="109"/>
      <c r="JI125" s="109"/>
      <c r="JJ125" s="109"/>
      <c r="JK125" s="109"/>
      <c r="JL125" s="109"/>
      <c r="JM125" s="109"/>
      <c r="JN125" s="109"/>
      <c r="JO125" s="109"/>
      <c r="JP125" s="109"/>
      <c r="JQ125" s="109"/>
      <c r="JR125" s="109"/>
      <c r="JS125" s="109"/>
      <c r="JT125" s="109"/>
      <c r="JU125" s="109"/>
      <c r="JV125" s="109"/>
      <c r="JW125" s="109"/>
      <c r="JX125" s="109"/>
      <c r="JY125" s="109"/>
      <c r="JZ125" s="109"/>
      <c r="KA125" s="109"/>
      <c r="KB125" s="109"/>
      <c r="KC125" s="109"/>
      <c r="KD125" s="109"/>
      <c r="KE125" s="109"/>
      <c r="KF125" s="109"/>
      <c r="KG125" s="109"/>
      <c r="KH125" s="109"/>
      <c r="KI125" s="109"/>
      <c r="KJ125" s="109"/>
      <c r="KK125" s="109"/>
      <c r="KL125" s="109"/>
      <c r="KM125" s="109"/>
      <c r="KN125" s="109"/>
      <c r="KO125" s="109"/>
      <c r="KP125" s="109"/>
      <c r="KQ125" s="109"/>
      <c r="KR125" s="109"/>
      <c r="KS125" s="109"/>
      <c r="KT125" s="109"/>
      <c r="KU125" s="109"/>
      <c r="KV125" s="109"/>
      <c r="KW125" s="109"/>
      <c r="KX125" s="109"/>
      <c r="KY125" s="109"/>
      <c r="KZ125" s="109"/>
      <c r="LA125" s="109"/>
      <c r="LB125" s="109"/>
      <c r="LC125" s="109"/>
      <c r="LD125" s="109"/>
      <c r="LE125" s="109"/>
      <c r="LF125" s="109"/>
      <c r="LG125" s="109"/>
      <c r="LH125" s="109"/>
      <c r="LI125" s="109"/>
      <c r="LJ125" s="109"/>
      <c r="LK125" s="109"/>
      <c r="LL125" s="109"/>
      <c r="LM125" s="109"/>
      <c r="LN125" s="109"/>
      <c r="LO125" s="109"/>
      <c r="LP125" s="109"/>
      <c r="LQ125" s="109"/>
      <c r="LR125" s="109"/>
      <c r="LS125" s="109"/>
      <c r="LT125" s="109"/>
      <c r="LU125" s="109"/>
      <c r="LV125" s="109"/>
      <c r="LW125" s="109"/>
      <c r="LX125" s="109"/>
      <c r="LY125" s="109"/>
      <c r="LZ125" s="109"/>
      <c r="MA125" s="109"/>
      <c r="MB125" s="109"/>
      <c r="MC125" s="109"/>
      <c r="MD125" s="109"/>
      <c r="ME125" s="109"/>
      <c r="MF125" s="109"/>
      <c r="MG125" s="109"/>
      <c r="MH125" s="109"/>
      <c r="MI125" s="109"/>
      <c r="MJ125" s="109"/>
      <c r="MK125" s="109"/>
      <c r="ML125" s="109"/>
      <c r="MM125" s="109"/>
      <c r="MN125" s="109"/>
      <c r="MO125" s="109"/>
      <c r="MP125" s="109"/>
      <c r="MQ125" s="109"/>
      <c r="MR125" s="109"/>
      <c r="MS125" s="109"/>
      <c r="MT125" s="109"/>
      <c r="MU125" s="109"/>
      <c r="MV125" s="109"/>
      <c r="MW125" s="109"/>
      <c r="MX125" s="109"/>
      <c r="MY125" s="109"/>
      <c r="MZ125" s="109"/>
      <c r="NA125" s="109"/>
      <c r="NB125" s="109"/>
      <c r="NC125" s="109"/>
      <c r="ND125" s="109"/>
      <c r="NE125" s="109"/>
      <c r="NF125" s="109"/>
      <c r="NG125" s="109"/>
      <c r="NH125" s="109"/>
      <c r="NI125" s="109"/>
      <c r="NJ125" s="109"/>
      <c r="NK125" s="109"/>
      <c r="NL125" s="109"/>
      <c r="NM125" s="109"/>
      <c r="NN125" s="109"/>
      <c r="NO125" s="109"/>
      <c r="NP125" s="109"/>
      <c r="NQ125" s="109"/>
      <c r="NR125" s="109"/>
      <c r="NS125" s="109"/>
      <c r="NT125" s="109"/>
      <c r="NU125" s="109"/>
      <c r="NV125" s="109"/>
      <c r="NW125" s="109"/>
      <c r="NX125" s="109"/>
      <c r="NY125" s="109"/>
      <c r="NZ125" s="109"/>
      <c r="OA125" s="109"/>
      <c r="OB125" s="109"/>
      <c r="OC125" s="109"/>
      <c r="OD125" s="109"/>
      <c r="OE125" s="109"/>
      <c r="OF125" s="109"/>
      <c r="OG125" s="109"/>
      <c r="OH125" s="109"/>
      <c r="OI125" s="109"/>
      <c r="OJ125" s="109"/>
      <c r="OK125" s="109"/>
      <c r="OL125" s="109"/>
      <c r="OM125" s="109"/>
      <c r="ON125" s="109"/>
      <c r="OO125" s="109"/>
      <c r="OP125" s="109"/>
      <c r="OQ125" s="109"/>
      <c r="OR125" s="109"/>
      <c r="OS125" s="109"/>
      <c r="OT125" s="109"/>
      <c r="OU125" s="109"/>
      <c r="OV125" s="109"/>
      <c r="OW125" s="109"/>
      <c r="OX125" s="109"/>
      <c r="OY125" s="109"/>
      <c r="OZ125" s="109"/>
      <c r="PA125" s="109"/>
      <c r="PB125" s="109"/>
      <c r="PC125" s="109"/>
      <c r="PD125" s="109"/>
      <c r="PE125" s="109"/>
      <c r="PF125" s="109"/>
      <c r="PG125" s="109"/>
      <c r="PH125" s="109"/>
      <c r="PI125" s="109"/>
      <c r="PJ125" s="109"/>
      <c r="PK125" s="109"/>
      <c r="PL125" s="109"/>
      <c r="PM125" s="109"/>
      <c r="PN125" s="109"/>
      <c r="PO125" s="109"/>
      <c r="PP125" s="109"/>
      <c r="PQ125" s="109"/>
      <c r="PR125" s="109"/>
      <c r="PS125" s="109"/>
      <c r="PT125" s="109"/>
      <c r="PU125" s="109"/>
      <c r="PV125" s="109"/>
      <c r="PW125" s="109"/>
      <c r="PX125" s="109"/>
      <c r="PY125" s="109"/>
      <c r="PZ125" s="109"/>
      <c r="QA125" s="109"/>
      <c r="QB125" s="109"/>
      <c r="QC125" s="109"/>
      <c r="QD125" s="109"/>
      <c r="QE125" s="109"/>
      <c r="QF125" s="109"/>
      <c r="QG125" s="109"/>
      <c r="QH125" s="109"/>
      <c r="QI125" s="109"/>
      <c r="QJ125" s="109"/>
      <c r="QK125" s="109"/>
      <c r="QL125" s="109"/>
      <c r="QM125" s="109"/>
      <c r="QN125" s="109"/>
      <c r="QO125" s="109"/>
      <c r="QP125" s="109"/>
      <c r="QQ125" s="109"/>
      <c r="QR125" s="109"/>
      <c r="QS125" s="109"/>
      <c r="QT125" s="109"/>
      <c r="QU125" s="109"/>
      <c r="QV125" s="109"/>
      <c r="QW125" s="109"/>
      <c r="QX125" s="109"/>
      <c r="QY125" s="109"/>
      <c r="QZ125" s="109"/>
      <c r="RA125" s="109"/>
      <c r="RB125" s="109"/>
      <c r="RC125" s="109"/>
      <c r="RD125" s="109"/>
      <c r="RE125" s="109"/>
      <c r="RF125" s="109"/>
      <c r="RG125" s="109"/>
      <c r="RH125" s="109"/>
      <c r="RI125" s="109"/>
      <c r="RJ125" s="109"/>
      <c r="RK125" s="109"/>
      <c r="RL125" s="109"/>
      <c r="RM125" s="109"/>
      <c r="RN125" s="109"/>
      <c r="RO125" s="109"/>
      <c r="RP125" s="109"/>
      <c r="RQ125" s="109"/>
      <c r="RR125" s="109"/>
      <c r="RS125" s="109"/>
      <c r="RT125" s="109"/>
      <c r="RU125" s="109"/>
      <c r="RV125" s="109"/>
      <c r="RW125" s="109"/>
      <c r="RX125" s="109"/>
      <c r="RY125" s="109"/>
      <c r="RZ125" s="109"/>
      <c r="SA125" s="109"/>
      <c r="SB125" s="109"/>
      <c r="SC125" s="109"/>
      <c r="SD125" s="109"/>
      <c r="SE125" s="109"/>
      <c r="SF125" s="109"/>
      <c r="SG125" s="109"/>
      <c r="SH125" s="109"/>
      <c r="SI125" s="109"/>
      <c r="SJ125" s="109"/>
      <c r="SK125" s="109"/>
      <c r="SL125" s="109"/>
      <c r="SM125" s="109"/>
      <c r="SN125" s="109"/>
      <c r="SO125" s="109"/>
      <c r="SP125" s="109"/>
      <c r="SQ125" s="109"/>
      <c r="SR125" s="109"/>
      <c r="SS125" s="109"/>
      <c r="ST125" s="109"/>
      <c r="SU125" s="109"/>
      <c r="SV125" s="109"/>
      <c r="SW125" s="109"/>
      <c r="SX125" s="109"/>
      <c r="SY125" s="109"/>
      <c r="SZ125" s="109"/>
      <c r="TA125" s="109"/>
      <c r="TB125" s="109"/>
    </row>
    <row r="126" spans="1:522" s="1" customFormat="1" ht="18" customHeight="1" x14ac:dyDescent="0.2">
      <c r="A126" s="12">
        <v>97</v>
      </c>
      <c r="B126" s="11" t="s">
        <v>345</v>
      </c>
      <c r="C126" s="1">
        <v>12415</v>
      </c>
      <c r="D126" s="1">
        <v>2010</v>
      </c>
      <c r="E126" s="4" t="s">
        <v>210</v>
      </c>
      <c r="F126" s="1">
        <v>9004</v>
      </c>
      <c r="G126" s="9" t="s">
        <v>132</v>
      </c>
      <c r="H126" s="4" t="s">
        <v>358</v>
      </c>
      <c r="I126" s="1">
        <f t="shared" si="12"/>
        <v>3</v>
      </c>
      <c r="J126" s="12">
        <f>Tabuľka3[[#This Row],[Stĺpec9]]</f>
        <v>3</v>
      </c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>
        <v>3</v>
      </c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  <c r="IX126" s="109"/>
      <c r="IY126" s="109"/>
      <c r="IZ126" s="109"/>
      <c r="JA126" s="109"/>
      <c r="JB126" s="109"/>
      <c r="JC126" s="109"/>
      <c r="JD126" s="109"/>
      <c r="JE126" s="109"/>
      <c r="JF126" s="109"/>
      <c r="JG126" s="109"/>
      <c r="JH126" s="109"/>
      <c r="JI126" s="109"/>
      <c r="JJ126" s="109"/>
      <c r="JK126" s="114"/>
      <c r="JL126" s="109"/>
      <c r="JM126" s="109"/>
      <c r="JN126" s="109"/>
      <c r="JO126" s="109"/>
      <c r="JP126" s="109"/>
      <c r="JQ126" s="109"/>
      <c r="JR126" s="109"/>
      <c r="JS126" s="109"/>
      <c r="JT126" s="109"/>
      <c r="JU126" s="109"/>
      <c r="JV126" s="109"/>
      <c r="JW126" s="109"/>
      <c r="JX126" s="109"/>
      <c r="JY126" s="109"/>
      <c r="JZ126" s="109"/>
      <c r="KA126" s="109"/>
      <c r="KB126" s="109"/>
      <c r="KC126" s="109"/>
      <c r="KD126" s="109"/>
      <c r="KE126" s="109"/>
      <c r="KF126" s="109"/>
      <c r="KG126" s="109"/>
      <c r="KH126" s="109"/>
      <c r="KI126" s="109"/>
      <c r="KJ126" s="109"/>
      <c r="KK126" s="109"/>
      <c r="KL126" s="109"/>
      <c r="KM126" s="109"/>
      <c r="KN126" s="109"/>
      <c r="KO126" s="109"/>
      <c r="KP126" s="109"/>
      <c r="KQ126" s="109"/>
      <c r="KR126" s="109"/>
      <c r="KS126" s="109"/>
      <c r="KT126" s="109"/>
      <c r="KU126" s="109"/>
      <c r="KV126" s="109"/>
      <c r="KW126" s="109"/>
      <c r="KX126" s="109"/>
      <c r="KY126" s="109"/>
      <c r="KZ126" s="109"/>
      <c r="LA126" s="109"/>
      <c r="LB126" s="109"/>
      <c r="LC126" s="109"/>
      <c r="LD126" s="109"/>
      <c r="LE126" s="109"/>
      <c r="LF126" s="109"/>
      <c r="LG126" s="109"/>
      <c r="LH126" s="109"/>
      <c r="LI126" s="109"/>
      <c r="LJ126" s="109"/>
      <c r="LK126" s="109"/>
      <c r="LL126" s="109"/>
      <c r="LM126" s="109"/>
      <c r="LN126" s="109"/>
      <c r="LO126" s="109"/>
      <c r="LP126" s="109"/>
      <c r="LQ126" s="109"/>
      <c r="LR126" s="109"/>
      <c r="LS126" s="109"/>
      <c r="LT126" s="109"/>
      <c r="LU126" s="109"/>
      <c r="LV126" s="109"/>
      <c r="LW126" s="109"/>
      <c r="LX126" s="109"/>
      <c r="LY126" s="109"/>
      <c r="LZ126" s="109"/>
      <c r="MA126" s="109"/>
      <c r="MB126" s="109"/>
      <c r="MC126" s="109"/>
      <c r="MD126" s="109"/>
      <c r="ME126" s="109"/>
      <c r="MF126" s="109"/>
      <c r="MG126" s="109"/>
      <c r="MH126" s="109"/>
      <c r="MI126" s="109"/>
      <c r="MJ126" s="109"/>
      <c r="MK126" s="109"/>
      <c r="ML126" s="109"/>
      <c r="MM126" s="109"/>
      <c r="MN126" s="109"/>
      <c r="MO126" s="109"/>
      <c r="MP126" s="109"/>
      <c r="MQ126" s="109"/>
      <c r="MR126" s="109"/>
      <c r="MS126" s="109"/>
      <c r="MT126" s="109"/>
      <c r="MU126" s="109"/>
      <c r="MV126" s="109"/>
      <c r="MW126" s="109"/>
      <c r="MX126" s="109"/>
      <c r="MY126" s="109"/>
      <c r="MZ126" s="109"/>
      <c r="NA126" s="109"/>
      <c r="NB126" s="109"/>
      <c r="NC126" s="109"/>
      <c r="ND126" s="109"/>
      <c r="NE126" s="109"/>
      <c r="NF126" s="109"/>
      <c r="NG126" s="109"/>
      <c r="NH126" s="109"/>
      <c r="NI126" s="109"/>
      <c r="NJ126" s="109"/>
      <c r="NK126" s="109"/>
      <c r="NL126" s="109"/>
      <c r="NM126" s="109"/>
      <c r="NN126" s="109"/>
      <c r="NO126" s="109"/>
      <c r="NP126" s="109"/>
      <c r="NQ126" s="109"/>
      <c r="NR126" s="109"/>
      <c r="NS126" s="109"/>
      <c r="NT126" s="109"/>
      <c r="NU126" s="109"/>
      <c r="NV126" s="109"/>
      <c r="NW126" s="109"/>
      <c r="NX126" s="109"/>
      <c r="NY126" s="109"/>
      <c r="NZ126" s="109"/>
      <c r="OA126" s="109"/>
      <c r="OB126" s="109"/>
      <c r="OC126" s="109"/>
      <c r="OD126" s="109"/>
      <c r="OE126" s="109"/>
      <c r="OF126" s="109"/>
      <c r="OG126" s="109"/>
      <c r="OH126" s="109"/>
      <c r="OI126" s="109"/>
      <c r="OJ126" s="109"/>
      <c r="OK126" s="109"/>
      <c r="OL126" s="109"/>
      <c r="OM126" s="109"/>
      <c r="ON126" s="109"/>
      <c r="OO126" s="109"/>
      <c r="OP126" s="109"/>
      <c r="OQ126" s="109"/>
      <c r="OR126" s="109"/>
      <c r="OS126" s="109"/>
      <c r="OT126" s="109"/>
      <c r="OU126" s="109"/>
      <c r="OV126" s="109"/>
      <c r="OW126" s="109"/>
      <c r="OX126" s="109"/>
      <c r="OY126" s="109"/>
      <c r="OZ126" s="109"/>
      <c r="PA126" s="109"/>
      <c r="PB126" s="109"/>
      <c r="PC126" s="109"/>
      <c r="PD126" s="109"/>
      <c r="PE126" s="109"/>
      <c r="PF126" s="109"/>
      <c r="PG126" s="109"/>
      <c r="PH126" s="109"/>
      <c r="PI126" s="109"/>
      <c r="PJ126" s="109"/>
      <c r="PK126" s="109"/>
      <c r="PL126" s="109"/>
      <c r="PM126" s="109"/>
      <c r="PN126" s="109"/>
      <c r="PO126" s="109"/>
      <c r="PP126" s="109"/>
      <c r="PQ126" s="109"/>
      <c r="PR126" s="109"/>
      <c r="PS126" s="109"/>
      <c r="PT126" s="109"/>
      <c r="PU126" s="109"/>
      <c r="PV126" s="109"/>
      <c r="PW126" s="109"/>
      <c r="PX126" s="109"/>
      <c r="PY126" s="109"/>
      <c r="PZ126" s="109"/>
      <c r="QA126" s="109"/>
      <c r="QB126" s="109"/>
      <c r="QC126" s="109"/>
      <c r="QD126" s="109"/>
      <c r="QE126" s="109"/>
      <c r="QF126" s="109"/>
      <c r="QG126" s="109"/>
      <c r="QH126" s="109"/>
      <c r="QI126" s="109"/>
      <c r="QJ126" s="109"/>
      <c r="QK126" s="109"/>
      <c r="QL126" s="109"/>
      <c r="QM126" s="109"/>
      <c r="QN126" s="109"/>
      <c r="QO126" s="109"/>
      <c r="QP126" s="109"/>
      <c r="QQ126" s="109"/>
      <c r="QR126" s="109"/>
      <c r="QS126" s="109"/>
      <c r="QT126" s="109"/>
      <c r="QU126" s="109"/>
      <c r="QV126" s="109"/>
      <c r="QW126" s="109"/>
      <c r="QX126" s="109"/>
      <c r="QY126" s="109"/>
      <c r="QZ126" s="109"/>
      <c r="RA126" s="109"/>
      <c r="RB126" s="109"/>
      <c r="RC126" s="109"/>
      <c r="RD126" s="109"/>
      <c r="RE126" s="109"/>
      <c r="RF126" s="109"/>
      <c r="RG126" s="109"/>
      <c r="RH126" s="109"/>
      <c r="RI126" s="109"/>
      <c r="RJ126" s="109"/>
      <c r="RK126" s="109"/>
      <c r="RL126" s="109"/>
      <c r="RM126" s="109"/>
      <c r="RN126" s="109"/>
      <c r="RO126" s="109"/>
      <c r="RP126" s="109"/>
      <c r="RQ126" s="109"/>
      <c r="RR126" s="109"/>
      <c r="RS126" s="109"/>
      <c r="RT126" s="109"/>
      <c r="RU126" s="109"/>
      <c r="RV126" s="109"/>
      <c r="RW126" s="109"/>
      <c r="RX126" s="109"/>
      <c r="RY126" s="109"/>
      <c r="RZ126" s="109"/>
      <c r="SA126" s="109"/>
      <c r="SB126" s="109"/>
      <c r="SC126" s="109"/>
      <c r="SD126" s="109"/>
      <c r="SE126" s="109"/>
      <c r="SF126" s="109"/>
      <c r="SG126" s="109"/>
      <c r="SH126" s="109"/>
      <c r="SI126" s="109"/>
      <c r="SJ126" s="109"/>
      <c r="SK126" s="109"/>
      <c r="SL126" s="109"/>
      <c r="SM126" s="109"/>
      <c r="SN126" s="109"/>
      <c r="SO126" s="109"/>
      <c r="SP126" s="109"/>
      <c r="SQ126" s="109"/>
      <c r="SR126" s="109"/>
      <c r="SS126" s="109"/>
      <c r="ST126" s="109"/>
      <c r="SU126" s="109"/>
      <c r="SV126" s="109"/>
      <c r="SW126" s="109"/>
      <c r="SX126" s="109"/>
      <c r="SY126" s="109"/>
      <c r="SZ126" s="109"/>
      <c r="TA126" s="109"/>
      <c r="TB126" s="109"/>
    </row>
    <row r="127" spans="1:522" s="1" customFormat="1" ht="18" customHeight="1" x14ac:dyDescent="0.2">
      <c r="A127" s="12"/>
      <c r="B127" s="11"/>
      <c r="E127" s="4" t="s">
        <v>363</v>
      </c>
      <c r="F127" s="1">
        <v>1678</v>
      </c>
      <c r="G127" s="9" t="s">
        <v>129</v>
      </c>
      <c r="H127" s="4"/>
      <c r="I127" s="1">
        <f t="shared" si="12"/>
        <v>0</v>
      </c>
      <c r="J127" s="12">
        <f>Tabuľka3[[#This Row],[Stĺpec9]]</f>
        <v>0</v>
      </c>
      <c r="K127" s="109">
        <f>Seniori!K129</f>
        <v>0</v>
      </c>
      <c r="L127" s="109">
        <f>Seniori!L129</f>
        <v>0</v>
      </c>
      <c r="M127" s="109">
        <f>Seniori!M129</f>
        <v>0</v>
      </c>
      <c r="N127" s="109">
        <f>Seniori!N129</f>
        <v>0</v>
      </c>
      <c r="O127" s="109">
        <f>Seniori!O129</f>
        <v>0</v>
      </c>
      <c r="P127" s="109">
        <f>Seniori!P129</f>
        <v>0</v>
      </c>
      <c r="Q127" s="109">
        <f>Seniori!Q129</f>
        <v>0</v>
      </c>
      <c r="R127" s="109">
        <f>Seniori!R129</f>
        <v>0</v>
      </c>
      <c r="S127" s="109">
        <f>Seniori!S129</f>
        <v>0</v>
      </c>
      <c r="T127" s="109">
        <f>Seniori!T129</f>
        <v>0</v>
      </c>
      <c r="U127" s="109">
        <f>Seniori!U129</f>
        <v>0</v>
      </c>
      <c r="V127" s="109">
        <f>Seniori!V129</f>
        <v>0</v>
      </c>
      <c r="W127" s="109">
        <f>Seniori!W129</f>
        <v>0</v>
      </c>
      <c r="X127" s="109">
        <f>Seniori!X129</f>
        <v>0</v>
      </c>
      <c r="Y127" s="109">
        <f>Seniori!Y129</f>
        <v>0</v>
      </c>
      <c r="Z127" s="109">
        <f>Seniori!Z129</f>
        <v>0</v>
      </c>
      <c r="AA127" s="109">
        <f>Seniori!AA129</f>
        <v>0</v>
      </c>
      <c r="AB127" s="109">
        <f>Seniori!AB129</f>
        <v>0</v>
      </c>
      <c r="AC127" s="109">
        <f>Seniori!AC129</f>
        <v>0</v>
      </c>
      <c r="AD127" s="109">
        <f>Seniori!AD129</f>
        <v>0</v>
      </c>
      <c r="AE127" s="109">
        <f>Seniori!AE129</f>
        <v>0</v>
      </c>
      <c r="AF127" s="109">
        <f>Seniori!AF129</f>
        <v>0</v>
      </c>
      <c r="AG127" s="109">
        <f>Seniori!AG129</f>
        <v>0</v>
      </c>
      <c r="AH127" s="109">
        <f>Seniori!AH129</f>
        <v>0</v>
      </c>
      <c r="AI127" s="109">
        <f>Seniori!AI129</f>
        <v>0</v>
      </c>
      <c r="AJ127" s="109">
        <f>Seniori!AJ129</f>
        <v>0</v>
      </c>
      <c r="AK127" s="109">
        <f>Seniori!AK129</f>
        <v>0</v>
      </c>
      <c r="AL127" s="109">
        <f>Seniori!AL129</f>
        <v>0</v>
      </c>
      <c r="AM127" s="109">
        <f>Seniori!AM129</f>
        <v>0</v>
      </c>
      <c r="AN127" s="109">
        <f>Seniori!AN129</f>
        <v>0</v>
      </c>
      <c r="AO127" s="109">
        <f>Seniori!AO129</f>
        <v>0</v>
      </c>
      <c r="AP127" s="109">
        <f>Seniori!AP129</f>
        <v>0</v>
      </c>
      <c r="AQ127" s="109">
        <f>Seniori!AQ129</f>
        <v>0</v>
      </c>
      <c r="AR127" s="109">
        <f>Seniori!AR129</f>
        <v>0</v>
      </c>
      <c r="AS127" s="109">
        <f>Seniori!AS129</f>
        <v>0</v>
      </c>
      <c r="AT127" s="109">
        <f>Seniori!AT129</f>
        <v>0</v>
      </c>
      <c r="AU127" s="109">
        <f>Seniori!AU129</f>
        <v>0</v>
      </c>
      <c r="AV127" s="109">
        <f>Seniori!AV129</f>
        <v>0</v>
      </c>
      <c r="AW127" s="109">
        <f>Seniori!AW129</f>
        <v>0</v>
      </c>
      <c r="AX127" s="109">
        <f>Seniori!AX129</f>
        <v>0</v>
      </c>
      <c r="AY127" s="109">
        <f>Seniori!AY129</f>
        <v>0</v>
      </c>
      <c r="AZ127" s="109">
        <f>Seniori!AZ129</f>
        <v>0</v>
      </c>
      <c r="BA127" s="109">
        <f>Seniori!BA129</f>
        <v>0</v>
      </c>
      <c r="BB127" s="109">
        <f>Seniori!BB129</f>
        <v>0</v>
      </c>
      <c r="BC127" s="109">
        <f>Seniori!BC129</f>
        <v>0</v>
      </c>
      <c r="BD127" s="109">
        <f>Seniori!BD129</f>
        <v>0</v>
      </c>
      <c r="BE127" s="109">
        <f>Seniori!BE129</f>
        <v>0</v>
      </c>
      <c r="BF127" s="109">
        <f>Seniori!BF129</f>
        <v>0</v>
      </c>
      <c r="BG127" s="109">
        <f>Seniori!BG129</f>
        <v>0</v>
      </c>
      <c r="BH127" s="109">
        <f>Seniori!BH129</f>
        <v>0</v>
      </c>
      <c r="BI127" s="109">
        <f>Seniori!BI129</f>
        <v>0</v>
      </c>
      <c r="BJ127" s="109">
        <f>Seniori!BJ129</f>
        <v>0</v>
      </c>
      <c r="BK127" s="109">
        <f>Seniori!BK129</f>
        <v>0</v>
      </c>
      <c r="BL127" s="109">
        <f>Seniori!BL129</f>
        <v>0</v>
      </c>
      <c r="BM127" s="109">
        <f>Seniori!BM129</f>
        <v>0</v>
      </c>
      <c r="BN127" s="109">
        <f>Seniori!BN129</f>
        <v>0</v>
      </c>
      <c r="BO127" s="109">
        <f>Seniori!BO129</f>
        <v>0</v>
      </c>
      <c r="BP127" s="109">
        <f>Seniori!BP129</f>
        <v>0</v>
      </c>
      <c r="BQ127" s="109">
        <f>Seniori!BQ129</f>
        <v>0</v>
      </c>
      <c r="BR127" s="109">
        <f>Seniori!BR129</f>
        <v>0</v>
      </c>
      <c r="BS127" s="109">
        <f>Seniori!BS129</f>
        <v>0</v>
      </c>
      <c r="BT127" s="109">
        <f>Seniori!BT129</f>
        <v>0</v>
      </c>
      <c r="BU127" s="109">
        <f>Seniori!BU129</f>
        <v>0</v>
      </c>
      <c r="BV127" s="109">
        <f>Seniori!BV129</f>
        <v>0</v>
      </c>
      <c r="BW127" s="109">
        <f>Seniori!BW129</f>
        <v>0</v>
      </c>
      <c r="BX127" s="109">
        <f>Seniori!BX129</f>
        <v>0</v>
      </c>
      <c r="BY127" s="109">
        <f>Seniori!BY129</f>
        <v>0</v>
      </c>
      <c r="BZ127" s="109">
        <f>Seniori!BZ129</f>
        <v>0</v>
      </c>
      <c r="CA127" s="109">
        <f>Seniori!CA129</f>
        <v>0</v>
      </c>
      <c r="CB127" s="109">
        <f>Seniori!CB129</f>
        <v>0</v>
      </c>
      <c r="CC127" s="109">
        <f>Seniori!CC129</f>
        <v>0</v>
      </c>
      <c r="CD127" s="109">
        <f>Seniori!CD129</f>
        <v>0</v>
      </c>
      <c r="CE127" s="109">
        <f>Seniori!CE129</f>
        <v>0</v>
      </c>
      <c r="CF127" s="109">
        <f>Seniori!CF129</f>
        <v>0</v>
      </c>
      <c r="CG127" s="109">
        <f>Seniori!CG129</f>
        <v>0</v>
      </c>
      <c r="CH127" s="109">
        <f>Seniori!CH129</f>
        <v>0</v>
      </c>
      <c r="CI127" s="109">
        <f>Seniori!CI129</f>
        <v>0</v>
      </c>
      <c r="CJ127" s="109">
        <f>Seniori!CJ129</f>
        <v>0</v>
      </c>
      <c r="CK127" s="109">
        <f>Seniori!CK129</f>
        <v>0</v>
      </c>
      <c r="CL127" s="109">
        <f>Seniori!CL129</f>
        <v>0</v>
      </c>
      <c r="CM127" s="109">
        <f>Seniori!CM129</f>
        <v>0</v>
      </c>
      <c r="CN127" s="109">
        <f>Seniori!CN129</f>
        <v>0</v>
      </c>
      <c r="CO127" s="109">
        <f>Seniori!CO129</f>
        <v>0</v>
      </c>
      <c r="CP127" s="109">
        <f>Seniori!CP129</f>
        <v>0</v>
      </c>
      <c r="CQ127" s="109">
        <f>Seniori!CQ129</f>
        <v>0</v>
      </c>
      <c r="CR127" s="109">
        <f>Seniori!CR129</f>
        <v>0</v>
      </c>
      <c r="CS127" s="109">
        <f>Seniori!CS129</f>
        <v>0</v>
      </c>
      <c r="CT127" s="109">
        <f>Seniori!CT129</f>
        <v>0</v>
      </c>
      <c r="CU127" s="109">
        <f>Seniori!CU129</f>
        <v>0</v>
      </c>
      <c r="CV127" s="109">
        <f>Seniori!CV129</f>
        <v>0</v>
      </c>
      <c r="CW127" s="109">
        <f>Seniori!CW129</f>
        <v>0</v>
      </c>
      <c r="CX127" s="109">
        <f>Seniori!CX129</f>
        <v>0</v>
      </c>
      <c r="CY127" s="109">
        <f>Seniori!CY129</f>
        <v>0</v>
      </c>
      <c r="CZ127" s="109">
        <f>Seniori!CZ129</f>
        <v>0</v>
      </c>
      <c r="DA127" s="109">
        <f>Seniori!DA129</f>
        <v>0</v>
      </c>
      <c r="DB127" s="109">
        <f>Seniori!DB129</f>
        <v>0</v>
      </c>
      <c r="DC127" s="109">
        <f>Seniori!DC129</f>
        <v>0</v>
      </c>
      <c r="DD127" s="109">
        <f>Seniori!DD129</f>
        <v>0</v>
      </c>
      <c r="DE127" s="109">
        <f>Seniori!DE129</f>
        <v>0</v>
      </c>
      <c r="DF127" s="109">
        <f>Seniori!DF129</f>
        <v>0</v>
      </c>
      <c r="DG127" s="109">
        <f>Seniori!DG129</f>
        <v>0</v>
      </c>
      <c r="DH127" s="109">
        <f>Seniori!DH129</f>
        <v>0</v>
      </c>
      <c r="DI127" s="109">
        <f>Seniori!DI129</f>
        <v>0</v>
      </c>
      <c r="DJ127" s="109">
        <f>Seniori!DJ129</f>
        <v>0</v>
      </c>
      <c r="DK127" s="109">
        <f>Seniori!DK129</f>
        <v>0</v>
      </c>
      <c r="DL127" s="109">
        <f>Seniori!DL129</f>
        <v>0</v>
      </c>
      <c r="DM127" s="109">
        <f>Seniori!DM129</f>
        <v>0</v>
      </c>
      <c r="DN127" s="109">
        <f>Seniori!DN129</f>
        <v>0</v>
      </c>
      <c r="DO127" s="109">
        <f>Seniori!DO129</f>
        <v>0</v>
      </c>
      <c r="DP127" s="109">
        <f>Seniori!DP129</f>
        <v>0</v>
      </c>
      <c r="DQ127" s="109">
        <f>Seniori!DQ129</f>
        <v>0</v>
      </c>
      <c r="DR127" s="109">
        <f>Seniori!DR129</f>
        <v>0</v>
      </c>
      <c r="DS127" s="109">
        <f>Seniori!DS129</f>
        <v>0</v>
      </c>
      <c r="DT127" s="109">
        <f>Seniori!DT129</f>
        <v>0</v>
      </c>
      <c r="DU127" s="109">
        <f>Seniori!DU129</f>
        <v>0</v>
      </c>
      <c r="DV127" s="109">
        <f>Seniori!DV129</f>
        <v>0</v>
      </c>
      <c r="DW127" s="109">
        <f>Seniori!DW129</f>
        <v>0</v>
      </c>
      <c r="DX127" s="109">
        <f>Seniori!DX129</f>
        <v>0</v>
      </c>
      <c r="DY127" s="109">
        <f>Seniori!DY129</f>
        <v>0</v>
      </c>
      <c r="DZ127" s="109">
        <f>Seniori!DZ129</f>
        <v>0</v>
      </c>
      <c r="EA127" s="109">
        <f>Seniori!EA129</f>
        <v>0</v>
      </c>
      <c r="EB127" s="109">
        <f>Seniori!EB129</f>
        <v>0</v>
      </c>
      <c r="EC127" s="109">
        <f>Seniori!EC129</f>
        <v>0</v>
      </c>
      <c r="ED127" s="109">
        <f>Seniori!ED129</f>
        <v>0</v>
      </c>
      <c r="EE127" s="109">
        <f>Seniori!EE129</f>
        <v>0</v>
      </c>
      <c r="EF127" s="109">
        <f>Seniori!EF129</f>
        <v>0</v>
      </c>
      <c r="EG127" s="109">
        <f>Seniori!EG129</f>
        <v>0</v>
      </c>
      <c r="EH127" s="109">
        <f>Seniori!EH129</f>
        <v>0</v>
      </c>
      <c r="EI127" s="109">
        <f>Seniori!EI129</f>
        <v>0</v>
      </c>
      <c r="EJ127" s="109">
        <f>Seniori!EJ129</f>
        <v>0</v>
      </c>
      <c r="EK127" s="109">
        <f>Seniori!EK129</f>
        <v>0</v>
      </c>
      <c r="EL127" s="109">
        <f>Seniori!EL129</f>
        <v>0</v>
      </c>
      <c r="EM127" s="109">
        <f>Seniori!EM129</f>
        <v>0</v>
      </c>
      <c r="EN127" s="109">
        <f>Seniori!EN129</f>
        <v>0</v>
      </c>
      <c r="EO127" s="109">
        <f>Seniori!EO129</f>
        <v>0</v>
      </c>
      <c r="EP127" s="109">
        <f>Seniori!EP129</f>
        <v>0</v>
      </c>
      <c r="EQ127" s="109">
        <f>Seniori!EQ129</f>
        <v>0</v>
      </c>
      <c r="ER127" s="109">
        <f>Seniori!ER129</f>
        <v>0</v>
      </c>
      <c r="ES127" s="109">
        <f>Seniori!ES129</f>
        <v>0</v>
      </c>
      <c r="ET127" s="109">
        <f>Seniori!ET129</f>
        <v>0</v>
      </c>
      <c r="EU127" s="109">
        <f>Seniori!EU129</f>
        <v>0</v>
      </c>
      <c r="EV127" s="109">
        <f>Seniori!EV129</f>
        <v>0</v>
      </c>
      <c r="EW127" s="109">
        <f>Seniori!EW129</f>
        <v>0</v>
      </c>
      <c r="EX127" s="109">
        <f>Seniori!EX129</f>
        <v>0</v>
      </c>
      <c r="EY127" s="109">
        <f>Seniori!EY129</f>
        <v>0</v>
      </c>
      <c r="EZ127" s="109">
        <f>Seniori!EZ129</f>
        <v>0</v>
      </c>
      <c r="FA127" s="109">
        <f>Seniori!FA129</f>
        <v>0</v>
      </c>
      <c r="FB127" s="109">
        <f>Seniori!FB129</f>
        <v>0</v>
      </c>
      <c r="FC127" s="109">
        <f>Seniori!FC129</f>
        <v>0</v>
      </c>
      <c r="FD127" s="109">
        <f>Seniori!FD129</f>
        <v>0</v>
      </c>
      <c r="FE127" s="109">
        <f>Seniori!FE129</f>
        <v>0</v>
      </c>
      <c r="FF127" s="109">
        <f>Seniori!FF129</f>
        <v>0</v>
      </c>
      <c r="FG127" s="109">
        <f>Seniori!FG129</f>
        <v>0</v>
      </c>
      <c r="FH127" s="109">
        <f>Seniori!FH129</f>
        <v>0</v>
      </c>
      <c r="FI127" s="109">
        <f>Seniori!FI129</f>
        <v>0</v>
      </c>
      <c r="FJ127" s="109">
        <f>Seniori!FJ129</f>
        <v>0</v>
      </c>
      <c r="FK127" s="109">
        <f>Seniori!FK129</f>
        <v>0</v>
      </c>
      <c r="FL127" s="109">
        <f>Seniori!FL129</f>
        <v>0</v>
      </c>
      <c r="FM127" s="109">
        <f>Seniori!FM129</f>
        <v>0</v>
      </c>
      <c r="FN127" s="109">
        <f>Seniori!FN129</f>
        <v>0</v>
      </c>
      <c r="FO127" s="109">
        <f>Seniori!FO129</f>
        <v>0</v>
      </c>
      <c r="FP127" s="109">
        <f>Seniori!FP129</f>
        <v>0</v>
      </c>
      <c r="FQ127" s="109">
        <f>Seniori!FQ129</f>
        <v>0</v>
      </c>
      <c r="FR127" s="109">
        <f>Seniori!FR129</f>
        <v>0</v>
      </c>
      <c r="FS127" s="109">
        <f>Seniori!FS129</f>
        <v>0</v>
      </c>
      <c r="FT127" s="109">
        <f>Seniori!FT129</f>
        <v>0</v>
      </c>
      <c r="FU127" s="109">
        <f>Seniori!FU129</f>
        <v>0</v>
      </c>
      <c r="FV127" s="109">
        <f>Seniori!FV129</f>
        <v>0</v>
      </c>
      <c r="FW127" s="109">
        <f>Seniori!FW129</f>
        <v>0</v>
      </c>
      <c r="FX127" s="109">
        <f>Seniori!FX129</f>
        <v>0</v>
      </c>
      <c r="FY127" s="109">
        <f>Seniori!FY129</f>
        <v>0</v>
      </c>
      <c r="FZ127" s="109">
        <f>Seniori!FZ129</f>
        <v>0</v>
      </c>
      <c r="GA127" s="109">
        <f>Seniori!GA129</f>
        <v>0</v>
      </c>
      <c r="GB127" s="109">
        <f>Seniori!GB129</f>
        <v>0</v>
      </c>
      <c r="GC127" s="109">
        <f>Seniori!GC129</f>
        <v>0</v>
      </c>
      <c r="GD127" s="109">
        <f>Seniori!GD129</f>
        <v>0</v>
      </c>
      <c r="GE127" s="109">
        <f>Seniori!GE129</f>
        <v>0</v>
      </c>
      <c r="GF127" s="109">
        <f>Seniori!GF129</f>
        <v>0</v>
      </c>
      <c r="GG127" s="109">
        <f>Seniori!GG129</f>
        <v>0</v>
      </c>
      <c r="GH127" s="109">
        <f>Seniori!GH129</f>
        <v>0</v>
      </c>
      <c r="GI127" s="109">
        <f>Seniori!GI129</f>
        <v>0</v>
      </c>
      <c r="GJ127" s="109">
        <f>Seniori!GJ129</f>
        <v>0</v>
      </c>
      <c r="GK127" s="109">
        <f>Seniori!GK129</f>
        <v>0</v>
      </c>
      <c r="GL127" s="109">
        <f>Seniori!GL129</f>
        <v>0</v>
      </c>
      <c r="GM127" s="109">
        <f>Seniori!GM129</f>
        <v>0</v>
      </c>
      <c r="GN127" s="109">
        <f>Seniori!GN129</f>
        <v>0</v>
      </c>
      <c r="GO127" s="109">
        <f>Seniori!GO129</f>
        <v>0</v>
      </c>
      <c r="GP127" s="109">
        <f>Seniori!GP129</f>
        <v>0</v>
      </c>
      <c r="GQ127" s="109">
        <f>Seniori!GQ129</f>
        <v>0</v>
      </c>
      <c r="GR127" s="109">
        <f>Seniori!GR129</f>
        <v>0</v>
      </c>
      <c r="GS127" s="109">
        <f>Seniori!GS129</f>
        <v>0</v>
      </c>
      <c r="GT127" s="109">
        <f>Seniori!GT129</f>
        <v>0</v>
      </c>
      <c r="GU127" s="109">
        <f>Seniori!GU129</f>
        <v>0</v>
      </c>
      <c r="GV127" s="109">
        <f>Seniori!GV129</f>
        <v>0</v>
      </c>
      <c r="GW127" s="109">
        <f>Seniori!GW129</f>
        <v>0</v>
      </c>
      <c r="GX127" s="109">
        <f>Seniori!GX129</f>
        <v>0</v>
      </c>
      <c r="GY127" s="109">
        <f>Seniori!GY129</f>
        <v>0</v>
      </c>
      <c r="GZ127" s="109">
        <f>Seniori!GZ129</f>
        <v>0</v>
      </c>
      <c r="HA127" s="109">
        <f>Seniori!HA129</f>
        <v>0</v>
      </c>
      <c r="HB127" s="109">
        <f>Seniori!HB129</f>
        <v>0</v>
      </c>
      <c r="HC127" s="109">
        <f>Seniori!HC129</f>
        <v>0</v>
      </c>
      <c r="HD127" s="109">
        <f>Seniori!HD129</f>
        <v>0</v>
      </c>
      <c r="HE127" s="109">
        <f>Seniori!HE129</f>
        <v>0</v>
      </c>
      <c r="HF127" s="109">
        <f>Seniori!HF129</f>
        <v>0</v>
      </c>
      <c r="HG127" s="109">
        <f>Seniori!HG129</f>
        <v>0</v>
      </c>
      <c r="HH127" s="109">
        <f>Seniori!HH129</f>
        <v>0</v>
      </c>
      <c r="HI127" s="109">
        <f>Seniori!HI129</f>
        <v>0</v>
      </c>
      <c r="HJ127" s="109">
        <f>Seniori!HJ129</f>
        <v>0</v>
      </c>
      <c r="HK127" s="109">
        <f>Seniori!HK129</f>
        <v>0</v>
      </c>
      <c r="HL127" s="109">
        <f>Seniori!HL129</f>
        <v>0</v>
      </c>
      <c r="HM127" s="109">
        <f>Seniori!HM129</f>
        <v>0</v>
      </c>
      <c r="HN127" s="109">
        <f>Seniori!HN129</f>
        <v>0</v>
      </c>
      <c r="HO127" s="109">
        <f>Seniori!HO129</f>
        <v>0</v>
      </c>
      <c r="HP127" s="109">
        <f>Seniori!HP129</f>
        <v>0</v>
      </c>
      <c r="HQ127" s="109">
        <f>Seniori!HQ129</f>
        <v>0</v>
      </c>
      <c r="HR127" s="109">
        <f>Seniori!HR129</f>
        <v>0</v>
      </c>
      <c r="HS127" s="109">
        <f>Seniori!HS129</f>
        <v>0</v>
      </c>
      <c r="HT127" s="109">
        <f>Seniori!HT129</f>
        <v>0</v>
      </c>
      <c r="HU127" s="109">
        <f>Seniori!HU129</f>
        <v>0</v>
      </c>
      <c r="HV127" s="109">
        <f>Seniori!HV129</f>
        <v>0</v>
      </c>
      <c r="HW127" s="109">
        <f>Seniori!HW129</f>
        <v>0</v>
      </c>
      <c r="HX127" s="109">
        <f>Seniori!HX129</f>
        <v>0</v>
      </c>
      <c r="HY127" s="109">
        <f>Seniori!HY129</f>
        <v>0</v>
      </c>
      <c r="HZ127" s="109">
        <f>Seniori!HZ129</f>
        <v>0</v>
      </c>
      <c r="IA127" s="109">
        <f>Seniori!IA129</f>
        <v>0</v>
      </c>
      <c r="IB127" s="109">
        <f>Seniori!IB129</f>
        <v>0</v>
      </c>
      <c r="IC127" s="109">
        <f>Seniori!IC129</f>
        <v>0</v>
      </c>
      <c r="ID127" s="109">
        <f>Seniori!ID129</f>
        <v>0</v>
      </c>
      <c r="IE127" s="109">
        <f>Seniori!IE129</f>
        <v>0</v>
      </c>
      <c r="IF127" s="109">
        <f>Seniori!IF129</f>
        <v>0</v>
      </c>
      <c r="IG127" s="109">
        <f>Seniori!IG129</f>
        <v>0</v>
      </c>
      <c r="IH127" s="109">
        <f>Seniori!IH129</f>
        <v>0</v>
      </c>
      <c r="II127" s="109">
        <f>Seniori!II129</f>
        <v>0</v>
      </c>
      <c r="IJ127" s="109">
        <f>Seniori!IJ129</f>
        <v>0</v>
      </c>
      <c r="IK127" s="109">
        <f>Seniori!IK129</f>
        <v>0</v>
      </c>
      <c r="IL127" s="109">
        <f>Seniori!IL129</f>
        <v>0</v>
      </c>
      <c r="IM127" s="109">
        <f>Seniori!IM129</f>
        <v>0</v>
      </c>
      <c r="IN127" s="109">
        <f>Seniori!IN129</f>
        <v>0</v>
      </c>
      <c r="IO127" s="109">
        <f>Seniori!IO129</f>
        <v>0</v>
      </c>
      <c r="IP127" s="109">
        <f>Seniori!IP129</f>
        <v>0</v>
      </c>
      <c r="IQ127" s="109">
        <f>Seniori!IQ129</f>
        <v>0</v>
      </c>
      <c r="IR127" s="109">
        <f>Seniori!IR129</f>
        <v>0</v>
      </c>
      <c r="IS127" s="109">
        <f>Seniori!IS129</f>
        <v>0</v>
      </c>
      <c r="IT127" s="109">
        <f>Seniori!IT129</f>
        <v>0</v>
      </c>
      <c r="IU127" s="109">
        <f>Seniori!IU129</f>
        <v>0</v>
      </c>
      <c r="IV127" s="109">
        <f>Seniori!IV129</f>
        <v>0</v>
      </c>
      <c r="IW127" s="109">
        <f>Seniori!IW129</f>
        <v>0</v>
      </c>
      <c r="IX127" s="109">
        <f>Seniori!IX129</f>
        <v>0</v>
      </c>
      <c r="IY127" s="109">
        <f>Seniori!IY129</f>
        <v>0</v>
      </c>
      <c r="IZ127" s="109">
        <f>Seniori!IZ129</f>
        <v>0</v>
      </c>
      <c r="JA127" s="109">
        <f>Seniori!JA129</f>
        <v>0</v>
      </c>
      <c r="JB127" s="109">
        <f>Seniori!JB129</f>
        <v>0</v>
      </c>
      <c r="JC127" s="109">
        <f>Seniori!JC129</f>
        <v>0</v>
      </c>
      <c r="JD127" s="109">
        <f>Seniori!JD129</f>
        <v>0</v>
      </c>
      <c r="JE127" s="109">
        <f>Seniori!JE129</f>
        <v>0</v>
      </c>
      <c r="JF127" s="109">
        <f>Seniori!JF129</f>
        <v>0</v>
      </c>
      <c r="JG127" s="109">
        <f>Seniori!JG129</f>
        <v>0</v>
      </c>
      <c r="JH127" s="109">
        <f>Seniori!JH129</f>
        <v>0</v>
      </c>
      <c r="JI127" s="109">
        <f>Seniori!JI129</f>
        <v>0</v>
      </c>
      <c r="JJ127" s="109">
        <f>Seniori!JJ129</f>
        <v>0</v>
      </c>
      <c r="JK127" s="109">
        <f>Seniori!JK129</f>
        <v>0</v>
      </c>
      <c r="JL127" s="109">
        <f>Seniori!JL129</f>
        <v>0</v>
      </c>
      <c r="JM127" s="109">
        <f>Seniori!JM129</f>
        <v>0</v>
      </c>
      <c r="JN127" s="109">
        <f>Seniori!JN129</f>
        <v>0</v>
      </c>
      <c r="JO127" s="109">
        <f>Seniori!JO129</f>
        <v>0</v>
      </c>
      <c r="JP127" s="109">
        <f>Seniori!JP129</f>
        <v>0</v>
      </c>
      <c r="JQ127" s="109">
        <f>Seniori!JQ129</f>
        <v>0</v>
      </c>
      <c r="JR127" s="109">
        <f>Seniori!JR129</f>
        <v>0</v>
      </c>
      <c r="JS127" s="109">
        <f>Seniori!JS129</f>
        <v>0</v>
      </c>
      <c r="JT127" s="109">
        <f>Seniori!JT129</f>
        <v>0</v>
      </c>
      <c r="JU127" s="109">
        <f>Seniori!JU129</f>
        <v>0</v>
      </c>
      <c r="JV127" s="109">
        <f>Seniori!JV129</f>
        <v>0</v>
      </c>
      <c r="JW127" s="109">
        <f>Seniori!JW129</f>
        <v>0</v>
      </c>
      <c r="JX127" s="109">
        <f>Seniori!JX129</f>
        <v>0</v>
      </c>
      <c r="JY127" s="109">
        <f>Seniori!JY129</f>
        <v>0</v>
      </c>
      <c r="JZ127" s="109">
        <f>Seniori!JZ129</f>
        <v>0</v>
      </c>
      <c r="KA127" s="109">
        <f>Seniori!KA129</f>
        <v>0</v>
      </c>
      <c r="KB127" s="109">
        <f>Seniori!KB129</f>
        <v>0</v>
      </c>
      <c r="KC127" s="109">
        <f>Seniori!KC129</f>
        <v>0</v>
      </c>
      <c r="KD127" s="109">
        <f>Seniori!KD129</f>
        <v>0</v>
      </c>
      <c r="KE127" s="109">
        <f>Seniori!KE129</f>
        <v>0</v>
      </c>
      <c r="KF127" s="109">
        <f>Seniori!KF129</f>
        <v>0</v>
      </c>
      <c r="KG127" s="109">
        <f>Seniori!KG129</f>
        <v>0</v>
      </c>
      <c r="KH127" s="109">
        <f>Seniori!KH129</f>
        <v>0</v>
      </c>
      <c r="KI127" s="109">
        <f>Seniori!KI129</f>
        <v>0</v>
      </c>
      <c r="KJ127" s="109">
        <f>Seniori!KJ129</f>
        <v>0</v>
      </c>
      <c r="KK127" s="109">
        <f>Seniori!KK129</f>
        <v>0</v>
      </c>
      <c r="KL127" s="109">
        <f>Seniori!KL129</f>
        <v>0</v>
      </c>
      <c r="KM127" s="109">
        <f>Seniori!KM129</f>
        <v>0</v>
      </c>
      <c r="KN127" s="109">
        <f>Seniori!KN129</f>
        <v>0</v>
      </c>
      <c r="KO127" s="109">
        <f>Seniori!KO129</f>
        <v>0</v>
      </c>
      <c r="KP127" s="109">
        <f>Seniori!KP129</f>
        <v>0</v>
      </c>
      <c r="KQ127" s="109">
        <f>Seniori!KQ129</f>
        <v>0</v>
      </c>
      <c r="KR127" s="109">
        <f>Seniori!KR129</f>
        <v>0</v>
      </c>
      <c r="KS127" s="109">
        <f>Seniori!KS129</f>
        <v>0</v>
      </c>
      <c r="KT127" s="109">
        <f>Seniori!KT129</f>
        <v>0</v>
      </c>
      <c r="KU127" s="109">
        <f>Seniori!KU129</f>
        <v>0</v>
      </c>
      <c r="KV127" s="109">
        <f>Seniori!KV129</f>
        <v>0</v>
      </c>
      <c r="KW127" s="109">
        <f>Seniori!KW129</f>
        <v>0</v>
      </c>
      <c r="KX127" s="109">
        <f>Seniori!KX129</f>
        <v>0</v>
      </c>
      <c r="KY127" s="109">
        <f>Seniori!KY129</f>
        <v>0</v>
      </c>
      <c r="KZ127" s="109">
        <f>Seniori!KZ129</f>
        <v>0</v>
      </c>
      <c r="LA127" s="109">
        <f>Seniori!LA129</f>
        <v>0</v>
      </c>
      <c r="LB127" s="109">
        <f>Seniori!LB129</f>
        <v>0</v>
      </c>
      <c r="LC127" s="109">
        <f>Seniori!LC129</f>
        <v>0</v>
      </c>
      <c r="LD127" s="109">
        <f>Seniori!LD129</f>
        <v>0</v>
      </c>
      <c r="LE127" s="109">
        <f>Seniori!LE129</f>
        <v>0</v>
      </c>
      <c r="LF127" s="109">
        <f>Seniori!LF129</f>
        <v>0</v>
      </c>
      <c r="LG127" s="109">
        <f>Seniori!LG129</f>
        <v>0</v>
      </c>
      <c r="LH127" s="109">
        <f>Seniori!LH129</f>
        <v>0</v>
      </c>
      <c r="LI127" s="109">
        <f>Seniori!LI129</f>
        <v>0</v>
      </c>
      <c r="LJ127" s="109">
        <f>Seniori!LJ129</f>
        <v>0</v>
      </c>
      <c r="LK127" s="109">
        <f>Seniori!LK129</f>
        <v>0</v>
      </c>
      <c r="LL127" s="109">
        <f>Seniori!LL129</f>
        <v>0</v>
      </c>
      <c r="LM127" s="109">
        <f>Seniori!LM129</f>
        <v>0</v>
      </c>
      <c r="LN127" s="109">
        <f>Seniori!LN129</f>
        <v>0</v>
      </c>
      <c r="LO127" s="109">
        <f>Seniori!LO129</f>
        <v>0</v>
      </c>
      <c r="LP127" s="109">
        <f>Seniori!LP129</f>
        <v>0</v>
      </c>
      <c r="LQ127" s="109">
        <f>Seniori!LQ129</f>
        <v>0</v>
      </c>
      <c r="LR127" s="109">
        <f>Seniori!LR129</f>
        <v>0</v>
      </c>
      <c r="LS127" s="109">
        <f>Seniori!LS129</f>
        <v>0</v>
      </c>
      <c r="LT127" s="109">
        <f>Seniori!LT129</f>
        <v>0</v>
      </c>
      <c r="LU127" s="109">
        <f>Seniori!LU129</f>
        <v>0</v>
      </c>
      <c r="LV127" s="109">
        <f>Seniori!LV129</f>
        <v>0</v>
      </c>
      <c r="LW127" s="109">
        <f>Seniori!LW129</f>
        <v>0</v>
      </c>
      <c r="LX127" s="109">
        <f>Seniori!LX129</f>
        <v>0</v>
      </c>
      <c r="LY127" s="109">
        <f>Seniori!LY129</f>
        <v>0</v>
      </c>
      <c r="LZ127" s="109">
        <f>Seniori!LZ129</f>
        <v>0</v>
      </c>
      <c r="MA127" s="109">
        <f>Seniori!MA129</f>
        <v>0</v>
      </c>
      <c r="MB127" s="109">
        <f>Seniori!MB129</f>
        <v>0</v>
      </c>
      <c r="MC127" s="109">
        <f>Seniori!MC129</f>
        <v>0</v>
      </c>
      <c r="MD127" s="109">
        <f>Seniori!MD129</f>
        <v>0</v>
      </c>
      <c r="ME127" s="109">
        <f>Seniori!ME129</f>
        <v>0</v>
      </c>
      <c r="MF127" s="109">
        <f>Seniori!MF129</f>
        <v>0</v>
      </c>
      <c r="MG127" s="109">
        <f>Seniori!MG129</f>
        <v>0</v>
      </c>
      <c r="MH127" s="109">
        <f>Seniori!MH129</f>
        <v>0</v>
      </c>
      <c r="MI127" s="109">
        <f>Seniori!MI129</f>
        <v>0</v>
      </c>
      <c r="MJ127" s="109">
        <f>Seniori!MJ129</f>
        <v>0</v>
      </c>
      <c r="MK127" s="109">
        <f>Seniori!MK129</f>
        <v>0</v>
      </c>
      <c r="ML127" s="109">
        <f>Seniori!ML129</f>
        <v>0</v>
      </c>
      <c r="MM127" s="109">
        <f>Seniori!MM129</f>
        <v>0</v>
      </c>
      <c r="MN127" s="109">
        <f>Seniori!MN129</f>
        <v>0</v>
      </c>
      <c r="MO127" s="109">
        <f>Seniori!MO129</f>
        <v>0</v>
      </c>
      <c r="MP127" s="109">
        <f>Seniori!MP129</f>
        <v>0</v>
      </c>
      <c r="MQ127" s="109">
        <f>Seniori!MQ129</f>
        <v>0</v>
      </c>
      <c r="MR127" s="109">
        <f>Seniori!MR129</f>
        <v>0</v>
      </c>
      <c r="MS127" s="109">
        <f>Seniori!MS129</f>
        <v>0</v>
      </c>
      <c r="MT127" s="109">
        <f>Seniori!MT129</f>
        <v>0</v>
      </c>
      <c r="MU127" s="109">
        <f>Seniori!MU129</f>
        <v>0</v>
      </c>
      <c r="MV127" s="109">
        <f>Seniori!MV129</f>
        <v>0</v>
      </c>
      <c r="MW127" s="109">
        <f>Seniori!MW129</f>
        <v>0</v>
      </c>
      <c r="MX127" s="109">
        <f>Seniori!MX129</f>
        <v>0</v>
      </c>
      <c r="MY127" s="109">
        <f>Seniori!MY129</f>
        <v>0</v>
      </c>
      <c r="MZ127" s="109">
        <f>Seniori!MZ129</f>
        <v>0</v>
      </c>
      <c r="NA127" s="109">
        <f>Seniori!NA129</f>
        <v>0</v>
      </c>
      <c r="NB127" s="109">
        <f>Seniori!NB129</f>
        <v>0</v>
      </c>
      <c r="NC127" s="109">
        <f>Seniori!NC129</f>
        <v>0</v>
      </c>
      <c r="ND127" s="109">
        <f>Seniori!ND129</f>
        <v>0</v>
      </c>
      <c r="NE127" s="109">
        <f>Seniori!NE129</f>
        <v>0</v>
      </c>
      <c r="NF127" s="109">
        <f>Seniori!NF129</f>
        <v>0</v>
      </c>
      <c r="NG127" s="109">
        <f>Seniori!NG129</f>
        <v>0</v>
      </c>
      <c r="NH127" s="109">
        <f>Seniori!NH129</f>
        <v>0</v>
      </c>
      <c r="NI127" s="109">
        <f>Seniori!NI129</f>
        <v>0</v>
      </c>
      <c r="NJ127" s="109">
        <f>Seniori!NJ129</f>
        <v>0</v>
      </c>
      <c r="NK127" s="109">
        <f>Seniori!NK129</f>
        <v>0</v>
      </c>
      <c r="NL127" s="109">
        <f>Seniori!NL129</f>
        <v>0</v>
      </c>
      <c r="NM127" s="109">
        <f>Seniori!NM129</f>
        <v>0</v>
      </c>
      <c r="NN127" s="109">
        <f>Seniori!NN129</f>
        <v>0</v>
      </c>
      <c r="NO127" s="109">
        <f>Seniori!NO129</f>
        <v>0</v>
      </c>
      <c r="NP127" s="109">
        <f>Seniori!NP129</f>
        <v>0</v>
      </c>
      <c r="NQ127" s="109">
        <f>Seniori!NQ129</f>
        <v>0</v>
      </c>
      <c r="NR127" s="109">
        <f>Seniori!NR129</f>
        <v>0</v>
      </c>
      <c r="NS127" s="109">
        <f>Seniori!NS129</f>
        <v>0</v>
      </c>
      <c r="NT127" s="109">
        <f>Seniori!NT129</f>
        <v>0</v>
      </c>
      <c r="NU127" s="109">
        <f>Seniori!NU129</f>
        <v>0</v>
      </c>
      <c r="NV127" s="109">
        <f>Seniori!NV129</f>
        <v>0</v>
      </c>
      <c r="NW127" s="109">
        <f>Seniori!NW129</f>
        <v>0</v>
      </c>
      <c r="NX127" s="109">
        <f>Seniori!NX129</f>
        <v>0</v>
      </c>
      <c r="NY127" s="109">
        <f>Seniori!NY129</f>
        <v>0</v>
      </c>
      <c r="NZ127" s="109">
        <f>Seniori!NZ129</f>
        <v>0</v>
      </c>
      <c r="OA127" s="109">
        <f>Seniori!OA129</f>
        <v>0</v>
      </c>
      <c r="OB127" s="109">
        <f>Seniori!OB129</f>
        <v>0</v>
      </c>
      <c r="OC127" s="109">
        <f>Seniori!OC129</f>
        <v>0</v>
      </c>
      <c r="OD127" s="109">
        <f>Seniori!OD129</f>
        <v>0</v>
      </c>
      <c r="OE127" s="109">
        <f>Seniori!OE129</f>
        <v>0</v>
      </c>
      <c r="OF127" s="109">
        <f>Seniori!OF129</f>
        <v>0</v>
      </c>
      <c r="OG127" s="109">
        <f>Seniori!OG129</f>
        <v>0</v>
      </c>
      <c r="OH127" s="109">
        <f>Seniori!OH129</f>
        <v>0</v>
      </c>
      <c r="OI127" s="109">
        <f>Seniori!OI129</f>
        <v>0</v>
      </c>
      <c r="OJ127" s="109">
        <f>Seniori!OJ129</f>
        <v>0</v>
      </c>
      <c r="OK127" s="109">
        <f>Seniori!OK129</f>
        <v>0</v>
      </c>
      <c r="OL127" s="109">
        <f>Seniori!OL129</f>
        <v>0</v>
      </c>
      <c r="OM127" s="109">
        <f>Seniori!OM129</f>
        <v>0</v>
      </c>
      <c r="ON127" s="109">
        <f>Seniori!ON129</f>
        <v>0</v>
      </c>
      <c r="OO127" s="109">
        <f>Seniori!OO129</f>
        <v>0</v>
      </c>
      <c r="OP127" s="109">
        <f>Seniori!OP129</f>
        <v>0</v>
      </c>
      <c r="OQ127" s="109">
        <f>Seniori!OQ129</f>
        <v>0</v>
      </c>
      <c r="OR127" s="109">
        <f>Seniori!OR129</f>
        <v>0</v>
      </c>
      <c r="OS127" s="109">
        <f>Seniori!OS129</f>
        <v>0</v>
      </c>
      <c r="OT127" s="109">
        <f>Seniori!OT129</f>
        <v>0</v>
      </c>
      <c r="OU127" s="109">
        <f>Seniori!OU129</f>
        <v>0</v>
      </c>
      <c r="OV127" s="109">
        <f>Seniori!OV129</f>
        <v>0</v>
      </c>
      <c r="OW127" s="109">
        <f>Seniori!OW129</f>
        <v>0</v>
      </c>
      <c r="OX127" s="109">
        <f>Seniori!OX129</f>
        <v>0</v>
      </c>
      <c r="OY127" s="109">
        <f>Seniori!OY129</f>
        <v>0</v>
      </c>
      <c r="OZ127" s="109">
        <f>Seniori!OZ129</f>
        <v>0</v>
      </c>
      <c r="PA127" s="109">
        <f>Seniori!PA129</f>
        <v>0</v>
      </c>
      <c r="PB127" s="109">
        <f>Seniori!PB129</f>
        <v>0</v>
      </c>
      <c r="PC127" s="109">
        <f>Seniori!PC129</f>
        <v>0</v>
      </c>
      <c r="PD127" s="109">
        <f>Seniori!PD129</f>
        <v>0</v>
      </c>
      <c r="PE127" s="109">
        <f>Seniori!PE129</f>
        <v>0</v>
      </c>
      <c r="PF127" s="109">
        <f>Seniori!PF129</f>
        <v>0</v>
      </c>
      <c r="PG127" s="109">
        <f>Seniori!PG129</f>
        <v>0</v>
      </c>
      <c r="PH127" s="109">
        <f>Seniori!PH129</f>
        <v>0</v>
      </c>
      <c r="PI127" s="109">
        <f>Seniori!PI129</f>
        <v>0</v>
      </c>
      <c r="PJ127" s="109">
        <f>Seniori!PJ129</f>
        <v>0</v>
      </c>
      <c r="PK127" s="109">
        <f>Seniori!PK129</f>
        <v>0</v>
      </c>
      <c r="PL127" s="109">
        <f>Seniori!PL129</f>
        <v>0</v>
      </c>
      <c r="PM127" s="109">
        <f>Seniori!PM129</f>
        <v>0</v>
      </c>
      <c r="PN127" s="109">
        <f>Seniori!PN129</f>
        <v>0</v>
      </c>
      <c r="PO127" s="109">
        <f>Seniori!PO129</f>
        <v>0</v>
      </c>
      <c r="PP127" s="109">
        <f>Seniori!PP129</f>
        <v>0</v>
      </c>
      <c r="PQ127" s="109">
        <f>Seniori!PQ129</f>
        <v>0</v>
      </c>
      <c r="PR127" s="109">
        <f>Seniori!PR129</f>
        <v>0</v>
      </c>
      <c r="PS127" s="109">
        <f>Seniori!PS129</f>
        <v>0</v>
      </c>
      <c r="PT127" s="109">
        <f>Seniori!PT129</f>
        <v>0</v>
      </c>
      <c r="PU127" s="109">
        <f>Seniori!PU129</f>
        <v>0</v>
      </c>
      <c r="PV127" s="109">
        <f>Seniori!PV129</f>
        <v>0</v>
      </c>
      <c r="PW127" s="109">
        <f>Seniori!PW129</f>
        <v>0</v>
      </c>
      <c r="PX127" s="109">
        <f>Seniori!PX129</f>
        <v>0</v>
      </c>
      <c r="PY127" s="109">
        <f>Seniori!PY129</f>
        <v>0</v>
      </c>
      <c r="PZ127" s="109">
        <f>Seniori!PZ129</f>
        <v>0</v>
      </c>
      <c r="QA127" s="109">
        <f>Seniori!QA129</f>
        <v>0</v>
      </c>
      <c r="QB127" s="109">
        <f>Seniori!QB129</f>
        <v>0</v>
      </c>
      <c r="QC127" s="109">
        <f>Seniori!QC129</f>
        <v>0</v>
      </c>
      <c r="QD127" s="109">
        <f>Seniori!QD129</f>
        <v>0</v>
      </c>
      <c r="QE127" s="109">
        <f>Seniori!QE129</f>
        <v>0</v>
      </c>
      <c r="QF127" s="109">
        <f>Seniori!QF129</f>
        <v>0</v>
      </c>
      <c r="QG127" s="109">
        <f>Seniori!QG129</f>
        <v>0</v>
      </c>
      <c r="QH127" s="109">
        <f>Seniori!QH129</f>
        <v>0</v>
      </c>
      <c r="QI127" s="109">
        <f>Seniori!QI129</f>
        <v>0</v>
      </c>
      <c r="QJ127" s="109">
        <f>Seniori!QJ129</f>
        <v>0</v>
      </c>
      <c r="QK127" s="109">
        <f>Seniori!QK129</f>
        <v>0</v>
      </c>
      <c r="QL127" s="109">
        <f>Seniori!QL129</f>
        <v>0</v>
      </c>
      <c r="QM127" s="109">
        <f>Seniori!QM129</f>
        <v>0</v>
      </c>
      <c r="QN127" s="109">
        <f>Seniori!QN129</f>
        <v>0</v>
      </c>
      <c r="QO127" s="109">
        <f>Seniori!QO129</f>
        <v>0</v>
      </c>
      <c r="QP127" s="109">
        <f>Seniori!QP129</f>
        <v>0</v>
      </c>
      <c r="QQ127" s="109">
        <f>Seniori!QQ129</f>
        <v>0</v>
      </c>
      <c r="QR127" s="109">
        <f>Seniori!QR129</f>
        <v>0</v>
      </c>
      <c r="QS127" s="109">
        <f>Seniori!QS129</f>
        <v>0</v>
      </c>
      <c r="QT127" s="109">
        <f>Seniori!QT129</f>
        <v>0</v>
      </c>
      <c r="QU127" s="109">
        <f>Seniori!QU129</f>
        <v>0</v>
      </c>
      <c r="QV127" s="109">
        <f>Seniori!QV129</f>
        <v>0</v>
      </c>
      <c r="QW127" s="109">
        <f>Seniori!QW129</f>
        <v>0</v>
      </c>
      <c r="QX127" s="109">
        <f>Seniori!QX129</f>
        <v>0</v>
      </c>
      <c r="QY127" s="109">
        <f>Seniori!QY129</f>
        <v>0</v>
      </c>
      <c r="QZ127" s="109">
        <f>Seniori!QZ129</f>
        <v>0</v>
      </c>
      <c r="RA127" s="109">
        <f>Seniori!RA129</f>
        <v>0</v>
      </c>
      <c r="RB127" s="109">
        <f>Seniori!RB129</f>
        <v>0</v>
      </c>
      <c r="RC127" s="109">
        <f>Seniori!RC129</f>
        <v>0</v>
      </c>
      <c r="RD127" s="109">
        <f>Seniori!RD129</f>
        <v>0</v>
      </c>
      <c r="RE127" s="109">
        <f>Seniori!RE129</f>
        <v>0</v>
      </c>
      <c r="RF127" s="109">
        <f>Seniori!RF129</f>
        <v>0</v>
      </c>
      <c r="RG127" s="109">
        <f>Seniori!RG129</f>
        <v>0</v>
      </c>
      <c r="RH127" s="109">
        <f>Seniori!RH129</f>
        <v>0</v>
      </c>
      <c r="RI127" s="109">
        <f>Seniori!RI129</f>
        <v>0</v>
      </c>
      <c r="RJ127" s="109">
        <f>Seniori!RJ129</f>
        <v>0</v>
      </c>
      <c r="RK127" s="109">
        <f>Seniori!RK129</f>
        <v>0</v>
      </c>
      <c r="RL127" s="109">
        <f>Seniori!RL129</f>
        <v>0</v>
      </c>
      <c r="RM127" s="109">
        <f>Seniori!RM129</f>
        <v>0</v>
      </c>
      <c r="RN127" s="109">
        <f>Seniori!RN129</f>
        <v>0</v>
      </c>
      <c r="RO127" s="109">
        <f>Seniori!RO129</f>
        <v>0</v>
      </c>
      <c r="RP127" s="109">
        <f>Seniori!RP129</f>
        <v>0</v>
      </c>
      <c r="RQ127" s="109">
        <f>Seniori!RQ129</f>
        <v>0</v>
      </c>
      <c r="RR127" s="109">
        <f>Seniori!RR129</f>
        <v>0</v>
      </c>
      <c r="RS127" s="109">
        <f>Seniori!RS129</f>
        <v>0</v>
      </c>
      <c r="RT127" s="109">
        <f>Seniori!RT129</f>
        <v>0</v>
      </c>
      <c r="RU127" s="109">
        <f>Seniori!RU129</f>
        <v>0</v>
      </c>
      <c r="RV127" s="109">
        <f>Seniori!RV129</f>
        <v>0</v>
      </c>
      <c r="RW127" s="109">
        <f>Seniori!RW129</f>
        <v>0</v>
      </c>
      <c r="RX127" s="109">
        <f>Seniori!RX129</f>
        <v>0</v>
      </c>
      <c r="RY127" s="109">
        <f>Seniori!RY129</f>
        <v>0</v>
      </c>
      <c r="RZ127" s="109">
        <f>Seniori!RZ129</f>
        <v>0</v>
      </c>
      <c r="SA127" s="109">
        <f>Seniori!SA129</f>
        <v>0</v>
      </c>
      <c r="SB127" s="109">
        <f>Seniori!SB129</f>
        <v>0</v>
      </c>
      <c r="SC127" s="109">
        <f>Seniori!SC129</f>
        <v>0</v>
      </c>
      <c r="SD127" s="109">
        <f>Seniori!SD129</f>
        <v>0</v>
      </c>
      <c r="SE127" s="109">
        <f>Seniori!SE129</f>
        <v>0</v>
      </c>
      <c r="SF127" s="109">
        <f>Seniori!SF129</f>
        <v>0</v>
      </c>
      <c r="SG127" s="109">
        <f>Seniori!SG129</f>
        <v>0</v>
      </c>
      <c r="SH127" s="109">
        <f>Seniori!SH129</f>
        <v>0</v>
      </c>
      <c r="SI127" s="109">
        <f>Seniori!SI129</f>
        <v>0</v>
      </c>
      <c r="SJ127" s="109">
        <f>Seniori!SJ129</f>
        <v>0</v>
      </c>
      <c r="SK127" s="109">
        <f>Seniori!SK129</f>
        <v>0</v>
      </c>
      <c r="SL127" s="109">
        <f>Seniori!SL129</f>
        <v>0</v>
      </c>
      <c r="SM127" s="109">
        <f>Seniori!SM129</f>
        <v>0</v>
      </c>
      <c r="SN127" s="109">
        <f>Seniori!SN129</f>
        <v>0</v>
      </c>
      <c r="SO127" s="109">
        <f>Seniori!SO129</f>
        <v>0</v>
      </c>
      <c r="SP127" s="109">
        <f>Seniori!SP129</f>
        <v>0</v>
      </c>
      <c r="SQ127" s="109">
        <f>Seniori!SQ129</f>
        <v>0</v>
      </c>
      <c r="SR127" s="109">
        <f>Seniori!SR129</f>
        <v>0</v>
      </c>
      <c r="SS127" s="109">
        <f>Seniori!SS129</f>
        <v>0</v>
      </c>
      <c r="ST127" s="109">
        <f>Seniori!ST129</f>
        <v>0</v>
      </c>
      <c r="SU127" s="109">
        <f>Seniori!SU129</f>
        <v>0</v>
      </c>
      <c r="SV127" s="109">
        <f>Seniori!SV129</f>
        <v>0</v>
      </c>
      <c r="SW127" s="109">
        <f>Seniori!SW129</f>
        <v>0</v>
      </c>
      <c r="SX127" s="109">
        <f>Seniori!SX129</f>
        <v>0</v>
      </c>
      <c r="SY127" s="109">
        <f>Seniori!SY129</f>
        <v>0</v>
      </c>
      <c r="SZ127" s="109">
        <f>Seniori!SZ129</f>
        <v>0</v>
      </c>
      <c r="TA127" s="109">
        <f>Seniori!TA129</f>
        <v>0</v>
      </c>
      <c r="TB127" s="109">
        <f>Seniori!TB129</f>
        <v>0</v>
      </c>
    </row>
    <row r="128" spans="1:522" s="1" customFormat="1" ht="18" customHeight="1" x14ac:dyDescent="0.2">
      <c r="A128" s="12"/>
      <c r="B128" s="11" t="s">
        <v>336</v>
      </c>
      <c r="C128" s="1">
        <v>11613</v>
      </c>
      <c r="E128" s="4" t="s">
        <v>335</v>
      </c>
      <c r="F128" s="1">
        <v>9286</v>
      </c>
      <c r="G128" s="9" t="s">
        <v>127</v>
      </c>
      <c r="H128" s="4" t="s">
        <v>209</v>
      </c>
      <c r="I128" s="1">
        <f>SUM(K128:TB128)</f>
        <v>3</v>
      </c>
      <c r="J128" s="12">
        <f>Tabuľka3[[#This Row],[Stĺpec9]]</f>
        <v>3</v>
      </c>
      <c r="K128" s="109">
        <f>Juniori!K41</f>
        <v>0</v>
      </c>
      <c r="L128" s="109">
        <f>Juniori!L41</f>
        <v>0</v>
      </c>
      <c r="M128" s="109">
        <f>Juniori!M41</f>
        <v>0</v>
      </c>
      <c r="N128" s="109">
        <f>Juniori!N41</f>
        <v>0</v>
      </c>
      <c r="O128" s="109">
        <f>Juniori!O41</f>
        <v>0</v>
      </c>
      <c r="P128" s="109">
        <f>Juniori!P41</f>
        <v>0</v>
      </c>
      <c r="Q128" s="109">
        <f>Juniori!Q41</f>
        <v>0</v>
      </c>
      <c r="R128" s="109">
        <f>Juniori!R41</f>
        <v>0</v>
      </c>
      <c r="S128" s="109">
        <f>Juniori!S41</f>
        <v>0</v>
      </c>
      <c r="T128" s="109">
        <f>Juniori!T41</f>
        <v>0</v>
      </c>
      <c r="U128" s="109">
        <f>Juniori!U41</f>
        <v>0</v>
      </c>
      <c r="V128" s="109">
        <f>Juniori!V41</f>
        <v>0</v>
      </c>
      <c r="W128" s="109">
        <f>Juniori!W41</f>
        <v>0</v>
      </c>
      <c r="X128" s="109">
        <f>Juniori!X41</f>
        <v>0</v>
      </c>
      <c r="Y128" s="109">
        <f>Juniori!Y41</f>
        <v>0</v>
      </c>
      <c r="Z128" s="109">
        <f>Juniori!Z41</f>
        <v>0</v>
      </c>
      <c r="AA128" s="109">
        <f>Juniori!AA41</f>
        <v>0</v>
      </c>
      <c r="AB128" s="109">
        <f>Juniori!AB41</f>
        <v>0</v>
      </c>
      <c r="AC128" s="109">
        <f>Juniori!AC41</f>
        <v>0</v>
      </c>
      <c r="AD128" s="109">
        <f>Juniori!AD41</f>
        <v>0</v>
      </c>
      <c r="AE128" s="109">
        <f>Juniori!AE41</f>
        <v>0</v>
      </c>
      <c r="AF128" s="109">
        <f>Juniori!AF41</f>
        <v>0</v>
      </c>
      <c r="AG128" s="109">
        <f>Juniori!AG41</f>
        <v>0</v>
      </c>
      <c r="AH128" s="109">
        <f>Juniori!AH41</f>
        <v>0</v>
      </c>
      <c r="AI128" s="109">
        <f>Juniori!AI41</f>
        <v>0</v>
      </c>
      <c r="AJ128" s="109">
        <f>Juniori!AJ41</f>
        <v>0</v>
      </c>
      <c r="AK128" s="109">
        <f>Juniori!AK41</f>
        <v>0</v>
      </c>
      <c r="AL128" s="109">
        <f>Juniori!AL41</f>
        <v>0</v>
      </c>
      <c r="AM128" s="109">
        <f>Juniori!AM41</f>
        <v>0</v>
      </c>
      <c r="AN128" s="109">
        <f>Juniori!AN41</f>
        <v>0</v>
      </c>
      <c r="AO128" s="109">
        <f>Juniori!AO41</f>
        <v>0</v>
      </c>
      <c r="AP128" s="109">
        <f>Juniori!AP41</f>
        <v>0</v>
      </c>
      <c r="AQ128" s="109">
        <f>Juniori!AQ41</f>
        <v>0</v>
      </c>
      <c r="AR128" s="109">
        <f>Juniori!AR41</f>
        <v>0</v>
      </c>
      <c r="AS128" s="109">
        <f>Juniori!AS41</f>
        <v>0</v>
      </c>
      <c r="AT128" s="109">
        <f>Juniori!AT41</f>
        <v>0</v>
      </c>
      <c r="AU128" s="109">
        <f>Juniori!AU41</f>
        <v>0</v>
      </c>
      <c r="AV128" s="109">
        <f>Juniori!AV41</f>
        <v>0</v>
      </c>
      <c r="AW128" s="109">
        <f>Juniori!AW41</f>
        <v>0</v>
      </c>
      <c r="AX128" s="109">
        <f>Juniori!AX41</f>
        <v>0</v>
      </c>
      <c r="AY128" s="109">
        <f>Juniori!AY41</f>
        <v>0</v>
      </c>
      <c r="AZ128" s="109">
        <f>Juniori!AZ41</f>
        <v>0</v>
      </c>
      <c r="BA128" s="109">
        <f>Juniori!BA41</f>
        <v>0</v>
      </c>
      <c r="BB128" s="109">
        <f>Juniori!BB41</f>
        <v>0</v>
      </c>
      <c r="BC128" s="109">
        <f>Juniori!BC41</f>
        <v>0</v>
      </c>
      <c r="BD128" s="109">
        <f>Juniori!BD41</f>
        <v>0</v>
      </c>
      <c r="BE128" s="109">
        <f>Juniori!BE41</f>
        <v>0</v>
      </c>
      <c r="BF128" s="109">
        <f>Juniori!BF41</f>
        <v>0</v>
      </c>
      <c r="BG128" s="109">
        <f>Juniori!BG41</f>
        <v>0</v>
      </c>
      <c r="BH128" s="109">
        <f>Juniori!BH41</f>
        <v>0</v>
      </c>
      <c r="BI128" s="109">
        <f>Juniori!BI41</f>
        <v>0</v>
      </c>
      <c r="BJ128" s="109">
        <f>Juniori!BJ41</f>
        <v>0</v>
      </c>
      <c r="BK128" s="109">
        <f>Juniori!BK41</f>
        <v>0</v>
      </c>
      <c r="BL128" s="109">
        <f>Juniori!BL41</f>
        <v>0</v>
      </c>
      <c r="BM128" s="109">
        <f>Juniori!BM41</f>
        <v>0</v>
      </c>
      <c r="BN128" s="109">
        <f>Juniori!BN41</f>
        <v>0</v>
      </c>
      <c r="BO128" s="109">
        <f>Juniori!BO41</f>
        <v>0</v>
      </c>
      <c r="BP128" s="109">
        <f>Juniori!BP41</f>
        <v>0</v>
      </c>
      <c r="BQ128" s="109">
        <f>Juniori!BQ41</f>
        <v>0</v>
      </c>
      <c r="BR128" s="109">
        <f>Juniori!BR41</f>
        <v>0</v>
      </c>
      <c r="BS128" s="109">
        <f>Juniori!BS41</f>
        <v>0</v>
      </c>
      <c r="BT128" s="109">
        <f>Juniori!BT41</f>
        <v>0</v>
      </c>
      <c r="BU128" s="109">
        <f>Juniori!BU41</f>
        <v>0</v>
      </c>
      <c r="BV128" s="109">
        <f>Juniori!BV41</f>
        <v>0</v>
      </c>
      <c r="BW128" s="109">
        <f>Juniori!BW41</f>
        <v>0</v>
      </c>
      <c r="BX128" s="109">
        <f>Juniori!BX41</f>
        <v>0</v>
      </c>
      <c r="BY128" s="109">
        <f>Juniori!BY41</f>
        <v>0</v>
      </c>
      <c r="BZ128" s="109">
        <f>Juniori!BZ41</f>
        <v>0</v>
      </c>
      <c r="CA128" s="109">
        <f>Juniori!CA41</f>
        <v>0</v>
      </c>
      <c r="CB128" s="109">
        <f>Juniori!CB41</f>
        <v>0</v>
      </c>
      <c r="CC128" s="109">
        <f>Juniori!CC41</f>
        <v>0</v>
      </c>
      <c r="CD128" s="109">
        <f>Juniori!CD41</f>
        <v>0</v>
      </c>
      <c r="CE128" s="109">
        <f>Juniori!CE41</f>
        <v>0</v>
      </c>
      <c r="CF128" s="109">
        <f>Juniori!CF41</f>
        <v>0</v>
      </c>
      <c r="CG128" s="109">
        <f>Juniori!CG41</f>
        <v>0</v>
      </c>
      <c r="CH128" s="109">
        <f>Juniori!CH41</f>
        <v>0</v>
      </c>
      <c r="CI128" s="109">
        <f>Juniori!CI41</f>
        <v>0</v>
      </c>
      <c r="CJ128" s="109">
        <f>Juniori!CJ41</f>
        <v>0</v>
      </c>
      <c r="CK128" s="109">
        <f>Juniori!CK41</f>
        <v>0</v>
      </c>
      <c r="CL128" s="109">
        <f>Juniori!CL41</f>
        <v>0</v>
      </c>
      <c r="CM128" s="109">
        <f>Juniori!CM41</f>
        <v>0</v>
      </c>
      <c r="CN128" s="109">
        <f>Juniori!CN41</f>
        <v>0</v>
      </c>
      <c r="CO128" s="109">
        <f>Juniori!CO41</f>
        <v>0</v>
      </c>
      <c r="CP128" s="109">
        <f>Juniori!CP41</f>
        <v>0</v>
      </c>
      <c r="CQ128" s="109">
        <f>Juniori!CQ41</f>
        <v>0</v>
      </c>
      <c r="CR128" s="109">
        <f>Juniori!CR41</f>
        <v>0</v>
      </c>
      <c r="CS128" s="109">
        <f>Juniori!CS41</f>
        <v>0</v>
      </c>
      <c r="CT128" s="109">
        <f>Juniori!CT41</f>
        <v>0</v>
      </c>
      <c r="CU128" s="109">
        <f>Juniori!CU41</f>
        <v>0</v>
      </c>
      <c r="CV128" s="109">
        <f>Juniori!CV41</f>
        <v>0</v>
      </c>
      <c r="CW128" s="109">
        <f>Juniori!CW41</f>
        <v>0</v>
      </c>
      <c r="CX128" s="109">
        <f>Juniori!CX41</f>
        <v>0</v>
      </c>
      <c r="CY128" s="109">
        <f>Juniori!CY41</f>
        <v>0</v>
      </c>
      <c r="CZ128" s="109">
        <f>Juniori!CZ41</f>
        <v>0</v>
      </c>
      <c r="DA128" s="109">
        <f>Juniori!DA41</f>
        <v>0</v>
      </c>
      <c r="DB128" s="109">
        <f>Juniori!DB41</f>
        <v>0</v>
      </c>
      <c r="DC128" s="109">
        <f>Juniori!DC41</f>
        <v>0</v>
      </c>
      <c r="DD128" s="109">
        <f>Juniori!DD41</f>
        <v>0</v>
      </c>
      <c r="DE128" s="109">
        <f>Juniori!DE41</f>
        <v>0</v>
      </c>
      <c r="DF128" s="109">
        <f>Juniori!DF41</f>
        <v>0</v>
      </c>
      <c r="DG128" s="109">
        <f>Juniori!DG41</f>
        <v>0</v>
      </c>
      <c r="DH128" s="109">
        <f>Juniori!DH41</f>
        <v>0</v>
      </c>
      <c r="DI128" s="109">
        <f>Juniori!DI41</f>
        <v>0</v>
      </c>
      <c r="DJ128" s="109">
        <f>Juniori!DJ41</f>
        <v>0</v>
      </c>
      <c r="DK128" s="109">
        <f>Juniori!DK41</f>
        <v>0</v>
      </c>
      <c r="DL128" s="109">
        <f>Juniori!DL41</f>
        <v>0</v>
      </c>
      <c r="DM128" s="109">
        <f>Juniori!DM41</f>
        <v>0</v>
      </c>
      <c r="DN128" s="109">
        <f>Juniori!DN41</f>
        <v>0</v>
      </c>
      <c r="DO128" s="109">
        <f>Juniori!DO41</f>
        <v>0</v>
      </c>
      <c r="DP128" s="109">
        <f>Juniori!DP41</f>
        <v>0</v>
      </c>
      <c r="DQ128" s="109">
        <f>Juniori!DQ41</f>
        <v>0</v>
      </c>
      <c r="DR128" s="109">
        <f>Juniori!DR41</f>
        <v>0</v>
      </c>
      <c r="DS128" s="109">
        <f>Juniori!DS41</f>
        <v>0</v>
      </c>
      <c r="DT128" s="109">
        <f>Juniori!DT41</f>
        <v>0</v>
      </c>
      <c r="DU128" s="109">
        <f>Juniori!DU41</f>
        <v>0</v>
      </c>
      <c r="DV128" s="109">
        <f>Juniori!DV41</f>
        <v>0</v>
      </c>
      <c r="DW128" s="109">
        <f>Juniori!DW41</f>
        <v>0</v>
      </c>
      <c r="DX128" s="109">
        <f>Juniori!DX41</f>
        <v>0</v>
      </c>
      <c r="DY128" s="109">
        <f>Juniori!DY41</f>
        <v>0</v>
      </c>
      <c r="DZ128" s="109">
        <f>Juniori!DZ41</f>
        <v>0</v>
      </c>
      <c r="EA128" s="109">
        <f>Juniori!EA41</f>
        <v>0</v>
      </c>
      <c r="EB128" s="109">
        <f>Juniori!EB41</f>
        <v>0</v>
      </c>
      <c r="EC128" s="109">
        <f>Juniori!EC41</f>
        <v>0</v>
      </c>
      <c r="ED128" s="109">
        <f>Juniori!ED41</f>
        <v>0</v>
      </c>
      <c r="EE128" s="109">
        <f>Juniori!EE41</f>
        <v>0</v>
      </c>
      <c r="EF128" s="109">
        <f>Juniori!EF41</f>
        <v>0</v>
      </c>
      <c r="EG128" s="109">
        <f>Juniori!EG41</f>
        <v>0</v>
      </c>
      <c r="EH128" s="109">
        <f>Juniori!EH41</f>
        <v>0</v>
      </c>
      <c r="EI128" s="109">
        <f>Juniori!EI41</f>
        <v>0</v>
      </c>
      <c r="EJ128" s="109">
        <f>Juniori!EJ41</f>
        <v>0</v>
      </c>
      <c r="EK128" s="109">
        <f>Juniori!EK41</f>
        <v>0</v>
      </c>
      <c r="EL128" s="109">
        <f>Juniori!EL41</f>
        <v>0</v>
      </c>
      <c r="EM128" s="109">
        <f>Juniori!EM41</f>
        <v>0</v>
      </c>
      <c r="EN128" s="109">
        <f>Juniori!EN41</f>
        <v>0</v>
      </c>
      <c r="EO128" s="109">
        <f>Juniori!EO41</f>
        <v>0</v>
      </c>
      <c r="EP128" s="109">
        <f>Juniori!EP41</f>
        <v>0</v>
      </c>
      <c r="EQ128" s="109">
        <f>Juniori!EQ41</f>
        <v>0</v>
      </c>
      <c r="ER128" s="109">
        <f>Juniori!ER41</f>
        <v>0</v>
      </c>
      <c r="ES128" s="109">
        <f>Juniori!ES41</f>
        <v>0</v>
      </c>
      <c r="ET128" s="109">
        <f>Juniori!ET41</f>
        <v>0</v>
      </c>
      <c r="EU128" s="109">
        <f>Juniori!EU41</f>
        <v>0</v>
      </c>
      <c r="EV128" s="109">
        <f>Juniori!EV41</f>
        <v>0</v>
      </c>
      <c r="EW128" s="109">
        <f>Juniori!EW41</f>
        <v>0</v>
      </c>
      <c r="EX128" s="109">
        <f>Juniori!EX41</f>
        <v>0</v>
      </c>
      <c r="EY128" s="109">
        <f>Juniori!EY41</f>
        <v>0</v>
      </c>
      <c r="EZ128" s="109">
        <f>Juniori!EZ41</f>
        <v>0</v>
      </c>
      <c r="FA128" s="109">
        <f>Juniori!FA41</f>
        <v>0</v>
      </c>
      <c r="FB128" s="109">
        <f>Juniori!FB41</f>
        <v>0</v>
      </c>
      <c r="FC128" s="109">
        <f>Juniori!FC41</f>
        <v>0</v>
      </c>
      <c r="FD128" s="109">
        <f>Juniori!FD41</f>
        <v>0</v>
      </c>
      <c r="FE128" s="109">
        <f>Juniori!FE41</f>
        <v>0</v>
      </c>
      <c r="FF128" s="109">
        <f>Juniori!FF41</f>
        <v>0</v>
      </c>
      <c r="FG128" s="109">
        <f>Juniori!FG41</f>
        <v>0</v>
      </c>
      <c r="FH128" s="109">
        <f>Juniori!FH41</f>
        <v>0</v>
      </c>
      <c r="FI128" s="109">
        <f>Juniori!FI41</f>
        <v>0</v>
      </c>
      <c r="FJ128" s="109">
        <f>Juniori!FJ41</f>
        <v>0</v>
      </c>
      <c r="FK128" s="109">
        <f>Juniori!FK41</f>
        <v>0</v>
      </c>
      <c r="FL128" s="109">
        <f>Juniori!FL41</f>
        <v>0</v>
      </c>
      <c r="FM128" s="109">
        <f>Juniori!FM41</f>
        <v>0</v>
      </c>
      <c r="FN128" s="109">
        <f>Juniori!FN41</f>
        <v>0</v>
      </c>
      <c r="FO128" s="109">
        <f>Juniori!FO41</f>
        <v>0</v>
      </c>
      <c r="FP128" s="109">
        <f>Juniori!FP41</f>
        <v>0</v>
      </c>
      <c r="FQ128" s="109">
        <f>Juniori!FQ41</f>
        <v>0</v>
      </c>
      <c r="FR128" s="109">
        <f>Juniori!FR41</f>
        <v>0</v>
      </c>
      <c r="FS128" s="109">
        <f>Juniori!FS41</f>
        <v>0</v>
      </c>
      <c r="FT128" s="109">
        <f>Juniori!FT41</f>
        <v>0</v>
      </c>
      <c r="FU128" s="109">
        <f>Juniori!FU41</f>
        <v>0</v>
      </c>
      <c r="FV128" s="109">
        <f>Juniori!FV41</f>
        <v>0</v>
      </c>
      <c r="FW128" s="109">
        <f>Juniori!FW41</f>
        <v>0</v>
      </c>
      <c r="FX128" s="109">
        <f>Juniori!FX41</f>
        <v>0</v>
      </c>
      <c r="FY128" s="109" t="str">
        <f>Juniori!FY41</f>
        <v>o</v>
      </c>
      <c r="FZ128" s="109">
        <f>Juniori!FZ41</f>
        <v>0</v>
      </c>
      <c r="GA128" s="109">
        <f>Juniori!GA41</f>
        <v>3</v>
      </c>
      <c r="GB128" s="109">
        <f>Juniori!GB41</f>
        <v>0</v>
      </c>
      <c r="GC128" s="109">
        <f>Juniori!GC41</f>
        <v>0</v>
      </c>
      <c r="GD128" s="109">
        <f>Juniori!GD41</f>
        <v>0</v>
      </c>
      <c r="GE128" s="109">
        <f>Juniori!GE41</f>
        <v>0</v>
      </c>
      <c r="GF128" s="109">
        <f>Juniori!GF41</f>
        <v>0</v>
      </c>
      <c r="GG128" s="109">
        <f>Juniori!GG41</f>
        <v>0</v>
      </c>
      <c r="GH128" s="109">
        <f>Juniori!GH41</f>
        <v>0</v>
      </c>
      <c r="GI128" s="109">
        <f>Juniori!GI41</f>
        <v>0</v>
      </c>
      <c r="GJ128" s="109">
        <f>Juniori!GJ41</f>
        <v>0</v>
      </c>
      <c r="GK128" s="109">
        <f>Juniori!GK41</f>
        <v>0</v>
      </c>
      <c r="GL128" s="109">
        <f>Juniori!GL41</f>
        <v>0</v>
      </c>
      <c r="GM128" s="109">
        <f>Juniori!GM41</f>
        <v>0</v>
      </c>
      <c r="GN128" s="109">
        <f>Juniori!GN41</f>
        <v>0</v>
      </c>
      <c r="GO128" s="109">
        <f>Juniori!GO41</f>
        <v>0</v>
      </c>
      <c r="GP128" s="109">
        <f>Juniori!GP41</f>
        <v>0</v>
      </c>
      <c r="GQ128" s="109">
        <f>Juniori!GQ41</f>
        <v>0</v>
      </c>
      <c r="GR128" s="109">
        <f>Juniori!GR41</f>
        <v>0</v>
      </c>
      <c r="GS128" s="109">
        <f>Juniori!GS41</f>
        <v>0</v>
      </c>
      <c r="GT128" s="109">
        <f>Juniori!GT41</f>
        <v>0</v>
      </c>
      <c r="GU128" s="109">
        <f>Juniori!GU41</f>
        <v>0</v>
      </c>
      <c r="GV128" s="109">
        <f>Juniori!GV41</f>
        <v>0</v>
      </c>
      <c r="GW128" s="109">
        <f>Juniori!GW41</f>
        <v>0</v>
      </c>
      <c r="GX128" s="109">
        <f>Juniori!GX41</f>
        <v>0</v>
      </c>
      <c r="GY128" s="109">
        <f>Juniori!GY41</f>
        <v>0</v>
      </c>
      <c r="GZ128" s="109">
        <f>Juniori!GZ41</f>
        <v>0</v>
      </c>
      <c r="HA128" s="109">
        <f>Juniori!HA41</f>
        <v>0</v>
      </c>
      <c r="HB128" s="109">
        <f>Juniori!HB41</f>
        <v>0</v>
      </c>
      <c r="HC128" s="109">
        <f>Juniori!HC41</f>
        <v>0</v>
      </c>
      <c r="HD128" s="109">
        <f>Juniori!HD41</f>
        <v>0</v>
      </c>
      <c r="HE128" s="109">
        <f>Juniori!HE41</f>
        <v>0</v>
      </c>
      <c r="HF128" s="109">
        <f>Juniori!HF41</f>
        <v>0</v>
      </c>
      <c r="HG128" s="109">
        <f>Juniori!HG41</f>
        <v>0</v>
      </c>
      <c r="HH128" s="109">
        <f>Juniori!HH41</f>
        <v>0</v>
      </c>
      <c r="HI128" s="109">
        <f>Juniori!HI41</f>
        <v>0</v>
      </c>
      <c r="HJ128" s="109">
        <f>Juniori!HJ41</f>
        <v>0</v>
      </c>
      <c r="HK128" s="109">
        <f>Juniori!HK41</f>
        <v>0</v>
      </c>
      <c r="HL128" s="109">
        <f>Juniori!HL41</f>
        <v>0</v>
      </c>
      <c r="HM128" s="109">
        <f>Juniori!HM41</f>
        <v>0</v>
      </c>
      <c r="HN128" s="109">
        <f>Juniori!HN41</f>
        <v>0</v>
      </c>
      <c r="HO128" s="109">
        <f>Juniori!HO41</f>
        <v>0</v>
      </c>
      <c r="HP128" s="109">
        <f>Juniori!HP41</f>
        <v>0</v>
      </c>
      <c r="HQ128" s="109">
        <f>Juniori!HQ41</f>
        <v>0</v>
      </c>
      <c r="HR128" s="109">
        <f>Juniori!HR41</f>
        <v>0</v>
      </c>
      <c r="HS128" s="109">
        <f>Juniori!HS41</f>
        <v>0</v>
      </c>
      <c r="HT128" s="109">
        <f>Juniori!HT41</f>
        <v>0</v>
      </c>
      <c r="HU128" s="109">
        <f>Juniori!HU41</f>
        <v>0</v>
      </c>
      <c r="HV128" s="109">
        <f>Juniori!HV41</f>
        <v>0</v>
      </c>
      <c r="HW128" s="109">
        <f>Juniori!HW41</f>
        <v>0</v>
      </c>
      <c r="HX128" s="109">
        <f>Juniori!HX41</f>
        <v>0</v>
      </c>
      <c r="HY128" s="109">
        <f>Juniori!HY41</f>
        <v>0</v>
      </c>
      <c r="HZ128" s="109">
        <f>Juniori!HZ41</f>
        <v>0</v>
      </c>
      <c r="IA128" s="109">
        <f>Juniori!IA41</f>
        <v>0</v>
      </c>
      <c r="IB128" s="109">
        <f>Juniori!IB41</f>
        <v>0</v>
      </c>
      <c r="IC128" s="109">
        <f>Juniori!IC41</f>
        <v>0</v>
      </c>
      <c r="ID128" s="109">
        <f>Juniori!ID41</f>
        <v>0</v>
      </c>
      <c r="IE128" s="109">
        <f>Juniori!IE41</f>
        <v>0</v>
      </c>
      <c r="IF128" s="109">
        <f>Juniori!IF41</f>
        <v>0</v>
      </c>
      <c r="IG128" s="109">
        <f>Juniori!IG41</f>
        <v>0</v>
      </c>
      <c r="IH128" s="109">
        <f>Juniori!IH41</f>
        <v>0</v>
      </c>
      <c r="II128" s="109">
        <f>Juniori!II41</f>
        <v>0</v>
      </c>
      <c r="IJ128" s="109">
        <f>Juniori!IJ41</f>
        <v>0</v>
      </c>
      <c r="IK128" s="109">
        <f>Juniori!IK41</f>
        <v>0</v>
      </c>
      <c r="IL128" s="109">
        <f>Juniori!IL41</f>
        <v>0</v>
      </c>
      <c r="IM128" s="109">
        <f>Juniori!IM41</f>
        <v>0</v>
      </c>
      <c r="IN128" s="109">
        <f>Juniori!IN41</f>
        <v>0</v>
      </c>
      <c r="IO128" s="109">
        <f>Juniori!IO41</f>
        <v>0</v>
      </c>
      <c r="IP128" s="109">
        <f>Juniori!IP41</f>
        <v>0</v>
      </c>
      <c r="IQ128" s="109">
        <f>Juniori!IQ41</f>
        <v>0</v>
      </c>
      <c r="IR128" s="109">
        <f>Juniori!IR41</f>
        <v>0</v>
      </c>
      <c r="IS128" s="109">
        <f>Juniori!IS41</f>
        <v>0</v>
      </c>
      <c r="IT128" s="109">
        <f>Juniori!IT41</f>
        <v>0</v>
      </c>
      <c r="IU128" s="109">
        <f>Juniori!IU41</f>
        <v>0</v>
      </c>
      <c r="IV128" s="109">
        <f>Juniori!IV41</f>
        <v>0</v>
      </c>
      <c r="IW128" s="109">
        <f>Juniori!IW41</f>
        <v>0</v>
      </c>
      <c r="IX128" s="109">
        <f>Juniori!IX41</f>
        <v>0</v>
      </c>
      <c r="IY128" s="109">
        <f>Juniori!IY41</f>
        <v>0</v>
      </c>
      <c r="IZ128" s="109">
        <f>Juniori!IZ41</f>
        <v>0</v>
      </c>
      <c r="JA128" s="109">
        <f>Juniori!JA41</f>
        <v>0</v>
      </c>
      <c r="JB128" s="109">
        <f>Juniori!JB41</f>
        <v>0</v>
      </c>
      <c r="JC128" s="109">
        <f>Juniori!JC41</f>
        <v>0</v>
      </c>
      <c r="JD128" s="109">
        <f>Juniori!JD41</f>
        <v>0</v>
      </c>
      <c r="JE128" s="109">
        <f>Juniori!JE41</f>
        <v>0</v>
      </c>
      <c r="JF128" s="109">
        <f>Juniori!JF41</f>
        <v>0</v>
      </c>
      <c r="JG128" s="109">
        <f>Juniori!JG41</f>
        <v>0</v>
      </c>
      <c r="JH128" s="109">
        <f>Juniori!JH41</f>
        <v>0</v>
      </c>
      <c r="JI128" s="109">
        <f>Juniori!JI41</f>
        <v>0</v>
      </c>
      <c r="JJ128" s="109">
        <f>Juniori!JJ41</f>
        <v>0</v>
      </c>
      <c r="JK128" s="109">
        <f>Juniori!JK41</f>
        <v>0</v>
      </c>
      <c r="JL128" s="109">
        <f>Juniori!JL41</f>
        <v>0</v>
      </c>
      <c r="JM128" s="109">
        <f>Juniori!JM41</f>
        <v>0</v>
      </c>
      <c r="JN128" s="109">
        <f>Juniori!JN41</f>
        <v>0</v>
      </c>
      <c r="JO128" s="109">
        <f>Juniori!JO41</f>
        <v>0</v>
      </c>
      <c r="JP128" s="109">
        <f>Juniori!JP41</f>
        <v>0</v>
      </c>
      <c r="JQ128" s="109">
        <f>Juniori!JQ41</f>
        <v>0</v>
      </c>
      <c r="JR128" s="109">
        <f>Juniori!JR41</f>
        <v>0</v>
      </c>
      <c r="JS128" s="109">
        <f>Juniori!JS41</f>
        <v>0</v>
      </c>
      <c r="JT128" s="109">
        <f>Juniori!JT41</f>
        <v>0</v>
      </c>
      <c r="JU128" s="109">
        <f>Juniori!JU41</f>
        <v>0</v>
      </c>
      <c r="JV128" s="109">
        <f>Juniori!JV41</f>
        <v>0</v>
      </c>
      <c r="JW128" s="109">
        <f>Juniori!JW41</f>
        <v>0</v>
      </c>
      <c r="JX128" s="109">
        <f>Juniori!JX41</f>
        <v>0</v>
      </c>
      <c r="JY128" s="109">
        <f>Juniori!JY41</f>
        <v>0</v>
      </c>
      <c r="JZ128" s="109">
        <f>Juniori!JZ41</f>
        <v>0</v>
      </c>
      <c r="KA128" s="109">
        <f>Juniori!KA41</f>
        <v>0</v>
      </c>
      <c r="KB128" s="109">
        <f>Juniori!KB41</f>
        <v>0</v>
      </c>
      <c r="KC128" s="109">
        <f>Juniori!KC41</f>
        <v>0</v>
      </c>
      <c r="KD128" s="109">
        <f>Juniori!KD41</f>
        <v>0</v>
      </c>
      <c r="KE128" s="109">
        <f>Juniori!KE41</f>
        <v>0</v>
      </c>
      <c r="KF128" s="109">
        <f>Juniori!KF41</f>
        <v>0</v>
      </c>
      <c r="KG128" s="109">
        <f>Juniori!KG41</f>
        <v>0</v>
      </c>
      <c r="KH128" s="109">
        <f>Juniori!KH41</f>
        <v>0</v>
      </c>
      <c r="KI128" s="109">
        <f>Juniori!KI41</f>
        <v>0</v>
      </c>
      <c r="KJ128" s="109">
        <f>Juniori!KJ41</f>
        <v>0</v>
      </c>
      <c r="KK128" s="109">
        <f>Juniori!KK41</f>
        <v>0</v>
      </c>
      <c r="KL128" s="109">
        <f>Juniori!KL41</f>
        <v>0</v>
      </c>
      <c r="KM128" s="109">
        <f>Juniori!KM41</f>
        <v>0</v>
      </c>
      <c r="KN128" s="109">
        <f>Juniori!KN41</f>
        <v>0</v>
      </c>
      <c r="KO128" s="109">
        <f>Juniori!KO41</f>
        <v>0</v>
      </c>
      <c r="KP128" s="109">
        <f>Juniori!KP41</f>
        <v>0</v>
      </c>
      <c r="KQ128" s="109">
        <f>Juniori!KQ41</f>
        <v>0</v>
      </c>
      <c r="KR128" s="109">
        <f>Juniori!KR41</f>
        <v>0</v>
      </c>
      <c r="KS128" s="109">
        <f>Juniori!KS41</f>
        <v>0</v>
      </c>
      <c r="KT128" s="109">
        <f>Juniori!KT41</f>
        <v>0</v>
      </c>
      <c r="KU128" s="109">
        <f>Juniori!KU41</f>
        <v>0</v>
      </c>
      <c r="KV128" s="109">
        <f>Juniori!KV41</f>
        <v>0</v>
      </c>
      <c r="KW128" s="109">
        <f>Juniori!KW41</f>
        <v>0</v>
      </c>
      <c r="KX128" s="109">
        <f>Juniori!KX41</f>
        <v>0</v>
      </c>
      <c r="KY128" s="109">
        <f>Juniori!KY41</f>
        <v>0</v>
      </c>
      <c r="KZ128" s="109">
        <f>Juniori!KZ41</f>
        <v>0</v>
      </c>
      <c r="LA128" s="109">
        <f>Juniori!LA41</f>
        <v>0</v>
      </c>
      <c r="LB128" s="109">
        <f>Juniori!LB41</f>
        <v>0</v>
      </c>
      <c r="LC128" s="109">
        <f>Juniori!LC41</f>
        <v>0</v>
      </c>
      <c r="LD128" s="109">
        <f>Juniori!LD41</f>
        <v>0</v>
      </c>
      <c r="LE128" s="109">
        <f>Juniori!LE41</f>
        <v>0</v>
      </c>
      <c r="LF128" s="109">
        <f>Juniori!LF41</f>
        <v>0</v>
      </c>
      <c r="LG128" s="109">
        <f>Juniori!LG41</f>
        <v>0</v>
      </c>
      <c r="LH128" s="109">
        <f>Juniori!LH41</f>
        <v>0</v>
      </c>
      <c r="LI128" s="109">
        <f>Juniori!LI41</f>
        <v>0</v>
      </c>
      <c r="LJ128" s="109">
        <f>Juniori!LJ41</f>
        <v>0</v>
      </c>
      <c r="LK128" s="109">
        <f>Juniori!LK41</f>
        <v>0</v>
      </c>
      <c r="LL128" s="109">
        <f>Juniori!LL41</f>
        <v>0</v>
      </c>
      <c r="LM128" s="109">
        <f>Juniori!LM41</f>
        <v>0</v>
      </c>
      <c r="LN128" s="109">
        <f>Juniori!LN41</f>
        <v>0</v>
      </c>
      <c r="LO128" s="109">
        <f>Juniori!LO41</f>
        <v>0</v>
      </c>
      <c r="LP128" s="109">
        <f>Juniori!LP41</f>
        <v>0</v>
      </c>
      <c r="LQ128" s="109">
        <f>Juniori!LQ41</f>
        <v>0</v>
      </c>
      <c r="LR128" s="109">
        <f>Juniori!LR41</f>
        <v>0</v>
      </c>
      <c r="LS128" s="109">
        <f>Juniori!LS41</f>
        <v>0</v>
      </c>
      <c r="LT128" s="109">
        <f>Juniori!LT41</f>
        <v>0</v>
      </c>
      <c r="LU128" s="109">
        <f>Juniori!LU41</f>
        <v>0</v>
      </c>
      <c r="LV128" s="109">
        <f>Juniori!LV41</f>
        <v>0</v>
      </c>
      <c r="LW128" s="109">
        <f>Juniori!LW41</f>
        <v>0</v>
      </c>
      <c r="LX128" s="109">
        <f>Juniori!LX41</f>
        <v>0</v>
      </c>
      <c r="LY128" s="109">
        <f>Juniori!LY41</f>
        <v>0</v>
      </c>
      <c r="LZ128" s="109">
        <f>Juniori!LZ41</f>
        <v>0</v>
      </c>
      <c r="MA128" s="109">
        <f>Juniori!MA41</f>
        <v>0</v>
      </c>
      <c r="MB128" s="109">
        <f>Juniori!MB41</f>
        <v>0</v>
      </c>
      <c r="MC128" s="109">
        <f>Juniori!MC41</f>
        <v>0</v>
      </c>
      <c r="MD128" s="109">
        <f>Juniori!MD41</f>
        <v>0</v>
      </c>
      <c r="ME128" s="109">
        <f>Juniori!ME41</f>
        <v>0</v>
      </c>
      <c r="MF128" s="109">
        <f>Juniori!MF41</f>
        <v>0</v>
      </c>
      <c r="MG128" s="109">
        <f>Juniori!MG41</f>
        <v>0</v>
      </c>
      <c r="MH128" s="109">
        <f>Juniori!MH41</f>
        <v>0</v>
      </c>
      <c r="MI128" s="109">
        <f>Juniori!MI41</f>
        <v>0</v>
      </c>
      <c r="MJ128" s="109">
        <f>Juniori!MJ41</f>
        <v>0</v>
      </c>
      <c r="MK128" s="109">
        <f>Juniori!MK41</f>
        <v>0</v>
      </c>
      <c r="ML128" s="109">
        <f>Juniori!ML41</f>
        <v>0</v>
      </c>
      <c r="MM128" s="109">
        <f>Juniori!MM41</f>
        <v>0</v>
      </c>
      <c r="MN128" s="109">
        <f>Juniori!MN41</f>
        <v>0</v>
      </c>
      <c r="MO128" s="109">
        <f>Juniori!MO41</f>
        <v>0</v>
      </c>
      <c r="MP128" s="109">
        <f>Juniori!MP41</f>
        <v>0</v>
      </c>
      <c r="MQ128" s="109">
        <f>Juniori!MQ41</f>
        <v>0</v>
      </c>
      <c r="MR128" s="109">
        <f>Juniori!MR41</f>
        <v>0</v>
      </c>
      <c r="MS128" s="109">
        <f>Juniori!MS41</f>
        <v>0</v>
      </c>
      <c r="MT128" s="109">
        <f>Juniori!MT41</f>
        <v>0</v>
      </c>
      <c r="MU128" s="109">
        <f>Juniori!MU41</f>
        <v>0</v>
      </c>
      <c r="MV128" s="109">
        <f>Juniori!MV41</f>
        <v>0</v>
      </c>
      <c r="MW128" s="109">
        <f>Juniori!MW41</f>
        <v>0</v>
      </c>
      <c r="MX128" s="109">
        <f>Juniori!MX41</f>
        <v>0</v>
      </c>
      <c r="MY128" s="109">
        <f>Juniori!MY41</f>
        <v>0</v>
      </c>
      <c r="MZ128" s="109">
        <f>Juniori!MZ41</f>
        <v>0</v>
      </c>
      <c r="NA128" s="109">
        <f>Juniori!NA41</f>
        <v>0</v>
      </c>
      <c r="NB128" s="109">
        <f>Juniori!NB41</f>
        <v>0</v>
      </c>
      <c r="NC128" s="109">
        <f>Juniori!NC41</f>
        <v>0</v>
      </c>
      <c r="ND128" s="109">
        <f>Juniori!ND41</f>
        <v>0</v>
      </c>
      <c r="NE128" s="109">
        <f>Juniori!NE41</f>
        <v>0</v>
      </c>
      <c r="NF128" s="109">
        <f>Juniori!NF41</f>
        <v>0</v>
      </c>
      <c r="NG128" s="109">
        <f>Juniori!NG41</f>
        <v>0</v>
      </c>
      <c r="NH128" s="109">
        <f>Juniori!NH41</f>
        <v>0</v>
      </c>
      <c r="NI128" s="109">
        <f>Juniori!NI41</f>
        <v>0</v>
      </c>
      <c r="NJ128" s="109">
        <f>Juniori!NJ41</f>
        <v>0</v>
      </c>
      <c r="NK128" s="109">
        <f>Juniori!NK41</f>
        <v>0</v>
      </c>
      <c r="NL128" s="109">
        <f>Juniori!NL41</f>
        <v>0</v>
      </c>
      <c r="NM128" s="109">
        <f>Juniori!NM41</f>
        <v>0</v>
      </c>
      <c r="NN128" s="109">
        <f>Juniori!NN41</f>
        <v>0</v>
      </c>
      <c r="NO128" s="109">
        <f>Juniori!NO41</f>
        <v>0</v>
      </c>
      <c r="NP128" s="109">
        <f>Juniori!NP41</f>
        <v>0</v>
      </c>
      <c r="NQ128" s="109">
        <f>Juniori!NQ41</f>
        <v>0</v>
      </c>
      <c r="NR128" s="109">
        <f>Juniori!NR41</f>
        <v>0</v>
      </c>
      <c r="NS128" s="109">
        <f>Juniori!NS41</f>
        <v>0</v>
      </c>
      <c r="NT128" s="109">
        <f>Juniori!NT41</f>
        <v>0</v>
      </c>
      <c r="NU128" s="109">
        <f>Juniori!NU41</f>
        <v>0</v>
      </c>
      <c r="NV128" s="109">
        <f>Juniori!NV41</f>
        <v>0</v>
      </c>
      <c r="NW128" s="109">
        <f>Juniori!NW41</f>
        <v>0</v>
      </c>
      <c r="NX128" s="109">
        <f>Juniori!NX41</f>
        <v>0</v>
      </c>
      <c r="NY128" s="109">
        <f>Juniori!NY41</f>
        <v>0</v>
      </c>
      <c r="NZ128" s="109">
        <f>Juniori!NZ41</f>
        <v>0</v>
      </c>
      <c r="OA128" s="109">
        <f>Juniori!OA41</f>
        <v>0</v>
      </c>
      <c r="OB128" s="109">
        <f>Juniori!OB41</f>
        <v>0</v>
      </c>
      <c r="OC128" s="109">
        <f>Juniori!OC41</f>
        <v>0</v>
      </c>
      <c r="OD128" s="109">
        <f>Juniori!OD41</f>
        <v>0</v>
      </c>
      <c r="OE128" s="109">
        <f>Juniori!OE41</f>
        <v>0</v>
      </c>
      <c r="OF128" s="109">
        <f>Juniori!OF41</f>
        <v>0</v>
      </c>
      <c r="OG128" s="109">
        <f>Juniori!OG41</f>
        <v>0</v>
      </c>
      <c r="OH128" s="109">
        <f>Juniori!OH41</f>
        <v>0</v>
      </c>
      <c r="OI128" s="109">
        <f>Juniori!OI41</f>
        <v>0</v>
      </c>
      <c r="OJ128" s="109">
        <f>Juniori!OJ41</f>
        <v>0</v>
      </c>
      <c r="OK128" s="109">
        <f>Juniori!OK41</f>
        <v>0</v>
      </c>
      <c r="OL128" s="109">
        <f>Juniori!OL41</f>
        <v>0</v>
      </c>
      <c r="OM128" s="109">
        <f>Juniori!OM41</f>
        <v>0</v>
      </c>
      <c r="ON128" s="109">
        <f>Juniori!ON41</f>
        <v>0</v>
      </c>
      <c r="OO128" s="109">
        <f>Juniori!OO41</f>
        <v>0</v>
      </c>
      <c r="OP128" s="109">
        <f>Juniori!OP41</f>
        <v>0</v>
      </c>
      <c r="OQ128" s="109">
        <f>Juniori!OQ41</f>
        <v>0</v>
      </c>
      <c r="OR128" s="109">
        <f>Juniori!OR41</f>
        <v>0</v>
      </c>
      <c r="OS128" s="109">
        <f>Juniori!OS41</f>
        <v>0</v>
      </c>
      <c r="OT128" s="109">
        <f>Juniori!OT41</f>
        <v>0</v>
      </c>
      <c r="OU128" s="109">
        <f>Juniori!OU41</f>
        <v>0</v>
      </c>
      <c r="OV128" s="109">
        <f>Juniori!OV41</f>
        <v>0</v>
      </c>
      <c r="OW128" s="109">
        <f>Juniori!OW41</f>
        <v>0</v>
      </c>
      <c r="OX128" s="109">
        <f>Juniori!OX41</f>
        <v>0</v>
      </c>
      <c r="OY128" s="109">
        <f>Juniori!OY41</f>
        <v>0</v>
      </c>
      <c r="OZ128" s="109">
        <f>Juniori!OZ41</f>
        <v>0</v>
      </c>
      <c r="PA128" s="109">
        <f>Juniori!PA41</f>
        <v>0</v>
      </c>
      <c r="PB128" s="109">
        <f>Juniori!PB41</f>
        <v>0</v>
      </c>
      <c r="PC128" s="109">
        <f>Juniori!PC41</f>
        <v>0</v>
      </c>
      <c r="PD128" s="109">
        <f>Juniori!PD41</f>
        <v>0</v>
      </c>
      <c r="PE128" s="109">
        <f>Juniori!PE41</f>
        <v>0</v>
      </c>
      <c r="PF128" s="109">
        <f>Juniori!PF41</f>
        <v>0</v>
      </c>
      <c r="PG128" s="109">
        <f>Juniori!PG41</f>
        <v>0</v>
      </c>
      <c r="PH128" s="109">
        <f>Juniori!PH41</f>
        <v>0</v>
      </c>
      <c r="PI128" s="109">
        <f>Juniori!PI41</f>
        <v>0</v>
      </c>
      <c r="PJ128" s="109">
        <f>Juniori!PJ41</f>
        <v>0</v>
      </c>
      <c r="PK128" s="109">
        <f>Juniori!PK41</f>
        <v>0</v>
      </c>
      <c r="PL128" s="109">
        <f>Juniori!PL41</f>
        <v>0</v>
      </c>
      <c r="PM128" s="109">
        <f>Juniori!PM41</f>
        <v>0</v>
      </c>
      <c r="PN128" s="109">
        <f>Juniori!PN41</f>
        <v>0</v>
      </c>
      <c r="PO128" s="109">
        <f>Juniori!PO41</f>
        <v>0</v>
      </c>
      <c r="PP128" s="109">
        <f>Juniori!PP41</f>
        <v>0</v>
      </c>
      <c r="PQ128" s="109">
        <f>Juniori!PQ41</f>
        <v>0</v>
      </c>
      <c r="PR128" s="109">
        <f>Juniori!PR41</f>
        <v>0</v>
      </c>
      <c r="PS128" s="109">
        <f>Juniori!PS41</f>
        <v>0</v>
      </c>
      <c r="PT128" s="109">
        <f>Juniori!PT41</f>
        <v>0</v>
      </c>
      <c r="PU128" s="109">
        <f>Juniori!PU41</f>
        <v>0</v>
      </c>
      <c r="PV128" s="109">
        <f>Juniori!PV41</f>
        <v>0</v>
      </c>
      <c r="PW128" s="109">
        <f>Juniori!PW41</f>
        <v>0</v>
      </c>
      <c r="PX128" s="109">
        <f>Juniori!PX41</f>
        <v>0</v>
      </c>
      <c r="PY128" s="109">
        <f>Juniori!PY41</f>
        <v>0</v>
      </c>
      <c r="PZ128" s="109">
        <f>Juniori!PZ41</f>
        <v>0</v>
      </c>
      <c r="QA128" s="109">
        <f>Juniori!QA41</f>
        <v>0</v>
      </c>
      <c r="QB128" s="109">
        <f>Juniori!QB41</f>
        <v>0</v>
      </c>
      <c r="QC128" s="109">
        <f>Juniori!QC41</f>
        <v>0</v>
      </c>
      <c r="QD128" s="109">
        <f>Juniori!QD41</f>
        <v>0</v>
      </c>
      <c r="QE128" s="109">
        <f>Juniori!QE41</f>
        <v>0</v>
      </c>
      <c r="QF128" s="109">
        <f>Juniori!QF41</f>
        <v>0</v>
      </c>
      <c r="QG128" s="109">
        <f>Juniori!QG41</f>
        <v>0</v>
      </c>
      <c r="QH128" s="109">
        <f>Juniori!QH41</f>
        <v>0</v>
      </c>
      <c r="QI128" s="109">
        <f>Juniori!QI41</f>
        <v>0</v>
      </c>
      <c r="QJ128" s="109">
        <f>Juniori!QJ41</f>
        <v>0</v>
      </c>
      <c r="QK128" s="109">
        <f>Juniori!QK41</f>
        <v>0</v>
      </c>
      <c r="QL128" s="109">
        <f>Juniori!QL41</f>
        <v>0</v>
      </c>
      <c r="QM128" s="109">
        <f>Juniori!QM41</f>
        <v>0</v>
      </c>
      <c r="QN128" s="109">
        <f>Juniori!QN41</f>
        <v>0</v>
      </c>
      <c r="QO128" s="109">
        <f>Juniori!QO41</f>
        <v>0</v>
      </c>
      <c r="QP128" s="109">
        <f>Juniori!QP41</f>
        <v>0</v>
      </c>
      <c r="QQ128" s="109">
        <f>Juniori!QQ41</f>
        <v>0</v>
      </c>
      <c r="QR128" s="109">
        <f>Juniori!QR41</f>
        <v>0</v>
      </c>
      <c r="QS128" s="109">
        <f>Juniori!QS41</f>
        <v>0</v>
      </c>
      <c r="QT128" s="109">
        <f>Juniori!QT41</f>
        <v>0</v>
      </c>
      <c r="QU128" s="109">
        <f>Juniori!QU41</f>
        <v>0</v>
      </c>
      <c r="QV128" s="109">
        <f>Juniori!QV41</f>
        <v>0</v>
      </c>
      <c r="QW128" s="109">
        <f>Juniori!QW41</f>
        <v>0</v>
      </c>
      <c r="QX128" s="109">
        <f>Juniori!QX41</f>
        <v>0</v>
      </c>
      <c r="QY128" s="109">
        <f>Juniori!QY41</f>
        <v>0</v>
      </c>
      <c r="QZ128" s="109">
        <f>Juniori!QZ41</f>
        <v>0</v>
      </c>
      <c r="RA128" s="109">
        <f>Juniori!RA41</f>
        <v>0</v>
      </c>
      <c r="RB128" s="109">
        <f>Juniori!RB41</f>
        <v>0</v>
      </c>
      <c r="RC128" s="109">
        <f>Juniori!RC41</f>
        <v>0</v>
      </c>
      <c r="RD128" s="109">
        <f>Juniori!RD41</f>
        <v>0</v>
      </c>
      <c r="RE128" s="109">
        <f>Juniori!RE41</f>
        <v>0</v>
      </c>
      <c r="RF128" s="109">
        <f>Juniori!RF41</f>
        <v>0</v>
      </c>
      <c r="RG128" s="109">
        <f>Juniori!RG41</f>
        <v>0</v>
      </c>
      <c r="RH128" s="109">
        <f>Juniori!RH41</f>
        <v>0</v>
      </c>
      <c r="RI128" s="109">
        <f>Juniori!RI41</f>
        <v>0</v>
      </c>
      <c r="RJ128" s="109">
        <f>Juniori!RJ41</f>
        <v>0</v>
      </c>
      <c r="RK128" s="109">
        <f>Juniori!RK41</f>
        <v>0</v>
      </c>
      <c r="RL128" s="109">
        <f>Juniori!RL41</f>
        <v>0</v>
      </c>
      <c r="RM128" s="109">
        <f>Juniori!RM41</f>
        <v>0</v>
      </c>
      <c r="RN128" s="109">
        <f>Juniori!RN41</f>
        <v>0</v>
      </c>
      <c r="RO128" s="109">
        <f>Juniori!RO41</f>
        <v>0</v>
      </c>
      <c r="RP128" s="109">
        <f>Juniori!RP41</f>
        <v>0</v>
      </c>
      <c r="RQ128" s="109">
        <f>Juniori!RQ41</f>
        <v>0</v>
      </c>
      <c r="RR128" s="109">
        <f>Juniori!RR41</f>
        <v>0</v>
      </c>
      <c r="RS128" s="109">
        <f>Juniori!RS41</f>
        <v>0</v>
      </c>
      <c r="RT128" s="109">
        <f>Juniori!RT41</f>
        <v>0</v>
      </c>
      <c r="RU128" s="109">
        <f>Juniori!RU41</f>
        <v>0</v>
      </c>
      <c r="RV128" s="109">
        <f>Juniori!RV41</f>
        <v>0</v>
      </c>
      <c r="RW128" s="109">
        <f>Juniori!RW41</f>
        <v>0</v>
      </c>
      <c r="RX128" s="109">
        <f>Juniori!RX41</f>
        <v>0</v>
      </c>
      <c r="RY128" s="109">
        <f>Juniori!RY41</f>
        <v>0</v>
      </c>
      <c r="RZ128" s="109">
        <f>Juniori!RZ41</f>
        <v>0</v>
      </c>
      <c r="SA128" s="109">
        <f>Juniori!SA41</f>
        <v>0</v>
      </c>
      <c r="SB128" s="109">
        <f>Juniori!SB41</f>
        <v>0</v>
      </c>
      <c r="SC128" s="109">
        <f>Juniori!SC41</f>
        <v>0</v>
      </c>
      <c r="SD128" s="109">
        <f>Juniori!SD41</f>
        <v>0</v>
      </c>
      <c r="SE128" s="109">
        <f>Juniori!SE41</f>
        <v>0</v>
      </c>
      <c r="SF128" s="109">
        <f>Juniori!SF41</f>
        <v>0</v>
      </c>
      <c r="SG128" s="109">
        <f>Juniori!SG41</f>
        <v>0</v>
      </c>
      <c r="SH128" s="109">
        <f>Juniori!SH41</f>
        <v>0</v>
      </c>
      <c r="SI128" s="109">
        <f>Juniori!SI41</f>
        <v>0</v>
      </c>
      <c r="SJ128" s="109">
        <f>Juniori!SJ41</f>
        <v>0</v>
      </c>
      <c r="SK128" s="109">
        <f>Juniori!SK41</f>
        <v>0</v>
      </c>
      <c r="SL128" s="109">
        <f>Juniori!SL41</f>
        <v>0</v>
      </c>
      <c r="SM128" s="109">
        <f>Juniori!SM41</f>
        <v>0</v>
      </c>
      <c r="SN128" s="109">
        <f>Juniori!SN41</f>
        <v>0</v>
      </c>
      <c r="SO128" s="109">
        <f>Juniori!SO41</f>
        <v>0</v>
      </c>
      <c r="SP128" s="109">
        <f>Juniori!SP41</f>
        <v>0</v>
      </c>
      <c r="SQ128" s="109">
        <f>Juniori!SQ41</f>
        <v>0</v>
      </c>
      <c r="SR128" s="109">
        <f>Juniori!SR41</f>
        <v>0</v>
      </c>
      <c r="SS128" s="109">
        <f>Juniori!SS41</f>
        <v>0</v>
      </c>
      <c r="ST128" s="109">
        <f>Juniori!ST41</f>
        <v>0</v>
      </c>
      <c r="SU128" s="109">
        <f>Juniori!SU41</f>
        <v>0</v>
      </c>
      <c r="SV128" s="109">
        <f>Juniori!SV41</f>
        <v>0</v>
      </c>
      <c r="SW128" s="109">
        <f>Juniori!SW41</f>
        <v>0</v>
      </c>
      <c r="SX128" s="109">
        <f>Juniori!SX41</f>
        <v>0</v>
      </c>
      <c r="SY128" s="109">
        <f>Juniori!SY41</f>
        <v>0</v>
      </c>
      <c r="SZ128" s="109">
        <f>Juniori!SZ41</f>
        <v>0</v>
      </c>
      <c r="TA128" s="109">
        <f>Juniori!TA41</f>
        <v>0</v>
      </c>
      <c r="TB128" s="109">
        <f>Juniori!TB41</f>
        <v>0</v>
      </c>
    </row>
    <row r="129" spans="1:522" s="1" customFormat="1" ht="18" customHeight="1" x14ac:dyDescent="0.2">
      <c r="A129" s="12"/>
      <c r="B129" s="11" t="s">
        <v>711</v>
      </c>
      <c r="C129" s="1">
        <v>12718</v>
      </c>
      <c r="D129" s="1">
        <v>2019</v>
      </c>
      <c r="E129" s="4" t="s">
        <v>710</v>
      </c>
      <c r="F129" s="1">
        <v>4264</v>
      </c>
      <c r="G129" s="9" t="s">
        <v>129</v>
      </c>
      <c r="H129" s="4" t="s">
        <v>17</v>
      </c>
      <c r="I129" s="1">
        <f>SUM(K129:TB129)</f>
        <v>3</v>
      </c>
      <c r="J129" s="12">
        <f>Tabuľka3[[#This Row],[Stĺpec9]]</f>
        <v>3</v>
      </c>
      <c r="K129" s="109">
        <f>Seniori!K89</f>
        <v>0</v>
      </c>
      <c r="L129" s="109">
        <f>Seniori!L89</f>
        <v>0</v>
      </c>
      <c r="M129" s="109">
        <f>Seniori!M89</f>
        <v>0</v>
      </c>
      <c r="N129" s="109">
        <f>Seniori!N89</f>
        <v>0</v>
      </c>
      <c r="O129" s="109">
        <f>Seniori!O89</f>
        <v>0</v>
      </c>
      <c r="P129" s="109">
        <f>Seniori!P89</f>
        <v>0</v>
      </c>
      <c r="Q129" s="109">
        <f>Seniori!Q89</f>
        <v>0</v>
      </c>
      <c r="R129" s="109">
        <f>Seniori!R89</f>
        <v>0</v>
      </c>
      <c r="S129" s="109">
        <f>Seniori!S89</f>
        <v>0</v>
      </c>
      <c r="T129" s="109">
        <f>Seniori!T89</f>
        <v>0</v>
      </c>
      <c r="U129" s="109">
        <f>Seniori!U89</f>
        <v>0</v>
      </c>
      <c r="V129" s="109">
        <f>Seniori!V89</f>
        <v>0</v>
      </c>
      <c r="W129" s="109">
        <f>Seniori!W89</f>
        <v>0</v>
      </c>
      <c r="X129" s="109">
        <f>Seniori!X89</f>
        <v>0</v>
      </c>
      <c r="Y129" s="109">
        <f>Seniori!Y89</f>
        <v>0</v>
      </c>
      <c r="Z129" s="109">
        <f>Seniori!Z89</f>
        <v>0</v>
      </c>
      <c r="AA129" s="109">
        <f>Seniori!AA89</f>
        <v>0</v>
      </c>
      <c r="AB129" s="109">
        <f>Seniori!AB89</f>
        <v>0</v>
      </c>
      <c r="AC129" s="109">
        <f>Seniori!AC89</f>
        <v>0</v>
      </c>
      <c r="AD129" s="109">
        <f>Seniori!AD89</f>
        <v>0</v>
      </c>
      <c r="AE129" s="109">
        <f>Seniori!AE89</f>
        <v>0</v>
      </c>
      <c r="AF129" s="109">
        <f>Seniori!AF89</f>
        <v>0</v>
      </c>
      <c r="AG129" s="109">
        <f>Seniori!AG89</f>
        <v>0</v>
      </c>
      <c r="AH129" s="109">
        <f>Seniori!AH89</f>
        <v>0</v>
      </c>
      <c r="AI129" s="109">
        <f>Seniori!AI89</f>
        <v>0</v>
      </c>
      <c r="AJ129" s="109">
        <f>Seniori!AJ89</f>
        <v>0</v>
      </c>
      <c r="AK129" s="109">
        <f>Seniori!AK89</f>
        <v>0</v>
      </c>
      <c r="AL129" s="109">
        <f>Seniori!AL89</f>
        <v>0</v>
      </c>
      <c r="AM129" s="109">
        <f>Seniori!AM89</f>
        <v>0</v>
      </c>
      <c r="AN129" s="109">
        <f>Seniori!AN89</f>
        <v>0</v>
      </c>
      <c r="AO129" s="109">
        <f>Seniori!AO89</f>
        <v>0</v>
      </c>
      <c r="AP129" s="109">
        <f>Seniori!AP89</f>
        <v>0</v>
      </c>
      <c r="AQ129" s="109">
        <f>Seniori!AQ89</f>
        <v>0</v>
      </c>
      <c r="AR129" s="109">
        <f>Seniori!AR89</f>
        <v>0</v>
      </c>
      <c r="AS129" s="109">
        <f>Seniori!AS89</f>
        <v>0</v>
      </c>
      <c r="AT129" s="109">
        <f>Seniori!AT89</f>
        <v>0</v>
      </c>
      <c r="AU129" s="109">
        <f>Seniori!AU89</f>
        <v>0</v>
      </c>
      <c r="AV129" s="109">
        <f>Seniori!AV89</f>
        <v>0</v>
      </c>
      <c r="AW129" s="109">
        <f>Seniori!AW89</f>
        <v>0</v>
      </c>
      <c r="AX129" s="109">
        <f>Seniori!AX89</f>
        <v>0</v>
      </c>
      <c r="AY129" s="109">
        <f>Seniori!AY89</f>
        <v>0</v>
      </c>
      <c r="AZ129" s="109">
        <f>Seniori!AZ89</f>
        <v>0</v>
      </c>
      <c r="BA129" s="109">
        <f>Seniori!BA89</f>
        <v>0</v>
      </c>
      <c r="BB129" s="109">
        <f>Seniori!BB89</f>
        <v>0</v>
      </c>
      <c r="BC129" s="109">
        <f>Seniori!BC89</f>
        <v>0</v>
      </c>
      <c r="BD129" s="109">
        <f>Seniori!BD89</f>
        <v>0</v>
      </c>
      <c r="BE129" s="109">
        <f>Seniori!BE89</f>
        <v>0</v>
      </c>
      <c r="BF129" s="109">
        <f>Seniori!BF89</f>
        <v>0</v>
      </c>
      <c r="BG129" s="109">
        <f>Seniori!BG89</f>
        <v>0</v>
      </c>
      <c r="BH129" s="109">
        <f>Seniori!BH89</f>
        <v>0</v>
      </c>
      <c r="BI129" s="109">
        <f>Seniori!BI89</f>
        <v>0</v>
      </c>
      <c r="BJ129" s="109">
        <f>Seniori!BJ89</f>
        <v>0</v>
      </c>
      <c r="BK129" s="109">
        <f>Seniori!BK89</f>
        <v>0</v>
      </c>
      <c r="BL129" s="109">
        <f>Seniori!BL89</f>
        <v>0</v>
      </c>
      <c r="BM129" s="109">
        <f>Seniori!BM89</f>
        <v>0</v>
      </c>
      <c r="BN129" s="109">
        <f>Seniori!BN89</f>
        <v>0</v>
      </c>
      <c r="BO129" s="109">
        <f>Seniori!BO89</f>
        <v>0</v>
      </c>
      <c r="BP129" s="109">
        <f>Seniori!BP89</f>
        <v>0</v>
      </c>
      <c r="BQ129" s="109">
        <f>Seniori!BQ89</f>
        <v>0</v>
      </c>
      <c r="BR129" s="109">
        <f>Seniori!BR89</f>
        <v>0</v>
      </c>
      <c r="BS129" s="109">
        <f>Seniori!BS89</f>
        <v>0</v>
      </c>
      <c r="BT129" s="109">
        <f>Seniori!BT89</f>
        <v>0</v>
      </c>
      <c r="BU129" s="109">
        <f>Seniori!BU89</f>
        <v>0</v>
      </c>
      <c r="BV129" s="109">
        <f>Seniori!BV89</f>
        <v>0</v>
      </c>
      <c r="BW129" s="109">
        <f>Seniori!BW89</f>
        <v>0</v>
      </c>
      <c r="BX129" s="109">
        <f>Seniori!BX89</f>
        <v>0</v>
      </c>
      <c r="BY129" s="109">
        <f>Seniori!BY89</f>
        <v>0</v>
      </c>
      <c r="BZ129" s="109">
        <f>Seniori!BZ89</f>
        <v>0</v>
      </c>
      <c r="CA129" s="109">
        <f>Seniori!CA89</f>
        <v>0</v>
      </c>
      <c r="CB129" s="109">
        <f>Seniori!CB89</f>
        <v>0</v>
      </c>
      <c r="CC129" s="109">
        <f>Seniori!CC89</f>
        <v>0</v>
      </c>
      <c r="CD129" s="109">
        <f>Seniori!CD89</f>
        <v>0</v>
      </c>
      <c r="CE129" s="109">
        <f>Seniori!CE89</f>
        <v>0</v>
      </c>
      <c r="CF129" s="109">
        <f>Seniori!CF89</f>
        <v>0</v>
      </c>
      <c r="CG129" s="109">
        <f>Seniori!CG89</f>
        <v>0</v>
      </c>
      <c r="CH129" s="109">
        <f>Seniori!CH89</f>
        <v>0</v>
      </c>
      <c r="CI129" s="109">
        <f>Seniori!CI89</f>
        <v>0</v>
      </c>
      <c r="CJ129" s="109">
        <f>Seniori!CJ89</f>
        <v>0</v>
      </c>
      <c r="CK129" s="109">
        <f>Seniori!CK89</f>
        <v>0</v>
      </c>
      <c r="CL129" s="109">
        <f>Seniori!CL89</f>
        <v>0</v>
      </c>
      <c r="CM129" s="109">
        <f>Seniori!CM89</f>
        <v>0</v>
      </c>
      <c r="CN129" s="109">
        <f>Seniori!CN89</f>
        <v>0</v>
      </c>
      <c r="CO129" s="109">
        <f>Seniori!CO89</f>
        <v>0</v>
      </c>
      <c r="CP129" s="109">
        <f>Seniori!CP89</f>
        <v>0</v>
      </c>
      <c r="CQ129" s="109">
        <f>Seniori!CQ89</f>
        <v>0</v>
      </c>
      <c r="CR129" s="109">
        <f>Seniori!CR89</f>
        <v>0</v>
      </c>
      <c r="CS129" s="109">
        <f>Seniori!CS89</f>
        <v>0</v>
      </c>
      <c r="CT129" s="109">
        <f>Seniori!CT89</f>
        <v>0</v>
      </c>
      <c r="CU129" s="109">
        <f>Seniori!CU89</f>
        <v>0</v>
      </c>
      <c r="CV129" s="109">
        <f>Seniori!CV89</f>
        <v>0</v>
      </c>
      <c r="CW129" s="109">
        <f>Seniori!CW89</f>
        <v>0</v>
      </c>
      <c r="CX129" s="109">
        <f>Seniori!CX89</f>
        <v>0</v>
      </c>
      <c r="CY129" s="109">
        <f>Seniori!CY89</f>
        <v>0</v>
      </c>
      <c r="CZ129" s="109">
        <f>Seniori!CZ89</f>
        <v>0</v>
      </c>
      <c r="DA129" s="109">
        <f>Seniori!DA89</f>
        <v>0</v>
      </c>
      <c r="DB129" s="109">
        <f>Seniori!DB89</f>
        <v>0</v>
      </c>
      <c r="DC129" s="109">
        <f>Seniori!DC89</f>
        <v>0</v>
      </c>
      <c r="DD129" s="109">
        <f>Seniori!DD89</f>
        <v>0</v>
      </c>
      <c r="DE129" s="109">
        <f>Seniori!DE89</f>
        <v>0</v>
      </c>
      <c r="DF129" s="109">
        <f>Seniori!DF89</f>
        <v>0</v>
      </c>
      <c r="DG129" s="109">
        <f>Seniori!DG89</f>
        <v>0</v>
      </c>
      <c r="DH129" s="109">
        <f>Seniori!DH89</f>
        <v>0</v>
      </c>
      <c r="DI129" s="109">
        <f>Seniori!DI89</f>
        <v>0</v>
      </c>
      <c r="DJ129" s="109">
        <f>Seniori!DJ89</f>
        <v>0</v>
      </c>
      <c r="DK129" s="109">
        <f>Seniori!DK89</f>
        <v>0</v>
      </c>
      <c r="DL129" s="109">
        <f>Seniori!DL89</f>
        <v>0</v>
      </c>
      <c r="DM129" s="109">
        <f>Seniori!DM89</f>
        <v>0</v>
      </c>
      <c r="DN129" s="109">
        <f>Seniori!DN89</f>
        <v>0</v>
      </c>
      <c r="DO129" s="109">
        <f>Seniori!DO89</f>
        <v>0</v>
      </c>
      <c r="DP129" s="109">
        <f>Seniori!DP89</f>
        <v>0</v>
      </c>
      <c r="DQ129" s="109">
        <f>Seniori!DQ89</f>
        <v>0</v>
      </c>
      <c r="DR129" s="109">
        <f>Seniori!DR89</f>
        <v>0</v>
      </c>
      <c r="DS129" s="109">
        <f>Seniori!DS89</f>
        <v>0</v>
      </c>
      <c r="DT129" s="109">
        <f>Seniori!DT89</f>
        <v>0</v>
      </c>
      <c r="DU129" s="109">
        <f>Seniori!DU89</f>
        <v>0</v>
      </c>
      <c r="DV129" s="109">
        <f>Seniori!DV89</f>
        <v>0</v>
      </c>
      <c r="DW129" s="109">
        <f>Seniori!DW89</f>
        <v>0</v>
      </c>
      <c r="DX129" s="109">
        <f>Seniori!DX89</f>
        <v>0</v>
      </c>
      <c r="DY129" s="109">
        <f>Seniori!DY89</f>
        <v>0</v>
      </c>
      <c r="DZ129" s="109">
        <f>Seniori!DZ89</f>
        <v>0</v>
      </c>
      <c r="EA129" s="109">
        <f>Seniori!EA89</f>
        <v>0</v>
      </c>
      <c r="EB129" s="109">
        <f>Seniori!EB89</f>
        <v>0</v>
      </c>
      <c r="EC129" s="109">
        <f>Seniori!EC89</f>
        <v>0</v>
      </c>
      <c r="ED129" s="109">
        <f>Seniori!ED89</f>
        <v>0</v>
      </c>
      <c r="EE129" s="109">
        <f>Seniori!EE89</f>
        <v>0</v>
      </c>
      <c r="EF129" s="109">
        <f>Seniori!EF89</f>
        <v>0</v>
      </c>
      <c r="EG129" s="109">
        <f>Seniori!EG89</f>
        <v>0</v>
      </c>
      <c r="EH129" s="109">
        <f>Seniori!EH89</f>
        <v>0</v>
      </c>
      <c r="EI129" s="109">
        <f>Seniori!EI89</f>
        <v>0</v>
      </c>
      <c r="EJ129" s="109">
        <f>Seniori!EJ89</f>
        <v>0</v>
      </c>
      <c r="EK129" s="109">
        <f>Seniori!EK89</f>
        <v>0</v>
      </c>
      <c r="EL129" s="109">
        <f>Seniori!EL89</f>
        <v>0</v>
      </c>
      <c r="EM129" s="109">
        <f>Seniori!EM89</f>
        <v>0</v>
      </c>
      <c r="EN129" s="109">
        <f>Seniori!EN89</f>
        <v>0</v>
      </c>
      <c r="EO129" s="109">
        <f>Seniori!EO89</f>
        <v>0</v>
      </c>
      <c r="EP129" s="109">
        <f>Seniori!EP89</f>
        <v>0</v>
      </c>
      <c r="EQ129" s="109">
        <f>Seniori!EQ89</f>
        <v>0</v>
      </c>
      <c r="ER129" s="109">
        <f>Seniori!ER89</f>
        <v>0</v>
      </c>
      <c r="ES129" s="109">
        <f>Seniori!ES89</f>
        <v>0</v>
      </c>
      <c r="ET129" s="109">
        <f>Seniori!ET89</f>
        <v>0</v>
      </c>
      <c r="EU129" s="109">
        <f>Seniori!EU89</f>
        <v>0</v>
      </c>
      <c r="EV129" s="109">
        <f>Seniori!EV89</f>
        <v>0</v>
      </c>
      <c r="EW129" s="109">
        <f>Seniori!EW89</f>
        <v>0</v>
      </c>
      <c r="EX129" s="109">
        <f>Seniori!EX89</f>
        <v>0</v>
      </c>
      <c r="EY129" s="109">
        <f>Seniori!EY89</f>
        <v>0</v>
      </c>
      <c r="EZ129" s="109">
        <f>Seniori!EZ89</f>
        <v>0</v>
      </c>
      <c r="FA129" s="109">
        <f>Seniori!FA89</f>
        <v>0</v>
      </c>
      <c r="FB129" s="109">
        <f>Seniori!FB89</f>
        <v>0</v>
      </c>
      <c r="FC129" s="109">
        <f>Seniori!FC89</f>
        <v>0</v>
      </c>
      <c r="FD129" s="109">
        <f>Seniori!FD89</f>
        <v>0</v>
      </c>
      <c r="FE129" s="109">
        <f>Seniori!FE89</f>
        <v>0</v>
      </c>
      <c r="FF129" s="109">
        <f>Seniori!FF89</f>
        <v>0</v>
      </c>
      <c r="FG129" s="109">
        <f>Seniori!FG89</f>
        <v>0</v>
      </c>
      <c r="FH129" s="109">
        <f>Seniori!FH89</f>
        <v>0</v>
      </c>
      <c r="FI129" s="109">
        <f>Seniori!FI89</f>
        <v>0</v>
      </c>
      <c r="FJ129" s="109">
        <f>Seniori!FJ89</f>
        <v>0</v>
      </c>
      <c r="FK129" s="109">
        <f>Seniori!FK89</f>
        <v>0</v>
      </c>
      <c r="FL129" s="109">
        <f>Seniori!FL89</f>
        <v>0</v>
      </c>
      <c r="FM129" s="109">
        <f>Seniori!FM89</f>
        <v>0</v>
      </c>
      <c r="FN129" s="109">
        <f>Seniori!FN89</f>
        <v>0</v>
      </c>
      <c r="FO129" s="109">
        <f>Seniori!FO89</f>
        <v>0</v>
      </c>
      <c r="FP129" s="109">
        <f>Seniori!FP89</f>
        <v>0</v>
      </c>
      <c r="FQ129" s="109">
        <f>Seniori!FQ89</f>
        <v>0</v>
      </c>
      <c r="FR129" s="109">
        <f>Seniori!FR89</f>
        <v>0</v>
      </c>
      <c r="FS129" s="109">
        <f>Seniori!FS89</f>
        <v>0</v>
      </c>
      <c r="FT129" s="109">
        <f>Seniori!FT89</f>
        <v>0</v>
      </c>
      <c r="FU129" s="109">
        <f>Seniori!FU89</f>
        <v>0</v>
      </c>
      <c r="FV129" s="109">
        <f>Seniori!FV89</f>
        <v>0</v>
      </c>
      <c r="FW129" s="109">
        <f>Seniori!FW89</f>
        <v>0</v>
      </c>
      <c r="FX129" s="109">
        <f>Seniori!FX89</f>
        <v>0</v>
      </c>
      <c r="FY129" s="109">
        <f>Seniori!FY89</f>
        <v>0</v>
      </c>
      <c r="FZ129" s="109">
        <f>Seniori!FZ89</f>
        <v>0</v>
      </c>
      <c r="GA129" s="109">
        <f>Seniori!GA89</f>
        <v>0</v>
      </c>
      <c r="GB129" s="109">
        <f>Seniori!GB89</f>
        <v>0</v>
      </c>
      <c r="GC129" s="109">
        <f>Seniori!GC89</f>
        <v>0</v>
      </c>
      <c r="GD129" s="109">
        <f>Seniori!GD89</f>
        <v>0</v>
      </c>
      <c r="GE129" s="109">
        <f>Seniori!GE89</f>
        <v>0</v>
      </c>
      <c r="GF129" s="109">
        <f>Seniori!GF89</f>
        <v>0</v>
      </c>
      <c r="GG129" s="109">
        <f>Seniori!GG89</f>
        <v>0</v>
      </c>
      <c r="GH129" s="109">
        <f>Seniori!GH89</f>
        <v>0</v>
      </c>
      <c r="GI129" s="109">
        <f>Seniori!GI89</f>
        <v>0</v>
      </c>
      <c r="GJ129" s="109">
        <f>Seniori!GJ89</f>
        <v>0</v>
      </c>
      <c r="GK129" s="109">
        <f>Seniori!GK89</f>
        <v>0</v>
      </c>
      <c r="GL129" s="109">
        <f>Seniori!GL89</f>
        <v>0</v>
      </c>
      <c r="GM129" s="109">
        <f>Seniori!GM89</f>
        <v>0</v>
      </c>
      <c r="GN129" s="109">
        <f>Seniori!GN89</f>
        <v>0</v>
      </c>
      <c r="GO129" s="109">
        <f>Seniori!GO89</f>
        <v>0</v>
      </c>
      <c r="GP129" s="109">
        <f>Seniori!GP89</f>
        <v>0</v>
      </c>
      <c r="GQ129" s="109">
        <f>Seniori!GQ89</f>
        <v>0</v>
      </c>
      <c r="GR129" s="109">
        <f>Seniori!GR89</f>
        <v>0</v>
      </c>
      <c r="GS129" s="109">
        <f>Seniori!GS89</f>
        <v>0</v>
      </c>
      <c r="GT129" s="109">
        <f>Seniori!GT89</f>
        <v>0</v>
      </c>
      <c r="GU129" s="109">
        <f>Seniori!GU89</f>
        <v>0</v>
      </c>
      <c r="GV129" s="109">
        <f>Seniori!GV89</f>
        <v>0</v>
      </c>
      <c r="GW129" s="109">
        <f>Seniori!GW89</f>
        <v>0</v>
      </c>
      <c r="GX129" s="109">
        <f>Seniori!GX89</f>
        <v>0</v>
      </c>
      <c r="GY129" s="109">
        <f>Seniori!GY89</f>
        <v>0</v>
      </c>
      <c r="GZ129" s="109">
        <f>Seniori!GZ89</f>
        <v>0</v>
      </c>
      <c r="HA129" s="109">
        <f>Seniori!HA89</f>
        <v>0</v>
      </c>
      <c r="HB129" s="109">
        <f>Seniori!HB89</f>
        <v>0</v>
      </c>
      <c r="HC129" s="109">
        <f>Seniori!HC89</f>
        <v>0</v>
      </c>
      <c r="HD129" s="109">
        <f>Seniori!HD89</f>
        <v>0</v>
      </c>
      <c r="HE129" s="109">
        <f>Seniori!HE89</f>
        <v>0</v>
      </c>
      <c r="HF129" s="109">
        <f>Seniori!HF89</f>
        <v>0</v>
      </c>
      <c r="HG129" s="109">
        <f>Seniori!HG89</f>
        <v>0</v>
      </c>
      <c r="HH129" s="109">
        <f>Seniori!HH89</f>
        <v>0</v>
      </c>
      <c r="HI129" s="109">
        <f>Seniori!HI89</f>
        <v>0</v>
      </c>
      <c r="HJ129" s="109">
        <f>Seniori!HJ89</f>
        <v>0</v>
      </c>
      <c r="HK129" s="109">
        <f>Seniori!HK89</f>
        <v>0</v>
      </c>
      <c r="HL129" s="109">
        <f>Seniori!HL89</f>
        <v>0</v>
      </c>
      <c r="HM129" s="109">
        <f>Seniori!HM89</f>
        <v>0</v>
      </c>
      <c r="HN129" s="109">
        <f>Seniori!HN89</f>
        <v>0</v>
      </c>
      <c r="HO129" s="109">
        <f>Seniori!HO89</f>
        <v>0</v>
      </c>
      <c r="HP129" s="109">
        <f>Seniori!HP89</f>
        <v>0</v>
      </c>
      <c r="HQ129" s="109">
        <f>Seniori!HQ89</f>
        <v>0</v>
      </c>
      <c r="HR129" s="109">
        <f>Seniori!HR89</f>
        <v>0</v>
      </c>
      <c r="HS129" s="109">
        <f>Seniori!HS89</f>
        <v>0</v>
      </c>
      <c r="HT129" s="109">
        <f>Seniori!HT89</f>
        <v>0</v>
      </c>
      <c r="HU129" s="109">
        <f>Seniori!HU89</f>
        <v>0</v>
      </c>
      <c r="HV129" s="109">
        <f>Seniori!HV89</f>
        <v>0</v>
      </c>
      <c r="HW129" s="109">
        <f>Seniori!HW89</f>
        <v>0</v>
      </c>
      <c r="HX129" s="109">
        <f>Seniori!HX89</f>
        <v>0</v>
      </c>
      <c r="HY129" s="109">
        <f>Seniori!HY89</f>
        <v>0</v>
      </c>
      <c r="HZ129" s="109">
        <f>Seniori!HZ89</f>
        <v>0</v>
      </c>
      <c r="IA129" s="109">
        <f>Seniori!IA89</f>
        <v>0</v>
      </c>
      <c r="IB129" s="109">
        <f>Seniori!IB89</f>
        <v>0</v>
      </c>
      <c r="IC129" s="109">
        <f>Seniori!IC89</f>
        <v>0</v>
      </c>
      <c r="ID129" s="109">
        <f>Seniori!ID89</f>
        <v>0</v>
      </c>
      <c r="IE129" s="109">
        <f>Seniori!IE89</f>
        <v>0</v>
      </c>
      <c r="IF129" s="109">
        <f>Seniori!IF89</f>
        <v>0</v>
      </c>
      <c r="IG129" s="109">
        <f>Seniori!IG89</f>
        <v>0</v>
      </c>
      <c r="IH129" s="109">
        <f>Seniori!IH89</f>
        <v>0</v>
      </c>
      <c r="II129" s="109">
        <f>Seniori!II89</f>
        <v>0</v>
      </c>
      <c r="IJ129" s="109">
        <f>Seniori!IJ89</f>
        <v>0</v>
      </c>
      <c r="IK129" s="109">
        <f>Seniori!IK89</f>
        <v>0</v>
      </c>
      <c r="IL129" s="109">
        <f>Seniori!IL89</f>
        <v>0</v>
      </c>
      <c r="IM129" s="109">
        <f>Seniori!IM89</f>
        <v>0</v>
      </c>
      <c r="IN129" s="109">
        <f>Seniori!IN89</f>
        <v>0</v>
      </c>
      <c r="IO129" s="109">
        <f>Seniori!IO89</f>
        <v>0</v>
      </c>
      <c r="IP129" s="109">
        <f>Seniori!IP89</f>
        <v>0</v>
      </c>
      <c r="IQ129" s="109">
        <f>Seniori!IQ89</f>
        <v>0</v>
      </c>
      <c r="IR129" s="109" t="str">
        <f>Seniori!IR89</f>
        <v>o</v>
      </c>
      <c r="IS129" s="109">
        <f>Seniori!IS89</f>
        <v>0</v>
      </c>
      <c r="IT129" s="109">
        <f>Seniori!IT89</f>
        <v>0</v>
      </c>
      <c r="IU129" s="109">
        <f>Seniori!IU89</f>
        <v>0</v>
      </c>
      <c r="IV129" s="109">
        <f>Seniori!IV89</f>
        <v>0</v>
      </c>
      <c r="IW129" s="109">
        <f>Seniori!IW89</f>
        <v>0</v>
      </c>
      <c r="IX129" s="109">
        <f>Seniori!IX89</f>
        <v>0</v>
      </c>
      <c r="IY129" s="109">
        <f>Seniori!IY89</f>
        <v>0</v>
      </c>
      <c r="IZ129" s="109">
        <f>Seniori!IZ89</f>
        <v>0</v>
      </c>
      <c r="JA129" s="109">
        <f>Seniori!JA89</f>
        <v>0</v>
      </c>
      <c r="JB129" s="109">
        <f>Seniori!JB89</f>
        <v>3</v>
      </c>
      <c r="JC129" s="109">
        <f>Seniori!JC89</f>
        <v>0</v>
      </c>
      <c r="JD129" s="109">
        <f>Seniori!JD89</f>
        <v>0</v>
      </c>
      <c r="JE129" s="109">
        <f>Seniori!JE89</f>
        <v>0</v>
      </c>
      <c r="JF129" s="109">
        <f>Seniori!JF89</f>
        <v>0</v>
      </c>
      <c r="JG129" s="109">
        <f>Seniori!JG89</f>
        <v>0</v>
      </c>
      <c r="JH129" s="109">
        <f>Seniori!JH89</f>
        <v>0</v>
      </c>
      <c r="JI129" s="109">
        <f>Seniori!JI89</f>
        <v>0</v>
      </c>
      <c r="JJ129" s="109">
        <f>Seniori!JJ89</f>
        <v>0</v>
      </c>
      <c r="JK129" s="109">
        <f>Seniori!JK89</f>
        <v>0</v>
      </c>
      <c r="JL129" s="109">
        <f>Seniori!JL89</f>
        <v>0</v>
      </c>
      <c r="JM129" s="109">
        <f>Seniori!JM89</f>
        <v>0</v>
      </c>
      <c r="JN129" s="109">
        <f>Seniori!JN89</f>
        <v>0</v>
      </c>
      <c r="JO129" s="109">
        <f>Seniori!JO89</f>
        <v>0</v>
      </c>
      <c r="JP129" s="109">
        <f>Seniori!JP89</f>
        <v>0</v>
      </c>
      <c r="JQ129" s="109">
        <f>Seniori!JQ89</f>
        <v>0</v>
      </c>
      <c r="JR129" s="109">
        <f>Seniori!JR89</f>
        <v>0</v>
      </c>
      <c r="JS129" s="109">
        <f>Seniori!JS89</f>
        <v>0</v>
      </c>
      <c r="JT129" s="109">
        <f>Seniori!JT89</f>
        <v>0</v>
      </c>
      <c r="JU129" s="109">
        <f>Seniori!JU89</f>
        <v>0</v>
      </c>
      <c r="JV129" s="109">
        <f>Seniori!JV89</f>
        <v>0</v>
      </c>
      <c r="JW129" s="109">
        <f>Seniori!JW89</f>
        <v>0</v>
      </c>
      <c r="JX129" s="109">
        <f>Seniori!JX89</f>
        <v>0</v>
      </c>
      <c r="JY129" s="109">
        <f>Seniori!JY89</f>
        <v>0</v>
      </c>
      <c r="JZ129" s="109">
        <f>Seniori!JZ89</f>
        <v>0</v>
      </c>
      <c r="KA129" s="109">
        <f>Seniori!KA89</f>
        <v>0</v>
      </c>
      <c r="KB129" s="109">
        <f>Seniori!KB89</f>
        <v>0</v>
      </c>
      <c r="KC129" s="109">
        <f>Seniori!KC89</f>
        <v>0</v>
      </c>
      <c r="KD129" s="109">
        <f>Seniori!KD89</f>
        <v>0</v>
      </c>
      <c r="KE129" s="109">
        <f>Seniori!KE89</f>
        <v>0</v>
      </c>
      <c r="KF129" s="109">
        <f>Seniori!KF89</f>
        <v>0</v>
      </c>
      <c r="KG129" s="109">
        <f>Seniori!KG89</f>
        <v>0</v>
      </c>
      <c r="KH129" s="109">
        <f>Seniori!KH89</f>
        <v>0</v>
      </c>
      <c r="KI129" s="109">
        <f>Seniori!KI89</f>
        <v>0</v>
      </c>
      <c r="KJ129" s="109">
        <f>Seniori!KJ89</f>
        <v>0</v>
      </c>
      <c r="KK129" s="109">
        <f>Seniori!KK89</f>
        <v>0</v>
      </c>
      <c r="KL129" s="109">
        <f>Seniori!KL89</f>
        <v>0</v>
      </c>
      <c r="KM129" s="109">
        <f>Seniori!KM89</f>
        <v>0</v>
      </c>
      <c r="KN129" s="109">
        <f>Seniori!KN89</f>
        <v>0</v>
      </c>
      <c r="KO129" s="109">
        <f>Seniori!KO89</f>
        <v>0</v>
      </c>
      <c r="KP129" s="109">
        <f>Seniori!KP89</f>
        <v>0</v>
      </c>
      <c r="KQ129" s="109">
        <f>Seniori!KQ89</f>
        <v>0</v>
      </c>
      <c r="KR129" s="109">
        <f>Seniori!KR89</f>
        <v>0</v>
      </c>
      <c r="KS129" s="109">
        <f>Seniori!KS89</f>
        <v>0</v>
      </c>
      <c r="KT129" s="109">
        <f>Seniori!KT89</f>
        <v>0</v>
      </c>
      <c r="KU129" s="109">
        <f>Seniori!KU89</f>
        <v>0</v>
      </c>
      <c r="KV129" s="109">
        <f>Seniori!KV89</f>
        <v>0</v>
      </c>
      <c r="KW129" s="109">
        <f>Seniori!KW89</f>
        <v>0</v>
      </c>
      <c r="KX129" s="109">
        <f>Seniori!KX89</f>
        <v>0</v>
      </c>
      <c r="KY129" s="109">
        <f>Seniori!KY89</f>
        <v>0</v>
      </c>
      <c r="KZ129" s="109">
        <f>Seniori!KZ89</f>
        <v>0</v>
      </c>
      <c r="LA129" s="109">
        <f>Seniori!LA89</f>
        <v>0</v>
      </c>
      <c r="LB129" s="109">
        <f>Seniori!LB89</f>
        <v>0</v>
      </c>
      <c r="LC129" s="109">
        <f>Seniori!LC89</f>
        <v>0</v>
      </c>
      <c r="LD129" s="109">
        <f>Seniori!LD89</f>
        <v>0</v>
      </c>
      <c r="LE129" s="109">
        <f>Seniori!LE89</f>
        <v>0</v>
      </c>
      <c r="LF129" s="109">
        <f>Seniori!LF89</f>
        <v>0</v>
      </c>
      <c r="LG129" s="109">
        <f>Seniori!LG89</f>
        <v>0</v>
      </c>
      <c r="LH129" s="109">
        <f>Seniori!LH89</f>
        <v>0</v>
      </c>
      <c r="LI129" s="109">
        <f>Seniori!LI89</f>
        <v>0</v>
      </c>
      <c r="LJ129" s="109">
        <f>Seniori!LJ89</f>
        <v>0</v>
      </c>
      <c r="LK129" s="109">
        <f>Seniori!LK89</f>
        <v>0</v>
      </c>
      <c r="LL129" s="109">
        <f>Seniori!LL89</f>
        <v>0</v>
      </c>
      <c r="LM129" s="109">
        <f>Seniori!LM89</f>
        <v>0</v>
      </c>
      <c r="LN129" s="109">
        <f>Seniori!LN89</f>
        <v>0</v>
      </c>
      <c r="LO129" s="109">
        <f>Seniori!LO89</f>
        <v>0</v>
      </c>
      <c r="LP129" s="109">
        <f>Seniori!LP89</f>
        <v>0</v>
      </c>
      <c r="LQ129" s="109">
        <f>Seniori!LQ89</f>
        <v>0</v>
      </c>
      <c r="LR129" s="109">
        <f>Seniori!LR89</f>
        <v>0</v>
      </c>
      <c r="LS129" s="109">
        <f>Seniori!LS89</f>
        <v>0</v>
      </c>
      <c r="LT129" s="109">
        <f>Seniori!LT89</f>
        <v>0</v>
      </c>
      <c r="LU129" s="109">
        <f>Seniori!LU89</f>
        <v>0</v>
      </c>
      <c r="LV129" s="109">
        <f>Seniori!LV89</f>
        <v>0</v>
      </c>
      <c r="LW129" s="109">
        <f>Seniori!LW89</f>
        <v>0</v>
      </c>
      <c r="LX129" s="109">
        <f>Seniori!LX89</f>
        <v>0</v>
      </c>
      <c r="LY129" s="109">
        <f>Seniori!LY89</f>
        <v>0</v>
      </c>
      <c r="LZ129" s="109">
        <f>Seniori!LZ89</f>
        <v>0</v>
      </c>
      <c r="MA129" s="109">
        <f>Seniori!MA89</f>
        <v>0</v>
      </c>
      <c r="MB129" s="109">
        <f>Seniori!MB89</f>
        <v>0</v>
      </c>
      <c r="MC129" s="109">
        <f>Seniori!MC89</f>
        <v>0</v>
      </c>
      <c r="MD129" s="109">
        <f>Seniori!MD89</f>
        <v>0</v>
      </c>
      <c r="ME129" s="109">
        <f>Seniori!ME89</f>
        <v>0</v>
      </c>
      <c r="MF129" s="109">
        <f>Seniori!MF89</f>
        <v>0</v>
      </c>
      <c r="MG129" s="109">
        <f>Seniori!MG89</f>
        <v>0</v>
      </c>
      <c r="MH129" s="109">
        <f>Seniori!MH89</f>
        <v>0</v>
      </c>
      <c r="MI129" s="109">
        <f>Seniori!MI89</f>
        <v>0</v>
      </c>
      <c r="MJ129" s="109">
        <f>Seniori!MJ89</f>
        <v>0</v>
      </c>
      <c r="MK129" s="109">
        <f>Seniori!MK89</f>
        <v>0</v>
      </c>
      <c r="ML129" s="109">
        <f>Seniori!ML89</f>
        <v>0</v>
      </c>
      <c r="MM129" s="109">
        <f>Seniori!MM89</f>
        <v>0</v>
      </c>
      <c r="MN129" s="109">
        <f>Seniori!MN89</f>
        <v>0</v>
      </c>
      <c r="MO129" s="109">
        <f>Seniori!MO89</f>
        <v>0</v>
      </c>
      <c r="MP129" s="109">
        <f>Seniori!MP89</f>
        <v>0</v>
      </c>
      <c r="MQ129" s="109">
        <f>Seniori!MQ89</f>
        <v>0</v>
      </c>
      <c r="MR129" s="109">
        <f>Seniori!MR89</f>
        <v>0</v>
      </c>
      <c r="MS129" s="109">
        <f>Seniori!MS89</f>
        <v>0</v>
      </c>
      <c r="MT129" s="109">
        <f>Seniori!MT89</f>
        <v>0</v>
      </c>
      <c r="MU129" s="109">
        <f>Seniori!MU89</f>
        <v>0</v>
      </c>
      <c r="MV129" s="109">
        <f>Seniori!MV89</f>
        <v>0</v>
      </c>
      <c r="MW129" s="109">
        <f>Seniori!MW89</f>
        <v>0</v>
      </c>
      <c r="MX129" s="109">
        <f>Seniori!MX89</f>
        <v>0</v>
      </c>
      <c r="MY129" s="109">
        <f>Seniori!MY89</f>
        <v>0</v>
      </c>
      <c r="MZ129" s="109">
        <f>Seniori!MZ89</f>
        <v>0</v>
      </c>
      <c r="NA129" s="109">
        <f>Seniori!NA89</f>
        <v>0</v>
      </c>
      <c r="NB129" s="109">
        <f>Seniori!NB89</f>
        <v>0</v>
      </c>
      <c r="NC129" s="109">
        <f>Seniori!NC89</f>
        <v>0</v>
      </c>
      <c r="ND129" s="109">
        <f>Seniori!ND89</f>
        <v>0</v>
      </c>
      <c r="NE129" s="109">
        <f>Seniori!NE89</f>
        <v>0</v>
      </c>
      <c r="NF129" s="109">
        <f>Seniori!NF89</f>
        <v>0</v>
      </c>
      <c r="NG129" s="109">
        <f>Seniori!NG89</f>
        <v>0</v>
      </c>
      <c r="NH129" s="109">
        <f>Seniori!NH89</f>
        <v>0</v>
      </c>
      <c r="NI129" s="109">
        <f>Seniori!NI89</f>
        <v>0</v>
      </c>
      <c r="NJ129" s="109">
        <f>Seniori!NJ89</f>
        <v>0</v>
      </c>
      <c r="NK129" s="109">
        <f>Seniori!NK89</f>
        <v>0</v>
      </c>
      <c r="NL129" s="109">
        <f>Seniori!NL89</f>
        <v>0</v>
      </c>
      <c r="NM129" s="109">
        <f>Seniori!NM89</f>
        <v>0</v>
      </c>
      <c r="NN129" s="109">
        <f>Seniori!NN89</f>
        <v>0</v>
      </c>
      <c r="NO129" s="109">
        <f>Seniori!NO89</f>
        <v>0</v>
      </c>
      <c r="NP129" s="109">
        <f>Seniori!NP89</f>
        <v>0</v>
      </c>
      <c r="NQ129" s="109">
        <f>Seniori!NQ89</f>
        <v>0</v>
      </c>
      <c r="NR129" s="109">
        <f>Seniori!NR89</f>
        <v>0</v>
      </c>
      <c r="NS129" s="109">
        <f>Seniori!NS89</f>
        <v>0</v>
      </c>
      <c r="NT129" s="109">
        <f>Seniori!NT89</f>
        <v>0</v>
      </c>
      <c r="NU129" s="109">
        <f>Seniori!NU89</f>
        <v>0</v>
      </c>
      <c r="NV129" s="109">
        <f>Seniori!NV89</f>
        <v>0</v>
      </c>
      <c r="NW129" s="109">
        <f>Seniori!NW89</f>
        <v>0</v>
      </c>
      <c r="NX129" s="109">
        <f>Seniori!NX89</f>
        <v>0</v>
      </c>
      <c r="NY129" s="109">
        <f>Seniori!NY89</f>
        <v>0</v>
      </c>
      <c r="NZ129" s="109">
        <f>Seniori!NZ89</f>
        <v>0</v>
      </c>
      <c r="OA129" s="109">
        <f>Seniori!OA89</f>
        <v>0</v>
      </c>
      <c r="OB129" s="109">
        <f>Seniori!OB89</f>
        <v>0</v>
      </c>
      <c r="OC129" s="109">
        <f>Seniori!OC89</f>
        <v>0</v>
      </c>
      <c r="OD129" s="109">
        <f>Seniori!OD89</f>
        <v>0</v>
      </c>
      <c r="OE129" s="109">
        <f>Seniori!OE89</f>
        <v>0</v>
      </c>
      <c r="OF129" s="109">
        <f>Seniori!OF89</f>
        <v>0</v>
      </c>
      <c r="OG129" s="109">
        <f>Seniori!OG89</f>
        <v>0</v>
      </c>
      <c r="OH129" s="109">
        <f>Seniori!OH89</f>
        <v>0</v>
      </c>
      <c r="OI129" s="109">
        <f>Seniori!OI89</f>
        <v>0</v>
      </c>
      <c r="OJ129" s="109">
        <f>Seniori!OJ89</f>
        <v>0</v>
      </c>
      <c r="OK129" s="109">
        <f>Seniori!OK89</f>
        <v>0</v>
      </c>
      <c r="OL129" s="109">
        <f>Seniori!OL89</f>
        <v>0</v>
      </c>
      <c r="OM129" s="109">
        <f>Seniori!OM89</f>
        <v>0</v>
      </c>
      <c r="ON129" s="109">
        <f>Seniori!ON89</f>
        <v>0</v>
      </c>
      <c r="OO129" s="109">
        <f>Seniori!OO89</f>
        <v>0</v>
      </c>
      <c r="OP129" s="109">
        <f>Seniori!OP89</f>
        <v>0</v>
      </c>
      <c r="OQ129" s="109">
        <f>Seniori!OQ89</f>
        <v>0</v>
      </c>
      <c r="OR129" s="109">
        <f>Seniori!OR89</f>
        <v>0</v>
      </c>
      <c r="OS129" s="109">
        <f>Seniori!OS89</f>
        <v>0</v>
      </c>
      <c r="OT129" s="109">
        <f>Seniori!OT89</f>
        <v>0</v>
      </c>
      <c r="OU129" s="109">
        <f>Seniori!OU89</f>
        <v>0</v>
      </c>
      <c r="OV129" s="109">
        <f>Seniori!OV89</f>
        <v>0</v>
      </c>
      <c r="OW129" s="109">
        <f>Seniori!OW89</f>
        <v>0</v>
      </c>
      <c r="OX129" s="109">
        <f>Seniori!OX89</f>
        <v>0</v>
      </c>
      <c r="OY129" s="109">
        <f>Seniori!OY89</f>
        <v>0</v>
      </c>
      <c r="OZ129" s="109">
        <f>Seniori!OZ89</f>
        <v>0</v>
      </c>
      <c r="PA129" s="109">
        <f>Seniori!PA89</f>
        <v>0</v>
      </c>
      <c r="PB129" s="109">
        <f>Seniori!PB89</f>
        <v>0</v>
      </c>
      <c r="PC129" s="109">
        <f>Seniori!PC89</f>
        <v>0</v>
      </c>
      <c r="PD129" s="109">
        <f>Seniori!PD89</f>
        <v>0</v>
      </c>
      <c r="PE129" s="109">
        <f>Seniori!PE89</f>
        <v>0</v>
      </c>
      <c r="PF129" s="109">
        <f>Seniori!PF89</f>
        <v>0</v>
      </c>
      <c r="PG129" s="109">
        <f>Seniori!PG89</f>
        <v>0</v>
      </c>
      <c r="PH129" s="109">
        <f>Seniori!PH89</f>
        <v>0</v>
      </c>
      <c r="PI129" s="109">
        <f>Seniori!PI89</f>
        <v>0</v>
      </c>
      <c r="PJ129" s="109">
        <f>Seniori!PJ89</f>
        <v>0</v>
      </c>
      <c r="PK129" s="109">
        <f>Seniori!PK89</f>
        <v>0</v>
      </c>
      <c r="PL129" s="109">
        <f>Seniori!PL89</f>
        <v>0</v>
      </c>
      <c r="PM129" s="109">
        <f>Seniori!PM89</f>
        <v>0</v>
      </c>
      <c r="PN129" s="109">
        <f>Seniori!PN89</f>
        <v>0</v>
      </c>
      <c r="PO129" s="109">
        <f>Seniori!PO89</f>
        <v>0</v>
      </c>
      <c r="PP129" s="109">
        <f>Seniori!PP89</f>
        <v>0</v>
      </c>
      <c r="PQ129" s="109">
        <f>Seniori!PQ89</f>
        <v>0</v>
      </c>
      <c r="PR129" s="109">
        <f>Seniori!PR89</f>
        <v>0</v>
      </c>
      <c r="PS129" s="109">
        <f>Seniori!PS89</f>
        <v>0</v>
      </c>
      <c r="PT129" s="109">
        <f>Seniori!PT89</f>
        <v>0</v>
      </c>
      <c r="PU129" s="109">
        <f>Seniori!PU89</f>
        <v>0</v>
      </c>
      <c r="PV129" s="109">
        <f>Seniori!PV89</f>
        <v>0</v>
      </c>
      <c r="PW129" s="109">
        <f>Seniori!PW89</f>
        <v>0</v>
      </c>
      <c r="PX129" s="109">
        <f>Seniori!PX89</f>
        <v>0</v>
      </c>
      <c r="PY129" s="109">
        <f>Seniori!PY89</f>
        <v>0</v>
      </c>
      <c r="PZ129" s="109">
        <f>Seniori!PZ89</f>
        <v>0</v>
      </c>
      <c r="QA129" s="109">
        <f>Seniori!QA89</f>
        <v>0</v>
      </c>
      <c r="QB129" s="109">
        <f>Seniori!QB89</f>
        <v>0</v>
      </c>
      <c r="QC129" s="109">
        <f>Seniori!QC89</f>
        <v>0</v>
      </c>
      <c r="QD129" s="109">
        <f>Seniori!QD89</f>
        <v>0</v>
      </c>
      <c r="QE129" s="109">
        <f>Seniori!QE89</f>
        <v>0</v>
      </c>
      <c r="QF129" s="109">
        <f>Seniori!QF89</f>
        <v>0</v>
      </c>
      <c r="QG129" s="109">
        <f>Seniori!QG89</f>
        <v>0</v>
      </c>
      <c r="QH129" s="109">
        <f>Seniori!QH89</f>
        <v>0</v>
      </c>
      <c r="QI129" s="109">
        <f>Seniori!QI89</f>
        <v>0</v>
      </c>
      <c r="QJ129" s="109">
        <f>Seniori!QJ89</f>
        <v>0</v>
      </c>
      <c r="QK129" s="109">
        <f>Seniori!QK89</f>
        <v>0</v>
      </c>
      <c r="QL129" s="109">
        <f>Seniori!QL89</f>
        <v>0</v>
      </c>
      <c r="QM129" s="109">
        <f>Seniori!QM89</f>
        <v>0</v>
      </c>
      <c r="QN129" s="109">
        <f>Seniori!QN89</f>
        <v>0</v>
      </c>
      <c r="QO129" s="109">
        <f>Seniori!QO89</f>
        <v>0</v>
      </c>
      <c r="QP129" s="109">
        <f>Seniori!QP89</f>
        <v>0</v>
      </c>
      <c r="QQ129" s="109">
        <f>Seniori!QQ89</f>
        <v>0</v>
      </c>
      <c r="QR129" s="109">
        <f>Seniori!QR89</f>
        <v>0</v>
      </c>
      <c r="QS129" s="109">
        <f>Seniori!QS89</f>
        <v>0</v>
      </c>
      <c r="QT129" s="109">
        <f>Seniori!QT89</f>
        <v>0</v>
      </c>
      <c r="QU129" s="109">
        <f>Seniori!QU89</f>
        <v>0</v>
      </c>
      <c r="QV129" s="109">
        <f>Seniori!QV89</f>
        <v>0</v>
      </c>
      <c r="QW129" s="109">
        <f>Seniori!QW89</f>
        <v>0</v>
      </c>
      <c r="QX129" s="109">
        <f>Seniori!QX89</f>
        <v>0</v>
      </c>
      <c r="QY129" s="109">
        <f>Seniori!QY89</f>
        <v>0</v>
      </c>
      <c r="QZ129" s="109">
        <f>Seniori!QZ89</f>
        <v>0</v>
      </c>
      <c r="RA129" s="109">
        <f>Seniori!RA89</f>
        <v>0</v>
      </c>
      <c r="RB129" s="109">
        <f>Seniori!RB89</f>
        <v>0</v>
      </c>
      <c r="RC129" s="109">
        <f>Seniori!RC89</f>
        <v>0</v>
      </c>
      <c r="RD129" s="109">
        <f>Seniori!RD89</f>
        <v>0</v>
      </c>
      <c r="RE129" s="109">
        <f>Seniori!RE89</f>
        <v>0</v>
      </c>
      <c r="RF129" s="109">
        <f>Seniori!RF89</f>
        <v>0</v>
      </c>
      <c r="RG129" s="109">
        <f>Seniori!RG89</f>
        <v>0</v>
      </c>
      <c r="RH129" s="109">
        <f>Seniori!RH89</f>
        <v>0</v>
      </c>
      <c r="RI129" s="109">
        <f>Seniori!RI89</f>
        <v>0</v>
      </c>
      <c r="RJ129" s="109">
        <f>Seniori!RJ89</f>
        <v>0</v>
      </c>
      <c r="RK129" s="109">
        <f>Seniori!RK89</f>
        <v>0</v>
      </c>
      <c r="RL129" s="109">
        <f>Seniori!RL89</f>
        <v>0</v>
      </c>
      <c r="RM129" s="109">
        <f>Seniori!RM89</f>
        <v>0</v>
      </c>
      <c r="RN129" s="109">
        <f>Seniori!RN89</f>
        <v>0</v>
      </c>
      <c r="RO129" s="109">
        <f>Seniori!RO89</f>
        <v>0</v>
      </c>
      <c r="RP129" s="109">
        <f>Seniori!RP89</f>
        <v>0</v>
      </c>
      <c r="RQ129" s="109">
        <f>Seniori!RQ89</f>
        <v>0</v>
      </c>
      <c r="RR129" s="109">
        <f>Seniori!RR89</f>
        <v>0</v>
      </c>
      <c r="RS129" s="109">
        <f>Seniori!RS89</f>
        <v>0</v>
      </c>
      <c r="RT129" s="109">
        <f>Seniori!RT89</f>
        <v>0</v>
      </c>
      <c r="RU129" s="109">
        <f>Seniori!RU89</f>
        <v>0</v>
      </c>
      <c r="RV129" s="109">
        <f>Seniori!RV89</f>
        <v>0</v>
      </c>
      <c r="RW129" s="109">
        <f>Seniori!RW89</f>
        <v>0</v>
      </c>
      <c r="RX129" s="109">
        <f>Seniori!RX89</f>
        <v>0</v>
      </c>
      <c r="RY129" s="109">
        <f>Seniori!RY89</f>
        <v>0</v>
      </c>
      <c r="RZ129" s="109">
        <f>Seniori!RZ89</f>
        <v>0</v>
      </c>
      <c r="SA129" s="109">
        <f>Seniori!SA89</f>
        <v>0</v>
      </c>
      <c r="SB129" s="109">
        <f>Seniori!SB89</f>
        <v>0</v>
      </c>
      <c r="SC129" s="109">
        <f>Seniori!SC89</f>
        <v>0</v>
      </c>
      <c r="SD129" s="109">
        <f>Seniori!SD89</f>
        <v>0</v>
      </c>
      <c r="SE129" s="109">
        <f>Seniori!SE89</f>
        <v>0</v>
      </c>
      <c r="SF129" s="109">
        <f>Seniori!SF89</f>
        <v>0</v>
      </c>
      <c r="SG129" s="109">
        <f>Seniori!SG89</f>
        <v>0</v>
      </c>
      <c r="SH129" s="109">
        <f>Seniori!SH89</f>
        <v>0</v>
      </c>
      <c r="SI129" s="109">
        <f>Seniori!SI89</f>
        <v>0</v>
      </c>
      <c r="SJ129" s="109">
        <f>Seniori!SJ89</f>
        <v>0</v>
      </c>
      <c r="SK129" s="109">
        <f>Seniori!SK89</f>
        <v>0</v>
      </c>
      <c r="SL129" s="109">
        <f>Seniori!SL89</f>
        <v>0</v>
      </c>
      <c r="SM129" s="109">
        <f>Seniori!SM89</f>
        <v>0</v>
      </c>
      <c r="SN129" s="109">
        <f>Seniori!SN89</f>
        <v>0</v>
      </c>
      <c r="SO129" s="109">
        <f>Seniori!SO89</f>
        <v>0</v>
      </c>
      <c r="SP129" s="109">
        <f>Seniori!SP89</f>
        <v>0</v>
      </c>
      <c r="SQ129" s="109">
        <f>Seniori!SQ89</f>
        <v>0</v>
      </c>
      <c r="SR129" s="109">
        <f>Seniori!SR89</f>
        <v>0</v>
      </c>
      <c r="SS129" s="109">
        <f>Seniori!SS89</f>
        <v>0</v>
      </c>
      <c r="ST129" s="109">
        <f>Seniori!ST89</f>
        <v>0</v>
      </c>
      <c r="SU129" s="109">
        <f>Seniori!SU89</f>
        <v>0</v>
      </c>
      <c r="SV129" s="109">
        <f>Seniori!SV89</f>
        <v>0</v>
      </c>
      <c r="SW129" s="109">
        <f>Seniori!SW89</f>
        <v>0</v>
      </c>
      <c r="SX129" s="109">
        <f>Seniori!SX89</f>
        <v>0</v>
      </c>
      <c r="SY129" s="109">
        <f>Seniori!SY89</f>
        <v>0</v>
      </c>
      <c r="SZ129" s="109">
        <f>Seniori!SZ89</f>
        <v>0</v>
      </c>
      <c r="TA129" s="109">
        <f>Seniori!TA89</f>
        <v>0</v>
      </c>
      <c r="TB129" s="109">
        <f>Seniori!TB89</f>
        <v>0</v>
      </c>
    </row>
    <row r="130" spans="1:522" s="1" customFormat="1" ht="18" customHeight="1" x14ac:dyDescent="0.2">
      <c r="A130" s="12"/>
      <c r="B130" s="11" t="s">
        <v>572</v>
      </c>
      <c r="C130" s="1">
        <v>11717</v>
      </c>
      <c r="D130" s="1">
        <v>2011</v>
      </c>
      <c r="E130" s="4" t="s">
        <v>263</v>
      </c>
      <c r="F130" s="9">
        <v>9601</v>
      </c>
      <c r="G130" s="9" t="s">
        <v>132</v>
      </c>
      <c r="H130" s="4" t="s">
        <v>265</v>
      </c>
      <c r="I130" s="1">
        <f>SUM(K130:TB130)</f>
        <v>3</v>
      </c>
      <c r="J130" s="12">
        <f>Tabuľka3[[#This Row],[Stĺpec9]]</f>
        <v>3</v>
      </c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>
        <v>1</v>
      </c>
      <c r="EI130" s="114" t="s">
        <v>535</v>
      </c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109"/>
      <c r="IV130" s="109">
        <v>1</v>
      </c>
      <c r="IW130" s="109" t="s">
        <v>535</v>
      </c>
      <c r="IX130" s="109"/>
      <c r="IY130" s="109"/>
      <c r="IZ130" s="109"/>
      <c r="JA130" s="109"/>
      <c r="JB130" s="109"/>
      <c r="JC130" s="109"/>
      <c r="JD130" s="109"/>
      <c r="JE130" s="109">
        <v>1</v>
      </c>
      <c r="JF130" s="109" t="s">
        <v>535</v>
      </c>
      <c r="JG130" s="109"/>
      <c r="JH130" s="109"/>
      <c r="JI130" s="109"/>
      <c r="JJ130" s="109"/>
      <c r="JK130" s="109"/>
      <c r="JL130" s="109"/>
      <c r="JM130" s="109"/>
      <c r="JN130" s="109"/>
      <c r="JO130" s="109"/>
      <c r="JP130" s="109"/>
      <c r="JQ130" s="109"/>
      <c r="JR130" s="109"/>
      <c r="JS130" s="109"/>
      <c r="JT130" s="109"/>
      <c r="JU130" s="109"/>
      <c r="JV130" s="109"/>
      <c r="JW130" s="109"/>
      <c r="JX130" s="109"/>
      <c r="JY130" s="109"/>
      <c r="JZ130" s="109"/>
      <c r="KA130" s="109"/>
      <c r="KB130" s="109"/>
      <c r="KC130" s="109"/>
      <c r="KD130" s="109"/>
      <c r="KE130" s="109"/>
      <c r="KF130" s="109"/>
      <c r="KG130" s="109"/>
      <c r="KH130" s="109"/>
      <c r="KI130" s="109"/>
      <c r="KJ130" s="109"/>
      <c r="KK130" s="109"/>
      <c r="KL130" s="109"/>
      <c r="KM130" s="109"/>
      <c r="KN130" s="109"/>
      <c r="KO130" s="109"/>
      <c r="KP130" s="109"/>
      <c r="KQ130" s="109"/>
      <c r="KR130" s="109"/>
      <c r="KS130" s="109"/>
      <c r="KT130" s="109"/>
      <c r="KU130" s="109"/>
      <c r="KV130" s="109"/>
      <c r="KW130" s="109"/>
      <c r="KX130" s="109"/>
      <c r="KY130" s="109"/>
      <c r="KZ130" s="109"/>
      <c r="LA130" s="109"/>
      <c r="LB130" s="109"/>
      <c r="LC130" s="109"/>
      <c r="LD130" s="109"/>
      <c r="LE130" s="109"/>
      <c r="LF130" s="109"/>
      <c r="LG130" s="109"/>
      <c r="LH130" s="109"/>
      <c r="LI130" s="109"/>
      <c r="LJ130" s="109"/>
      <c r="LK130" s="109"/>
      <c r="LL130" s="109"/>
      <c r="LM130" s="109"/>
      <c r="LN130" s="109"/>
      <c r="LO130" s="109"/>
      <c r="LP130" s="109"/>
      <c r="LQ130" s="109"/>
      <c r="LR130" s="109"/>
      <c r="LS130" s="109"/>
      <c r="LT130" s="109"/>
      <c r="LU130" s="109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1"/>
      <c r="MX130" s="71"/>
      <c r="MY130" s="71"/>
      <c r="MZ130" s="71"/>
      <c r="NA130" s="71"/>
      <c r="NB130" s="71"/>
      <c r="NC130" s="71"/>
      <c r="ND130" s="71"/>
      <c r="NE130" s="71"/>
      <c r="NF130" s="71"/>
      <c r="NG130" s="71"/>
      <c r="NH130" s="71"/>
      <c r="NI130" s="71"/>
      <c r="NJ130" s="71"/>
      <c r="NK130" s="71"/>
      <c r="NL130" s="71"/>
      <c r="NM130" s="71"/>
      <c r="NN130" s="71"/>
      <c r="NO130" s="71"/>
      <c r="NP130" s="71"/>
      <c r="NQ130" s="71"/>
      <c r="NR130" s="71"/>
      <c r="NS130" s="71"/>
      <c r="NT130" s="71"/>
      <c r="NU130" s="71"/>
      <c r="NV130" s="71"/>
      <c r="NW130" s="71"/>
      <c r="NX130" s="71"/>
      <c r="NY130" s="71"/>
      <c r="NZ130" s="71"/>
      <c r="OA130" s="71"/>
      <c r="OB130" s="71"/>
      <c r="OC130" s="71"/>
      <c r="OD130" s="71"/>
      <c r="OE130" s="71"/>
      <c r="OF130" s="71"/>
      <c r="OG130" s="71"/>
      <c r="OH130" s="71"/>
      <c r="OI130" s="71"/>
      <c r="OJ130" s="71"/>
      <c r="OK130" s="71"/>
      <c r="OL130" s="71"/>
      <c r="OM130" s="71"/>
      <c r="ON130" s="71"/>
      <c r="OO130" s="71"/>
      <c r="OP130" s="71"/>
      <c r="OQ130" s="71"/>
      <c r="OR130" s="71"/>
      <c r="OS130" s="71"/>
      <c r="OT130" s="71"/>
      <c r="OU130" s="71"/>
      <c r="OV130" s="71"/>
      <c r="OW130" s="71"/>
      <c r="OX130" s="71"/>
      <c r="OY130" s="71"/>
      <c r="OZ130" s="71"/>
      <c r="PA130" s="71"/>
      <c r="PB130" s="71"/>
      <c r="PC130" s="71"/>
      <c r="PD130" s="71"/>
      <c r="PE130" s="71"/>
      <c r="PF130" s="71"/>
      <c r="PG130" s="71"/>
      <c r="PH130" s="71"/>
      <c r="PI130" s="71"/>
      <c r="PJ130" s="71"/>
      <c r="PK130" s="71"/>
      <c r="PL130" s="71"/>
      <c r="PM130" s="71"/>
      <c r="PN130" s="71"/>
      <c r="PO130" s="71"/>
      <c r="PP130" s="71"/>
      <c r="PQ130" s="71"/>
      <c r="PR130" s="71"/>
      <c r="PS130" s="71"/>
      <c r="PT130" s="71"/>
      <c r="PU130" s="71"/>
      <c r="PV130" s="71"/>
      <c r="PW130" s="71"/>
      <c r="PX130" s="71"/>
      <c r="PY130" s="71"/>
      <c r="PZ130" s="71"/>
      <c r="QA130" s="71"/>
      <c r="QB130" s="71"/>
      <c r="QC130" s="71"/>
      <c r="QD130" s="71"/>
      <c r="QE130" s="71"/>
      <c r="QF130" s="71"/>
      <c r="QG130" s="71"/>
      <c r="QH130" s="71"/>
      <c r="QI130" s="71"/>
      <c r="QJ130" s="71"/>
      <c r="QK130" s="71"/>
      <c r="QL130" s="71"/>
      <c r="QM130" s="71"/>
      <c r="QN130" s="71"/>
      <c r="QO130" s="71"/>
      <c r="QP130" s="71"/>
      <c r="QQ130" s="71"/>
      <c r="QR130" s="71"/>
      <c r="QS130" s="71"/>
      <c r="QT130" s="71"/>
      <c r="QU130" s="71"/>
      <c r="QV130" s="71"/>
      <c r="QW130" s="71"/>
      <c r="QX130" s="71"/>
      <c r="QY130" s="71"/>
      <c r="QZ130" s="71"/>
      <c r="RA130" s="71"/>
      <c r="RB130" s="71"/>
      <c r="RC130" s="71"/>
      <c r="RD130" s="71"/>
      <c r="RE130" s="71"/>
      <c r="RF130" s="71"/>
      <c r="RG130" s="71"/>
      <c r="RH130" s="71"/>
      <c r="RI130" s="71"/>
      <c r="RJ130" s="109"/>
      <c r="RK130" s="109"/>
      <c r="RL130" s="109"/>
      <c r="RM130" s="109"/>
      <c r="RN130" s="109"/>
      <c r="RO130" s="109"/>
      <c r="RP130" s="109"/>
      <c r="RQ130" s="109"/>
      <c r="RR130" s="109"/>
      <c r="RS130" s="109"/>
      <c r="RT130" s="109"/>
      <c r="RU130" s="109"/>
      <c r="RV130" s="109"/>
      <c r="RW130" s="109"/>
      <c r="RX130" s="109"/>
      <c r="RY130" s="109"/>
      <c r="RZ130" s="109"/>
      <c r="SA130" s="109"/>
      <c r="SB130" s="109"/>
      <c r="SC130" s="109"/>
      <c r="SD130" s="109"/>
      <c r="SE130" s="109"/>
      <c r="SF130" s="109"/>
      <c r="SG130" s="109"/>
      <c r="SH130" s="109"/>
      <c r="SI130" s="109"/>
      <c r="SJ130" s="109"/>
      <c r="SK130" s="109"/>
      <c r="SL130" s="109"/>
      <c r="SM130" s="109"/>
      <c r="SN130" s="109"/>
      <c r="SO130" s="109"/>
      <c r="SP130" s="109"/>
      <c r="SQ130" s="109"/>
      <c r="SR130" s="109"/>
      <c r="SS130" s="109"/>
      <c r="ST130" s="109"/>
      <c r="SU130" s="109"/>
      <c r="SV130" s="109"/>
      <c r="SW130" s="109"/>
      <c r="SX130" s="109"/>
      <c r="SY130" s="109"/>
      <c r="SZ130" s="109"/>
      <c r="TA130" s="109"/>
      <c r="TB130" s="109"/>
    </row>
    <row r="131" spans="1:522" s="1" customFormat="1" ht="18" customHeight="1" x14ac:dyDescent="0.2">
      <c r="A131" s="12"/>
      <c r="B131" s="11" t="s">
        <v>465</v>
      </c>
      <c r="C131" s="1">
        <v>10670</v>
      </c>
      <c r="E131" s="4" t="s">
        <v>239</v>
      </c>
      <c r="F131" s="1">
        <v>9571</v>
      </c>
      <c r="G131" s="9" t="s">
        <v>132</v>
      </c>
      <c r="H131" s="4" t="s">
        <v>238</v>
      </c>
      <c r="I131" s="1">
        <f>SUM(K131:TB131)</f>
        <v>3</v>
      </c>
      <c r="J131" s="12">
        <f>Tabuľka3[[#This Row],[Stĺpec9]]</f>
        <v>3</v>
      </c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14" t="s">
        <v>535</v>
      </c>
      <c r="AB131" s="109"/>
      <c r="AC131" s="109">
        <v>2</v>
      </c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 t="s">
        <v>535</v>
      </c>
      <c r="AW131" s="109"/>
      <c r="AX131" s="109"/>
      <c r="AY131" s="109"/>
      <c r="AZ131" s="109"/>
      <c r="BA131" s="109" t="s">
        <v>535</v>
      </c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>
        <v>1</v>
      </c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109"/>
      <c r="IV131" s="109"/>
      <c r="IW131" s="109"/>
      <c r="IX131" s="109"/>
      <c r="IY131" s="109"/>
      <c r="IZ131" s="109"/>
      <c r="JA131" s="109"/>
      <c r="JB131" s="109"/>
      <c r="JC131" s="109"/>
      <c r="JD131" s="109"/>
      <c r="JE131" s="109"/>
      <c r="JF131" s="109"/>
      <c r="JG131" s="109"/>
      <c r="JH131" s="109"/>
      <c r="JI131" s="109"/>
      <c r="JJ131" s="109"/>
      <c r="JK131" s="109"/>
      <c r="JL131" s="109"/>
      <c r="JM131" s="109"/>
      <c r="JN131" s="109"/>
      <c r="JO131" s="109"/>
      <c r="JP131" s="109"/>
      <c r="JQ131" s="109"/>
      <c r="JR131" s="109"/>
      <c r="JS131" s="109"/>
      <c r="JT131" s="109"/>
      <c r="JU131" s="109"/>
      <c r="JV131" s="109"/>
      <c r="JW131" s="109"/>
      <c r="JX131" s="109"/>
      <c r="JY131" s="109"/>
      <c r="JZ131" s="109"/>
      <c r="KA131" s="109"/>
      <c r="KB131" s="109"/>
      <c r="KC131" s="109"/>
      <c r="KD131" s="109"/>
      <c r="KE131" s="109"/>
      <c r="KF131" s="109"/>
      <c r="KG131" s="109"/>
      <c r="KH131" s="109"/>
      <c r="KI131" s="109"/>
      <c r="KJ131" s="109"/>
      <c r="KK131" s="109"/>
      <c r="KL131" s="109"/>
      <c r="KM131" s="109"/>
      <c r="KN131" s="109"/>
      <c r="KO131" s="109"/>
      <c r="KP131" s="109"/>
      <c r="KQ131" s="109"/>
      <c r="KR131" s="109"/>
      <c r="KS131" s="109"/>
      <c r="KT131" s="109"/>
      <c r="KU131" s="109"/>
      <c r="KV131" s="109"/>
      <c r="KW131" s="109"/>
      <c r="KX131" s="109"/>
      <c r="KY131" s="109"/>
      <c r="KZ131" s="109"/>
      <c r="LA131" s="109"/>
      <c r="LB131" s="109"/>
      <c r="LC131" s="109"/>
      <c r="LD131" s="109"/>
      <c r="LE131" s="109"/>
      <c r="LF131" s="109"/>
      <c r="LG131" s="109"/>
      <c r="LH131" s="109"/>
      <c r="LI131" s="109"/>
      <c r="LJ131" s="109"/>
      <c r="LK131" s="109"/>
      <c r="LL131" s="109"/>
      <c r="LM131" s="109"/>
      <c r="LN131" s="109"/>
      <c r="LO131" s="109"/>
      <c r="LP131" s="109"/>
      <c r="LQ131" s="109"/>
      <c r="LR131" s="109"/>
      <c r="LS131" s="109"/>
      <c r="LT131" s="109"/>
      <c r="LU131" s="109"/>
      <c r="LV131" s="109"/>
      <c r="LW131" s="109"/>
      <c r="LX131" s="109"/>
      <c r="LY131" s="109"/>
      <c r="LZ131" s="109"/>
      <c r="MA131" s="109"/>
      <c r="MB131" s="109"/>
      <c r="MC131" s="109"/>
      <c r="MD131" s="109"/>
      <c r="ME131" s="109"/>
      <c r="MF131" s="109"/>
      <c r="MG131" s="109"/>
      <c r="MH131" s="109"/>
      <c r="MI131" s="109"/>
      <c r="MJ131" s="109"/>
      <c r="MK131" s="109"/>
      <c r="ML131" s="109"/>
      <c r="MM131" s="109"/>
      <c r="MN131" s="109"/>
      <c r="MO131" s="109"/>
      <c r="MP131" s="109"/>
      <c r="MQ131" s="109"/>
      <c r="MR131" s="109"/>
      <c r="MS131" s="109"/>
      <c r="MT131" s="109"/>
      <c r="MU131" s="109"/>
      <c r="MV131" s="109"/>
      <c r="MW131" s="109"/>
      <c r="MX131" s="109"/>
      <c r="MY131" s="109"/>
      <c r="MZ131" s="109"/>
      <c r="NA131" s="109"/>
      <c r="NB131" s="109"/>
      <c r="NC131" s="109"/>
      <c r="ND131" s="109"/>
      <c r="NE131" s="109"/>
      <c r="NF131" s="109"/>
      <c r="NG131" s="109"/>
      <c r="NH131" s="109"/>
      <c r="NI131" s="109"/>
      <c r="NJ131" s="109"/>
      <c r="NK131" s="109"/>
      <c r="NL131" s="109"/>
      <c r="NM131" s="109"/>
      <c r="NN131" s="109"/>
      <c r="NO131" s="109"/>
      <c r="NP131" s="109"/>
      <c r="NQ131" s="109"/>
      <c r="NR131" s="109"/>
      <c r="NS131" s="109"/>
      <c r="NT131" s="109"/>
      <c r="NU131" s="109"/>
      <c r="NV131" s="109"/>
      <c r="NW131" s="109"/>
      <c r="NX131" s="109"/>
      <c r="NY131" s="109"/>
      <c r="NZ131" s="109"/>
      <c r="OA131" s="109"/>
      <c r="OB131" s="109"/>
      <c r="OC131" s="109"/>
      <c r="OD131" s="109"/>
      <c r="OE131" s="109"/>
      <c r="OF131" s="109"/>
      <c r="OG131" s="109"/>
      <c r="OH131" s="109"/>
      <c r="OI131" s="109"/>
      <c r="OJ131" s="109"/>
      <c r="OK131" s="109"/>
      <c r="OL131" s="109"/>
      <c r="OM131" s="109"/>
      <c r="ON131" s="109"/>
      <c r="OO131" s="109"/>
      <c r="OP131" s="109"/>
      <c r="OQ131" s="109"/>
      <c r="OR131" s="109"/>
      <c r="OS131" s="109"/>
      <c r="OT131" s="109"/>
      <c r="OU131" s="109"/>
      <c r="OV131" s="109"/>
      <c r="OW131" s="109"/>
      <c r="OX131" s="109"/>
      <c r="OY131" s="109"/>
      <c r="OZ131" s="109"/>
      <c r="PA131" s="109"/>
      <c r="PB131" s="109"/>
      <c r="PC131" s="109"/>
      <c r="PD131" s="109"/>
      <c r="PE131" s="109"/>
      <c r="PF131" s="109"/>
      <c r="PG131" s="109"/>
      <c r="PH131" s="109"/>
      <c r="PI131" s="109"/>
      <c r="PJ131" s="109"/>
      <c r="PK131" s="109"/>
      <c r="PL131" s="109"/>
      <c r="PM131" s="109"/>
      <c r="PN131" s="109"/>
      <c r="PO131" s="109"/>
      <c r="PP131" s="109"/>
      <c r="PQ131" s="109"/>
      <c r="PR131" s="109"/>
      <c r="PS131" s="109"/>
      <c r="PT131" s="109"/>
      <c r="PU131" s="109"/>
      <c r="PV131" s="109"/>
      <c r="PW131" s="109"/>
      <c r="PX131" s="109"/>
      <c r="PY131" s="109"/>
      <c r="PZ131" s="109"/>
      <c r="QA131" s="109"/>
      <c r="QB131" s="109"/>
      <c r="QC131" s="109"/>
      <c r="QD131" s="109"/>
      <c r="QE131" s="109"/>
      <c r="QF131" s="109"/>
      <c r="QG131" s="109"/>
      <c r="QH131" s="109"/>
      <c r="QI131" s="109"/>
      <c r="QJ131" s="109"/>
      <c r="QK131" s="109"/>
      <c r="QL131" s="109"/>
      <c r="QM131" s="114"/>
      <c r="QN131" s="109"/>
      <c r="QO131" s="109"/>
      <c r="QP131" s="109"/>
      <c r="QQ131" s="109"/>
      <c r="QR131" s="109"/>
      <c r="QS131" s="109"/>
      <c r="QT131" s="109"/>
      <c r="QU131" s="109"/>
      <c r="QV131" s="109"/>
      <c r="QW131" s="109"/>
      <c r="QX131" s="109"/>
      <c r="QY131" s="109"/>
      <c r="QZ131" s="109"/>
      <c r="RA131" s="109"/>
      <c r="RB131" s="109"/>
      <c r="RC131" s="109"/>
      <c r="RD131" s="109"/>
      <c r="RE131" s="109"/>
      <c r="RF131" s="109"/>
      <c r="RG131" s="109"/>
      <c r="RH131" s="109"/>
      <c r="RI131" s="109"/>
      <c r="RJ131" s="109"/>
      <c r="RK131" s="109"/>
      <c r="RL131" s="109"/>
      <c r="RM131" s="109"/>
      <c r="RN131" s="109"/>
      <c r="RO131" s="109"/>
      <c r="RP131" s="109"/>
      <c r="RQ131" s="109"/>
      <c r="RR131" s="109"/>
      <c r="RS131" s="109"/>
      <c r="RT131" s="109"/>
      <c r="RU131" s="109"/>
      <c r="RV131" s="109"/>
      <c r="RW131" s="109"/>
      <c r="RX131" s="109"/>
      <c r="RY131" s="109"/>
      <c r="RZ131" s="109"/>
      <c r="SA131" s="109"/>
      <c r="SB131" s="109"/>
      <c r="SC131" s="109"/>
      <c r="SD131" s="109"/>
      <c r="SE131" s="109"/>
      <c r="SF131" s="109"/>
      <c r="SG131" s="109"/>
      <c r="SH131" s="109"/>
      <c r="SI131" s="109"/>
      <c r="SJ131" s="109"/>
      <c r="SK131" s="109"/>
      <c r="SL131" s="109"/>
      <c r="SM131" s="109"/>
      <c r="SN131" s="109"/>
      <c r="SO131" s="109"/>
      <c r="SP131" s="109"/>
      <c r="SQ131" s="109"/>
      <c r="SR131" s="109"/>
      <c r="SS131" s="109"/>
      <c r="ST131" s="109"/>
      <c r="SU131" s="109"/>
      <c r="SV131" s="109"/>
      <c r="SW131" s="109"/>
      <c r="SX131" s="109"/>
      <c r="SY131" s="109"/>
      <c r="SZ131" s="109"/>
      <c r="TA131" s="109"/>
      <c r="TB131" s="109"/>
    </row>
    <row r="132" spans="1:522" s="1" customFormat="1" ht="18" customHeight="1" x14ac:dyDescent="0.2">
      <c r="A132" s="12"/>
      <c r="B132" s="11"/>
      <c r="E132" s="4" t="s">
        <v>243</v>
      </c>
      <c r="F132" s="1">
        <v>9570</v>
      </c>
      <c r="G132" s="9" t="s">
        <v>132</v>
      </c>
      <c r="H132" s="4"/>
      <c r="I132" s="1">
        <f>SUM(K132:TB132)</f>
        <v>0</v>
      </c>
      <c r="J132" s="12">
        <f>Tabuľka3[[#This Row],[Stĺpec9]]</f>
        <v>0</v>
      </c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109"/>
      <c r="IV132" s="109"/>
      <c r="IW132" s="109"/>
      <c r="IX132" s="109"/>
      <c r="IY132" s="109"/>
      <c r="IZ132" s="109"/>
      <c r="JA132" s="109"/>
      <c r="JB132" s="109"/>
      <c r="JC132" s="109"/>
      <c r="JD132" s="109"/>
      <c r="JE132" s="109"/>
      <c r="JF132" s="109"/>
      <c r="JG132" s="109"/>
      <c r="JH132" s="109"/>
      <c r="JI132" s="109"/>
      <c r="JJ132" s="109"/>
      <c r="JK132" s="109"/>
      <c r="JL132" s="109"/>
      <c r="JM132" s="109"/>
      <c r="JN132" s="109"/>
      <c r="JO132" s="109"/>
      <c r="JP132" s="109"/>
      <c r="JQ132" s="109"/>
      <c r="JR132" s="109"/>
      <c r="JS132" s="109"/>
      <c r="JT132" s="109"/>
      <c r="JU132" s="109"/>
      <c r="JV132" s="109"/>
      <c r="JW132" s="109"/>
      <c r="JX132" s="109"/>
      <c r="JY132" s="109"/>
      <c r="JZ132" s="109"/>
      <c r="KA132" s="109"/>
      <c r="KB132" s="109"/>
      <c r="KC132" s="109"/>
      <c r="KD132" s="109"/>
      <c r="KE132" s="109"/>
      <c r="KF132" s="109"/>
      <c r="KG132" s="109"/>
      <c r="KH132" s="109"/>
      <c r="KI132" s="109"/>
      <c r="KJ132" s="109"/>
      <c r="KK132" s="109"/>
      <c r="KL132" s="109"/>
      <c r="KM132" s="109"/>
      <c r="KN132" s="109"/>
      <c r="KO132" s="109"/>
      <c r="KP132" s="109"/>
      <c r="KQ132" s="109"/>
      <c r="KR132" s="109"/>
      <c r="KS132" s="109"/>
      <c r="KT132" s="109"/>
      <c r="KU132" s="109"/>
      <c r="KV132" s="109"/>
      <c r="KW132" s="109"/>
      <c r="KX132" s="109"/>
      <c r="KY132" s="109"/>
      <c r="KZ132" s="109"/>
      <c r="LA132" s="109"/>
      <c r="LB132" s="109"/>
      <c r="LC132" s="109"/>
      <c r="LD132" s="109"/>
      <c r="LE132" s="109"/>
      <c r="LF132" s="109"/>
      <c r="LG132" s="109"/>
      <c r="LH132" s="109"/>
      <c r="LI132" s="109"/>
      <c r="LJ132" s="109"/>
      <c r="LK132" s="109"/>
      <c r="LL132" s="109"/>
      <c r="LM132" s="109"/>
      <c r="LN132" s="109"/>
      <c r="LO132" s="109"/>
      <c r="LP132" s="109"/>
      <c r="LQ132" s="109"/>
      <c r="LR132" s="109"/>
      <c r="LS132" s="109"/>
      <c r="LT132" s="109"/>
      <c r="LU132" s="109"/>
      <c r="LV132" s="109"/>
      <c r="LW132" s="109"/>
      <c r="LX132" s="109"/>
      <c r="LY132" s="109"/>
      <c r="LZ132" s="109"/>
      <c r="MA132" s="109"/>
      <c r="MB132" s="109"/>
      <c r="MC132" s="109"/>
      <c r="MD132" s="109"/>
      <c r="ME132" s="109"/>
      <c r="MF132" s="109"/>
      <c r="MG132" s="109"/>
      <c r="MH132" s="109"/>
      <c r="MI132" s="109"/>
      <c r="MJ132" s="109"/>
      <c r="MK132" s="109"/>
      <c r="ML132" s="109"/>
      <c r="MM132" s="109"/>
      <c r="MN132" s="109"/>
      <c r="MO132" s="109"/>
      <c r="MP132" s="109"/>
      <c r="MQ132" s="109"/>
      <c r="MR132" s="109"/>
      <c r="MS132" s="109"/>
      <c r="MT132" s="109"/>
      <c r="MU132" s="109"/>
      <c r="MV132" s="109"/>
      <c r="MW132" s="109"/>
      <c r="MX132" s="109"/>
      <c r="MY132" s="109"/>
      <c r="MZ132" s="109"/>
      <c r="NA132" s="109"/>
      <c r="NB132" s="109"/>
      <c r="NC132" s="109"/>
      <c r="ND132" s="109"/>
      <c r="NE132" s="109"/>
      <c r="NF132" s="109"/>
      <c r="NG132" s="109"/>
      <c r="NH132" s="109"/>
      <c r="NI132" s="109"/>
      <c r="NJ132" s="109"/>
      <c r="NK132" s="109"/>
      <c r="NL132" s="109"/>
      <c r="NM132" s="109"/>
      <c r="NN132" s="109"/>
      <c r="NO132" s="109"/>
      <c r="NP132" s="109"/>
      <c r="NQ132" s="109"/>
      <c r="NR132" s="109"/>
      <c r="NS132" s="109"/>
      <c r="NT132" s="109"/>
      <c r="NU132" s="109"/>
      <c r="NV132" s="109"/>
      <c r="NW132" s="109"/>
      <c r="NX132" s="109"/>
      <c r="NY132" s="109"/>
      <c r="NZ132" s="109"/>
      <c r="OA132" s="109"/>
      <c r="OB132" s="109"/>
      <c r="OC132" s="109"/>
      <c r="OD132" s="109"/>
      <c r="OE132" s="109"/>
      <c r="OF132" s="109"/>
      <c r="OG132" s="109"/>
      <c r="OH132" s="109"/>
      <c r="OI132" s="109"/>
      <c r="OJ132" s="109"/>
      <c r="OK132" s="109"/>
      <c r="OL132" s="109"/>
      <c r="OM132" s="109"/>
      <c r="ON132" s="109"/>
      <c r="OO132" s="109"/>
      <c r="OP132" s="109"/>
      <c r="OQ132" s="109"/>
      <c r="OR132" s="109"/>
      <c r="OS132" s="109"/>
      <c r="OT132" s="109"/>
      <c r="OU132" s="109"/>
      <c r="OV132" s="109"/>
      <c r="OW132" s="109"/>
      <c r="OX132" s="109"/>
      <c r="OY132" s="109"/>
      <c r="OZ132" s="109"/>
      <c r="PA132" s="109"/>
      <c r="PB132" s="109"/>
      <c r="PC132" s="109"/>
      <c r="PD132" s="109"/>
      <c r="PE132" s="109"/>
      <c r="PF132" s="109"/>
      <c r="PG132" s="109"/>
      <c r="PH132" s="109"/>
      <c r="PI132" s="109"/>
      <c r="PJ132" s="109"/>
      <c r="PK132" s="109"/>
      <c r="PL132" s="109"/>
      <c r="PM132" s="109"/>
      <c r="PN132" s="109"/>
      <c r="PO132" s="109"/>
      <c r="PP132" s="109"/>
      <c r="PQ132" s="109"/>
      <c r="PR132" s="109"/>
      <c r="PS132" s="109"/>
      <c r="PT132" s="109"/>
      <c r="PU132" s="109"/>
      <c r="PV132" s="109"/>
      <c r="PW132" s="109"/>
      <c r="PX132" s="109"/>
      <c r="PY132" s="109"/>
      <c r="PZ132" s="109"/>
      <c r="QA132" s="109"/>
      <c r="QB132" s="109"/>
      <c r="QC132" s="109"/>
      <c r="QD132" s="109"/>
      <c r="QE132" s="109"/>
      <c r="QF132" s="109"/>
      <c r="QG132" s="109"/>
      <c r="QH132" s="109"/>
      <c r="QI132" s="109"/>
      <c r="QJ132" s="109"/>
      <c r="QK132" s="109"/>
      <c r="QL132" s="109"/>
      <c r="QM132" s="109"/>
      <c r="QN132" s="109"/>
      <c r="QO132" s="109"/>
      <c r="QP132" s="109"/>
      <c r="QQ132" s="109"/>
      <c r="QR132" s="109"/>
      <c r="QS132" s="109"/>
      <c r="QT132" s="109"/>
      <c r="QU132" s="109"/>
      <c r="QV132" s="109"/>
      <c r="QW132" s="109"/>
      <c r="QX132" s="109"/>
      <c r="QY132" s="109"/>
      <c r="QZ132" s="109"/>
      <c r="RA132" s="109"/>
      <c r="RB132" s="109"/>
      <c r="RC132" s="109"/>
      <c r="RD132" s="109"/>
      <c r="RE132" s="109"/>
      <c r="RF132" s="109"/>
      <c r="RG132" s="109"/>
      <c r="RH132" s="109"/>
      <c r="RI132" s="109"/>
      <c r="RJ132" s="109"/>
      <c r="RK132" s="109"/>
      <c r="RL132" s="109"/>
      <c r="RM132" s="109"/>
      <c r="RN132" s="109"/>
      <c r="RO132" s="109"/>
      <c r="RP132" s="109"/>
      <c r="RQ132" s="109"/>
      <c r="RR132" s="109"/>
      <c r="RS132" s="109"/>
      <c r="RT132" s="109"/>
      <c r="RU132" s="109"/>
      <c r="RV132" s="109"/>
      <c r="RW132" s="109"/>
      <c r="RX132" s="109"/>
      <c r="RY132" s="109"/>
      <c r="RZ132" s="109"/>
      <c r="SA132" s="109"/>
      <c r="SB132" s="109"/>
      <c r="SC132" s="109"/>
      <c r="SD132" s="109"/>
      <c r="SE132" s="109"/>
      <c r="SF132" s="109"/>
      <c r="SG132" s="109"/>
      <c r="SH132" s="109"/>
      <c r="SI132" s="109"/>
      <c r="SJ132" s="109"/>
      <c r="SK132" s="109"/>
      <c r="SL132" s="109"/>
      <c r="SM132" s="109"/>
      <c r="SN132" s="109"/>
      <c r="SO132" s="109"/>
      <c r="SP132" s="109"/>
      <c r="SQ132" s="109"/>
      <c r="SR132" s="109"/>
      <c r="SS132" s="109"/>
      <c r="ST132" s="109"/>
      <c r="SU132" s="109"/>
      <c r="SV132" s="109"/>
      <c r="SW132" s="109"/>
      <c r="SX132" s="109"/>
      <c r="SY132" s="109"/>
      <c r="SZ132" s="109"/>
      <c r="TA132" s="109"/>
      <c r="TB132" s="109"/>
    </row>
    <row r="133" spans="1:522" s="1" customFormat="1" ht="18" customHeight="1" x14ac:dyDescent="0.2">
      <c r="A133" s="12"/>
      <c r="B133" s="11" t="s">
        <v>430</v>
      </c>
      <c r="C133" s="1">
        <v>12488</v>
      </c>
      <c r="D133" s="1">
        <v>2017</v>
      </c>
      <c r="E133" s="4" t="s">
        <v>429</v>
      </c>
      <c r="F133" s="9">
        <v>9513</v>
      </c>
      <c r="G133" s="9" t="s">
        <v>132</v>
      </c>
      <c r="H133" s="4" t="s">
        <v>77</v>
      </c>
      <c r="I133" s="1">
        <f>SUM(K133:TB133)</f>
        <v>3</v>
      </c>
      <c r="J133" s="12">
        <f>Tabuľka3[[#This Row],[Stĺpec9]]</f>
        <v>3</v>
      </c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 t="s">
        <v>535</v>
      </c>
      <c r="FI133" s="109" t="s">
        <v>535</v>
      </c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>
        <v>1</v>
      </c>
      <c r="HV133" s="109" t="s">
        <v>535</v>
      </c>
      <c r="HW133" s="109"/>
      <c r="HX133" s="109"/>
      <c r="HY133" s="109">
        <v>2</v>
      </c>
      <c r="HZ133" s="109" t="s">
        <v>535</v>
      </c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109"/>
      <c r="IV133" s="109"/>
      <c r="IW133" s="109" t="s">
        <v>535</v>
      </c>
      <c r="IX133" s="109"/>
      <c r="IY133" s="109"/>
      <c r="IZ133" s="109"/>
      <c r="JA133" s="109"/>
      <c r="JB133" s="109"/>
      <c r="JC133" s="109"/>
      <c r="JD133" s="109"/>
      <c r="JE133" s="109"/>
      <c r="JF133" s="109" t="s">
        <v>535</v>
      </c>
      <c r="JG133" s="109"/>
      <c r="JH133" s="109"/>
      <c r="JI133" s="109"/>
      <c r="JJ133" s="109"/>
      <c r="JK133" s="109"/>
      <c r="JL133" s="109"/>
      <c r="JM133" s="109"/>
      <c r="JN133" s="109"/>
      <c r="JO133" s="109"/>
      <c r="JP133" s="109"/>
      <c r="JQ133" s="109"/>
      <c r="JR133" s="109"/>
      <c r="JS133" s="109"/>
      <c r="JT133" s="109"/>
      <c r="JU133" s="109"/>
      <c r="JV133" s="109"/>
      <c r="JW133" s="109"/>
      <c r="JX133" s="109"/>
      <c r="JY133" s="109"/>
      <c r="JZ133" s="109"/>
      <c r="KA133" s="109"/>
      <c r="KB133" s="109"/>
      <c r="KC133" s="109"/>
      <c r="KD133" s="109"/>
      <c r="KE133" s="109"/>
      <c r="KF133" s="109"/>
      <c r="KG133" s="109"/>
      <c r="KH133" s="109"/>
      <c r="KI133" s="109"/>
      <c r="KJ133" s="109"/>
      <c r="KK133" s="109"/>
      <c r="KL133" s="109"/>
      <c r="KM133" s="109"/>
      <c r="KN133" s="109"/>
      <c r="KO133" s="109"/>
      <c r="KP133" s="109"/>
      <c r="KQ133" s="109"/>
      <c r="KR133" s="109"/>
      <c r="KS133" s="109"/>
      <c r="KT133" s="109"/>
      <c r="KU133" s="109"/>
      <c r="KV133" s="109"/>
      <c r="KW133" s="109"/>
      <c r="KX133" s="109"/>
      <c r="KY133" s="109"/>
      <c r="KZ133" s="109"/>
      <c r="LA133" s="109"/>
      <c r="LB133" s="109"/>
      <c r="LC133" s="109"/>
      <c r="LD133" s="109"/>
      <c r="LE133" s="109"/>
      <c r="LF133" s="109"/>
      <c r="LG133" s="109"/>
      <c r="LH133" s="109"/>
      <c r="LI133" s="109"/>
      <c r="LJ133" s="109"/>
      <c r="LK133" s="109"/>
      <c r="LL133" s="109"/>
      <c r="LM133" s="109"/>
      <c r="LN133" s="109"/>
      <c r="LO133" s="109"/>
      <c r="LP133" s="109"/>
      <c r="LQ133" s="109"/>
      <c r="LR133" s="109"/>
      <c r="LS133" s="109"/>
      <c r="LT133" s="109"/>
      <c r="LU133" s="109"/>
      <c r="LV133" s="109"/>
      <c r="LW133" s="109"/>
      <c r="LX133" s="109"/>
      <c r="LY133" s="109"/>
      <c r="LZ133" s="109"/>
      <c r="MA133" s="109"/>
      <c r="MB133" s="109"/>
      <c r="MC133" s="109"/>
      <c r="MD133" s="109"/>
      <c r="ME133" s="109"/>
      <c r="MF133" s="109"/>
      <c r="MG133" s="109"/>
      <c r="MH133" s="109"/>
      <c r="MI133" s="109"/>
      <c r="MJ133" s="109"/>
      <c r="MK133" s="109"/>
      <c r="ML133" s="109"/>
      <c r="MM133" s="109"/>
      <c r="MN133" s="109"/>
      <c r="MO133" s="109"/>
      <c r="MP133" s="109"/>
      <c r="MQ133" s="109"/>
      <c r="MR133" s="109"/>
      <c r="MS133" s="109"/>
      <c r="MT133" s="109"/>
      <c r="MU133" s="109"/>
      <c r="MV133" s="109"/>
      <c r="MW133" s="109"/>
      <c r="MX133" s="109"/>
      <c r="MY133" s="109"/>
      <c r="MZ133" s="109"/>
      <c r="NA133" s="109"/>
      <c r="NB133" s="109"/>
      <c r="NC133" s="109"/>
      <c r="ND133" s="109"/>
      <c r="NE133" s="109"/>
      <c r="NF133" s="109"/>
      <c r="NG133" s="109"/>
      <c r="NH133" s="109"/>
      <c r="NI133" s="109"/>
      <c r="NJ133" s="109"/>
      <c r="NK133" s="109"/>
      <c r="NL133" s="109"/>
      <c r="NM133" s="109"/>
      <c r="NN133" s="109"/>
      <c r="NO133" s="109"/>
      <c r="NP133" s="109"/>
      <c r="NQ133" s="109"/>
      <c r="NR133" s="109"/>
      <c r="NS133" s="109"/>
      <c r="NT133" s="109"/>
      <c r="NU133" s="109"/>
      <c r="NV133" s="109"/>
      <c r="NW133" s="109"/>
      <c r="NX133" s="109"/>
      <c r="NY133" s="109"/>
      <c r="NZ133" s="109"/>
      <c r="OA133" s="109"/>
      <c r="OB133" s="109"/>
      <c r="OC133" s="109"/>
      <c r="OD133" s="109"/>
      <c r="OE133" s="109"/>
      <c r="OF133" s="109"/>
      <c r="OG133" s="109"/>
      <c r="OH133" s="109"/>
      <c r="OI133" s="109"/>
      <c r="OJ133" s="109"/>
      <c r="OK133" s="109"/>
      <c r="OL133" s="109"/>
      <c r="OM133" s="109"/>
      <c r="ON133" s="109"/>
      <c r="OO133" s="109"/>
      <c r="OP133" s="109"/>
      <c r="OQ133" s="109"/>
      <c r="OR133" s="109"/>
      <c r="OS133" s="109"/>
      <c r="OT133" s="109"/>
      <c r="OU133" s="109"/>
      <c r="OV133" s="109"/>
      <c r="OW133" s="109"/>
      <c r="OX133" s="109"/>
      <c r="OY133" s="109"/>
      <c r="OZ133" s="109"/>
      <c r="PA133" s="109"/>
      <c r="PB133" s="109"/>
      <c r="PC133" s="109"/>
      <c r="PD133" s="109"/>
      <c r="PE133" s="109"/>
      <c r="PF133" s="109"/>
      <c r="PG133" s="109"/>
      <c r="PH133" s="109"/>
      <c r="PI133" s="109"/>
      <c r="PJ133" s="109"/>
      <c r="PK133" s="109"/>
      <c r="PL133" s="109"/>
      <c r="PM133" s="109"/>
      <c r="PN133" s="109"/>
      <c r="PO133" s="109"/>
      <c r="PP133" s="109"/>
      <c r="PQ133" s="109"/>
      <c r="PR133" s="109"/>
      <c r="PS133" s="109"/>
      <c r="PT133" s="109"/>
      <c r="PU133" s="109"/>
      <c r="PV133" s="109"/>
      <c r="PW133" s="109"/>
      <c r="PX133" s="109"/>
      <c r="PY133" s="109"/>
      <c r="PZ133" s="109"/>
      <c r="QA133" s="109"/>
      <c r="QB133" s="109"/>
      <c r="QC133" s="109"/>
      <c r="QD133" s="109"/>
      <c r="QE133" s="109"/>
      <c r="QF133" s="109"/>
      <c r="QG133" s="109"/>
      <c r="QH133" s="109"/>
      <c r="QI133" s="109"/>
      <c r="QJ133" s="109"/>
      <c r="QK133" s="109"/>
      <c r="QL133" s="109"/>
      <c r="QM133" s="109"/>
      <c r="QN133" s="109"/>
      <c r="QO133" s="109"/>
      <c r="QP133" s="109"/>
      <c r="QQ133" s="109"/>
      <c r="QR133" s="109"/>
      <c r="QS133" s="109"/>
      <c r="QT133" s="109"/>
      <c r="QU133" s="109"/>
      <c r="QV133" s="109"/>
      <c r="QW133" s="109"/>
      <c r="QX133" s="109"/>
      <c r="QY133" s="109"/>
      <c r="QZ133" s="109"/>
      <c r="RA133" s="109"/>
      <c r="RB133" s="109"/>
      <c r="RC133" s="109"/>
      <c r="RD133" s="109"/>
      <c r="RE133" s="109"/>
      <c r="RF133" s="109"/>
      <c r="RG133" s="109"/>
      <c r="RH133" s="109"/>
      <c r="RI133" s="109"/>
      <c r="RJ133" s="109"/>
      <c r="RK133" s="109"/>
      <c r="RL133" s="109"/>
      <c r="RM133" s="109"/>
      <c r="RN133" s="109"/>
      <c r="RO133" s="109"/>
      <c r="RP133" s="109"/>
      <c r="RQ133" s="109"/>
      <c r="RR133" s="109"/>
      <c r="RS133" s="109"/>
      <c r="RT133" s="109"/>
      <c r="RU133" s="109"/>
      <c r="RV133" s="109"/>
      <c r="RW133" s="109"/>
      <c r="RX133" s="109"/>
      <c r="RY133" s="109"/>
      <c r="RZ133" s="109"/>
      <c r="SA133" s="109"/>
      <c r="SB133" s="109"/>
      <c r="SC133" s="109"/>
      <c r="SD133" s="109"/>
      <c r="SE133" s="109"/>
      <c r="SF133" s="109"/>
      <c r="SG133" s="109"/>
      <c r="SH133" s="109"/>
      <c r="SI133" s="109"/>
      <c r="SJ133" s="109"/>
      <c r="SK133" s="109"/>
      <c r="SL133" s="109"/>
      <c r="SM133" s="109"/>
      <c r="SN133" s="109"/>
      <c r="SO133" s="109"/>
      <c r="SP133" s="109"/>
      <c r="SQ133" s="109"/>
      <c r="SR133" s="109"/>
      <c r="SS133" s="109"/>
      <c r="ST133" s="109"/>
      <c r="SU133" s="109"/>
      <c r="SV133" s="109"/>
      <c r="SW133" s="109"/>
      <c r="SX133" s="109"/>
      <c r="SY133" s="109"/>
      <c r="SZ133" s="109"/>
      <c r="TA133" s="109"/>
      <c r="TB133" s="109"/>
    </row>
    <row r="134" spans="1:522" s="1" customFormat="1" ht="18" customHeight="1" x14ac:dyDescent="0.2">
      <c r="A134" s="12"/>
      <c r="B134" s="31" t="s">
        <v>175</v>
      </c>
      <c r="C134" s="1">
        <v>11749</v>
      </c>
      <c r="D134" s="1">
        <v>2009</v>
      </c>
      <c r="E134" s="4" t="s">
        <v>174</v>
      </c>
      <c r="F134" s="9">
        <v>7028</v>
      </c>
      <c r="G134" s="9" t="s">
        <v>129</v>
      </c>
      <c r="H134" s="4" t="s">
        <v>27</v>
      </c>
      <c r="I134" s="1">
        <f t="shared" si="12"/>
        <v>3</v>
      </c>
      <c r="J134" s="12">
        <f>Tabuľka3[[#This Row],[Stĺpec9]]</f>
        <v>3</v>
      </c>
      <c r="K134" s="109">
        <f>Seniori!K87</f>
        <v>0</v>
      </c>
      <c r="L134" s="109">
        <f>Seniori!L87</f>
        <v>0</v>
      </c>
      <c r="M134" s="109">
        <f>Seniori!M87</f>
        <v>0</v>
      </c>
      <c r="N134" s="109">
        <f>Seniori!N87</f>
        <v>0</v>
      </c>
      <c r="O134" s="109">
        <f>Seniori!O87</f>
        <v>0</v>
      </c>
      <c r="P134" s="109">
        <f>Seniori!P87</f>
        <v>0</v>
      </c>
      <c r="Q134" s="109">
        <f>Seniori!Q87</f>
        <v>0</v>
      </c>
      <c r="R134" s="109">
        <f>Seniori!R87</f>
        <v>0</v>
      </c>
      <c r="S134" s="109">
        <f>Seniori!S87</f>
        <v>0</v>
      </c>
      <c r="T134" s="109">
        <f>Seniori!T87</f>
        <v>0</v>
      </c>
      <c r="U134" s="109">
        <f>Seniori!U87</f>
        <v>0</v>
      </c>
      <c r="V134" s="109">
        <f>Seniori!V87</f>
        <v>0</v>
      </c>
      <c r="W134" s="109">
        <f>Seniori!W87</f>
        <v>0</v>
      </c>
      <c r="X134" s="109">
        <f>Seniori!X87</f>
        <v>0</v>
      </c>
      <c r="Y134" s="109">
        <f>Seniori!Y87</f>
        <v>0</v>
      </c>
      <c r="Z134" s="109">
        <f>Seniori!Z87</f>
        <v>0</v>
      </c>
      <c r="AA134" s="109">
        <f>Seniori!AA87</f>
        <v>0</v>
      </c>
      <c r="AB134" s="109">
        <f>Seniori!AB87</f>
        <v>0</v>
      </c>
      <c r="AC134" s="109">
        <f>Seniori!AC87</f>
        <v>0</v>
      </c>
      <c r="AD134" s="109">
        <f>Seniori!AD87</f>
        <v>0</v>
      </c>
      <c r="AE134" s="109">
        <f>Seniori!AE87</f>
        <v>0</v>
      </c>
      <c r="AF134" s="109">
        <f>Seniori!AF87</f>
        <v>0</v>
      </c>
      <c r="AG134" s="109">
        <f>Seniori!AG87</f>
        <v>0</v>
      </c>
      <c r="AH134" s="109">
        <f>Seniori!AH87</f>
        <v>0</v>
      </c>
      <c r="AI134" s="109">
        <f>Seniori!AI87</f>
        <v>0</v>
      </c>
      <c r="AJ134" s="109">
        <f>Seniori!AJ87</f>
        <v>0</v>
      </c>
      <c r="AK134" s="109">
        <f>Seniori!AK87</f>
        <v>0</v>
      </c>
      <c r="AL134" s="109">
        <f>Seniori!AL87</f>
        <v>0</v>
      </c>
      <c r="AM134" s="109">
        <f>Seniori!AM87</f>
        <v>0</v>
      </c>
      <c r="AN134" s="109">
        <f>Seniori!AN87</f>
        <v>0</v>
      </c>
      <c r="AO134" s="109">
        <f>Seniori!AO87</f>
        <v>0</v>
      </c>
      <c r="AP134" s="109">
        <f>Seniori!AP87</f>
        <v>0</v>
      </c>
      <c r="AQ134" s="109">
        <f>Seniori!AQ87</f>
        <v>0</v>
      </c>
      <c r="AR134" s="109">
        <f>Seniori!AR87</f>
        <v>0</v>
      </c>
      <c r="AS134" s="109">
        <f>Seniori!AS87</f>
        <v>0</v>
      </c>
      <c r="AT134" s="109">
        <f>Seniori!AT87</f>
        <v>0</v>
      </c>
      <c r="AU134" s="109">
        <f>Seniori!AU87</f>
        <v>0</v>
      </c>
      <c r="AV134" s="109">
        <f>Seniori!AV87</f>
        <v>0</v>
      </c>
      <c r="AW134" s="109">
        <f>Seniori!AW87</f>
        <v>0</v>
      </c>
      <c r="AX134" s="109">
        <f>Seniori!AX87</f>
        <v>0</v>
      </c>
      <c r="AY134" s="109">
        <f>Seniori!AY87</f>
        <v>0</v>
      </c>
      <c r="AZ134" s="109">
        <f>Seniori!AZ87</f>
        <v>0</v>
      </c>
      <c r="BA134" s="109">
        <f>Seniori!BA87</f>
        <v>0</v>
      </c>
      <c r="BB134" s="109">
        <f>Seniori!BB87</f>
        <v>0</v>
      </c>
      <c r="BC134" s="109">
        <f>Seniori!BC87</f>
        <v>0</v>
      </c>
      <c r="BD134" s="109">
        <f>Seniori!BD87</f>
        <v>0</v>
      </c>
      <c r="BE134" s="109">
        <f>Seniori!BE87</f>
        <v>0</v>
      </c>
      <c r="BF134" s="109">
        <f>Seniori!BF87</f>
        <v>0</v>
      </c>
      <c r="BG134" s="109">
        <f>Seniori!BG87</f>
        <v>0</v>
      </c>
      <c r="BH134" s="109">
        <f>Seniori!BH87</f>
        <v>0</v>
      </c>
      <c r="BI134" s="109">
        <f>Seniori!BI87</f>
        <v>0</v>
      </c>
      <c r="BJ134" s="109">
        <f>Seniori!BJ87</f>
        <v>0</v>
      </c>
      <c r="BK134" s="109">
        <f>Seniori!BK87</f>
        <v>0</v>
      </c>
      <c r="BL134" s="109">
        <f>Seniori!BL87</f>
        <v>0</v>
      </c>
      <c r="BM134" s="109">
        <f>Seniori!BM87</f>
        <v>0</v>
      </c>
      <c r="BN134" s="109">
        <f>Seniori!BN87</f>
        <v>0</v>
      </c>
      <c r="BO134" s="109">
        <f>Seniori!BO87</f>
        <v>0</v>
      </c>
      <c r="BP134" s="109">
        <f>Seniori!BP87</f>
        <v>0</v>
      </c>
      <c r="BQ134" s="109">
        <f>Seniori!BQ87</f>
        <v>0</v>
      </c>
      <c r="BR134" s="109">
        <f>Seniori!BR87</f>
        <v>0</v>
      </c>
      <c r="BS134" s="109">
        <f>Seniori!BS87</f>
        <v>0</v>
      </c>
      <c r="BT134" s="109">
        <f>Seniori!BT87</f>
        <v>0</v>
      </c>
      <c r="BU134" s="109">
        <f>Seniori!BU87</f>
        <v>0</v>
      </c>
      <c r="BV134" s="109">
        <f>Seniori!BV87</f>
        <v>0</v>
      </c>
      <c r="BW134" s="109">
        <f>Seniori!BW87</f>
        <v>0</v>
      </c>
      <c r="BX134" s="109">
        <f>Seniori!BX87</f>
        <v>0</v>
      </c>
      <c r="BY134" s="109">
        <f>Seniori!BY87</f>
        <v>0</v>
      </c>
      <c r="BZ134" s="109">
        <f>Seniori!BZ87</f>
        <v>0</v>
      </c>
      <c r="CA134" s="109">
        <f>Seniori!CA87</f>
        <v>0</v>
      </c>
      <c r="CB134" s="109">
        <f>Seniori!CB87</f>
        <v>0</v>
      </c>
      <c r="CC134" s="109">
        <f>Seniori!CC87</f>
        <v>0</v>
      </c>
      <c r="CD134" s="109">
        <f>Seniori!CD87</f>
        <v>0</v>
      </c>
      <c r="CE134" s="109">
        <f>Seniori!CE87</f>
        <v>0</v>
      </c>
      <c r="CF134" s="109">
        <f>Seniori!CF87</f>
        <v>0</v>
      </c>
      <c r="CG134" s="109">
        <f>Seniori!CG87</f>
        <v>0</v>
      </c>
      <c r="CH134" s="109">
        <f>Seniori!CH87</f>
        <v>0</v>
      </c>
      <c r="CI134" s="109">
        <f>Seniori!CI87</f>
        <v>0</v>
      </c>
      <c r="CJ134" s="109">
        <f>Seniori!CJ87</f>
        <v>0</v>
      </c>
      <c r="CK134" s="109">
        <f>Seniori!CK87</f>
        <v>0</v>
      </c>
      <c r="CL134" s="109">
        <f>Seniori!CL87</f>
        <v>0</v>
      </c>
      <c r="CM134" s="109">
        <f>Seniori!CM87</f>
        <v>0</v>
      </c>
      <c r="CN134" s="109">
        <f>Seniori!CN87</f>
        <v>0</v>
      </c>
      <c r="CO134" s="109">
        <f>Seniori!CO87</f>
        <v>0</v>
      </c>
      <c r="CP134" s="109">
        <f>Seniori!CP87</f>
        <v>0</v>
      </c>
      <c r="CQ134" s="109">
        <f>Seniori!CQ87</f>
        <v>0</v>
      </c>
      <c r="CR134" s="109">
        <f>Seniori!CR87</f>
        <v>0</v>
      </c>
      <c r="CS134" s="109">
        <f>Seniori!CS87</f>
        <v>0</v>
      </c>
      <c r="CT134" s="109">
        <f>Seniori!CT87</f>
        <v>0</v>
      </c>
      <c r="CU134" s="109">
        <f>Seniori!CU87</f>
        <v>0</v>
      </c>
      <c r="CV134" s="109">
        <f>Seniori!CV87</f>
        <v>0</v>
      </c>
      <c r="CW134" s="109">
        <f>Seniori!CW87</f>
        <v>0</v>
      </c>
      <c r="CX134" s="109">
        <f>Seniori!CX87</f>
        <v>0</v>
      </c>
      <c r="CY134" s="109">
        <f>Seniori!CY87</f>
        <v>0</v>
      </c>
      <c r="CZ134" s="109">
        <f>Seniori!CZ87</f>
        <v>0</v>
      </c>
      <c r="DA134" s="109">
        <f>Seniori!DA87</f>
        <v>0</v>
      </c>
      <c r="DB134" s="109">
        <f>Seniori!DB87</f>
        <v>0</v>
      </c>
      <c r="DC134" s="109">
        <f>Seniori!DC87</f>
        <v>0</v>
      </c>
      <c r="DD134" s="109">
        <f>Seniori!DD87</f>
        <v>0</v>
      </c>
      <c r="DE134" s="109">
        <f>Seniori!DE87</f>
        <v>0</v>
      </c>
      <c r="DF134" s="109">
        <f>Seniori!DF87</f>
        <v>0</v>
      </c>
      <c r="DG134" s="109">
        <f>Seniori!DG87</f>
        <v>3</v>
      </c>
      <c r="DH134" s="109" t="str">
        <f>Seniori!DH87</f>
        <v>o</v>
      </c>
      <c r="DI134" s="109">
        <f>Seniori!DI87</f>
        <v>0</v>
      </c>
      <c r="DJ134" s="109">
        <f>Seniori!DJ87</f>
        <v>0</v>
      </c>
      <c r="DK134" s="109">
        <f>Seniori!DK87</f>
        <v>0</v>
      </c>
      <c r="DL134" s="109">
        <f>Seniori!DL87</f>
        <v>0</v>
      </c>
      <c r="DM134" s="109">
        <f>Seniori!DM87</f>
        <v>0</v>
      </c>
      <c r="DN134" s="109">
        <f>Seniori!DN87</f>
        <v>0</v>
      </c>
      <c r="DO134" s="109">
        <f>Seniori!DO87</f>
        <v>0</v>
      </c>
      <c r="DP134" s="109">
        <f>Seniori!DP87</f>
        <v>0</v>
      </c>
      <c r="DQ134" s="109">
        <f>Seniori!DQ87</f>
        <v>0</v>
      </c>
      <c r="DR134" s="109">
        <f>Seniori!DR87</f>
        <v>0</v>
      </c>
      <c r="DS134" s="109">
        <f>Seniori!DS87</f>
        <v>0</v>
      </c>
      <c r="DT134" s="109">
        <f>Seniori!DT87</f>
        <v>0</v>
      </c>
      <c r="DU134" s="109">
        <f>Seniori!DU87</f>
        <v>0</v>
      </c>
      <c r="DV134" s="109">
        <f>Seniori!DV87</f>
        <v>0</v>
      </c>
      <c r="DW134" s="109">
        <f>Seniori!DW87</f>
        <v>0</v>
      </c>
      <c r="DX134" s="109">
        <f>Seniori!DX87</f>
        <v>0</v>
      </c>
      <c r="DY134" s="109">
        <f>Seniori!DY87</f>
        <v>0</v>
      </c>
      <c r="DZ134" s="109">
        <f>Seniori!DZ87</f>
        <v>0</v>
      </c>
      <c r="EA134" s="109">
        <f>Seniori!EA87</f>
        <v>0</v>
      </c>
      <c r="EB134" s="109">
        <f>Seniori!EB87</f>
        <v>0</v>
      </c>
      <c r="EC134" s="109">
        <f>Seniori!EC87</f>
        <v>0</v>
      </c>
      <c r="ED134" s="109">
        <f>Seniori!ED87</f>
        <v>0</v>
      </c>
      <c r="EE134" s="109">
        <f>Seniori!EE87</f>
        <v>0</v>
      </c>
      <c r="EF134" s="109">
        <f>Seniori!EF87</f>
        <v>0</v>
      </c>
      <c r="EG134" s="109">
        <f>Seniori!EG87</f>
        <v>0</v>
      </c>
      <c r="EH134" s="109">
        <f>Seniori!EH87</f>
        <v>0</v>
      </c>
      <c r="EI134" s="109">
        <f>Seniori!EI87</f>
        <v>0</v>
      </c>
      <c r="EJ134" s="109">
        <f>Seniori!EJ87</f>
        <v>0</v>
      </c>
      <c r="EK134" s="109">
        <f>Seniori!EK87</f>
        <v>0</v>
      </c>
      <c r="EL134" s="109">
        <f>Seniori!EL87</f>
        <v>0</v>
      </c>
      <c r="EM134" s="109">
        <f>Seniori!EM87</f>
        <v>0</v>
      </c>
      <c r="EN134" s="109">
        <f>Seniori!EN87</f>
        <v>0</v>
      </c>
      <c r="EO134" s="109">
        <f>Seniori!EO87</f>
        <v>0</v>
      </c>
      <c r="EP134" s="109">
        <f>Seniori!EP87</f>
        <v>0</v>
      </c>
      <c r="EQ134" s="109">
        <f>Seniori!EQ87</f>
        <v>0</v>
      </c>
      <c r="ER134" s="109">
        <f>Seniori!ER87</f>
        <v>0</v>
      </c>
      <c r="ES134" s="109">
        <f>Seniori!ES87</f>
        <v>0</v>
      </c>
      <c r="ET134" s="109">
        <f>Seniori!ET87</f>
        <v>0</v>
      </c>
      <c r="EU134" s="109">
        <f>Seniori!EU87</f>
        <v>0</v>
      </c>
      <c r="EV134" s="109">
        <f>Seniori!EV87</f>
        <v>0</v>
      </c>
      <c r="EW134" s="109">
        <f>Seniori!EW87</f>
        <v>0</v>
      </c>
      <c r="EX134" s="109">
        <f>Seniori!EX87</f>
        <v>0</v>
      </c>
      <c r="EY134" s="109">
        <f>Seniori!EY87</f>
        <v>0</v>
      </c>
      <c r="EZ134" s="109">
        <f>Seniori!EZ87</f>
        <v>0</v>
      </c>
      <c r="FA134" s="109">
        <f>Seniori!FA87</f>
        <v>0</v>
      </c>
      <c r="FB134" s="109">
        <f>Seniori!FB87</f>
        <v>0</v>
      </c>
      <c r="FC134" s="109">
        <f>Seniori!FC87</f>
        <v>0</v>
      </c>
      <c r="FD134" s="109">
        <f>Seniori!FD87</f>
        <v>0</v>
      </c>
      <c r="FE134" s="109">
        <f>Seniori!FE87</f>
        <v>0</v>
      </c>
      <c r="FF134" s="109">
        <f>Seniori!FF87</f>
        <v>0</v>
      </c>
      <c r="FG134" s="109">
        <f>Seniori!FG87</f>
        <v>0</v>
      </c>
      <c r="FH134" s="109">
        <f>Seniori!FH87</f>
        <v>0</v>
      </c>
      <c r="FI134" s="109">
        <f>Seniori!FI87</f>
        <v>0</v>
      </c>
      <c r="FJ134" s="109">
        <f>Seniori!FJ87</f>
        <v>0</v>
      </c>
      <c r="FK134" s="109">
        <f>Seniori!FK87</f>
        <v>0</v>
      </c>
      <c r="FL134" s="109">
        <f>Seniori!FL87</f>
        <v>0</v>
      </c>
      <c r="FM134" s="109">
        <f>Seniori!FM87</f>
        <v>0</v>
      </c>
      <c r="FN134" s="109">
        <f>Seniori!FN87</f>
        <v>0</v>
      </c>
      <c r="FO134" s="109">
        <f>Seniori!FO87</f>
        <v>0</v>
      </c>
      <c r="FP134" s="109">
        <f>Seniori!FP87</f>
        <v>0</v>
      </c>
      <c r="FQ134" s="109">
        <f>Seniori!FQ87</f>
        <v>0</v>
      </c>
      <c r="FR134" s="109">
        <f>Seniori!FR87</f>
        <v>0</v>
      </c>
      <c r="FS134" s="109">
        <f>Seniori!FS87</f>
        <v>0</v>
      </c>
      <c r="FT134" s="109">
        <f>Seniori!FT87</f>
        <v>0</v>
      </c>
      <c r="FU134" s="109">
        <f>Seniori!FU87</f>
        <v>0</v>
      </c>
      <c r="FV134" s="109">
        <f>Seniori!FV87</f>
        <v>0</v>
      </c>
      <c r="FW134" s="109">
        <f>Seniori!FW87</f>
        <v>0</v>
      </c>
      <c r="FX134" s="109">
        <f>Seniori!FX87</f>
        <v>0</v>
      </c>
      <c r="FY134" s="109">
        <f>Seniori!FY87</f>
        <v>0</v>
      </c>
      <c r="FZ134" s="109">
        <f>Seniori!FZ87</f>
        <v>0</v>
      </c>
      <c r="GA134" s="109">
        <f>Seniori!GA87</f>
        <v>0</v>
      </c>
      <c r="GB134" s="109">
        <f>Seniori!GB87</f>
        <v>0</v>
      </c>
      <c r="GC134" s="109">
        <f>Seniori!GC87</f>
        <v>0</v>
      </c>
      <c r="GD134" s="109">
        <f>Seniori!GD87</f>
        <v>0</v>
      </c>
      <c r="GE134" s="109">
        <f>Seniori!GE87</f>
        <v>0</v>
      </c>
      <c r="GF134" s="109">
        <f>Seniori!GF87</f>
        <v>0</v>
      </c>
      <c r="GG134" s="109">
        <f>Seniori!GG87</f>
        <v>0</v>
      </c>
      <c r="GH134" s="109">
        <f>Seniori!GH87</f>
        <v>0</v>
      </c>
      <c r="GI134" s="109">
        <f>Seniori!GI87</f>
        <v>0</v>
      </c>
      <c r="GJ134" s="109">
        <f>Seniori!GJ87</f>
        <v>0</v>
      </c>
      <c r="GK134" s="109">
        <f>Seniori!GK87</f>
        <v>0</v>
      </c>
      <c r="GL134" s="109">
        <f>Seniori!GL87</f>
        <v>0</v>
      </c>
      <c r="GM134" s="109">
        <f>Seniori!GM87</f>
        <v>0</v>
      </c>
      <c r="GN134" s="109">
        <f>Seniori!GN87</f>
        <v>0</v>
      </c>
      <c r="GO134" s="109">
        <f>Seniori!GO87</f>
        <v>0</v>
      </c>
      <c r="GP134" s="109">
        <f>Seniori!GP87</f>
        <v>0</v>
      </c>
      <c r="GQ134" s="109">
        <f>Seniori!GQ87</f>
        <v>0</v>
      </c>
      <c r="GR134" s="109">
        <f>Seniori!GR87</f>
        <v>0</v>
      </c>
      <c r="GS134" s="109">
        <f>Seniori!GS87</f>
        <v>0</v>
      </c>
      <c r="GT134" s="109">
        <f>Seniori!GT87</f>
        <v>0</v>
      </c>
      <c r="GU134" s="109">
        <f>Seniori!GU87</f>
        <v>0</v>
      </c>
      <c r="GV134" s="109">
        <f>Seniori!GV87</f>
        <v>0</v>
      </c>
      <c r="GW134" s="109">
        <f>Seniori!GW87</f>
        <v>0</v>
      </c>
      <c r="GX134" s="109">
        <f>Seniori!GX87</f>
        <v>0</v>
      </c>
      <c r="GY134" s="109">
        <f>Seniori!GY87</f>
        <v>0</v>
      </c>
      <c r="GZ134" s="109">
        <f>Seniori!GZ87</f>
        <v>0</v>
      </c>
      <c r="HA134" s="109">
        <f>Seniori!HA87</f>
        <v>0</v>
      </c>
      <c r="HB134" s="109">
        <f>Seniori!HB87</f>
        <v>0</v>
      </c>
      <c r="HC134" s="109">
        <f>Seniori!HC87</f>
        <v>0</v>
      </c>
      <c r="HD134" s="109">
        <f>Seniori!HD87</f>
        <v>0</v>
      </c>
      <c r="HE134" s="109">
        <f>Seniori!HE87</f>
        <v>0</v>
      </c>
      <c r="HF134" s="109">
        <f>Seniori!HF87</f>
        <v>0</v>
      </c>
      <c r="HG134" s="109">
        <f>Seniori!HG87</f>
        <v>0</v>
      </c>
      <c r="HH134" s="109">
        <f>Seniori!HH87</f>
        <v>0</v>
      </c>
      <c r="HI134" s="109">
        <f>Seniori!HI87</f>
        <v>0</v>
      </c>
      <c r="HJ134" s="109">
        <f>Seniori!HJ87</f>
        <v>0</v>
      </c>
      <c r="HK134" s="109">
        <f>Seniori!HK87</f>
        <v>0</v>
      </c>
      <c r="HL134" s="109">
        <f>Seniori!HL87</f>
        <v>0</v>
      </c>
      <c r="HM134" s="109">
        <f>Seniori!HM87</f>
        <v>0</v>
      </c>
      <c r="HN134" s="109">
        <f>Seniori!HN87</f>
        <v>0</v>
      </c>
      <c r="HO134" s="109">
        <f>Seniori!HO87</f>
        <v>0</v>
      </c>
      <c r="HP134" s="109">
        <f>Seniori!HP87</f>
        <v>0</v>
      </c>
      <c r="HQ134" s="109">
        <f>Seniori!HQ87</f>
        <v>0</v>
      </c>
      <c r="HR134" s="109">
        <f>Seniori!HR87</f>
        <v>0</v>
      </c>
      <c r="HS134" s="109">
        <f>Seniori!HS87</f>
        <v>0</v>
      </c>
      <c r="HT134" s="109">
        <f>Seniori!HT87</f>
        <v>0</v>
      </c>
      <c r="HU134" s="109">
        <f>Seniori!HU87</f>
        <v>0</v>
      </c>
      <c r="HV134" s="109">
        <f>Seniori!HV87</f>
        <v>0</v>
      </c>
      <c r="HW134" s="109">
        <f>Seniori!HW87</f>
        <v>0</v>
      </c>
      <c r="HX134" s="109">
        <f>Seniori!HX87</f>
        <v>0</v>
      </c>
      <c r="HY134" s="109">
        <f>Seniori!HY87</f>
        <v>0</v>
      </c>
      <c r="HZ134" s="109">
        <f>Seniori!HZ87</f>
        <v>0</v>
      </c>
      <c r="IA134" s="109">
        <f>Seniori!IA87</f>
        <v>0</v>
      </c>
      <c r="IB134" s="109">
        <f>Seniori!IB87</f>
        <v>0</v>
      </c>
      <c r="IC134" s="109">
        <f>Seniori!IC87</f>
        <v>0</v>
      </c>
      <c r="ID134" s="109">
        <f>Seniori!ID87</f>
        <v>0</v>
      </c>
      <c r="IE134" s="109">
        <f>Seniori!IE87</f>
        <v>0</v>
      </c>
      <c r="IF134" s="109">
        <f>Seniori!IF87</f>
        <v>0</v>
      </c>
      <c r="IG134" s="109">
        <f>Seniori!IG87</f>
        <v>0</v>
      </c>
      <c r="IH134" s="109">
        <f>Seniori!IH87</f>
        <v>0</v>
      </c>
      <c r="II134" s="109">
        <f>Seniori!II87</f>
        <v>0</v>
      </c>
      <c r="IJ134" s="109">
        <f>Seniori!IJ87</f>
        <v>0</v>
      </c>
      <c r="IK134" s="109">
        <f>Seniori!IK87</f>
        <v>0</v>
      </c>
      <c r="IL134" s="109">
        <f>Seniori!IL87</f>
        <v>0</v>
      </c>
      <c r="IM134" s="109">
        <f>Seniori!IM87</f>
        <v>0</v>
      </c>
      <c r="IN134" s="109">
        <f>Seniori!IN87</f>
        <v>0</v>
      </c>
      <c r="IO134" s="109">
        <f>Seniori!IO87</f>
        <v>0</v>
      </c>
      <c r="IP134" s="109">
        <f>Seniori!IP87</f>
        <v>0</v>
      </c>
      <c r="IQ134" s="109">
        <f>Seniori!IQ87</f>
        <v>0</v>
      </c>
      <c r="IR134" s="109">
        <f>Seniori!IR87</f>
        <v>0</v>
      </c>
      <c r="IS134" s="109">
        <f>Seniori!IS87</f>
        <v>0</v>
      </c>
      <c r="IT134" s="109">
        <f>Seniori!IT87</f>
        <v>0</v>
      </c>
      <c r="IU134" s="109">
        <f>Seniori!IU87</f>
        <v>0</v>
      </c>
      <c r="IV134" s="109">
        <f>Seniori!IV87</f>
        <v>0</v>
      </c>
      <c r="IW134" s="109">
        <f>Seniori!IW87</f>
        <v>0</v>
      </c>
      <c r="IX134" s="109">
        <f>Seniori!IX87</f>
        <v>0</v>
      </c>
      <c r="IY134" s="109">
        <f>Seniori!IY87</f>
        <v>0</v>
      </c>
      <c r="IZ134" s="109">
        <f>Seniori!IZ87</f>
        <v>0</v>
      </c>
      <c r="JA134" s="109">
        <f>Seniori!JA87</f>
        <v>0</v>
      </c>
      <c r="JB134" s="109">
        <f>Seniori!JB87</f>
        <v>0</v>
      </c>
      <c r="JC134" s="109">
        <f>Seniori!JC87</f>
        <v>0</v>
      </c>
      <c r="JD134" s="109">
        <f>Seniori!JD87</f>
        <v>0</v>
      </c>
      <c r="JE134" s="109">
        <f>Seniori!JE87</f>
        <v>0</v>
      </c>
      <c r="JF134" s="109">
        <f>Seniori!JF87</f>
        <v>0</v>
      </c>
      <c r="JG134" s="109">
        <f>Seniori!JG87</f>
        <v>0</v>
      </c>
      <c r="JH134" s="109">
        <f>Seniori!JH87</f>
        <v>0</v>
      </c>
      <c r="JI134" s="109">
        <f>Seniori!JI87</f>
        <v>0</v>
      </c>
      <c r="JJ134" s="109">
        <f>Seniori!JJ87</f>
        <v>0</v>
      </c>
      <c r="JK134" s="109">
        <f>Seniori!JK87</f>
        <v>0</v>
      </c>
      <c r="JL134" s="109">
        <f>Seniori!JL87</f>
        <v>0</v>
      </c>
      <c r="JM134" s="109">
        <f>Seniori!JM87</f>
        <v>0</v>
      </c>
      <c r="JN134" s="109">
        <f>Seniori!JN87</f>
        <v>0</v>
      </c>
      <c r="JO134" s="109">
        <f>Seniori!JO87</f>
        <v>0</v>
      </c>
      <c r="JP134" s="109">
        <f>Seniori!JP87</f>
        <v>0</v>
      </c>
      <c r="JQ134" s="109">
        <f>Seniori!JQ87</f>
        <v>0</v>
      </c>
      <c r="JR134" s="109">
        <f>Seniori!JR87</f>
        <v>0</v>
      </c>
      <c r="JS134" s="109">
        <f>Seniori!JS87</f>
        <v>0</v>
      </c>
      <c r="JT134" s="109">
        <f>Seniori!JT87</f>
        <v>0</v>
      </c>
      <c r="JU134" s="109">
        <f>Seniori!JU87</f>
        <v>0</v>
      </c>
      <c r="JV134" s="109">
        <f>Seniori!JV87</f>
        <v>0</v>
      </c>
      <c r="JW134" s="109">
        <f>Seniori!JW87</f>
        <v>0</v>
      </c>
      <c r="JX134" s="109">
        <f>Seniori!JX87</f>
        <v>0</v>
      </c>
      <c r="JY134" s="109">
        <f>Seniori!JY87</f>
        <v>0</v>
      </c>
      <c r="JZ134" s="109">
        <f>Seniori!JZ87</f>
        <v>0</v>
      </c>
      <c r="KA134" s="109">
        <f>Seniori!KA87</f>
        <v>0</v>
      </c>
      <c r="KB134" s="109">
        <f>Seniori!KB87</f>
        <v>0</v>
      </c>
      <c r="KC134" s="109">
        <f>Seniori!KC87</f>
        <v>0</v>
      </c>
      <c r="KD134" s="109">
        <f>Seniori!KD87</f>
        <v>0</v>
      </c>
      <c r="KE134" s="109">
        <f>Seniori!KE87</f>
        <v>0</v>
      </c>
      <c r="KF134" s="109">
        <f>Seniori!KF87</f>
        <v>0</v>
      </c>
      <c r="KG134" s="109">
        <f>Seniori!KG87</f>
        <v>0</v>
      </c>
      <c r="KH134" s="109">
        <f>Seniori!KH87</f>
        <v>0</v>
      </c>
      <c r="KI134" s="109">
        <f>Seniori!KI87</f>
        <v>0</v>
      </c>
      <c r="KJ134" s="109">
        <f>Seniori!KJ87</f>
        <v>0</v>
      </c>
      <c r="KK134" s="109">
        <f>Seniori!KK87</f>
        <v>0</v>
      </c>
      <c r="KL134" s="109">
        <f>Seniori!KL87</f>
        <v>0</v>
      </c>
      <c r="KM134" s="109">
        <f>Seniori!KM87</f>
        <v>0</v>
      </c>
      <c r="KN134" s="109">
        <f>Seniori!KN87</f>
        <v>0</v>
      </c>
      <c r="KO134" s="109">
        <f>Seniori!KO87</f>
        <v>0</v>
      </c>
      <c r="KP134" s="109">
        <f>Seniori!KP87</f>
        <v>0</v>
      </c>
      <c r="KQ134" s="109">
        <f>Seniori!KQ87</f>
        <v>0</v>
      </c>
      <c r="KR134" s="109">
        <f>Seniori!KR87</f>
        <v>0</v>
      </c>
      <c r="KS134" s="109">
        <f>Seniori!KS87</f>
        <v>0</v>
      </c>
      <c r="KT134" s="109">
        <f>Seniori!KT87</f>
        <v>0</v>
      </c>
      <c r="KU134" s="109">
        <f>Seniori!KU87</f>
        <v>0</v>
      </c>
      <c r="KV134" s="109">
        <f>Seniori!KV87</f>
        <v>0</v>
      </c>
      <c r="KW134" s="109">
        <f>Seniori!KW87</f>
        <v>0</v>
      </c>
      <c r="KX134" s="109">
        <f>Seniori!KX87</f>
        <v>0</v>
      </c>
      <c r="KY134" s="109">
        <f>Seniori!KY87</f>
        <v>0</v>
      </c>
      <c r="KZ134" s="109">
        <f>Seniori!KZ87</f>
        <v>0</v>
      </c>
      <c r="LA134" s="109">
        <f>Seniori!LA87</f>
        <v>0</v>
      </c>
      <c r="LB134" s="109">
        <f>Seniori!LB87</f>
        <v>0</v>
      </c>
      <c r="LC134" s="109">
        <f>Seniori!LC87</f>
        <v>0</v>
      </c>
      <c r="LD134" s="109">
        <f>Seniori!LD87</f>
        <v>0</v>
      </c>
      <c r="LE134" s="109">
        <f>Seniori!LE87</f>
        <v>0</v>
      </c>
      <c r="LF134" s="109">
        <f>Seniori!LF87</f>
        <v>0</v>
      </c>
      <c r="LG134" s="109">
        <f>Seniori!LG87</f>
        <v>0</v>
      </c>
      <c r="LH134" s="109">
        <f>Seniori!LH87</f>
        <v>0</v>
      </c>
      <c r="LI134" s="109">
        <f>Seniori!LI87</f>
        <v>0</v>
      </c>
      <c r="LJ134" s="109">
        <f>Seniori!LJ87</f>
        <v>0</v>
      </c>
      <c r="LK134" s="109">
        <f>Seniori!LK87</f>
        <v>0</v>
      </c>
      <c r="LL134" s="109">
        <f>Seniori!LL87</f>
        <v>0</v>
      </c>
      <c r="LM134" s="109">
        <f>Seniori!LM87</f>
        <v>0</v>
      </c>
      <c r="LN134" s="109">
        <f>Seniori!LN87</f>
        <v>0</v>
      </c>
      <c r="LO134" s="109">
        <f>Seniori!LO87</f>
        <v>0</v>
      </c>
      <c r="LP134" s="109">
        <f>Seniori!LP87</f>
        <v>0</v>
      </c>
      <c r="LQ134" s="109">
        <f>Seniori!LQ87</f>
        <v>0</v>
      </c>
      <c r="LR134" s="109">
        <f>Seniori!LR87</f>
        <v>0</v>
      </c>
      <c r="LS134" s="109">
        <f>Seniori!LS87</f>
        <v>0</v>
      </c>
      <c r="LT134" s="109">
        <f>Seniori!LT87</f>
        <v>0</v>
      </c>
      <c r="LU134" s="109">
        <f>Seniori!LU87</f>
        <v>0</v>
      </c>
      <c r="LV134" s="109">
        <f>Seniori!LV87</f>
        <v>0</v>
      </c>
      <c r="LW134" s="109">
        <f>Seniori!LW87</f>
        <v>0</v>
      </c>
      <c r="LX134" s="109">
        <f>Seniori!LX87</f>
        <v>0</v>
      </c>
      <c r="LY134" s="109">
        <f>Seniori!LY87</f>
        <v>0</v>
      </c>
      <c r="LZ134" s="109">
        <f>Seniori!LZ87</f>
        <v>0</v>
      </c>
      <c r="MA134" s="109">
        <f>Seniori!MA87</f>
        <v>0</v>
      </c>
      <c r="MB134" s="109">
        <f>Seniori!MB87</f>
        <v>0</v>
      </c>
      <c r="MC134" s="109">
        <f>Seniori!MC87</f>
        <v>0</v>
      </c>
      <c r="MD134" s="109">
        <f>Seniori!MD87</f>
        <v>0</v>
      </c>
      <c r="ME134" s="109">
        <f>Seniori!ME87</f>
        <v>0</v>
      </c>
      <c r="MF134" s="109">
        <f>Seniori!MF87</f>
        <v>0</v>
      </c>
      <c r="MG134" s="109">
        <f>Seniori!MG87</f>
        <v>0</v>
      </c>
      <c r="MH134" s="109">
        <f>Seniori!MH87</f>
        <v>0</v>
      </c>
      <c r="MI134" s="109">
        <f>Seniori!MI87</f>
        <v>0</v>
      </c>
      <c r="MJ134" s="109">
        <f>Seniori!MJ87</f>
        <v>0</v>
      </c>
      <c r="MK134" s="109">
        <f>Seniori!MK87</f>
        <v>0</v>
      </c>
      <c r="ML134" s="109">
        <f>Seniori!ML87</f>
        <v>0</v>
      </c>
      <c r="MM134" s="109">
        <f>Seniori!MM87</f>
        <v>0</v>
      </c>
      <c r="MN134" s="109">
        <f>Seniori!MN87</f>
        <v>0</v>
      </c>
      <c r="MO134" s="109">
        <f>Seniori!MO87</f>
        <v>0</v>
      </c>
      <c r="MP134" s="109">
        <f>Seniori!MP87</f>
        <v>0</v>
      </c>
      <c r="MQ134" s="109">
        <f>Seniori!MQ87</f>
        <v>0</v>
      </c>
      <c r="MR134" s="109">
        <f>Seniori!MR87</f>
        <v>0</v>
      </c>
      <c r="MS134" s="109">
        <f>Seniori!MS87</f>
        <v>0</v>
      </c>
      <c r="MT134" s="109">
        <f>Seniori!MT87</f>
        <v>0</v>
      </c>
      <c r="MU134" s="109">
        <f>Seniori!MU87</f>
        <v>0</v>
      </c>
      <c r="MV134" s="109">
        <f>Seniori!MV87</f>
        <v>0</v>
      </c>
      <c r="MW134" s="109">
        <f>Seniori!MW87</f>
        <v>0</v>
      </c>
      <c r="MX134" s="109">
        <f>Seniori!MX87</f>
        <v>0</v>
      </c>
      <c r="MY134" s="109">
        <f>Seniori!MY87</f>
        <v>0</v>
      </c>
      <c r="MZ134" s="109">
        <f>Seniori!MZ87</f>
        <v>0</v>
      </c>
      <c r="NA134" s="109">
        <f>Seniori!NA87</f>
        <v>0</v>
      </c>
      <c r="NB134" s="109">
        <f>Seniori!NB87</f>
        <v>0</v>
      </c>
      <c r="NC134" s="109">
        <f>Seniori!NC87</f>
        <v>0</v>
      </c>
      <c r="ND134" s="109">
        <f>Seniori!ND87</f>
        <v>0</v>
      </c>
      <c r="NE134" s="109">
        <f>Seniori!NE87</f>
        <v>0</v>
      </c>
      <c r="NF134" s="109">
        <f>Seniori!NF87</f>
        <v>0</v>
      </c>
      <c r="NG134" s="109">
        <f>Seniori!NG87</f>
        <v>0</v>
      </c>
      <c r="NH134" s="109">
        <f>Seniori!NH87</f>
        <v>0</v>
      </c>
      <c r="NI134" s="109">
        <f>Seniori!NI87</f>
        <v>0</v>
      </c>
      <c r="NJ134" s="109">
        <f>Seniori!NJ87</f>
        <v>0</v>
      </c>
      <c r="NK134" s="109">
        <f>Seniori!NK87</f>
        <v>0</v>
      </c>
      <c r="NL134" s="109">
        <f>Seniori!NL87</f>
        <v>0</v>
      </c>
      <c r="NM134" s="109">
        <f>Seniori!NM87</f>
        <v>0</v>
      </c>
      <c r="NN134" s="109">
        <f>Seniori!NN87</f>
        <v>0</v>
      </c>
      <c r="NO134" s="109">
        <f>Seniori!NO87</f>
        <v>0</v>
      </c>
      <c r="NP134" s="109">
        <f>Seniori!NP87</f>
        <v>0</v>
      </c>
      <c r="NQ134" s="109">
        <f>Seniori!NQ87</f>
        <v>0</v>
      </c>
      <c r="NR134" s="109">
        <f>Seniori!NR87</f>
        <v>0</v>
      </c>
      <c r="NS134" s="109">
        <f>Seniori!NS87</f>
        <v>0</v>
      </c>
      <c r="NT134" s="109">
        <f>Seniori!NT87</f>
        <v>0</v>
      </c>
      <c r="NU134" s="109">
        <f>Seniori!NU87</f>
        <v>0</v>
      </c>
      <c r="NV134" s="109">
        <f>Seniori!NV87</f>
        <v>0</v>
      </c>
      <c r="NW134" s="109">
        <f>Seniori!NW87</f>
        <v>0</v>
      </c>
      <c r="NX134" s="109">
        <f>Seniori!NX87</f>
        <v>0</v>
      </c>
      <c r="NY134" s="109">
        <f>Seniori!NY87</f>
        <v>0</v>
      </c>
      <c r="NZ134" s="109">
        <f>Seniori!NZ87</f>
        <v>0</v>
      </c>
      <c r="OA134" s="109">
        <f>Seniori!OA87</f>
        <v>0</v>
      </c>
      <c r="OB134" s="109">
        <f>Seniori!OB87</f>
        <v>0</v>
      </c>
      <c r="OC134" s="109">
        <f>Seniori!OC87</f>
        <v>0</v>
      </c>
      <c r="OD134" s="109">
        <f>Seniori!OD87</f>
        <v>0</v>
      </c>
      <c r="OE134" s="109">
        <f>Seniori!OE87</f>
        <v>0</v>
      </c>
      <c r="OF134" s="109">
        <f>Seniori!OF87</f>
        <v>0</v>
      </c>
      <c r="OG134" s="109">
        <f>Seniori!OG87</f>
        <v>0</v>
      </c>
      <c r="OH134" s="109">
        <f>Seniori!OH87</f>
        <v>0</v>
      </c>
      <c r="OI134" s="109">
        <f>Seniori!OI87</f>
        <v>0</v>
      </c>
      <c r="OJ134" s="109">
        <f>Seniori!OJ87</f>
        <v>0</v>
      </c>
      <c r="OK134" s="109">
        <f>Seniori!OK87</f>
        <v>0</v>
      </c>
      <c r="OL134" s="109">
        <f>Seniori!OL87</f>
        <v>0</v>
      </c>
      <c r="OM134" s="109">
        <f>Seniori!OM87</f>
        <v>0</v>
      </c>
      <c r="ON134" s="109">
        <f>Seniori!ON87</f>
        <v>0</v>
      </c>
      <c r="OO134" s="109">
        <f>Seniori!OO87</f>
        <v>0</v>
      </c>
      <c r="OP134" s="109">
        <f>Seniori!OP87</f>
        <v>0</v>
      </c>
      <c r="OQ134" s="109">
        <f>Seniori!OQ87</f>
        <v>0</v>
      </c>
      <c r="OR134" s="109">
        <f>Seniori!OR87</f>
        <v>0</v>
      </c>
      <c r="OS134" s="109">
        <f>Seniori!OS87</f>
        <v>0</v>
      </c>
      <c r="OT134" s="109">
        <f>Seniori!OT87</f>
        <v>0</v>
      </c>
      <c r="OU134" s="109">
        <f>Seniori!OU87</f>
        <v>0</v>
      </c>
      <c r="OV134" s="109">
        <f>Seniori!OV87</f>
        <v>0</v>
      </c>
      <c r="OW134" s="109">
        <f>Seniori!OW87</f>
        <v>0</v>
      </c>
      <c r="OX134" s="109">
        <f>Seniori!OX87</f>
        <v>0</v>
      </c>
      <c r="OY134" s="109">
        <f>Seniori!OY87</f>
        <v>0</v>
      </c>
      <c r="OZ134" s="109">
        <f>Seniori!OZ87</f>
        <v>0</v>
      </c>
      <c r="PA134" s="109">
        <f>Seniori!PA87</f>
        <v>0</v>
      </c>
      <c r="PB134" s="109">
        <f>Seniori!PB87</f>
        <v>0</v>
      </c>
      <c r="PC134" s="109">
        <f>Seniori!PC87</f>
        <v>0</v>
      </c>
      <c r="PD134" s="109">
        <f>Seniori!PD87</f>
        <v>0</v>
      </c>
      <c r="PE134" s="109">
        <f>Seniori!PE87</f>
        <v>0</v>
      </c>
      <c r="PF134" s="109">
        <f>Seniori!PF87</f>
        <v>0</v>
      </c>
      <c r="PG134" s="109">
        <f>Seniori!PG87</f>
        <v>0</v>
      </c>
      <c r="PH134" s="109">
        <f>Seniori!PH87</f>
        <v>0</v>
      </c>
      <c r="PI134" s="109">
        <f>Seniori!PI87</f>
        <v>0</v>
      </c>
      <c r="PJ134" s="109">
        <f>Seniori!PJ87</f>
        <v>0</v>
      </c>
      <c r="PK134" s="109">
        <f>Seniori!PK87</f>
        <v>0</v>
      </c>
      <c r="PL134" s="109">
        <f>Seniori!PL87</f>
        <v>0</v>
      </c>
      <c r="PM134" s="109">
        <f>Seniori!PM87</f>
        <v>0</v>
      </c>
      <c r="PN134" s="109">
        <f>Seniori!PN87</f>
        <v>0</v>
      </c>
      <c r="PO134" s="109">
        <f>Seniori!PO87</f>
        <v>0</v>
      </c>
      <c r="PP134" s="109">
        <f>Seniori!PP87</f>
        <v>0</v>
      </c>
      <c r="PQ134" s="109">
        <f>Seniori!PQ87</f>
        <v>0</v>
      </c>
      <c r="PR134" s="109">
        <f>Seniori!PR87</f>
        <v>0</v>
      </c>
      <c r="PS134" s="109">
        <f>Seniori!PS87</f>
        <v>0</v>
      </c>
      <c r="PT134" s="109">
        <f>Seniori!PT87</f>
        <v>0</v>
      </c>
      <c r="PU134" s="109">
        <f>Seniori!PU87</f>
        <v>0</v>
      </c>
      <c r="PV134" s="109">
        <f>Seniori!PV87</f>
        <v>0</v>
      </c>
      <c r="PW134" s="109">
        <f>Seniori!PW87</f>
        <v>0</v>
      </c>
      <c r="PX134" s="109">
        <f>Seniori!PX87</f>
        <v>0</v>
      </c>
      <c r="PY134" s="109">
        <f>Seniori!PY87</f>
        <v>0</v>
      </c>
      <c r="PZ134" s="109">
        <f>Seniori!PZ87</f>
        <v>0</v>
      </c>
      <c r="QA134" s="109">
        <f>Seniori!QA87</f>
        <v>0</v>
      </c>
      <c r="QB134" s="109">
        <f>Seniori!QB87</f>
        <v>0</v>
      </c>
      <c r="QC134" s="109">
        <f>Seniori!QC87</f>
        <v>0</v>
      </c>
      <c r="QD134" s="109">
        <f>Seniori!QD87</f>
        <v>0</v>
      </c>
      <c r="QE134" s="109">
        <f>Seniori!QE87</f>
        <v>0</v>
      </c>
      <c r="QF134" s="109">
        <f>Seniori!QF87</f>
        <v>0</v>
      </c>
      <c r="QG134" s="109">
        <f>Seniori!QG87</f>
        <v>0</v>
      </c>
      <c r="QH134" s="109">
        <f>Seniori!QH87</f>
        <v>0</v>
      </c>
      <c r="QI134" s="109">
        <f>Seniori!QI87</f>
        <v>0</v>
      </c>
      <c r="QJ134" s="109">
        <f>Seniori!QJ87</f>
        <v>0</v>
      </c>
      <c r="QK134" s="109">
        <f>Seniori!QK87</f>
        <v>0</v>
      </c>
      <c r="QL134" s="109">
        <f>Seniori!QL87</f>
        <v>0</v>
      </c>
      <c r="QM134" s="109">
        <f>Seniori!QM87</f>
        <v>0</v>
      </c>
      <c r="QN134" s="109">
        <f>Seniori!QN87</f>
        <v>0</v>
      </c>
      <c r="QO134" s="109">
        <f>Seniori!QO87</f>
        <v>0</v>
      </c>
      <c r="QP134" s="109">
        <f>Seniori!QP87</f>
        <v>0</v>
      </c>
      <c r="QQ134" s="109">
        <f>Seniori!QQ87</f>
        <v>0</v>
      </c>
      <c r="QR134" s="109">
        <f>Seniori!QR87</f>
        <v>0</v>
      </c>
      <c r="QS134" s="109">
        <f>Seniori!QS87</f>
        <v>0</v>
      </c>
      <c r="QT134" s="109">
        <f>Seniori!QT87</f>
        <v>0</v>
      </c>
      <c r="QU134" s="109">
        <f>Seniori!QU87</f>
        <v>0</v>
      </c>
      <c r="QV134" s="109">
        <f>Seniori!QV87</f>
        <v>0</v>
      </c>
      <c r="QW134" s="109">
        <f>Seniori!QW87</f>
        <v>0</v>
      </c>
      <c r="QX134" s="109">
        <f>Seniori!QX87</f>
        <v>0</v>
      </c>
      <c r="QY134" s="109">
        <f>Seniori!QY87</f>
        <v>0</v>
      </c>
      <c r="QZ134" s="109">
        <f>Seniori!QZ87</f>
        <v>0</v>
      </c>
      <c r="RA134" s="109">
        <f>Seniori!RA87</f>
        <v>0</v>
      </c>
      <c r="RB134" s="109">
        <f>Seniori!RB87</f>
        <v>0</v>
      </c>
      <c r="RC134" s="109">
        <f>Seniori!RC87</f>
        <v>0</v>
      </c>
      <c r="RD134" s="109">
        <f>Seniori!RD87</f>
        <v>0</v>
      </c>
      <c r="RE134" s="109">
        <f>Seniori!RE87</f>
        <v>0</v>
      </c>
      <c r="RF134" s="109">
        <f>Seniori!RF87</f>
        <v>0</v>
      </c>
      <c r="RG134" s="109">
        <f>Seniori!RG87</f>
        <v>0</v>
      </c>
      <c r="RH134" s="109">
        <f>Seniori!RH87</f>
        <v>0</v>
      </c>
      <c r="RI134" s="109">
        <f>Seniori!RI87</f>
        <v>0</v>
      </c>
      <c r="RJ134" s="109">
        <f>Seniori!RJ87</f>
        <v>0</v>
      </c>
      <c r="RK134" s="109">
        <f>Seniori!RK87</f>
        <v>0</v>
      </c>
      <c r="RL134" s="109">
        <f>Seniori!RL87</f>
        <v>0</v>
      </c>
      <c r="RM134" s="109">
        <f>Seniori!RM87</f>
        <v>0</v>
      </c>
      <c r="RN134" s="109">
        <f>Seniori!RN87</f>
        <v>0</v>
      </c>
      <c r="RO134" s="109">
        <f>Seniori!RO87</f>
        <v>0</v>
      </c>
      <c r="RP134" s="109">
        <f>Seniori!RP87</f>
        <v>0</v>
      </c>
      <c r="RQ134" s="109">
        <f>Seniori!RQ87</f>
        <v>0</v>
      </c>
      <c r="RR134" s="109">
        <f>Seniori!RR87</f>
        <v>0</v>
      </c>
      <c r="RS134" s="109">
        <f>Seniori!RS87</f>
        <v>0</v>
      </c>
      <c r="RT134" s="109">
        <f>Seniori!RT87</f>
        <v>0</v>
      </c>
      <c r="RU134" s="109">
        <f>Seniori!RU87</f>
        <v>0</v>
      </c>
      <c r="RV134" s="109">
        <f>Seniori!RV87</f>
        <v>0</v>
      </c>
      <c r="RW134" s="109">
        <f>Seniori!RW87</f>
        <v>0</v>
      </c>
      <c r="RX134" s="109">
        <f>Seniori!RX87</f>
        <v>0</v>
      </c>
      <c r="RY134" s="109">
        <f>Seniori!RY87</f>
        <v>0</v>
      </c>
      <c r="RZ134" s="109">
        <f>Seniori!RZ87</f>
        <v>0</v>
      </c>
      <c r="SA134" s="109">
        <f>Seniori!SA87</f>
        <v>0</v>
      </c>
      <c r="SB134" s="109">
        <f>Seniori!SB87</f>
        <v>0</v>
      </c>
      <c r="SC134" s="109">
        <f>Seniori!SC87</f>
        <v>0</v>
      </c>
      <c r="SD134" s="109">
        <f>Seniori!SD87</f>
        <v>0</v>
      </c>
      <c r="SE134" s="109">
        <f>Seniori!SE87</f>
        <v>0</v>
      </c>
      <c r="SF134" s="109">
        <f>Seniori!SF87</f>
        <v>0</v>
      </c>
      <c r="SG134" s="109">
        <f>Seniori!SG87</f>
        <v>0</v>
      </c>
      <c r="SH134" s="109">
        <f>Seniori!SH87</f>
        <v>0</v>
      </c>
      <c r="SI134" s="109">
        <f>Seniori!SI87</f>
        <v>0</v>
      </c>
      <c r="SJ134" s="109">
        <f>Seniori!SJ87</f>
        <v>0</v>
      </c>
      <c r="SK134" s="109">
        <f>Seniori!SK87</f>
        <v>0</v>
      </c>
      <c r="SL134" s="109">
        <f>Seniori!SL87</f>
        <v>0</v>
      </c>
      <c r="SM134" s="109">
        <f>Seniori!SM87</f>
        <v>0</v>
      </c>
      <c r="SN134" s="109">
        <f>Seniori!SN87</f>
        <v>0</v>
      </c>
      <c r="SO134" s="109">
        <f>Seniori!SO87</f>
        <v>0</v>
      </c>
      <c r="SP134" s="109">
        <f>Seniori!SP87</f>
        <v>0</v>
      </c>
      <c r="SQ134" s="109">
        <f>Seniori!SQ87</f>
        <v>0</v>
      </c>
      <c r="SR134" s="109">
        <f>Seniori!SR87</f>
        <v>0</v>
      </c>
      <c r="SS134" s="109">
        <f>Seniori!SS87</f>
        <v>0</v>
      </c>
      <c r="ST134" s="109">
        <f>Seniori!ST87</f>
        <v>0</v>
      </c>
      <c r="SU134" s="109">
        <f>Seniori!SU87</f>
        <v>0</v>
      </c>
      <c r="SV134" s="109">
        <f>Seniori!SV87</f>
        <v>0</v>
      </c>
      <c r="SW134" s="109">
        <f>Seniori!SW87</f>
        <v>0</v>
      </c>
      <c r="SX134" s="109">
        <f>Seniori!SX87</f>
        <v>0</v>
      </c>
      <c r="SY134" s="109">
        <f>Seniori!SY87</f>
        <v>0</v>
      </c>
      <c r="SZ134" s="109">
        <f>Seniori!SZ87</f>
        <v>0</v>
      </c>
      <c r="TA134" s="109">
        <f>Seniori!TA87</f>
        <v>0</v>
      </c>
      <c r="TB134" s="109">
        <f>Seniori!TB87</f>
        <v>0</v>
      </c>
    </row>
    <row r="135" spans="1:522" s="1" customFormat="1" ht="18" customHeight="1" x14ac:dyDescent="0.2">
      <c r="A135" s="12">
        <v>104</v>
      </c>
      <c r="B135" s="11" t="s">
        <v>634</v>
      </c>
      <c r="C135" s="1">
        <v>11854</v>
      </c>
      <c r="E135" s="4" t="s">
        <v>633</v>
      </c>
      <c r="F135" s="9">
        <v>9793</v>
      </c>
      <c r="G135" s="9" t="s">
        <v>132</v>
      </c>
      <c r="H135" s="4" t="s">
        <v>451</v>
      </c>
      <c r="I135" s="1">
        <f t="shared" ref="I135:I139" si="13">SUM(K135:TB135)</f>
        <v>2</v>
      </c>
      <c r="J135" s="12">
        <f>Tabuľka3[[#This Row],[Stĺpec9]]</f>
        <v>2</v>
      </c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>
        <v>2</v>
      </c>
      <c r="EI135" s="109" t="s">
        <v>535</v>
      </c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 t="s">
        <v>535</v>
      </c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109"/>
      <c r="IV135" s="109"/>
      <c r="IW135" s="109"/>
      <c r="IX135" s="109"/>
      <c r="IY135" s="109"/>
      <c r="IZ135" s="109"/>
      <c r="JA135" s="109"/>
      <c r="JB135" s="109"/>
      <c r="JC135" s="109"/>
      <c r="JD135" s="109"/>
      <c r="JE135" s="109"/>
      <c r="JF135" s="109"/>
      <c r="JG135" s="109"/>
      <c r="JH135" s="109"/>
      <c r="JI135" s="109"/>
      <c r="JJ135" s="109"/>
      <c r="JK135" s="109"/>
      <c r="JL135" s="109"/>
      <c r="JM135" s="109"/>
      <c r="JN135" s="109"/>
      <c r="JO135" s="109"/>
      <c r="JP135" s="109"/>
      <c r="JQ135" s="109"/>
      <c r="JR135" s="109"/>
      <c r="JS135" s="109"/>
      <c r="JT135" s="109"/>
      <c r="JU135" s="109"/>
      <c r="JV135" s="109"/>
      <c r="JW135" s="109"/>
      <c r="JX135" s="109"/>
      <c r="JY135" s="109"/>
      <c r="JZ135" s="109"/>
      <c r="KA135" s="109"/>
      <c r="KB135" s="109"/>
      <c r="KC135" s="109"/>
      <c r="KD135" s="109"/>
      <c r="KE135" s="109"/>
      <c r="KF135" s="109"/>
      <c r="KG135" s="109"/>
      <c r="KH135" s="109"/>
      <c r="KI135" s="109"/>
      <c r="KJ135" s="109"/>
      <c r="KK135" s="109"/>
      <c r="KL135" s="109"/>
      <c r="KM135" s="109"/>
      <c r="KN135" s="109"/>
      <c r="KO135" s="109"/>
      <c r="KP135" s="109"/>
      <c r="KQ135" s="109"/>
      <c r="KR135" s="109"/>
      <c r="KS135" s="109"/>
      <c r="KT135" s="109"/>
      <c r="KU135" s="109"/>
      <c r="KV135" s="109"/>
      <c r="KW135" s="109"/>
      <c r="KX135" s="109"/>
      <c r="KY135" s="109"/>
      <c r="KZ135" s="109"/>
      <c r="LA135" s="109"/>
      <c r="LB135" s="109"/>
      <c r="LC135" s="109"/>
      <c r="LD135" s="109"/>
      <c r="LE135" s="109"/>
      <c r="LF135" s="109"/>
      <c r="LG135" s="109"/>
      <c r="LH135" s="109"/>
      <c r="LI135" s="109"/>
      <c r="LJ135" s="109"/>
      <c r="LK135" s="109"/>
      <c r="LL135" s="109"/>
      <c r="LM135" s="109"/>
      <c r="LN135" s="109"/>
      <c r="LO135" s="109"/>
      <c r="LP135" s="109"/>
      <c r="LQ135" s="109"/>
      <c r="LR135" s="109"/>
      <c r="LS135" s="109"/>
      <c r="LT135" s="109"/>
      <c r="LU135" s="109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1"/>
      <c r="MX135" s="71"/>
      <c r="MY135" s="71"/>
      <c r="MZ135" s="71"/>
      <c r="NA135" s="71"/>
      <c r="NB135" s="71"/>
      <c r="NC135" s="71"/>
      <c r="ND135" s="71"/>
      <c r="NE135" s="71"/>
      <c r="NF135" s="71"/>
      <c r="NG135" s="71"/>
      <c r="NH135" s="71"/>
      <c r="NI135" s="71"/>
      <c r="NJ135" s="71"/>
      <c r="NK135" s="71"/>
      <c r="NL135" s="71"/>
      <c r="NM135" s="71"/>
      <c r="NN135" s="71"/>
      <c r="NO135" s="71"/>
      <c r="NP135" s="71"/>
      <c r="NQ135" s="71"/>
      <c r="NR135" s="71"/>
      <c r="NS135" s="71"/>
      <c r="NT135" s="71"/>
      <c r="NU135" s="71"/>
      <c r="NV135" s="71"/>
      <c r="NW135" s="71"/>
      <c r="NX135" s="71"/>
      <c r="NY135" s="71"/>
      <c r="NZ135" s="71"/>
      <c r="OA135" s="71"/>
      <c r="OB135" s="71"/>
      <c r="OC135" s="71"/>
      <c r="OD135" s="71"/>
      <c r="OE135" s="71"/>
      <c r="OF135" s="71"/>
      <c r="OG135" s="71"/>
      <c r="OH135" s="71"/>
      <c r="OI135" s="71"/>
      <c r="OJ135" s="71"/>
      <c r="OK135" s="71"/>
      <c r="OL135" s="71"/>
      <c r="OM135" s="71"/>
      <c r="ON135" s="71"/>
      <c r="OO135" s="71"/>
      <c r="OP135" s="71"/>
      <c r="OQ135" s="71"/>
      <c r="OR135" s="71"/>
      <c r="OS135" s="71"/>
      <c r="OT135" s="71"/>
      <c r="OU135" s="71"/>
      <c r="OV135" s="71"/>
      <c r="OW135" s="71"/>
      <c r="OX135" s="71"/>
      <c r="OY135" s="71"/>
      <c r="OZ135" s="71"/>
      <c r="PA135" s="71"/>
      <c r="PB135" s="71"/>
      <c r="PC135" s="71"/>
      <c r="PD135" s="71"/>
      <c r="PE135" s="71"/>
      <c r="PF135" s="71"/>
      <c r="PG135" s="71"/>
      <c r="PH135" s="71"/>
      <c r="PI135" s="71"/>
      <c r="PJ135" s="71"/>
      <c r="PK135" s="71"/>
      <c r="PL135" s="71"/>
      <c r="PM135" s="71"/>
      <c r="PN135" s="71"/>
      <c r="PO135" s="71"/>
      <c r="PP135" s="71"/>
      <c r="PQ135" s="71"/>
      <c r="PR135" s="71"/>
      <c r="PS135" s="71"/>
      <c r="PT135" s="71"/>
      <c r="PU135" s="71"/>
      <c r="PV135" s="71"/>
      <c r="PW135" s="71"/>
      <c r="PX135" s="71"/>
      <c r="PY135" s="71"/>
      <c r="PZ135" s="71"/>
      <c r="QA135" s="71"/>
      <c r="QB135" s="71"/>
      <c r="QC135" s="71"/>
      <c r="QD135" s="71"/>
      <c r="QE135" s="71"/>
      <c r="QF135" s="71"/>
      <c r="QG135" s="71"/>
      <c r="QH135" s="71"/>
      <c r="QI135" s="71"/>
      <c r="QJ135" s="71"/>
      <c r="QK135" s="71"/>
      <c r="QL135" s="71"/>
      <c r="QM135" s="71"/>
      <c r="QN135" s="71"/>
      <c r="QO135" s="71"/>
      <c r="QP135" s="71"/>
      <c r="QQ135" s="71"/>
      <c r="QR135" s="71"/>
      <c r="QS135" s="71"/>
      <c r="QT135" s="71"/>
      <c r="QU135" s="71"/>
      <c r="QV135" s="71"/>
      <c r="QW135" s="71"/>
      <c r="QX135" s="71"/>
      <c r="QY135" s="71"/>
      <c r="QZ135" s="71"/>
      <c r="RA135" s="71"/>
      <c r="RB135" s="71"/>
      <c r="RC135" s="71"/>
      <c r="RD135" s="71"/>
      <c r="RE135" s="71"/>
      <c r="RF135" s="71"/>
      <c r="RG135" s="71"/>
      <c r="RH135" s="71"/>
      <c r="RI135" s="71"/>
      <c r="RJ135" s="109"/>
      <c r="RK135" s="109"/>
      <c r="RL135" s="109"/>
      <c r="RM135" s="109"/>
      <c r="RN135" s="109"/>
      <c r="RO135" s="109"/>
      <c r="RP135" s="109"/>
      <c r="RQ135" s="109"/>
      <c r="RR135" s="109"/>
      <c r="RS135" s="109"/>
      <c r="RT135" s="109"/>
      <c r="RU135" s="109"/>
      <c r="RV135" s="109"/>
      <c r="RW135" s="109"/>
      <c r="RX135" s="109"/>
      <c r="RY135" s="109"/>
      <c r="RZ135" s="109"/>
      <c r="SA135" s="109"/>
      <c r="SB135" s="109"/>
      <c r="SC135" s="109"/>
      <c r="SD135" s="109"/>
      <c r="SE135" s="109"/>
      <c r="SF135" s="109"/>
      <c r="SG135" s="109"/>
      <c r="SH135" s="109"/>
      <c r="SI135" s="109"/>
      <c r="SJ135" s="109"/>
      <c r="SK135" s="109"/>
      <c r="SL135" s="109"/>
      <c r="SM135" s="109"/>
      <c r="SN135" s="109"/>
      <c r="SO135" s="109"/>
      <c r="SP135" s="109"/>
      <c r="SQ135" s="109"/>
      <c r="SR135" s="109"/>
      <c r="SS135" s="109"/>
      <c r="ST135" s="109"/>
      <c r="SU135" s="109"/>
      <c r="SV135" s="109"/>
      <c r="SW135" s="109"/>
      <c r="SX135" s="109"/>
      <c r="SY135" s="109"/>
      <c r="SZ135" s="109"/>
      <c r="TA135" s="109"/>
      <c r="TB135" s="109"/>
    </row>
    <row r="136" spans="1:522" s="1" customFormat="1" ht="18" customHeight="1" x14ac:dyDescent="0.2">
      <c r="A136" s="12"/>
      <c r="B136" s="11" t="s">
        <v>694</v>
      </c>
      <c r="C136" s="1">
        <v>12394</v>
      </c>
      <c r="E136" s="4" t="s">
        <v>92</v>
      </c>
      <c r="F136" s="1">
        <v>7530</v>
      </c>
      <c r="G136" s="9" t="s">
        <v>131</v>
      </c>
      <c r="H136" s="4" t="s">
        <v>93</v>
      </c>
      <c r="I136" s="1">
        <f>SUM(K136:TB136)</f>
        <v>2</v>
      </c>
      <c r="J136" s="12">
        <f>Tabuľka3[[#This Row],[Stĺpec9]]</f>
        <v>2</v>
      </c>
      <c r="K136" s="109">
        <f>'Mladí jazdci'!K13</f>
        <v>0</v>
      </c>
      <c r="L136" s="109">
        <f>'Mladí jazdci'!L13</f>
        <v>0</v>
      </c>
      <c r="M136" s="109">
        <f>'Mladí jazdci'!M13</f>
        <v>0</v>
      </c>
      <c r="N136" s="109">
        <f>'Mladí jazdci'!N13</f>
        <v>0</v>
      </c>
      <c r="O136" s="109">
        <f>'Mladí jazdci'!O13</f>
        <v>0</v>
      </c>
      <c r="P136" s="109">
        <f>'Mladí jazdci'!P13</f>
        <v>0</v>
      </c>
      <c r="Q136" s="109">
        <f>'Mladí jazdci'!Q13</f>
        <v>0</v>
      </c>
      <c r="R136" s="109">
        <f>'Mladí jazdci'!R13</f>
        <v>0</v>
      </c>
      <c r="S136" s="109">
        <f>'Mladí jazdci'!S13</f>
        <v>0</v>
      </c>
      <c r="T136" s="109">
        <f>'Mladí jazdci'!T13</f>
        <v>0</v>
      </c>
      <c r="U136" s="109">
        <f>'Mladí jazdci'!U13</f>
        <v>0</v>
      </c>
      <c r="V136" s="109">
        <f>'Mladí jazdci'!V13</f>
        <v>0</v>
      </c>
      <c r="W136" s="109">
        <f>'Mladí jazdci'!W13</f>
        <v>0</v>
      </c>
      <c r="X136" s="109">
        <f>'Mladí jazdci'!X13</f>
        <v>0</v>
      </c>
      <c r="Y136" s="109">
        <f>'Mladí jazdci'!Y13</f>
        <v>0</v>
      </c>
      <c r="Z136" s="109">
        <f>'Mladí jazdci'!Z13</f>
        <v>0</v>
      </c>
      <c r="AA136" s="109">
        <f>'Mladí jazdci'!AA13</f>
        <v>0</v>
      </c>
      <c r="AB136" s="109">
        <f>'Mladí jazdci'!AB13</f>
        <v>0</v>
      </c>
      <c r="AC136" s="109">
        <f>'Mladí jazdci'!AC13</f>
        <v>0</v>
      </c>
      <c r="AD136" s="109">
        <f>'Mladí jazdci'!AD13</f>
        <v>0</v>
      </c>
      <c r="AE136" s="109">
        <f>'Mladí jazdci'!AE13</f>
        <v>0</v>
      </c>
      <c r="AF136" s="109">
        <f>'Mladí jazdci'!AF13</f>
        <v>0</v>
      </c>
      <c r="AG136" s="109">
        <f>'Mladí jazdci'!AG13</f>
        <v>0</v>
      </c>
      <c r="AH136" s="109">
        <f>'Mladí jazdci'!AH13</f>
        <v>0</v>
      </c>
      <c r="AI136" s="109">
        <f>'Mladí jazdci'!AI13</f>
        <v>0</v>
      </c>
      <c r="AJ136" s="109">
        <f>'Mladí jazdci'!AJ13</f>
        <v>0</v>
      </c>
      <c r="AK136" s="109">
        <f>'Mladí jazdci'!AK13</f>
        <v>0</v>
      </c>
      <c r="AL136" s="109">
        <f>'Mladí jazdci'!AL13</f>
        <v>0</v>
      </c>
      <c r="AM136" s="109">
        <f>'Mladí jazdci'!AM13</f>
        <v>0</v>
      </c>
      <c r="AN136" s="109">
        <f>'Mladí jazdci'!AN13</f>
        <v>0</v>
      </c>
      <c r="AO136" s="109">
        <f>'Mladí jazdci'!AO13</f>
        <v>0</v>
      </c>
      <c r="AP136" s="109">
        <f>'Mladí jazdci'!AP13</f>
        <v>0</v>
      </c>
      <c r="AQ136" s="109">
        <f>'Mladí jazdci'!AQ13</f>
        <v>0</v>
      </c>
      <c r="AR136" s="109">
        <f>'Mladí jazdci'!AR13</f>
        <v>0</v>
      </c>
      <c r="AS136" s="109">
        <f>'Mladí jazdci'!AS13</f>
        <v>0</v>
      </c>
      <c r="AT136" s="109">
        <f>'Mladí jazdci'!AT13</f>
        <v>0</v>
      </c>
      <c r="AU136" s="109">
        <f>'Mladí jazdci'!AU13</f>
        <v>0</v>
      </c>
      <c r="AV136" s="109">
        <f>'Mladí jazdci'!AV13</f>
        <v>0</v>
      </c>
      <c r="AW136" s="109">
        <f>'Mladí jazdci'!AW13</f>
        <v>0</v>
      </c>
      <c r="AX136" s="109">
        <f>'Mladí jazdci'!AX13</f>
        <v>0</v>
      </c>
      <c r="AY136" s="109">
        <f>'Mladí jazdci'!AY13</f>
        <v>0</v>
      </c>
      <c r="AZ136" s="109">
        <f>'Mladí jazdci'!AZ13</f>
        <v>0</v>
      </c>
      <c r="BA136" s="109">
        <f>'Mladí jazdci'!BA13</f>
        <v>0</v>
      </c>
      <c r="BB136" s="109">
        <f>'Mladí jazdci'!BB13</f>
        <v>0</v>
      </c>
      <c r="BC136" s="109">
        <f>'Mladí jazdci'!BC13</f>
        <v>0</v>
      </c>
      <c r="BD136" s="109">
        <f>'Mladí jazdci'!BD13</f>
        <v>0</v>
      </c>
      <c r="BE136" s="109">
        <f>'Mladí jazdci'!BE13</f>
        <v>0</v>
      </c>
      <c r="BF136" s="109">
        <f>'Mladí jazdci'!BF13</f>
        <v>0</v>
      </c>
      <c r="BG136" s="109">
        <f>'Mladí jazdci'!BG13</f>
        <v>0</v>
      </c>
      <c r="BH136" s="109">
        <f>'Mladí jazdci'!BH13</f>
        <v>0</v>
      </c>
      <c r="BI136" s="109">
        <f>'Mladí jazdci'!BI13</f>
        <v>0</v>
      </c>
      <c r="BJ136" s="109">
        <f>'Mladí jazdci'!BJ13</f>
        <v>0</v>
      </c>
      <c r="BK136" s="109">
        <f>'Mladí jazdci'!BK13</f>
        <v>0</v>
      </c>
      <c r="BL136" s="109">
        <f>'Mladí jazdci'!BL13</f>
        <v>0</v>
      </c>
      <c r="BM136" s="109">
        <f>'Mladí jazdci'!BM13</f>
        <v>0</v>
      </c>
      <c r="BN136" s="109">
        <f>'Mladí jazdci'!BN13</f>
        <v>0</v>
      </c>
      <c r="BO136" s="109">
        <f>'Mladí jazdci'!BO13</f>
        <v>0</v>
      </c>
      <c r="BP136" s="109">
        <f>'Mladí jazdci'!BP13</f>
        <v>0</v>
      </c>
      <c r="BQ136" s="109">
        <f>'Mladí jazdci'!BQ13</f>
        <v>0</v>
      </c>
      <c r="BR136" s="109">
        <f>'Mladí jazdci'!BR13</f>
        <v>0</v>
      </c>
      <c r="BS136" s="109">
        <f>'Mladí jazdci'!BS13</f>
        <v>0</v>
      </c>
      <c r="BT136" s="109">
        <f>'Mladí jazdci'!BT13</f>
        <v>0</v>
      </c>
      <c r="BU136" s="109">
        <f>'Mladí jazdci'!BU13</f>
        <v>0</v>
      </c>
      <c r="BV136" s="109">
        <f>'Mladí jazdci'!BV13</f>
        <v>0</v>
      </c>
      <c r="BW136" s="109">
        <f>'Mladí jazdci'!BW13</f>
        <v>0</v>
      </c>
      <c r="BX136" s="109">
        <f>'Mladí jazdci'!BX13</f>
        <v>0</v>
      </c>
      <c r="BY136" s="109">
        <f>'Mladí jazdci'!BY13</f>
        <v>0</v>
      </c>
      <c r="BZ136" s="109">
        <f>'Mladí jazdci'!BZ13</f>
        <v>0</v>
      </c>
      <c r="CA136" s="109">
        <f>'Mladí jazdci'!CA13</f>
        <v>0</v>
      </c>
      <c r="CB136" s="109">
        <f>'Mladí jazdci'!CB13</f>
        <v>0</v>
      </c>
      <c r="CC136" s="109">
        <f>'Mladí jazdci'!CC13</f>
        <v>0</v>
      </c>
      <c r="CD136" s="109">
        <f>'Mladí jazdci'!CD13</f>
        <v>0</v>
      </c>
      <c r="CE136" s="109">
        <f>'Mladí jazdci'!CE13</f>
        <v>0</v>
      </c>
      <c r="CF136" s="109">
        <f>'Mladí jazdci'!CF13</f>
        <v>0</v>
      </c>
      <c r="CG136" s="109">
        <f>'Mladí jazdci'!CG13</f>
        <v>0</v>
      </c>
      <c r="CH136" s="109">
        <f>'Mladí jazdci'!CH13</f>
        <v>0</v>
      </c>
      <c r="CI136" s="109">
        <f>'Mladí jazdci'!CI13</f>
        <v>0</v>
      </c>
      <c r="CJ136" s="109">
        <f>'Mladí jazdci'!CJ13</f>
        <v>0</v>
      </c>
      <c r="CK136" s="109">
        <f>'Mladí jazdci'!CK13</f>
        <v>0</v>
      </c>
      <c r="CL136" s="109">
        <f>'Mladí jazdci'!CL13</f>
        <v>0</v>
      </c>
      <c r="CM136" s="109">
        <f>'Mladí jazdci'!CM13</f>
        <v>0</v>
      </c>
      <c r="CN136" s="109">
        <f>'Mladí jazdci'!CN13</f>
        <v>0</v>
      </c>
      <c r="CO136" s="109">
        <f>'Mladí jazdci'!CO13</f>
        <v>0</v>
      </c>
      <c r="CP136" s="109">
        <f>'Mladí jazdci'!CP13</f>
        <v>0</v>
      </c>
      <c r="CQ136" s="109">
        <f>'Mladí jazdci'!CQ13</f>
        <v>0</v>
      </c>
      <c r="CR136" s="109">
        <f>'Mladí jazdci'!CR13</f>
        <v>0</v>
      </c>
      <c r="CS136" s="109">
        <f>'Mladí jazdci'!CS13</f>
        <v>0</v>
      </c>
      <c r="CT136" s="109">
        <f>'Mladí jazdci'!CT13</f>
        <v>0</v>
      </c>
      <c r="CU136" s="109">
        <f>'Mladí jazdci'!CU13</f>
        <v>0</v>
      </c>
      <c r="CV136" s="109">
        <f>'Mladí jazdci'!CV13</f>
        <v>0</v>
      </c>
      <c r="CW136" s="109">
        <f>'Mladí jazdci'!CW13</f>
        <v>0</v>
      </c>
      <c r="CX136" s="109">
        <f>'Mladí jazdci'!CX13</f>
        <v>0</v>
      </c>
      <c r="CY136" s="109">
        <f>'Mladí jazdci'!CY13</f>
        <v>0</v>
      </c>
      <c r="CZ136" s="109">
        <f>'Mladí jazdci'!CZ13</f>
        <v>0</v>
      </c>
      <c r="DA136" s="109">
        <f>'Mladí jazdci'!DA13</f>
        <v>0</v>
      </c>
      <c r="DB136" s="109">
        <f>'Mladí jazdci'!DB13</f>
        <v>0</v>
      </c>
      <c r="DC136" s="109">
        <f>'Mladí jazdci'!DC13</f>
        <v>0</v>
      </c>
      <c r="DD136" s="109">
        <f>'Mladí jazdci'!DD13</f>
        <v>0</v>
      </c>
      <c r="DE136" s="109">
        <f>'Mladí jazdci'!DE13</f>
        <v>0</v>
      </c>
      <c r="DF136" s="109">
        <f>'Mladí jazdci'!DF13</f>
        <v>0</v>
      </c>
      <c r="DG136" s="109">
        <f>'Mladí jazdci'!DG13</f>
        <v>0</v>
      </c>
      <c r="DH136" s="109">
        <f>'Mladí jazdci'!DH13</f>
        <v>0</v>
      </c>
      <c r="DI136" s="109">
        <f>'Mladí jazdci'!DI13</f>
        <v>0</v>
      </c>
      <c r="DJ136" s="109">
        <f>'Mladí jazdci'!DJ13</f>
        <v>0</v>
      </c>
      <c r="DK136" s="109">
        <f>'Mladí jazdci'!DK13</f>
        <v>0</v>
      </c>
      <c r="DL136" s="109">
        <f>'Mladí jazdci'!DL13</f>
        <v>0</v>
      </c>
      <c r="DM136" s="109">
        <f>'Mladí jazdci'!DM13</f>
        <v>0</v>
      </c>
      <c r="DN136" s="109">
        <f>'Mladí jazdci'!DN13</f>
        <v>0</v>
      </c>
      <c r="DO136" s="109">
        <f>'Mladí jazdci'!DO13</f>
        <v>0</v>
      </c>
      <c r="DP136" s="109">
        <f>'Mladí jazdci'!DP13</f>
        <v>0</v>
      </c>
      <c r="DQ136" s="109">
        <f>'Mladí jazdci'!DQ13</f>
        <v>0</v>
      </c>
      <c r="DR136" s="109">
        <f>'Mladí jazdci'!DR13</f>
        <v>0</v>
      </c>
      <c r="DS136" s="109">
        <f>'Mladí jazdci'!DS13</f>
        <v>0</v>
      </c>
      <c r="DT136" s="109">
        <f>'Mladí jazdci'!DT13</f>
        <v>0</v>
      </c>
      <c r="DU136" s="109">
        <f>'Mladí jazdci'!DU13</f>
        <v>0</v>
      </c>
      <c r="DV136" s="109">
        <f>'Mladí jazdci'!DV13</f>
        <v>0</v>
      </c>
      <c r="DW136" s="109">
        <f>'Mladí jazdci'!DW13</f>
        <v>0</v>
      </c>
      <c r="DX136" s="109">
        <f>'Mladí jazdci'!DX13</f>
        <v>0</v>
      </c>
      <c r="DY136" s="109">
        <f>'Mladí jazdci'!DY13</f>
        <v>0</v>
      </c>
      <c r="DZ136" s="109">
        <f>'Mladí jazdci'!DZ13</f>
        <v>0</v>
      </c>
      <c r="EA136" s="109">
        <f>'Mladí jazdci'!EA13</f>
        <v>0</v>
      </c>
      <c r="EB136" s="109">
        <f>'Mladí jazdci'!EB13</f>
        <v>0</v>
      </c>
      <c r="EC136" s="109">
        <f>'Mladí jazdci'!EC13</f>
        <v>0</v>
      </c>
      <c r="ED136" s="109">
        <f>'Mladí jazdci'!ED13</f>
        <v>0</v>
      </c>
      <c r="EE136" s="109">
        <f>'Mladí jazdci'!EE13</f>
        <v>0</v>
      </c>
      <c r="EF136" s="109">
        <f>'Mladí jazdci'!EF13</f>
        <v>0</v>
      </c>
      <c r="EG136" s="109">
        <f>'Mladí jazdci'!EG13</f>
        <v>0</v>
      </c>
      <c r="EH136" s="109">
        <f>'Mladí jazdci'!EH13</f>
        <v>0</v>
      </c>
      <c r="EI136" s="109">
        <f>'Mladí jazdci'!EI13</f>
        <v>0</v>
      </c>
      <c r="EJ136" s="109">
        <f>'Mladí jazdci'!EJ13</f>
        <v>0</v>
      </c>
      <c r="EK136" s="109">
        <f>'Mladí jazdci'!EK13</f>
        <v>0</v>
      </c>
      <c r="EL136" s="109">
        <f>'Mladí jazdci'!EL13</f>
        <v>0</v>
      </c>
      <c r="EM136" s="109">
        <f>'Mladí jazdci'!EM13</f>
        <v>0</v>
      </c>
      <c r="EN136" s="109">
        <f>'Mladí jazdci'!EN13</f>
        <v>0</v>
      </c>
      <c r="EO136" s="109">
        <f>'Mladí jazdci'!EO13</f>
        <v>0</v>
      </c>
      <c r="EP136" s="109">
        <f>'Mladí jazdci'!EP13</f>
        <v>0</v>
      </c>
      <c r="EQ136" s="109">
        <f>'Mladí jazdci'!EQ13</f>
        <v>0</v>
      </c>
      <c r="ER136" s="109">
        <f>'Mladí jazdci'!ER13</f>
        <v>0</v>
      </c>
      <c r="ES136" s="109">
        <f>'Mladí jazdci'!ES13</f>
        <v>0</v>
      </c>
      <c r="ET136" s="109">
        <f>'Mladí jazdci'!ET13</f>
        <v>0</v>
      </c>
      <c r="EU136" s="109">
        <f>'Mladí jazdci'!EU13</f>
        <v>0</v>
      </c>
      <c r="EV136" s="109">
        <f>'Mladí jazdci'!EV13</f>
        <v>0</v>
      </c>
      <c r="EW136" s="109">
        <f>'Mladí jazdci'!EW13</f>
        <v>0</v>
      </c>
      <c r="EX136" s="109">
        <f>'Mladí jazdci'!EX13</f>
        <v>0</v>
      </c>
      <c r="EY136" s="109">
        <f>'Mladí jazdci'!EY13</f>
        <v>0</v>
      </c>
      <c r="EZ136" s="109">
        <f>'Mladí jazdci'!EZ13</f>
        <v>0</v>
      </c>
      <c r="FA136" s="109">
        <f>'Mladí jazdci'!FA13</f>
        <v>0</v>
      </c>
      <c r="FB136" s="109">
        <f>'Mladí jazdci'!FB13</f>
        <v>0</v>
      </c>
      <c r="FC136" s="109">
        <f>'Mladí jazdci'!FC13</f>
        <v>0</v>
      </c>
      <c r="FD136" s="109">
        <f>'Mladí jazdci'!FD13</f>
        <v>0</v>
      </c>
      <c r="FE136" s="109">
        <f>'Mladí jazdci'!FE13</f>
        <v>0</v>
      </c>
      <c r="FF136" s="109">
        <f>'Mladí jazdci'!FF13</f>
        <v>0</v>
      </c>
      <c r="FG136" s="109">
        <f>'Mladí jazdci'!FG13</f>
        <v>0</v>
      </c>
      <c r="FH136" s="109">
        <f>'Mladí jazdci'!FH13</f>
        <v>0</v>
      </c>
      <c r="FI136" s="109">
        <f>'Mladí jazdci'!FI13</f>
        <v>0</v>
      </c>
      <c r="FJ136" s="109">
        <f>'Mladí jazdci'!FJ13</f>
        <v>0</v>
      </c>
      <c r="FK136" s="109">
        <f>'Mladí jazdci'!FK13</f>
        <v>0</v>
      </c>
      <c r="FL136" s="109">
        <f>'Mladí jazdci'!FL13</f>
        <v>0</v>
      </c>
      <c r="FM136" s="109">
        <f>'Mladí jazdci'!FM13</f>
        <v>0</v>
      </c>
      <c r="FN136" s="109">
        <f>'Mladí jazdci'!FN13</f>
        <v>0</v>
      </c>
      <c r="FO136" s="109">
        <f>'Mladí jazdci'!FO13</f>
        <v>0</v>
      </c>
      <c r="FP136" s="109">
        <f>'Mladí jazdci'!FP13</f>
        <v>0</v>
      </c>
      <c r="FQ136" s="109">
        <f>'Mladí jazdci'!FQ13</f>
        <v>0</v>
      </c>
      <c r="FR136" s="109">
        <f>'Mladí jazdci'!FR13</f>
        <v>0</v>
      </c>
      <c r="FS136" s="109">
        <f>'Mladí jazdci'!FS13</f>
        <v>0</v>
      </c>
      <c r="FT136" s="109">
        <f>'Mladí jazdci'!FT13</f>
        <v>0</v>
      </c>
      <c r="FU136" s="109">
        <f>'Mladí jazdci'!FU13</f>
        <v>0</v>
      </c>
      <c r="FV136" s="109">
        <f>'Mladí jazdci'!FV13</f>
        <v>0</v>
      </c>
      <c r="FW136" s="109">
        <f>'Mladí jazdci'!FW13</f>
        <v>0</v>
      </c>
      <c r="FX136" s="109">
        <f>'Mladí jazdci'!FX13</f>
        <v>0</v>
      </c>
      <c r="FY136" s="109">
        <f>'Mladí jazdci'!FY13</f>
        <v>0</v>
      </c>
      <c r="FZ136" s="109">
        <f>'Mladí jazdci'!FZ13</f>
        <v>0</v>
      </c>
      <c r="GA136" s="109">
        <f>'Mladí jazdci'!GA13</f>
        <v>0</v>
      </c>
      <c r="GB136" s="109">
        <f>'Mladí jazdci'!GB13</f>
        <v>0</v>
      </c>
      <c r="GC136" s="109">
        <f>'Mladí jazdci'!GC13</f>
        <v>0</v>
      </c>
      <c r="GD136" s="109">
        <f>'Mladí jazdci'!GD13</f>
        <v>0</v>
      </c>
      <c r="GE136" s="109">
        <f>'Mladí jazdci'!GE13</f>
        <v>0</v>
      </c>
      <c r="GF136" s="109">
        <f>'Mladí jazdci'!GF13</f>
        <v>0</v>
      </c>
      <c r="GG136" s="109">
        <f>'Mladí jazdci'!GG13</f>
        <v>0</v>
      </c>
      <c r="GH136" s="109">
        <f>'Mladí jazdci'!GH13</f>
        <v>0</v>
      </c>
      <c r="GI136" s="109">
        <f>'Mladí jazdci'!GI13</f>
        <v>0</v>
      </c>
      <c r="GJ136" s="109">
        <f>'Mladí jazdci'!GJ13</f>
        <v>0</v>
      </c>
      <c r="GK136" s="109">
        <f>'Mladí jazdci'!GK13</f>
        <v>0</v>
      </c>
      <c r="GL136" s="109">
        <f>'Mladí jazdci'!GL13</f>
        <v>0</v>
      </c>
      <c r="GM136" s="109">
        <f>'Mladí jazdci'!GM13</f>
        <v>0</v>
      </c>
      <c r="GN136" s="109">
        <f>'Mladí jazdci'!GN13</f>
        <v>0</v>
      </c>
      <c r="GO136" s="109">
        <f>'Mladí jazdci'!GO13</f>
        <v>0</v>
      </c>
      <c r="GP136" s="109">
        <f>'Mladí jazdci'!GP13</f>
        <v>0</v>
      </c>
      <c r="GQ136" s="109">
        <f>'Mladí jazdci'!GQ13</f>
        <v>0</v>
      </c>
      <c r="GR136" s="109">
        <f>'Mladí jazdci'!GR13</f>
        <v>0</v>
      </c>
      <c r="GS136" s="109">
        <f>'Mladí jazdci'!GS13</f>
        <v>0</v>
      </c>
      <c r="GT136" s="109">
        <f>'Mladí jazdci'!GT13</f>
        <v>0</v>
      </c>
      <c r="GU136" s="109">
        <f>'Mladí jazdci'!GU13</f>
        <v>0</v>
      </c>
      <c r="GV136" s="109">
        <f>'Mladí jazdci'!GV13</f>
        <v>0</v>
      </c>
      <c r="GW136" s="109">
        <f>'Mladí jazdci'!GW13</f>
        <v>0</v>
      </c>
      <c r="GX136" s="109">
        <f>'Mladí jazdci'!GX13</f>
        <v>0</v>
      </c>
      <c r="GY136" s="109">
        <f>'Mladí jazdci'!GY13</f>
        <v>0</v>
      </c>
      <c r="GZ136" s="109">
        <f>'Mladí jazdci'!GZ13</f>
        <v>0</v>
      </c>
      <c r="HA136" s="109">
        <f>'Mladí jazdci'!HA13</f>
        <v>0</v>
      </c>
      <c r="HB136" s="109">
        <f>'Mladí jazdci'!HB13</f>
        <v>0</v>
      </c>
      <c r="HC136" s="109">
        <f>'Mladí jazdci'!HC13</f>
        <v>0</v>
      </c>
      <c r="HD136" s="109">
        <f>'Mladí jazdci'!HD13</f>
        <v>0</v>
      </c>
      <c r="HE136" s="109">
        <f>'Mladí jazdci'!HE13</f>
        <v>0</v>
      </c>
      <c r="HF136" s="109">
        <f>'Mladí jazdci'!HF13</f>
        <v>2</v>
      </c>
      <c r="HG136" s="109">
        <f>'Mladí jazdci'!HG13</f>
        <v>0</v>
      </c>
      <c r="HH136" s="109">
        <f>'Mladí jazdci'!HH13</f>
        <v>0</v>
      </c>
      <c r="HI136" s="109">
        <f>'Mladí jazdci'!HI13</f>
        <v>0</v>
      </c>
      <c r="HJ136" s="109">
        <f>'Mladí jazdci'!HJ13</f>
        <v>0</v>
      </c>
      <c r="HK136" s="109">
        <f>'Mladí jazdci'!HK13</f>
        <v>0</v>
      </c>
      <c r="HL136" s="109">
        <f>'Mladí jazdci'!HL13</f>
        <v>0</v>
      </c>
      <c r="HM136" s="109">
        <f>'Mladí jazdci'!HM13</f>
        <v>0</v>
      </c>
      <c r="HN136" s="109">
        <f>'Mladí jazdci'!HN13</f>
        <v>0</v>
      </c>
      <c r="HO136" s="109">
        <f>'Mladí jazdci'!HO13</f>
        <v>0</v>
      </c>
      <c r="HP136" s="109">
        <f>'Mladí jazdci'!HP13</f>
        <v>0</v>
      </c>
      <c r="HQ136" s="109">
        <f>'Mladí jazdci'!HQ13</f>
        <v>0</v>
      </c>
      <c r="HR136" s="109">
        <f>'Mladí jazdci'!HR13</f>
        <v>0</v>
      </c>
      <c r="HS136" s="109">
        <f>'Mladí jazdci'!HS13</f>
        <v>0</v>
      </c>
      <c r="HT136" s="109">
        <f>'Mladí jazdci'!HT13</f>
        <v>0</v>
      </c>
      <c r="HU136" s="109">
        <f>'Mladí jazdci'!HU13</f>
        <v>0</v>
      </c>
      <c r="HV136" s="109">
        <f>'Mladí jazdci'!HV13</f>
        <v>0</v>
      </c>
      <c r="HW136" s="109">
        <f>'Mladí jazdci'!HW13</f>
        <v>0</v>
      </c>
      <c r="HX136" s="109">
        <f>'Mladí jazdci'!HX13</f>
        <v>0</v>
      </c>
      <c r="HY136" s="109">
        <f>'Mladí jazdci'!HY13</f>
        <v>0</v>
      </c>
      <c r="HZ136" s="109">
        <f>'Mladí jazdci'!HZ13</f>
        <v>0</v>
      </c>
      <c r="IA136" s="109">
        <f>'Mladí jazdci'!IA13</f>
        <v>0</v>
      </c>
      <c r="IB136" s="109">
        <f>'Mladí jazdci'!IB13</f>
        <v>0</v>
      </c>
      <c r="IC136" s="109">
        <f>'Mladí jazdci'!IC13</f>
        <v>0</v>
      </c>
      <c r="ID136" s="109">
        <f>'Mladí jazdci'!ID13</f>
        <v>0</v>
      </c>
      <c r="IE136" s="109">
        <f>'Mladí jazdci'!IE13</f>
        <v>0</v>
      </c>
      <c r="IF136" s="109">
        <f>'Mladí jazdci'!IF13</f>
        <v>0</v>
      </c>
      <c r="IG136" s="109">
        <f>'Mladí jazdci'!IG13</f>
        <v>0</v>
      </c>
      <c r="IH136" s="109">
        <f>'Mladí jazdci'!IH13</f>
        <v>0</v>
      </c>
      <c r="II136" s="109">
        <f>'Mladí jazdci'!II13</f>
        <v>0</v>
      </c>
      <c r="IJ136" s="109">
        <f>'Mladí jazdci'!IJ13</f>
        <v>0</v>
      </c>
      <c r="IK136" s="109">
        <f>'Mladí jazdci'!IK13</f>
        <v>0</v>
      </c>
      <c r="IL136" s="109">
        <f>'Mladí jazdci'!IL13</f>
        <v>0</v>
      </c>
      <c r="IM136" s="109">
        <f>'Mladí jazdci'!IM13</f>
        <v>0</v>
      </c>
      <c r="IN136" s="109">
        <f>'Mladí jazdci'!IN13</f>
        <v>0</v>
      </c>
      <c r="IO136" s="109">
        <f>'Mladí jazdci'!IO13</f>
        <v>0</v>
      </c>
      <c r="IP136" s="109">
        <f>'Mladí jazdci'!IP13</f>
        <v>0</v>
      </c>
      <c r="IQ136" s="109">
        <f>'Mladí jazdci'!IQ13</f>
        <v>0</v>
      </c>
      <c r="IR136" s="109">
        <f>'Mladí jazdci'!IR13</f>
        <v>0</v>
      </c>
      <c r="IS136" s="109">
        <f>'Mladí jazdci'!IS13</f>
        <v>0</v>
      </c>
      <c r="IT136" s="109">
        <f>'Mladí jazdci'!IT13</f>
        <v>0</v>
      </c>
      <c r="IU136" s="109">
        <f>'Mladí jazdci'!IU13</f>
        <v>0</v>
      </c>
      <c r="IV136" s="109">
        <f>'Mladí jazdci'!IV13</f>
        <v>0</v>
      </c>
      <c r="IW136" s="109">
        <f>'Mladí jazdci'!IW13</f>
        <v>0</v>
      </c>
      <c r="IX136" s="109">
        <f>'Mladí jazdci'!IX13</f>
        <v>0</v>
      </c>
      <c r="IY136" s="109">
        <f>'Mladí jazdci'!IY13</f>
        <v>0</v>
      </c>
      <c r="IZ136" s="109">
        <f>'Mladí jazdci'!IZ13</f>
        <v>0</v>
      </c>
      <c r="JA136" s="109">
        <f>'Mladí jazdci'!JA13</f>
        <v>0</v>
      </c>
      <c r="JB136" s="109">
        <f>'Mladí jazdci'!JB13</f>
        <v>0</v>
      </c>
      <c r="JC136" s="109">
        <f>'Mladí jazdci'!JC13</f>
        <v>0</v>
      </c>
      <c r="JD136" s="109">
        <f>'Mladí jazdci'!JD13</f>
        <v>0</v>
      </c>
      <c r="JE136" s="109">
        <f>'Mladí jazdci'!JE13</f>
        <v>0</v>
      </c>
      <c r="JF136" s="109">
        <f>'Mladí jazdci'!JF13</f>
        <v>0</v>
      </c>
      <c r="JG136" s="109">
        <f>'Mladí jazdci'!JG13</f>
        <v>0</v>
      </c>
      <c r="JH136" s="109">
        <f>'Mladí jazdci'!JH13</f>
        <v>0</v>
      </c>
      <c r="JI136" s="109">
        <f>'Mladí jazdci'!JI13</f>
        <v>0</v>
      </c>
      <c r="JJ136" s="109">
        <f>'Mladí jazdci'!JJ13</f>
        <v>0</v>
      </c>
      <c r="JK136" s="109">
        <f>'Mladí jazdci'!JK13</f>
        <v>0</v>
      </c>
      <c r="JL136" s="109">
        <f>'Mladí jazdci'!JL13</f>
        <v>0</v>
      </c>
      <c r="JM136" s="109">
        <f>'Mladí jazdci'!JM13</f>
        <v>0</v>
      </c>
      <c r="JN136" s="109">
        <f>'Mladí jazdci'!JN13</f>
        <v>0</v>
      </c>
      <c r="JO136" s="109">
        <f>'Mladí jazdci'!JO13</f>
        <v>0</v>
      </c>
      <c r="JP136" s="109">
        <f>'Mladí jazdci'!JP13</f>
        <v>0</v>
      </c>
      <c r="JQ136" s="109">
        <f>'Mladí jazdci'!JQ13</f>
        <v>0</v>
      </c>
      <c r="JR136" s="109">
        <f>'Mladí jazdci'!JR13</f>
        <v>0</v>
      </c>
      <c r="JS136" s="109">
        <f>'Mladí jazdci'!JS13</f>
        <v>0</v>
      </c>
      <c r="JT136" s="109">
        <f>'Mladí jazdci'!JT13</f>
        <v>0</v>
      </c>
      <c r="JU136" s="109">
        <f>'Mladí jazdci'!JU13</f>
        <v>0</v>
      </c>
      <c r="JV136" s="109">
        <f>'Mladí jazdci'!JV13</f>
        <v>0</v>
      </c>
      <c r="JW136" s="109">
        <f>'Mladí jazdci'!JW13</f>
        <v>0</v>
      </c>
      <c r="JX136" s="109">
        <f>'Mladí jazdci'!JX13</f>
        <v>0</v>
      </c>
      <c r="JY136" s="109">
        <f>'Mladí jazdci'!JY13</f>
        <v>0</v>
      </c>
      <c r="JZ136" s="109">
        <f>'Mladí jazdci'!JZ13</f>
        <v>0</v>
      </c>
      <c r="KA136" s="109">
        <f>'Mladí jazdci'!KA13</f>
        <v>0</v>
      </c>
      <c r="KB136" s="109">
        <f>'Mladí jazdci'!KB13</f>
        <v>0</v>
      </c>
      <c r="KC136" s="109">
        <f>'Mladí jazdci'!KC13</f>
        <v>0</v>
      </c>
      <c r="KD136" s="109">
        <f>'Mladí jazdci'!KD13</f>
        <v>0</v>
      </c>
      <c r="KE136" s="109">
        <f>'Mladí jazdci'!KE13</f>
        <v>0</v>
      </c>
      <c r="KF136" s="109">
        <f>'Mladí jazdci'!KF13</f>
        <v>0</v>
      </c>
      <c r="KG136" s="109">
        <f>'Mladí jazdci'!KG13</f>
        <v>0</v>
      </c>
      <c r="KH136" s="109">
        <f>'Mladí jazdci'!KH13</f>
        <v>0</v>
      </c>
      <c r="KI136" s="109">
        <f>'Mladí jazdci'!KI13</f>
        <v>0</v>
      </c>
      <c r="KJ136" s="109">
        <f>'Mladí jazdci'!KJ13</f>
        <v>0</v>
      </c>
      <c r="KK136" s="109">
        <f>'Mladí jazdci'!KK13</f>
        <v>0</v>
      </c>
      <c r="KL136" s="109">
        <f>'Mladí jazdci'!KL13</f>
        <v>0</v>
      </c>
      <c r="KM136" s="109">
        <f>'Mladí jazdci'!KM13</f>
        <v>0</v>
      </c>
      <c r="KN136" s="109">
        <f>'Mladí jazdci'!KN13</f>
        <v>0</v>
      </c>
      <c r="KO136" s="109">
        <f>'Mladí jazdci'!KO13</f>
        <v>0</v>
      </c>
      <c r="KP136" s="109">
        <f>'Mladí jazdci'!KP13</f>
        <v>0</v>
      </c>
      <c r="KQ136" s="109">
        <f>'Mladí jazdci'!KQ13</f>
        <v>0</v>
      </c>
      <c r="KR136" s="109">
        <f>'Mladí jazdci'!KR13</f>
        <v>0</v>
      </c>
      <c r="KS136" s="109">
        <f>'Mladí jazdci'!KS13</f>
        <v>0</v>
      </c>
      <c r="KT136" s="109">
        <f>'Mladí jazdci'!KT13</f>
        <v>0</v>
      </c>
      <c r="KU136" s="109">
        <f>'Mladí jazdci'!KU13</f>
        <v>0</v>
      </c>
      <c r="KV136" s="109">
        <f>'Mladí jazdci'!KV13</f>
        <v>0</v>
      </c>
      <c r="KW136" s="109">
        <f>'Mladí jazdci'!KW13</f>
        <v>0</v>
      </c>
      <c r="KX136" s="109">
        <f>'Mladí jazdci'!KX13</f>
        <v>0</v>
      </c>
      <c r="KY136" s="109">
        <f>'Mladí jazdci'!KY13</f>
        <v>0</v>
      </c>
      <c r="KZ136" s="109">
        <f>'Mladí jazdci'!KZ13</f>
        <v>0</v>
      </c>
      <c r="LA136" s="109">
        <f>'Mladí jazdci'!LA13</f>
        <v>0</v>
      </c>
      <c r="LB136" s="109">
        <f>'Mladí jazdci'!LB13</f>
        <v>0</v>
      </c>
      <c r="LC136" s="109">
        <f>'Mladí jazdci'!LC13</f>
        <v>0</v>
      </c>
      <c r="LD136" s="109">
        <f>'Mladí jazdci'!LD13</f>
        <v>0</v>
      </c>
      <c r="LE136" s="109">
        <f>'Mladí jazdci'!LE13</f>
        <v>0</v>
      </c>
      <c r="LF136" s="109">
        <f>'Mladí jazdci'!LF13</f>
        <v>0</v>
      </c>
      <c r="LG136" s="109">
        <f>'Mladí jazdci'!LG13</f>
        <v>0</v>
      </c>
      <c r="LH136" s="109">
        <f>'Mladí jazdci'!LH13</f>
        <v>0</v>
      </c>
      <c r="LI136" s="109">
        <f>'Mladí jazdci'!LI13</f>
        <v>0</v>
      </c>
      <c r="LJ136" s="109">
        <f>'Mladí jazdci'!LJ13</f>
        <v>0</v>
      </c>
      <c r="LK136" s="109">
        <f>'Mladí jazdci'!LK13</f>
        <v>0</v>
      </c>
      <c r="LL136" s="109">
        <f>'Mladí jazdci'!LL13</f>
        <v>0</v>
      </c>
      <c r="LM136" s="109">
        <f>'Mladí jazdci'!LM13</f>
        <v>0</v>
      </c>
      <c r="LN136" s="109">
        <f>'Mladí jazdci'!LN13</f>
        <v>0</v>
      </c>
      <c r="LO136" s="109">
        <f>'Mladí jazdci'!LO13</f>
        <v>0</v>
      </c>
      <c r="LP136" s="109">
        <f>'Mladí jazdci'!LP13</f>
        <v>0</v>
      </c>
      <c r="LQ136" s="109">
        <f>'Mladí jazdci'!LQ13</f>
        <v>0</v>
      </c>
      <c r="LR136" s="109">
        <f>'Mladí jazdci'!LR13</f>
        <v>0</v>
      </c>
      <c r="LS136" s="109">
        <f>'Mladí jazdci'!LS13</f>
        <v>0</v>
      </c>
      <c r="LT136" s="109">
        <f>'Mladí jazdci'!LT13</f>
        <v>0</v>
      </c>
      <c r="LU136" s="109">
        <f>'Mladí jazdci'!LU13</f>
        <v>0</v>
      </c>
      <c r="LV136" s="109">
        <f>'Mladí jazdci'!LV13</f>
        <v>0</v>
      </c>
      <c r="LW136" s="109">
        <f>'Mladí jazdci'!LW13</f>
        <v>0</v>
      </c>
      <c r="LX136" s="109">
        <f>'Mladí jazdci'!LX13</f>
        <v>0</v>
      </c>
      <c r="LY136" s="109">
        <f>'Mladí jazdci'!LY13</f>
        <v>0</v>
      </c>
      <c r="LZ136" s="109">
        <f>'Mladí jazdci'!LZ13</f>
        <v>0</v>
      </c>
      <c r="MA136" s="109">
        <f>'Mladí jazdci'!MA13</f>
        <v>0</v>
      </c>
      <c r="MB136" s="109">
        <f>'Mladí jazdci'!MB13</f>
        <v>0</v>
      </c>
      <c r="MC136" s="109">
        <f>'Mladí jazdci'!MC13</f>
        <v>0</v>
      </c>
      <c r="MD136" s="109">
        <f>'Mladí jazdci'!MD13</f>
        <v>0</v>
      </c>
      <c r="ME136" s="109">
        <f>'Mladí jazdci'!ME13</f>
        <v>0</v>
      </c>
      <c r="MF136" s="109">
        <f>'Mladí jazdci'!MF13</f>
        <v>0</v>
      </c>
      <c r="MG136" s="109">
        <f>'Mladí jazdci'!MG13</f>
        <v>0</v>
      </c>
      <c r="MH136" s="109">
        <f>'Mladí jazdci'!MH13</f>
        <v>0</v>
      </c>
      <c r="MI136" s="109">
        <f>'Mladí jazdci'!MI13</f>
        <v>0</v>
      </c>
      <c r="MJ136" s="109">
        <f>'Mladí jazdci'!MJ13</f>
        <v>0</v>
      </c>
      <c r="MK136" s="109">
        <f>'Mladí jazdci'!MK13</f>
        <v>0</v>
      </c>
      <c r="ML136" s="109">
        <f>'Mladí jazdci'!ML13</f>
        <v>0</v>
      </c>
      <c r="MM136" s="109">
        <f>'Mladí jazdci'!MM13</f>
        <v>0</v>
      </c>
      <c r="MN136" s="109">
        <f>'Mladí jazdci'!MN13</f>
        <v>0</v>
      </c>
      <c r="MO136" s="109">
        <f>'Mladí jazdci'!MO13</f>
        <v>0</v>
      </c>
      <c r="MP136" s="109">
        <f>'Mladí jazdci'!MP13</f>
        <v>0</v>
      </c>
      <c r="MQ136" s="109">
        <f>'Mladí jazdci'!MQ13</f>
        <v>0</v>
      </c>
      <c r="MR136" s="109">
        <f>'Mladí jazdci'!MR13</f>
        <v>0</v>
      </c>
      <c r="MS136" s="109">
        <f>'Mladí jazdci'!MS13</f>
        <v>0</v>
      </c>
      <c r="MT136" s="109">
        <f>'Mladí jazdci'!MT13</f>
        <v>0</v>
      </c>
      <c r="MU136" s="109">
        <f>'Mladí jazdci'!MU13</f>
        <v>0</v>
      </c>
      <c r="MV136" s="109">
        <f>'Mladí jazdci'!MV13</f>
        <v>0</v>
      </c>
      <c r="MW136" s="109">
        <f>'Mladí jazdci'!MW13</f>
        <v>0</v>
      </c>
      <c r="MX136" s="109">
        <f>'Mladí jazdci'!MX13</f>
        <v>0</v>
      </c>
      <c r="MY136" s="109">
        <f>'Mladí jazdci'!MY13</f>
        <v>0</v>
      </c>
      <c r="MZ136" s="109">
        <f>'Mladí jazdci'!MZ13</f>
        <v>0</v>
      </c>
      <c r="NA136" s="109">
        <f>'Mladí jazdci'!NA13</f>
        <v>0</v>
      </c>
      <c r="NB136" s="109">
        <f>'Mladí jazdci'!NB13</f>
        <v>0</v>
      </c>
      <c r="NC136" s="109">
        <f>'Mladí jazdci'!NC13</f>
        <v>0</v>
      </c>
      <c r="ND136" s="109">
        <f>'Mladí jazdci'!ND13</f>
        <v>0</v>
      </c>
      <c r="NE136" s="109">
        <f>'Mladí jazdci'!NE13</f>
        <v>0</v>
      </c>
      <c r="NF136" s="109">
        <f>'Mladí jazdci'!NF13</f>
        <v>0</v>
      </c>
      <c r="NG136" s="109">
        <f>'Mladí jazdci'!NG13</f>
        <v>0</v>
      </c>
      <c r="NH136" s="109">
        <f>'Mladí jazdci'!NH13</f>
        <v>0</v>
      </c>
      <c r="NI136" s="109">
        <f>'Mladí jazdci'!NI13</f>
        <v>0</v>
      </c>
      <c r="NJ136" s="109">
        <f>'Mladí jazdci'!NJ13</f>
        <v>0</v>
      </c>
      <c r="NK136" s="109">
        <f>'Mladí jazdci'!NK13</f>
        <v>0</v>
      </c>
      <c r="NL136" s="109">
        <f>'Mladí jazdci'!NL13</f>
        <v>0</v>
      </c>
      <c r="NM136" s="109">
        <f>'Mladí jazdci'!NM13</f>
        <v>0</v>
      </c>
      <c r="NN136" s="109">
        <f>'Mladí jazdci'!NN13</f>
        <v>0</v>
      </c>
      <c r="NO136" s="109">
        <f>'Mladí jazdci'!NO13</f>
        <v>0</v>
      </c>
      <c r="NP136" s="109">
        <f>'Mladí jazdci'!NP13</f>
        <v>0</v>
      </c>
      <c r="NQ136" s="109">
        <f>'Mladí jazdci'!NQ13</f>
        <v>0</v>
      </c>
      <c r="NR136" s="109">
        <f>'Mladí jazdci'!NR13</f>
        <v>0</v>
      </c>
      <c r="NS136" s="109">
        <f>'Mladí jazdci'!NS13</f>
        <v>0</v>
      </c>
      <c r="NT136" s="109">
        <f>'Mladí jazdci'!NT13</f>
        <v>0</v>
      </c>
      <c r="NU136" s="109">
        <f>'Mladí jazdci'!NU13</f>
        <v>0</v>
      </c>
      <c r="NV136" s="109">
        <f>'Mladí jazdci'!NV13</f>
        <v>0</v>
      </c>
      <c r="NW136" s="109">
        <f>'Mladí jazdci'!NW13</f>
        <v>0</v>
      </c>
      <c r="NX136" s="109">
        <f>'Mladí jazdci'!NX13</f>
        <v>0</v>
      </c>
      <c r="NY136" s="109">
        <f>'Mladí jazdci'!NY13</f>
        <v>0</v>
      </c>
      <c r="NZ136" s="109">
        <f>'Mladí jazdci'!NZ13</f>
        <v>0</v>
      </c>
      <c r="OA136" s="109">
        <f>'Mladí jazdci'!OA13</f>
        <v>0</v>
      </c>
      <c r="OB136" s="109">
        <f>'Mladí jazdci'!OB13</f>
        <v>0</v>
      </c>
      <c r="OC136" s="109">
        <f>'Mladí jazdci'!OC13</f>
        <v>0</v>
      </c>
      <c r="OD136" s="109">
        <f>'Mladí jazdci'!OD13</f>
        <v>0</v>
      </c>
      <c r="OE136" s="109">
        <f>'Mladí jazdci'!OE13</f>
        <v>0</v>
      </c>
      <c r="OF136" s="109">
        <f>'Mladí jazdci'!OF13</f>
        <v>0</v>
      </c>
      <c r="OG136" s="109">
        <f>'Mladí jazdci'!OG13</f>
        <v>0</v>
      </c>
      <c r="OH136" s="109">
        <f>'Mladí jazdci'!OH13</f>
        <v>0</v>
      </c>
      <c r="OI136" s="109">
        <f>'Mladí jazdci'!OI13</f>
        <v>0</v>
      </c>
      <c r="OJ136" s="109">
        <f>'Mladí jazdci'!OJ13</f>
        <v>0</v>
      </c>
      <c r="OK136" s="109">
        <f>'Mladí jazdci'!OK13</f>
        <v>0</v>
      </c>
      <c r="OL136" s="109">
        <f>'Mladí jazdci'!OL13</f>
        <v>0</v>
      </c>
      <c r="OM136" s="109">
        <f>'Mladí jazdci'!OM13</f>
        <v>0</v>
      </c>
      <c r="ON136" s="109">
        <f>'Mladí jazdci'!ON13</f>
        <v>0</v>
      </c>
      <c r="OO136" s="109">
        <f>'Mladí jazdci'!OO13</f>
        <v>0</v>
      </c>
      <c r="OP136" s="109">
        <f>'Mladí jazdci'!OP13</f>
        <v>0</v>
      </c>
      <c r="OQ136" s="109">
        <f>'Mladí jazdci'!OQ13</f>
        <v>0</v>
      </c>
      <c r="OR136" s="109">
        <f>'Mladí jazdci'!OR13</f>
        <v>0</v>
      </c>
      <c r="OS136" s="109">
        <f>'Mladí jazdci'!OS13</f>
        <v>0</v>
      </c>
      <c r="OT136" s="109">
        <f>'Mladí jazdci'!OT13</f>
        <v>0</v>
      </c>
      <c r="OU136" s="109">
        <f>'Mladí jazdci'!OU13</f>
        <v>0</v>
      </c>
      <c r="OV136" s="109">
        <f>'Mladí jazdci'!OV13</f>
        <v>0</v>
      </c>
      <c r="OW136" s="109">
        <f>'Mladí jazdci'!OW13</f>
        <v>0</v>
      </c>
      <c r="OX136" s="109">
        <f>'Mladí jazdci'!OX13</f>
        <v>0</v>
      </c>
      <c r="OY136" s="109">
        <f>'Mladí jazdci'!OY13</f>
        <v>0</v>
      </c>
      <c r="OZ136" s="109">
        <f>'Mladí jazdci'!OZ13</f>
        <v>0</v>
      </c>
      <c r="PA136" s="109">
        <f>'Mladí jazdci'!PA13</f>
        <v>0</v>
      </c>
      <c r="PB136" s="109">
        <f>'Mladí jazdci'!PB13</f>
        <v>0</v>
      </c>
      <c r="PC136" s="109">
        <f>'Mladí jazdci'!PC13</f>
        <v>0</v>
      </c>
      <c r="PD136" s="109">
        <f>'Mladí jazdci'!PD13</f>
        <v>0</v>
      </c>
      <c r="PE136" s="109">
        <f>'Mladí jazdci'!PE13</f>
        <v>0</v>
      </c>
      <c r="PF136" s="109">
        <f>'Mladí jazdci'!PF13</f>
        <v>0</v>
      </c>
      <c r="PG136" s="109">
        <f>'Mladí jazdci'!PG13</f>
        <v>0</v>
      </c>
      <c r="PH136" s="109">
        <f>'Mladí jazdci'!PH13</f>
        <v>0</v>
      </c>
      <c r="PI136" s="109">
        <f>'Mladí jazdci'!PI13</f>
        <v>0</v>
      </c>
      <c r="PJ136" s="109">
        <f>'Mladí jazdci'!PJ13</f>
        <v>0</v>
      </c>
      <c r="PK136" s="109">
        <f>'Mladí jazdci'!PK13</f>
        <v>0</v>
      </c>
      <c r="PL136" s="109">
        <f>'Mladí jazdci'!PL13</f>
        <v>0</v>
      </c>
      <c r="PM136" s="109">
        <f>'Mladí jazdci'!PM13</f>
        <v>0</v>
      </c>
      <c r="PN136" s="109">
        <f>'Mladí jazdci'!PN13</f>
        <v>0</v>
      </c>
      <c r="PO136" s="109">
        <f>'Mladí jazdci'!PO13</f>
        <v>0</v>
      </c>
      <c r="PP136" s="109">
        <f>'Mladí jazdci'!PP13</f>
        <v>0</v>
      </c>
      <c r="PQ136" s="109">
        <f>'Mladí jazdci'!PQ13</f>
        <v>0</v>
      </c>
      <c r="PR136" s="109">
        <f>'Mladí jazdci'!PR13</f>
        <v>0</v>
      </c>
      <c r="PS136" s="109">
        <f>'Mladí jazdci'!PS13</f>
        <v>0</v>
      </c>
      <c r="PT136" s="109">
        <f>'Mladí jazdci'!PT13</f>
        <v>0</v>
      </c>
      <c r="PU136" s="109">
        <f>'Mladí jazdci'!PU13</f>
        <v>0</v>
      </c>
      <c r="PV136" s="109">
        <f>'Mladí jazdci'!PV13</f>
        <v>0</v>
      </c>
      <c r="PW136" s="109">
        <f>'Mladí jazdci'!PW13</f>
        <v>0</v>
      </c>
      <c r="PX136" s="109">
        <f>'Mladí jazdci'!PX13</f>
        <v>0</v>
      </c>
      <c r="PY136" s="109">
        <f>'Mladí jazdci'!PY13</f>
        <v>0</v>
      </c>
      <c r="PZ136" s="109">
        <f>'Mladí jazdci'!PZ13</f>
        <v>0</v>
      </c>
      <c r="QA136" s="109">
        <f>'Mladí jazdci'!QA13</f>
        <v>0</v>
      </c>
      <c r="QB136" s="109">
        <f>'Mladí jazdci'!QB13</f>
        <v>0</v>
      </c>
      <c r="QC136" s="109">
        <f>'Mladí jazdci'!QC13</f>
        <v>0</v>
      </c>
      <c r="QD136" s="109">
        <f>'Mladí jazdci'!QD13</f>
        <v>0</v>
      </c>
      <c r="QE136" s="109">
        <f>'Mladí jazdci'!QE13</f>
        <v>0</v>
      </c>
      <c r="QF136" s="109">
        <f>'Mladí jazdci'!QF13</f>
        <v>0</v>
      </c>
      <c r="QG136" s="109">
        <f>'Mladí jazdci'!QG13</f>
        <v>0</v>
      </c>
      <c r="QH136" s="109">
        <f>'Mladí jazdci'!QH13</f>
        <v>0</v>
      </c>
      <c r="QI136" s="109">
        <f>'Mladí jazdci'!QI13</f>
        <v>0</v>
      </c>
      <c r="QJ136" s="109">
        <f>'Mladí jazdci'!QJ13</f>
        <v>0</v>
      </c>
      <c r="QK136" s="109">
        <f>'Mladí jazdci'!QK13</f>
        <v>0</v>
      </c>
      <c r="QL136" s="109">
        <f>'Mladí jazdci'!QL13</f>
        <v>0</v>
      </c>
      <c r="QM136" s="109">
        <f>'Mladí jazdci'!QM13</f>
        <v>0</v>
      </c>
      <c r="QN136" s="109">
        <f>'Mladí jazdci'!QN13</f>
        <v>0</v>
      </c>
      <c r="QO136" s="109">
        <f>'Mladí jazdci'!QO13</f>
        <v>0</v>
      </c>
      <c r="QP136" s="109">
        <f>'Mladí jazdci'!QP13</f>
        <v>0</v>
      </c>
      <c r="QQ136" s="109">
        <f>'Mladí jazdci'!QQ13</f>
        <v>0</v>
      </c>
      <c r="QR136" s="109">
        <f>'Mladí jazdci'!QR13</f>
        <v>0</v>
      </c>
      <c r="QS136" s="109">
        <f>'Mladí jazdci'!QS13</f>
        <v>0</v>
      </c>
      <c r="QT136" s="109">
        <f>'Mladí jazdci'!QT13</f>
        <v>0</v>
      </c>
      <c r="QU136" s="109">
        <f>'Mladí jazdci'!QU13</f>
        <v>0</v>
      </c>
      <c r="QV136" s="109">
        <f>'Mladí jazdci'!QV13</f>
        <v>0</v>
      </c>
      <c r="QW136" s="109">
        <f>'Mladí jazdci'!QW13</f>
        <v>0</v>
      </c>
      <c r="QX136" s="109">
        <f>'Mladí jazdci'!QX13</f>
        <v>0</v>
      </c>
      <c r="QY136" s="109">
        <f>'Mladí jazdci'!QY13</f>
        <v>0</v>
      </c>
      <c r="QZ136" s="109">
        <f>'Mladí jazdci'!QZ13</f>
        <v>0</v>
      </c>
      <c r="RA136" s="109">
        <f>'Mladí jazdci'!RA13</f>
        <v>0</v>
      </c>
      <c r="RB136" s="109">
        <f>'Mladí jazdci'!RB13</f>
        <v>0</v>
      </c>
      <c r="RC136" s="109">
        <f>'Mladí jazdci'!RC13</f>
        <v>0</v>
      </c>
      <c r="RD136" s="109">
        <f>'Mladí jazdci'!RD13</f>
        <v>0</v>
      </c>
      <c r="RE136" s="109">
        <f>'Mladí jazdci'!RE13</f>
        <v>0</v>
      </c>
      <c r="RF136" s="109">
        <f>'Mladí jazdci'!RF13</f>
        <v>0</v>
      </c>
      <c r="RG136" s="109">
        <f>'Mladí jazdci'!RG13</f>
        <v>0</v>
      </c>
      <c r="RH136" s="109">
        <f>'Mladí jazdci'!RH13</f>
        <v>0</v>
      </c>
      <c r="RI136" s="109">
        <f>'Mladí jazdci'!RI13</f>
        <v>0</v>
      </c>
      <c r="RJ136" s="109">
        <f>'Mladí jazdci'!RJ13</f>
        <v>0</v>
      </c>
      <c r="RK136" s="109">
        <f>'Mladí jazdci'!RK13</f>
        <v>0</v>
      </c>
      <c r="RL136" s="109">
        <f>'Mladí jazdci'!RL13</f>
        <v>0</v>
      </c>
      <c r="RM136" s="109">
        <f>'Mladí jazdci'!RM13</f>
        <v>0</v>
      </c>
      <c r="RN136" s="109">
        <f>'Mladí jazdci'!RN13</f>
        <v>0</v>
      </c>
      <c r="RO136" s="109">
        <f>'Mladí jazdci'!RO13</f>
        <v>0</v>
      </c>
      <c r="RP136" s="109">
        <f>'Mladí jazdci'!RP13</f>
        <v>0</v>
      </c>
      <c r="RQ136" s="109">
        <f>'Mladí jazdci'!RQ13</f>
        <v>0</v>
      </c>
      <c r="RR136" s="109">
        <f>'Mladí jazdci'!RR13</f>
        <v>0</v>
      </c>
      <c r="RS136" s="109">
        <f>'Mladí jazdci'!RS13</f>
        <v>0</v>
      </c>
      <c r="RT136" s="109">
        <f>'Mladí jazdci'!RT13</f>
        <v>0</v>
      </c>
      <c r="RU136" s="109">
        <f>'Mladí jazdci'!RU13</f>
        <v>0</v>
      </c>
      <c r="RV136" s="109">
        <f>'Mladí jazdci'!RV13</f>
        <v>0</v>
      </c>
      <c r="RW136" s="109">
        <f>'Mladí jazdci'!RW13</f>
        <v>0</v>
      </c>
      <c r="RX136" s="109">
        <f>'Mladí jazdci'!RX13</f>
        <v>0</v>
      </c>
      <c r="RY136" s="109">
        <f>'Mladí jazdci'!RY13</f>
        <v>0</v>
      </c>
      <c r="RZ136" s="109">
        <f>'Mladí jazdci'!RZ13</f>
        <v>0</v>
      </c>
      <c r="SA136" s="109">
        <f>'Mladí jazdci'!SA13</f>
        <v>0</v>
      </c>
      <c r="SB136" s="109">
        <f>'Mladí jazdci'!SB13</f>
        <v>0</v>
      </c>
      <c r="SC136" s="109">
        <f>'Mladí jazdci'!SC13</f>
        <v>0</v>
      </c>
      <c r="SD136" s="109">
        <f>'Mladí jazdci'!SD13</f>
        <v>0</v>
      </c>
      <c r="SE136" s="109">
        <f>'Mladí jazdci'!SE13</f>
        <v>0</v>
      </c>
      <c r="SF136" s="109">
        <f>'Mladí jazdci'!SF13</f>
        <v>0</v>
      </c>
      <c r="SG136" s="109">
        <f>'Mladí jazdci'!SG13</f>
        <v>0</v>
      </c>
      <c r="SH136" s="109">
        <f>'Mladí jazdci'!SH13</f>
        <v>0</v>
      </c>
      <c r="SI136" s="109">
        <f>'Mladí jazdci'!SI13</f>
        <v>0</v>
      </c>
      <c r="SJ136" s="109">
        <f>'Mladí jazdci'!SJ13</f>
        <v>0</v>
      </c>
      <c r="SK136" s="109">
        <f>'Mladí jazdci'!SK13</f>
        <v>0</v>
      </c>
      <c r="SL136" s="109">
        <f>'Mladí jazdci'!SL13</f>
        <v>0</v>
      </c>
      <c r="SM136" s="109">
        <f>'Mladí jazdci'!SM13</f>
        <v>0</v>
      </c>
      <c r="SN136" s="109">
        <f>'Mladí jazdci'!SN13</f>
        <v>0</v>
      </c>
      <c r="SO136" s="109">
        <f>'Mladí jazdci'!SO13</f>
        <v>0</v>
      </c>
      <c r="SP136" s="109">
        <f>'Mladí jazdci'!SP13</f>
        <v>0</v>
      </c>
      <c r="SQ136" s="109">
        <f>'Mladí jazdci'!SQ13</f>
        <v>0</v>
      </c>
      <c r="SR136" s="109">
        <f>'Mladí jazdci'!SR13</f>
        <v>0</v>
      </c>
      <c r="SS136" s="109">
        <f>'Mladí jazdci'!SS13</f>
        <v>0</v>
      </c>
      <c r="ST136" s="109">
        <f>'Mladí jazdci'!ST13</f>
        <v>0</v>
      </c>
      <c r="SU136" s="109">
        <f>'Mladí jazdci'!SU13</f>
        <v>0</v>
      </c>
      <c r="SV136" s="109">
        <f>'Mladí jazdci'!SV13</f>
        <v>0</v>
      </c>
      <c r="SW136" s="109">
        <f>'Mladí jazdci'!SW13</f>
        <v>0</v>
      </c>
      <c r="SX136" s="109">
        <f>'Mladí jazdci'!SX13</f>
        <v>0</v>
      </c>
      <c r="SY136" s="109">
        <f>'Mladí jazdci'!SY13</f>
        <v>0</v>
      </c>
      <c r="SZ136" s="109">
        <f>'Mladí jazdci'!SZ13</f>
        <v>0</v>
      </c>
      <c r="TA136" s="109">
        <f>'Mladí jazdci'!TA13</f>
        <v>0</v>
      </c>
      <c r="TB136" s="109">
        <f>'Mladí jazdci'!TB13</f>
        <v>0</v>
      </c>
    </row>
    <row r="137" spans="1:522" s="1" customFormat="1" ht="18" customHeight="1" x14ac:dyDescent="0.2">
      <c r="A137" s="12"/>
      <c r="B137" s="11" t="s">
        <v>142</v>
      </c>
      <c r="E137" s="4" t="s">
        <v>141</v>
      </c>
      <c r="F137" s="1">
        <v>9127</v>
      </c>
      <c r="G137" s="9" t="s">
        <v>127</v>
      </c>
      <c r="H137" s="4" t="s">
        <v>23</v>
      </c>
      <c r="I137" s="1">
        <f>SUM(K137:TB137)</f>
        <v>2</v>
      </c>
      <c r="J137" s="12">
        <f>Tabuľka3[[#This Row],[Stĺpec9]]</f>
        <v>2</v>
      </c>
      <c r="K137" s="109">
        <f>Juniori!K44</f>
        <v>0</v>
      </c>
      <c r="L137" s="109">
        <f>Juniori!L44</f>
        <v>0</v>
      </c>
      <c r="M137" s="109">
        <f>Juniori!M44</f>
        <v>0</v>
      </c>
      <c r="N137" s="109">
        <f>Juniori!N44</f>
        <v>0</v>
      </c>
      <c r="O137" s="109">
        <f>Juniori!O44</f>
        <v>0</v>
      </c>
      <c r="P137" s="109">
        <f>Juniori!P44</f>
        <v>0</v>
      </c>
      <c r="Q137" s="109">
        <f>Juniori!Q44</f>
        <v>0</v>
      </c>
      <c r="R137" s="109">
        <f>Juniori!R44</f>
        <v>0</v>
      </c>
      <c r="S137" s="109">
        <f>Juniori!S44</f>
        <v>0</v>
      </c>
      <c r="T137" s="109">
        <f>Juniori!T44</f>
        <v>0</v>
      </c>
      <c r="U137" s="109">
        <f>Juniori!U44</f>
        <v>0</v>
      </c>
      <c r="V137" s="109">
        <f>Juniori!V44</f>
        <v>0</v>
      </c>
      <c r="W137" s="109">
        <f>Juniori!W44</f>
        <v>0</v>
      </c>
      <c r="X137" s="109">
        <f>Juniori!X44</f>
        <v>0</v>
      </c>
      <c r="Y137" s="109">
        <f>Juniori!Y44</f>
        <v>0</v>
      </c>
      <c r="Z137" s="109">
        <f>Juniori!Z44</f>
        <v>0</v>
      </c>
      <c r="AA137" s="109">
        <f>Juniori!AA44</f>
        <v>0</v>
      </c>
      <c r="AB137" s="109">
        <f>Juniori!AB44</f>
        <v>0</v>
      </c>
      <c r="AC137" s="109">
        <f>Juniori!AC44</f>
        <v>0</v>
      </c>
      <c r="AD137" s="109">
        <f>Juniori!AD44</f>
        <v>0</v>
      </c>
      <c r="AE137" s="109">
        <f>Juniori!AE44</f>
        <v>0</v>
      </c>
      <c r="AF137" s="109">
        <f>Juniori!AF44</f>
        <v>0</v>
      </c>
      <c r="AG137" s="109">
        <f>Juniori!AG44</f>
        <v>0</v>
      </c>
      <c r="AH137" s="109">
        <f>Juniori!AH44</f>
        <v>0</v>
      </c>
      <c r="AI137" s="109">
        <f>Juniori!AI44</f>
        <v>0</v>
      </c>
      <c r="AJ137" s="109">
        <f>Juniori!AJ44</f>
        <v>0</v>
      </c>
      <c r="AK137" s="109">
        <f>Juniori!AK44</f>
        <v>0</v>
      </c>
      <c r="AL137" s="109">
        <f>Juniori!AL44</f>
        <v>0</v>
      </c>
      <c r="AM137" s="109">
        <f>Juniori!AM44</f>
        <v>0</v>
      </c>
      <c r="AN137" s="109">
        <f>Juniori!AN44</f>
        <v>0</v>
      </c>
      <c r="AO137" s="109">
        <f>Juniori!AO44</f>
        <v>0</v>
      </c>
      <c r="AP137" s="109">
        <f>Juniori!AP44</f>
        <v>0</v>
      </c>
      <c r="AQ137" s="109">
        <f>Juniori!AQ44</f>
        <v>0</v>
      </c>
      <c r="AR137" s="109">
        <f>Juniori!AR44</f>
        <v>0</v>
      </c>
      <c r="AS137" s="109">
        <f>Juniori!AS44</f>
        <v>0</v>
      </c>
      <c r="AT137" s="109">
        <f>Juniori!AT44</f>
        <v>0</v>
      </c>
      <c r="AU137" s="109">
        <f>Juniori!AU44</f>
        <v>0</v>
      </c>
      <c r="AV137" s="109">
        <f>Juniori!AV44</f>
        <v>0</v>
      </c>
      <c r="AW137" s="109">
        <f>Juniori!AW44</f>
        <v>0</v>
      </c>
      <c r="AX137" s="109">
        <f>Juniori!AX44</f>
        <v>0</v>
      </c>
      <c r="AY137" s="109">
        <f>Juniori!AY44</f>
        <v>0</v>
      </c>
      <c r="AZ137" s="109">
        <f>Juniori!AZ44</f>
        <v>0</v>
      </c>
      <c r="BA137" s="109">
        <f>Juniori!BA44</f>
        <v>0</v>
      </c>
      <c r="BB137" s="109">
        <f>Juniori!BB44</f>
        <v>0</v>
      </c>
      <c r="BC137" s="109">
        <f>Juniori!BC44</f>
        <v>0</v>
      </c>
      <c r="BD137" s="109">
        <f>Juniori!BD44</f>
        <v>0</v>
      </c>
      <c r="BE137" s="109">
        <f>Juniori!BE44</f>
        <v>0</v>
      </c>
      <c r="BF137" s="109">
        <f>Juniori!BF44</f>
        <v>0</v>
      </c>
      <c r="BG137" s="109">
        <f>Juniori!BG44</f>
        <v>0</v>
      </c>
      <c r="BH137" s="109">
        <f>Juniori!BH44</f>
        <v>0</v>
      </c>
      <c r="BI137" s="109">
        <f>Juniori!BI44</f>
        <v>0</v>
      </c>
      <c r="BJ137" s="109">
        <f>Juniori!BJ44</f>
        <v>0</v>
      </c>
      <c r="BK137" s="109">
        <f>Juniori!BK44</f>
        <v>0</v>
      </c>
      <c r="BL137" s="109">
        <f>Juniori!BL44</f>
        <v>0</v>
      </c>
      <c r="BM137" s="109">
        <f>Juniori!BM44</f>
        <v>0</v>
      </c>
      <c r="BN137" s="109">
        <f>Juniori!BN44</f>
        <v>0</v>
      </c>
      <c r="BO137" s="109">
        <f>Juniori!BO44</f>
        <v>0</v>
      </c>
      <c r="BP137" s="109">
        <f>Juniori!BP44</f>
        <v>0</v>
      </c>
      <c r="BQ137" s="109">
        <f>Juniori!BQ44</f>
        <v>0</v>
      </c>
      <c r="BR137" s="109">
        <f>Juniori!BR44</f>
        <v>0</v>
      </c>
      <c r="BS137" s="109">
        <f>Juniori!BS44</f>
        <v>0</v>
      </c>
      <c r="BT137" s="109">
        <f>Juniori!BT44</f>
        <v>0</v>
      </c>
      <c r="BU137" s="109">
        <f>Juniori!BU44</f>
        <v>0</v>
      </c>
      <c r="BV137" s="109">
        <f>Juniori!BV44</f>
        <v>0</v>
      </c>
      <c r="BW137" s="109">
        <f>Juniori!BW44</f>
        <v>0</v>
      </c>
      <c r="BX137" s="109">
        <f>Juniori!BX44</f>
        <v>0</v>
      </c>
      <c r="BY137" s="109">
        <f>Juniori!BY44</f>
        <v>0</v>
      </c>
      <c r="BZ137" s="109">
        <f>Juniori!BZ44</f>
        <v>0</v>
      </c>
      <c r="CA137" s="109">
        <f>Juniori!CA44</f>
        <v>0</v>
      </c>
      <c r="CB137" s="109">
        <f>Juniori!CB44</f>
        <v>0</v>
      </c>
      <c r="CC137" s="109">
        <f>Juniori!CC44</f>
        <v>0</v>
      </c>
      <c r="CD137" s="109">
        <f>Juniori!CD44</f>
        <v>0</v>
      </c>
      <c r="CE137" s="109">
        <f>Juniori!CE44</f>
        <v>0</v>
      </c>
      <c r="CF137" s="109">
        <f>Juniori!CF44</f>
        <v>0</v>
      </c>
      <c r="CG137" s="109">
        <f>Juniori!CG44</f>
        <v>0</v>
      </c>
      <c r="CH137" s="109">
        <f>Juniori!CH44</f>
        <v>0</v>
      </c>
      <c r="CI137" s="109">
        <f>Juniori!CI44</f>
        <v>0</v>
      </c>
      <c r="CJ137" s="109">
        <f>Juniori!CJ44</f>
        <v>0</v>
      </c>
      <c r="CK137" s="109">
        <f>Juniori!CK44</f>
        <v>0</v>
      </c>
      <c r="CL137" s="109">
        <f>Juniori!CL44</f>
        <v>0</v>
      </c>
      <c r="CM137" s="109">
        <f>Juniori!CM44</f>
        <v>0</v>
      </c>
      <c r="CN137" s="109">
        <f>Juniori!CN44</f>
        <v>0</v>
      </c>
      <c r="CO137" s="109">
        <f>Juniori!CO44</f>
        <v>0</v>
      </c>
      <c r="CP137" s="109">
        <f>Juniori!CP44</f>
        <v>0</v>
      </c>
      <c r="CQ137" s="109">
        <f>Juniori!CQ44</f>
        <v>0</v>
      </c>
      <c r="CR137" s="109">
        <f>Juniori!CR44</f>
        <v>0</v>
      </c>
      <c r="CS137" s="109">
        <f>Juniori!CS44</f>
        <v>0</v>
      </c>
      <c r="CT137" s="109">
        <f>Juniori!CT44</f>
        <v>0</v>
      </c>
      <c r="CU137" s="109">
        <f>Juniori!CU44</f>
        <v>0</v>
      </c>
      <c r="CV137" s="109">
        <f>Juniori!CV44</f>
        <v>0</v>
      </c>
      <c r="CW137" s="109">
        <f>Juniori!CW44</f>
        <v>0</v>
      </c>
      <c r="CX137" s="109">
        <f>Juniori!CX44</f>
        <v>0</v>
      </c>
      <c r="CY137" s="109">
        <f>Juniori!CY44</f>
        <v>0</v>
      </c>
      <c r="CZ137" s="109">
        <f>Juniori!CZ44</f>
        <v>0</v>
      </c>
      <c r="DA137" s="109">
        <f>Juniori!DA44</f>
        <v>0</v>
      </c>
      <c r="DB137" s="109">
        <f>Juniori!DB44</f>
        <v>0</v>
      </c>
      <c r="DC137" s="109">
        <f>Juniori!DC44</f>
        <v>0</v>
      </c>
      <c r="DD137" s="109">
        <f>Juniori!DD44</f>
        <v>0</v>
      </c>
      <c r="DE137" s="109">
        <f>Juniori!DE44</f>
        <v>0</v>
      </c>
      <c r="DF137" s="109">
        <f>Juniori!DF44</f>
        <v>0</v>
      </c>
      <c r="DG137" s="109">
        <f>Juniori!DG44</f>
        <v>0</v>
      </c>
      <c r="DH137" s="109">
        <f>Juniori!DH44</f>
        <v>0</v>
      </c>
      <c r="DI137" s="109">
        <f>Juniori!DI44</f>
        <v>0</v>
      </c>
      <c r="DJ137" s="109">
        <f>Juniori!DJ44</f>
        <v>0</v>
      </c>
      <c r="DK137" s="109">
        <f>Juniori!DK44</f>
        <v>0</v>
      </c>
      <c r="DL137" s="109">
        <f>Juniori!DL44</f>
        <v>0</v>
      </c>
      <c r="DM137" s="109">
        <f>Juniori!DM44</f>
        <v>0</v>
      </c>
      <c r="DN137" s="109">
        <f>Juniori!DN44</f>
        <v>0</v>
      </c>
      <c r="DO137" s="109">
        <f>Juniori!DO44</f>
        <v>0</v>
      </c>
      <c r="DP137" s="109">
        <f>Juniori!DP44</f>
        <v>0</v>
      </c>
      <c r="DQ137" s="109">
        <f>Juniori!DQ44</f>
        <v>0</v>
      </c>
      <c r="DR137" s="109">
        <f>Juniori!DR44</f>
        <v>0</v>
      </c>
      <c r="DS137" s="109">
        <f>Juniori!DS44</f>
        <v>0</v>
      </c>
      <c r="DT137" s="109">
        <f>Juniori!DT44</f>
        <v>0</v>
      </c>
      <c r="DU137" s="109">
        <f>Juniori!DU44</f>
        <v>0</v>
      </c>
      <c r="DV137" s="109">
        <f>Juniori!DV44</f>
        <v>0</v>
      </c>
      <c r="DW137" s="109">
        <f>Juniori!DW44</f>
        <v>0</v>
      </c>
      <c r="DX137" s="109">
        <f>Juniori!DX44</f>
        <v>0</v>
      </c>
      <c r="DY137" s="109">
        <f>Juniori!DY44</f>
        <v>0</v>
      </c>
      <c r="DZ137" s="109">
        <f>Juniori!DZ44</f>
        <v>0</v>
      </c>
      <c r="EA137" s="109">
        <f>Juniori!EA44</f>
        <v>0</v>
      </c>
      <c r="EB137" s="109">
        <f>Juniori!EB44</f>
        <v>0</v>
      </c>
      <c r="EC137" s="109">
        <f>Juniori!EC44</f>
        <v>0</v>
      </c>
      <c r="ED137" s="109">
        <f>Juniori!ED44</f>
        <v>0</v>
      </c>
      <c r="EE137" s="109">
        <f>Juniori!EE44</f>
        <v>0</v>
      </c>
      <c r="EF137" s="109">
        <f>Juniori!EF44</f>
        <v>0</v>
      </c>
      <c r="EG137" s="109">
        <f>Juniori!EG44</f>
        <v>0</v>
      </c>
      <c r="EH137" s="109">
        <f>Juniori!EH44</f>
        <v>0</v>
      </c>
      <c r="EI137" s="109">
        <f>Juniori!EI44</f>
        <v>0</v>
      </c>
      <c r="EJ137" s="109">
        <f>Juniori!EJ44</f>
        <v>0</v>
      </c>
      <c r="EK137" s="109">
        <f>Juniori!EK44</f>
        <v>0</v>
      </c>
      <c r="EL137" s="109">
        <f>Juniori!EL44</f>
        <v>0</v>
      </c>
      <c r="EM137" s="109">
        <f>Juniori!EM44</f>
        <v>0</v>
      </c>
      <c r="EN137" s="109">
        <f>Juniori!EN44</f>
        <v>0</v>
      </c>
      <c r="EO137" s="109">
        <f>Juniori!EO44</f>
        <v>0</v>
      </c>
      <c r="EP137" s="109">
        <f>Juniori!EP44</f>
        <v>0</v>
      </c>
      <c r="EQ137" s="109">
        <f>Juniori!EQ44</f>
        <v>0</v>
      </c>
      <c r="ER137" s="109">
        <f>Juniori!ER44</f>
        <v>0</v>
      </c>
      <c r="ES137" s="109">
        <f>Juniori!ES44</f>
        <v>0</v>
      </c>
      <c r="ET137" s="109">
        <f>Juniori!ET44</f>
        <v>0</v>
      </c>
      <c r="EU137" s="109">
        <f>Juniori!EU44</f>
        <v>0</v>
      </c>
      <c r="EV137" s="109">
        <f>Juniori!EV44</f>
        <v>0</v>
      </c>
      <c r="EW137" s="109">
        <f>Juniori!EW44</f>
        <v>0</v>
      </c>
      <c r="EX137" s="109">
        <f>Juniori!EX44</f>
        <v>0</v>
      </c>
      <c r="EY137" s="109">
        <f>Juniori!EY44</f>
        <v>0</v>
      </c>
      <c r="EZ137" s="109">
        <f>Juniori!EZ44</f>
        <v>0</v>
      </c>
      <c r="FA137" s="109">
        <f>Juniori!FA44</f>
        <v>0</v>
      </c>
      <c r="FB137" s="109">
        <f>Juniori!FB44</f>
        <v>0</v>
      </c>
      <c r="FC137" s="109">
        <f>Juniori!FC44</f>
        <v>0</v>
      </c>
      <c r="FD137" s="109">
        <f>Juniori!FD44</f>
        <v>0</v>
      </c>
      <c r="FE137" s="109">
        <f>Juniori!FE44</f>
        <v>0</v>
      </c>
      <c r="FF137" s="109">
        <f>Juniori!FF44</f>
        <v>0</v>
      </c>
      <c r="FG137" s="109">
        <f>Juniori!FG44</f>
        <v>0</v>
      </c>
      <c r="FH137" s="109">
        <f>Juniori!FH44</f>
        <v>0</v>
      </c>
      <c r="FI137" s="109">
        <f>Juniori!FI44</f>
        <v>0</v>
      </c>
      <c r="FJ137" s="109">
        <f>Juniori!FJ44</f>
        <v>0</v>
      </c>
      <c r="FK137" s="109">
        <f>Juniori!FK44</f>
        <v>0</v>
      </c>
      <c r="FL137" s="109">
        <f>Juniori!FL44</f>
        <v>0</v>
      </c>
      <c r="FM137" s="109">
        <f>Juniori!FM44</f>
        <v>0</v>
      </c>
      <c r="FN137" s="109">
        <f>Juniori!FN44</f>
        <v>0</v>
      </c>
      <c r="FO137" s="109">
        <f>Juniori!FO44</f>
        <v>0</v>
      </c>
      <c r="FP137" s="109">
        <f>Juniori!FP44</f>
        <v>0</v>
      </c>
      <c r="FQ137" s="109">
        <f>Juniori!FQ44</f>
        <v>0</v>
      </c>
      <c r="FR137" s="109">
        <f>Juniori!FR44</f>
        <v>0</v>
      </c>
      <c r="FS137" s="109">
        <f>Juniori!FS44</f>
        <v>0</v>
      </c>
      <c r="FT137" s="109">
        <f>Juniori!FT44</f>
        <v>0</v>
      </c>
      <c r="FU137" s="109">
        <f>Juniori!FU44</f>
        <v>0</v>
      </c>
      <c r="FV137" s="109">
        <f>Juniori!FV44</f>
        <v>0</v>
      </c>
      <c r="FW137" s="109">
        <f>Juniori!FW44</f>
        <v>0</v>
      </c>
      <c r="FX137" s="109">
        <f>Juniori!FX44</f>
        <v>0</v>
      </c>
      <c r="FY137" s="109">
        <f>Juniori!FY44</f>
        <v>0</v>
      </c>
      <c r="FZ137" s="109">
        <f>Juniori!FZ44</f>
        <v>0</v>
      </c>
      <c r="GA137" s="109">
        <f>Juniori!GA44</f>
        <v>0</v>
      </c>
      <c r="GB137" s="109">
        <f>Juniori!GB44</f>
        <v>0</v>
      </c>
      <c r="GC137" s="109">
        <f>Juniori!GC44</f>
        <v>0</v>
      </c>
      <c r="GD137" s="109">
        <f>Juniori!GD44</f>
        <v>0</v>
      </c>
      <c r="GE137" s="109">
        <f>Juniori!GE44</f>
        <v>0</v>
      </c>
      <c r="GF137" s="109">
        <f>Juniori!GF44</f>
        <v>0</v>
      </c>
      <c r="GG137" s="109">
        <f>Juniori!GG44</f>
        <v>0</v>
      </c>
      <c r="GH137" s="109">
        <f>Juniori!GH44</f>
        <v>0</v>
      </c>
      <c r="GI137" s="109">
        <f>Juniori!GI44</f>
        <v>0</v>
      </c>
      <c r="GJ137" s="109">
        <f>Juniori!GJ44</f>
        <v>0</v>
      </c>
      <c r="GK137" s="109">
        <f>Juniori!GK44</f>
        <v>0</v>
      </c>
      <c r="GL137" s="109">
        <f>Juniori!GL44</f>
        <v>0</v>
      </c>
      <c r="GM137" s="109">
        <f>Juniori!GM44</f>
        <v>0</v>
      </c>
      <c r="GN137" s="109">
        <f>Juniori!GN44</f>
        <v>0</v>
      </c>
      <c r="GO137" s="109">
        <f>Juniori!GO44</f>
        <v>0</v>
      </c>
      <c r="GP137" s="109">
        <f>Juniori!GP44</f>
        <v>0</v>
      </c>
      <c r="GQ137" s="109">
        <f>Juniori!GQ44</f>
        <v>0</v>
      </c>
      <c r="GR137" s="109">
        <f>Juniori!GR44</f>
        <v>0</v>
      </c>
      <c r="GS137" s="109">
        <f>Juniori!GS44</f>
        <v>0</v>
      </c>
      <c r="GT137" s="109">
        <f>Juniori!GT44</f>
        <v>0</v>
      </c>
      <c r="GU137" s="109">
        <f>Juniori!GU44</f>
        <v>0</v>
      </c>
      <c r="GV137" s="109">
        <f>Juniori!GV44</f>
        <v>0</v>
      </c>
      <c r="GW137" s="109">
        <f>Juniori!GW44</f>
        <v>0</v>
      </c>
      <c r="GX137" s="109">
        <f>Juniori!GX44</f>
        <v>0</v>
      </c>
      <c r="GY137" s="109">
        <f>Juniori!GY44</f>
        <v>0</v>
      </c>
      <c r="GZ137" s="109">
        <f>Juniori!GZ44</f>
        <v>0</v>
      </c>
      <c r="HA137" s="109">
        <f>Juniori!HA44</f>
        <v>0</v>
      </c>
      <c r="HB137" s="109">
        <f>Juniori!HB44</f>
        <v>0</v>
      </c>
      <c r="HC137" s="109">
        <f>Juniori!HC44</f>
        <v>0</v>
      </c>
      <c r="HD137" s="109">
        <f>Juniori!HD44</f>
        <v>0</v>
      </c>
      <c r="HE137" s="109">
        <f>Juniori!HE44</f>
        <v>0</v>
      </c>
      <c r="HF137" s="109">
        <f>Juniori!HF44</f>
        <v>0</v>
      </c>
      <c r="HG137" s="109">
        <f>Juniori!HG44</f>
        <v>0</v>
      </c>
      <c r="HH137" s="109">
        <f>Juniori!HH44</f>
        <v>0</v>
      </c>
      <c r="HI137" s="109">
        <f>Juniori!HI44</f>
        <v>0</v>
      </c>
      <c r="HJ137" s="109">
        <f>Juniori!HJ44</f>
        <v>0</v>
      </c>
      <c r="HK137" s="109">
        <f>Juniori!HK44</f>
        <v>0</v>
      </c>
      <c r="HL137" s="109">
        <f>Juniori!HL44</f>
        <v>0</v>
      </c>
      <c r="HM137" s="109">
        <f>Juniori!HM44</f>
        <v>0</v>
      </c>
      <c r="HN137" s="109">
        <f>Juniori!HN44</f>
        <v>2</v>
      </c>
      <c r="HO137" s="109">
        <f>Juniori!HO44</f>
        <v>0</v>
      </c>
      <c r="HP137" s="109">
        <f>Juniori!HP44</f>
        <v>0</v>
      </c>
      <c r="HQ137" s="109">
        <f>Juniori!HQ44</f>
        <v>0</v>
      </c>
      <c r="HR137" s="109">
        <f>Juniori!HR44</f>
        <v>0</v>
      </c>
      <c r="HS137" s="109">
        <f>Juniori!HS44</f>
        <v>0</v>
      </c>
      <c r="HT137" s="109">
        <f>Juniori!HT44</f>
        <v>0</v>
      </c>
      <c r="HU137" s="109">
        <f>Juniori!HU44</f>
        <v>0</v>
      </c>
      <c r="HV137" s="109">
        <f>Juniori!HV44</f>
        <v>0</v>
      </c>
      <c r="HW137" s="109">
        <f>Juniori!HW44</f>
        <v>0</v>
      </c>
      <c r="HX137" s="109">
        <f>Juniori!HX44</f>
        <v>0</v>
      </c>
      <c r="HY137" s="109">
        <f>Juniori!HY44</f>
        <v>0</v>
      </c>
      <c r="HZ137" s="109">
        <f>Juniori!HZ44</f>
        <v>0</v>
      </c>
      <c r="IA137" s="109">
        <f>Juniori!IA44</f>
        <v>0</v>
      </c>
      <c r="IB137" s="109">
        <f>Juniori!IB44</f>
        <v>0</v>
      </c>
      <c r="IC137" s="109">
        <f>Juniori!IC44</f>
        <v>0</v>
      </c>
      <c r="ID137" s="109">
        <f>Juniori!ID44</f>
        <v>0</v>
      </c>
      <c r="IE137" s="109">
        <f>Juniori!IE44</f>
        <v>0</v>
      </c>
      <c r="IF137" s="109">
        <f>Juniori!IF44</f>
        <v>0</v>
      </c>
      <c r="IG137" s="109">
        <f>Juniori!IG44</f>
        <v>0</v>
      </c>
      <c r="IH137" s="109">
        <f>Juniori!IH44</f>
        <v>0</v>
      </c>
      <c r="II137" s="109">
        <f>Juniori!II44</f>
        <v>0</v>
      </c>
      <c r="IJ137" s="109">
        <f>Juniori!IJ44</f>
        <v>0</v>
      </c>
      <c r="IK137" s="109">
        <f>Juniori!IK44</f>
        <v>0</v>
      </c>
      <c r="IL137" s="109">
        <f>Juniori!IL44</f>
        <v>0</v>
      </c>
      <c r="IM137" s="109">
        <f>Juniori!IM44</f>
        <v>0</v>
      </c>
      <c r="IN137" s="109">
        <f>Juniori!IN44</f>
        <v>0</v>
      </c>
      <c r="IO137" s="109">
        <f>Juniori!IO44</f>
        <v>0</v>
      </c>
      <c r="IP137" s="109">
        <f>Juniori!IP44</f>
        <v>0</v>
      </c>
      <c r="IQ137" s="109">
        <f>Juniori!IQ44</f>
        <v>0</v>
      </c>
      <c r="IR137" s="109">
        <f>Juniori!IR44</f>
        <v>0</v>
      </c>
      <c r="IS137" s="109">
        <f>Juniori!IS44</f>
        <v>0</v>
      </c>
      <c r="IT137" s="109">
        <f>Juniori!IT44</f>
        <v>0</v>
      </c>
      <c r="IU137" s="109">
        <f>Juniori!IU44</f>
        <v>0</v>
      </c>
      <c r="IV137" s="109">
        <f>Juniori!IV44</f>
        <v>0</v>
      </c>
      <c r="IW137" s="109">
        <f>Juniori!IW44</f>
        <v>0</v>
      </c>
      <c r="IX137" s="109">
        <f>Juniori!IX44</f>
        <v>0</v>
      </c>
      <c r="IY137" s="109">
        <f>Juniori!IY44</f>
        <v>0</v>
      </c>
      <c r="IZ137" s="109">
        <f>Juniori!IZ44</f>
        <v>0</v>
      </c>
      <c r="JA137" s="109">
        <f>Juniori!JA44</f>
        <v>0</v>
      </c>
      <c r="JB137" s="109">
        <f>Juniori!JB44</f>
        <v>0</v>
      </c>
      <c r="JC137" s="109">
        <f>Juniori!JC44</f>
        <v>0</v>
      </c>
      <c r="JD137" s="109">
        <f>Juniori!JD44</f>
        <v>0</v>
      </c>
      <c r="JE137" s="109">
        <f>Juniori!JE44</f>
        <v>0</v>
      </c>
      <c r="JF137" s="109">
        <f>Juniori!JF44</f>
        <v>0</v>
      </c>
      <c r="JG137" s="109">
        <f>Juniori!JG44</f>
        <v>0</v>
      </c>
      <c r="JH137" s="109">
        <f>Juniori!JH44</f>
        <v>0</v>
      </c>
      <c r="JI137" s="109">
        <f>Juniori!JI44</f>
        <v>0</v>
      </c>
      <c r="JJ137" s="109">
        <f>Juniori!JJ44</f>
        <v>0</v>
      </c>
      <c r="JK137" s="109">
        <f>Juniori!JK44</f>
        <v>0</v>
      </c>
      <c r="JL137" s="109">
        <f>Juniori!JL44</f>
        <v>0</v>
      </c>
      <c r="JM137" s="109">
        <f>Juniori!JM44</f>
        <v>0</v>
      </c>
      <c r="JN137" s="109">
        <f>Juniori!JN44</f>
        <v>0</v>
      </c>
      <c r="JO137" s="109">
        <f>Juniori!JO44</f>
        <v>0</v>
      </c>
      <c r="JP137" s="109">
        <f>Juniori!JP44</f>
        <v>0</v>
      </c>
      <c r="JQ137" s="109">
        <f>Juniori!JQ44</f>
        <v>0</v>
      </c>
      <c r="JR137" s="109">
        <f>Juniori!JR44</f>
        <v>0</v>
      </c>
      <c r="JS137" s="109">
        <f>Juniori!JS44</f>
        <v>0</v>
      </c>
      <c r="JT137" s="109">
        <f>Juniori!JT44</f>
        <v>0</v>
      </c>
      <c r="JU137" s="109">
        <f>Juniori!JU44</f>
        <v>0</v>
      </c>
      <c r="JV137" s="109">
        <f>Juniori!JV44</f>
        <v>0</v>
      </c>
      <c r="JW137" s="109">
        <f>Juniori!JW44</f>
        <v>0</v>
      </c>
      <c r="JX137" s="109">
        <f>Juniori!JX44</f>
        <v>0</v>
      </c>
      <c r="JY137" s="109">
        <f>Juniori!JY44</f>
        <v>0</v>
      </c>
      <c r="JZ137" s="109">
        <f>Juniori!JZ44</f>
        <v>0</v>
      </c>
      <c r="KA137" s="109">
        <f>Juniori!KA44</f>
        <v>0</v>
      </c>
      <c r="KB137" s="109">
        <f>Juniori!KB44</f>
        <v>0</v>
      </c>
      <c r="KC137" s="109">
        <f>Juniori!KC44</f>
        <v>0</v>
      </c>
      <c r="KD137" s="109">
        <f>Juniori!KD44</f>
        <v>0</v>
      </c>
      <c r="KE137" s="109">
        <f>Juniori!KE44</f>
        <v>0</v>
      </c>
      <c r="KF137" s="109">
        <f>Juniori!KF44</f>
        <v>0</v>
      </c>
      <c r="KG137" s="109">
        <f>Juniori!KG44</f>
        <v>0</v>
      </c>
      <c r="KH137" s="109">
        <f>Juniori!KH44</f>
        <v>0</v>
      </c>
      <c r="KI137" s="109">
        <f>Juniori!KI44</f>
        <v>0</v>
      </c>
      <c r="KJ137" s="109">
        <f>Juniori!KJ44</f>
        <v>0</v>
      </c>
      <c r="KK137" s="109">
        <f>Juniori!KK44</f>
        <v>0</v>
      </c>
      <c r="KL137" s="109">
        <f>Juniori!KL44</f>
        <v>0</v>
      </c>
      <c r="KM137" s="109">
        <f>Juniori!KM44</f>
        <v>0</v>
      </c>
      <c r="KN137" s="109">
        <f>Juniori!KN44</f>
        <v>0</v>
      </c>
      <c r="KO137" s="109">
        <f>Juniori!KO44</f>
        <v>0</v>
      </c>
      <c r="KP137" s="109">
        <f>Juniori!KP44</f>
        <v>0</v>
      </c>
      <c r="KQ137" s="109">
        <f>Juniori!KQ44</f>
        <v>0</v>
      </c>
      <c r="KR137" s="109">
        <f>Juniori!KR44</f>
        <v>0</v>
      </c>
      <c r="KS137" s="109">
        <f>Juniori!KS44</f>
        <v>0</v>
      </c>
      <c r="KT137" s="109">
        <f>Juniori!KT44</f>
        <v>0</v>
      </c>
      <c r="KU137" s="109">
        <f>Juniori!KU44</f>
        <v>0</v>
      </c>
      <c r="KV137" s="109">
        <f>Juniori!KV44</f>
        <v>0</v>
      </c>
      <c r="KW137" s="109">
        <f>Juniori!KW44</f>
        <v>0</v>
      </c>
      <c r="KX137" s="109">
        <f>Juniori!KX44</f>
        <v>0</v>
      </c>
      <c r="KY137" s="109">
        <f>Juniori!KY44</f>
        <v>0</v>
      </c>
      <c r="KZ137" s="109">
        <f>Juniori!KZ44</f>
        <v>0</v>
      </c>
      <c r="LA137" s="109">
        <f>Juniori!LA44</f>
        <v>0</v>
      </c>
      <c r="LB137" s="109">
        <f>Juniori!LB44</f>
        <v>0</v>
      </c>
      <c r="LC137" s="109">
        <f>Juniori!LC44</f>
        <v>0</v>
      </c>
      <c r="LD137" s="109">
        <f>Juniori!LD44</f>
        <v>0</v>
      </c>
      <c r="LE137" s="109">
        <f>Juniori!LE44</f>
        <v>0</v>
      </c>
      <c r="LF137" s="109">
        <f>Juniori!LF44</f>
        <v>0</v>
      </c>
      <c r="LG137" s="109">
        <f>Juniori!LG44</f>
        <v>0</v>
      </c>
      <c r="LH137" s="109">
        <f>Juniori!LH44</f>
        <v>0</v>
      </c>
      <c r="LI137" s="109">
        <f>Juniori!LI44</f>
        <v>0</v>
      </c>
      <c r="LJ137" s="109">
        <f>Juniori!LJ44</f>
        <v>0</v>
      </c>
      <c r="LK137" s="109">
        <f>Juniori!LK44</f>
        <v>0</v>
      </c>
      <c r="LL137" s="109">
        <f>Juniori!LL44</f>
        <v>0</v>
      </c>
      <c r="LM137" s="109">
        <f>Juniori!LM44</f>
        <v>0</v>
      </c>
      <c r="LN137" s="109">
        <f>Juniori!LN44</f>
        <v>0</v>
      </c>
      <c r="LO137" s="109">
        <f>Juniori!LO44</f>
        <v>0</v>
      </c>
      <c r="LP137" s="109">
        <f>Juniori!LP44</f>
        <v>0</v>
      </c>
      <c r="LQ137" s="109">
        <f>Juniori!LQ44</f>
        <v>0</v>
      </c>
      <c r="LR137" s="109">
        <f>Juniori!LR44</f>
        <v>0</v>
      </c>
      <c r="LS137" s="109">
        <f>Juniori!LS44</f>
        <v>0</v>
      </c>
      <c r="LT137" s="109">
        <f>Juniori!LT44</f>
        <v>0</v>
      </c>
      <c r="LU137" s="109">
        <f>Juniori!LU44</f>
        <v>0</v>
      </c>
      <c r="LV137" s="109">
        <f>Juniori!LV44</f>
        <v>0</v>
      </c>
      <c r="LW137" s="109">
        <f>Juniori!LW44</f>
        <v>0</v>
      </c>
      <c r="LX137" s="109">
        <f>Juniori!LX44</f>
        <v>0</v>
      </c>
      <c r="LY137" s="109">
        <f>Juniori!LY44</f>
        <v>0</v>
      </c>
      <c r="LZ137" s="109">
        <f>Juniori!LZ44</f>
        <v>0</v>
      </c>
      <c r="MA137" s="109">
        <f>Juniori!MA44</f>
        <v>0</v>
      </c>
      <c r="MB137" s="109">
        <f>Juniori!MB44</f>
        <v>0</v>
      </c>
      <c r="MC137" s="109">
        <f>Juniori!MC44</f>
        <v>0</v>
      </c>
      <c r="MD137" s="109">
        <f>Juniori!MD44</f>
        <v>0</v>
      </c>
      <c r="ME137" s="109">
        <f>Juniori!ME44</f>
        <v>0</v>
      </c>
      <c r="MF137" s="109">
        <f>Juniori!MF44</f>
        <v>0</v>
      </c>
      <c r="MG137" s="109">
        <f>Juniori!MG44</f>
        <v>0</v>
      </c>
      <c r="MH137" s="109">
        <f>Juniori!MH44</f>
        <v>0</v>
      </c>
      <c r="MI137" s="109">
        <f>Juniori!MI44</f>
        <v>0</v>
      </c>
      <c r="MJ137" s="109">
        <f>Juniori!MJ44</f>
        <v>0</v>
      </c>
      <c r="MK137" s="109">
        <f>Juniori!MK44</f>
        <v>0</v>
      </c>
      <c r="ML137" s="109">
        <f>Juniori!ML44</f>
        <v>0</v>
      </c>
      <c r="MM137" s="109">
        <f>Juniori!MM44</f>
        <v>0</v>
      </c>
      <c r="MN137" s="109">
        <f>Juniori!MN44</f>
        <v>0</v>
      </c>
      <c r="MO137" s="109">
        <f>Juniori!MO44</f>
        <v>0</v>
      </c>
      <c r="MP137" s="109">
        <f>Juniori!MP44</f>
        <v>0</v>
      </c>
      <c r="MQ137" s="109">
        <f>Juniori!MQ44</f>
        <v>0</v>
      </c>
      <c r="MR137" s="109">
        <f>Juniori!MR44</f>
        <v>0</v>
      </c>
      <c r="MS137" s="109">
        <f>Juniori!MS44</f>
        <v>0</v>
      </c>
      <c r="MT137" s="109">
        <f>Juniori!MT44</f>
        <v>0</v>
      </c>
      <c r="MU137" s="109">
        <f>Juniori!MU44</f>
        <v>0</v>
      </c>
      <c r="MV137" s="109">
        <f>Juniori!MV44</f>
        <v>0</v>
      </c>
      <c r="MW137" s="109">
        <f>Juniori!MW44</f>
        <v>0</v>
      </c>
      <c r="MX137" s="109">
        <f>Juniori!MX44</f>
        <v>0</v>
      </c>
      <c r="MY137" s="109">
        <f>Juniori!MY44</f>
        <v>0</v>
      </c>
      <c r="MZ137" s="109">
        <f>Juniori!MZ44</f>
        <v>0</v>
      </c>
      <c r="NA137" s="109">
        <f>Juniori!NA44</f>
        <v>0</v>
      </c>
      <c r="NB137" s="109">
        <f>Juniori!NB44</f>
        <v>0</v>
      </c>
      <c r="NC137" s="109">
        <f>Juniori!NC44</f>
        <v>0</v>
      </c>
      <c r="ND137" s="109">
        <f>Juniori!ND44</f>
        <v>0</v>
      </c>
      <c r="NE137" s="109">
        <f>Juniori!NE44</f>
        <v>0</v>
      </c>
      <c r="NF137" s="109">
        <f>Juniori!NF44</f>
        <v>0</v>
      </c>
      <c r="NG137" s="109">
        <f>Juniori!NG44</f>
        <v>0</v>
      </c>
      <c r="NH137" s="109">
        <f>Juniori!NH44</f>
        <v>0</v>
      </c>
      <c r="NI137" s="109">
        <f>Juniori!NI44</f>
        <v>0</v>
      </c>
      <c r="NJ137" s="109">
        <f>Juniori!NJ44</f>
        <v>0</v>
      </c>
      <c r="NK137" s="109">
        <f>Juniori!NK44</f>
        <v>0</v>
      </c>
      <c r="NL137" s="109">
        <f>Juniori!NL44</f>
        <v>0</v>
      </c>
      <c r="NM137" s="109">
        <f>Juniori!NM44</f>
        <v>0</v>
      </c>
      <c r="NN137" s="109">
        <f>Juniori!NN44</f>
        <v>0</v>
      </c>
      <c r="NO137" s="109">
        <f>Juniori!NO44</f>
        <v>0</v>
      </c>
      <c r="NP137" s="109">
        <f>Juniori!NP44</f>
        <v>0</v>
      </c>
      <c r="NQ137" s="109">
        <f>Juniori!NQ44</f>
        <v>0</v>
      </c>
      <c r="NR137" s="109">
        <f>Juniori!NR44</f>
        <v>0</v>
      </c>
      <c r="NS137" s="109">
        <f>Juniori!NS44</f>
        <v>0</v>
      </c>
      <c r="NT137" s="109">
        <f>Juniori!NT44</f>
        <v>0</v>
      </c>
      <c r="NU137" s="109">
        <f>Juniori!NU44</f>
        <v>0</v>
      </c>
      <c r="NV137" s="109">
        <f>Juniori!NV44</f>
        <v>0</v>
      </c>
      <c r="NW137" s="109">
        <f>Juniori!NW44</f>
        <v>0</v>
      </c>
      <c r="NX137" s="109">
        <f>Juniori!NX44</f>
        <v>0</v>
      </c>
      <c r="NY137" s="109">
        <f>Juniori!NY44</f>
        <v>0</v>
      </c>
      <c r="NZ137" s="109">
        <f>Juniori!NZ44</f>
        <v>0</v>
      </c>
      <c r="OA137" s="109">
        <f>Juniori!OA44</f>
        <v>0</v>
      </c>
      <c r="OB137" s="109">
        <f>Juniori!OB44</f>
        <v>0</v>
      </c>
      <c r="OC137" s="109">
        <f>Juniori!OC44</f>
        <v>0</v>
      </c>
      <c r="OD137" s="109">
        <f>Juniori!OD44</f>
        <v>0</v>
      </c>
      <c r="OE137" s="109">
        <f>Juniori!OE44</f>
        <v>0</v>
      </c>
      <c r="OF137" s="109">
        <f>Juniori!OF44</f>
        <v>0</v>
      </c>
      <c r="OG137" s="109">
        <f>Juniori!OG44</f>
        <v>0</v>
      </c>
      <c r="OH137" s="109">
        <f>Juniori!OH44</f>
        <v>0</v>
      </c>
      <c r="OI137" s="109">
        <f>Juniori!OI44</f>
        <v>0</v>
      </c>
      <c r="OJ137" s="109">
        <f>Juniori!OJ44</f>
        <v>0</v>
      </c>
      <c r="OK137" s="109">
        <f>Juniori!OK44</f>
        <v>0</v>
      </c>
      <c r="OL137" s="109">
        <f>Juniori!OL44</f>
        <v>0</v>
      </c>
      <c r="OM137" s="109">
        <f>Juniori!OM44</f>
        <v>0</v>
      </c>
      <c r="ON137" s="109">
        <f>Juniori!ON44</f>
        <v>0</v>
      </c>
      <c r="OO137" s="109">
        <f>Juniori!OO44</f>
        <v>0</v>
      </c>
      <c r="OP137" s="109">
        <f>Juniori!OP44</f>
        <v>0</v>
      </c>
      <c r="OQ137" s="109">
        <f>Juniori!OQ44</f>
        <v>0</v>
      </c>
      <c r="OR137" s="109">
        <f>Juniori!OR44</f>
        <v>0</v>
      </c>
      <c r="OS137" s="109">
        <f>Juniori!OS44</f>
        <v>0</v>
      </c>
      <c r="OT137" s="109">
        <f>Juniori!OT44</f>
        <v>0</v>
      </c>
      <c r="OU137" s="109">
        <f>Juniori!OU44</f>
        <v>0</v>
      </c>
      <c r="OV137" s="109">
        <f>Juniori!OV44</f>
        <v>0</v>
      </c>
      <c r="OW137" s="109">
        <f>Juniori!OW44</f>
        <v>0</v>
      </c>
      <c r="OX137" s="109">
        <f>Juniori!OX44</f>
        <v>0</v>
      </c>
      <c r="OY137" s="109">
        <f>Juniori!OY44</f>
        <v>0</v>
      </c>
      <c r="OZ137" s="109">
        <f>Juniori!OZ44</f>
        <v>0</v>
      </c>
      <c r="PA137" s="109">
        <f>Juniori!PA44</f>
        <v>0</v>
      </c>
      <c r="PB137" s="109">
        <f>Juniori!PB44</f>
        <v>0</v>
      </c>
      <c r="PC137" s="109">
        <f>Juniori!PC44</f>
        <v>0</v>
      </c>
      <c r="PD137" s="109">
        <f>Juniori!PD44</f>
        <v>0</v>
      </c>
      <c r="PE137" s="109">
        <f>Juniori!PE44</f>
        <v>0</v>
      </c>
      <c r="PF137" s="109">
        <f>Juniori!PF44</f>
        <v>0</v>
      </c>
      <c r="PG137" s="109">
        <f>Juniori!PG44</f>
        <v>0</v>
      </c>
      <c r="PH137" s="109">
        <f>Juniori!PH44</f>
        <v>0</v>
      </c>
      <c r="PI137" s="109">
        <f>Juniori!PI44</f>
        <v>0</v>
      </c>
      <c r="PJ137" s="109">
        <f>Juniori!PJ44</f>
        <v>0</v>
      </c>
      <c r="PK137" s="109">
        <f>Juniori!PK44</f>
        <v>0</v>
      </c>
      <c r="PL137" s="109">
        <f>Juniori!PL44</f>
        <v>0</v>
      </c>
      <c r="PM137" s="109">
        <f>Juniori!PM44</f>
        <v>0</v>
      </c>
      <c r="PN137" s="109">
        <f>Juniori!PN44</f>
        <v>0</v>
      </c>
      <c r="PO137" s="109">
        <f>Juniori!PO44</f>
        <v>0</v>
      </c>
      <c r="PP137" s="109">
        <f>Juniori!PP44</f>
        <v>0</v>
      </c>
      <c r="PQ137" s="109">
        <f>Juniori!PQ44</f>
        <v>0</v>
      </c>
      <c r="PR137" s="109">
        <f>Juniori!PR44</f>
        <v>0</v>
      </c>
      <c r="PS137" s="109">
        <f>Juniori!PS44</f>
        <v>0</v>
      </c>
      <c r="PT137" s="109">
        <f>Juniori!PT44</f>
        <v>0</v>
      </c>
      <c r="PU137" s="109">
        <f>Juniori!PU44</f>
        <v>0</v>
      </c>
      <c r="PV137" s="109">
        <f>Juniori!PV44</f>
        <v>0</v>
      </c>
      <c r="PW137" s="109">
        <f>Juniori!PW44</f>
        <v>0</v>
      </c>
      <c r="PX137" s="109">
        <f>Juniori!PX44</f>
        <v>0</v>
      </c>
      <c r="PY137" s="109">
        <f>Juniori!PY44</f>
        <v>0</v>
      </c>
      <c r="PZ137" s="109">
        <f>Juniori!PZ44</f>
        <v>0</v>
      </c>
      <c r="QA137" s="109">
        <f>Juniori!QA44</f>
        <v>0</v>
      </c>
      <c r="QB137" s="109">
        <f>Juniori!QB44</f>
        <v>0</v>
      </c>
      <c r="QC137" s="109">
        <f>Juniori!QC44</f>
        <v>0</v>
      </c>
      <c r="QD137" s="109">
        <f>Juniori!QD44</f>
        <v>0</v>
      </c>
      <c r="QE137" s="109">
        <f>Juniori!QE44</f>
        <v>0</v>
      </c>
      <c r="QF137" s="109">
        <f>Juniori!QF44</f>
        <v>0</v>
      </c>
      <c r="QG137" s="109">
        <f>Juniori!QG44</f>
        <v>0</v>
      </c>
      <c r="QH137" s="109">
        <f>Juniori!QH44</f>
        <v>0</v>
      </c>
      <c r="QI137" s="109">
        <f>Juniori!QI44</f>
        <v>0</v>
      </c>
      <c r="QJ137" s="109">
        <f>Juniori!QJ44</f>
        <v>0</v>
      </c>
      <c r="QK137" s="109">
        <f>Juniori!QK44</f>
        <v>0</v>
      </c>
      <c r="QL137" s="109">
        <f>Juniori!QL44</f>
        <v>0</v>
      </c>
      <c r="QM137" s="109">
        <f>Juniori!QM44</f>
        <v>0</v>
      </c>
      <c r="QN137" s="109">
        <f>Juniori!QN44</f>
        <v>0</v>
      </c>
      <c r="QO137" s="109">
        <f>Juniori!QO44</f>
        <v>0</v>
      </c>
      <c r="QP137" s="109">
        <f>Juniori!QP44</f>
        <v>0</v>
      </c>
      <c r="QQ137" s="109">
        <f>Juniori!QQ44</f>
        <v>0</v>
      </c>
      <c r="QR137" s="109">
        <f>Juniori!QR44</f>
        <v>0</v>
      </c>
      <c r="QS137" s="109">
        <f>Juniori!QS44</f>
        <v>0</v>
      </c>
      <c r="QT137" s="109">
        <f>Juniori!QT44</f>
        <v>0</v>
      </c>
      <c r="QU137" s="109">
        <f>Juniori!QU44</f>
        <v>0</v>
      </c>
      <c r="QV137" s="109">
        <f>Juniori!QV44</f>
        <v>0</v>
      </c>
      <c r="QW137" s="109">
        <f>Juniori!QW44</f>
        <v>0</v>
      </c>
      <c r="QX137" s="109">
        <f>Juniori!QX44</f>
        <v>0</v>
      </c>
      <c r="QY137" s="109">
        <f>Juniori!QY44</f>
        <v>0</v>
      </c>
      <c r="QZ137" s="109">
        <f>Juniori!QZ44</f>
        <v>0</v>
      </c>
      <c r="RA137" s="109">
        <f>Juniori!RA44</f>
        <v>0</v>
      </c>
      <c r="RB137" s="109">
        <f>Juniori!RB44</f>
        <v>0</v>
      </c>
      <c r="RC137" s="109">
        <f>Juniori!RC44</f>
        <v>0</v>
      </c>
      <c r="RD137" s="109">
        <f>Juniori!RD44</f>
        <v>0</v>
      </c>
      <c r="RE137" s="109">
        <f>Juniori!RE44</f>
        <v>0</v>
      </c>
      <c r="RF137" s="109">
        <f>Juniori!RF44</f>
        <v>0</v>
      </c>
      <c r="RG137" s="109">
        <f>Juniori!RG44</f>
        <v>0</v>
      </c>
      <c r="RH137" s="109">
        <f>Juniori!RH44</f>
        <v>0</v>
      </c>
      <c r="RI137" s="109">
        <f>Juniori!RI44</f>
        <v>0</v>
      </c>
      <c r="RJ137" s="109">
        <f>Juniori!RJ44</f>
        <v>0</v>
      </c>
      <c r="RK137" s="109">
        <f>Juniori!RK44</f>
        <v>0</v>
      </c>
      <c r="RL137" s="109">
        <f>Juniori!RL44</f>
        <v>0</v>
      </c>
      <c r="RM137" s="109">
        <f>Juniori!RM44</f>
        <v>0</v>
      </c>
      <c r="RN137" s="109">
        <f>Juniori!RN44</f>
        <v>0</v>
      </c>
      <c r="RO137" s="109">
        <f>Juniori!RO44</f>
        <v>0</v>
      </c>
      <c r="RP137" s="109">
        <f>Juniori!RP44</f>
        <v>0</v>
      </c>
      <c r="RQ137" s="109">
        <f>Juniori!RQ44</f>
        <v>0</v>
      </c>
      <c r="RR137" s="109">
        <f>Juniori!RR44</f>
        <v>0</v>
      </c>
      <c r="RS137" s="109">
        <f>Juniori!RS44</f>
        <v>0</v>
      </c>
      <c r="RT137" s="109">
        <f>Juniori!RT44</f>
        <v>0</v>
      </c>
      <c r="RU137" s="109">
        <f>Juniori!RU44</f>
        <v>0</v>
      </c>
      <c r="RV137" s="109">
        <f>Juniori!RV44</f>
        <v>0</v>
      </c>
      <c r="RW137" s="109">
        <f>Juniori!RW44</f>
        <v>0</v>
      </c>
      <c r="RX137" s="109">
        <f>Juniori!RX44</f>
        <v>0</v>
      </c>
      <c r="RY137" s="109">
        <f>Juniori!RY44</f>
        <v>0</v>
      </c>
      <c r="RZ137" s="109">
        <f>Juniori!RZ44</f>
        <v>0</v>
      </c>
      <c r="SA137" s="109">
        <f>Juniori!SA44</f>
        <v>0</v>
      </c>
      <c r="SB137" s="109">
        <f>Juniori!SB44</f>
        <v>0</v>
      </c>
      <c r="SC137" s="109">
        <f>Juniori!SC44</f>
        <v>0</v>
      </c>
      <c r="SD137" s="109">
        <f>Juniori!SD44</f>
        <v>0</v>
      </c>
      <c r="SE137" s="109">
        <f>Juniori!SE44</f>
        <v>0</v>
      </c>
      <c r="SF137" s="109">
        <f>Juniori!SF44</f>
        <v>0</v>
      </c>
      <c r="SG137" s="109">
        <f>Juniori!SG44</f>
        <v>0</v>
      </c>
      <c r="SH137" s="109">
        <f>Juniori!SH44</f>
        <v>0</v>
      </c>
      <c r="SI137" s="109">
        <f>Juniori!SI44</f>
        <v>0</v>
      </c>
      <c r="SJ137" s="109">
        <f>Juniori!SJ44</f>
        <v>0</v>
      </c>
      <c r="SK137" s="109">
        <f>Juniori!SK44</f>
        <v>0</v>
      </c>
      <c r="SL137" s="109">
        <f>Juniori!SL44</f>
        <v>0</v>
      </c>
      <c r="SM137" s="109">
        <f>Juniori!SM44</f>
        <v>0</v>
      </c>
      <c r="SN137" s="109">
        <f>Juniori!SN44</f>
        <v>0</v>
      </c>
      <c r="SO137" s="109">
        <f>Juniori!SO44</f>
        <v>0</v>
      </c>
      <c r="SP137" s="109">
        <f>Juniori!SP44</f>
        <v>0</v>
      </c>
      <c r="SQ137" s="109">
        <f>Juniori!SQ44</f>
        <v>0</v>
      </c>
      <c r="SR137" s="109">
        <f>Juniori!SR44</f>
        <v>0</v>
      </c>
      <c r="SS137" s="109">
        <f>Juniori!SS44</f>
        <v>0</v>
      </c>
      <c r="ST137" s="109">
        <f>Juniori!ST44</f>
        <v>0</v>
      </c>
      <c r="SU137" s="109">
        <f>Juniori!SU44</f>
        <v>0</v>
      </c>
      <c r="SV137" s="109">
        <f>Juniori!SV44</f>
        <v>0</v>
      </c>
      <c r="SW137" s="109">
        <f>Juniori!SW44</f>
        <v>0</v>
      </c>
      <c r="SX137" s="109">
        <f>Juniori!SX44</f>
        <v>0</v>
      </c>
      <c r="SY137" s="109">
        <f>Juniori!SY44</f>
        <v>0</v>
      </c>
      <c r="SZ137" s="109">
        <f>Juniori!SZ44</f>
        <v>0</v>
      </c>
      <c r="TA137" s="109">
        <f>Juniori!TA44</f>
        <v>0</v>
      </c>
      <c r="TB137" s="109">
        <f>Juniori!TB44</f>
        <v>0</v>
      </c>
    </row>
    <row r="138" spans="1:522" s="1" customFormat="1" ht="18" customHeight="1" x14ac:dyDescent="0.2">
      <c r="A138" s="12"/>
      <c r="B138" s="11" t="s">
        <v>636</v>
      </c>
      <c r="C138" s="1">
        <v>12826</v>
      </c>
      <c r="E138" s="4" t="s">
        <v>635</v>
      </c>
      <c r="F138" s="9">
        <v>9763</v>
      </c>
      <c r="G138" s="9" t="s">
        <v>132</v>
      </c>
      <c r="H138" s="4" t="s">
        <v>23</v>
      </c>
      <c r="I138" s="1">
        <f t="shared" si="13"/>
        <v>2</v>
      </c>
      <c r="J138" s="12">
        <f>Tabuľka3[[#This Row],[Stĺpec9]]</f>
        <v>2</v>
      </c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14" t="s">
        <v>535</v>
      </c>
      <c r="EI138" s="109">
        <v>2</v>
      </c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 t="s">
        <v>535</v>
      </c>
      <c r="HB138" s="109" t="s">
        <v>535</v>
      </c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 t="s">
        <v>535</v>
      </c>
      <c r="IQ138" s="109" t="s">
        <v>535</v>
      </c>
      <c r="IR138" s="109"/>
      <c r="IS138" s="109"/>
      <c r="IT138" s="109"/>
      <c r="IU138" s="109"/>
      <c r="IV138" s="109"/>
      <c r="IW138" s="109"/>
      <c r="IX138" s="109"/>
      <c r="IY138" s="109"/>
      <c r="IZ138" s="109"/>
      <c r="JA138" s="109"/>
      <c r="JB138" s="109"/>
      <c r="JC138" s="109"/>
      <c r="JD138" s="109"/>
      <c r="JE138" s="109"/>
      <c r="JF138" s="109"/>
      <c r="JG138" s="109"/>
      <c r="JH138" s="109"/>
      <c r="JI138" s="109"/>
      <c r="JJ138" s="109"/>
      <c r="JK138" s="109"/>
      <c r="JL138" s="109"/>
      <c r="JM138" s="109"/>
      <c r="JN138" s="109"/>
      <c r="JO138" s="109"/>
      <c r="JP138" s="109"/>
      <c r="JQ138" s="109"/>
      <c r="JR138" s="109"/>
      <c r="JS138" s="109"/>
      <c r="JT138" s="109"/>
      <c r="JU138" s="109"/>
      <c r="JV138" s="109"/>
      <c r="JW138" s="109"/>
      <c r="JX138" s="109"/>
      <c r="JY138" s="109"/>
      <c r="JZ138" s="109"/>
      <c r="KA138" s="109"/>
      <c r="KB138" s="109"/>
      <c r="KC138" s="109"/>
      <c r="KD138" s="109"/>
      <c r="KE138" s="109"/>
      <c r="KF138" s="109"/>
      <c r="KG138" s="109"/>
      <c r="KH138" s="109"/>
      <c r="KI138" s="109"/>
      <c r="KJ138" s="109"/>
      <c r="KK138" s="109"/>
      <c r="KL138" s="109"/>
      <c r="KM138" s="109"/>
      <c r="KN138" s="109"/>
      <c r="KO138" s="109"/>
      <c r="KP138" s="109"/>
      <c r="KQ138" s="109"/>
      <c r="KR138" s="109"/>
      <c r="KS138" s="109"/>
      <c r="KT138" s="109"/>
      <c r="KU138" s="109"/>
      <c r="KV138" s="109"/>
      <c r="KW138" s="109"/>
      <c r="KX138" s="109"/>
      <c r="KY138" s="109"/>
      <c r="KZ138" s="109"/>
      <c r="LA138" s="109"/>
      <c r="LB138" s="109"/>
      <c r="LC138" s="109"/>
      <c r="LD138" s="109"/>
      <c r="LE138" s="109"/>
      <c r="LF138" s="109"/>
      <c r="LG138" s="109"/>
      <c r="LH138" s="109"/>
      <c r="LI138" s="109"/>
      <c r="LJ138" s="109"/>
      <c r="LK138" s="109"/>
      <c r="LL138" s="109"/>
      <c r="LM138" s="109"/>
      <c r="LN138" s="109"/>
      <c r="LO138" s="109"/>
      <c r="LP138" s="109"/>
      <c r="LQ138" s="109"/>
      <c r="LR138" s="109"/>
      <c r="LS138" s="109"/>
      <c r="LT138" s="109"/>
      <c r="LU138" s="109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1"/>
      <c r="MX138" s="71"/>
      <c r="MY138" s="71"/>
      <c r="MZ138" s="71"/>
      <c r="NA138" s="71"/>
      <c r="NB138" s="71"/>
      <c r="NC138" s="71"/>
      <c r="ND138" s="71"/>
      <c r="NE138" s="71"/>
      <c r="NF138" s="71"/>
      <c r="NG138" s="71"/>
      <c r="NH138" s="71"/>
      <c r="NI138" s="71"/>
      <c r="NJ138" s="71"/>
      <c r="NK138" s="71"/>
      <c r="NL138" s="71"/>
      <c r="NM138" s="71"/>
      <c r="NN138" s="71"/>
      <c r="NO138" s="71"/>
      <c r="NP138" s="71"/>
      <c r="NQ138" s="71"/>
      <c r="NR138" s="71"/>
      <c r="NS138" s="71"/>
      <c r="NT138" s="71"/>
      <c r="NU138" s="71"/>
      <c r="NV138" s="71"/>
      <c r="NW138" s="71"/>
      <c r="NX138" s="71"/>
      <c r="NY138" s="71"/>
      <c r="NZ138" s="71"/>
      <c r="OA138" s="71"/>
      <c r="OB138" s="71"/>
      <c r="OC138" s="71"/>
      <c r="OD138" s="71"/>
      <c r="OE138" s="71"/>
      <c r="OF138" s="71"/>
      <c r="OG138" s="71"/>
      <c r="OH138" s="71"/>
      <c r="OI138" s="71"/>
      <c r="OJ138" s="71"/>
      <c r="OK138" s="71"/>
      <c r="OL138" s="71"/>
      <c r="OM138" s="71"/>
      <c r="ON138" s="71"/>
      <c r="OO138" s="71"/>
      <c r="OP138" s="71"/>
      <c r="OQ138" s="71"/>
      <c r="OR138" s="71"/>
      <c r="OS138" s="71"/>
      <c r="OT138" s="71"/>
      <c r="OU138" s="71"/>
      <c r="OV138" s="71"/>
      <c r="OW138" s="71"/>
      <c r="OX138" s="71"/>
      <c r="OY138" s="71"/>
      <c r="OZ138" s="71"/>
      <c r="PA138" s="71"/>
      <c r="PB138" s="71"/>
      <c r="PC138" s="71"/>
      <c r="PD138" s="71"/>
      <c r="PE138" s="71"/>
      <c r="PF138" s="71"/>
      <c r="PG138" s="71"/>
      <c r="PH138" s="71"/>
      <c r="PI138" s="71"/>
      <c r="PJ138" s="71"/>
      <c r="PK138" s="71"/>
      <c r="PL138" s="71"/>
      <c r="PM138" s="71"/>
      <c r="PN138" s="71"/>
      <c r="PO138" s="71"/>
      <c r="PP138" s="71"/>
      <c r="PQ138" s="71"/>
      <c r="PR138" s="71"/>
      <c r="PS138" s="71"/>
      <c r="PT138" s="71"/>
      <c r="PU138" s="71"/>
      <c r="PV138" s="71"/>
      <c r="PW138" s="71"/>
      <c r="PX138" s="71"/>
      <c r="PY138" s="71"/>
      <c r="PZ138" s="71"/>
      <c r="QA138" s="71"/>
      <c r="QB138" s="71"/>
      <c r="QC138" s="71"/>
      <c r="QD138" s="71"/>
      <c r="QE138" s="71"/>
      <c r="QF138" s="71"/>
      <c r="QG138" s="71"/>
      <c r="QH138" s="71"/>
      <c r="QI138" s="71"/>
      <c r="QJ138" s="71"/>
      <c r="QK138" s="71"/>
      <c r="QL138" s="71"/>
      <c r="QM138" s="71"/>
      <c r="QN138" s="71"/>
      <c r="QO138" s="71"/>
      <c r="QP138" s="71"/>
      <c r="QQ138" s="71"/>
      <c r="QR138" s="71"/>
      <c r="QS138" s="71"/>
      <c r="QT138" s="71"/>
      <c r="QU138" s="71"/>
      <c r="QV138" s="71"/>
      <c r="QW138" s="71"/>
      <c r="QX138" s="71"/>
      <c r="QY138" s="71"/>
      <c r="QZ138" s="71"/>
      <c r="RA138" s="71"/>
      <c r="RB138" s="71"/>
      <c r="RC138" s="71"/>
      <c r="RD138" s="71"/>
      <c r="RE138" s="71"/>
      <c r="RF138" s="71"/>
      <c r="RG138" s="71"/>
      <c r="RH138" s="71"/>
      <c r="RI138" s="71"/>
      <c r="RJ138" s="109"/>
      <c r="RK138" s="109"/>
      <c r="RL138" s="109"/>
      <c r="RM138" s="109"/>
      <c r="RN138" s="109"/>
      <c r="RO138" s="109"/>
      <c r="RP138" s="109"/>
      <c r="RQ138" s="109"/>
      <c r="RR138" s="109"/>
      <c r="RS138" s="109"/>
      <c r="RT138" s="109"/>
      <c r="RU138" s="109"/>
      <c r="RV138" s="109"/>
      <c r="RW138" s="109"/>
      <c r="RX138" s="109"/>
      <c r="RY138" s="109"/>
      <c r="RZ138" s="109"/>
      <c r="SA138" s="109"/>
      <c r="SB138" s="109"/>
      <c r="SC138" s="109"/>
      <c r="SD138" s="109"/>
      <c r="SE138" s="109"/>
      <c r="SF138" s="109"/>
      <c r="SG138" s="109"/>
      <c r="SH138" s="109"/>
      <c r="SI138" s="109"/>
      <c r="SJ138" s="109"/>
      <c r="SK138" s="109"/>
      <c r="SL138" s="109"/>
      <c r="SM138" s="109"/>
      <c r="SN138" s="109"/>
      <c r="SO138" s="109"/>
      <c r="SP138" s="109"/>
      <c r="SQ138" s="109"/>
      <c r="SR138" s="109"/>
      <c r="SS138" s="109"/>
      <c r="ST138" s="109"/>
      <c r="SU138" s="109"/>
      <c r="SV138" s="109"/>
      <c r="SW138" s="109"/>
      <c r="SX138" s="109"/>
      <c r="SY138" s="109"/>
      <c r="SZ138" s="109"/>
      <c r="TA138" s="109"/>
      <c r="TB138" s="109"/>
    </row>
    <row r="139" spans="1:522" s="1" customFormat="1" ht="18" customHeight="1" x14ac:dyDescent="0.2">
      <c r="A139" s="12"/>
      <c r="B139" s="11" t="s">
        <v>602</v>
      </c>
      <c r="C139" s="1">
        <v>12871</v>
      </c>
      <c r="D139" s="1">
        <v>2020</v>
      </c>
      <c r="E139" s="4" t="s">
        <v>352</v>
      </c>
      <c r="F139" s="1">
        <v>9255</v>
      </c>
      <c r="G139" s="9" t="s">
        <v>127</v>
      </c>
      <c r="H139" s="4" t="s">
        <v>353</v>
      </c>
      <c r="I139" s="1">
        <f t="shared" si="13"/>
        <v>2</v>
      </c>
      <c r="J139" s="12">
        <f>Tabuľka3[[#This Row],[Stĺpec9]]</f>
        <v>2</v>
      </c>
      <c r="K139" s="109">
        <f>Juniori!K42</f>
        <v>0</v>
      </c>
      <c r="L139" s="109">
        <f>Juniori!L42</f>
        <v>0</v>
      </c>
      <c r="M139" s="109">
        <f>Juniori!M42</f>
        <v>0</v>
      </c>
      <c r="N139" s="109">
        <f>Juniori!N42</f>
        <v>0</v>
      </c>
      <c r="O139" s="109">
        <f>Juniori!O42</f>
        <v>0</v>
      </c>
      <c r="P139" s="109">
        <f>Juniori!P42</f>
        <v>0</v>
      </c>
      <c r="Q139" s="109">
        <f>Juniori!Q42</f>
        <v>0</v>
      </c>
      <c r="R139" s="109">
        <f>Juniori!R42</f>
        <v>0</v>
      </c>
      <c r="S139" s="109">
        <f>Juniori!S42</f>
        <v>0</v>
      </c>
      <c r="T139" s="109">
        <f>Juniori!T42</f>
        <v>0</v>
      </c>
      <c r="U139" s="109">
        <f>Juniori!U42</f>
        <v>0</v>
      </c>
      <c r="V139" s="109">
        <f>Juniori!V42</f>
        <v>0</v>
      </c>
      <c r="W139" s="109">
        <f>Juniori!W42</f>
        <v>0</v>
      </c>
      <c r="X139" s="109">
        <f>Juniori!X42</f>
        <v>0</v>
      </c>
      <c r="Y139" s="109">
        <f>Juniori!Y42</f>
        <v>0</v>
      </c>
      <c r="Z139" s="109">
        <f>Juniori!Z42</f>
        <v>0</v>
      </c>
      <c r="AA139" s="109">
        <f>Juniori!AA42</f>
        <v>0</v>
      </c>
      <c r="AB139" s="109">
        <f>Juniori!AB42</f>
        <v>0</v>
      </c>
      <c r="AC139" s="109">
        <f>Juniori!AC42</f>
        <v>0</v>
      </c>
      <c r="AD139" s="109">
        <f>Juniori!AD42</f>
        <v>0</v>
      </c>
      <c r="AE139" s="109">
        <f>Juniori!AE42</f>
        <v>0</v>
      </c>
      <c r="AF139" s="109">
        <f>Juniori!AF42</f>
        <v>0</v>
      </c>
      <c r="AG139" s="109">
        <f>Juniori!AG42</f>
        <v>0</v>
      </c>
      <c r="AH139" s="109">
        <f>Juniori!AH42</f>
        <v>0</v>
      </c>
      <c r="AI139" s="109">
        <f>Juniori!AI42</f>
        <v>0</v>
      </c>
      <c r="AJ139" s="109">
        <f>Juniori!AJ42</f>
        <v>0</v>
      </c>
      <c r="AK139" s="109">
        <f>Juniori!AK42</f>
        <v>0</v>
      </c>
      <c r="AL139" s="109">
        <f>Juniori!AL42</f>
        <v>0</v>
      </c>
      <c r="AM139" s="109">
        <f>Juniori!AM42</f>
        <v>0</v>
      </c>
      <c r="AN139" s="109">
        <f>Juniori!AN42</f>
        <v>0</v>
      </c>
      <c r="AO139" s="109">
        <f>Juniori!AO42</f>
        <v>0</v>
      </c>
      <c r="AP139" s="109">
        <f>Juniori!AP42</f>
        <v>0</v>
      </c>
      <c r="AQ139" s="109">
        <f>Juniori!AQ42</f>
        <v>0</v>
      </c>
      <c r="AR139" s="109">
        <f>Juniori!AR42</f>
        <v>0</v>
      </c>
      <c r="AS139" s="109">
        <f>Juniori!AS42</f>
        <v>0</v>
      </c>
      <c r="AT139" s="109">
        <f>Juniori!AT42</f>
        <v>0</v>
      </c>
      <c r="AU139" s="109">
        <f>Juniori!AU42</f>
        <v>0</v>
      </c>
      <c r="AV139" s="109">
        <f>Juniori!AV42</f>
        <v>0</v>
      </c>
      <c r="AW139" s="109">
        <f>Juniori!AW42</f>
        <v>0</v>
      </c>
      <c r="AX139" s="109">
        <f>Juniori!AX42</f>
        <v>0</v>
      </c>
      <c r="AY139" s="109">
        <f>Juniori!AY42</f>
        <v>0</v>
      </c>
      <c r="AZ139" s="109">
        <f>Juniori!AZ42</f>
        <v>0</v>
      </c>
      <c r="BA139" s="109">
        <f>Juniori!BA42</f>
        <v>0</v>
      </c>
      <c r="BB139" s="109">
        <f>Juniori!BB42</f>
        <v>0</v>
      </c>
      <c r="BC139" s="109">
        <f>Juniori!BC42</f>
        <v>0</v>
      </c>
      <c r="BD139" s="109">
        <f>Juniori!BD42</f>
        <v>0</v>
      </c>
      <c r="BE139" s="109">
        <f>Juniori!BE42</f>
        <v>0</v>
      </c>
      <c r="BF139" s="109">
        <f>Juniori!BF42</f>
        <v>0</v>
      </c>
      <c r="BG139" s="109">
        <f>Juniori!BG42</f>
        <v>0</v>
      </c>
      <c r="BH139" s="109">
        <f>Juniori!BH42</f>
        <v>0</v>
      </c>
      <c r="BI139" s="109">
        <f>Juniori!BI42</f>
        <v>0</v>
      </c>
      <c r="BJ139" s="109">
        <f>Juniori!BJ42</f>
        <v>0</v>
      </c>
      <c r="BK139" s="109">
        <f>Juniori!BK42</f>
        <v>0</v>
      </c>
      <c r="BL139" s="109">
        <f>Juniori!BL42</f>
        <v>0</v>
      </c>
      <c r="BM139" s="109">
        <f>Juniori!BM42</f>
        <v>0</v>
      </c>
      <c r="BN139" s="109">
        <f>Juniori!BN42</f>
        <v>0</v>
      </c>
      <c r="BO139" s="109">
        <f>Juniori!BO42</f>
        <v>0</v>
      </c>
      <c r="BP139" s="109">
        <f>Juniori!BP42</f>
        <v>0</v>
      </c>
      <c r="BQ139" s="109">
        <f>Juniori!BQ42</f>
        <v>0</v>
      </c>
      <c r="BR139" s="109">
        <f>Juniori!BR42</f>
        <v>0</v>
      </c>
      <c r="BS139" s="109">
        <f>Juniori!BS42</f>
        <v>0</v>
      </c>
      <c r="BT139" s="109">
        <f>Juniori!BT42</f>
        <v>0</v>
      </c>
      <c r="BU139" s="109">
        <f>Juniori!BU42</f>
        <v>0</v>
      </c>
      <c r="BV139" s="109">
        <f>Juniori!BV42</f>
        <v>0</v>
      </c>
      <c r="BW139" s="109">
        <f>Juniori!BW42</f>
        <v>0</v>
      </c>
      <c r="BX139" s="109">
        <f>Juniori!BX42</f>
        <v>0</v>
      </c>
      <c r="BY139" s="109">
        <f>Juniori!BY42</f>
        <v>0</v>
      </c>
      <c r="BZ139" s="109">
        <f>Juniori!BZ42</f>
        <v>0</v>
      </c>
      <c r="CA139" s="109">
        <f>Juniori!CA42</f>
        <v>0</v>
      </c>
      <c r="CB139" s="109">
        <f>Juniori!CB42</f>
        <v>0</v>
      </c>
      <c r="CC139" s="109">
        <f>Juniori!CC42</f>
        <v>0</v>
      </c>
      <c r="CD139" s="109">
        <f>Juniori!CD42</f>
        <v>0</v>
      </c>
      <c r="CE139" s="109">
        <f>Juniori!CE42</f>
        <v>0</v>
      </c>
      <c r="CF139" s="109">
        <f>Juniori!CF42</f>
        <v>0</v>
      </c>
      <c r="CG139" s="109">
        <f>Juniori!CG42</f>
        <v>0</v>
      </c>
      <c r="CH139" s="109">
        <f>Juniori!CH42</f>
        <v>0</v>
      </c>
      <c r="CI139" s="109">
        <f>Juniori!CI42</f>
        <v>0</v>
      </c>
      <c r="CJ139" s="109">
        <f>Juniori!CJ42</f>
        <v>0</v>
      </c>
      <c r="CK139" s="109">
        <f>Juniori!CK42</f>
        <v>0</v>
      </c>
      <c r="CL139" s="109">
        <f>Juniori!CL42</f>
        <v>0</v>
      </c>
      <c r="CM139" s="109">
        <f>Juniori!CM42</f>
        <v>0</v>
      </c>
      <c r="CN139" s="109">
        <f>Juniori!CN42</f>
        <v>0</v>
      </c>
      <c r="CO139" s="109">
        <f>Juniori!CO42</f>
        <v>0</v>
      </c>
      <c r="CP139" s="109">
        <f>Juniori!CP42</f>
        <v>0</v>
      </c>
      <c r="CQ139" s="109">
        <f>Juniori!CQ42</f>
        <v>0</v>
      </c>
      <c r="CR139" s="109">
        <f>Juniori!CR42</f>
        <v>0</v>
      </c>
      <c r="CS139" s="109">
        <f>Juniori!CS42</f>
        <v>0</v>
      </c>
      <c r="CT139" s="109">
        <f>Juniori!CT42</f>
        <v>0</v>
      </c>
      <c r="CU139" s="109">
        <f>Juniori!CU42</f>
        <v>0</v>
      </c>
      <c r="CV139" s="109">
        <f>Juniori!CV42</f>
        <v>0</v>
      </c>
      <c r="CW139" s="109">
        <f>Juniori!CW42</f>
        <v>0</v>
      </c>
      <c r="CX139" s="109">
        <f>Juniori!CX42</f>
        <v>0</v>
      </c>
      <c r="CY139" s="109">
        <f>Juniori!CY42</f>
        <v>0</v>
      </c>
      <c r="CZ139" s="109">
        <f>Juniori!CZ42</f>
        <v>0</v>
      </c>
      <c r="DA139" s="109">
        <f>Juniori!DA42</f>
        <v>0</v>
      </c>
      <c r="DB139" s="109">
        <f>Juniori!DB42</f>
        <v>0</v>
      </c>
      <c r="DC139" s="109">
        <f>Juniori!DC42</f>
        <v>2</v>
      </c>
      <c r="DD139" s="109">
        <f>Juniori!DD42</f>
        <v>0</v>
      </c>
      <c r="DE139" s="109">
        <f>Juniori!DE42</f>
        <v>0</v>
      </c>
      <c r="DF139" s="109">
        <f>Juniori!DF42</f>
        <v>0</v>
      </c>
      <c r="DG139" s="109">
        <f>Juniori!DG42</f>
        <v>0</v>
      </c>
      <c r="DH139" s="109">
        <f>Juniori!DH42</f>
        <v>0</v>
      </c>
      <c r="DI139" s="109">
        <f>Juniori!DI42</f>
        <v>0</v>
      </c>
      <c r="DJ139" s="109">
        <f>Juniori!DJ42</f>
        <v>0</v>
      </c>
      <c r="DK139" s="109">
        <f>Juniori!DK42</f>
        <v>0</v>
      </c>
      <c r="DL139" s="109">
        <f>Juniori!DL42</f>
        <v>0</v>
      </c>
      <c r="DM139" s="109">
        <f>Juniori!DM42</f>
        <v>0</v>
      </c>
      <c r="DN139" s="109" t="str">
        <f>Juniori!DN42</f>
        <v>o</v>
      </c>
      <c r="DO139" s="109">
        <f>Juniori!DO42</f>
        <v>0</v>
      </c>
      <c r="DP139" s="109">
        <f>Juniori!DP42</f>
        <v>0</v>
      </c>
      <c r="DQ139" s="109">
        <f>Juniori!DQ42</f>
        <v>0</v>
      </c>
      <c r="DR139" s="109">
        <f>Juniori!DR42</f>
        <v>0</v>
      </c>
      <c r="DS139" s="109">
        <f>Juniori!DS42</f>
        <v>0</v>
      </c>
      <c r="DT139" s="109">
        <f>Juniori!DT42</f>
        <v>0</v>
      </c>
      <c r="DU139" s="109">
        <f>Juniori!DU42</f>
        <v>0</v>
      </c>
      <c r="DV139" s="109">
        <f>Juniori!DV42</f>
        <v>0</v>
      </c>
      <c r="DW139" s="109">
        <f>Juniori!DW42</f>
        <v>0</v>
      </c>
      <c r="DX139" s="109">
        <f>Juniori!DX42</f>
        <v>0</v>
      </c>
      <c r="DY139" s="109">
        <f>Juniori!DY42</f>
        <v>0</v>
      </c>
      <c r="DZ139" s="109">
        <f>Juniori!DZ42</f>
        <v>0</v>
      </c>
      <c r="EA139" s="109">
        <f>Juniori!EA42</f>
        <v>0</v>
      </c>
      <c r="EB139" s="109">
        <f>Juniori!EB42</f>
        <v>0</v>
      </c>
      <c r="EC139" s="109">
        <f>Juniori!EC42</f>
        <v>0</v>
      </c>
      <c r="ED139" s="109">
        <f>Juniori!ED42</f>
        <v>0</v>
      </c>
      <c r="EE139" s="109">
        <f>Juniori!EE42</f>
        <v>0</v>
      </c>
      <c r="EF139" s="109">
        <f>Juniori!EF42</f>
        <v>0</v>
      </c>
      <c r="EG139" s="109">
        <f>Juniori!EG42</f>
        <v>0</v>
      </c>
      <c r="EH139" s="109">
        <f>Juniori!EH42</f>
        <v>0</v>
      </c>
      <c r="EI139" s="109">
        <f>Juniori!EI42</f>
        <v>0</v>
      </c>
      <c r="EJ139" s="109">
        <f>Juniori!EJ42</f>
        <v>0</v>
      </c>
      <c r="EK139" s="109">
        <f>Juniori!EK42</f>
        <v>0</v>
      </c>
      <c r="EL139" s="109">
        <f>Juniori!EL42</f>
        <v>0</v>
      </c>
      <c r="EM139" s="109">
        <f>Juniori!EM42</f>
        <v>0</v>
      </c>
      <c r="EN139" s="109">
        <f>Juniori!EN42</f>
        <v>0</v>
      </c>
      <c r="EO139" s="109">
        <f>Juniori!EO42</f>
        <v>0</v>
      </c>
      <c r="EP139" s="109">
        <f>Juniori!EP42</f>
        <v>0</v>
      </c>
      <c r="EQ139" s="109">
        <f>Juniori!EQ42</f>
        <v>0</v>
      </c>
      <c r="ER139" s="109">
        <f>Juniori!ER42</f>
        <v>0</v>
      </c>
      <c r="ES139" s="109">
        <f>Juniori!ES42</f>
        <v>0</v>
      </c>
      <c r="ET139" s="109">
        <f>Juniori!ET42</f>
        <v>0</v>
      </c>
      <c r="EU139" s="109">
        <f>Juniori!EU42</f>
        <v>0</v>
      </c>
      <c r="EV139" s="109">
        <f>Juniori!EV42</f>
        <v>0</v>
      </c>
      <c r="EW139" s="109">
        <f>Juniori!EW42</f>
        <v>0</v>
      </c>
      <c r="EX139" s="109">
        <f>Juniori!EX42</f>
        <v>0</v>
      </c>
      <c r="EY139" s="109">
        <f>Juniori!EY42</f>
        <v>0</v>
      </c>
      <c r="EZ139" s="109">
        <f>Juniori!EZ42</f>
        <v>0</v>
      </c>
      <c r="FA139" s="109">
        <f>Juniori!FA42</f>
        <v>0</v>
      </c>
      <c r="FB139" s="109">
        <f>Juniori!FB42</f>
        <v>0</v>
      </c>
      <c r="FC139" s="109">
        <f>Juniori!FC42</f>
        <v>0</v>
      </c>
      <c r="FD139" s="109">
        <f>Juniori!FD42</f>
        <v>0</v>
      </c>
      <c r="FE139" s="109">
        <f>Juniori!FE42</f>
        <v>0</v>
      </c>
      <c r="FF139" s="109">
        <f>Juniori!FF42</f>
        <v>0</v>
      </c>
      <c r="FG139" s="109">
        <f>Juniori!FG42</f>
        <v>0</v>
      </c>
      <c r="FH139" s="109">
        <f>Juniori!FH42</f>
        <v>0</v>
      </c>
      <c r="FI139" s="109">
        <f>Juniori!FI42</f>
        <v>0</v>
      </c>
      <c r="FJ139" s="109">
        <f>Juniori!FJ42</f>
        <v>0</v>
      </c>
      <c r="FK139" s="109">
        <f>Juniori!FK42</f>
        <v>0</v>
      </c>
      <c r="FL139" s="109">
        <f>Juniori!FL42</f>
        <v>0</v>
      </c>
      <c r="FM139" s="109">
        <f>Juniori!FM42</f>
        <v>0</v>
      </c>
      <c r="FN139" s="109">
        <f>Juniori!FN42</f>
        <v>0</v>
      </c>
      <c r="FO139" s="109">
        <f>Juniori!FO42</f>
        <v>0</v>
      </c>
      <c r="FP139" s="109">
        <f>Juniori!FP42</f>
        <v>0</v>
      </c>
      <c r="FQ139" s="109">
        <f>Juniori!FQ42</f>
        <v>0</v>
      </c>
      <c r="FR139" s="109">
        <f>Juniori!FR42</f>
        <v>0</v>
      </c>
      <c r="FS139" s="109">
        <f>Juniori!FS42</f>
        <v>0</v>
      </c>
      <c r="FT139" s="109">
        <f>Juniori!FT42</f>
        <v>0</v>
      </c>
      <c r="FU139" s="109">
        <f>Juniori!FU42</f>
        <v>0</v>
      </c>
      <c r="FV139" s="109">
        <f>Juniori!FV42</f>
        <v>0</v>
      </c>
      <c r="FW139" s="109">
        <f>Juniori!FW42</f>
        <v>0</v>
      </c>
      <c r="FX139" s="109">
        <f>Juniori!FX42</f>
        <v>0</v>
      </c>
      <c r="FY139" s="109">
        <f>Juniori!FY42</f>
        <v>0</v>
      </c>
      <c r="FZ139" s="109">
        <f>Juniori!FZ42</f>
        <v>0</v>
      </c>
      <c r="GA139" s="109">
        <f>Juniori!GA42</f>
        <v>0</v>
      </c>
      <c r="GB139" s="109">
        <f>Juniori!GB42</f>
        <v>0</v>
      </c>
      <c r="GC139" s="109">
        <f>Juniori!GC42</f>
        <v>0</v>
      </c>
      <c r="GD139" s="109">
        <f>Juniori!GD42</f>
        <v>0</v>
      </c>
      <c r="GE139" s="109">
        <f>Juniori!GE42</f>
        <v>0</v>
      </c>
      <c r="GF139" s="109">
        <f>Juniori!GF42</f>
        <v>0</v>
      </c>
      <c r="GG139" s="109">
        <f>Juniori!GG42</f>
        <v>0</v>
      </c>
      <c r="GH139" s="109">
        <f>Juniori!GH42</f>
        <v>0</v>
      </c>
      <c r="GI139" s="109">
        <f>Juniori!GI42</f>
        <v>0</v>
      </c>
      <c r="GJ139" s="109">
        <f>Juniori!GJ42</f>
        <v>0</v>
      </c>
      <c r="GK139" s="109">
        <f>Juniori!GK42</f>
        <v>0</v>
      </c>
      <c r="GL139" s="109">
        <f>Juniori!GL42</f>
        <v>0</v>
      </c>
      <c r="GM139" s="109">
        <f>Juniori!GM42</f>
        <v>0</v>
      </c>
      <c r="GN139" s="109">
        <f>Juniori!GN42</f>
        <v>0</v>
      </c>
      <c r="GO139" s="109">
        <f>Juniori!GO42</f>
        <v>0</v>
      </c>
      <c r="GP139" s="109">
        <f>Juniori!GP42</f>
        <v>0</v>
      </c>
      <c r="GQ139" s="109">
        <f>Juniori!GQ42</f>
        <v>0</v>
      </c>
      <c r="GR139" s="109">
        <f>Juniori!GR42</f>
        <v>0</v>
      </c>
      <c r="GS139" s="109">
        <f>Juniori!GS42</f>
        <v>0</v>
      </c>
      <c r="GT139" s="109">
        <f>Juniori!GT42</f>
        <v>0</v>
      </c>
      <c r="GU139" s="109">
        <f>Juniori!GU42</f>
        <v>0</v>
      </c>
      <c r="GV139" s="109">
        <f>Juniori!GV42</f>
        <v>0</v>
      </c>
      <c r="GW139" s="109">
        <f>Juniori!GW42</f>
        <v>0</v>
      </c>
      <c r="GX139" s="109">
        <f>Juniori!GX42</f>
        <v>0</v>
      </c>
      <c r="GY139" s="109">
        <f>Juniori!GY42</f>
        <v>0</v>
      </c>
      <c r="GZ139" s="109">
        <f>Juniori!GZ42</f>
        <v>0</v>
      </c>
      <c r="HA139" s="109">
        <f>Juniori!HA42</f>
        <v>0</v>
      </c>
      <c r="HB139" s="109">
        <f>Juniori!HB42</f>
        <v>0</v>
      </c>
      <c r="HC139" s="109">
        <f>Juniori!HC42</f>
        <v>0</v>
      </c>
      <c r="HD139" s="109">
        <f>Juniori!HD42</f>
        <v>0</v>
      </c>
      <c r="HE139" s="109">
        <f>Juniori!HE42</f>
        <v>0</v>
      </c>
      <c r="HF139" s="109">
        <f>Juniori!HF42</f>
        <v>0</v>
      </c>
      <c r="HG139" s="109">
        <f>Juniori!HG42</f>
        <v>0</v>
      </c>
      <c r="HH139" s="109">
        <f>Juniori!HH42</f>
        <v>0</v>
      </c>
      <c r="HI139" s="109">
        <f>Juniori!HI42</f>
        <v>0</v>
      </c>
      <c r="HJ139" s="109">
        <f>Juniori!HJ42</f>
        <v>0</v>
      </c>
      <c r="HK139" s="109">
        <f>Juniori!HK42</f>
        <v>0</v>
      </c>
      <c r="HL139" s="109">
        <f>Juniori!HL42</f>
        <v>0</v>
      </c>
      <c r="HM139" s="109">
        <f>Juniori!HM42</f>
        <v>0</v>
      </c>
      <c r="HN139" s="109">
        <f>Juniori!HN42</f>
        <v>0</v>
      </c>
      <c r="HO139" s="109">
        <f>Juniori!HO42</f>
        <v>0</v>
      </c>
      <c r="HP139" s="109">
        <f>Juniori!HP42</f>
        <v>0</v>
      </c>
      <c r="HQ139" s="109">
        <f>Juniori!HQ42</f>
        <v>0</v>
      </c>
      <c r="HR139" s="109">
        <f>Juniori!HR42</f>
        <v>0</v>
      </c>
      <c r="HS139" s="109">
        <f>Juniori!HS42</f>
        <v>0</v>
      </c>
      <c r="HT139" s="109">
        <f>Juniori!HT42</f>
        <v>0</v>
      </c>
      <c r="HU139" s="109">
        <f>Juniori!HU42</f>
        <v>0</v>
      </c>
      <c r="HV139" s="109">
        <f>Juniori!HV42</f>
        <v>0</v>
      </c>
      <c r="HW139" s="109">
        <f>Juniori!HW42</f>
        <v>0</v>
      </c>
      <c r="HX139" s="109">
        <f>Juniori!HX42</f>
        <v>0</v>
      </c>
      <c r="HY139" s="109">
        <f>Juniori!HY42</f>
        <v>0</v>
      </c>
      <c r="HZ139" s="109">
        <f>Juniori!HZ42</f>
        <v>0</v>
      </c>
      <c r="IA139" s="109">
        <f>Juniori!IA42</f>
        <v>0</v>
      </c>
      <c r="IB139" s="109">
        <f>Juniori!IB42</f>
        <v>0</v>
      </c>
      <c r="IC139" s="109">
        <f>Juniori!IC42</f>
        <v>0</v>
      </c>
      <c r="ID139" s="109">
        <f>Juniori!ID42</f>
        <v>0</v>
      </c>
      <c r="IE139" s="109">
        <f>Juniori!IE42</f>
        <v>0</v>
      </c>
      <c r="IF139" s="109">
        <f>Juniori!IF42</f>
        <v>0</v>
      </c>
      <c r="IG139" s="109">
        <f>Juniori!IG42</f>
        <v>0</v>
      </c>
      <c r="IH139" s="109">
        <f>Juniori!IH42</f>
        <v>0</v>
      </c>
      <c r="II139" s="109">
        <f>Juniori!II42</f>
        <v>0</v>
      </c>
      <c r="IJ139" s="109">
        <f>Juniori!IJ42</f>
        <v>0</v>
      </c>
      <c r="IK139" s="109">
        <f>Juniori!IK42</f>
        <v>0</v>
      </c>
      <c r="IL139" s="109">
        <f>Juniori!IL42</f>
        <v>0</v>
      </c>
      <c r="IM139" s="109">
        <f>Juniori!IM42</f>
        <v>0</v>
      </c>
      <c r="IN139" s="109">
        <f>Juniori!IN42</f>
        <v>0</v>
      </c>
      <c r="IO139" s="109">
        <f>Juniori!IO42</f>
        <v>0</v>
      </c>
      <c r="IP139" s="109">
        <f>Juniori!IP42</f>
        <v>0</v>
      </c>
      <c r="IQ139" s="109">
        <f>Juniori!IQ42</f>
        <v>0</v>
      </c>
      <c r="IR139" s="109">
        <f>Juniori!IR42</f>
        <v>0</v>
      </c>
      <c r="IS139" s="109">
        <f>Juniori!IS42</f>
        <v>0</v>
      </c>
      <c r="IT139" s="109">
        <f>Juniori!IT42</f>
        <v>0</v>
      </c>
      <c r="IU139" s="109">
        <f>Juniori!IU42</f>
        <v>0</v>
      </c>
      <c r="IV139" s="109">
        <f>Juniori!IV42</f>
        <v>0</v>
      </c>
      <c r="IW139" s="109">
        <f>Juniori!IW42</f>
        <v>0</v>
      </c>
      <c r="IX139" s="109">
        <f>Juniori!IX42</f>
        <v>0</v>
      </c>
      <c r="IY139" s="109">
        <f>Juniori!IY42</f>
        <v>0</v>
      </c>
      <c r="IZ139" s="109">
        <f>Juniori!IZ42</f>
        <v>0</v>
      </c>
      <c r="JA139" s="109">
        <f>Juniori!JA42</f>
        <v>0</v>
      </c>
      <c r="JB139" s="109">
        <f>Juniori!JB42</f>
        <v>0</v>
      </c>
      <c r="JC139" s="109">
        <f>Juniori!JC42</f>
        <v>0</v>
      </c>
      <c r="JD139" s="109">
        <f>Juniori!JD42</f>
        <v>0</v>
      </c>
      <c r="JE139" s="109">
        <f>Juniori!JE42</f>
        <v>0</v>
      </c>
      <c r="JF139" s="109">
        <f>Juniori!JF42</f>
        <v>0</v>
      </c>
      <c r="JG139" s="109">
        <f>Juniori!JG42</f>
        <v>0</v>
      </c>
      <c r="JH139" s="109">
        <f>Juniori!JH42</f>
        <v>0</v>
      </c>
      <c r="JI139" s="109">
        <f>Juniori!JI42</f>
        <v>0</v>
      </c>
      <c r="JJ139" s="109">
        <f>Juniori!JJ42</f>
        <v>0</v>
      </c>
      <c r="JK139" s="109">
        <f>Juniori!JK42</f>
        <v>0</v>
      </c>
      <c r="JL139" s="109">
        <f>Juniori!JL42</f>
        <v>0</v>
      </c>
      <c r="JM139" s="109">
        <f>Juniori!JM42</f>
        <v>0</v>
      </c>
      <c r="JN139" s="109">
        <f>Juniori!JN42</f>
        <v>0</v>
      </c>
      <c r="JO139" s="109">
        <f>Juniori!JO42</f>
        <v>0</v>
      </c>
      <c r="JP139" s="109">
        <f>Juniori!JP42</f>
        <v>0</v>
      </c>
      <c r="JQ139" s="109">
        <f>Juniori!JQ42</f>
        <v>0</v>
      </c>
      <c r="JR139" s="109">
        <f>Juniori!JR42</f>
        <v>0</v>
      </c>
      <c r="JS139" s="109">
        <f>Juniori!JS42</f>
        <v>0</v>
      </c>
      <c r="JT139" s="109">
        <f>Juniori!JT42</f>
        <v>0</v>
      </c>
      <c r="JU139" s="109">
        <f>Juniori!JU42</f>
        <v>0</v>
      </c>
      <c r="JV139" s="109">
        <f>Juniori!JV42</f>
        <v>0</v>
      </c>
      <c r="JW139" s="109">
        <f>Juniori!JW42</f>
        <v>0</v>
      </c>
      <c r="JX139" s="109">
        <f>Juniori!JX42</f>
        <v>0</v>
      </c>
      <c r="JY139" s="109">
        <f>Juniori!JY42</f>
        <v>0</v>
      </c>
      <c r="JZ139" s="109">
        <f>Juniori!JZ42</f>
        <v>0</v>
      </c>
      <c r="KA139" s="109">
        <f>Juniori!KA42</f>
        <v>0</v>
      </c>
      <c r="KB139" s="109">
        <f>Juniori!KB42</f>
        <v>0</v>
      </c>
      <c r="KC139" s="109">
        <f>Juniori!KC42</f>
        <v>0</v>
      </c>
      <c r="KD139" s="109">
        <f>Juniori!KD42</f>
        <v>0</v>
      </c>
      <c r="KE139" s="109">
        <f>Juniori!KE42</f>
        <v>0</v>
      </c>
      <c r="KF139" s="109">
        <f>Juniori!KF42</f>
        <v>0</v>
      </c>
      <c r="KG139" s="109">
        <f>Juniori!KG42</f>
        <v>0</v>
      </c>
      <c r="KH139" s="109">
        <f>Juniori!KH42</f>
        <v>0</v>
      </c>
      <c r="KI139" s="109">
        <f>Juniori!KI42</f>
        <v>0</v>
      </c>
      <c r="KJ139" s="109">
        <f>Juniori!KJ42</f>
        <v>0</v>
      </c>
      <c r="KK139" s="109">
        <f>Juniori!KK42</f>
        <v>0</v>
      </c>
      <c r="KL139" s="109">
        <f>Juniori!KL42</f>
        <v>0</v>
      </c>
      <c r="KM139" s="109">
        <f>Juniori!KM42</f>
        <v>0</v>
      </c>
      <c r="KN139" s="109">
        <f>Juniori!KN42</f>
        <v>0</v>
      </c>
      <c r="KO139" s="109">
        <f>Juniori!KO42</f>
        <v>0</v>
      </c>
      <c r="KP139" s="109">
        <f>Juniori!KP42</f>
        <v>0</v>
      </c>
      <c r="KQ139" s="109">
        <f>Juniori!KQ42</f>
        <v>0</v>
      </c>
      <c r="KR139" s="109">
        <f>Juniori!KR42</f>
        <v>0</v>
      </c>
      <c r="KS139" s="109">
        <f>Juniori!KS42</f>
        <v>0</v>
      </c>
      <c r="KT139" s="109">
        <f>Juniori!KT42</f>
        <v>0</v>
      </c>
      <c r="KU139" s="109">
        <f>Juniori!KU42</f>
        <v>0</v>
      </c>
      <c r="KV139" s="109">
        <f>Juniori!KV42</f>
        <v>0</v>
      </c>
      <c r="KW139" s="109">
        <f>Juniori!KW42</f>
        <v>0</v>
      </c>
      <c r="KX139" s="109">
        <f>Juniori!KX42</f>
        <v>0</v>
      </c>
      <c r="KY139" s="109">
        <f>Juniori!KY42</f>
        <v>0</v>
      </c>
      <c r="KZ139" s="109">
        <f>Juniori!KZ42</f>
        <v>0</v>
      </c>
      <c r="LA139" s="109">
        <f>Juniori!LA42</f>
        <v>0</v>
      </c>
      <c r="LB139" s="109">
        <f>Juniori!LB42</f>
        <v>0</v>
      </c>
      <c r="LC139" s="109">
        <f>Juniori!LC42</f>
        <v>0</v>
      </c>
      <c r="LD139" s="109">
        <f>Juniori!LD42</f>
        <v>0</v>
      </c>
      <c r="LE139" s="109">
        <f>Juniori!LE42</f>
        <v>0</v>
      </c>
      <c r="LF139" s="109">
        <f>Juniori!LF42</f>
        <v>0</v>
      </c>
      <c r="LG139" s="109">
        <f>Juniori!LG42</f>
        <v>0</v>
      </c>
      <c r="LH139" s="109">
        <f>Juniori!LH42</f>
        <v>0</v>
      </c>
      <c r="LI139" s="109">
        <f>Juniori!LI42</f>
        <v>0</v>
      </c>
      <c r="LJ139" s="109">
        <f>Juniori!LJ42</f>
        <v>0</v>
      </c>
      <c r="LK139" s="109">
        <f>Juniori!LK42</f>
        <v>0</v>
      </c>
      <c r="LL139" s="109">
        <f>Juniori!LL42</f>
        <v>0</v>
      </c>
      <c r="LM139" s="109">
        <f>Juniori!LM42</f>
        <v>0</v>
      </c>
      <c r="LN139" s="109">
        <f>Juniori!LN42</f>
        <v>0</v>
      </c>
      <c r="LO139" s="109">
        <f>Juniori!LO42</f>
        <v>0</v>
      </c>
      <c r="LP139" s="109">
        <f>Juniori!LP42</f>
        <v>0</v>
      </c>
      <c r="LQ139" s="109">
        <f>Juniori!LQ42</f>
        <v>0</v>
      </c>
      <c r="LR139" s="109">
        <f>Juniori!LR42</f>
        <v>0</v>
      </c>
      <c r="LS139" s="109">
        <f>Juniori!LS42</f>
        <v>0</v>
      </c>
      <c r="LT139" s="109">
        <f>Juniori!LT42</f>
        <v>0</v>
      </c>
      <c r="LU139" s="109">
        <f>Juniori!LU42</f>
        <v>0</v>
      </c>
      <c r="LV139" s="109">
        <f>Juniori!LV42</f>
        <v>0</v>
      </c>
      <c r="LW139" s="109">
        <f>Juniori!LW42</f>
        <v>0</v>
      </c>
      <c r="LX139" s="109">
        <f>Juniori!LX42</f>
        <v>0</v>
      </c>
      <c r="LY139" s="109">
        <f>Juniori!LY42</f>
        <v>0</v>
      </c>
      <c r="LZ139" s="109">
        <f>Juniori!LZ42</f>
        <v>0</v>
      </c>
      <c r="MA139" s="109">
        <f>Juniori!MA42</f>
        <v>0</v>
      </c>
      <c r="MB139" s="109">
        <f>Juniori!MB42</f>
        <v>0</v>
      </c>
      <c r="MC139" s="109">
        <f>Juniori!MC42</f>
        <v>0</v>
      </c>
      <c r="MD139" s="109">
        <f>Juniori!MD42</f>
        <v>0</v>
      </c>
      <c r="ME139" s="109">
        <f>Juniori!ME42</f>
        <v>0</v>
      </c>
      <c r="MF139" s="109">
        <f>Juniori!MF42</f>
        <v>0</v>
      </c>
      <c r="MG139" s="109">
        <f>Juniori!MG42</f>
        <v>0</v>
      </c>
      <c r="MH139" s="109">
        <f>Juniori!MH42</f>
        <v>0</v>
      </c>
      <c r="MI139" s="109">
        <f>Juniori!MI42</f>
        <v>0</v>
      </c>
      <c r="MJ139" s="109">
        <f>Juniori!MJ42</f>
        <v>0</v>
      </c>
      <c r="MK139" s="109">
        <f>Juniori!MK42</f>
        <v>0</v>
      </c>
      <c r="ML139" s="109">
        <f>Juniori!ML42</f>
        <v>0</v>
      </c>
      <c r="MM139" s="109">
        <f>Juniori!MM42</f>
        <v>0</v>
      </c>
      <c r="MN139" s="109">
        <f>Juniori!MN42</f>
        <v>0</v>
      </c>
      <c r="MO139" s="109">
        <f>Juniori!MO42</f>
        <v>0</v>
      </c>
      <c r="MP139" s="109">
        <f>Juniori!MP42</f>
        <v>0</v>
      </c>
      <c r="MQ139" s="109">
        <f>Juniori!MQ42</f>
        <v>0</v>
      </c>
      <c r="MR139" s="109">
        <f>Juniori!MR42</f>
        <v>0</v>
      </c>
      <c r="MS139" s="109">
        <f>Juniori!MS42</f>
        <v>0</v>
      </c>
      <c r="MT139" s="109">
        <f>Juniori!MT42</f>
        <v>0</v>
      </c>
      <c r="MU139" s="109">
        <f>Juniori!MU42</f>
        <v>0</v>
      </c>
      <c r="MV139" s="109">
        <f>Juniori!MV42</f>
        <v>0</v>
      </c>
      <c r="MW139" s="109">
        <f>Juniori!MW42</f>
        <v>0</v>
      </c>
      <c r="MX139" s="109">
        <f>Juniori!MX42</f>
        <v>0</v>
      </c>
      <c r="MY139" s="109">
        <f>Juniori!MY42</f>
        <v>0</v>
      </c>
      <c r="MZ139" s="109">
        <f>Juniori!MZ42</f>
        <v>0</v>
      </c>
      <c r="NA139" s="109">
        <f>Juniori!NA42</f>
        <v>0</v>
      </c>
      <c r="NB139" s="109">
        <f>Juniori!NB42</f>
        <v>0</v>
      </c>
      <c r="NC139" s="109">
        <f>Juniori!NC42</f>
        <v>0</v>
      </c>
      <c r="ND139" s="109">
        <f>Juniori!ND42</f>
        <v>0</v>
      </c>
      <c r="NE139" s="109">
        <f>Juniori!NE42</f>
        <v>0</v>
      </c>
      <c r="NF139" s="109">
        <f>Juniori!NF42</f>
        <v>0</v>
      </c>
      <c r="NG139" s="109">
        <f>Juniori!NG42</f>
        <v>0</v>
      </c>
      <c r="NH139" s="109">
        <f>Juniori!NH42</f>
        <v>0</v>
      </c>
      <c r="NI139" s="109">
        <f>Juniori!NI42</f>
        <v>0</v>
      </c>
      <c r="NJ139" s="109">
        <f>Juniori!NJ42</f>
        <v>0</v>
      </c>
      <c r="NK139" s="109">
        <f>Juniori!NK42</f>
        <v>0</v>
      </c>
      <c r="NL139" s="109">
        <f>Juniori!NL42</f>
        <v>0</v>
      </c>
      <c r="NM139" s="109">
        <f>Juniori!NM42</f>
        <v>0</v>
      </c>
      <c r="NN139" s="109">
        <f>Juniori!NN42</f>
        <v>0</v>
      </c>
      <c r="NO139" s="109">
        <f>Juniori!NO42</f>
        <v>0</v>
      </c>
      <c r="NP139" s="109">
        <f>Juniori!NP42</f>
        <v>0</v>
      </c>
      <c r="NQ139" s="109">
        <f>Juniori!NQ42</f>
        <v>0</v>
      </c>
      <c r="NR139" s="109">
        <f>Juniori!NR42</f>
        <v>0</v>
      </c>
      <c r="NS139" s="109">
        <f>Juniori!NS42</f>
        <v>0</v>
      </c>
      <c r="NT139" s="109">
        <f>Juniori!NT42</f>
        <v>0</v>
      </c>
      <c r="NU139" s="109">
        <f>Juniori!NU42</f>
        <v>0</v>
      </c>
      <c r="NV139" s="109">
        <f>Juniori!NV42</f>
        <v>0</v>
      </c>
      <c r="NW139" s="109">
        <f>Juniori!NW42</f>
        <v>0</v>
      </c>
      <c r="NX139" s="109">
        <f>Juniori!NX42</f>
        <v>0</v>
      </c>
      <c r="NY139" s="109">
        <f>Juniori!NY42</f>
        <v>0</v>
      </c>
      <c r="NZ139" s="109">
        <f>Juniori!NZ42</f>
        <v>0</v>
      </c>
      <c r="OA139" s="109">
        <f>Juniori!OA42</f>
        <v>0</v>
      </c>
      <c r="OB139" s="109">
        <f>Juniori!OB42</f>
        <v>0</v>
      </c>
      <c r="OC139" s="109">
        <f>Juniori!OC42</f>
        <v>0</v>
      </c>
      <c r="OD139" s="109">
        <f>Juniori!OD42</f>
        <v>0</v>
      </c>
      <c r="OE139" s="109">
        <f>Juniori!OE42</f>
        <v>0</v>
      </c>
      <c r="OF139" s="109">
        <f>Juniori!OF42</f>
        <v>0</v>
      </c>
      <c r="OG139" s="109">
        <f>Juniori!OG42</f>
        <v>0</v>
      </c>
      <c r="OH139" s="109">
        <f>Juniori!OH42</f>
        <v>0</v>
      </c>
      <c r="OI139" s="109">
        <f>Juniori!OI42</f>
        <v>0</v>
      </c>
      <c r="OJ139" s="109">
        <f>Juniori!OJ42</f>
        <v>0</v>
      </c>
      <c r="OK139" s="109">
        <f>Juniori!OK42</f>
        <v>0</v>
      </c>
      <c r="OL139" s="109">
        <f>Juniori!OL42</f>
        <v>0</v>
      </c>
      <c r="OM139" s="109">
        <f>Juniori!OM42</f>
        <v>0</v>
      </c>
      <c r="ON139" s="109">
        <f>Juniori!ON42</f>
        <v>0</v>
      </c>
      <c r="OO139" s="109">
        <f>Juniori!OO42</f>
        <v>0</v>
      </c>
      <c r="OP139" s="109">
        <f>Juniori!OP42</f>
        <v>0</v>
      </c>
      <c r="OQ139" s="109">
        <f>Juniori!OQ42</f>
        <v>0</v>
      </c>
      <c r="OR139" s="109">
        <f>Juniori!OR42</f>
        <v>0</v>
      </c>
      <c r="OS139" s="109">
        <f>Juniori!OS42</f>
        <v>0</v>
      </c>
      <c r="OT139" s="109">
        <f>Juniori!OT42</f>
        <v>0</v>
      </c>
      <c r="OU139" s="109">
        <f>Juniori!OU42</f>
        <v>0</v>
      </c>
      <c r="OV139" s="109">
        <f>Juniori!OV42</f>
        <v>0</v>
      </c>
      <c r="OW139" s="109">
        <f>Juniori!OW42</f>
        <v>0</v>
      </c>
      <c r="OX139" s="109">
        <f>Juniori!OX42</f>
        <v>0</v>
      </c>
      <c r="OY139" s="109">
        <f>Juniori!OY42</f>
        <v>0</v>
      </c>
      <c r="OZ139" s="109">
        <f>Juniori!OZ42</f>
        <v>0</v>
      </c>
      <c r="PA139" s="109">
        <f>Juniori!PA42</f>
        <v>0</v>
      </c>
      <c r="PB139" s="109">
        <f>Juniori!PB42</f>
        <v>0</v>
      </c>
      <c r="PC139" s="109">
        <f>Juniori!PC42</f>
        <v>0</v>
      </c>
      <c r="PD139" s="109">
        <f>Juniori!PD42</f>
        <v>0</v>
      </c>
      <c r="PE139" s="109">
        <f>Juniori!PE42</f>
        <v>0</v>
      </c>
      <c r="PF139" s="109">
        <f>Juniori!PF42</f>
        <v>0</v>
      </c>
      <c r="PG139" s="109">
        <f>Juniori!PG42</f>
        <v>0</v>
      </c>
      <c r="PH139" s="109">
        <f>Juniori!PH42</f>
        <v>0</v>
      </c>
      <c r="PI139" s="109">
        <f>Juniori!PI42</f>
        <v>0</v>
      </c>
      <c r="PJ139" s="109">
        <f>Juniori!PJ42</f>
        <v>0</v>
      </c>
      <c r="PK139" s="109">
        <f>Juniori!PK42</f>
        <v>0</v>
      </c>
      <c r="PL139" s="109">
        <f>Juniori!PL42</f>
        <v>0</v>
      </c>
      <c r="PM139" s="109">
        <f>Juniori!PM42</f>
        <v>0</v>
      </c>
      <c r="PN139" s="109">
        <f>Juniori!PN42</f>
        <v>0</v>
      </c>
      <c r="PO139" s="109">
        <f>Juniori!PO42</f>
        <v>0</v>
      </c>
      <c r="PP139" s="109">
        <f>Juniori!PP42</f>
        <v>0</v>
      </c>
      <c r="PQ139" s="109">
        <f>Juniori!PQ42</f>
        <v>0</v>
      </c>
      <c r="PR139" s="109">
        <f>Juniori!PR42</f>
        <v>0</v>
      </c>
      <c r="PS139" s="109">
        <f>Juniori!PS42</f>
        <v>0</v>
      </c>
      <c r="PT139" s="109">
        <f>Juniori!PT42</f>
        <v>0</v>
      </c>
      <c r="PU139" s="109">
        <f>Juniori!PU42</f>
        <v>0</v>
      </c>
      <c r="PV139" s="109">
        <f>Juniori!PV42</f>
        <v>0</v>
      </c>
      <c r="PW139" s="109">
        <f>Juniori!PW42</f>
        <v>0</v>
      </c>
      <c r="PX139" s="109">
        <f>Juniori!PX42</f>
        <v>0</v>
      </c>
      <c r="PY139" s="109">
        <f>Juniori!PY42</f>
        <v>0</v>
      </c>
      <c r="PZ139" s="109">
        <f>Juniori!PZ42</f>
        <v>0</v>
      </c>
      <c r="QA139" s="109">
        <f>Juniori!QA42</f>
        <v>0</v>
      </c>
      <c r="QB139" s="109">
        <f>Juniori!QB42</f>
        <v>0</v>
      </c>
      <c r="QC139" s="109">
        <f>Juniori!QC42</f>
        <v>0</v>
      </c>
      <c r="QD139" s="109">
        <f>Juniori!QD42</f>
        <v>0</v>
      </c>
      <c r="QE139" s="109">
        <f>Juniori!QE42</f>
        <v>0</v>
      </c>
      <c r="QF139" s="109">
        <f>Juniori!QF42</f>
        <v>0</v>
      </c>
      <c r="QG139" s="109">
        <f>Juniori!QG42</f>
        <v>0</v>
      </c>
      <c r="QH139" s="109">
        <f>Juniori!QH42</f>
        <v>0</v>
      </c>
      <c r="QI139" s="109">
        <f>Juniori!QI42</f>
        <v>0</v>
      </c>
      <c r="QJ139" s="109">
        <f>Juniori!QJ42</f>
        <v>0</v>
      </c>
      <c r="QK139" s="109">
        <f>Juniori!QK42</f>
        <v>0</v>
      </c>
      <c r="QL139" s="109">
        <f>Juniori!QL42</f>
        <v>0</v>
      </c>
      <c r="QM139" s="109">
        <f>Juniori!QM42</f>
        <v>0</v>
      </c>
      <c r="QN139" s="109">
        <f>Juniori!QN42</f>
        <v>0</v>
      </c>
      <c r="QO139" s="109">
        <f>Juniori!QO42</f>
        <v>0</v>
      </c>
      <c r="QP139" s="109">
        <f>Juniori!QP42</f>
        <v>0</v>
      </c>
      <c r="QQ139" s="109">
        <f>Juniori!QQ42</f>
        <v>0</v>
      </c>
      <c r="QR139" s="109">
        <f>Juniori!QR42</f>
        <v>0</v>
      </c>
      <c r="QS139" s="109">
        <f>Juniori!QS42</f>
        <v>0</v>
      </c>
      <c r="QT139" s="109">
        <f>Juniori!QT42</f>
        <v>0</v>
      </c>
      <c r="QU139" s="109">
        <f>Juniori!QU42</f>
        <v>0</v>
      </c>
      <c r="QV139" s="109">
        <f>Juniori!QV42</f>
        <v>0</v>
      </c>
      <c r="QW139" s="109">
        <f>Juniori!QW42</f>
        <v>0</v>
      </c>
      <c r="QX139" s="109">
        <f>Juniori!QX42</f>
        <v>0</v>
      </c>
      <c r="QY139" s="109">
        <f>Juniori!QY42</f>
        <v>0</v>
      </c>
      <c r="QZ139" s="109">
        <f>Juniori!QZ42</f>
        <v>0</v>
      </c>
      <c r="RA139" s="109">
        <f>Juniori!RA42</f>
        <v>0</v>
      </c>
      <c r="RB139" s="109">
        <f>Juniori!RB42</f>
        <v>0</v>
      </c>
      <c r="RC139" s="109">
        <f>Juniori!RC42</f>
        <v>0</v>
      </c>
      <c r="RD139" s="109">
        <f>Juniori!RD42</f>
        <v>0</v>
      </c>
      <c r="RE139" s="109">
        <f>Juniori!RE42</f>
        <v>0</v>
      </c>
      <c r="RF139" s="109">
        <f>Juniori!RF42</f>
        <v>0</v>
      </c>
      <c r="RG139" s="109">
        <f>Juniori!RG42</f>
        <v>0</v>
      </c>
      <c r="RH139" s="109">
        <f>Juniori!RH42</f>
        <v>0</v>
      </c>
      <c r="RI139" s="109">
        <f>Juniori!RI42</f>
        <v>0</v>
      </c>
      <c r="RJ139" s="109">
        <f>Juniori!RJ42</f>
        <v>0</v>
      </c>
      <c r="RK139" s="109">
        <f>Juniori!RK42</f>
        <v>0</v>
      </c>
      <c r="RL139" s="109">
        <f>Juniori!RL42</f>
        <v>0</v>
      </c>
      <c r="RM139" s="109">
        <f>Juniori!RM42</f>
        <v>0</v>
      </c>
      <c r="RN139" s="109">
        <f>Juniori!RN42</f>
        <v>0</v>
      </c>
      <c r="RO139" s="109">
        <f>Juniori!RO42</f>
        <v>0</v>
      </c>
      <c r="RP139" s="109">
        <f>Juniori!RP42</f>
        <v>0</v>
      </c>
      <c r="RQ139" s="109">
        <f>Juniori!RQ42</f>
        <v>0</v>
      </c>
      <c r="RR139" s="109">
        <f>Juniori!RR42</f>
        <v>0</v>
      </c>
      <c r="RS139" s="109">
        <f>Juniori!RS42</f>
        <v>0</v>
      </c>
      <c r="RT139" s="109">
        <f>Juniori!RT42</f>
        <v>0</v>
      </c>
      <c r="RU139" s="109">
        <f>Juniori!RU42</f>
        <v>0</v>
      </c>
      <c r="RV139" s="109">
        <f>Juniori!RV42</f>
        <v>0</v>
      </c>
      <c r="RW139" s="109">
        <f>Juniori!RW42</f>
        <v>0</v>
      </c>
      <c r="RX139" s="109">
        <f>Juniori!RX42</f>
        <v>0</v>
      </c>
      <c r="RY139" s="109">
        <f>Juniori!RY42</f>
        <v>0</v>
      </c>
      <c r="RZ139" s="109">
        <f>Juniori!RZ42</f>
        <v>0</v>
      </c>
      <c r="SA139" s="109">
        <f>Juniori!SA42</f>
        <v>0</v>
      </c>
      <c r="SB139" s="109">
        <f>Juniori!SB42</f>
        <v>0</v>
      </c>
      <c r="SC139" s="109">
        <f>Juniori!SC42</f>
        <v>0</v>
      </c>
      <c r="SD139" s="109">
        <f>Juniori!SD42</f>
        <v>0</v>
      </c>
      <c r="SE139" s="109">
        <f>Juniori!SE42</f>
        <v>0</v>
      </c>
      <c r="SF139" s="109">
        <f>Juniori!SF42</f>
        <v>0</v>
      </c>
      <c r="SG139" s="109">
        <f>Juniori!SG42</f>
        <v>0</v>
      </c>
      <c r="SH139" s="109">
        <f>Juniori!SH42</f>
        <v>0</v>
      </c>
      <c r="SI139" s="109">
        <f>Juniori!SI42</f>
        <v>0</v>
      </c>
      <c r="SJ139" s="109">
        <f>Juniori!SJ42</f>
        <v>0</v>
      </c>
      <c r="SK139" s="109">
        <f>Juniori!SK42</f>
        <v>0</v>
      </c>
      <c r="SL139" s="109">
        <f>Juniori!SL42</f>
        <v>0</v>
      </c>
      <c r="SM139" s="109">
        <f>Juniori!SM42</f>
        <v>0</v>
      </c>
      <c r="SN139" s="109">
        <f>Juniori!SN42</f>
        <v>0</v>
      </c>
      <c r="SO139" s="109">
        <f>Juniori!SO42</f>
        <v>0</v>
      </c>
      <c r="SP139" s="109">
        <f>Juniori!SP42</f>
        <v>0</v>
      </c>
      <c r="SQ139" s="109">
        <f>Juniori!SQ42</f>
        <v>0</v>
      </c>
      <c r="SR139" s="109">
        <f>Juniori!SR42</f>
        <v>0</v>
      </c>
      <c r="SS139" s="109">
        <f>Juniori!SS42</f>
        <v>0</v>
      </c>
      <c r="ST139" s="109">
        <f>Juniori!ST42</f>
        <v>0</v>
      </c>
      <c r="SU139" s="109">
        <f>Juniori!SU42</f>
        <v>0</v>
      </c>
      <c r="SV139" s="109">
        <f>Juniori!SV42</f>
        <v>0</v>
      </c>
      <c r="SW139" s="109">
        <f>Juniori!SW42</f>
        <v>0</v>
      </c>
      <c r="SX139" s="109">
        <f>Juniori!SX42</f>
        <v>0</v>
      </c>
      <c r="SY139" s="109">
        <f>Juniori!SY42</f>
        <v>0</v>
      </c>
      <c r="SZ139" s="109">
        <f>Juniori!SZ42</f>
        <v>0</v>
      </c>
      <c r="TA139" s="109">
        <f>Juniori!TA42</f>
        <v>0</v>
      </c>
      <c r="TB139" s="109">
        <f>Juniori!TB42</f>
        <v>0</v>
      </c>
    </row>
    <row r="140" spans="1:522" s="1" customFormat="1" ht="18" customHeight="1" x14ac:dyDescent="0.2">
      <c r="A140" s="12"/>
      <c r="B140" s="11" t="s">
        <v>604</v>
      </c>
      <c r="C140" s="1">
        <v>12608</v>
      </c>
      <c r="D140" s="1">
        <v>2009</v>
      </c>
      <c r="E140" s="65" t="s">
        <v>603</v>
      </c>
      <c r="F140" s="1">
        <v>9297</v>
      </c>
      <c r="G140" s="9" t="s">
        <v>127</v>
      </c>
      <c r="H140" s="4" t="s">
        <v>605</v>
      </c>
      <c r="I140" s="1">
        <f t="shared" si="10"/>
        <v>2</v>
      </c>
      <c r="J140" s="12">
        <f>Tabuľka3[[#This Row],[Stĺpec9]]</f>
        <v>2</v>
      </c>
      <c r="K140" s="109">
        <f>Juniori!K43</f>
        <v>0</v>
      </c>
      <c r="L140" s="109">
        <f>Juniori!L43</f>
        <v>0</v>
      </c>
      <c r="M140" s="109">
        <f>Juniori!M43</f>
        <v>0</v>
      </c>
      <c r="N140" s="109">
        <f>Juniori!N43</f>
        <v>0</v>
      </c>
      <c r="O140" s="109">
        <f>Juniori!O43</f>
        <v>0</v>
      </c>
      <c r="P140" s="109">
        <f>Juniori!P43</f>
        <v>0</v>
      </c>
      <c r="Q140" s="109">
        <f>Juniori!Q43</f>
        <v>0</v>
      </c>
      <c r="R140" s="109">
        <f>Juniori!R43</f>
        <v>0</v>
      </c>
      <c r="S140" s="109">
        <f>Juniori!S43</f>
        <v>0</v>
      </c>
      <c r="T140" s="109">
        <f>Juniori!T43</f>
        <v>0</v>
      </c>
      <c r="U140" s="109">
        <f>Juniori!U43</f>
        <v>0</v>
      </c>
      <c r="V140" s="109">
        <f>Juniori!V43</f>
        <v>0</v>
      </c>
      <c r="W140" s="109">
        <f>Juniori!W43</f>
        <v>0</v>
      </c>
      <c r="X140" s="109">
        <f>Juniori!X43</f>
        <v>0</v>
      </c>
      <c r="Y140" s="109">
        <f>Juniori!Y43</f>
        <v>0</v>
      </c>
      <c r="Z140" s="109">
        <f>Juniori!Z43</f>
        <v>0</v>
      </c>
      <c r="AA140" s="109">
        <f>Juniori!AA43</f>
        <v>0</v>
      </c>
      <c r="AB140" s="109">
        <f>Juniori!AB43</f>
        <v>0</v>
      </c>
      <c r="AC140" s="109">
        <f>Juniori!AC43</f>
        <v>0</v>
      </c>
      <c r="AD140" s="109">
        <f>Juniori!AD43</f>
        <v>0</v>
      </c>
      <c r="AE140" s="109">
        <f>Juniori!AE43</f>
        <v>0</v>
      </c>
      <c r="AF140" s="109">
        <f>Juniori!AF43</f>
        <v>0</v>
      </c>
      <c r="AG140" s="109">
        <f>Juniori!AG43</f>
        <v>0</v>
      </c>
      <c r="AH140" s="109">
        <f>Juniori!AH43</f>
        <v>0</v>
      </c>
      <c r="AI140" s="109">
        <f>Juniori!AI43</f>
        <v>0</v>
      </c>
      <c r="AJ140" s="109">
        <f>Juniori!AJ43</f>
        <v>0</v>
      </c>
      <c r="AK140" s="109">
        <f>Juniori!AK43</f>
        <v>0</v>
      </c>
      <c r="AL140" s="109">
        <f>Juniori!AL43</f>
        <v>0</v>
      </c>
      <c r="AM140" s="109">
        <f>Juniori!AM43</f>
        <v>0</v>
      </c>
      <c r="AN140" s="109">
        <f>Juniori!AN43</f>
        <v>0</v>
      </c>
      <c r="AO140" s="109">
        <f>Juniori!AO43</f>
        <v>0</v>
      </c>
      <c r="AP140" s="109">
        <f>Juniori!AP43</f>
        <v>0</v>
      </c>
      <c r="AQ140" s="109">
        <f>Juniori!AQ43</f>
        <v>0</v>
      </c>
      <c r="AR140" s="109">
        <f>Juniori!AR43</f>
        <v>0</v>
      </c>
      <c r="AS140" s="109">
        <f>Juniori!AS43</f>
        <v>0</v>
      </c>
      <c r="AT140" s="109">
        <f>Juniori!AT43</f>
        <v>0</v>
      </c>
      <c r="AU140" s="109">
        <f>Juniori!AU43</f>
        <v>0</v>
      </c>
      <c r="AV140" s="109">
        <f>Juniori!AV43</f>
        <v>0</v>
      </c>
      <c r="AW140" s="109">
        <f>Juniori!AW43</f>
        <v>0</v>
      </c>
      <c r="AX140" s="109">
        <f>Juniori!AX43</f>
        <v>0</v>
      </c>
      <c r="AY140" s="109">
        <f>Juniori!AY43</f>
        <v>0</v>
      </c>
      <c r="AZ140" s="109">
        <f>Juniori!AZ43</f>
        <v>0</v>
      </c>
      <c r="BA140" s="109">
        <f>Juniori!BA43</f>
        <v>0</v>
      </c>
      <c r="BB140" s="109">
        <f>Juniori!BB43</f>
        <v>0</v>
      </c>
      <c r="BC140" s="109">
        <f>Juniori!BC43</f>
        <v>0</v>
      </c>
      <c r="BD140" s="109">
        <f>Juniori!BD43</f>
        <v>0</v>
      </c>
      <c r="BE140" s="109">
        <f>Juniori!BE43</f>
        <v>0</v>
      </c>
      <c r="BF140" s="109">
        <f>Juniori!BF43</f>
        <v>0</v>
      </c>
      <c r="BG140" s="109">
        <f>Juniori!BG43</f>
        <v>0</v>
      </c>
      <c r="BH140" s="109">
        <f>Juniori!BH43</f>
        <v>0</v>
      </c>
      <c r="BI140" s="109">
        <f>Juniori!BI43</f>
        <v>0</v>
      </c>
      <c r="BJ140" s="109">
        <f>Juniori!BJ43</f>
        <v>0</v>
      </c>
      <c r="BK140" s="109">
        <f>Juniori!BK43</f>
        <v>0</v>
      </c>
      <c r="BL140" s="109">
        <f>Juniori!BL43</f>
        <v>0</v>
      </c>
      <c r="BM140" s="109">
        <f>Juniori!BM43</f>
        <v>0</v>
      </c>
      <c r="BN140" s="109">
        <f>Juniori!BN43</f>
        <v>0</v>
      </c>
      <c r="BO140" s="109">
        <f>Juniori!BO43</f>
        <v>0</v>
      </c>
      <c r="BP140" s="109">
        <f>Juniori!BP43</f>
        <v>0</v>
      </c>
      <c r="BQ140" s="109">
        <f>Juniori!BQ43</f>
        <v>0</v>
      </c>
      <c r="BR140" s="109">
        <f>Juniori!BR43</f>
        <v>0</v>
      </c>
      <c r="BS140" s="109">
        <f>Juniori!BS43</f>
        <v>0</v>
      </c>
      <c r="BT140" s="109">
        <f>Juniori!BT43</f>
        <v>0</v>
      </c>
      <c r="BU140" s="109">
        <f>Juniori!BU43</f>
        <v>0</v>
      </c>
      <c r="BV140" s="109">
        <f>Juniori!BV43</f>
        <v>0</v>
      </c>
      <c r="BW140" s="109">
        <f>Juniori!BW43</f>
        <v>0</v>
      </c>
      <c r="BX140" s="109">
        <f>Juniori!BX43</f>
        <v>0</v>
      </c>
      <c r="BY140" s="109">
        <f>Juniori!BY43</f>
        <v>0</v>
      </c>
      <c r="BZ140" s="109">
        <f>Juniori!BZ43</f>
        <v>0</v>
      </c>
      <c r="CA140" s="109">
        <f>Juniori!CA43</f>
        <v>0</v>
      </c>
      <c r="CB140" s="109">
        <f>Juniori!CB43</f>
        <v>0</v>
      </c>
      <c r="CC140" s="109">
        <f>Juniori!CC43</f>
        <v>0</v>
      </c>
      <c r="CD140" s="109">
        <f>Juniori!CD43</f>
        <v>0</v>
      </c>
      <c r="CE140" s="109">
        <f>Juniori!CE43</f>
        <v>0</v>
      </c>
      <c r="CF140" s="109">
        <f>Juniori!CF43</f>
        <v>0</v>
      </c>
      <c r="CG140" s="109">
        <f>Juniori!CG43</f>
        <v>0</v>
      </c>
      <c r="CH140" s="109">
        <f>Juniori!CH43</f>
        <v>0</v>
      </c>
      <c r="CI140" s="109">
        <f>Juniori!CI43</f>
        <v>0</v>
      </c>
      <c r="CJ140" s="109">
        <f>Juniori!CJ43</f>
        <v>0</v>
      </c>
      <c r="CK140" s="109">
        <f>Juniori!CK43</f>
        <v>0</v>
      </c>
      <c r="CL140" s="109">
        <f>Juniori!CL43</f>
        <v>0</v>
      </c>
      <c r="CM140" s="109">
        <f>Juniori!CM43</f>
        <v>0</v>
      </c>
      <c r="CN140" s="109">
        <f>Juniori!CN43</f>
        <v>0</v>
      </c>
      <c r="CO140" s="109">
        <f>Juniori!CO43</f>
        <v>0</v>
      </c>
      <c r="CP140" s="109">
        <f>Juniori!CP43</f>
        <v>0</v>
      </c>
      <c r="CQ140" s="109">
        <f>Juniori!CQ43</f>
        <v>0</v>
      </c>
      <c r="CR140" s="109">
        <f>Juniori!CR43</f>
        <v>0</v>
      </c>
      <c r="CS140" s="109">
        <f>Juniori!CS43</f>
        <v>0</v>
      </c>
      <c r="CT140" s="109">
        <f>Juniori!CT43</f>
        <v>0</v>
      </c>
      <c r="CU140" s="109">
        <f>Juniori!CU43</f>
        <v>0</v>
      </c>
      <c r="CV140" s="109">
        <f>Juniori!CV43</f>
        <v>0</v>
      </c>
      <c r="CW140" s="109">
        <f>Juniori!CW43</f>
        <v>0</v>
      </c>
      <c r="CX140" s="109">
        <f>Juniori!CX43</f>
        <v>0</v>
      </c>
      <c r="CY140" s="109">
        <f>Juniori!CY43</f>
        <v>0</v>
      </c>
      <c r="CZ140" s="109">
        <f>Juniori!CZ43</f>
        <v>0</v>
      </c>
      <c r="DA140" s="109">
        <f>Juniori!DA43</f>
        <v>0</v>
      </c>
      <c r="DB140" s="109">
        <f>Juniori!DB43</f>
        <v>0</v>
      </c>
      <c r="DC140" s="109">
        <f>Juniori!DC43</f>
        <v>0</v>
      </c>
      <c r="DD140" s="109">
        <f>Juniori!DD43</f>
        <v>0</v>
      </c>
      <c r="DE140" s="109">
        <f>Juniori!DE43</f>
        <v>0</v>
      </c>
      <c r="DF140" s="109" t="str">
        <f>Juniori!DF43</f>
        <v>o</v>
      </c>
      <c r="DG140" s="109">
        <f>Juniori!DG43</f>
        <v>2</v>
      </c>
      <c r="DH140" s="109">
        <f>Juniori!DH43</f>
        <v>0</v>
      </c>
      <c r="DI140" s="109">
        <f>Juniori!DI43</f>
        <v>0</v>
      </c>
      <c r="DJ140" s="109">
        <f>Juniori!DJ43</f>
        <v>0</v>
      </c>
      <c r="DK140" s="109">
        <f>Juniori!DK43</f>
        <v>0</v>
      </c>
      <c r="DL140" s="109">
        <f>Juniori!DL43</f>
        <v>0</v>
      </c>
      <c r="DM140" s="109">
        <f>Juniori!DM43</f>
        <v>0</v>
      </c>
      <c r="DN140" s="109" t="str">
        <f>Juniori!DN43</f>
        <v>o</v>
      </c>
      <c r="DO140" s="109" t="str">
        <f>Juniori!DO43</f>
        <v>o</v>
      </c>
      <c r="DP140" s="109">
        <f>Juniori!DP43</f>
        <v>0</v>
      </c>
      <c r="DQ140" s="109">
        <f>Juniori!DQ43</f>
        <v>0</v>
      </c>
      <c r="DR140" s="109">
        <f>Juniori!DR43</f>
        <v>0</v>
      </c>
      <c r="DS140" s="109">
        <f>Juniori!DS43</f>
        <v>0</v>
      </c>
      <c r="DT140" s="109">
        <f>Juniori!DT43</f>
        <v>0</v>
      </c>
      <c r="DU140" s="109">
        <f>Juniori!DU43</f>
        <v>0</v>
      </c>
      <c r="DV140" s="109">
        <f>Juniori!DV43</f>
        <v>0</v>
      </c>
      <c r="DW140" s="109">
        <f>Juniori!DW43</f>
        <v>0</v>
      </c>
      <c r="DX140" s="109">
        <f>Juniori!DX43</f>
        <v>0</v>
      </c>
      <c r="DY140" s="109">
        <f>Juniori!DY43</f>
        <v>0</v>
      </c>
      <c r="DZ140" s="109">
        <f>Juniori!DZ43</f>
        <v>0</v>
      </c>
      <c r="EA140" s="109">
        <f>Juniori!EA43</f>
        <v>0</v>
      </c>
      <c r="EB140" s="109">
        <f>Juniori!EB43</f>
        <v>0</v>
      </c>
      <c r="EC140" s="109">
        <f>Juniori!EC43</f>
        <v>0</v>
      </c>
      <c r="ED140" s="109">
        <f>Juniori!ED43</f>
        <v>0</v>
      </c>
      <c r="EE140" s="109">
        <f>Juniori!EE43</f>
        <v>0</v>
      </c>
      <c r="EF140" s="109">
        <f>Juniori!EF43</f>
        <v>0</v>
      </c>
      <c r="EG140" s="109">
        <f>Juniori!EG43</f>
        <v>0</v>
      </c>
      <c r="EH140" s="109">
        <f>Juniori!EH43</f>
        <v>0</v>
      </c>
      <c r="EI140" s="109">
        <f>Juniori!EI43</f>
        <v>0</v>
      </c>
      <c r="EJ140" s="109">
        <f>Juniori!EJ43</f>
        <v>0</v>
      </c>
      <c r="EK140" s="109">
        <f>Juniori!EK43</f>
        <v>0</v>
      </c>
      <c r="EL140" s="109">
        <f>Juniori!EL43</f>
        <v>0</v>
      </c>
      <c r="EM140" s="109">
        <f>Juniori!EM43</f>
        <v>0</v>
      </c>
      <c r="EN140" s="109">
        <f>Juniori!EN43</f>
        <v>0</v>
      </c>
      <c r="EO140" s="109">
        <f>Juniori!EO43</f>
        <v>0</v>
      </c>
      <c r="EP140" s="109">
        <f>Juniori!EP43</f>
        <v>0</v>
      </c>
      <c r="EQ140" s="109">
        <f>Juniori!EQ43</f>
        <v>0</v>
      </c>
      <c r="ER140" s="109">
        <f>Juniori!ER43</f>
        <v>0</v>
      </c>
      <c r="ES140" s="109">
        <f>Juniori!ES43</f>
        <v>0</v>
      </c>
      <c r="ET140" s="109">
        <f>Juniori!ET43</f>
        <v>0</v>
      </c>
      <c r="EU140" s="109">
        <f>Juniori!EU43</f>
        <v>0</v>
      </c>
      <c r="EV140" s="109">
        <f>Juniori!EV43</f>
        <v>0</v>
      </c>
      <c r="EW140" s="109">
        <f>Juniori!EW43</f>
        <v>0</v>
      </c>
      <c r="EX140" s="109">
        <f>Juniori!EX43</f>
        <v>0</v>
      </c>
      <c r="EY140" s="109">
        <f>Juniori!EY43</f>
        <v>0</v>
      </c>
      <c r="EZ140" s="109">
        <f>Juniori!EZ43</f>
        <v>0</v>
      </c>
      <c r="FA140" s="109">
        <f>Juniori!FA43</f>
        <v>0</v>
      </c>
      <c r="FB140" s="109">
        <f>Juniori!FB43</f>
        <v>0</v>
      </c>
      <c r="FC140" s="109">
        <f>Juniori!FC43</f>
        <v>0</v>
      </c>
      <c r="FD140" s="109">
        <f>Juniori!FD43</f>
        <v>0</v>
      </c>
      <c r="FE140" s="109" t="str">
        <f>Juniori!FE43</f>
        <v>o</v>
      </c>
      <c r="FF140" s="109">
        <f>Juniori!FF43</f>
        <v>0</v>
      </c>
      <c r="FG140" s="109">
        <f>Juniori!FG43</f>
        <v>0</v>
      </c>
      <c r="FH140" s="109">
        <f>Juniori!FH43</f>
        <v>0</v>
      </c>
      <c r="FI140" s="109">
        <f>Juniori!FI43</f>
        <v>0</v>
      </c>
      <c r="FJ140" s="109">
        <f>Juniori!FJ43</f>
        <v>0</v>
      </c>
      <c r="FK140" s="109">
        <f>Juniori!FK43</f>
        <v>0</v>
      </c>
      <c r="FL140" s="109">
        <f>Juniori!FL43</f>
        <v>0</v>
      </c>
      <c r="FM140" s="109">
        <f>Juniori!FM43</f>
        <v>0</v>
      </c>
      <c r="FN140" s="109">
        <f>Juniori!FN43</f>
        <v>0</v>
      </c>
      <c r="FO140" s="109">
        <f>Juniori!FO43</f>
        <v>0</v>
      </c>
      <c r="FP140" s="109">
        <f>Juniori!FP43</f>
        <v>0</v>
      </c>
      <c r="FQ140" s="109">
        <f>Juniori!FQ43</f>
        <v>0</v>
      </c>
      <c r="FR140" s="109">
        <f>Juniori!FR43</f>
        <v>0</v>
      </c>
      <c r="FS140" s="109">
        <f>Juniori!FS43</f>
        <v>0</v>
      </c>
      <c r="FT140" s="109">
        <f>Juniori!FT43</f>
        <v>0</v>
      </c>
      <c r="FU140" s="109">
        <f>Juniori!FU43</f>
        <v>0</v>
      </c>
      <c r="FV140" s="109">
        <f>Juniori!FV43</f>
        <v>0</v>
      </c>
      <c r="FW140" s="109">
        <f>Juniori!FW43</f>
        <v>0</v>
      </c>
      <c r="FX140" s="109">
        <f>Juniori!FX43</f>
        <v>0</v>
      </c>
      <c r="FY140" s="109">
        <f>Juniori!FY43</f>
        <v>0</v>
      </c>
      <c r="FZ140" s="109">
        <f>Juniori!FZ43</f>
        <v>0</v>
      </c>
      <c r="GA140" s="109">
        <f>Juniori!GA43</f>
        <v>0</v>
      </c>
      <c r="GB140" s="109">
        <f>Juniori!GB43</f>
        <v>0</v>
      </c>
      <c r="GC140" s="109">
        <f>Juniori!GC43</f>
        <v>0</v>
      </c>
      <c r="GD140" s="109">
        <f>Juniori!GD43</f>
        <v>0</v>
      </c>
      <c r="GE140" s="109">
        <f>Juniori!GE43</f>
        <v>0</v>
      </c>
      <c r="GF140" s="109">
        <f>Juniori!GF43</f>
        <v>0</v>
      </c>
      <c r="GG140" s="109">
        <f>Juniori!GG43</f>
        <v>0</v>
      </c>
      <c r="GH140" s="109">
        <f>Juniori!GH43</f>
        <v>0</v>
      </c>
      <c r="GI140" s="109">
        <f>Juniori!GI43</f>
        <v>0</v>
      </c>
      <c r="GJ140" s="109">
        <f>Juniori!GJ43</f>
        <v>0</v>
      </c>
      <c r="GK140" s="109">
        <f>Juniori!GK43</f>
        <v>0</v>
      </c>
      <c r="GL140" s="109">
        <f>Juniori!GL43</f>
        <v>0</v>
      </c>
      <c r="GM140" s="109">
        <f>Juniori!GM43</f>
        <v>0</v>
      </c>
      <c r="GN140" s="109">
        <f>Juniori!GN43</f>
        <v>0</v>
      </c>
      <c r="GO140" s="109">
        <f>Juniori!GO43</f>
        <v>0</v>
      </c>
      <c r="GP140" s="109">
        <f>Juniori!GP43</f>
        <v>0</v>
      </c>
      <c r="GQ140" s="109">
        <f>Juniori!GQ43</f>
        <v>0</v>
      </c>
      <c r="GR140" s="109">
        <f>Juniori!GR43</f>
        <v>0</v>
      </c>
      <c r="GS140" s="109">
        <f>Juniori!GS43</f>
        <v>0</v>
      </c>
      <c r="GT140" s="109">
        <f>Juniori!GT43</f>
        <v>0</v>
      </c>
      <c r="GU140" s="109">
        <f>Juniori!GU43</f>
        <v>0</v>
      </c>
      <c r="GV140" s="109">
        <f>Juniori!GV43</f>
        <v>0</v>
      </c>
      <c r="GW140" s="109">
        <f>Juniori!GW43</f>
        <v>0</v>
      </c>
      <c r="GX140" s="109">
        <f>Juniori!GX43</f>
        <v>0</v>
      </c>
      <c r="GY140" s="109">
        <f>Juniori!GY43</f>
        <v>0</v>
      </c>
      <c r="GZ140" s="109">
        <f>Juniori!GZ43</f>
        <v>0</v>
      </c>
      <c r="HA140" s="109">
        <f>Juniori!HA43</f>
        <v>0</v>
      </c>
      <c r="HB140" s="109">
        <f>Juniori!HB43</f>
        <v>0</v>
      </c>
      <c r="HC140" s="109">
        <f>Juniori!HC43</f>
        <v>0</v>
      </c>
      <c r="HD140" s="109">
        <f>Juniori!HD43</f>
        <v>0</v>
      </c>
      <c r="HE140" s="109">
        <f>Juniori!HE43</f>
        <v>0</v>
      </c>
      <c r="HF140" s="109">
        <f>Juniori!HF43</f>
        <v>0</v>
      </c>
      <c r="HG140" s="109">
        <f>Juniori!HG43</f>
        <v>0</v>
      </c>
      <c r="HH140" s="109">
        <f>Juniori!HH43</f>
        <v>0</v>
      </c>
      <c r="HI140" s="109">
        <f>Juniori!HI43</f>
        <v>0</v>
      </c>
      <c r="HJ140" s="109">
        <f>Juniori!HJ43</f>
        <v>0</v>
      </c>
      <c r="HK140" s="109">
        <f>Juniori!HK43</f>
        <v>0</v>
      </c>
      <c r="HL140" s="109">
        <f>Juniori!HL43</f>
        <v>0</v>
      </c>
      <c r="HM140" s="109">
        <f>Juniori!HM43</f>
        <v>0</v>
      </c>
      <c r="HN140" s="109">
        <f>Juniori!HN43</f>
        <v>0</v>
      </c>
      <c r="HO140" s="109">
        <f>Juniori!HO43</f>
        <v>0</v>
      </c>
      <c r="HP140" s="109">
        <f>Juniori!HP43</f>
        <v>0</v>
      </c>
      <c r="HQ140" s="109">
        <f>Juniori!HQ43</f>
        <v>0</v>
      </c>
      <c r="HR140" s="109">
        <f>Juniori!HR43</f>
        <v>0</v>
      </c>
      <c r="HS140" s="109">
        <f>Juniori!HS43</f>
        <v>0</v>
      </c>
      <c r="HT140" s="109">
        <f>Juniori!HT43</f>
        <v>0</v>
      </c>
      <c r="HU140" s="109">
        <f>Juniori!HU43</f>
        <v>0</v>
      </c>
      <c r="HV140" s="109">
        <f>Juniori!HV43</f>
        <v>0</v>
      </c>
      <c r="HW140" s="109">
        <f>Juniori!HW43</f>
        <v>0</v>
      </c>
      <c r="HX140" s="109">
        <f>Juniori!HX43</f>
        <v>0</v>
      </c>
      <c r="HY140" s="109">
        <f>Juniori!HY43</f>
        <v>0</v>
      </c>
      <c r="HZ140" s="109">
        <f>Juniori!HZ43</f>
        <v>0</v>
      </c>
      <c r="IA140" s="109">
        <f>Juniori!IA43</f>
        <v>0</v>
      </c>
      <c r="IB140" s="109">
        <f>Juniori!IB43</f>
        <v>0</v>
      </c>
      <c r="IC140" s="109">
        <f>Juniori!IC43</f>
        <v>0</v>
      </c>
      <c r="ID140" s="109">
        <f>Juniori!ID43</f>
        <v>0</v>
      </c>
      <c r="IE140" s="109">
        <f>Juniori!IE43</f>
        <v>0</v>
      </c>
      <c r="IF140" s="109">
        <f>Juniori!IF43</f>
        <v>0</v>
      </c>
      <c r="IG140" s="109">
        <f>Juniori!IG43</f>
        <v>0</v>
      </c>
      <c r="IH140" s="109">
        <f>Juniori!IH43</f>
        <v>0</v>
      </c>
      <c r="II140" s="109">
        <f>Juniori!II43</f>
        <v>0</v>
      </c>
      <c r="IJ140" s="109">
        <f>Juniori!IJ43</f>
        <v>0</v>
      </c>
      <c r="IK140" s="109">
        <f>Juniori!IK43</f>
        <v>0</v>
      </c>
      <c r="IL140" s="109">
        <f>Juniori!IL43</f>
        <v>0</v>
      </c>
      <c r="IM140" s="109">
        <f>Juniori!IM43</f>
        <v>0</v>
      </c>
      <c r="IN140" s="109">
        <f>Juniori!IN43</f>
        <v>0</v>
      </c>
      <c r="IO140" s="109">
        <f>Juniori!IO43</f>
        <v>0</v>
      </c>
      <c r="IP140" s="109">
        <f>Juniori!IP43</f>
        <v>0</v>
      </c>
      <c r="IQ140" s="109">
        <f>Juniori!IQ43</f>
        <v>0</v>
      </c>
      <c r="IR140" s="109">
        <f>Juniori!IR43</f>
        <v>0</v>
      </c>
      <c r="IS140" s="109">
        <f>Juniori!IS43</f>
        <v>0</v>
      </c>
      <c r="IT140" s="109">
        <f>Juniori!IT43</f>
        <v>0</v>
      </c>
      <c r="IU140" s="109">
        <f>Juniori!IU43</f>
        <v>0</v>
      </c>
      <c r="IV140" s="109">
        <f>Juniori!IV43</f>
        <v>0</v>
      </c>
      <c r="IW140" s="109" t="str">
        <f>Juniori!IW43</f>
        <v>o</v>
      </c>
      <c r="IX140" s="109" t="str">
        <f>Juniori!IX43</f>
        <v>o</v>
      </c>
      <c r="IY140" s="109">
        <f>Juniori!IY43</f>
        <v>0</v>
      </c>
      <c r="IZ140" s="109">
        <f>Juniori!IZ43</f>
        <v>0</v>
      </c>
      <c r="JA140" s="109">
        <f>Juniori!JA43</f>
        <v>0</v>
      </c>
      <c r="JB140" s="109">
        <f>Juniori!JB43</f>
        <v>0</v>
      </c>
      <c r="JC140" s="109">
        <f>Juniori!JC43</f>
        <v>0</v>
      </c>
      <c r="JD140" s="109">
        <f>Juniori!JD43</f>
        <v>0</v>
      </c>
      <c r="JE140" s="109">
        <f>Juniori!JE43</f>
        <v>0</v>
      </c>
      <c r="JF140" s="109" t="str">
        <f>Juniori!JF43</f>
        <v>o</v>
      </c>
      <c r="JG140" s="109" t="str">
        <f>Juniori!JG43</f>
        <v>o</v>
      </c>
      <c r="JH140" s="109">
        <f>Juniori!JH43</f>
        <v>0</v>
      </c>
      <c r="JI140" s="109">
        <f>Juniori!JI43</f>
        <v>0</v>
      </c>
      <c r="JJ140" s="109">
        <f>Juniori!JJ43</f>
        <v>0</v>
      </c>
      <c r="JK140" s="109">
        <f>Juniori!JK43</f>
        <v>0</v>
      </c>
      <c r="JL140" s="109">
        <f>Juniori!JL43</f>
        <v>0</v>
      </c>
      <c r="JM140" s="109">
        <f>Juniori!JM43</f>
        <v>0</v>
      </c>
      <c r="JN140" s="109">
        <f>Juniori!JN43</f>
        <v>0</v>
      </c>
      <c r="JO140" s="109">
        <f>Juniori!JO43</f>
        <v>0</v>
      </c>
      <c r="JP140" s="109">
        <f>Juniori!JP43</f>
        <v>0</v>
      </c>
      <c r="JQ140" s="109">
        <f>Juniori!JQ43</f>
        <v>0</v>
      </c>
      <c r="JR140" s="109">
        <f>Juniori!JR43</f>
        <v>0</v>
      </c>
      <c r="JS140" s="109">
        <f>Juniori!JS43</f>
        <v>0</v>
      </c>
      <c r="JT140" s="109">
        <f>Juniori!JT43</f>
        <v>0</v>
      </c>
      <c r="JU140" s="109">
        <f>Juniori!JU43</f>
        <v>0</v>
      </c>
      <c r="JV140" s="109">
        <f>Juniori!JV43</f>
        <v>0</v>
      </c>
      <c r="JW140" s="109">
        <f>Juniori!JW43</f>
        <v>0</v>
      </c>
      <c r="JX140" s="109">
        <f>Juniori!JX43</f>
        <v>0</v>
      </c>
      <c r="JY140" s="109">
        <f>Juniori!JY43</f>
        <v>0</v>
      </c>
      <c r="JZ140" s="109">
        <f>Juniori!JZ43</f>
        <v>0</v>
      </c>
      <c r="KA140" s="109">
        <f>Juniori!KA43</f>
        <v>0</v>
      </c>
      <c r="KB140" s="109">
        <f>Juniori!KB43</f>
        <v>0</v>
      </c>
      <c r="KC140" s="109">
        <f>Juniori!KC43</f>
        <v>0</v>
      </c>
      <c r="KD140" s="109">
        <f>Juniori!KD43</f>
        <v>0</v>
      </c>
      <c r="KE140" s="109">
        <f>Juniori!KE43</f>
        <v>0</v>
      </c>
      <c r="KF140" s="109">
        <f>Juniori!KF43</f>
        <v>0</v>
      </c>
      <c r="KG140" s="109">
        <f>Juniori!KG43</f>
        <v>0</v>
      </c>
      <c r="KH140" s="109">
        <f>Juniori!KH43</f>
        <v>0</v>
      </c>
      <c r="KI140" s="109">
        <f>Juniori!KI43</f>
        <v>0</v>
      </c>
      <c r="KJ140" s="109">
        <f>Juniori!KJ43</f>
        <v>0</v>
      </c>
      <c r="KK140" s="109">
        <f>Juniori!KK43</f>
        <v>0</v>
      </c>
      <c r="KL140" s="109">
        <f>Juniori!KL43</f>
        <v>0</v>
      </c>
      <c r="KM140" s="109">
        <f>Juniori!KM43</f>
        <v>0</v>
      </c>
      <c r="KN140" s="109">
        <f>Juniori!KN43</f>
        <v>0</v>
      </c>
      <c r="KO140" s="109">
        <f>Juniori!KO43</f>
        <v>0</v>
      </c>
      <c r="KP140" s="109">
        <f>Juniori!KP43</f>
        <v>0</v>
      </c>
      <c r="KQ140" s="109">
        <f>Juniori!KQ43</f>
        <v>0</v>
      </c>
      <c r="KR140" s="109">
        <f>Juniori!KR43</f>
        <v>0</v>
      </c>
      <c r="KS140" s="109">
        <f>Juniori!KS43</f>
        <v>0</v>
      </c>
      <c r="KT140" s="109">
        <f>Juniori!KT43</f>
        <v>0</v>
      </c>
      <c r="KU140" s="109">
        <f>Juniori!KU43</f>
        <v>0</v>
      </c>
      <c r="KV140" s="109">
        <f>Juniori!KV43</f>
        <v>0</v>
      </c>
      <c r="KW140" s="109">
        <f>Juniori!KW43</f>
        <v>0</v>
      </c>
      <c r="KX140" s="109">
        <f>Juniori!KX43</f>
        <v>0</v>
      </c>
      <c r="KY140" s="109">
        <f>Juniori!KY43</f>
        <v>0</v>
      </c>
      <c r="KZ140" s="109">
        <f>Juniori!KZ43</f>
        <v>0</v>
      </c>
      <c r="LA140" s="109">
        <f>Juniori!LA43</f>
        <v>0</v>
      </c>
      <c r="LB140" s="109">
        <f>Juniori!LB43</f>
        <v>0</v>
      </c>
      <c r="LC140" s="109">
        <f>Juniori!LC43</f>
        <v>0</v>
      </c>
      <c r="LD140" s="109">
        <f>Juniori!LD43</f>
        <v>0</v>
      </c>
      <c r="LE140" s="109">
        <f>Juniori!LE43</f>
        <v>0</v>
      </c>
      <c r="LF140" s="109">
        <f>Juniori!LF43</f>
        <v>0</v>
      </c>
      <c r="LG140" s="109">
        <f>Juniori!LG43</f>
        <v>0</v>
      </c>
      <c r="LH140" s="109">
        <f>Juniori!LH43</f>
        <v>0</v>
      </c>
      <c r="LI140" s="109">
        <f>Juniori!LI43</f>
        <v>0</v>
      </c>
      <c r="LJ140" s="109">
        <f>Juniori!LJ43</f>
        <v>0</v>
      </c>
      <c r="LK140" s="109">
        <f>Juniori!LK43</f>
        <v>0</v>
      </c>
      <c r="LL140" s="109">
        <f>Juniori!LL43</f>
        <v>0</v>
      </c>
      <c r="LM140" s="109">
        <f>Juniori!LM43</f>
        <v>0</v>
      </c>
      <c r="LN140" s="109">
        <f>Juniori!LN43</f>
        <v>0</v>
      </c>
      <c r="LO140" s="109">
        <f>Juniori!LO43</f>
        <v>0</v>
      </c>
      <c r="LP140" s="109">
        <f>Juniori!LP43</f>
        <v>0</v>
      </c>
      <c r="LQ140" s="109">
        <f>Juniori!LQ43</f>
        <v>0</v>
      </c>
      <c r="LR140" s="109">
        <f>Juniori!LR43</f>
        <v>0</v>
      </c>
      <c r="LS140" s="109">
        <f>Juniori!LS43</f>
        <v>0</v>
      </c>
      <c r="LT140" s="109">
        <f>Juniori!LT43</f>
        <v>0</v>
      </c>
      <c r="LU140" s="109">
        <f>Juniori!LU43</f>
        <v>0</v>
      </c>
      <c r="LV140" s="109">
        <f>Juniori!LV43</f>
        <v>0</v>
      </c>
      <c r="LW140" s="109">
        <f>Juniori!LW43</f>
        <v>0</v>
      </c>
      <c r="LX140" s="109">
        <f>Juniori!LX43</f>
        <v>0</v>
      </c>
      <c r="LY140" s="109">
        <f>Juniori!LY43</f>
        <v>0</v>
      </c>
      <c r="LZ140" s="109">
        <f>Juniori!LZ43</f>
        <v>0</v>
      </c>
      <c r="MA140" s="109">
        <f>Juniori!MA43</f>
        <v>0</v>
      </c>
      <c r="MB140" s="109">
        <f>Juniori!MB43</f>
        <v>0</v>
      </c>
      <c r="MC140" s="109">
        <f>Juniori!MC43</f>
        <v>0</v>
      </c>
      <c r="MD140" s="109">
        <f>Juniori!MD43</f>
        <v>0</v>
      </c>
      <c r="ME140" s="109">
        <f>Juniori!ME43</f>
        <v>0</v>
      </c>
      <c r="MF140" s="109">
        <f>Juniori!MF43</f>
        <v>0</v>
      </c>
      <c r="MG140" s="109">
        <f>Juniori!MG43</f>
        <v>0</v>
      </c>
      <c r="MH140" s="109">
        <f>Juniori!MH43</f>
        <v>0</v>
      </c>
      <c r="MI140" s="109">
        <f>Juniori!MI43</f>
        <v>0</v>
      </c>
      <c r="MJ140" s="109">
        <f>Juniori!MJ43</f>
        <v>0</v>
      </c>
      <c r="MK140" s="109">
        <f>Juniori!MK43</f>
        <v>0</v>
      </c>
      <c r="ML140" s="109">
        <f>Juniori!ML43</f>
        <v>0</v>
      </c>
      <c r="MM140" s="109">
        <f>Juniori!MM43</f>
        <v>0</v>
      </c>
      <c r="MN140" s="109">
        <f>Juniori!MN43</f>
        <v>0</v>
      </c>
      <c r="MO140" s="109">
        <f>Juniori!MO43</f>
        <v>0</v>
      </c>
      <c r="MP140" s="109">
        <f>Juniori!MP43</f>
        <v>0</v>
      </c>
      <c r="MQ140" s="109">
        <f>Juniori!MQ43</f>
        <v>0</v>
      </c>
      <c r="MR140" s="109">
        <f>Juniori!MR43</f>
        <v>0</v>
      </c>
      <c r="MS140" s="109">
        <f>Juniori!MS43</f>
        <v>0</v>
      </c>
      <c r="MT140" s="109">
        <f>Juniori!MT43</f>
        <v>0</v>
      </c>
      <c r="MU140" s="109">
        <f>Juniori!MU43</f>
        <v>0</v>
      </c>
      <c r="MV140" s="109">
        <f>Juniori!MV43</f>
        <v>0</v>
      </c>
      <c r="MW140" s="109">
        <f>Juniori!MW43</f>
        <v>0</v>
      </c>
      <c r="MX140" s="109">
        <f>Juniori!MX43</f>
        <v>0</v>
      </c>
      <c r="MY140" s="109">
        <f>Juniori!MY43</f>
        <v>0</v>
      </c>
      <c r="MZ140" s="109">
        <f>Juniori!MZ43</f>
        <v>0</v>
      </c>
      <c r="NA140" s="109">
        <f>Juniori!NA43</f>
        <v>0</v>
      </c>
      <c r="NB140" s="109">
        <f>Juniori!NB43</f>
        <v>0</v>
      </c>
      <c r="NC140" s="109">
        <f>Juniori!NC43</f>
        <v>0</v>
      </c>
      <c r="ND140" s="109">
        <f>Juniori!ND43</f>
        <v>0</v>
      </c>
      <c r="NE140" s="109">
        <f>Juniori!NE43</f>
        <v>0</v>
      </c>
      <c r="NF140" s="109">
        <f>Juniori!NF43</f>
        <v>0</v>
      </c>
      <c r="NG140" s="109">
        <f>Juniori!NG43</f>
        <v>0</v>
      </c>
      <c r="NH140" s="109">
        <f>Juniori!NH43</f>
        <v>0</v>
      </c>
      <c r="NI140" s="109">
        <f>Juniori!NI43</f>
        <v>0</v>
      </c>
      <c r="NJ140" s="109">
        <f>Juniori!NJ43</f>
        <v>0</v>
      </c>
      <c r="NK140" s="109">
        <f>Juniori!NK43</f>
        <v>0</v>
      </c>
      <c r="NL140" s="109">
        <f>Juniori!NL43</f>
        <v>0</v>
      </c>
      <c r="NM140" s="109">
        <f>Juniori!NM43</f>
        <v>0</v>
      </c>
      <c r="NN140" s="109">
        <f>Juniori!NN43</f>
        <v>0</v>
      </c>
      <c r="NO140" s="109">
        <f>Juniori!NO43</f>
        <v>0</v>
      </c>
      <c r="NP140" s="109">
        <f>Juniori!NP43</f>
        <v>0</v>
      </c>
      <c r="NQ140" s="109">
        <f>Juniori!NQ43</f>
        <v>0</v>
      </c>
      <c r="NR140" s="109">
        <f>Juniori!NR43</f>
        <v>0</v>
      </c>
      <c r="NS140" s="109">
        <f>Juniori!NS43</f>
        <v>0</v>
      </c>
      <c r="NT140" s="109">
        <f>Juniori!NT43</f>
        <v>0</v>
      </c>
      <c r="NU140" s="109">
        <f>Juniori!NU43</f>
        <v>0</v>
      </c>
      <c r="NV140" s="109">
        <f>Juniori!NV43</f>
        <v>0</v>
      </c>
      <c r="NW140" s="109">
        <f>Juniori!NW43</f>
        <v>0</v>
      </c>
      <c r="NX140" s="109">
        <f>Juniori!NX43</f>
        <v>0</v>
      </c>
      <c r="NY140" s="109">
        <f>Juniori!NY43</f>
        <v>0</v>
      </c>
      <c r="NZ140" s="109">
        <f>Juniori!NZ43</f>
        <v>0</v>
      </c>
      <c r="OA140" s="109">
        <f>Juniori!OA43</f>
        <v>0</v>
      </c>
      <c r="OB140" s="109">
        <f>Juniori!OB43</f>
        <v>0</v>
      </c>
      <c r="OC140" s="109">
        <f>Juniori!OC43</f>
        <v>0</v>
      </c>
      <c r="OD140" s="109">
        <f>Juniori!OD43</f>
        <v>0</v>
      </c>
      <c r="OE140" s="109">
        <f>Juniori!OE43</f>
        <v>0</v>
      </c>
      <c r="OF140" s="109">
        <f>Juniori!OF43</f>
        <v>0</v>
      </c>
      <c r="OG140" s="109">
        <f>Juniori!OG43</f>
        <v>0</v>
      </c>
      <c r="OH140" s="109">
        <f>Juniori!OH43</f>
        <v>0</v>
      </c>
      <c r="OI140" s="109">
        <f>Juniori!OI43</f>
        <v>0</v>
      </c>
      <c r="OJ140" s="109">
        <f>Juniori!OJ43</f>
        <v>0</v>
      </c>
      <c r="OK140" s="109">
        <f>Juniori!OK43</f>
        <v>0</v>
      </c>
      <c r="OL140" s="109">
        <f>Juniori!OL43</f>
        <v>0</v>
      </c>
      <c r="OM140" s="109">
        <f>Juniori!OM43</f>
        <v>0</v>
      </c>
      <c r="ON140" s="109">
        <f>Juniori!ON43</f>
        <v>0</v>
      </c>
      <c r="OO140" s="109">
        <f>Juniori!OO43</f>
        <v>0</v>
      </c>
      <c r="OP140" s="109">
        <f>Juniori!OP43</f>
        <v>0</v>
      </c>
      <c r="OQ140" s="109">
        <f>Juniori!OQ43</f>
        <v>0</v>
      </c>
      <c r="OR140" s="109">
        <f>Juniori!OR43</f>
        <v>0</v>
      </c>
      <c r="OS140" s="109">
        <f>Juniori!OS43</f>
        <v>0</v>
      </c>
      <c r="OT140" s="109">
        <f>Juniori!OT43</f>
        <v>0</v>
      </c>
      <c r="OU140" s="109">
        <f>Juniori!OU43</f>
        <v>0</v>
      </c>
      <c r="OV140" s="109">
        <f>Juniori!OV43</f>
        <v>0</v>
      </c>
      <c r="OW140" s="109">
        <f>Juniori!OW43</f>
        <v>0</v>
      </c>
      <c r="OX140" s="109">
        <f>Juniori!OX43</f>
        <v>0</v>
      </c>
      <c r="OY140" s="109">
        <f>Juniori!OY43</f>
        <v>0</v>
      </c>
      <c r="OZ140" s="109">
        <f>Juniori!OZ43</f>
        <v>0</v>
      </c>
      <c r="PA140" s="109">
        <f>Juniori!PA43</f>
        <v>0</v>
      </c>
      <c r="PB140" s="109">
        <f>Juniori!PB43</f>
        <v>0</v>
      </c>
      <c r="PC140" s="109">
        <f>Juniori!PC43</f>
        <v>0</v>
      </c>
      <c r="PD140" s="109">
        <f>Juniori!PD43</f>
        <v>0</v>
      </c>
      <c r="PE140" s="109">
        <f>Juniori!PE43</f>
        <v>0</v>
      </c>
      <c r="PF140" s="109">
        <f>Juniori!PF43</f>
        <v>0</v>
      </c>
      <c r="PG140" s="109">
        <f>Juniori!PG43</f>
        <v>0</v>
      </c>
      <c r="PH140" s="109">
        <f>Juniori!PH43</f>
        <v>0</v>
      </c>
      <c r="PI140" s="109">
        <f>Juniori!PI43</f>
        <v>0</v>
      </c>
      <c r="PJ140" s="109">
        <f>Juniori!PJ43</f>
        <v>0</v>
      </c>
      <c r="PK140" s="109">
        <f>Juniori!PK43</f>
        <v>0</v>
      </c>
      <c r="PL140" s="109">
        <f>Juniori!PL43</f>
        <v>0</v>
      </c>
      <c r="PM140" s="109">
        <f>Juniori!PM43</f>
        <v>0</v>
      </c>
      <c r="PN140" s="109">
        <f>Juniori!PN43</f>
        <v>0</v>
      </c>
      <c r="PO140" s="109">
        <f>Juniori!PO43</f>
        <v>0</v>
      </c>
      <c r="PP140" s="109">
        <f>Juniori!PP43</f>
        <v>0</v>
      </c>
      <c r="PQ140" s="109">
        <f>Juniori!PQ43</f>
        <v>0</v>
      </c>
      <c r="PR140" s="109">
        <f>Juniori!PR43</f>
        <v>0</v>
      </c>
      <c r="PS140" s="109">
        <f>Juniori!PS43</f>
        <v>0</v>
      </c>
      <c r="PT140" s="109">
        <f>Juniori!PT43</f>
        <v>0</v>
      </c>
      <c r="PU140" s="109">
        <f>Juniori!PU43</f>
        <v>0</v>
      </c>
      <c r="PV140" s="109">
        <f>Juniori!PV43</f>
        <v>0</v>
      </c>
      <c r="PW140" s="109">
        <f>Juniori!PW43</f>
        <v>0</v>
      </c>
      <c r="PX140" s="109">
        <f>Juniori!PX43</f>
        <v>0</v>
      </c>
      <c r="PY140" s="109">
        <f>Juniori!PY43</f>
        <v>0</v>
      </c>
      <c r="PZ140" s="109">
        <f>Juniori!PZ43</f>
        <v>0</v>
      </c>
      <c r="QA140" s="109">
        <f>Juniori!QA43</f>
        <v>0</v>
      </c>
      <c r="QB140" s="109">
        <f>Juniori!QB43</f>
        <v>0</v>
      </c>
      <c r="QC140" s="109">
        <f>Juniori!QC43</f>
        <v>0</v>
      </c>
      <c r="QD140" s="109">
        <f>Juniori!QD43</f>
        <v>0</v>
      </c>
      <c r="QE140" s="109">
        <f>Juniori!QE43</f>
        <v>0</v>
      </c>
      <c r="QF140" s="109">
        <f>Juniori!QF43</f>
        <v>0</v>
      </c>
      <c r="QG140" s="109">
        <f>Juniori!QG43</f>
        <v>0</v>
      </c>
      <c r="QH140" s="109">
        <f>Juniori!QH43</f>
        <v>0</v>
      </c>
      <c r="QI140" s="109">
        <f>Juniori!QI43</f>
        <v>0</v>
      </c>
      <c r="QJ140" s="109">
        <f>Juniori!QJ43</f>
        <v>0</v>
      </c>
      <c r="QK140" s="109">
        <f>Juniori!QK43</f>
        <v>0</v>
      </c>
      <c r="QL140" s="109">
        <f>Juniori!QL43</f>
        <v>0</v>
      </c>
      <c r="QM140" s="109">
        <f>Juniori!QM43</f>
        <v>0</v>
      </c>
      <c r="QN140" s="109">
        <f>Juniori!QN43</f>
        <v>0</v>
      </c>
      <c r="QO140" s="109">
        <f>Juniori!QO43</f>
        <v>0</v>
      </c>
      <c r="QP140" s="109">
        <f>Juniori!QP43</f>
        <v>0</v>
      </c>
      <c r="QQ140" s="109">
        <f>Juniori!QQ43</f>
        <v>0</v>
      </c>
      <c r="QR140" s="109">
        <f>Juniori!QR43</f>
        <v>0</v>
      </c>
      <c r="QS140" s="109">
        <f>Juniori!QS43</f>
        <v>0</v>
      </c>
      <c r="QT140" s="109">
        <f>Juniori!QT43</f>
        <v>0</v>
      </c>
      <c r="QU140" s="109">
        <f>Juniori!QU43</f>
        <v>0</v>
      </c>
      <c r="QV140" s="109">
        <f>Juniori!QV43</f>
        <v>0</v>
      </c>
      <c r="QW140" s="109">
        <f>Juniori!QW43</f>
        <v>0</v>
      </c>
      <c r="QX140" s="109">
        <f>Juniori!QX43</f>
        <v>0</v>
      </c>
      <c r="QY140" s="109">
        <f>Juniori!QY43</f>
        <v>0</v>
      </c>
      <c r="QZ140" s="109">
        <f>Juniori!QZ43</f>
        <v>0</v>
      </c>
      <c r="RA140" s="109">
        <f>Juniori!RA43</f>
        <v>0</v>
      </c>
      <c r="RB140" s="109">
        <f>Juniori!RB43</f>
        <v>0</v>
      </c>
      <c r="RC140" s="109">
        <f>Juniori!RC43</f>
        <v>0</v>
      </c>
      <c r="RD140" s="109">
        <f>Juniori!RD43</f>
        <v>0</v>
      </c>
      <c r="RE140" s="109">
        <f>Juniori!RE43</f>
        <v>0</v>
      </c>
      <c r="RF140" s="109">
        <f>Juniori!RF43</f>
        <v>0</v>
      </c>
      <c r="RG140" s="109">
        <f>Juniori!RG43</f>
        <v>0</v>
      </c>
      <c r="RH140" s="109">
        <f>Juniori!RH43</f>
        <v>0</v>
      </c>
      <c r="RI140" s="109">
        <f>Juniori!RI43</f>
        <v>0</v>
      </c>
      <c r="RJ140" s="109">
        <f>Juniori!RJ43</f>
        <v>0</v>
      </c>
      <c r="RK140" s="109">
        <f>Juniori!RK43</f>
        <v>0</v>
      </c>
      <c r="RL140" s="109">
        <f>Juniori!RL43</f>
        <v>0</v>
      </c>
      <c r="RM140" s="109">
        <f>Juniori!RM43</f>
        <v>0</v>
      </c>
      <c r="RN140" s="109">
        <f>Juniori!RN43</f>
        <v>0</v>
      </c>
      <c r="RO140" s="109">
        <f>Juniori!RO43</f>
        <v>0</v>
      </c>
      <c r="RP140" s="109">
        <f>Juniori!RP43</f>
        <v>0</v>
      </c>
      <c r="RQ140" s="109">
        <f>Juniori!RQ43</f>
        <v>0</v>
      </c>
      <c r="RR140" s="109">
        <f>Juniori!RR43</f>
        <v>0</v>
      </c>
      <c r="RS140" s="109">
        <f>Juniori!RS43</f>
        <v>0</v>
      </c>
      <c r="RT140" s="109">
        <f>Juniori!RT43</f>
        <v>0</v>
      </c>
      <c r="RU140" s="109">
        <f>Juniori!RU43</f>
        <v>0</v>
      </c>
      <c r="RV140" s="109">
        <f>Juniori!RV43</f>
        <v>0</v>
      </c>
      <c r="RW140" s="109">
        <f>Juniori!RW43</f>
        <v>0</v>
      </c>
      <c r="RX140" s="109">
        <f>Juniori!RX43</f>
        <v>0</v>
      </c>
      <c r="RY140" s="109">
        <f>Juniori!RY43</f>
        <v>0</v>
      </c>
      <c r="RZ140" s="109">
        <f>Juniori!RZ43</f>
        <v>0</v>
      </c>
      <c r="SA140" s="109">
        <f>Juniori!SA43</f>
        <v>0</v>
      </c>
      <c r="SB140" s="109">
        <f>Juniori!SB43</f>
        <v>0</v>
      </c>
      <c r="SC140" s="109">
        <f>Juniori!SC43</f>
        <v>0</v>
      </c>
      <c r="SD140" s="109">
        <f>Juniori!SD43</f>
        <v>0</v>
      </c>
      <c r="SE140" s="109">
        <f>Juniori!SE43</f>
        <v>0</v>
      </c>
      <c r="SF140" s="109">
        <f>Juniori!SF43</f>
        <v>0</v>
      </c>
      <c r="SG140" s="109">
        <f>Juniori!SG43</f>
        <v>0</v>
      </c>
      <c r="SH140" s="109">
        <f>Juniori!SH43</f>
        <v>0</v>
      </c>
      <c r="SI140" s="109">
        <f>Juniori!SI43</f>
        <v>0</v>
      </c>
      <c r="SJ140" s="109">
        <f>Juniori!SJ43</f>
        <v>0</v>
      </c>
      <c r="SK140" s="109">
        <f>Juniori!SK43</f>
        <v>0</v>
      </c>
      <c r="SL140" s="109">
        <f>Juniori!SL43</f>
        <v>0</v>
      </c>
      <c r="SM140" s="109">
        <f>Juniori!SM43</f>
        <v>0</v>
      </c>
      <c r="SN140" s="109">
        <f>Juniori!SN43</f>
        <v>0</v>
      </c>
      <c r="SO140" s="109">
        <f>Juniori!SO43</f>
        <v>0</v>
      </c>
      <c r="SP140" s="109">
        <f>Juniori!SP43</f>
        <v>0</v>
      </c>
      <c r="SQ140" s="109">
        <f>Juniori!SQ43</f>
        <v>0</v>
      </c>
      <c r="SR140" s="109">
        <f>Juniori!SR43</f>
        <v>0</v>
      </c>
      <c r="SS140" s="109">
        <f>Juniori!SS43</f>
        <v>0</v>
      </c>
      <c r="ST140" s="109">
        <f>Juniori!ST43</f>
        <v>0</v>
      </c>
      <c r="SU140" s="109">
        <f>Juniori!SU43</f>
        <v>0</v>
      </c>
      <c r="SV140" s="109">
        <f>Juniori!SV43</f>
        <v>0</v>
      </c>
      <c r="SW140" s="109">
        <f>Juniori!SW43</f>
        <v>0</v>
      </c>
      <c r="SX140" s="109">
        <f>Juniori!SX43</f>
        <v>0</v>
      </c>
      <c r="SY140" s="109">
        <f>Juniori!SY43</f>
        <v>0</v>
      </c>
      <c r="SZ140" s="109">
        <f>Juniori!SZ43</f>
        <v>0</v>
      </c>
      <c r="TA140" s="109">
        <f>Juniori!TA43</f>
        <v>0</v>
      </c>
      <c r="TB140" s="109">
        <f>Juniori!TB43</f>
        <v>0</v>
      </c>
    </row>
    <row r="141" spans="1:522" s="1" customFormat="1" ht="18" customHeight="1" x14ac:dyDescent="0.2">
      <c r="A141" s="12"/>
      <c r="B141" s="31" t="s">
        <v>501</v>
      </c>
      <c r="C141" s="1">
        <v>12567</v>
      </c>
      <c r="D141" s="1">
        <v>2019</v>
      </c>
      <c r="E141" s="4" t="s">
        <v>499</v>
      </c>
      <c r="F141" s="1">
        <v>9809</v>
      </c>
      <c r="G141" s="9" t="s">
        <v>129</v>
      </c>
      <c r="H141" s="4" t="s">
        <v>23</v>
      </c>
      <c r="I141" s="1">
        <f t="shared" si="10"/>
        <v>2</v>
      </c>
      <c r="J141" s="12">
        <f>Tabuľka3[[#This Row],[Stĺpec9]]</f>
        <v>2</v>
      </c>
      <c r="K141" s="109">
        <f>Seniori!K90</f>
        <v>0</v>
      </c>
      <c r="L141" s="109">
        <f>Seniori!L90</f>
        <v>0</v>
      </c>
      <c r="M141" s="109">
        <f>Seniori!M90</f>
        <v>2</v>
      </c>
      <c r="N141" s="109">
        <f>Seniori!N90</f>
        <v>0</v>
      </c>
      <c r="O141" s="109">
        <f>Seniori!O90</f>
        <v>0</v>
      </c>
      <c r="P141" s="109">
        <f>Seniori!P90</f>
        <v>0</v>
      </c>
      <c r="Q141" s="109">
        <f>Seniori!Q90</f>
        <v>0</v>
      </c>
      <c r="R141" s="109">
        <f>Seniori!R90</f>
        <v>0</v>
      </c>
      <c r="S141" s="109">
        <f>Seniori!S90</f>
        <v>0</v>
      </c>
      <c r="T141" s="109">
        <f>Seniori!T90</f>
        <v>0</v>
      </c>
      <c r="U141" s="109">
        <f>Seniori!U90</f>
        <v>0</v>
      </c>
      <c r="V141" s="109">
        <f>Seniori!V90</f>
        <v>0</v>
      </c>
      <c r="W141" s="109">
        <f>Seniori!W90</f>
        <v>0</v>
      </c>
      <c r="X141" s="109">
        <f>Seniori!X90</f>
        <v>0</v>
      </c>
      <c r="Y141" s="109">
        <f>Seniori!Y90</f>
        <v>0</v>
      </c>
      <c r="Z141" s="109">
        <f>Seniori!Z90</f>
        <v>0</v>
      </c>
      <c r="AA141" s="109">
        <f>Seniori!AA90</f>
        <v>0</v>
      </c>
      <c r="AB141" s="109">
        <f>Seniori!AB90</f>
        <v>0</v>
      </c>
      <c r="AC141" s="109">
        <f>Seniori!AC90</f>
        <v>0</v>
      </c>
      <c r="AD141" s="109">
        <f>Seniori!AD90</f>
        <v>0</v>
      </c>
      <c r="AE141" s="109">
        <f>Seniori!AE90</f>
        <v>0</v>
      </c>
      <c r="AF141" s="109">
        <f>Seniori!AF90</f>
        <v>0</v>
      </c>
      <c r="AG141" s="109">
        <f>Seniori!AG90</f>
        <v>0</v>
      </c>
      <c r="AH141" s="109">
        <f>Seniori!AH90</f>
        <v>0</v>
      </c>
      <c r="AI141" s="109">
        <f>Seniori!AI90</f>
        <v>0</v>
      </c>
      <c r="AJ141" s="109">
        <f>Seniori!AJ90</f>
        <v>0</v>
      </c>
      <c r="AK141" s="109">
        <f>Seniori!AK90</f>
        <v>0</v>
      </c>
      <c r="AL141" s="109">
        <f>Seniori!AL90</f>
        <v>0</v>
      </c>
      <c r="AM141" s="109">
        <f>Seniori!AM90</f>
        <v>0</v>
      </c>
      <c r="AN141" s="109">
        <f>Seniori!AN90</f>
        <v>0</v>
      </c>
      <c r="AO141" s="109">
        <f>Seniori!AO90</f>
        <v>0</v>
      </c>
      <c r="AP141" s="109">
        <f>Seniori!AP90</f>
        <v>0</v>
      </c>
      <c r="AQ141" s="109">
        <f>Seniori!AQ90</f>
        <v>0</v>
      </c>
      <c r="AR141" s="109">
        <f>Seniori!AR90</f>
        <v>0</v>
      </c>
      <c r="AS141" s="109">
        <f>Seniori!AS90</f>
        <v>0</v>
      </c>
      <c r="AT141" s="109">
        <f>Seniori!AT90</f>
        <v>0</v>
      </c>
      <c r="AU141" s="109">
        <f>Seniori!AU90</f>
        <v>0</v>
      </c>
      <c r="AV141" s="109">
        <f>Seniori!AV90</f>
        <v>0</v>
      </c>
      <c r="AW141" s="109">
        <f>Seniori!AW90</f>
        <v>0</v>
      </c>
      <c r="AX141" s="109">
        <f>Seniori!AX90</f>
        <v>0</v>
      </c>
      <c r="AY141" s="109">
        <f>Seniori!AY90</f>
        <v>0</v>
      </c>
      <c r="AZ141" s="109">
        <f>Seniori!AZ90</f>
        <v>0</v>
      </c>
      <c r="BA141" s="109">
        <f>Seniori!BA90</f>
        <v>0</v>
      </c>
      <c r="BB141" s="109">
        <f>Seniori!BB90</f>
        <v>0</v>
      </c>
      <c r="BC141" s="109">
        <f>Seniori!BC90</f>
        <v>0</v>
      </c>
      <c r="BD141" s="109">
        <f>Seniori!BD90</f>
        <v>0</v>
      </c>
      <c r="BE141" s="109">
        <f>Seniori!BE90</f>
        <v>0</v>
      </c>
      <c r="BF141" s="109">
        <f>Seniori!BF90</f>
        <v>0</v>
      </c>
      <c r="BG141" s="109">
        <f>Seniori!BG90</f>
        <v>0</v>
      </c>
      <c r="BH141" s="109">
        <f>Seniori!BH90</f>
        <v>0</v>
      </c>
      <c r="BI141" s="109">
        <f>Seniori!BI90</f>
        <v>0</v>
      </c>
      <c r="BJ141" s="109">
        <f>Seniori!BJ90</f>
        <v>0</v>
      </c>
      <c r="BK141" s="109">
        <f>Seniori!BK90</f>
        <v>0</v>
      </c>
      <c r="BL141" s="109">
        <f>Seniori!BL90</f>
        <v>0</v>
      </c>
      <c r="BM141" s="109">
        <f>Seniori!BM90</f>
        <v>0</v>
      </c>
      <c r="BN141" s="109">
        <f>Seniori!BN90</f>
        <v>0</v>
      </c>
      <c r="BO141" s="109">
        <f>Seniori!BO90</f>
        <v>0</v>
      </c>
      <c r="BP141" s="109">
        <f>Seniori!BP90</f>
        <v>0</v>
      </c>
      <c r="BQ141" s="109">
        <f>Seniori!BQ90</f>
        <v>0</v>
      </c>
      <c r="BR141" s="109">
        <f>Seniori!BR90</f>
        <v>0</v>
      </c>
      <c r="BS141" s="109">
        <f>Seniori!BS90</f>
        <v>0</v>
      </c>
      <c r="BT141" s="109">
        <f>Seniori!BT90</f>
        <v>0</v>
      </c>
      <c r="BU141" s="109">
        <f>Seniori!BU90</f>
        <v>0</v>
      </c>
      <c r="BV141" s="109">
        <f>Seniori!BV90</f>
        <v>0</v>
      </c>
      <c r="BW141" s="109">
        <f>Seniori!BW90</f>
        <v>0</v>
      </c>
      <c r="BX141" s="109">
        <f>Seniori!BX90</f>
        <v>0</v>
      </c>
      <c r="BY141" s="109">
        <f>Seniori!BY90</f>
        <v>0</v>
      </c>
      <c r="BZ141" s="109">
        <f>Seniori!BZ90</f>
        <v>0</v>
      </c>
      <c r="CA141" s="109">
        <f>Seniori!CA90</f>
        <v>0</v>
      </c>
      <c r="CB141" s="109">
        <f>Seniori!CB90</f>
        <v>0</v>
      </c>
      <c r="CC141" s="109">
        <f>Seniori!CC90</f>
        <v>0</v>
      </c>
      <c r="CD141" s="109">
        <f>Seniori!CD90</f>
        <v>0</v>
      </c>
      <c r="CE141" s="109">
        <f>Seniori!CE90</f>
        <v>0</v>
      </c>
      <c r="CF141" s="109">
        <f>Seniori!CF90</f>
        <v>0</v>
      </c>
      <c r="CG141" s="109">
        <f>Seniori!CG90</f>
        <v>0</v>
      </c>
      <c r="CH141" s="109">
        <f>Seniori!CH90</f>
        <v>0</v>
      </c>
      <c r="CI141" s="109">
        <f>Seniori!CI90</f>
        <v>0</v>
      </c>
      <c r="CJ141" s="109">
        <f>Seniori!CJ90</f>
        <v>0</v>
      </c>
      <c r="CK141" s="109">
        <f>Seniori!CK90</f>
        <v>0</v>
      </c>
      <c r="CL141" s="109">
        <f>Seniori!CL90</f>
        <v>0</v>
      </c>
      <c r="CM141" s="109">
        <f>Seniori!CM90</f>
        <v>0</v>
      </c>
      <c r="CN141" s="109">
        <f>Seniori!CN90</f>
        <v>0</v>
      </c>
      <c r="CO141" s="109">
        <f>Seniori!CO90</f>
        <v>0</v>
      </c>
      <c r="CP141" s="109">
        <f>Seniori!CP90</f>
        <v>0</v>
      </c>
      <c r="CQ141" s="109">
        <f>Seniori!CQ90</f>
        <v>0</v>
      </c>
      <c r="CR141" s="109">
        <f>Seniori!CR90</f>
        <v>0</v>
      </c>
      <c r="CS141" s="109">
        <f>Seniori!CS90</f>
        <v>0</v>
      </c>
      <c r="CT141" s="109">
        <f>Seniori!CT90</f>
        <v>0</v>
      </c>
      <c r="CU141" s="109">
        <f>Seniori!CU90</f>
        <v>0</v>
      </c>
      <c r="CV141" s="109">
        <f>Seniori!CV90</f>
        <v>0</v>
      </c>
      <c r="CW141" s="109">
        <f>Seniori!CW90</f>
        <v>0</v>
      </c>
      <c r="CX141" s="109">
        <f>Seniori!CX90</f>
        <v>0</v>
      </c>
      <c r="CY141" s="109">
        <f>Seniori!CY90</f>
        <v>0</v>
      </c>
      <c r="CZ141" s="109">
        <f>Seniori!CZ90</f>
        <v>0</v>
      </c>
      <c r="DA141" s="109">
        <f>Seniori!DA90</f>
        <v>0</v>
      </c>
      <c r="DB141" s="109">
        <f>Seniori!DB90</f>
        <v>0</v>
      </c>
      <c r="DC141" s="109">
        <f>Seniori!DC90</f>
        <v>0</v>
      </c>
      <c r="DD141" s="109">
        <f>Seniori!DD90</f>
        <v>0</v>
      </c>
      <c r="DE141" s="109">
        <f>Seniori!DE90</f>
        <v>0</v>
      </c>
      <c r="DF141" s="109">
        <f>Seniori!DF90</f>
        <v>0</v>
      </c>
      <c r="DG141" s="109">
        <f>Seniori!DG90</f>
        <v>0</v>
      </c>
      <c r="DH141" s="109">
        <f>Seniori!DH90</f>
        <v>0</v>
      </c>
      <c r="DI141" s="109">
        <f>Seniori!DI90</f>
        <v>0</v>
      </c>
      <c r="DJ141" s="109">
        <f>Seniori!DJ90</f>
        <v>0</v>
      </c>
      <c r="DK141" s="109">
        <f>Seniori!DK90</f>
        <v>0</v>
      </c>
      <c r="DL141" s="109">
        <f>Seniori!DL90</f>
        <v>0</v>
      </c>
      <c r="DM141" s="109">
        <f>Seniori!DM90</f>
        <v>0</v>
      </c>
      <c r="DN141" s="109">
        <f>Seniori!DN90</f>
        <v>0</v>
      </c>
      <c r="DO141" s="109">
        <f>Seniori!DO90</f>
        <v>0</v>
      </c>
      <c r="DP141" s="109">
        <f>Seniori!DP90</f>
        <v>0</v>
      </c>
      <c r="DQ141" s="109">
        <f>Seniori!DQ90</f>
        <v>0</v>
      </c>
      <c r="DR141" s="109">
        <f>Seniori!DR90</f>
        <v>0</v>
      </c>
      <c r="DS141" s="109">
        <f>Seniori!DS90</f>
        <v>0</v>
      </c>
      <c r="DT141" s="109">
        <f>Seniori!DT90</f>
        <v>0</v>
      </c>
      <c r="DU141" s="109">
        <f>Seniori!DU90</f>
        <v>0</v>
      </c>
      <c r="DV141" s="109">
        <f>Seniori!DV90</f>
        <v>0</v>
      </c>
      <c r="DW141" s="109">
        <f>Seniori!DW90</f>
        <v>0</v>
      </c>
      <c r="DX141" s="109">
        <f>Seniori!DX90</f>
        <v>0</v>
      </c>
      <c r="DY141" s="109">
        <f>Seniori!DY90</f>
        <v>0</v>
      </c>
      <c r="DZ141" s="109">
        <f>Seniori!DZ90</f>
        <v>0</v>
      </c>
      <c r="EA141" s="109">
        <f>Seniori!EA90</f>
        <v>0</v>
      </c>
      <c r="EB141" s="109">
        <f>Seniori!EB90</f>
        <v>0</v>
      </c>
      <c r="EC141" s="109">
        <f>Seniori!EC90</f>
        <v>0</v>
      </c>
      <c r="ED141" s="109">
        <f>Seniori!ED90</f>
        <v>0</v>
      </c>
      <c r="EE141" s="109">
        <f>Seniori!EE90</f>
        <v>0</v>
      </c>
      <c r="EF141" s="109">
        <f>Seniori!EF90</f>
        <v>0</v>
      </c>
      <c r="EG141" s="109">
        <f>Seniori!EG90</f>
        <v>0</v>
      </c>
      <c r="EH141" s="109">
        <f>Seniori!EH90</f>
        <v>0</v>
      </c>
      <c r="EI141" s="109">
        <f>Seniori!EI90</f>
        <v>0</v>
      </c>
      <c r="EJ141" s="109" t="str">
        <f>Seniori!EJ90</f>
        <v>o</v>
      </c>
      <c r="EK141" s="109">
        <f>Seniori!EK90</f>
        <v>0</v>
      </c>
      <c r="EL141" s="109">
        <f>Seniori!EL90</f>
        <v>0</v>
      </c>
      <c r="EM141" s="109">
        <f>Seniori!EM90</f>
        <v>0</v>
      </c>
      <c r="EN141" s="109">
        <f>Seniori!EN90</f>
        <v>0</v>
      </c>
      <c r="EO141" s="109">
        <f>Seniori!EO90</f>
        <v>0</v>
      </c>
      <c r="EP141" s="109">
        <f>Seniori!EP90</f>
        <v>0</v>
      </c>
      <c r="EQ141" s="109">
        <f>Seniori!EQ90</f>
        <v>0</v>
      </c>
      <c r="ER141" s="109">
        <f>Seniori!ER90</f>
        <v>0</v>
      </c>
      <c r="ES141" s="109">
        <f>Seniori!ES90</f>
        <v>0</v>
      </c>
      <c r="ET141" s="109">
        <f>Seniori!ET90</f>
        <v>0</v>
      </c>
      <c r="EU141" s="109">
        <f>Seniori!EU90</f>
        <v>0</v>
      </c>
      <c r="EV141" s="109">
        <f>Seniori!EV90</f>
        <v>0</v>
      </c>
      <c r="EW141" s="109">
        <f>Seniori!EW90</f>
        <v>0</v>
      </c>
      <c r="EX141" s="109">
        <f>Seniori!EX90</f>
        <v>0</v>
      </c>
      <c r="EY141" s="109">
        <f>Seniori!EY90</f>
        <v>0</v>
      </c>
      <c r="EZ141" s="109">
        <f>Seniori!EZ90</f>
        <v>0</v>
      </c>
      <c r="FA141" s="109">
        <f>Seniori!FA90</f>
        <v>0</v>
      </c>
      <c r="FB141" s="109">
        <f>Seniori!FB90</f>
        <v>0</v>
      </c>
      <c r="FC141" s="109">
        <f>Seniori!FC90</f>
        <v>0</v>
      </c>
      <c r="FD141" s="109">
        <f>Seniori!FD90</f>
        <v>0</v>
      </c>
      <c r="FE141" s="109">
        <f>Seniori!FE90</f>
        <v>0</v>
      </c>
      <c r="FF141" s="109">
        <f>Seniori!FF90</f>
        <v>0</v>
      </c>
      <c r="FG141" s="109">
        <f>Seniori!FG90</f>
        <v>0</v>
      </c>
      <c r="FH141" s="109">
        <f>Seniori!FH90</f>
        <v>0</v>
      </c>
      <c r="FI141" s="109">
        <f>Seniori!FI90</f>
        <v>0</v>
      </c>
      <c r="FJ141" s="109">
        <f>Seniori!FJ90</f>
        <v>0</v>
      </c>
      <c r="FK141" s="109">
        <f>Seniori!FK90</f>
        <v>0</v>
      </c>
      <c r="FL141" s="109">
        <f>Seniori!FL90</f>
        <v>0</v>
      </c>
      <c r="FM141" s="109">
        <f>Seniori!FM90</f>
        <v>0</v>
      </c>
      <c r="FN141" s="109">
        <f>Seniori!FN90</f>
        <v>0</v>
      </c>
      <c r="FO141" s="109">
        <f>Seniori!FO90</f>
        <v>0</v>
      </c>
      <c r="FP141" s="109">
        <f>Seniori!FP90</f>
        <v>0</v>
      </c>
      <c r="FQ141" s="109">
        <f>Seniori!FQ90</f>
        <v>0</v>
      </c>
      <c r="FR141" s="109">
        <f>Seniori!FR90</f>
        <v>0</v>
      </c>
      <c r="FS141" s="109">
        <f>Seniori!FS90</f>
        <v>0</v>
      </c>
      <c r="FT141" s="109">
        <f>Seniori!FT90</f>
        <v>0</v>
      </c>
      <c r="FU141" s="109">
        <f>Seniori!FU90</f>
        <v>0</v>
      </c>
      <c r="FV141" s="109">
        <f>Seniori!FV90</f>
        <v>0</v>
      </c>
      <c r="FW141" s="109">
        <f>Seniori!FW90</f>
        <v>0</v>
      </c>
      <c r="FX141" s="109">
        <f>Seniori!FX90</f>
        <v>0</v>
      </c>
      <c r="FY141" s="109">
        <f>Seniori!FY90</f>
        <v>0</v>
      </c>
      <c r="FZ141" s="109">
        <f>Seniori!FZ90</f>
        <v>0</v>
      </c>
      <c r="GA141" s="109">
        <f>Seniori!GA90</f>
        <v>0</v>
      </c>
      <c r="GB141" s="109">
        <f>Seniori!GB90</f>
        <v>0</v>
      </c>
      <c r="GC141" s="109">
        <f>Seniori!GC90</f>
        <v>0</v>
      </c>
      <c r="GD141" s="109">
        <f>Seniori!GD90</f>
        <v>0</v>
      </c>
      <c r="GE141" s="109">
        <f>Seniori!GE90</f>
        <v>0</v>
      </c>
      <c r="GF141" s="109">
        <f>Seniori!GF90</f>
        <v>0</v>
      </c>
      <c r="GG141" s="109">
        <f>Seniori!GG90</f>
        <v>0</v>
      </c>
      <c r="GH141" s="109">
        <f>Seniori!GH90</f>
        <v>0</v>
      </c>
      <c r="GI141" s="109">
        <f>Seniori!GI90</f>
        <v>0</v>
      </c>
      <c r="GJ141" s="109">
        <f>Seniori!GJ90</f>
        <v>0</v>
      </c>
      <c r="GK141" s="109">
        <f>Seniori!GK90</f>
        <v>0</v>
      </c>
      <c r="GL141" s="109">
        <f>Seniori!GL90</f>
        <v>0</v>
      </c>
      <c r="GM141" s="109">
        <f>Seniori!GM90</f>
        <v>0</v>
      </c>
      <c r="GN141" s="109">
        <f>Seniori!GN90</f>
        <v>0</v>
      </c>
      <c r="GO141" s="109">
        <f>Seniori!GO90</f>
        <v>0</v>
      </c>
      <c r="GP141" s="109">
        <f>Seniori!GP90</f>
        <v>0</v>
      </c>
      <c r="GQ141" s="109">
        <f>Seniori!GQ90</f>
        <v>0</v>
      </c>
      <c r="GR141" s="109">
        <f>Seniori!GR90</f>
        <v>0</v>
      </c>
      <c r="GS141" s="109">
        <f>Seniori!GS90</f>
        <v>0</v>
      </c>
      <c r="GT141" s="109">
        <f>Seniori!GT90</f>
        <v>0</v>
      </c>
      <c r="GU141" s="109">
        <f>Seniori!GU90</f>
        <v>0</v>
      </c>
      <c r="GV141" s="109">
        <f>Seniori!GV90</f>
        <v>0</v>
      </c>
      <c r="GW141" s="109">
        <f>Seniori!GW90</f>
        <v>0</v>
      </c>
      <c r="GX141" s="109">
        <f>Seniori!GX90</f>
        <v>0</v>
      </c>
      <c r="GY141" s="109">
        <f>Seniori!GY90</f>
        <v>0</v>
      </c>
      <c r="GZ141" s="109">
        <f>Seniori!GZ90</f>
        <v>0</v>
      </c>
      <c r="HA141" s="109">
        <f>Seniori!HA90</f>
        <v>0</v>
      </c>
      <c r="HB141" s="109">
        <f>Seniori!HB90</f>
        <v>0</v>
      </c>
      <c r="HC141" s="109">
        <f>Seniori!HC90</f>
        <v>0</v>
      </c>
      <c r="HD141" s="109">
        <f>Seniori!HD90</f>
        <v>0</v>
      </c>
      <c r="HE141" s="109">
        <f>Seniori!HE90</f>
        <v>0</v>
      </c>
      <c r="HF141" s="109">
        <f>Seniori!HF90</f>
        <v>0</v>
      </c>
      <c r="HG141" s="109">
        <f>Seniori!HG90</f>
        <v>0</v>
      </c>
      <c r="HH141" s="109">
        <f>Seniori!HH90</f>
        <v>0</v>
      </c>
      <c r="HI141" s="109">
        <f>Seniori!HI90</f>
        <v>0</v>
      </c>
      <c r="HJ141" s="109">
        <f>Seniori!HJ90</f>
        <v>0</v>
      </c>
      <c r="HK141" s="109">
        <f>Seniori!HK90</f>
        <v>0</v>
      </c>
      <c r="HL141" s="109">
        <f>Seniori!HL90</f>
        <v>0</v>
      </c>
      <c r="HM141" s="109">
        <f>Seniori!HM90</f>
        <v>0</v>
      </c>
      <c r="HN141" s="109">
        <f>Seniori!HN90</f>
        <v>0</v>
      </c>
      <c r="HO141" s="109">
        <f>Seniori!HO90</f>
        <v>0</v>
      </c>
      <c r="HP141" s="109">
        <f>Seniori!HP90</f>
        <v>0</v>
      </c>
      <c r="HQ141" s="109">
        <f>Seniori!HQ90</f>
        <v>0</v>
      </c>
      <c r="HR141" s="109">
        <f>Seniori!HR90</f>
        <v>0</v>
      </c>
      <c r="HS141" s="109">
        <f>Seniori!HS90</f>
        <v>0</v>
      </c>
      <c r="HT141" s="109">
        <f>Seniori!HT90</f>
        <v>0</v>
      </c>
      <c r="HU141" s="109">
        <f>Seniori!HU90</f>
        <v>0</v>
      </c>
      <c r="HV141" s="109">
        <f>Seniori!HV90</f>
        <v>0</v>
      </c>
      <c r="HW141" s="109">
        <f>Seniori!HW90</f>
        <v>0</v>
      </c>
      <c r="HX141" s="109">
        <f>Seniori!HX90</f>
        <v>0</v>
      </c>
      <c r="HY141" s="109">
        <f>Seniori!HY90</f>
        <v>0</v>
      </c>
      <c r="HZ141" s="109">
        <f>Seniori!HZ90</f>
        <v>0</v>
      </c>
      <c r="IA141" s="109">
        <f>Seniori!IA90</f>
        <v>0</v>
      </c>
      <c r="IB141" s="109">
        <f>Seniori!IB90</f>
        <v>0</v>
      </c>
      <c r="IC141" s="109">
        <f>Seniori!IC90</f>
        <v>0</v>
      </c>
      <c r="ID141" s="109">
        <f>Seniori!ID90</f>
        <v>0</v>
      </c>
      <c r="IE141" s="109">
        <f>Seniori!IE90</f>
        <v>0</v>
      </c>
      <c r="IF141" s="109">
        <f>Seniori!IF90</f>
        <v>0</v>
      </c>
      <c r="IG141" s="109">
        <f>Seniori!IG90</f>
        <v>0</v>
      </c>
      <c r="IH141" s="109">
        <f>Seniori!IH90</f>
        <v>0</v>
      </c>
      <c r="II141" s="109">
        <f>Seniori!II90</f>
        <v>0</v>
      </c>
      <c r="IJ141" s="109">
        <f>Seniori!IJ90</f>
        <v>0</v>
      </c>
      <c r="IK141" s="109">
        <f>Seniori!IK90</f>
        <v>0</v>
      </c>
      <c r="IL141" s="109">
        <f>Seniori!IL90</f>
        <v>0</v>
      </c>
      <c r="IM141" s="109">
        <f>Seniori!IM90</f>
        <v>0</v>
      </c>
      <c r="IN141" s="109">
        <f>Seniori!IN90</f>
        <v>0</v>
      </c>
      <c r="IO141" s="109">
        <f>Seniori!IO90</f>
        <v>0</v>
      </c>
      <c r="IP141" s="109">
        <f>Seniori!IP90</f>
        <v>0</v>
      </c>
      <c r="IQ141" s="109">
        <f>Seniori!IQ90</f>
        <v>0</v>
      </c>
      <c r="IR141" s="109">
        <f>Seniori!IR90</f>
        <v>0</v>
      </c>
      <c r="IS141" s="109">
        <f>Seniori!IS90</f>
        <v>0</v>
      </c>
      <c r="IT141" s="109">
        <f>Seniori!IT90</f>
        <v>0</v>
      </c>
      <c r="IU141" s="109">
        <f>Seniori!IU90</f>
        <v>0</v>
      </c>
      <c r="IV141" s="109">
        <f>Seniori!IV90</f>
        <v>0</v>
      </c>
      <c r="IW141" s="109">
        <f>Seniori!IW90</f>
        <v>0</v>
      </c>
      <c r="IX141" s="109">
        <f>Seniori!IX90</f>
        <v>0</v>
      </c>
      <c r="IY141" s="109">
        <f>Seniori!IY90</f>
        <v>0</v>
      </c>
      <c r="IZ141" s="109">
        <f>Seniori!IZ90</f>
        <v>0</v>
      </c>
      <c r="JA141" s="109">
        <f>Seniori!JA90</f>
        <v>0</v>
      </c>
      <c r="JB141" s="109">
        <f>Seniori!JB90</f>
        <v>0</v>
      </c>
      <c r="JC141" s="109">
        <f>Seniori!JC90</f>
        <v>0</v>
      </c>
      <c r="JD141" s="109">
        <f>Seniori!JD90</f>
        <v>0</v>
      </c>
      <c r="JE141" s="109">
        <f>Seniori!JE90</f>
        <v>0</v>
      </c>
      <c r="JF141" s="109">
        <f>Seniori!JF90</f>
        <v>0</v>
      </c>
      <c r="JG141" s="109">
        <f>Seniori!JG90</f>
        <v>0</v>
      </c>
      <c r="JH141" s="109">
        <f>Seniori!JH90</f>
        <v>0</v>
      </c>
      <c r="JI141" s="109">
        <f>Seniori!JI90</f>
        <v>0</v>
      </c>
      <c r="JJ141" s="109">
        <f>Seniori!JJ90</f>
        <v>0</v>
      </c>
      <c r="JK141" s="109">
        <f>Seniori!JK90</f>
        <v>0</v>
      </c>
      <c r="JL141" s="109">
        <f>Seniori!JL90</f>
        <v>0</v>
      </c>
      <c r="JM141" s="109">
        <f>Seniori!JM90</f>
        <v>0</v>
      </c>
      <c r="JN141" s="109">
        <f>Seniori!JN90</f>
        <v>0</v>
      </c>
      <c r="JO141" s="109">
        <f>Seniori!JO90</f>
        <v>0</v>
      </c>
      <c r="JP141" s="109">
        <f>Seniori!JP90</f>
        <v>0</v>
      </c>
      <c r="JQ141" s="109">
        <f>Seniori!JQ90</f>
        <v>0</v>
      </c>
      <c r="JR141" s="109">
        <f>Seniori!JR90</f>
        <v>0</v>
      </c>
      <c r="JS141" s="109">
        <f>Seniori!JS90</f>
        <v>0</v>
      </c>
      <c r="JT141" s="109">
        <f>Seniori!JT90</f>
        <v>0</v>
      </c>
      <c r="JU141" s="109">
        <f>Seniori!JU90</f>
        <v>0</v>
      </c>
      <c r="JV141" s="109">
        <f>Seniori!JV90</f>
        <v>0</v>
      </c>
      <c r="JW141" s="109">
        <f>Seniori!JW90</f>
        <v>0</v>
      </c>
      <c r="JX141" s="109">
        <f>Seniori!JX90</f>
        <v>0</v>
      </c>
      <c r="JY141" s="109">
        <f>Seniori!JY90</f>
        <v>0</v>
      </c>
      <c r="JZ141" s="109">
        <f>Seniori!JZ90</f>
        <v>0</v>
      </c>
      <c r="KA141" s="109">
        <f>Seniori!KA90</f>
        <v>0</v>
      </c>
      <c r="KB141" s="109">
        <f>Seniori!KB90</f>
        <v>0</v>
      </c>
      <c r="KC141" s="109">
        <f>Seniori!KC90</f>
        <v>0</v>
      </c>
      <c r="KD141" s="109">
        <f>Seniori!KD90</f>
        <v>0</v>
      </c>
      <c r="KE141" s="109">
        <f>Seniori!KE90</f>
        <v>0</v>
      </c>
      <c r="KF141" s="109">
        <f>Seniori!KF90</f>
        <v>0</v>
      </c>
      <c r="KG141" s="109">
        <f>Seniori!KG90</f>
        <v>0</v>
      </c>
      <c r="KH141" s="109">
        <f>Seniori!KH90</f>
        <v>0</v>
      </c>
      <c r="KI141" s="109">
        <f>Seniori!KI90</f>
        <v>0</v>
      </c>
      <c r="KJ141" s="109">
        <f>Seniori!KJ90</f>
        <v>0</v>
      </c>
      <c r="KK141" s="109">
        <f>Seniori!KK90</f>
        <v>0</v>
      </c>
      <c r="KL141" s="109">
        <f>Seniori!KL90</f>
        <v>0</v>
      </c>
      <c r="KM141" s="109">
        <f>Seniori!KM90</f>
        <v>0</v>
      </c>
      <c r="KN141" s="109">
        <f>Seniori!KN90</f>
        <v>0</v>
      </c>
      <c r="KO141" s="109">
        <f>Seniori!KO90</f>
        <v>0</v>
      </c>
      <c r="KP141" s="109">
        <f>Seniori!KP90</f>
        <v>0</v>
      </c>
      <c r="KQ141" s="109">
        <f>Seniori!KQ90</f>
        <v>0</v>
      </c>
      <c r="KR141" s="109">
        <f>Seniori!KR90</f>
        <v>0</v>
      </c>
      <c r="KS141" s="109">
        <f>Seniori!KS90</f>
        <v>0</v>
      </c>
      <c r="KT141" s="109">
        <f>Seniori!KT90</f>
        <v>0</v>
      </c>
      <c r="KU141" s="109">
        <f>Seniori!KU90</f>
        <v>0</v>
      </c>
      <c r="KV141" s="109">
        <f>Seniori!KV90</f>
        <v>0</v>
      </c>
      <c r="KW141" s="109">
        <f>Seniori!KW90</f>
        <v>0</v>
      </c>
      <c r="KX141" s="109">
        <f>Seniori!KX90</f>
        <v>0</v>
      </c>
      <c r="KY141" s="109">
        <f>Seniori!KY90</f>
        <v>0</v>
      </c>
      <c r="KZ141" s="109">
        <f>Seniori!KZ90</f>
        <v>0</v>
      </c>
      <c r="LA141" s="109">
        <f>Seniori!LA90</f>
        <v>0</v>
      </c>
      <c r="LB141" s="109">
        <f>Seniori!LB90</f>
        <v>0</v>
      </c>
      <c r="LC141" s="109">
        <f>Seniori!LC90</f>
        <v>0</v>
      </c>
      <c r="LD141" s="109">
        <f>Seniori!LD90</f>
        <v>0</v>
      </c>
      <c r="LE141" s="109">
        <f>Seniori!LE90</f>
        <v>0</v>
      </c>
      <c r="LF141" s="109">
        <f>Seniori!LF90</f>
        <v>0</v>
      </c>
      <c r="LG141" s="109">
        <f>Seniori!LG90</f>
        <v>0</v>
      </c>
      <c r="LH141" s="109">
        <f>Seniori!LH90</f>
        <v>0</v>
      </c>
      <c r="LI141" s="109">
        <f>Seniori!LI90</f>
        <v>0</v>
      </c>
      <c r="LJ141" s="109">
        <f>Seniori!LJ90</f>
        <v>0</v>
      </c>
      <c r="LK141" s="109">
        <f>Seniori!LK90</f>
        <v>0</v>
      </c>
      <c r="LL141" s="109">
        <f>Seniori!LL90</f>
        <v>0</v>
      </c>
      <c r="LM141" s="109">
        <f>Seniori!LM90</f>
        <v>0</v>
      </c>
      <c r="LN141" s="109">
        <f>Seniori!LN90</f>
        <v>0</v>
      </c>
      <c r="LO141" s="109">
        <f>Seniori!LO90</f>
        <v>0</v>
      </c>
      <c r="LP141" s="109">
        <f>Seniori!LP90</f>
        <v>0</v>
      </c>
      <c r="LQ141" s="109">
        <f>Seniori!LQ90</f>
        <v>0</v>
      </c>
      <c r="LR141" s="109">
        <f>Seniori!LR90</f>
        <v>0</v>
      </c>
      <c r="LS141" s="109">
        <f>Seniori!LS90</f>
        <v>0</v>
      </c>
      <c r="LT141" s="109">
        <f>Seniori!LT90</f>
        <v>0</v>
      </c>
      <c r="LU141" s="109">
        <f>Seniori!LU90</f>
        <v>0</v>
      </c>
      <c r="LV141" s="109">
        <f>Seniori!LV90</f>
        <v>0</v>
      </c>
      <c r="LW141" s="109">
        <f>Seniori!LW90</f>
        <v>0</v>
      </c>
      <c r="LX141" s="109">
        <f>Seniori!LX90</f>
        <v>0</v>
      </c>
      <c r="LY141" s="109">
        <f>Seniori!LY90</f>
        <v>0</v>
      </c>
      <c r="LZ141" s="109">
        <f>Seniori!LZ90</f>
        <v>0</v>
      </c>
      <c r="MA141" s="109">
        <f>Seniori!MA90</f>
        <v>0</v>
      </c>
      <c r="MB141" s="109">
        <f>Seniori!MB90</f>
        <v>0</v>
      </c>
      <c r="MC141" s="109">
        <f>Seniori!MC90</f>
        <v>0</v>
      </c>
      <c r="MD141" s="109">
        <f>Seniori!MD90</f>
        <v>0</v>
      </c>
      <c r="ME141" s="109">
        <f>Seniori!ME90</f>
        <v>0</v>
      </c>
      <c r="MF141" s="109">
        <f>Seniori!MF90</f>
        <v>0</v>
      </c>
      <c r="MG141" s="109">
        <f>Seniori!MG90</f>
        <v>0</v>
      </c>
      <c r="MH141" s="109">
        <f>Seniori!MH90</f>
        <v>0</v>
      </c>
      <c r="MI141" s="109">
        <f>Seniori!MI90</f>
        <v>0</v>
      </c>
      <c r="MJ141" s="109">
        <f>Seniori!MJ90</f>
        <v>0</v>
      </c>
      <c r="MK141" s="109">
        <f>Seniori!MK90</f>
        <v>0</v>
      </c>
      <c r="ML141" s="109">
        <f>Seniori!ML90</f>
        <v>0</v>
      </c>
      <c r="MM141" s="109">
        <f>Seniori!MM90</f>
        <v>0</v>
      </c>
      <c r="MN141" s="109">
        <f>Seniori!MN90</f>
        <v>0</v>
      </c>
      <c r="MO141" s="109">
        <f>Seniori!MO90</f>
        <v>0</v>
      </c>
      <c r="MP141" s="109">
        <f>Seniori!MP90</f>
        <v>0</v>
      </c>
      <c r="MQ141" s="109">
        <f>Seniori!MQ90</f>
        <v>0</v>
      </c>
      <c r="MR141" s="109">
        <f>Seniori!MR90</f>
        <v>0</v>
      </c>
      <c r="MS141" s="109">
        <f>Seniori!MS90</f>
        <v>0</v>
      </c>
      <c r="MT141" s="109">
        <f>Seniori!MT90</f>
        <v>0</v>
      </c>
      <c r="MU141" s="109">
        <f>Seniori!MU90</f>
        <v>0</v>
      </c>
      <c r="MV141" s="109">
        <f>Seniori!MV90</f>
        <v>0</v>
      </c>
      <c r="MW141" s="109">
        <f>Seniori!MW90</f>
        <v>0</v>
      </c>
      <c r="MX141" s="109">
        <f>Seniori!MX90</f>
        <v>0</v>
      </c>
      <c r="MY141" s="109">
        <f>Seniori!MY90</f>
        <v>0</v>
      </c>
      <c r="MZ141" s="109">
        <f>Seniori!MZ90</f>
        <v>0</v>
      </c>
      <c r="NA141" s="109">
        <f>Seniori!NA90</f>
        <v>0</v>
      </c>
      <c r="NB141" s="109">
        <f>Seniori!NB90</f>
        <v>0</v>
      </c>
      <c r="NC141" s="109">
        <f>Seniori!NC90</f>
        <v>0</v>
      </c>
      <c r="ND141" s="109">
        <f>Seniori!ND90</f>
        <v>0</v>
      </c>
      <c r="NE141" s="109">
        <f>Seniori!NE90</f>
        <v>0</v>
      </c>
      <c r="NF141" s="109">
        <f>Seniori!NF90</f>
        <v>0</v>
      </c>
      <c r="NG141" s="109">
        <f>Seniori!NG90</f>
        <v>0</v>
      </c>
      <c r="NH141" s="109">
        <f>Seniori!NH90</f>
        <v>0</v>
      </c>
      <c r="NI141" s="109">
        <f>Seniori!NI90</f>
        <v>0</v>
      </c>
      <c r="NJ141" s="109">
        <f>Seniori!NJ90</f>
        <v>0</v>
      </c>
      <c r="NK141" s="109">
        <f>Seniori!NK90</f>
        <v>0</v>
      </c>
      <c r="NL141" s="109">
        <f>Seniori!NL90</f>
        <v>0</v>
      </c>
      <c r="NM141" s="109">
        <f>Seniori!NM90</f>
        <v>0</v>
      </c>
      <c r="NN141" s="109">
        <f>Seniori!NN90</f>
        <v>0</v>
      </c>
      <c r="NO141" s="109">
        <f>Seniori!NO90</f>
        <v>0</v>
      </c>
      <c r="NP141" s="109">
        <f>Seniori!NP90</f>
        <v>0</v>
      </c>
      <c r="NQ141" s="109">
        <f>Seniori!NQ90</f>
        <v>0</v>
      </c>
      <c r="NR141" s="109">
        <f>Seniori!NR90</f>
        <v>0</v>
      </c>
      <c r="NS141" s="109">
        <f>Seniori!NS90</f>
        <v>0</v>
      </c>
      <c r="NT141" s="109">
        <f>Seniori!NT90</f>
        <v>0</v>
      </c>
      <c r="NU141" s="109">
        <f>Seniori!NU90</f>
        <v>0</v>
      </c>
      <c r="NV141" s="109">
        <f>Seniori!NV90</f>
        <v>0</v>
      </c>
      <c r="NW141" s="109">
        <f>Seniori!NW90</f>
        <v>0</v>
      </c>
      <c r="NX141" s="109">
        <f>Seniori!NX90</f>
        <v>0</v>
      </c>
      <c r="NY141" s="109">
        <f>Seniori!NY90</f>
        <v>0</v>
      </c>
      <c r="NZ141" s="109">
        <f>Seniori!NZ90</f>
        <v>0</v>
      </c>
      <c r="OA141" s="109">
        <f>Seniori!OA90</f>
        <v>0</v>
      </c>
      <c r="OB141" s="109">
        <f>Seniori!OB90</f>
        <v>0</v>
      </c>
      <c r="OC141" s="109">
        <f>Seniori!OC90</f>
        <v>0</v>
      </c>
      <c r="OD141" s="109">
        <f>Seniori!OD90</f>
        <v>0</v>
      </c>
      <c r="OE141" s="109">
        <f>Seniori!OE90</f>
        <v>0</v>
      </c>
      <c r="OF141" s="109">
        <f>Seniori!OF90</f>
        <v>0</v>
      </c>
      <c r="OG141" s="109">
        <f>Seniori!OG90</f>
        <v>0</v>
      </c>
      <c r="OH141" s="109">
        <f>Seniori!OH90</f>
        <v>0</v>
      </c>
      <c r="OI141" s="109">
        <f>Seniori!OI90</f>
        <v>0</v>
      </c>
      <c r="OJ141" s="109">
        <f>Seniori!OJ90</f>
        <v>0</v>
      </c>
      <c r="OK141" s="109">
        <f>Seniori!OK90</f>
        <v>0</v>
      </c>
      <c r="OL141" s="109">
        <f>Seniori!OL90</f>
        <v>0</v>
      </c>
      <c r="OM141" s="109">
        <f>Seniori!OM90</f>
        <v>0</v>
      </c>
      <c r="ON141" s="109">
        <f>Seniori!ON90</f>
        <v>0</v>
      </c>
      <c r="OO141" s="109">
        <f>Seniori!OO90</f>
        <v>0</v>
      </c>
      <c r="OP141" s="109">
        <f>Seniori!OP90</f>
        <v>0</v>
      </c>
      <c r="OQ141" s="109">
        <f>Seniori!OQ90</f>
        <v>0</v>
      </c>
      <c r="OR141" s="109">
        <f>Seniori!OR90</f>
        <v>0</v>
      </c>
      <c r="OS141" s="109">
        <f>Seniori!OS90</f>
        <v>0</v>
      </c>
      <c r="OT141" s="109">
        <f>Seniori!OT90</f>
        <v>0</v>
      </c>
      <c r="OU141" s="109">
        <f>Seniori!OU90</f>
        <v>0</v>
      </c>
      <c r="OV141" s="109">
        <f>Seniori!OV90</f>
        <v>0</v>
      </c>
      <c r="OW141" s="109">
        <f>Seniori!OW90</f>
        <v>0</v>
      </c>
      <c r="OX141" s="109">
        <f>Seniori!OX90</f>
        <v>0</v>
      </c>
      <c r="OY141" s="109">
        <f>Seniori!OY90</f>
        <v>0</v>
      </c>
      <c r="OZ141" s="109">
        <f>Seniori!OZ90</f>
        <v>0</v>
      </c>
      <c r="PA141" s="109">
        <f>Seniori!PA90</f>
        <v>0</v>
      </c>
      <c r="PB141" s="109">
        <f>Seniori!PB90</f>
        <v>0</v>
      </c>
      <c r="PC141" s="109">
        <f>Seniori!PC90</f>
        <v>0</v>
      </c>
      <c r="PD141" s="109">
        <f>Seniori!PD90</f>
        <v>0</v>
      </c>
      <c r="PE141" s="109">
        <f>Seniori!PE90</f>
        <v>0</v>
      </c>
      <c r="PF141" s="109">
        <f>Seniori!PF90</f>
        <v>0</v>
      </c>
      <c r="PG141" s="109">
        <f>Seniori!PG90</f>
        <v>0</v>
      </c>
      <c r="PH141" s="109">
        <f>Seniori!PH90</f>
        <v>0</v>
      </c>
      <c r="PI141" s="109">
        <f>Seniori!PI90</f>
        <v>0</v>
      </c>
      <c r="PJ141" s="109">
        <f>Seniori!PJ90</f>
        <v>0</v>
      </c>
      <c r="PK141" s="109">
        <f>Seniori!PK90</f>
        <v>0</v>
      </c>
      <c r="PL141" s="109">
        <f>Seniori!PL90</f>
        <v>0</v>
      </c>
      <c r="PM141" s="109">
        <f>Seniori!PM90</f>
        <v>0</v>
      </c>
      <c r="PN141" s="109">
        <f>Seniori!PN90</f>
        <v>0</v>
      </c>
      <c r="PO141" s="109">
        <f>Seniori!PO90</f>
        <v>0</v>
      </c>
      <c r="PP141" s="109">
        <f>Seniori!PP90</f>
        <v>0</v>
      </c>
      <c r="PQ141" s="109">
        <f>Seniori!PQ90</f>
        <v>0</v>
      </c>
      <c r="PR141" s="109">
        <f>Seniori!PR90</f>
        <v>0</v>
      </c>
      <c r="PS141" s="109">
        <f>Seniori!PS90</f>
        <v>0</v>
      </c>
      <c r="PT141" s="109">
        <f>Seniori!PT90</f>
        <v>0</v>
      </c>
      <c r="PU141" s="109">
        <f>Seniori!PU90</f>
        <v>0</v>
      </c>
      <c r="PV141" s="109">
        <f>Seniori!PV90</f>
        <v>0</v>
      </c>
      <c r="PW141" s="109">
        <f>Seniori!PW90</f>
        <v>0</v>
      </c>
      <c r="PX141" s="109">
        <f>Seniori!PX90</f>
        <v>0</v>
      </c>
      <c r="PY141" s="109">
        <f>Seniori!PY90</f>
        <v>0</v>
      </c>
      <c r="PZ141" s="109">
        <f>Seniori!PZ90</f>
        <v>0</v>
      </c>
      <c r="QA141" s="109">
        <f>Seniori!QA90</f>
        <v>0</v>
      </c>
      <c r="QB141" s="109">
        <f>Seniori!QB90</f>
        <v>0</v>
      </c>
      <c r="QC141" s="109">
        <f>Seniori!QC90</f>
        <v>0</v>
      </c>
      <c r="QD141" s="109">
        <f>Seniori!QD90</f>
        <v>0</v>
      </c>
      <c r="QE141" s="109">
        <f>Seniori!QE90</f>
        <v>0</v>
      </c>
      <c r="QF141" s="109">
        <f>Seniori!QF90</f>
        <v>0</v>
      </c>
      <c r="QG141" s="109">
        <f>Seniori!QG90</f>
        <v>0</v>
      </c>
      <c r="QH141" s="109">
        <f>Seniori!QH90</f>
        <v>0</v>
      </c>
      <c r="QI141" s="109">
        <f>Seniori!QI90</f>
        <v>0</v>
      </c>
      <c r="QJ141" s="109">
        <f>Seniori!QJ90</f>
        <v>0</v>
      </c>
      <c r="QK141" s="109">
        <f>Seniori!QK90</f>
        <v>0</v>
      </c>
      <c r="QL141" s="109">
        <f>Seniori!QL90</f>
        <v>0</v>
      </c>
      <c r="QM141" s="109">
        <f>Seniori!QM90</f>
        <v>0</v>
      </c>
      <c r="QN141" s="109">
        <f>Seniori!QN90</f>
        <v>0</v>
      </c>
      <c r="QO141" s="109">
        <f>Seniori!QO90</f>
        <v>0</v>
      </c>
      <c r="QP141" s="109">
        <f>Seniori!QP90</f>
        <v>0</v>
      </c>
      <c r="QQ141" s="109">
        <f>Seniori!QQ90</f>
        <v>0</v>
      </c>
      <c r="QR141" s="109">
        <f>Seniori!QR90</f>
        <v>0</v>
      </c>
      <c r="QS141" s="109">
        <f>Seniori!QS90</f>
        <v>0</v>
      </c>
      <c r="QT141" s="109">
        <f>Seniori!QT90</f>
        <v>0</v>
      </c>
      <c r="QU141" s="109">
        <f>Seniori!QU90</f>
        <v>0</v>
      </c>
      <c r="QV141" s="109">
        <f>Seniori!QV90</f>
        <v>0</v>
      </c>
      <c r="QW141" s="109">
        <f>Seniori!QW90</f>
        <v>0</v>
      </c>
      <c r="QX141" s="109">
        <f>Seniori!QX90</f>
        <v>0</v>
      </c>
      <c r="QY141" s="109">
        <f>Seniori!QY90</f>
        <v>0</v>
      </c>
      <c r="QZ141" s="109">
        <f>Seniori!QZ90</f>
        <v>0</v>
      </c>
      <c r="RA141" s="109">
        <f>Seniori!RA90</f>
        <v>0</v>
      </c>
      <c r="RB141" s="109">
        <f>Seniori!RB90</f>
        <v>0</v>
      </c>
      <c r="RC141" s="109">
        <f>Seniori!RC90</f>
        <v>0</v>
      </c>
      <c r="RD141" s="109">
        <f>Seniori!RD90</f>
        <v>0</v>
      </c>
      <c r="RE141" s="109">
        <f>Seniori!RE90</f>
        <v>0</v>
      </c>
      <c r="RF141" s="109">
        <f>Seniori!RF90</f>
        <v>0</v>
      </c>
      <c r="RG141" s="109">
        <f>Seniori!RG90</f>
        <v>0</v>
      </c>
      <c r="RH141" s="109">
        <f>Seniori!RH90</f>
        <v>0</v>
      </c>
      <c r="RI141" s="109">
        <f>Seniori!RI90</f>
        <v>0</v>
      </c>
      <c r="RJ141" s="109">
        <f>Seniori!RJ90</f>
        <v>0</v>
      </c>
      <c r="RK141" s="109">
        <f>Seniori!RK90</f>
        <v>0</v>
      </c>
      <c r="RL141" s="109">
        <f>Seniori!RL90</f>
        <v>0</v>
      </c>
      <c r="RM141" s="109">
        <f>Seniori!RM90</f>
        <v>0</v>
      </c>
      <c r="RN141" s="109">
        <f>Seniori!RN90</f>
        <v>0</v>
      </c>
      <c r="RO141" s="109">
        <f>Seniori!RO90</f>
        <v>0</v>
      </c>
      <c r="RP141" s="109">
        <f>Seniori!RP90</f>
        <v>0</v>
      </c>
      <c r="RQ141" s="109">
        <f>Seniori!RQ90</f>
        <v>0</v>
      </c>
      <c r="RR141" s="109">
        <f>Seniori!RR90</f>
        <v>0</v>
      </c>
      <c r="RS141" s="109">
        <f>Seniori!RS90</f>
        <v>0</v>
      </c>
      <c r="RT141" s="109">
        <f>Seniori!RT90</f>
        <v>0</v>
      </c>
      <c r="RU141" s="109">
        <f>Seniori!RU90</f>
        <v>0</v>
      </c>
      <c r="RV141" s="109">
        <f>Seniori!RV90</f>
        <v>0</v>
      </c>
      <c r="RW141" s="109">
        <f>Seniori!RW90</f>
        <v>0</v>
      </c>
      <c r="RX141" s="109">
        <f>Seniori!RX90</f>
        <v>0</v>
      </c>
      <c r="RY141" s="109">
        <f>Seniori!RY90</f>
        <v>0</v>
      </c>
      <c r="RZ141" s="109">
        <f>Seniori!RZ90</f>
        <v>0</v>
      </c>
      <c r="SA141" s="109">
        <f>Seniori!SA90</f>
        <v>0</v>
      </c>
      <c r="SB141" s="109">
        <f>Seniori!SB90</f>
        <v>0</v>
      </c>
      <c r="SC141" s="109">
        <f>Seniori!SC90</f>
        <v>0</v>
      </c>
      <c r="SD141" s="109">
        <f>Seniori!SD90</f>
        <v>0</v>
      </c>
      <c r="SE141" s="109">
        <f>Seniori!SE90</f>
        <v>0</v>
      </c>
      <c r="SF141" s="109">
        <f>Seniori!SF90</f>
        <v>0</v>
      </c>
      <c r="SG141" s="109">
        <f>Seniori!SG90</f>
        <v>0</v>
      </c>
      <c r="SH141" s="109">
        <f>Seniori!SH90</f>
        <v>0</v>
      </c>
      <c r="SI141" s="109">
        <f>Seniori!SI90</f>
        <v>0</v>
      </c>
      <c r="SJ141" s="109">
        <f>Seniori!SJ90</f>
        <v>0</v>
      </c>
      <c r="SK141" s="109">
        <f>Seniori!SK90</f>
        <v>0</v>
      </c>
      <c r="SL141" s="109">
        <f>Seniori!SL90</f>
        <v>0</v>
      </c>
      <c r="SM141" s="109">
        <f>Seniori!SM90</f>
        <v>0</v>
      </c>
      <c r="SN141" s="109">
        <f>Seniori!SN90</f>
        <v>0</v>
      </c>
      <c r="SO141" s="109">
        <f>Seniori!SO90</f>
        <v>0</v>
      </c>
      <c r="SP141" s="109">
        <f>Seniori!SP90</f>
        <v>0</v>
      </c>
      <c r="SQ141" s="109">
        <f>Seniori!SQ90</f>
        <v>0</v>
      </c>
      <c r="SR141" s="109">
        <f>Seniori!SR90</f>
        <v>0</v>
      </c>
      <c r="SS141" s="109">
        <f>Seniori!SS90</f>
        <v>0</v>
      </c>
      <c r="ST141" s="109">
        <f>Seniori!ST90</f>
        <v>0</v>
      </c>
      <c r="SU141" s="109">
        <f>Seniori!SU90</f>
        <v>0</v>
      </c>
      <c r="SV141" s="109">
        <f>Seniori!SV90</f>
        <v>0</v>
      </c>
      <c r="SW141" s="109">
        <f>Seniori!SW90</f>
        <v>0</v>
      </c>
      <c r="SX141" s="109">
        <f>Seniori!SX90</f>
        <v>0</v>
      </c>
      <c r="SY141" s="109">
        <f>Seniori!SY90</f>
        <v>0</v>
      </c>
      <c r="SZ141" s="109">
        <f>Seniori!SZ90</f>
        <v>0</v>
      </c>
      <c r="TA141" s="109">
        <f>Seniori!TA90</f>
        <v>0</v>
      </c>
      <c r="TB141" s="109">
        <f>Seniori!TB90</f>
        <v>0</v>
      </c>
    </row>
    <row r="142" spans="1:522" s="1" customFormat="1" ht="18" customHeight="1" x14ac:dyDescent="0.2">
      <c r="A142" s="12"/>
      <c r="B142" s="11" t="s">
        <v>616</v>
      </c>
      <c r="E142" s="65" t="s">
        <v>224</v>
      </c>
      <c r="G142" s="9" t="s">
        <v>127</v>
      </c>
      <c r="H142" s="4"/>
      <c r="I142" s="1">
        <f>SUM(K142:TB142)</f>
        <v>2</v>
      </c>
      <c r="J142" s="12">
        <f>Tabuľka3[[#This Row],[Stĺpec9]]</f>
        <v>2</v>
      </c>
      <c r="K142" s="109">
        <f>Juniori!K30</f>
        <v>0</v>
      </c>
      <c r="L142" s="109">
        <f>Juniori!L30</f>
        <v>0</v>
      </c>
      <c r="M142" s="109">
        <f>Juniori!M30</f>
        <v>0</v>
      </c>
      <c r="N142" s="109">
        <f>Juniori!N30</f>
        <v>0</v>
      </c>
      <c r="O142" s="109">
        <f>Juniori!O30</f>
        <v>0</v>
      </c>
      <c r="P142" s="109">
        <f>Juniori!P30</f>
        <v>0</v>
      </c>
      <c r="Q142" s="109">
        <f>Juniori!Q30</f>
        <v>0</v>
      </c>
      <c r="R142" s="109">
        <f>Juniori!R30</f>
        <v>0</v>
      </c>
      <c r="S142" s="109">
        <f>Juniori!S30</f>
        <v>0</v>
      </c>
      <c r="T142" s="109">
        <f>Juniori!T30</f>
        <v>0</v>
      </c>
      <c r="U142" s="109">
        <f>Juniori!U30</f>
        <v>0</v>
      </c>
      <c r="V142" s="109">
        <f>Juniori!V30</f>
        <v>0</v>
      </c>
      <c r="W142" s="109">
        <f>Juniori!W30</f>
        <v>0</v>
      </c>
      <c r="X142" s="109">
        <f>Juniori!X30</f>
        <v>0</v>
      </c>
      <c r="Y142" s="109">
        <f>Juniori!Y30</f>
        <v>0</v>
      </c>
      <c r="Z142" s="109">
        <f>Juniori!Z30</f>
        <v>0</v>
      </c>
      <c r="AA142" s="109">
        <f>Juniori!AA30</f>
        <v>0</v>
      </c>
      <c r="AB142" s="109">
        <f>Juniori!AB30</f>
        <v>0</v>
      </c>
      <c r="AC142" s="109">
        <f>Juniori!AC30</f>
        <v>0</v>
      </c>
      <c r="AD142" s="109">
        <f>Juniori!AD30</f>
        <v>0</v>
      </c>
      <c r="AE142" s="109">
        <f>Juniori!AE30</f>
        <v>0</v>
      </c>
      <c r="AF142" s="109">
        <f>Juniori!AF30</f>
        <v>0</v>
      </c>
      <c r="AG142" s="109">
        <f>Juniori!AG30</f>
        <v>0</v>
      </c>
      <c r="AH142" s="109">
        <f>Juniori!AH30</f>
        <v>0</v>
      </c>
      <c r="AI142" s="109">
        <f>Juniori!AI30</f>
        <v>0</v>
      </c>
      <c r="AJ142" s="109">
        <f>Juniori!AJ30</f>
        <v>0</v>
      </c>
      <c r="AK142" s="109">
        <f>Juniori!AK30</f>
        <v>0</v>
      </c>
      <c r="AL142" s="109">
        <f>Juniori!AL30</f>
        <v>0</v>
      </c>
      <c r="AM142" s="109">
        <f>Juniori!AM30</f>
        <v>0</v>
      </c>
      <c r="AN142" s="109">
        <f>Juniori!AN30</f>
        <v>0</v>
      </c>
      <c r="AO142" s="109">
        <f>Juniori!AO30</f>
        <v>0</v>
      </c>
      <c r="AP142" s="109">
        <f>Juniori!AP30</f>
        <v>0</v>
      </c>
      <c r="AQ142" s="109">
        <f>Juniori!AQ30</f>
        <v>0</v>
      </c>
      <c r="AR142" s="109">
        <f>Juniori!AR30</f>
        <v>0</v>
      </c>
      <c r="AS142" s="109">
        <f>Juniori!AS30</f>
        <v>0</v>
      </c>
      <c r="AT142" s="109">
        <f>Juniori!AT30</f>
        <v>0</v>
      </c>
      <c r="AU142" s="109">
        <f>Juniori!AU30</f>
        <v>0</v>
      </c>
      <c r="AV142" s="109">
        <f>Juniori!AV30</f>
        <v>0</v>
      </c>
      <c r="AW142" s="109">
        <f>Juniori!AW30</f>
        <v>0</v>
      </c>
      <c r="AX142" s="109">
        <f>Juniori!AX30</f>
        <v>0</v>
      </c>
      <c r="AY142" s="109">
        <f>Juniori!AY30</f>
        <v>0</v>
      </c>
      <c r="AZ142" s="109">
        <f>Juniori!AZ30</f>
        <v>0</v>
      </c>
      <c r="BA142" s="109">
        <f>Juniori!BA30</f>
        <v>0</v>
      </c>
      <c r="BB142" s="109">
        <f>Juniori!BB30</f>
        <v>0</v>
      </c>
      <c r="BC142" s="109">
        <f>Juniori!BC30</f>
        <v>0</v>
      </c>
      <c r="BD142" s="109">
        <f>Juniori!BD30</f>
        <v>0</v>
      </c>
      <c r="BE142" s="109">
        <f>Juniori!BE30</f>
        <v>0</v>
      </c>
      <c r="BF142" s="109">
        <f>Juniori!BF30</f>
        <v>0</v>
      </c>
      <c r="BG142" s="109">
        <f>Juniori!BG30</f>
        <v>0</v>
      </c>
      <c r="BH142" s="109">
        <f>Juniori!BH30</f>
        <v>0</v>
      </c>
      <c r="BI142" s="109">
        <f>Juniori!BI30</f>
        <v>0</v>
      </c>
      <c r="BJ142" s="109">
        <f>Juniori!BJ30</f>
        <v>0</v>
      </c>
      <c r="BK142" s="109">
        <f>Juniori!BK30</f>
        <v>0</v>
      </c>
      <c r="BL142" s="109">
        <f>Juniori!BL30</f>
        <v>0</v>
      </c>
      <c r="BM142" s="109">
        <f>Juniori!BM30</f>
        <v>0</v>
      </c>
      <c r="BN142" s="109">
        <f>Juniori!BN30</f>
        <v>0</v>
      </c>
      <c r="BO142" s="109">
        <f>Juniori!BO30</f>
        <v>0</v>
      </c>
      <c r="BP142" s="109">
        <f>Juniori!BP30</f>
        <v>0</v>
      </c>
      <c r="BQ142" s="109">
        <f>Juniori!BQ30</f>
        <v>0</v>
      </c>
      <c r="BR142" s="109">
        <f>Juniori!BR30</f>
        <v>0</v>
      </c>
      <c r="BS142" s="109">
        <f>Juniori!BS30</f>
        <v>0</v>
      </c>
      <c r="BT142" s="109">
        <f>Juniori!BT30</f>
        <v>0</v>
      </c>
      <c r="BU142" s="109">
        <f>Juniori!BU30</f>
        <v>0</v>
      </c>
      <c r="BV142" s="109">
        <f>Juniori!BV30</f>
        <v>0</v>
      </c>
      <c r="BW142" s="109">
        <f>Juniori!BW30</f>
        <v>0</v>
      </c>
      <c r="BX142" s="109">
        <f>Juniori!BX30</f>
        <v>0</v>
      </c>
      <c r="BY142" s="109">
        <f>Juniori!BY30</f>
        <v>0</v>
      </c>
      <c r="BZ142" s="109">
        <f>Juniori!BZ30</f>
        <v>0</v>
      </c>
      <c r="CA142" s="109">
        <f>Juniori!CA30</f>
        <v>0</v>
      </c>
      <c r="CB142" s="109">
        <f>Juniori!CB30</f>
        <v>0</v>
      </c>
      <c r="CC142" s="109">
        <f>Juniori!CC30</f>
        <v>0</v>
      </c>
      <c r="CD142" s="109">
        <f>Juniori!CD30</f>
        <v>0</v>
      </c>
      <c r="CE142" s="109">
        <f>Juniori!CE30</f>
        <v>0</v>
      </c>
      <c r="CF142" s="109">
        <f>Juniori!CF30</f>
        <v>0</v>
      </c>
      <c r="CG142" s="109">
        <f>Juniori!CG30</f>
        <v>0</v>
      </c>
      <c r="CH142" s="109">
        <f>Juniori!CH30</f>
        <v>0</v>
      </c>
      <c r="CI142" s="109">
        <f>Juniori!CI30</f>
        <v>0</v>
      </c>
      <c r="CJ142" s="109">
        <f>Juniori!CJ30</f>
        <v>0</v>
      </c>
      <c r="CK142" s="109">
        <f>Juniori!CK30</f>
        <v>0</v>
      </c>
      <c r="CL142" s="109">
        <f>Juniori!CL30</f>
        <v>0</v>
      </c>
      <c r="CM142" s="109">
        <f>Juniori!CM30</f>
        <v>0</v>
      </c>
      <c r="CN142" s="109">
        <f>Juniori!CN30</f>
        <v>0</v>
      </c>
      <c r="CO142" s="109">
        <f>Juniori!CO30</f>
        <v>0</v>
      </c>
      <c r="CP142" s="109">
        <f>Juniori!CP30</f>
        <v>0</v>
      </c>
      <c r="CQ142" s="109">
        <f>Juniori!CQ30</f>
        <v>0</v>
      </c>
      <c r="CR142" s="109">
        <f>Juniori!CR30</f>
        <v>0</v>
      </c>
      <c r="CS142" s="109">
        <f>Juniori!CS30</f>
        <v>0</v>
      </c>
      <c r="CT142" s="109">
        <f>Juniori!CT30</f>
        <v>0</v>
      </c>
      <c r="CU142" s="109">
        <f>Juniori!CU30</f>
        <v>0</v>
      </c>
      <c r="CV142" s="109">
        <f>Juniori!CV30</f>
        <v>0</v>
      </c>
      <c r="CW142" s="109">
        <f>Juniori!CW30</f>
        <v>0</v>
      </c>
      <c r="CX142" s="109">
        <f>Juniori!CX30</f>
        <v>0</v>
      </c>
      <c r="CY142" s="109">
        <f>Juniori!CY30</f>
        <v>0</v>
      </c>
      <c r="CZ142" s="109">
        <f>Juniori!CZ30</f>
        <v>0</v>
      </c>
      <c r="DA142" s="109">
        <f>Juniori!DA30</f>
        <v>0</v>
      </c>
      <c r="DB142" s="109">
        <f>Juniori!DB30</f>
        <v>0</v>
      </c>
      <c r="DC142" s="109">
        <f>Juniori!DC30</f>
        <v>0</v>
      </c>
      <c r="DD142" s="109">
        <f>Juniori!DD30</f>
        <v>0</v>
      </c>
      <c r="DE142" s="109">
        <f>Juniori!DE30</f>
        <v>0</v>
      </c>
      <c r="DF142" s="109">
        <f>Juniori!DF30</f>
        <v>0</v>
      </c>
      <c r="DG142" s="109">
        <f>Juniori!DG30</f>
        <v>0</v>
      </c>
      <c r="DH142" s="109">
        <f>Juniori!DH30</f>
        <v>0</v>
      </c>
      <c r="DI142" s="109">
        <f>Juniori!DI30</f>
        <v>0</v>
      </c>
      <c r="DJ142" s="109">
        <f>Juniori!DJ30</f>
        <v>0</v>
      </c>
      <c r="DK142" s="109">
        <f>Juniori!DK30</f>
        <v>0</v>
      </c>
      <c r="DL142" s="109">
        <f>Juniori!DL30</f>
        <v>0</v>
      </c>
      <c r="DM142" s="109">
        <f>Juniori!DM30</f>
        <v>0</v>
      </c>
      <c r="DN142" s="109">
        <f>Juniori!DN30</f>
        <v>0</v>
      </c>
      <c r="DO142" s="109">
        <f>Juniori!DO30</f>
        <v>0</v>
      </c>
      <c r="DP142" s="109">
        <f>Juniori!DP30</f>
        <v>0</v>
      </c>
      <c r="DQ142" s="109">
        <f>Juniori!DQ30</f>
        <v>0</v>
      </c>
      <c r="DR142" s="109">
        <f>Juniori!DR30</f>
        <v>0</v>
      </c>
      <c r="DS142" s="109">
        <f>Juniori!DS30</f>
        <v>0</v>
      </c>
      <c r="DT142" s="109" t="str">
        <f>Juniori!DT30</f>
        <v>o</v>
      </c>
      <c r="DU142" s="109" t="str">
        <f>Juniori!DU30</f>
        <v>o</v>
      </c>
      <c r="DV142" s="109">
        <f>Juniori!DV30</f>
        <v>0</v>
      </c>
      <c r="DW142" s="109">
        <f>Juniori!DW30</f>
        <v>0</v>
      </c>
      <c r="DX142" s="109" t="str">
        <f>Juniori!DX30</f>
        <v>o</v>
      </c>
      <c r="DY142" s="109" t="str">
        <f>Juniori!DY30</f>
        <v>o</v>
      </c>
      <c r="DZ142" s="109">
        <f>Juniori!DZ30</f>
        <v>0</v>
      </c>
      <c r="EA142" s="109">
        <f>Juniori!EA30</f>
        <v>0</v>
      </c>
      <c r="EB142" s="109">
        <f>Juniori!EB30</f>
        <v>0</v>
      </c>
      <c r="EC142" s="109">
        <f>Juniori!EC30</f>
        <v>0</v>
      </c>
      <c r="ED142" s="109">
        <f>Juniori!ED30</f>
        <v>0</v>
      </c>
      <c r="EE142" s="109">
        <f>Juniori!EE30</f>
        <v>0</v>
      </c>
      <c r="EF142" s="109">
        <f>Juniori!EF30</f>
        <v>0</v>
      </c>
      <c r="EG142" s="109">
        <f>Juniori!EG30</f>
        <v>0</v>
      </c>
      <c r="EH142" s="109">
        <f>Juniori!EH30</f>
        <v>0</v>
      </c>
      <c r="EI142" s="109">
        <f>Juniori!EI30</f>
        <v>0</v>
      </c>
      <c r="EJ142" s="109">
        <f>Juniori!EJ30</f>
        <v>0</v>
      </c>
      <c r="EK142" s="109">
        <f>Juniori!EK30</f>
        <v>0</v>
      </c>
      <c r="EL142" s="109">
        <f>Juniori!EL30</f>
        <v>0</v>
      </c>
      <c r="EM142" s="109">
        <f>Juniori!EM30</f>
        <v>0</v>
      </c>
      <c r="EN142" s="109">
        <f>Juniori!EN30</f>
        <v>0</v>
      </c>
      <c r="EO142" s="109">
        <f>Juniori!EO30</f>
        <v>0</v>
      </c>
      <c r="EP142" s="109">
        <f>Juniori!EP30</f>
        <v>0</v>
      </c>
      <c r="EQ142" s="109">
        <f>Juniori!EQ30</f>
        <v>0</v>
      </c>
      <c r="ER142" s="109">
        <f>Juniori!ER30</f>
        <v>0</v>
      </c>
      <c r="ES142" s="109">
        <f>Juniori!ES30</f>
        <v>0</v>
      </c>
      <c r="ET142" s="109">
        <f>Juniori!ET30</f>
        <v>0</v>
      </c>
      <c r="EU142" s="109">
        <f>Juniori!EU30</f>
        <v>0</v>
      </c>
      <c r="EV142" s="109">
        <f>Juniori!EV30</f>
        <v>0</v>
      </c>
      <c r="EW142" s="109">
        <f>Juniori!EW30</f>
        <v>0</v>
      </c>
      <c r="EX142" s="109">
        <f>Juniori!EX30</f>
        <v>0</v>
      </c>
      <c r="EY142" s="109">
        <f>Juniori!EY30</f>
        <v>0</v>
      </c>
      <c r="EZ142" s="109">
        <f>Juniori!EZ30</f>
        <v>0</v>
      </c>
      <c r="FA142" s="109">
        <f>Juniori!FA30</f>
        <v>0</v>
      </c>
      <c r="FB142" s="109">
        <f>Juniori!FB30</f>
        <v>0</v>
      </c>
      <c r="FC142" s="109">
        <f>Juniori!FC30</f>
        <v>0</v>
      </c>
      <c r="FD142" s="109">
        <f>Juniori!FD30</f>
        <v>0</v>
      </c>
      <c r="FE142" s="109">
        <f>Juniori!FE30</f>
        <v>0</v>
      </c>
      <c r="FF142" s="109">
        <f>Juniori!FF30</f>
        <v>0</v>
      </c>
      <c r="FG142" s="109">
        <f>Juniori!FG30</f>
        <v>0</v>
      </c>
      <c r="FH142" s="109">
        <f>Juniori!FH30</f>
        <v>0</v>
      </c>
      <c r="FI142" s="109">
        <f>Juniori!FI30</f>
        <v>2</v>
      </c>
      <c r="FJ142" s="109" t="str">
        <f>Juniori!FJ30</f>
        <v>o</v>
      </c>
      <c r="FK142" s="109" t="str">
        <f>Juniori!FK30</f>
        <v>o</v>
      </c>
      <c r="FL142" s="109" t="str">
        <f>Juniori!FL30</f>
        <v>o</v>
      </c>
      <c r="FM142" s="109">
        <f>Juniori!FM30</f>
        <v>0</v>
      </c>
      <c r="FN142" s="109">
        <f>Juniori!FN30</f>
        <v>0</v>
      </c>
      <c r="FO142" s="109">
        <f>Juniori!FO30</f>
        <v>0</v>
      </c>
      <c r="FP142" s="109">
        <f>Juniori!FP30</f>
        <v>0</v>
      </c>
      <c r="FQ142" s="109">
        <f>Juniori!FQ30</f>
        <v>0</v>
      </c>
      <c r="FR142" s="109">
        <f>Juniori!FR30</f>
        <v>0</v>
      </c>
      <c r="FS142" s="109">
        <f>Juniori!FS30</f>
        <v>0</v>
      </c>
      <c r="FT142" s="109">
        <f>Juniori!FT30</f>
        <v>0</v>
      </c>
      <c r="FU142" s="109">
        <f>Juniori!FU30</f>
        <v>0</v>
      </c>
      <c r="FV142" s="109">
        <f>Juniori!FV30</f>
        <v>0</v>
      </c>
      <c r="FW142" s="109">
        <f>Juniori!FW30</f>
        <v>0</v>
      </c>
      <c r="FX142" s="109">
        <f>Juniori!FX30</f>
        <v>0</v>
      </c>
      <c r="FY142" s="109">
        <f>Juniori!FY30</f>
        <v>0</v>
      </c>
      <c r="FZ142" s="109">
        <f>Juniori!FZ30</f>
        <v>0</v>
      </c>
      <c r="GA142" s="109">
        <f>Juniori!GA30</f>
        <v>0</v>
      </c>
      <c r="GB142" s="109">
        <f>Juniori!GB30</f>
        <v>0</v>
      </c>
      <c r="GC142" s="109">
        <f>Juniori!GC30</f>
        <v>0</v>
      </c>
      <c r="GD142" s="109">
        <f>Juniori!GD30</f>
        <v>0</v>
      </c>
      <c r="GE142" s="109">
        <f>Juniori!GE30</f>
        <v>0</v>
      </c>
      <c r="GF142" s="109">
        <f>Juniori!GF30</f>
        <v>0</v>
      </c>
      <c r="GG142" s="109">
        <f>Juniori!GG30</f>
        <v>0</v>
      </c>
      <c r="GH142" s="109">
        <f>Juniori!GH30</f>
        <v>0</v>
      </c>
      <c r="GI142" s="109">
        <f>Juniori!GI30</f>
        <v>0</v>
      </c>
      <c r="GJ142" s="109">
        <f>Juniori!GJ30</f>
        <v>0</v>
      </c>
      <c r="GK142" s="109">
        <f>Juniori!GK30</f>
        <v>0</v>
      </c>
      <c r="GL142" s="109">
        <f>Juniori!GL30</f>
        <v>0</v>
      </c>
      <c r="GM142" s="109">
        <f>Juniori!GM30</f>
        <v>0</v>
      </c>
      <c r="GN142" s="109">
        <f>Juniori!GN30</f>
        <v>0</v>
      </c>
      <c r="GO142" s="109">
        <f>Juniori!GO30</f>
        <v>0</v>
      </c>
      <c r="GP142" s="109">
        <f>Juniori!GP30</f>
        <v>0</v>
      </c>
      <c r="GQ142" s="109">
        <f>Juniori!GQ30</f>
        <v>0</v>
      </c>
      <c r="GR142" s="109">
        <f>Juniori!GR30</f>
        <v>0</v>
      </c>
      <c r="GS142" s="109">
        <f>Juniori!GS30</f>
        <v>0</v>
      </c>
      <c r="GT142" s="109">
        <f>Juniori!GT30</f>
        <v>0</v>
      </c>
      <c r="GU142" s="109">
        <f>Juniori!GU30</f>
        <v>0</v>
      </c>
      <c r="GV142" s="109">
        <f>Juniori!GV30</f>
        <v>0</v>
      </c>
      <c r="GW142" s="109">
        <f>Juniori!GW30</f>
        <v>0</v>
      </c>
      <c r="GX142" s="109">
        <f>Juniori!GX30</f>
        <v>0</v>
      </c>
      <c r="GY142" s="109">
        <f>Juniori!GY30</f>
        <v>0</v>
      </c>
      <c r="GZ142" s="109">
        <f>Juniori!GZ30</f>
        <v>0</v>
      </c>
      <c r="HA142" s="109">
        <f>Juniori!HA30</f>
        <v>0</v>
      </c>
      <c r="HB142" s="109">
        <f>Juniori!HB30</f>
        <v>0</v>
      </c>
      <c r="HC142" s="109">
        <f>Juniori!HC30</f>
        <v>0</v>
      </c>
      <c r="HD142" s="109">
        <f>Juniori!HD30</f>
        <v>0</v>
      </c>
      <c r="HE142" s="109">
        <f>Juniori!HE30</f>
        <v>0</v>
      </c>
      <c r="HF142" s="109">
        <f>Juniori!HF30</f>
        <v>0</v>
      </c>
      <c r="HG142" s="109">
        <f>Juniori!HG30</f>
        <v>0</v>
      </c>
      <c r="HH142" s="109">
        <f>Juniori!HH30</f>
        <v>0</v>
      </c>
      <c r="HI142" s="109">
        <f>Juniori!HI30</f>
        <v>0</v>
      </c>
      <c r="HJ142" s="109">
        <f>Juniori!HJ30</f>
        <v>0</v>
      </c>
      <c r="HK142" s="109">
        <f>Juniori!HK30</f>
        <v>0</v>
      </c>
      <c r="HL142" s="109">
        <f>Juniori!HL30</f>
        <v>0</v>
      </c>
      <c r="HM142" s="109">
        <f>Juniori!HM30</f>
        <v>0</v>
      </c>
      <c r="HN142" s="109">
        <f>Juniori!HN30</f>
        <v>0</v>
      </c>
      <c r="HO142" s="109">
        <f>Juniori!HO30</f>
        <v>0</v>
      </c>
      <c r="HP142" s="109">
        <f>Juniori!HP30</f>
        <v>0</v>
      </c>
      <c r="HQ142" s="109">
        <f>Juniori!HQ30</f>
        <v>0</v>
      </c>
      <c r="HR142" s="109">
        <f>Juniori!HR30</f>
        <v>0</v>
      </c>
      <c r="HS142" s="109">
        <f>Juniori!HS30</f>
        <v>0</v>
      </c>
      <c r="HT142" s="109">
        <f>Juniori!HT30</f>
        <v>0</v>
      </c>
      <c r="HU142" s="109">
        <f>Juniori!HU30</f>
        <v>0</v>
      </c>
      <c r="HV142" s="109" t="str">
        <f>Juniori!HV30</f>
        <v>o</v>
      </c>
      <c r="HW142" s="109" t="str">
        <f>Juniori!HW30</f>
        <v>o</v>
      </c>
      <c r="HX142" s="109">
        <f>Juniori!HX30</f>
        <v>0</v>
      </c>
      <c r="HY142" s="109">
        <f>Juniori!HY30</f>
        <v>0</v>
      </c>
      <c r="HZ142" s="109" t="str">
        <f>Juniori!HZ30</f>
        <v>o</v>
      </c>
      <c r="IA142" s="109" t="str">
        <f>Juniori!IA30</f>
        <v>o</v>
      </c>
      <c r="IB142" s="109">
        <f>Juniori!IB30</f>
        <v>0</v>
      </c>
      <c r="IC142" s="109">
        <f>Juniori!IC30</f>
        <v>0</v>
      </c>
      <c r="ID142" s="109">
        <f>Juniori!ID30</f>
        <v>0</v>
      </c>
      <c r="IE142" s="109">
        <f>Juniori!IE30</f>
        <v>0</v>
      </c>
      <c r="IF142" s="109">
        <f>Juniori!IF30</f>
        <v>0</v>
      </c>
      <c r="IG142" s="109">
        <f>Juniori!IG30</f>
        <v>0</v>
      </c>
      <c r="IH142" s="109">
        <f>Juniori!IH30</f>
        <v>0</v>
      </c>
      <c r="II142" s="109">
        <f>Juniori!II30</f>
        <v>0</v>
      </c>
      <c r="IJ142" s="109">
        <f>Juniori!IJ30</f>
        <v>0</v>
      </c>
      <c r="IK142" s="109">
        <f>Juniori!IK30</f>
        <v>0</v>
      </c>
      <c r="IL142" s="109">
        <f>Juniori!IL30</f>
        <v>0</v>
      </c>
      <c r="IM142" s="109">
        <f>Juniori!IM30</f>
        <v>0</v>
      </c>
      <c r="IN142" s="109">
        <f>Juniori!IN30</f>
        <v>0</v>
      </c>
      <c r="IO142" s="109">
        <f>Juniori!IO30</f>
        <v>0</v>
      </c>
      <c r="IP142" s="109">
        <f>Juniori!IP30</f>
        <v>0</v>
      </c>
      <c r="IQ142" s="109">
        <f>Juniori!IQ30</f>
        <v>0</v>
      </c>
      <c r="IR142" s="109">
        <f>Juniori!IR30</f>
        <v>0</v>
      </c>
      <c r="IS142" s="109">
        <f>Juniori!IS30</f>
        <v>0</v>
      </c>
      <c r="IT142" s="109">
        <f>Juniori!IT30</f>
        <v>0</v>
      </c>
      <c r="IU142" s="109">
        <f>Juniori!IU30</f>
        <v>0</v>
      </c>
      <c r="IV142" s="109">
        <f>Juniori!IV30</f>
        <v>0</v>
      </c>
      <c r="IW142" s="109" t="str">
        <f>Juniori!IW30</f>
        <v>o</v>
      </c>
      <c r="IX142" s="109" t="str">
        <f>Juniori!IX30</f>
        <v>o</v>
      </c>
      <c r="IY142" s="109">
        <f>Juniori!IY30</f>
        <v>0</v>
      </c>
      <c r="IZ142" s="109">
        <f>Juniori!IZ30</f>
        <v>0</v>
      </c>
      <c r="JA142" s="109">
        <f>Juniori!JA30</f>
        <v>0</v>
      </c>
      <c r="JB142" s="109">
        <f>Juniori!JB30</f>
        <v>0</v>
      </c>
      <c r="JC142" s="109">
        <f>Juniori!JC30</f>
        <v>0</v>
      </c>
      <c r="JD142" s="109">
        <f>Juniori!JD30</f>
        <v>0</v>
      </c>
      <c r="JE142" s="109">
        <f>Juniori!JE30</f>
        <v>0</v>
      </c>
      <c r="JF142" s="109" t="str">
        <f>Juniori!JF30</f>
        <v>o</v>
      </c>
      <c r="JG142" s="109">
        <f>Juniori!JG30</f>
        <v>0</v>
      </c>
      <c r="JH142" s="109">
        <f>Juniori!JH30</f>
        <v>0</v>
      </c>
      <c r="JI142" s="109">
        <f>Juniori!JI30</f>
        <v>0</v>
      </c>
      <c r="JJ142" s="109">
        <f>Juniori!JJ30</f>
        <v>0</v>
      </c>
      <c r="JK142" s="109">
        <f>Juniori!JK30</f>
        <v>0</v>
      </c>
      <c r="JL142" s="109">
        <f>Juniori!JL30</f>
        <v>0</v>
      </c>
      <c r="JM142" s="109">
        <f>Juniori!JM30</f>
        <v>0</v>
      </c>
      <c r="JN142" s="109">
        <f>Juniori!JN30</f>
        <v>0</v>
      </c>
      <c r="JO142" s="109">
        <f>Juniori!JO30</f>
        <v>0</v>
      </c>
      <c r="JP142" s="109">
        <f>Juniori!JP30</f>
        <v>0</v>
      </c>
      <c r="JQ142" s="109">
        <f>Juniori!JQ30</f>
        <v>0</v>
      </c>
      <c r="JR142" s="109">
        <f>Juniori!JR30</f>
        <v>0</v>
      </c>
      <c r="JS142" s="109">
        <f>Juniori!JS30</f>
        <v>0</v>
      </c>
      <c r="JT142" s="109">
        <f>Juniori!JT30</f>
        <v>0</v>
      </c>
      <c r="JU142" s="109">
        <f>Juniori!JU30</f>
        <v>0</v>
      </c>
      <c r="JV142" s="109">
        <f>Juniori!JV30</f>
        <v>0</v>
      </c>
      <c r="JW142" s="109">
        <f>Juniori!JW30</f>
        <v>0</v>
      </c>
      <c r="JX142" s="109">
        <f>Juniori!JX30</f>
        <v>0</v>
      </c>
      <c r="JY142" s="109">
        <f>Juniori!JY30</f>
        <v>0</v>
      </c>
      <c r="JZ142" s="109">
        <f>Juniori!JZ30</f>
        <v>0</v>
      </c>
      <c r="KA142" s="109">
        <f>Juniori!KA30</f>
        <v>0</v>
      </c>
      <c r="KB142" s="109">
        <f>Juniori!KB30</f>
        <v>0</v>
      </c>
      <c r="KC142" s="109">
        <f>Juniori!KC30</f>
        <v>0</v>
      </c>
      <c r="KD142" s="109">
        <f>Juniori!KD30</f>
        <v>0</v>
      </c>
      <c r="KE142" s="109">
        <f>Juniori!KE30</f>
        <v>0</v>
      </c>
      <c r="KF142" s="109">
        <f>Juniori!KF30</f>
        <v>0</v>
      </c>
      <c r="KG142" s="109">
        <f>Juniori!KG30</f>
        <v>0</v>
      </c>
      <c r="KH142" s="109">
        <f>Juniori!KH30</f>
        <v>0</v>
      </c>
      <c r="KI142" s="109">
        <f>Juniori!KI30</f>
        <v>0</v>
      </c>
      <c r="KJ142" s="109">
        <f>Juniori!KJ30</f>
        <v>0</v>
      </c>
      <c r="KK142" s="109">
        <f>Juniori!KK30</f>
        <v>0</v>
      </c>
      <c r="KL142" s="109">
        <f>Juniori!KL30</f>
        <v>0</v>
      </c>
      <c r="KM142" s="109">
        <f>Juniori!KM30</f>
        <v>0</v>
      </c>
      <c r="KN142" s="109">
        <f>Juniori!KN30</f>
        <v>0</v>
      </c>
      <c r="KO142" s="109">
        <f>Juniori!KO30</f>
        <v>0</v>
      </c>
      <c r="KP142" s="109">
        <f>Juniori!KP30</f>
        <v>0</v>
      </c>
      <c r="KQ142" s="109">
        <f>Juniori!KQ30</f>
        <v>0</v>
      </c>
      <c r="KR142" s="109">
        <f>Juniori!KR30</f>
        <v>0</v>
      </c>
      <c r="KS142" s="109">
        <f>Juniori!KS30</f>
        <v>0</v>
      </c>
      <c r="KT142" s="109">
        <f>Juniori!KT30</f>
        <v>0</v>
      </c>
      <c r="KU142" s="109">
        <f>Juniori!KU30</f>
        <v>0</v>
      </c>
      <c r="KV142" s="109">
        <f>Juniori!KV30</f>
        <v>0</v>
      </c>
      <c r="KW142" s="109">
        <f>Juniori!KW30</f>
        <v>0</v>
      </c>
      <c r="KX142" s="109">
        <f>Juniori!KX30</f>
        <v>0</v>
      </c>
      <c r="KY142" s="109">
        <f>Juniori!KY30</f>
        <v>0</v>
      </c>
      <c r="KZ142" s="109">
        <f>Juniori!KZ30</f>
        <v>0</v>
      </c>
      <c r="LA142" s="109">
        <f>Juniori!LA30</f>
        <v>0</v>
      </c>
      <c r="LB142" s="109">
        <f>Juniori!LB30</f>
        <v>0</v>
      </c>
      <c r="LC142" s="109">
        <f>Juniori!LC30</f>
        <v>0</v>
      </c>
      <c r="LD142" s="109">
        <f>Juniori!LD30</f>
        <v>0</v>
      </c>
      <c r="LE142" s="109">
        <f>Juniori!LE30</f>
        <v>0</v>
      </c>
      <c r="LF142" s="109">
        <f>Juniori!LF30</f>
        <v>0</v>
      </c>
      <c r="LG142" s="109">
        <f>Juniori!LG30</f>
        <v>0</v>
      </c>
      <c r="LH142" s="109">
        <f>Juniori!LH30</f>
        <v>0</v>
      </c>
      <c r="LI142" s="109">
        <f>Juniori!LI30</f>
        <v>0</v>
      </c>
      <c r="LJ142" s="109">
        <f>Juniori!LJ30</f>
        <v>0</v>
      </c>
      <c r="LK142" s="109">
        <f>Juniori!LK30</f>
        <v>0</v>
      </c>
      <c r="LL142" s="109">
        <f>Juniori!LL30</f>
        <v>0</v>
      </c>
      <c r="LM142" s="109">
        <f>Juniori!LM30</f>
        <v>0</v>
      </c>
      <c r="LN142" s="109">
        <f>Juniori!LN30</f>
        <v>0</v>
      </c>
      <c r="LO142" s="109">
        <f>Juniori!LO30</f>
        <v>0</v>
      </c>
      <c r="LP142" s="109">
        <f>Juniori!LP30</f>
        <v>0</v>
      </c>
      <c r="LQ142" s="109">
        <f>Juniori!LQ30</f>
        <v>0</v>
      </c>
      <c r="LR142" s="109">
        <f>Juniori!LR30</f>
        <v>0</v>
      </c>
      <c r="LS142" s="109">
        <f>Juniori!LS30</f>
        <v>0</v>
      </c>
      <c r="LT142" s="109">
        <f>Juniori!LT30</f>
        <v>0</v>
      </c>
      <c r="LU142" s="109">
        <f>Juniori!LU30</f>
        <v>0</v>
      </c>
      <c r="LV142" s="109">
        <f>Juniori!LV30</f>
        <v>0</v>
      </c>
      <c r="LW142" s="109">
        <f>Juniori!LW30</f>
        <v>0</v>
      </c>
      <c r="LX142" s="109">
        <f>Juniori!LX30</f>
        <v>0</v>
      </c>
      <c r="LY142" s="109">
        <f>Juniori!LY30</f>
        <v>0</v>
      </c>
      <c r="LZ142" s="109">
        <f>Juniori!LZ30</f>
        <v>0</v>
      </c>
      <c r="MA142" s="109">
        <f>Juniori!MA30</f>
        <v>0</v>
      </c>
      <c r="MB142" s="109">
        <f>Juniori!MB30</f>
        <v>0</v>
      </c>
      <c r="MC142" s="109">
        <f>Juniori!MC30</f>
        <v>0</v>
      </c>
      <c r="MD142" s="109">
        <f>Juniori!MD30</f>
        <v>0</v>
      </c>
      <c r="ME142" s="109">
        <f>Juniori!ME30</f>
        <v>0</v>
      </c>
      <c r="MF142" s="109">
        <f>Juniori!MF30</f>
        <v>0</v>
      </c>
      <c r="MG142" s="109">
        <f>Juniori!MG30</f>
        <v>0</v>
      </c>
      <c r="MH142" s="109">
        <f>Juniori!MH30</f>
        <v>0</v>
      </c>
      <c r="MI142" s="109">
        <f>Juniori!MI30</f>
        <v>0</v>
      </c>
      <c r="MJ142" s="109">
        <f>Juniori!MJ30</f>
        <v>0</v>
      </c>
      <c r="MK142" s="109">
        <f>Juniori!MK30</f>
        <v>0</v>
      </c>
      <c r="ML142" s="109">
        <f>Juniori!ML30</f>
        <v>0</v>
      </c>
      <c r="MM142" s="109">
        <f>Juniori!MM30</f>
        <v>0</v>
      </c>
      <c r="MN142" s="109">
        <f>Juniori!MN30</f>
        <v>0</v>
      </c>
      <c r="MO142" s="109">
        <f>Juniori!MO30</f>
        <v>0</v>
      </c>
      <c r="MP142" s="109">
        <f>Juniori!MP30</f>
        <v>0</v>
      </c>
      <c r="MQ142" s="109">
        <f>Juniori!MQ30</f>
        <v>0</v>
      </c>
      <c r="MR142" s="109">
        <f>Juniori!MR30</f>
        <v>0</v>
      </c>
      <c r="MS142" s="109">
        <f>Juniori!MS30</f>
        <v>0</v>
      </c>
      <c r="MT142" s="109">
        <f>Juniori!MT30</f>
        <v>0</v>
      </c>
      <c r="MU142" s="109">
        <f>Juniori!MU30</f>
        <v>0</v>
      </c>
      <c r="MV142" s="109">
        <f>Juniori!MV30</f>
        <v>0</v>
      </c>
      <c r="MW142" s="109">
        <f>Juniori!MW30</f>
        <v>0</v>
      </c>
      <c r="MX142" s="109">
        <f>Juniori!MX30</f>
        <v>0</v>
      </c>
      <c r="MY142" s="109">
        <f>Juniori!MY30</f>
        <v>0</v>
      </c>
      <c r="MZ142" s="109">
        <f>Juniori!MZ30</f>
        <v>0</v>
      </c>
      <c r="NA142" s="109">
        <f>Juniori!NA30</f>
        <v>0</v>
      </c>
      <c r="NB142" s="109">
        <f>Juniori!NB30</f>
        <v>0</v>
      </c>
      <c r="NC142" s="109">
        <f>Juniori!NC30</f>
        <v>0</v>
      </c>
      <c r="ND142" s="109">
        <f>Juniori!ND30</f>
        <v>0</v>
      </c>
      <c r="NE142" s="109">
        <f>Juniori!NE30</f>
        <v>0</v>
      </c>
      <c r="NF142" s="109">
        <f>Juniori!NF30</f>
        <v>0</v>
      </c>
      <c r="NG142" s="109">
        <f>Juniori!NG30</f>
        <v>0</v>
      </c>
      <c r="NH142" s="109">
        <f>Juniori!NH30</f>
        <v>0</v>
      </c>
      <c r="NI142" s="109">
        <f>Juniori!NI30</f>
        <v>0</v>
      </c>
      <c r="NJ142" s="109">
        <f>Juniori!NJ30</f>
        <v>0</v>
      </c>
      <c r="NK142" s="109">
        <f>Juniori!NK30</f>
        <v>0</v>
      </c>
      <c r="NL142" s="109">
        <f>Juniori!NL30</f>
        <v>0</v>
      </c>
      <c r="NM142" s="109">
        <f>Juniori!NM30</f>
        <v>0</v>
      </c>
      <c r="NN142" s="109">
        <f>Juniori!NN30</f>
        <v>0</v>
      </c>
      <c r="NO142" s="109">
        <f>Juniori!NO30</f>
        <v>0</v>
      </c>
      <c r="NP142" s="109">
        <f>Juniori!NP30</f>
        <v>0</v>
      </c>
      <c r="NQ142" s="109">
        <f>Juniori!NQ30</f>
        <v>0</v>
      </c>
      <c r="NR142" s="109">
        <f>Juniori!NR30</f>
        <v>0</v>
      </c>
      <c r="NS142" s="109">
        <f>Juniori!NS30</f>
        <v>0</v>
      </c>
      <c r="NT142" s="109">
        <f>Juniori!NT30</f>
        <v>0</v>
      </c>
      <c r="NU142" s="109">
        <f>Juniori!NU30</f>
        <v>0</v>
      </c>
      <c r="NV142" s="109">
        <f>Juniori!NV30</f>
        <v>0</v>
      </c>
      <c r="NW142" s="109">
        <f>Juniori!NW30</f>
        <v>0</v>
      </c>
      <c r="NX142" s="109">
        <f>Juniori!NX30</f>
        <v>0</v>
      </c>
      <c r="NY142" s="109">
        <f>Juniori!NY30</f>
        <v>0</v>
      </c>
      <c r="NZ142" s="109">
        <f>Juniori!NZ30</f>
        <v>0</v>
      </c>
      <c r="OA142" s="109">
        <f>Juniori!OA30</f>
        <v>0</v>
      </c>
      <c r="OB142" s="109">
        <f>Juniori!OB30</f>
        <v>0</v>
      </c>
      <c r="OC142" s="109">
        <f>Juniori!OC30</f>
        <v>0</v>
      </c>
      <c r="OD142" s="109">
        <f>Juniori!OD30</f>
        <v>0</v>
      </c>
      <c r="OE142" s="109">
        <f>Juniori!OE30</f>
        <v>0</v>
      </c>
      <c r="OF142" s="109">
        <f>Juniori!OF30</f>
        <v>0</v>
      </c>
      <c r="OG142" s="109">
        <f>Juniori!OG30</f>
        <v>0</v>
      </c>
      <c r="OH142" s="109">
        <f>Juniori!OH30</f>
        <v>0</v>
      </c>
      <c r="OI142" s="109">
        <f>Juniori!OI30</f>
        <v>0</v>
      </c>
      <c r="OJ142" s="109">
        <f>Juniori!OJ30</f>
        <v>0</v>
      </c>
      <c r="OK142" s="109">
        <f>Juniori!OK30</f>
        <v>0</v>
      </c>
      <c r="OL142" s="109">
        <f>Juniori!OL30</f>
        <v>0</v>
      </c>
      <c r="OM142" s="109">
        <f>Juniori!OM30</f>
        <v>0</v>
      </c>
      <c r="ON142" s="109">
        <f>Juniori!ON30</f>
        <v>0</v>
      </c>
      <c r="OO142" s="109">
        <f>Juniori!OO30</f>
        <v>0</v>
      </c>
      <c r="OP142" s="109">
        <f>Juniori!OP30</f>
        <v>0</v>
      </c>
      <c r="OQ142" s="109">
        <f>Juniori!OQ30</f>
        <v>0</v>
      </c>
      <c r="OR142" s="109">
        <f>Juniori!OR30</f>
        <v>0</v>
      </c>
      <c r="OS142" s="109">
        <f>Juniori!OS30</f>
        <v>0</v>
      </c>
      <c r="OT142" s="109">
        <f>Juniori!OT30</f>
        <v>0</v>
      </c>
      <c r="OU142" s="109">
        <f>Juniori!OU30</f>
        <v>0</v>
      </c>
      <c r="OV142" s="109">
        <f>Juniori!OV30</f>
        <v>0</v>
      </c>
      <c r="OW142" s="109">
        <f>Juniori!OW30</f>
        <v>0</v>
      </c>
      <c r="OX142" s="109">
        <f>Juniori!OX30</f>
        <v>0</v>
      </c>
      <c r="OY142" s="109">
        <f>Juniori!OY30</f>
        <v>0</v>
      </c>
      <c r="OZ142" s="109">
        <f>Juniori!OZ30</f>
        <v>0</v>
      </c>
      <c r="PA142" s="109">
        <f>Juniori!PA30</f>
        <v>0</v>
      </c>
      <c r="PB142" s="109">
        <f>Juniori!PB30</f>
        <v>0</v>
      </c>
      <c r="PC142" s="109">
        <f>Juniori!PC30</f>
        <v>0</v>
      </c>
      <c r="PD142" s="109">
        <f>Juniori!PD30</f>
        <v>0</v>
      </c>
      <c r="PE142" s="109">
        <f>Juniori!PE30</f>
        <v>0</v>
      </c>
      <c r="PF142" s="109">
        <f>Juniori!PF30</f>
        <v>0</v>
      </c>
      <c r="PG142" s="109">
        <f>Juniori!PG30</f>
        <v>0</v>
      </c>
      <c r="PH142" s="109">
        <f>Juniori!PH30</f>
        <v>0</v>
      </c>
      <c r="PI142" s="109">
        <f>Juniori!PI30</f>
        <v>0</v>
      </c>
      <c r="PJ142" s="109">
        <f>Juniori!PJ30</f>
        <v>0</v>
      </c>
      <c r="PK142" s="109">
        <f>Juniori!PK30</f>
        <v>0</v>
      </c>
      <c r="PL142" s="109">
        <f>Juniori!PL30</f>
        <v>0</v>
      </c>
      <c r="PM142" s="109">
        <f>Juniori!PM30</f>
        <v>0</v>
      </c>
      <c r="PN142" s="109">
        <f>Juniori!PN30</f>
        <v>0</v>
      </c>
      <c r="PO142" s="109">
        <f>Juniori!PO30</f>
        <v>0</v>
      </c>
      <c r="PP142" s="109">
        <f>Juniori!PP30</f>
        <v>0</v>
      </c>
      <c r="PQ142" s="109">
        <f>Juniori!PQ30</f>
        <v>0</v>
      </c>
      <c r="PR142" s="109">
        <f>Juniori!PR30</f>
        <v>0</v>
      </c>
      <c r="PS142" s="109">
        <f>Juniori!PS30</f>
        <v>0</v>
      </c>
      <c r="PT142" s="109">
        <f>Juniori!PT30</f>
        <v>0</v>
      </c>
      <c r="PU142" s="109">
        <f>Juniori!PU30</f>
        <v>0</v>
      </c>
      <c r="PV142" s="109">
        <f>Juniori!PV30</f>
        <v>0</v>
      </c>
      <c r="PW142" s="109">
        <f>Juniori!PW30</f>
        <v>0</v>
      </c>
      <c r="PX142" s="109">
        <f>Juniori!PX30</f>
        <v>0</v>
      </c>
      <c r="PY142" s="109">
        <f>Juniori!PY30</f>
        <v>0</v>
      </c>
      <c r="PZ142" s="109">
        <f>Juniori!PZ30</f>
        <v>0</v>
      </c>
      <c r="QA142" s="109">
        <f>Juniori!QA30</f>
        <v>0</v>
      </c>
      <c r="QB142" s="109">
        <f>Juniori!QB30</f>
        <v>0</v>
      </c>
      <c r="QC142" s="109">
        <f>Juniori!QC30</f>
        <v>0</v>
      </c>
      <c r="QD142" s="109">
        <f>Juniori!QD30</f>
        <v>0</v>
      </c>
      <c r="QE142" s="109">
        <f>Juniori!QE30</f>
        <v>0</v>
      </c>
      <c r="QF142" s="109">
        <f>Juniori!QF30</f>
        <v>0</v>
      </c>
      <c r="QG142" s="109">
        <f>Juniori!QG30</f>
        <v>0</v>
      </c>
      <c r="QH142" s="109">
        <f>Juniori!QH30</f>
        <v>0</v>
      </c>
      <c r="QI142" s="109">
        <f>Juniori!QI30</f>
        <v>0</v>
      </c>
      <c r="QJ142" s="109">
        <f>Juniori!QJ30</f>
        <v>0</v>
      </c>
      <c r="QK142" s="109">
        <f>Juniori!QK30</f>
        <v>0</v>
      </c>
      <c r="QL142" s="109">
        <f>Juniori!QL30</f>
        <v>0</v>
      </c>
      <c r="QM142" s="109">
        <f>Juniori!QM30</f>
        <v>0</v>
      </c>
      <c r="QN142" s="109">
        <f>Juniori!QN30</f>
        <v>0</v>
      </c>
      <c r="QO142" s="109">
        <f>Juniori!QO30</f>
        <v>0</v>
      </c>
      <c r="QP142" s="109">
        <f>Juniori!QP30</f>
        <v>0</v>
      </c>
      <c r="QQ142" s="109">
        <f>Juniori!QQ30</f>
        <v>0</v>
      </c>
      <c r="QR142" s="109">
        <f>Juniori!QR30</f>
        <v>0</v>
      </c>
      <c r="QS142" s="109">
        <f>Juniori!QS30</f>
        <v>0</v>
      </c>
      <c r="QT142" s="109">
        <f>Juniori!QT30</f>
        <v>0</v>
      </c>
      <c r="QU142" s="109">
        <f>Juniori!QU30</f>
        <v>0</v>
      </c>
      <c r="QV142" s="109">
        <f>Juniori!QV30</f>
        <v>0</v>
      </c>
      <c r="QW142" s="109">
        <f>Juniori!QW30</f>
        <v>0</v>
      </c>
      <c r="QX142" s="109">
        <f>Juniori!QX30</f>
        <v>0</v>
      </c>
      <c r="QY142" s="109">
        <f>Juniori!QY30</f>
        <v>0</v>
      </c>
      <c r="QZ142" s="109">
        <f>Juniori!QZ30</f>
        <v>0</v>
      </c>
      <c r="RA142" s="109">
        <f>Juniori!RA30</f>
        <v>0</v>
      </c>
      <c r="RB142" s="109">
        <f>Juniori!RB30</f>
        <v>0</v>
      </c>
      <c r="RC142" s="109">
        <f>Juniori!RC30</f>
        <v>0</v>
      </c>
      <c r="RD142" s="109">
        <f>Juniori!RD30</f>
        <v>0</v>
      </c>
      <c r="RE142" s="109">
        <f>Juniori!RE30</f>
        <v>0</v>
      </c>
      <c r="RF142" s="109">
        <f>Juniori!RF30</f>
        <v>0</v>
      </c>
      <c r="RG142" s="109">
        <f>Juniori!RG30</f>
        <v>0</v>
      </c>
      <c r="RH142" s="109">
        <f>Juniori!RH30</f>
        <v>0</v>
      </c>
      <c r="RI142" s="109">
        <f>Juniori!RI30</f>
        <v>0</v>
      </c>
      <c r="RJ142" s="109">
        <f>Juniori!RJ30</f>
        <v>0</v>
      </c>
      <c r="RK142" s="109">
        <f>Juniori!RK30</f>
        <v>0</v>
      </c>
      <c r="RL142" s="109">
        <f>Juniori!RL30</f>
        <v>0</v>
      </c>
      <c r="RM142" s="109">
        <f>Juniori!RM30</f>
        <v>0</v>
      </c>
      <c r="RN142" s="109">
        <f>Juniori!RN30</f>
        <v>0</v>
      </c>
      <c r="RO142" s="109">
        <f>Juniori!RO30</f>
        <v>0</v>
      </c>
      <c r="RP142" s="109">
        <f>Juniori!RP30</f>
        <v>0</v>
      </c>
      <c r="RQ142" s="109">
        <f>Juniori!RQ30</f>
        <v>0</v>
      </c>
      <c r="RR142" s="109">
        <f>Juniori!RR30</f>
        <v>0</v>
      </c>
      <c r="RS142" s="109">
        <f>Juniori!RS30</f>
        <v>0</v>
      </c>
      <c r="RT142" s="109">
        <f>Juniori!RT30</f>
        <v>0</v>
      </c>
      <c r="RU142" s="109">
        <f>Juniori!RU30</f>
        <v>0</v>
      </c>
      <c r="RV142" s="109">
        <f>Juniori!RV30</f>
        <v>0</v>
      </c>
      <c r="RW142" s="109">
        <f>Juniori!RW30</f>
        <v>0</v>
      </c>
      <c r="RX142" s="109">
        <f>Juniori!RX30</f>
        <v>0</v>
      </c>
      <c r="RY142" s="109">
        <f>Juniori!RY30</f>
        <v>0</v>
      </c>
      <c r="RZ142" s="109">
        <f>Juniori!RZ30</f>
        <v>0</v>
      </c>
      <c r="SA142" s="109">
        <f>Juniori!SA30</f>
        <v>0</v>
      </c>
      <c r="SB142" s="109">
        <f>Juniori!SB30</f>
        <v>0</v>
      </c>
      <c r="SC142" s="109">
        <f>Juniori!SC30</f>
        <v>0</v>
      </c>
      <c r="SD142" s="109">
        <f>Juniori!SD30</f>
        <v>0</v>
      </c>
      <c r="SE142" s="109">
        <f>Juniori!SE30</f>
        <v>0</v>
      </c>
      <c r="SF142" s="109">
        <f>Juniori!SF30</f>
        <v>0</v>
      </c>
      <c r="SG142" s="109">
        <f>Juniori!SG30</f>
        <v>0</v>
      </c>
      <c r="SH142" s="109">
        <f>Juniori!SH30</f>
        <v>0</v>
      </c>
      <c r="SI142" s="109">
        <f>Juniori!SI30</f>
        <v>0</v>
      </c>
      <c r="SJ142" s="109">
        <f>Juniori!SJ30</f>
        <v>0</v>
      </c>
      <c r="SK142" s="109">
        <f>Juniori!SK30</f>
        <v>0</v>
      </c>
      <c r="SL142" s="109">
        <f>Juniori!SL30</f>
        <v>0</v>
      </c>
      <c r="SM142" s="109">
        <f>Juniori!SM30</f>
        <v>0</v>
      </c>
      <c r="SN142" s="109">
        <f>Juniori!SN30</f>
        <v>0</v>
      </c>
      <c r="SO142" s="109">
        <f>Juniori!SO30</f>
        <v>0</v>
      </c>
      <c r="SP142" s="109">
        <f>Juniori!SP30</f>
        <v>0</v>
      </c>
      <c r="SQ142" s="109">
        <f>Juniori!SQ30</f>
        <v>0</v>
      </c>
      <c r="SR142" s="109">
        <f>Juniori!SR30</f>
        <v>0</v>
      </c>
      <c r="SS142" s="109">
        <f>Juniori!SS30</f>
        <v>0</v>
      </c>
      <c r="ST142" s="109">
        <f>Juniori!ST30</f>
        <v>0</v>
      </c>
      <c r="SU142" s="109">
        <f>Juniori!SU30</f>
        <v>0</v>
      </c>
      <c r="SV142" s="109">
        <f>Juniori!SV30</f>
        <v>0</v>
      </c>
      <c r="SW142" s="109">
        <f>Juniori!SW30</f>
        <v>0</v>
      </c>
      <c r="SX142" s="109">
        <f>Juniori!SX30</f>
        <v>0</v>
      </c>
      <c r="SY142" s="109">
        <f>Juniori!SY30</f>
        <v>0</v>
      </c>
      <c r="SZ142" s="109">
        <f>Juniori!SZ30</f>
        <v>0</v>
      </c>
      <c r="TA142" s="109">
        <f>Juniori!TA30</f>
        <v>0</v>
      </c>
      <c r="TB142" s="109">
        <f>Juniori!TB30</f>
        <v>0</v>
      </c>
    </row>
    <row r="143" spans="1:522" s="1" customFormat="1" ht="18" customHeight="1" x14ac:dyDescent="0.2">
      <c r="A143" s="12"/>
      <c r="B143" s="11" t="s">
        <v>664</v>
      </c>
      <c r="C143" s="1">
        <v>12629</v>
      </c>
      <c r="E143" s="4" t="s">
        <v>322</v>
      </c>
      <c r="F143" s="1">
        <v>9398</v>
      </c>
      <c r="G143" s="9" t="s">
        <v>132</v>
      </c>
      <c r="H143" s="4" t="s">
        <v>69</v>
      </c>
      <c r="I143" s="1">
        <f>SUM(K143:TB143)</f>
        <v>2</v>
      </c>
      <c r="J143" s="12">
        <f>Tabuľka3[[#This Row],[Stĺpec9]]</f>
        <v>2</v>
      </c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 t="s">
        <v>535</v>
      </c>
      <c r="FZ143" s="109">
        <v>2</v>
      </c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109"/>
      <c r="IV143" s="109"/>
      <c r="IW143" s="109"/>
      <c r="IX143" s="109"/>
      <c r="IY143" s="109"/>
      <c r="IZ143" s="109"/>
      <c r="JA143" s="109"/>
      <c r="JB143" s="109"/>
      <c r="JC143" s="109"/>
      <c r="JD143" s="109"/>
      <c r="JE143" s="109"/>
      <c r="JF143" s="109"/>
      <c r="JG143" s="109"/>
      <c r="JH143" s="109"/>
      <c r="JI143" s="109"/>
      <c r="JJ143" s="109"/>
      <c r="JK143" s="109"/>
      <c r="JL143" s="109"/>
      <c r="JM143" s="109"/>
      <c r="JN143" s="109"/>
      <c r="JO143" s="109"/>
      <c r="JP143" s="109"/>
      <c r="JQ143" s="109"/>
      <c r="JR143" s="109"/>
      <c r="JS143" s="109"/>
      <c r="JT143" s="109"/>
      <c r="JU143" s="109"/>
      <c r="JV143" s="109"/>
      <c r="JW143" s="109"/>
      <c r="JX143" s="109"/>
      <c r="JY143" s="109"/>
      <c r="JZ143" s="109"/>
      <c r="KA143" s="109"/>
      <c r="KB143" s="109"/>
      <c r="KC143" s="109"/>
      <c r="KD143" s="109"/>
      <c r="KE143" s="109"/>
      <c r="KF143" s="109"/>
      <c r="KG143" s="109"/>
      <c r="KH143" s="109"/>
      <c r="KI143" s="109"/>
      <c r="KJ143" s="109"/>
      <c r="KK143" s="109"/>
      <c r="KL143" s="109"/>
      <c r="KM143" s="109"/>
      <c r="KN143" s="109"/>
      <c r="KO143" s="109"/>
      <c r="KP143" s="109"/>
      <c r="KQ143" s="109"/>
      <c r="KR143" s="109"/>
      <c r="KS143" s="109"/>
      <c r="KT143" s="109"/>
      <c r="KU143" s="109"/>
      <c r="KV143" s="109"/>
      <c r="KW143" s="109"/>
      <c r="KX143" s="109"/>
      <c r="KY143" s="109"/>
      <c r="KZ143" s="109"/>
      <c r="LA143" s="109"/>
      <c r="LB143" s="109"/>
      <c r="LC143" s="109"/>
      <c r="LD143" s="109"/>
      <c r="LE143" s="109"/>
      <c r="LF143" s="109"/>
      <c r="LG143" s="109"/>
      <c r="LH143" s="109"/>
      <c r="LI143" s="109"/>
      <c r="LJ143" s="109"/>
      <c r="LK143" s="109"/>
      <c r="LL143" s="109"/>
      <c r="LM143" s="109"/>
      <c r="LN143" s="109"/>
      <c r="LO143" s="109"/>
      <c r="LP143" s="109"/>
      <c r="LQ143" s="109"/>
      <c r="LR143" s="109"/>
      <c r="LS143" s="109"/>
      <c r="LT143" s="109"/>
      <c r="LU143" s="109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1"/>
      <c r="MX143" s="71"/>
      <c r="MY143" s="71"/>
      <c r="MZ143" s="71"/>
      <c r="NA143" s="71"/>
      <c r="NB143" s="71"/>
      <c r="NC143" s="71"/>
      <c r="ND143" s="71"/>
      <c r="NE143" s="71"/>
      <c r="NF143" s="71"/>
      <c r="NG143" s="71"/>
      <c r="NH143" s="71"/>
      <c r="NI143" s="71"/>
      <c r="NJ143" s="71"/>
      <c r="NK143" s="71"/>
      <c r="NL143" s="71"/>
      <c r="NM143" s="71"/>
      <c r="NN143" s="71"/>
      <c r="NO143" s="71"/>
      <c r="NP143" s="71"/>
      <c r="NQ143" s="71"/>
      <c r="NR143" s="71"/>
      <c r="NS143" s="71"/>
      <c r="NT143" s="71"/>
      <c r="NU143" s="71"/>
      <c r="NV143" s="71"/>
      <c r="NW143" s="71"/>
      <c r="NX143" s="71"/>
      <c r="NY143" s="71"/>
      <c r="NZ143" s="71"/>
      <c r="OA143" s="71"/>
      <c r="OB143" s="71"/>
      <c r="OC143" s="71"/>
      <c r="OD143" s="71"/>
      <c r="OE143" s="71"/>
      <c r="OF143" s="71"/>
      <c r="OG143" s="71"/>
      <c r="OH143" s="71"/>
      <c r="OI143" s="71"/>
      <c r="OJ143" s="71"/>
      <c r="OK143" s="71"/>
      <c r="OL143" s="71"/>
      <c r="OM143" s="71"/>
      <c r="ON143" s="71"/>
      <c r="OO143" s="71"/>
      <c r="OP143" s="71"/>
      <c r="OQ143" s="71"/>
      <c r="OR143" s="71"/>
      <c r="OS143" s="71"/>
      <c r="OT143" s="71"/>
      <c r="OU143" s="71"/>
      <c r="OV143" s="71"/>
      <c r="OW143" s="71"/>
      <c r="OX143" s="71"/>
      <c r="OY143" s="71"/>
      <c r="OZ143" s="71"/>
      <c r="PA143" s="71"/>
      <c r="PB143" s="71"/>
      <c r="PC143" s="71"/>
      <c r="PD143" s="71"/>
      <c r="PE143" s="71"/>
      <c r="PF143" s="71"/>
      <c r="PG143" s="71"/>
      <c r="PH143" s="71"/>
      <c r="PI143" s="71"/>
      <c r="PJ143" s="71"/>
      <c r="PK143" s="71"/>
      <c r="PL143" s="71"/>
      <c r="PM143" s="71"/>
      <c r="PN143" s="71"/>
      <c r="PO143" s="71"/>
      <c r="PP143" s="71"/>
      <c r="PQ143" s="71"/>
      <c r="PR143" s="71"/>
      <c r="PS143" s="71"/>
      <c r="PT143" s="71"/>
      <c r="PU143" s="71"/>
      <c r="PV143" s="71"/>
      <c r="PW143" s="71"/>
      <c r="PX143" s="71"/>
      <c r="PY143" s="71"/>
      <c r="PZ143" s="71"/>
      <c r="QA143" s="71"/>
      <c r="QB143" s="71"/>
      <c r="QC143" s="71"/>
      <c r="QD143" s="71"/>
      <c r="QE143" s="71"/>
      <c r="QF143" s="71"/>
      <c r="QG143" s="71"/>
      <c r="QH143" s="71"/>
      <c r="QI143" s="71"/>
      <c r="QJ143" s="71"/>
      <c r="QK143" s="71"/>
      <c r="QL143" s="71"/>
      <c r="QM143" s="71"/>
      <c r="QN143" s="71"/>
      <c r="QO143" s="71"/>
      <c r="QP143" s="71"/>
      <c r="QQ143" s="71"/>
      <c r="QR143" s="71"/>
      <c r="QS143" s="71"/>
      <c r="QT143" s="71"/>
      <c r="QU143" s="71"/>
      <c r="QV143" s="71"/>
      <c r="QW143" s="71"/>
      <c r="QX143" s="71"/>
      <c r="QY143" s="71"/>
      <c r="QZ143" s="71"/>
      <c r="RA143" s="71"/>
      <c r="RB143" s="71"/>
      <c r="RC143" s="71"/>
      <c r="RD143" s="71"/>
      <c r="RE143" s="71"/>
      <c r="RF143" s="71"/>
      <c r="RG143" s="71"/>
      <c r="RH143" s="71"/>
      <c r="RI143" s="71"/>
      <c r="RJ143" s="109"/>
      <c r="RK143" s="109"/>
      <c r="RL143" s="109"/>
      <c r="RM143" s="109"/>
      <c r="RN143" s="109"/>
      <c r="RO143" s="109"/>
      <c r="RP143" s="109"/>
      <c r="RQ143" s="109"/>
      <c r="RR143" s="109"/>
      <c r="RS143" s="109"/>
      <c r="RT143" s="109"/>
      <c r="RU143" s="109"/>
      <c r="RV143" s="109"/>
      <c r="RW143" s="109"/>
      <c r="RX143" s="109"/>
      <c r="RY143" s="109"/>
      <c r="RZ143" s="109"/>
      <c r="SA143" s="109"/>
      <c r="SB143" s="109"/>
      <c r="SC143" s="109"/>
      <c r="SD143" s="109"/>
      <c r="SE143" s="109"/>
      <c r="SF143" s="109"/>
      <c r="SG143" s="109"/>
      <c r="SH143" s="109"/>
      <c r="SI143" s="109"/>
      <c r="SJ143" s="109"/>
      <c r="SK143" s="109"/>
      <c r="SL143" s="109"/>
      <c r="SM143" s="109"/>
      <c r="SN143" s="109"/>
      <c r="SO143" s="109"/>
      <c r="SP143" s="109"/>
      <c r="SQ143" s="109"/>
      <c r="SR143" s="109"/>
      <c r="SS143" s="109"/>
      <c r="ST143" s="109"/>
      <c r="SU143" s="109"/>
      <c r="SV143" s="109"/>
      <c r="SW143" s="109"/>
      <c r="SX143" s="109"/>
      <c r="SY143" s="109"/>
      <c r="SZ143" s="109"/>
      <c r="TA143" s="109"/>
      <c r="TB143" s="109"/>
    </row>
    <row r="144" spans="1:522" s="1" customFormat="1" ht="18" customHeight="1" x14ac:dyDescent="0.2">
      <c r="A144" s="12">
        <v>113</v>
      </c>
      <c r="B144" s="11" t="s">
        <v>326</v>
      </c>
      <c r="C144" s="1">
        <v>11277</v>
      </c>
      <c r="D144" s="1">
        <v>2007</v>
      </c>
      <c r="E144" s="4" t="s">
        <v>325</v>
      </c>
      <c r="F144" s="1">
        <v>9505</v>
      </c>
      <c r="G144" s="9" t="s">
        <v>132</v>
      </c>
      <c r="H144" s="4" t="s">
        <v>69</v>
      </c>
      <c r="I144" s="1">
        <f>SUM(K144:TB144)</f>
        <v>1</v>
      </c>
      <c r="J144" s="12">
        <f>Tabuľka3[[#This Row],[Stĺpec9]]</f>
        <v>1</v>
      </c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>
        <v>1</v>
      </c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109"/>
      <c r="IV144" s="109"/>
      <c r="IW144" s="109"/>
      <c r="IX144" s="109"/>
      <c r="IY144" s="109"/>
      <c r="IZ144" s="109"/>
      <c r="JA144" s="109"/>
      <c r="JB144" s="109"/>
      <c r="JC144" s="109"/>
      <c r="JD144" s="109"/>
      <c r="JE144" s="109"/>
      <c r="JF144" s="109"/>
      <c r="JG144" s="109"/>
      <c r="JH144" s="109"/>
      <c r="JI144" s="109"/>
      <c r="JJ144" s="109"/>
      <c r="JK144" s="114"/>
      <c r="JL144" s="109"/>
      <c r="JM144" s="109"/>
      <c r="JN144" s="109"/>
      <c r="JO144" s="109"/>
      <c r="JP144" s="109"/>
      <c r="JQ144" s="109"/>
      <c r="JR144" s="109"/>
      <c r="JS144" s="109"/>
      <c r="JT144" s="109"/>
      <c r="JU144" s="109"/>
      <c r="JV144" s="109"/>
      <c r="JW144" s="109"/>
      <c r="JX144" s="109"/>
      <c r="JY144" s="109"/>
      <c r="JZ144" s="109"/>
      <c r="KA144" s="109"/>
      <c r="KB144" s="109"/>
      <c r="KC144" s="109"/>
      <c r="KD144" s="109"/>
      <c r="KE144" s="109"/>
      <c r="KF144" s="109"/>
      <c r="KG144" s="109"/>
      <c r="KH144" s="109"/>
      <c r="KI144" s="109"/>
      <c r="KJ144" s="109"/>
      <c r="KK144" s="109"/>
      <c r="KL144" s="109"/>
      <c r="KM144" s="109"/>
      <c r="KN144" s="109"/>
      <c r="KO144" s="109"/>
      <c r="KP144" s="109"/>
      <c r="KQ144" s="109"/>
      <c r="KR144" s="109"/>
      <c r="KS144" s="109"/>
      <c r="KT144" s="109"/>
      <c r="KU144" s="109"/>
      <c r="KV144" s="109"/>
      <c r="KW144" s="109"/>
      <c r="KX144" s="109"/>
      <c r="KY144" s="109"/>
      <c r="KZ144" s="109"/>
      <c r="LA144" s="109"/>
      <c r="LB144" s="109"/>
      <c r="LC144" s="109"/>
      <c r="LD144" s="109"/>
      <c r="LE144" s="109"/>
      <c r="LF144" s="109"/>
      <c r="LG144" s="109"/>
      <c r="LH144" s="109"/>
      <c r="LI144" s="109"/>
      <c r="LJ144" s="109"/>
      <c r="LK144" s="109"/>
      <c r="LL144" s="109"/>
      <c r="LM144" s="109"/>
      <c r="LN144" s="109"/>
      <c r="LO144" s="109"/>
      <c r="LP144" s="109"/>
      <c r="LQ144" s="109"/>
      <c r="LR144" s="109"/>
      <c r="LS144" s="109"/>
      <c r="LT144" s="109"/>
      <c r="LU144" s="109"/>
      <c r="LV144" s="109"/>
      <c r="LW144" s="109"/>
      <c r="LX144" s="109"/>
      <c r="LY144" s="109"/>
      <c r="LZ144" s="109"/>
      <c r="MA144" s="109"/>
      <c r="MB144" s="109"/>
      <c r="MC144" s="109"/>
      <c r="MD144" s="109"/>
      <c r="ME144" s="109"/>
      <c r="MF144" s="109"/>
      <c r="MG144" s="109"/>
      <c r="MH144" s="109"/>
      <c r="MI144" s="109"/>
      <c r="MJ144" s="109"/>
      <c r="MK144" s="109"/>
      <c r="ML144" s="109"/>
      <c r="MM144" s="109"/>
      <c r="MN144" s="109"/>
      <c r="MO144" s="109"/>
      <c r="MP144" s="109"/>
      <c r="MQ144" s="109"/>
      <c r="MR144" s="109"/>
      <c r="MS144" s="109"/>
      <c r="MT144" s="109"/>
      <c r="MU144" s="109"/>
      <c r="MV144" s="109"/>
      <c r="MW144" s="109"/>
      <c r="MX144" s="109"/>
      <c r="MY144" s="109"/>
      <c r="MZ144" s="109"/>
      <c r="NA144" s="109"/>
      <c r="NB144" s="109"/>
      <c r="NC144" s="109"/>
      <c r="ND144" s="109"/>
      <c r="NE144" s="109"/>
      <c r="NF144" s="109"/>
      <c r="NG144" s="109"/>
      <c r="NH144" s="109"/>
      <c r="NI144" s="109"/>
      <c r="NJ144" s="109"/>
      <c r="NK144" s="109"/>
      <c r="NL144" s="109"/>
      <c r="NM144" s="109"/>
      <c r="NN144" s="109"/>
      <c r="NO144" s="109"/>
      <c r="NP144" s="109"/>
      <c r="NQ144" s="109"/>
      <c r="NR144" s="109"/>
      <c r="NS144" s="109"/>
      <c r="NT144" s="109"/>
      <c r="NU144" s="109"/>
      <c r="NV144" s="109"/>
      <c r="NW144" s="109"/>
      <c r="NX144" s="109"/>
      <c r="NY144" s="109"/>
      <c r="NZ144" s="109"/>
      <c r="OA144" s="109"/>
      <c r="OB144" s="109"/>
      <c r="OC144" s="109"/>
      <c r="OD144" s="109"/>
      <c r="OE144" s="109"/>
      <c r="OF144" s="109"/>
      <c r="OG144" s="109"/>
      <c r="OH144" s="109"/>
      <c r="OI144" s="109"/>
      <c r="OJ144" s="109"/>
      <c r="OK144" s="109"/>
      <c r="OL144" s="109"/>
      <c r="OM144" s="109"/>
      <c r="ON144" s="109"/>
      <c r="OO144" s="109"/>
      <c r="OP144" s="109"/>
      <c r="OQ144" s="109"/>
      <c r="OR144" s="109"/>
      <c r="OS144" s="109"/>
      <c r="OT144" s="109"/>
      <c r="OU144" s="109"/>
      <c r="OV144" s="109"/>
      <c r="OW144" s="109"/>
      <c r="OX144" s="109"/>
      <c r="OY144" s="109"/>
      <c r="OZ144" s="109"/>
      <c r="PA144" s="109"/>
      <c r="PB144" s="109"/>
      <c r="PC144" s="109"/>
      <c r="PD144" s="109"/>
      <c r="PE144" s="109"/>
      <c r="PF144" s="109"/>
      <c r="PG144" s="109"/>
      <c r="PH144" s="109"/>
      <c r="PI144" s="109"/>
      <c r="PJ144" s="109"/>
      <c r="PK144" s="109"/>
      <c r="PL144" s="109"/>
      <c r="PM144" s="109"/>
      <c r="PN144" s="109"/>
      <c r="PO144" s="109"/>
      <c r="PP144" s="109"/>
      <c r="PQ144" s="109"/>
      <c r="PR144" s="109"/>
      <c r="PS144" s="109"/>
      <c r="PT144" s="109"/>
      <c r="PU144" s="109"/>
      <c r="PV144" s="109"/>
      <c r="PW144" s="109"/>
      <c r="PX144" s="109"/>
      <c r="PY144" s="109"/>
      <c r="PZ144" s="109"/>
      <c r="QA144" s="109"/>
      <c r="QB144" s="109"/>
      <c r="QC144" s="109"/>
      <c r="QD144" s="109"/>
      <c r="QE144" s="109"/>
      <c r="QF144" s="109"/>
      <c r="QG144" s="109"/>
      <c r="QH144" s="109"/>
      <c r="QI144" s="109"/>
      <c r="QJ144" s="109"/>
      <c r="QK144" s="109"/>
      <c r="QL144" s="109"/>
      <c r="QM144" s="109"/>
      <c r="QN144" s="109"/>
      <c r="QO144" s="109"/>
      <c r="QP144" s="109"/>
      <c r="QQ144" s="109"/>
      <c r="QR144" s="109"/>
      <c r="QS144" s="109"/>
      <c r="QT144" s="109"/>
      <c r="QU144" s="109"/>
      <c r="QV144" s="109"/>
      <c r="QW144" s="109"/>
      <c r="QX144" s="109"/>
      <c r="QY144" s="109"/>
      <c r="QZ144" s="109"/>
      <c r="RA144" s="109"/>
      <c r="RB144" s="109"/>
      <c r="RC144" s="109"/>
      <c r="RD144" s="109"/>
      <c r="RE144" s="109"/>
      <c r="RF144" s="109"/>
      <c r="RG144" s="109"/>
      <c r="RH144" s="109"/>
      <c r="RI144" s="109"/>
      <c r="RJ144" s="109"/>
      <c r="RK144" s="109"/>
      <c r="RL144" s="109"/>
      <c r="RM144" s="109"/>
      <c r="RN144" s="109"/>
      <c r="RO144" s="109"/>
      <c r="RP144" s="109"/>
      <c r="RQ144" s="109"/>
      <c r="RR144" s="109"/>
      <c r="RS144" s="109"/>
      <c r="RT144" s="109"/>
      <c r="RU144" s="109"/>
      <c r="RV144" s="109"/>
      <c r="RW144" s="109"/>
      <c r="RX144" s="109"/>
      <c r="RY144" s="109"/>
      <c r="RZ144" s="109"/>
      <c r="SA144" s="109"/>
      <c r="SB144" s="109"/>
      <c r="SC144" s="109"/>
      <c r="SD144" s="109"/>
      <c r="SE144" s="109"/>
      <c r="SF144" s="109"/>
      <c r="SG144" s="109"/>
      <c r="SH144" s="109"/>
      <c r="SI144" s="109"/>
      <c r="SJ144" s="109"/>
      <c r="SK144" s="109"/>
      <c r="SL144" s="109"/>
      <c r="SM144" s="109"/>
      <c r="SN144" s="109"/>
      <c r="SO144" s="109"/>
      <c r="SP144" s="109"/>
      <c r="SQ144" s="109"/>
      <c r="SR144" s="109"/>
      <c r="SS144" s="109"/>
      <c r="ST144" s="109"/>
      <c r="SU144" s="109"/>
      <c r="SV144" s="109"/>
      <c r="SW144" s="109"/>
      <c r="SX144" s="109"/>
      <c r="SY144" s="109"/>
      <c r="SZ144" s="109"/>
      <c r="TA144" s="109"/>
      <c r="TB144" s="109"/>
    </row>
    <row r="145" spans="1:522" s="1" customFormat="1" ht="18" customHeight="1" x14ac:dyDescent="0.2">
      <c r="A145" s="12"/>
      <c r="B145" s="11" t="s">
        <v>702</v>
      </c>
      <c r="C145" s="1">
        <v>12277</v>
      </c>
      <c r="E145" s="4" t="s">
        <v>460</v>
      </c>
      <c r="F145" s="1">
        <v>9452</v>
      </c>
      <c r="G145" s="9" t="s">
        <v>132</v>
      </c>
      <c r="H145" t="s">
        <v>23</v>
      </c>
      <c r="I145" s="1">
        <f t="shared" si="10"/>
        <v>1</v>
      </c>
      <c r="J145" s="12">
        <f>Tabuľka3[[#This Row],[Stĺpec9]]</f>
        <v>1</v>
      </c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>
        <v>1</v>
      </c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109"/>
      <c r="IV145" s="109"/>
      <c r="IW145" s="109"/>
      <c r="IX145" s="109"/>
      <c r="IY145" s="109"/>
      <c r="IZ145" s="109"/>
      <c r="JA145" s="109"/>
      <c r="JB145" s="109"/>
      <c r="JC145" s="109"/>
      <c r="JD145" s="109"/>
      <c r="JE145" s="109"/>
      <c r="JF145" s="109"/>
      <c r="JG145" s="109"/>
      <c r="JH145" s="109"/>
      <c r="JI145" s="109"/>
      <c r="JJ145" s="109"/>
      <c r="JK145" s="109"/>
      <c r="JL145" s="109"/>
      <c r="JM145" s="109"/>
      <c r="JN145" s="109"/>
      <c r="JO145" s="109"/>
      <c r="JP145" s="109"/>
      <c r="JQ145" s="109"/>
      <c r="JR145" s="109"/>
      <c r="JS145" s="109"/>
      <c r="JT145" s="109"/>
      <c r="JU145" s="109"/>
      <c r="JV145" s="109"/>
      <c r="JW145" s="109"/>
      <c r="JX145" s="109"/>
      <c r="JY145" s="109"/>
      <c r="JZ145" s="109"/>
      <c r="KA145" s="109"/>
      <c r="KB145" s="109"/>
      <c r="KC145" s="109"/>
      <c r="KD145" s="109"/>
      <c r="KE145" s="109"/>
      <c r="KF145" s="109"/>
      <c r="KG145" s="109"/>
      <c r="KH145" s="109"/>
      <c r="KI145" s="109"/>
      <c r="KJ145" s="109"/>
      <c r="KK145" s="109"/>
      <c r="KL145" s="109"/>
      <c r="KM145" s="109"/>
      <c r="KN145" s="109"/>
      <c r="KO145" s="109"/>
      <c r="KP145" s="109"/>
      <c r="KQ145" s="109"/>
      <c r="KR145" s="109"/>
      <c r="KS145" s="109"/>
      <c r="KT145" s="109"/>
      <c r="KU145" s="109"/>
      <c r="KV145" s="109"/>
      <c r="KW145" s="109"/>
      <c r="KX145" s="109"/>
      <c r="KY145" s="109"/>
      <c r="KZ145" s="109"/>
      <c r="LA145" s="109"/>
      <c r="LB145" s="109"/>
      <c r="LC145" s="109"/>
      <c r="LD145" s="109"/>
      <c r="LE145" s="109"/>
      <c r="LF145" s="109"/>
      <c r="LG145" s="109"/>
      <c r="LH145" s="109"/>
      <c r="LI145" s="109"/>
      <c r="LJ145" s="109"/>
      <c r="LK145" s="109"/>
      <c r="LL145" s="109"/>
      <c r="LM145" s="109"/>
      <c r="LN145" s="109"/>
      <c r="LO145" s="109"/>
      <c r="LP145" s="109"/>
      <c r="LQ145" s="109"/>
      <c r="LR145" s="109"/>
      <c r="LS145" s="109"/>
      <c r="LT145" s="109"/>
      <c r="LU145" s="109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1"/>
      <c r="MX145" s="71"/>
      <c r="MY145" s="71"/>
      <c r="MZ145" s="71"/>
      <c r="NA145" s="71"/>
      <c r="NB145" s="71"/>
      <c r="NC145" s="71"/>
      <c r="ND145" s="71"/>
      <c r="NE145" s="71"/>
      <c r="NF145" s="71"/>
      <c r="NG145" s="71"/>
      <c r="NH145" s="71"/>
      <c r="NI145" s="71"/>
      <c r="NJ145" s="71"/>
      <c r="NK145" s="71"/>
      <c r="NL145" s="71"/>
      <c r="NM145" s="71"/>
      <c r="NN145" s="71"/>
      <c r="NO145" s="71"/>
      <c r="NP145" s="71"/>
      <c r="NQ145" s="71"/>
      <c r="NR145" s="71"/>
      <c r="NS145" s="71"/>
      <c r="NT145" s="71"/>
      <c r="NU145" s="71"/>
      <c r="NV145" s="71"/>
      <c r="NW145" s="71"/>
      <c r="NX145" s="71"/>
      <c r="NY145" s="71"/>
      <c r="NZ145" s="71"/>
      <c r="OA145" s="71"/>
      <c r="OB145" s="71"/>
      <c r="OC145" s="71"/>
      <c r="OD145" s="71"/>
      <c r="OE145" s="71"/>
      <c r="OF145" s="71"/>
      <c r="OG145" s="71"/>
      <c r="OH145" s="71"/>
      <c r="OI145" s="71"/>
      <c r="OJ145" s="71"/>
      <c r="OK145" s="71"/>
      <c r="OL145" s="71"/>
      <c r="OM145" s="71"/>
      <c r="ON145" s="71"/>
      <c r="OO145" s="71"/>
      <c r="OP145" s="71"/>
      <c r="OQ145" s="71"/>
      <c r="OR145" s="71"/>
      <c r="OS145" s="71"/>
      <c r="OT145" s="71"/>
      <c r="OU145" s="71"/>
      <c r="OV145" s="71"/>
      <c r="OW145" s="71"/>
      <c r="OX145" s="71"/>
      <c r="OY145" s="71"/>
      <c r="OZ145" s="71"/>
      <c r="PA145" s="71"/>
      <c r="PB145" s="71"/>
      <c r="PC145" s="71"/>
      <c r="PD145" s="71"/>
      <c r="PE145" s="71"/>
      <c r="PF145" s="71"/>
      <c r="PG145" s="71"/>
      <c r="PH145" s="71"/>
      <c r="PI145" s="71"/>
      <c r="PJ145" s="71"/>
      <c r="PK145" s="71"/>
      <c r="PL145" s="71"/>
      <c r="PM145" s="71"/>
      <c r="PN145" s="71"/>
      <c r="PO145" s="71"/>
      <c r="PP145" s="71"/>
      <c r="PQ145" s="71"/>
      <c r="PR145" s="71"/>
      <c r="PS145" s="71"/>
      <c r="PT145" s="71"/>
      <c r="PU145" s="71"/>
      <c r="PV145" s="71"/>
      <c r="PW145" s="71"/>
      <c r="PX145" s="71"/>
      <c r="PY145" s="71"/>
      <c r="PZ145" s="71"/>
      <c r="QA145" s="71"/>
      <c r="QB145" s="71"/>
      <c r="QC145" s="71"/>
      <c r="QD145" s="71"/>
      <c r="QE145" s="71"/>
      <c r="QF145" s="71"/>
      <c r="QG145" s="71"/>
      <c r="QH145" s="71"/>
      <c r="QI145" s="71"/>
      <c r="QJ145" s="71"/>
      <c r="QK145" s="71"/>
      <c r="QL145" s="71"/>
      <c r="QM145" s="71"/>
      <c r="QN145" s="71"/>
      <c r="QO145" s="71"/>
      <c r="QP145" s="71"/>
      <c r="QQ145" s="71"/>
      <c r="QR145" s="71"/>
      <c r="QS145" s="71"/>
      <c r="QT145" s="71"/>
      <c r="QU145" s="71"/>
      <c r="QV145" s="71"/>
      <c r="QW145" s="71"/>
      <c r="QX145" s="71"/>
      <c r="QY145" s="71"/>
      <c r="QZ145" s="71"/>
      <c r="RA145" s="71"/>
      <c r="RB145" s="71"/>
      <c r="RC145" s="71"/>
      <c r="RD145" s="71"/>
      <c r="RE145" s="71"/>
      <c r="RF145" s="71"/>
      <c r="RG145" s="71"/>
      <c r="RH145" s="71"/>
      <c r="RI145" s="71"/>
      <c r="RJ145" s="109"/>
      <c r="RK145" s="109"/>
      <c r="RL145" s="109"/>
      <c r="RM145" s="109"/>
      <c r="RN145" s="109"/>
      <c r="RO145" s="109"/>
      <c r="RP145" s="109"/>
      <c r="RQ145" s="109"/>
      <c r="RR145" s="109"/>
      <c r="RS145" s="109"/>
      <c r="RT145" s="109"/>
      <c r="RU145" s="109"/>
      <c r="RV145" s="109"/>
      <c r="RW145" s="109"/>
      <c r="RX145" s="109"/>
      <c r="RY145" s="109"/>
      <c r="RZ145" s="109"/>
      <c r="SA145" s="109"/>
      <c r="SB145" s="109"/>
      <c r="SC145" s="109"/>
      <c r="SD145" s="109"/>
      <c r="SE145" s="109"/>
      <c r="SF145" s="109"/>
      <c r="SG145" s="109"/>
      <c r="SH145" s="109"/>
      <c r="SI145" s="109"/>
      <c r="SJ145" s="109"/>
      <c r="SK145" s="109"/>
      <c r="SL145" s="109"/>
      <c r="SM145" s="109"/>
      <c r="SN145" s="109"/>
      <c r="SO145" s="109"/>
      <c r="SP145" s="109"/>
      <c r="SQ145" s="109"/>
      <c r="SR145" s="109"/>
      <c r="SS145" s="109"/>
      <c r="ST145" s="109"/>
      <c r="SU145" s="109"/>
      <c r="SV145" s="109"/>
      <c r="SW145" s="109"/>
      <c r="SX145" s="109"/>
      <c r="SY145" s="109"/>
      <c r="SZ145" s="109"/>
      <c r="TA145" s="109"/>
      <c r="TB145" s="109"/>
    </row>
    <row r="146" spans="1:522" s="1" customFormat="1" ht="18" customHeight="1" x14ac:dyDescent="0.2">
      <c r="A146" s="12"/>
      <c r="B146" s="11" t="s">
        <v>112</v>
      </c>
      <c r="C146" s="1">
        <v>9547</v>
      </c>
      <c r="D146" s="1">
        <v>2010</v>
      </c>
      <c r="E146" t="s">
        <v>111</v>
      </c>
      <c r="F146" s="1">
        <v>8604</v>
      </c>
      <c r="G146" s="1" t="s">
        <v>132</v>
      </c>
      <c r="H146" t="s">
        <v>23</v>
      </c>
      <c r="I146" s="1">
        <f t="shared" si="10"/>
        <v>0</v>
      </c>
      <c r="J146" s="12">
        <f>I147</f>
        <v>1</v>
      </c>
      <c r="K146" s="109"/>
      <c r="L146" s="109"/>
      <c r="M146" s="109"/>
      <c r="N146" s="109"/>
      <c r="O146" s="109"/>
      <c r="P146" s="109"/>
      <c r="Q146" s="109"/>
      <c r="R146" s="114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14"/>
      <c r="AD146" s="109"/>
      <c r="AE146" s="109"/>
      <c r="AF146" s="109"/>
      <c r="AG146" s="109"/>
      <c r="AH146" s="109"/>
      <c r="AI146" s="114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14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14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14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14"/>
      <c r="ER146" s="109"/>
      <c r="ES146" s="109"/>
      <c r="ET146" s="109"/>
      <c r="EU146" s="109"/>
      <c r="EV146" s="109"/>
      <c r="EW146" s="109"/>
      <c r="EX146" s="109"/>
      <c r="EY146" s="109"/>
      <c r="EZ146" s="114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14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  <c r="JN146" s="109"/>
      <c r="JO146" s="109"/>
      <c r="JP146" s="109"/>
      <c r="JQ146" s="109"/>
      <c r="JR146" s="109"/>
      <c r="JS146" s="109"/>
      <c r="JT146" s="109"/>
      <c r="JU146" s="109"/>
      <c r="JV146" s="109"/>
      <c r="JW146" s="109"/>
      <c r="JX146" s="109"/>
      <c r="JY146" s="109"/>
      <c r="JZ146" s="109"/>
      <c r="KA146" s="109"/>
      <c r="KB146" s="109"/>
      <c r="KC146" s="109"/>
      <c r="KD146" s="109"/>
      <c r="KE146" s="109"/>
      <c r="KF146" s="109"/>
      <c r="KG146" s="109"/>
      <c r="KH146" s="109"/>
      <c r="KI146" s="109"/>
      <c r="KJ146" s="109"/>
      <c r="KK146" s="109"/>
      <c r="KL146" s="109"/>
      <c r="KM146" s="109"/>
      <c r="KN146" s="114"/>
      <c r="KO146" s="109"/>
      <c r="KP146" s="109"/>
      <c r="KQ146" s="109"/>
      <c r="KR146" s="109"/>
      <c r="KS146" s="109"/>
      <c r="KT146" s="109"/>
      <c r="KU146" s="114"/>
      <c r="KV146" s="109"/>
      <c r="KW146" s="109"/>
      <c r="KX146" s="109"/>
      <c r="KY146" s="109"/>
      <c r="KZ146" s="109"/>
      <c r="LA146" s="109"/>
      <c r="LB146" s="109"/>
      <c r="LC146" s="109"/>
      <c r="LD146" s="109"/>
      <c r="LE146" s="109"/>
      <c r="LF146" s="109"/>
      <c r="LG146" s="109"/>
      <c r="LH146" s="109"/>
      <c r="LI146" s="109"/>
      <c r="LJ146" s="109"/>
      <c r="LK146" s="109"/>
      <c r="LL146" s="109"/>
      <c r="LM146" s="109"/>
      <c r="LN146" s="109"/>
      <c r="LO146" s="109"/>
      <c r="LP146" s="109"/>
      <c r="LQ146" s="109"/>
      <c r="LR146" s="109"/>
      <c r="LS146" s="109"/>
      <c r="LT146" s="109"/>
      <c r="LU146" s="109"/>
      <c r="LV146" s="109"/>
      <c r="LW146" s="109"/>
      <c r="LX146" s="109"/>
      <c r="LY146" s="109"/>
      <c r="LZ146" s="109"/>
      <c r="MA146" s="109"/>
      <c r="MB146" s="109"/>
      <c r="MC146" s="109"/>
      <c r="MD146" s="109"/>
      <c r="ME146" s="109"/>
      <c r="MF146" s="109"/>
      <c r="MG146" s="109"/>
      <c r="MH146" s="109"/>
      <c r="MI146" s="109"/>
      <c r="MJ146" s="109"/>
      <c r="MK146" s="109"/>
      <c r="ML146" s="109"/>
      <c r="MM146" s="109"/>
      <c r="MN146" s="109"/>
      <c r="MO146" s="109"/>
      <c r="MP146" s="109"/>
      <c r="MQ146" s="109"/>
      <c r="MR146" s="109"/>
      <c r="MS146" s="109"/>
      <c r="MT146" s="109"/>
      <c r="MU146" s="109"/>
      <c r="MV146" s="109"/>
      <c r="MW146" s="109"/>
      <c r="MX146" s="109"/>
      <c r="MY146" s="109"/>
      <c r="MZ146" s="109"/>
      <c r="NA146" s="109"/>
      <c r="NB146" s="109"/>
      <c r="NC146" s="109"/>
      <c r="ND146" s="109"/>
      <c r="NE146" s="109"/>
      <c r="NF146" s="109"/>
      <c r="NG146" s="109"/>
      <c r="NH146" s="109"/>
      <c r="NI146" s="109"/>
      <c r="NJ146" s="109"/>
      <c r="NK146" s="109"/>
      <c r="NL146" s="109"/>
      <c r="NM146" s="109"/>
      <c r="NN146" s="109"/>
      <c r="NO146" s="109"/>
      <c r="NP146" s="109"/>
      <c r="NQ146" s="109"/>
      <c r="NR146" s="109"/>
      <c r="NS146" s="109"/>
      <c r="NT146" s="109"/>
      <c r="NU146" s="109"/>
      <c r="NV146" s="109"/>
      <c r="NW146" s="109"/>
      <c r="NX146" s="109"/>
      <c r="NY146" s="109"/>
      <c r="NZ146" s="109"/>
      <c r="OA146" s="109"/>
      <c r="OB146" s="109"/>
      <c r="OC146" s="109"/>
      <c r="OD146" s="109"/>
      <c r="OE146" s="109"/>
      <c r="OF146" s="109"/>
      <c r="OG146" s="109"/>
      <c r="OH146" s="109"/>
      <c r="OI146" s="109"/>
      <c r="OJ146" s="109"/>
      <c r="OK146" s="109"/>
      <c r="OL146" s="109"/>
      <c r="OM146" s="109"/>
      <c r="ON146" s="109"/>
      <c r="OO146" s="109"/>
      <c r="OP146" s="109"/>
      <c r="OQ146" s="109"/>
      <c r="OR146" s="109"/>
      <c r="OS146" s="109"/>
      <c r="OT146" s="109"/>
      <c r="OU146" s="109"/>
      <c r="OV146" s="109"/>
      <c r="OW146" s="109"/>
      <c r="OX146" s="109"/>
      <c r="OY146" s="109"/>
      <c r="OZ146" s="109"/>
      <c r="PA146" s="109"/>
      <c r="PB146" s="109"/>
      <c r="PC146" s="109"/>
      <c r="PD146" s="109"/>
      <c r="PE146" s="109"/>
      <c r="PF146" s="109"/>
      <c r="PG146" s="109"/>
      <c r="PH146" s="109"/>
      <c r="PI146" s="109"/>
      <c r="PJ146" s="109"/>
      <c r="PK146" s="109"/>
      <c r="PL146" s="109"/>
      <c r="PM146" s="109"/>
      <c r="PN146" s="109"/>
      <c r="PO146" s="109"/>
      <c r="PP146" s="109"/>
      <c r="PQ146" s="109"/>
      <c r="PR146" s="109"/>
      <c r="PS146" s="109"/>
      <c r="PT146" s="109"/>
      <c r="PU146" s="109"/>
      <c r="PV146" s="109"/>
      <c r="PW146" s="109"/>
      <c r="PX146" s="109"/>
      <c r="PY146" s="109"/>
      <c r="PZ146" s="109"/>
      <c r="QA146" s="109"/>
      <c r="QB146" s="109"/>
      <c r="QC146" s="109"/>
      <c r="QD146" s="109"/>
      <c r="QE146" s="109"/>
      <c r="QF146" s="109"/>
      <c r="QG146" s="109"/>
      <c r="QH146" s="109"/>
      <c r="QI146" s="109"/>
      <c r="QJ146" s="109"/>
      <c r="QK146" s="109"/>
      <c r="QL146" s="109"/>
      <c r="QM146" s="109"/>
      <c r="QN146" s="109"/>
      <c r="QO146" s="109"/>
      <c r="QP146" s="109"/>
      <c r="QQ146" s="109"/>
      <c r="QR146" s="109"/>
      <c r="QS146" s="109"/>
      <c r="QT146" s="109"/>
      <c r="QU146" s="109"/>
      <c r="QV146" s="109"/>
      <c r="QW146" s="109"/>
      <c r="QX146" s="109"/>
      <c r="QY146" s="109"/>
      <c r="QZ146" s="109"/>
      <c r="RA146" s="109"/>
      <c r="RB146" s="109"/>
      <c r="RC146" s="109"/>
      <c r="RD146" s="109"/>
      <c r="RE146" s="109"/>
      <c r="RF146" s="109"/>
      <c r="RG146" s="109"/>
      <c r="RH146" s="109"/>
      <c r="RI146" s="109"/>
      <c r="RJ146" s="109"/>
      <c r="RK146" s="109"/>
      <c r="RL146" s="109"/>
      <c r="RM146" s="109"/>
      <c r="RN146" s="109"/>
      <c r="RO146" s="109"/>
      <c r="RP146" s="109"/>
      <c r="RQ146" s="109"/>
      <c r="RR146" s="109"/>
      <c r="RS146" s="109"/>
      <c r="RT146" s="109"/>
      <c r="RU146" s="109"/>
      <c r="RV146" s="109"/>
      <c r="RW146" s="109"/>
      <c r="RX146" s="109"/>
      <c r="RY146" s="109"/>
      <c r="RZ146" s="109"/>
      <c r="SA146" s="109"/>
      <c r="SB146" s="109"/>
      <c r="SC146" s="109"/>
      <c r="SD146" s="109"/>
      <c r="SE146" s="109"/>
      <c r="SF146" s="109"/>
      <c r="SG146" s="109"/>
      <c r="SH146" s="109"/>
      <c r="SI146" s="109"/>
      <c r="SJ146" s="109"/>
      <c r="SK146" s="109"/>
      <c r="SL146" s="109"/>
      <c r="SM146" s="109"/>
      <c r="SN146" s="109"/>
      <c r="SO146" s="109"/>
      <c r="SP146" s="109"/>
      <c r="SQ146" s="109"/>
      <c r="SR146" s="109"/>
      <c r="SS146" s="109"/>
      <c r="ST146" s="109"/>
      <c r="SU146" s="109"/>
      <c r="SV146" s="109"/>
      <c r="SW146" s="109"/>
      <c r="SX146" s="109"/>
      <c r="SY146" s="109"/>
      <c r="SZ146" s="109"/>
      <c r="TA146" s="109"/>
      <c r="TB146" s="109"/>
    </row>
    <row r="147" spans="1:522" s="1" customFormat="1" ht="18" customHeight="1" x14ac:dyDescent="0.2">
      <c r="A147" s="12"/>
      <c r="B147" s="11"/>
      <c r="E147" t="s">
        <v>198</v>
      </c>
      <c r="F147" s="1">
        <v>9377</v>
      </c>
      <c r="G147" s="1" t="s">
        <v>132</v>
      </c>
      <c r="H147"/>
      <c r="I147" s="1">
        <f t="shared" si="10"/>
        <v>1</v>
      </c>
      <c r="J147" s="12"/>
      <c r="K147" s="114"/>
      <c r="L147" s="114"/>
      <c r="M147" s="109"/>
      <c r="N147" s="109"/>
      <c r="O147" s="109"/>
      <c r="P147" s="109"/>
      <c r="Q147" s="114" t="s">
        <v>535</v>
      </c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14"/>
      <c r="AD147" s="109"/>
      <c r="AE147" s="109"/>
      <c r="AF147" s="109"/>
      <c r="AG147" s="109"/>
      <c r="AH147" s="109"/>
      <c r="AI147" s="114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>
        <v>1</v>
      </c>
      <c r="AY147" s="109"/>
      <c r="AZ147" s="109"/>
      <c r="BA147" s="109" t="s">
        <v>535</v>
      </c>
      <c r="BB147" s="109"/>
      <c r="BC147" s="109"/>
      <c r="BD147" s="109"/>
      <c r="BE147" s="109"/>
      <c r="BF147" s="109"/>
      <c r="BG147" s="109"/>
      <c r="BH147" s="109"/>
      <c r="BI147" s="114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14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14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14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14"/>
      <c r="ER147" s="109"/>
      <c r="ES147" s="109"/>
      <c r="ET147" s="109"/>
      <c r="EU147" s="109"/>
      <c r="EV147" s="109"/>
      <c r="EW147" s="109"/>
      <c r="EX147" s="109"/>
      <c r="EY147" s="109"/>
      <c r="EZ147" s="114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  <c r="IX147" s="109"/>
      <c r="IY147" s="109"/>
      <c r="IZ147" s="109"/>
      <c r="JA147" s="109"/>
      <c r="JB147" s="109"/>
      <c r="JC147" s="109"/>
      <c r="JD147" s="109"/>
      <c r="JE147" s="109"/>
      <c r="JF147" s="109"/>
      <c r="JG147" s="109"/>
      <c r="JH147" s="109"/>
      <c r="JI147" s="109"/>
      <c r="JJ147" s="109"/>
      <c r="JK147" s="114"/>
      <c r="JL147" s="109"/>
      <c r="JM147" s="109"/>
      <c r="JN147" s="109"/>
      <c r="JO147" s="109"/>
      <c r="JP147" s="109"/>
      <c r="JQ147" s="109"/>
      <c r="JR147" s="109"/>
      <c r="JS147" s="109"/>
      <c r="JT147" s="109"/>
      <c r="JU147" s="109"/>
      <c r="JV147" s="109"/>
      <c r="JW147" s="109"/>
      <c r="JX147" s="114"/>
      <c r="JY147" s="109"/>
      <c r="JZ147" s="109"/>
      <c r="KA147" s="109"/>
      <c r="KB147" s="109"/>
      <c r="KC147" s="109"/>
      <c r="KD147" s="109"/>
      <c r="KE147" s="109"/>
      <c r="KF147" s="109"/>
      <c r="KG147" s="109"/>
      <c r="KH147" s="109"/>
      <c r="KI147" s="109"/>
      <c r="KJ147" s="109"/>
      <c r="KK147" s="109"/>
      <c r="KL147" s="109"/>
      <c r="KM147" s="109"/>
      <c r="KN147" s="109"/>
      <c r="KO147" s="109"/>
      <c r="KP147" s="109"/>
      <c r="KQ147" s="109"/>
      <c r="KR147" s="109"/>
      <c r="KS147" s="114"/>
      <c r="KT147" s="109"/>
      <c r="KU147" s="109"/>
      <c r="KV147" s="109"/>
      <c r="KW147" s="109"/>
      <c r="KX147" s="109"/>
      <c r="KY147" s="109"/>
      <c r="KZ147" s="109"/>
      <c r="LA147" s="109"/>
      <c r="LB147" s="109"/>
      <c r="LC147" s="109"/>
      <c r="LD147" s="109"/>
      <c r="LE147" s="109"/>
      <c r="LF147" s="109"/>
      <c r="LG147" s="109"/>
      <c r="LH147" s="109"/>
      <c r="LI147" s="109"/>
      <c r="LJ147" s="109"/>
      <c r="LK147" s="109"/>
      <c r="LL147" s="109"/>
      <c r="LM147" s="109"/>
      <c r="LN147" s="109"/>
      <c r="LO147" s="109"/>
      <c r="LP147" s="109"/>
      <c r="LQ147" s="109"/>
      <c r="LR147" s="109"/>
      <c r="LS147" s="109"/>
      <c r="LT147" s="109"/>
      <c r="LU147" s="109"/>
      <c r="LV147" s="109"/>
      <c r="LW147" s="109"/>
      <c r="LX147" s="109"/>
      <c r="LY147" s="109"/>
      <c r="LZ147" s="109"/>
      <c r="MA147" s="109"/>
      <c r="MB147" s="109"/>
      <c r="MC147" s="109"/>
      <c r="MD147" s="109"/>
      <c r="ME147" s="109"/>
      <c r="MF147" s="109"/>
      <c r="MG147" s="109"/>
      <c r="MH147" s="109"/>
      <c r="MI147" s="109"/>
      <c r="MJ147" s="109"/>
      <c r="MK147" s="109"/>
      <c r="ML147" s="109"/>
      <c r="MM147" s="109"/>
      <c r="MN147" s="109"/>
      <c r="MO147" s="109"/>
      <c r="MP147" s="109"/>
      <c r="MQ147" s="109"/>
      <c r="MR147" s="109"/>
      <c r="MS147" s="109"/>
      <c r="MT147" s="109"/>
      <c r="MU147" s="109"/>
      <c r="MV147" s="109"/>
      <c r="MW147" s="109"/>
      <c r="MX147" s="109"/>
      <c r="MY147" s="109"/>
      <c r="MZ147" s="109"/>
      <c r="NA147" s="109"/>
      <c r="NB147" s="109"/>
      <c r="NC147" s="109"/>
      <c r="ND147" s="109"/>
      <c r="NE147" s="109"/>
      <c r="NF147" s="109"/>
      <c r="NG147" s="109"/>
      <c r="NH147" s="109"/>
      <c r="NI147" s="109"/>
      <c r="NJ147" s="109"/>
      <c r="NK147" s="109"/>
      <c r="NL147" s="109"/>
      <c r="NM147" s="109"/>
      <c r="NN147" s="109"/>
      <c r="NO147" s="109"/>
      <c r="NP147" s="109"/>
      <c r="NQ147" s="109"/>
      <c r="NR147" s="109"/>
      <c r="NS147" s="109"/>
      <c r="NT147" s="109"/>
      <c r="NU147" s="109"/>
      <c r="NV147" s="109"/>
      <c r="NW147" s="109"/>
      <c r="NX147" s="109"/>
      <c r="NY147" s="109"/>
      <c r="NZ147" s="109"/>
      <c r="OA147" s="109"/>
      <c r="OB147" s="109"/>
      <c r="OC147" s="109"/>
      <c r="OD147" s="109"/>
      <c r="OE147" s="109"/>
      <c r="OF147" s="109"/>
      <c r="OG147" s="109"/>
      <c r="OH147" s="109"/>
      <c r="OI147" s="109"/>
      <c r="OJ147" s="109"/>
      <c r="OK147" s="109"/>
      <c r="OL147" s="109"/>
      <c r="OM147" s="109"/>
      <c r="ON147" s="109"/>
      <c r="OO147" s="109"/>
      <c r="OP147" s="109"/>
      <c r="OQ147" s="109"/>
      <c r="OR147" s="109"/>
      <c r="OS147" s="109"/>
      <c r="OT147" s="109"/>
      <c r="OU147" s="109"/>
      <c r="OV147" s="109"/>
      <c r="OW147" s="109"/>
      <c r="OX147" s="109"/>
      <c r="OY147" s="109"/>
      <c r="OZ147" s="109"/>
      <c r="PA147" s="109"/>
      <c r="PB147" s="109"/>
      <c r="PC147" s="109"/>
      <c r="PD147" s="109"/>
      <c r="PE147" s="109"/>
      <c r="PF147" s="109"/>
      <c r="PG147" s="109"/>
      <c r="PH147" s="109"/>
      <c r="PI147" s="109"/>
      <c r="PJ147" s="109"/>
      <c r="PK147" s="109"/>
      <c r="PL147" s="109"/>
      <c r="PM147" s="109"/>
      <c r="PN147" s="109"/>
      <c r="PO147" s="109"/>
      <c r="PP147" s="109"/>
      <c r="PQ147" s="109"/>
      <c r="PR147" s="109"/>
      <c r="PS147" s="109"/>
      <c r="PT147" s="109"/>
      <c r="PU147" s="109"/>
      <c r="PV147" s="109"/>
      <c r="PW147" s="109"/>
      <c r="PX147" s="109"/>
      <c r="PY147" s="109"/>
      <c r="PZ147" s="109"/>
      <c r="QA147" s="109"/>
      <c r="QB147" s="109"/>
      <c r="QC147" s="109"/>
      <c r="QD147" s="109"/>
      <c r="QE147" s="109"/>
      <c r="QF147" s="109"/>
      <c r="QG147" s="109"/>
      <c r="QH147" s="109"/>
      <c r="QI147" s="109"/>
      <c r="QJ147" s="109"/>
      <c r="QK147" s="109"/>
      <c r="QL147" s="109"/>
      <c r="QM147" s="109"/>
      <c r="QN147" s="109"/>
      <c r="QO147" s="109"/>
      <c r="QP147" s="109"/>
      <c r="QQ147" s="109"/>
      <c r="QR147" s="109"/>
      <c r="QS147" s="109"/>
      <c r="QT147" s="109"/>
      <c r="QU147" s="109"/>
      <c r="QV147" s="109"/>
      <c r="QW147" s="109"/>
      <c r="QX147" s="109"/>
      <c r="QY147" s="109"/>
      <c r="QZ147" s="109"/>
      <c r="RA147" s="109"/>
      <c r="RB147" s="109"/>
      <c r="RC147" s="109"/>
      <c r="RD147" s="109"/>
      <c r="RE147" s="109"/>
      <c r="RF147" s="109"/>
      <c r="RG147" s="109"/>
      <c r="RH147" s="109"/>
      <c r="RI147" s="109"/>
      <c r="RJ147" s="109"/>
      <c r="RK147" s="109"/>
      <c r="RL147" s="109"/>
      <c r="RM147" s="109"/>
      <c r="RN147" s="109"/>
      <c r="RO147" s="109"/>
      <c r="RP147" s="109"/>
      <c r="RQ147" s="109"/>
      <c r="RR147" s="109"/>
      <c r="RS147" s="109"/>
      <c r="RT147" s="109"/>
      <c r="RU147" s="109"/>
      <c r="RV147" s="109"/>
      <c r="RW147" s="109"/>
      <c r="RX147" s="109"/>
      <c r="RY147" s="109"/>
      <c r="RZ147" s="109"/>
      <c r="SA147" s="109"/>
      <c r="SB147" s="109"/>
      <c r="SC147" s="109"/>
      <c r="SD147" s="109"/>
      <c r="SE147" s="109"/>
      <c r="SF147" s="109"/>
      <c r="SG147" s="109"/>
      <c r="SH147" s="109"/>
      <c r="SI147" s="109"/>
      <c r="SJ147" s="109"/>
      <c r="SK147" s="109"/>
      <c r="SL147" s="109"/>
      <c r="SM147" s="109"/>
      <c r="SN147" s="109"/>
      <c r="SO147" s="109"/>
      <c r="SP147" s="109"/>
      <c r="SQ147" s="109"/>
      <c r="SR147" s="109"/>
      <c r="SS147" s="109"/>
      <c r="ST147" s="109"/>
      <c r="SU147" s="109"/>
      <c r="SV147" s="109"/>
      <c r="SW147" s="109"/>
      <c r="SX147" s="109"/>
      <c r="SY147" s="109"/>
      <c r="SZ147" s="109"/>
      <c r="TA147" s="109"/>
      <c r="TB147" s="109"/>
    </row>
    <row r="148" spans="1:522" s="1" customFormat="1" ht="18" customHeight="1" x14ac:dyDescent="0.2">
      <c r="A148" s="12"/>
      <c r="B148" s="11" t="s">
        <v>444</v>
      </c>
      <c r="C148" s="1">
        <v>10853</v>
      </c>
      <c r="E148" s="4" t="s">
        <v>246</v>
      </c>
      <c r="F148" s="1">
        <v>8828</v>
      </c>
      <c r="G148" s="9" t="s">
        <v>127</v>
      </c>
      <c r="H148" s="4" t="s">
        <v>23</v>
      </c>
      <c r="I148" s="1">
        <f t="shared" ref="I148:I201" si="14">SUM(K148:TB148)</f>
        <v>1</v>
      </c>
      <c r="J148" s="12">
        <f>Tabuľka3[[#This Row],[Stĺpec9]]</f>
        <v>1</v>
      </c>
      <c r="K148" s="109">
        <f>Juniori!K33</f>
        <v>0</v>
      </c>
      <c r="L148" s="109">
        <f>Juniori!L33</f>
        <v>0</v>
      </c>
      <c r="M148" s="109">
        <f>Juniori!M33</f>
        <v>0</v>
      </c>
      <c r="N148" s="109">
        <f>Juniori!N33</f>
        <v>1</v>
      </c>
      <c r="O148" s="109">
        <f>Juniori!O33</f>
        <v>0</v>
      </c>
      <c r="P148" s="109">
        <f>Juniori!P33</f>
        <v>0</v>
      </c>
      <c r="Q148" s="109">
        <f>Juniori!Q33</f>
        <v>0</v>
      </c>
      <c r="R148" s="109">
        <f>Juniori!R33</f>
        <v>0</v>
      </c>
      <c r="S148" s="109">
        <f>Juniori!S33</f>
        <v>0</v>
      </c>
      <c r="T148" s="109">
        <f>Juniori!T33</f>
        <v>0</v>
      </c>
      <c r="U148" s="109">
        <f>Juniori!U33</f>
        <v>0</v>
      </c>
      <c r="V148" s="109">
        <f>Juniori!V33</f>
        <v>0</v>
      </c>
      <c r="W148" s="109" t="str">
        <f>Juniori!W33</f>
        <v>o</v>
      </c>
      <c r="X148" s="109">
        <f>Juniori!X33</f>
        <v>0</v>
      </c>
      <c r="Y148" s="109">
        <f>Juniori!Y33</f>
        <v>0</v>
      </c>
      <c r="Z148" s="109">
        <f>Juniori!Z33</f>
        <v>0</v>
      </c>
      <c r="AA148" s="109">
        <f>Juniori!AA33</f>
        <v>0</v>
      </c>
      <c r="AB148" s="109">
        <f>Juniori!AB33</f>
        <v>0</v>
      </c>
      <c r="AC148" s="109">
        <f>Juniori!AC33</f>
        <v>0</v>
      </c>
      <c r="AD148" s="109">
        <f>Juniori!AD33</f>
        <v>0</v>
      </c>
      <c r="AE148" s="109">
        <f>Juniori!AE33</f>
        <v>0</v>
      </c>
      <c r="AF148" s="109">
        <f>Juniori!AF33</f>
        <v>0</v>
      </c>
      <c r="AG148" s="109">
        <f>Juniori!AG33</f>
        <v>0</v>
      </c>
      <c r="AH148" s="109">
        <f>Juniori!AH33</f>
        <v>0</v>
      </c>
      <c r="AI148" s="109">
        <f>Juniori!AI33</f>
        <v>0</v>
      </c>
      <c r="AJ148" s="109">
        <f>Juniori!AJ33</f>
        <v>0</v>
      </c>
      <c r="AK148" s="109">
        <f>Juniori!AK33</f>
        <v>0</v>
      </c>
      <c r="AL148" s="109">
        <f>Juniori!AL33</f>
        <v>0</v>
      </c>
      <c r="AM148" s="109">
        <f>Juniori!AM33</f>
        <v>0</v>
      </c>
      <c r="AN148" s="109">
        <f>Juniori!AN33</f>
        <v>0</v>
      </c>
      <c r="AO148" s="109">
        <f>Juniori!AO33</f>
        <v>0</v>
      </c>
      <c r="AP148" s="109">
        <f>Juniori!AP33</f>
        <v>0</v>
      </c>
      <c r="AQ148" s="109">
        <f>Juniori!AQ33</f>
        <v>0</v>
      </c>
      <c r="AR148" s="109">
        <f>Juniori!AR33</f>
        <v>0</v>
      </c>
      <c r="AS148" s="109">
        <f>Juniori!AS33</f>
        <v>0</v>
      </c>
      <c r="AT148" s="109">
        <f>Juniori!AT33</f>
        <v>0</v>
      </c>
      <c r="AU148" s="109">
        <f>Juniori!AU33</f>
        <v>0</v>
      </c>
      <c r="AV148" s="109">
        <f>Juniori!AV33</f>
        <v>0</v>
      </c>
      <c r="AW148" s="109">
        <f>Juniori!AW33</f>
        <v>0</v>
      </c>
      <c r="AX148" s="109">
        <f>Juniori!AX33</f>
        <v>0</v>
      </c>
      <c r="AY148" s="109">
        <f>Juniori!AY33</f>
        <v>0</v>
      </c>
      <c r="AZ148" s="109">
        <f>Juniori!AZ33</f>
        <v>0</v>
      </c>
      <c r="BA148" s="109">
        <f>Juniori!BA33</f>
        <v>0</v>
      </c>
      <c r="BB148" s="109">
        <f>Juniori!BB33</f>
        <v>0</v>
      </c>
      <c r="BC148" s="109">
        <f>Juniori!BC33</f>
        <v>0</v>
      </c>
      <c r="BD148" s="109">
        <f>Juniori!BD33</f>
        <v>0</v>
      </c>
      <c r="BE148" s="109">
        <f>Juniori!BE33</f>
        <v>0</v>
      </c>
      <c r="BF148" s="109">
        <f>Juniori!BF33</f>
        <v>0</v>
      </c>
      <c r="BG148" s="109">
        <f>Juniori!BG33</f>
        <v>0</v>
      </c>
      <c r="BH148" s="109">
        <f>Juniori!BH33</f>
        <v>0</v>
      </c>
      <c r="BI148" s="109">
        <f>Juniori!BI33</f>
        <v>0</v>
      </c>
      <c r="BJ148" s="109">
        <f>Juniori!BJ33</f>
        <v>0</v>
      </c>
      <c r="BK148" s="109">
        <f>Juniori!BK33</f>
        <v>0</v>
      </c>
      <c r="BL148" s="109">
        <f>Juniori!BL33</f>
        <v>0</v>
      </c>
      <c r="BM148" s="109">
        <f>Juniori!BM33</f>
        <v>0</v>
      </c>
      <c r="BN148" s="109">
        <f>Juniori!BN33</f>
        <v>0</v>
      </c>
      <c r="BO148" s="109">
        <f>Juniori!BO33</f>
        <v>0</v>
      </c>
      <c r="BP148" s="109">
        <f>Juniori!BP33</f>
        <v>0</v>
      </c>
      <c r="BQ148" s="109">
        <f>Juniori!BQ33</f>
        <v>0</v>
      </c>
      <c r="BR148" s="109">
        <f>Juniori!BR33</f>
        <v>0</v>
      </c>
      <c r="BS148" s="109">
        <f>Juniori!BS33</f>
        <v>0</v>
      </c>
      <c r="BT148" s="109">
        <f>Juniori!BT33</f>
        <v>0</v>
      </c>
      <c r="BU148" s="109">
        <f>Juniori!BU33</f>
        <v>0</v>
      </c>
      <c r="BV148" s="109">
        <f>Juniori!BV33</f>
        <v>0</v>
      </c>
      <c r="BW148" s="109">
        <f>Juniori!BW33</f>
        <v>0</v>
      </c>
      <c r="BX148" s="109">
        <f>Juniori!BX33</f>
        <v>0</v>
      </c>
      <c r="BY148" s="109">
        <f>Juniori!BY33</f>
        <v>0</v>
      </c>
      <c r="BZ148" s="109">
        <f>Juniori!BZ33</f>
        <v>0</v>
      </c>
      <c r="CA148" s="109">
        <f>Juniori!CA33</f>
        <v>0</v>
      </c>
      <c r="CB148" s="109">
        <f>Juniori!CB33</f>
        <v>0</v>
      </c>
      <c r="CC148" s="109">
        <f>Juniori!CC33</f>
        <v>0</v>
      </c>
      <c r="CD148" s="109">
        <f>Juniori!CD33</f>
        <v>0</v>
      </c>
      <c r="CE148" s="109">
        <f>Juniori!CE33</f>
        <v>0</v>
      </c>
      <c r="CF148" s="109">
        <f>Juniori!CF33</f>
        <v>0</v>
      </c>
      <c r="CG148" s="109">
        <f>Juniori!CG33</f>
        <v>0</v>
      </c>
      <c r="CH148" s="109">
        <f>Juniori!CH33</f>
        <v>0</v>
      </c>
      <c r="CI148" s="109">
        <f>Juniori!CI33</f>
        <v>0</v>
      </c>
      <c r="CJ148" s="109">
        <f>Juniori!CJ33</f>
        <v>0</v>
      </c>
      <c r="CK148" s="109">
        <f>Juniori!CK33</f>
        <v>0</v>
      </c>
      <c r="CL148" s="109">
        <f>Juniori!CL33</f>
        <v>0</v>
      </c>
      <c r="CM148" s="109">
        <f>Juniori!CM33</f>
        <v>0</v>
      </c>
      <c r="CN148" s="109">
        <f>Juniori!CN33</f>
        <v>0</v>
      </c>
      <c r="CO148" s="109">
        <f>Juniori!CO33</f>
        <v>0</v>
      </c>
      <c r="CP148" s="109">
        <f>Juniori!CP33</f>
        <v>0</v>
      </c>
      <c r="CQ148" s="109">
        <f>Juniori!CQ33</f>
        <v>0</v>
      </c>
      <c r="CR148" s="109">
        <f>Juniori!CR33</f>
        <v>0</v>
      </c>
      <c r="CS148" s="109">
        <f>Juniori!CS33</f>
        <v>0</v>
      </c>
      <c r="CT148" s="109">
        <f>Juniori!CT33</f>
        <v>0</v>
      </c>
      <c r="CU148" s="109">
        <f>Juniori!CU33</f>
        <v>0</v>
      </c>
      <c r="CV148" s="109">
        <f>Juniori!CV33</f>
        <v>0</v>
      </c>
      <c r="CW148" s="109">
        <f>Juniori!CW33</f>
        <v>0</v>
      </c>
      <c r="CX148" s="109">
        <f>Juniori!CX33</f>
        <v>0</v>
      </c>
      <c r="CY148" s="109">
        <f>Juniori!CY33</f>
        <v>0</v>
      </c>
      <c r="CZ148" s="109">
        <f>Juniori!CZ33</f>
        <v>0</v>
      </c>
      <c r="DA148" s="109">
        <f>Juniori!DA33</f>
        <v>0</v>
      </c>
      <c r="DB148" s="109">
        <f>Juniori!DB33</f>
        <v>0</v>
      </c>
      <c r="DC148" s="109">
        <f>Juniori!DC33</f>
        <v>0</v>
      </c>
      <c r="DD148" s="109">
        <f>Juniori!DD33</f>
        <v>0</v>
      </c>
      <c r="DE148" s="109">
        <f>Juniori!DE33</f>
        <v>0</v>
      </c>
      <c r="DF148" s="109">
        <f>Juniori!DF33</f>
        <v>0</v>
      </c>
      <c r="DG148" s="109">
        <f>Juniori!DG33</f>
        <v>0</v>
      </c>
      <c r="DH148" s="109">
        <f>Juniori!DH33</f>
        <v>0</v>
      </c>
      <c r="DI148" s="109">
        <f>Juniori!DI33</f>
        <v>0</v>
      </c>
      <c r="DJ148" s="109">
        <f>Juniori!DJ33</f>
        <v>0</v>
      </c>
      <c r="DK148" s="109">
        <f>Juniori!DK33</f>
        <v>0</v>
      </c>
      <c r="DL148" s="109">
        <f>Juniori!DL33</f>
        <v>0</v>
      </c>
      <c r="DM148" s="109">
        <f>Juniori!DM33</f>
        <v>0</v>
      </c>
      <c r="DN148" s="109">
        <f>Juniori!DN33</f>
        <v>0</v>
      </c>
      <c r="DO148" s="109">
        <f>Juniori!DO33</f>
        <v>0</v>
      </c>
      <c r="DP148" s="109">
        <f>Juniori!DP33</f>
        <v>0</v>
      </c>
      <c r="DQ148" s="109">
        <f>Juniori!DQ33</f>
        <v>0</v>
      </c>
      <c r="DR148" s="109">
        <f>Juniori!DR33</f>
        <v>0</v>
      </c>
      <c r="DS148" s="109">
        <f>Juniori!DS33</f>
        <v>0</v>
      </c>
      <c r="DT148" s="109">
        <f>Juniori!DT33</f>
        <v>0</v>
      </c>
      <c r="DU148" s="109">
        <f>Juniori!DU33</f>
        <v>0</v>
      </c>
      <c r="DV148" s="109">
        <f>Juniori!DV33</f>
        <v>0</v>
      </c>
      <c r="DW148" s="109">
        <f>Juniori!DW33</f>
        <v>0</v>
      </c>
      <c r="DX148" s="109">
        <f>Juniori!DX33</f>
        <v>0</v>
      </c>
      <c r="DY148" s="109">
        <f>Juniori!DY33</f>
        <v>0</v>
      </c>
      <c r="DZ148" s="109">
        <f>Juniori!DZ33</f>
        <v>0</v>
      </c>
      <c r="EA148" s="109">
        <f>Juniori!EA33</f>
        <v>0</v>
      </c>
      <c r="EB148" s="109">
        <f>Juniori!EB33</f>
        <v>0</v>
      </c>
      <c r="EC148" s="109">
        <f>Juniori!EC33</f>
        <v>0</v>
      </c>
      <c r="ED148" s="109">
        <f>Juniori!ED33</f>
        <v>0</v>
      </c>
      <c r="EE148" s="109">
        <f>Juniori!EE33</f>
        <v>0</v>
      </c>
      <c r="EF148" s="109">
        <f>Juniori!EF33</f>
        <v>0</v>
      </c>
      <c r="EG148" s="109">
        <f>Juniori!EG33</f>
        <v>0</v>
      </c>
      <c r="EH148" s="109">
        <f>Juniori!EH33</f>
        <v>0</v>
      </c>
      <c r="EI148" s="109">
        <f>Juniori!EI33</f>
        <v>0</v>
      </c>
      <c r="EJ148" s="109">
        <f>Juniori!EJ33</f>
        <v>0</v>
      </c>
      <c r="EK148" s="109">
        <f>Juniori!EK33</f>
        <v>0</v>
      </c>
      <c r="EL148" s="109">
        <f>Juniori!EL33</f>
        <v>0</v>
      </c>
      <c r="EM148" s="109">
        <f>Juniori!EM33</f>
        <v>0</v>
      </c>
      <c r="EN148" s="109">
        <f>Juniori!EN33</f>
        <v>0</v>
      </c>
      <c r="EO148" s="109">
        <f>Juniori!EO33</f>
        <v>0</v>
      </c>
      <c r="EP148" s="109">
        <f>Juniori!EP33</f>
        <v>0</v>
      </c>
      <c r="EQ148" s="109">
        <f>Juniori!EQ33</f>
        <v>0</v>
      </c>
      <c r="ER148" s="109">
        <f>Juniori!ER33</f>
        <v>0</v>
      </c>
      <c r="ES148" s="109">
        <f>Juniori!ES33</f>
        <v>0</v>
      </c>
      <c r="ET148" s="109">
        <f>Juniori!ET33</f>
        <v>0</v>
      </c>
      <c r="EU148" s="109">
        <f>Juniori!EU33</f>
        <v>0</v>
      </c>
      <c r="EV148" s="109">
        <f>Juniori!EV33</f>
        <v>0</v>
      </c>
      <c r="EW148" s="109">
        <f>Juniori!EW33</f>
        <v>0</v>
      </c>
      <c r="EX148" s="109">
        <f>Juniori!EX33</f>
        <v>0</v>
      </c>
      <c r="EY148" s="109">
        <f>Juniori!EY33</f>
        <v>0</v>
      </c>
      <c r="EZ148" s="109">
        <f>Juniori!EZ33</f>
        <v>0</v>
      </c>
      <c r="FA148" s="109">
        <f>Juniori!FA33</f>
        <v>0</v>
      </c>
      <c r="FB148" s="109">
        <f>Juniori!FB33</f>
        <v>0</v>
      </c>
      <c r="FC148" s="109">
        <f>Juniori!FC33</f>
        <v>0</v>
      </c>
      <c r="FD148" s="109">
        <f>Juniori!FD33</f>
        <v>0</v>
      </c>
      <c r="FE148" s="109">
        <f>Juniori!FE33</f>
        <v>0</v>
      </c>
      <c r="FF148" s="109">
        <f>Juniori!FF33</f>
        <v>0</v>
      </c>
      <c r="FG148" s="109">
        <f>Juniori!FG33</f>
        <v>0</v>
      </c>
      <c r="FH148" s="109">
        <f>Juniori!FH33</f>
        <v>0</v>
      </c>
      <c r="FI148" s="109">
        <f>Juniori!FI33</f>
        <v>0</v>
      </c>
      <c r="FJ148" s="109">
        <f>Juniori!FJ33</f>
        <v>0</v>
      </c>
      <c r="FK148" s="109">
        <f>Juniori!FK33</f>
        <v>0</v>
      </c>
      <c r="FL148" s="109">
        <f>Juniori!FL33</f>
        <v>0</v>
      </c>
      <c r="FM148" s="109">
        <f>Juniori!FM33</f>
        <v>0</v>
      </c>
      <c r="FN148" s="109">
        <f>Juniori!FN33</f>
        <v>0</v>
      </c>
      <c r="FO148" s="109">
        <f>Juniori!FO33</f>
        <v>0</v>
      </c>
      <c r="FP148" s="109">
        <f>Juniori!FP33</f>
        <v>0</v>
      </c>
      <c r="FQ148" s="109">
        <f>Juniori!FQ33</f>
        <v>0</v>
      </c>
      <c r="FR148" s="109">
        <f>Juniori!FR33</f>
        <v>0</v>
      </c>
      <c r="FS148" s="109">
        <f>Juniori!FS33</f>
        <v>0</v>
      </c>
      <c r="FT148" s="109">
        <f>Juniori!FT33</f>
        <v>0</v>
      </c>
      <c r="FU148" s="109">
        <f>Juniori!FU33</f>
        <v>0</v>
      </c>
      <c r="FV148" s="109">
        <f>Juniori!FV33</f>
        <v>0</v>
      </c>
      <c r="FW148" s="109">
        <f>Juniori!FW33</f>
        <v>0</v>
      </c>
      <c r="FX148" s="109">
        <f>Juniori!FX33</f>
        <v>0</v>
      </c>
      <c r="FY148" s="109">
        <f>Juniori!FY33</f>
        <v>0</v>
      </c>
      <c r="FZ148" s="109">
        <f>Juniori!FZ33</f>
        <v>0</v>
      </c>
      <c r="GA148" s="109">
        <f>Juniori!GA33</f>
        <v>0</v>
      </c>
      <c r="GB148" s="109">
        <f>Juniori!GB33</f>
        <v>0</v>
      </c>
      <c r="GC148" s="109">
        <f>Juniori!GC33</f>
        <v>0</v>
      </c>
      <c r="GD148" s="109">
        <f>Juniori!GD33</f>
        <v>0</v>
      </c>
      <c r="GE148" s="109">
        <f>Juniori!GE33</f>
        <v>0</v>
      </c>
      <c r="GF148" s="109">
        <f>Juniori!GF33</f>
        <v>0</v>
      </c>
      <c r="GG148" s="109">
        <f>Juniori!GG33</f>
        <v>0</v>
      </c>
      <c r="GH148" s="109">
        <f>Juniori!GH33</f>
        <v>0</v>
      </c>
      <c r="GI148" s="109">
        <f>Juniori!GI33</f>
        <v>0</v>
      </c>
      <c r="GJ148" s="109">
        <f>Juniori!GJ33</f>
        <v>0</v>
      </c>
      <c r="GK148" s="109">
        <f>Juniori!GK33</f>
        <v>0</v>
      </c>
      <c r="GL148" s="109">
        <f>Juniori!GL33</f>
        <v>0</v>
      </c>
      <c r="GM148" s="109">
        <f>Juniori!GM33</f>
        <v>0</v>
      </c>
      <c r="GN148" s="109">
        <f>Juniori!GN33</f>
        <v>0</v>
      </c>
      <c r="GO148" s="109">
        <f>Juniori!GO33</f>
        <v>0</v>
      </c>
      <c r="GP148" s="109">
        <f>Juniori!GP33</f>
        <v>0</v>
      </c>
      <c r="GQ148" s="109">
        <f>Juniori!GQ33</f>
        <v>0</v>
      </c>
      <c r="GR148" s="109">
        <f>Juniori!GR33</f>
        <v>0</v>
      </c>
      <c r="GS148" s="109">
        <f>Juniori!GS33</f>
        <v>0</v>
      </c>
      <c r="GT148" s="109">
        <f>Juniori!GT33</f>
        <v>0</v>
      </c>
      <c r="GU148" s="109">
        <f>Juniori!GU33</f>
        <v>0</v>
      </c>
      <c r="GV148" s="109">
        <f>Juniori!GV33</f>
        <v>0</v>
      </c>
      <c r="GW148" s="109">
        <f>Juniori!GW33</f>
        <v>0</v>
      </c>
      <c r="GX148" s="109">
        <f>Juniori!GX33</f>
        <v>0</v>
      </c>
      <c r="GY148" s="109">
        <f>Juniori!GY33</f>
        <v>0</v>
      </c>
      <c r="GZ148" s="109">
        <f>Juniori!GZ33</f>
        <v>0</v>
      </c>
      <c r="HA148" s="109">
        <f>Juniori!HA33</f>
        <v>0</v>
      </c>
      <c r="HB148" s="109">
        <f>Juniori!HB33</f>
        <v>0</v>
      </c>
      <c r="HC148" s="109">
        <f>Juniori!HC33</f>
        <v>0</v>
      </c>
      <c r="HD148" s="109">
        <f>Juniori!HD33</f>
        <v>0</v>
      </c>
      <c r="HE148" s="109">
        <f>Juniori!HE33</f>
        <v>0</v>
      </c>
      <c r="HF148" s="109">
        <f>Juniori!HF33</f>
        <v>0</v>
      </c>
      <c r="HG148" s="109">
        <f>Juniori!HG33</f>
        <v>0</v>
      </c>
      <c r="HH148" s="109">
        <f>Juniori!HH33</f>
        <v>0</v>
      </c>
      <c r="HI148" s="109">
        <f>Juniori!HI33</f>
        <v>0</v>
      </c>
      <c r="HJ148" s="109">
        <f>Juniori!HJ33</f>
        <v>0</v>
      </c>
      <c r="HK148" s="109">
        <f>Juniori!HK33</f>
        <v>0</v>
      </c>
      <c r="HL148" s="109">
        <f>Juniori!HL33</f>
        <v>0</v>
      </c>
      <c r="HM148" s="109">
        <f>Juniori!HM33</f>
        <v>0</v>
      </c>
      <c r="HN148" s="109">
        <f>Juniori!HN33</f>
        <v>0</v>
      </c>
      <c r="HO148" s="109">
        <f>Juniori!HO33</f>
        <v>0</v>
      </c>
      <c r="HP148" s="109">
        <f>Juniori!HP33</f>
        <v>0</v>
      </c>
      <c r="HQ148" s="109">
        <f>Juniori!HQ33</f>
        <v>0</v>
      </c>
      <c r="HR148" s="109">
        <f>Juniori!HR33</f>
        <v>0</v>
      </c>
      <c r="HS148" s="109">
        <f>Juniori!HS33</f>
        <v>0</v>
      </c>
      <c r="HT148" s="109">
        <f>Juniori!HT33</f>
        <v>0</v>
      </c>
      <c r="HU148" s="109">
        <f>Juniori!HU33</f>
        <v>0</v>
      </c>
      <c r="HV148" s="109">
        <f>Juniori!HV33</f>
        <v>0</v>
      </c>
      <c r="HW148" s="109">
        <f>Juniori!HW33</f>
        <v>0</v>
      </c>
      <c r="HX148" s="109">
        <f>Juniori!HX33</f>
        <v>0</v>
      </c>
      <c r="HY148" s="109">
        <f>Juniori!HY33</f>
        <v>0</v>
      </c>
      <c r="HZ148" s="109">
        <f>Juniori!HZ33</f>
        <v>0</v>
      </c>
      <c r="IA148" s="109">
        <f>Juniori!IA33</f>
        <v>0</v>
      </c>
      <c r="IB148" s="109">
        <f>Juniori!IB33</f>
        <v>0</v>
      </c>
      <c r="IC148" s="109">
        <f>Juniori!IC33</f>
        <v>0</v>
      </c>
      <c r="ID148" s="109">
        <f>Juniori!ID33</f>
        <v>0</v>
      </c>
      <c r="IE148" s="109">
        <f>Juniori!IE33</f>
        <v>0</v>
      </c>
      <c r="IF148" s="109">
        <f>Juniori!IF33</f>
        <v>0</v>
      </c>
      <c r="IG148" s="109">
        <f>Juniori!IG33</f>
        <v>0</v>
      </c>
      <c r="IH148" s="109">
        <f>Juniori!IH33</f>
        <v>0</v>
      </c>
      <c r="II148" s="109">
        <f>Juniori!II33</f>
        <v>0</v>
      </c>
      <c r="IJ148" s="109">
        <f>Juniori!IJ33</f>
        <v>0</v>
      </c>
      <c r="IK148" s="109">
        <f>Juniori!IK33</f>
        <v>0</v>
      </c>
      <c r="IL148" s="109">
        <f>Juniori!IL33</f>
        <v>0</v>
      </c>
      <c r="IM148" s="109">
        <f>Juniori!IM33</f>
        <v>0</v>
      </c>
      <c r="IN148" s="109">
        <f>Juniori!IN33</f>
        <v>0</v>
      </c>
      <c r="IO148" s="109">
        <f>Juniori!IO33</f>
        <v>0</v>
      </c>
      <c r="IP148" s="109">
        <f>Juniori!IP33</f>
        <v>0</v>
      </c>
      <c r="IQ148" s="109">
        <f>Juniori!IQ33</f>
        <v>0</v>
      </c>
      <c r="IR148" s="109">
        <f>Juniori!IR33</f>
        <v>0</v>
      </c>
      <c r="IS148" s="109">
        <f>Juniori!IS33</f>
        <v>0</v>
      </c>
      <c r="IT148" s="109">
        <f>Juniori!IT33</f>
        <v>0</v>
      </c>
      <c r="IU148" s="109">
        <f>Juniori!IU33</f>
        <v>0</v>
      </c>
      <c r="IV148" s="109">
        <f>Juniori!IV33</f>
        <v>0</v>
      </c>
      <c r="IW148" s="109">
        <f>Juniori!IW33</f>
        <v>0</v>
      </c>
      <c r="IX148" s="109">
        <f>Juniori!IX33</f>
        <v>0</v>
      </c>
      <c r="IY148" s="109">
        <f>Juniori!IY33</f>
        <v>0</v>
      </c>
      <c r="IZ148" s="109">
        <f>Juniori!IZ33</f>
        <v>0</v>
      </c>
      <c r="JA148" s="109">
        <f>Juniori!JA33</f>
        <v>0</v>
      </c>
      <c r="JB148" s="109">
        <f>Juniori!JB33</f>
        <v>0</v>
      </c>
      <c r="JC148" s="109">
        <f>Juniori!JC33</f>
        <v>0</v>
      </c>
      <c r="JD148" s="109">
        <f>Juniori!JD33</f>
        <v>0</v>
      </c>
      <c r="JE148" s="109">
        <f>Juniori!JE33</f>
        <v>0</v>
      </c>
      <c r="JF148" s="109">
        <f>Juniori!JF33</f>
        <v>0</v>
      </c>
      <c r="JG148" s="109">
        <f>Juniori!JG33</f>
        <v>0</v>
      </c>
      <c r="JH148" s="109">
        <f>Juniori!JH33</f>
        <v>0</v>
      </c>
      <c r="JI148" s="109">
        <f>Juniori!JI33</f>
        <v>0</v>
      </c>
      <c r="JJ148" s="109">
        <f>Juniori!JJ33</f>
        <v>0</v>
      </c>
      <c r="JK148" s="109">
        <f>Juniori!JK33</f>
        <v>0</v>
      </c>
      <c r="JL148" s="109">
        <f>Juniori!JL33</f>
        <v>0</v>
      </c>
      <c r="JM148" s="109">
        <f>Juniori!JM33</f>
        <v>0</v>
      </c>
      <c r="JN148" s="109">
        <f>Juniori!JN33</f>
        <v>0</v>
      </c>
      <c r="JO148" s="109">
        <f>Juniori!JO33</f>
        <v>0</v>
      </c>
      <c r="JP148" s="109">
        <f>Juniori!JP33</f>
        <v>0</v>
      </c>
      <c r="JQ148" s="109">
        <f>Juniori!JQ33</f>
        <v>0</v>
      </c>
      <c r="JR148" s="109">
        <f>Juniori!JR33</f>
        <v>0</v>
      </c>
      <c r="JS148" s="109">
        <f>Juniori!JS33</f>
        <v>0</v>
      </c>
      <c r="JT148" s="109">
        <f>Juniori!JT33</f>
        <v>0</v>
      </c>
      <c r="JU148" s="109">
        <f>Juniori!JU33</f>
        <v>0</v>
      </c>
      <c r="JV148" s="109">
        <f>Juniori!JV33</f>
        <v>0</v>
      </c>
      <c r="JW148" s="109">
        <f>Juniori!JW33</f>
        <v>0</v>
      </c>
      <c r="JX148" s="109">
        <f>Juniori!JX33</f>
        <v>0</v>
      </c>
      <c r="JY148" s="109">
        <f>Juniori!JY33</f>
        <v>0</v>
      </c>
      <c r="JZ148" s="109">
        <f>Juniori!JZ33</f>
        <v>0</v>
      </c>
      <c r="KA148" s="109">
        <f>Juniori!KA33</f>
        <v>0</v>
      </c>
      <c r="KB148" s="109">
        <f>Juniori!KB33</f>
        <v>0</v>
      </c>
      <c r="KC148" s="109">
        <f>Juniori!KC33</f>
        <v>0</v>
      </c>
      <c r="KD148" s="109">
        <f>Juniori!KD33</f>
        <v>0</v>
      </c>
      <c r="KE148" s="109">
        <f>Juniori!KE33</f>
        <v>0</v>
      </c>
      <c r="KF148" s="109">
        <f>Juniori!KF33</f>
        <v>0</v>
      </c>
      <c r="KG148" s="109">
        <f>Juniori!KG33</f>
        <v>0</v>
      </c>
      <c r="KH148" s="109">
        <f>Juniori!KH33</f>
        <v>0</v>
      </c>
      <c r="KI148" s="109">
        <f>Juniori!KI33</f>
        <v>0</v>
      </c>
      <c r="KJ148" s="109">
        <f>Juniori!KJ33</f>
        <v>0</v>
      </c>
      <c r="KK148" s="109">
        <f>Juniori!KK33</f>
        <v>0</v>
      </c>
      <c r="KL148" s="109">
        <f>Juniori!KL33</f>
        <v>0</v>
      </c>
      <c r="KM148" s="109">
        <f>Juniori!KM33</f>
        <v>0</v>
      </c>
      <c r="KN148" s="109">
        <f>Juniori!KN33</f>
        <v>0</v>
      </c>
      <c r="KO148" s="109">
        <f>Juniori!KO33</f>
        <v>0</v>
      </c>
      <c r="KP148" s="109">
        <f>Juniori!KP33</f>
        <v>0</v>
      </c>
      <c r="KQ148" s="109">
        <f>Juniori!KQ33</f>
        <v>0</v>
      </c>
      <c r="KR148" s="109">
        <f>Juniori!KR33</f>
        <v>0</v>
      </c>
      <c r="KS148" s="109">
        <f>Juniori!KS33</f>
        <v>0</v>
      </c>
      <c r="KT148" s="109">
        <f>Juniori!KT33</f>
        <v>0</v>
      </c>
      <c r="KU148" s="109">
        <f>Juniori!KU33</f>
        <v>0</v>
      </c>
      <c r="KV148" s="109">
        <f>Juniori!KV33</f>
        <v>0</v>
      </c>
      <c r="KW148" s="109">
        <f>Juniori!KW33</f>
        <v>0</v>
      </c>
      <c r="KX148" s="109">
        <f>Juniori!KX33</f>
        <v>0</v>
      </c>
      <c r="KY148" s="109">
        <f>Juniori!KY33</f>
        <v>0</v>
      </c>
      <c r="KZ148" s="109">
        <f>Juniori!KZ33</f>
        <v>0</v>
      </c>
      <c r="LA148" s="109">
        <f>Juniori!LA33</f>
        <v>0</v>
      </c>
      <c r="LB148" s="109">
        <f>Juniori!LB33</f>
        <v>0</v>
      </c>
      <c r="LC148" s="109">
        <f>Juniori!LC33</f>
        <v>0</v>
      </c>
      <c r="LD148" s="109">
        <f>Juniori!LD33</f>
        <v>0</v>
      </c>
      <c r="LE148" s="109">
        <f>Juniori!LE33</f>
        <v>0</v>
      </c>
      <c r="LF148" s="109">
        <f>Juniori!LF33</f>
        <v>0</v>
      </c>
      <c r="LG148" s="109">
        <f>Juniori!LG33</f>
        <v>0</v>
      </c>
      <c r="LH148" s="109">
        <f>Juniori!LH33</f>
        <v>0</v>
      </c>
      <c r="LI148" s="109">
        <f>Juniori!LI33</f>
        <v>0</v>
      </c>
      <c r="LJ148" s="109">
        <f>Juniori!LJ33</f>
        <v>0</v>
      </c>
      <c r="LK148" s="109">
        <f>Juniori!LK33</f>
        <v>0</v>
      </c>
      <c r="LL148" s="109">
        <f>Juniori!LL33</f>
        <v>0</v>
      </c>
      <c r="LM148" s="109">
        <f>Juniori!LM33</f>
        <v>0</v>
      </c>
      <c r="LN148" s="109">
        <f>Juniori!LN33</f>
        <v>0</v>
      </c>
      <c r="LO148" s="109">
        <f>Juniori!LO33</f>
        <v>0</v>
      </c>
      <c r="LP148" s="109">
        <f>Juniori!LP33</f>
        <v>0</v>
      </c>
      <c r="LQ148" s="109">
        <f>Juniori!LQ33</f>
        <v>0</v>
      </c>
      <c r="LR148" s="109">
        <f>Juniori!LR33</f>
        <v>0</v>
      </c>
      <c r="LS148" s="109">
        <f>Juniori!LS33</f>
        <v>0</v>
      </c>
      <c r="LT148" s="109">
        <f>Juniori!LT33</f>
        <v>0</v>
      </c>
      <c r="LU148" s="109">
        <f>Juniori!LU33</f>
        <v>0</v>
      </c>
      <c r="LV148" s="109">
        <f>Juniori!LV33</f>
        <v>0</v>
      </c>
      <c r="LW148" s="109">
        <f>Juniori!LW33</f>
        <v>0</v>
      </c>
      <c r="LX148" s="109">
        <f>Juniori!LX33</f>
        <v>0</v>
      </c>
      <c r="LY148" s="109">
        <f>Juniori!LY33</f>
        <v>0</v>
      </c>
      <c r="LZ148" s="109">
        <f>Juniori!LZ33</f>
        <v>0</v>
      </c>
      <c r="MA148" s="109">
        <f>Juniori!MA33</f>
        <v>0</v>
      </c>
      <c r="MB148" s="109">
        <f>Juniori!MB33</f>
        <v>0</v>
      </c>
      <c r="MC148" s="109">
        <f>Juniori!MC33</f>
        <v>0</v>
      </c>
      <c r="MD148" s="109">
        <f>Juniori!MD33</f>
        <v>0</v>
      </c>
      <c r="ME148" s="109">
        <f>Juniori!ME33</f>
        <v>0</v>
      </c>
      <c r="MF148" s="109">
        <f>Juniori!MF33</f>
        <v>0</v>
      </c>
      <c r="MG148" s="109">
        <f>Juniori!MG33</f>
        <v>0</v>
      </c>
      <c r="MH148" s="109">
        <f>Juniori!MH33</f>
        <v>0</v>
      </c>
      <c r="MI148" s="109">
        <f>Juniori!MI33</f>
        <v>0</v>
      </c>
      <c r="MJ148" s="109">
        <f>Juniori!MJ33</f>
        <v>0</v>
      </c>
      <c r="MK148" s="109">
        <f>Juniori!MK33</f>
        <v>0</v>
      </c>
      <c r="ML148" s="109">
        <f>Juniori!ML33</f>
        <v>0</v>
      </c>
      <c r="MM148" s="109">
        <f>Juniori!MM33</f>
        <v>0</v>
      </c>
      <c r="MN148" s="109">
        <f>Juniori!MN33</f>
        <v>0</v>
      </c>
      <c r="MO148" s="109">
        <f>Juniori!MO33</f>
        <v>0</v>
      </c>
      <c r="MP148" s="109">
        <f>Juniori!MP33</f>
        <v>0</v>
      </c>
      <c r="MQ148" s="109">
        <f>Juniori!MQ33</f>
        <v>0</v>
      </c>
      <c r="MR148" s="109">
        <f>Juniori!MR33</f>
        <v>0</v>
      </c>
      <c r="MS148" s="109">
        <f>Juniori!MS33</f>
        <v>0</v>
      </c>
      <c r="MT148" s="109">
        <f>Juniori!MT33</f>
        <v>0</v>
      </c>
      <c r="MU148" s="109">
        <f>Juniori!MU33</f>
        <v>0</v>
      </c>
      <c r="MV148" s="109">
        <f>Juniori!MV33</f>
        <v>0</v>
      </c>
      <c r="MW148" s="109">
        <f>Juniori!MW33</f>
        <v>0</v>
      </c>
      <c r="MX148" s="109">
        <f>Juniori!MX33</f>
        <v>0</v>
      </c>
      <c r="MY148" s="109">
        <f>Juniori!MY33</f>
        <v>0</v>
      </c>
      <c r="MZ148" s="109">
        <f>Juniori!MZ33</f>
        <v>0</v>
      </c>
      <c r="NA148" s="109">
        <f>Juniori!NA33</f>
        <v>0</v>
      </c>
      <c r="NB148" s="109">
        <f>Juniori!NB33</f>
        <v>0</v>
      </c>
      <c r="NC148" s="109">
        <f>Juniori!NC33</f>
        <v>0</v>
      </c>
      <c r="ND148" s="109">
        <f>Juniori!ND33</f>
        <v>0</v>
      </c>
      <c r="NE148" s="109">
        <f>Juniori!NE33</f>
        <v>0</v>
      </c>
      <c r="NF148" s="109">
        <f>Juniori!NF33</f>
        <v>0</v>
      </c>
      <c r="NG148" s="109">
        <f>Juniori!NG33</f>
        <v>0</v>
      </c>
      <c r="NH148" s="109">
        <f>Juniori!NH33</f>
        <v>0</v>
      </c>
      <c r="NI148" s="109">
        <f>Juniori!NI33</f>
        <v>0</v>
      </c>
      <c r="NJ148" s="109">
        <f>Juniori!NJ33</f>
        <v>0</v>
      </c>
      <c r="NK148" s="109">
        <f>Juniori!NK33</f>
        <v>0</v>
      </c>
      <c r="NL148" s="109">
        <f>Juniori!NL33</f>
        <v>0</v>
      </c>
      <c r="NM148" s="109">
        <f>Juniori!NM33</f>
        <v>0</v>
      </c>
      <c r="NN148" s="109">
        <f>Juniori!NN33</f>
        <v>0</v>
      </c>
      <c r="NO148" s="109">
        <f>Juniori!NO33</f>
        <v>0</v>
      </c>
      <c r="NP148" s="109">
        <f>Juniori!NP33</f>
        <v>0</v>
      </c>
      <c r="NQ148" s="109">
        <f>Juniori!NQ33</f>
        <v>0</v>
      </c>
      <c r="NR148" s="109">
        <f>Juniori!NR33</f>
        <v>0</v>
      </c>
      <c r="NS148" s="109">
        <f>Juniori!NS33</f>
        <v>0</v>
      </c>
      <c r="NT148" s="109">
        <f>Juniori!NT33</f>
        <v>0</v>
      </c>
      <c r="NU148" s="109">
        <f>Juniori!NU33</f>
        <v>0</v>
      </c>
      <c r="NV148" s="109">
        <f>Juniori!NV33</f>
        <v>0</v>
      </c>
      <c r="NW148" s="109">
        <f>Juniori!NW33</f>
        <v>0</v>
      </c>
      <c r="NX148" s="109">
        <f>Juniori!NX33</f>
        <v>0</v>
      </c>
      <c r="NY148" s="109">
        <f>Juniori!NY33</f>
        <v>0</v>
      </c>
      <c r="NZ148" s="109">
        <f>Juniori!NZ33</f>
        <v>0</v>
      </c>
      <c r="OA148" s="109">
        <f>Juniori!OA33</f>
        <v>0</v>
      </c>
      <c r="OB148" s="109">
        <f>Juniori!OB33</f>
        <v>0</v>
      </c>
      <c r="OC148" s="109">
        <f>Juniori!OC33</f>
        <v>0</v>
      </c>
      <c r="OD148" s="109">
        <f>Juniori!OD33</f>
        <v>0</v>
      </c>
      <c r="OE148" s="109">
        <f>Juniori!OE33</f>
        <v>0</v>
      </c>
      <c r="OF148" s="109">
        <f>Juniori!OF33</f>
        <v>0</v>
      </c>
      <c r="OG148" s="109">
        <f>Juniori!OG33</f>
        <v>0</v>
      </c>
      <c r="OH148" s="109">
        <f>Juniori!OH33</f>
        <v>0</v>
      </c>
      <c r="OI148" s="109">
        <f>Juniori!OI33</f>
        <v>0</v>
      </c>
      <c r="OJ148" s="109">
        <f>Juniori!OJ33</f>
        <v>0</v>
      </c>
      <c r="OK148" s="109">
        <f>Juniori!OK33</f>
        <v>0</v>
      </c>
      <c r="OL148" s="109">
        <f>Juniori!OL33</f>
        <v>0</v>
      </c>
      <c r="OM148" s="109">
        <f>Juniori!OM33</f>
        <v>0</v>
      </c>
      <c r="ON148" s="109">
        <f>Juniori!ON33</f>
        <v>0</v>
      </c>
      <c r="OO148" s="109">
        <f>Juniori!OO33</f>
        <v>0</v>
      </c>
      <c r="OP148" s="109">
        <f>Juniori!OP33</f>
        <v>0</v>
      </c>
      <c r="OQ148" s="109">
        <f>Juniori!OQ33</f>
        <v>0</v>
      </c>
      <c r="OR148" s="109">
        <f>Juniori!OR33</f>
        <v>0</v>
      </c>
      <c r="OS148" s="109">
        <f>Juniori!OS33</f>
        <v>0</v>
      </c>
      <c r="OT148" s="109">
        <f>Juniori!OT33</f>
        <v>0</v>
      </c>
      <c r="OU148" s="109">
        <f>Juniori!OU33</f>
        <v>0</v>
      </c>
      <c r="OV148" s="109">
        <f>Juniori!OV33</f>
        <v>0</v>
      </c>
      <c r="OW148" s="109">
        <f>Juniori!OW33</f>
        <v>0</v>
      </c>
      <c r="OX148" s="109">
        <f>Juniori!OX33</f>
        <v>0</v>
      </c>
      <c r="OY148" s="109">
        <f>Juniori!OY33</f>
        <v>0</v>
      </c>
      <c r="OZ148" s="109">
        <f>Juniori!OZ33</f>
        <v>0</v>
      </c>
      <c r="PA148" s="109">
        <f>Juniori!PA33</f>
        <v>0</v>
      </c>
      <c r="PB148" s="109">
        <f>Juniori!PB33</f>
        <v>0</v>
      </c>
      <c r="PC148" s="109">
        <f>Juniori!PC33</f>
        <v>0</v>
      </c>
      <c r="PD148" s="109">
        <f>Juniori!PD33</f>
        <v>0</v>
      </c>
      <c r="PE148" s="109">
        <f>Juniori!PE33</f>
        <v>0</v>
      </c>
      <c r="PF148" s="109">
        <f>Juniori!PF33</f>
        <v>0</v>
      </c>
      <c r="PG148" s="109">
        <f>Juniori!PG33</f>
        <v>0</v>
      </c>
      <c r="PH148" s="109">
        <f>Juniori!PH33</f>
        <v>0</v>
      </c>
      <c r="PI148" s="109">
        <f>Juniori!PI33</f>
        <v>0</v>
      </c>
      <c r="PJ148" s="109">
        <f>Juniori!PJ33</f>
        <v>0</v>
      </c>
      <c r="PK148" s="109">
        <f>Juniori!PK33</f>
        <v>0</v>
      </c>
      <c r="PL148" s="109">
        <f>Juniori!PL33</f>
        <v>0</v>
      </c>
      <c r="PM148" s="109">
        <f>Juniori!PM33</f>
        <v>0</v>
      </c>
      <c r="PN148" s="109">
        <f>Juniori!PN33</f>
        <v>0</v>
      </c>
      <c r="PO148" s="109">
        <f>Juniori!PO33</f>
        <v>0</v>
      </c>
      <c r="PP148" s="109">
        <f>Juniori!PP33</f>
        <v>0</v>
      </c>
      <c r="PQ148" s="109">
        <f>Juniori!PQ33</f>
        <v>0</v>
      </c>
      <c r="PR148" s="109">
        <f>Juniori!PR33</f>
        <v>0</v>
      </c>
      <c r="PS148" s="109">
        <f>Juniori!PS33</f>
        <v>0</v>
      </c>
      <c r="PT148" s="109">
        <f>Juniori!PT33</f>
        <v>0</v>
      </c>
      <c r="PU148" s="109">
        <f>Juniori!PU33</f>
        <v>0</v>
      </c>
      <c r="PV148" s="109">
        <f>Juniori!PV33</f>
        <v>0</v>
      </c>
      <c r="PW148" s="109">
        <f>Juniori!PW33</f>
        <v>0</v>
      </c>
      <c r="PX148" s="109">
        <f>Juniori!PX33</f>
        <v>0</v>
      </c>
      <c r="PY148" s="109">
        <f>Juniori!PY33</f>
        <v>0</v>
      </c>
      <c r="PZ148" s="109">
        <f>Juniori!PZ33</f>
        <v>0</v>
      </c>
      <c r="QA148" s="109">
        <f>Juniori!QA33</f>
        <v>0</v>
      </c>
      <c r="QB148" s="109">
        <f>Juniori!QB33</f>
        <v>0</v>
      </c>
      <c r="QC148" s="109">
        <f>Juniori!QC33</f>
        <v>0</v>
      </c>
      <c r="QD148" s="109">
        <f>Juniori!QD33</f>
        <v>0</v>
      </c>
      <c r="QE148" s="109">
        <f>Juniori!QE33</f>
        <v>0</v>
      </c>
      <c r="QF148" s="109">
        <f>Juniori!QF33</f>
        <v>0</v>
      </c>
      <c r="QG148" s="109">
        <f>Juniori!QG33</f>
        <v>0</v>
      </c>
      <c r="QH148" s="109">
        <f>Juniori!QH33</f>
        <v>0</v>
      </c>
      <c r="QI148" s="109">
        <f>Juniori!QI33</f>
        <v>0</v>
      </c>
      <c r="QJ148" s="109">
        <f>Juniori!QJ33</f>
        <v>0</v>
      </c>
      <c r="QK148" s="109">
        <f>Juniori!QK33</f>
        <v>0</v>
      </c>
      <c r="QL148" s="109">
        <f>Juniori!QL33</f>
        <v>0</v>
      </c>
      <c r="QM148" s="109">
        <f>Juniori!QM33</f>
        <v>0</v>
      </c>
      <c r="QN148" s="109">
        <f>Juniori!QN33</f>
        <v>0</v>
      </c>
      <c r="QO148" s="109">
        <f>Juniori!QO33</f>
        <v>0</v>
      </c>
      <c r="QP148" s="109">
        <f>Juniori!QP33</f>
        <v>0</v>
      </c>
      <c r="QQ148" s="109">
        <f>Juniori!QQ33</f>
        <v>0</v>
      </c>
      <c r="QR148" s="109">
        <f>Juniori!QR33</f>
        <v>0</v>
      </c>
      <c r="QS148" s="109">
        <f>Juniori!QS33</f>
        <v>0</v>
      </c>
      <c r="QT148" s="109">
        <f>Juniori!QT33</f>
        <v>0</v>
      </c>
      <c r="QU148" s="109">
        <f>Juniori!QU33</f>
        <v>0</v>
      </c>
      <c r="QV148" s="109">
        <f>Juniori!QV33</f>
        <v>0</v>
      </c>
      <c r="QW148" s="109">
        <f>Juniori!QW33</f>
        <v>0</v>
      </c>
      <c r="QX148" s="109">
        <f>Juniori!QX33</f>
        <v>0</v>
      </c>
      <c r="QY148" s="109">
        <f>Juniori!QY33</f>
        <v>0</v>
      </c>
      <c r="QZ148" s="109">
        <f>Juniori!QZ33</f>
        <v>0</v>
      </c>
      <c r="RA148" s="109">
        <f>Juniori!RA33</f>
        <v>0</v>
      </c>
      <c r="RB148" s="109">
        <f>Juniori!RB33</f>
        <v>0</v>
      </c>
      <c r="RC148" s="109">
        <f>Juniori!RC33</f>
        <v>0</v>
      </c>
      <c r="RD148" s="109">
        <f>Juniori!RD33</f>
        <v>0</v>
      </c>
      <c r="RE148" s="109">
        <f>Juniori!RE33</f>
        <v>0</v>
      </c>
      <c r="RF148" s="109">
        <f>Juniori!RF33</f>
        <v>0</v>
      </c>
      <c r="RG148" s="109">
        <f>Juniori!RG33</f>
        <v>0</v>
      </c>
      <c r="RH148" s="109">
        <f>Juniori!RH33</f>
        <v>0</v>
      </c>
      <c r="RI148" s="109">
        <f>Juniori!RI33</f>
        <v>0</v>
      </c>
      <c r="RJ148" s="109">
        <f>Juniori!RJ33</f>
        <v>0</v>
      </c>
      <c r="RK148" s="109">
        <f>Juniori!RK33</f>
        <v>0</v>
      </c>
      <c r="RL148" s="109">
        <f>Juniori!RL33</f>
        <v>0</v>
      </c>
      <c r="RM148" s="109">
        <f>Juniori!RM33</f>
        <v>0</v>
      </c>
      <c r="RN148" s="109">
        <f>Juniori!RN33</f>
        <v>0</v>
      </c>
      <c r="RO148" s="109">
        <f>Juniori!RO33</f>
        <v>0</v>
      </c>
      <c r="RP148" s="109">
        <f>Juniori!RP33</f>
        <v>0</v>
      </c>
      <c r="RQ148" s="109">
        <f>Juniori!RQ33</f>
        <v>0</v>
      </c>
      <c r="RR148" s="109">
        <f>Juniori!RR33</f>
        <v>0</v>
      </c>
      <c r="RS148" s="109">
        <f>Juniori!RS33</f>
        <v>0</v>
      </c>
      <c r="RT148" s="109">
        <f>Juniori!RT33</f>
        <v>0</v>
      </c>
      <c r="RU148" s="109">
        <f>Juniori!RU33</f>
        <v>0</v>
      </c>
      <c r="RV148" s="109">
        <f>Juniori!RV33</f>
        <v>0</v>
      </c>
      <c r="RW148" s="109">
        <f>Juniori!RW33</f>
        <v>0</v>
      </c>
      <c r="RX148" s="109">
        <f>Juniori!RX33</f>
        <v>0</v>
      </c>
      <c r="RY148" s="109">
        <f>Juniori!RY33</f>
        <v>0</v>
      </c>
      <c r="RZ148" s="109">
        <f>Juniori!RZ33</f>
        <v>0</v>
      </c>
      <c r="SA148" s="109">
        <f>Juniori!SA33</f>
        <v>0</v>
      </c>
      <c r="SB148" s="109">
        <f>Juniori!SB33</f>
        <v>0</v>
      </c>
      <c r="SC148" s="109">
        <f>Juniori!SC33</f>
        <v>0</v>
      </c>
      <c r="SD148" s="109">
        <f>Juniori!SD33</f>
        <v>0</v>
      </c>
      <c r="SE148" s="109">
        <f>Juniori!SE33</f>
        <v>0</v>
      </c>
      <c r="SF148" s="109">
        <f>Juniori!SF33</f>
        <v>0</v>
      </c>
      <c r="SG148" s="109">
        <f>Juniori!SG33</f>
        <v>0</v>
      </c>
      <c r="SH148" s="109">
        <f>Juniori!SH33</f>
        <v>0</v>
      </c>
      <c r="SI148" s="109">
        <f>Juniori!SI33</f>
        <v>0</v>
      </c>
      <c r="SJ148" s="109">
        <f>Juniori!SJ33</f>
        <v>0</v>
      </c>
      <c r="SK148" s="109">
        <f>Juniori!SK33</f>
        <v>0</v>
      </c>
      <c r="SL148" s="109">
        <f>Juniori!SL33</f>
        <v>0</v>
      </c>
      <c r="SM148" s="109">
        <f>Juniori!SM33</f>
        <v>0</v>
      </c>
      <c r="SN148" s="109">
        <f>Juniori!SN33</f>
        <v>0</v>
      </c>
      <c r="SO148" s="109">
        <f>Juniori!SO33</f>
        <v>0</v>
      </c>
      <c r="SP148" s="109">
        <f>Juniori!SP33</f>
        <v>0</v>
      </c>
      <c r="SQ148" s="109">
        <f>Juniori!SQ33</f>
        <v>0</v>
      </c>
      <c r="SR148" s="109">
        <f>Juniori!SR33</f>
        <v>0</v>
      </c>
      <c r="SS148" s="109">
        <f>Juniori!SS33</f>
        <v>0</v>
      </c>
      <c r="ST148" s="109">
        <f>Juniori!ST33</f>
        <v>0</v>
      </c>
      <c r="SU148" s="109">
        <f>Juniori!SU33</f>
        <v>0</v>
      </c>
      <c r="SV148" s="109">
        <f>Juniori!SV33</f>
        <v>0</v>
      </c>
      <c r="SW148" s="109">
        <f>Juniori!SW33</f>
        <v>0</v>
      </c>
      <c r="SX148" s="109">
        <f>Juniori!SX33</f>
        <v>0</v>
      </c>
      <c r="SY148" s="109">
        <f>Juniori!SY33</f>
        <v>0</v>
      </c>
      <c r="SZ148" s="109">
        <f>Juniori!SZ33</f>
        <v>0</v>
      </c>
      <c r="TA148" s="109">
        <f>Juniori!TA33</f>
        <v>0</v>
      </c>
      <c r="TB148" s="109">
        <f>Juniori!TB33</f>
        <v>0</v>
      </c>
    </row>
    <row r="149" spans="1:522" s="1" customFormat="1" ht="18" customHeight="1" x14ac:dyDescent="0.2">
      <c r="A149" s="12"/>
      <c r="B149" s="11" t="s">
        <v>137</v>
      </c>
      <c r="C149" s="1">
        <v>11650</v>
      </c>
      <c r="E149" s="4" t="s">
        <v>136</v>
      </c>
      <c r="F149" s="1">
        <v>1816</v>
      </c>
      <c r="G149" s="9" t="s">
        <v>129</v>
      </c>
      <c r="H149" s="51" t="s">
        <v>270</v>
      </c>
      <c r="I149" s="1">
        <f t="shared" si="14"/>
        <v>1</v>
      </c>
      <c r="J149" s="12">
        <f>Tabuľka3[[#This Row],[Stĺpec9]]</f>
        <v>1</v>
      </c>
      <c r="K149" s="109">
        <f>Seniori!K92</f>
        <v>0</v>
      </c>
      <c r="L149" s="109">
        <f>Seniori!L92</f>
        <v>0</v>
      </c>
      <c r="M149" s="109">
        <f>Seniori!M92</f>
        <v>0</v>
      </c>
      <c r="N149" s="109">
        <f>Seniori!N92</f>
        <v>0</v>
      </c>
      <c r="O149" s="109">
        <f>Seniori!O92</f>
        <v>0</v>
      </c>
      <c r="P149" s="109">
        <f>Seniori!P92</f>
        <v>0</v>
      </c>
      <c r="Q149" s="109" t="str">
        <f>Seniori!Q92</f>
        <v>o</v>
      </c>
      <c r="R149" s="109">
        <f>Seniori!R92</f>
        <v>1</v>
      </c>
      <c r="S149" s="109">
        <f>Seniori!S92</f>
        <v>0</v>
      </c>
      <c r="T149" s="109">
        <f>Seniori!T92</f>
        <v>0</v>
      </c>
      <c r="U149" s="109">
        <f>Seniori!U92</f>
        <v>0</v>
      </c>
      <c r="V149" s="109">
        <f>Seniori!V92</f>
        <v>0</v>
      </c>
      <c r="W149" s="109">
        <f>Seniori!W92</f>
        <v>0</v>
      </c>
      <c r="X149" s="109">
        <f>Seniori!X92</f>
        <v>0</v>
      </c>
      <c r="Y149" s="109">
        <f>Seniori!Y92</f>
        <v>0</v>
      </c>
      <c r="Z149" s="109">
        <f>Seniori!Z92</f>
        <v>0</v>
      </c>
      <c r="AA149" s="109">
        <f>Seniori!AA92</f>
        <v>0</v>
      </c>
      <c r="AB149" s="109">
        <f>Seniori!AB92</f>
        <v>0</v>
      </c>
      <c r="AC149" s="109">
        <f>Seniori!AC92</f>
        <v>0</v>
      </c>
      <c r="AD149" s="109">
        <f>Seniori!AD92</f>
        <v>0</v>
      </c>
      <c r="AE149" s="109">
        <f>Seniori!AE92</f>
        <v>0</v>
      </c>
      <c r="AF149" s="109">
        <f>Seniori!AF92</f>
        <v>0</v>
      </c>
      <c r="AG149" s="109">
        <f>Seniori!AG92</f>
        <v>0</v>
      </c>
      <c r="AH149" s="109">
        <f>Seniori!AH92</f>
        <v>0</v>
      </c>
      <c r="AI149" s="109">
        <f>Seniori!AI92</f>
        <v>0</v>
      </c>
      <c r="AJ149" s="109">
        <f>Seniori!AJ92</f>
        <v>0</v>
      </c>
      <c r="AK149" s="109">
        <f>Seniori!AK92</f>
        <v>0</v>
      </c>
      <c r="AL149" s="109">
        <f>Seniori!AL92</f>
        <v>0</v>
      </c>
      <c r="AM149" s="109">
        <f>Seniori!AM92</f>
        <v>0</v>
      </c>
      <c r="AN149" s="109">
        <f>Seniori!AN92</f>
        <v>0</v>
      </c>
      <c r="AO149" s="109">
        <f>Seniori!AO92</f>
        <v>0</v>
      </c>
      <c r="AP149" s="109">
        <f>Seniori!AP92</f>
        <v>0</v>
      </c>
      <c r="AQ149" s="109">
        <f>Seniori!AQ92</f>
        <v>0</v>
      </c>
      <c r="AR149" s="109">
        <f>Seniori!AR92</f>
        <v>0</v>
      </c>
      <c r="AS149" s="109">
        <f>Seniori!AS92</f>
        <v>0</v>
      </c>
      <c r="AT149" s="109">
        <f>Seniori!AT92</f>
        <v>0</v>
      </c>
      <c r="AU149" s="109">
        <f>Seniori!AU92</f>
        <v>0</v>
      </c>
      <c r="AV149" s="109">
        <f>Seniori!AV92</f>
        <v>0</v>
      </c>
      <c r="AW149" s="109">
        <f>Seniori!AW92</f>
        <v>0</v>
      </c>
      <c r="AX149" s="109">
        <f>Seniori!AX92</f>
        <v>0</v>
      </c>
      <c r="AY149" s="109">
        <f>Seniori!AY92</f>
        <v>0</v>
      </c>
      <c r="AZ149" s="109">
        <f>Seniori!AZ92</f>
        <v>0</v>
      </c>
      <c r="BA149" s="109">
        <f>Seniori!BA92</f>
        <v>0</v>
      </c>
      <c r="BB149" s="109">
        <f>Seniori!BB92</f>
        <v>0</v>
      </c>
      <c r="BC149" s="109">
        <f>Seniori!BC92</f>
        <v>0</v>
      </c>
      <c r="BD149" s="109">
        <f>Seniori!BD92</f>
        <v>0</v>
      </c>
      <c r="BE149" s="109">
        <f>Seniori!BE92</f>
        <v>0</v>
      </c>
      <c r="BF149" s="109">
        <f>Seniori!BF92</f>
        <v>0</v>
      </c>
      <c r="BG149" s="109">
        <f>Seniori!BG92</f>
        <v>0</v>
      </c>
      <c r="BH149" s="109">
        <f>Seniori!BH92</f>
        <v>0</v>
      </c>
      <c r="BI149" s="109">
        <f>Seniori!BI92</f>
        <v>0</v>
      </c>
      <c r="BJ149" s="109">
        <f>Seniori!BJ92</f>
        <v>0</v>
      </c>
      <c r="BK149" s="109">
        <f>Seniori!BK92</f>
        <v>0</v>
      </c>
      <c r="BL149" s="109">
        <f>Seniori!BL92</f>
        <v>0</v>
      </c>
      <c r="BM149" s="109">
        <f>Seniori!BM92</f>
        <v>0</v>
      </c>
      <c r="BN149" s="109">
        <f>Seniori!BN92</f>
        <v>0</v>
      </c>
      <c r="BO149" s="109">
        <f>Seniori!BO92</f>
        <v>0</v>
      </c>
      <c r="BP149" s="109">
        <f>Seniori!BP92</f>
        <v>0</v>
      </c>
      <c r="BQ149" s="109">
        <f>Seniori!BQ92</f>
        <v>0</v>
      </c>
      <c r="BR149" s="109">
        <f>Seniori!BR92</f>
        <v>0</v>
      </c>
      <c r="BS149" s="109">
        <f>Seniori!BS92</f>
        <v>0</v>
      </c>
      <c r="BT149" s="109">
        <f>Seniori!BT92</f>
        <v>0</v>
      </c>
      <c r="BU149" s="109">
        <f>Seniori!BU92</f>
        <v>0</v>
      </c>
      <c r="BV149" s="109">
        <f>Seniori!BV92</f>
        <v>0</v>
      </c>
      <c r="BW149" s="109">
        <f>Seniori!BW92</f>
        <v>0</v>
      </c>
      <c r="BX149" s="109">
        <f>Seniori!BX92</f>
        <v>0</v>
      </c>
      <c r="BY149" s="109">
        <f>Seniori!BY92</f>
        <v>0</v>
      </c>
      <c r="BZ149" s="109">
        <f>Seniori!BZ92</f>
        <v>0</v>
      </c>
      <c r="CA149" s="109">
        <f>Seniori!CA92</f>
        <v>0</v>
      </c>
      <c r="CB149" s="109">
        <f>Seniori!CB92</f>
        <v>0</v>
      </c>
      <c r="CC149" s="109">
        <f>Seniori!CC92</f>
        <v>0</v>
      </c>
      <c r="CD149" s="109">
        <f>Seniori!CD92</f>
        <v>0</v>
      </c>
      <c r="CE149" s="109">
        <f>Seniori!CE92</f>
        <v>0</v>
      </c>
      <c r="CF149" s="109">
        <f>Seniori!CF92</f>
        <v>0</v>
      </c>
      <c r="CG149" s="109">
        <f>Seniori!CG92</f>
        <v>0</v>
      </c>
      <c r="CH149" s="109">
        <f>Seniori!CH92</f>
        <v>0</v>
      </c>
      <c r="CI149" s="109">
        <f>Seniori!CI92</f>
        <v>0</v>
      </c>
      <c r="CJ149" s="109">
        <f>Seniori!CJ92</f>
        <v>0</v>
      </c>
      <c r="CK149" s="109">
        <f>Seniori!CK92</f>
        <v>0</v>
      </c>
      <c r="CL149" s="109">
        <f>Seniori!CL92</f>
        <v>0</v>
      </c>
      <c r="CM149" s="109">
        <f>Seniori!CM92</f>
        <v>0</v>
      </c>
      <c r="CN149" s="109">
        <f>Seniori!CN92</f>
        <v>0</v>
      </c>
      <c r="CO149" s="109">
        <f>Seniori!CO92</f>
        <v>0</v>
      </c>
      <c r="CP149" s="109">
        <f>Seniori!CP92</f>
        <v>0</v>
      </c>
      <c r="CQ149" s="109">
        <f>Seniori!CQ92</f>
        <v>0</v>
      </c>
      <c r="CR149" s="109">
        <f>Seniori!CR92</f>
        <v>0</v>
      </c>
      <c r="CS149" s="109">
        <f>Seniori!CS92</f>
        <v>0</v>
      </c>
      <c r="CT149" s="109">
        <f>Seniori!CT92</f>
        <v>0</v>
      </c>
      <c r="CU149" s="109">
        <f>Seniori!CU92</f>
        <v>0</v>
      </c>
      <c r="CV149" s="109">
        <f>Seniori!CV92</f>
        <v>0</v>
      </c>
      <c r="CW149" s="109">
        <f>Seniori!CW92</f>
        <v>0</v>
      </c>
      <c r="CX149" s="109">
        <f>Seniori!CX92</f>
        <v>0</v>
      </c>
      <c r="CY149" s="109">
        <f>Seniori!CY92</f>
        <v>0</v>
      </c>
      <c r="CZ149" s="109">
        <f>Seniori!CZ92</f>
        <v>0</v>
      </c>
      <c r="DA149" s="109">
        <f>Seniori!DA92</f>
        <v>0</v>
      </c>
      <c r="DB149" s="109">
        <f>Seniori!DB92</f>
        <v>0</v>
      </c>
      <c r="DC149" s="109">
        <f>Seniori!DC92</f>
        <v>0</v>
      </c>
      <c r="DD149" s="109">
        <f>Seniori!DD92</f>
        <v>0</v>
      </c>
      <c r="DE149" s="109">
        <f>Seniori!DE92</f>
        <v>0</v>
      </c>
      <c r="DF149" s="109">
        <f>Seniori!DF92</f>
        <v>0</v>
      </c>
      <c r="DG149" s="109">
        <f>Seniori!DG92</f>
        <v>0</v>
      </c>
      <c r="DH149" s="109">
        <f>Seniori!DH92</f>
        <v>0</v>
      </c>
      <c r="DI149" s="109">
        <f>Seniori!DI92</f>
        <v>0</v>
      </c>
      <c r="DJ149" s="109">
        <f>Seniori!DJ92</f>
        <v>0</v>
      </c>
      <c r="DK149" s="109">
        <f>Seniori!DK92</f>
        <v>0</v>
      </c>
      <c r="DL149" s="109">
        <f>Seniori!DL92</f>
        <v>0</v>
      </c>
      <c r="DM149" s="109">
        <f>Seniori!DM92</f>
        <v>0</v>
      </c>
      <c r="DN149" s="109">
        <f>Seniori!DN92</f>
        <v>0</v>
      </c>
      <c r="DO149" s="109">
        <f>Seniori!DO92</f>
        <v>0</v>
      </c>
      <c r="DP149" s="109">
        <f>Seniori!DP92</f>
        <v>0</v>
      </c>
      <c r="DQ149" s="109">
        <f>Seniori!DQ92</f>
        <v>0</v>
      </c>
      <c r="DR149" s="109">
        <f>Seniori!DR92</f>
        <v>0</v>
      </c>
      <c r="DS149" s="109">
        <f>Seniori!DS92</f>
        <v>0</v>
      </c>
      <c r="DT149" s="109">
        <f>Seniori!DT92</f>
        <v>0</v>
      </c>
      <c r="DU149" s="109">
        <f>Seniori!DU92</f>
        <v>0</v>
      </c>
      <c r="DV149" s="109">
        <f>Seniori!DV92</f>
        <v>0</v>
      </c>
      <c r="DW149" s="109">
        <f>Seniori!DW92</f>
        <v>0</v>
      </c>
      <c r="DX149" s="109">
        <f>Seniori!DX92</f>
        <v>0</v>
      </c>
      <c r="DY149" s="109">
        <f>Seniori!DY92</f>
        <v>0</v>
      </c>
      <c r="DZ149" s="109">
        <f>Seniori!DZ92</f>
        <v>0</v>
      </c>
      <c r="EA149" s="109">
        <f>Seniori!EA92</f>
        <v>0</v>
      </c>
      <c r="EB149" s="109">
        <f>Seniori!EB92</f>
        <v>0</v>
      </c>
      <c r="EC149" s="109">
        <f>Seniori!EC92</f>
        <v>0</v>
      </c>
      <c r="ED149" s="109">
        <f>Seniori!ED92</f>
        <v>0</v>
      </c>
      <c r="EE149" s="109">
        <f>Seniori!EE92</f>
        <v>0</v>
      </c>
      <c r="EF149" s="109">
        <f>Seniori!EF92</f>
        <v>0</v>
      </c>
      <c r="EG149" s="109">
        <f>Seniori!EG92</f>
        <v>0</v>
      </c>
      <c r="EH149" s="109">
        <f>Seniori!EH92</f>
        <v>0</v>
      </c>
      <c r="EI149" s="109">
        <f>Seniori!EI92</f>
        <v>0</v>
      </c>
      <c r="EJ149" s="109">
        <f>Seniori!EJ92</f>
        <v>0</v>
      </c>
      <c r="EK149" s="109">
        <f>Seniori!EK92</f>
        <v>0</v>
      </c>
      <c r="EL149" s="109">
        <f>Seniori!EL92</f>
        <v>0</v>
      </c>
      <c r="EM149" s="109">
        <f>Seniori!EM92</f>
        <v>0</v>
      </c>
      <c r="EN149" s="109">
        <f>Seniori!EN92</f>
        <v>0</v>
      </c>
      <c r="EO149" s="109">
        <f>Seniori!EO92</f>
        <v>0</v>
      </c>
      <c r="EP149" s="109">
        <f>Seniori!EP92</f>
        <v>0</v>
      </c>
      <c r="EQ149" s="109">
        <f>Seniori!EQ92</f>
        <v>0</v>
      </c>
      <c r="ER149" s="109">
        <f>Seniori!ER92</f>
        <v>0</v>
      </c>
      <c r="ES149" s="109">
        <f>Seniori!ES92</f>
        <v>0</v>
      </c>
      <c r="ET149" s="109">
        <f>Seniori!ET92</f>
        <v>0</v>
      </c>
      <c r="EU149" s="109">
        <f>Seniori!EU92</f>
        <v>0</v>
      </c>
      <c r="EV149" s="109">
        <f>Seniori!EV92</f>
        <v>0</v>
      </c>
      <c r="EW149" s="109">
        <f>Seniori!EW92</f>
        <v>0</v>
      </c>
      <c r="EX149" s="109">
        <f>Seniori!EX92</f>
        <v>0</v>
      </c>
      <c r="EY149" s="109">
        <f>Seniori!EY92</f>
        <v>0</v>
      </c>
      <c r="EZ149" s="109">
        <f>Seniori!EZ92</f>
        <v>0</v>
      </c>
      <c r="FA149" s="109">
        <f>Seniori!FA92</f>
        <v>0</v>
      </c>
      <c r="FB149" s="109">
        <f>Seniori!FB92</f>
        <v>0</v>
      </c>
      <c r="FC149" s="109">
        <f>Seniori!FC92</f>
        <v>0</v>
      </c>
      <c r="FD149" s="109">
        <f>Seniori!FD92</f>
        <v>0</v>
      </c>
      <c r="FE149" s="109">
        <f>Seniori!FE92</f>
        <v>0</v>
      </c>
      <c r="FF149" s="109">
        <f>Seniori!FF92</f>
        <v>0</v>
      </c>
      <c r="FG149" s="109">
        <f>Seniori!FG92</f>
        <v>0</v>
      </c>
      <c r="FH149" s="109">
        <f>Seniori!FH92</f>
        <v>0</v>
      </c>
      <c r="FI149" s="109">
        <f>Seniori!FI92</f>
        <v>0</v>
      </c>
      <c r="FJ149" s="109">
        <f>Seniori!FJ92</f>
        <v>0</v>
      </c>
      <c r="FK149" s="109">
        <f>Seniori!FK92</f>
        <v>0</v>
      </c>
      <c r="FL149" s="109">
        <f>Seniori!FL92</f>
        <v>0</v>
      </c>
      <c r="FM149" s="109">
        <f>Seniori!FM92</f>
        <v>0</v>
      </c>
      <c r="FN149" s="109">
        <f>Seniori!FN92</f>
        <v>0</v>
      </c>
      <c r="FO149" s="109">
        <f>Seniori!FO92</f>
        <v>0</v>
      </c>
      <c r="FP149" s="109">
        <f>Seniori!FP92</f>
        <v>0</v>
      </c>
      <c r="FQ149" s="109">
        <f>Seniori!FQ92</f>
        <v>0</v>
      </c>
      <c r="FR149" s="109">
        <f>Seniori!FR92</f>
        <v>0</v>
      </c>
      <c r="FS149" s="109">
        <f>Seniori!FS92</f>
        <v>0</v>
      </c>
      <c r="FT149" s="109">
        <f>Seniori!FT92</f>
        <v>0</v>
      </c>
      <c r="FU149" s="109">
        <f>Seniori!FU92</f>
        <v>0</v>
      </c>
      <c r="FV149" s="109">
        <f>Seniori!FV92</f>
        <v>0</v>
      </c>
      <c r="FW149" s="109">
        <f>Seniori!FW92</f>
        <v>0</v>
      </c>
      <c r="FX149" s="109">
        <f>Seniori!FX92</f>
        <v>0</v>
      </c>
      <c r="FY149" s="109">
        <f>Seniori!FY92</f>
        <v>0</v>
      </c>
      <c r="FZ149" s="109">
        <f>Seniori!FZ92</f>
        <v>0</v>
      </c>
      <c r="GA149" s="109">
        <f>Seniori!GA92</f>
        <v>0</v>
      </c>
      <c r="GB149" s="109">
        <f>Seniori!GB92</f>
        <v>0</v>
      </c>
      <c r="GC149" s="109">
        <f>Seniori!GC92</f>
        <v>0</v>
      </c>
      <c r="GD149" s="109">
        <f>Seniori!GD92</f>
        <v>0</v>
      </c>
      <c r="GE149" s="109">
        <f>Seniori!GE92</f>
        <v>0</v>
      </c>
      <c r="GF149" s="109">
        <f>Seniori!GF92</f>
        <v>0</v>
      </c>
      <c r="GG149" s="109">
        <f>Seniori!GG92</f>
        <v>0</v>
      </c>
      <c r="GH149" s="109">
        <f>Seniori!GH92</f>
        <v>0</v>
      </c>
      <c r="GI149" s="109">
        <f>Seniori!GI92</f>
        <v>0</v>
      </c>
      <c r="GJ149" s="109">
        <f>Seniori!GJ92</f>
        <v>0</v>
      </c>
      <c r="GK149" s="109">
        <f>Seniori!GK92</f>
        <v>0</v>
      </c>
      <c r="GL149" s="109">
        <f>Seniori!GL92</f>
        <v>0</v>
      </c>
      <c r="GM149" s="109">
        <f>Seniori!GM92</f>
        <v>0</v>
      </c>
      <c r="GN149" s="109">
        <f>Seniori!GN92</f>
        <v>0</v>
      </c>
      <c r="GO149" s="109">
        <f>Seniori!GO92</f>
        <v>0</v>
      </c>
      <c r="GP149" s="109">
        <f>Seniori!GP92</f>
        <v>0</v>
      </c>
      <c r="GQ149" s="109">
        <f>Seniori!GQ92</f>
        <v>0</v>
      </c>
      <c r="GR149" s="109">
        <f>Seniori!GR92</f>
        <v>0</v>
      </c>
      <c r="GS149" s="109">
        <f>Seniori!GS92</f>
        <v>0</v>
      </c>
      <c r="GT149" s="109">
        <f>Seniori!GT92</f>
        <v>0</v>
      </c>
      <c r="GU149" s="109">
        <f>Seniori!GU92</f>
        <v>0</v>
      </c>
      <c r="GV149" s="109">
        <f>Seniori!GV92</f>
        <v>0</v>
      </c>
      <c r="GW149" s="109">
        <f>Seniori!GW92</f>
        <v>0</v>
      </c>
      <c r="GX149" s="109">
        <f>Seniori!GX92</f>
        <v>0</v>
      </c>
      <c r="GY149" s="109">
        <f>Seniori!GY92</f>
        <v>0</v>
      </c>
      <c r="GZ149" s="109">
        <f>Seniori!GZ92</f>
        <v>0</v>
      </c>
      <c r="HA149" s="109">
        <f>Seniori!HA92</f>
        <v>0</v>
      </c>
      <c r="HB149" s="109">
        <f>Seniori!HB92</f>
        <v>0</v>
      </c>
      <c r="HC149" s="109">
        <f>Seniori!HC92</f>
        <v>0</v>
      </c>
      <c r="HD149" s="109">
        <f>Seniori!HD92</f>
        <v>0</v>
      </c>
      <c r="HE149" s="109">
        <f>Seniori!HE92</f>
        <v>0</v>
      </c>
      <c r="HF149" s="109">
        <f>Seniori!HF92</f>
        <v>0</v>
      </c>
      <c r="HG149" s="109">
        <f>Seniori!HG92</f>
        <v>0</v>
      </c>
      <c r="HH149" s="109">
        <f>Seniori!HH92</f>
        <v>0</v>
      </c>
      <c r="HI149" s="109">
        <f>Seniori!HI92</f>
        <v>0</v>
      </c>
      <c r="HJ149" s="109">
        <f>Seniori!HJ92</f>
        <v>0</v>
      </c>
      <c r="HK149" s="109">
        <f>Seniori!HK92</f>
        <v>0</v>
      </c>
      <c r="HL149" s="109">
        <f>Seniori!HL92</f>
        <v>0</v>
      </c>
      <c r="HM149" s="109">
        <f>Seniori!HM92</f>
        <v>0</v>
      </c>
      <c r="HN149" s="109">
        <f>Seniori!HN92</f>
        <v>0</v>
      </c>
      <c r="HO149" s="109">
        <f>Seniori!HO92</f>
        <v>0</v>
      </c>
      <c r="HP149" s="109">
        <f>Seniori!HP92</f>
        <v>0</v>
      </c>
      <c r="HQ149" s="109">
        <f>Seniori!HQ92</f>
        <v>0</v>
      </c>
      <c r="HR149" s="109">
        <f>Seniori!HR92</f>
        <v>0</v>
      </c>
      <c r="HS149" s="109">
        <f>Seniori!HS92</f>
        <v>0</v>
      </c>
      <c r="HT149" s="109">
        <f>Seniori!HT92</f>
        <v>0</v>
      </c>
      <c r="HU149" s="109">
        <f>Seniori!HU92</f>
        <v>0</v>
      </c>
      <c r="HV149" s="109">
        <f>Seniori!HV92</f>
        <v>0</v>
      </c>
      <c r="HW149" s="109">
        <f>Seniori!HW92</f>
        <v>0</v>
      </c>
      <c r="HX149" s="109">
        <f>Seniori!HX92</f>
        <v>0</v>
      </c>
      <c r="HY149" s="109">
        <f>Seniori!HY92</f>
        <v>0</v>
      </c>
      <c r="HZ149" s="109">
        <f>Seniori!HZ92</f>
        <v>0</v>
      </c>
      <c r="IA149" s="109">
        <f>Seniori!IA92</f>
        <v>0</v>
      </c>
      <c r="IB149" s="109">
        <f>Seniori!IB92</f>
        <v>0</v>
      </c>
      <c r="IC149" s="109">
        <f>Seniori!IC92</f>
        <v>0</v>
      </c>
      <c r="ID149" s="109">
        <f>Seniori!ID92</f>
        <v>0</v>
      </c>
      <c r="IE149" s="109">
        <f>Seniori!IE92</f>
        <v>0</v>
      </c>
      <c r="IF149" s="109">
        <f>Seniori!IF92</f>
        <v>0</v>
      </c>
      <c r="IG149" s="109">
        <f>Seniori!IG92</f>
        <v>0</v>
      </c>
      <c r="IH149" s="109">
        <f>Seniori!IH92</f>
        <v>0</v>
      </c>
      <c r="II149" s="109">
        <f>Seniori!II92</f>
        <v>0</v>
      </c>
      <c r="IJ149" s="109">
        <f>Seniori!IJ92</f>
        <v>0</v>
      </c>
      <c r="IK149" s="109">
        <f>Seniori!IK92</f>
        <v>0</v>
      </c>
      <c r="IL149" s="109">
        <f>Seniori!IL92</f>
        <v>0</v>
      </c>
      <c r="IM149" s="109">
        <f>Seniori!IM92</f>
        <v>0</v>
      </c>
      <c r="IN149" s="109">
        <f>Seniori!IN92</f>
        <v>0</v>
      </c>
      <c r="IO149" s="109">
        <f>Seniori!IO92</f>
        <v>0</v>
      </c>
      <c r="IP149" s="109">
        <f>Seniori!IP92</f>
        <v>0</v>
      </c>
      <c r="IQ149" s="109">
        <f>Seniori!IQ92</f>
        <v>0</v>
      </c>
      <c r="IR149" s="109">
        <f>Seniori!IR92</f>
        <v>0</v>
      </c>
      <c r="IS149" s="109">
        <f>Seniori!IS92</f>
        <v>0</v>
      </c>
      <c r="IT149" s="109">
        <f>Seniori!IT92</f>
        <v>0</v>
      </c>
      <c r="IU149" s="109">
        <f>Seniori!IU92</f>
        <v>0</v>
      </c>
      <c r="IV149" s="109">
        <f>Seniori!IV92</f>
        <v>0</v>
      </c>
      <c r="IW149" s="109">
        <f>Seniori!IW92</f>
        <v>0</v>
      </c>
      <c r="IX149" s="109">
        <f>Seniori!IX92</f>
        <v>0</v>
      </c>
      <c r="IY149" s="109">
        <f>Seniori!IY92</f>
        <v>0</v>
      </c>
      <c r="IZ149" s="109">
        <f>Seniori!IZ92</f>
        <v>0</v>
      </c>
      <c r="JA149" s="109">
        <f>Seniori!JA92</f>
        <v>0</v>
      </c>
      <c r="JB149" s="109">
        <f>Seniori!JB92</f>
        <v>0</v>
      </c>
      <c r="JC149" s="109">
        <f>Seniori!JC92</f>
        <v>0</v>
      </c>
      <c r="JD149" s="109">
        <f>Seniori!JD92</f>
        <v>0</v>
      </c>
      <c r="JE149" s="109">
        <f>Seniori!JE92</f>
        <v>0</v>
      </c>
      <c r="JF149" s="109">
        <f>Seniori!JF92</f>
        <v>0</v>
      </c>
      <c r="JG149" s="109">
        <f>Seniori!JG92</f>
        <v>0</v>
      </c>
      <c r="JH149" s="109">
        <f>Seniori!JH92</f>
        <v>0</v>
      </c>
      <c r="JI149" s="109">
        <f>Seniori!JI92</f>
        <v>0</v>
      </c>
      <c r="JJ149" s="109">
        <f>Seniori!JJ92</f>
        <v>0</v>
      </c>
      <c r="JK149" s="109">
        <f>Seniori!JK92</f>
        <v>0</v>
      </c>
      <c r="JL149" s="109">
        <f>Seniori!JL92</f>
        <v>0</v>
      </c>
      <c r="JM149" s="109">
        <f>Seniori!JM92</f>
        <v>0</v>
      </c>
      <c r="JN149" s="109">
        <f>Seniori!JN92</f>
        <v>0</v>
      </c>
      <c r="JO149" s="109">
        <f>Seniori!JO92</f>
        <v>0</v>
      </c>
      <c r="JP149" s="109">
        <f>Seniori!JP92</f>
        <v>0</v>
      </c>
      <c r="JQ149" s="109">
        <f>Seniori!JQ92</f>
        <v>0</v>
      </c>
      <c r="JR149" s="109">
        <f>Seniori!JR92</f>
        <v>0</v>
      </c>
      <c r="JS149" s="109">
        <f>Seniori!JS92</f>
        <v>0</v>
      </c>
      <c r="JT149" s="109">
        <f>Seniori!JT92</f>
        <v>0</v>
      </c>
      <c r="JU149" s="109">
        <f>Seniori!JU92</f>
        <v>0</v>
      </c>
      <c r="JV149" s="109">
        <f>Seniori!JV92</f>
        <v>0</v>
      </c>
      <c r="JW149" s="109">
        <f>Seniori!JW92</f>
        <v>0</v>
      </c>
      <c r="JX149" s="109">
        <f>Seniori!JX92</f>
        <v>0</v>
      </c>
      <c r="JY149" s="109">
        <f>Seniori!JY92</f>
        <v>0</v>
      </c>
      <c r="JZ149" s="109">
        <f>Seniori!JZ92</f>
        <v>0</v>
      </c>
      <c r="KA149" s="109">
        <f>Seniori!KA92</f>
        <v>0</v>
      </c>
      <c r="KB149" s="109">
        <f>Seniori!KB92</f>
        <v>0</v>
      </c>
      <c r="KC149" s="109">
        <f>Seniori!KC92</f>
        <v>0</v>
      </c>
      <c r="KD149" s="109">
        <f>Seniori!KD92</f>
        <v>0</v>
      </c>
      <c r="KE149" s="109">
        <f>Seniori!KE92</f>
        <v>0</v>
      </c>
      <c r="KF149" s="109">
        <f>Seniori!KF92</f>
        <v>0</v>
      </c>
      <c r="KG149" s="109">
        <f>Seniori!KG92</f>
        <v>0</v>
      </c>
      <c r="KH149" s="109">
        <f>Seniori!KH92</f>
        <v>0</v>
      </c>
      <c r="KI149" s="109">
        <f>Seniori!KI92</f>
        <v>0</v>
      </c>
      <c r="KJ149" s="109">
        <f>Seniori!KJ92</f>
        <v>0</v>
      </c>
      <c r="KK149" s="109">
        <f>Seniori!KK92</f>
        <v>0</v>
      </c>
      <c r="KL149" s="109">
        <f>Seniori!KL92</f>
        <v>0</v>
      </c>
      <c r="KM149" s="109">
        <f>Seniori!KM92</f>
        <v>0</v>
      </c>
      <c r="KN149" s="109">
        <f>Seniori!KN92</f>
        <v>0</v>
      </c>
      <c r="KO149" s="109">
        <f>Seniori!KO92</f>
        <v>0</v>
      </c>
      <c r="KP149" s="109">
        <f>Seniori!KP92</f>
        <v>0</v>
      </c>
      <c r="KQ149" s="109">
        <f>Seniori!KQ92</f>
        <v>0</v>
      </c>
      <c r="KR149" s="109">
        <f>Seniori!KR92</f>
        <v>0</v>
      </c>
      <c r="KS149" s="109">
        <f>Seniori!KS92</f>
        <v>0</v>
      </c>
      <c r="KT149" s="109">
        <f>Seniori!KT92</f>
        <v>0</v>
      </c>
      <c r="KU149" s="109">
        <f>Seniori!KU92</f>
        <v>0</v>
      </c>
      <c r="KV149" s="109">
        <f>Seniori!KV92</f>
        <v>0</v>
      </c>
      <c r="KW149" s="109">
        <f>Seniori!KW92</f>
        <v>0</v>
      </c>
      <c r="KX149" s="109">
        <f>Seniori!KX92</f>
        <v>0</v>
      </c>
      <c r="KY149" s="109">
        <f>Seniori!KY92</f>
        <v>0</v>
      </c>
      <c r="KZ149" s="109">
        <f>Seniori!KZ92</f>
        <v>0</v>
      </c>
      <c r="LA149" s="109">
        <f>Seniori!LA92</f>
        <v>0</v>
      </c>
      <c r="LB149" s="109">
        <f>Seniori!LB92</f>
        <v>0</v>
      </c>
      <c r="LC149" s="109">
        <f>Seniori!LC92</f>
        <v>0</v>
      </c>
      <c r="LD149" s="109">
        <f>Seniori!LD92</f>
        <v>0</v>
      </c>
      <c r="LE149" s="109">
        <f>Seniori!LE92</f>
        <v>0</v>
      </c>
      <c r="LF149" s="109">
        <f>Seniori!LF92</f>
        <v>0</v>
      </c>
      <c r="LG149" s="109">
        <f>Seniori!LG92</f>
        <v>0</v>
      </c>
      <c r="LH149" s="109">
        <f>Seniori!LH92</f>
        <v>0</v>
      </c>
      <c r="LI149" s="109">
        <f>Seniori!LI92</f>
        <v>0</v>
      </c>
      <c r="LJ149" s="109">
        <f>Seniori!LJ92</f>
        <v>0</v>
      </c>
      <c r="LK149" s="109">
        <f>Seniori!LK92</f>
        <v>0</v>
      </c>
      <c r="LL149" s="109">
        <f>Seniori!LL92</f>
        <v>0</v>
      </c>
      <c r="LM149" s="109">
        <f>Seniori!LM92</f>
        <v>0</v>
      </c>
      <c r="LN149" s="109">
        <f>Seniori!LN92</f>
        <v>0</v>
      </c>
      <c r="LO149" s="109">
        <f>Seniori!LO92</f>
        <v>0</v>
      </c>
      <c r="LP149" s="109">
        <f>Seniori!LP92</f>
        <v>0</v>
      </c>
      <c r="LQ149" s="109">
        <f>Seniori!LQ92</f>
        <v>0</v>
      </c>
      <c r="LR149" s="109">
        <f>Seniori!LR92</f>
        <v>0</v>
      </c>
      <c r="LS149" s="109">
        <f>Seniori!LS92</f>
        <v>0</v>
      </c>
      <c r="LT149" s="109">
        <f>Seniori!LT92</f>
        <v>0</v>
      </c>
      <c r="LU149" s="109">
        <f>Seniori!LU92</f>
        <v>0</v>
      </c>
      <c r="LV149" s="109">
        <f>Seniori!LV92</f>
        <v>0</v>
      </c>
      <c r="LW149" s="109">
        <f>Seniori!LW92</f>
        <v>0</v>
      </c>
      <c r="LX149" s="109">
        <f>Seniori!LX92</f>
        <v>0</v>
      </c>
      <c r="LY149" s="109">
        <f>Seniori!LY92</f>
        <v>0</v>
      </c>
      <c r="LZ149" s="109">
        <f>Seniori!LZ92</f>
        <v>0</v>
      </c>
      <c r="MA149" s="109">
        <f>Seniori!MA92</f>
        <v>0</v>
      </c>
      <c r="MB149" s="109">
        <f>Seniori!MB92</f>
        <v>0</v>
      </c>
      <c r="MC149" s="109">
        <f>Seniori!MC92</f>
        <v>0</v>
      </c>
      <c r="MD149" s="109">
        <f>Seniori!MD92</f>
        <v>0</v>
      </c>
      <c r="ME149" s="109">
        <f>Seniori!ME92</f>
        <v>0</v>
      </c>
      <c r="MF149" s="109">
        <f>Seniori!MF92</f>
        <v>0</v>
      </c>
      <c r="MG149" s="109">
        <f>Seniori!MG92</f>
        <v>0</v>
      </c>
      <c r="MH149" s="109">
        <f>Seniori!MH92</f>
        <v>0</v>
      </c>
      <c r="MI149" s="109">
        <f>Seniori!MI92</f>
        <v>0</v>
      </c>
      <c r="MJ149" s="109">
        <f>Seniori!MJ92</f>
        <v>0</v>
      </c>
      <c r="MK149" s="109">
        <f>Seniori!MK92</f>
        <v>0</v>
      </c>
      <c r="ML149" s="109">
        <f>Seniori!ML92</f>
        <v>0</v>
      </c>
      <c r="MM149" s="109">
        <f>Seniori!MM92</f>
        <v>0</v>
      </c>
      <c r="MN149" s="109">
        <f>Seniori!MN92</f>
        <v>0</v>
      </c>
      <c r="MO149" s="109">
        <f>Seniori!MO92</f>
        <v>0</v>
      </c>
      <c r="MP149" s="109">
        <f>Seniori!MP92</f>
        <v>0</v>
      </c>
      <c r="MQ149" s="109">
        <f>Seniori!MQ92</f>
        <v>0</v>
      </c>
      <c r="MR149" s="109">
        <f>Seniori!MR92</f>
        <v>0</v>
      </c>
      <c r="MS149" s="109">
        <f>Seniori!MS92</f>
        <v>0</v>
      </c>
      <c r="MT149" s="109">
        <f>Seniori!MT92</f>
        <v>0</v>
      </c>
      <c r="MU149" s="109">
        <f>Seniori!MU92</f>
        <v>0</v>
      </c>
      <c r="MV149" s="109">
        <f>Seniori!MV92</f>
        <v>0</v>
      </c>
      <c r="MW149" s="109">
        <f>Seniori!MW92</f>
        <v>0</v>
      </c>
      <c r="MX149" s="109">
        <f>Seniori!MX92</f>
        <v>0</v>
      </c>
      <c r="MY149" s="109">
        <f>Seniori!MY92</f>
        <v>0</v>
      </c>
      <c r="MZ149" s="109">
        <f>Seniori!MZ92</f>
        <v>0</v>
      </c>
      <c r="NA149" s="109">
        <f>Seniori!NA92</f>
        <v>0</v>
      </c>
      <c r="NB149" s="109">
        <f>Seniori!NB92</f>
        <v>0</v>
      </c>
      <c r="NC149" s="109">
        <f>Seniori!NC92</f>
        <v>0</v>
      </c>
      <c r="ND149" s="109">
        <f>Seniori!ND92</f>
        <v>0</v>
      </c>
      <c r="NE149" s="109">
        <f>Seniori!NE92</f>
        <v>0</v>
      </c>
      <c r="NF149" s="109">
        <f>Seniori!NF92</f>
        <v>0</v>
      </c>
      <c r="NG149" s="109">
        <f>Seniori!NG92</f>
        <v>0</v>
      </c>
      <c r="NH149" s="109">
        <f>Seniori!NH92</f>
        <v>0</v>
      </c>
      <c r="NI149" s="109">
        <f>Seniori!NI92</f>
        <v>0</v>
      </c>
      <c r="NJ149" s="109">
        <f>Seniori!NJ92</f>
        <v>0</v>
      </c>
      <c r="NK149" s="109">
        <f>Seniori!NK92</f>
        <v>0</v>
      </c>
      <c r="NL149" s="109">
        <f>Seniori!NL92</f>
        <v>0</v>
      </c>
      <c r="NM149" s="109">
        <f>Seniori!NM92</f>
        <v>0</v>
      </c>
      <c r="NN149" s="109">
        <f>Seniori!NN92</f>
        <v>0</v>
      </c>
      <c r="NO149" s="109">
        <f>Seniori!NO92</f>
        <v>0</v>
      </c>
      <c r="NP149" s="109">
        <f>Seniori!NP92</f>
        <v>0</v>
      </c>
      <c r="NQ149" s="109">
        <f>Seniori!NQ92</f>
        <v>0</v>
      </c>
      <c r="NR149" s="109">
        <f>Seniori!NR92</f>
        <v>0</v>
      </c>
      <c r="NS149" s="109">
        <f>Seniori!NS92</f>
        <v>0</v>
      </c>
      <c r="NT149" s="109">
        <f>Seniori!NT92</f>
        <v>0</v>
      </c>
      <c r="NU149" s="109">
        <f>Seniori!NU92</f>
        <v>0</v>
      </c>
      <c r="NV149" s="109">
        <f>Seniori!NV92</f>
        <v>0</v>
      </c>
      <c r="NW149" s="109">
        <f>Seniori!NW92</f>
        <v>0</v>
      </c>
      <c r="NX149" s="109">
        <f>Seniori!NX92</f>
        <v>0</v>
      </c>
      <c r="NY149" s="109">
        <f>Seniori!NY92</f>
        <v>0</v>
      </c>
      <c r="NZ149" s="109">
        <f>Seniori!NZ92</f>
        <v>0</v>
      </c>
      <c r="OA149" s="109">
        <f>Seniori!OA92</f>
        <v>0</v>
      </c>
      <c r="OB149" s="109">
        <f>Seniori!OB92</f>
        <v>0</v>
      </c>
      <c r="OC149" s="109">
        <f>Seniori!OC92</f>
        <v>0</v>
      </c>
      <c r="OD149" s="109">
        <f>Seniori!OD92</f>
        <v>0</v>
      </c>
      <c r="OE149" s="109">
        <f>Seniori!OE92</f>
        <v>0</v>
      </c>
      <c r="OF149" s="109">
        <f>Seniori!OF92</f>
        <v>0</v>
      </c>
      <c r="OG149" s="109">
        <f>Seniori!OG92</f>
        <v>0</v>
      </c>
      <c r="OH149" s="109">
        <f>Seniori!OH92</f>
        <v>0</v>
      </c>
      <c r="OI149" s="109">
        <f>Seniori!OI92</f>
        <v>0</v>
      </c>
      <c r="OJ149" s="109">
        <f>Seniori!OJ92</f>
        <v>0</v>
      </c>
      <c r="OK149" s="109">
        <f>Seniori!OK92</f>
        <v>0</v>
      </c>
      <c r="OL149" s="109">
        <f>Seniori!OL92</f>
        <v>0</v>
      </c>
      <c r="OM149" s="109">
        <f>Seniori!OM92</f>
        <v>0</v>
      </c>
      <c r="ON149" s="109">
        <f>Seniori!ON92</f>
        <v>0</v>
      </c>
      <c r="OO149" s="109">
        <f>Seniori!OO92</f>
        <v>0</v>
      </c>
      <c r="OP149" s="109">
        <f>Seniori!OP92</f>
        <v>0</v>
      </c>
      <c r="OQ149" s="109">
        <f>Seniori!OQ92</f>
        <v>0</v>
      </c>
      <c r="OR149" s="109">
        <f>Seniori!OR92</f>
        <v>0</v>
      </c>
      <c r="OS149" s="109">
        <f>Seniori!OS92</f>
        <v>0</v>
      </c>
      <c r="OT149" s="109">
        <f>Seniori!OT92</f>
        <v>0</v>
      </c>
      <c r="OU149" s="109">
        <f>Seniori!OU92</f>
        <v>0</v>
      </c>
      <c r="OV149" s="109">
        <f>Seniori!OV92</f>
        <v>0</v>
      </c>
      <c r="OW149" s="109">
        <f>Seniori!OW92</f>
        <v>0</v>
      </c>
      <c r="OX149" s="109">
        <f>Seniori!OX92</f>
        <v>0</v>
      </c>
      <c r="OY149" s="109">
        <f>Seniori!OY92</f>
        <v>0</v>
      </c>
      <c r="OZ149" s="109">
        <f>Seniori!OZ92</f>
        <v>0</v>
      </c>
      <c r="PA149" s="109">
        <f>Seniori!PA92</f>
        <v>0</v>
      </c>
      <c r="PB149" s="109">
        <f>Seniori!PB92</f>
        <v>0</v>
      </c>
      <c r="PC149" s="109">
        <f>Seniori!PC92</f>
        <v>0</v>
      </c>
      <c r="PD149" s="109">
        <f>Seniori!PD92</f>
        <v>0</v>
      </c>
      <c r="PE149" s="109">
        <f>Seniori!PE92</f>
        <v>0</v>
      </c>
      <c r="PF149" s="109">
        <f>Seniori!PF92</f>
        <v>0</v>
      </c>
      <c r="PG149" s="109">
        <f>Seniori!PG92</f>
        <v>0</v>
      </c>
      <c r="PH149" s="109">
        <f>Seniori!PH92</f>
        <v>0</v>
      </c>
      <c r="PI149" s="109">
        <f>Seniori!PI92</f>
        <v>0</v>
      </c>
      <c r="PJ149" s="109">
        <f>Seniori!PJ92</f>
        <v>0</v>
      </c>
      <c r="PK149" s="109">
        <f>Seniori!PK92</f>
        <v>0</v>
      </c>
      <c r="PL149" s="109">
        <f>Seniori!PL92</f>
        <v>0</v>
      </c>
      <c r="PM149" s="109">
        <f>Seniori!PM92</f>
        <v>0</v>
      </c>
      <c r="PN149" s="109">
        <f>Seniori!PN92</f>
        <v>0</v>
      </c>
      <c r="PO149" s="109">
        <f>Seniori!PO92</f>
        <v>0</v>
      </c>
      <c r="PP149" s="109">
        <f>Seniori!PP92</f>
        <v>0</v>
      </c>
      <c r="PQ149" s="109">
        <f>Seniori!PQ92</f>
        <v>0</v>
      </c>
      <c r="PR149" s="109">
        <f>Seniori!PR92</f>
        <v>0</v>
      </c>
      <c r="PS149" s="109">
        <f>Seniori!PS92</f>
        <v>0</v>
      </c>
      <c r="PT149" s="109">
        <f>Seniori!PT92</f>
        <v>0</v>
      </c>
      <c r="PU149" s="109">
        <f>Seniori!PU92</f>
        <v>0</v>
      </c>
      <c r="PV149" s="109">
        <f>Seniori!PV92</f>
        <v>0</v>
      </c>
      <c r="PW149" s="109">
        <f>Seniori!PW92</f>
        <v>0</v>
      </c>
      <c r="PX149" s="109">
        <f>Seniori!PX92</f>
        <v>0</v>
      </c>
      <c r="PY149" s="109">
        <f>Seniori!PY92</f>
        <v>0</v>
      </c>
      <c r="PZ149" s="109">
        <f>Seniori!PZ92</f>
        <v>0</v>
      </c>
      <c r="QA149" s="109">
        <f>Seniori!QA92</f>
        <v>0</v>
      </c>
      <c r="QB149" s="109">
        <f>Seniori!QB92</f>
        <v>0</v>
      </c>
      <c r="QC149" s="109">
        <f>Seniori!QC92</f>
        <v>0</v>
      </c>
      <c r="QD149" s="109">
        <f>Seniori!QD92</f>
        <v>0</v>
      </c>
      <c r="QE149" s="109">
        <f>Seniori!QE92</f>
        <v>0</v>
      </c>
      <c r="QF149" s="109">
        <f>Seniori!QF92</f>
        <v>0</v>
      </c>
      <c r="QG149" s="109">
        <f>Seniori!QG92</f>
        <v>0</v>
      </c>
      <c r="QH149" s="109">
        <f>Seniori!QH92</f>
        <v>0</v>
      </c>
      <c r="QI149" s="109">
        <f>Seniori!QI92</f>
        <v>0</v>
      </c>
      <c r="QJ149" s="109">
        <f>Seniori!QJ92</f>
        <v>0</v>
      </c>
      <c r="QK149" s="109">
        <f>Seniori!QK92</f>
        <v>0</v>
      </c>
      <c r="QL149" s="109">
        <f>Seniori!QL92</f>
        <v>0</v>
      </c>
      <c r="QM149" s="109">
        <f>Seniori!QM92</f>
        <v>0</v>
      </c>
      <c r="QN149" s="109">
        <f>Seniori!QN92</f>
        <v>0</v>
      </c>
      <c r="QO149" s="109">
        <f>Seniori!QO92</f>
        <v>0</v>
      </c>
      <c r="QP149" s="109">
        <f>Seniori!QP92</f>
        <v>0</v>
      </c>
      <c r="QQ149" s="109">
        <f>Seniori!QQ92</f>
        <v>0</v>
      </c>
      <c r="QR149" s="109">
        <f>Seniori!QR92</f>
        <v>0</v>
      </c>
      <c r="QS149" s="109">
        <f>Seniori!QS92</f>
        <v>0</v>
      </c>
      <c r="QT149" s="109">
        <f>Seniori!QT92</f>
        <v>0</v>
      </c>
      <c r="QU149" s="109">
        <f>Seniori!QU92</f>
        <v>0</v>
      </c>
      <c r="QV149" s="109">
        <f>Seniori!QV92</f>
        <v>0</v>
      </c>
      <c r="QW149" s="109">
        <f>Seniori!QW92</f>
        <v>0</v>
      </c>
      <c r="QX149" s="109">
        <f>Seniori!QX92</f>
        <v>0</v>
      </c>
      <c r="QY149" s="109">
        <f>Seniori!QY92</f>
        <v>0</v>
      </c>
      <c r="QZ149" s="109">
        <f>Seniori!QZ92</f>
        <v>0</v>
      </c>
      <c r="RA149" s="109">
        <f>Seniori!RA92</f>
        <v>0</v>
      </c>
      <c r="RB149" s="109">
        <f>Seniori!RB92</f>
        <v>0</v>
      </c>
      <c r="RC149" s="109">
        <f>Seniori!RC92</f>
        <v>0</v>
      </c>
      <c r="RD149" s="109">
        <f>Seniori!RD92</f>
        <v>0</v>
      </c>
      <c r="RE149" s="109">
        <f>Seniori!RE92</f>
        <v>0</v>
      </c>
      <c r="RF149" s="109">
        <f>Seniori!RF92</f>
        <v>0</v>
      </c>
      <c r="RG149" s="109">
        <f>Seniori!RG92</f>
        <v>0</v>
      </c>
      <c r="RH149" s="109">
        <f>Seniori!RH92</f>
        <v>0</v>
      </c>
      <c r="RI149" s="109">
        <f>Seniori!RI92</f>
        <v>0</v>
      </c>
      <c r="RJ149" s="109">
        <f>Seniori!RJ92</f>
        <v>0</v>
      </c>
      <c r="RK149" s="109">
        <f>Seniori!RK92</f>
        <v>0</v>
      </c>
      <c r="RL149" s="109">
        <f>Seniori!RL92</f>
        <v>0</v>
      </c>
      <c r="RM149" s="109">
        <f>Seniori!RM92</f>
        <v>0</v>
      </c>
      <c r="RN149" s="109">
        <f>Seniori!RN92</f>
        <v>0</v>
      </c>
      <c r="RO149" s="109">
        <f>Seniori!RO92</f>
        <v>0</v>
      </c>
      <c r="RP149" s="109">
        <f>Seniori!RP92</f>
        <v>0</v>
      </c>
      <c r="RQ149" s="109">
        <f>Seniori!RQ92</f>
        <v>0</v>
      </c>
      <c r="RR149" s="109">
        <f>Seniori!RR92</f>
        <v>0</v>
      </c>
      <c r="RS149" s="109">
        <f>Seniori!RS92</f>
        <v>0</v>
      </c>
      <c r="RT149" s="109">
        <f>Seniori!RT92</f>
        <v>0</v>
      </c>
      <c r="RU149" s="109">
        <f>Seniori!RU92</f>
        <v>0</v>
      </c>
      <c r="RV149" s="109">
        <f>Seniori!RV92</f>
        <v>0</v>
      </c>
      <c r="RW149" s="109">
        <f>Seniori!RW92</f>
        <v>0</v>
      </c>
      <c r="RX149" s="109">
        <f>Seniori!RX92</f>
        <v>0</v>
      </c>
      <c r="RY149" s="109">
        <f>Seniori!RY92</f>
        <v>0</v>
      </c>
      <c r="RZ149" s="109">
        <f>Seniori!RZ92</f>
        <v>0</v>
      </c>
      <c r="SA149" s="109">
        <f>Seniori!SA92</f>
        <v>0</v>
      </c>
      <c r="SB149" s="109">
        <f>Seniori!SB92</f>
        <v>0</v>
      </c>
      <c r="SC149" s="109">
        <f>Seniori!SC92</f>
        <v>0</v>
      </c>
      <c r="SD149" s="109">
        <f>Seniori!SD92</f>
        <v>0</v>
      </c>
      <c r="SE149" s="109">
        <f>Seniori!SE92</f>
        <v>0</v>
      </c>
      <c r="SF149" s="109">
        <f>Seniori!SF92</f>
        <v>0</v>
      </c>
      <c r="SG149" s="109">
        <f>Seniori!SG92</f>
        <v>0</v>
      </c>
      <c r="SH149" s="109">
        <f>Seniori!SH92</f>
        <v>0</v>
      </c>
      <c r="SI149" s="109">
        <f>Seniori!SI92</f>
        <v>0</v>
      </c>
      <c r="SJ149" s="109">
        <f>Seniori!SJ92</f>
        <v>0</v>
      </c>
      <c r="SK149" s="109">
        <f>Seniori!SK92</f>
        <v>0</v>
      </c>
      <c r="SL149" s="109">
        <f>Seniori!SL92</f>
        <v>0</v>
      </c>
      <c r="SM149" s="109">
        <f>Seniori!SM92</f>
        <v>0</v>
      </c>
      <c r="SN149" s="109">
        <f>Seniori!SN92</f>
        <v>0</v>
      </c>
      <c r="SO149" s="109">
        <f>Seniori!SO92</f>
        <v>0</v>
      </c>
      <c r="SP149" s="109">
        <f>Seniori!SP92</f>
        <v>0</v>
      </c>
      <c r="SQ149" s="109">
        <f>Seniori!SQ92</f>
        <v>0</v>
      </c>
      <c r="SR149" s="109">
        <f>Seniori!SR92</f>
        <v>0</v>
      </c>
      <c r="SS149" s="109">
        <f>Seniori!SS92</f>
        <v>0</v>
      </c>
      <c r="ST149" s="109">
        <f>Seniori!ST92</f>
        <v>0</v>
      </c>
      <c r="SU149" s="109">
        <f>Seniori!SU92</f>
        <v>0</v>
      </c>
      <c r="SV149" s="109">
        <f>Seniori!SV92</f>
        <v>0</v>
      </c>
      <c r="SW149" s="109">
        <f>Seniori!SW92</f>
        <v>0</v>
      </c>
      <c r="SX149" s="109">
        <f>Seniori!SX92</f>
        <v>0</v>
      </c>
      <c r="SY149" s="109">
        <f>Seniori!SY92</f>
        <v>0</v>
      </c>
      <c r="SZ149" s="109">
        <f>Seniori!SZ92</f>
        <v>0</v>
      </c>
      <c r="TA149" s="109">
        <f>Seniori!TA92</f>
        <v>0</v>
      </c>
      <c r="TB149" s="109">
        <f>Seniori!TB92</f>
        <v>0</v>
      </c>
    </row>
    <row r="150" spans="1:522" s="1" customFormat="1" ht="18" customHeight="1" x14ac:dyDescent="0.2">
      <c r="A150" s="12"/>
      <c r="B150" s="11" t="s">
        <v>695</v>
      </c>
      <c r="C150" s="1">
        <v>11681</v>
      </c>
      <c r="E150" s="4" t="s">
        <v>630</v>
      </c>
      <c r="F150" s="1">
        <v>9965</v>
      </c>
      <c r="G150" s="9" t="s">
        <v>132</v>
      </c>
      <c r="H150" s="4" t="s">
        <v>23</v>
      </c>
      <c r="I150" s="1">
        <f>SUM(K150:TB150)</f>
        <v>1</v>
      </c>
      <c r="J150" s="12">
        <f>Tabuľka3[[#This Row],[Stĺpec9]]</f>
        <v>1</v>
      </c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>
        <v>1</v>
      </c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  <c r="JN150" s="109"/>
      <c r="JO150" s="109"/>
      <c r="JP150" s="109"/>
      <c r="JQ150" s="109"/>
      <c r="JR150" s="109"/>
      <c r="JS150" s="109"/>
      <c r="JT150" s="109"/>
      <c r="JU150" s="109"/>
      <c r="JV150" s="109"/>
      <c r="JW150" s="109"/>
      <c r="JX150" s="109"/>
      <c r="JY150" s="109"/>
      <c r="JZ150" s="109"/>
      <c r="KA150" s="109"/>
      <c r="KB150" s="109"/>
      <c r="KC150" s="109"/>
      <c r="KD150" s="109"/>
      <c r="KE150" s="109"/>
      <c r="KF150" s="109"/>
      <c r="KG150" s="109"/>
      <c r="KH150" s="109"/>
      <c r="KI150" s="109"/>
      <c r="KJ150" s="109"/>
      <c r="KK150" s="109"/>
      <c r="KL150" s="109"/>
      <c r="KM150" s="109"/>
      <c r="KN150" s="109"/>
      <c r="KO150" s="109"/>
      <c r="KP150" s="109"/>
      <c r="KQ150" s="109"/>
      <c r="KR150" s="109"/>
      <c r="KS150" s="109"/>
      <c r="KT150" s="109"/>
      <c r="KU150" s="109"/>
      <c r="KV150" s="109"/>
      <c r="KW150" s="109"/>
      <c r="KX150" s="109"/>
      <c r="KY150" s="109"/>
      <c r="KZ150" s="109"/>
      <c r="LA150" s="109"/>
      <c r="LB150" s="109"/>
      <c r="LC150" s="109"/>
      <c r="LD150" s="109"/>
      <c r="LE150" s="109"/>
      <c r="LF150" s="109"/>
      <c r="LG150" s="109"/>
      <c r="LH150" s="109"/>
      <c r="LI150" s="109"/>
      <c r="LJ150" s="109"/>
      <c r="LK150" s="109"/>
      <c r="LL150" s="109"/>
      <c r="LM150" s="109"/>
      <c r="LN150" s="109"/>
      <c r="LO150" s="109"/>
      <c r="LP150" s="109"/>
      <c r="LQ150" s="109"/>
      <c r="LR150" s="109"/>
      <c r="LS150" s="109"/>
      <c r="LT150" s="109"/>
      <c r="LU150" s="109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1"/>
      <c r="MX150" s="71"/>
      <c r="MY150" s="71"/>
      <c r="MZ150" s="71"/>
      <c r="NA150" s="71"/>
      <c r="NB150" s="71"/>
      <c r="NC150" s="71"/>
      <c r="ND150" s="71"/>
      <c r="NE150" s="71"/>
      <c r="NF150" s="71"/>
      <c r="NG150" s="71"/>
      <c r="NH150" s="71"/>
      <c r="NI150" s="71"/>
      <c r="NJ150" s="71"/>
      <c r="NK150" s="71"/>
      <c r="NL150" s="71"/>
      <c r="NM150" s="71"/>
      <c r="NN150" s="71"/>
      <c r="NO150" s="71"/>
      <c r="NP150" s="71"/>
      <c r="NQ150" s="71"/>
      <c r="NR150" s="71"/>
      <c r="NS150" s="71"/>
      <c r="NT150" s="71"/>
      <c r="NU150" s="71"/>
      <c r="NV150" s="71"/>
      <c r="NW150" s="71"/>
      <c r="NX150" s="71"/>
      <c r="NY150" s="71"/>
      <c r="NZ150" s="71"/>
      <c r="OA150" s="71"/>
      <c r="OB150" s="71"/>
      <c r="OC150" s="71"/>
      <c r="OD150" s="71"/>
      <c r="OE150" s="71"/>
      <c r="OF150" s="71"/>
      <c r="OG150" s="71"/>
      <c r="OH150" s="71"/>
      <c r="OI150" s="71"/>
      <c r="OJ150" s="71"/>
      <c r="OK150" s="71"/>
      <c r="OL150" s="71"/>
      <c r="OM150" s="71"/>
      <c r="ON150" s="71"/>
      <c r="OO150" s="71"/>
      <c r="OP150" s="71"/>
      <c r="OQ150" s="71"/>
      <c r="OR150" s="71"/>
      <c r="OS150" s="71"/>
      <c r="OT150" s="71"/>
      <c r="OU150" s="71"/>
      <c r="OV150" s="71"/>
      <c r="OW150" s="71"/>
      <c r="OX150" s="71"/>
      <c r="OY150" s="71"/>
      <c r="OZ150" s="71"/>
      <c r="PA150" s="71"/>
      <c r="PB150" s="71"/>
      <c r="PC150" s="71"/>
      <c r="PD150" s="71"/>
      <c r="PE150" s="71"/>
      <c r="PF150" s="71"/>
      <c r="PG150" s="71"/>
      <c r="PH150" s="71"/>
      <c r="PI150" s="71"/>
      <c r="PJ150" s="71"/>
      <c r="PK150" s="71"/>
      <c r="PL150" s="71"/>
      <c r="PM150" s="71"/>
      <c r="PN150" s="71"/>
      <c r="PO150" s="71"/>
      <c r="PP150" s="71"/>
      <c r="PQ150" s="71"/>
      <c r="PR150" s="71"/>
      <c r="PS150" s="71"/>
      <c r="PT150" s="71"/>
      <c r="PU150" s="71"/>
      <c r="PV150" s="71"/>
      <c r="PW150" s="71"/>
      <c r="PX150" s="71"/>
      <c r="PY150" s="71"/>
      <c r="PZ150" s="71"/>
      <c r="QA150" s="71"/>
      <c r="QB150" s="71"/>
      <c r="QC150" s="71"/>
      <c r="QD150" s="71"/>
      <c r="QE150" s="71"/>
      <c r="QF150" s="71"/>
      <c r="QG150" s="71"/>
      <c r="QH150" s="71"/>
      <c r="QI150" s="71"/>
      <c r="QJ150" s="71"/>
      <c r="QK150" s="71"/>
      <c r="QL150" s="71"/>
      <c r="QM150" s="71"/>
      <c r="QN150" s="71"/>
      <c r="QO150" s="71"/>
      <c r="QP150" s="71"/>
      <c r="QQ150" s="71"/>
      <c r="QR150" s="71"/>
      <c r="QS150" s="71"/>
      <c r="QT150" s="71"/>
      <c r="QU150" s="71"/>
      <c r="QV150" s="71"/>
      <c r="QW150" s="71"/>
      <c r="QX150" s="71"/>
      <c r="QY150" s="71"/>
      <c r="QZ150" s="71"/>
      <c r="RA150" s="71"/>
      <c r="RB150" s="71"/>
      <c r="RC150" s="71"/>
      <c r="RD150" s="71"/>
      <c r="RE150" s="71"/>
      <c r="RF150" s="71"/>
      <c r="RG150" s="71"/>
      <c r="RH150" s="71"/>
      <c r="RI150" s="71"/>
      <c r="RJ150" s="109"/>
      <c r="RK150" s="109"/>
      <c r="RL150" s="109"/>
      <c r="RM150" s="109"/>
      <c r="RN150" s="109"/>
      <c r="RO150" s="109"/>
      <c r="RP150" s="109"/>
      <c r="RQ150" s="109"/>
      <c r="RR150" s="109"/>
      <c r="RS150" s="109"/>
      <c r="RT150" s="109"/>
      <c r="RU150" s="109"/>
      <c r="RV150" s="109"/>
      <c r="RW150" s="109"/>
      <c r="RX150" s="109"/>
      <c r="RY150" s="109"/>
      <c r="RZ150" s="109"/>
      <c r="SA150" s="109"/>
      <c r="SB150" s="109"/>
      <c r="SC150" s="109"/>
      <c r="SD150" s="109"/>
      <c r="SE150" s="109"/>
      <c r="SF150" s="109"/>
      <c r="SG150" s="109"/>
      <c r="SH150" s="109"/>
      <c r="SI150" s="109"/>
      <c r="SJ150" s="109"/>
      <c r="SK150" s="109"/>
      <c r="SL150" s="109"/>
      <c r="SM150" s="109"/>
      <c r="SN150" s="109"/>
      <c r="SO150" s="109"/>
      <c r="SP150" s="109"/>
      <c r="SQ150" s="109"/>
      <c r="SR150" s="109"/>
      <c r="SS150" s="109"/>
      <c r="ST150" s="109"/>
      <c r="SU150" s="109"/>
      <c r="SV150" s="109"/>
      <c r="SW150" s="109"/>
      <c r="SX150" s="109"/>
      <c r="SY150" s="109"/>
      <c r="SZ150" s="109"/>
      <c r="TA150" s="109"/>
      <c r="TB150" s="109"/>
    </row>
    <row r="151" spans="1:522" s="1" customFormat="1" ht="18" customHeight="1" x14ac:dyDescent="0.2">
      <c r="A151" s="12"/>
      <c r="B151" s="11" t="s">
        <v>607</v>
      </c>
      <c r="C151" s="1">
        <v>7559</v>
      </c>
      <c r="D151" s="1">
        <v>2006</v>
      </c>
      <c r="E151" s="65" t="s">
        <v>606</v>
      </c>
      <c r="F151" s="1">
        <v>8956</v>
      </c>
      <c r="G151" s="9" t="s">
        <v>127</v>
      </c>
      <c r="H151" s="4" t="s">
        <v>51</v>
      </c>
      <c r="I151" s="1">
        <f>SUM(K151:TB151)</f>
        <v>1</v>
      </c>
      <c r="J151" s="12">
        <f>Tabuľka3[[#This Row],[Stĺpec9]]</f>
        <v>1</v>
      </c>
      <c r="K151" s="109">
        <f>Juniori!K45</f>
        <v>0</v>
      </c>
      <c r="L151" s="109">
        <f>Juniori!L45</f>
        <v>0</v>
      </c>
      <c r="M151" s="109">
        <f>Juniori!M45</f>
        <v>0</v>
      </c>
      <c r="N151" s="109">
        <f>Juniori!N45</f>
        <v>0</v>
      </c>
      <c r="O151" s="109">
        <f>Juniori!O45</f>
        <v>0</v>
      </c>
      <c r="P151" s="109">
        <f>Juniori!P45</f>
        <v>0</v>
      </c>
      <c r="Q151" s="109" t="str">
        <f>Juniori!Q45</f>
        <v>o</v>
      </c>
      <c r="R151" s="109">
        <f>Juniori!R45</f>
        <v>0</v>
      </c>
      <c r="S151" s="109">
        <f>Juniori!S45</f>
        <v>0</v>
      </c>
      <c r="T151" s="109">
        <f>Juniori!T45</f>
        <v>0</v>
      </c>
      <c r="U151" s="109">
        <f>Juniori!U45</f>
        <v>0</v>
      </c>
      <c r="V151" s="109">
        <f>Juniori!V45</f>
        <v>0</v>
      </c>
      <c r="W151" s="109">
        <f>Juniori!W45</f>
        <v>0</v>
      </c>
      <c r="X151" s="109">
        <f>Juniori!X45</f>
        <v>0</v>
      </c>
      <c r="Y151" s="109">
        <f>Juniori!Y45</f>
        <v>0</v>
      </c>
      <c r="Z151" s="109">
        <f>Juniori!Z45</f>
        <v>0</v>
      </c>
      <c r="AA151" s="109">
        <f>Juniori!AA45</f>
        <v>0</v>
      </c>
      <c r="AB151" s="109">
        <f>Juniori!AB45</f>
        <v>0</v>
      </c>
      <c r="AC151" s="109">
        <f>Juniori!AC45</f>
        <v>0</v>
      </c>
      <c r="AD151" s="109">
        <f>Juniori!AD45</f>
        <v>0</v>
      </c>
      <c r="AE151" s="109">
        <f>Juniori!AE45</f>
        <v>0</v>
      </c>
      <c r="AF151" s="109">
        <f>Juniori!AF45</f>
        <v>0</v>
      </c>
      <c r="AG151" s="109">
        <f>Juniori!AG45</f>
        <v>0</v>
      </c>
      <c r="AH151" s="109">
        <f>Juniori!AH45</f>
        <v>0</v>
      </c>
      <c r="AI151" s="109">
        <f>Juniori!AI45</f>
        <v>0</v>
      </c>
      <c r="AJ151" s="109">
        <f>Juniori!AJ45</f>
        <v>0</v>
      </c>
      <c r="AK151" s="109">
        <f>Juniori!AK45</f>
        <v>0</v>
      </c>
      <c r="AL151" s="109">
        <f>Juniori!AL45</f>
        <v>0</v>
      </c>
      <c r="AM151" s="109">
        <f>Juniori!AM45</f>
        <v>0</v>
      </c>
      <c r="AN151" s="109">
        <f>Juniori!AN45</f>
        <v>0</v>
      </c>
      <c r="AO151" s="109">
        <f>Juniori!AO45</f>
        <v>0</v>
      </c>
      <c r="AP151" s="109">
        <f>Juniori!AP45</f>
        <v>0</v>
      </c>
      <c r="AQ151" s="109">
        <f>Juniori!AQ45</f>
        <v>0</v>
      </c>
      <c r="AR151" s="109">
        <f>Juniori!AR45</f>
        <v>0</v>
      </c>
      <c r="AS151" s="109">
        <f>Juniori!AS45</f>
        <v>0</v>
      </c>
      <c r="AT151" s="109">
        <f>Juniori!AT45</f>
        <v>0</v>
      </c>
      <c r="AU151" s="109">
        <f>Juniori!AU45</f>
        <v>0</v>
      </c>
      <c r="AV151" s="109">
        <f>Juniori!AV45</f>
        <v>0</v>
      </c>
      <c r="AW151" s="109">
        <f>Juniori!AW45</f>
        <v>0</v>
      </c>
      <c r="AX151" s="109">
        <f>Juniori!AX45</f>
        <v>0</v>
      </c>
      <c r="AY151" s="109">
        <f>Juniori!AY45</f>
        <v>0</v>
      </c>
      <c r="AZ151" s="109">
        <f>Juniori!AZ45</f>
        <v>0</v>
      </c>
      <c r="BA151" s="109">
        <f>Juniori!BA45</f>
        <v>0</v>
      </c>
      <c r="BB151" s="109">
        <f>Juniori!BB45</f>
        <v>0</v>
      </c>
      <c r="BC151" s="109">
        <f>Juniori!BC45</f>
        <v>0</v>
      </c>
      <c r="BD151" s="109">
        <f>Juniori!BD45</f>
        <v>0</v>
      </c>
      <c r="BE151" s="109">
        <f>Juniori!BE45</f>
        <v>0</v>
      </c>
      <c r="BF151" s="109">
        <f>Juniori!BF45</f>
        <v>0</v>
      </c>
      <c r="BG151" s="109">
        <f>Juniori!BG45</f>
        <v>0</v>
      </c>
      <c r="BH151" s="109">
        <f>Juniori!BH45</f>
        <v>0</v>
      </c>
      <c r="BI151" s="109">
        <f>Juniori!BI45</f>
        <v>0</v>
      </c>
      <c r="BJ151" s="109">
        <f>Juniori!BJ45</f>
        <v>0</v>
      </c>
      <c r="BK151" s="109">
        <f>Juniori!BK45</f>
        <v>0</v>
      </c>
      <c r="BL151" s="109">
        <f>Juniori!BL45</f>
        <v>0</v>
      </c>
      <c r="BM151" s="109">
        <f>Juniori!BM45</f>
        <v>0</v>
      </c>
      <c r="BN151" s="109">
        <f>Juniori!BN45</f>
        <v>0</v>
      </c>
      <c r="BO151" s="109">
        <f>Juniori!BO45</f>
        <v>0</v>
      </c>
      <c r="BP151" s="109">
        <f>Juniori!BP45</f>
        <v>0</v>
      </c>
      <c r="BQ151" s="109">
        <f>Juniori!BQ45</f>
        <v>0</v>
      </c>
      <c r="BR151" s="109">
        <f>Juniori!BR45</f>
        <v>0</v>
      </c>
      <c r="BS151" s="109">
        <f>Juniori!BS45</f>
        <v>0</v>
      </c>
      <c r="BT151" s="109">
        <f>Juniori!BT45</f>
        <v>0</v>
      </c>
      <c r="BU151" s="109">
        <f>Juniori!BU45</f>
        <v>0</v>
      </c>
      <c r="BV151" s="109">
        <f>Juniori!BV45</f>
        <v>0</v>
      </c>
      <c r="BW151" s="109">
        <f>Juniori!BW45</f>
        <v>0</v>
      </c>
      <c r="BX151" s="109">
        <f>Juniori!BX45</f>
        <v>0</v>
      </c>
      <c r="BY151" s="109">
        <f>Juniori!BY45</f>
        <v>0</v>
      </c>
      <c r="BZ151" s="109">
        <f>Juniori!BZ45</f>
        <v>0</v>
      </c>
      <c r="CA151" s="109">
        <f>Juniori!CA45</f>
        <v>0</v>
      </c>
      <c r="CB151" s="109">
        <f>Juniori!CB45</f>
        <v>0</v>
      </c>
      <c r="CC151" s="109">
        <f>Juniori!CC45</f>
        <v>0</v>
      </c>
      <c r="CD151" s="109">
        <f>Juniori!CD45</f>
        <v>0</v>
      </c>
      <c r="CE151" s="109">
        <f>Juniori!CE45</f>
        <v>0</v>
      </c>
      <c r="CF151" s="109">
        <f>Juniori!CF45</f>
        <v>0</v>
      </c>
      <c r="CG151" s="109">
        <f>Juniori!CG45</f>
        <v>0</v>
      </c>
      <c r="CH151" s="109">
        <f>Juniori!CH45</f>
        <v>0</v>
      </c>
      <c r="CI151" s="109">
        <f>Juniori!CI45</f>
        <v>0</v>
      </c>
      <c r="CJ151" s="109">
        <f>Juniori!CJ45</f>
        <v>0</v>
      </c>
      <c r="CK151" s="109">
        <f>Juniori!CK45</f>
        <v>0</v>
      </c>
      <c r="CL151" s="109">
        <f>Juniori!CL45</f>
        <v>0</v>
      </c>
      <c r="CM151" s="109">
        <f>Juniori!CM45</f>
        <v>0</v>
      </c>
      <c r="CN151" s="109">
        <f>Juniori!CN45</f>
        <v>0</v>
      </c>
      <c r="CO151" s="109">
        <f>Juniori!CO45</f>
        <v>0</v>
      </c>
      <c r="CP151" s="109">
        <f>Juniori!CP45</f>
        <v>0</v>
      </c>
      <c r="CQ151" s="109">
        <f>Juniori!CQ45</f>
        <v>0</v>
      </c>
      <c r="CR151" s="109">
        <f>Juniori!CR45</f>
        <v>0</v>
      </c>
      <c r="CS151" s="109">
        <f>Juniori!CS45</f>
        <v>0</v>
      </c>
      <c r="CT151" s="109">
        <f>Juniori!CT45</f>
        <v>0</v>
      </c>
      <c r="CU151" s="109">
        <f>Juniori!CU45</f>
        <v>0</v>
      </c>
      <c r="CV151" s="109">
        <f>Juniori!CV45</f>
        <v>0</v>
      </c>
      <c r="CW151" s="109">
        <f>Juniori!CW45</f>
        <v>0</v>
      </c>
      <c r="CX151" s="109">
        <f>Juniori!CX45</f>
        <v>0</v>
      </c>
      <c r="CY151" s="109">
        <f>Juniori!CY45</f>
        <v>0</v>
      </c>
      <c r="CZ151" s="109">
        <f>Juniori!CZ45</f>
        <v>0</v>
      </c>
      <c r="DA151" s="109">
        <f>Juniori!DA45</f>
        <v>0</v>
      </c>
      <c r="DB151" s="109">
        <f>Juniori!DB45</f>
        <v>0</v>
      </c>
      <c r="DC151" s="109">
        <f>Juniori!DC45</f>
        <v>0</v>
      </c>
      <c r="DD151" s="109">
        <f>Juniori!DD45</f>
        <v>0</v>
      </c>
      <c r="DE151" s="109">
        <f>Juniori!DE45</f>
        <v>0</v>
      </c>
      <c r="DF151" s="109">
        <f>Juniori!DF45</f>
        <v>0</v>
      </c>
      <c r="DG151" s="109">
        <f>Juniori!DG45</f>
        <v>0</v>
      </c>
      <c r="DH151" s="109">
        <f>Juniori!DH45</f>
        <v>0</v>
      </c>
      <c r="DI151" s="109">
        <f>Juniori!DI45</f>
        <v>0</v>
      </c>
      <c r="DJ151" s="109">
        <f>Juniori!DJ45</f>
        <v>0</v>
      </c>
      <c r="DK151" s="109">
        <f>Juniori!DK45</f>
        <v>0</v>
      </c>
      <c r="DL151" s="109">
        <f>Juniori!DL45</f>
        <v>0</v>
      </c>
      <c r="DM151" s="109">
        <f>Juniori!DM45</f>
        <v>0</v>
      </c>
      <c r="DN151" s="109">
        <f>Juniori!DN45</f>
        <v>1</v>
      </c>
      <c r="DO151" s="109">
        <f>Juniori!DO45</f>
        <v>0</v>
      </c>
      <c r="DP151" s="109">
        <f>Juniori!DP45</f>
        <v>0</v>
      </c>
      <c r="DQ151" s="109">
        <f>Juniori!DQ45</f>
        <v>0</v>
      </c>
      <c r="DR151" s="109">
        <f>Juniori!DR45</f>
        <v>0</v>
      </c>
      <c r="DS151" s="109">
        <f>Juniori!DS45</f>
        <v>0</v>
      </c>
      <c r="DT151" s="109">
        <f>Juniori!DT45</f>
        <v>0</v>
      </c>
      <c r="DU151" s="109">
        <f>Juniori!DU45</f>
        <v>0</v>
      </c>
      <c r="DV151" s="109">
        <f>Juniori!DV45</f>
        <v>0</v>
      </c>
      <c r="DW151" s="109">
        <f>Juniori!DW45</f>
        <v>0</v>
      </c>
      <c r="DX151" s="109">
        <f>Juniori!DX45</f>
        <v>0</v>
      </c>
      <c r="DY151" s="109">
        <f>Juniori!DY45</f>
        <v>0</v>
      </c>
      <c r="DZ151" s="109">
        <f>Juniori!DZ45</f>
        <v>0</v>
      </c>
      <c r="EA151" s="109">
        <f>Juniori!EA45</f>
        <v>0</v>
      </c>
      <c r="EB151" s="109">
        <f>Juniori!EB45</f>
        <v>0</v>
      </c>
      <c r="EC151" s="109">
        <f>Juniori!EC45</f>
        <v>0</v>
      </c>
      <c r="ED151" s="109">
        <f>Juniori!ED45</f>
        <v>0</v>
      </c>
      <c r="EE151" s="109">
        <f>Juniori!EE45</f>
        <v>0</v>
      </c>
      <c r="EF151" s="109">
        <f>Juniori!EF45</f>
        <v>0</v>
      </c>
      <c r="EG151" s="109">
        <f>Juniori!EG45</f>
        <v>0</v>
      </c>
      <c r="EH151" s="109">
        <f>Juniori!EH45</f>
        <v>0</v>
      </c>
      <c r="EI151" s="109">
        <f>Juniori!EI45</f>
        <v>0</v>
      </c>
      <c r="EJ151" s="109">
        <f>Juniori!EJ45</f>
        <v>0</v>
      </c>
      <c r="EK151" s="109">
        <f>Juniori!EK45</f>
        <v>0</v>
      </c>
      <c r="EL151" s="109">
        <f>Juniori!EL45</f>
        <v>0</v>
      </c>
      <c r="EM151" s="109">
        <f>Juniori!EM45</f>
        <v>0</v>
      </c>
      <c r="EN151" s="109">
        <f>Juniori!EN45</f>
        <v>0</v>
      </c>
      <c r="EO151" s="109">
        <f>Juniori!EO45</f>
        <v>0</v>
      </c>
      <c r="EP151" s="109">
        <f>Juniori!EP45</f>
        <v>0</v>
      </c>
      <c r="EQ151" s="109">
        <f>Juniori!EQ45</f>
        <v>0</v>
      </c>
      <c r="ER151" s="109">
        <f>Juniori!ER45</f>
        <v>0</v>
      </c>
      <c r="ES151" s="109">
        <f>Juniori!ES45</f>
        <v>0</v>
      </c>
      <c r="ET151" s="109">
        <f>Juniori!ET45</f>
        <v>0</v>
      </c>
      <c r="EU151" s="109">
        <f>Juniori!EU45</f>
        <v>0</v>
      </c>
      <c r="EV151" s="109">
        <f>Juniori!EV45</f>
        <v>0</v>
      </c>
      <c r="EW151" s="109">
        <f>Juniori!EW45</f>
        <v>0</v>
      </c>
      <c r="EX151" s="109">
        <f>Juniori!EX45</f>
        <v>0</v>
      </c>
      <c r="EY151" s="109">
        <f>Juniori!EY45</f>
        <v>0</v>
      </c>
      <c r="EZ151" s="109">
        <f>Juniori!EZ45</f>
        <v>0</v>
      </c>
      <c r="FA151" s="109">
        <f>Juniori!FA45</f>
        <v>0</v>
      </c>
      <c r="FB151" s="109">
        <f>Juniori!FB45</f>
        <v>0</v>
      </c>
      <c r="FC151" s="109">
        <f>Juniori!FC45</f>
        <v>0</v>
      </c>
      <c r="FD151" s="109">
        <f>Juniori!FD45</f>
        <v>0</v>
      </c>
      <c r="FE151" s="109">
        <f>Juniori!FE45</f>
        <v>0</v>
      </c>
      <c r="FF151" s="109">
        <f>Juniori!FF45</f>
        <v>0</v>
      </c>
      <c r="FG151" s="109">
        <f>Juniori!FG45</f>
        <v>0</v>
      </c>
      <c r="FH151" s="109">
        <f>Juniori!FH45</f>
        <v>0</v>
      </c>
      <c r="FI151" s="109">
        <f>Juniori!FI45</f>
        <v>0</v>
      </c>
      <c r="FJ151" s="109">
        <f>Juniori!FJ45</f>
        <v>0</v>
      </c>
      <c r="FK151" s="109">
        <f>Juniori!FK45</f>
        <v>0</v>
      </c>
      <c r="FL151" s="109">
        <f>Juniori!FL45</f>
        <v>0</v>
      </c>
      <c r="FM151" s="109">
        <f>Juniori!FM45</f>
        <v>0</v>
      </c>
      <c r="FN151" s="109">
        <f>Juniori!FN45</f>
        <v>0</v>
      </c>
      <c r="FO151" s="109">
        <f>Juniori!FO45</f>
        <v>0</v>
      </c>
      <c r="FP151" s="109">
        <f>Juniori!FP45</f>
        <v>0</v>
      </c>
      <c r="FQ151" s="109">
        <f>Juniori!FQ45</f>
        <v>0</v>
      </c>
      <c r="FR151" s="109">
        <f>Juniori!FR45</f>
        <v>0</v>
      </c>
      <c r="FS151" s="109">
        <f>Juniori!FS45</f>
        <v>0</v>
      </c>
      <c r="FT151" s="109">
        <f>Juniori!FT45</f>
        <v>0</v>
      </c>
      <c r="FU151" s="109">
        <f>Juniori!FU45</f>
        <v>0</v>
      </c>
      <c r="FV151" s="109">
        <f>Juniori!FV45</f>
        <v>0</v>
      </c>
      <c r="FW151" s="109">
        <f>Juniori!FW45</f>
        <v>0</v>
      </c>
      <c r="FX151" s="109">
        <f>Juniori!FX45</f>
        <v>0</v>
      </c>
      <c r="FY151" s="109">
        <f>Juniori!FY45</f>
        <v>0</v>
      </c>
      <c r="FZ151" s="109">
        <f>Juniori!FZ45</f>
        <v>0</v>
      </c>
      <c r="GA151" s="109">
        <f>Juniori!GA45</f>
        <v>0</v>
      </c>
      <c r="GB151" s="109">
        <f>Juniori!GB45</f>
        <v>0</v>
      </c>
      <c r="GC151" s="109">
        <f>Juniori!GC45</f>
        <v>0</v>
      </c>
      <c r="GD151" s="109">
        <f>Juniori!GD45</f>
        <v>0</v>
      </c>
      <c r="GE151" s="109">
        <f>Juniori!GE45</f>
        <v>0</v>
      </c>
      <c r="GF151" s="109">
        <f>Juniori!GF45</f>
        <v>0</v>
      </c>
      <c r="GG151" s="109">
        <f>Juniori!GG45</f>
        <v>0</v>
      </c>
      <c r="GH151" s="109">
        <f>Juniori!GH45</f>
        <v>0</v>
      </c>
      <c r="GI151" s="109">
        <f>Juniori!GI45</f>
        <v>0</v>
      </c>
      <c r="GJ151" s="109">
        <f>Juniori!GJ45</f>
        <v>0</v>
      </c>
      <c r="GK151" s="109">
        <f>Juniori!GK45</f>
        <v>0</v>
      </c>
      <c r="GL151" s="109">
        <f>Juniori!GL45</f>
        <v>0</v>
      </c>
      <c r="GM151" s="109">
        <f>Juniori!GM45</f>
        <v>0</v>
      </c>
      <c r="GN151" s="109">
        <f>Juniori!GN45</f>
        <v>0</v>
      </c>
      <c r="GO151" s="109">
        <f>Juniori!GO45</f>
        <v>0</v>
      </c>
      <c r="GP151" s="109">
        <f>Juniori!GP45</f>
        <v>0</v>
      </c>
      <c r="GQ151" s="109">
        <f>Juniori!GQ45</f>
        <v>0</v>
      </c>
      <c r="GR151" s="109">
        <f>Juniori!GR45</f>
        <v>0</v>
      </c>
      <c r="GS151" s="109">
        <f>Juniori!GS45</f>
        <v>0</v>
      </c>
      <c r="GT151" s="109">
        <f>Juniori!GT45</f>
        <v>0</v>
      </c>
      <c r="GU151" s="109">
        <f>Juniori!GU45</f>
        <v>0</v>
      </c>
      <c r="GV151" s="109">
        <f>Juniori!GV45</f>
        <v>0</v>
      </c>
      <c r="GW151" s="109">
        <f>Juniori!GW45</f>
        <v>0</v>
      </c>
      <c r="GX151" s="109">
        <f>Juniori!GX45</f>
        <v>0</v>
      </c>
      <c r="GY151" s="109">
        <f>Juniori!GY45</f>
        <v>0</v>
      </c>
      <c r="GZ151" s="109">
        <f>Juniori!GZ45</f>
        <v>0</v>
      </c>
      <c r="HA151" s="109">
        <f>Juniori!HA45</f>
        <v>0</v>
      </c>
      <c r="HB151" s="109">
        <f>Juniori!HB45</f>
        <v>0</v>
      </c>
      <c r="HC151" s="109">
        <f>Juniori!HC45</f>
        <v>0</v>
      </c>
      <c r="HD151" s="109">
        <f>Juniori!HD45</f>
        <v>0</v>
      </c>
      <c r="HE151" s="109">
        <f>Juniori!HE45</f>
        <v>0</v>
      </c>
      <c r="HF151" s="109">
        <f>Juniori!HF45</f>
        <v>0</v>
      </c>
      <c r="HG151" s="109">
        <f>Juniori!HG45</f>
        <v>0</v>
      </c>
      <c r="HH151" s="109">
        <f>Juniori!HH45</f>
        <v>0</v>
      </c>
      <c r="HI151" s="109">
        <f>Juniori!HI45</f>
        <v>0</v>
      </c>
      <c r="HJ151" s="109">
        <f>Juniori!HJ45</f>
        <v>0</v>
      </c>
      <c r="HK151" s="109">
        <f>Juniori!HK45</f>
        <v>0</v>
      </c>
      <c r="HL151" s="109">
        <f>Juniori!HL45</f>
        <v>0</v>
      </c>
      <c r="HM151" s="109">
        <f>Juniori!HM45</f>
        <v>0</v>
      </c>
      <c r="HN151" s="109">
        <f>Juniori!HN45</f>
        <v>0</v>
      </c>
      <c r="HO151" s="109">
        <f>Juniori!HO45</f>
        <v>0</v>
      </c>
      <c r="HP151" s="109">
        <f>Juniori!HP45</f>
        <v>0</v>
      </c>
      <c r="HQ151" s="109">
        <f>Juniori!HQ45</f>
        <v>0</v>
      </c>
      <c r="HR151" s="109">
        <f>Juniori!HR45</f>
        <v>0</v>
      </c>
      <c r="HS151" s="109">
        <f>Juniori!HS45</f>
        <v>0</v>
      </c>
      <c r="HT151" s="109">
        <f>Juniori!HT45</f>
        <v>0</v>
      </c>
      <c r="HU151" s="109">
        <f>Juniori!HU45</f>
        <v>0</v>
      </c>
      <c r="HV151" s="109">
        <f>Juniori!HV45</f>
        <v>0</v>
      </c>
      <c r="HW151" s="109">
        <f>Juniori!HW45</f>
        <v>0</v>
      </c>
      <c r="HX151" s="109">
        <f>Juniori!HX45</f>
        <v>0</v>
      </c>
      <c r="HY151" s="109">
        <f>Juniori!HY45</f>
        <v>0</v>
      </c>
      <c r="HZ151" s="109">
        <f>Juniori!HZ45</f>
        <v>0</v>
      </c>
      <c r="IA151" s="109">
        <f>Juniori!IA45</f>
        <v>0</v>
      </c>
      <c r="IB151" s="109">
        <f>Juniori!IB45</f>
        <v>0</v>
      </c>
      <c r="IC151" s="109">
        <f>Juniori!IC45</f>
        <v>0</v>
      </c>
      <c r="ID151" s="109">
        <f>Juniori!ID45</f>
        <v>0</v>
      </c>
      <c r="IE151" s="109">
        <f>Juniori!IE45</f>
        <v>0</v>
      </c>
      <c r="IF151" s="109">
        <f>Juniori!IF45</f>
        <v>0</v>
      </c>
      <c r="IG151" s="109">
        <f>Juniori!IG45</f>
        <v>0</v>
      </c>
      <c r="IH151" s="109">
        <f>Juniori!IH45</f>
        <v>0</v>
      </c>
      <c r="II151" s="109">
        <f>Juniori!II45</f>
        <v>0</v>
      </c>
      <c r="IJ151" s="109">
        <f>Juniori!IJ45</f>
        <v>0</v>
      </c>
      <c r="IK151" s="109">
        <f>Juniori!IK45</f>
        <v>0</v>
      </c>
      <c r="IL151" s="109">
        <f>Juniori!IL45</f>
        <v>0</v>
      </c>
      <c r="IM151" s="109">
        <f>Juniori!IM45</f>
        <v>0</v>
      </c>
      <c r="IN151" s="109">
        <f>Juniori!IN45</f>
        <v>0</v>
      </c>
      <c r="IO151" s="109">
        <f>Juniori!IO45</f>
        <v>0</v>
      </c>
      <c r="IP151" s="109">
        <f>Juniori!IP45</f>
        <v>0</v>
      </c>
      <c r="IQ151" s="109">
        <f>Juniori!IQ45</f>
        <v>0</v>
      </c>
      <c r="IR151" s="109">
        <f>Juniori!IR45</f>
        <v>0</v>
      </c>
      <c r="IS151" s="109">
        <f>Juniori!IS45</f>
        <v>0</v>
      </c>
      <c r="IT151" s="109">
        <f>Juniori!IT45</f>
        <v>0</v>
      </c>
      <c r="IU151" s="109">
        <f>Juniori!IU45</f>
        <v>0</v>
      </c>
      <c r="IV151" s="109">
        <f>Juniori!IV45</f>
        <v>0</v>
      </c>
      <c r="IW151" s="109">
        <f>Juniori!IW45</f>
        <v>0</v>
      </c>
      <c r="IX151" s="109">
        <f>Juniori!IX45</f>
        <v>0</v>
      </c>
      <c r="IY151" s="109">
        <f>Juniori!IY45</f>
        <v>0</v>
      </c>
      <c r="IZ151" s="109">
        <f>Juniori!IZ45</f>
        <v>0</v>
      </c>
      <c r="JA151" s="109">
        <f>Juniori!JA45</f>
        <v>0</v>
      </c>
      <c r="JB151" s="109">
        <f>Juniori!JB45</f>
        <v>0</v>
      </c>
      <c r="JC151" s="109">
        <f>Juniori!JC45</f>
        <v>0</v>
      </c>
      <c r="JD151" s="109">
        <f>Juniori!JD45</f>
        <v>0</v>
      </c>
      <c r="JE151" s="109">
        <f>Juniori!JE45</f>
        <v>0</v>
      </c>
      <c r="JF151" s="109">
        <f>Juniori!JF45</f>
        <v>0</v>
      </c>
      <c r="JG151" s="109">
        <f>Juniori!JG45</f>
        <v>0</v>
      </c>
      <c r="JH151" s="109">
        <f>Juniori!JH45</f>
        <v>0</v>
      </c>
      <c r="JI151" s="109">
        <f>Juniori!JI45</f>
        <v>0</v>
      </c>
      <c r="JJ151" s="109">
        <f>Juniori!JJ45</f>
        <v>0</v>
      </c>
      <c r="JK151" s="109">
        <f>Juniori!JK45</f>
        <v>0</v>
      </c>
      <c r="JL151" s="109">
        <f>Juniori!JL45</f>
        <v>0</v>
      </c>
      <c r="JM151" s="109">
        <f>Juniori!JM45</f>
        <v>0</v>
      </c>
      <c r="JN151" s="109">
        <f>Juniori!JN45</f>
        <v>0</v>
      </c>
      <c r="JO151" s="109">
        <f>Juniori!JO45</f>
        <v>0</v>
      </c>
      <c r="JP151" s="109">
        <f>Juniori!JP45</f>
        <v>0</v>
      </c>
      <c r="JQ151" s="109">
        <f>Juniori!JQ45</f>
        <v>0</v>
      </c>
      <c r="JR151" s="109">
        <f>Juniori!JR45</f>
        <v>0</v>
      </c>
      <c r="JS151" s="109">
        <f>Juniori!JS45</f>
        <v>0</v>
      </c>
      <c r="JT151" s="109">
        <f>Juniori!JT45</f>
        <v>0</v>
      </c>
      <c r="JU151" s="109">
        <f>Juniori!JU45</f>
        <v>0</v>
      </c>
      <c r="JV151" s="109">
        <f>Juniori!JV45</f>
        <v>0</v>
      </c>
      <c r="JW151" s="109">
        <f>Juniori!JW45</f>
        <v>0</v>
      </c>
      <c r="JX151" s="109">
        <f>Juniori!JX45</f>
        <v>0</v>
      </c>
      <c r="JY151" s="109">
        <f>Juniori!JY45</f>
        <v>0</v>
      </c>
      <c r="JZ151" s="109">
        <f>Juniori!JZ45</f>
        <v>0</v>
      </c>
      <c r="KA151" s="109">
        <f>Juniori!KA45</f>
        <v>0</v>
      </c>
      <c r="KB151" s="109">
        <f>Juniori!KB45</f>
        <v>0</v>
      </c>
      <c r="KC151" s="109">
        <f>Juniori!KC45</f>
        <v>0</v>
      </c>
      <c r="KD151" s="109">
        <f>Juniori!KD45</f>
        <v>0</v>
      </c>
      <c r="KE151" s="109">
        <f>Juniori!KE45</f>
        <v>0</v>
      </c>
      <c r="KF151" s="109">
        <f>Juniori!KF45</f>
        <v>0</v>
      </c>
      <c r="KG151" s="109">
        <f>Juniori!KG45</f>
        <v>0</v>
      </c>
      <c r="KH151" s="109">
        <f>Juniori!KH45</f>
        <v>0</v>
      </c>
      <c r="KI151" s="109">
        <f>Juniori!KI45</f>
        <v>0</v>
      </c>
      <c r="KJ151" s="109">
        <f>Juniori!KJ45</f>
        <v>0</v>
      </c>
      <c r="KK151" s="109">
        <f>Juniori!KK45</f>
        <v>0</v>
      </c>
      <c r="KL151" s="109">
        <f>Juniori!KL45</f>
        <v>0</v>
      </c>
      <c r="KM151" s="109">
        <f>Juniori!KM45</f>
        <v>0</v>
      </c>
      <c r="KN151" s="109">
        <f>Juniori!KN45</f>
        <v>0</v>
      </c>
      <c r="KO151" s="109">
        <f>Juniori!KO45</f>
        <v>0</v>
      </c>
      <c r="KP151" s="109">
        <f>Juniori!KP45</f>
        <v>0</v>
      </c>
      <c r="KQ151" s="109">
        <f>Juniori!KQ45</f>
        <v>0</v>
      </c>
      <c r="KR151" s="109">
        <f>Juniori!KR45</f>
        <v>0</v>
      </c>
      <c r="KS151" s="109">
        <f>Juniori!KS45</f>
        <v>0</v>
      </c>
      <c r="KT151" s="109">
        <f>Juniori!KT45</f>
        <v>0</v>
      </c>
      <c r="KU151" s="109">
        <f>Juniori!KU45</f>
        <v>0</v>
      </c>
      <c r="KV151" s="109">
        <f>Juniori!KV45</f>
        <v>0</v>
      </c>
      <c r="KW151" s="109">
        <f>Juniori!KW45</f>
        <v>0</v>
      </c>
      <c r="KX151" s="109">
        <f>Juniori!KX45</f>
        <v>0</v>
      </c>
      <c r="KY151" s="109">
        <f>Juniori!KY45</f>
        <v>0</v>
      </c>
      <c r="KZ151" s="109">
        <f>Juniori!KZ45</f>
        <v>0</v>
      </c>
      <c r="LA151" s="109">
        <f>Juniori!LA45</f>
        <v>0</v>
      </c>
      <c r="LB151" s="109">
        <f>Juniori!LB45</f>
        <v>0</v>
      </c>
      <c r="LC151" s="109">
        <f>Juniori!LC45</f>
        <v>0</v>
      </c>
      <c r="LD151" s="109">
        <f>Juniori!LD45</f>
        <v>0</v>
      </c>
      <c r="LE151" s="109">
        <f>Juniori!LE45</f>
        <v>0</v>
      </c>
      <c r="LF151" s="109">
        <f>Juniori!LF45</f>
        <v>0</v>
      </c>
      <c r="LG151" s="109">
        <f>Juniori!LG45</f>
        <v>0</v>
      </c>
      <c r="LH151" s="109">
        <f>Juniori!LH45</f>
        <v>0</v>
      </c>
      <c r="LI151" s="109">
        <f>Juniori!LI45</f>
        <v>0</v>
      </c>
      <c r="LJ151" s="109">
        <f>Juniori!LJ45</f>
        <v>0</v>
      </c>
      <c r="LK151" s="109">
        <f>Juniori!LK45</f>
        <v>0</v>
      </c>
      <c r="LL151" s="109">
        <f>Juniori!LL45</f>
        <v>0</v>
      </c>
      <c r="LM151" s="109">
        <f>Juniori!LM45</f>
        <v>0</v>
      </c>
      <c r="LN151" s="109">
        <f>Juniori!LN45</f>
        <v>0</v>
      </c>
      <c r="LO151" s="109">
        <f>Juniori!LO45</f>
        <v>0</v>
      </c>
      <c r="LP151" s="109">
        <f>Juniori!LP45</f>
        <v>0</v>
      </c>
      <c r="LQ151" s="109">
        <f>Juniori!LQ45</f>
        <v>0</v>
      </c>
      <c r="LR151" s="109">
        <f>Juniori!LR45</f>
        <v>0</v>
      </c>
      <c r="LS151" s="109">
        <f>Juniori!LS45</f>
        <v>0</v>
      </c>
      <c r="LT151" s="109">
        <f>Juniori!LT45</f>
        <v>0</v>
      </c>
      <c r="LU151" s="109">
        <f>Juniori!LU45</f>
        <v>0</v>
      </c>
      <c r="LV151" s="109">
        <f>Juniori!LV45</f>
        <v>0</v>
      </c>
      <c r="LW151" s="109">
        <f>Juniori!LW45</f>
        <v>0</v>
      </c>
      <c r="LX151" s="109">
        <f>Juniori!LX45</f>
        <v>0</v>
      </c>
      <c r="LY151" s="109">
        <f>Juniori!LY45</f>
        <v>0</v>
      </c>
      <c r="LZ151" s="109">
        <f>Juniori!LZ45</f>
        <v>0</v>
      </c>
      <c r="MA151" s="109">
        <f>Juniori!MA45</f>
        <v>0</v>
      </c>
      <c r="MB151" s="109">
        <f>Juniori!MB45</f>
        <v>0</v>
      </c>
      <c r="MC151" s="109">
        <f>Juniori!MC45</f>
        <v>0</v>
      </c>
      <c r="MD151" s="109">
        <f>Juniori!MD45</f>
        <v>0</v>
      </c>
      <c r="ME151" s="109">
        <f>Juniori!ME45</f>
        <v>0</v>
      </c>
      <c r="MF151" s="109">
        <f>Juniori!MF45</f>
        <v>0</v>
      </c>
      <c r="MG151" s="109">
        <f>Juniori!MG45</f>
        <v>0</v>
      </c>
      <c r="MH151" s="109">
        <f>Juniori!MH45</f>
        <v>0</v>
      </c>
      <c r="MI151" s="109">
        <f>Juniori!MI45</f>
        <v>0</v>
      </c>
      <c r="MJ151" s="109">
        <f>Juniori!MJ45</f>
        <v>0</v>
      </c>
      <c r="MK151" s="109">
        <f>Juniori!MK45</f>
        <v>0</v>
      </c>
      <c r="ML151" s="109">
        <f>Juniori!ML45</f>
        <v>0</v>
      </c>
      <c r="MM151" s="109">
        <f>Juniori!MM45</f>
        <v>0</v>
      </c>
      <c r="MN151" s="109">
        <f>Juniori!MN45</f>
        <v>0</v>
      </c>
      <c r="MO151" s="109">
        <f>Juniori!MO45</f>
        <v>0</v>
      </c>
      <c r="MP151" s="109">
        <f>Juniori!MP45</f>
        <v>0</v>
      </c>
      <c r="MQ151" s="109">
        <f>Juniori!MQ45</f>
        <v>0</v>
      </c>
      <c r="MR151" s="109">
        <f>Juniori!MR45</f>
        <v>0</v>
      </c>
      <c r="MS151" s="109">
        <f>Juniori!MS45</f>
        <v>0</v>
      </c>
      <c r="MT151" s="109">
        <f>Juniori!MT45</f>
        <v>0</v>
      </c>
      <c r="MU151" s="109">
        <f>Juniori!MU45</f>
        <v>0</v>
      </c>
      <c r="MV151" s="109">
        <f>Juniori!MV45</f>
        <v>0</v>
      </c>
      <c r="MW151" s="109">
        <f>Juniori!MW45</f>
        <v>0</v>
      </c>
      <c r="MX151" s="109">
        <f>Juniori!MX45</f>
        <v>0</v>
      </c>
      <c r="MY151" s="109">
        <f>Juniori!MY45</f>
        <v>0</v>
      </c>
      <c r="MZ151" s="109">
        <f>Juniori!MZ45</f>
        <v>0</v>
      </c>
      <c r="NA151" s="109">
        <f>Juniori!NA45</f>
        <v>0</v>
      </c>
      <c r="NB151" s="109">
        <f>Juniori!NB45</f>
        <v>0</v>
      </c>
      <c r="NC151" s="109">
        <f>Juniori!NC45</f>
        <v>0</v>
      </c>
      <c r="ND151" s="109">
        <f>Juniori!ND45</f>
        <v>0</v>
      </c>
      <c r="NE151" s="109">
        <f>Juniori!NE45</f>
        <v>0</v>
      </c>
      <c r="NF151" s="109">
        <f>Juniori!NF45</f>
        <v>0</v>
      </c>
      <c r="NG151" s="109">
        <f>Juniori!NG45</f>
        <v>0</v>
      </c>
      <c r="NH151" s="109">
        <f>Juniori!NH45</f>
        <v>0</v>
      </c>
      <c r="NI151" s="109">
        <f>Juniori!NI45</f>
        <v>0</v>
      </c>
      <c r="NJ151" s="109">
        <f>Juniori!NJ45</f>
        <v>0</v>
      </c>
      <c r="NK151" s="109">
        <f>Juniori!NK45</f>
        <v>0</v>
      </c>
      <c r="NL151" s="109">
        <f>Juniori!NL45</f>
        <v>0</v>
      </c>
      <c r="NM151" s="109">
        <f>Juniori!NM45</f>
        <v>0</v>
      </c>
      <c r="NN151" s="109">
        <f>Juniori!NN45</f>
        <v>0</v>
      </c>
      <c r="NO151" s="109">
        <f>Juniori!NO45</f>
        <v>0</v>
      </c>
      <c r="NP151" s="109">
        <f>Juniori!NP45</f>
        <v>0</v>
      </c>
      <c r="NQ151" s="109">
        <f>Juniori!NQ45</f>
        <v>0</v>
      </c>
      <c r="NR151" s="109">
        <f>Juniori!NR45</f>
        <v>0</v>
      </c>
      <c r="NS151" s="109">
        <f>Juniori!NS45</f>
        <v>0</v>
      </c>
      <c r="NT151" s="109">
        <f>Juniori!NT45</f>
        <v>0</v>
      </c>
      <c r="NU151" s="109">
        <f>Juniori!NU45</f>
        <v>0</v>
      </c>
      <c r="NV151" s="109">
        <f>Juniori!NV45</f>
        <v>0</v>
      </c>
      <c r="NW151" s="109">
        <f>Juniori!NW45</f>
        <v>0</v>
      </c>
      <c r="NX151" s="109">
        <f>Juniori!NX45</f>
        <v>0</v>
      </c>
      <c r="NY151" s="109">
        <f>Juniori!NY45</f>
        <v>0</v>
      </c>
      <c r="NZ151" s="109">
        <f>Juniori!NZ45</f>
        <v>0</v>
      </c>
      <c r="OA151" s="109">
        <f>Juniori!OA45</f>
        <v>0</v>
      </c>
      <c r="OB151" s="109">
        <f>Juniori!OB45</f>
        <v>0</v>
      </c>
      <c r="OC151" s="109">
        <f>Juniori!OC45</f>
        <v>0</v>
      </c>
      <c r="OD151" s="109">
        <f>Juniori!OD45</f>
        <v>0</v>
      </c>
      <c r="OE151" s="109">
        <f>Juniori!OE45</f>
        <v>0</v>
      </c>
      <c r="OF151" s="109">
        <f>Juniori!OF45</f>
        <v>0</v>
      </c>
      <c r="OG151" s="109">
        <f>Juniori!OG45</f>
        <v>0</v>
      </c>
      <c r="OH151" s="109">
        <f>Juniori!OH45</f>
        <v>0</v>
      </c>
      <c r="OI151" s="109">
        <f>Juniori!OI45</f>
        <v>0</v>
      </c>
      <c r="OJ151" s="109">
        <f>Juniori!OJ45</f>
        <v>0</v>
      </c>
      <c r="OK151" s="109">
        <f>Juniori!OK45</f>
        <v>0</v>
      </c>
      <c r="OL151" s="109">
        <f>Juniori!OL45</f>
        <v>0</v>
      </c>
      <c r="OM151" s="109">
        <f>Juniori!OM45</f>
        <v>0</v>
      </c>
      <c r="ON151" s="109">
        <f>Juniori!ON45</f>
        <v>0</v>
      </c>
      <c r="OO151" s="109">
        <f>Juniori!OO45</f>
        <v>0</v>
      </c>
      <c r="OP151" s="109">
        <f>Juniori!OP45</f>
        <v>0</v>
      </c>
      <c r="OQ151" s="109">
        <f>Juniori!OQ45</f>
        <v>0</v>
      </c>
      <c r="OR151" s="109">
        <f>Juniori!OR45</f>
        <v>0</v>
      </c>
      <c r="OS151" s="109">
        <f>Juniori!OS45</f>
        <v>0</v>
      </c>
      <c r="OT151" s="109">
        <f>Juniori!OT45</f>
        <v>0</v>
      </c>
      <c r="OU151" s="109">
        <f>Juniori!OU45</f>
        <v>0</v>
      </c>
      <c r="OV151" s="109">
        <f>Juniori!OV45</f>
        <v>0</v>
      </c>
      <c r="OW151" s="109">
        <f>Juniori!OW45</f>
        <v>0</v>
      </c>
      <c r="OX151" s="109">
        <f>Juniori!OX45</f>
        <v>0</v>
      </c>
      <c r="OY151" s="109">
        <f>Juniori!OY45</f>
        <v>0</v>
      </c>
      <c r="OZ151" s="109">
        <f>Juniori!OZ45</f>
        <v>0</v>
      </c>
      <c r="PA151" s="109">
        <f>Juniori!PA45</f>
        <v>0</v>
      </c>
      <c r="PB151" s="109">
        <f>Juniori!PB45</f>
        <v>0</v>
      </c>
      <c r="PC151" s="109">
        <f>Juniori!PC45</f>
        <v>0</v>
      </c>
      <c r="PD151" s="109">
        <f>Juniori!PD45</f>
        <v>0</v>
      </c>
      <c r="PE151" s="109">
        <f>Juniori!PE45</f>
        <v>0</v>
      </c>
      <c r="PF151" s="109">
        <f>Juniori!PF45</f>
        <v>0</v>
      </c>
      <c r="PG151" s="109">
        <f>Juniori!PG45</f>
        <v>0</v>
      </c>
      <c r="PH151" s="109">
        <f>Juniori!PH45</f>
        <v>0</v>
      </c>
      <c r="PI151" s="109">
        <f>Juniori!PI45</f>
        <v>0</v>
      </c>
      <c r="PJ151" s="109">
        <f>Juniori!PJ45</f>
        <v>0</v>
      </c>
      <c r="PK151" s="109">
        <f>Juniori!PK45</f>
        <v>0</v>
      </c>
      <c r="PL151" s="109">
        <f>Juniori!PL45</f>
        <v>0</v>
      </c>
      <c r="PM151" s="109">
        <f>Juniori!PM45</f>
        <v>0</v>
      </c>
      <c r="PN151" s="109">
        <f>Juniori!PN45</f>
        <v>0</v>
      </c>
      <c r="PO151" s="109">
        <f>Juniori!PO45</f>
        <v>0</v>
      </c>
      <c r="PP151" s="109">
        <f>Juniori!PP45</f>
        <v>0</v>
      </c>
      <c r="PQ151" s="109">
        <f>Juniori!PQ45</f>
        <v>0</v>
      </c>
      <c r="PR151" s="109">
        <f>Juniori!PR45</f>
        <v>0</v>
      </c>
      <c r="PS151" s="109">
        <f>Juniori!PS45</f>
        <v>0</v>
      </c>
      <c r="PT151" s="109">
        <f>Juniori!PT45</f>
        <v>0</v>
      </c>
      <c r="PU151" s="109">
        <f>Juniori!PU45</f>
        <v>0</v>
      </c>
      <c r="PV151" s="109">
        <f>Juniori!PV45</f>
        <v>0</v>
      </c>
      <c r="PW151" s="109">
        <f>Juniori!PW45</f>
        <v>0</v>
      </c>
      <c r="PX151" s="109">
        <f>Juniori!PX45</f>
        <v>0</v>
      </c>
      <c r="PY151" s="109">
        <f>Juniori!PY45</f>
        <v>0</v>
      </c>
      <c r="PZ151" s="109">
        <f>Juniori!PZ45</f>
        <v>0</v>
      </c>
      <c r="QA151" s="109">
        <f>Juniori!QA45</f>
        <v>0</v>
      </c>
      <c r="QB151" s="109">
        <f>Juniori!QB45</f>
        <v>0</v>
      </c>
      <c r="QC151" s="109">
        <f>Juniori!QC45</f>
        <v>0</v>
      </c>
      <c r="QD151" s="109">
        <f>Juniori!QD45</f>
        <v>0</v>
      </c>
      <c r="QE151" s="109">
        <f>Juniori!QE45</f>
        <v>0</v>
      </c>
      <c r="QF151" s="109">
        <f>Juniori!QF45</f>
        <v>0</v>
      </c>
      <c r="QG151" s="109">
        <f>Juniori!QG45</f>
        <v>0</v>
      </c>
      <c r="QH151" s="109">
        <f>Juniori!QH45</f>
        <v>0</v>
      </c>
      <c r="QI151" s="109">
        <f>Juniori!QI45</f>
        <v>0</v>
      </c>
      <c r="QJ151" s="109">
        <f>Juniori!QJ45</f>
        <v>0</v>
      </c>
      <c r="QK151" s="109">
        <f>Juniori!QK45</f>
        <v>0</v>
      </c>
      <c r="QL151" s="109">
        <f>Juniori!QL45</f>
        <v>0</v>
      </c>
      <c r="QM151" s="109">
        <f>Juniori!QM45</f>
        <v>0</v>
      </c>
      <c r="QN151" s="109">
        <f>Juniori!QN45</f>
        <v>0</v>
      </c>
      <c r="QO151" s="109">
        <f>Juniori!QO45</f>
        <v>0</v>
      </c>
      <c r="QP151" s="109">
        <f>Juniori!QP45</f>
        <v>0</v>
      </c>
      <c r="QQ151" s="109">
        <f>Juniori!QQ45</f>
        <v>0</v>
      </c>
      <c r="QR151" s="109">
        <f>Juniori!QR45</f>
        <v>0</v>
      </c>
      <c r="QS151" s="109">
        <f>Juniori!QS45</f>
        <v>0</v>
      </c>
      <c r="QT151" s="109">
        <f>Juniori!QT45</f>
        <v>0</v>
      </c>
      <c r="QU151" s="109">
        <f>Juniori!QU45</f>
        <v>0</v>
      </c>
      <c r="QV151" s="109">
        <f>Juniori!QV45</f>
        <v>0</v>
      </c>
      <c r="QW151" s="109">
        <f>Juniori!QW45</f>
        <v>0</v>
      </c>
      <c r="QX151" s="109">
        <f>Juniori!QX45</f>
        <v>0</v>
      </c>
      <c r="QY151" s="109">
        <f>Juniori!QY45</f>
        <v>0</v>
      </c>
      <c r="QZ151" s="109">
        <f>Juniori!QZ45</f>
        <v>0</v>
      </c>
      <c r="RA151" s="109">
        <f>Juniori!RA45</f>
        <v>0</v>
      </c>
      <c r="RB151" s="109">
        <f>Juniori!RB45</f>
        <v>0</v>
      </c>
      <c r="RC151" s="109">
        <f>Juniori!RC45</f>
        <v>0</v>
      </c>
      <c r="RD151" s="109">
        <f>Juniori!RD45</f>
        <v>0</v>
      </c>
      <c r="RE151" s="109">
        <f>Juniori!RE45</f>
        <v>0</v>
      </c>
      <c r="RF151" s="109">
        <f>Juniori!RF45</f>
        <v>0</v>
      </c>
      <c r="RG151" s="109">
        <f>Juniori!RG45</f>
        <v>0</v>
      </c>
      <c r="RH151" s="109">
        <f>Juniori!RH45</f>
        <v>0</v>
      </c>
      <c r="RI151" s="109">
        <f>Juniori!RI45</f>
        <v>0</v>
      </c>
      <c r="RJ151" s="109">
        <f>Juniori!RJ45</f>
        <v>0</v>
      </c>
      <c r="RK151" s="109">
        <f>Juniori!RK45</f>
        <v>0</v>
      </c>
      <c r="RL151" s="109">
        <f>Juniori!RL45</f>
        <v>0</v>
      </c>
      <c r="RM151" s="109">
        <f>Juniori!RM45</f>
        <v>0</v>
      </c>
      <c r="RN151" s="109">
        <f>Juniori!RN45</f>
        <v>0</v>
      </c>
      <c r="RO151" s="109">
        <f>Juniori!RO45</f>
        <v>0</v>
      </c>
      <c r="RP151" s="109">
        <f>Juniori!RP45</f>
        <v>0</v>
      </c>
      <c r="RQ151" s="109">
        <f>Juniori!RQ45</f>
        <v>0</v>
      </c>
      <c r="RR151" s="109">
        <f>Juniori!RR45</f>
        <v>0</v>
      </c>
      <c r="RS151" s="109">
        <f>Juniori!RS45</f>
        <v>0</v>
      </c>
      <c r="RT151" s="109">
        <f>Juniori!RT45</f>
        <v>0</v>
      </c>
      <c r="RU151" s="109">
        <f>Juniori!RU45</f>
        <v>0</v>
      </c>
      <c r="RV151" s="109">
        <f>Juniori!RV45</f>
        <v>0</v>
      </c>
      <c r="RW151" s="109">
        <f>Juniori!RW45</f>
        <v>0</v>
      </c>
      <c r="RX151" s="109">
        <f>Juniori!RX45</f>
        <v>0</v>
      </c>
      <c r="RY151" s="109">
        <f>Juniori!RY45</f>
        <v>0</v>
      </c>
      <c r="RZ151" s="109">
        <f>Juniori!RZ45</f>
        <v>0</v>
      </c>
      <c r="SA151" s="109">
        <f>Juniori!SA45</f>
        <v>0</v>
      </c>
      <c r="SB151" s="109">
        <f>Juniori!SB45</f>
        <v>0</v>
      </c>
      <c r="SC151" s="109">
        <f>Juniori!SC45</f>
        <v>0</v>
      </c>
      <c r="SD151" s="109">
        <f>Juniori!SD45</f>
        <v>0</v>
      </c>
      <c r="SE151" s="109">
        <f>Juniori!SE45</f>
        <v>0</v>
      </c>
      <c r="SF151" s="109">
        <f>Juniori!SF45</f>
        <v>0</v>
      </c>
      <c r="SG151" s="109">
        <f>Juniori!SG45</f>
        <v>0</v>
      </c>
      <c r="SH151" s="109">
        <f>Juniori!SH45</f>
        <v>0</v>
      </c>
      <c r="SI151" s="109">
        <f>Juniori!SI45</f>
        <v>0</v>
      </c>
      <c r="SJ151" s="109">
        <f>Juniori!SJ45</f>
        <v>0</v>
      </c>
      <c r="SK151" s="109">
        <f>Juniori!SK45</f>
        <v>0</v>
      </c>
      <c r="SL151" s="109">
        <f>Juniori!SL45</f>
        <v>0</v>
      </c>
      <c r="SM151" s="109">
        <f>Juniori!SM45</f>
        <v>0</v>
      </c>
      <c r="SN151" s="109">
        <f>Juniori!SN45</f>
        <v>0</v>
      </c>
      <c r="SO151" s="109">
        <f>Juniori!SO45</f>
        <v>0</v>
      </c>
      <c r="SP151" s="109">
        <f>Juniori!SP45</f>
        <v>0</v>
      </c>
      <c r="SQ151" s="109">
        <f>Juniori!SQ45</f>
        <v>0</v>
      </c>
      <c r="SR151" s="109">
        <f>Juniori!SR45</f>
        <v>0</v>
      </c>
      <c r="SS151" s="109">
        <f>Juniori!SS45</f>
        <v>0</v>
      </c>
      <c r="ST151" s="109">
        <f>Juniori!ST45</f>
        <v>0</v>
      </c>
      <c r="SU151" s="109">
        <f>Juniori!SU45</f>
        <v>0</v>
      </c>
      <c r="SV151" s="109">
        <f>Juniori!SV45</f>
        <v>0</v>
      </c>
      <c r="SW151" s="109">
        <f>Juniori!SW45</f>
        <v>0</v>
      </c>
      <c r="SX151" s="109">
        <f>Juniori!SX45</f>
        <v>0</v>
      </c>
      <c r="SY151" s="109">
        <f>Juniori!SY45</f>
        <v>0</v>
      </c>
      <c r="SZ151" s="109">
        <f>Juniori!SZ45</f>
        <v>0</v>
      </c>
      <c r="TA151" s="109">
        <f>Juniori!TA45</f>
        <v>0</v>
      </c>
      <c r="TB151" s="109">
        <f>Juniori!TB45</f>
        <v>0</v>
      </c>
    </row>
    <row r="152" spans="1:522" s="1" customFormat="1" ht="18" customHeight="1" x14ac:dyDescent="0.2">
      <c r="A152" s="12"/>
      <c r="B152" s="11" t="s">
        <v>611</v>
      </c>
      <c r="C152" s="1">
        <v>9951</v>
      </c>
      <c r="D152" s="1">
        <v>2005</v>
      </c>
      <c r="E152" s="65" t="s">
        <v>113</v>
      </c>
      <c r="F152" s="1">
        <v>8840</v>
      </c>
      <c r="G152" s="9" t="s">
        <v>127</v>
      </c>
      <c r="H152" s="4" t="s">
        <v>51</v>
      </c>
      <c r="I152" s="1">
        <f>SUM(K152:TB152)</f>
        <v>1</v>
      </c>
      <c r="J152" s="12">
        <f>Tabuľka3[[#This Row],[Stĺpec9]]</f>
        <v>1</v>
      </c>
      <c r="K152" s="109">
        <f>Juniori!K46</f>
        <v>0</v>
      </c>
      <c r="L152" s="109">
        <f>Juniori!L46</f>
        <v>0</v>
      </c>
      <c r="M152" s="109">
        <f>Juniori!M46</f>
        <v>0</v>
      </c>
      <c r="N152" s="109">
        <f>Juniori!N46</f>
        <v>0</v>
      </c>
      <c r="O152" s="109">
        <f>Juniori!O46</f>
        <v>0</v>
      </c>
      <c r="P152" s="109">
        <f>Juniori!P46</f>
        <v>0</v>
      </c>
      <c r="Q152" s="109">
        <f>Juniori!Q46</f>
        <v>0</v>
      </c>
      <c r="R152" s="109">
        <f>Juniori!R46</f>
        <v>0</v>
      </c>
      <c r="S152" s="109">
        <f>Juniori!S46</f>
        <v>0</v>
      </c>
      <c r="T152" s="109">
        <f>Juniori!T46</f>
        <v>0</v>
      </c>
      <c r="U152" s="109">
        <f>Juniori!U46</f>
        <v>0</v>
      </c>
      <c r="V152" s="109">
        <f>Juniori!V46</f>
        <v>0</v>
      </c>
      <c r="W152" s="109">
        <f>Juniori!W46</f>
        <v>0</v>
      </c>
      <c r="X152" s="109">
        <f>Juniori!X46</f>
        <v>0</v>
      </c>
      <c r="Y152" s="109">
        <f>Juniori!Y46</f>
        <v>0</v>
      </c>
      <c r="Z152" s="109">
        <f>Juniori!Z46</f>
        <v>0</v>
      </c>
      <c r="AA152" s="109">
        <f>Juniori!AA46</f>
        <v>0</v>
      </c>
      <c r="AB152" s="109">
        <f>Juniori!AB46</f>
        <v>0</v>
      </c>
      <c r="AC152" s="109">
        <f>Juniori!AC46</f>
        <v>0</v>
      </c>
      <c r="AD152" s="109">
        <f>Juniori!AD46</f>
        <v>0</v>
      </c>
      <c r="AE152" s="109">
        <f>Juniori!AE46</f>
        <v>0</v>
      </c>
      <c r="AF152" s="109">
        <f>Juniori!AF46</f>
        <v>0</v>
      </c>
      <c r="AG152" s="109">
        <f>Juniori!AG46</f>
        <v>0</v>
      </c>
      <c r="AH152" s="109">
        <f>Juniori!AH46</f>
        <v>0</v>
      </c>
      <c r="AI152" s="109">
        <f>Juniori!AI46</f>
        <v>0</v>
      </c>
      <c r="AJ152" s="109">
        <f>Juniori!AJ46</f>
        <v>0</v>
      </c>
      <c r="AK152" s="109">
        <f>Juniori!AK46</f>
        <v>0</v>
      </c>
      <c r="AL152" s="109">
        <f>Juniori!AL46</f>
        <v>0</v>
      </c>
      <c r="AM152" s="109">
        <f>Juniori!AM46</f>
        <v>0</v>
      </c>
      <c r="AN152" s="109">
        <f>Juniori!AN46</f>
        <v>0</v>
      </c>
      <c r="AO152" s="109">
        <f>Juniori!AO46</f>
        <v>0</v>
      </c>
      <c r="AP152" s="109">
        <f>Juniori!AP46</f>
        <v>0</v>
      </c>
      <c r="AQ152" s="109">
        <f>Juniori!AQ46</f>
        <v>0</v>
      </c>
      <c r="AR152" s="109">
        <f>Juniori!AR46</f>
        <v>0</v>
      </c>
      <c r="AS152" s="109">
        <f>Juniori!AS46</f>
        <v>0</v>
      </c>
      <c r="AT152" s="109">
        <f>Juniori!AT46</f>
        <v>0</v>
      </c>
      <c r="AU152" s="109">
        <f>Juniori!AU46</f>
        <v>0</v>
      </c>
      <c r="AV152" s="109">
        <f>Juniori!AV46</f>
        <v>0</v>
      </c>
      <c r="AW152" s="109">
        <f>Juniori!AW46</f>
        <v>0</v>
      </c>
      <c r="AX152" s="109">
        <f>Juniori!AX46</f>
        <v>0</v>
      </c>
      <c r="AY152" s="109">
        <f>Juniori!AY46</f>
        <v>0</v>
      </c>
      <c r="AZ152" s="109">
        <f>Juniori!AZ46</f>
        <v>0</v>
      </c>
      <c r="BA152" s="109">
        <f>Juniori!BA46</f>
        <v>0</v>
      </c>
      <c r="BB152" s="109">
        <f>Juniori!BB46</f>
        <v>0</v>
      </c>
      <c r="BC152" s="109">
        <f>Juniori!BC46</f>
        <v>0</v>
      </c>
      <c r="BD152" s="109">
        <f>Juniori!BD46</f>
        <v>0</v>
      </c>
      <c r="BE152" s="109">
        <f>Juniori!BE46</f>
        <v>0</v>
      </c>
      <c r="BF152" s="109">
        <f>Juniori!BF46</f>
        <v>0</v>
      </c>
      <c r="BG152" s="109">
        <f>Juniori!BG46</f>
        <v>0</v>
      </c>
      <c r="BH152" s="109">
        <f>Juniori!BH46</f>
        <v>0</v>
      </c>
      <c r="BI152" s="109">
        <f>Juniori!BI46</f>
        <v>0</v>
      </c>
      <c r="BJ152" s="109">
        <f>Juniori!BJ46</f>
        <v>0</v>
      </c>
      <c r="BK152" s="109">
        <f>Juniori!BK46</f>
        <v>0</v>
      </c>
      <c r="BL152" s="109">
        <f>Juniori!BL46</f>
        <v>0</v>
      </c>
      <c r="BM152" s="109">
        <f>Juniori!BM46</f>
        <v>0</v>
      </c>
      <c r="BN152" s="109">
        <f>Juniori!BN46</f>
        <v>0</v>
      </c>
      <c r="BO152" s="109">
        <f>Juniori!BO46</f>
        <v>0</v>
      </c>
      <c r="BP152" s="109">
        <f>Juniori!BP46</f>
        <v>0</v>
      </c>
      <c r="BQ152" s="109">
        <f>Juniori!BQ46</f>
        <v>0</v>
      </c>
      <c r="BR152" s="109">
        <f>Juniori!BR46</f>
        <v>0</v>
      </c>
      <c r="BS152" s="109">
        <f>Juniori!BS46</f>
        <v>0</v>
      </c>
      <c r="BT152" s="109">
        <f>Juniori!BT46</f>
        <v>0</v>
      </c>
      <c r="BU152" s="109">
        <f>Juniori!BU46</f>
        <v>0</v>
      </c>
      <c r="BV152" s="109">
        <f>Juniori!BV46</f>
        <v>0</v>
      </c>
      <c r="BW152" s="109">
        <f>Juniori!BW46</f>
        <v>0</v>
      </c>
      <c r="BX152" s="109">
        <f>Juniori!BX46</f>
        <v>0</v>
      </c>
      <c r="BY152" s="109">
        <f>Juniori!BY46</f>
        <v>0</v>
      </c>
      <c r="BZ152" s="109">
        <f>Juniori!BZ46</f>
        <v>0</v>
      </c>
      <c r="CA152" s="109">
        <f>Juniori!CA46</f>
        <v>0</v>
      </c>
      <c r="CB152" s="109">
        <f>Juniori!CB46</f>
        <v>0</v>
      </c>
      <c r="CC152" s="109">
        <f>Juniori!CC46</f>
        <v>0</v>
      </c>
      <c r="CD152" s="109">
        <f>Juniori!CD46</f>
        <v>0</v>
      </c>
      <c r="CE152" s="109">
        <f>Juniori!CE46</f>
        <v>0</v>
      </c>
      <c r="CF152" s="109">
        <f>Juniori!CF46</f>
        <v>0</v>
      </c>
      <c r="CG152" s="109">
        <f>Juniori!CG46</f>
        <v>0</v>
      </c>
      <c r="CH152" s="109">
        <f>Juniori!CH46</f>
        <v>0</v>
      </c>
      <c r="CI152" s="109">
        <f>Juniori!CI46</f>
        <v>0</v>
      </c>
      <c r="CJ152" s="109">
        <f>Juniori!CJ46</f>
        <v>0</v>
      </c>
      <c r="CK152" s="109">
        <f>Juniori!CK46</f>
        <v>0</v>
      </c>
      <c r="CL152" s="109">
        <f>Juniori!CL46</f>
        <v>0</v>
      </c>
      <c r="CM152" s="109">
        <f>Juniori!CM46</f>
        <v>0</v>
      </c>
      <c r="CN152" s="109">
        <f>Juniori!CN46</f>
        <v>0</v>
      </c>
      <c r="CO152" s="109">
        <f>Juniori!CO46</f>
        <v>0</v>
      </c>
      <c r="CP152" s="109">
        <f>Juniori!CP46</f>
        <v>0</v>
      </c>
      <c r="CQ152" s="109">
        <f>Juniori!CQ46</f>
        <v>0</v>
      </c>
      <c r="CR152" s="109">
        <f>Juniori!CR46</f>
        <v>0</v>
      </c>
      <c r="CS152" s="109">
        <f>Juniori!CS46</f>
        <v>0</v>
      </c>
      <c r="CT152" s="109">
        <f>Juniori!CT46</f>
        <v>0</v>
      </c>
      <c r="CU152" s="109">
        <f>Juniori!CU46</f>
        <v>0</v>
      </c>
      <c r="CV152" s="109">
        <f>Juniori!CV46</f>
        <v>0</v>
      </c>
      <c r="CW152" s="109">
        <f>Juniori!CW46</f>
        <v>0</v>
      </c>
      <c r="CX152" s="109">
        <f>Juniori!CX46</f>
        <v>0</v>
      </c>
      <c r="CY152" s="109">
        <f>Juniori!CY46</f>
        <v>0</v>
      </c>
      <c r="CZ152" s="109">
        <f>Juniori!CZ46</f>
        <v>0</v>
      </c>
      <c r="DA152" s="109">
        <f>Juniori!DA46</f>
        <v>0</v>
      </c>
      <c r="DB152" s="109">
        <f>Juniori!DB46</f>
        <v>0</v>
      </c>
      <c r="DC152" s="109">
        <f>Juniori!DC46</f>
        <v>0</v>
      </c>
      <c r="DD152" s="109">
        <f>Juniori!DD46</f>
        <v>0</v>
      </c>
      <c r="DE152" s="109">
        <f>Juniori!DE46</f>
        <v>0</v>
      </c>
      <c r="DF152" s="109">
        <f>Juniori!DF46</f>
        <v>0</v>
      </c>
      <c r="DG152" s="109">
        <f>Juniori!DG46</f>
        <v>0</v>
      </c>
      <c r="DH152" s="109">
        <f>Juniori!DH46</f>
        <v>0</v>
      </c>
      <c r="DI152" s="109" t="str">
        <f>Juniori!DI46</f>
        <v>o</v>
      </c>
      <c r="DJ152" s="109">
        <f>Juniori!DJ46</f>
        <v>0</v>
      </c>
      <c r="DK152" s="109">
        <f>Juniori!DK46</f>
        <v>0</v>
      </c>
      <c r="DL152" s="109">
        <f>Juniori!DL46</f>
        <v>0</v>
      </c>
      <c r="DM152" s="109">
        <f>Juniori!DM46</f>
        <v>0</v>
      </c>
      <c r="DN152" s="109">
        <f>Juniori!DN46</f>
        <v>0</v>
      </c>
      <c r="DO152" s="109">
        <f>Juniori!DO46</f>
        <v>0</v>
      </c>
      <c r="DP152" s="109">
        <f>Juniori!DP46</f>
        <v>0</v>
      </c>
      <c r="DQ152" s="109">
        <f>Juniori!DQ46</f>
        <v>1</v>
      </c>
      <c r="DR152" s="109">
        <f>Juniori!DR46</f>
        <v>0</v>
      </c>
      <c r="DS152" s="109">
        <f>Juniori!DS46</f>
        <v>0</v>
      </c>
      <c r="DT152" s="109">
        <f>Juniori!DT46</f>
        <v>0</v>
      </c>
      <c r="DU152" s="109">
        <f>Juniori!DU46</f>
        <v>0</v>
      </c>
      <c r="DV152" s="109">
        <f>Juniori!DV46</f>
        <v>0</v>
      </c>
      <c r="DW152" s="109">
        <f>Juniori!DW46</f>
        <v>0</v>
      </c>
      <c r="DX152" s="109">
        <f>Juniori!DX46</f>
        <v>0</v>
      </c>
      <c r="DY152" s="109">
        <f>Juniori!DY46</f>
        <v>0</v>
      </c>
      <c r="DZ152" s="109">
        <f>Juniori!DZ46</f>
        <v>0</v>
      </c>
      <c r="EA152" s="109">
        <f>Juniori!EA46</f>
        <v>0</v>
      </c>
      <c r="EB152" s="109">
        <f>Juniori!EB46</f>
        <v>0</v>
      </c>
      <c r="EC152" s="109">
        <f>Juniori!EC46</f>
        <v>0</v>
      </c>
      <c r="ED152" s="109">
        <f>Juniori!ED46</f>
        <v>0</v>
      </c>
      <c r="EE152" s="109">
        <f>Juniori!EE46</f>
        <v>0</v>
      </c>
      <c r="EF152" s="109">
        <f>Juniori!EF46</f>
        <v>0</v>
      </c>
      <c r="EG152" s="109">
        <f>Juniori!EG46</f>
        <v>0</v>
      </c>
      <c r="EH152" s="109">
        <f>Juniori!EH46</f>
        <v>0</v>
      </c>
      <c r="EI152" s="109">
        <f>Juniori!EI46</f>
        <v>0</v>
      </c>
      <c r="EJ152" s="109">
        <f>Juniori!EJ46</f>
        <v>0</v>
      </c>
      <c r="EK152" s="109">
        <f>Juniori!EK46</f>
        <v>0</v>
      </c>
      <c r="EL152" s="109">
        <f>Juniori!EL46</f>
        <v>0</v>
      </c>
      <c r="EM152" s="109">
        <f>Juniori!EM46</f>
        <v>0</v>
      </c>
      <c r="EN152" s="109">
        <f>Juniori!EN46</f>
        <v>0</v>
      </c>
      <c r="EO152" s="109">
        <f>Juniori!EO46</f>
        <v>0</v>
      </c>
      <c r="EP152" s="109">
        <f>Juniori!EP46</f>
        <v>0</v>
      </c>
      <c r="EQ152" s="109">
        <f>Juniori!EQ46</f>
        <v>0</v>
      </c>
      <c r="ER152" s="109">
        <f>Juniori!ER46</f>
        <v>0</v>
      </c>
      <c r="ES152" s="109">
        <f>Juniori!ES46</f>
        <v>0</v>
      </c>
      <c r="ET152" s="109">
        <f>Juniori!ET46</f>
        <v>0</v>
      </c>
      <c r="EU152" s="109">
        <f>Juniori!EU46</f>
        <v>0</v>
      </c>
      <c r="EV152" s="109">
        <f>Juniori!EV46</f>
        <v>0</v>
      </c>
      <c r="EW152" s="109">
        <f>Juniori!EW46</f>
        <v>0</v>
      </c>
      <c r="EX152" s="109">
        <f>Juniori!EX46</f>
        <v>0</v>
      </c>
      <c r="EY152" s="109">
        <f>Juniori!EY46</f>
        <v>0</v>
      </c>
      <c r="EZ152" s="109">
        <f>Juniori!EZ46</f>
        <v>0</v>
      </c>
      <c r="FA152" s="109">
        <f>Juniori!FA46</f>
        <v>0</v>
      </c>
      <c r="FB152" s="109">
        <f>Juniori!FB46</f>
        <v>0</v>
      </c>
      <c r="FC152" s="109">
        <f>Juniori!FC46</f>
        <v>0</v>
      </c>
      <c r="FD152" s="109">
        <f>Juniori!FD46</f>
        <v>0</v>
      </c>
      <c r="FE152" s="109">
        <f>Juniori!FE46</f>
        <v>0</v>
      </c>
      <c r="FF152" s="109">
        <f>Juniori!FF46</f>
        <v>0</v>
      </c>
      <c r="FG152" s="109">
        <f>Juniori!FG46</f>
        <v>0</v>
      </c>
      <c r="FH152" s="109">
        <f>Juniori!FH46</f>
        <v>0</v>
      </c>
      <c r="FI152" s="109">
        <f>Juniori!FI46</f>
        <v>0</v>
      </c>
      <c r="FJ152" s="109">
        <f>Juniori!FJ46</f>
        <v>0</v>
      </c>
      <c r="FK152" s="109">
        <f>Juniori!FK46</f>
        <v>0</v>
      </c>
      <c r="FL152" s="109">
        <f>Juniori!FL46</f>
        <v>0</v>
      </c>
      <c r="FM152" s="109">
        <f>Juniori!FM46</f>
        <v>0</v>
      </c>
      <c r="FN152" s="109">
        <f>Juniori!FN46</f>
        <v>0</v>
      </c>
      <c r="FO152" s="109">
        <f>Juniori!FO46</f>
        <v>0</v>
      </c>
      <c r="FP152" s="109">
        <f>Juniori!FP46</f>
        <v>0</v>
      </c>
      <c r="FQ152" s="109">
        <f>Juniori!FQ46</f>
        <v>0</v>
      </c>
      <c r="FR152" s="109">
        <f>Juniori!FR46</f>
        <v>0</v>
      </c>
      <c r="FS152" s="109">
        <f>Juniori!FS46</f>
        <v>0</v>
      </c>
      <c r="FT152" s="109">
        <f>Juniori!FT46</f>
        <v>0</v>
      </c>
      <c r="FU152" s="109">
        <f>Juniori!FU46</f>
        <v>0</v>
      </c>
      <c r="FV152" s="109">
        <f>Juniori!FV46</f>
        <v>0</v>
      </c>
      <c r="FW152" s="109">
        <f>Juniori!FW46</f>
        <v>0</v>
      </c>
      <c r="FX152" s="109">
        <f>Juniori!FX46</f>
        <v>0</v>
      </c>
      <c r="FY152" s="109">
        <f>Juniori!FY46</f>
        <v>0</v>
      </c>
      <c r="FZ152" s="109">
        <f>Juniori!FZ46</f>
        <v>0</v>
      </c>
      <c r="GA152" s="109">
        <f>Juniori!GA46</f>
        <v>0</v>
      </c>
      <c r="GB152" s="109">
        <f>Juniori!GB46</f>
        <v>0</v>
      </c>
      <c r="GC152" s="109">
        <f>Juniori!GC46</f>
        <v>0</v>
      </c>
      <c r="GD152" s="109">
        <f>Juniori!GD46</f>
        <v>0</v>
      </c>
      <c r="GE152" s="109">
        <f>Juniori!GE46</f>
        <v>0</v>
      </c>
      <c r="GF152" s="109">
        <f>Juniori!GF46</f>
        <v>0</v>
      </c>
      <c r="GG152" s="109">
        <f>Juniori!GG46</f>
        <v>0</v>
      </c>
      <c r="GH152" s="109">
        <f>Juniori!GH46</f>
        <v>0</v>
      </c>
      <c r="GI152" s="109">
        <f>Juniori!GI46</f>
        <v>0</v>
      </c>
      <c r="GJ152" s="109">
        <f>Juniori!GJ46</f>
        <v>0</v>
      </c>
      <c r="GK152" s="109">
        <f>Juniori!GK46</f>
        <v>0</v>
      </c>
      <c r="GL152" s="109">
        <f>Juniori!GL46</f>
        <v>0</v>
      </c>
      <c r="GM152" s="109">
        <f>Juniori!GM46</f>
        <v>0</v>
      </c>
      <c r="GN152" s="109">
        <f>Juniori!GN46</f>
        <v>0</v>
      </c>
      <c r="GO152" s="109">
        <f>Juniori!GO46</f>
        <v>0</v>
      </c>
      <c r="GP152" s="109">
        <f>Juniori!GP46</f>
        <v>0</v>
      </c>
      <c r="GQ152" s="109">
        <f>Juniori!GQ46</f>
        <v>0</v>
      </c>
      <c r="GR152" s="109">
        <f>Juniori!GR46</f>
        <v>0</v>
      </c>
      <c r="GS152" s="109">
        <f>Juniori!GS46</f>
        <v>0</v>
      </c>
      <c r="GT152" s="109">
        <f>Juniori!GT46</f>
        <v>0</v>
      </c>
      <c r="GU152" s="109">
        <f>Juniori!GU46</f>
        <v>0</v>
      </c>
      <c r="GV152" s="109">
        <f>Juniori!GV46</f>
        <v>0</v>
      </c>
      <c r="GW152" s="109">
        <f>Juniori!GW46</f>
        <v>0</v>
      </c>
      <c r="GX152" s="109">
        <f>Juniori!GX46</f>
        <v>0</v>
      </c>
      <c r="GY152" s="109">
        <f>Juniori!GY46</f>
        <v>0</v>
      </c>
      <c r="GZ152" s="109">
        <f>Juniori!GZ46</f>
        <v>0</v>
      </c>
      <c r="HA152" s="109">
        <f>Juniori!HA46</f>
        <v>0</v>
      </c>
      <c r="HB152" s="109">
        <f>Juniori!HB46</f>
        <v>0</v>
      </c>
      <c r="HC152" s="109">
        <f>Juniori!HC46</f>
        <v>0</v>
      </c>
      <c r="HD152" s="109">
        <f>Juniori!HD46</f>
        <v>0</v>
      </c>
      <c r="HE152" s="109">
        <f>Juniori!HE46</f>
        <v>0</v>
      </c>
      <c r="HF152" s="109">
        <f>Juniori!HF46</f>
        <v>0</v>
      </c>
      <c r="HG152" s="109">
        <f>Juniori!HG46</f>
        <v>0</v>
      </c>
      <c r="HH152" s="109">
        <f>Juniori!HH46</f>
        <v>0</v>
      </c>
      <c r="HI152" s="109">
        <f>Juniori!HI46</f>
        <v>0</v>
      </c>
      <c r="HJ152" s="109">
        <f>Juniori!HJ46</f>
        <v>0</v>
      </c>
      <c r="HK152" s="109">
        <f>Juniori!HK46</f>
        <v>0</v>
      </c>
      <c r="HL152" s="109">
        <f>Juniori!HL46</f>
        <v>0</v>
      </c>
      <c r="HM152" s="109">
        <f>Juniori!HM46</f>
        <v>0</v>
      </c>
      <c r="HN152" s="109">
        <f>Juniori!HN46</f>
        <v>0</v>
      </c>
      <c r="HO152" s="109">
        <f>Juniori!HO46</f>
        <v>0</v>
      </c>
      <c r="HP152" s="109">
        <f>Juniori!HP46</f>
        <v>0</v>
      </c>
      <c r="HQ152" s="109">
        <f>Juniori!HQ46</f>
        <v>0</v>
      </c>
      <c r="HR152" s="109">
        <f>Juniori!HR46</f>
        <v>0</v>
      </c>
      <c r="HS152" s="109">
        <f>Juniori!HS46</f>
        <v>0</v>
      </c>
      <c r="HT152" s="109">
        <f>Juniori!HT46</f>
        <v>0</v>
      </c>
      <c r="HU152" s="109">
        <f>Juniori!HU46</f>
        <v>0</v>
      </c>
      <c r="HV152" s="109">
        <f>Juniori!HV46</f>
        <v>0</v>
      </c>
      <c r="HW152" s="109">
        <f>Juniori!HW46</f>
        <v>0</v>
      </c>
      <c r="HX152" s="109">
        <f>Juniori!HX46</f>
        <v>0</v>
      </c>
      <c r="HY152" s="109">
        <f>Juniori!HY46</f>
        <v>0</v>
      </c>
      <c r="HZ152" s="109">
        <f>Juniori!HZ46</f>
        <v>0</v>
      </c>
      <c r="IA152" s="109">
        <f>Juniori!IA46</f>
        <v>0</v>
      </c>
      <c r="IB152" s="109">
        <f>Juniori!IB46</f>
        <v>0</v>
      </c>
      <c r="IC152" s="109">
        <f>Juniori!IC46</f>
        <v>0</v>
      </c>
      <c r="ID152" s="109">
        <f>Juniori!ID46</f>
        <v>0</v>
      </c>
      <c r="IE152" s="109">
        <f>Juniori!IE46</f>
        <v>0</v>
      </c>
      <c r="IF152" s="109">
        <f>Juniori!IF46</f>
        <v>0</v>
      </c>
      <c r="IG152" s="109">
        <f>Juniori!IG46</f>
        <v>0</v>
      </c>
      <c r="IH152" s="109">
        <f>Juniori!IH46</f>
        <v>0</v>
      </c>
      <c r="II152" s="109">
        <f>Juniori!II46</f>
        <v>0</v>
      </c>
      <c r="IJ152" s="109">
        <f>Juniori!IJ46</f>
        <v>0</v>
      </c>
      <c r="IK152" s="109">
        <f>Juniori!IK46</f>
        <v>0</v>
      </c>
      <c r="IL152" s="109">
        <f>Juniori!IL46</f>
        <v>0</v>
      </c>
      <c r="IM152" s="109">
        <f>Juniori!IM46</f>
        <v>0</v>
      </c>
      <c r="IN152" s="109">
        <f>Juniori!IN46</f>
        <v>0</v>
      </c>
      <c r="IO152" s="109">
        <f>Juniori!IO46</f>
        <v>0</v>
      </c>
      <c r="IP152" s="109">
        <f>Juniori!IP46</f>
        <v>0</v>
      </c>
      <c r="IQ152" s="109">
        <f>Juniori!IQ46</f>
        <v>0</v>
      </c>
      <c r="IR152" s="109">
        <f>Juniori!IR46</f>
        <v>0</v>
      </c>
      <c r="IS152" s="109">
        <f>Juniori!IS46</f>
        <v>0</v>
      </c>
      <c r="IT152" s="109">
        <f>Juniori!IT46</f>
        <v>0</v>
      </c>
      <c r="IU152" s="109">
        <f>Juniori!IU46</f>
        <v>0</v>
      </c>
      <c r="IV152" s="109">
        <f>Juniori!IV46</f>
        <v>0</v>
      </c>
      <c r="IW152" s="109">
        <f>Juniori!IW46</f>
        <v>0</v>
      </c>
      <c r="IX152" s="109">
        <f>Juniori!IX46</f>
        <v>0</v>
      </c>
      <c r="IY152" s="109">
        <f>Juniori!IY46</f>
        <v>0</v>
      </c>
      <c r="IZ152" s="109">
        <f>Juniori!IZ46</f>
        <v>0</v>
      </c>
      <c r="JA152" s="109">
        <f>Juniori!JA46</f>
        <v>0</v>
      </c>
      <c r="JB152" s="109">
        <f>Juniori!JB46</f>
        <v>0</v>
      </c>
      <c r="JC152" s="109">
        <f>Juniori!JC46</f>
        <v>0</v>
      </c>
      <c r="JD152" s="109">
        <f>Juniori!JD46</f>
        <v>0</v>
      </c>
      <c r="JE152" s="109">
        <f>Juniori!JE46</f>
        <v>0</v>
      </c>
      <c r="JF152" s="109">
        <f>Juniori!JF46</f>
        <v>0</v>
      </c>
      <c r="JG152" s="109">
        <f>Juniori!JG46</f>
        <v>0</v>
      </c>
      <c r="JH152" s="109">
        <f>Juniori!JH46</f>
        <v>0</v>
      </c>
      <c r="JI152" s="109">
        <f>Juniori!JI46</f>
        <v>0</v>
      </c>
      <c r="JJ152" s="109">
        <f>Juniori!JJ46</f>
        <v>0</v>
      </c>
      <c r="JK152" s="109">
        <f>Juniori!JK46</f>
        <v>0</v>
      </c>
      <c r="JL152" s="109">
        <f>Juniori!JL46</f>
        <v>0</v>
      </c>
      <c r="JM152" s="109">
        <f>Juniori!JM46</f>
        <v>0</v>
      </c>
      <c r="JN152" s="109">
        <f>Juniori!JN46</f>
        <v>0</v>
      </c>
      <c r="JO152" s="109">
        <f>Juniori!JO46</f>
        <v>0</v>
      </c>
      <c r="JP152" s="109">
        <f>Juniori!JP46</f>
        <v>0</v>
      </c>
      <c r="JQ152" s="109">
        <f>Juniori!JQ46</f>
        <v>0</v>
      </c>
      <c r="JR152" s="109">
        <f>Juniori!JR46</f>
        <v>0</v>
      </c>
      <c r="JS152" s="109">
        <f>Juniori!JS46</f>
        <v>0</v>
      </c>
      <c r="JT152" s="109">
        <f>Juniori!JT46</f>
        <v>0</v>
      </c>
      <c r="JU152" s="109">
        <f>Juniori!JU46</f>
        <v>0</v>
      </c>
      <c r="JV152" s="109">
        <f>Juniori!JV46</f>
        <v>0</v>
      </c>
      <c r="JW152" s="109">
        <f>Juniori!JW46</f>
        <v>0</v>
      </c>
      <c r="JX152" s="109">
        <f>Juniori!JX46</f>
        <v>0</v>
      </c>
      <c r="JY152" s="109">
        <f>Juniori!JY46</f>
        <v>0</v>
      </c>
      <c r="JZ152" s="109">
        <f>Juniori!JZ46</f>
        <v>0</v>
      </c>
      <c r="KA152" s="109">
        <f>Juniori!KA46</f>
        <v>0</v>
      </c>
      <c r="KB152" s="109">
        <f>Juniori!KB46</f>
        <v>0</v>
      </c>
      <c r="KC152" s="109">
        <f>Juniori!KC46</f>
        <v>0</v>
      </c>
      <c r="KD152" s="109">
        <f>Juniori!KD46</f>
        <v>0</v>
      </c>
      <c r="KE152" s="109">
        <f>Juniori!KE46</f>
        <v>0</v>
      </c>
      <c r="KF152" s="109">
        <f>Juniori!KF46</f>
        <v>0</v>
      </c>
      <c r="KG152" s="109">
        <f>Juniori!KG46</f>
        <v>0</v>
      </c>
      <c r="KH152" s="109">
        <f>Juniori!KH46</f>
        <v>0</v>
      </c>
      <c r="KI152" s="109">
        <f>Juniori!KI46</f>
        <v>0</v>
      </c>
      <c r="KJ152" s="109">
        <f>Juniori!KJ46</f>
        <v>0</v>
      </c>
      <c r="KK152" s="109">
        <f>Juniori!KK46</f>
        <v>0</v>
      </c>
      <c r="KL152" s="109">
        <f>Juniori!KL46</f>
        <v>0</v>
      </c>
      <c r="KM152" s="109">
        <f>Juniori!KM46</f>
        <v>0</v>
      </c>
      <c r="KN152" s="109">
        <f>Juniori!KN46</f>
        <v>0</v>
      </c>
      <c r="KO152" s="109">
        <f>Juniori!KO46</f>
        <v>0</v>
      </c>
      <c r="KP152" s="109">
        <f>Juniori!KP46</f>
        <v>0</v>
      </c>
      <c r="KQ152" s="109">
        <f>Juniori!KQ46</f>
        <v>0</v>
      </c>
      <c r="KR152" s="109">
        <f>Juniori!KR46</f>
        <v>0</v>
      </c>
      <c r="KS152" s="109">
        <f>Juniori!KS46</f>
        <v>0</v>
      </c>
      <c r="KT152" s="109">
        <f>Juniori!KT46</f>
        <v>0</v>
      </c>
      <c r="KU152" s="109">
        <f>Juniori!KU46</f>
        <v>0</v>
      </c>
      <c r="KV152" s="109">
        <f>Juniori!KV46</f>
        <v>0</v>
      </c>
      <c r="KW152" s="109">
        <f>Juniori!KW46</f>
        <v>0</v>
      </c>
      <c r="KX152" s="109">
        <f>Juniori!KX46</f>
        <v>0</v>
      </c>
      <c r="KY152" s="109">
        <f>Juniori!KY46</f>
        <v>0</v>
      </c>
      <c r="KZ152" s="109">
        <f>Juniori!KZ46</f>
        <v>0</v>
      </c>
      <c r="LA152" s="109">
        <f>Juniori!LA46</f>
        <v>0</v>
      </c>
      <c r="LB152" s="109">
        <f>Juniori!LB46</f>
        <v>0</v>
      </c>
      <c r="LC152" s="109">
        <f>Juniori!LC46</f>
        <v>0</v>
      </c>
      <c r="LD152" s="109">
        <f>Juniori!LD46</f>
        <v>0</v>
      </c>
      <c r="LE152" s="109">
        <f>Juniori!LE46</f>
        <v>0</v>
      </c>
      <c r="LF152" s="109">
        <f>Juniori!LF46</f>
        <v>0</v>
      </c>
      <c r="LG152" s="109">
        <f>Juniori!LG46</f>
        <v>0</v>
      </c>
      <c r="LH152" s="109">
        <f>Juniori!LH46</f>
        <v>0</v>
      </c>
      <c r="LI152" s="109">
        <f>Juniori!LI46</f>
        <v>0</v>
      </c>
      <c r="LJ152" s="109">
        <f>Juniori!LJ46</f>
        <v>0</v>
      </c>
      <c r="LK152" s="109">
        <f>Juniori!LK46</f>
        <v>0</v>
      </c>
      <c r="LL152" s="109">
        <f>Juniori!LL46</f>
        <v>0</v>
      </c>
      <c r="LM152" s="109">
        <f>Juniori!LM46</f>
        <v>0</v>
      </c>
      <c r="LN152" s="109">
        <f>Juniori!LN46</f>
        <v>0</v>
      </c>
      <c r="LO152" s="109">
        <f>Juniori!LO46</f>
        <v>0</v>
      </c>
      <c r="LP152" s="109">
        <f>Juniori!LP46</f>
        <v>0</v>
      </c>
      <c r="LQ152" s="109">
        <f>Juniori!LQ46</f>
        <v>0</v>
      </c>
      <c r="LR152" s="109">
        <f>Juniori!LR46</f>
        <v>0</v>
      </c>
      <c r="LS152" s="109">
        <f>Juniori!LS46</f>
        <v>0</v>
      </c>
      <c r="LT152" s="109">
        <f>Juniori!LT46</f>
        <v>0</v>
      </c>
      <c r="LU152" s="109">
        <f>Juniori!LU46</f>
        <v>0</v>
      </c>
      <c r="LV152" s="109">
        <f>Juniori!LV46</f>
        <v>0</v>
      </c>
      <c r="LW152" s="109">
        <f>Juniori!LW46</f>
        <v>0</v>
      </c>
      <c r="LX152" s="109">
        <f>Juniori!LX46</f>
        <v>0</v>
      </c>
      <c r="LY152" s="109">
        <f>Juniori!LY46</f>
        <v>0</v>
      </c>
      <c r="LZ152" s="109">
        <f>Juniori!LZ46</f>
        <v>0</v>
      </c>
      <c r="MA152" s="109">
        <f>Juniori!MA46</f>
        <v>0</v>
      </c>
      <c r="MB152" s="109">
        <f>Juniori!MB46</f>
        <v>0</v>
      </c>
      <c r="MC152" s="109">
        <f>Juniori!MC46</f>
        <v>0</v>
      </c>
      <c r="MD152" s="109">
        <f>Juniori!MD46</f>
        <v>0</v>
      </c>
      <c r="ME152" s="109">
        <f>Juniori!ME46</f>
        <v>0</v>
      </c>
      <c r="MF152" s="109">
        <f>Juniori!MF46</f>
        <v>0</v>
      </c>
      <c r="MG152" s="109">
        <f>Juniori!MG46</f>
        <v>0</v>
      </c>
      <c r="MH152" s="109">
        <f>Juniori!MH46</f>
        <v>0</v>
      </c>
      <c r="MI152" s="109">
        <f>Juniori!MI46</f>
        <v>0</v>
      </c>
      <c r="MJ152" s="109">
        <f>Juniori!MJ46</f>
        <v>0</v>
      </c>
      <c r="MK152" s="109">
        <f>Juniori!MK46</f>
        <v>0</v>
      </c>
      <c r="ML152" s="109">
        <f>Juniori!ML46</f>
        <v>0</v>
      </c>
      <c r="MM152" s="109">
        <f>Juniori!MM46</f>
        <v>0</v>
      </c>
      <c r="MN152" s="109">
        <f>Juniori!MN46</f>
        <v>0</v>
      </c>
      <c r="MO152" s="109">
        <f>Juniori!MO46</f>
        <v>0</v>
      </c>
      <c r="MP152" s="109">
        <f>Juniori!MP46</f>
        <v>0</v>
      </c>
      <c r="MQ152" s="109">
        <f>Juniori!MQ46</f>
        <v>0</v>
      </c>
      <c r="MR152" s="109">
        <f>Juniori!MR46</f>
        <v>0</v>
      </c>
      <c r="MS152" s="109">
        <f>Juniori!MS46</f>
        <v>0</v>
      </c>
      <c r="MT152" s="109">
        <f>Juniori!MT46</f>
        <v>0</v>
      </c>
      <c r="MU152" s="109">
        <f>Juniori!MU46</f>
        <v>0</v>
      </c>
      <c r="MV152" s="109">
        <f>Juniori!MV46</f>
        <v>0</v>
      </c>
      <c r="MW152" s="109">
        <f>Juniori!MW46</f>
        <v>0</v>
      </c>
      <c r="MX152" s="109">
        <f>Juniori!MX46</f>
        <v>0</v>
      </c>
      <c r="MY152" s="109">
        <f>Juniori!MY46</f>
        <v>0</v>
      </c>
      <c r="MZ152" s="109">
        <f>Juniori!MZ46</f>
        <v>0</v>
      </c>
      <c r="NA152" s="109">
        <f>Juniori!NA46</f>
        <v>0</v>
      </c>
      <c r="NB152" s="109">
        <f>Juniori!NB46</f>
        <v>0</v>
      </c>
      <c r="NC152" s="109">
        <f>Juniori!NC46</f>
        <v>0</v>
      </c>
      <c r="ND152" s="109">
        <f>Juniori!ND46</f>
        <v>0</v>
      </c>
      <c r="NE152" s="109">
        <f>Juniori!NE46</f>
        <v>0</v>
      </c>
      <c r="NF152" s="109">
        <f>Juniori!NF46</f>
        <v>0</v>
      </c>
      <c r="NG152" s="109">
        <f>Juniori!NG46</f>
        <v>0</v>
      </c>
      <c r="NH152" s="109">
        <f>Juniori!NH46</f>
        <v>0</v>
      </c>
      <c r="NI152" s="109">
        <f>Juniori!NI46</f>
        <v>0</v>
      </c>
      <c r="NJ152" s="109">
        <f>Juniori!NJ46</f>
        <v>0</v>
      </c>
      <c r="NK152" s="109">
        <f>Juniori!NK46</f>
        <v>0</v>
      </c>
      <c r="NL152" s="109">
        <f>Juniori!NL46</f>
        <v>0</v>
      </c>
      <c r="NM152" s="109">
        <f>Juniori!NM46</f>
        <v>0</v>
      </c>
      <c r="NN152" s="109">
        <f>Juniori!NN46</f>
        <v>0</v>
      </c>
      <c r="NO152" s="109">
        <f>Juniori!NO46</f>
        <v>0</v>
      </c>
      <c r="NP152" s="109">
        <f>Juniori!NP46</f>
        <v>0</v>
      </c>
      <c r="NQ152" s="109">
        <f>Juniori!NQ46</f>
        <v>0</v>
      </c>
      <c r="NR152" s="109">
        <f>Juniori!NR46</f>
        <v>0</v>
      </c>
      <c r="NS152" s="109">
        <f>Juniori!NS46</f>
        <v>0</v>
      </c>
      <c r="NT152" s="109">
        <f>Juniori!NT46</f>
        <v>0</v>
      </c>
      <c r="NU152" s="109">
        <f>Juniori!NU46</f>
        <v>0</v>
      </c>
      <c r="NV152" s="109">
        <f>Juniori!NV46</f>
        <v>0</v>
      </c>
      <c r="NW152" s="109">
        <f>Juniori!NW46</f>
        <v>0</v>
      </c>
      <c r="NX152" s="109">
        <f>Juniori!NX46</f>
        <v>0</v>
      </c>
      <c r="NY152" s="109">
        <f>Juniori!NY46</f>
        <v>0</v>
      </c>
      <c r="NZ152" s="109">
        <f>Juniori!NZ46</f>
        <v>0</v>
      </c>
      <c r="OA152" s="109">
        <f>Juniori!OA46</f>
        <v>0</v>
      </c>
      <c r="OB152" s="109">
        <f>Juniori!OB46</f>
        <v>0</v>
      </c>
      <c r="OC152" s="109">
        <f>Juniori!OC46</f>
        <v>0</v>
      </c>
      <c r="OD152" s="109">
        <f>Juniori!OD46</f>
        <v>0</v>
      </c>
      <c r="OE152" s="109">
        <f>Juniori!OE46</f>
        <v>0</v>
      </c>
      <c r="OF152" s="109">
        <f>Juniori!OF46</f>
        <v>0</v>
      </c>
      <c r="OG152" s="109">
        <f>Juniori!OG46</f>
        <v>0</v>
      </c>
      <c r="OH152" s="109">
        <f>Juniori!OH46</f>
        <v>0</v>
      </c>
      <c r="OI152" s="109">
        <f>Juniori!OI46</f>
        <v>0</v>
      </c>
      <c r="OJ152" s="109">
        <f>Juniori!OJ46</f>
        <v>0</v>
      </c>
      <c r="OK152" s="109">
        <f>Juniori!OK46</f>
        <v>0</v>
      </c>
      <c r="OL152" s="109">
        <f>Juniori!OL46</f>
        <v>0</v>
      </c>
      <c r="OM152" s="109">
        <f>Juniori!OM46</f>
        <v>0</v>
      </c>
      <c r="ON152" s="109">
        <f>Juniori!ON46</f>
        <v>0</v>
      </c>
      <c r="OO152" s="109">
        <f>Juniori!OO46</f>
        <v>0</v>
      </c>
      <c r="OP152" s="109">
        <f>Juniori!OP46</f>
        <v>0</v>
      </c>
      <c r="OQ152" s="109">
        <f>Juniori!OQ46</f>
        <v>0</v>
      </c>
      <c r="OR152" s="109">
        <f>Juniori!OR46</f>
        <v>0</v>
      </c>
      <c r="OS152" s="109">
        <f>Juniori!OS46</f>
        <v>0</v>
      </c>
      <c r="OT152" s="109">
        <f>Juniori!OT46</f>
        <v>0</v>
      </c>
      <c r="OU152" s="109">
        <f>Juniori!OU46</f>
        <v>0</v>
      </c>
      <c r="OV152" s="109">
        <f>Juniori!OV46</f>
        <v>0</v>
      </c>
      <c r="OW152" s="109">
        <f>Juniori!OW46</f>
        <v>0</v>
      </c>
      <c r="OX152" s="109">
        <f>Juniori!OX46</f>
        <v>0</v>
      </c>
      <c r="OY152" s="109">
        <f>Juniori!OY46</f>
        <v>0</v>
      </c>
      <c r="OZ152" s="109">
        <f>Juniori!OZ46</f>
        <v>0</v>
      </c>
      <c r="PA152" s="109">
        <f>Juniori!PA46</f>
        <v>0</v>
      </c>
      <c r="PB152" s="109">
        <f>Juniori!PB46</f>
        <v>0</v>
      </c>
      <c r="PC152" s="109">
        <f>Juniori!PC46</f>
        <v>0</v>
      </c>
      <c r="PD152" s="109">
        <f>Juniori!PD46</f>
        <v>0</v>
      </c>
      <c r="PE152" s="109">
        <f>Juniori!PE46</f>
        <v>0</v>
      </c>
      <c r="PF152" s="109">
        <f>Juniori!PF46</f>
        <v>0</v>
      </c>
      <c r="PG152" s="109">
        <f>Juniori!PG46</f>
        <v>0</v>
      </c>
      <c r="PH152" s="109">
        <f>Juniori!PH46</f>
        <v>0</v>
      </c>
      <c r="PI152" s="109">
        <f>Juniori!PI46</f>
        <v>0</v>
      </c>
      <c r="PJ152" s="109">
        <f>Juniori!PJ46</f>
        <v>0</v>
      </c>
      <c r="PK152" s="109">
        <f>Juniori!PK46</f>
        <v>0</v>
      </c>
      <c r="PL152" s="109">
        <f>Juniori!PL46</f>
        <v>0</v>
      </c>
      <c r="PM152" s="109">
        <f>Juniori!PM46</f>
        <v>0</v>
      </c>
      <c r="PN152" s="109">
        <f>Juniori!PN46</f>
        <v>0</v>
      </c>
      <c r="PO152" s="109">
        <f>Juniori!PO46</f>
        <v>0</v>
      </c>
      <c r="PP152" s="109">
        <f>Juniori!PP46</f>
        <v>0</v>
      </c>
      <c r="PQ152" s="109">
        <f>Juniori!PQ46</f>
        <v>0</v>
      </c>
      <c r="PR152" s="109">
        <f>Juniori!PR46</f>
        <v>0</v>
      </c>
      <c r="PS152" s="109">
        <f>Juniori!PS46</f>
        <v>0</v>
      </c>
      <c r="PT152" s="109">
        <f>Juniori!PT46</f>
        <v>0</v>
      </c>
      <c r="PU152" s="109">
        <f>Juniori!PU46</f>
        <v>0</v>
      </c>
      <c r="PV152" s="109">
        <f>Juniori!PV46</f>
        <v>0</v>
      </c>
      <c r="PW152" s="109">
        <f>Juniori!PW46</f>
        <v>0</v>
      </c>
      <c r="PX152" s="109">
        <f>Juniori!PX46</f>
        <v>0</v>
      </c>
      <c r="PY152" s="109">
        <f>Juniori!PY46</f>
        <v>0</v>
      </c>
      <c r="PZ152" s="109">
        <f>Juniori!PZ46</f>
        <v>0</v>
      </c>
      <c r="QA152" s="109">
        <f>Juniori!QA46</f>
        <v>0</v>
      </c>
      <c r="QB152" s="109">
        <f>Juniori!QB46</f>
        <v>0</v>
      </c>
      <c r="QC152" s="109">
        <f>Juniori!QC46</f>
        <v>0</v>
      </c>
      <c r="QD152" s="109">
        <f>Juniori!QD46</f>
        <v>0</v>
      </c>
      <c r="QE152" s="109">
        <f>Juniori!QE46</f>
        <v>0</v>
      </c>
      <c r="QF152" s="109">
        <f>Juniori!QF46</f>
        <v>0</v>
      </c>
      <c r="QG152" s="109">
        <f>Juniori!QG46</f>
        <v>0</v>
      </c>
      <c r="QH152" s="109">
        <f>Juniori!QH46</f>
        <v>0</v>
      </c>
      <c r="QI152" s="109">
        <f>Juniori!QI46</f>
        <v>0</v>
      </c>
      <c r="QJ152" s="109">
        <f>Juniori!QJ46</f>
        <v>0</v>
      </c>
      <c r="QK152" s="109">
        <f>Juniori!QK46</f>
        <v>0</v>
      </c>
      <c r="QL152" s="109">
        <f>Juniori!QL46</f>
        <v>0</v>
      </c>
      <c r="QM152" s="109">
        <f>Juniori!QM46</f>
        <v>0</v>
      </c>
      <c r="QN152" s="109">
        <f>Juniori!QN46</f>
        <v>0</v>
      </c>
      <c r="QO152" s="109">
        <f>Juniori!QO46</f>
        <v>0</v>
      </c>
      <c r="QP152" s="109">
        <f>Juniori!QP46</f>
        <v>0</v>
      </c>
      <c r="QQ152" s="109">
        <f>Juniori!QQ46</f>
        <v>0</v>
      </c>
      <c r="QR152" s="109">
        <f>Juniori!QR46</f>
        <v>0</v>
      </c>
      <c r="QS152" s="109">
        <f>Juniori!QS46</f>
        <v>0</v>
      </c>
      <c r="QT152" s="109">
        <f>Juniori!QT46</f>
        <v>0</v>
      </c>
      <c r="QU152" s="109">
        <f>Juniori!QU46</f>
        <v>0</v>
      </c>
      <c r="QV152" s="109">
        <f>Juniori!QV46</f>
        <v>0</v>
      </c>
      <c r="QW152" s="109">
        <f>Juniori!QW46</f>
        <v>0</v>
      </c>
      <c r="QX152" s="109">
        <f>Juniori!QX46</f>
        <v>0</v>
      </c>
      <c r="QY152" s="109">
        <f>Juniori!QY46</f>
        <v>0</v>
      </c>
      <c r="QZ152" s="109">
        <f>Juniori!QZ46</f>
        <v>0</v>
      </c>
      <c r="RA152" s="109">
        <f>Juniori!RA46</f>
        <v>0</v>
      </c>
      <c r="RB152" s="109">
        <f>Juniori!RB46</f>
        <v>0</v>
      </c>
      <c r="RC152" s="109">
        <f>Juniori!RC46</f>
        <v>0</v>
      </c>
      <c r="RD152" s="109">
        <f>Juniori!RD46</f>
        <v>0</v>
      </c>
      <c r="RE152" s="109">
        <f>Juniori!RE46</f>
        <v>0</v>
      </c>
      <c r="RF152" s="109">
        <f>Juniori!RF46</f>
        <v>0</v>
      </c>
      <c r="RG152" s="109">
        <f>Juniori!RG46</f>
        <v>0</v>
      </c>
      <c r="RH152" s="109">
        <f>Juniori!RH46</f>
        <v>0</v>
      </c>
      <c r="RI152" s="109">
        <f>Juniori!RI46</f>
        <v>0</v>
      </c>
      <c r="RJ152" s="109">
        <f>Juniori!RJ46</f>
        <v>0</v>
      </c>
      <c r="RK152" s="109">
        <f>Juniori!RK46</f>
        <v>0</v>
      </c>
      <c r="RL152" s="109">
        <f>Juniori!RL46</f>
        <v>0</v>
      </c>
      <c r="RM152" s="109">
        <f>Juniori!RM46</f>
        <v>0</v>
      </c>
      <c r="RN152" s="109">
        <f>Juniori!RN46</f>
        <v>0</v>
      </c>
      <c r="RO152" s="109">
        <f>Juniori!RO46</f>
        <v>0</v>
      </c>
      <c r="RP152" s="109">
        <f>Juniori!RP46</f>
        <v>0</v>
      </c>
      <c r="RQ152" s="109">
        <f>Juniori!RQ46</f>
        <v>0</v>
      </c>
      <c r="RR152" s="109">
        <f>Juniori!RR46</f>
        <v>0</v>
      </c>
      <c r="RS152" s="109">
        <f>Juniori!RS46</f>
        <v>0</v>
      </c>
      <c r="RT152" s="109">
        <f>Juniori!RT46</f>
        <v>0</v>
      </c>
      <c r="RU152" s="109">
        <f>Juniori!RU46</f>
        <v>0</v>
      </c>
      <c r="RV152" s="109">
        <f>Juniori!RV46</f>
        <v>0</v>
      </c>
      <c r="RW152" s="109">
        <f>Juniori!RW46</f>
        <v>0</v>
      </c>
      <c r="RX152" s="109">
        <f>Juniori!RX46</f>
        <v>0</v>
      </c>
      <c r="RY152" s="109">
        <f>Juniori!RY46</f>
        <v>0</v>
      </c>
      <c r="RZ152" s="109">
        <f>Juniori!RZ46</f>
        <v>0</v>
      </c>
      <c r="SA152" s="109">
        <f>Juniori!SA46</f>
        <v>0</v>
      </c>
      <c r="SB152" s="109">
        <f>Juniori!SB46</f>
        <v>0</v>
      </c>
      <c r="SC152" s="109">
        <f>Juniori!SC46</f>
        <v>0</v>
      </c>
      <c r="SD152" s="109">
        <f>Juniori!SD46</f>
        <v>0</v>
      </c>
      <c r="SE152" s="109">
        <f>Juniori!SE46</f>
        <v>0</v>
      </c>
      <c r="SF152" s="109">
        <f>Juniori!SF46</f>
        <v>0</v>
      </c>
      <c r="SG152" s="109">
        <f>Juniori!SG46</f>
        <v>0</v>
      </c>
      <c r="SH152" s="109">
        <f>Juniori!SH46</f>
        <v>0</v>
      </c>
      <c r="SI152" s="109">
        <f>Juniori!SI46</f>
        <v>0</v>
      </c>
      <c r="SJ152" s="109">
        <f>Juniori!SJ46</f>
        <v>0</v>
      </c>
      <c r="SK152" s="109">
        <f>Juniori!SK46</f>
        <v>0</v>
      </c>
      <c r="SL152" s="109">
        <f>Juniori!SL46</f>
        <v>0</v>
      </c>
      <c r="SM152" s="109">
        <f>Juniori!SM46</f>
        <v>0</v>
      </c>
      <c r="SN152" s="109">
        <f>Juniori!SN46</f>
        <v>0</v>
      </c>
      <c r="SO152" s="109">
        <f>Juniori!SO46</f>
        <v>0</v>
      </c>
      <c r="SP152" s="109">
        <f>Juniori!SP46</f>
        <v>0</v>
      </c>
      <c r="SQ152" s="109">
        <f>Juniori!SQ46</f>
        <v>0</v>
      </c>
      <c r="SR152" s="109">
        <f>Juniori!SR46</f>
        <v>0</v>
      </c>
      <c r="SS152" s="109">
        <f>Juniori!SS46</f>
        <v>0</v>
      </c>
      <c r="ST152" s="109">
        <f>Juniori!ST46</f>
        <v>0</v>
      </c>
      <c r="SU152" s="109">
        <f>Juniori!SU46</f>
        <v>0</v>
      </c>
      <c r="SV152" s="109">
        <f>Juniori!SV46</f>
        <v>0</v>
      </c>
      <c r="SW152" s="109">
        <f>Juniori!SW46</f>
        <v>0</v>
      </c>
      <c r="SX152" s="109">
        <f>Juniori!SX46</f>
        <v>0</v>
      </c>
      <c r="SY152" s="109">
        <f>Juniori!SY46</f>
        <v>0</v>
      </c>
      <c r="SZ152" s="109">
        <f>Juniori!SZ46</f>
        <v>0</v>
      </c>
      <c r="TA152" s="109">
        <f>Juniori!TA46</f>
        <v>0</v>
      </c>
      <c r="TB152" s="109">
        <f>Juniori!TB46</f>
        <v>0</v>
      </c>
    </row>
    <row r="153" spans="1:522" s="1" customFormat="1" ht="18" customHeight="1" x14ac:dyDescent="0.2">
      <c r="A153" s="12"/>
      <c r="B153" s="11" t="s">
        <v>252</v>
      </c>
      <c r="C153" s="1">
        <v>6866</v>
      </c>
      <c r="E153" s="4" t="s">
        <v>493</v>
      </c>
      <c r="F153" s="9">
        <v>9750</v>
      </c>
      <c r="G153" s="9" t="s">
        <v>132</v>
      </c>
      <c r="H153" s="4" t="s">
        <v>253</v>
      </c>
      <c r="I153" s="1">
        <f t="shared" si="14"/>
        <v>1</v>
      </c>
      <c r="J153" s="12">
        <f>Tabuľka3[[#This Row],[Stĺpec9]]</f>
        <v>1</v>
      </c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>
        <v>1</v>
      </c>
      <c r="AW153" s="109"/>
      <c r="AX153" s="109"/>
      <c r="AY153" s="109"/>
      <c r="AZ153" s="109"/>
      <c r="BA153" s="109" t="s">
        <v>535</v>
      </c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  <c r="IX153" s="109"/>
      <c r="IY153" s="109"/>
      <c r="IZ153" s="109"/>
      <c r="JA153" s="109"/>
      <c r="JB153" s="109"/>
      <c r="JC153" s="109"/>
      <c r="JD153" s="109"/>
      <c r="JE153" s="109"/>
      <c r="JF153" s="109"/>
      <c r="JG153" s="109"/>
      <c r="JH153" s="109"/>
      <c r="JI153" s="109"/>
      <c r="JJ153" s="109"/>
      <c r="JK153" s="109"/>
      <c r="JL153" s="109"/>
      <c r="JM153" s="109"/>
      <c r="JN153" s="109"/>
      <c r="JO153" s="109"/>
      <c r="JP153" s="109"/>
      <c r="JQ153" s="109"/>
      <c r="JR153" s="109"/>
      <c r="JS153" s="109"/>
      <c r="JT153" s="109"/>
      <c r="JU153" s="109"/>
      <c r="JV153" s="109"/>
      <c r="JW153" s="109"/>
      <c r="JX153" s="109"/>
      <c r="JY153" s="109"/>
      <c r="JZ153" s="109"/>
      <c r="KA153" s="109"/>
      <c r="KB153" s="109"/>
      <c r="KC153" s="109"/>
      <c r="KD153" s="109"/>
      <c r="KE153" s="109"/>
      <c r="KF153" s="109"/>
      <c r="KG153" s="109"/>
      <c r="KH153" s="109"/>
      <c r="KI153" s="109"/>
      <c r="KJ153" s="109"/>
      <c r="KK153" s="109"/>
      <c r="KL153" s="109"/>
      <c r="KM153" s="109"/>
      <c r="KN153" s="109"/>
      <c r="KO153" s="109"/>
      <c r="KP153" s="109"/>
      <c r="KQ153" s="109"/>
      <c r="KR153" s="109"/>
      <c r="KS153" s="109"/>
      <c r="KT153" s="109"/>
      <c r="KU153" s="109"/>
      <c r="KV153" s="109"/>
      <c r="KW153" s="109"/>
      <c r="KX153" s="109"/>
      <c r="KY153" s="109"/>
      <c r="KZ153" s="109"/>
      <c r="LA153" s="109"/>
      <c r="LB153" s="109"/>
      <c r="LC153" s="109"/>
      <c r="LD153" s="109"/>
      <c r="LE153" s="109"/>
      <c r="LF153" s="109"/>
      <c r="LG153" s="109"/>
      <c r="LH153" s="109"/>
      <c r="LI153" s="109"/>
      <c r="LJ153" s="109"/>
      <c r="LK153" s="109"/>
      <c r="LL153" s="109"/>
      <c r="LM153" s="109"/>
      <c r="LN153" s="109"/>
      <c r="LO153" s="109"/>
      <c r="LP153" s="109"/>
      <c r="LQ153" s="109"/>
      <c r="LR153" s="109"/>
      <c r="LS153" s="109"/>
      <c r="LT153" s="109"/>
      <c r="LU153" s="109"/>
      <c r="LV153" s="109"/>
      <c r="LW153" s="109"/>
      <c r="LX153" s="109"/>
      <c r="LY153" s="109"/>
      <c r="LZ153" s="109"/>
      <c r="MA153" s="109"/>
      <c r="MB153" s="109"/>
      <c r="MC153" s="109"/>
      <c r="MD153" s="109"/>
      <c r="ME153" s="109"/>
      <c r="MF153" s="109"/>
      <c r="MG153" s="109"/>
      <c r="MH153" s="109"/>
      <c r="MI153" s="109"/>
      <c r="MJ153" s="109"/>
      <c r="MK153" s="109"/>
      <c r="ML153" s="109"/>
      <c r="MM153" s="109"/>
      <c r="MN153" s="109"/>
      <c r="MO153" s="109"/>
      <c r="MP153" s="109"/>
      <c r="MQ153" s="109"/>
      <c r="MR153" s="109"/>
      <c r="MS153" s="109"/>
      <c r="MT153" s="109"/>
      <c r="MU153" s="109"/>
      <c r="MV153" s="109"/>
      <c r="MW153" s="109"/>
      <c r="MX153" s="109"/>
      <c r="MY153" s="109"/>
      <c r="MZ153" s="109"/>
      <c r="NA153" s="109"/>
      <c r="NB153" s="109"/>
      <c r="NC153" s="109"/>
      <c r="ND153" s="109"/>
      <c r="NE153" s="109"/>
      <c r="NF153" s="109"/>
      <c r="NG153" s="109"/>
      <c r="NH153" s="109"/>
      <c r="NI153" s="109"/>
      <c r="NJ153" s="109"/>
      <c r="NK153" s="109"/>
      <c r="NL153" s="109"/>
      <c r="NM153" s="109"/>
      <c r="NN153" s="109"/>
      <c r="NO153" s="109"/>
      <c r="NP153" s="109"/>
      <c r="NQ153" s="109"/>
      <c r="NR153" s="109"/>
      <c r="NS153" s="109"/>
      <c r="NT153" s="109"/>
      <c r="NU153" s="109"/>
      <c r="NV153" s="109"/>
      <c r="NW153" s="109"/>
      <c r="NX153" s="109"/>
      <c r="NY153" s="109"/>
      <c r="NZ153" s="109"/>
      <c r="OA153" s="109"/>
      <c r="OB153" s="109"/>
      <c r="OC153" s="109"/>
      <c r="OD153" s="109"/>
      <c r="OE153" s="109"/>
      <c r="OF153" s="109"/>
      <c r="OG153" s="109"/>
      <c r="OH153" s="109"/>
      <c r="OI153" s="109"/>
      <c r="OJ153" s="109"/>
      <c r="OK153" s="109"/>
      <c r="OL153" s="109"/>
      <c r="OM153" s="109"/>
      <c r="ON153" s="109"/>
      <c r="OO153" s="109"/>
      <c r="OP153" s="109"/>
      <c r="OQ153" s="109"/>
      <c r="OR153" s="109"/>
      <c r="OS153" s="109"/>
      <c r="OT153" s="109"/>
      <c r="OU153" s="109"/>
      <c r="OV153" s="109"/>
      <c r="OW153" s="109"/>
      <c r="OX153" s="109"/>
      <c r="OY153" s="109"/>
      <c r="OZ153" s="109"/>
      <c r="PA153" s="109"/>
      <c r="PB153" s="109"/>
      <c r="PC153" s="109"/>
      <c r="PD153" s="109"/>
      <c r="PE153" s="109"/>
      <c r="PF153" s="109"/>
      <c r="PG153" s="109"/>
      <c r="PH153" s="109"/>
      <c r="PI153" s="109"/>
      <c r="PJ153" s="109"/>
      <c r="PK153" s="109"/>
      <c r="PL153" s="109"/>
      <c r="PM153" s="109"/>
      <c r="PN153" s="109"/>
      <c r="PO153" s="109"/>
      <c r="PP153" s="109"/>
      <c r="PQ153" s="109"/>
      <c r="PR153" s="109"/>
      <c r="PS153" s="109"/>
      <c r="PT153" s="109"/>
      <c r="PU153" s="109"/>
      <c r="PV153" s="109"/>
      <c r="PW153" s="109"/>
      <c r="PX153" s="109"/>
      <c r="PY153" s="109"/>
      <c r="PZ153" s="109"/>
      <c r="QA153" s="109"/>
      <c r="QB153" s="109"/>
      <c r="QC153" s="109"/>
      <c r="QD153" s="109"/>
      <c r="QE153" s="109"/>
      <c r="QF153" s="109"/>
      <c r="QG153" s="109"/>
      <c r="QH153" s="109"/>
      <c r="QI153" s="109"/>
      <c r="QJ153" s="109"/>
      <c r="QK153" s="109"/>
      <c r="QL153" s="109"/>
      <c r="QM153" s="109"/>
      <c r="QN153" s="109"/>
      <c r="QO153" s="109"/>
      <c r="QP153" s="109"/>
      <c r="QQ153" s="109"/>
      <c r="QR153" s="109"/>
      <c r="QS153" s="109"/>
      <c r="QT153" s="109"/>
      <c r="QU153" s="109"/>
      <c r="QV153" s="109"/>
      <c r="QW153" s="109"/>
      <c r="QX153" s="109"/>
      <c r="QY153" s="109"/>
      <c r="QZ153" s="109"/>
      <c r="RA153" s="109"/>
      <c r="RB153" s="109"/>
      <c r="RC153" s="109"/>
      <c r="RD153" s="109"/>
      <c r="RE153" s="109"/>
      <c r="RF153" s="109"/>
      <c r="RG153" s="109"/>
      <c r="RH153" s="109"/>
      <c r="RI153" s="109"/>
      <c r="RJ153" s="109"/>
      <c r="RK153" s="109"/>
      <c r="RL153" s="109"/>
      <c r="RM153" s="109"/>
      <c r="RN153" s="109"/>
      <c r="RO153" s="109"/>
      <c r="RP153" s="109"/>
      <c r="RQ153" s="109"/>
      <c r="RR153" s="109"/>
      <c r="RS153" s="109"/>
      <c r="RT153" s="109"/>
      <c r="RU153" s="109"/>
      <c r="RV153" s="109"/>
      <c r="RW153" s="109"/>
      <c r="RX153" s="109"/>
      <c r="RY153" s="109"/>
      <c r="RZ153" s="109"/>
      <c r="SA153" s="109"/>
      <c r="SB153" s="109"/>
      <c r="SC153" s="109"/>
      <c r="SD153" s="109"/>
      <c r="SE153" s="109"/>
      <c r="SF153" s="109"/>
      <c r="SG153" s="109"/>
      <c r="SH153" s="109"/>
      <c r="SI153" s="109"/>
      <c r="SJ153" s="109"/>
      <c r="SK153" s="109"/>
      <c r="SL153" s="109"/>
      <c r="SM153" s="109"/>
      <c r="SN153" s="109"/>
      <c r="SO153" s="109"/>
      <c r="SP153" s="109"/>
      <c r="SQ153" s="109"/>
      <c r="SR153" s="109"/>
      <c r="SS153" s="109"/>
      <c r="ST153" s="109"/>
      <c r="SU153" s="109"/>
      <c r="SV153" s="109"/>
      <c r="SW153" s="109"/>
      <c r="SX153" s="109"/>
      <c r="SY153" s="109"/>
      <c r="SZ153" s="109"/>
      <c r="TA153" s="109"/>
      <c r="TB153" s="109"/>
    </row>
    <row r="154" spans="1:522" s="1" customFormat="1" ht="18" customHeight="1" x14ac:dyDescent="0.2">
      <c r="A154" s="12"/>
      <c r="B154" s="11" t="s">
        <v>307</v>
      </c>
      <c r="C154" s="1">
        <v>8340</v>
      </c>
      <c r="E154" s="4" t="s">
        <v>569</v>
      </c>
      <c r="F154" s="64">
        <v>9838</v>
      </c>
      <c r="G154" s="9" t="s">
        <v>127</v>
      </c>
      <c r="H154" s="62" t="s">
        <v>238</v>
      </c>
      <c r="I154" s="1">
        <f t="shared" si="14"/>
        <v>0</v>
      </c>
      <c r="J154" s="12">
        <f>Tabuľka3[[#This Row],[Stĺpec9]]+I155+I156</f>
        <v>1</v>
      </c>
      <c r="K154" s="109">
        <f>Juniori!K65</f>
        <v>0</v>
      </c>
      <c r="L154" s="109">
        <f>Juniori!L65</f>
        <v>0</v>
      </c>
      <c r="M154" s="109">
        <f>Juniori!M65</f>
        <v>0</v>
      </c>
      <c r="N154" s="109">
        <f>Juniori!N65</f>
        <v>0</v>
      </c>
      <c r="O154" s="109">
        <f>Juniori!O65</f>
        <v>0</v>
      </c>
      <c r="P154" s="109">
        <f>Juniori!P65</f>
        <v>0</v>
      </c>
      <c r="Q154" s="109">
        <f>Juniori!Q65</f>
        <v>0</v>
      </c>
      <c r="R154" s="109">
        <f>Juniori!R65</f>
        <v>0</v>
      </c>
      <c r="S154" s="109">
        <f>Juniori!S65</f>
        <v>0</v>
      </c>
      <c r="T154" s="109">
        <f>Juniori!T65</f>
        <v>0</v>
      </c>
      <c r="U154" s="109">
        <f>Juniori!U65</f>
        <v>0</v>
      </c>
      <c r="V154" s="109">
        <f>Juniori!V65</f>
        <v>0</v>
      </c>
      <c r="W154" s="109">
        <f>Juniori!W65</f>
        <v>0</v>
      </c>
      <c r="X154" s="109">
        <f>Juniori!X65</f>
        <v>0</v>
      </c>
      <c r="Y154" s="109">
        <f>Juniori!Y65</f>
        <v>0</v>
      </c>
      <c r="Z154" s="109">
        <f>Juniori!Z65</f>
        <v>0</v>
      </c>
      <c r="AA154" s="109">
        <f>Juniori!AA65</f>
        <v>0</v>
      </c>
      <c r="AB154" s="109">
        <f>Juniori!AB65</f>
        <v>0</v>
      </c>
      <c r="AC154" s="109">
        <f>Juniori!AC65</f>
        <v>0</v>
      </c>
      <c r="AD154" s="109">
        <f>Juniori!AD65</f>
        <v>0</v>
      </c>
      <c r="AE154" s="109">
        <f>Juniori!AE65</f>
        <v>0</v>
      </c>
      <c r="AF154" s="109">
        <f>Juniori!AF65</f>
        <v>0</v>
      </c>
      <c r="AG154" s="109">
        <f>Juniori!AG65</f>
        <v>0</v>
      </c>
      <c r="AH154" s="109">
        <f>Juniori!AH65</f>
        <v>0</v>
      </c>
      <c r="AI154" s="109">
        <f>Juniori!AI65</f>
        <v>0</v>
      </c>
      <c r="AJ154" s="109">
        <f>Juniori!AJ65</f>
        <v>0</v>
      </c>
      <c r="AK154" s="109">
        <f>Juniori!AK65</f>
        <v>0</v>
      </c>
      <c r="AL154" s="109">
        <f>Juniori!AL65</f>
        <v>0</v>
      </c>
      <c r="AM154" s="109">
        <f>Juniori!AM65</f>
        <v>0</v>
      </c>
      <c r="AN154" s="109">
        <f>Juniori!AN65</f>
        <v>0</v>
      </c>
      <c r="AO154" s="109">
        <f>Juniori!AO65</f>
        <v>0</v>
      </c>
      <c r="AP154" s="109">
        <f>Juniori!AP65</f>
        <v>0</v>
      </c>
      <c r="AQ154" s="109">
        <f>Juniori!AQ65</f>
        <v>0</v>
      </c>
      <c r="AR154" s="109">
        <f>Juniori!AR65</f>
        <v>0</v>
      </c>
      <c r="AS154" s="109">
        <f>Juniori!AS65</f>
        <v>0</v>
      </c>
      <c r="AT154" s="109">
        <f>Juniori!AT65</f>
        <v>0</v>
      </c>
      <c r="AU154" s="109">
        <f>Juniori!AU65</f>
        <v>0</v>
      </c>
      <c r="AV154" s="109" t="str">
        <f>Juniori!AV65</f>
        <v>o</v>
      </c>
      <c r="AW154" s="109">
        <f>Juniori!AW65</f>
        <v>0</v>
      </c>
      <c r="AX154" s="109">
        <f>Juniori!AX65</f>
        <v>0</v>
      </c>
      <c r="AY154" s="109">
        <f>Juniori!AY65</f>
        <v>0</v>
      </c>
      <c r="AZ154" s="109">
        <f>Juniori!AZ65</f>
        <v>0</v>
      </c>
      <c r="BA154" s="109" t="str">
        <f>Juniori!BA65</f>
        <v>o</v>
      </c>
      <c r="BB154" s="109">
        <f>Juniori!BB65</f>
        <v>0</v>
      </c>
      <c r="BC154" s="109">
        <f>Juniori!BC65</f>
        <v>0</v>
      </c>
      <c r="BD154" s="109">
        <f>Juniori!BD65</f>
        <v>0</v>
      </c>
      <c r="BE154" s="109">
        <f>Juniori!BE65</f>
        <v>0</v>
      </c>
      <c r="BF154" s="109">
        <f>Juniori!BF65</f>
        <v>0</v>
      </c>
      <c r="BG154" s="109">
        <f>Juniori!BG65</f>
        <v>0</v>
      </c>
      <c r="BH154" s="109">
        <f>Juniori!BH65</f>
        <v>0</v>
      </c>
      <c r="BI154" s="109">
        <f>Juniori!BI65</f>
        <v>0</v>
      </c>
      <c r="BJ154" s="109">
        <f>Juniori!BJ65</f>
        <v>0</v>
      </c>
      <c r="BK154" s="109">
        <f>Juniori!BK65</f>
        <v>0</v>
      </c>
      <c r="BL154" s="109">
        <f>Juniori!BL65</f>
        <v>0</v>
      </c>
      <c r="BM154" s="109">
        <f>Juniori!BM65</f>
        <v>0</v>
      </c>
      <c r="BN154" s="109">
        <f>Juniori!BN65</f>
        <v>0</v>
      </c>
      <c r="BO154" s="109">
        <f>Juniori!BO65</f>
        <v>0</v>
      </c>
      <c r="BP154" s="109">
        <f>Juniori!BP65</f>
        <v>0</v>
      </c>
      <c r="BQ154" s="109">
        <f>Juniori!BQ65</f>
        <v>0</v>
      </c>
      <c r="BR154" s="109">
        <f>Juniori!BR65</f>
        <v>0</v>
      </c>
      <c r="BS154" s="109">
        <f>Juniori!BS65</f>
        <v>0</v>
      </c>
      <c r="BT154" s="109">
        <f>Juniori!BT65</f>
        <v>0</v>
      </c>
      <c r="BU154" s="109">
        <f>Juniori!BU65</f>
        <v>0</v>
      </c>
      <c r="BV154" s="109">
        <f>Juniori!BV65</f>
        <v>0</v>
      </c>
      <c r="BW154" s="109">
        <f>Juniori!BW65</f>
        <v>0</v>
      </c>
      <c r="BX154" s="109">
        <f>Juniori!BX65</f>
        <v>0</v>
      </c>
      <c r="BY154" s="109">
        <f>Juniori!BY65</f>
        <v>0</v>
      </c>
      <c r="BZ154" s="109">
        <f>Juniori!BZ65</f>
        <v>0</v>
      </c>
      <c r="CA154" s="109">
        <f>Juniori!CA65</f>
        <v>0</v>
      </c>
      <c r="CB154" s="109">
        <f>Juniori!CB65</f>
        <v>0</v>
      </c>
      <c r="CC154" s="109">
        <f>Juniori!CC65</f>
        <v>0</v>
      </c>
      <c r="CD154" s="109">
        <f>Juniori!CD65</f>
        <v>0</v>
      </c>
      <c r="CE154" s="109">
        <f>Juniori!CE65</f>
        <v>0</v>
      </c>
      <c r="CF154" s="109">
        <f>Juniori!CF65</f>
        <v>0</v>
      </c>
      <c r="CG154" s="109">
        <f>Juniori!CG65</f>
        <v>0</v>
      </c>
      <c r="CH154" s="109">
        <f>Juniori!CH65</f>
        <v>0</v>
      </c>
      <c r="CI154" s="109">
        <f>Juniori!CI65</f>
        <v>0</v>
      </c>
      <c r="CJ154" s="109">
        <f>Juniori!CJ65</f>
        <v>0</v>
      </c>
      <c r="CK154" s="109">
        <f>Juniori!CK65</f>
        <v>0</v>
      </c>
      <c r="CL154" s="109">
        <f>Juniori!CL65</f>
        <v>0</v>
      </c>
      <c r="CM154" s="109">
        <f>Juniori!CM65</f>
        <v>0</v>
      </c>
      <c r="CN154" s="109">
        <f>Juniori!CN65</f>
        <v>0</v>
      </c>
      <c r="CO154" s="109">
        <f>Juniori!CO65</f>
        <v>0</v>
      </c>
      <c r="CP154" s="109">
        <f>Juniori!CP65</f>
        <v>0</v>
      </c>
      <c r="CQ154" s="109">
        <f>Juniori!CQ65</f>
        <v>0</v>
      </c>
      <c r="CR154" s="109">
        <f>Juniori!CR65</f>
        <v>0</v>
      </c>
      <c r="CS154" s="109">
        <f>Juniori!CS65</f>
        <v>0</v>
      </c>
      <c r="CT154" s="109">
        <f>Juniori!CT65</f>
        <v>0</v>
      </c>
      <c r="CU154" s="109">
        <f>Juniori!CU65</f>
        <v>0</v>
      </c>
      <c r="CV154" s="109">
        <f>Juniori!CV65</f>
        <v>0</v>
      </c>
      <c r="CW154" s="109">
        <f>Juniori!CW65</f>
        <v>0</v>
      </c>
      <c r="CX154" s="109">
        <f>Juniori!CX65</f>
        <v>0</v>
      </c>
      <c r="CY154" s="109">
        <f>Juniori!CY65</f>
        <v>0</v>
      </c>
      <c r="CZ154" s="109">
        <f>Juniori!CZ65</f>
        <v>0</v>
      </c>
      <c r="DA154" s="109">
        <f>Juniori!DA65</f>
        <v>0</v>
      </c>
      <c r="DB154" s="109">
        <f>Juniori!DB65</f>
        <v>0</v>
      </c>
      <c r="DC154" s="109">
        <f>Juniori!DC65</f>
        <v>0</v>
      </c>
      <c r="DD154" s="109">
        <f>Juniori!DD65</f>
        <v>0</v>
      </c>
      <c r="DE154" s="109">
        <f>Juniori!DE65</f>
        <v>0</v>
      </c>
      <c r="DF154" s="109">
        <f>Juniori!DF65</f>
        <v>0</v>
      </c>
      <c r="DG154" s="109">
        <f>Juniori!DG65</f>
        <v>0</v>
      </c>
      <c r="DH154" s="109">
        <f>Juniori!DH65</f>
        <v>0</v>
      </c>
      <c r="DI154" s="109">
        <f>Juniori!DI65</f>
        <v>0</v>
      </c>
      <c r="DJ154" s="109">
        <f>Juniori!DJ65</f>
        <v>0</v>
      </c>
      <c r="DK154" s="109">
        <f>Juniori!DK65</f>
        <v>0</v>
      </c>
      <c r="DL154" s="109">
        <f>Juniori!DL65</f>
        <v>0</v>
      </c>
      <c r="DM154" s="109">
        <f>Juniori!DM65</f>
        <v>0</v>
      </c>
      <c r="DN154" s="109">
        <f>Juniori!DN65</f>
        <v>0</v>
      </c>
      <c r="DO154" s="109">
        <f>Juniori!DO65</f>
        <v>0</v>
      </c>
      <c r="DP154" s="109">
        <f>Juniori!DP65</f>
        <v>0</v>
      </c>
      <c r="DQ154" s="109">
        <f>Juniori!DQ65</f>
        <v>0</v>
      </c>
      <c r="DR154" s="109">
        <f>Juniori!DR65</f>
        <v>0</v>
      </c>
      <c r="DS154" s="109">
        <f>Juniori!DS65</f>
        <v>0</v>
      </c>
      <c r="DT154" s="109">
        <f>Juniori!DT65</f>
        <v>0</v>
      </c>
      <c r="DU154" s="109">
        <f>Juniori!DU65</f>
        <v>0</v>
      </c>
      <c r="DV154" s="109">
        <f>Juniori!DV65</f>
        <v>0</v>
      </c>
      <c r="DW154" s="109">
        <f>Juniori!DW65</f>
        <v>0</v>
      </c>
      <c r="DX154" s="109">
        <f>Juniori!DX65</f>
        <v>0</v>
      </c>
      <c r="DY154" s="109">
        <f>Juniori!DY65</f>
        <v>0</v>
      </c>
      <c r="DZ154" s="109">
        <f>Juniori!DZ65</f>
        <v>0</v>
      </c>
      <c r="EA154" s="109">
        <f>Juniori!EA65</f>
        <v>0</v>
      </c>
      <c r="EB154" s="109">
        <f>Juniori!EB65</f>
        <v>0</v>
      </c>
      <c r="EC154" s="109">
        <f>Juniori!EC65</f>
        <v>0</v>
      </c>
      <c r="ED154" s="109">
        <f>Juniori!ED65</f>
        <v>0</v>
      </c>
      <c r="EE154" s="109">
        <f>Juniori!EE65</f>
        <v>0</v>
      </c>
      <c r="EF154" s="109">
        <f>Juniori!EF65</f>
        <v>0</v>
      </c>
      <c r="EG154" s="109">
        <f>Juniori!EG65</f>
        <v>0</v>
      </c>
      <c r="EH154" s="109">
        <f>Juniori!EH65</f>
        <v>0</v>
      </c>
      <c r="EI154" s="109">
        <f>Juniori!EI65</f>
        <v>0</v>
      </c>
      <c r="EJ154" s="109">
        <f>Juniori!EJ65</f>
        <v>0</v>
      </c>
      <c r="EK154" s="109">
        <f>Juniori!EK65</f>
        <v>0</v>
      </c>
      <c r="EL154" s="109">
        <f>Juniori!EL65</f>
        <v>0</v>
      </c>
      <c r="EM154" s="109">
        <f>Juniori!EM65</f>
        <v>0</v>
      </c>
      <c r="EN154" s="109">
        <f>Juniori!EN65</f>
        <v>0</v>
      </c>
      <c r="EO154" s="109">
        <f>Juniori!EO65</f>
        <v>0</v>
      </c>
      <c r="EP154" s="109">
        <f>Juniori!EP65</f>
        <v>0</v>
      </c>
      <c r="EQ154" s="109">
        <f>Juniori!EQ65</f>
        <v>0</v>
      </c>
      <c r="ER154" s="109">
        <f>Juniori!ER65</f>
        <v>0</v>
      </c>
      <c r="ES154" s="109">
        <f>Juniori!ES65</f>
        <v>0</v>
      </c>
      <c r="ET154" s="109">
        <f>Juniori!ET65</f>
        <v>0</v>
      </c>
      <c r="EU154" s="109">
        <f>Juniori!EU65</f>
        <v>0</v>
      </c>
      <c r="EV154" s="109">
        <f>Juniori!EV65</f>
        <v>0</v>
      </c>
      <c r="EW154" s="109">
        <f>Juniori!EW65</f>
        <v>0</v>
      </c>
      <c r="EX154" s="109">
        <f>Juniori!EX65</f>
        <v>0</v>
      </c>
      <c r="EY154" s="109">
        <f>Juniori!EY65</f>
        <v>0</v>
      </c>
      <c r="EZ154" s="109">
        <f>Juniori!EZ65</f>
        <v>0</v>
      </c>
      <c r="FA154" s="109">
        <f>Juniori!FA65</f>
        <v>0</v>
      </c>
      <c r="FB154" s="109">
        <f>Juniori!FB65</f>
        <v>0</v>
      </c>
      <c r="FC154" s="109">
        <f>Juniori!FC65</f>
        <v>0</v>
      </c>
      <c r="FD154" s="109">
        <f>Juniori!FD65</f>
        <v>0</v>
      </c>
      <c r="FE154" s="109">
        <f>Juniori!FE65</f>
        <v>0</v>
      </c>
      <c r="FF154" s="109">
        <f>Juniori!FF65</f>
        <v>0</v>
      </c>
      <c r="FG154" s="109">
        <f>Juniori!FG65</f>
        <v>0</v>
      </c>
      <c r="FH154" s="109">
        <f>Juniori!FH65</f>
        <v>0</v>
      </c>
      <c r="FI154" s="109">
        <f>Juniori!FI65</f>
        <v>0</v>
      </c>
      <c r="FJ154" s="109">
        <f>Juniori!FJ65</f>
        <v>0</v>
      </c>
      <c r="FK154" s="109">
        <f>Juniori!FK65</f>
        <v>0</v>
      </c>
      <c r="FL154" s="109">
        <f>Juniori!FL65</f>
        <v>0</v>
      </c>
      <c r="FM154" s="109">
        <f>Juniori!FM65</f>
        <v>0</v>
      </c>
      <c r="FN154" s="109">
        <f>Juniori!FN65</f>
        <v>0</v>
      </c>
      <c r="FO154" s="109">
        <f>Juniori!FO65</f>
        <v>0</v>
      </c>
      <c r="FP154" s="109">
        <f>Juniori!FP65</f>
        <v>0</v>
      </c>
      <c r="FQ154" s="109">
        <f>Juniori!FQ65</f>
        <v>0</v>
      </c>
      <c r="FR154" s="109">
        <f>Juniori!FR65</f>
        <v>0</v>
      </c>
      <c r="FS154" s="109">
        <f>Juniori!FS65</f>
        <v>0</v>
      </c>
      <c r="FT154" s="109">
        <f>Juniori!FT65</f>
        <v>0</v>
      </c>
      <c r="FU154" s="109">
        <f>Juniori!FU65</f>
        <v>0</v>
      </c>
      <c r="FV154" s="109">
        <f>Juniori!FV65</f>
        <v>0</v>
      </c>
      <c r="FW154" s="109">
        <f>Juniori!FW65</f>
        <v>0</v>
      </c>
      <c r="FX154" s="109">
        <f>Juniori!FX65</f>
        <v>0</v>
      </c>
      <c r="FY154" s="109">
        <f>Juniori!FY65</f>
        <v>0</v>
      </c>
      <c r="FZ154" s="109">
        <f>Juniori!FZ65</f>
        <v>0</v>
      </c>
      <c r="GA154" s="109">
        <f>Juniori!GA65</f>
        <v>0</v>
      </c>
      <c r="GB154" s="109">
        <f>Juniori!GB65</f>
        <v>0</v>
      </c>
      <c r="GC154" s="109">
        <f>Juniori!GC65</f>
        <v>0</v>
      </c>
      <c r="GD154" s="109">
        <f>Juniori!GD65</f>
        <v>0</v>
      </c>
      <c r="GE154" s="109">
        <f>Juniori!GE65</f>
        <v>0</v>
      </c>
      <c r="GF154" s="109">
        <f>Juniori!GF65</f>
        <v>0</v>
      </c>
      <c r="GG154" s="109">
        <f>Juniori!GG65</f>
        <v>0</v>
      </c>
      <c r="GH154" s="109">
        <f>Juniori!GH65</f>
        <v>0</v>
      </c>
      <c r="GI154" s="109">
        <f>Juniori!GI65</f>
        <v>0</v>
      </c>
      <c r="GJ154" s="109">
        <f>Juniori!GJ65</f>
        <v>0</v>
      </c>
      <c r="GK154" s="109">
        <f>Juniori!GK65</f>
        <v>0</v>
      </c>
      <c r="GL154" s="109">
        <f>Juniori!GL65</f>
        <v>0</v>
      </c>
      <c r="GM154" s="109">
        <f>Juniori!GM65</f>
        <v>0</v>
      </c>
      <c r="GN154" s="109">
        <f>Juniori!GN65</f>
        <v>0</v>
      </c>
      <c r="GO154" s="109">
        <f>Juniori!GO65</f>
        <v>0</v>
      </c>
      <c r="GP154" s="109">
        <f>Juniori!GP65</f>
        <v>0</v>
      </c>
      <c r="GQ154" s="109">
        <f>Juniori!GQ65</f>
        <v>0</v>
      </c>
      <c r="GR154" s="109">
        <f>Juniori!GR65</f>
        <v>0</v>
      </c>
      <c r="GS154" s="109">
        <f>Juniori!GS65</f>
        <v>0</v>
      </c>
      <c r="GT154" s="109">
        <f>Juniori!GT65</f>
        <v>0</v>
      </c>
      <c r="GU154" s="109">
        <f>Juniori!GU65</f>
        <v>0</v>
      </c>
      <c r="GV154" s="109">
        <f>Juniori!GV65</f>
        <v>0</v>
      </c>
      <c r="GW154" s="109">
        <f>Juniori!GW65</f>
        <v>0</v>
      </c>
      <c r="GX154" s="109">
        <f>Juniori!GX65</f>
        <v>0</v>
      </c>
      <c r="GY154" s="109">
        <f>Juniori!GY65</f>
        <v>0</v>
      </c>
      <c r="GZ154" s="109">
        <f>Juniori!GZ65</f>
        <v>0</v>
      </c>
      <c r="HA154" s="109">
        <f>Juniori!HA65</f>
        <v>0</v>
      </c>
      <c r="HB154" s="109">
        <f>Juniori!HB65</f>
        <v>0</v>
      </c>
      <c r="HC154" s="109">
        <f>Juniori!HC65</f>
        <v>0</v>
      </c>
      <c r="HD154" s="109">
        <f>Juniori!HD65</f>
        <v>0</v>
      </c>
      <c r="HE154" s="109">
        <f>Juniori!HE65</f>
        <v>0</v>
      </c>
      <c r="HF154" s="109">
        <f>Juniori!HF65</f>
        <v>0</v>
      </c>
      <c r="HG154" s="109">
        <f>Juniori!HG65</f>
        <v>0</v>
      </c>
      <c r="HH154" s="109">
        <f>Juniori!HH65</f>
        <v>0</v>
      </c>
      <c r="HI154" s="109">
        <f>Juniori!HI65</f>
        <v>0</v>
      </c>
      <c r="HJ154" s="109">
        <f>Juniori!HJ65</f>
        <v>0</v>
      </c>
      <c r="HK154" s="109">
        <f>Juniori!HK65</f>
        <v>0</v>
      </c>
      <c r="HL154" s="109">
        <f>Juniori!HL65</f>
        <v>0</v>
      </c>
      <c r="HM154" s="109">
        <f>Juniori!HM65</f>
        <v>0</v>
      </c>
      <c r="HN154" s="109">
        <f>Juniori!HN65</f>
        <v>0</v>
      </c>
      <c r="HO154" s="109">
        <f>Juniori!HO65</f>
        <v>0</v>
      </c>
      <c r="HP154" s="109">
        <f>Juniori!HP65</f>
        <v>0</v>
      </c>
      <c r="HQ154" s="109">
        <f>Juniori!HQ65</f>
        <v>0</v>
      </c>
      <c r="HR154" s="109">
        <f>Juniori!HR65</f>
        <v>0</v>
      </c>
      <c r="HS154" s="109">
        <f>Juniori!HS65</f>
        <v>0</v>
      </c>
      <c r="HT154" s="109">
        <f>Juniori!HT65</f>
        <v>0</v>
      </c>
      <c r="HU154" s="109">
        <f>Juniori!HU65</f>
        <v>0</v>
      </c>
      <c r="HV154" s="109">
        <f>Juniori!HV65</f>
        <v>0</v>
      </c>
      <c r="HW154" s="109">
        <f>Juniori!HW65</f>
        <v>0</v>
      </c>
      <c r="HX154" s="109">
        <f>Juniori!HX65</f>
        <v>0</v>
      </c>
      <c r="HY154" s="109">
        <f>Juniori!HY65</f>
        <v>0</v>
      </c>
      <c r="HZ154" s="109">
        <f>Juniori!HZ65</f>
        <v>0</v>
      </c>
      <c r="IA154" s="109">
        <f>Juniori!IA65</f>
        <v>0</v>
      </c>
      <c r="IB154" s="109">
        <f>Juniori!IB65</f>
        <v>0</v>
      </c>
      <c r="IC154" s="109">
        <f>Juniori!IC65</f>
        <v>0</v>
      </c>
      <c r="ID154" s="109">
        <f>Juniori!ID65</f>
        <v>0</v>
      </c>
      <c r="IE154" s="109">
        <f>Juniori!IE65</f>
        <v>0</v>
      </c>
      <c r="IF154" s="109">
        <f>Juniori!IF65</f>
        <v>0</v>
      </c>
      <c r="IG154" s="109">
        <f>Juniori!IG65</f>
        <v>0</v>
      </c>
      <c r="IH154" s="109">
        <f>Juniori!IH65</f>
        <v>0</v>
      </c>
      <c r="II154" s="109">
        <f>Juniori!II65</f>
        <v>0</v>
      </c>
      <c r="IJ154" s="109">
        <f>Juniori!IJ65</f>
        <v>0</v>
      </c>
      <c r="IK154" s="109">
        <f>Juniori!IK65</f>
        <v>0</v>
      </c>
      <c r="IL154" s="109">
        <f>Juniori!IL65</f>
        <v>0</v>
      </c>
      <c r="IM154" s="109">
        <f>Juniori!IM65</f>
        <v>0</v>
      </c>
      <c r="IN154" s="109">
        <f>Juniori!IN65</f>
        <v>0</v>
      </c>
      <c r="IO154" s="109">
        <f>Juniori!IO65</f>
        <v>0</v>
      </c>
      <c r="IP154" s="109">
        <f>Juniori!IP65</f>
        <v>0</v>
      </c>
      <c r="IQ154" s="109">
        <f>Juniori!IQ65</f>
        <v>0</v>
      </c>
      <c r="IR154" s="109">
        <f>Juniori!IR65</f>
        <v>0</v>
      </c>
      <c r="IS154" s="109">
        <f>Juniori!IS65</f>
        <v>0</v>
      </c>
      <c r="IT154" s="109">
        <f>Juniori!IT65</f>
        <v>0</v>
      </c>
      <c r="IU154" s="109">
        <f>Juniori!IU65</f>
        <v>0</v>
      </c>
      <c r="IV154" s="109">
        <f>Juniori!IV65</f>
        <v>0</v>
      </c>
      <c r="IW154" s="109">
        <f>Juniori!IW65</f>
        <v>0</v>
      </c>
      <c r="IX154" s="109">
        <f>Juniori!IX65</f>
        <v>0</v>
      </c>
      <c r="IY154" s="109">
        <f>Juniori!IY65</f>
        <v>0</v>
      </c>
      <c r="IZ154" s="109">
        <f>Juniori!IZ65</f>
        <v>0</v>
      </c>
      <c r="JA154" s="109">
        <f>Juniori!JA65</f>
        <v>0</v>
      </c>
      <c r="JB154" s="109">
        <f>Juniori!JB65</f>
        <v>0</v>
      </c>
      <c r="JC154" s="109">
        <f>Juniori!JC65</f>
        <v>0</v>
      </c>
      <c r="JD154" s="109">
        <f>Juniori!JD65</f>
        <v>0</v>
      </c>
      <c r="JE154" s="109">
        <f>Juniori!JE65</f>
        <v>0</v>
      </c>
      <c r="JF154" s="109">
        <f>Juniori!JF65</f>
        <v>0</v>
      </c>
      <c r="JG154" s="109">
        <f>Juniori!JG65</f>
        <v>0</v>
      </c>
      <c r="JH154" s="109">
        <f>Juniori!JH65</f>
        <v>0</v>
      </c>
      <c r="JI154" s="109">
        <f>Juniori!JI65</f>
        <v>0</v>
      </c>
      <c r="JJ154" s="109">
        <f>Juniori!JJ65</f>
        <v>0</v>
      </c>
      <c r="JK154" s="109">
        <f>Juniori!JK65</f>
        <v>0</v>
      </c>
      <c r="JL154" s="109">
        <f>Juniori!JL65</f>
        <v>0</v>
      </c>
      <c r="JM154" s="109">
        <f>Juniori!JM65</f>
        <v>0</v>
      </c>
      <c r="JN154" s="109">
        <f>Juniori!JN65</f>
        <v>0</v>
      </c>
      <c r="JO154" s="109">
        <f>Juniori!JO65</f>
        <v>0</v>
      </c>
      <c r="JP154" s="109">
        <f>Juniori!JP65</f>
        <v>0</v>
      </c>
      <c r="JQ154" s="109">
        <f>Juniori!JQ65</f>
        <v>0</v>
      </c>
      <c r="JR154" s="109">
        <f>Juniori!JR65</f>
        <v>0</v>
      </c>
      <c r="JS154" s="109">
        <f>Juniori!JS65</f>
        <v>0</v>
      </c>
      <c r="JT154" s="109">
        <f>Juniori!JT65</f>
        <v>0</v>
      </c>
      <c r="JU154" s="109">
        <f>Juniori!JU65</f>
        <v>0</v>
      </c>
      <c r="JV154" s="109">
        <f>Juniori!JV65</f>
        <v>0</v>
      </c>
      <c r="JW154" s="109">
        <f>Juniori!JW65</f>
        <v>0</v>
      </c>
      <c r="JX154" s="109">
        <f>Juniori!JX65</f>
        <v>0</v>
      </c>
      <c r="JY154" s="109">
        <f>Juniori!JY65</f>
        <v>0</v>
      </c>
      <c r="JZ154" s="109">
        <f>Juniori!JZ65</f>
        <v>0</v>
      </c>
      <c r="KA154" s="109">
        <f>Juniori!KA65</f>
        <v>0</v>
      </c>
      <c r="KB154" s="109">
        <f>Juniori!KB65</f>
        <v>0</v>
      </c>
      <c r="KC154" s="109">
        <f>Juniori!KC65</f>
        <v>0</v>
      </c>
      <c r="KD154" s="109">
        <f>Juniori!KD65</f>
        <v>0</v>
      </c>
      <c r="KE154" s="109">
        <f>Juniori!KE65</f>
        <v>0</v>
      </c>
      <c r="KF154" s="109">
        <f>Juniori!KF65</f>
        <v>0</v>
      </c>
      <c r="KG154" s="109">
        <f>Juniori!KG65</f>
        <v>0</v>
      </c>
      <c r="KH154" s="109">
        <f>Juniori!KH65</f>
        <v>0</v>
      </c>
      <c r="KI154" s="109">
        <f>Juniori!KI65</f>
        <v>0</v>
      </c>
      <c r="KJ154" s="109">
        <f>Juniori!KJ65</f>
        <v>0</v>
      </c>
      <c r="KK154" s="109">
        <f>Juniori!KK65</f>
        <v>0</v>
      </c>
      <c r="KL154" s="109">
        <f>Juniori!KL65</f>
        <v>0</v>
      </c>
      <c r="KM154" s="109">
        <f>Juniori!KM65</f>
        <v>0</v>
      </c>
      <c r="KN154" s="109">
        <f>Juniori!KN65</f>
        <v>0</v>
      </c>
      <c r="KO154" s="109">
        <f>Juniori!KO65</f>
        <v>0</v>
      </c>
      <c r="KP154" s="109">
        <f>Juniori!KP65</f>
        <v>0</v>
      </c>
      <c r="KQ154" s="109">
        <f>Juniori!KQ65</f>
        <v>0</v>
      </c>
      <c r="KR154" s="109">
        <f>Juniori!KR65</f>
        <v>0</v>
      </c>
      <c r="KS154" s="109">
        <f>Juniori!KS65</f>
        <v>0</v>
      </c>
      <c r="KT154" s="109">
        <f>Juniori!KT65</f>
        <v>0</v>
      </c>
      <c r="KU154" s="109">
        <f>Juniori!KU65</f>
        <v>0</v>
      </c>
      <c r="KV154" s="109">
        <f>Juniori!KV65</f>
        <v>0</v>
      </c>
      <c r="KW154" s="109">
        <f>Juniori!KW65</f>
        <v>0</v>
      </c>
      <c r="KX154" s="109">
        <f>Juniori!KX65</f>
        <v>0</v>
      </c>
      <c r="KY154" s="109">
        <f>Juniori!KY65</f>
        <v>0</v>
      </c>
      <c r="KZ154" s="109">
        <f>Juniori!KZ65</f>
        <v>0</v>
      </c>
      <c r="LA154" s="109">
        <f>Juniori!LA65</f>
        <v>0</v>
      </c>
      <c r="LB154" s="109">
        <f>Juniori!LB65</f>
        <v>0</v>
      </c>
      <c r="LC154" s="109">
        <f>Juniori!LC65</f>
        <v>0</v>
      </c>
      <c r="LD154" s="109">
        <f>Juniori!LD65</f>
        <v>0</v>
      </c>
      <c r="LE154" s="109">
        <f>Juniori!LE65</f>
        <v>0</v>
      </c>
      <c r="LF154" s="109">
        <f>Juniori!LF65</f>
        <v>0</v>
      </c>
      <c r="LG154" s="109">
        <f>Juniori!LG65</f>
        <v>0</v>
      </c>
      <c r="LH154" s="109">
        <f>Juniori!LH65</f>
        <v>0</v>
      </c>
      <c r="LI154" s="109">
        <f>Juniori!LI65</f>
        <v>0</v>
      </c>
      <c r="LJ154" s="109">
        <f>Juniori!LJ65</f>
        <v>0</v>
      </c>
      <c r="LK154" s="109">
        <f>Juniori!LK65</f>
        <v>0</v>
      </c>
      <c r="LL154" s="109">
        <f>Juniori!LL65</f>
        <v>0</v>
      </c>
      <c r="LM154" s="109">
        <f>Juniori!LM65</f>
        <v>0</v>
      </c>
      <c r="LN154" s="109">
        <f>Juniori!LN65</f>
        <v>0</v>
      </c>
      <c r="LO154" s="109">
        <f>Juniori!LO65</f>
        <v>0</v>
      </c>
      <c r="LP154" s="109">
        <f>Juniori!LP65</f>
        <v>0</v>
      </c>
      <c r="LQ154" s="109">
        <f>Juniori!LQ65</f>
        <v>0</v>
      </c>
      <c r="LR154" s="109">
        <f>Juniori!LR65</f>
        <v>0</v>
      </c>
      <c r="LS154" s="109">
        <f>Juniori!LS65</f>
        <v>0</v>
      </c>
      <c r="LT154" s="109">
        <f>Juniori!LT65</f>
        <v>0</v>
      </c>
      <c r="LU154" s="109">
        <f>Juniori!LU65</f>
        <v>0</v>
      </c>
      <c r="LV154" s="109">
        <f>Juniori!LV65</f>
        <v>0</v>
      </c>
      <c r="LW154" s="109">
        <f>Juniori!LW65</f>
        <v>0</v>
      </c>
      <c r="LX154" s="109">
        <f>Juniori!LX65</f>
        <v>0</v>
      </c>
      <c r="LY154" s="109">
        <f>Juniori!LY65</f>
        <v>0</v>
      </c>
      <c r="LZ154" s="109">
        <f>Juniori!LZ65</f>
        <v>0</v>
      </c>
      <c r="MA154" s="109">
        <f>Juniori!MA65</f>
        <v>0</v>
      </c>
      <c r="MB154" s="109">
        <f>Juniori!MB65</f>
        <v>0</v>
      </c>
      <c r="MC154" s="109">
        <f>Juniori!MC65</f>
        <v>0</v>
      </c>
      <c r="MD154" s="109">
        <f>Juniori!MD65</f>
        <v>0</v>
      </c>
      <c r="ME154" s="109">
        <f>Juniori!ME65</f>
        <v>0</v>
      </c>
      <c r="MF154" s="109">
        <f>Juniori!MF65</f>
        <v>0</v>
      </c>
      <c r="MG154" s="109">
        <f>Juniori!MG65</f>
        <v>0</v>
      </c>
      <c r="MH154" s="109">
        <f>Juniori!MH65</f>
        <v>0</v>
      </c>
      <c r="MI154" s="109">
        <f>Juniori!MI65</f>
        <v>0</v>
      </c>
      <c r="MJ154" s="109">
        <f>Juniori!MJ65</f>
        <v>0</v>
      </c>
      <c r="MK154" s="109">
        <f>Juniori!MK65</f>
        <v>0</v>
      </c>
      <c r="ML154" s="109">
        <f>Juniori!ML65</f>
        <v>0</v>
      </c>
      <c r="MM154" s="109">
        <f>Juniori!MM65</f>
        <v>0</v>
      </c>
      <c r="MN154" s="109">
        <f>Juniori!MN65</f>
        <v>0</v>
      </c>
      <c r="MO154" s="109">
        <f>Juniori!MO65</f>
        <v>0</v>
      </c>
      <c r="MP154" s="109">
        <f>Juniori!MP65</f>
        <v>0</v>
      </c>
      <c r="MQ154" s="109">
        <f>Juniori!MQ65</f>
        <v>0</v>
      </c>
      <c r="MR154" s="109">
        <f>Juniori!MR65</f>
        <v>0</v>
      </c>
      <c r="MS154" s="109">
        <f>Juniori!MS65</f>
        <v>0</v>
      </c>
      <c r="MT154" s="109">
        <f>Juniori!MT65</f>
        <v>0</v>
      </c>
      <c r="MU154" s="109">
        <f>Juniori!MU65</f>
        <v>0</v>
      </c>
      <c r="MV154" s="109">
        <f>Juniori!MV65</f>
        <v>0</v>
      </c>
      <c r="MW154" s="109">
        <f>Juniori!MW65</f>
        <v>0</v>
      </c>
      <c r="MX154" s="109">
        <f>Juniori!MX65</f>
        <v>0</v>
      </c>
      <c r="MY154" s="109">
        <f>Juniori!MY65</f>
        <v>0</v>
      </c>
      <c r="MZ154" s="109">
        <f>Juniori!MZ65</f>
        <v>0</v>
      </c>
      <c r="NA154" s="109">
        <f>Juniori!NA65</f>
        <v>0</v>
      </c>
      <c r="NB154" s="109">
        <f>Juniori!NB65</f>
        <v>0</v>
      </c>
      <c r="NC154" s="109">
        <f>Juniori!NC65</f>
        <v>0</v>
      </c>
      <c r="ND154" s="109">
        <f>Juniori!ND65</f>
        <v>0</v>
      </c>
      <c r="NE154" s="109">
        <f>Juniori!NE65</f>
        <v>0</v>
      </c>
      <c r="NF154" s="109">
        <f>Juniori!NF65</f>
        <v>0</v>
      </c>
      <c r="NG154" s="109">
        <f>Juniori!NG65</f>
        <v>0</v>
      </c>
      <c r="NH154" s="109">
        <f>Juniori!NH65</f>
        <v>0</v>
      </c>
      <c r="NI154" s="109">
        <f>Juniori!NI65</f>
        <v>0</v>
      </c>
      <c r="NJ154" s="109">
        <f>Juniori!NJ65</f>
        <v>0</v>
      </c>
      <c r="NK154" s="109">
        <f>Juniori!NK65</f>
        <v>0</v>
      </c>
      <c r="NL154" s="109">
        <f>Juniori!NL65</f>
        <v>0</v>
      </c>
      <c r="NM154" s="109">
        <f>Juniori!NM65</f>
        <v>0</v>
      </c>
      <c r="NN154" s="109">
        <f>Juniori!NN65</f>
        <v>0</v>
      </c>
      <c r="NO154" s="109">
        <f>Juniori!NO65</f>
        <v>0</v>
      </c>
      <c r="NP154" s="109">
        <f>Juniori!NP65</f>
        <v>0</v>
      </c>
      <c r="NQ154" s="109">
        <f>Juniori!NQ65</f>
        <v>0</v>
      </c>
      <c r="NR154" s="109">
        <f>Juniori!NR65</f>
        <v>0</v>
      </c>
      <c r="NS154" s="109">
        <f>Juniori!NS65</f>
        <v>0</v>
      </c>
      <c r="NT154" s="109">
        <f>Juniori!NT65</f>
        <v>0</v>
      </c>
      <c r="NU154" s="109">
        <f>Juniori!NU65</f>
        <v>0</v>
      </c>
      <c r="NV154" s="109">
        <f>Juniori!NV65</f>
        <v>0</v>
      </c>
      <c r="NW154" s="109">
        <f>Juniori!NW65</f>
        <v>0</v>
      </c>
      <c r="NX154" s="109">
        <f>Juniori!NX65</f>
        <v>0</v>
      </c>
      <c r="NY154" s="109">
        <f>Juniori!NY65</f>
        <v>0</v>
      </c>
      <c r="NZ154" s="109">
        <f>Juniori!NZ65</f>
        <v>0</v>
      </c>
      <c r="OA154" s="109">
        <f>Juniori!OA65</f>
        <v>0</v>
      </c>
      <c r="OB154" s="109">
        <f>Juniori!OB65</f>
        <v>0</v>
      </c>
      <c r="OC154" s="109">
        <f>Juniori!OC65</f>
        <v>0</v>
      </c>
      <c r="OD154" s="109">
        <f>Juniori!OD65</f>
        <v>0</v>
      </c>
      <c r="OE154" s="109">
        <f>Juniori!OE65</f>
        <v>0</v>
      </c>
      <c r="OF154" s="109">
        <f>Juniori!OF65</f>
        <v>0</v>
      </c>
      <c r="OG154" s="109">
        <f>Juniori!OG65</f>
        <v>0</v>
      </c>
      <c r="OH154" s="109">
        <f>Juniori!OH65</f>
        <v>0</v>
      </c>
      <c r="OI154" s="109">
        <f>Juniori!OI65</f>
        <v>0</v>
      </c>
      <c r="OJ154" s="109">
        <f>Juniori!OJ65</f>
        <v>0</v>
      </c>
      <c r="OK154" s="109">
        <f>Juniori!OK65</f>
        <v>0</v>
      </c>
      <c r="OL154" s="109">
        <f>Juniori!OL65</f>
        <v>0</v>
      </c>
      <c r="OM154" s="109">
        <f>Juniori!OM65</f>
        <v>0</v>
      </c>
      <c r="ON154" s="109">
        <f>Juniori!ON65</f>
        <v>0</v>
      </c>
      <c r="OO154" s="109">
        <f>Juniori!OO65</f>
        <v>0</v>
      </c>
      <c r="OP154" s="109">
        <f>Juniori!OP65</f>
        <v>0</v>
      </c>
      <c r="OQ154" s="109">
        <f>Juniori!OQ65</f>
        <v>0</v>
      </c>
      <c r="OR154" s="109">
        <f>Juniori!OR65</f>
        <v>0</v>
      </c>
      <c r="OS154" s="109">
        <f>Juniori!OS65</f>
        <v>0</v>
      </c>
      <c r="OT154" s="109">
        <f>Juniori!OT65</f>
        <v>0</v>
      </c>
      <c r="OU154" s="109">
        <f>Juniori!OU65</f>
        <v>0</v>
      </c>
      <c r="OV154" s="109">
        <f>Juniori!OV65</f>
        <v>0</v>
      </c>
      <c r="OW154" s="109">
        <f>Juniori!OW65</f>
        <v>0</v>
      </c>
      <c r="OX154" s="109">
        <f>Juniori!OX65</f>
        <v>0</v>
      </c>
      <c r="OY154" s="109">
        <f>Juniori!OY65</f>
        <v>0</v>
      </c>
      <c r="OZ154" s="109">
        <f>Juniori!OZ65</f>
        <v>0</v>
      </c>
      <c r="PA154" s="109">
        <f>Juniori!PA65</f>
        <v>0</v>
      </c>
      <c r="PB154" s="109">
        <f>Juniori!PB65</f>
        <v>0</v>
      </c>
      <c r="PC154" s="109">
        <f>Juniori!PC65</f>
        <v>0</v>
      </c>
      <c r="PD154" s="109">
        <f>Juniori!PD65</f>
        <v>0</v>
      </c>
      <c r="PE154" s="109">
        <f>Juniori!PE65</f>
        <v>0</v>
      </c>
      <c r="PF154" s="109">
        <f>Juniori!PF65</f>
        <v>0</v>
      </c>
      <c r="PG154" s="109">
        <f>Juniori!PG65</f>
        <v>0</v>
      </c>
      <c r="PH154" s="109">
        <f>Juniori!PH65</f>
        <v>0</v>
      </c>
      <c r="PI154" s="109">
        <f>Juniori!PI65</f>
        <v>0</v>
      </c>
      <c r="PJ154" s="109">
        <f>Juniori!PJ65</f>
        <v>0</v>
      </c>
      <c r="PK154" s="109">
        <f>Juniori!PK65</f>
        <v>0</v>
      </c>
      <c r="PL154" s="109">
        <f>Juniori!PL65</f>
        <v>0</v>
      </c>
      <c r="PM154" s="109">
        <f>Juniori!PM65</f>
        <v>0</v>
      </c>
      <c r="PN154" s="109">
        <f>Juniori!PN65</f>
        <v>0</v>
      </c>
      <c r="PO154" s="109">
        <f>Juniori!PO65</f>
        <v>0</v>
      </c>
      <c r="PP154" s="109">
        <f>Juniori!PP65</f>
        <v>0</v>
      </c>
      <c r="PQ154" s="109">
        <f>Juniori!PQ65</f>
        <v>0</v>
      </c>
      <c r="PR154" s="109">
        <f>Juniori!PR65</f>
        <v>0</v>
      </c>
      <c r="PS154" s="109">
        <f>Juniori!PS65</f>
        <v>0</v>
      </c>
      <c r="PT154" s="109">
        <f>Juniori!PT65</f>
        <v>0</v>
      </c>
      <c r="PU154" s="109">
        <f>Juniori!PU65</f>
        <v>0</v>
      </c>
      <c r="PV154" s="109">
        <f>Juniori!PV65</f>
        <v>0</v>
      </c>
      <c r="PW154" s="109">
        <f>Juniori!PW65</f>
        <v>0</v>
      </c>
      <c r="PX154" s="109">
        <f>Juniori!PX65</f>
        <v>0</v>
      </c>
      <c r="PY154" s="109">
        <f>Juniori!PY65</f>
        <v>0</v>
      </c>
      <c r="PZ154" s="109">
        <f>Juniori!PZ65</f>
        <v>0</v>
      </c>
      <c r="QA154" s="109">
        <f>Juniori!QA65</f>
        <v>0</v>
      </c>
      <c r="QB154" s="109">
        <f>Juniori!QB65</f>
        <v>0</v>
      </c>
      <c r="QC154" s="109">
        <f>Juniori!QC65</f>
        <v>0</v>
      </c>
      <c r="QD154" s="109">
        <f>Juniori!QD65</f>
        <v>0</v>
      </c>
      <c r="QE154" s="109">
        <f>Juniori!QE65</f>
        <v>0</v>
      </c>
      <c r="QF154" s="109">
        <f>Juniori!QF65</f>
        <v>0</v>
      </c>
      <c r="QG154" s="109">
        <f>Juniori!QG65</f>
        <v>0</v>
      </c>
      <c r="QH154" s="109">
        <f>Juniori!QH65</f>
        <v>0</v>
      </c>
      <c r="QI154" s="109">
        <f>Juniori!QI65</f>
        <v>0</v>
      </c>
      <c r="QJ154" s="109">
        <f>Juniori!QJ65</f>
        <v>0</v>
      </c>
      <c r="QK154" s="109">
        <f>Juniori!QK65</f>
        <v>0</v>
      </c>
      <c r="QL154" s="109">
        <f>Juniori!QL65</f>
        <v>0</v>
      </c>
      <c r="QM154" s="109">
        <f>Juniori!QM65</f>
        <v>0</v>
      </c>
      <c r="QN154" s="109">
        <f>Juniori!QN65</f>
        <v>0</v>
      </c>
      <c r="QO154" s="109">
        <f>Juniori!QO65</f>
        <v>0</v>
      </c>
      <c r="QP154" s="109">
        <f>Juniori!QP65</f>
        <v>0</v>
      </c>
      <c r="QQ154" s="109">
        <f>Juniori!QQ65</f>
        <v>0</v>
      </c>
      <c r="QR154" s="109">
        <f>Juniori!QR65</f>
        <v>0</v>
      </c>
      <c r="QS154" s="109">
        <f>Juniori!QS65</f>
        <v>0</v>
      </c>
      <c r="QT154" s="109">
        <f>Juniori!QT65</f>
        <v>0</v>
      </c>
      <c r="QU154" s="109">
        <f>Juniori!QU65</f>
        <v>0</v>
      </c>
      <c r="QV154" s="109">
        <f>Juniori!QV65</f>
        <v>0</v>
      </c>
      <c r="QW154" s="109">
        <f>Juniori!QW65</f>
        <v>0</v>
      </c>
      <c r="QX154" s="109">
        <f>Juniori!QX65</f>
        <v>0</v>
      </c>
      <c r="QY154" s="109">
        <f>Juniori!QY65</f>
        <v>0</v>
      </c>
      <c r="QZ154" s="109">
        <f>Juniori!QZ65</f>
        <v>0</v>
      </c>
      <c r="RA154" s="109">
        <f>Juniori!RA65</f>
        <v>0</v>
      </c>
      <c r="RB154" s="109">
        <f>Juniori!RB65</f>
        <v>0</v>
      </c>
      <c r="RC154" s="109">
        <f>Juniori!RC65</f>
        <v>0</v>
      </c>
      <c r="RD154" s="109">
        <f>Juniori!RD65</f>
        <v>0</v>
      </c>
      <c r="RE154" s="109">
        <f>Juniori!RE65</f>
        <v>0</v>
      </c>
      <c r="RF154" s="109">
        <f>Juniori!RF65</f>
        <v>0</v>
      </c>
      <c r="RG154" s="109">
        <f>Juniori!RG65</f>
        <v>0</v>
      </c>
      <c r="RH154" s="109">
        <f>Juniori!RH65</f>
        <v>0</v>
      </c>
      <c r="RI154" s="109">
        <f>Juniori!RI65</f>
        <v>0</v>
      </c>
      <c r="RJ154" s="109">
        <f>Juniori!RJ65</f>
        <v>0</v>
      </c>
      <c r="RK154" s="109">
        <f>Juniori!RK65</f>
        <v>0</v>
      </c>
      <c r="RL154" s="109">
        <f>Juniori!RL65</f>
        <v>0</v>
      </c>
      <c r="RM154" s="109">
        <f>Juniori!RM65</f>
        <v>0</v>
      </c>
      <c r="RN154" s="109">
        <f>Juniori!RN65</f>
        <v>0</v>
      </c>
      <c r="RO154" s="109">
        <f>Juniori!RO65</f>
        <v>0</v>
      </c>
      <c r="RP154" s="109">
        <f>Juniori!RP65</f>
        <v>0</v>
      </c>
      <c r="RQ154" s="109">
        <f>Juniori!RQ65</f>
        <v>0</v>
      </c>
      <c r="RR154" s="109">
        <f>Juniori!RR65</f>
        <v>0</v>
      </c>
      <c r="RS154" s="109">
        <f>Juniori!RS65</f>
        <v>0</v>
      </c>
      <c r="RT154" s="109">
        <f>Juniori!RT65</f>
        <v>0</v>
      </c>
      <c r="RU154" s="109">
        <f>Juniori!RU65</f>
        <v>0</v>
      </c>
      <c r="RV154" s="109">
        <f>Juniori!RV65</f>
        <v>0</v>
      </c>
      <c r="RW154" s="109">
        <f>Juniori!RW65</f>
        <v>0</v>
      </c>
      <c r="RX154" s="109">
        <f>Juniori!RX65</f>
        <v>0</v>
      </c>
      <c r="RY154" s="109">
        <f>Juniori!RY65</f>
        <v>0</v>
      </c>
      <c r="RZ154" s="109">
        <f>Juniori!RZ65</f>
        <v>0</v>
      </c>
      <c r="SA154" s="109">
        <f>Juniori!SA65</f>
        <v>0</v>
      </c>
      <c r="SB154" s="109">
        <f>Juniori!SB65</f>
        <v>0</v>
      </c>
      <c r="SC154" s="109">
        <f>Juniori!SC65</f>
        <v>0</v>
      </c>
      <c r="SD154" s="109">
        <f>Juniori!SD65</f>
        <v>0</v>
      </c>
      <c r="SE154" s="109">
        <f>Juniori!SE65</f>
        <v>0</v>
      </c>
      <c r="SF154" s="109">
        <f>Juniori!SF65</f>
        <v>0</v>
      </c>
      <c r="SG154" s="109">
        <f>Juniori!SG65</f>
        <v>0</v>
      </c>
      <c r="SH154" s="109">
        <f>Juniori!SH65</f>
        <v>0</v>
      </c>
      <c r="SI154" s="109">
        <f>Juniori!SI65</f>
        <v>0</v>
      </c>
      <c r="SJ154" s="109">
        <f>Juniori!SJ65</f>
        <v>0</v>
      </c>
      <c r="SK154" s="109">
        <f>Juniori!SK65</f>
        <v>0</v>
      </c>
      <c r="SL154" s="109">
        <f>Juniori!SL65</f>
        <v>0</v>
      </c>
      <c r="SM154" s="109">
        <f>Juniori!SM65</f>
        <v>0</v>
      </c>
      <c r="SN154" s="109">
        <f>Juniori!SN65</f>
        <v>0</v>
      </c>
      <c r="SO154" s="109">
        <f>Juniori!SO65</f>
        <v>0</v>
      </c>
      <c r="SP154" s="109">
        <f>Juniori!SP65</f>
        <v>0</v>
      </c>
      <c r="SQ154" s="109">
        <f>Juniori!SQ65</f>
        <v>0</v>
      </c>
      <c r="SR154" s="109">
        <f>Juniori!SR65</f>
        <v>0</v>
      </c>
      <c r="SS154" s="109">
        <f>Juniori!SS65</f>
        <v>0</v>
      </c>
      <c r="ST154" s="109">
        <f>Juniori!ST65</f>
        <v>0</v>
      </c>
      <c r="SU154" s="109">
        <f>Juniori!SU65</f>
        <v>0</v>
      </c>
      <c r="SV154" s="109">
        <f>Juniori!SV65</f>
        <v>0</v>
      </c>
      <c r="SW154" s="109">
        <f>Juniori!SW65</f>
        <v>0</v>
      </c>
      <c r="SX154" s="109">
        <f>Juniori!SX65</f>
        <v>0</v>
      </c>
      <c r="SY154" s="109">
        <f>Juniori!SY65</f>
        <v>0</v>
      </c>
      <c r="SZ154" s="109">
        <f>Juniori!SZ65</f>
        <v>0</v>
      </c>
      <c r="TA154" s="109">
        <f>Juniori!TA65</f>
        <v>0</v>
      </c>
      <c r="TB154" s="109">
        <f>Juniori!TB65</f>
        <v>0</v>
      </c>
    </row>
    <row r="155" spans="1:522" s="1" customFormat="1" ht="18" customHeight="1" x14ac:dyDescent="0.2">
      <c r="A155" s="12"/>
      <c r="B155" s="11"/>
      <c r="E155" s="4" t="s">
        <v>239</v>
      </c>
      <c r="F155" s="64">
        <v>9571</v>
      </c>
      <c r="G155" s="9" t="s">
        <v>132</v>
      </c>
      <c r="H155" s="62"/>
      <c r="I155" s="1">
        <f t="shared" si="14"/>
        <v>1</v>
      </c>
      <c r="J155" s="12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>
        <v>1</v>
      </c>
      <c r="EH155" s="109"/>
      <c r="EI155" s="109"/>
      <c r="EJ155" s="109"/>
      <c r="EK155" s="109"/>
      <c r="EL155" s="109"/>
      <c r="EM155" s="109" t="s">
        <v>535</v>
      </c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  <c r="JN155" s="109"/>
      <c r="JO155" s="109"/>
      <c r="JP155" s="109"/>
      <c r="JQ155" s="109"/>
      <c r="JR155" s="109"/>
      <c r="JS155" s="109"/>
      <c r="JT155" s="109"/>
      <c r="JU155" s="109"/>
      <c r="JV155" s="109"/>
      <c r="JW155" s="109"/>
      <c r="JX155" s="109"/>
      <c r="JY155" s="109"/>
      <c r="JZ155" s="109"/>
      <c r="KA155" s="109"/>
      <c r="KB155" s="109"/>
      <c r="KC155" s="109"/>
      <c r="KD155" s="109"/>
      <c r="KE155" s="109"/>
      <c r="KF155" s="109"/>
      <c r="KG155" s="109"/>
      <c r="KH155" s="109"/>
      <c r="KI155" s="109"/>
      <c r="KJ155" s="109"/>
      <c r="KK155" s="109"/>
      <c r="KL155" s="109"/>
      <c r="KM155" s="109"/>
      <c r="KN155" s="109"/>
      <c r="KO155" s="109"/>
      <c r="KP155" s="109"/>
      <c r="KQ155" s="109"/>
      <c r="KR155" s="109"/>
      <c r="KS155" s="109"/>
      <c r="KT155" s="109"/>
      <c r="KU155" s="109"/>
      <c r="KV155" s="109"/>
      <c r="KW155" s="109"/>
      <c r="KX155" s="109"/>
      <c r="KY155" s="109"/>
      <c r="KZ155" s="109"/>
      <c r="LA155" s="109"/>
      <c r="LB155" s="109"/>
      <c r="LC155" s="109"/>
      <c r="LD155" s="109"/>
      <c r="LE155" s="109"/>
      <c r="LF155" s="109"/>
      <c r="LG155" s="109"/>
      <c r="LH155" s="109"/>
      <c r="LI155" s="109"/>
      <c r="LJ155" s="109"/>
      <c r="LK155" s="109"/>
      <c r="LL155" s="109"/>
      <c r="LM155" s="109"/>
      <c r="LN155" s="109"/>
      <c r="LO155" s="109"/>
      <c r="LP155" s="109"/>
      <c r="LQ155" s="109"/>
      <c r="LR155" s="109"/>
      <c r="LS155" s="109"/>
      <c r="LT155" s="109"/>
      <c r="LU155" s="109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1"/>
      <c r="MX155" s="71"/>
      <c r="MY155" s="71"/>
      <c r="MZ155" s="71"/>
      <c r="NA155" s="71"/>
      <c r="NB155" s="71"/>
      <c r="NC155" s="71"/>
      <c r="ND155" s="71"/>
      <c r="NE155" s="71"/>
      <c r="NF155" s="71"/>
      <c r="NG155" s="71"/>
      <c r="NH155" s="71"/>
      <c r="NI155" s="71"/>
      <c r="NJ155" s="71"/>
      <c r="NK155" s="71"/>
      <c r="NL155" s="71"/>
      <c r="NM155" s="71"/>
      <c r="NN155" s="71"/>
      <c r="NO155" s="71"/>
      <c r="NP155" s="71"/>
      <c r="NQ155" s="71"/>
      <c r="NR155" s="71"/>
      <c r="NS155" s="71"/>
      <c r="NT155" s="71"/>
      <c r="NU155" s="71"/>
      <c r="NV155" s="71"/>
      <c r="NW155" s="71"/>
      <c r="NX155" s="71"/>
      <c r="NY155" s="71"/>
      <c r="NZ155" s="71"/>
      <c r="OA155" s="71"/>
      <c r="OB155" s="71"/>
      <c r="OC155" s="71"/>
      <c r="OD155" s="71"/>
      <c r="OE155" s="71"/>
      <c r="OF155" s="71"/>
      <c r="OG155" s="71"/>
      <c r="OH155" s="71"/>
      <c r="OI155" s="71"/>
      <c r="OJ155" s="71"/>
      <c r="OK155" s="71"/>
      <c r="OL155" s="71"/>
      <c r="OM155" s="71"/>
      <c r="ON155" s="71"/>
      <c r="OO155" s="71"/>
      <c r="OP155" s="71"/>
      <c r="OQ155" s="71"/>
      <c r="OR155" s="71"/>
      <c r="OS155" s="71"/>
      <c r="OT155" s="71"/>
      <c r="OU155" s="71"/>
      <c r="OV155" s="71"/>
      <c r="OW155" s="71"/>
      <c r="OX155" s="71"/>
      <c r="OY155" s="71"/>
      <c r="OZ155" s="71"/>
      <c r="PA155" s="71"/>
      <c r="PB155" s="71"/>
      <c r="PC155" s="71"/>
      <c r="PD155" s="71"/>
      <c r="PE155" s="71"/>
      <c r="PF155" s="71"/>
      <c r="PG155" s="71"/>
      <c r="PH155" s="71"/>
      <c r="PI155" s="71"/>
      <c r="PJ155" s="71"/>
      <c r="PK155" s="71"/>
      <c r="PL155" s="71"/>
      <c r="PM155" s="71"/>
      <c r="PN155" s="71"/>
      <c r="PO155" s="71"/>
      <c r="PP155" s="71"/>
      <c r="PQ155" s="71"/>
      <c r="PR155" s="71"/>
      <c r="PS155" s="71"/>
      <c r="PT155" s="71"/>
      <c r="PU155" s="71"/>
      <c r="PV155" s="71"/>
      <c r="PW155" s="71"/>
      <c r="PX155" s="71"/>
      <c r="PY155" s="71"/>
      <c r="PZ155" s="71"/>
      <c r="QA155" s="71"/>
      <c r="QB155" s="71"/>
      <c r="QC155" s="71"/>
      <c r="QD155" s="71"/>
      <c r="QE155" s="71"/>
      <c r="QF155" s="71"/>
      <c r="QG155" s="71"/>
      <c r="QH155" s="71"/>
      <c r="QI155" s="71"/>
      <c r="QJ155" s="71"/>
      <c r="QK155" s="71"/>
      <c r="QL155" s="71"/>
      <c r="QM155" s="71"/>
      <c r="QN155" s="71"/>
      <c r="QO155" s="71"/>
      <c r="QP155" s="71"/>
      <c r="QQ155" s="71"/>
      <c r="QR155" s="71"/>
      <c r="QS155" s="71"/>
      <c r="QT155" s="71"/>
      <c r="QU155" s="71"/>
      <c r="QV155" s="71"/>
      <c r="QW155" s="71"/>
      <c r="QX155" s="71"/>
      <c r="QY155" s="71"/>
      <c r="QZ155" s="71"/>
      <c r="RA155" s="71"/>
      <c r="RB155" s="71"/>
      <c r="RC155" s="71"/>
      <c r="RD155" s="71"/>
      <c r="RE155" s="71"/>
      <c r="RF155" s="71"/>
      <c r="RG155" s="71"/>
      <c r="RH155" s="71"/>
      <c r="RI155" s="71"/>
      <c r="RJ155" s="109"/>
      <c r="RK155" s="109"/>
      <c r="RL155" s="109"/>
      <c r="RM155" s="109"/>
      <c r="RN155" s="109"/>
      <c r="RO155" s="109"/>
      <c r="RP155" s="109"/>
      <c r="RQ155" s="109"/>
      <c r="RR155" s="109"/>
      <c r="RS155" s="109"/>
      <c r="RT155" s="109"/>
      <c r="RU155" s="109"/>
      <c r="RV155" s="109"/>
      <c r="RW155" s="109"/>
      <c r="RX155" s="109"/>
      <c r="RY155" s="109"/>
      <c r="RZ155" s="109"/>
      <c r="SA155" s="109"/>
      <c r="SB155" s="109"/>
      <c r="SC155" s="109"/>
      <c r="SD155" s="109"/>
      <c r="SE155" s="109"/>
      <c r="SF155" s="109"/>
      <c r="SG155" s="109"/>
      <c r="SH155" s="109"/>
      <c r="SI155" s="109"/>
      <c r="SJ155" s="109"/>
      <c r="SK155" s="109"/>
      <c r="SL155" s="109"/>
      <c r="SM155" s="109"/>
      <c r="SN155" s="109"/>
      <c r="SO155" s="109"/>
      <c r="SP155" s="109"/>
      <c r="SQ155" s="109"/>
      <c r="SR155" s="109"/>
      <c r="SS155" s="109"/>
      <c r="ST155" s="109"/>
      <c r="SU155" s="109"/>
      <c r="SV155" s="109"/>
      <c r="SW155" s="109"/>
      <c r="SX155" s="109"/>
      <c r="SY155" s="109"/>
      <c r="SZ155" s="109"/>
      <c r="TA155" s="109"/>
      <c r="TB155" s="109"/>
    </row>
    <row r="156" spans="1:522" s="1" customFormat="1" ht="18" customHeight="1" x14ac:dyDescent="0.2">
      <c r="A156" s="12"/>
      <c r="B156" s="11"/>
      <c r="E156" s="4" t="s">
        <v>291</v>
      </c>
      <c r="F156" s="64">
        <v>8750</v>
      </c>
      <c r="G156" s="9" t="s">
        <v>131</v>
      </c>
      <c r="H156" s="62"/>
      <c r="I156" s="1">
        <f t="shared" si="14"/>
        <v>0</v>
      </c>
      <c r="J156" s="12">
        <f>Tabuľka3[[#This Row],[Stĺpec9]]</f>
        <v>0</v>
      </c>
      <c r="K156" s="109">
        <f>'Mladí jazdci'!K23</f>
        <v>0</v>
      </c>
      <c r="L156" s="109">
        <f>'Mladí jazdci'!L23</f>
        <v>0</v>
      </c>
      <c r="M156" s="109">
        <f>'Mladí jazdci'!M23</f>
        <v>0</v>
      </c>
      <c r="N156" s="109">
        <f>'Mladí jazdci'!N23</f>
        <v>0</v>
      </c>
      <c r="O156" s="109">
        <f>'Mladí jazdci'!O23</f>
        <v>0</v>
      </c>
      <c r="P156" s="109">
        <f>'Mladí jazdci'!P23</f>
        <v>0</v>
      </c>
      <c r="Q156" s="109">
        <f>'Mladí jazdci'!Q23</f>
        <v>0</v>
      </c>
      <c r="R156" s="109">
        <f>'Mladí jazdci'!R23</f>
        <v>0</v>
      </c>
      <c r="S156" s="109">
        <f>'Mladí jazdci'!S23</f>
        <v>0</v>
      </c>
      <c r="T156" s="109">
        <f>'Mladí jazdci'!T23</f>
        <v>0</v>
      </c>
      <c r="U156" s="109">
        <f>'Mladí jazdci'!U23</f>
        <v>0</v>
      </c>
      <c r="V156" s="109">
        <f>'Mladí jazdci'!V23</f>
        <v>0</v>
      </c>
      <c r="W156" s="109">
        <f>'Mladí jazdci'!W23</f>
        <v>0</v>
      </c>
      <c r="X156" s="109">
        <f>'Mladí jazdci'!X23</f>
        <v>0</v>
      </c>
      <c r="Y156" s="109">
        <f>'Mladí jazdci'!Y23</f>
        <v>0</v>
      </c>
      <c r="Z156" s="109">
        <f>'Mladí jazdci'!Z23</f>
        <v>0</v>
      </c>
      <c r="AA156" s="109">
        <f>'Mladí jazdci'!AA23</f>
        <v>0</v>
      </c>
      <c r="AB156" s="109">
        <f>'Mladí jazdci'!AB23</f>
        <v>0</v>
      </c>
      <c r="AC156" s="109">
        <f>'Mladí jazdci'!AC23</f>
        <v>0</v>
      </c>
      <c r="AD156" s="109">
        <f>'Mladí jazdci'!AD23</f>
        <v>0</v>
      </c>
      <c r="AE156" s="109">
        <f>'Mladí jazdci'!AE23</f>
        <v>0</v>
      </c>
      <c r="AF156" s="109">
        <f>'Mladí jazdci'!AF23</f>
        <v>0</v>
      </c>
      <c r="AG156" s="109">
        <f>'Mladí jazdci'!AG23</f>
        <v>0</v>
      </c>
      <c r="AH156" s="109">
        <f>'Mladí jazdci'!AH23</f>
        <v>0</v>
      </c>
      <c r="AI156" s="109">
        <f>'Mladí jazdci'!AI23</f>
        <v>0</v>
      </c>
      <c r="AJ156" s="109">
        <f>'Mladí jazdci'!AJ23</f>
        <v>0</v>
      </c>
      <c r="AK156" s="109">
        <f>'Mladí jazdci'!AK23</f>
        <v>0</v>
      </c>
      <c r="AL156" s="109">
        <f>'Mladí jazdci'!AL23</f>
        <v>0</v>
      </c>
      <c r="AM156" s="109">
        <f>'Mladí jazdci'!AM23</f>
        <v>0</v>
      </c>
      <c r="AN156" s="109">
        <f>'Mladí jazdci'!AN23</f>
        <v>0</v>
      </c>
      <c r="AO156" s="109">
        <f>'Mladí jazdci'!AO23</f>
        <v>0</v>
      </c>
      <c r="AP156" s="109">
        <f>'Mladí jazdci'!AP23</f>
        <v>0</v>
      </c>
      <c r="AQ156" s="109">
        <f>'Mladí jazdci'!AQ23</f>
        <v>0</v>
      </c>
      <c r="AR156" s="109">
        <f>'Mladí jazdci'!AR23</f>
        <v>0</v>
      </c>
      <c r="AS156" s="109">
        <f>'Mladí jazdci'!AS23</f>
        <v>0</v>
      </c>
      <c r="AT156" s="109">
        <f>'Mladí jazdci'!AT23</f>
        <v>0</v>
      </c>
      <c r="AU156" s="109">
        <f>'Mladí jazdci'!AU23</f>
        <v>0</v>
      </c>
      <c r="AV156" s="109">
        <f>'Mladí jazdci'!AV23</f>
        <v>0</v>
      </c>
      <c r="AW156" s="109">
        <f>'Mladí jazdci'!AW23</f>
        <v>0</v>
      </c>
      <c r="AX156" s="109">
        <f>'Mladí jazdci'!AX23</f>
        <v>0</v>
      </c>
      <c r="AY156" s="109">
        <f>'Mladí jazdci'!AY23</f>
        <v>0</v>
      </c>
      <c r="AZ156" s="109">
        <f>'Mladí jazdci'!AZ23</f>
        <v>0</v>
      </c>
      <c r="BA156" s="109">
        <f>'Mladí jazdci'!BA23</f>
        <v>0</v>
      </c>
      <c r="BB156" s="109">
        <f>'Mladí jazdci'!BB23</f>
        <v>0</v>
      </c>
      <c r="BC156" s="109">
        <f>'Mladí jazdci'!BC23</f>
        <v>0</v>
      </c>
      <c r="BD156" s="109">
        <f>'Mladí jazdci'!BD23</f>
        <v>0</v>
      </c>
      <c r="BE156" s="109">
        <f>'Mladí jazdci'!BE23</f>
        <v>0</v>
      </c>
      <c r="BF156" s="109">
        <f>'Mladí jazdci'!BF23</f>
        <v>0</v>
      </c>
      <c r="BG156" s="109">
        <f>'Mladí jazdci'!BG23</f>
        <v>0</v>
      </c>
      <c r="BH156" s="109">
        <f>'Mladí jazdci'!BH23</f>
        <v>0</v>
      </c>
      <c r="BI156" s="109">
        <f>'Mladí jazdci'!BI23</f>
        <v>0</v>
      </c>
      <c r="BJ156" s="109">
        <f>'Mladí jazdci'!BJ23</f>
        <v>0</v>
      </c>
      <c r="BK156" s="109">
        <f>'Mladí jazdci'!BK23</f>
        <v>0</v>
      </c>
      <c r="BL156" s="109">
        <f>'Mladí jazdci'!BL23</f>
        <v>0</v>
      </c>
      <c r="BM156" s="109">
        <f>'Mladí jazdci'!BM23</f>
        <v>0</v>
      </c>
      <c r="BN156" s="109">
        <f>'Mladí jazdci'!BN23</f>
        <v>0</v>
      </c>
      <c r="BO156" s="109">
        <f>'Mladí jazdci'!BO23</f>
        <v>0</v>
      </c>
      <c r="BP156" s="109">
        <f>'Mladí jazdci'!BP23</f>
        <v>0</v>
      </c>
      <c r="BQ156" s="109">
        <f>'Mladí jazdci'!BQ23</f>
        <v>0</v>
      </c>
      <c r="BR156" s="109">
        <f>'Mladí jazdci'!BR23</f>
        <v>0</v>
      </c>
      <c r="BS156" s="109">
        <f>'Mladí jazdci'!BS23</f>
        <v>0</v>
      </c>
      <c r="BT156" s="109">
        <f>'Mladí jazdci'!BT23</f>
        <v>0</v>
      </c>
      <c r="BU156" s="109">
        <f>'Mladí jazdci'!BU23</f>
        <v>0</v>
      </c>
      <c r="BV156" s="109">
        <f>'Mladí jazdci'!BV23</f>
        <v>0</v>
      </c>
      <c r="BW156" s="109">
        <f>'Mladí jazdci'!BW23</f>
        <v>0</v>
      </c>
      <c r="BX156" s="109">
        <f>'Mladí jazdci'!BX23</f>
        <v>0</v>
      </c>
      <c r="BY156" s="109">
        <f>'Mladí jazdci'!BY23</f>
        <v>0</v>
      </c>
      <c r="BZ156" s="109">
        <f>'Mladí jazdci'!BZ23</f>
        <v>0</v>
      </c>
      <c r="CA156" s="109">
        <f>'Mladí jazdci'!CA23</f>
        <v>0</v>
      </c>
      <c r="CB156" s="109">
        <f>'Mladí jazdci'!CB23</f>
        <v>0</v>
      </c>
      <c r="CC156" s="109">
        <f>'Mladí jazdci'!CC23</f>
        <v>0</v>
      </c>
      <c r="CD156" s="109">
        <f>'Mladí jazdci'!CD23</f>
        <v>0</v>
      </c>
      <c r="CE156" s="109">
        <f>'Mladí jazdci'!CE23</f>
        <v>0</v>
      </c>
      <c r="CF156" s="109">
        <f>'Mladí jazdci'!CF23</f>
        <v>0</v>
      </c>
      <c r="CG156" s="109">
        <f>'Mladí jazdci'!CG23</f>
        <v>0</v>
      </c>
      <c r="CH156" s="109">
        <f>'Mladí jazdci'!CH23</f>
        <v>0</v>
      </c>
      <c r="CI156" s="109">
        <f>'Mladí jazdci'!CI23</f>
        <v>0</v>
      </c>
      <c r="CJ156" s="109">
        <f>'Mladí jazdci'!CJ23</f>
        <v>0</v>
      </c>
      <c r="CK156" s="109">
        <f>'Mladí jazdci'!CK23</f>
        <v>0</v>
      </c>
      <c r="CL156" s="109">
        <f>'Mladí jazdci'!CL23</f>
        <v>0</v>
      </c>
      <c r="CM156" s="109">
        <f>'Mladí jazdci'!CM23</f>
        <v>0</v>
      </c>
      <c r="CN156" s="109">
        <f>'Mladí jazdci'!CN23</f>
        <v>0</v>
      </c>
      <c r="CO156" s="109">
        <f>'Mladí jazdci'!CO23</f>
        <v>0</v>
      </c>
      <c r="CP156" s="109">
        <f>'Mladí jazdci'!CP23</f>
        <v>0</v>
      </c>
      <c r="CQ156" s="109">
        <f>'Mladí jazdci'!CQ23</f>
        <v>0</v>
      </c>
      <c r="CR156" s="109">
        <f>'Mladí jazdci'!CR23</f>
        <v>0</v>
      </c>
      <c r="CS156" s="109">
        <f>'Mladí jazdci'!CS23</f>
        <v>0</v>
      </c>
      <c r="CT156" s="109">
        <f>'Mladí jazdci'!CT23</f>
        <v>0</v>
      </c>
      <c r="CU156" s="109">
        <f>'Mladí jazdci'!CU23</f>
        <v>0</v>
      </c>
      <c r="CV156" s="109">
        <f>'Mladí jazdci'!CV23</f>
        <v>0</v>
      </c>
      <c r="CW156" s="109">
        <f>'Mladí jazdci'!CW23</f>
        <v>0</v>
      </c>
      <c r="CX156" s="109">
        <f>'Mladí jazdci'!CX23</f>
        <v>0</v>
      </c>
      <c r="CY156" s="109">
        <f>'Mladí jazdci'!CY23</f>
        <v>0</v>
      </c>
      <c r="CZ156" s="109">
        <f>'Mladí jazdci'!CZ23</f>
        <v>0</v>
      </c>
      <c r="DA156" s="109">
        <f>'Mladí jazdci'!DA23</f>
        <v>0</v>
      </c>
      <c r="DB156" s="109">
        <f>'Mladí jazdci'!DB23</f>
        <v>0</v>
      </c>
      <c r="DC156" s="109">
        <f>'Mladí jazdci'!DC23</f>
        <v>0</v>
      </c>
      <c r="DD156" s="109">
        <f>'Mladí jazdci'!DD23</f>
        <v>0</v>
      </c>
      <c r="DE156" s="109">
        <f>'Mladí jazdci'!DE23</f>
        <v>0</v>
      </c>
      <c r="DF156" s="109">
        <f>'Mladí jazdci'!DF23</f>
        <v>0</v>
      </c>
      <c r="DG156" s="109">
        <f>'Mladí jazdci'!DG23</f>
        <v>0</v>
      </c>
      <c r="DH156" s="109">
        <f>'Mladí jazdci'!DH23</f>
        <v>0</v>
      </c>
      <c r="DI156" s="109">
        <f>'Mladí jazdci'!DI23</f>
        <v>0</v>
      </c>
      <c r="DJ156" s="109">
        <f>'Mladí jazdci'!DJ23</f>
        <v>0</v>
      </c>
      <c r="DK156" s="109">
        <f>'Mladí jazdci'!DK23</f>
        <v>0</v>
      </c>
      <c r="DL156" s="109">
        <f>'Mladí jazdci'!DL23</f>
        <v>0</v>
      </c>
      <c r="DM156" s="109">
        <f>'Mladí jazdci'!DM23</f>
        <v>0</v>
      </c>
      <c r="DN156" s="109">
        <f>'Mladí jazdci'!DN23</f>
        <v>0</v>
      </c>
      <c r="DO156" s="109">
        <f>'Mladí jazdci'!DO23</f>
        <v>0</v>
      </c>
      <c r="DP156" s="109">
        <f>'Mladí jazdci'!DP23</f>
        <v>0</v>
      </c>
      <c r="DQ156" s="109">
        <f>'Mladí jazdci'!DQ23</f>
        <v>0</v>
      </c>
      <c r="DR156" s="109">
        <f>'Mladí jazdci'!DR23</f>
        <v>0</v>
      </c>
      <c r="DS156" s="109">
        <f>'Mladí jazdci'!DS23</f>
        <v>0</v>
      </c>
      <c r="DT156" s="109">
        <f>'Mladí jazdci'!DT23</f>
        <v>0</v>
      </c>
      <c r="DU156" s="109">
        <f>'Mladí jazdci'!DU23</f>
        <v>0</v>
      </c>
      <c r="DV156" s="109">
        <f>'Mladí jazdci'!DV23</f>
        <v>0</v>
      </c>
      <c r="DW156" s="109">
        <f>'Mladí jazdci'!DW23</f>
        <v>0</v>
      </c>
      <c r="DX156" s="109">
        <f>'Mladí jazdci'!DX23</f>
        <v>0</v>
      </c>
      <c r="DY156" s="109">
        <f>'Mladí jazdci'!DY23</f>
        <v>0</v>
      </c>
      <c r="DZ156" s="109">
        <f>'Mladí jazdci'!DZ23</f>
        <v>0</v>
      </c>
      <c r="EA156" s="109">
        <f>'Mladí jazdci'!EA23</f>
        <v>0</v>
      </c>
      <c r="EB156" s="109">
        <f>'Mladí jazdci'!EB23</f>
        <v>0</v>
      </c>
      <c r="EC156" s="109">
        <f>'Mladí jazdci'!EC23</f>
        <v>0</v>
      </c>
      <c r="ED156" s="109">
        <f>'Mladí jazdci'!ED23</f>
        <v>0</v>
      </c>
      <c r="EE156" s="109">
        <f>'Mladí jazdci'!EE23</f>
        <v>0</v>
      </c>
      <c r="EF156" s="109">
        <f>'Mladí jazdci'!EF23</f>
        <v>0</v>
      </c>
      <c r="EG156" s="109">
        <f>'Mladí jazdci'!EG23</f>
        <v>0</v>
      </c>
      <c r="EH156" s="109">
        <f>'Mladí jazdci'!EH23</f>
        <v>0</v>
      </c>
      <c r="EI156" s="109">
        <f>'Mladí jazdci'!EI23</f>
        <v>0</v>
      </c>
      <c r="EJ156" s="109">
        <f>'Mladí jazdci'!EJ23</f>
        <v>0</v>
      </c>
      <c r="EK156" s="109">
        <f>'Mladí jazdci'!EK23</f>
        <v>0</v>
      </c>
      <c r="EL156" s="109">
        <f>'Mladí jazdci'!EL23</f>
        <v>0</v>
      </c>
      <c r="EM156" s="109" t="str">
        <f>'Mladí jazdci'!EM23</f>
        <v>o</v>
      </c>
      <c r="EN156" s="109">
        <f>'Mladí jazdci'!EN23</f>
        <v>0</v>
      </c>
      <c r="EO156" s="109">
        <f>'Mladí jazdci'!EO23</f>
        <v>0</v>
      </c>
      <c r="EP156" s="109">
        <f>'Mladí jazdci'!EP23</f>
        <v>0</v>
      </c>
      <c r="EQ156" s="109">
        <f>'Mladí jazdci'!EQ23</f>
        <v>0</v>
      </c>
      <c r="ER156" s="109">
        <f>'Mladí jazdci'!ER23</f>
        <v>0</v>
      </c>
      <c r="ES156" s="109">
        <f>'Mladí jazdci'!ES23</f>
        <v>0</v>
      </c>
      <c r="ET156" s="109">
        <f>'Mladí jazdci'!ET23</f>
        <v>0</v>
      </c>
      <c r="EU156" s="109">
        <f>'Mladí jazdci'!EU23</f>
        <v>0</v>
      </c>
      <c r="EV156" s="109">
        <f>'Mladí jazdci'!EV23</f>
        <v>0</v>
      </c>
      <c r="EW156" s="109">
        <f>'Mladí jazdci'!EW23</f>
        <v>0</v>
      </c>
      <c r="EX156" s="109">
        <f>'Mladí jazdci'!EX23</f>
        <v>0</v>
      </c>
      <c r="EY156" s="109">
        <f>'Mladí jazdci'!EY23</f>
        <v>0</v>
      </c>
      <c r="EZ156" s="109">
        <f>'Mladí jazdci'!EZ23</f>
        <v>0</v>
      </c>
      <c r="FA156" s="109">
        <f>'Mladí jazdci'!FA23</f>
        <v>0</v>
      </c>
      <c r="FB156" s="109">
        <f>'Mladí jazdci'!FB23</f>
        <v>0</v>
      </c>
      <c r="FC156" s="109">
        <f>'Mladí jazdci'!FC23</f>
        <v>0</v>
      </c>
      <c r="FD156" s="109">
        <f>'Mladí jazdci'!FD23</f>
        <v>0</v>
      </c>
      <c r="FE156" s="109">
        <f>'Mladí jazdci'!FE23</f>
        <v>0</v>
      </c>
      <c r="FF156" s="109">
        <f>'Mladí jazdci'!FF23</f>
        <v>0</v>
      </c>
      <c r="FG156" s="109">
        <f>'Mladí jazdci'!FG23</f>
        <v>0</v>
      </c>
      <c r="FH156" s="109">
        <f>'Mladí jazdci'!FH23</f>
        <v>0</v>
      </c>
      <c r="FI156" s="109">
        <f>'Mladí jazdci'!FI23</f>
        <v>0</v>
      </c>
      <c r="FJ156" s="109">
        <f>'Mladí jazdci'!FJ23</f>
        <v>0</v>
      </c>
      <c r="FK156" s="109">
        <f>'Mladí jazdci'!FK23</f>
        <v>0</v>
      </c>
      <c r="FL156" s="109">
        <f>'Mladí jazdci'!FL23</f>
        <v>0</v>
      </c>
      <c r="FM156" s="109">
        <f>'Mladí jazdci'!FM23</f>
        <v>0</v>
      </c>
      <c r="FN156" s="109">
        <f>'Mladí jazdci'!FN23</f>
        <v>0</v>
      </c>
      <c r="FO156" s="109">
        <f>'Mladí jazdci'!FO23</f>
        <v>0</v>
      </c>
      <c r="FP156" s="109">
        <f>'Mladí jazdci'!FP23</f>
        <v>0</v>
      </c>
      <c r="FQ156" s="109">
        <f>'Mladí jazdci'!FQ23</f>
        <v>0</v>
      </c>
      <c r="FR156" s="109">
        <f>'Mladí jazdci'!FR23</f>
        <v>0</v>
      </c>
      <c r="FS156" s="109">
        <f>'Mladí jazdci'!FS23</f>
        <v>0</v>
      </c>
      <c r="FT156" s="109">
        <f>'Mladí jazdci'!FT23</f>
        <v>0</v>
      </c>
      <c r="FU156" s="109">
        <f>'Mladí jazdci'!FU23</f>
        <v>0</v>
      </c>
      <c r="FV156" s="109">
        <f>'Mladí jazdci'!FV23</f>
        <v>0</v>
      </c>
      <c r="FW156" s="109">
        <f>'Mladí jazdci'!FW23</f>
        <v>0</v>
      </c>
      <c r="FX156" s="109">
        <f>'Mladí jazdci'!FX23</f>
        <v>0</v>
      </c>
      <c r="FY156" s="109">
        <f>'Mladí jazdci'!FY23</f>
        <v>0</v>
      </c>
      <c r="FZ156" s="109">
        <f>'Mladí jazdci'!FZ23</f>
        <v>0</v>
      </c>
      <c r="GA156" s="109">
        <f>'Mladí jazdci'!GA23</f>
        <v>0</v>
      </c>
      <c r="GB156" s="109">
        <f>'Mladí jazdci'!GB23</f>
        <v>0</v>
      </c>
      <c r="GC156" s="109">
        <f>'Mladí jazdci'!GC23</f>
        <v>0</v>
      </c>
      <c r="GD156" s="109">
        <f>'Mladí jazdci'!GD23</f>
        <v>0</v>
      </c>
      <c r="GE156" s="109">
        <f>'Mladí jazdci'!GE23</f>
        <v>0</v>
      </c>
      <c r="GF156" s="109">
        <f>'Mladí jazdci'!GF23</f>
        <v>0</v>
      </c>
      <c r="GG156" s="109">
        <f>'Mladí jazdci'!GG23</f>
        <v>0</v>
      </c>
      <c r="GH156" s="109">
        <f>'Mladí jazdci'!GH23</f>
        <v>0</v>
      </c>
      <c r="GI156" s="109">
        <f>'Mladí jazdci'!GI23</f>
        <v>0</v>
      </c>
      <c r="GJ156" s="109">
        <f>'Mladí jazdci'!GJ23</f>
        <v>0</v>
      </c>
      <c r="GK156" s="109">
        <f>'Mladí jazdci'!GK23</f>
        <v>0</v>
      </c>
      <c r="GL156" s="109">
        <f>'Mladí jazdci'!GL23</f>
        <v>0</v>
      </c>
      <c r="GM156" s="109">
        <f>'Mladí jazdci'!GM23</f>
        <v>0</v>
      </c>
      <c r="GN156" s="109">
        <f>'Mladí jazdci'!GN23</f>
        <v>0</v>
      </c>
      <c r="GO156" s="109">
        <f>'Mladí jazdci'!GO23</f>
        <v>0</v>
      </c>
      <c r="GP156" s="109">
        <f>'Mladí jazdci'!GP23</f>
        <v>0</v>
      </c>
      <c r="GQ156" s="109">
        <f>'Mladí jazdci'!GQ23</f>
        <v>0</v>
      </c>
      <c r="GR156" s="109">
        <f>'Mladí jazdci'!GR23</f>
        <v>0</v>
      </c>
      <c r="GS156" s="109">
        <f>'Mladí jazdci'!GS23</f>
        <v>0</v>
      </c>
      <c r="GT156" s="109">
        <f>'Mladí jazdci'!GT23</f>
        <v>0</v>
      </c>
      <c r="GU156" s="109">
        <f>'Mladí jazdci'!GU23</f>
        <v>0</v>
      </c>
      <c r="GV156" s="109">
        <f>'Mladí jazdci'!GV23</f>
        <v>0</v>
      </c>
      <c r="GW156" s="109">
        <f>'Mladí jazdci'!GW23</f>
        <v>0</v>
      </c>
      <c r="GX156" s="109">
        <f>'Mladí jazdci'!GX23</f>
        <v>0</v>
      </c>
      <c r="GY156" s="109">
        <f>'Mladí jazdci'!GY23</f>
        <v>0</v>
      </c>
      <c r="GZ156" s="109">
        <f>'Mladí jazdci'!GZ23</f>
        <v>0</v>
      </c>
      <c r="HA156" s="109">
        <f>'Mladí jazdci'!HA23</f>
        <v>0</v>
      </c>
      <c r="HB156" s="109">
        <f>'Mladí jazdci'!HB23</f>
        <v>0</v>
      </c>
      <c r="HC156" s="109">
        <f>'Mladí jazdci'!HC23</f>
        <v>0</v>
      </c>
      <c r="HD156" s="109">
        <f>'Mladí jazdci'!HD23</f>
        <v>0</v>
      </c>
      <c r="HE156" s="109">
        <f>'Mladí jazdci'!HE23</f>
        <v>0</v>
      </c>
      <c r="HF156" s="109">
        <f>'Mladí jazdci'!HF23</f>
        <v>0</v>
      </c>
      <c r="HG156" s="109">
        <f>'Mladí jazdci'!HG23</f>
        <v>0</v>
      </c>
      <c r="HH156" s="109">
        <f>'Mladí jazdci'!HH23</f>
        <v>0</v>
      </c>
      <c r="HI156" s="109">
        <f>'Mladí jazdci'!HI23</f>
        <v>0</v>
      </c>
      <c r="HJ156" s="109">
        <f>'Mladí jazdci'!HJ23</f>
        <v>0</v>
      </c>
      <c r="HK156" s="109">
        <f>'Mladí jazdci'!HK23</f>
        <v>0</v>
      </c>
      <c r="HL156" s="109">
        <f>'Mladí jazdci'!HL23</f>
        <v>0</v>
      </c>
      <c r="HM156" s="109">
        <f>'Mladí jazdci'!HM23</f>
        <v>0</v>
      </c>
      <c r="HN156" s="109">
        <f>'Mladí jazdci'!HN23</f>
        <v>0</v>
      </c>
      <c r="HO156" s="109">
        <f>'Mladí jazdci'!HO23</f>
        <v>0</v>
      </c>
      <c r="HP156" s="109">
        <f>'Mladí jazdci'!HP23</f>
        <v>0</v>
      </c>
      <c r="HQ156" s="109">
        <f>'Mladí jazdci'!HQ23</f>
        <v>0</v>
      </c>
      <c r="HR156" s="109">
        <f>'Mladí jazdci'!HR23</f>
        <v>0</v>
      </c>
      <c r="HS156" s="109">
        <f>'Mladí jazdci'!HS23</f>
        <v>0</v>
      </c>
      <c r="HT156" s="109">
        <f>'Mladí jazdci'!HT23</f>
        <v>0</v>
      </c>
      <c r="HU156" s="109">
        <f>'Mladí jazdci'!HU23</f>
        <v>0</v>
      </c>
      <c r="HV156" s="109">
        <f>'Mladí jazdci'!HV23</f>
        <v>0</v>
      </c>
      <c r="HW156" s="109">
        <f>'Mladí jazdci'!HW23</f>
        <v>0</v>
      </c>
      <c r="HX156" s="109">
        <f>'Mladí jazdci'!HX23</f>
        <v>0</v>
      </c>
      <c r="HY156" s="109">
        <f>'Mladí jazdci'!HY23</f>
        <v>0</v>
      </c>
      <c r="HZ156" s="109">
        <f>'Mladí jazdci'!HZ23</f>
        <v>0</v>
      </c>
      <c r="IA156" s="109">
        <f>'Mladí jazdci'!IA23</f>
        <v>0</v>
      </c>
      <c r="IB156" s="109">
        <f>'Mladí jazdci'!IB23</f>
        <v>0</v>
      </c>
      <c r="IC156" s="109">
        <f>'Mladí jazdci'!IC23</f>
        <v>0</v>
      </c>
      <c r="ID156" s="109">
        <f>'Mladí jazdci'!ID23</f>
        <v>0</v>
      </c>
      <c r="IE156" s="109">
        <f>'Mladí jazdci'!IE23</f>
        <v>0</v>
      </c>
      <c r="IF156" s="109">
        <f>'Mladí jazdci'!IF23</f>
        <v>0</v>
      </c>
      <c r="IG156" s="109">
        <f>'Mladí jazdci'!IG23</f>
        <v>0</v>
      </c>
      <c r="IH156" s="109">
        <f>'Mladí jazdci'!IH23</f>
        <v>0</v>
      </c>
      <c r="II156" s="109">
        <f>'Mladí jazdci'!II23</f>
        <v>0</v>
      </c>
      <c r="IJ156" s="109">
        <f>'Mladí jazdci'!IJ23</f>
        <v>0</v>
      </c>
      <c r="IK156" s="109">
        <f>'Mladí jazdci'!IK23</f>
        <v>0</v>
      </c>
      <c r="IL156" s="109">
        <f>'Mladí jazdci'!IL23</f>
        <v>0</v>
      </c>
      <c r="IM156" s="109">
        <f>'Mladí jazdci'!IM23</f>
        <v>0</v>
      </c>
      <c r="IN156" s="109">
        <f>'Mladí jazdci'!IN23</f>
        <v>0</v>
      </c>
      <c r="IO156" s="109">
        <f>'Mladí jazdci'!IO23</f>
        <v>0</v>
      </c>
      <c r="IP156" s="109">
        <f>'Mladí jazdci'!IP23</f>
        <v>0</v>
      </c>
      <c r="IQ156" s="109">
        <f>'Mladí jazdci'!IQ23</f>
        <v>0</v>
      </c>
      <c r="IR156" s="109">
        <f>'Mladí jazdci'!IR23</f>
        <v>0</v>
      </c>
      <c r="IS156" s="109">
        <f>'Mladí jazdci'!IS23</f>
        <v>0</v>
      </c>
      <c r="IT156" s="109">
        <f>'Mladí jazdci'!IT23</f>
        <v>0</v>
      </c>
      <c r="IU156" s="109">
        <f>'Mladí jazdci'!IU23</f>
        <v>0</v>
      </c>
      <c r="IV156" s="109">
        <f>'Mladí jazdci'!IV23</f>
        <v>0</v>
      </c>
      <c r="IW156" s="109">
        <f>'Mladí jazdci'!IW23</f>
        <v>0</v>
      </c>
      <c r="IX156" s="109">
        <f>'Mladí jazdci'!IX23</f>
        <v>0</v>
      </c>
      <c r="IY156" s="109">
        <f>'Mladí jazdci'!IY23</f>
        <v>0</v>
      </c>
      <c r="IZ156" s="109">
        <f>'Mladí jazdci'!IZ23</f>
        <v>0</v>
      </c>
      <c r="JA156" s="109">
        <f>'Mladí jazdci'!JA23</f>
        <v>0</v>
      </c>
      <c r="JB156" s="109">
        <f>'Mladí jazdci'!JB23</f>
        <v>0</v>
      </c>
      <c r="JC156" s="109">
        <f>'Mladí jazdci'!JC23</f>
        <v>0</v>
      </c>
      <c r="JD156" s="109">
        <f>'Mladí jazdci'!JD23</f>
        <v>0</v>
      </c>
      <c r="JE156" s="109">
        <f>'Mladí jazdci'!JE23</f>
        <v>0</v>
      </c>
      <c r="JF156" s="109">
        <f>'Mladí jazdci'!JF23</f>
        <v>0</v>
      </c>
      <c r="JG156" s="109">
        <f>'Mladí jazdci'!JG23</f>
        <v>0</v>
      </c>
      <c r="JH156" s="109">
        <f>'Mladí jazdci'!JH23</f>
        <v>0</v>
      </c>
      <c r="JI156" s="109">
        <f>'Mladí jazdci'!JI23</f>
        <v>0</v>
      </c>
      <c r="JJ156" s="109">
        <f>'Mladí jazdci'!JJ23</f>
        <v>0</v>
      </c>
      <c r="JK156" s="109">
        <f>'Mladí jazdci'!JK23</f>
        <v>0</v>
      </c>
      <c r="JL156" s="109">
        <f>'Mladí jazdci'!JL23</f>
        <v>0</v>
      </c>
      <c r="JM156" s="109">
        <f>'Mladí jazdci'!JM23</f>
        <v>0</v>
      </c>
      <c r="JN156" s="109">
        <f>'Mladí jazdci'!JN23</f>
        <v>0</v>
      </c>
      <c r="JO156" s="109">
        <f>'Mladí jazdci'!JO23</f>
        <v>0</v>
      </c>
      <c r="JP156" s="109">
        <f>'Mladí jazdci'!JP23</f>
        <v>0</v>
      </c>
      <c r="JQ156" s="109">
        <f>'Mladí jazdci'!JQ23</f>
        <v>0</v>
      </c>
      <c r="JR156" s="109">
        <f>'Mladí jazdci'!JR23</f>
        <v>0</v>
      </c>
      <c r="JS156" s="109">
        <f>'Mladí jazdci'!JS23</f>
        <v>0</v>
      </c>
      <c r="JT156" s="109">
        <f>'Mladí jazdci'!JT23</f>
        <v>0</v>
      </c>
      <c r="JU156" s="109">
        <f>'Mladí jazdci'!JU23</f>
        <v>0</v>
      </c>
      <c r="JV156" s="109">
        <f>'Mladí jazdci'!JV23</f>
        <v>0</v>
      </c>
      <c r="JW156" s="109">
        <f>'Mladí jazdci'!JW23</f>
        <v>0</v>
      </c>
      <c r="JX156" s="109">
        <f>'Mladí jazdci'!JX23</f>
        <v>0</v>
      </c>
      <c r="JY156" s="109">
        <f>'Mladí jazdci'!JY23</f>
        <v>0</v>
      </c>
      <c r="JZ156" s="109">
        <f>'Mladí jazdci'!JZ23</f>
        <v>0</v>
      </c>
      <c r="KA156" s="109">
        <f>'Mladí jazdci'!KA23</f>
        <v>0</v>
      </c>
      <c r="KB156" s="109">
        <f>'Mladí jazdci'!KB23</f>
        <v>0</v>
      </c>
      <c r="KC156" s="109">
        <f>'Mladí jazdci'!KC23</f>
        <v>0</v>
      </c>
      <c r="KD156" s="109">
        <f>'Mladí jazdci'!KD23</f>
        <v>0</v>
      </c>
      <c r="KE156" s="109">
        <f>'Mladí jazdci'!KE23</f>
        <v>0</v>
      </c>
      <c r="KF156" s="109">
        <f>'Mladí jazdci'!KF23</f>
        <v>0</v>
      </c>
      <c r="KG156" s="109">
        <f>'Mladí jazdci'!KG23</f>
        <v>0</v>
      </c>
      <c r="KH156" s="109">
        <f>'Mladí jazdci'!KH23</f>
        <v>0</v>
      </c>
      <c r="KI156" s="109">
        <f>'Mladí jazdci'!KI23</f>
        <v>0</v>
      </c>
      <c r="KJ156" s="109">
        <f>'Mladí jazdci'!KJ23</f>
        <v>0</v>
      </c>
      <c r="KK156" s="109">
        <f>'Mladí jazdci'!KK23</f>
        <v>0</v>
      </c>
      <c r="KL156" s="109">
        <f>'Mladí jazdci'!KL23</f>
        <v>0</v>
      </c>
      <c r="KM156" s="109">
        <f>'Mladí jazdci'!KM23</f>
        <v>0</v>
      </c>
      <c r="KN156" s="109">
        <f>'Mladí jazdci'!KN23</f>
        <v>0</v>
      </c>
      <c r="KO156" s="109">
        <f>'Mladí jazdci'!KO23</f>
        <v>0</v>
      </c>
      <c r="KP156" s="109">
        <f>'Mladí jazdci'!KP23</f>
        <v>0</v>
      </c>
      <c r="KQ156" s="109">
        <f>'Mladí jazdci'!KQ23</f>
        <v>0</v>
      </c>
      <c r="KR156" s="109">
        <f>'Mladí jazdci'!KR23</f>
        <v>0</v>
      </c>
      <c r="KS156" s="109">
        <f>'Mladí jazdci'!KS23</f>
        <v>0</v>
      </c>
      <c r="KT156" s="109">
        <f>'Mladí jazdci'!KT23</f>
        <v>0</v>
      </c>
      <c r="KU156" s="109">
        <f>'Mladí jazdci'!KU23</f>
        <v>0</v>
      </c>
      <c r="KV156" s="109">
        <f>'Mladí jazdci'!KV23</f>
        <v>0</v>
      </c>
      <c r="KW156" s="109">
        <f>'Mladí jazdci'!KW23</f>
        <v>0</v>
      </c>
      <c r="KX156" s="109">
        <f>'Mladí jazdci'!KX23</f>
        <v>0</v>
      </c>
      <c r="KY156" s="109">
        <f>'Mladí jazdci'!KY23</f>
        <v>0</v>
      </c>
      <c r="KZ156" s="109">
        <f>'Mladí jazdci'!KZ23</f>
        <v>0</v>
      </c>
      <c r="LA156" s="109">
        <f>'Mladí jazdci'!LA23</f>
        <v>0</v>
      </c>
      <c r="LB156" s="109">
        <f>'Mladí jazdci'!LB23</f>
        <v>0</v>
      </c>
      <c r="LC156" s="109">
        <f>'Mladí jazdci'!LC23</f>
        <v>0</v>
      </c>
      <c r="LD156" s="109">
        <f>'Mladí jazdci'!LD23</f>
        <v>0</v>
      </c>
      <c r="LE156" s="109">
        <f>'Mladí jazdci'!LE23</f>
        <v>0</v>
      </c>
      <c r="LF156" s="109">
        <f>'Mladí jazdci'!LF23</f>
        <v>0</v>
      </c>
      <c r="LG156" s="109">
        <f>'Mladí jazdci'!LG23</f>
        <v>0</v>
      </c>
      <c r="LH156" s="109">
        <f>'Mladí jazdci'!LH23</f>
        <v>0</v>
      </c>
      <c r="LI156" s="109">
        <f>'Mladí jazdci'!LI23</f>
        <v>0</v>
      </c>
      <c r="LJ156" s="109">
        <f>'Mladí jazdci'!LJ23</f>
        <v>0</v>
      </c>
      <c r="LK156" s="109">
        <f>'Mladí jazdci'!LK23</f>
        <v>0</v>
      </c>
      <c r="LL156" s="109">
        <f>'Mladí jazdci'!LL23</f>
        <v>0</v>
      </c>
      <c r="LM156" s="109">
        <f>'Mladí jazdci'!LM23</f>
        <v>0</v>
      </c>
      <c r="LN156" s="109">
        <f>'Mladí jazdci'!LN23</f>
        <v>0</v>
      </c>
      <c r="LO156" s="109">
        <f>'Mladí jazdci'!LO23</f>
        <v>0</v>
      </c>
      <c r="LP156" s="109">
        <f>'Mladí jazdci'!LP23</f>
        <v>0</v>
      </c>
      <c r="LQ156" s="109">
        <f>'Mladí jazdci'!LQ23</f>
        <v>0</v>
      </c>
      <c r="LR156" s="109">
        <f>'Mladí jazdci'!LR23</f>
        <v>0</v>
      </c>
      <c r="LS156" s="109">
        <f>'Mladí jazdci'!LS23</f>
        <v>0</v>
      </c>
      <c r="LT156" s="109">
        <f>'Mladí jazdci'!LT23</f>
        <v>0</v>
      </c>
      <c r="LU156" s="109">
        <f>'Mladí jazdci'!LU23</f>
        <v>0</v>
      </c>
      <c r="LV156" s="109">
        <f>'Mladí jazdci'!LV23</f>
        <v>0</v>
      </c>
      <c r="LW156" s="109">
        <f>'Mladí jazdci'!LW23</f>
        <v>0</v>
      </c>
      <c r="LX156" s="109">
        <f>'Mladí jazdci'!LX23</f>
        <v>0</v>
      </c>
      <c r="LY156" s="109">
        <f>'Mladí jazdci'!LY23</f>
        <v>0</v>
      </c>
      <c r="LZ156" s="109">
        <f>'Mladí jazdci'!LZ23</f>
        <v>0</v>
      </c>
      <c r="MA156" s="109">
        <f>'Mladí jazdci'!MA23</f>
        <v>0</v>
      </c>
      <c r="MB156" s="109">
        <f>'Mladí jazdci'!MB23</f>
        <v>0</v>
      </c>
      <c r="MC156" s="109">
        <f>'Mladí jazdci'!MC23</f>
        <v>0</v>
      </c>
      <c r="MD156" s="109">
        <f>'Mladí jazdci'!MD23</f>
        <v>0</v>
      </c>
      <c r="ME156" s="109">
        <f>'Mladí jazdci'!ME23</f>
        <v>0</v>
      </c>
      <c r="MF156" s="109">
        <f>'Mladí jazdci'!MF23</f>
        <v>0</v>
      </c>
      <c r="MG156" s="109">
        <f>'Mladí jazdci'!MG23</f>
        <v>0</v>
      </c>
      <c r="MH156" s="109">
        <f>'Mladí jazdci'!MH23</f>
        <v>0</v>
      </c>
      <c r="MI156" s="109">
        <f>'Mladí jazdci'!MI23</f>
        <v>0</v>
      </c>
      <c r="MJ156" s="109">
        <f>'Mladí jazdci'!MJ23</f>
        <v>0</v>
      </c>
      <c r="MK156" s="109">
        <f>'Mladí jazdci'!MK23</f>
        <v>0</v>
      </c>
      <c r="ML156" s="109">
        <f>'Mladí jazdci'!ML23</f>
        <v>0</v>
      </c>
      <c r="MM156" s="109">
        <f>'Mladí jazdci'!MM23</f>
        <v>0</v>
      </c>
      <c r="MN156" s="109">
        <f>'Mladí jazdci'!MN23</f>
        <v>0</v>
      </c>
      <c r="MO156" s="109">
        <f>'Mladí jazdci'!MO23</f>
        <v>0</v>
      </c>
      <c r="MP156" s="109">
        <f>'Mladí jazdci'!MP23</f>
        <v>0</v>
      </c>
      <c r="MQ156" s="109">
        <f>'Mladí jazdci'!MQ23</f>
        <v>0</v>
      </c>
      <c r="MR156" s="109">
        <f>'Mladí jazdci'!MR23</f>
        <v>0</v>
      </c>
      <c r="MS156" s="109">
        <f>'Mladí jazdci'!MS23</f>
        <v>0</v>
      </c>
      <c r="MT156" s="109">
        <f>'Mladí jazdci'!MT23</f>
        <v>0</v>
      </c>
      <c r="MU156" s="109">
        <f>'Mladí jazdci'!MU23</f>
        <v>0</v>
      </c>
      <c r="MV156" s="109">
        <f>'Mladí jazdci'!MV23</f>
        <v>0</v>
      </c>
      <c r="MW156" s="109">
        <f>'Mladí jazdci'!MW23</f>
        <v>0</v>
      </c>
      <c r="MX156" s="109">
        <f>'Mladí jazdci'!MX23</f>
        <v>0</v>
      </c>
      <c r="MY156" s="109">
        <f>'Mladí jazdci'!MY23</f>
        <v>0</v>
      </c>
      <c r="MZ156" s="109">
        <f>'Mladí jazdci'!MZ23</f>
        <v>0</v>
      </c>
      <c r="NA156" s="109">
        <f>'Mladí jazdci'!NA23</f>
        <v>0</v>
      </c>
      <c r="NB156" s="109">
        <f>'Mladí jazdci'!NB23</f>
        <v>0</v>
      </c>
      <c r="NC156" s="109">
        <f>'Mladí jazdci'!NC23</f>
        <v>0</v>
      </c>
      <c r="ND156" s="109">
        <f>'Mladí jazdci'!ND23</f>
        <v>0</v>
      </c>
      <c r="NE156" s="109">
        <f>'Mladí jazdci'!NE23</f>
        <v>0</v>
      </c>
      <c r="NF156" s="109">
        <f>'Mladí jazdci'!NF23</f>
        <v>0</v>
      </c>
      <c r="NG156" s="109">
        <f>'Mladí jazdci'!NG23</f>
        <v>0</v>
      </c>
      <c r="NH156" s="109">
        <f>'Mladí jazdci'!NH23</f>
        <v>0</v>
      </c>
      <c r="NI156" s="109">
        <f>'Mladí jazdci'!NI23</f>
        <v>0</v>
      </c>
      <c r="NJ156" s="109">
        <f>'Mladí jazdci'!NJ23</f>
        <v>0</v>
      </c>
      <c r="NK156" s="109">
        <f>'Mladí jazdci'!NK23</f>
        <v>0</v>
      </c>
      <c r="NL156" s="109">
        <f>'Mladí jazdci'!NL23</f>
        <v>0</v>
      </c>
      <c r="NM156" s="109">
        <f>'Mladí jazdci'!NM23</f>
        <v>0</v>
      </c>
      <c r="NN156" s="109">
        <f>'Mladí jazdci'!NN23</f>
        <v>0</v>
      </c>
      <c r="NO156" s="109">
        <f>'Mladí jazdci'!NO23</f>
        <v>0</v>
      </c>
      <c r="NP156" s="109">
        <f>'Mladí jazdci'!NP23</f>
        <v>0</v>
      </c>
      <c r="NQ156" s="109">
        <f>'Mladí jazdci'!NQ23</f>
        <v>0</v>
      </c>
      <c r="NR156" s="109">
        <f>'Mladí jazdci'!NR23</f>
        <v>0</v>
      </c>
      <c r="NS156" s="109">
        <f>'Mladí jazdci'!NS23</f>
        <v>0</v>
      </c>
      <c r="NT156" s="109">
        <f>'Mladí jazdci'!NT23</f>
        <v>0</v>
      </c>
      <c r="NU156" s="109">
        <f>'Mladí jazdci'!NU23</f>
        <v>0</v>
      </c>
      <c r="NV156" s="109">
        <f>'Mladí jazdci'!NV23</f>
        <v>0</v>
      </c>
      <c r="NW156" s="109">
        <f>'Mladí jazdci'!NW23</f>
        <v>0</v>
      </c>
      <c r="NX156" s="109">
        <f>'Mladí jazdci'!NX23</f>
        <v>0</v>
      </c>
      <c r="NY156" s="109">
        <f>'Mladí jazdci'!NY23</f>
        <v>0</v>
      </c>
      <c r="NZ156" s="109">
        <f>'Mladí jazdci'!NZ23</f>
        <v>0</v>
      </c>
      <c r="OA156" s="109">
        <f>'Mladí jazdci'!OA23</f>
        <v>0</v>
      </c>
      <c r="OB156" s="109">
        <f>'Mladí jazdci'!OB23</f>
        <v>0</v>
      </c>
      <c r="OC156" s="109">
        <f>'Mladí jazdci'!OC23</f>
        <v>0</v>
      </c>
      <c r="OD156" s="109">
        <f>'Mladí jazdci'!OD23</f>
        <v>0</v>
      </c>
      <c r="OE156" s="109">
        <f>'Mladí jazdci'!OE23</f>
        <v>0</v>
      </c>
      <c r="OF156" s="109">
        <f>'Mladí jazdci'!OF23</f>
        <v>0</v>
      </c>
      <c r="OG156" s="109">
        <f>'Mladí jazdci'!OG23</f>
        <v>0</v>
      </c>
      <c r="OH156" s="109">
        <f>'Mladí jazdci'!OH23</f>
        <v>0</v>
      </c>
      <c r="OI156" s="109">
        <f>'Mladí jazdci'!OI23</f>
        <v>0</v>
      </c>
      <c r="OJ156" s="109">
        <f>'Mladí jazdci'!OJ23</f>
        <v>0</v>
      </c>
      <c r="OK156" s="109">
        <f>'Mladí jazdci'!OK23</f>
        <v>0</v>
      </c>
      <c r="OL156" s="109">
        <f>'Mladí jazdci'!OL23</f>
        <v>0</v>
      </c>
      <c r="OM156" s="109">
        <f>'Mladí jazdci'!OM23</f>
        <v>0</v>
      </c>
      <c r="ON156" s="109">
        <f>'Mladí jazdci'!ON23</f>
        <v>0</v>
      </c>
      <c r="OO156" s="109">
        <f>'Mladí jazdci'!OO23</f>
        <v>0</v>
      </c>
      <c r="OP156" s="109">
        <f>'Mladí jazdci'!OP23</f>
        <v>0</v>
      </c>
      <c r="OQ156" s="109">
        <f>'Mladí jazdci'!OQ23</f>
        <v>0</v>
      </c>
      <c r="OR156" s="109">
        <f>'Mladí jazdci'!OR23</f>
        <v>0</v>
      </c>
      <c r="OS156" s="109">
        <f>'Mladí jazdci'!OS23</f>
        <v>0</v>
      </c>
      <c r="OT156" s="109">
        <f>'Mladí jazdci'!OT23</f>
        <v>0</v>
      </c>
      <c r="OU156" s="109">
        <f>'Mladí jazdci'!OU23</f>
        <v>0</v>
      </c>
      <c r="OV156" s="109">
        <f>'Mladí jazdci'!OV23</f>
        <v>0</v>
      </c>
      <c r="OW156" s="109">
        <f>'Mladí jazdci'!OW23</f>
        <v>0</v>
      </c>
      <c r="OX156" s="109">
        <f>'Mladí jazdci'!OX23</f>
        <v>0</v>
      </c>
      <c r="OY156" s="109">
        <f>'Mladí jazdci'!OY23</f>
        <v>0</v>
      </c>
      <c r="OZ156" s="109">
        <f>'Mladí jazdci'!OZ23</f>
        <v>0</v>
      </c>
      <c r="PA156" s="109">
        <f>'Mladí jazdci'!PA23</f>
        <v>0</v>
      </c>
      <c r="PB156" s="109">
        <f>'Mladí jazdci'!PB23</f>
        <v>0</v>
      </c>
      <c r="PC156" s="109">
        <f>'Mladí jazdci'!PC23</f>
        <v>0</v>
      </c>
      <c r="PD156" s="109">
        <f>'Mladí jazdci'!PD23</f>
        <v>0</v>
      </c>
      <c r="PE156" s="109">
        <f>'Mladí jazdci'!PE23</f>
        <v>0</v>
      </c>
      <c r="PF156" s="109">
        <f>'Mladí jazdci'!PF23</f>
        <v>0</v>
      </c>
      <c r="PG156" s="109">
        <f>'Mladí jazdci'!PG23</f>
        <v>0</v>
      </c>
      <c r="PH156" s="109">
        <f>'Mladí jazdci'!PH23</f>
        <v>0</v>
      </c>
      <c r="PI156" s="109">
        <f>'Mladí jazdci'!PI23</f>
        <v>0</v>
      </c>
      <c r="PJ156" s="109">
        <f>'Mladí jazdci'!PJ23</f>
        <v>0</v>
      </c>
      <c r="PK156" s="109">
        <f>'Mladí jazdci'!PK23</f>
        <v>0</v>
      </c>
      <c r="PL156" s="109">
        <f>'Mladí jazdci'!PL23</f>
        <v>0</v>
      </c>
      <c r="PM156" s="109">
        <f>'Mladí jazdci'!PM23</f>
        <v>0</v>
      </c>
      <c r="PN156" s="109">
        <f>'Mladí jazdci'!PN23</f>
        <v>0</v>
      </c>
      <c r="PO156" s="109">
        <f>'Mladí jazdci'!PO23</f>
        <v>0</v>
      </c>
      <c r="PP156" s="109">
        <f>'Mladí jazdci'!PP23</f>
        <v>0</v>
      </c>
      <c r="PQ156" s="109">
        <f>'Mladí jazdci'!PQ23</f>
        <v>0</v>
      </c>
      <c r="PR156" s="109">
        <f>'Mladí jazdci'!PR23</f>
        <v>0</v>
      </c>
      <c r="PS156" s="109">
        <f>'Mladí jazdci'!PS23</f>
        <v>0</v>
      </c>
      <c r="PT156" s="109">
        <f>'Mladí jazdci'!PT23</f>
        <v>0</v>
      </c>
      <c r="PU156" s="109">
        <f>'Mladí jazdci'!PU23</f>
        <v>0</v>
      </c>
      <c r="PV156" s="109">
        <f>'Mladí jazdci'!PV23</f>
        <v>0</v>
      </c>
      <c r="PW156" s="109">
        <f>'Mladí jazdci'!PW23</f>
        <v>0</v>
      </c>
      <c r="PX156" s="109">
        <f>'Mladí jazdci'!PX23</f>
        <v>0</v>
      </c>
      <c r="PY156" s="109">
        <f>'Mladí jazdci'!PY23</f>
        <v>0</v>
      </c>
      <c r="PZ156" s="109">
        <f>'Mladí jazdci'!PZ23</f>
        <v>0</v>
      </c>
      <c r="QA156" s="109">
        <f>'Mladí jazdci'!QA23</f>
        <v>0</v>
      </c>
      <c r="QB156" s="109">
        <f>'Mladí jazdci'!QB23</f>
        <v>0</v>
      </c>
      <c r="QC156" s="109">
        <f>'Mladí jazdci'!QC23</f>
        <v>0</v>
      </c>
      <c r="QD156" s="109">
        <f>'Mladí jazdci'!QD23</f>
        <v>0</v>
      </c>
      <c r="QE156" s="109">
        <f>'Mladí jazdci'!QE23</f>
        <v>0</v>
      </c>
      <c r="QF156" s="109">
        <f>'Mladí jazdci'!QF23</f>
        <v>0</v>
      </c>
      <c r="QG156" s="109">
        <f>'Mladí jazdci'!QG23</f>
        <v>0</v>
      </c>
      <c r="QH156" s="109">
        <f>'Mladí jazdci'!QH23</f>
        <v>0</v>
      </c>
      <c r="QI156" s="109">
        <f>'Mladí jazdci'!QI23</f>
        <v>0</v>
      </c>
      <c r="QJ156" s="109">
        <f>'Mladí jazdci'!QJ23</f>
        <v>0</v>
      </c>
      <c r="QK156" s="109">
        <f>'Mladí jazdci'!QK23</f>
        <v>0</v>
      </c>
      <c r="QL156" s="109">
        <f>'Mladí jazdci'!QL23</f>
        <v>0</v>
      </c>
      <c r="QM156" s="109">
        <f>'Mladí jazdci'!QM23</f>
        <v>0</v>
      </c>
      <c r="QN156" s="109">
        <f>'Mladí jazdci'!QN23</f>
        <v>0</v>
      </c>
      <c r="QO156" s="109">
        <f>'Mladí jazdci'!QO23</f>
        <v>0</v>
      </c>
      <c r="QP156" s="109">
        <f>'Mladí jazdci'!QP23</f>
        <v>0</v>
      </c>
      <c r="QQ156" s="109">
        <f>'Mladí jazdci'!QQ23</f>
        <v>0</v>
      </c>
      <c r="QR156" s="109">
        <f>'Mladí jazdci'!QR23</f>
        <v>0</v>
      </c>
      <c r="QS156" s="109">
        <f>'Mladí jazdci'!QS23</f>
        <v>0</v>
      </c>
      <c r="QT156" s="109">
        <f>'Mladí jazdci'!QT23</f>
        <v>0</v>
      </c>
      <c r="QU156" s="109">
        <f>'Mladí jazdci'!QU23</f>
        <v>0</v>
      </c>
      <c r="QV156" s="109">
        <f>'Mladí jazdci'!QV23</f>
        <v>0</v>
      </c>
      <c r="QW156" s="109">
        <f>'Mladí jazdci'!QW23</f>
        <v>0</v>
      </c>
      <c r="QX156" s="109">
        <f>'Mladí jazdci'!QX23</f>
        <v>0</v>
      </c>
      <c r="QY156" s="109">
        <f>'Mladí jazdci'!QY23</f>
        <v>0</v>
      </c>
      <c r="QZ156" s="109">
        <f>'Mladí jazdci'!QZ23</f>
        <v>0</v>
      </c>
      <c r="RA156" s="109">
        <f>'Mladí jazdci'!RA23</f>
        <v>0</v>
      </c>
      <c r="RB156" s="109">
        <f>'Mladí jazdci'!RB23</f>
        <v>0</v>
      </c>
      <c r="RC156" s="109">
        <f>'Mladí jazdci'!RC23</f>
        <v>0</v>
      </c>
      <c r="RD156" s="109">
        <f>'Mladí jazdci'!RD23</f>
        <v>0</v>
      </c>
      <c r="RE156" s="109">
        <f>'Mladí jazdci'!RE23</f>
        <v>0</v>
      </c>
      <c r="RF156" s="109">
        <f>'Mladí jazdci'!RF23</f>
        <v>0</v>
      </c>
      <c r="RG156" s="109">
        <f>'Mladí jazdci'!RG23</f>
        <v>0</v>
      </c>
      <c r="RH156" s="109">
        <f>'Mladí jazdci'!RH23</f>
        <v>0</v>
      </c>
      <c r="RI156" s="109">
        <f>'Mladí jazdci'!RI23</f>
        <v>0</v>
      </c>
      <c r="RJ156" s="109">
        <f>'Mladí jazdci'!RJ23</f>
        <v>0</v>
      </c>
      <c r="RK156" s="109">
        <f>'Mladí jazdci'!RK23</f>
        <v>0</v>
      </c>
      <c r="RL156" s="109">
        <f>'Mladí jazdci'!RL23</f>
        <v>0</v>
      </c>
      <c r="RM156" s="109">
        <f>'Mladí jazdci'!RM23</f>
        <v>0</v>
      </c>
      <c r="RN156" s="109">
        <f>'Mladí jazdci'!RN23</f>
        <v>0</v>
      </c>
      <c r="RO156" s="109">
        <f>'Mladí jazdci'!RO23</f>
        <v>0</v>
      </c>
      <c r="RP156" s="109">
        <f>'Mladí jazdci'!RP23</f>
        <v>0</v>
      </c>
      <c r="RQ156" s="109">
        <f>'Mladí jazdci'!RQ23</f>
        <v>0</v>
      </c>
      <c r="RR156" s="109">
        <f>'Mladí jazdci'!RR23</f>
        <v>0</v>
      </c>
      <c r="RS156" s="109">
        <f>'Mladí jazdci'!RS23</f>
        <v>0</v>
      </c>
      <c r="RT156" s="109">
        <f>'Mladí jazdci'!RT23</f>
        <v>0</v>
      </c>
      <c r="RU156" s="109">
        <f>'Mladí jazdci'!RU23</f>
        <v>0</v>
      </c>
      <c r="RV156" s="109">
        <f>'Mladí jazdci'!RV23</f>
        <v>0</v>
      </c>
      <c r="RW156" s="109">
        <f>'Mladí jazdci'!RW23</f>
        <v>0</v>
      </c>
      <c r="RX156" s="109">
        <f>'Mladí jazdci'!RX23</f>
        <v>0</v>
      </c>
      <c r="RY156" s="109">
        <f>'Mladí jazdci'!RY23</f>
        <v>0</v>
      </c>
      <c r="RZ156" s="109">
        <f>'Mladí jazdci'!RZ23</f>
        <v>0</v>
      </c>
      <c r="SA156" s="109">
        <f>'Mladí jazdci'!SA23</f>
        <v>0</v>
      </c>
      <c r="SB156" s="109">
        <f>'Mladí jazdci'!SB23</f>
        <v>0</v>
      </c>
      <c r="SC156" s="109">
        <f>'Mladí jazdci'!SC23</f>
        <v>0</v>
      </c>
      <c r="SD156" s="109">
        <f>'Mladí jazdci'!SD23</f>
        <v>0</v>
      </c>
      <c r="SE156" s="109">
        <f>'Mladí jazdci'!SE23</f>
        <v>0</v>
      </c>
      <c r="SF156" s="109">
        <f>'Mladí jazdci'!SF23</f>
        <v>0</v>
      </c>
      <c r="SG156" s="109">
        <f>'Mladí jazdci'!SG23</f>
        <v>0</v>
      </c>
      <c r="SH156" s="109">
        <f>'Mladí jazdci'!SH23</f>
        <v>0</v>
      </c>
      <c r="SI156" s="109">
        <f>'Mladí jazdci'!SI23</f>
        <v>0</v>
      </c>
      <c r="SJ156" s="109">
        <f>'Mladí jazdci'!SJ23</f>
        <v>0</v>
      </c>
      <c r="SK156" s="109">
        <f>'Mladí jazdci'!SK23</f>
        <v>0</v>
      </c>
      <c r="SL156" s="109">
        <f>'Mladí jazdci'!SL23</f>
        <v>0</v>
      </c>
      <c r="SM156" s="109">
        <f>'Mladí jazdci'!SM23</f>
        <v>0</v>
      </c>
      <c r="SN156" s="109">
        <f>'Mladí jazdci'!SN23</f>
        <v>0</v>
      </c>
      <c r="SO156" s="109">
        <f>'Mladí jazdci'!SO23</f>
        <v>0</v>
      </c>
      <c r="SP156" s="109">
        <f>'Mladí jazdci'!SP23</f>
        <v>0</v>
      </c>
      <c r="SQ156" s="109">
        <f>'Mladí jazdci'!SQ23</f>
        <v>0</v>
      </c>
      <c r="SR156" s="109">
        <f>'Mladí jazdci'!SR23</f>
        <v>0</v>
      </c>
      <c r="SS156" s="109">
        <f>'Mladí jazdci'!SS23</f>
        <v>0</v>
      </c>
      <c r="ST156" s="109">
        <f>'Mladí jazdci'!ST23</f>
        <v>0</v>
      </c>
      <c r="SU156" s="109">
        <f>'Mladí jazdci'!SU23</f>
        <v>0</v>
      </c>
      <c r="SV156" s="109">
        <f>'Mladí jazdci'!SV23</f>
        <v>0</v>
      </c>
      <c r="SW156" s="109">
        <f>'Mladí jazdci'!SW23</f>
        <v>0</v>
      </c>
      <c r="SX156" s="109">
        <f>'Mladí jazdci'!SX23</f>
        <v>0</v>
      </c>
      <c r="SY156" s="109">
        <f>'Mladí jazdci'!SY23</f>
        <v>0</v>
      </c>
      <c r="SZ156" s="109">
        <f>'Mladí jazdci'!SZ23</f>
        <v>0</v>
      </c>
      <c r="TA156" s="109">
        <f>'Mladí jazdci'!TA23</f>
        <v>0</v>
      </c>
      <c r="TB156" s="109">
        <f>'Mladí jazdci'!TB23</f>
        <v>0</v>
      </c>
    </row>
    <row r="157" spans="1:522" s="1" customFormat="1" ht="19.5" customHeight="1" x14ac:dyDescent="0.2">
      <c r="A157" s="12"/>
      <c r="B157" s="11" t="s">
        <v>654</v>
      </c>
      <c r="C157" s="1">
        <v>10631</v>
      </c>
      <c r="E157" s="4" t="s">
        <v>653</v>
      </c>
      <c r="F157" s="1">
        <v>9629</v>
      </c>
      <c r="G157" s="9" t="s">
        <v>127</v>
      </c>
      <c r="H157" s="4" t="s">
        <v>56</v>
      </c>
      <c r="I157" s="1">
        <f>SUM(K157:TB157)</f>
        <v>1</v>
      </c>
      <c r="J157" s="12">
        <f>Tabuľka3[[#This Row],[Stĺpec9]]</f>
        <v>1</v>
      </c>
      <c r="K157" s="109">
        <f>Juniori!K47</f>
        <v>0</v>
      </c>
      <c r="L157" s="109">
        <f>Juniori!L47</f>
        <v>0</v>
      </c>
      <c r="M157" s="109">
        <f>Juniori!M47</f>
        <v>0</v>
      </c>
      <c r="N157" s="109">
        <f>Juniori!N47</f>
        <v>0</v>
      </c>
      <c r="O157" s="109">
        <f>Juniori!O47</f>
        <v>0</v>
      </c>
      <c r="P157" s="109">
        <f>Juniori!P47</f>
        <v>0</v>
      </c>
      <c r="Q157" s="109">
        <f>Juniori!Q47</f>
        <v>0</v>
      </c>
      <c r="R157" s="109">
        <f>Juniori!R47</f>
        <v>0</v>
      </c>
      <c r="S157" s="109">
        <f>Juniori!S47</f>
        <v>0</v>
      </c>
      <c r="T157" s="109">
        <f>Juniori!T47</f>
        <v>0</v>
      </c>
      <c r="U157" s="109">
        <f>Juniori!U47</f>
        <v>0</v>
      </c>
      <c r="V157" s="109">
        <f>Juniori!V47</f>
        <v>0</v>
      </c>
      <c r="W157" s="109">
        <f>Juniori!W47</f>
        <v>0</v>
      </c>
      <c r="X157" s="109">
        <f>Juniori!X47</f>
        <v>0</v>
      </c>
      <c r="Y157" s="109">
        <f>Juniori!Y47</f>
        <v>0</v>
      </c>
      <c r="Z157" s="109">
        <f>Juniori!Z47</f>
        <v>0</v>
      </c>
      <c r="AA157" s="109">
        <f>Juniori!AA47</f>
        <v>0</v>
      </c>
      <c r="AB157" s="109">
        <f>Juniori!AB47</f>
        <v>0</v>
      </c>
      <c r="AC157" s="109">
        <f>Juniori!AC47</f>
        <v>0</v>
      </c>
      <c r="AD157" s="109">
        <f>Juniori!AD47</f>
        <v>0</v>
      </c>
      <c r="AE157" s="109">
        <f>Juniori!AE47</f>
        <v>0</v>
      </c>
      <c r="AF157" s="109">
        <f>Juniori!AF47</f>
        <v>0</v>
      </c>
      <c r="AG157" s="109">
        <f>Juniori!AG47</f>
        <v>0</v>
      </c>
      <c r="AH157" s="109">
        <f>Juniori!AH47</f>
        <v>0</v>
      </c>
      <c r="AI157" s="109">
        <f>Juniori!AI47</f>
        <v>0</v>
      </c>
      <c r="AJ157" s="109">
        <f>Juniori!AJ47</f>
        <v>0</v>
      </c>
      <c r="AK157" s="109">
        <f>Juniori!AK47</f>
        <v>0</v>
      </c>
      <c r="AL157" s="109">
        <f>Juniori!AL47</f>
        <v>0</v>
      </c>
      <c r="AM157" s="109">
        <f>Juniori!AM47</f>
        <v>0</v>
      </c>
      <c r="AN157" s="109">
        <f>Juniori!AN47</f>
        <v>0</v>
      </c>
      <c r="AO157" s="109">
        <f>Juniori!AO47</f>
        <v>0</v>
      </c>
      <c r="AP157" s="109">
        <f>Juniori!AP47</f>
        <v>0</v>
      </c>
      <c r="AQ157" s="109">
        <f>Juniori!AQ47</f>
        <v>0</v>
      </c>
      <c r="AR157" s="109">
        <f>Juniori!AR47</f>
        <v>0</v>
      </c>
      <c r="AS157" s="109">
        <f>Juniori!AS47</f>
        <v>0</v>
      </c>
      <c r="AT157" s="109">
        <f>Juniori!AT47</f>
        <v>0</v>
      </c>
      <c r="AU157" s="109">
        <f>Juniori!AU47</f>
        <v>0</v>
      </c>
      <c r="AV157" s="109">
        <f>Juniori!AV47</f>
        <v>0</v>
      </c>
      <c r="AW157" s="109">
        <f>Juniori!AW47</f>
        <v>0</v>
      </c>
      <c r="AX157" s="109">
        <f>Juniori!AX47</f>
        <v>0</v>
      </c>
      <c r="AY157" s="109">
        <f>Juniori!AY47</f>
        <v>0</v>
      </c>
      <c r="AZ157" s="109">
        <f>Juniori!AZ47</f>
        <v>0</v>
      </c>
      <c r="BA157" s="109">
        <f>Juniori!BA47</f>
        <v>0</v>
      </c>
      <c r="BB157" s="109">
        <f>Juniori!BB47</f>
        <v>0</v>
      </c>
      <c r="BC157" s="109">
        <f>Juniori!BC47</f>
        <v>0</v>
      </c>
      <c r="BD157" s="109">
        <f>Juniori!BD47</f>
        <v>0</v>
      </c>
      <c r="BE157" s="109">
        <f>Juniori!BE47</f>
        <v>0</v>
      </c>
      <c r="BF157" s="109">
        <f>Juniori!BF47</f>
        <v>0</v>
      </c>
      <c r="BG157" s="109">
        <f>Juniori!BG47</f>
        <v>0</v>
      </c>
      <c r="BH157" s="109">
        <f>Juniori!BH47</f>
        <v>0</v>
      </c>
      <c r="BI157" s="109">
        <f>Juniori!BI47</f>
        <v>0</v>
      </c>
      <c r="BJ157" s="109">
        <f>Juniori!BJ47</f>
        <v>0</v>
      </c>
      <c r="BK157" s="109">
        <f>Juniori!BK47</f>
        <v>0</v>
      </c>
      <c r="BL157" s="109">
        <f>Juniori!BL47</f>
        <v>0</v>
      </c>
      <c r="BM157" s="109">
        <f>Juniori!BM47</f>
        <v>0</v>
      </c>
      <c r="BN157" s="109">
        <f>Juniori!BN47</f>
        <v>0</v>
      </c>
      <c r="BO157" s="109">
        <f>Juniori!BO47</f>
        <v>0</v>
      </c>
      <c r="BP157" s="109">
        <f>Juniori!BP47</f>
        <v>0</v>
      </c>
      <c r="BQ157" s="109">
        <f>Juniori!BQ47</f>
        <v>0</v>
      </c>
      <c r="BR157" s="109">
        <f>Juniori!BR47</f>
        <v>0</v>
      </c>
      <c r="BS157" s="109">
        <f>Juniori!BS47</f>
        <v>0</v>
      </c>
      <c r="BT157" s="109">
        <f>Juniori!BT47</f>
        <v>0</v>
      </c>
      <c r="BU157" s="109">
        <f>Juniori!BU47</f>
        <v>0</v>
      </c>
      <c r="BV157" s="109">
        <f>Juniori!BV47</f>
        <v>0</v>
      </c>
      <c r="BW157" s="109">
        <f>Juniori!BW47</f>
        <v>0</v>
      </c>
      <c r="BX157" s="109">
        <f>Juniori!BX47</f>
        <v>0</v>
      </c>
      <c r="BY157" s="109">
        <f>Juniori!BY47</f>
        <v>0</v>
      </c>
      <c r="BZ157" s="109">
        <f>Juniori!BZ47</f>
        <v>0</v>
      </c>
      <c r="CA157" s="109">
        <f>Juniori!CA47</f>
        <v>0</v>
      </c>
      <c r="CB157" s="109">
        <f>Juniori!CB47</f>
        <v>0</v>
      </c>
      <c r="CC157" s="109">
        <f>Juniori!CC47</f>
        <v>0</v>
      </c>
      <c r="CD157" s="109">
        <f>Juniori!CD47</f>
        <v>0</v>
      </c>
      <c r="CE157" s="109">
        <f>Juniori!CE47</f>
        <v>0</v>
      </c>
      <c r="CF157" s="109">
        <f>Juniori!CF47</f>
        <v>0</v>
      </c>
      <c r="CG157" s="109">
        <f>Juniori!CG47</f>
        <v>0</v>
      </c>
      <c r="CH157" s="109">
        <f>Juniori!CH47</f>
        <v>0</v>
      </c>
      <c r="CI157" s="109">
        <f>Juniori!CI47</f>
        <v>0</v>
      </c>
      <c r="CJ157" s="109">
        <f>Juniori!CJ47</f>
        <v>0</v>
      </c>
      <c r="CK157" s="109">
        <f>Juniori!CK47</f>
        <v>0</v>
      </c>
      <c r="CL157" s="109">
        <f>Juniori!CL47</f>
        <v>0</v>
      </c>
      <c r="CM157" s="109">
        <f>Juniori!CM47</f>
        <v>0</v>
      </c>
      <c r="CN157" s="109">
        <f>Juniori!CN47</f>
        <v>0</v>
      </c>
      <c r="CO157" s="109">
        <f>Juniori!CO47</f>
        <v>0</v>
      </c>
      <c r="CP157" s="109">
        <f>Juniori!CP47</f>
        <v>0</v>
      </c>
      <c r="CQ157" s="109">
        <f>Juniori!CQ47</f>
        <v>0</v>
      </c>
      <c r="CR157" s="109">
        <f>Juniori!CR47</f>
        <v>0</v>
      </c>
      <c r="CS157" s="109">
        <f>Juniori!CS47</f>
        <v>0</v>
      </c>
      <c r="CT157" s="109">
        <f>Juniori!CT47</f>
        <v>0</v>
      </c>
      <c r="CU157" s="109">
        <f>Juniori!CU47</f>
        <v>0</v>
      </c>
      <c r="CV157" s="109">
        <f>Juniori!CV47</f>
        <v>0</v>
      </c>
      <c r="CW157" s="109">
        <f>Juniori!CW47</f>
        <v>0</v>
      </c>
      <c r="CX157" s="109">
        <f>Juniori!CX47</f>
        <v>0</v>
      </c>
      <c r="CY157" s="109">
        <f>Juniori!CY47</f>
        <v>0</v>
      </c>
      <c r="CZ157" s="109">
        <f>Juniori!CZ47</f>
        <v>0</v>
      </c>
      <c r="DA157" s="109">
        <f>Juniori!DA47</f>
        <v>0</v>
      </c>
      <c r="DB157" s="109">
        <f>Juniori!DB47</f>
        <v>0</v>
      </c>
      <c r="DC157" s="109">
        <f>Juniori!DC47</f>
        <v>0</v>
      </c>
      <c r="DD157" s="109">
        <f>Juniori!DD47</f>
        <v>0</v>
      </c>
      <c r="DE157" s="109">
        <f>Juniori!DE47</f>
        <v>0</v>
      </c>
      <c r="DF157" s="109">
        <f>Juniori!DF47</f>
        <v>0</v>
      </c>
      <c r="DG157" s="109">
        <f>Juniori!DG47</f>
        <v>0</v>
      </c>
      <c r="DH157" s="109">
        <f>Juniori!DH47</f>
        <v>0</v>
      </c>
      <c r="DI157" s="109">
        <f>Juniori!DI47</f>
        <v>0</v>
      </c>
      <c r="DJ157" s="109">
        <f>Juniori!DJ47</f>
        <v>0</v>
      </c>
      <c r="DK157" s="109">
        <f>Juniori!DK47</f>
        <v>0</v>
      </c>
      <c r="DL157" s="109">
        <f>Juniori!DL47</f>
        <v>0</v>
      </c>
      <c r="DM157" s="109">
        <f>Juniori!DM47</f>
        <v>0</v>
      </c>
      <c r="DN157" s="109">
        <f>Juniori!DN47</f>
        <v>0</v>
      </c>
      <c r="DO157" s="109">
        <f>Juniori!DO47</f>
        <v>0</v>
      </c>
      <c r="DP157" s="109">
        <f>Juniori!DP47</f>
        <v>0</v>
      </c>
      <c r="DQ157" s="109">
        <f>Juniori!DQ47</f>
        <v>0</v>
      </c>
      <c r="DR157" s="109">
        <f>Juniori!DR47</f>
        <v>0</v>
      </c>
      <c r="DS157" s="109">
        <f>Juniori!DS47</f>
        <v>0</v>
      </c>
      <c r="DT157" s="109">
        <f>Juniori!DT47</f>
        <v>0</v>
      </c>
      <c r="DU157" s="109">
        <f>Juniori!DU47</f>
        <v>0</v>
      </c>
      <c r="DV157" s="109">
        <f>Juniori!DV47</f>
        <v>0</v>
      </c>
      <c r="DW157" s="109">
        <f>Juniori!DW47</f>
        <v>0</v>
      </c>
      <c r="DX157" s="109">
        <f>Juniori!DX47</f>
        <v>0</v>
      </c>
      <c r="DY157" s="109">
        <f>Juniori!DY47</f>
        <v>0</v>
      </c>
      <c r="DZ157" s="109">
        <f>Juniori!DZ47</f>
        <v>0</v>
      </c>
      <c r="EA157" s="109">
        <f>Juniori!EA47</f>
        <v>0</v>
      </c>
      <c r="EB157" s="109">
        <f>Juniori!EB47</f>
        <v>0</v>
      </c>
      <c r="EC157" s="109">
        <f>Juniori!EC47</f>
        <v>0</v>
      </c>
      <c r="ED157" s="109">
        <f>Juniori!ED47</f>
        <v>0</v>
      </c>
      <c r="EE157" s="109">
        <f>Juniori!EE47</f>
        <v>0</v>
      </c>
      <c r="EF157" s="109">
        <f>Juniori!EF47</f>
        <v>0</v>
      </c>
      <c r="EG157" s="109">
        <f>Juniori!EG47</f>
        <v>0</v>
      </c>
      <c r="EH157" s="109">
        <f>Juniori!EH47</f>
        <v>0</v>
      </c>
      <c r="EI157" s="109">
        <f>Juniori!EI47</f>
        <v>0</v>
      </c>
      <c r="EJ157" s="109">
        <f>Juniori!EJ47</f>
        <v>0</v>
      </c>
      <c r="EK157" s="109">
        <f>Juniori!EK47</f>
        <v>0</v>
      </c>
      <c r="EL157" s="109">
        <f>Juniori!EL47</f>
        <v>0</v>
      </c>
      <c r="EM157" s="109">
        <f>Juniori!EM47</f>
        <v>0</v>
      </c>
      <c r="EN157" s="109">
        <f>Juniori!EN47</f>
        <v>0</v>
      </c>
      <c r="EO157" s="109">
        <f>Juniori!EO47</f>
        <v>0</v>
      </c>
      <c r="EP157" s="109">
        <f>Juniori!EP47</f>
        <v>0</v>
      </c>
      <c r="EQ157" s="109">
        <f>Juniori!EQ47</f>
        <v>0</v>
      </c>
      <c r="ER157" s="109">
        <f>Juniori!ER47</f>
        <v>0</v>
      </c>
      <c r="ES157" s="109">
        <f>Juniori!ES47</f>
        <v>0</v>
      </c>
      <c r="ET157" s="109">
        <f>Juniori!ET47</f>
        <v>0</v>
      </c>
      <c r="EU157" s="109">
        <f>Juniori!EU47</f>
        <v>0</v>
      </c>
      <c r="EV157" s="109">
        <f>Juniori!EV47</f>
        <v>0</v>
      </c>
      <c r="EW157" s="109">
        <f>Juniori!EW47</f>
        <v>0</v>
      </c>
      <c r="EX157" s="109">
        <f>Juniori!EX47</f>
        <v>0</v>
      </c>
      <c r="EY157" s="109">
        <f>Juniori!EY47</f>
        <v>0</v>
      </c>
      <c r="EZ157" s="109">
        <f>Juniori!EZ47</f>
        <v>0</v>
      </c>
      <c r="FA157" s="109">
        <f>Juniori!FA47</f>
        <v>0</v>
      </c>
      <c r="FB157" s="109">
        <f>Juniori!FB47</f>
        <v>0</v>
      </c>
      <c r="FC157" s="109">
        <f>Juniori!FC47</f>
        <v>0</v>
      </c>
      <c r="FD157" s="109">
        <f>Juniori!FD47</f>
        <v>0</v>
      </c>
      <c r="FE157" s="109">
        <f>Juniori!FE47</f>
        <v>0</v>
      </c>
      <c r="FF157" s="109">
        <f>Juniori!FF47</f>
        <v>0</v>
      </c>
      <c r="FG157" s="109">
        <f>Juniori!FG47</f>
        <v>0</v>
      </c>
      <c r="FH157" s="109">
        <f>Juniori!FH47</f>
        <v>0</v>
      </c>
      <c r="FI157" s="109">
        <f>Juniori!FI47</f>
        <v>0</v>
      </c>
      <c r="FJ157" s="109">
        <f>Juniori!FJ47</f>
        <v>0</v>
      </c>
      <c r="FK157" s="109">
        <f>Juniori!FK47</f>
        <v>0</v>
      </c>
      <c r="FL157" s="109">
        <f>Juniori!FL47</f>
        <v>0</v>
      </c>
      <c r="FM157" s="109">
        <f>Juniori!FM47</f>
        <v>0</v>
      </c>
      <c r="FN157" s="109">
        <f>Juniori!FN47</f>
        <v>0</v>
      </c>
      <c r="FO157" s="109">
        <f>Juniori!FO47</f>
        <v>0</v>
      </c>
      <c r="FP157" s="109">
        <f>Juniori!FP47</f>
        <v>0</v>
      </c>
      <c r="FQ157" s="109">
        <f>Juniori!FQ47</f>
        <v>0</v>
      </c>
      <c r="FR157" s="109">
        <f>Juniori!FR47</f>
        <v>0</v>
      </c>
      <c r="FS157" s="109">
        <f>Juniori!FS47</f>
        <v>0</v>
      </c>
      <c r="FT157" s="109">
        <f>Juniori!FT47</f>
        <v>0</v>
      </c>
      <c r="FU157" s="109">
        <f>Juniori!FU47</f>
        <v>0</v>
      </c>
      <c r="FV157" s="109">
        <f>Juniori!FV47</f>
        <v>0</v>
      </c>
      <c r="FW157" s="109">
        <f>Juniori!FW47</f>
        <v>0</v>
      </c>
      <c r="FX157" s="109">
        <f>Juniori!FX47</f>
        <v>0</v>
      </c>
      <c r="FY157" s="109">
        <f>Juniori!FY47</f>
        <v>1</v>
      </c>
      <c r="FZ157" s="109">
        <f>Juniori!FZ47</f>
        <v>0</v>
      </c>
      <c r="GA157" s="109">
        <f>Juniori!GA47</f>
        <v>0</v>
      </c>
      <c r="GB157" s="109">
        <f>Juniori!GB47</f>
        <v>0</v>
      </c>
      <c r="GC157" s="109">
        <f>Juniori!GC47</f>
        <v>0</v>
      </c>
      <c r="GD157" s="109">
        <f>Juniori!GD47</f>
        <v>0</v>
      </c>
      <c r="GE157" s="109">
        <f>Juniori!GE47</f>
        <v>0</v>
      </c>
      <c r="GF157" s="109">
        <f>Juniori!GF47</f>
        <v>0</v>
      </c>
      <c r="GG157" s="109">
        <f>Juniori!GG47</f>
        <v>0</v>
      </c>
      <c r="GH157" s="109">
        <f>Juniori!GH47</f>
        <v>0</v>
      </c>
      <c r="GI157" s="109">
        <f>Juniori!GI47</f>
        <v>0</v>
      </c>
      <c r="GJ157" s="109">
        <f>Juniori!GJ47</f>
        <v>0</v>
      </c>
      <c r="GK157" s="109">
        <f>Juniori!GK47</f>
        <v>0</v>
      </c>
      <c r="GL157" s="109">
        <f>Juniori!GL47</f>
        <v>0</v>
      </c>
      <c r="GM157" s="109">
        <f>Juniori!GM47</f>
        <v>0</v>
      </c>
      <c r="GN157" s="109">
        <f>Juniori!GN47</f>
        <v>0</v>
      </c>
      <c r="GO157" s="109">
        <f>Juniori!GO47</f>
        <v>0</v>
      </c>
      <c r="GP157" s="109">
        <f>Juniori!GP47</f>
        <v>0</v>
      </c>
      <c r="GQ157" s="109">
        <f>Juniori!GQ47</f>
        <v>0</v>
      </c>
      <c r="GR157" s="109">
        <f>Juniori!GR47</f>
        <v>0</v>
      </c>
      <c r="GS157" s="109">
        <f>Juniori!GS47</f>
        <v>0</v>
      </c>
      <c r="GT157" s="109">
        <f>Juniori!GT47</f>
        <v>0</v>
      </c>
      <c r="GU157" s="109">
        <f>Juniori!GU47</f>
        <v>0</v>
      </c>
      <c r="GV157" s="109">
        <f>Juniori!GV47</f>
        <v>0</v>
      </c>
      <c r="GW157" s="109">
        <f>Juniori!GW47</f>
        <v>0</v>
      </c>
      <c r="GX157" s="109">
        <f>Juniori!GX47</f>
        <v>0</v>
      </c>
      <c r="GY157" s="109">
        <f>Juniori!GY47</f>
        <v>0</v>
      </c>
      <c r="GZ157" s="109">
        <f>Juniori!GZ47</f>
        <v>0</v>
      </c>
      <c r="HA157" s="109">
        <f>Juniori!HA47</f>
        <v>0</v>
      </c>
      <c r="HB157" s="109">
        <f>Juniori!HB47</f>
        <v>0</v>
      </c>
      <c r="HC157" s="109">
        <f>Juniori!HC47</f>
        <v>0</v>
      </c>
      <c r="HD157" s="109">
        <f>Juniori!HD47</f>
        <v>0</v>
      </c>
      <c r="HE157" s="109">
        <f>Juniori!HE47</f>
        <v>0</v>
      </c>
      <c r="HF157" s="109">
        <f>Juniori!HF47</f>
        <v>0</v>
      </c>
      <c r="HG157" s="109">
        <f>Juniori!HG47</f>
        <v>0</v>
      </c>
      <c r="HH157" s="109">
        <f>Juniori!HH47</f>
        <v>0</v>
      </c>
      <c r="HI157" s="109">
        <f>Juniori!HI47</f>
        <v>0</v>
      </c>
      <c r="HJ157" s="109">
        <f>Juniori!HJ47</f>
        <v>0</v>
      </c>
      <c r="HK157" s="109">
        <f>Juniori!HK47</f>
        <v>0</v>
      </c>
      <c r="HL157" s="109">
        <f>Juniori!HL47</f>
        <v>0</v>
      </c>
      <c r="HM157" s="109">
        <f>Juniori!HM47</f>
        <v>0</v>
      </c>
      <c r="HN157" s="109">
        <f>Juniori!HN47</f>
        <v>0</v>
      </c>
      <c r="HO157" s="109">
        <f>Juniori!HO47</f>
        <v>0</v>
      </c>
      <c r="HP157" s="109">
        <f>Juniori!HP47</f>
        <v>0</v>
      </c>
      <c r="HQ157" s="109">
        <f>Juniori!HQ47</f>
        <v>0</v>
      </c>
      <c r="HR157" s="109">
        <f>Juniori!HR47</f>
        <v>0</v>
      </c>
      <c r="HS157" s="109">
        <f>Juniori!HS47</f>
        <v>0</v>
      </c>
      <c r="HT157" s="109">
        <f>Juniori!HT47</f>
        <v>0</v>
      </c>
      <c r="HU157" s="109">
        <f>Juniori!HU47</f>
        <v>0</v>
      </c>
      <c r="HV157" s="109">
        <f>Juniori!HV47</f>
        <v>0</v>
      </c>
      <c r="HW157" s="109">
        <f>Juniori!HW47</f>
        <v>0</v>
      </c>
      <c r="HX157" s="109">
        <f>Juniori!HX47</f>
        <v>0</v>
      </c>
      <c r="HY157" s="109">
        <f>Juniori!HY47</f>
        <v>0</v>
      </c>
      <c r="HZ157" s="109">
        <f>Juniori!HZ47</f>
        <v>0</v>
      </c>
      <c r="IA157" s="109">
        <f>Juniori!IA47</f>
        <v>0</v>
      </c>
      <c r="IB157" s="109">
        <f>Juniori!IB47</f>
        <v>0</v>
      </c>
      <c r="IC157" s="109">
        <f>Juniori!IC47</f>
        <v>0</v>
      </c>
      <c r="ID157" s="109">
        <f>Juniori!ID47</f>
        <v>0</v>
      </c>
      <c r="IE157" s="109">
        <f>Juniori!IE47</f>
        <v>0</v>
      </c>
      <c r="IF157" s="109">
        <f>Juniori!IF47</f>
        <v>0</v>
      </c>
      <c r="IG157" s="109">
        <f>Juniori!IG47</f>
        <v>0</v>
      </c>
      <c r="IH157" s="109">
        <f>Juniori!IH47</f>
        <v>0</v>
      </c>
      <c r="II157" s="109">
        <f>Juniori!II47</f>
        <v>0</v>
      </c>
      <c r="IJ157" s="109">
        <f>Juniori!IJ47</f>
        <v>0</v>
      </c>
      <c r="IK157" s="109">
        <f>Juniori!IK47</f>
        <v>0</v>
      </c>
      <c r="IL157" s="109">
        <f>Juniori!IL47</f>
        <v>0</v>
      </c>
      <c r="IM157" s="109">
        <f>Juniori!IM47</f>
        <v>0</v>
      </c>
      <c r="IN157" s="109">
        <f>Juniori!IN47</f>
        <v>0</v>
      </c>
      <c r="IO157" s="109">
        <f>Juniori!IO47</f>
        <v>0</v>
      </c>
      <c r="IP157" s="109">
        <f>Juniori!IP47</f>
        <v>0</v>
      </c>
      <c r="IQ157" s="109">
        <f>Juniori!IQ47</f>
        <v>0</v>
      </c>
      <c r="IR157" s="109">
        <f>Juniori!IR47</f>
        <v>0</v>
      </c>
      <c r="IS157" s="109">
        <f>Juniori!IS47</f>
        <v>0</v>
      </c>
      <c r="IT157" s="109">
        <f>Juniori!IT47</f>
        <v>0</v>
      </c>
      <c r="IU157" s="109">
        <f>Juniori!IU47</f>
        <v>0</v>
      </c>
      <c r="IV157" s="109">
        <f>Juniori!IV47</f>
        <v>0</v>
      </c>
      <c r="IW157" s="109">
        <f>Juniori!IW47</f>
        <v>0</v>
      </c>
      <c r="IX157" s="109">
        <f>Juniori!IX47</f>
        <v>0</v>
      </c>
      <c r="IY157" s="109">
        <f>Juniori!IY47</f>
        <v>0</v>
      </c>
      <c r="IZ157" s="109">
        <f>Juniori!IZ47</f>
        <v>0</v>
      </c>
      <c r="JA157" s="109">
        <f>Juniori!JA47</f>
        <v>0</v>
      </c>
      <c r="JB157" s="109">
        <f>Juniori!JB47</f>
        <v>0</v>
      </c>
      <c r="JC157" s="109">
        <f>Juniori!JC47</f>
        <v>0</v>
      </c>
      <c r="JD157" s="109">
        <f>Juniori!JD47</f>
        <v>0</v>
      </c>
      <c r="JE157" s="109">
        <f>Juniori!JE47</f>
        <v>0</v>
      </c>
      <c r="JF157" s="109">
        <f>Juniori!JF47</f>
        <v>0</v>
      </c>
      <c r="JG157" s="109">
        <f>Juniori!JG47</f>
        <v>0</v>
      </c>
      <c r="JH157" s="109">
        <f>Juniori!JH47</f>
        <v>0</v>
      </c>
      <c r="JI157" s="109">
        <f>Juniori!JI47</f>
        <v>0</v>
      </c>
      <c r="JJ157" s="109">
        <f>Juniori!JJ47</f>
        <v>0</v>
      </c>
      <c r="JK157" s="109">
        <f>Juniori!JK47</f>
        <v>0</v>
      </c>
      <c r="JL157" s="109">
        <f>Juniori!JL47</f>
        <v>0</v>
      </c>
      <c r="JM157" s="109">
        <f>Juniori!JM47</f>
        <v>0</v>
      </c>
      <c r="JN157" s="109">
        <f>Juniori!JN47</f>
        <v>0</v>
      </c>
      <c r="JO157" s="109">
        <f>Juniori!JO47</f>
        <v>0</v>
      </c>
      <c r="JP157" s="109">
        <f>Juniori!JP47</f>
        <v>0</v>
      </c>
      <c r="JQ157" s="109">
        <f>Juniori!JQ47</f>
        <v>0</v>
      </c>
      <c r="JR157" s="109">
        <f>Juniori!JR47</f>
        <v>0</v>
      </c>
      <c r="JS157" s="109">
        <f>Juniori!JS47</f>
        <v>0</v>
      </c>
      <c r="JT157" s="109">
        <f>Juniori!JT47</f>
        <v>0</v>
      </c>
      <c r="JU157" s="109">
        <f>Juniori!JU47</f>
        <v>0</v>
      </c>
      <c r="JV157" s="109">
        <f>Juniori!JV47</f>
        <v>0</v>
      </c>
      <c r="JW157" s="109">
        <f>Juniori!JW47</f>
        <v>0</v>
      </c>
      <c r="JX157" s="109">
        <f>Juniori!JX47</f>
        <v>0</v>
      </c>
      <c r="JY157" s="109">
        <f>Juniori!JY47</f>
        <v>0</v>
      </c>
      <c r="JZ157" s="109">
        <f>Juniori!JZ47</f>
        <v>0</v>
      </c>
      <c r="KA157" s="109">
        <f>Juniori!KA47</f>
        <v>0</v>
      </c>
      <c r="KB157" s="109">
        <f>Juniori!KB47</f>
        <v>0</v>
      </c>
      <c r="KC157" s="109">
        <f>Juniori!KC47</f>
        <v>0</v>
      </c>
      <c r="KD157" s="109">
        <f>Juniori!KD47</f>
        <v>0</v>
      </c>
      <c r="KE157" s="109">
        <f>Juniori!KE47</f>
        <v>0</v>
      </c>
      <c r="KF157" s="109">
        <f>Juniori!KF47</f>
        <v>0</v>
      </c>
      <c r="KG157" s="109">
        <f>Juniori!KG47</f>
        <v>0</v>
      </c>
      <c r="KH157" s="109">
        <f>Juniori!KH47</f>
        <v>0</v>
      </c>
      <c r="KI157" s="109">
        <f>Juniori!KI47</f>
        <v>0</v>
      </c>
      <c r="KJ157" s="109">
        <f>Juniori!KJ47</f>
        <v>0</v>
      </c>
      <c r="KK157" s="109">
        <f>Juniori!KK47</f>
        <v>0</v>
      </c>
      <c r="KL157" s="109">
        <f>Juniori!KL47</f>
        <v>0</v>
      </c>
      <c r="KM157" s="109">
        <f>Juniori!KM47</f>
        <v>0</v>
      </c>
      <c r="KN157" s="109">
        <f>Juniori!KN47</f>
        <v>0</v>
      </c>
      <c r="KO157" s="109">
        <f>Juniori!KO47</f>
        <v>0</v>
      </c>
      <c r="KP157" s="109">
        <f>Juniori!KP47</f>
        <v>0</v>
      </c>
      <c r="KQ157" s="109">
        <f>Juniori!KQ47</f>
        <v>0</v>
      </c>
      <c r="KR157" s="109">
        <f>Juniori!KR47</f>
        <v>0</v>
      </c>
      <c r="KS157" s="109">
        <f>Juniori!KS47</f>
        <v>0</v>
      </c>
      <c r="KT157" s="109">
        <f>Juniori!KT47</f>
        <v>0</v>
      </c>
      <c r="KU157" s="109">
        <f>Juniori!KU47</f>
        <v>0</v>
      </c>
      <c r="KV157" s="109">
        <f>Juniori!KV47</f>
        <v>0</v>
      </c>
      <c r="KW157" s="109">
        <f>Juniori!KW47</f>
        <v>0</v>
      </c>
      <c r="KX157" s="109">
        <f>Juniori!KX47</f>
        <v>0</v>
      </c>
      <c r="KY157" s="109">
        <f>Juniori!KY47</f>
        <v>0</v>
      </c>
      <c r="KZ157" s="109">
        <f>Juniori!KZ47</f>
        <v>0</v>
      </c>
      <c r="LA157" s="109">
        <f>Juniori!LA47</f>
        <v>0</v>
      </c>
      <c r="LB157" s="109">
        <f>Juniori!LB47</f>
        <v>0</v>
      </c>
      <c r="LC157" s="109">
        <f>Juniori!LC47</f>
        <v>0</v>
      </c>
      <c r="LD157" s="109">
        <f>Juniori!LD47</f>
        <v>0</v>
      </c>
      <c r="LE157" s="109">
        <f>Juniori!LE47</f>
        <v>0</v>
      </c>
      <c r="LF157" s="109">
        <f>Juniori!LF47</f>
        <v>0</v>
      </c>
      <c r="LG157" s="109">
        <f>Juniori!LG47</f>
        <v>0</v>
      </c>
      <c r="LH157" s="109">
        <f>Juniori!LH47</f>
        <v>0</v>
      </c>
      <c r="LI157" s="109">
        <f>Juniori!LI47</f>
        <v>0</v>
      </c>
      <c r="LJ157" s="109">
        <f>Juniori!LJ47</f>
        <v>0</v>
      </c>
      <c r="LK157" s="109">
        <f>Juniori!LK47</f>
        <v>0</v>
      </c>
      <c r="LL157" s="109">
        <f>Juniori!LL47</f>
        <v>0</v>
      </c>
      <c r="LM157" s="109">
        <f>Juniori!LM47</f>
        <v>0</v>
      </c>
      <c r="LN157" s="109">
        <f>Juniori!LN47</f>
        <v>0</v>
      </c>
      <c r="LO157" s="109">
        <f>Juniori!LO47</f>
        <v>0</v>
      </c>
      <c r="LP157" s="109">
        <f>Juniori!LP47</f>
        <v>0</v>
      </c>
      <c r="LQ157" s="109">
        <f>Juniori!LQ47</f>
        <v>0</v>
      </c>
      <c r="LR157" s="109">
        <f>Juniori!LR47</f>
        <v>0</v>
      </c>
      <c r="LS157" s="109">
        <f>Juniori!LS47</f>
        <v>0</v>
      </c>
      <c r="LT157" s="109">
        <f>Juniori!LT47</f>
        <v>0</v>
      </c>
      <c r="LU157" s="109">
        <f>Juniori!LU47</f>
        <v>0</v>
      </c>
      <c r="LV157" s="109">
        <f>Juniori!LV47</f>
        <v>0</v>
      </c>
      <c r="LW157" s="109">
        <f>Juniori!LW47</f>
        <v>0</v>
      </c>
      <c r="LX157" s="109">
        <f>Juniori!LX47</f>
        <v>0</v>
      </c>
      <c r="LY157" s="109">
        <f>Juniori!LY47</f>
        <v>0</v>
      </c>
      <c r="LZ157" s="109">
        <f>Juniori!LZ47</f>
        <v>0</v>
      </c>
      <c r="MA157" s="109">
        <f>Juniori!MA47</f>
        <v>0</v>
      </c>
      <c r="MB157" s="109">
        <f>Juniori!MB47</f>
        <v>0</v>
      </c>
      <c r="MC157" s="109">
        <f>Juniori!MC47</f>
        <v>0</v>
      </c>
      <c r="MD157" s="109">
        <f>Juniori!MD47</f>
        <v>0</v>
      </c>
      <c r="ME157" s="109">
        <f>Juniori!ME47</f>
        <v>0</v>
      </c>
      <c r="MF157" s="109">
        <f>Juniori!MF47</f>
        <v>0</v>
      </c>
      <c r="MG157" s="109">
        <f>Juniori!MG47</f>
        <v>0</v>
      </c>
      <c r="MH157" s="109">
        <f>Juniori!MH47</f>
        <v>0</v>
      </c>
      <c r="MI157" s="109">
        <f>Juniori!MI47</f>
        <v>0</v>
      </c>
      <c r="MJ157" s="109">
        <f>Juniori!MJ47</f>
        <v>0</v>
      </c>
      <c r="MK157" s="109">
        <f>Juniori!MK47</f>
        <v>0</v>
      </c>
      <c r="ML157" s="109">
        <f>Juniori!ML47</f>
        <v>0</v>
      </c>
      <c r="MM157" s="109">
        <f>Juniori!MM47</f>
        <v>0</v>
      </c>
      <c r="MN157" s="109">
        <f>Juniori!MN47</f>
        <v>0</v>
      </c>
      <c r="MO157" s="109">
        <f>Juniori!MO47</f>
        <v>0</v>
      </c>
      <c r="MP157" s="109">
        <f>Juniori!MP47</f>
        <v>0</v>
      </c>
      <c r="MQ157" s="109">
        <f>Juniori!MQ47</f>
        <v>0</v>
      </c>
      <c r="MR157" s="109">
        <f>Juniori!MR47</f>
        <v>0</v>
      </c>
      <c r="MS157" s="109">
        <f>Juniori!MS47</f>
        <v>0</v>
      </c>
      <c r="MT157" s="109">
        <f>Juniori!MT47</f>
        <v>0</v>
      </c>
      <c r="MU157" s="109">
        <f>Juniori!MU47</f>
        <v>0</v>
      </c>
      <c r="MV157" s="109">
        <f>Juniori!MV47</f>
        <v>0</v>
      </c>
      <c r="MW157" s="109">
        <f>Juniori!MW47</f>
        <v>0</v>
      </c>
      <c r="MX157" s="109">
        <f>Juniori!MX47</f>
        <v>0</v>
      </c>
      <c r="MY157" s="109">
        <f>Juniori!MY47</f>
        <v>0</v>
      </c>
      <c r="MZ157" s="109">
        <f>Juniori!MZ47</f>
        <v>0</v>
      </c>
      <c r="NA157" s="109">
        <f>Juniori!NA47</f>
        <v>0</v>
      </c>
      <c r="NB157" s="109">
        <f>Juniori!NB47</f>
        <v>0</v>
      </c>
      <c r="NC157" s="109">
        <f>Juniori!NC47</f>
        <v>0</v>
      </c>
      <c r="ND157" s="109">
        <f>Juniori!ND47</f>
        <v>0</v>
      </c>
      <c r="NE157" s="109">
        <f>Juniori!NE47</f>
        <v>0</v>
      </c>
      <c r="NF157" s="109">
        <f>Juniori!NF47</f>
        <v>0</v>
      </c>
      <c r="NG157" s="109">
        <f>Juniori!NG47</f>
        <v>0</v>
      </c>
      <c r="NH157" s="109">
        <f>Juniori!NH47</f>
        <v>0</v>
      </c>
      <c r="NI157" s="109">
        <f>Juniori!NI47</f>
        <v>0</v>
      </c>
      <c r="NJ157" s="109">
        <f>Juniori!NJ47</f>
        <v>0</v>
      </c>
      <c r="NK157" s="109">
        <f>Juniori!NK47</f>
        <v>0</v>
      </c>
      <c r="NL157" s="109">
        <f>Juniori!NL47</f>
        <v>0</v>
      </c>
      <c r="NM157" s="109">
        <f>Juniori!NM47</f>
        <v>0</v>
      </c>
      <c r="NN157" s="109">
        <f>Juniori!NN47</f>
        <v>0</v>
      </c>
      <c r="NO157" s="109">
        <f>Juniori!NO47</f>
        <v>0</v>
      </c>
      <c r="NP157" s="109">
        <f>Juniori!NP47</f>
        <v>0</v>
      </c>
      <c r="NQ157" s="109">
        <f>Juniori!NQ47</f>
        <v>0</v>
      </c>
      <c r="NR157" s="109">
        <f>Juniori!NR47</f>
        <v>0</v>
      </c>
      <c r="NS157" s="109">
        <f>Juniori!NS47</f>
        <v>0</v>
      </c>
      <c r="NT157" s="109">
        <f>Juniori!NT47</f>
        <v>0</v>
      </c>
      <c r="NU157" s="109">
        <f>Juniori!NU47</f>
        <v>0</v>
      </c>
      <c r="NV157" s="109">
        <f>Juniori!NV47</f>
        <v>0</v>
      </c>
      <c r="NW157" s="109">
        <f>Juniori!NW47</f>
        <v>0</v>
      </c>
      <c r="NX157" s="109">
        <f>Juniori!NX47</f>
        <v>0</v>
      </c>
      <c r="NY157" s="109">
        <f>Juniori!NY47</f>
        <v>0</v>
      </c>
      <c r="NZ157" s="109">
        <f>Juniori!NZ47</f>
        <v>0</v>
      </c>
      <c r="OA157" s="109">
        <f>Juniori!OA47</f>
        <v>0</v>
      </c>
      <c r="OB157" s="109">
        <f>Juniori!OB47</f>
        <v>0</v>
      </c>
      <c r="OC157" s="109">
        <f>Juniori!OC47</f>
        <v>0</v>
      </c>
      <c r="OD157" s="109">
        <f>Juniori!OD47</f>
        <v>0</v>
      </c>
      <c r="OE157" s="109">
        <f>Juniori!OE47</f>
        <v>0</v>
      </c>
      <c r="OF157" s="109">
        <f>Juniori!OF47</f>
        <v>0</v>
      </c>
      <c r="OG157" s="109">
        <f>Juniori!OG47</f>
        <v>0</v>
      </c>
      <c r="OH157" s="109">
        <f>Juniori!OH47</f>
        <v>0</v>
      </c>
      <c r="OI157" s="109">
        <f>Juniori!OI47</f>
        <v>0</v>
      </c>
      <c r="OJ157" s="109">
        <f>Juniori!OJ47</f>
        <v>0</v>
      </c>
      <c r="OK157" s="109">
        <f>Juniori!OK47</f>
        <v>0</v>
      </c>
      <c r="OL157" s="109">
        <f>Juniori!OL47</f>
        <v>0</v>
      </c>
      <c r="OM157" s="109">
        <f>Juniori!OM47</f>
        <v>0</v>
      </c>
      <c r="ON157" s="109">
        <f>Juniori!ON47</f>
        <v>0</v>
      </c>
      <c r="OO157" s="109">
        <f>Juniori!OO47</f>
        <v>0</v>
      </c>
      <c r="OP157" s="109">
        <f>Juniori!OP47</f>
        <v>0</v>
      </c>
      <c r="OQ157" s="109">
        <f>Juniori!OQ47</f>
        <v>0</v>
      </c>
      <c r="OR157" s="109">
        <f>Juniori!OR47</f>
        <v>0</v>
      </c>
      <c r="OS157" s="109">
        <f>Juniori!OS47</f>
        <v>0</v>
      </c>
      <c r="OT157" s="109">
        <f>Juniori!OT47</f>
        <v>0</v>
      </c>
      <c r="OU157" s="109">
        <f>Juniori!OU47</f>
        <v>0</v>
      </c>
      <c r="OV157" s="109">
        <f>Juniori!OV47</f>
        <v>0</v>
      </c>
      <c r="OW157" s="109">
        <f>Juniori!OW47</f>
        <v>0</v>
      </c>
      <c r="OX157" s="109">
        <f>Juniori!OX47</f>
        <v>0</v>
      </c>
      <c r="OY157" s="109">
        <f>Juniori!OY47</f>
        <v>0</v>
      </c>
      <c r="OZ157" s="109">
        <f>Juniori!OZ47</f>
        <v>0</v>
      </c>
      <c r="PA157" s="109">
        <f>Juniori!PA47</f>
        <v>0</v>
      </c>
      <c r="PB157" s="109">
        <f>Juniori!PB47</f>
        <v>0</v>
      </c>
      <c r="PC157" s="109">
        <f>Juniori!PC47</f>
        <v>0</v>
      </c>
      <c r="PD157" s="109">
        <f>Juniori!PD47</f>
        <v>0</v>
      </c>
      <c r="PE157" s="109">
        <f>Juniori!PE47</f>
        <v>0</v>
      </c>
      <c r="PF157" s="109">
        <f>Juniori!PF47</f>
        <v>0</v>
      </c>
      <c r="PG157" s="109">
        <f>Juniori!PG47</f>
        <v>0</v>
      </c>
      <c r="PH157" s="109">
        <f>Juniori!PH47</f>
        <v>0</v>
      </c>
      <c r="PI157" s="109">
        <f>Juniori!PI47</f>
        <v>0</v>
      </c>
      <c r="PJ157" s="109">
        <f>Juniori!PJ47</f>
        <v>0</v>
      </c>
      <c r="PK157" s="109">
        <f>Juniori!PK47</f>
        <v>0</v>
      </c>
      <c r="PL157" s="109">
        <f>Juniori!PL47</f>
        <v>0</v>
      </c>
      <c r="PM157" s="109">
        <f>Juniori!PM47</f>
        <v>0</v>
      </c>
      <c r="PN157" s="109">
        <f>Juniori!PN47</f>
        <v>0</v>
      </c>
      <c r="PO157" s="109">
        <f>Juniori!PO47</f>
        <v>0</v>
      </c>
      <c r="PP157" s="109">
        <f>Juniori!PP47</f>
        <v>0</v>
      </c>
      <c r="PQ157" s="109">
        <f>Juniori!PQ47</f>
        <v>0</v>
      </c>
      <c r="PR157" s="109">
        <f>Juniori!PR47</f>
        <v>0</v>
      </c>
      <c r="PS157" s="109">
        <f>Juniori!PS47</f>
        <v>0</v>
      </c>
      <c r="PT157" s="109">
        <f>Juniori!PT47</f>
        <v>0</v>
      </c>
      <c r="PU157" s="109">
        <f>Juniori!PU47</f>
        <v>0</v>
      </c>
      <c r="PV157" s="109">
        <f>Juniori!PV47</f>
        <v>0</v>
      </c>
      <c r="PW157" s="109">
        <f>Juniori!PW47</f>
        <v>0</v>
      </c>
      <c r="PX157" s="109">
        <f>Juniori!PX47</f>
        <v>0</v>
      </c>
      <c r="PY157" s="109">
        <f>Juniori!PY47</f>
        <v>0</v>
      </c>
      <c r="PZ157" s="109">
        <f>Juniori!PZ47</f>
        <v>0</v>
      </c>
      <c r="QA157" s="109">
        <f>Juniori!QA47</f>
        <v>0</v>
      </c>
      <c r="QB157" s="109">
        <f>Juniori!QB47</f>
        <v>0</v>
      </c>
      <c r="QC157" s="109">
        <f>Juniori!QC47</f>
        <v>0</v>
      </c>
      <c r="QD157" s="109">
        <f>Juniori!QD47</f>
        <v>0</v>
      </c>
      <c r="QE157" s="109">
        <f>Juniori!QE47</f>
        <v>0</v>
      </c>
      <c r="QF157" s="109">
        <f>Juniori!QF47</f>
        <v>0</v>
      </c>
      <c r="QG157" s="109">
        <f>Juniori!QG47</f>
        <v>0</v>
      </c>
      <c r="QH157" s="109">
        <f>Juniori!QH47</f>
        <v>0</v>
      </c>
      <c r="QI157" s="109">
        <f>Juniori!QI47</f>
        <v>0</v>
      </c>
      <c r="QJ157" s="109">
        <f>Juniori!QJ47</f>
        <v>0</v>
      </c>
      <c r="QK157" s="109">
        <f>Juniori!QK47</f>
        <v>0</v>
      </c>
      <c r="QL157" s="109">
        <f>Juniori!QL47</f>
        <v>0</v>
      </c>
      <c r="QM157" s="109">
        <f>Juniori!QM47</f>
        <v>0</v>
      </c>
      <c r="QN157" s="109">
        <f>Juniori!QN47</f>
        <v>0</v>
      </c>
      <c r="QO157" s="109">
        <f>Juniori!QO47</f>
        <v>0</v>
      </c>
      <c r="QP157" s="109">
        <f>Juniori!QP47</f>
        <v>0</v>
      </c>
      <c r="QQ157" s="109">
        <f>Juniori!QQ47</f>
        <v>0</v>
      </c>
      <c r="QR157" s="109">
        <f>Juniori!QR47</f>
        <v>0</v>
      </c>
      <c r="QS157" s="109">
        <f>Juniori!QS47</f>
        <v>0</v>
      </c>
      <c r="QT157" s="109">
        <f>Juniori!QT47</f>
        <v>0</v>
      </c>
      <c r="QU157" s="109">
        <f>Juniori!QU47</f>
        <v>0</v>
      </c>
      <c r="QV157" s="109">
        <f>Juniori!QV47</f>
        <v>0</v>
      </c>
      <c r="QW157" s="109">
        <f>Juniori!QW47</f>
        <v>0</v>
      </c>
      <c r="QX157" s="109">
        <f>Juniori!QX47</f>
        <v>0</v>
      </c>
      <c r="QY157" s="109">
        <f>Juniori!QY47</f>
        <v>0</v>
      </c>
      <c r="QZ157" s="109">
        <f>Juniori!QZ47</f>
        <v>0</v>
      </c>
      <c r="RA157" s="109">
        <f>Juniori!RA47</f>
        <v>0</v>
      </c>
      <c r="RB157" s="109">
        <f>Juniori!RB47</f>
        <v>0</v>
      </c>
      <c r="RC157" s="109">
        <f>Juniori!RC47</f>
        <v>0</v>
      </c>
      <c r="RD157" s="109">
        <f>Juniori!RD47</f>
        <v>0</v>
      </c>
      <c r="RE157" s="109">
        <f>Juniori!RE47</f>
        <v>0</v>
      </c>
      <c r="RF157" s="109">
        <f>Juniori!RF47</f>
        <v>0</v>
      </c>
      <c r="RG157" s="109">
        <f>Juniori!RG47</f>
        <v>0</v>
      </c>
      <c r="RH157" s="109">
        <f>Juniori!RH47</f>
        <v>0</v>
      </c>
      <c r="RI157" s="109">
        <f>Juniori!RI47</f>
        <v>0</v>
      </c>
      <c r="RJ157" s="109">
        <f>Juniori!RJ47</f>
        <v>0</v>
      </c>
      <c r="RK157" s="109">
        <f>Juniori!RK47</f>
        <v>0</v>
      </c>
      <c r="RL157" s="109">
        <f>Juniori!RL47</f>
        <v>0</v>
      </c>
      <c r="RM157" s="109">
        <f>Juniori!RM47</f>
        <v>0</v>
      </c>
      <c r="RN157" s="109">
        <f>Juniori!RN47</f>
        <v>0</v>
      </c>
      <c r="RO157" s="109">
        <f>Juniori!RO47</f>
        <v>0</v>
      </c>
      <c r="RP157" s="109">
        <f>Juniori!RP47</f>
        <v>0</v>
      </c>
      <c r="RQ157" s="109">
        <f>Juniori!RQ47</f>
        <v>0</v>
      </c>
      <c r="RR157" s="109">
        <f>Juniori!RR47</f>
        <v>0</v>
      </c>
      <c r="RS157" s="109">
        <f>Juniori!RS47</f>
        <v>0</v>
      </c>
      <c r="RT157" s="109">
        <f>Juniori!RT47</f>
        <v>0</v>
      </c>
      <c r="RU157" s="109">
        <f>Juniori!RU47</f>
        <v>0</v>
      </c>
      <c r="RV157" s="109">
        <f>Juniori!RV47</f>
        <v>0</v>
      </c>
      <c r="RW157" s="109">
        <f>Juniori!RW47</f>
        <v>0</v>
      </c>
      <c r="RX157" s="109">
        <f>Juniori!RX47</f>
        <v>0</v>
      </c>
      <c r="RY157" s="109">
        <f>Juniori!RY47</f>
        <v>0</v>
      </c>
      <c r="RZ157" s="109">
        <f>Juniori!RZ47</f>
        <v>0</v>
      </c>
      <c r="SA157" s="109">
        <f>Juniori!SA47</f>
        <v>0</v>
      </c>
      <c r="SB157" s="109">
        <f>Juniori!SB47</f>
        <v>0</v>
      </c>
      <c r="SC157" s="109">
        <f>Juniori!SC47</f>
        <v>0</v>
      </c>
      <c r="SD157" s="109">
        <f>Juniori!SD47</f>
        <v>0</v>
      </c>
      <c r="SE157" s="109">
        <f>Juniori!SE47</f>
        <v>0</v>
      </c>
      <c r="SF157" s="109">
        <f>Juniori!SF47</f>
        <v>0</v>
      </c>
      <c r="SG157" s="109">
        <f>Juniori!SG47</f>
        <v>0</v>
      </c>
      <c r="SH157" s="109">
        <f>Juniori!SH47</f>
        <v>0</v>
      </c>
      <c r="SI157" s="109">
        <f>Juniori!SI47</f>
        <v>0</v>
      </c>
      <c r="SJ157" s="109">
        <f>Juniori!SJ47</f>
        <v>0</v>
      </c>
      <c r="SK157" s="109">
        <f>Juniori!SK47</f>
        <v>0</v>
      </c>
      <c r="SL157" s="109">
        <f>Juniori!SL47</f>
        <v>0</v>
      </c>
      <c r="SM157" s="109">
        <f>Juniori!SM47</f>
        <v>0</v>
      </c>
      <c r="SN157" s="109">
        <f>Juniori!SN47</f>
        <v>0</v>
      </c>
      <c r="SO157" s="109">
        <f>Juniori!SO47</f>
        <v>0</v>
      </c>
      <c r="SP157" s="109">
        <f>Juniori!SP47</f>
        <v>0</v>
      </c>
      <c r="SQ157" s="109">
        <f>Juniori!SQ47</f>
        <v>0</v>
      </c>
      <c r="SR157" s="109">
        <f>Juniori!SR47</f>
        <v>0</v>
      </c>
      <c r="SS157" s="109">
        <f>Juniori!SS47</f>
        <v>0</v>
      </c>
      <c r="ST157" s="109">
        <f>Juniori!ST47</f>
        <v>0</v>
      </c>
      <c r="SU157" s="109">
        <f>Juniori!SU47</f>
        <v>0</v>
      </c>
      <c r="SV157" s="109">
        <f>Juniori!SV47</f>
        <v>0</v>
      </c>
      <c r="SW157" s="109">
        <f>Juniori!SW47</f>
        <v>0</v>
      </c>
      <c r="SX157" s="109">
        <f>Juniori!SX47</f>
        <v>0</v>
      </c>
      <c r="SY157" s="109">
        <f>Juniori!SY47</f>
        <v>0</v>
      </c>
      <c r="SZ157" s="109">
        <f>Juniori!SZ47</f>
        <v>0</v>
      </c>
      <c r="TA157" s="109">
        <f>Juniori!TA47</f>
        <v>0</v>
      </c>
      <c r="TB157" s="109">
        <f>Juniori!TB47</f>
        <v>0</v>
      </c>
    </row>
    <row r="158" spans="1:522" s="1" customFormat="1" ht="19.5" customHeight="1" x14ac:dyDescent="0.2">
      <c r="A158" s="12">
        <v>124</v>
      </c>
      <c r="B158" s="11" t="s">
        <v>230</v>
      </c>
      <c r="C158" s="1">
        <v>11795</v>
      </c>
      <c r="E158" s="4" t="s">
        <v>228</v>
      </c>
      <c r="F158" s="1">
        <v>8953</v>
      </c>
      <c r="G158" s="9" t="s">
        <v>129</v>
      </c>
      <c r="H158" s="4" t="s">
        <v>123</v>
      </c>
      <c r="I158" s="1">
        <f t="shared" ref="I158:I198" si="15">SUM(K158:TB158)</f>
        <v>0</v>
      </c>
      <c r="J158" s="12">
        <f>Tabuľka3[[#This Row],[Stĺpec9]]</f>
        <v>0</v>
      </c>
      <c r="K158" s="109">
        <f>Seniori!K95</f>
        <v>0</v>
      </c>
      <c r="L158" s="109">
        <f>Seniori!L95</f>
        <v>0</v>
      </c>
      <c r="M158" s="109">
        <f>Seniori!M95</f>
        <v>0</v>
      </c>
      <c r="N158" s="109">
        <f>Seniori!N95</f>
        <v>0</v>
      </c>
      <c r="O158" s="109">
        <f>Seniori!O95</f>
        <v>0</v>
      </c>
      <c r="P158" s="109">
        <f>Seniori!P95</f>
        <v>0</v>
      </c>
      <c r="Q158" s="109">
        <f>Seniori!Q95</f>
        <v>0</v>
      </c>
      <c r="R158" s="109">
        <f>Seniori!R95</f>
        <v>0</v>
      </c>
      <c r="S158" s="109">
        <f>Seniori!S95</f>
        <v>0</v>
      </c>
      <c r="T158" s="109">
        <f>Seniori!T95</f>
        <v>0</v>
      </c>
      <c r="U158" s="109">
        <f>Seniori!U95</f>
        <v>0</v>
      </c>
      <c r="V158" s="109">
        <f>Seniori!V95</f>
        <v>0</v>
      </c>
      <c r="W158" s="109">
        <f>Seniori!W95</f>
        <v>0</v>
      </c>
      <c r="X158" s="109">
        <f>Seniori!X95</f>
        <v>0</v>
      </c>
      <c r="Y158" s="109">
        <f>Seniori!Y95</f>
        <v>0</v>
      </c>
      <c r="Z158" s="109">
        <f>Seniori!Z95</f>
        <v>0</v>
      </c>
      <c r="AA158" s="109">
        <f>Seniori!AA95</f>
        <v>0</v>
      </c>
      <c r="AB158" s="109">
        <f>Seniori!AB95</f>
        <v>0</v>
      </c>
      <c r="AC158" s="109">
        <f>Seniori!AC95</f>
        <v>0</v>
      </c>
      <c r="AD158" s="109">
        <f>Seniori!AD95</f>
        <v>0</v>
      </c>
      <c r="AE158" s="109">
        <f>Seniori!AE95</f>
        <v>0</v>
      </c>
      <c r="AF158" s="109">
        <f>Seniori!AF95</f>
        <v>0</v>
      </c>
      <c r="AG158" s="109">
        <f>Seniori!AG95</f>
        <v>0</v>
      </c>
      <c r="AH158" s="109">
        <f>Seniori!AH95</f>
        <v>0</v>
      </c>
      <c r="AI158" s="109">
        <f>Seniori!AI95</f>
        <v>0</v>
      </c>
      <c r="AJ158" s="109">
        <f>Seniori!AJ95</f>
        <v>0</v>
      </c>
      <c r="AK158" s="109">
        <f>Seniori!AK95</f>
        <v>0</v>
      </c>
      <c r="AL158" s="109">
        <f>Seniori!AL95</f>
        <v>0</v>
      </c>
      <c r="AM158" s="109">
        <f>Seniori!AM95</f>
        <v>0</v>
      </c>
      <c r="AN158" s="109">
        <f>Seniori!AN95</f>
        <v>0</v>
      </c>
      <c r="AO158" s="109">
        <f>Seniori!AO95</f>
        <v>0</v>
      </c>
      <c r="AP158" s="109">
        <f>Seniori!AP95</f>
        <v>0</v>
      </c>
      <c r="AQ158" s="109">
        <f>Seniori!AQ95</f>
        <v>0</v>
      </c>
      <c r="AR158" s="109">
        <f>Seniori!AR95</f>
        <v>0</v>
      </c>
      <c r="AS158" s="109">
        <f>Seniori!AS95</f>
        <v>0</v>
      </c>
      <c r="AT158" s="109">
        <f>Seniori!AT95</f>
        <v>0</v>
      </c>
      <c r="AU158" s="109">
        <f>Seniori!AU95</f>
        <v>0</v>
      </c>
      <c r="AV158" s="109">
        <f>Seniori!AV95</f>
        <v>0</v>
      </c>
      <c r="AW158" s="109">
        <f>Seniori!AW95</f>
        <v>0</v>
      </c>
      <c r="AX158" s="109">
        <f>Seniori!AX95</f>
        <v>0</v>
      </c>
      <c r="AY158" s="109">
        <f>Seniori!AY95</f>
        <v>0</v>
      </c>
      <c r="AZ158" s="109">
        <f>Seniori!AZ95</f>
        <v>0</v>
      </c>
      <c r="BA158" s="109">
        <f>Seniori!BA95</f>
        <v>0</v>
      </c>
      <c r="BB158" s="109">
        <f>Seniori!BB95</f>
        <v>0</v>
      </c>
      <c r="BC158" s="109">
        <f>Seniori!BC95</f>
        <v>0</v>
      </c>
      <c r="BD158" s="109">
        <f>Seniori!BD95</f>
        <v>0</v>
      </c>
      <c r="BE158" s="109">
        <f>Seniori!BE95</f>
        <v>0</v>
      </c>
      <c r="BF158" s="109">
        <f>Seniori!BF95</f>
        <v>0</v>
      </c>
      <c r="BG158" s="109">
        <f>Seniori!BG95</f>
        <v>0</v>
      </c>
      <c r="BH158" s="109">
        <f>Seniori!BH95</f>
        <v>0</v>
      </c>
      <c r="BI158" s="109">
        <f>Seniori!BI95</f>
        <v>0</v>
      </c>
      <c r="BJ158" s="109">
        <f>Seniori!BJ95</f>
        <v>0</v>
      </c>
      <c r="BK158" s="109">
        <f>Seniori!BK95</f>
        <v>0</v>
      </c>
      <c r="BL158" s="109">
        <f>Seniori!BL95</f>
        <v>0</v>
      </c>
      <c r="BM158" s="109">
        <f>Seniori!BM95</f>
        <v>0</v>
      </c>
      <c r="BN158" s="109">
        <f>Seniori!BN95</f>
        <v>0</v>
      </c>
      <c r="BO158" s="109">
        <f>Seniori!BO95</f>
        <v>0</v>
      </c>
      <c r="BP158" s="109">
        <f>Seniori!BP95</f>
        <v>0</v>
      </c>
      <c r="BQ158" s="109">
        <f>Seniori!BQ95</f>
        <v>0</v>
      </c>
      <c r="BR158" s="109">
        <f>Seniori!BR95</f>
        <v>0</v>
      </c>
      <c r="BS158" s="109">
        <f>Seniori!BS95</f>
        <v>0</v>
      </c>
      <c r="BT158" s="109">
        <f>Seniori!BT95</f>
        <v>0</v>
      </c>
      <c r="BU158" s="109">
        <f>Seniori!BU95</f>
        <v>0</v>
      </c>
      <c r="BV158" s="109">
        <f>Seniori!BV95</f>
        <v>0</v>
      </c>
      <c r="BW158" s="109">
        <f>Seniori!BW95</f>
        <v>0</v>
      </c>
      <c r="BX158" s="109">
        <f>Seniori!BX95</f>
        <v>0</v>
      </c>
      <c r="BY158" s="109">
        <f>Seniori!BY95</f>
        <v>0</v>
      </c>
      <c r="BZ158" s="109">
        <f>Seniori!BZ95</f>
        <v>0</v>
      </c>
      <c r="CA158" s="109">
        <f>Seniori!CA95</f>
        <v>0</v>
      </c>
      <c r="CB158" s="109">
        <f>Seniori!CB95</f>
        <v>0</v>
      </c>
      <c r="CC158" s="109">
        <f>Seniori!CC95</f>
        <v>0</v>
      </c>
      <c r="CD158" s="109">
        <f>Seniori!CD95</f>
        <v>0</v>
      </c>
      <c r="CE158" s="109">
        <f>Seniori!CE95</f>
        <v>0</v>
      </c>
      <c r="CF158" s="109">
        <f>Seniori!CF95</f>
        <v>0</v>
      </c>
      <c r="CG158" s="109">
        <f>Seniori!CG95</f>
        <v>0</v>
      </c>
      <c r="CH158" s="109">
        <f>Seniori!CH95</f>
        <v>0</v>
      </c>
      <c r="CI158" s="109">
        <f>Seniori!CI95</f>
        <v>0</v>
      </c>
      <c r="CJ158" s="109">
        <f>Seniori!CJ95</f>
        <v>0</v>
      </c>
      <c r="CK158" s="109">
        <f>Seniori!CK95</f>
        <v>0</v>
      </c>
      <c r="CL158" s="109">
        <f>Seniori!CL95</f>
        <v>0</v>
      </c>
      <c r="CM158" s="109">
        <f>Seniori!CM95</f>
        <v>0</v>
      </c>
      <c r="CN158" s="109">
        <f>Seniori!CN95</f>
        <v>0</v>
      </c>
      <c r="CO158" s="109">
        <f>Seniori!CO95</f>
        <v>0</v>
      </c>
      <c r="CP158" s="109">
        <f>Seniori!CP95</f>
        <v>0</v>
      </c>
      <c r="CQ158" s="109">
        <f>Seniori!CQ95</f>
        <v>0</v>
      </c>
      <c r="CR158" s="109">
        <f>Seniori!CR95</f>
        <v>0</v>
      </c>
      <c r="CS158" s="109">
        <f>Seniori!CS95</f>
        <v>0</v>
      </c>
      <c r="CT158" s="109">
        <f>Seniori!CT95</f>
        <v>0</v>
      </c>
      <c r="CU158" s="109">
        <f>Seniori!CU95</f>
        <v>0</v>
      </c>
      <c r="CV158" s="109">
        <f>Seniori!CV95</f>
        <v>0</v>
      </c>
      <c r="CW158" s="109">
        <f>Seniori!CW95</f>
        <v>0</v>
      </c>
      <c r="CX158" s="109">
        <f>Seniori!CX95</f>
        <v>0</v>
      </c>
      <c r="CY158" s="109">
        <f>Seniori!CY95</f>
        <v>0</v>
      </c>
      <c r="CZ158" s="109">
        <f>Seniori!CZ95</f>
        <v>0</v>
      </c>
      <c r="DA158" s="109">
        <f>Seniori!DA95</f>
        <v>0</v>
      </c>
      <c r="DB158" s="109">
        <f>Seniori!DB95</f>
        <v>0</v>
      </c>
      <c r="DC158" s="109">
        <f>Seniori!DC95</f>
        <v>0</v>
      </c>
      <c r="DD158" s="109">
        <f>Seniori!DD95</f>
        <v>0</v>
      </c>
      <c r="DE158" s="109">
        <f>Seniori!DE95</f>
        <v>0</v>
      </c>
      <c r="DF158" s="109">
        <f>Seniori!DF95</f>
        <v>0</v>
      </c>
      <c r="DG158" s="109">
        <f>Seniori!DG95</f>
        <v>0</v>
      </c>
      <c r="DH158" s="109">
        <f>Seniori!DH95</f>
        <v>0</v>
      </c>
      <c r="DI158" s="109">
        <f>Seniori!DI95</f>
        <v>0</v>
      </c>
      <c r="DJ158" s="109">
        <f>Seniori!DJ95</f>
        <v>0</v>
      </c>
      <c r="DK158" s="109">
        <f>Seniori!DK95</f>
        <v>0</v>
      </c>
      <c r="DL158" s="109">
        <f>Seniori!DL95</f>
        <v>0</v>
      </c>
      <c r="DM158" s="109">
        <f>Seniori!DM95</f>
        <v>0</v>
      </c>
      <c r="DN158" s="109">
        <f>Seniori!DN95</f>
        <v>0</v>
      </c>
      <c r="DO158" s="109">
        <f>Seniori!DO95</f>
        <v>0</v>
      </c>
      <c r="DP158" s="109">
        <f>Seniori!DP95</f>
        <v>0</v>
      </c>
      <c r="DQ158" s="109">
        <f>Seniori!DQ95</f>
        <v>0</v>
      </c>
      <c r="DR158" s="109">
        <f>Seniori!DR95</f>
        <v>0</v>
      </c>
      <c r="DS158" s="109">
        <f>Seniori!DS95</f>
        <v>0</v>
      </c>
      <c r="DT158" s="109">
        <f>Seniori!DT95</f>
        <v>0</v>
      </c>
      <c r="DU158" s="109">
        <f>Seniori!DU95</f>
        <v>0</v>
      </c>
      <c r="DV158" s="109">
        <f>Seniori!DV95</f>
        <v>0</v>
      </c>
      <c r="DW158" s="109">
        <f>Seniori!DW95</f>
        <v>0</v>
      </c>
      <c r="DX158" s="109">
        <f>Seniori!DX95</f>
        <v>0</v>
      </c>
      <c r="DY158" s="109">
        <f>Seniori!DY95</f>
        <v>0</v>
      </c>
      <c r="DZ158" s="109">
        <f>Seniori!DZ95</f>
        <v>0</v>
      </c>
      <c r="EA158" s="109">
        <f>Seniori!EA95</f>
        <v>0</v>
      </c>
      <c r="EB158" s="109">
        <f>Seniori!EB95</f>
        <v>0</v>
      </c>
      <c r="EC158" s="109">
        <f>Seniori!EC95</f>
        <v>0</v>
      </c>
      <c r="ED158" s="109">
        <f>Seniori!ED95</f>
        <v>0</v>
      </c>
      <c r="EE158" s="109">
        <f>Seniori!EE95</f>
        <v>0</v>
      </c>
      <c r="EF158" s="109">
        <f>Seniori!EF95</f>
        <v>0</v>
      </c>
      <c r="EG158" s="109">
        <f>Seniori!EG95</f>
        <v>0</v>
      </c>
      <c r="EH158" s="109">
        <f>Seniori!EH95</f>
        <v>0</v>
      </c>
      <c r="EI158" s="109">
        <f>Seniori!EI95</f>
        <v>0</v>
      </c>
      <c r="EJ158" s="109">
        <f>Seniori!EJ95</f>
        <v>0</v>
      </c>
      <c r="EK158" s="109">
        <f>Seniori!EK95</f>
        <v>0</v>
      </c>
      <c r="EL158" s="109">
        <f>Seniori!EL95</f>
        <v>0</v>
      </c>
      <c r="EM158" s="109">
        <f>Seniori!EM95</f>
        <v>0</v>
      </c>
      <c r="EN158" s="109">
        <f>Seniori!EN95</f>
        <v>0</v>
      </c>
      <c r="EO158" s="109">
        <f>Seniori!EO95</f>
        <v>0</v>
      </c>
      <c r="EP158" s="109">
        <f>Seniori!EP95</f>
        <v>0</v>
      </c>
      <c r="EQ158" s="109">
        <f>Seniori!EQ95</f>
        <v>0</v>
      </c>
      <c r="ER158" s="109" t="str">
        <f>Seniori!ER95</f>
        <v>o</v>
      </c>
      <c r="ES158" s="109">
        <f>Seniori!ES95</f>
        <v>0</v>
      </c>
      <c r="ET158" s="109">
        <f>Seniori!ET95</f>
        <v>0</v>
      </c>
      <c r="EU158" s="109">
        <f>Seniori!EU95</f>
        <v>0</v>
      </c>
      <c r="EV158" s="109">
        <f>Seniori!EV95</f>
        <v>0</v>
      </c>
      <c r="EW158" s="109">
        <f>Seniori!EW95</f>
        <v>0</v>
      </c>
      <c r="EX158" s="109">
        <f>Seniori!EX95</f>
        <v>0</v>
      </c>
      <c r="EY158" s="109">
        <f>Seniori!EY95</f>
        <v>0</v>
      </c>
      <c r="EZ158" s="109">
        <f>Seniori!EZ95</f>
        <v>0</v>
      </c>
      <c r="FA158" s="109">
        <f>Seniori!FA95</f>
        <v>0</v>
      </c>
      <c r="FB158" s="109">
        <f>Seniori!FB95</f>
        <v>0</v>
      </c>
      <c r="FC158" s="109">
        <f>Seniori!FC95</f>
        <v>0</v>
      </c>
      <c r="FD158" s="109">
        <f>Seniori!FD95</f>
        <v>0</v>
      </c>
      <c r="FE158" s="109">
        <f>Seniori!FE95</f>
        <v>0</v>
      </c>
      <c r="FF158" s="109">
        <f>Seniori!FF95</f>
        <v>0</v>
      </c>
      <c r="FG158" s="109">
        <f>Seniori!FG95</f>
        <v>0</v>
      </c>
      <c r="FH158" s="109">
        <f>Seniori!FH95</f>
        <v>0</v>
      </c>
      <c r="FI158" s="109">
        <f>Seniori!FI95</f>
        <v>0</v>
      </c>
      <c r="FJ158" s="109">
        <f>Seniori!FJ95</f>
        <v>0</v>
      </c>
      <c r="FK158" s="109">
        <f>Seniori!FK95</f>
        <v>0</v>
      </c>
      <c r="FL158" s="109">
        <f>Seniori!FL95</f>
        <v>0</v>
      </c>
      <c r="FM158" s="109">
        <f>Seniori!FM95</f>
        <v>0</v>
      </c>
      <c r="FN158" s="109">
        <f>Seniori!FN95</f>
        <v>0</v>
      </c>
      <c r="FO158" s="109">
        <f>Seniori!FO95</f>
        <v>0</v>
      </c>
      <c r="FP158" s="109">
        <f>Seniori!FP95</f>
        <v>0</v>
      </c>
      <c r="FQ158" s="109">
        <f>Seniori!FQ95</f>
        <v>0</v>
      </c>
      <c r="FR158" s="109">
        <f>Seniori!FR95</f>
        <v>0</v>
      </c>
      <c r="FS158" s="109">
        <f>Seniori!FS95</f>
        <v>0</v>
      </c>
      <c r="FT158" s="109">
        <f>Seniori!FT95</f>
        <v>0</v>
      </c>
      <c r="FU158" s="109">
        <f>Seniori!FU95</f>
        <v>0</v>
      </c>
      <c r="FV158" s="109">
        <f>Seniori!FV95</f>
        <v>0</v>
      </c>
      <c r="FW158" s="109">
        <f>Seniori!FW95</f>
        <v>0</v>
      </c>
      <c r="FX158" s="109">
        <f>Seniori!FX95</f>
        <v>0</v>
      </c>
      <c r="FY158" s="109">
        <f>Seniori!FY95</f>
        <v>0</v>
      </c>
      <c r="FZ158" s="109">
        <f>Seniori!FZ95</f>
        <v>0</v>
      </c>
      <c r="GA158" s="109">
        <f>Seniori!GA95</f>
        <v>0</v>
      </c>
      <c r="GB158" s="109">
        <f>Seniori!GB95</f>
        <v>0</v>
      </c>
      <c r="GC158" s="109">
        <f>Seniori!GC95</f>
        <v>0</v>
      </c>
      <c r="GD158" s="109">
        <f>Seniori!GD95</f>
        <v>0</v>
      </c>
      <c r="GE158" s="109">
        <f>Seniori!GE95</f>
        <v>0</v>
      </c>
      <c r="GF158" s="109">
        <f>Seniori!GF95</f>
        <v>0</v>
      </c>
      <c r="GG158" s="109">
        <f>Seniori!GG95</f>
        <v>0</v>
      </c>
      <c r="GH158" s="109">
        <f>Seniori!GH95</f>
        <v>0</v>
      </c>
      <c r="GI158" s="109">
        <f>Seniori!GI95</f>
        <v>0</v>
      </c>
      <c r="GJ158" s="109">
        <f>Seniori!GJ95</f>
        <v>0</v>
      </c>
      <c r="GK158" s="109">
        <f>Seniori!GK95</f>
        <v>0</v>
      </c>
      <c r="GL158" s="109">
        <f>Seniori!GL95</f>
        <v>0</v>
      </c>
      <c r="GM158" s="109">
        <f>Seniori!GM95</f>
        <v>0</v>
      </c>
      <c r="GN158" s="109">
        <f>Seniori!GN95</f>
        <v>0</v>
      </c>
      <c r="GO158" s="109">
        <f>Seniori!GO95</f>
        <v>0</v>
      </c>
      <c r="GP158" s="109">
        <f>Seniori!GP95</f>
        <v>0</v>
      </c>
      <c r="GQ158" s="109">
        <f>Seniori!GQ95</f>
        <v>0</v>
      </c>
      <c r="GR158" s="109">
        <f>Seniori!GR95</f>
        <v>0</v>
      </c>
      <c r="GS158" s="109">
        <f>Seniori!GS95</f>
        <v>0</v>
      </c>
      <c r="GT158" s="109">
        <f>Seniori!GT95</f>
        <v>0</v>
      </c>
      <c r="GU158" s="109">
        <f>Seniori!GU95</f>
        <v>0</v>
      </c>
      <c r="GV158" s="109">
        <f>Seniori!GV95</f>
        <v>0</v>
      </c>
      <c r="GW158" s="109">
        <f>Seniori!GW95</f>
        <v>0</v>
      </c>
      <c r="GX158" s="109">
        <f>Seniori!GX95</f>
        <v>0</v>
      </c>
      <c r="GY158" s="109">
        <f>Seniori!GY95</f>
        <v>0</v>
      </c>
      <c r="GZ158" s="109" t="str">
        <f>Seniori!GZ95</f>
        <v>o</v>
      </c>
      <c r="HA158" s="109">
        <f>Seniori!HA95</f>
        <v>0</v>
      </c>
      <c r="HB158" s="109">
        <f>Seniori!HB95</f>
        <v>0</v>
      </c>
      <c r="HC158" s="109">
        <f>Seniori!HC95</f>
        <v>0</v>
      </c>
      <c r="HD158" s="109">
        <f>Seniori!HD95</f>
        <v>0</v>
      </c>
      <c r="HE158" s="109">
        <f>Seniori!HE95</f>
        <v>0</v>
      </c>
      <c r="HF158" s="109">
        <f>Seniori!HF95</f>
        <v>0</v>
      </c>
      <c r="HG158" s="109">
        <f>Seniori!HG95</f>
        <v>0</v>
      </c>
      <c r="HH158" s="109">
        <f>Seniori!HH95</f>
        <v>0</v>
      </c>
      <c r="HI158" s="109">
        <f>Seniori!HI95</f>
        <v>0</v>
      </c>
      <c r="HJ158" s="109">
        <f>Seniori!HJ95</f>
        <v>0</v>
      </c>
      <c r="HK158" s="109">
        <f>Seniori!HK95</f>
        <v>0</v>
      </c>
      <c r="HL158" s="109">
        <f>Seniori!HL95</f>
        <v>0</v>
      </c>
      <c r="HM158" s="109">
        <f>Seniori!HM95</f>
        <v>0</v>
      </c>
      <c r="HN158" s="109">
        <f>Seniori!HN95</f>
        <v>0</v>
      </c>
      <c r="HO158" s="109">
        <f>Seniori!HO95</f>
        <v>0</v>
      </c>
      <c r="HP158" s="109">
        <f>Seniori!HP95</f>
        <v>0</v>
      </c>
      <c r="HQ158" s="109">
        <f>Seniori!HQ95</f>
        <v>0</v>
      </c>
      <c r="HR158" s="109">
        <f>Seniori!HR95</f>
        <v>0</v>
      </c>
      <c r="HS158" s="109">
        <f>Seniori!HS95</f>
        <v>0</v>
      </c>
      <c r="HT158" s="109">
        <f>Seniori!HT95</f>
        <v>0</v>
      </c>
      <c r="HU158" s="109">
        <f>Seniori!HU95</f>
        <v>0</v>
      </c>
      <c r="HV158" s="109">
        <f>Seniori!HV95</f>
        <v>0</v>
      </c>
      <c r="HW158" s="109">
        <f>Seniori!HW95</f>
        <v>0</v>
      </c>
      <c r="HX158" s="109">
        <f>Seniori!HX95</f>
        <v>0</v>
      </c>
      <c r="HY158" s="109">
        <f>Seniori!HY95</f>
        <v>0</v>
      </c>
      <c r="HZ158" s="109">
        <f>Seniori!HZ95</f>
        <v>0</v>
      </c>
      <c r="IA158" s="109">
        <f>Seniori!IA95</f>
        <v>0</v>
      </c>
      <c r="IB158" s="109">
        <f>Seniori!IB95</f>
        <v>0</v>
      </c>
      <c r="IC158" s="109">
        <f>Seniori!IC95</f>
        <v>0</v>
      </c>
      <c r="ID158" s="109">
        <f>Seniori!ID95</f>
        <v>0</v>
      </c>
      <c r="IE158" s="109">
        <f>Seniori!IE95</f>
        <v>0</v>
      </c>
      <c r="IF158" s="109">
        <f>Seniori!IF95</f>
        <v>0</v>
      </c>
      <c r="IG158" s="109">
        <f>Seniori!IG95</f>
        <v>0</v>
      </c>
      <c r="IH158" s="109">
        <f>Seniori!IH95</f>
        <v>0</v>
      </c>
      <c r="II158" s="109">
        <f>Seniori!II95</f>
        <v>0</v>
      </c>
      <c r="IJ158" s="109">
        <f>Seniori!IJ95</f>
        <v>0</v>
      </c>
      <c r="IK158" s="109">
        <f>Seniori!IK95</f>
        <v>0</v>
      </c>
      <c r="IL158" s="109">
        <f>Seniori!IL95</f>
        <v>0</v>
      </c>
      <c r="IM158" s="109">
        <f>Seniori!IM95</f>
        <v>0</v>
      </c>
      <c r="IN158" s="109">
        <f>Seniori!IN95</f>
        <v>0</v>
      </c>
      <c r="IO158" s="109">
        <f>Seniori!IO95</f>
        <v>0</v>
      </c>
      <c r="IP158" s="109">
        <f>Seniori!IP95</f>
        <v>0</v>
      </c>
      <c r="IQ158" s="109">
        <f>Seniori!IQ95</f>
        <v>0</v>
      </c>
      <c r="IR158" s="109">
        <f>Seniori!IR95</f>
        <v>0</v>
      </c>
      <c r="IS158" s="109">
        <f>Seniori!IS95</f>
        <v>0</v>
      </c>
      <c r="IT158" s="109">
        <f>Seniori!IT95</f>
        <v>0</v>
      </c>
      <c r="IU158" s="109">
        <f>Seniori!IU95</f>
        <v>0</v>
      </c>
      <c r="IV158" s="109">
        <f>Seniori!IV95</f>
        <v>0</v>
      </c>
      <c r="IW158" s="109">
        <f>Seniori!IW95</f>
        <v>0</v>
      </c>
      <c r="IX158" s="109">
        <f>Seniori!IX95</f>
        <v>0</v>
      </c>
      <c r="IY158" s="109">
        <f>Seniori!IY95</f>
        <v>0</v>
      </c>
      <c r="IZ158" s="109">
        <f>Seniori!IZ95</f>
        <v>0</v>
      </c>
      <c r="JA158" s="109">
        <f>Seniori!JA95</f>
        <v>0</v>
      </c>
      <c r="JB158" s="109">
        <f>Seniori!JB95</f>
        <v>0</v>
      </c>
      <c r="JC158" s="109">
        <f>Seniori!JC95</f>
        <v>0</v>
      </c>
      <c r="JD158" s="109">
        <f>Seniori!JD95</f>
        <v>0</v>
      </c>
      <c r="JE158" s="109">
        <f>Seniori!JE95</f>
        <v>0</v>
      </c>
      <c r="JF158" s="109">
        <f>Seniori!JF95</f>
        <v>0</v>
      </c>
      <c r="JG158" s="109">
        <f>Seniori!JG95</f>
        <v>0</v>
      </c>
      <c r="JH158" s="109">
        <f>Seniori!JH95</f>
        <v>0</v>
      </c>
      <c r="JI158" s="109">
        <f>Seniori!JI95</f>
        <v>0</v>
      </c>
      <c r="JJ158" s="109">
        <f>Seniori!JJ95</f>
        <v>0</v>
      </c>
      <c r="JK158" s="109">
        <f>Seniori!JK95</f>
        <v>0</v>
      </c>
      <c r="JL158" s="109">
        <f>Seniori!JL95</f>
        <v>0</v>
      </c>
      <c r="JM158" s="109">
        <f>Seniori!JM95</f>
        <v>0</v>
      </c>
      <c r="JN158" s="109">
        <f>Seniori!JN95</f>
        <v>0</v>
      </c>
      <c r="JO158" s="109">
        <f>Seniori!JO95</f>
        <v>0</v>
      </c>
      <c r="JP158" s="109">
        <f>Seniori!JP95</f>
        <v>0</v>
      </c>
      <c r="JQ158" s="109">
        <f>Seniori!JQ95</f>
        <v>0</v>
      </c>
      <c r="JR158" s="109">
        <f>Seniori!JR95</f>
        <v>0</v>
      </c>
      <c r="JS158" s="109">
        <f>Seniori!JS95</f>
        <v>0</v>
      </c>
      <c r="JT158" s="109">
        <f>Seniori!JT95</f>
        <v>0</v>
      </c>
      <c r="JU158" s="109">
        <f>Seniori!JU95</f>
        <v>0</v>
      </c>
      <c r="JV158" s="109">
        <f>Seniori!JV95</f>
        <v>0</v>
      </c>
      <c r="JW158" s="109">
        <f>Seniori!JW95</f>
        <v>0</v>
      </c>
      <c r="JX158" s="109">
        <f>Seniori!JX95</f>
        <v>0</v>
      </c>
      <c r="JY158" s="109">
        <f>Seniori!JY95</f>
        <v>0</v>
      </c>
      <c r="JZ158" s="109">
        <f>Seniori!JZ95</f>
        <v>0</v>
      </c>
      <c r="KA158" s="109">
        <f>Seniori!KA95</f>
        <v>0</v>
      </c>
      <c r="KB158" s="109">
        <f>Seniori!KB95</f>
        <v>0</v>
      </c>
      <c r="KC158" s="109">
        <f>Seniori!KC95</f>
        <v>0</v>
      </c>
      <c r="KD158" s="109">
        <f>Seniori!KD95</f>
        <v>0</v>
      </c>
      <c r="KE158" s="109">
        <f>Seniori!KE95</f>
        <v>0</v>
      </c>
      <c r="KF158" s="109">
        <f>Seniori!KF95</f>
        <v>0</v>
      </c>
      <c r="KG158" s="109">
        <f>Seniori!KG95</f>
        <v>0</v>
      </c>
      <c r="KH158" s="109">
        <f>Seniori!KH95</f>
        <v>0</v>
      </c>
      <c r="KI158" s="109">
        <f>Seniori!KI95</f>
        <v>0</v>
      </c>
      <c r="KJ158" s="109">
        <f>Seniori!KJ95</f>
        <v>0</v>
      </c>
      <c r="KK158" s="109">
        <f>Seniori!KK95</f>
        <v>0</v>
      </c>
      <c r="KL158" s="109">
        <f>Seniori!KL95</f>
        <v>0</v>
      </c>
      <c r="KM158" s="109">
        <f>Seniori!KM95</f>
        <v>0</v>
      </c>
      <c r="KN158" s="109">
        <f>Seniori!KN95</f>
        <v>0</v>
      </c>
      <c r="KO158" s="109">
        <f>Seniori!KO95</f>
        <v>0</v>
      </c>
      <c r="KP158" s="109">
        <f>Seniori!KP95</f>
        <v>0</v>
      </c>
      <c r="KQ158" s="109">
        <f>Seniori!KQ95</f>
        <v>0</v>
      </c>
      <c r="KR158" s="109">
        <f>Seniori!KR95</f>
        <v>0</v>
      </c>
      <c r="KS158" s="109">
        <f>Seniori!KS95</f>
        <v>0</v>
      </c>
      <c r="KT158" s="109">
        <f>Seniori!KT95</f>
        <v>0</v>
      </c>
      <c r="KU158" s="109">
        <f>Seniori!KU95</f>
        <v>0</v>
      </c>
      <c r="KV158" s="109">
        <f>Seniori!KV95</f>
        <v>0</v>
      </c>
      <c r="KW158" s="109">
        <f>Seniori!KW95</f>
        <v>0</v>
      </c>
      <c r="KX158" s="109">
        <f>Seniori!KX95</f>
        <v>0</v>
      </c>
      <c r="KY158" s="109">
        <f>Seniori!KY95</f>
        <v>0</v>
      </c>
      <c r="KZ158" s="109">
        <f>Seniori!KZ95</f>
        <v>0</v>
      </c>
      <c r="LA158" s="109">
        <f>Seniori!LA95</f>
        <v>0</v>
      </c>
      <c r="LB158" s="109">
        <f>Seniori!LB95</f>
        <v>0</v>
      </c>
      <c r="LC158" s="109">
        <f>Seniori!LC95</f>
        <v>0</v>
      </c>
      <c r="LD158" s="109">
        <f>Seniori!LD95</f>
        <v>0</v>
      </c>
      <c r="LE158" s="109">
        <f>Seniori!LE95</f>
        <v>0</v>
      </c>
      <c r="LF158" s="109">
        <f>Seniori!LF95</f>
        <v>0</v>
      </c>
      <c r="LG158" s="109">
        <f>Seniori!LG95</f>
        <v>0</v>
      </c>
      <c r="LH158" s="109">
        <f>Seniori!LH95</f>
        <v>0</v>
      </c>
      <c r="LI158" s="109">
        <f>Seniori!LI95</f>
        <v>0</v>
      </c>
      <c r="LJ158" s="109">
        <f>Seniori!LJ95</f>
        <v>0</v>
      </c>
      <c r="LK158" s="109">
        <f>Seniori!LK95</f>
        <v>0</v>
      </c>
      <c r="LL158" s="109">
        <f>Seniori!LL95</f>
        <v>0</v>
      </c>
      <c r="LM158" s="109">
        <f>Seniori!LM95</f>
        <v>0</v>
      </c>
      <c r="LN158" s="109">
        <f>Seniori!LN95</f>
        <v>0</v>
      </c>
      <c r="LO158" s="109">
        <f>Seniori!LO95</f>
        <v>0</v>
      </c>
      <c r="LP158" s="109">
        <f>Seniori!LP95</f>
        <v>0</v>
      </c>
      <c r="LQ158" s="109">
        <f>Seniori!LQ95</f>
        <v>0</v>
      </c>
      <c r="LR158" s="109">
        <f>Seniori!LR95</f>
        <v>0</v>
      </c>
      <c r="LS158" s="109">
        <f>Seniori!LS95</f>
        <v>0</v>
      </c>
      <c r="LT158" s="109">
        <f>Seniori!LT95</f>
        <v>0</v>
      </c>
      <c r="LU158" s="109">
        <f>Seniori!LU95</f>
        <v>0</v>
      </c>
      <c r="LV158" s="109">
        <f>Seniori!LV95</f>
        <v>0</v>
      </c>
      <c r="LW158" s="109">
        <f>Seniori!LW95</f>
        <v>0</v>
      </c>
      <c r="LX158" s="109">
        <f>Seniori!LX95</f>
        <v>0</v>
      </c>
      <c r="LY158" s="109">
        <f>Seniori!LY95</f>
        <v>0</v>
      </c>
      <c r="LZ158" s="109">
        <f>Seniori!LZ95</f>
        <v>0</v>
      </c>
      <c r="MA158" s="109">
        <f>Seniori!MA95</f>
        <v>0</v>
      </c>
      <c r="MB158" s="109">
        <f>Seniori!MB95</f>
        <v>0</v>
      </c>
      <c r="MC158" s="109">
        <f>Seniori!MC95</f>
        <v>0</v>
      </c>
      <c r="MD158" s="109">
        <f>Seniori!MD95</f>
        <v>0</v>
      </c>
      <c r="ME158" s="109">
        <f>Seniori!ME95</f>
        <v>0</v>
      </c>
      <c r="MF158" s="109">
        <f>Seniori!MF95</f>
        <v>0</v>
      </c>
      <c r="MG158" s="109">
        <f>Seniori!MG95</f>
        <v>0</v>
      </c>
      <c r="MH158" s="109">
        <f>Seniori!MH95</f>
        <v>0</v>
      </c>
      <c r="MI158" s="109">
        <f>Seniori!MI95</f>
        <v>0</v>
      </c>
      <c r="MJ158" s="109">
        <f>Seniori!MJ95</f>
        <v>0</v>
      </c>
      <c r="MK158" s="109">
        <f>Seniori!MK95</f>
        <v>0</v>
      </c>
      <c r="ML158" s="109">
        <f>Seniori!ML95</f>
        <v>0</v>
      </c>
      <c r="MM158" s="109">
        <f>Seniori!MM95</f>
        <v>0</v>
      </c>
      <c r="MN158" s="109">
        <f>Seniori!MN95</f>
        <v>0</v>
      </c>
      <c r="MO158" s="109">
        <f>Seniori!MO95</f>
        <v>0</v>
      </c>
      <c r="MP158" s="109">
        <f>Seniori!MP95</f>
        <v>0</v>
      </c>
      <c r="MQ158" s="109">
        <f>Seniori!MQ95</f>
        <v>0</v>
      </c>
      <c r="MR158" s="109">
        <f>Seniori!MR95</f>
        <v>0</v>
      </c>
      <c r="MS158" s="109">
        <f>Seniori!MS95</f>
        <v>0</v>
      </c>
      <c r="MT158" s="109">
        <f>Seniori!MT95</f>
        <v>0</v>
      </c>
      <c r="MU158" s="109">
        <f>Seniori!MU95</f>
        <v>0</v>
      </c>
      <c r="MV158" s="109">
        <f>Seniori!MV95</f>
        <v>0</v>
      </c>
      <c r="MW158" s="109">
        <f>Seniori!MW95</f>
        <v>0</v>
      </c>
      <c r="MX158" s="109">
        <f>Seniori!MX95</f>
        <v>0</v>
      </c>
      <c r="MY158" s="109">
        <f>Seniori!MY95</f>
        <v>0</v>
      </c>
      <c r="MZ158" s="109">
        <f>Seniori!MZ95</f>
        <v>0</v>
      </c>
      <c r="NA158" s="109">
        <f>Seniori!NA95</f>
        <v>0</v>
      </c>
      <c r="NB158" s="109">
        <f>Seniori!NB95</f>
        <v>0</v>
      </c>
      <c r="NC158" s="109">
        <f>Seniori!NC95</f>
        <v>0</v>
      </c>
      <c r="ND158" s="109">
        <f>Seniori!ND95</f>
        <v>0</v>
      </c>
      <c r="NE158" s="109">
        <f>Seniori!NE95</f>
        <v>0</v>
      </c>
      <c r="NF158" s="109">
        <f>Seniori!NF95</f>
        <v>0</v>
      </c>
      <c r="NG158" s="109">
        <f>Seniori!NG95</f>
        <v>0</v>
      </c>
      <c r="NH158" s="109">
        <f>Seniori!NH95</f>
        <v>0</v>
      </c>
      <c r="NI158" s="109">
        <f>Seniori!NI95</f>
        <v>0</v>
      </c>
      <c r="NJ158" s="109">
        <f>Seniori!NJ95</f>
        <v>0</v>
      </c>
      <c r="NK158" s="109">
        <f>Seniori!NK95</f>
        <v>0</v>
      </c>
      <c r="NL158" s="109">
        <f>Seniori!NL95</f>
        <v>0</v>
      </c>
      <c r="NM158" s="109">
        <f>Seniori!NM95</f>
        <v>0</v>
      </c>
      <c r="NN158" s="109">
        <f>Seniori!NN95</f>
        <v>0</v>
      </c>
      <c r="NO158" s="109">
        <f>Seniori!NO95</f>
        <v>0</v>
      </c>
      <c r="NP158" s="109">
        <f>Seniori!NP95</f>
        <v>0</v>
      </c>
      <c r="NQ158" s="109">
        <f>Seniori!NQ95</f>
        <v>0</v>
      </c>
      <c r="NR158" s="109">
        <f>Seniori!NR95</f>
        <v>0</v>
      </c>
      <c r="NS158" s="109">
        <f>Seniori!NS95</f>
        <v>0</v>
      </c>
      <c r="NT158" s="109">
        <f>Seniori!NT95</f>
        <v>0</v>
      </c>
      <c r="NU158" s="109">
        <f>Seniori!NU95</f>
        <v>0</v>
      </c>
      <c r="NV158" s="109">
        <f>Seniori!NV95</f>
        <v>0</v>
      </c>
      <c r="NW158" s="109">
        <f>Seniori!NW95</f>
        <v>0</v>
      </c>
      <c r="NX158" s="109">
        <f>Seniori!NX95</f>
        <v>0</v>
      </c>
      <c r="NY158" s="109">
        <f>Seniori!NY95</f>
        <v>0</v>
      </c>
      <c r="NZ158" s="109">
        <f>Seniori!NZ95</f>
        <v>0</v>
      </c>
      <c r="OA158" s="109">
        <f>Seniori!OA95</f>
        <v>0</v>
      </c>
      <c r="OB158" s="109">
        <f>Seniori!OB95</f>
        <v>0</v>
      </c>
      <c r="OC158" s="109">
        <f>Seniori!OC95</f>
        <v>0</v>
      </c>
      <c r="OD158" s="109">
        <f>Seniori!OD95</f>
        <v>0</v>
      </c>
      <c r="OE158" s="109">
        <f>Seniori!OE95</f>
        <v>0</v>
      </c>
      <c r="OF158" s="109">
        <f>Seniori!OF95</f>
        <v>0</v>
      </c>
      <c r="OG158" s="109">
        <f>Seniori!OG95</f>
        <v>0</v>
      </c>
      <c r="OH158" s="109">
        <f>Seniori!OH95</f>
        <v>0</v>
      </c>
      <c r="OI158" s="109">
        <f>Seniori!OI95</f>
        <v>0</v>
      </c>
      <c r="OJ158" s="109">
        <f>Seniori!OJ95</f>
        <v>0</v>
      </c>
      <c r="OK158" s="109">
        <f>Seniori!OK95</f>
        <v>0</v>
      </c>
      <c r="OL158" s="109">
        <f>Seniori!OL95</f>
        <v>0</v>
      </c>
      <c r="OM158" s="109">
        <f>Seniori!OM95</f>
        <v>0</v>
      </c>
      <c r="ON158" s="109">
        <f>Seniori!ON95</f>
        <v>0</v>
      </c>
      <c r="OO158" s="109">
        <f>Seniori!OO95</f>
        <v>0</v>
      </c>
      <c r="OP158" s="109">
        <f>Seniori!OP95</f>
        <v>0</v>
      </c>
      <c r="OQ158" s="109">
        <f>Seniori!OQ95</f>
        <v>0</v>
      </c>
      <c r="OR158" s="109">
        <f>Seniori!OR95</f>
        <v>0</v>
      </c>
      <c r="OS158" s="109">
        <f>Seniori!OS95</f>
        <v>0</v>
      </c>
      <c r="OT158" s="109">
        <f>Seniori!OT95</f>
        <v>0</v>
      </c>
      <c r="OU158" s="109">
        <f>Seniori!OU95</f>
        <v>0</v>
      </c>
      <c r="OV158" s="109">
        <f>Seniori!OV95</f>
        <v>0</v>
      </c>
      <c r="OW158" s="109">
        <f>Seniori!OW95</f>
        <v>0</v>
      </c>
      <c r="OX158" s="109">
        <f>Seniori!OX95</f>
        <v>0</v>
      </c>
      <c r="OY158" s="109">
        <f>Seniori!OY95</f>
        <v>0</v>
      </c>
      <c r="OZ158" s="109">
        <f>Seniori!OZ95</f>
        <v>0</v>
      </c>
      <c r="PA158" s="109">
        <f>Seniori!PA95</f>
        <v>0</v>
      </c>
      <c r="PB158" s="109">
        <f>Seniori!PB95</f>
        <v>0</v>
      </c>
      <c r="PC158" s="109">
        <f>Seniori!PC95</f>
        <v>0</v>
      </c>
      <c r="PD158" s="109">
        <f>Seniori!PD95</f>
        <v>0</v>
      </c>
      <c r="PE158" s="109">
        <f>Seniori!PE95</f>
        <v>0</v>
      </c>
      <c r="PF158" s="109">
        <f>Seniori!PF95</f>
        <v>0</v>
      </c>
      <c r="PG158" s="109">
        <f>Seniori!PG95</f>
        <v>0</v>
      </c>
      <c r="PH158" s="109">
        <f>Seniori!PH95</f>
        <v>0</v>
      </c>
      <c r="PI158" s="109">
        <f>Seniori!PI95</f>
        <v>0</v>
      </c>
      <c r="PJ158" s="109">
        <f>Seniori!PJ95</f>
        <v>0</v>
      </c>
      <c r="PK158" s="109">
        <f>Seniori!PK95</f>
        <v>0</v>
      </c>
      <c r="PL158" s="109">
        <f>Seniori!PL95</f>
        <v>0</v>
      </c>
      <c r="PM158" s="109">
        <f>Seniori!PM95</f>
        <v>0</v>
      </c>
      <c r="PN158" s="109">
        <f>Seniori!PN95</f>
        <v>0</v>
      </c>
      <c r="PO158" s="109">
        <f>Seniori!PO95</f>
        <v>0</v>
      </c>
      <c r="PP158" s="109">
        <f>Seniori!PP95</f>
        <v>0</v>
      </c>
      <c r="PQ158" s="109">
        <f>Seniori!PQ95</f>
        <v>0</v>
      </c>
      <c r="PR158" s="109">
        <f>Seniori!PR95</f>
        <v>0</v>
      </c>
      <c r="PS158" s="109">
        <f>Seniori!PS95</f>
        <v>0</v>
      </c>
      <c r="PT158" s="109">
        <f>Seniori!PT95</f>
        <v>0</v>
      </c>
      <c r="PU158" s="109">
        <f>Seniori!PU95</f>
        <v>0</v>
      </c>
      <c r="PV158" s="109">
        <f>Seniori!PV95</f>
        <v>0</v>
      </c>
      <c r="PW158" s="109">
        <f>Seniori!PW95</f>
        <v>0</v>
      </c>
      <c r="PX158" s="109">
        <f>Seniori!PX95</f>
        <v>0</v>
      </c>
      <c r="PY158" s="109">
        <f>Seniori!PY95</f>
        <v>0</v>
      </c>
      <c r="PZ158" s="109">
        <f>Seniori!PZ95</f>
        <v>0</v>
      </c>
      <c r="QA158" s="109">
        <f>Seniori!QA95</f>
        <v>0</v>
      </c>
      <c r="QB158" s="109">
        <f>Seniori!QB95</f>
        <v>0</v>
      </c>
      <c r="QC158" s="109">
        <f>Seniori!QC95</f>
        <v>0</v>
      </c>
      <c r="QD158" s="109">
        <f>Seniori!QD95</f>
        <v>0</v>
      </c>
      <c r="QE158" s="109">
        <f>Seniori!QE95</f>
        <v>0</v>
      </c>
      <c r="QF158" s="109">
        <f>Seniori!QF95</f>
        <v>0</v>
      </c>
      <c r="QG158" s="109">
        <f>Seniori!QG95</f>
        <v>0</v>
      </c>
      <c r="QH158" s="109">
        <f>Seniori!QH95</f>
        <v>0</v>
      </c>
      <c r="QI158" s="109">
        <f>Seniori!QI95</f>
        <v>0</v>
      </c>
      <c r="QJ158" s="109">
        <f>Seniori!QJ95</f>
        <v>0</v>
      </c>
      <c r="QK158" s="109">
        <f>Seniori!QK95</f>
        <v>0</v>
      </c>
      <c r="QL158" s="109">
        <f>Seniori!QL95</f>
        <v>0</v>
      </c>
      <c r="QM158" s="109">
        <f>Seniori!QM95</f>
        <v>0</v>
      </c>
      <c r="QN158" s="109">
        <f>Seniori!QN95</f>
        <v>0</v>
      </c>
      <c r="QO158" s="109">
        <f>Seniori!QO95</f>
        <v>0</v>
      </c>
      <c r="QP158" s="109">
        <f>Seniori!QP95</f>
        <v>0</v>
      </c>
      <c r="QQ158" s="109">
        <f>Seniori!QQ95</f>
        <v>0</v>
      </c>
      <c r="QR158" s="109">
        <f>Seniori!QR95</f>
        <v>0</v>
      </c>
      <c r="QS158" s="109">
        <f>Seniori!QS95</f>
        <v>0</v>
      </c>
      <c r="QT158" s="109">
        <f>Seniori!QT95</f>
        <v>0</v>
      </c>
      <c r="QU158" s="109">
        <f>Seniori!QU95</f>
        <v>0</v>
      </c>
      <c r="QV158" s="109">
        <f>Seniori!QV95</f>
        <v>0</v>
      </c>
      <c r="QW158" s="109">
        <f>Seniori!QW95</f>
        <v>0</v>
      </c>
      <c r="QX158" s="109">
        <f>Seniori!QX95</f>
        <v>0</v>
      </c>
      <c r="QY158" s="109">
        <f>Seniori!QY95</f>
        <v>0</v>
      </c>
      <c r="QZ158" s="109">
        <f>Seniori!QZ95</f>
        <v>0</v>
      </c>
      <c r="RA158" s="109">
        <f>Seniori!RA95</f>
        <v>0</v>
      </c>
      <c r="RB158" s="109">
        <f>Seniori!RB95</f>
        <v>0</v>
      </c>
      <c r="RC158" s="109">
        <f>Seniori!RC95</f>
        <v>0</v>
      </c>
      <c r="RD158" s="109">
        <f>Seniori!RD95</f>
        <v>0</v>
      </c>
      <c r="RE158" s="109">
        <f>Seniori!RE95</f>
        <v>0</v>
      </c>
      <c r="RF158" s="109">
        <f>Seniori!RF95</f>
        <v>0</v>
      </c>
      <c r="RG158" s="109">
        <f>Seniori!RG95</f>
        <v>0</v>
      </c>
      <c r="RH158" s="109">
        <f>Seniori!RH95</f>
        <v>0</v>
      </c>
      <c r="RI158" s="109">
        <f>Seniori!RI95</f>
        <v>0</v>
      </c>
      <c r="RJ158" s="109">
        <f>Seniori!RJ95</f>
        <v>0</v>
      </c>
      <c r="RK158" s="109">
        <f>Seniori!RK95</f>
        <v>0</v>
      </c>
      <c r="RL158" s="109">
        <f>Seniori!RL95</f>
        <v>0</v>
      </c>
      <c r="RM158" s="109">
        <f>Seniori!RM95</f>
        <v>0</v>
      </c>
      <c r="RN158" s="109">
        <f>Seniori!RN95</f>
        <v>0</v>
      </c>
      <c r="RO158" s="109">
        <f>Seniori!RO95</f>
        <v>0</v>
      </c>
      <c r="RP158" s="109">
        <f>Seniori!RP95</f>
        <v>0</v>
      </c>
      <c r="RQ158" s="109">
        <f>Seniori!RQ95</f>
        <v>0</v>
      </c>
      <c r="RR158" s="109">
        <f>Seniori!RR95</f>
        <v>0</v>
      </c>
      <c r="RS158" s="109">
        <f>Seniori!RS95</f>
        <v>0</v>
      </c>
      <c r="RT158" s="109">
        <f>Seniori!RT95</f>
        <v>0</v>
      </c>
      <c r="RU158" s="109">
        <f>Seniori!RU95</f>
        <v>0</v>
      </c>
      <c r="RV158" s="109">
        <f>Seniori!RV95</f>
        <v>0</v>
      </c>
      <c r="RW158" s="109">
        <f>Seniori!RW95</f>
        <v>0</v>
      </c>
      <c r="RX158" s="109">
        <f>Seniori!RX95</f>
        <v>0</v>
      </c>
      <c r="RY158" s="109">
        <f>Seniori!RY95</f>
        <v>0</v>
      </c>
      <c r="RZ158" s="109">
        <f>Seniori!RZ95</f>
        <v>0</v>
      </c>
      <c r="SA158" s="109">
        <f>Seniori!SA95</f>
        <v>0</v>
      </c>
      <c r="SB158" s="109">
        <f>Seniori!SB95</f>
        <v>0</v>
      </c>
      <c r="SC158" s="109">
        <f>Seniori!SC95</f>
        <v>0</v>
      </c>
      <c r="SD158" s="109">
        <f>Seniori!SD95</f>
        <v>0</v>
      </c>
      <c r="SE158" s="109">
        <f>Seniori!SE95</f>
        <v>0</v>
      </c>
      <c r="SF158" s="109">
        <f>Seniori!SF95</f>
        <v>0</v>
      </c>
      <c r="SG158" s="109">
        <f>Seniori!SG95</f>
        <v>0</v>
      </c>
      <c r="SH158" s="109">
        <f>Seniori!SH95</f>
        <v>0</v>
      </c>
      <c r="SI158" s="109">
        <f>Seniori!SI95</f>
        <v>0</v>
      </c>
      <c r="SJ158" s="109">
        <f>Seniori!SJ95</f>
        <v>0</v>
      </c>
      <c r="SK158" s="109">
        <f>Seniori!SK95</f>
        <v>0</v>
      </c>
      <c r="SL158" s="109">
        <f>Seniori!SL95</f>
        <v>0</v>
      </c>
      <c r="SM158" s="109">
        <f>Seniori!SM95</f>
        <v>0</v>
      </c>
      <c r="SN158" s="109">
        <f>Seniori!SN95</f>
        <v>0</v>
      </c>
      <c r="SO158" s="109">
        <f>Seniori!SO95</f>
        <v>0</v>
      </c>
      <c r="SP158" s="109">
        <f>Seniori!SP95</f>
        <v>0</v>
      </c>
      <c r="SQ158" s="109">
        <f>Seniori!SQ95</f>
        <v>0</v>
      </c>
      <c r="SR158" s="109">
        <f>Seniori!SR95</f>
        <v>0</v>
      </c>
      <c r="SS158" s="109">
        <f>Seniori!SS95</f>
        <v>0</v>
      </c>
      <c r="ST158" s="109">
        <f>Seniori!ST95</f>
        <v>0</v>
      </c>
      <c r="SU158" s="109">
        <f>Seniori!SU95</f>
        <v>0</v>
      </c>
      <c r="SV158" s="109">
        <f>Seniori!SV95</f>
        <v>0</v>
      </c>
      <c r="SW158" s="109">
        <f>Seniori!SW95</f>
        <v>0</v>
      </c>
      <c r="SX158" s="109">
        <f>Seniori!SX95</f>
        <v>0</v>
      </c>
      <c r="SY158" s="109">
        <f>Seniori!SY95</f>
        <v>0</v>
      </c>
      <c r="SZ158" s="109">
        <f>Seniori!SZ95</f>
        <v>0</v>
      </c>
      <c r="TA158" s="109">
        <f>Seniori!TA95</f>
        <v>0</v>
      </c>
      <c r="TB158" s="109">
        <f>Seniori!TB95</f>
        <v>0</v>
      </c>
    </row>
    <row r="159" spans="1:522" s="1" customFormat="1" ht="19.5" customHeight="1" x14ac:dyDescent="0.2">
      <c r="A159" s="12"/>
      <c r="B159" s="11" t="s">
        <v>446</v>
      </c>
      <c r="C159" s="1">
        <v>10855</v>
      </c>
      <c r="E159" s="4" t="s">
        <v>445</v>
      </c>
      <c r="F159" s="1">
        <v>9077</v>
      </c>
      <c r="G159" s="9" t="s">
        <v>127</v>
      </c>
      <c r="H159" s="4" t="s">
        <v>23</v>
      </c>
      <c r="I159" s="1">
        <f t="shared" si="15"/>
        <v>0</v>
      </c>
      <c r="J159" s="12">
        <f>Tabuľka3[[#This Row],[Stĺpec9]]</f>
        <v>0</v>
      </c>
      <c r="K159" s="109">
        <f>Juniori!K77</f>
        <v>0</v>
      </c>
      <c r="L159" s="109">
        <f>Juniori!L77</f>
        <v>0</v>
      </c>
      <c r="M159" s="109">
        <f>Juniori!M77</f>
        <v>0</v>
      </c>
      <c r="N159" s="109">
        <f>Juniori!N77</f>
        <v>0</v>
      </c>
      <c r="O159" s="109">
        <f>Juniori!O77</f>
        <v>0</v>
      </c>
      <c r="P159" s="109">
        <f>Juniori!P77</f>
        <v>0</v>
      </c>
      <c r="Q159" s="109">
        <f>Juniori!Q77</f>
        <v>0</v>
      </c>
      <c r="R159" s="109">
        <f>Juniori!R77</f>
        <v>0</v>
      </c>
      <c r="S159" s="109">
        <f>Juniori!S77</f>
        <v>0</v>
      </c>
      <c r="T159" s="109">
        <f>Juniori!T77</f>
        <v>0</v>
      </c>
      <c r="U159" s="109">
        <f>Juniori!U77</f>
        <v>0</v>
      </c>
      <c r="V159" s="109">
        <f>Juniori!V77</f>
        <v>0</v>
      </c>
      <c r="W159" s="109">
        <f>Juniori!W77</f>
        <v>0</v>
      </c>
      <c r="X159" s="109">
        <f>Juniori!X77</f>
        <v>0</v>
      </c>
      <c r="Y159" s="109">
        <f>Juniori!Y77</f>
        <v>0</v>
      </c>
      <c r="Z159" s="109">
        <f>Juniori!Z77</f>
        <v>0</v>
      </c>
      <c r="AA159" s="109">
        <f>Juniori!AA77</f>
        <v>0</v>
      </c>
      <c r="AB159" s="109">
        <f>Juniori!AB77</f>
        <v>0</v>
      </c>
      <c r="AC159" s="109">
        <f>Juniori!AC77</f>
        <v>0</v>
      </c>
      <c r="AD159" s="109">
        <f>Juniori!AD77</f>
        <v>0</v>
      </c>
      <c r="AE159" s="109">
        <f>Juniori!AE77</f>
        <v>0</v>
      </c>
      <c r="AF159" s="109">
        <f>Juniori!AF77</f>
        <v>0</v>
      </c>
      <c r="AG159" s="109">
        <f>Juniori!AG77</f>
        <v>0</v>
      </c>
      <c r="AH159" s="109">
        <f>Juniori!AH77</f>
        <v>0</v>
      </c>
      <c r="AI159" s="109">
        <f>Juniori!AI77</f>
        <v>0</v>
      </c>
      <c r="AJ159" s="109">
        <f>Juniori!AJ77</f>
        <v>0</v>
      </c>
      <c r="AK159" s="109">
        <f>Juniori!AK77</f>
        <v>0</v>
      </c>
      <c r="AL159" s="109">
        <f>Juniori!AL77</f>
        <v>0</v>
      </c>
      <c r="AM159" s="109">
        <f>Juniori!AM77</f>
        <v>0</v>
      </c>
      <c r="AN159" s="109">
        <f>Juniori!AN77</f>
        <v>0</v>
      </c>
      <c r="AO159" s="109">
        <f>Juniori!AO77</f>
        <v>0</v>
      </c>
      <c r="AP159" s="109">
        <f>Juniori!AP77</f>
        <v>0</v>
      </c>
      <c r="AQ159" s="109">
        <f>Juniori!AQ77</f>
        <v>0</v>
      </c>
      <c r="AR159" s="109">
        <f>Juniori!AR77</f>
        <v>0</v>
      </c>
      <c r="AS159" s="109">
        <f>Juniori!AS77</f>
        <v>0</v>
      </c>
      <c r="AT159" s="109">
        <f>Juniori!AT77</f>
        <v>0</v>
      </c>
      <c r="AU159" s="109">
        <f>Juniori!AU77</f>
        <v>0</v>
      </c>
      <c r="AV159" s="109">
        <f>Juniori!AV77</f>
        <v>0</v>
      </c>
      <c r="AW159" s="109">
        <f>Juniori!AW77</f>
        <v>0</v>
      </c>
      <c r="AX159" s="109">
        <f>Juniori!AX77</f>
        <v>0</v>
      </c>
      <c r="AY159" s="109">
        <f>Juniori!AY77</f>
        <v>0</v>
      </c>
      <c r="AZ159" s="109">
        <f>Juniori!AZ77</f>
        <v>0</v>
      </c>
      <c r="BA159" s="109" t="str">
        <f>Juniori!BA77</f>
        <v>o</v>
      </c>
      <c r="BB159" s="109">
        <f>Juniori!BB77</f>
        <v>0</v>
      </c>
      <c r="BC159" s="109">
        <f>Juniori!BC77</f>
        <v>0</v>
      </c>
      <c r="BD159" s="109">
        <f>Juniori!BD77</f>
        <v>0</v>
      </c>
      <c r="BE159" s="109">
        <f>Juniori!BE77</f>
        <v>0</v>
      </c>
      <c r="BF159" s="109">
        <f>Juniori!BF77</f>
        <v>0</v>
      </c>
      <c r="BG159" s="109">
        <f>Juniori!BG77</f>
        <v>0</v>
      </c>
      <c r="BH159" s="109">
        <f>Juniori!BH77</f>
        <v>0</v>
      </c>
      <c r="BI159" s="109">
        <f>Juniori!BI77</f>
        <v>0</v>
      </c>
      <c r="BJ159" s="109">
        <f>Juniori!BJ77</f>
        <v>0</v>
      </c>
      <c r="BK159" s="109">
        <f>Juniori!BK77</f>
        <v>0</v>
      </c>
      <c r="BL159" s="109">
        <f>Juniori!BL77</f>
        <v>0</v>
      </c>
      <c r="BM159" s="109">
        <f>Juniori!BM77</f>
        <v>0</v>
      </c>
      <c r="BN159" s="109">
        <f>Juniori!BN77</f>
        <v>0</v>
      </c>
      <c r="BO159" s="109">
        <f>Juniori!BO77</f>
        <v>0</v>
      </c>
      <c r="BP159" s="109">
        <f>Juniori!BP77</f>
        <v>0</v>
      </c>
      <c r="BQ159" s="109">
        <f>Juniori!BQ77</f>
        <v>0</v>
      </c>
      <c r="BR159" s="109">
        <f>Juniori!BR77</f>
        <v>0</v>
      </c>
      <c r="BS159" s="109">
        <f>Juniori!BS77</f>
        <v>0</v>
      </c>
      <c r="BT159" s="109">
        <f>Juniori!BT77</f>
        <v>0</v>
      </c>
      <c r="BU159" s="109">
        <f>Juniori!BU77</f>
        <v>0</v>
      </c>
      <c r="BV159" s="109">
        <f>Juniori!BV77</f>
        <v>0</v>
      </c>
      <c r="BW159" s="109">
        <f>Juniori!BW77</f>
        <v>0</v>
      </c>
      <c r="BX159" s="109">
        <f>Juniori!BX77</f>
        <v>0</v>
      </c>
      <c r="BY159" s="109">
        <f>Juniori!BY77</f>
        <v>0</v>
      </c>
      <c r="BZ159" s="109">
        <f>Juniori!BZ77</f>
        <v>0</v>
      </c>
      <c r="CA159" s="109">
        <f>Juniori!CA77</f>
        <v>0</v>
      </c>
      <c r="CB159" s="109">
        <f>Juniori!CB77</f>
        <v>0</v>
      </c>
      <c r="CC159" s="109">
        <f>Juniori!CC77</f>
        <v>0</v>
      </c>
      <c r="CD159" s="109">
        <f>Juniori!CD77</f>
        <v>0</v>
      </c>
      <c r="CE159" s="109">
        <f>Juniori!CE77</f>
        <v>0</v>
      </c>
      <c r="CF159" s="109">
        <f>Juniori!CF77</f>
        <v>0</v>
      </c>
      <c r="CG159" s="109">
        <f>Juniori!CG77</f>
        <v>0</v>
      </c>
      <c r="CH159" s="109">
        <f>Juniori!CH77</f>
        <v>0</v>
      </c>
      <c r="CI159" s="109">
        <f>Juniori!CI77</f>
        <v>0</v>
      </c>
      <c r="CJ159" s="109">
        <f>Juniori!CJ77</f>
        <v>0</v>
      </c>
      <c r="CK159" s="109">
        <f>Juniori!CK77</f>
        <v>0</v>
      </c>
      <c r="CL159" s="109">
        <f>Juniori!CL77</f>
        <v>0</v>
      </c>
      <c r="CM159" s="109">
        <f>Juniori!CM77</f>
        <v>0</v>
      </c>
      <c r="CN159" s="109">
        <f>Juniori!CN77</f>
        <v>0</v>
      </c>
      <c r="CO159" s="109">
        <f>Juniori!CO77</f>
        <v>0</v>
      </c>
      <c r="CP159" s="109">
        <f>Juniori!CP77</f>
        <v>0</v>
      </c>
      <c r="CQ159" s="109">
        <f>Juniori!CQ77</f>
        <v>0</v>
      </c>
      <c r="CR159" s="109">
        <f>Juniori!CR77</f>
        <v>0</v>
      </c>
      <c r="CS159" s="109">
        <f>Juniori!CS77</f>
        <v>0</v>
      </c>
      <c r="CT159" s="109">
        <f>Juniori!CT77</f>
        <v>0</v>
      </c>
      <c r="CU159" s="109">
        <f>Juniori!CU77</f>
        <v>0</v>
      </c>
      <c r="CV159" s="109">
        <f>Juniori!CV77</f>
        <v>0</v>
      </c>
      <c r="CW159" s="109">
        <f>Juniori!CW77</f>
        <v>0</v>
      </c>
      <c r="CX159" s="109">
        <f>Juniori!CX77</f>
        <v>0</v>
      </c>
      <c r="CY159" s="109">
        <f>Juniori!CY77</f>
        <v>0</v>
      </c>
      <c r="CZ159" s="109">
        <f>Juniori!CZ77</f>
        <v>0</v>
      </c>
      <c r="DA159" s="109">
        <f>Juniori!DA77</f>
        <v>0</v>
      </c>
      <c r="DB159" s="109">
        <f>Juniori!DB77</f>
        <v>0</v>
      </c>
      <c r="DC159" s="109">
        <f>Juniori!DC77</f>
        <v>0</v>
      </c>
      <c r="DD159" s="109">
        <f>Juniori!DD77</f>
        <v>0</v>
      </c>
      <c r="DE159" s="109">
        <f>Juniori!DE77</f>
        <v>0</v>
      </c>
      <c r="DF159" s="109">
        <f>Juniori!DF77</f>
        <v>0</v>
      </c>
      <c r="DG159" s="109">
        <f>Juniori!DG77</f>
        <v>0</v>
      </c>
      <c r="DH159" s="109">
        <f>Juniori!DH77</f>
        <v>0</v>
      </c>
      <c r="DI159" s="109">
        <f>Juniori!DI77</f>
        <v>0</v>
      </c>
      <c r="DJ159" s="109">
        <f>Juniori!DJ77</f>
        <v>0</v>
      </c>
      <c r="DK159" s="109">
        <f>Juniori!DK77</f>
        <v>0</v>
      </c>
      <c r="DL159" s="109">
        <f>Juniori!DL77</f>
        <v>0</v>
      </c>
      <c r="DM159" s="109">
        <f>Juniori!DM77</f>
        <v>0</v>
      </c>
      <c r="DN159" s="109">
        <f>Juniori!DN77</f>
        <v>0</v>
      </c>
      <c r="DO159" s="109">
        <f>Juniori!DO77</f>
        <v>0</v>
      </c>
      <c r="DP159" s="109">
        <f>Juniori!DP77</f>
        <v>0</v>
      </c>
      <c r="DQ159" s="109">
        <f>Juniori!DQ77</f>
        <v>0</v>
      </c>
      <c r="DR159" s="109">
        <f>Juniori!DR77</f>
        <v>0</v>
      </c>
      <c r="DS159" s="109">
        <f>Juniori!DS77</f>
        <v>0</v>
      </c>
      <c r="DT159" s="109">
        <f>Juniori!DT77</f>
        <v>0</v>
      </c>
      <c r="DU159" s="109">
        <f>Juniori!DU77</f>
        <v>0</v>
      </c>
      <c r="DV159" s="109">
        <f>Juniori!DV77</f>
        <v>0</v>
      </c>
      <c r="DW159" s="109">
        <f>Juniori!DW77</f>
        <v>0</v>
      </c>
      <c r="DX159" s="109">
        <f>Juniori!DX77</f>
        <v>0</v>
      </c>
      <c r="DY159" s="109">
        <f>Juniori!DY77</f>
        <v>0</v>
      </c>
      <c r="DZ159" s="109">
        <f>Juniori!DZ77</f>
        <v>0</v>
      </c>
      <c r="EA159" s="109">
        <f>Juniori!EA77</f>
        <v>0</v>
      </c>
      <c r="EB159" s="109">
        <f>Juniori!EB77</f>
        <v>0</v>
      </c>
      <c r="EC159" s="109">
        <f>Juniori!EC77</f>
        <v>0</v>
      </c>
      <c r="ED159" s="109">
        <f>Juniori!ED77</f>
        <v>0</v>
      </c>
      <c r="EE159" s="109">
        <f>Juniori!EE77</f>
        <v>0</v>
      </c>
      <c r="EF159" s="109">
        <f>Juniori!EF77</f>
        <v>0</v>
      </c>
      <c r="EG159" s="109">
        <f>Juniori!EG77</f>
        <v>0</v>
      </c>
      <c r="EH159" s="109">
        <f>Juniori!EH77</f>
        <v>0</v>
      </c>
      <c r="EI159" s="109">
        <f>Juniori!EI77</f>
        <v>0</v>
      </c>
      <c r="EJ159" s="109">
        <f>Juniori!EJ77</f>
        <v>0</v>
      </c>
      <c r="EK159" s="109">
        <f>Juniori!EK77</f>
        <v>0</v>
      </c>
      <c r="EL159" s="109">
        <f>Juniori!EL77</f>
        <v>0</v>
      </c>
      <c r="EM159" s="109">
        <f>Juniori!EM77</f>
        <v>0</v>
      </c>
      <c r="EN159" s="109">
        <f>Juniori!EN77</f>
        <v>0</v>
      </c>
      <c r="EO159" s="109">
        <f>Juniori!EO77</f>
        <v>0</v>
      </c>
      <c r="EP159" s="109">
        <f>Juniori!EP77</f>
        <v>0</v>
      </c>
      <c r="EQ159" s="109">
        <f>Juniori!EQ77</f>
        <v>0</v>
      </c>
      <c r="ER159" s="109">
        <f>Juniori!ER77</f>
        <v>0</v>
      </c>
      <c r="ES159" s="109">
        <f>Juniori!ES77</f>
        <v>0</v>
      </c>
      <c r="ET159" s="109">
        <f>Juniori!ET77</f>
        <v>0</v>
      </c>
      <c r="EU159" s="109">
        <f>Juniori!EU77</f>
        <v>0</v>
      </c>
      <c r="EV159" s="109">
        <f>Juniori!EV77</f>
        <v>0</v>
      </c>
      <c r="EW159" s="109">
        <f>Juniori!EW77</f>
        <v>0</v>
      </c>
      <c r="EX159" s="109">
        <f>Juniori!EX77</f>
        <v>0</v>
      </c>
      <c r="EY159" s="109">
        <f>Juniori!EY77</f>
        <v>0</v>
      </c>
      <c r="EZ159" s="109">
        <f>Juniori!EZ77</f>
        <v>0</v>
      </c>
      <c r="FA159" s="109">
        <f>Juniori!FA77</f>
        <v>0</v>
      </c>
      <c r="FB159" s="109">
        <f>Juniori!FB77</f>
        <v>0</v>
      </c>
      <c r="FC159" s="109">
        <f>Juniori!FC77</f>
        <v>0</v>
      </c>
      <c r="FD159" s="109">
        <f>Juniori!FD77</f>
        <v>0</v>
      </c>
      <c r="FE159" s="109">
        <f>Juniori!FE77</f>
        <v>0</v>
      </c>
      <c r="FF159" s="109">
        <f>Juniori!FF77</f>
        <v>0</v>
      </c>
      <c r="FG159" s="109">
        <f>Juniori!FG77</f>
        <v>0</v>
      </c>
      <c r="FH159" s="109">
        <f>Juniori!FH77</f>
        <v>0</v>
      </c>
      <c r="FI159" s="109">
        <f>Juniori!FI77</f>
        <v>0</v>
      </c>
      <c r="FJ159" s="109">
        <f>Juniori!FJ77</f>
        <v>0</v>
      </c>
      <c r="FK159" s="109">
        <f>Juniori!FK77</f>
        <v>0</v>
      </c>
      <c r="FL159" s="109">
        <f>Juniori!FL77</f>
        <v>0</v>
      </c>
      <c r="FM159" s="109">
        <f>Juniori!FM77</f>
        <v>0</v>
      </c>
      <c r="FN159" s="109">
        <f>Juniori!FN77</f>
        <v>0</v>
      </c>
      <c r="FO159" s="109">
        <f>Juniori!FO77</f>
        <v>0</v>
      </c>
      <c r="FP159" s="109">
        <f>Juniori!FP77</f>
        <v>0</v>
      </c>
      <c r="FQ159" s="109">
        <f>Juniori!FQ77</f>
        <v>0</v>
      </c>
      <c r="FR159" s="109">
        <f>Juniori!FR77</f>
        <v>0</v>
      </c>
      <c r="FS159" s="109">
        <f>Juniori!FS77</f>
        <v>0</v>
      </c>
      <c r="FT159" s="109">
        <f>Juniori!FT77</f>
        <v>0</v>
      </c>
      <c r="FU159" s="109">
        <f>Juniori!FU77</f>
        <v>0</v>
      </c>
      <c r="FV159" s="109">
        <f>Juniori!FV77</f>
        <v>0</v>
      </c>
      <c r="FW159" s="109">
        <f>Juniori!FW77</f>
        <v>0</v>
      </c>
      <c r="FX159" s="109">
        <f>Juniori!FX77</f>
        <v>0</v>
      </c>
      <c r="FY159" s="109">
        <f>Juniori!FY77</f>
        <v>0</v>
      </c>
      <c r="FZ159" s="109">
        <f>Juniori!FZ77</f>
        <v>0</v>
      </c>
      <c r="GA159" s="109">
        <f>Juniori!GA77</f>
        <v>0</v>
      </c>
      <c r="GB159" s="109">
        <f>Juniori!GB77</f>
        <v>0</v>
      </c>
      <c r="GC159" s="109">
        <f>Juniori!GC77</f>
        <v>0</v>
      </c>
      <c r="GD159" s="109">
        <f>Juniori!GD77</f>
        <v>0</v>
      </c>
      <c r="GE159" s="109">
        <f>Juniori!GE77</f>
        <v>0</v>
      </c>
      <c r="GF159" s="109">
        <f>Juniori!GF77</f>
        <v>0</v>
      </c>
      <c r="GG159" s="109">
        <f>Juniori!GG77</f>
        <v>0</v>
      </c>
      <c r="GH159" s="109">
        <f>Juniori!GH77</f>
        <v>0</v>
      </c>
      <c r="GI159" s="109">
        <f>Juniori!GI77</f>
        <v>0</v>
      </c>
      <c r="GJ159" s="109">
        <f>Juniori!GJ77</f>
        <v>0</v>
      </c>
      <c r="GK159" s="109">
        <f>Juniori!GK77</f>
        <v>0</v>
      </c>
      <c r="GL159" s="109">
        <f>Juniori!GL77</f>
        <v>0</v>
      </c>
      <c r="GM159" s="109">
        <f>Juniori!GM77</f>
        <v>0</v>
      </c>
      <c r="GN159" s="109">
        <f>Juniori!GN77</f>
        <v>0</v>
      </c>
      <c r="GO159" s="109">
        <f>Juniori!GO77</f>
        <v>0</v>
      </c>
      <c r="GP159" s="109">
        <f>Juniori!GP77</f>
        <v>0</v>
      </c>
      <c r="GQ159" s="109">
        <f>Juniori!GQ77</f>
        <v>0</v>
      </c>
      <c r="GR159" s="109">
        <f>Juniori!GR77</f>
        <v>0</v>
      </c>
      <c r="GS159" s="109">
        <f>Juniori!GS77</f>
        <v>0</v>
      </c>
      <c r="GT159" s="109">
        <f>Juniori!GT77</f>
        <v>0</v>
      </c>
      <c r="GU159" s="109">
        <f>Juniori!GU77</f>
        <v>0</v>
      </c>
      <c r="GV159" s="109">
        <f>Juniori!GV77</f>
        <v>0</v>
      </c>
      <c r="GW159" s="109">
        <f>Juniori!GW77</f>
        <v>0</v>
      </c>
      <c r="GX159" s="109">
        <f>Juniori!GX77</f>
        <v>0</v>
      </c>
      <c r="GY159" s="109">
        <f>Juniori!GY77</f>
        <v>0</v>
      </c>
      <c r="GZ159" s="109">
        <f>Juniori!GZ77</f>
        <v>0</v>
      </c>
      <c r="HA159" s="109">
        <f>Juniori!HA77</f>
        <v>0</v>
      </c>
      <c r="HB159" s="109">
        <f>Juniori!HB77</f>
        <v>0</v>
      </c>
      <c r="HC159" s="109">
        <f>Juniori!HC77</f>
        <v>0</v>
      </c>
      <c r="HD159" s="109">
        <f>Juniori!HD77</f>
        <v>0</v>
      </c>
      <c r="HE159" s="109">
        <f>Juniori!HE77</f>
        <v>0</v>
      </c>
      <c r="HF159" s="109">
        <f>Juniori!HF77</f>
        <v>0</v>
      </c>
      <c r="HG159" s="109">
        <f>Juniori!HG77</f>
        <v>0</v>
      </c>
      <c r="HH159" s="109">
        <f>Juniori!HH77</f>
        <v>0</v>
      </c>
      <c r="HI159" s="109">
        <f>Juniori!HI77</f>
        <v>0</v>
      </c>
      <c r="HJ159" s="109">
        <f>Juniori!HJ77</f>
        <v>0</v>
      </c>
      <c r="HK159" s="109">
        <f>Juniori!HK77</f>
        <v>0</v>
      </c>
      <c r="HL159" s="109">
        <f>Juniori!HL77</f>
        <v>0</v>
      </c>
      <c r="HM159" s="109">
        <f>Juniori!HM77</f>
        <v>0</v>
      </c>
      <c r="HN159" s="109">
        <f>Juniori!HN77</f>
        <v>0</v>
      </c>
      <c r="HO159" s="109">
        <f>Juniori!HO77</f>
        <v>0</v>
      </c>
      <c r="HP159" s="109">
        <f>Juniori!HP77</f>
        <v>0</v>
      </c>
      <c r="HQ159" s="109">
        <f>Juniori!HQ77</f>
        <v>0</v>
      </c>
      <c r="HR159" s="109">
        <f>Juniori!HR77</f>
        <v>0</v>
      </c>
      <c r="HS159" s="109">
        <f>Juniori!HS77</f>
        <v>0</v>
      </c>
      <c r="HT159" s="109">
        <f>Juniori!HT77</f>
        <v>0</v>
      </c>
      <c r="HU159" s="109">
        <f>Juniori!HU77</f>
        <v>0</v>
      </c>
      <c r="HV159" s="109">
        <f>Juniori!HV77</f>
        <v>0</v>
      </c>
      <c r="HW159" s="109">
        <f>Juniori!HW77</f>
        <v>0</v>
      </c>
      <c r="HX159" s="109">
        <f>Juniori!HX77</f>
        <v>0</v>
      </c>
      <c r="HY159" s="109">
        <f>Juniori!HY77</f>
        <v>0</v>
      </c>
      <c r="HZ159" s="109">
        <f>Juniori!HZ77</f>
        <v>0</v>
      </c>
      <c r="IA159" s="109">
        <f>Juniori!IA77</f>
        <v>0</v>
      </c>
      <c r="IB159" s="109">
        <f>Juniori!IB77</f>
        <v>0</v>
      </c>
      <c r="IC159" s="109">
        <f>Juniori!IC77</f>
        <v>0</v>
      </c>
      <c r="ID159" s="109">
        <f>Juniori!ID77</f>
        <v>0</v>
      </c>
      <c r="IE159" s="109">
        <f>Juniori!IE77</f>
        <v>0</v>
      </c>
      <c r="IF159" s="109">
        <f>Juniori!IF77</f>
        <v>0</v>
      </c>
      <c r="IG159" s="109">
        <f>Juniori!IG77</f>
        <v>0</v>
      </c>
      <c r="IH159" s="109">
        <f>Juniori!IH77</f>
        <v>0</v>
      </c>
      <c r="II159" s="109">
        <f>Juniori!II77</f>
        <v>0</v>
      </c>
      <c r="IJ159" s="109">
        <f>Juniori!IJ77</f>
        <v>0</v>
      </c>
      <c r="IK159" s="109">
        <f>Juniori!IK77</f>
        <v>0</v>
      </c>
      <c r="IL159" s="109">
        <f>Juniori!IL77</f>
        <v>0</v>
      </c>
      <c r="IM159" s="109">
        <f>Juniori!IM77</f>
        <v>0</v>
      </c>
      <c r="IN159" s="109">
        <f>Juniori!IN77</f>
        <v>0</v>
      </c>
      <c r="IO159" s="109">
        <f>Juniori!IO77</f>
        <v>0</v>
      </c>
      <c r="IP159" s="109">
        <f>Juniori!IP77</f>
        <v>0</v>
      </c>
      <c r="IQ159" s="109">
        <f>Juniori!IQ77</f>
        <v>0</v>
      </c>
      <c r="IR159" s="109">
        <f>Juniori!IR77</f>
        <v>0</v>
      </c>
      <c r="IS159" s="109">
        <f>Juniori!IS77</f>
        <v>0</v>
      </c>
      <c r="IT159" s="109">
        <f>Juniori!IT77</f>
        <v>0</v>
      </c>
      <c r="IU159" s="109">
        <f>Juniori!IU77</f>
        <v>0</v>
      </c>
      <c r="IV159" s="109">
        <f>Juniori!IV77</f>
        <v>0</v>
      </c>
      <c r="IW159" s="109">
        <f>Juniori!IW77</f>
        <v>0</v>
      </c>
      <c r="IX159" s="109">
        <f>Juniori!IX77</f>
        <v>0</v>
      </c>
      <c r="IY159" s="109">
        <f>Juniori!IY77</f>
        <v>0</v>
      </c>
      <c r="IZ159" s="109">
        <f>Juniori!IZ77</f>
        <v>0</v>
      </c>
      <c r="JA159" s="109">
        <f>Juniori!JA77</f>
        <v>0</v>
      </c>
      <c r="JB159" s="109">
        <f>Juniori!JB77</f>
        <v>0</v>
      </c>
      <c r="JC159" s="109">
        <f>Juniori!JC77</f>
        <v>0</v>
      </c>
      <c r="JD159" s="109">
        <f>Juniori!JD77</f>
        <v>0</v>
      </c>
      <c r="JE159" s="109">
        <f>Juniori!JE77</f>
        <v>0</v>
      </c>
      <c r="JF159" s="109">
        <f>Juniori!JF77</f>
        <v>0</v>
      </c>
      <c r="JG159" s="109">
        <f>Juniori!JG77</f>
        <v>0</v>
      </c>
      <c r="JH159" s="109">
        <f>Juniori!JH77</f>
        <v>0</v>
      </c>
      <c r="JI159" s="109">
        <f>Juniori!JI77</f>
        <v>0</v>
      </c>
      <c r="JJ159" s="109">
        <f>Juniori!JJ77</f>
        <v>0</v>
      </c>
      <c r="JK159" s="109">
        <f>Juniori!JK77</f>
        <v>0</v>
      </c>
      <c r="JL159" s="109">
        <f>Juniori!JL77</f>
        <v>0</v>
      </c>
      <c r="JM159" s="109">
        <f>Juniori!JM77</f>
        <v>0</v>
      </c>
      <c r="JN159" s="109">
        <f>Juniori!JN77</f>
        <v>0</v>
      </c>
      <c r="JO159" s="109">
        <f>Juniori!JO77</f>
        <v>0</v>
      </c>
      <c r="JP159" s="109">
        <f>Juniori!JP77</f>
        <v>0</v>
      </c>
      <c r="JQ159" s="109">
        <f>Juniori!JQ77</f>
        <v>0</v>
      </c>
      <c r="JR159" s="109">
        <f>Juniori!JR77</f>
        <v>0</v>
      </c>
      <c r="JS159" s="109">
        <f>Juniori!JS77</f>
        <v>0</v>
      </c>
      <c r="JT159" s="109">
        <f>Juniori!JT77</f>
        <v>0</v>
      </c>
      <c r="JU159" s="109">
        <f>Juniori!JU77</f>
        <v>0</v>
      </c>
      <c r="JV159" s="109">
        <f>Juniori!JV77</f>
        <v>0</v>
      </c>
      <c r="JW159" s="109">
        <f>Juniori!JW77</f>
        <v>0</v>
      </c>
      <c r="JX159" s="109">
        <f>Juniori!JX77</f>
        <v>0</v>
      </c>
      <c r="JY159" s="109">
        <f>Juniori!JY77</f>
        <v>0</v>
      </c>
      <c r="JZ159" s="109">
        <f>Juniori!JZ77</f>
        <v>0</v>
      </c>
      <c r="KA159" s="109">
        <f>Juniori!KA77</f>
        <v>0</v>
      </c>
      <c r="KB159" s="109">
        <f>Juniori!KB77</f>
        <v>0</v>
      </c>
      <c r="KC159" s="109">
        <f>Juniori!KC77</f>
        <v>0</v>
      </c>
      <c r="KD159" s="109">
        <f>Juniori!KD77</f>
        <v>0</v>
      </c>
      <c r="KE159" s="109">
        <f>Juniori!KE77</f>
        <v>0</v>
      </c>
      <c r="KF159" s="109">
        <f>Juniori!KF77</f>
        <v>0</v>
      </c>
      <c r="KG159" s="109">
        <f>Juniori!KG77</f>
        <v>0</v>
      </c>
      <c r="KH159" s="109">
        <f>Juniori!KH77</f>
        <v>0</v>
      </c>
      <c r="KI159" s="109">
        <f>Juniori!KI77</f>
        <v>0</v>
      </c>
      <c r="KJ159" s="109">
        <f>Juniori!KJ77</f>
        <v>0</v>
      </c>
      <c r="KK159" s="109">
        <f>Juniori!KK77</f>
        <v>0</v>
      </c>
      <c r="KL159" s="109">
        <f>Juniori!KL77</f>
        <v>0</v>
      </c>
      <c r="KM159" s="109">
        <f>Juniori!KM77</f>
        <v>0</v>
      </c>
      <c r="KN159" s="109">
        <f>Juniori!KN77</f>
        <v>0</v>
      </c>
      <c r="KO159" s="109">
        <f>Juniori!KO77</f>
        <v>0</v>
      </c>
      <c r="KP159" s="109">
        <f>Juniori!KP77</f>
        <v>0</v>
      </c>
      <c r="KQ159" s="109">
        <f>Juniori!KQ77</f>
        <v>0</v>
      </c>
      <c r="KR159" s="109">
        <f>Juniori!KR77</f>
        <v>0</v>
      </c>
      <c r="KS159" s="109">
        <f>Juniori!KS77</f>
        <v>0</v>
      </c>
      <c r="KT159" s="109">
        <f>Juniori!KT77</f>
        <v>0</v>
      </c>
      <c r="KU159" s="109">
        <f>Juniori!KU77</f>
        <v>0</v>
      </c>
      <c r="KV159" s="109">
        <f>Juniori!KV77</f>
        <v>0</v>
      </c>
      <c r="KW159" s="109">
        <f>Juniori!KW77</f>
        <v>0</v>
      </c>
      <c r="KX159" s="109">
        <f>Juniori!KX77</f>
        <v>0</v>
      </c>
      <c r="KY159" s="109">
        <f>Juniori!KY77</f>
        <v>0</v>
      </c>
      <c r="KZ159" s="109">
        <f>Juniori!KZ77</f>
        <v>0</v>
      </c>
      <c r="LA159" s="109">
        <f>Juniori!LA77</f>
        <v>0</v>
      </c>
      <c r="LB159" s="109">
        <f>Juniori!LB77</f>
        <v>0</v>
      </c>
      <c r="LC159" s="109">
        <f>Juniori!LC77</f>
        <v>0</v>
      </c>
      <c r="LD159" s="109">
        <f>Juniori!LD77</f>
        <v>0</v>
      </c>
      <c r="LE159" s="109">
        <f>Juniori!LE77</f>
        <v>0</v>
      </c>
      <c r="LF159" s="109">
        <f>Juniori!LF77</f>
        <v>0</v>
      </c>
      <c r="LG159" s="109">
        <f>Juniori!LG77</f>
        <v>0</v>
      </c>
      <c r="LH159" s="109">
        <f>Juniori!LH77</f>
        <v>0</v>
      </c>
      <c r="LI159" s="109">
        <f>Juniori!LI77</f>
        <v>0</v>
      </c>
      <c r="LJ159" s="109">
        <f>Juniori!LJ77</f>
        <v>0</v>
      </c>
      <c r="LK159" s="109">
        <f>Juniori!LK77</f>
        <v>0</v>
      </c>
      <c r="LL159" s="109">
        <f>Juniori!LL77</f>
        <v>0</v>
      </c>
      <c r="LM159" s="109">
        <f>Juniori!LM77</f>
        <v>0</v>
      </c>
      <c r="LN159" s="109">
        <f>Juniori!LN77</f>
        <v>0</v>
      </c>
      <c r="LO159" s="109">
        <f>Juniori!LO77</f>
        <v>0</v>
      </c>
      <c r="LP159" s="109">
        <f>Juniori!LP77</f>
        <v>0</v>
      </c>
      <c r="LQ159" s="109">
        <f>Juniori!LQ77</f>
        <v>0</v>
      </c>
      <c r="LR159" s="109">
        <f>Juniori!LR77</f>
        <v>0</v>
      </c>
      <c r="LS159" s="109">
        <f>Juniori!LS77</f>
        <v>0</v>
      </c>
      <c r="LT159" s="109">
        <f>Juniori!LT77</f>
        <v>0</v>
      </c>
      <c r="LU159" s="109">
        <f>Juniori!LU77</f>
        <v>0</v>
      </c>
      <c r="LV159" s="109">
        <f>Juniori!LV77</f>
        <v>0</v>
      </c>
      <c r="LW159" s="109">
        <f>Juniori!LW77</f>
        <v>0</v>
      </c>
      <c r="LX159" s="109">
        <f>Juniori!LX77</f>
        <v>0</v>
      </c>
      <c r="LY159" s="109">
        <f>Juniori!LY77</f>
        <v>0</v>
      </c>
      <c r="LZ159" s="109">
        <f>Juniori!LZ77</f>
        <v>0</v>
      </c>
      <c r="MA159" s="109">
        <f>Juniori!MA77</f>
        <v>0</v>
      </c>
      <c r="MB159" s="109">
        <f>Juniori!MB77</f>
        <v>0</v>
      </c>
      <c r="MC159" s="109">
        <f>Juniori!MC77</f>
        <v>0</v>
      </c>
      <c r="MD159" s="109">
        <f>Juniori!MD77</f>
        <v>0</v>
      </c>
      <c r="ME159" s="109">
        <f>Juniori!ME77</f>
        <v>0</v>
      </c>
      <c r="MF159" s="109">
        <f>Juniori!MF77</f>
        <v>0</v>
      </c>
      <c r="MG159" s="109">
        <f>Juniori!MG77</f>
        <v>0</v>
      </c>
      <c r="MH159" s="109">
        <f>Juniori!MH77</f>
        <v>0</v>
      </c>
      <c r="MI159" s="109">
        <f>Juniori!MI77</f>
        <v>0</v>
      </c>
      <c r="MJ159" s="109">
        <f>Juniori!MJ77</f>
        <v>0</v>
      </c>
      <c r="MK159" s="109">
        <f>Juniori!MK77</f>
        <v>0</v>
      </c>
      <c r="ML159" s="109">
        <f>Juniori!ML77</f>
        <v>0</v>
      </c>
      <c r="MM159" s="109">
        <f>Juniori!MM77</f>
        <v>0</v>
      </c>
      <c r="MN159" s="109">
        <f>Juniori!MN77</f>
        <v>0</v>
      </c>
      <c r="MO159" s="109">
        <f>Juniori!MO77</f>
        <v>0</v>
      </c>
      <c r="MP159" s="109">
        <f>Juniori!MP77</f>
        <v>0</v>
      </c>
      <c r="MQ159" s="109">
        <f>Juniori!MQ77</f>
        <v>0</v>
      </c>
      <c r="MR159" s="109">
        <f>Juniori!MR77</f>
        <v>0</v>
      </c>
      <c r="MS159" s="109">
        <f>Juniori!MS77</f>
        <v>0</v>
      </c>
      <c r="MT159" s="109">
        <f>Juniori!MT77</f>
        <v>0</v>
      </c>
      <c r="MU159" s="109">
        <f>Juniori!MU77</f>
        <v>0</v>
      </c>
      <c r="MV159" s="109">
        <f>Juniori!MV77</f>
        <v>0</v>
      </c>
      <c r="MW159" s="109">
        <f>Juniori!MW77</f>
        <v>0</v>
      </c>
      <c r="MX159" s="109">
        <f>Juniori!MX77</f>
        <v>0</v>
      </c>
      <c r="MY159" s="109">
        <f>Juniori!MY77</f>
        <v>0</v>
      </c>
      <c r="MZ159" s="109">
        <f>Juniori!MZ77</f>
        <v>0</v>
      </c>
      <c r="NA159" s="109">
        <f>Juniori!NA77</f>
        <v>0</v>
      </c>
      <c r="NB159" s="109">
        <f>Juniori!NB77</f>
        <v>0</v>
      </c>
      <c r="NC159" s="109">
        <f>Juniori!NC77</f>
        <v>0</v>
      </c>
      <c r="ND159" s="109">
        <f>Juniori!ND77</f>
        <v>0</v>
      </c>
      <c r="NE159" s="109">
        <f>Juniori!NE77</f>
        <v>0</v>
      </c>
      <c r="NF159" s="109">
        <f>Juniori!NF77</f>
        <v>0</v>
      </c>
      <c r="NG159" s="109">
        <f>Juniori!NG77</f>
        <v>0</v>
      </c>
      <c r="NH159" s="109">
        <f>Juniori!NH77</f>
        <v>0</v>
      </c>
      <c r="NI159" s="109">
        <f>Juniori!NI77</f>
        <v>0</v>
      </c>
      <c r="NJ159" s="109">
        <f>Juniori!NJ77</f>
        <v>0</v>
      </c>
      <c r="NK159" s="109">
        <f>Juniori!NK77</f>
        <v>0</v>
      </c>
      <c r="NL159" s="109">
        <f>Juniori!NL77</f>
        <v>0</v>
      </c>
      <c r="NM159" s="109">
        <f>Juniori!NM77</f>
        <v>0</v>
      </c>
      <c r="NN159" s="109">
        <f>Juniori!NN77</f>
        <v>0</v>
      </c>
      <c r="NO159" s="109">
        <f>Juniori!NO77</f>
        <v>0</v>
      </c>
      <c r="NP159" s="109">
        <f>Juniori!NP77</f>
        <v>0</v>
      </c>
      <c r="NQ159" s="109">
        <f>Juniori!NQ77</f>
        <v>0</v>
      </c>
      <c r="NR159" s="109">
        <f>Juniori!NR77</f>
        <v>0</v>
      </c>
      <c r="NS159" s="109">
        <f>Juniori!NS77</f>
        <v>0</v>
      </c>
      <c r="NT159" s="109">
        <f>Juniori!NT77</f>
        <v>0</v>
      </c>
      <c r="NU159" s="109">
        <f>Juniori!NU77</f>
        <v>0</v>
      </c>
      <c r="NV159" s="109">
        <f>Juniori!NV77</f>
        <v>0</v>
      </c>
      <c r="NW159" s="109">
        <f>Juniori!NW77</f>
        <v>0</v>
      </c>
      <c r="NX159" s="109">
        <f>Juniori!NX77</f>
        <v>0</v>
      </c>
      <c r="NY159" s="109">
        <f>Juniori!NY77</f>
        <v>0</v>
      </c>
      <c r="NZ159" s="109">
        <f>Juniori!NZ77</f>
        <v>0</v>
      </c>
      <c r="OA159" s="109">
        <f>Juniori!OA77</f>
        <v>0</v>
      </c>
      <c r="OB159" s="109">
        <f>Juniori!OB77</f>
        <v>0</v>
      </c>
      <c r="OC159" s="109">
        <f>Juniori!OC77</f>
        <v>0</v>
      </c>
      <c r="OD159" s="109">
        <f>Juniori!OD77</f>
        <v>0</v>
      </c>
      <c r="OE159" s="109">
        <f>Juniori!OE77</f>
        <v>0</v>
      </c>
      <c r="OF159" s="109">
        <f>Juniori!OF77</f>
        <v>0</v>
      </c>
      <c r="OG159" s="109">
        <f>Juniori!OG77</f>
        <v>0</v>
      </c>
      <c r="OH159" s="109">
        <f>Juniori!OH77</f>
        <v>0</v>
      </c>
      <c r="OI159" s="109">
        <f>Juniori!OI77</f>
        <v>0</v>
      </c>
      <c r="OJ159" s="109">
        <f>Juniori!OJ77</f>
        <v>0</v>
      </c>
      <c r="OK159" s="109">
        <f>Juniori!OK77</f>
        <v>0</v>
      </c>
      <c r="OL159" s="109">
        <f>Juniori!OL77</f>
        <v>0</v>
      </c>
      <c r="OM159" s="109">
        <f>Juniori!OM77</f>
        <v>0</v>
      </c>
      <c r="ON159" s="109">
        <f>Juniori!ON77</f>
        <v>0</v>
      </c>
      <c r="OO159" s="109">
        <f>Juniori!OO77</f>
        <v>0</v>
      </c>
      <c r="OP159" s="109">
        <f>Juniori!OP77</f>
        <v>0</v>
      </c>
      <c r="OQ159" s="109">
        <f>Juniori!OQ77</f>
        <v>0</v>
      </c>
      <c r="OR159" s="109">
        <f>Juniori!OR77</f>
        <v>0</v>
      </c>
      <c r="OS159" s="109">
        <f>Juniori!OS77</f>
        <v>0</v>
      </c>
      <c r="OT159" s="109">
        <f>Juniori!OT77</f>
        <v>0</v>
      </c>
      <c r="OU159" s="109">
        <f>Juniori!OU77</f>
        <v>0</v>
      </c>
      <c r="OV159" s="109">
        <f>Juniori!OV77</f>
        <v>0</v>
      </c>
      <c r="OW159" s="109">
        <f>Juniori!OW77</f>
        <v>0</v>
      </c>
      <c r="OX159" s="109">
        <f>Juniori!OX77</f>
        <v>0</v>
      </c>
      <c r="OY159" s="109">
        <f>Juniori!OY77</f>
        <v>0</v>
      </c>
      <c r="OZ159" s="109">
        <f>Juniori!OZ77</f>
        <v>0</v>
      </c>
      <c r="PA159" s="109">
        <f>Juniori!PA77</f>
        <v>0</v>
      </c>
      <c r="PB159" s="109">
        <f>Juniori!PB77</f>
        <v>0</v>
      </c>
      <c r="PC159" s="109">
        <f>Juniori!PC77</f>
        <v>0</v>
      </c>
      <c r="PD159" s="109">
        <f>Juniori!PD77</f>
        <v>0</v>
      </c>
      <c r="PE159" s="109">
        <f>Juniori!PE77</f>
        <v>0</v>
      </c>
      <c r="PF159" s="109">
        <f>Juniori!PF77</f>
        <v>0</v>
      </c>
      <c r="PG159" s="109">
        <f>Juniori!PG77</f>
        <v>0</v>
      </c>
      <c r="PH159" s="109">
        <f>Juniori!PH77</f>
        <v>0</v>
      </c>
      <c r="PI159" s="109">
        <f>Juniori!PI77</f>
        <v>0</v>
      </c>
      <c r="PJ159" s="109">
        <f>Juniori!PJ77</f>
        <v>0</v>
      </c>
      <c r="PK159" s="109">
        <f>Juniori!PK77</f>
        <v>0</v>
      </c>
      <c r="PL159" s="109">
        <f>Juniori!PL77</f>
        <v>0</v>
      </c>
      <c r="PM159" s="109">
        <f>Juniori!PM77</f>
        <v>0</v>
      </c>
      <c r="PN159" s="109">
        <f>Juniori!PN77</f>
        <v>0</v>
      </c>
      <c r="PO159" s="109">
        <f>Juniori!PO77</f>
        <v>0</v>
      </c>
      <c r="PP159" s="109">
        <f>Juniori!PP77</f>
        <v>0</v>
      </c>
      <c r="PQ159" s="109">
        <f>Juniori!PQ77</f>
        <v>0</v>
      </c>
      <c r="PR159" s="109">
        <f>Juniori!PR77</f>
        <v>0</v>
      </c>
      <c r="PS159" s="109">
        <f>Juniori!PS77</f>
        <v>0</v>
      </c>
      <c r="PT159" s="109">
        <f>Juniori!PT77</f>
        <v>0</v>
      </c>
      <c r="PU159" s="109">
        <f>Juniori!PU77</f>
        <v>0</v>
      </c>
      <c r="PV159" s="109">
        <f>Juniori!PV77</f>
        <v>0</v>
      </c>
      <c r="PW159" s="109">
        <f>Juniori!PW77</f>
        <v>0</v>
      </c>
      <c r="PX159" s="109">
        <f>Juniori!PX77</f>
        <v>0</v>
      </c>
      <c r="PY159" s="109">
        <f>Juniori!PY77</f>
        <v>0</v>
      </c>
      <c r="PZ159" s="109">
        <f>Juniori!PZ77</f>
        <v>0</v>
      </c>
      <c r="QA159" s="109">
        <f>Juniori!QA77</f>
        <v>0</v>
      </c>
      <c r="QB159" s="109">
        <f>Juniori!QB77</f>
        <v>0</v>
      </c>
      <c r="QC159" s="109">
        <f>Juniori!QC77</f>
        <v>0</v>
      </c>
      <c r="QD159" s="109">
        <f>Juniori!QD77</f>
        <v>0</v>
      </c>
      <c r="QE159" s="109">
        <f>Juniori!QE77</f>
        <v>0</v>
      </c>
      <c r="QF159" s="109">
        <f>Juniori!QF77</f>
        <v>0</v>
      </c>
      <c r="QG159" s="109">
        <f>Juniori!QG77</f>
        <v>0</v>
      </c>
      <c r="QH159" s="109">
        <f>Juniori!QH77</f>
        <v>0</v>
      </c>
      <c r="QI159" s="109">
        <f>Juniori!QI77</f>
        <v>0</v>
      </c>
      <c r="QJ159" s="109">
        <f>Juniori!QJ77</f>
        <v>0</v>
      </c>
      <c r="QK159" s="109">
        <f>Juniori!QK77</f>
        <v>0</v>
      </c>
      <c r="QL159" s="109">
        <f>Juniori!QL77</f>
        <v>0</v>
      </c>
      <c r="QM159" s="109">
        <f>Juniori!QM77</f>
        <v>0</v>
      </c>
      <c r="QN159" s="109">
        <f>Juniori!QN77</f>
        <v>0</v>
      </c>
      <c r="QO159" s="109">
        <f>Juniori!QO77</f>
        <v>0</v>
      </c>
      <c r="QP159" s="109">
        <f>Juniori!QP77</f>
        <v>0</v>
      </c>
      <c r="QQ159" s="109">
        <f>Juniori!QQ77</f>
        <v>0</v>
      </c>
      <c r="QR159" s="109">
        <f>Juniori!QR77</f>
        <v>0</v>
      </c>
      <c r="QS159" s="109">
        <f>Juniori!QS77</f>
        <v>0</v>
      </c>
      <c r="QT159" s="109">
        <f>Juniori!QT77</f>
        <v>0</v>
      </c>
      <c r="QU159" s="109">
        <f>Juniori!QU77</f>
        <v>0</v>
      </c>
      <c r="QV159" s="109">
        <f>Juniori!QV77</f>
        <v>0</v>
      </c>
      <c r="QW159" s="109">
        <f>Juniori!QW77</f>
        <v>0</v>
      </c>
      <c r="QX159" s="109">
        <f>Juniori!QX77</f>
        <v>0</v>
      </c>
      <c r="QY159" s="109">
        <f>Juniori!QY77</f>
        <v>0</v>
      </c>
      <c r="QZ159" s="109">
        <f>Juniori!QZ77</f>
        <v>0</v>
      </c>
      <c r="RA159" s="109">
        <f>Juniori!RA77</f>
        <v>0</v>
      </c>
      <c r="RB159" s="109">
        <f>Juniori!RB77</f>
        <v>0</v>
      </c>
      <c r="RC159" s="109">
        <f>Juniori!RC77</f>
        <v>0</v>
      </c>
      <c r="RD159" s="109">
        <f>Juniori!RD77</f>
        <v>0</v>
      </c>
      <c r="RE159" s="109">
        <f>Juniori!RE77</f>
        <v>0</v>
      </c>
      <c r="RF159" s="109">
        <f>Juniori!RF77</f>
        <v>0</v>
      </c>
      <c r="RG159" s="109">
        <f>Juniori!RG77</f>
        <v>0</v>
      </c>
      <c r="RH159" s="109">
        <f>Juniori!RH77</f>
        <v>0</v>
      </c>
      <c r="RI159" s="109">
        <f>Juniori!RI77</f>
        <v>0</v>
      </c>
      <c r="RJ159" s="109">
        <f>Juniori!RJ77</f>
        <v>0</v>
      </c>
      <c r="RK159" s="109">
        <f>Juniori!RK77</f>
        <v>0</v>
      </c>
      <c r="RL159" s="109">
        <f>Juniori!RL77</f>
        <v>0</v>
      </c>
      <c r="RM159" s="109">
        <f>Juniori!RM77</f>
        <v>0</v>
      </c>
      <c r="RN159" s="109">
        <f>Juniori!RN77</f>
        <v>0</v>
      </c>
      <c r="RO159" s="109">
        <f>Juniori!RO77</f>
        <v>0</v>
      </c>
      <c r="RP159" s="109">
        <f>Juniori!RP77</f>
        <v>0</v>
      </c>
      <c r="RQ159" s="109">
        <f>Juniori!RQ77</f>
        <v>0</v>
      </c>
      <c r="RR159" s="109">
        <f>Juniori!RR77</f>
        <v>0</v>
      </c>
      <c r="RS159" s="109">
        <f>Juniori!RS77</f>
        <v>0</v>
      </c>
      <c r="RT159" s="109">
        <f>Juniori!RT77</f>
        <v>0</v>
      </c>
      <c r="RU159" s="109">
        <f>Juniori!RU77</f>
        <v>0</v>
      </c>
      <c r="RV159" s="109">
        <f>Juniori!RV77</f>
        <v>0</v>
      </c>
      <c r="RW159" s="109">
        <f>Juniori!RW77</f>
        <v>0</v>
      </c>
      <c r="RX159" s="109">
        <f>Juniori!RX77</f>
        <v>0</v>
      </c>
      <c r="RY159" s="109">
        <f>Juniori!RY77</f>
        <v>0</v>
      </c>
      <c r="RZ159" s="109">
        <f>Juniori!RZ77</f>
        <v>0</v>
      </c>
      <c r="SA159" s="109">
        <f>Juniori!SA77</f>
        <v>0</v>
      </c>
      <c r="SB159" s="109">
        <f>Juniori!SB77</f>
        <v>0</v>
      </c>
      <c r="SC159" s="109">
        <f>Juniori!SC77</f>
        <v>0</v>
      </c>
      <c r="SD159" s="109">
        <f>Juniori!SD77</f>
        <v>0</v>
      </c>
      <c r="SE159" s="109">
        <f>Juniori!SE77</f>
        <v>0</v>
      </c>
      <c r="SF159" s="109">
        <f>Juniori!SF77</f>
        <v>0</v>
      </c>
      <c r="SG159" s="109">
        <f>Juniori!SG77</f>
        <v>0</v>
      </c>
      <c r="SH159" s="109">
        <f>Juniori!SH77</f>
        <v>0</v>
      </c>
      <c r="SI159" s="109">
        <f>Juniori!SI77</f>
        <v>0</v>
      </c>
      <c r="SJ159" s="109">
        <f>Juniori!SJ77</f>
        <v>0</v>
      </c>
      <c r="SK159" s="109">
        <f>Juniori!SK77</f>
        <v>0</v>
      </c>
      <c r="SL159" s="109">
        <f>Juniori!SL77</f>
        <v>0</v>
      </c>
      <c r="SM159" s="109">
        <f>Juniori!SM77</f>
        <v>0</v>
      </c>
      <c r="SN159" s="109">
        <f>Juniori!SN77</f>
        <v>0</v>
      </c>
      <c r="SO159" s="109">
        <f>Juniori!SO77</f>
        <v>0</v>
      </c>
      <c r="SP159" s="109">
        <f>Juniori!SP77</f>
        <v>0</v>
      </c>
      <c r="SQ159" s="109">
        <f>Juniori!SQ77</f>
        <v>0</v>
      </c>
      <c r="SR159" s="109">
        <f>Juniori!SR77</f>
        <v>0</v>
      </c>
      <c r="SS159" s="109">
        <f>Juniori!SS77</f>
        <v>0</v>
      </c>
      <c r="ST159" s="109">
        <f>Juniori!ST77</f>
        <v>0</v>
      </c>
      <c r="SU159" s="109">
        <f>Juniori!SU77</f>
        <v>0</v>
      </c>
      <c r="SV159" s="109">
        <f>Juniori!SV77</f>
        <v>0</v>
      </c>
      <c r="SW159" s="109">
        <f>Juniori!SW77</f>
        <v>0</v>
      </c>
      <c r="SX159" s="109">
        <f>Juniori!SX77</f>
        <v>0</v>
      </c>
      <c r="SY159" s="109">
        <f>Juniori!SY77</f>
        <v>0</v>
      </c>
      <c r="SZ159" s="109">
        <f>Juniori!SZ77</f>
        <v>0</v>
      </c>
      <c r="TA159" s="109">
        <f>Juniori!TA77</f>
        <v>0</v>
      </c>
      <c r="TB159" s="109">
        <f>Juniori!TB77</f>
        <v>0</v>
      </c>
    </row>
    <row r="160" spans="1:522" s="1" customFormat="1" ht="18" customHeight="1" x14ac:dyDescent="0.2">
      <c r="A160" s="12"/>
      <c r="B160" s="32" t="s">
        <v>512</v>
      </c>
      <c r="C160" s="1">
        <v>12309</v>
      </c>
      <c r="D160" s="1">
        <v>2019</v>
      </c>
      <c r="E160" s="4" t="s">
        <v>246</v>
      </c>
      <c r="F160" s="1">
        <v>8828</v>
      </c>
      <c r="G160" s="9" t="s">
        <v>127</v>
      </c>
      <c r="H160" s="4" t="s">
        <v>23</v>
      </c>
      <c r="I160" s="1">
        <f t="shared" si="15"/>
        <v>0</v>
      </c>
      <c r="J160" s="12">
        <f>Tabuľka3[[#This Row],[Stĺpec9]]</f>
        <v>0</v>
      </c>
      <c r="K160" s="109">
        <f>Juniori!K35</f>
        <v>0</v>
      </c>
      <c r="L160" s="109">
        <f>Juniori!L35</f>
        <v>0</v>
      </c>
      <c r="M160" s="109">
        <f>Juniori!M35</f>
        <v>0</v>
      </c>
      <c r="N160" s="109">
        <f>Juniori!N35</f>
        <v>0</v>
      </c>
      <c r="O160" s="109">
        <f>Juniori!O35</f>
        <v>0</v>
      </c>
      <c r="P160" s="109">
        <f>Juniori!P35</f>
        <v>0</v>
      </c>
      <c r="Q160" s="109">
        <f>Juniori!Q35</f>
        <v>0</v>
      </c>
      <c r="R160" s="109">
        <f>Juniori!R35</f>
        <v>0</v>
      </c>
      <c r="S160" s="109">
        <f>Juniori!S35</f>
        <v>0</v>
      </c>
      <c r="T160" s="109">
        <f>Juniori!T35</f>
        <v>0</v>
      </c>
      <c r="U160" s="109">
        <f>Juniori!U35</f>
        <v>0</v>
      </c>
      <c r="V160" s="109">
        <f>Juniori!V35</f>
        <v>0</v>
      </c>
      <c r="W160" s="109">
        <f>Juniori!W35</f>
        <v>0</v>
      </c>
      <c r="X160" s="109">
        <f>Juniori!X35</f>
        <v>0</v>
      </c>
      <c r="Y160" s="109">
        <f>Juniori!Y35</f>
        <v>0</v>
      </c>
      <c r="Z160" s="109">
        <f>Juniori!Z35</f>
        <v>0</v>
      </c>
      <c r="AA160" s="109">
        <f>Juniori!AA35</f>
        <v>0</v>
      </c>
      <c r="AB160" s="109">
        <f>Juniori!AB35</f>
        <v>0</v>
      </c>
      <c r="AC160" s="109">
        <f>Juniori!AC35</f>
        <v>0</v>
      </c>
      <c r="AD160" s="109">
        <f>Juniori!AD35</f>
        <v>0</v>
      </c>
      <c r="AE160" s="109">
        <f>Juniori!AE35</f>
        <v>0</v>
      </c>
      <c r="AF160" s="109">
        <f>Juniori!AF35</f>
        <v>0</v>
      </c>
      <c r="AG160" s="109">
        <f>Juniori!AG35</f>
        <v>0</v>
      </c>
      <c r="AH160" s="109">
        <f>Juniori!AH35</f>
        <v>0</v>
      </c>
      <c r="AI160" s="109">
        <f>Juniori!AI35</f>
        <v>0</v>
      </c>
      <c r="AJ160" s="109">
        <f>Juniori!AJ35</f>
        <v>0</v>
      </c>
      <c r="AK160" s="109">
        <f>Juniori!AK35</f>
        <v>0</v>
      </c>
      <c r="AL160" s="109">
        <f>Juniori!AL35</f>
        <v>0</v>
      </c>
      <c r="AM160" s="109">
        <f>Juniori!AM35</f>
        <v>0</v>
      </c>
      <c r="AN160" s="109">
        <f>Juniori!AN35</f>
        <v>0</v>
      </c>
      <c r="AO160" s="109">
        <f>Juniori!AO35</f>
        <v>0</v>
      </c>
      <c r="AP160" s="109">
        <f>Juniori!AP35</f>
        <v>0</v>
      </c>
      <c r="AQ160" s="109">
        <f>Juniori!AQ35</f>
        <v>0</v>
      </c>
      <c r="AR160" s="109">
        <f>Juniori!AR35</f>
        <v>0</v>
      </c>
      <c r="AS160" s="109">
        <f>Juniori!AS35</f>
        <v>0</v>
      </c>
      <c r="AT160" s="109">
        <f>Juniori!AT35</f>
        <v>0</v>
      </c>
      <c r="AU160" s="109">
        <f>Juniori!AU35</f>
        <v>0</v>
      </c>
      <c r="AV160" s="109">
        <f>Juniori!AV35</f>
        <v>0</v>
      </c>
      <c r="AW160" s="109">
        <f>Juniori!AW35</f>
        <v>0</v>
      </c>
      <c r="AX160" s="109">
        <f>Juniori!AX35</f>
        <v>0</v>
      </c>
      <c r="AY160" s="109">
        <f>Juniori!AY35</f>
        <v>0</v>
      </c>
      <c r="AZ160" s="109">
        <f>Juniori!AZ35</f>
        <v>0</v>
      </c>
      <c r="BA160" s="109">
        <f>Juniori!BA35</f>
        <v>0</v>
      </c>
      <c r="BB160" s="109">
        <f>Juniori!BB35</f>
        <v>0</v>
      </c>
      <c r="BC160" s="109">
        <f>Juniori!BC35</f>
        <v>0</v>
      </c>
      <c r="BD160" s="109">
        <f>Juniori!BD35</f>
        <v>0</v>
      </c>
      <c r="BE160" s="109">
        <f>Juniori!BE35</f>
        <v>0</v>
      </c>
      <c r="BF160" s="109">
        <f>Juniori!BF35</f>
        <v>0</v>
      </c>
      <c r="BG160" s="109">
        <f>Juniori!BG35</f>
        <v>0</v>
      </c>
      <c r="BH160" s="109">
        <f>Juniori!BH35</f>
        <v>0</v>
      </c>
      <c r="BI160" s="109">
        <f>Juniori!BI35</f>
        <v>0</v>
      </c>
      <c r="BJ160" s="109">
        <f>Juniori!BJ35</f>
        <v>0</v>
      </c>
      <c r="BK160" s="109">
        <f>Juniori!BK35</f>
        <v>0</v>
      </c>
      <c r="BL160" s="109">
        <f>Juniori!BL35</f>
        <v>0</v>
      </c>
      <c r="BM160" s="109">
        <f>Juniori!BM35</f>
        <v>0</v>
      </c>
      <c r="BN160" s="109">
        <f>Juniori!BN35</f>
        <v>0</v>
      </c>
      <c r="BO160" s="109">
        <f>Juniori!BO35</f>
        <v>0</v>
      </c>
      <c r="BP160" s="109">
        <f>Juniori!BP35</f>
        <v>0</v>
      </c>
      <c r="BQ160" s="109">
        <f>Juniori!BQ35</f>
        <v>0</v>
      </c>
      <c r="BR160" s="109">
        <f>Juniori!BR35</f>
        <v>0</v>
      </c>
      <c r="BS160" s="109">
        <f>Juniori!BS35</f>
        <v>0</v>
      </c>
      <c r="BT160" s="109">
        <f>Juniori!BT35</f>
        <v>0</v>
      </c>
      <c r="BU160" s="109">
        <f>Juniori!BU35</f>
        <v>0</v>
      </c>
      <c r="BV160" s="109">
        <f>Juniori!BV35</f>
        <v>0</v>
      </c>
      <c r="BW160" s="109">
        <f>Juniori!BW35</f>
        <v>0</v>
      </c>
      <c r="BX160" s="109">
        <f>Juniori!BX35</f>
        <v>0</v>
      </c>
      <c r="BY160" s="109">
        <f>Juniori!BY35</f>
        <v>0</v>
      </c>
      <c r="BZ160" s="109">
        <f>Juniori!BZ35</f>
        <v>0</v>
      </c>
      <c r="CA160" s="109">
        <f>Juniori!CA35</f>
        <v>0</v>
      </c>
      <c r="CB160" s="109">
        <f>Juniori!CB35</f>
        <v>0</v>
      </c>
      <c r="CC160" s="109">
        <f>Juniori!CC35</f>
        <v>0</v>
      </c>
      <c r="CD160" s="109">
        <f>Juniori!CD35</f>
        <v>0</v>
      </c>
      <c r="CE160" s="109">
        <f>Juniori!CE35</f>
        <v>0</v>
      </c>
      <c r="CF160" s="109">
        <f>Juniori!CF35</f>
        <v>0</v>
      </c>
      <c r="CG160" s="109">
        <f>Juniori!CG35</f>
        <v>0</v>
      </c>
      <c r="CH160" s="109">
        <f>Juniori!CH35</f>
        <v>0</v>
      </c>
      <c r="CI160" s="109">
        <f>Juniori!CI35</f>
        <v>0</v>
      </c>
      <c r="CJ160" s="109">
        <f>Juniori!CJ35</f>
        <v>0</v>
      </c>
      <c r="CK160" s="109">
        <f>Juniori!CK35</f>
        <v>0</v>
      </c>
      <c r="CL160" s="109">
        <f>Juniori!CL35</f>
        <v>0</v>
      </c>
      <c r="CM160" s="109">
        <f>Juniori!CM35</f>
        <v>0</v>
      </c>
      <c r="CN160" s="109">
        <f>Juniori!CN35</f>
        <v>0</v>
      </c>
      <c r="CO160" s="109">
        <f>Juniori!CO35</f>
        <v>0</v>
      </c>
      <c r="CP160" s="109">
        <f>Juniori!CP35</f>
        <v>0</v>
      </c>
      <c r="CQ160" s="109">
        <f>Juniori!CQ35</f>
        <v>0</v>
      </c>
      <c r="CR160" s="109">
        <f>Juniori!CR35</f>
        <v>0</v>
      </c>
      <c r="CS160" s="109">
        <f>Juniori!CS35</f>
        <v>0</v>
      </c>
      <c r="CT160" s="109">
        <f>Juniori!CT35</f>
        <v>0</v>
      </c>
      <c r="CU160" s="109">
        <f>Juniori!CU35</f>
        <v>0</v>
      </c>
      <c r="CV160" s="109">
        <f>Juniori!CV35</f>
        <v>0</v>
      </c>
      <c r="CW160" s="109">
        <f>Juniori!CW35</f>
        <v>0</v>
      </c>
      <c r="CX160" s="109">
        <f>Juniori!CX35</f>
        <v>0</v>
      </c>
      <c r="CY160" s="109">
        <f>Juniori!CY35</f>
        <v>0</v>
      </c>
      <c r="CZ160" s="109">
        <f>Juniori!CZ35</f>
        <v>0</v>
      </c>
      <c r="DA160" s="109">
        <f>Juniori!DA35</f>
        <v>0</v>
      </c>
      <c r="DB160" s="109">
        <f>Juniori!DB35</f>
        <v>0</v>
      </c>
      <c r="DC160" s="109">
        <f>Juniori!DC35</f>
        <v>0</v>
      </c>
      <c r="DD160" s="109">
        <f>Juniori!DD35</f>
        <v>0</v>
      </c>
      <c r="DE160" s="109">
        <f>Juniori!DE35</f>
        <v>0</v>
      </c>
      <c r="DF160" s="109">
        <f>Juniori!DF35</f>
        <v>0</v>
      </c>
      <c r="DG160" s="109">
        <f>Juniori!DG35</f>
        <v>0</v>
      </c>
      <c r="DH160" s="109">
        <f>Juniori!DH35</f>
        <v>0</v>
      </c>
      <c r="DI160" s="109">
        <f>Juniori!DI35</f>
        <v>0</v>
      </c>
      <c r="DJ160" s="109">
        <f>Juniori!DJ35</f>
        <v>0</v>
      </c>
      <c r="DK160" s="109">
        <f>Juniori!DK35</f>
        <v>0</v>
      </c>
      <c r="DL160" s="109">
        <f>Juniori!DL35</f>
        <v>0</v>
      </c>
      <c r="DM160" s="109">
        <f>Juniori!DM35</f>
        <v>0</v>
      </c>
      <c r="DN160" s="109">
        <f>Juniori!DN35</f>
        <v>0</v>
      </c>
      <c r="DO160" s="109">
        <f>Juniori!DO35</f>
        <v>0</v>
      </c>
      <c r="DP160" s="109">
        <f>Juniori!DP35</f>
        <v>0</v>
      </c>
      <c r="DQ160" s="109">
        <f>Juniori!DQ35</f>
        <v>0</v>
      </c>
      <c r="DR160" s="109">
        <f>Juniori!DR35</f>
        <v>0</v>
      </c>
      <c r="DS160" s="109">
        <f>Juniori!DS35</f>
        <v>0</v>
      </c>
      <c r="DT160" s="109">
        <f>Juniori!DT35</f>
        <v>0</v>
      </c>
      <c r="DU160" s="109">
        <f>Juniori!DU35</f>
        <v>0</v>
      </c>
      <c r="DV160" s="109">
        <f>Juniori!DV35</f>
        <v>0</v>
      </c>
      <c r="DW160" s="109">
        <f>Juniori!DW35</f>
        <v>0</v>
      </c>
      <c r="DX160" s="109">
        <f>Juniori!DX35</f>
        <v>0</v>
      </c>
      <c r="DY160" s="109">
        <f>Juniori!DY35</f>
        <v>0</v>
      </c>
      <c r="DZ160" s="109">
        <f>Juniori!DZ35</f>
        <v>0</v>
      </c>
      <c r="EA160" s="109">
        <f>Juniori!EA35</f>
        <v>0</v>
      </c>
      <c r="EB160" s="109">
        <f>Juniori!EB35</f>
        <v>0</v>
      </c>
      <c r="EC160" s="109">
        <f>Juniori!EC35</f>
        <v>0</v>
      </c>
      <c r="ED160" s="109">
        <f>Juniori!ED35</f>
        <v>0</v>
      </c>
      <c r="EE160" s="109">
        <f>Juniori!EE35</f>
        <v>0</v>
      </c>
      <c r="EF160" s="109">
        <f>Juniori!EF35</f>
        <v>0</v>
      </c>
      <c r="EG160" s="109">
        <f>Juniori!EG35</f>
        <v>0</v>
      </c>
      <c r="EH160" s="109">
        <f>Juniori!EH35</f>
        <v>0</v>
      </c>
      <c r="EI160" s="109">
        <f>Juniori!EI35</f>
        <v>0</v>
      </c>
      <c r="EJ160" s="109">
        <f>Juniori!EJ35</f>
        <v>0</v>
      </c>
      <c r="EK160" s="109">
        <f>Juniori!EK35</f>
        <v>0</v>
      </c>
      <c r="EL160" s="109">
        <f>Juniori!EL35</f>
        <v>0</v>
      </c>
      <c r="EM160" s="109">
        <f>Juniori!EM35</f>
        <v>0</v>
      </c>
      <c r="EN160" s="109">
        <f>Juniori!EN35</f>
        <v>0</v>
      </c>
      <c r="EO160" s="109">
        <f>Juniori!EO35</f>
        <v>0</v>
      </c>
      <c r="EP160" s="109">
        <f>Juniori!EP35</f>
        <v>0</v>
      </c>
      <c r="EQ160" s="109">
        <f>Juniori!EQ35</f>
        <v>0</v>
      </c>
      <c r="ER160" s="109">
        <f>Juniori!ER35</f>
        <v>0</v>
      </c>
      <c r="ES160" s="109">
        <f>Juniori!ES35</f>
        <v>0</v>
      </c>
      <c r="ET160" s="109">
        <f>Juniori!ET35</f>
        <v>0</v>
      </c>
      <c r="EU160" s="109">
        <f>Juniori!EU35</f>
        <v>0</v>
      </c>
      <c r="EV160" s="109">
        <f>Juniori!EV35</f>
        <v>0</v>
      </c>
      <c r="EW160" s="109">
        <f>Juniori!EW35</f>
        <v>0</v>
      </c>
      <c r="EX160" s="109">
        <f>Juniori!EX35</f>
        <v>0</v>
      </c>
      <c r="EY160" s="109">
        <f>Juniori!EY35</f>
        <v>0</v>
      </c>
      <c r="EZ160" s="109">
        <f>Juniori!EZ35</f>
        <v>0</v>
      </c>
      <c r="FA160" s="109">
        <f>Juniori!FA35</f>
        <v>0</v>
      </c>
      <c r="FB160" s="109">
        <f>Juniori!FB35</f>
        <v>0</v>
      </c>
      <c r="FC160" s="109">
        <f>Juniori!FC35</f>
        <v>0</v>
      </c>
      <c r="FD160" s="109">
        <f>Juniori!FD35</f>
        <v>0</v>
      </c>
      <c r="FE160" s="109">
        <f>Juniori!FE35</f>
        <v>0</v>
      </c>
      <c r="FF160" s="109">
        <f>Juniori!FF35</f>
        <v>0</v>
      </c>
      <c r="FG160" s="109">
        <f>Juniori!FG35</f>
        <v>0</v>
      </c>
      <c r="FH160" s="109">
        <f>Juniori!FH35</f>
        <v>0</v>
      </c>
      <c r="FI160" s="109">
        <f>Juniori!FI35</f>
        <v>0</v>
      </c>
      <c r="FJ160" s="109">
        <f>Juniori!FJ35</f>
        <v>0</v>
      </c>
      <c r="FK160" s="109">
        <f>Juniori!FK35</f>
        <v>0</v>
      </c>
      <c r="FL160" s="109">
        <f>Juniori!FL35</f>
        <v>0</v>
      </c>
      <c r="FM160" s="109">
        <f>Juniori!FM35</f>
        <v>0</v>
      </c>
      <c r="FN160" s="109">
        <f>Juniori!FN35</f>
        <v>0</v>
      </c>
      <c r="FO160" s="109">
        <f>Juniori!FO35</f>
        <v>0</v>
      </c>
      <c r="FP160" s="109">
        <f>Juniori!FP35</f>
        <v>0</v>
      </c>
      <c r="FQ160" s="109">
        <f>Juniori!FQ35</f>
        <v>0</v>
      </c>
      <c r="FR160" s="109">
        <f>Juniori!FR35</f>
        <v>0</v>
      </c>
      <c r="FS160" s="109">
        <f>Juniori!FS35</f>
        <v>0</v>
      </c>
      <c r="FT160" s="109">
        <f>Juniori!FT35</f>
        <v>0</v>
      </c>
      <c r="FU160" s="109">
        <f>Juniori!FU35</f>
        <v>0</v>
      </c>
      <c r="FV160" s="109">
        <f>Juniori!FV35</f>
        <v>0</v>
      </c>
      <c r="FW160" s="109">
        <f>Juniori!FW35</f>
        <v>0</v>
      </c>
      <c r="FX160" s="109">
        <f>Juniori!FX35</f>
        <v>0</v>
      </c>
      <c r="FY160" s="109">
        <f>Juniori!FY35</f>
        <v>0</v>
      </c>
      <c r="FZ160" s="109">
        <f>Juniori!FZ35</f>
        <v>0</v>
      </c>
      <c r="GA160" s="109">
        <f>Juniori!GA35</f>
        <v>0</v>
      </c>
      <c r="GB160" s="109">
        <f>Juniori!GB35</f>
        <v>0</v>
      </c>
      <c r="GC160" s="109">
        <f>Juniori!GC35</f>
        <v>0</v>
      </c>
      <c r="GD160" s="109">
        <f>Juniori!GD35</f>
        <v>0</v>
      </c>
      <c r="GE160" s="109">
        <f>Juniori!GE35</f>
        <v>0</v>
      </c>
      <c r="GF160" s="109">
        <f>Juniori!GF35</f>
        <v>0</v>
      </c>
      <c r="GG160" s="109">
        <f>Juniori!GG35</f>
        <v>0</v>
      </c>
      <c r="GH160" s="109">
        <f>Juniori!GH35</f>
        <v>0</v>
      </c>
      <c r="GI160" s="109">
        <f>Juniori!GI35</f>
        <v>0</v>
      </c>
      <c r="GJ160" s="109">
        <f>Juniori!GJ35</f>
        <v>0</v>
      </c>
      <c r="GK160" s="109">
        <f>Juniori!GK35</f>
        <v>0</v>
      </c>
      <c r="GL160" s="109">
        <f>Juniori!GL35</f>
        <v>0</v>
      </c>
      <c r="GM160" s="109">
        <f>Juniori!GM35</f>
        <v>0</v>
      </c>
      <c r="GN160" s="109">
        <f>Juniori!GN35</f>
        <v>0</v>
      </c>
      <c r="GO160" s="109">
        <f>Juniori!GO35</f>
        <v>0</v>
      </c>
      <c r="GP160" s="109">
        <f>Juniori!GP35</f>
        <v>0</v>
      </c>
      <c r="GQ160" s="109">
        <f>Juniori!GQ35</f>
        <v>0</v>
      </c>
      <c r="GR160" s="109">
        <f>Juniori!GR35</f>
        <v>0</v>
      </c>
      <c r="GS160" s="109">
        <f>Juniori!GS35</f>
        <v>0</v>
      </c>
      <c r="GT160" s="109">
        <f>Juniori!GT35</f>
        <v>0</v>
      </c>
      <c r="GU160" s="109">
        <f>Juniori!GU35</f>
        <v>0</v>
      </c>
      <c r="GV160" s="109">
        <f>Juniori!GV35</f>
        <v>0</v>
      </c>
      <c r="GW160" s="109">
        <f>Juniori!GW35</f>
        <v>0</v>
      </c>
      <c r="GX160" s="109">
        <f>Juniori!GX35</f>
        <v>0</v>
      </c>
      <c r="GY160" s="109">
        <f>Juniori!GY35</f>
        <v>0</v>
      </c>
      <c r="GZ160" s="109">
        <f>Juniori!GZ35</f>
        <v>0</v>
      </c>
      <c r="HA160" s="109">
        <f>Juniori!HA35</f>
        <v>0</v>
      </c>
      <c r="HB160" s="109">
        <f>Juniori!HB35</f>
        <v>0</v>
      </c>
      <c r="HC160" s="109">
        <f>Juniori!HC35</f>
        <v>0</v>
      </c>
      <c r="HD160" s="109">
        <f>Juniori!HD35</f>
        <v>0</v>
      </c>
      <c r="HE160" s="109">
        <f>Juniori!HE35</f>
        <v>0</v>
      </c>
      <c r="HF160" s="109">
        <f>Juniori!HF35</f>
        <v>0</v>
      </c>
      <c r="HG160" s="109">
        <f>Juniori!HG35</f>
        <v>0</v>
      </c>
      <c r="HH160" s="109">
        <f>Juniori!HH35</f>
        <v>0</v>
      </c>
      <c r="HI160" s="109">
        <f>Juniori!HI35</f>
        <v>0</v>
      </c>
      <c r="HJ160" s="109">
        <f>Juniori!HJ35</f>
        <v>0</v>
      </c>
      <c r="HK160" s="109">
        <f>Juniori!HK35</f>
        <v>0</v>
      </c>
      <c r="HL160" s="109">
        <f>Juniori!HL35</f>
        <v>0</v>
      </c>
      <c r="HM160" s="109">
        <f>Juniori!HM35</f>
        <v>0</v>
      </c>
      <c r="HN160" s="109">
        <f>Juniori!HN35</f>
        <v>0</v>
      </c>
      <c r="HO160" s="109">
        <f>Juniori!HO35</f>
        <v>0</v>
      </c>
      <c r="HP160" s="109">
        <f>Juniori!HP35</f>
        <v>0</v>
      </c>
      <c r="HQ160" s="109">
        <f>Juniori!HQ35</f>
        <v>0</v>
      </c>
      <c r="HR160" s="109">
        <f>Juniori!HR35</f>
        <v>0</v>
      </c>
      <c r="HS160" s="109">
        <f>Juniori!HS35</f>
        <v>0</v>
      </c>
      <c r="HT160" s="109">
        <f>Juniori!HT35</f>
        <v>0</v>
      </c>
      <c r="HU160" s="109">
        <f>Juniori!HU35</f>
        <v>0</v>
      </c>
      <c r="HV160" s="109">
        <f>Juniori!HV35</f>
        <v>0</v>
      </c>
      <c r="HW160" s="109">
        <f>Juniori!HW35</f>
        <v>0</v>
      </c>
      <c r="HX160" s="109">
        <f>Juniori!HX35</f>
        <v>0</v>
      </c>
      <c r="HY160" s="109">
        <f>Juniori!HY35</f>
        <v>0</v>
      </c>
      <c r="HZ160" s="109">
        <f>Juniori!HZ35</f>
        <v>0</v>
      </c>
      <c r="IA160" s="109">
        <f>Juniori!IA35</f>
        <v>0</v>
      </c>
      <c r="IB160" s="109">
        <f>Juniori!IB35</f>
        <v>0</v>
      </c>
      <c r="IC160" s="109">
        <f>Juniori!IC35</f>
        <v>0</v>
      </c>
      <c r="ID160" s="109">
        <f>Juniori!ID35</f>
        <v>0</v>
      </c>
      <c r="IE160" s="109">
        <f>Juniori!IE35</f>
        <v>0</v>
      </c>
      <c r="IF160" s="109">
        <f>Juniori!IF35</f>
        <v>0</v>
      </c>
      <c r="IG160" s="109">
        <f>Juniori!IG35</f>
        <v>0</v>
      </c>
      <c r="IH160" s="109">
        <f>Juniori!IH35</f>
        <v>0</v>
      </c>
      <c r="II160" s="109">
        <f>Juniori!II35</f>
        <v>0</v>
      </c>
      <c r="IJ160" s="109">
        <f>Juniori!IJ35</f>
        <v>0</v>
      </c>
      <c r="IK160" s="109">
        <f>Juniori!IK35</f>
        <v>0</v>
      </c>
      <c r="IL160" s="109">
        <f>Juniori!IL35</f>
        <v>0</v>
      </c>
      <c r="IM160" s="109">
        <f>Juniori!IM35</f>
        <v>0</v>
      </c>
      <c r="IN160" s="109">
        <f>Juniori!IN35</f>
        <v>0</v>
      </c>
      <c r="IO160" s="109">
        <f>Juniori!IO35</f>
        <v>0</v>
      </c>
      <c r="IP160" s="109">
        <f>Juniori!IP35</f>
        <v>0</v>
      </c>
      <c r="IQ160" s="109">
        <f>Juniori!IQ35</f>
        <v>0</v>
      </c>
      <c r="IR160" s="109">
        <f>Juniori!IR35</f>
        <v>0</v>
      </c>
      <c r="IS160" s="109">
        <f>Juniori!IS35</f>
        <v>0</v>
      </c>
      <c r="IT160" s="109">
        <f>Juniori!IT35</f>
        <v>0</v>
      </c>
      <c r="IU160" s="109">
        <f>Juniori!IU35</f>
        <v>0</v>
      </c>
      <c r="IV160" s="109">
        <f>Juniori!IV35</f>
        <v>0</v>
      </c>
      <c r="IW160" s="109">
        <f>Juniori!IW35</f>
        <v>0</v>
      </c>
      <c r="IX160" s="109">
        <f>Juniori!IX35</f>
        <v>0</v>
      </c>
      <c r="IY160" s="109">
        <f>Juniori!IY35</f>
        <v>0</v>
      </c>
      <c r="IZ160" s="109">
        <f>Juniori!IZ35</f>
        <v>0</v>
      </c>
      <c r="JA160" s="109">
        <f>Juniori!JA35</f>
        <v>0</v>
      </c>
      <c r="JB160" s="109">
        <f>Juniori!JB35</f>
        <v>0</v>
      </c>
      <c r="JC160" s="109">
        <f>Juniori!JC35</f>
        <v>0</v>
      </c>
      <c r="JD160" s="109">
        <f>Juniori!JD35</f>
        <v>0</v>
      </c>
      <c r="JE160" s="109">
        <f>Juniori!JE35</f>
        <v>0</v>
      </c>
      <c r="JF160" s="109">
        <f>Juniori!JF35</f>
        <v>0</v>
      </c>
      <c r="JG160" s="109">
        <f>Juniori!JG35</f>
        <v>0</v>
      </c>
      <c r="JH160" s="109">
        <f>Juniori!JH35</f>
        <v>0</v>
      </c>
      <c r="JI160" s="109">
        <f>Juniori!JI35</f>
        <v>0</v>
      </c>
      <c r="JJ160" s="109">
        <f>Juniori!JJ35</f>
        <v>0</v>
      </c>
      <c r="JK160" s="109">
        <f>Juniori!JK35</f>
        <v>0</v>
      </c>
      <c r="JL160" s="109">
        <f>Juniori!JL35</f>
        <v>0</v>
      </c>
      <c r="JM160" s="109">
        <f>Juniori!JM35</f>
        <v>0</v>
      </c>
      <c r="JN160" s="109">
        <f>Juniori!JN35</f>
        <v>0</v>
      </c>
      <c r="JO160" s="109">
        <f>Juniori!JO35</f>
        <v>0</v>
      </c>
      <c r="JP160" s="109">
        <f>Juniori!JP35</f>
        <v>0</v>
      </c>
      <c r="JQ160" s="109">
        <f>Juniori!JQ35</f>
        <v>0</v>
      </c>
      <c r="JR160" s="109">
        <f>Juniori!JR35</f>
        <v>0</v>
      </c>
      <c r="JS160" s="109">
        <f>Juniori!JS35</f>
        <v>0</v>
      </c>
      <c r="JT160" s="109">
        <f>Juniori!JT35</f>
        <v>0</v>
      </c>
      <c r="JU160" s="109">
        <f>Juniori!JU35</f>
        <v>0</v>
      </c>
      <c r="JV160" s="109">
        <f>Juniori!JV35</f>
        <v>0</v>
      </c>
      <c r="JW160" s="109">
        <f>Juniori!JW35</f>
        <v>0</v>
      </c>
      <c r="JX160" s="109">
        <f>Juniori!JX35</f>
        <v>0</v>
      </c>
      <c r="JY160" s="109">
        <f>Juniori!JY35</f>
        <v>0</v>
      </c>
      <c r="JZ160" s="109">
        <f>Juniori!JZ35</f>
        <v>0</v>
      </c>
      <c r="KA160" s="109">
        <f>Juniori!KA35</f>
        <v>0</v>
      </c>
      <c r="KB160" s="109">
        <f>Juniori!KB35</f>
        <v>0</v>
      </c>
      <c r="KC160" s="109">
        <f>Juniori!KC35</f>
        <v>0</v>
      </c>
      <c r="KD160" s="109">
        <f>Juniori!KD35</f>
        <v>0</v>
      </c>
      <c r="KE160" s="109">
        <f>Juniori!KE35</f>
        <v>0</v>
      </c>
      <c r="KF160" s="109">
        <f>Juniori!KF35</f>
        <v>0</v>
      </c>
      <c r="KG160" s="109">
        <f>Juniori!KG35</f>
        <v>0</v>
      </c>
      <c r="KH160" s="109">
        <f>Juniori!KH35</f>
        <v>0</v>
      </c>
      <c r="KI160" s="109">
        <f>Juniori!KI35</f>
        <v>0</v>
      </c>
      <c r="KJ160" s="109">
        <f>Juniori!KJ35</f>
        <v>0</v>
      </c>
      <c r="KK160" s="109">
        <f>Juniori!KK35</f>
        <v>0</v>
      </c>
      <c r="KL160" s="109">
        <f>Juniori!KL35</f>
        <v>0</v>
      </c>
      <c r="KM160" s="109">
        <f>Juniori!KM35</f>
        <v>0</v>
      </c>
      <c r="KN160" s="109">
        <f>Juniori!KN35</f>
        <v>0</v>
      </c>
      <c r="KO160" s="109">
        <f>Juniori!KO35</f>
        <v>0</v>
      </c>
      <c r="KP160" s="109">
        <f>Juniori!KP35</f>
        <v>0</v>
      </c>
      <c r="KQ160" s="109">
        <f>Juniori!KQ35</f>
        <v>0</v>
      </c>
      <c r="KR160" s="109">
        <f>Juniori!KR35</f>
        <v>0</v>
      </c>
      <c r="KS160" s="109">
        <f>Juniori!KS35</f>
        <v>0</v>
      </c>
      <c r="KT160" s="109">
        <f>Juniori!KT35</f>
        <v>0</v>
      </c>
      <c r="KU160" s="109">
        <f>Juniori!KU35</f>
        <v>0</v>
      </c>
      <c r="KV160" s="109">
        <f>Juniori!KV35</f>
        <v>0</v>
      </c>
      <c r="KW160" s="109">
        <f>Juniori!KW35</f>
        <v>0</v>
      </c>
      <c r="KX160" s="109">
        <f>Juniori!KX35</f>
        <v>0</v>
      </c>
      <c r="KY160" s="109">
        <f>Juniori!KY35</f>
        <v>0</v>
      </c>
      <c r="KZ160" s="109">
        <f>Juniori!KZ35</f>
        <v>0</v>
      </c>
      <c r="LA160" s="109">
        <f>Juniori!LA35</f>
        <v>0</v>
      </c>
      <c r="LB160" s="109">
        <f>Juniori!LB35</f>
        <v>0</v>
      </c>
      <c r="LC160" s="109">
        <f>Juniori!LC35</f>
        <v>0</v>
      </c>
      <c r="LD160" s="109">
        <f>Juniori!LD35</f>
        <v>0</v>
      </c>
      <c r="LE160" s="109">
        <f>Juniori!LE35</f>
        <v>0</v>
      </c>
      <c r="LF160" s="109">
        <f>Juniori!LF35</f>
        <v>0</v>
      </c>
      <c r="LG160" s="109">
        <f>Juniori!LG35</f>
        <v>0</v>
      </c>
      <c r="LH160" s="109">
        <f>Juniori!LH35</f>
        <v>0</v>
      </c>
      <c r="LI160" s="109">
        <f>Juniori!LI35</f>
        <v>0</v>
      </c>
      <c r="LJ160" s="109">
        <f>Juniori!LJ35</f>
        <v>0</v>
      </c>
      <c r="LK160" s="109">
        <f>Juniori!LK35</f>
        <v>0</v>
      </c>
      <c r="LL160" s="109">
        <f>Juniori!LL35</f>
        <v>0</v>
      </c>
      <c r="LM160" s="109">
        <f>Juniori!LM35</f>
        <v>0</v>
      </c>
      <c r="LN160" s="109">
        <f>Juniori!LN35</f>
        <v>0</v>
      </c>
      <c r="LO160" s="109">
        <f>Juniori!LO35</f>
        <v>0</v>
      </c>
      <c r="LP160" s="109">
        <f>Juniori!LP35</f>
        <v>0</v>
      </c>
      <c r="LQ160" s="109">
        <f>Juniori!LQ35</f>
        <v>0</v>
      </c>
      <c r="LR160" s="109">
        <f>Juniori!LR35</f>
        <v>0</v>
      </c>
      <c r="LS160" s="109">
        <f>Juniori!LS35</f>
        <v>0</v>
      </c>
      <c r="LT160" s="109">
        <f>Juniori!LT35</f>
        <v>0</v>
      </c>
      <c r="LU160" s="109">
        <f>Juniori!LU35</f>
        <v>0</v>
      </c>
      <c r="LV160" s="109">
        <f>Juniori!LV35</f>
        <v>0</v>
      </c>
      <c r="LW160" s="109">
        <f>Juniori!LW35</f>
        <v>0</v>
      </c>
      <c r="LX160" s="109">
        <f>Juniori!LX35</f>
        <v>0</v>
      </c>
      <c r="LY160" s="109">
        <f>Juniori!LY35</f>
        <v>0</v>
      </c>
      <c r="LZ160" s="109">
        <f>Juniori!LZ35</f>
        <v>0</v>
      </c>
      <c r="MA160" s="109">
        <f>Juniori!MA35</f>
        <v>0</v>
      </c>
      <c r="MB160" s="109">
        <f>Juniori!MB35</f>
        <v>0</v>
      </c>
      <c r="MC160" s="109">
        <f>Juniori!MC35</f>
        <v>0</v>
      </c>
      <c r="MD160" s="109">
        <f>Juniori!MD35</f>
        <v>0</v>
      </c>
      <c r="ME160" s="109">
        <f>Juniori!ME35</f>
        <v>0</v>
      </c>
      <c r="MF160" s="109">
        <f>Juniori!MF35</f>
        <v>0</v>
      </c>
      <c r="MG160" s="109">
        <f>Juniori!MG35</f>
        <v>0</v>
      </c>
      <c r="MH160" s="109">
        <f>Juniori!MH35</f>
        <v>0</v>
      </c>
      <c r="MI160" s="109">
        <f>Juniori!MI35</f>
        <v>0</v>
      </c>
      <c r="MJ160" s="109">
        <f>Juniori!MJ35</f>
        <v>0</v>
      </c>
      <c r="MK160" s="109">
        <f>Juniori!MK35</f>
        <v>0</v>
      </c>
      <c r="ML160" s="109">
        <f>Juniori!ML35</f>
        <v>0</v>
      </c>
      <c r="MM160" s="109">
        <f>Juniori!MM35</f>
        <v>0</v>
      </c>
      <c r="MN160" s="109">
        <f>Juniori!MN35</f>
        <v>0</v>
      </c>
      <c r="MO160" s="109">
        <f>Juniori!MO35</f>
        <v>0</v>
      </c>
      <c r="MP160" s="109">
        <f>Juniori!MP35</f>
        <v>0</v>
      </c>
      <c r="MQ160" s="109">
        <f>Juniori!MQ35</f>
        <v>0</v>
      </c>
      <c r="MR160" s="109">
        <f>Juniori!MR35</f>
        <v>0</v>
      </c>
      <c r="MS160" s="109">
        <f>Juniori!MS35</f>
        <v>0</v>
      </c>
      <c r="MT160" s="109">
        <f>Juniori!MT35</f>
        <v>0</v>
      </c>
      <c r="MU160" s="109">
        <f>Juniori!MU35</f>
        <v>0</v>
      </c>
      <c r="MV160" s="109">
        <f>Juniori!MV35</f>
        <v>0</v>
      </c>
      <c r="MW160" s="109">
        <f>Juniori!MW35</f>
        <v>0</v>
      </c>
      <c r="MX160" s="109">
        <f>Juniori!MX35</f>
        <v>0</v>
      </c>
      <c r="MY160" s="109">
        <f>Juniori!MY35</f>
        <v>0</v>
      </c>
      <c r="MZ160" s="109">
        <f>Juniori!MZ35</f>
        <v>0</v>
      </c>
      <c r="NA160" s="109">
        <f>Juniori!NA35</f>
        <v>0</v>
      </c>
      <c r="NB160" s="109">
        <f>Juniori!NB35</f>
        <v>0</v>
      </c>
      <c r="NC160" s="109">
        <f>Juniori!NC35</f>
        <v>0</v>
      </c>
      <c r="ND160" s="109">
        <f>Juniori!ND35</f>
        <v>0</v>
      </c>
      <c r="NE160" s="109">
        <f>Juniori!NE35</f>
        <v>0</v>
      </c>
      <c r="NF160" s="109">
        <f>Juniori!NF35</f>
        <v>0</v>
      </c>
      <c r="NG160" s="109">
        <f>Juniori!NG35</f>
        <v>0</v>
      </c>
      <c r="NH160" s="109">
        <f>Juniori!NH35</f>
        <v>0</v>
      </c>
      <c r="NI160" s="109">
        <f>Juniori!NI35</f>
        <v>0</v>
      </c>
      <c r="NJ160" s="109">
        <f>Juniori!NJ35</f>
        <v>0</v>
      </c>
      <c r="NK160" s="109">
        <f>Juniori!NK35</f>
        <v>0</v>
      </c>
      <c r="NL160" s="109">
        <f>Juniori!NL35</f>
        <v>0</v>
      </c>
      <c r="NM160" s="109">
        <f>Juniori!NM35</f>
        <v>0</v>
      </c>
      <c r="NN160" s="109">
        <f>Juniori!NN35</f>
        <v>0</v>
      </c>
      <c r="NO160" s="109">
        <f>Juniori!NO35</f>
        <v>0</v>
      </c>
      <c r="NP160" s="109">
        <f>Juniori!NP35</f>
        <v>0</v>
      </c>
      <c r="NQ160" s="109">
        <f>Juniori!NQ35</f>
        <v>0</v>
      </c>
      <c r="NR160" s="109">
        <f>Juniori!NR35</f>
        <v>0</v>
      </c>
      <c r="NS160" s="109">
        <f>Juniori!NS35</f>
        <v>0</v>
      </c>
      <c r="NT160" s="109">
        <f>Juniori!NT35</f>
        <v>0</v>
      </c>
      <c r="NU160" s="109">
        <f>Juniori!NU35</f>
        <v>0</v>
      </c>
      <c r="NV160" s="109">
        <f>Juniori!NV35</f>
        <v>0</v>
      </c>
      <c r="NW160" s="109">
        <f>Juniori!NW35</f>
        <v>0</v>
      </c>
      <c r="NX160" s="109">
        <f>Juniori!NX35</f>
        <v>0</v>
      </c>
      <c r="NY160" s="109">
        <f>Juniori!NY35</f>
        <v>0</v>
      </c>
      <c r="NZ160" s="109">
        <f>Juniori!NZ35</f>
        <v>0</v>
      </c>
      <c r="OA160" s="109">
        <f>Juniori!OA35</f>
        <v>0</v>
      </c>
      <c r="OB160" s="109">
        <f>Juniori!OB35</f>
        <v>0</v>
      </c>
      <c r="OC160" s="109">
        <f>Juniori!OC35</f>
        <v>0</v>
      </c>
      <c r="OD160" s="109">
        <f>Juniori!OD35</f>
        <v>0</v>
      </c>
      <c r="OE160" s="109">
        <f>Juniori!OE35</f>
        <v>0</v>
      </c>
      <c r="OF160" s="109">
        <f>Juniori!OF35</f>
        <v>0</v>
      </c>
      <c r="OG160" s="109">
        <f>Juniori!OG35</f>
        <v>0</v>
      </c>
      <c r="OH160" s="109">
        <f>Juniori!OH35</f>
        <v>0</v>
      </c>
      <c r="OI160" s="109">
        <f>Juniori!OI35</f>
        <v>0</v>
      </c>
      <c r="OJ160" s="109">
        <f>Juniori!OJ35</f>
        <v>0</v>
      </c>
      <c r="OK160" s="109">
        <f>Juniori!OK35</f>
        <v>0</v>
      </c>
      <c r="OL160" s="109">
        <f>Juniori!OL35</f>
        <v>0</v>
      </c>
      <c r="OM160" s="109">
        <f>Juniori!OM35</f>
        <v>0</v>
      </c>
      <c r="ON160" s="109">
        <f>Juniori!ON35</f>
        <v>0</v>
      </c>
      <c r="OO160" s="109">
        <f>Juniori!OO35</f>
        <v>0</v>
      </c>
      <c r="OP160" s="109">
        <f>Juniori!OP35</f>
        <v>0</v>
      </c>
      <c r="OQ160" s="109">
        <f>Juniori!OQ35</f>
        <v>0</v>
      </c>
      <c r="OR160" s="109">
        <f>Juniori!OR35</f>
        <v>0</v>
      </c>
      <c r="OS160" s="109">
        <f>Juniori!OS35</f>
        <v>0</v>
      </c>
      <c r="OT160" s="109">
        <f>Juniori!OT35</f>
        <v>0</v>
      </c>
      <c r="OU160" s="109">
        <f>Juniori!OU35</f>
        <v>0</v>
      </c>
      <c r="OV160" s="109">
        <f>Juniori!OV35</f>
        <v>0</v>
      </c>
      <c r="OW160" s="109">
        <f>Juniori!OW35</f>
        <v>0</v>
      </c>
      <c r="OX160" s="109">
        <f>Juniori!OX35</f>
        <v>0</v>
      </c>
      <c r="OY160" s="109">
        <f>Juniori!OY35</f>
        <v>0</v>
      </c>
      <c r="OZ160" s="109">
        <f>Juniori!OZ35</f>
        <v>0</v>
      </c>
      <c r="PA160" s="109">
        <f>Juniori!PA35</f>
        <v>0</v>
      </c>
      <c r="PB160" s="109">
        <f>Juniori!PB35</f>
        <v>0</v>
      </c>
      <c r="PC160" s="109">
        <f>Juniori!PC35</f>
        <v>0</v>
      </c>
      <c r="PD160" s="109">
        <f>Juniori!PD35</f>
        <v>0</v>
      </c>
      <c r="PE160" s="109">
        <f>Juniori!PE35</f>
        <v>0</v>
      </c>
      <c r="PF160" s="109">
        <f>Juniori!PF35</f>
        <v>0</v>
      </c>
      <c r="PG160" s="109">
        <f>Juniori!PG35</f>
        <v>0</v>
      </c>
      <c r="PH160" s="109">
        <f>Juniori!PH35</f>
        <v>0</v>
      </c>
      <c r="PI160" s="109">
        <f>Juniori!PI35</f>
        <v>0</v>
      </c>
      <c r="PJ160" s="109">
        <f>Juniori!PJ35</f>
        <v>0</v>
      </c>
      <c r="PK160" s="109">
        <f>Juniori!PK35</f>
        <v>0</v>
      </c>
      <c r="PL160" s="109">
        <f>Juniori!PL35</f>
        <v>0</v>
      </c>
      <c r="PM160" s="109">
        <f>Juniori!PM35</f>
        <v>0</v>
      </c>
      <c r="PN160" s="109">
        <f>Juniori!PN35</f>
        <v>0</v>
      </c>
      <c r="PO160" s="109">
        <f>Juniori!PO35</f>
        <v>0</v>
      </c>
      <c r="PP160" s="109">
        <f>Juniori!PP35</f>
        <v>0</v>
      </c>
      <c r="PQ160" s="109">
        <f>Juniori!PQ35</f>
        <v>0</v>
      </c>
      <c r="PR160" s="109">
        <f>Juniori!PR35</f>
        <v>0</v>
      </c>
      <c r="PS160" s="109">
        <f>Juniori!PS35</f>
        <v>0</v>
      </c>
      <c r="PT160" s="109">
        <f>Juniori!PT35</f>
        <v>0</v>
      </c>
      <c r="PU160" s="109">
        <f>Juniori!PU35</f>
        <v>0</v>
      </c>
      <c r="PV160" s="109">
        <f>Juniori!PV35</f>
        <v>0</v>
      </c>
      <c r="PW160" s="109">
        <f>Juniori!PW35</f>
        <v>0</v>
      </c>
      <c r="PX160" s="109">
        <f>Juniori!PX35</f>
        <v>0</v>
      </c>
      <c r="PY160" s="109">
        <f>Juniori!PY35</f>
        <v>0</v>
      </c>
      <c r="PZ160" s="109">
        <f>Juniori!PZ35</f>
        <v>0</v>
      </c>
      <c r="QA160" s="109">
        <f>Juniori!QA35</f>
        <v>0</v>
      </c>
      <c r="QB160" s="109">
        <f>Juniori!QB35</f>
        <v>0</v>
      </c>
      <c r="QC160" s="109">
        <f>Juniori!QC35</f>
        <v>0</v>
      </c>
      <c r="QD160" s="109">
        <f>Juniori!QD35</f>
        <v>0</v>
      </c>
      <c r="QE160" s="109">
        <f>Juniori!QE35</f>
        <v>0</v>
      </c>
      <c r="QF160" s="109">
        <f>Juniori!QF35</f>
        <v>0</v>
      </c>
      <c r="QG160" s="109">
        <f>Juniori!QG35</f>
        <v>0</v>
      </c>
      <c r="QH160" s="109">
        <f>Juniori!QH35</f>
        <v>0</v>
      </c>
      <c r="QI160" s="109">
        <f>Juniori!QI35</f>
        <v>0</v>
      </c>
      <c r="QJ160" s="109">
        <f>Juniori!QJ35</f>
        <v>0</v>
      </c>
      <c r="QK160" s="109">
        <f>Juniori!QK35</f>
        <v>0</v>
      </c>
      <c r="QL160" s="109">
        <f>Juniori!QL35</f>
        <v>0</v>
      </c>
      <c r="QM160" s="109">
        <f>Juniori!QM35</f>
        <v>0</v>
      </c>
      <c r="QN160" s="109">
        <f>Juniori!QN35</f>
        <v>0</v>
      </c>
      <c r="QO160" s="109">
        <f>Juniori!QO35</f>
        <v>0</v>
      </c>
      <c r="QP160" s="109">
        <f>Juniori!QP35</f>
        <v>0</v>
      </c>
      <c r="QQ160" s="109">
        <f>Juniori!QQ35</f>
        <v>0</v>
      </c>
      <c r="QR160" s="109">
        <f>Juniori!QR35</f>
        <v>0</v>
      </c>
      <c r="QS160" s="109">
        <f>Juniori!QS35</f>
        <v>0</v>
      </c>
      <c r="QT160" s="109">
        <f>Juniori!QT35</f>
        <v>0</v>
      </c>
      <c r="QU160" s="109">
        <f>Juniori!QU35</f>
        <v>0</v>
      </c>
      <c r="QV160" s="109">
        <f>Juniori!QV35</f>
        <v>0</v>
      </c>
      <c r="QW160" s="109">
        <f>Juniori!QW35</f>
        <v>0</v>
      </c>
      <c r="QX160" s="109">
        <f>Juniori!QX35</f>
        <v>0</v>
      </c>
      <c r="QY160" s="109">
        <f>Juniori!QY35</f>
        <v>0</v>
      </c>
      <c r="QZ160" s="109">
        <f>Juniori!QZ35</f>
        <v>0</v>
      </c>
      <c r="RA160" s="109">
        <f>Juniori!RA35</f>
        <v>0</v>
      </c>
      <c r="RB160" s="109">
        <f>Juniori!RB35</f>
        <v>0</v>
      </c>
      <c r="RC160" s="109">
        <f>Juniori!RC35</f>
        <v>0</v>
      </c>
      <c r="RD160" s="109">
        <f>Juniori!RD35</f>
        <v>0</v>
      </c>
      <c r="RE160" s="109">
        <f>Juniori!RE35</f>
        <v>0</v>
      </c>
      <c r="RF160" s="109">
        <f>Juniori!RF35</f>
        <v>0</v>
      </c>
      <c r="RG160" s="109">
        <f>Juniori!RG35</f>
        <v>0</v>
      </c>
      <c r="RH160" s="109">
        <f>Juniori!RH35</f>
        <v>0</v>
      </c>
      <c r="RI160" s="109">
        <f>Juniori!RI35</f>
        <v>0</v>
      </c>
      <c r="RJ160" s="109">
        <f>Juniori!RJ35</f>
        <v>0</v>
      </c>
      <c r="RK160" s="109">
        <f>Juniori!RK35</f>
        <v>0</v>
      </c>
      <c r="RL160" s="109">
        <f>Juniori!RL35</f>
        <v>0</v>
      </c>
      <c r="RM160" s="109">
        <f>Juniori!RM35</f>
        <v>0</v>
      </c>
      <c r="RN160" s="109">
        <f>Juniori!RN35</f>
        <v>0</v>
      </c>
      <c r="RO160" s="109">
        <f>Juniori!RO35</f>
        <v>0</v>
      </c>
      <c r="RP160" s="109">
        <f>Juniori!RP35</f>
        <v>0</v>
      </c>
      <c r="RQ160" s="109">
        <f>Juniori!RQ35</f>
        <v>0</v>
      </c>
      <c r="RR160" s="109">
        <f>Juniori!RR35</f>
        <v>0</v>
      </c>
      <c r="RS160" s="109">
        <f>Juniori!RS35</f>
        <v>0</v>
      </c>
      <c r="RT160" s="109">
        <f>Juniori!RT35</f>
        <v>0</v>
      </c>
      <c r="RU160" s="109">
        <f>Juniori!RU35</f>
        <v>0</v>
      </c>
      <c r="RV160" s="109">
        <f>Juniori!RV35</f>
        <v>0</v>
      </c>
      <c r="RW160" s="109">
        <f>Juniori!RW35</f>
        <v>0</v>
      </c>
      <c r="RX160" s="109">
        <f>Juniori!RX35</f>
        <v>0</v>
      </c>
      <c r="RY160" s="109">
        <f>Juniori!RY35</f>
        <v>0</v>
      </c>
      <c r="RZ160" s="109">
        <f>Juniori!RZ35</f>
        <v>0</v>
      </c>
      <c r="SA160" s="109">
        <f>Juniori!SA35</f>
        <v>0</v>
      </c>
      <c r="SB160" s="109">
        <f>Juniori!SB35</f>
        <v>0</v>
      </c>
      <c r="SC160" s="109">
        <f>Juniori!SC35</f>
        <v>0</v>
      </c>
      <c r="SD160" s="109">
        <f>Juniori!SD35</f>
        <v>0</v>
      </c>
      <c r="SE160" s="109">
        <f>Juniori!SE35</f>
        <v>0</v>
      </c>
      <c r="SF160" s="109">
        <f>Juniori!SF35</f>
        <v>0</v>
      </c>
      <c r="SG160" s="109">
        <f>Juniori!SG35</f>
        <v>0</v>
      </c>
      <c r="SH160" s="109">
        <f>Juniori!SH35</f>
        <v>0</v>
      </c>
      <c r="SI160" s="109">
        <f>Juniori!SI35</f>
        <v>0</v>
      </c>
      <c r="SJ160" s="109">
        <f>Juniori!SJ35</f>
        <v>0</v>
      </c>
      <c r="SK160" s="109">
        <f>Juniori!SK35</f>
        <v>0</v>
      </c>
      <c r="SL160" s="109">
        <f>Juniori!SL35</f>
        <v>0</v>
      </c>
      <c r="SM160" s="109">
        <f>Juniori!SM35</f>
        <v>0</v>
      </c>
      <c r="SN160" s="109">
        <f>Juniori!SN35</f>
        <v>0</v>
      </c>
      <c r="SO160" s="109">
        <f>Juniori!SO35</f>
        <v>0</v>
      </c>
      <c r="SP160" s="109">
        <f>Juniori!SP35</f>
        <v>0</v>
      </c>
      <c r="SQ160" s="109">
        <f>Juniori!SQ35</f>
        <v>0</v>
      </c>
      <c r="SR160" s="109">
        <f>Juniori!SR35</f>
        <v>0</v>
      </c>
      <c r="SS160" s="109">
        <f>Juniori!SS35</f>
        <v>0</v>
      </c>
      <c r="ST160" s="109">
        <f>Juniori!ST35</f>
        <v>0</v>
      </c>
      <c r="SU160" s="109">
        <f>Juniori!SU35</f>
        <v>0</v>
      </c>
      <c r="SV160" s="109">
        <f>Juniori!SV35</f>
        <v>0</v>
      </c>
      <c r="SW160" s="109">
        <f>Juniori!SW35</f>
        <v>0</v>
      </c>
      <c r="SX160" s="109">
        <f>Juniori!SX35</f>
        <v>0</v>
      </c>
      <c r="SY160" s="109">
        <f>Juniori!SY35</f>
        <v>0</v>
      </c>
      <c r="SZ160" s="109">
        <f>Juniori!SZ35</f>
        <v>0</v>
      </c>
      <c r="TA160" s="109">
        <f>Juniori!TA35</f>
        <v>0</v>
      </c>
      <c r="TB160" s="109">
        <f>Juniori!TB35</f>
        <v>0</v>
      </c>
    </row>
    <row r="161" spans="1:522" s="1" customFormat="1" ht="18" customHeight="1" x14ac:dyDescent="0.2">
      <c r="A161" s="12"/>
      <c r="B161" s="11"/>
      <c r="E161" s="4" t="s">
        <v>447</v>
      </c>
      <c r="F161" s="1">
        <v>9421</v>
      </c>
      <c r="G161" s="9" t="s">
        <v>132</v>
      </c>
      <c r="H161" s="4"/>
      <c r="I161" s="1">
        <f t="shared" si="15"/>
        <v>0</v>
      </c>
      <c r="J161" s="12">
        <f>Tabuľka3[[#This Row],[Stĺpec9]]</f>
        <v>0</v>
      </c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 t="s">
        <v>535</v>
      </c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  <c r="IX161" s="109"/>
      <c r="IY161" s="109"/>
      <c r="IZ161" s="109"/>
      <c r="JA161" s="109"/>
      <c r="JB161" s="109"/>
      <c r="JC161" s="109"/>
      <c r="JD161" s="109"/>
      <c r="JE161" s="109"/>
      <c r="JF161" s="109"/>
      <c r="JG161" s="109"/>
      <c r="JH161" s="109"/>
      <c r="JI161" s="109"/>
      <c r="JJ161" s="109"/>
      <c r="JK161" s="109"/>
      <c r="JL161" s="109"/>
      <c r="JM161" s="109"/>
      <c r="JN161" s="109"/>
      <c r="JO161" s="109"/>
      <c r="JP161" s="109"/>
      <c r="JQ161" s="109"/>
      <c r="JR161" s="109"/>
      <c r="JS161" s="109"/>
      <c r="JT161" s="109"/>
      <c r="JU161" s="109"/>
      <c r="JV161" s="109"/>
      <c r="JW161" s="109"/>
      <c r="JX161" s="109"/>
      <c r="JY161" s="109"/>
      <c r="JZ161" s="109"/>
      <c r="KA161" s="109"/>
      <c r="KB161" s="109"/>
      <c r="KC161" s="109"/>
      <c r="KD161" s="109"/>
      <c r="KE161" s="109"/>
      <c r="KF161" s="109"/>
      <c r="KG161" s="109"/>
      <c r="KH161" s="109"/>
      <c r="KI161" s="109"/>
      <c r="KJ161" s="109"/>
      <c r="KK161" s="109"/>
      <c r="KL161" s="109"/>
      <c r="KM161" s="109"/>
      <c r="KN161" s="109"/>
      <c r="KO161" s="109"/>
      <c r="KP161" s="109"/>
      <c r="KQ161" s="109"/>
      <c r="KR161" s="109"/>
      <c r="KS161" s="109"/>
      <c r="KT161" s="109"/>
      <c r="KU161" s="109"/>
      <c r="KV161" s="109"/>
      <c r="KW161" s="109"/>
      <c r="KX161" s="109"/>
      <c r="KY161" s="109"/>
      <c r="KZ161" s="109"/>
      <c r="LA161" s="109"/>
      <c r="LB161" s="109"/>
      <c r="LC161" s="109"/>
      <c r="LD161" s="109"/>
      <c r="LE161" s="109"/>
      <c r="LF161" s="109"/>
      <c r="LG161" s="109"/>
      <c r="LH161" s="109"/>
      <c r="LI161" s="109"/>
      <c r="LJ161" s="109"/>
      <c r="LK161" s="109"/>
      <c r="LL161" s="109"/>
      <c r="LM161" s="109"/>
      <c r="LN161" s="109"/>
      <c r="LO161" s="109"/>
      <c r="LP161" s="109"/>
      <c r="LQ161" s="109"/>
      <c r="LR161" s="109"/>
      <c r="LS161" s="109"/>
      <c r="LT161" s="109"/>
      <c r="LU161" s="109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109"/>
      <c r="RK161" s="109"/>
      <c r="RL161" s="109"/>
      <c r="RM161" s="109"/>
      <c r="RN161" s="109"/>
      <c r="RO161" s="109"/>
      <c r="RP161" s="109"/>
      <c r="RQ161" s="109"/>
      <c r="RR161" s="109"/>
      <c r="RS161" s="109"/>
      <c r="RT161" s="109"/>
      <c r="RU161" s="109"/>
      <c r="RV161" s="109"/>
      <c r="RW161" s="109"/>
      <c r="RX161" s="109"/>
      <c r="RY161" s="109"/>
      <c r="RZ161" s="109"/>
      <c r="SA161" s="109"/>
      <c r="SB161" s="109"/>
      <c r="SC161" s="109"/>
      <c r="SD161" s="114"/>
      <c r="SE161" s="109"/>
      <c r="SF161" s="109"/>
      <c r="SG161" s="109"/>
      <c r="SH161" s="109"/>
      <c r="SI161" s="109"/>
      <c r="SJ161" s="109"/>
      <c r="SK161" s="109"/>
      <c r="SL161" s="109"/>
      <c r="SM161" s="109"/>
      <c r="SN161" s="109"/>
      <c r="SO161" s="109"/>
      <c r="SP161" s="109"/>
      <c r="SQ161" s="109"/>
      <c r="SR161" s="109"/>
      <c r="SS161" s="109"/>
      <c r="ST161" s="109"/>
      <c r="SU161" s="109"/>
      <c r="SV161" s="109"/>
      <c r="SW161" s="109"/>
      <c r="SX161" s="109"/>
      <c r="SY161" s="109"/>
      <c r="SZ161" s="109"/>
      <c r="TA161" s="109"/>
      <c r="TB161" s="109"/>
    </row>
    <row r="162" spans="1:522" s="1" customFormat="1" ht="18" customHeight="1" x14ac:dyDescent="0.2">
      <c r="A162" s="12"/>
      <c r="B162" s="11" t="s">
        <v>531</v>
      </c>
      <c r="C162" s="1">
        <v>12770</v>
      </c>
      <c r="D162" s="1">
        <v>2020</v>
      </c>
      <c r="E162" s="65" t="s">
        <v>530</v>
      </c>
      <c r="F162" s="1">
        <v>6693</v>
      </c>
      <c r="G162" s="9" t="s">
        <v>129</v>
      </c>
      <c r="H162" s="4" t="s">
        <v>23</v>
      </c>
      <c r="I162" s="1">
        <f t="shared" si="15"/>
        <v>0</v>
      </c>
      <c r="J162" s="12">
        <f>Tabuľka3[[#This Row],[Stĺpec9]]</f>
        <v>0</v>
      </c>
      <c r="K162" s="109">
        <f>Seniori!K93</f>
        <v>0</v>
      </c>
      <c r="L162" s="109">
        <f>Seniori!L93</f>
        <v>0</v>
      </c>
      <c r="M162" s="109" t="str">
        <f>Seniori!M93</f>
        <v>O</v>
      </c>
      <c r="N162" s="109">
        <f>Seniori!N93</f>
        <v>0</v>
      </c>
      <c r="O162" s="109">
        <f>Seniori!O93</f>
        <v>0</v>
      </c>
      <c r="P162" s="109">
        <f>Seniori!P93</f>
        <v>0</v>
      </c>
      <c r="Q162" s="109">
        <f>Seniori!Q93</f>
        <v>0</v>
      </c>
      <c r="R162" s="109">
        <f>Seniori!R93</f>
        <v>0</v>
      </c>
      <c r="S162" s="109">
        <f>Seniori!S93</f>
        <v>0</v>
      </c>
      <c r="T162" s="109">
        <f>Seniori!T93</f>
        <v>0</v>
      </c>
      <c r="U162" s="109">
        <f>Seniori!U93</f>
        <v>0</v>
      </c>
      <c r="V162" s="109">
        <f>Seniori!V93</f>
        <v>0</v>
      </c>
      <c r="W162" s="109">
        <f>Seniori!W93</f>
        <v>0</v>
      </c>
      <c r="X162" s="109">
        <f>Seniori!X93</f>
        <v>0</v>
      </c>
      <c r="Y162" s="109">
        <f>Seniori!Y93</f>
        <v>0</v>
      </c>
      <c r="Z162" s="109">
        <f>Seniori!Z93</f>
        <v>0</v>
      </c>
      <c r="AA162" s="109">
        <f>Seniori!AA93</f>
        <v>0</v>
      </c>
      <c r="AB162" s="109">
        <f>Seniori!AB93</f>
        <v>0</v>
      </c>
      <c r="AC162" s="109">
        <f>Seniori!AC93</f>
        <v>0</v>
      </c>
      <c r="AD162" s="109">
        <f>Seniori!AD93</f>
        <v>0</v>
      </c>
      <c r="AE162" s="109">
        <f>Seniori!AE93</f>
        <v>0</v>
      </c>
      <c r="AF162" s="109">
        <f>Seniori!AF93</f>
        <v>0</v>
      </c>
      <c r="AG162" s="109">
        <f>Seniori!AG93</f>
        <v>0</v>
      </c>
      <c r="AH162" s="109">
        <f>Seniori!AH93</f>
        <v>0</v>
      </c>
      <c r="AI162" s="109">
        <f>Seniori!AI93</f>
        <v>0</v>
      </c>
      <c r="AJ162" s="109">
        <f>Seniori!AJ93</f>
        <v>0</v>
      </c>
      <c r="AK162" s="109">
        <f>Seniori!AK93</f>
        <v>0</v>
      </c>
      <c r="AL162" s="109">
        <f>Seniori!AL93</f>
        <v>0</v>
      </c>
      <c r="AM162" s="109">
        <f>Seniori!AM93</f>
        <v>0</v>
      </c>
      <c r="AN162" s="109">
        <f>Seniori!AN93</f>
        <v>0</v>
      </c>
      <c r="AO162" s="109">
        <f>Seniori!AO93</f>
        <v>0</v>
      </c>
      <c r="AP162" s="109">
        <f>Seniori!AP93</f>
        <v>0</v>
      </c>
      <c r="AQ162" s="109">
        <f>Seniori!AQ93</f>
        <v>0</v>
      </c>
      <c r="AR162" s="109">
        <f>Seniori!AR93</f>
        <v>0</v>
      </c>
      <c r="AS162" s="109">
        <f>Seniori!AS93</f>
        <v>0</v>
      </c>
      <c r="AT162" s="109">
        <f>Seniori!AT93</f>
        <v>0</v>
      </c>
      <c r="AU162" s="109">
        <f>Seniori!AU93</f>
        <v>0</v>
      </c>
      <c r="AV162" s="109">
        <f>Seniori!AV93</f>
        <v>0</v>
      </c>
      <c r="AW162" s="109">
        <f>Seniori!AW93</f>
        <v>0</v>
      </c>
      <c r="AX162" s="109">
        <f>Seniori!AX93</f>
        <v>0</v>
      </c>
      <c r="AY162" s="109">
        <f>Seniori!AY93</f>
        <v>0</v>
      </c>
      <c r="AZ162" s="109">
        <f>Seniori!AZ93</f>
        <v>0</v>
      </c>
      <c r="BA162" s="109">
        <f>Seniori!BA93</f>
        <v>0</v>
      </c>
      <c r="BB162" s="109">
        <f>Seniori!BB93</f>
        <v>0</v>
      </c>
      <c r="BC162" s="109">
        <f>Seniori!BC93</f>
        <v>0</v>
      </c>
      <c r="BD162" s="109">
        <f>Seniori!BD93</f>
        <v>0</v>
      </c>
      <c r="BE162" s="109">
        <f>Seniori!BE93</f>
        <v>0</v>
      </c>
      <c r="BF162" s="109">
        <f>Seniori!BF93</f>
        <v>0</v>
      </c>
      <c r="BG162" s="109">
        <f>Seniori!BG93</f>
        <v>0</v>
      </c>
      <c r="BH162" s="109">
        <f>Seniori!BH93</f>
        <v>0</v>
      </c>
      <c r="BI162" s="109">
        <f>Seniori!BI93</f>
        <v>0</v>
      </c>
      <c r="BJ162" s="109">
        <f>Seniori!BJ93</f>
        <v>0</v>
      </c>
      <c r="BK162" s="109">
        <f>Seniori!BK93</f>
        <v>0</v>
      </c>
      <c r="BL162" s="109">
        <f>Seniori!BL93</f>
        <v>0</v>
      </c>
      <c r="BM162" s="109">
        <f>Seniori!BM93</f>
        <v>0</v>
      </c>
      <c r="BN162" s="109">
        <f>Seniori!BN93</f>
        <v>0</v>
      </c>
      <c r="BO162" s="109">
        <f>Seniori!BO93</f>
        <v>0</v>
      </c>
      <c r="BP162" s="109">
        <f>Seniori!BP93</f>
        <v>0</v>
      </c>
      <c r="BQ162" s="109">
        <f>Seniori!BQ93</f>
        <v>0</v>
      </c>
      <c r="BR162" s="109">
        <f>Seniori!BR93</f>
        <v>0</v>
      </c>
      <c r="BS162" s="109">
        <f>Seniori!BS93</f>
        <v>0</v>
      </c>
      <c r="BT162" s="109">
        <f>Seniori!BT93</f>
        <v>0</v>
      </c>
      <c r="BU162" s="109">
        <f>Seniori!BU93</f>
        <v>0</v>
      </c>
      <c r="BV162" s="109">
        <f>Seniori!BV93</f>
        <v>0</v>
      </c>
      <c r="BW162" s="109">
        <f>Seniori!BW93</f>
        <v>0</v>
      </c>
      <c r="BX162" s="109">
        <f>Seniori!BX93</f>
        <v>0</v>
      </c>
      <c r="BY162" s="109">
        <f>Seniori!BY93</f>
        <v>0</v>
      </c>
      <c r="BZ162" s="109">
        <f>Seniori!BZ93</f>
        <v>0</v>
      </c>
      <c r="CA162" s="109">
        <f>Seniori!CA93</f>
        <v>0</v>
      </c>
      <c r="CB162" s="109">
        <f>Seniori!CB93</f>
        <v>0</v>
      </c>
      <c r="CC162" s="109">
        <f>Seniori!CC93</f>
        <v>0</v>
      </c>
      <c r="CD162" s="109">
        <f>Seniori!CD93</f>
        <v>0</v>
      </c>
      <c r="CE162" s="109">
        <f>Seniori!CE93</f>
        <v>0</v>
      </c>
      <c r="CF162" s="109">
        <f>Seniori!CF93</f>
        <v>0</v>
      </c>
      <c r="CG162" s="109">
        <f>Seniori!CG93</f>
        <v>0</v>
      </c>
      <c r="CH162" s="109">
        <f>Seniori!CH93</f>
        <v>0</v>
      </c>
      <c r="CI162" s="109">
        <f>Seniori!CI93</f>
        <v>0</v>
      </c>
      <c r="CJ162" s="109">
        <f>Seniori!CJ93</f>
        <v>0</v>
      </c>
      <c r="CK162" s="109">
        <f>Seniori!CK93</f>
        <v>0</v>
      </c>
      <c r="CL162" s="109">
        <f>Seniori!CL93</f>
        <v>0</v>
      </c>
      <c r="CM162" s="109">
        <f>Seniori!CM93</f>
        <v>0</v>
      </c>
      <c r="CN162" s="109">
        <f>Seniori!CN93</f>
        <v>0</v>
      </c>
      <c r="CO162" s="109">
        <f>Seniori!CO93</f>
        <v>0</v>
      </c>
      <c r="CP162" s="109">
        <f>Seniori!CP93</f>
        <v>0</v>
      </c>
      <c r="CQ162" s="109">
        <f>Seniori!CQ93</f>
        <v>0</v>
      </c>
      <c r="CR162" s="109">
        <f>Seniori!CR93</f>
        <v>0</v>
      </c>
      <c r="CS162" s="109">
        <f>Seniori!CS93</f>
        <v>0</v>
      </c>
      <c r="CT162" s="109">
        <f>Seniori!CT93</f>
        <v>0</v>
      </c>
      <c r="CU162" s="109">
        <f>Seniori!CU93</f>
        <v>0</v>
      </c>
      <c r="CV162" s="109">
        <f>Seniori!CV93</f>
        <v>0</v>
      </c>
      <c r="CW162" s="109">
        <f>Seniori!CW93</f>
        <v>0</v>
      </c>
      <c r="CX162" s="109">
        <f>Seniori!CX93</f>
        <v>0</v>
      </c>
      <c r="CY162" s="109">
        <f>Seniori!CY93</f>
        <v>0</v>
      </c>
      <c r="CZ162" s="109">
        <f>Seniori!CZ93</f>
        <v>0</v>
      </c>
      <c r="DA162" s="109">
        <f>Seniori!DA93</f>
        <v>0</v>
      </c>
      <c r="DB162" s="109">
        <f>Seniori!DB93</f>
        <v>0</v>
      </c>
      <c r="DC162" s="109">
        <f>Seniori!DC93</f>
        <v>0</v>
      </c>
      <c r="DD162" s="109">
        <f>Seniori!DD93</f>
        <v>0</v>
      </c>
      <c r="DE162" s="109">
        <f>Seniori!DE93</f>
        <v>0</v>
      </c>
      <c r="DF162" s="109">
        <f>Seniori!DF93</f>
        <v>0</v>
      </c>
      <c r="DG162" s="109">
        <f>Seniori!DG93</f>
        <v>0</v>
      </c>
      <c r="DH162" s="109">
        <f>Seniori!DH93</f>
        <v>0</v>
      </c>
      <c r="DI162" s="109">
        <f>Seniori!DI93</f>
        <v>0</v>
      </c>
      <c r="DJ162" s="109">
        <f>Seniori!DJ93</f>
        <v>0</v>
      </c>
      <c r="DK162" s="109">
        <f>Seniori!DK93</f>
        <v>0</v>
      </c>
      <c r="DL162" s="109">
        <f>Seniori!DL93</f>
        <v>0</v>
      </c>
      <c r="DM162" s="109">
        <f>Seniori!DM93</f>
        <v>0</v>
      </c>
      <c r="DN162" s="109">
        <f>Seniori!DN93</f>
        <v>0</v>
      </c>
      <c r="DO162" s="109">
        <f>Seniori!DO93</f>
        <v>0</v>
      </c>
      <c r="DP162" s="109">
        <f>Seniori!DP93</f>
        <v>0</v>
      </c>
      <c r="DQ162" s="109">
        <f>Seniori!DQ93</f>
        <v>0</v>
      </c>
      <c r="DR162" s="109">
        <f>Seniori!DR93</f>
        <v>0</v>
      </c>
      <c r="DS162" s="109">
        <f>Seniori!DS93</f>
        <v>0</v>
      </c>
      <c r="DT162" s="109">
        <f>Seniori!DT93</f>
        <v>0</v>
      </c>
      <c r="DU162" s="109">
        <f>Seniori!DU93</f>
        <v>0</v>
      </c>
      <c r="DV162" s="109">
        <f>Seniori!DV93</f>
        <v>0</v>
      </c>
      <c r="DW162" s="109">
        <f>Seniori!DW93</f>
        <v>0</v>
      </c>
      <c r="DX162" s="109">
        <f>Seniori!DX93</f>
        <v>0</v>
      </c>
      <c r="DY162" s="109">
        <f>Seniori!DY93</f>
        <v>0</v>
      </c>
      <c r="DZ162" s="109">
        <f>Seniori!DZ93</f>
        <v>0</v>
      </c>
      <c r="EA162" s="109">
        <f>Seniori!EA93</f>
        <v>0</v>
      </c>
      <c r="EB162" s="109">
        <f>Seniori!EB93</f>
        <v>0</v>
      </c>
      <c r="EC162" s="109">
        <f>Seniori!EC93</f>
        <v>0</v>
      </c>
      <c r="ED162" s="109">
        <f>Seniori!ED93</f>
        <v>0</v>
      </c>
      <c r="EE162" s="109">
        <f>Seniori!EE93</f>
        <v>0</v>
      </c>
      <c r="EF162" s="109">
        <f>Seniori!EF93</f>
        <v>0</v>
      </c>
      <c r="EG162" s="109">
        <f>Seniori!EG93</f>
        <v>0</v>
      </c>
      <c r="EH162" s="109">
        <f>Seniori!EH93</f>
        <v>0</v>
      </c>
      <c r="EI162" s="109">
        <f>Seniori!EI93</f>
        <v>0</v>
      </c>
      <c r="EJ162" s="109">
        <f>Seniori!EJ93</f>
        <v>0</v>
      </c>
      <c r="EK162" s="109">
        <f>Seniori!EK93</f>
        <v>0</v>
      </c>
      <c r="EL162" s="109">
        <f>Seniori!EL93</f>
        <v>0</v>
      </c>
      <c r="EM162" s="109">
        <f>Seniori!EM93</f>
        <v>0</v>
      </c>
      <c r="EN162" s="109">
        <f>Seniori!EN93</f>
        <v>0</v>
      </c>
      <c r="EO162" s="109">
        <f>Seniori!EO93</f>
        <v>0</v>
      </c>
      <c r="EP162" s="109">
        <f>Seniori!EP93</f>
        <v>0</v>
      </c>
      <c r="EQ162" s="109">
        <f>Seniori!EQ93</f>
        <v>0</v>
      </c>
      <c r="ER162" s="109">
        <f>Seniori!ER93</f>
        <v>0</v>
      </c>
      <c r="ES162" s="109">
        <f>Seniori!ES93</f>
        <v>0</v>
      </c>
      <c r="ET162" s="109">
        <f>Seniori!ET93</f>
        <v>0</v>
      </c>
      <c r="EU162" s="109">
        <f>Seniori!EU93</f>
        <v>0</v>
      </c>
      <c r="EV162" s="109">
        <f>Seniori!EV93</f>
        <v>0</v>
      </c>
      <c r="EW162" s="109">
        <f>Seniori!EW93</f>
        <v>0</v>
      </c>
      <c r="EX162" s="109">
        <f>Seniori!EX93</f>
        <v>0</v>
      </c>
      <c r="EY162" s="109">
        <f>Seniori!EY93</f>
        <v>0</v>
      </c>
      <c r="EZ162" s="109">
        <f>Seniori!EZ93</f>
        <v>0</v>
      </c>
      <c r="FA162" s="109">
        <f>Seniori!FA93</f>
        <v>0</v>
      </c>
      <c r="FB162" s="109">
        <f>Seniori!FB93</f>
        <v>0</v>
      </c>
      <c r="FC162" s="109">
        <f>Seniori!FC93</f>
        <v>0</v>
      </c>
      <c r="FD162" s="109">
        <f>Seniori!FD93</f>
        <v>0</v>
      </c>
      <c r="FE162" s="109">
        <f>Seniori!FE93</f>
        <v>0</v>
      </c>
      <c r="FF162" s="109">
        <f>Seniori!FF93</f>
        <v>0</v>
      </c>
      <c r="FG162" s="109">
        <f>Seniori!FG93</f>
        <v>0</v>
      </c>
      <c r="FH162" s="109">
        <f>Seniori!FH93</f>
        <v>0</v>
      </c>
      <c r="FI162" s="109">
        <f>Seniori!FI93</f>
        <v>0</v>
      </c>
      <c r="FJ162" s="109">
        <f>Seniori!FJ93</f>
        <v>0</v>
      </c>
      <c r="FK162" s="109">
        <f>Seniori!FK93</f>
        <v>0</v>
      </c>
      <c r="FL162" s="109">
        <f>Seniori!FL93</f>
        <v>0</v>
      </c>
      <c r="FM162" s="109">
        <f>Seniori!FM93</f>
        <v>0</v>
      </c>
      <c r="FN162" s="109">
        <f>Seniori!FN93</f>
        <v>0</v>
      </c>
      <c r="FO162" s="109">
        <f>Seniori!FO93</f>
        <v>0</v>
      </c>
      <c r="FP162" s="109">
        <f>Seniori!FP93</f>
        <v>0</v>
      </c>
      <c r="FQ162" s="109">
        <f>Seniori!FQ93</f>
        <v>0</v>
      </c>
      <c r="FR162" s="109">
        <f>Seniori!FR93</f>
        <v>0</v>
      </c>
      <c r="FS162" s="109">
        <f>Seniori!FS93</f>
        <v>0</v>
      </c>
      <c r="FT162" s="109">
        <f>Seniori!FT93</f>
        <v>0</v>
      </c>
      <c r="FU162" s="109">
        <f>Seniori!FU93</f>
        <v>0</v>
      </c>
      <c r="FV162" s="109">
        <f>Seniori!FV93</f>
        <v>0</v>
      </c>
      <c r="FW162" s="109">
        <f>Seniori!FW93</f>
        <v>0</v>
      </c>
      <c r="FX162" s="109">
        <f>Seniori!FX93</f>
        <v>0</v>
      </c>
      <c r="FY162" s="109">
        <f>Seniori!FY93</f>
        <v>0</v>
      </c>
      <c r="FZ162" s="109">
        <f>Seniori!FZ93</f>
        <v>0</v>
      </c>
      <c r="GA162" s="109">
        <f>Seniori!GA93</f>
        <v>0</v>
      </c>
      <c r="GB162" s="109">
        <f>Seniori!GB93</f>
        <v>0</v>
      </c>
      <c r="GC162" s="109">
        <f>Seniori!GC93</f>
        <v>0</v>
      </c>
      <c r="GD162" s="109">
        <f>Seniori!GD93</f>
        <v>0</v>
      </c>
      <c r="GE162" s="109">
        <f>Seniori!GE93</f>
        <v>0</v>
      </c>
      <c r="GF162" s="109">
        <f>Seniori!GF93</f>
        <v>0</v>
      </c>
      <c r="GG162" s="109">
        <f>Seniori!GG93</f>
        <v>0</v>
      </c>
      <c r="GH162" s="109">
        <f>Seniori!GH93</f>
        <v>0</v>
      </c>
      <c r="GI162" s="109">
        <f>Seniori!GI93</f>
        <v>0</v>
      </c>
      <c r="GJ162" s="109">
        <f>Seniori!GJ93</f>
        <v>0</v>
      </c>
      <c r="GK162" s="109">
        <f>Seniori!GK93</f>
        <v>0</v>
      </c>
      <c r="GL162" s="109">
        <f>Seniori!GL93</f>
        <v>0</v>
      </c>
      <c r="GM162" s="109">
        <f>Seniori!GM93</f>
        <v>0</v>
      </c>
      <c r="GN162" s="109">
        <f>Seniori!GN93</f>
        <v>0</v>
      </c>
      <c r="GO162" s="109">
        <f>Seniori!GO93</f>
        <v>0</v>
      </c>
      <c r="GP162" s="109">
        <f>Seniori!GP93</f>
        <v>0</v>
      </c>
      <c r="GQ162" s="109">
        <f>Seniori!GQ93</f>
        <v>0</v>
      </c>
      <c r="GR162" s="109">
        <f>Seniori!GR93</f>
        <v>0</v>
      </c>
      <c r="GS162" s="109">
        <f>Seniori!GS93</f>
        <v>0</v>
      </c>
      <c r="GT162" s="109">
        <f>Seniori!GT93</f>
        <v>0</v>
      </c>
      <c r="GU162" s="109">
        <f>Seniori!GU93</f>
        <v>0</v>
      </c>
      <c r="GV162" s="109">
        <f>Seniori!GV93</f>
        <v>0</v>
      </c>
      <c r="GW162" s="109">
        <f>Seniori!GW93</f>
        <v>0</v>
      </c>
      <c r="GX162" s="109">
        <f>Seniori!GX93</f>
        <v>0</v>
      </c>
      <c r="GY162" s="109">
        <f>Seniori!GY93</f>
        <v>0</v>
      </c>
      <c r="GZ162" s="109">
        <f>Seniori!GZ93</f>
        <v>0</v>
      </c>
      <c r="HA162" s="109">
        <f>Seniori!HA93</f>
        <v>0</v>
      </c>
      <c r="HB162" s="109">
        <f>Seniori!HB93</f>
        <v>0</v>
      </c>
      <c r="HC162" s="109">
        <f>Seniori!HC93</f>
        <v>0</v>
      </c>
      <c r="HD162" s="109">
        <f>Seniori!HD93</f>
        <v>0</v>
      </c>
      <c r="HE162" s="109">
        <f>Seniori!HE93</f>
        <v>0</v>
      </c>
      <c r="HF162" s="109">
        <f>Seniori!HF93</f>
        <v>0</v>
      </c>
      <c r="HG162" s="109">
        <f>Seniori!HG93</f>
        <v>0</v>
      </c>
      <c r="HH162" s="109">
        <f>Seniori!HH93</f>
        <v>0</v>
      </c>
      <c r="HI162" s="109">
        <f>Seniori!HI93</f>
        <v>0</v>
      </c>
      <c r="HJ162" s="109">
        <f>Seniori!HJ93</f>
        <v>0</v>
      </c>
      <c r="HK162" s="109">
        <f>Seniori!HK93</f>
        <v>0</v>
      </c>
      <c r="HL162" s="109">
        <f>Seniori!HL93</f>
        <v>0</v>
      </c>
      <c r="HM162" s="109">
        <f>Seniori!HM93</f>
        <v>0</v>
      </c>
      <c r="HN162" s="109">
        <f>Seniori!HN93</f>
        <v>0</v>
      </c>
      <c r="HO162" s="109">
        <f>Seniori!HO93</f>
        <v>0</v>
      </c>
      <c r="HP162" s="109">
        <f>Seniori!HP93</f>
        <v>0</v>
      </c>
      <c r="HQ162" s="109">
        <f>Seniori!HQ93</f>
        <v>0</v>
      </c>
      <c r="HR162" s="109">
        <f>Seniori!HR93</f>
        <v>0</v>
      </c>
      <c r="HS162" s="109">
        <f>Seniori!HS93</f>
        <v>0</v>
      </c>
      <c r="HT162" s="109">
        <f>Seniori!HT93</f>
        <v>0</v>
      </c>
      <c r="HU162" s="109">
        <f>Seniori!HU93</f>
        <v>0</v>
      </c>
      <c r="HV162" s="109">
        <f>Seniori!HV93</f>
        <v>0</v>
      </c>
      <c r="HW162" s="109">
        <f>Seniori!HW93</f>
        <v>0</v>
      </c>
      <c r="HX162" s="109">
        <f>Seniori!HX93</f>
        <v>0</v>
      </c>
      <c r="HY162" s="109">
        <f>Seniori!HY93</f>
        <v>0</v>
      </c>
      <c r="HZ162" s="109">
        <f>Seniori!HZ93</f>
        <v>0</v>
      </c>
      <c r="IA162" s="109">
        <f>Seniori!IA93</f>
        <v>0</v>
      </c>
      <c r="IB162" s="109">
        <f>Seniori!IB93</f>
        <v>0</v>
      </c>
      <c r="IC162" s="109">
        <f>Seniori!IC93</f>
        <v>0</v>
      </c>
      <c r="ID162" s="109">
        <f>Seniori!ID93</f>
        <v>0</v>
      </c>
      <c r="IE162" s="109">
        <f>Seniori!IE93</f>
        <v>0</v>
      </c>
      <c r="IF162" s="109">
        <f>Seniori!IF93</f>
        <v>0</v>
      </c>
      <c r="IG162" s="109">
        <f>Seniori!IG93</f>
        <v>0</v>
      </c>
      <c r="IH162" s="109">
        <f>Seniori!IH93</f>
        <v>0</v>
      </c>
      <c r="II162" s="109">
        <f>Seniori!II93</f>
        <v>0</v>
      </c>
      <c r="IJ162" s="109">
        <f>Seniori!IJ93</f>
        <v>0</v>
      </c>
      <c r="IK162" s="109">
        <f>Seniori!IK93</f>
        <v>0</v>
      </c>
      <c r="IL162" s="109">
        <f>Seniori!IL93</f>
        <v>0</v>
      </c>
      <c r="IM162" s="109">
        <f>Seniori!IM93</f>
        <v>0</v>
      </c>
      <c r="IN162" s="109">
        <f>Seniori!IN93</f>
        <v>0</v>
      </c>
      <c r="IO162" s="109">
        <f>Seniori!IO93</f>
        <v>0</v>
      </c>
      <c r="IP162" s="109">
        <f>Seniori!IP93</f>
        <v>0</v>
      </c>
      <c r="IQ162" s="109">
        <f>Seniori!IQ93</f>
        <v>0</v>
      </c>
      <c r="IR162" s="109">
        <f>Seniori!IR93</f>
        <v>0</v>
      </c>
      <c r="IS162" s="109">
        <f>Seniori!IS93</f>
        <v>0</v>
      </c>
      <c r="IT162" s="109">
        <f>Seniori!IT93</f>
        <v>0</v>
      </c>
      <c r="IU162" s="109">
        <f>Seniori!IU93</f>
        <v>0</v>
      </c>
      <c r="IV162" s="109">
        <f>Seniori!IV93</f>
        <v>0</v>
      </c>
      <c r="IW162" s="109">
        <f>Seniori!IW93</f>
        <v>0</v>
      </c>
      <c r="IX162" s="109">
        <f>Seniori!IX93</f>
        <v>0</v>
      </c>
      <c r="IY162" s="109">
        <f>Seniori!IY93</f>
        <v>0</v>
      </c>
      <c r="IZ162" s="109">
        <f>Seniori!IZ93</f>
        <v>0</v>
      </c>
      <c r="JA162" s="109">
        <f>Seniori!JA93</f>
        <v>0</v>
      </c>
      <c r="JB162" s="109">
        <f>Seniori!JB93</f>
        <v>0</v>
      </c>
      <c r="JC162" s="109">
        <f>Seniori!JC93</f>
        <v>0</v>
      </c>
      <c r="JD162" s="109">
        <f>Seniori!JD93</f>
        <v>0</v>
      </c>
      <c r="JE162" s="109">
        <f>Seniori!JE93</f>
        <v>0</v>
      </c>
      <c r="JF162" s="109">
        <f>Seniori!JF93</f>
        <v>0</v>
      </c>
      <c r="JG162" s="109">
        <f>Seniori!JG93</f>
        <v>0</v>
      </c>
      <c r="JH162" s="109">
        <f>Seniori!JH93</f>
        <v>0</v>
      </c>
      <c r="JI162" s="109">
        <f>Seniori!JI93</f>
        <v>0</v>
      </c>
      <c r="JJ162" s="109">
        <f>Seniori!JJ93</f>
        <v>0</v>
      </c>
      <c r="JK162" s="109">
        <f>Seniori!JK93</f>
        <v>0</v>
      </c>
      <c r="JL162" s="109">
        <f>Seniori!JL93</f>
        <v>0</v>
      </c>
      <c r="JM162" s="109">
        <f>Seniori!JM93</f>
        <v>0</v>
      </c>
      <c r="JN162" s="109">
        <f>Seniori!JN93</f>
        <v>0</v>
      </c>
      <c r="JO162" s="109">
        <f>Seniori!JO93</f>
        <v>0</v>
      </c>
      <c r="JP162" s="109">
        <f>Seniori!JP93</f>
        <v>0</v>
      </c>
      <c r="JQ162" s="109">
        <f>Seniori!JQ93</f>
        <v>0</v>
      </c>
      <c r="JR162" s="109">
        <f>Seniori!JR93</f>
        <v>0</v>
      </c>
      <c r="JS162" s="109">
        <f>Seniori!JS93</f>
        <v>0</v>
      </c>
      <c r="JT162" s="109">
        <f>Seniori!JT93</f>
        <v>0</v>
      </c>
      <c r="JU162" s="109">
        <f>Seniori!JU93</f>
        <v>0</v>
      </c>
      <c r="JV162" s="109">
        <f>Seniori!JV93</f>
        <v>0</v>
      </c>
      <c r="JW162" s="109">
        <f>Seniori!JW93</f>
        <v>0</v>
      </c>
      <c r="JX162" s="109">
        <f>Seniori!JX93</f>
        <v>0</v>
      </c>
      <c r="JY162" s="109">
        <f>Seniori!JY93</f>
        <v>0</v>
      </c>
      <c r="JZ162" s="109">
        <f>Seniori!JZ93</f>
        <v>0</v>
      </c>
      <c r="KA162" s="109">
        <f>Seniori!KA93</f>
        <v>0</v>
      </c>
      <c r="KB162" s="109">
        <f>Seniori!KB93</f>
        <v>0</v>
      </c>
      <c r="KC162" s="109">
        <f>Seniori!KC93</f>
        <v>0</v>
      </c>
      <c r="KD162" s="109">
        <f>Seniori!KD93</f>
        <v>0</v>
      </c>
      <c r="KE162" s="109">
        <f>Seniori!KE93</f>
        <v>0</v>
      </c>
      <c r="KF162" s="109">
        <f>Seniori!KF93</f>
        <v>0</v>
      </c>
      <c r="KG162" s="109">
        <f>Seniori!KG93</f>
        <v>0</v>
      </c>
      <c r="KH162" s="109">
        <f>Seniori!KH93</f>
        <v>0</v>
      </c>
      <c r="KI162" s="109">
        <f>Seniori!KI93</f>
        <v>0</v>
      </c>
      <c r="KJ162" s="109">
        <f>Seniori!KJ93</f>
        <v>0</v>
      </c>
      <c r="KK162" s="109">
        <f>Seniori!KK93</f>
        <v>0</v>
      </c>
      <c r="KL162" s="109">
        <f>Seniori!KL93</f>
        <v>0</v>
      </c>
      <c r="KM162" s="109">
        <f>Seniori!KM93</f>
        <v>0</v>
      </c>
      <c r="KN162" s="109">
        <f>Seniori!KN93</f>
        <v>0</v>
      </c>
      <c r="KO162" s="109">
        <f>Seniori!KO93</f>
        <v>0</v>
      </c>
      <c r="KP162" s="109">
        <f>Seniori!KP93</f>
        <v>0</v>
      </c>
      <c r="KQ162" s="109">
        <f>Seniori!KQ93</f>
        <v>0</v>
      </c>
      <c r="KR162" s="109">
        <f>Seniori!KR93</f>
        <v>0</v>
      </c>
      <c r="KS162" s="109">
        <f>Seniori!KS93</f>
        <v>0</v>
      </c>
      <c r="KT162" s="109">
        <f>Seniori!KT93</f>
        <v>0</v>
      </c>
      <c r="KU162" s="109">
        <f>Seniori!KU93</f>
        <v>0</v>
      </c>
      <c r="KV162" s="109">
        <f>Seniori!KV93</f>
        <v>0</v>
      </c>
      <c r="KW162" s="109">
        <f>Seniori!KW93</f>
        <v>0</v>
      </c>
      <c r="KX162" s="109">
        <f>Seniori!KX93</f>
        <v>0</v>
      </c>
      <c r="KY162" s="109">
        <f>Seniori!KY93</f>
        <v>0</v>
      </c>
      <c r="KZ162" s="109">
        <f>Seniori!KZ93</f>
        <v>0</v>
      </c>
      <c r="LA162" s="109">
        <f>Seniori!LA93</f>
        <v>0</v>
      </c>
      <c r="LB162" s="109">
        <f>Seniori!LB93</f>
        <v>0</v>
      </c>
      <c r="LC162" s="109">
        <f>Seniori!LC93</f>
        <v>0</v>
      </c>
      <c r="LD162" s="109">
        <f>Seniori!LD93</f>
        <v>0</v>
      </c>
      <c r="LE162" s="109">
        <f>Seniori!LE93</f>
        <v>0</v>
      </c>
      <c r="LF162" s="109">
        <f>Seniori!LF93</f>
        <v>0</v>
      </c>
      <c r="LG162" s="109">
        <f>Seniori!LG93</f>
        <v>0</v>
      </c>
      <c r="LH162" s="109">
        <f>Seniori!LH93</f>
        <v>0</v>
      </c>
      <c r="LI162" s="109">
        <f>Seniori!LI93</f>
        <v>0</v>
      </c>
      <c r="LJ162" s="109">
        <f>Seniori!LJ93</f>
        <v>0</v>
      </c>
      <c r="LK162" s="109">
        <f>Seniori!LK93</f>
        <v>0</v>
      </c>
      <c r="LL162" s="109">
        <f>Seniori!LL93</f>
        <v>0</v>
      </c>
      <c r="LM162" s="109">
        <f>Seniori!LM93</f>
        <v>0</v>
      </c>
      <c r="LN162" s="109">
        <f>Seniori!LN93</f>
        <v>0</v>
      </c>
      <c r="LO162" s="109">
        <f>Seniori!LO93</f>
        <v>0</v>
      </c>
      <c r="LP162" s="109">
        <f>Seniori!LP93</f>
        <v>0</v>
      </c>
      <c r="LQ162" s="109">
        <f>Seniori!LQ93</f>
        <v>0</v>
      </c>
      <c r="LR162" s="109">
        <f>Seniori!LR93</f>
        <v>0</v>
      </c>
      <c r="LS162" s="109">
        <f>Seniori!LS93</f>
        <v>0</v>
      </c>
      <c r="LT162" s="109">
        <f>Seniori!LT93</f>
        <v>0</v>
      </c>
      <c r="LU162" s="109">
        <f>Seniori!LU93</f>
        <v>0</v>
      </c>
      <c r="LV162" s="109">
        <f>Seniori!LV93</f>
        <v>0</v>
      </c>
      <c r="LW162" s="109">
        <f>Seniori!LW93</f>
        <v>0</v>
      </c>
      <c r="LX162" s="109">
        <f>Seniori!LX93</f>
        <v>0</v>
      </c>
      <c r="LY162" s="109">
        <f>Seniori!LY93</f>
        <v>0</v>
      </c>
      <c r="LZ162" s="109">
        <f>Seniori!LZ93</f>
        <v>0</v>
      </c>
      <c r="MA162" s="109">
        <f>Seniori!MA93</f>
        <v>0</v>
      </c>
      <c r="MB162" s="109">
        <f>Seniori!MB93</f>
        <v>0</v>
      </c>
      <c r="MC162" s="109">
        <f>Seniori!MC93</f>
        <v>0</v>
      </c>
      <c r="MD162" s="109">
        <f>Seniori!MD93</f>
        <v>0</v>
      </c>
      <c r="ME162" s="109">
        <f>Seniori!ME93</f>
        <v>0</v>
      </c>
      <c r="MF162" s="109">
        <f>Seniori!MF93</f>
        <v>0</v>
      </c>
      <c r="MG162" s="109">
        <f>Seniori!MG93</f>
        <v>0</v>
      </c>
      <c r="MH162" s="109">
        <f>Seniori!MH93</f>
        <v>0</v>
      </c>
      <c r="MI162" s="109">
        <f>Seniori!MI93</f>
        <v>0</v>
      </c>
      <c r="MJ162" s="109">
        <f>Seniori!MJ93</f>
        <v>0</v>
      </c>
      <c r="MK162" s="109">
        <f>Seniori!MK93</f>
        <v>0</v>
      </c>
      <c r="ML162" s="109">
        <f>Seniori!ML93</f>
        <v>0</v>
      </c>
      <c r="MM162" s="109">
        <f>Seniori!MM93</f>
        <v>0</v>
      </c>
      <c r="MN162" s="109">
        <f>Seniori!MN93</f>
        <v>0</v>
      </c>
      <c r="MO162" s="109">
        <f>Seniori!MO93</f>
        <v>0</v>
      </c>
      <c r="MP162" s="109">
        <f>Seniori!MP93</f>
        <v>0</v>
      </c>
      <c r="MQ162" s="109">
        <f>Seniori!MQ93</f>
        <v>0</v>
      </c>
      <c r="MR162" s="109">
        <f>Seniori!MR93</f>
        <v>0</v>
      </c>
      <c r="MS162" s="109">
        <f>Seniori!MS93</f>
        <v>0</v>
      </c>
      <c r="MT162" s="109">
        <f>Seniori!MT93</f>
        <v>0</v>
      </c>
      <c r="MU162" s="109">
        <f>Seniori!MU93</f>
        <v>0</v>
      </c>
      <c r="MV162" s="109">
        <f>Seniori!MV93</f>
        <v>0</v>
      </c>
      <c r="MW162" s="109">
        <f>Seniori!MW93</f>
        <v>0</v>
      </c>
      <c r="MX162" s="109">
        <f>Seniori!MX93</f>
        <v>0</v>
      </c>
      <c r="MY162" s="109">
        <f>Seniori!MY93</f>
        <v>0</v>
      </c>
      <c r="MZ162" s="109">
        <f>Seniori!MZ93</f>
        <v>0</v>
      </c>
      <c r="NA162" s="109">
        <f>Seniori!NA93</f>
        <v>0</v>
      </c>
      <c r="NB162" s="109">
        <f>Seniori!NB93</f>
        <v>0</v>
      </c>
      <c r="NC162" s="109">
        <f>Seniori!NC93</f>
        <v>0</v>
      </c>
      <c r="ND162" s="109">
        <f>Seniori!ND93</f>
        <v>0</v>
      </c>
      <c r="NE162" s="109">
        <f>Seniori!NE93</f>
        <v>0</v>
      </c>
      <c r="NF162" s="109">
        <f>Seniori!NF93</f>
        <v>0</v>
      </c>
      <c r="NG162" s="109">
        <f>Seniori!NG93</f>
        <v>0</v>
      </c>
      <c r="NH162" s="109">
        <f>Seniori!NH93</f>
        <v>0</v>
      </c>
      <c r="NI162" s="109">
        <f>Seniori!NI93</f>
        <v>0</v>
      </c>
      <c r="NJ162" s="109">
        <f>Seniori!NJ93</f>
        <v>0</v>
      </c>
      <c r="NK162" s="109">
        <f>Seniori!NK93</f>
        <v>0</v>
      </c>
      <c r="NL162" s="109">
        <f>Seniori!NL93</f>
        <v>0</v>
      </c>
      <c r="NM162" s="109">
        <f>Seniori!NM93</f>
        <v>0</v>
      </c>
      <c r="NN162" s="109">
        <f>Seniori!NN93</f>
        <v>0</v>
      </c>
      <c r="NO162" s="109">
        <f>Seniori!NO93</f>
        <v>0</v>
      </c>
      <c r="NP162" s="109">
        <f>Seniori!NP93</f>
        <v>0</v>
      </c>
      <c r="NQ162" s="109">
        <f>Seniori!NQ93</f>
        <v>0</v>
      </c>
      <c r="NR162" s="109">
        <f>Seniori!NR93</f>
        <v>0</v>
      </c>
      <c r="NS162" s="109">
        <f>Seniori!NS93</f>
        <v>0</v>
      </c>
      <c r="NT162" s="109">
        <f>Seniori!NT93</f>
        <v>0</v>
      </c>
      <c r="NU162" s="109">
        <f>Seniori!NU93</f>
        <v>0</v>
      </c>
      <c r="NV162" s="109">
        <f>Seniori!NV93</f>
        <v>0</v>
      </c>
      <c r="NW162" s="109">
        <f>Seniori!NW93</f>
        <v>0</v>
      </c>
      <c r="NX162" s="109">
        <f>Seniori!NX93</f>
        <v>0</v>
      </c>
      <c r="NY162" s="109">
        <f>Seniori!NY93</f>
        <v>0</v>
      </c>
      <c r="NZ162" s="109">
        <f>Seniori!NZ93</f>
        <v>0</v>
      </c>
      <c r="OA162" s="109">
        <f>Seniori!OA93</f>
        <v>0</v>
      </c>
      <c r="OB162" s="109">
        <f>Seniori!OB93</f>
        <v>0</v>
      </c>
      <c r="OC162" s="109">
        <f>Seniori!OC93</f>
        <v>0</v>
      </c>
      <c r="OD162" s="109">
        <f>Seniori!OD93</f>
        <v>0</v>
      </c>
      <c r="OE162" s="109">
        <f>Seniori!OE93</f>
        <v>0</v>
      </c>
      <c r="OF162" s="109">
        <f>Seniori!OF93</f>
        <v>0</v>
      </c>
      <c r="OG162" s="109">
        <f>Seniori!OG93</f>
        <v>0</v>
      </c>
      <c r="OH162" s="109">
        <f>Seniori!OH93</f>
        <v>0</v>
      </c>
      <c r="OI162" s="109">
        <f>Seniori!OI93</f>
        <v>0</v>
      </c>
      <c r="OJ162" s="109">
        <f>Seniori!OJ93</f>
        <v>0</v>
      </c>
      <c r="OK162" s="109">
        <f>Seniori!OK93</f>
        <v>0</v>
      </c>
      <c r="OL162" s="109">
        <f>Seniori!OL93</f>
        <v>0</v>
      </c>
      <c r="OM162" s="109">
        <f>Seniori!OM93</f>
        <v>0</v>
      </c>
      <c r="ON162" s="109">
        <f>Seniori!ON93</f>
        <v>0</v>
      </c>
      <c r="OO162" s="109">
        <f>Seniori!OO93</f>
        <v>0</v>
      </c>
      <c r="OP162" s="109">
        <f>Seniori!OP93</f>
        <v>0</v>
      </c>
      <c r="OQ162" s="109">
        <f>Seniori!OQ93</f>
        <v>0</v>
      </c>
      <c r="OR162" s="109">
        <f>Seniori!OR93</f>
        <v>0</v>
      </c>
      <c r="OS162" s="109">
        <f>Seniori!OS93</f>
        <v>0</v>
      </c>
      <c r="OT162" s="109">
        <f>Seniori!OT93</f>
        <v>0</v>
      </c>
      <c r="OU162" s="109">
        <f>Seniori!OU93</f>
        <v>0</v>
      </c>
      <c r="OV162" s="109">
        <f>Seniori!OV93</f>
        <v>0</v>
      </c>
      <c r="OW162" s="109">
        <f>Seniori!OW93</f>
        <v>0</v>
      </c>
      <c r="OX162" s="109">
        <f>Seniori!OX93</f>
        <v>0</v>
      </c>
      <c r="OY162" s="109">
        <f>Seniori!OY93</f>
        <v>0</v>
      </c>
      <c r="OZ162" s="109">
        <f>Seniori!OZ93</f>
        <v>0</v>
      </c>
      <c r="PA162" s="109">
        <f>Seniori!PA93</f>
        <v>0</v>
      </c>
      <c r="PB162" s="109">
        <f>Seniori!PB93</f>
        <v>0</v>
      </c>
      <c r="PC162" s="109">
        <f>Seniori!PC93</f>
        <v>0</v>
      </c>
      <c r="PD162" s="109">
        <f>Seniori!PD93</f>
        <v>0</v>
      </c>
      <c r="PE162" s="109">
        <f>Seniori!PE93</f>
        <v>0</v>
      </c>
      <c r="PF162" s="109">
        <f>Seniori!PF93</f>
        <v>0</v>
      </c>
      <c r="PG162" s="109">
        <f>Seniori!PG93</f>
        <v>0</v>
      </c>
      <c r="PH162" s="109">
        <f>Seniori!PH93</f>
        <v>0</v>
      </c>
      <c r="PI162" s="109">
        <f>Seniori!PI93</f>
        <v>0</v>
      </c>
      <c r="PJ162" s="109">
        <f>Seniori!PJ93</f>
        <v>0</v>
      </c>
      <c r="PK162" s="109">
        <f>Seniori!PK93</f>
        <v>0</v>
      </c>
      <c r="PL162" s="109">
        <f>Seniori!PL93</f>
        <v>0</v>
      </c>
      <c r="PM162" s="109">
        <f>Seniori!PM93</f>
        <v>0</v>
      </c>
      <c r="PN162" s="109">
        <f>Seniori!PN93</f>
        <v>0</v>
      </c>
      <c r="PO162" s="109">
        <f>Seniori!PO93</f>
        <v>0</v>
      </c>
      <c r="PP162" s="109">
        <f>Seniori!PP93</f>
        <v>0</v>
      </c>
      <c r="PQ162" s="109">
        <f>Seniori!PQ93</f>
        <v>0</v>
      </c>
      <c r="PR162" s="109">
        <f>Seniori!PR93</f>
        <v>0</v>
      </c>
      <c r="PS162" s="109">
        <f>Seniori!PS93</f>
        <v>0</v>
      </c>
      <c r="PT162" s="109">
        <f>Seniori!PT93</f>
        <v>0</v>
      </c>
      <c r="PU162" s="109">
        <f>Seniori!PU93</f>
        <v>0</v>
      </c>
      <c r="PV162" s="109">
        <f>Seniori!PV93</f>
        <v>0</v>
      </c>
      <c r="PW162" s="109">
        <f>Seniori!PW93</f>
        <v>0</v>
      </c>
      <c r="PX162" s="109">
        <f>Seniori!PX93</f>
        <v>0</v>
      </c>
      <c r="PY162" s="109">
        <f>Seniori!PY93</f>
        <v>0</v>
      </c>
      <c r="PZ162" s="109">
        <f>Seniori!PZ93</f>
        <v>0</v>
      </c>
      <c r="QA162" s="109">
        <f>Seniori!QA93</f>
        <v>0</v>
      </c>
      <c r="QB162" s="109">
        <f>Seniori!QB93</f>
        <v>0</v>
      </c>
      <c r="QC162" s="109">
        <f>Seniori!QC93</f>
        <v>0</v>
      </c>
      <c r="QD162" s="109">
        <f>Seniori!QD93</f>
        <v>0</v>
      </c>
      <c r="QE162" s="109">
        <f>Seniori!QE93</f>
        <v>0</v>
      </c>
      <c r="QF162" s="109">
        <f>Seniori!QF93</f>
        <v>0</v>
      </c>
      <c r="QG162" s="109">
        <f>Seniori!QG93</f>
        <v>0</v>
      </c>
      <c r="QH162" s="109">
        <f>Seniori!QH93</f>
        <v>0</v>
      </c>
      <c r="QI162" s="109">
        <f>Seniori!QI93</f>
        <v>0</v>
      </c>
      <c r="QJ162" s="109">
        <f>Seniori!QJ93</f>
        <v>0</v>
      </c>
      <c r="QK162" s="109">
        <f>Seniori!QK93</f>
        <v>0</v>
      </c>
      <c r="QL162" s="109">
        <f>Seniori!QL93</f>
        <v>0</v>
      </c>
      <c r="QM162" s="109">
        <f>Seniori!QM93</f>
        <v>0</v>
      </c>
      <c r="QN162" s="109">
        <f>Seniori!QN93</f>
        <v>0</v>
      </c>
      <c r="QO162" s="109">
        <f>Seniori!QO93</f>
        <v>0</v>
      </c>
      <c r="QP162" s="109">
        <f>Seniori!QP93</f>
        <v>0</v>
      </c>
      <c r="QQ162" s="109">
        <f>Seniori!QQ93</f>
        <v>0</v>
      </c>
      <c r="QR162" s="109">
        <f>Seniori!QR93</f>
        <v>0</v>
      </c>
      <c r="QS162" s="109">
        <f>Seniori!QS93</f>
        <v>0</v>
      </c>
      <c r="QT162" s="109">
        <f>Seniori!QT93</f>
        <v>0</v>
      </c>
      <c r="QU162" s="109">
        <f>Seniori!QU93</f>
        <v>0</v>
      </c>
      <c r="QV162" s="109">
        <f>Seniori!QV93</f>
        <v>0</v>
      </c>
      <c r="QW162" s="109">
        <f>Seniori!QW93</f>
        <v>0</v>
      </c>
      <c r="QX162" s="109">
        <f>Seniori!QX93</f>
        <v>0</v>
      </c>
      <c r="QY162" s="109">
        <f>Seniori!QY93</f>
        <v>0</v>
      </c>
      <c r="QZ162" s="109">
        <f>Seniori!QZ93</f>
        <v>0</v>
      </c>
      <c r="RA162" s="109">
        <f>Seniori!RA93</f>
        <v>0</v>
      </c>
      <c r="RB162" s="109">
        <f>Seniori!RB93</f>
        <v>0</v>
      </c>
      <c r="RC162" s="109">
        <f>Seniori!RC93</f>
        <v>0</v>
      </c>
      <c r="RD162" s="109">
        <f>Seniori!RD93</f>
        <v>0</v>
      </c>
      <c r="RE162" s="109">
        <f>Seniori!RE93</f>
        <v>0</v>
      </c>
      <c r="RF162" s="109">
        <f>Seniori!RF93</f>
        <v>0</v>
      </c>
      <c r="RG162" s="109">
        <f>Seniori!RG93</f>
        <v>0</v>
      </c>
      <c r="RH162" s="109">
        <f>Seniori!RH93</f>
        <v>0</v>
      </c>
      <c r="RI162" s="109">
        <f>Seniori!RI93</f>
        <v>0</v>
      </c>
      <c r="RJ162" s="109">
        <f>Seniori!RJ93</f>
        <v>0</v>
      </c>
      <c r="RK162" s="109">
        <f>Seniori!RK93</f>
        <v>0</v>
      </c>
      <c r="RL162" s="109">
        <f>Seniori!RL93</f>
        <v>0</v>
      </c>
      <c r="RM162" s="109">
        <f>Seniori!RM93</f>
        <v>0</v>
      </c>
      <c r="RN162" s="109">
        <f>Seniori!RN93</f>
        <v>0</v>
      </c>
      <c r="RO162" s="109">
        <f>Seniori!RO93</f>
        <v>0</v>
      </c>
      <c r="RP162" s="109">
        <f>Seniori!RP93</f>
        <v>0</v>
      </c>
      <c r="RQ162" s="109">
        <f>Seniori!RQ93</f>
        <v>0</v>
      </c>
      <c r="RR162" s="109">
        <f>Seniori!RR93</f>
        <v>0</v>
      </c>
      <c r="RS162" s="109">
        <f>Seniori!RS93</f>
        <v>0</v>
      </c>
      <c r="RT162" s="109">
        <f>Seniori!RT93</f>
        <v>0</v>
      </c>
      <c r="RU162" s="109">
        <f>Seniori!RU93</f>
        <v>0</v>
      </c>
      <c r="RV162" s="109">
        <f>Seniori!RV93</f>
        <v>0</v>
      </c>
      <c r="RW162" s="109">
        <f>Seniori!RW93</f>
        <v>0</v>
      </c>
      <c r="RX162" s="109">
        <f>Seniori!RX93</f>
        <v>0</v>
      </c>
      <c r="RY162" s="109">
        <f>Seniori!RY93</f>
        <v>0</v>
      </c>
      <c r="RZ162" s="109">
        <f>Seniori!RZ93</f>
        <v>0</v>
      </c>
      <c r="SA162" s="109">
        <f>Seniori!SA93</f>
        <v>0</v>
      </c>
      <c r="SB162" s="109">
        <f>Seniori!SB93</f>
        <v>0</v>
      </c>
      <c r="SC162" s="109">
        <f>Seniori!SC93</f>
        <v>0</v>
      </c>
      <c r="SD162" s="109">
        <f>Seniori!SD93</f>
        <v>0</v>
      </c>
      <c r="SE162" s="109">
        <f>Seniori!SE93</f>
        <v>0</v>
      </c>
      <c r="SF162" s="109">
        <f>Seniori!SF93</f>
        <v>0</v>
      </c>
      <c r="SG162" s="109">
        <f>Seniori!SG93</f>
        <v>0</v>
      </c>
      <c r="SH162" s="109">
        <f>Seniori!SH93</f>
        <v>0</v>
      </c>
      <c r="SI162" s="109">
        <f>Seniori!SI93</f>
        <v>0</v>
      </c>
      <c r="SJ162" s="109">
        <f>Seniori!SJ93</f>
        <v>0</v>
      </c>
      <c r="SK162" s="109">
        <f>Seniori!SK93</f>
        <v>0</v>
      </c>
      <c r="SL162" s="109">
        <f>Seniori!SL93</f>
        <v>0</v>
      </c>
      <c r="SM162" s="109">
        <f>Seniori!SM93</f>
        <v>0</v>
      </c>
      <c r="SN162" s="109">
        <f>Seniori!SN93</f>
        <v>0</v>
      </c>
      <c r="SO162" s="109">
        <f>Seniori!SO93</f>
        <v>0</v>
      </c>
      <c r="SP162" s="109">
        <f>Seniori!SP93</f>
        <v>0</v>
      </c>
      <c r="SQ162" s="109">
        <f>Seniori!SQ93</f>
        <v>0</v>
      </c>
      <c r="SR162" s="109">
        <f>Seniori!SR93</f>
        <v>0</v>
      </c>
      <c r="SS162" s="109">
        <f>Seniori!SS93</f>
        <v>0</v>
      </c>
      <c r="ST162" s="109">
        <f>Seniori!ST93</f>
        <v>0</v>
      </c>
      <c r="SU162" s="109">
        <f>Seniori!SU93</f>
        <v>0</v>
      </c>
      <c r="SV162" s="109">
        <f>Seniori!SV93</f>
        <v>0</v>
      </c>
      <c r="SW162" s="109">
        <f>Seniori!SW93</f>
        <v>0</v>
      </c>
      <c r="SX162" s="109">
        <f>Seniori!SX93</f>
        <v>0</v>
      </c>
      <c r="SY162" s="109">
        <f>Seniori!SY93</f>
        <v>0</v>
      </c>
      <c r="SZ162" s="109">
        <f>Seniori!SZ93</f>
        <v>0</v>
      </c>
      <c r="TA162" s="109">
        <f>Seniori!TA93</f>
        <v>0</v>
      </c>
      <c r="TB162" s="109">
        <f>Seniori!TB93</f>
        <v>0</v>
      </c>
    </row>
    <row r="163" spans="1:522" s="1" customFormat="1" ht="18" customHeight="1" x14ac:dyDescent="0.2">
      <c r="A163" s="12"/>
      <c r="B163" s="11" t="s">
        <v>631</v>
      </c>
      <c r="C163" s="1">
        <v>9130</v>
      </c>
      <c r="E163" s="65" t="s">
        <v>630</v>
      </c>
      <c r="F163" s="1">
        <v>9965</v>
      </c>
      <c r="G163" s="9" t="s">
        <v>132</v>
      </c>
      <c r="H163" s="4" t="s">
        <v>23</v>
      </c>
      <c r="I163" s="1">
        <f t="shared" si="15"/>
        <v>0</v>
      </c>
      <c r="J163" s="12">
        <f>Tabuľka3[[#This Row],[Stĺpec9]]</f>
        <v>0</v>
      </c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 t="s">
        <v>535</v>
      </c>
      <c r="EH163" s="109"/>
      <c r="EI163" s="109"/>
      <c r="EJ163" s="109"/>
      <c r="EK163" s="109"/>
      <c r="EL163" s="109"/>
      <c r="EM163" s="109" t="s">
        <v>535</v>
      </c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  <c r="IX163" s="109"/>
      <c r="IY163" s="109"/>
      <c r="IZ163" s="109"/>
      <c r="JA163" s="109"/>
      <c r="JB163" s="109"/>
      <c r="JC163" s="109"/>
      <c r="JD163" s="109"/>
      <c r="JE163" s="109"/>
      <c r="JF163" s="109"/>
      <c r="JG163" s="109"/>
      <c r="JH163" s="109"/>
      <c r="JI163" s="109"/>
      <c r="JJ163" s="109"/>
      <c r="JK163" s="109"/>
      <c r="JL163" s="109"/>
      <c r="JM163" s="109"/>
      <c r="JN163" s="109"/>
      <c r="JO163" s="109"/>
      <c r="JP163" s="109"/>
      <c r="JQ163" s="109"/>
      <c r="JR163" s="109"/>
      <c r="JS163" s="109"/>
      <c r="JT163" s="109"/>
      <c r="JU163" s="109"/>
      <c r="JV163" s="109"/>
      <c r="JW163" s="109"/>
      <c r="JX163" s="109"/>
      <c r="JY163" s="109"/>
      <c r="JZ163" s="109"/>
      <c r="KA163" s="109"/>
      <c r="KB163" s="109"/>
      <c r="KC163" s="109"/>
      <c r="KD163" s="109"/>
      <c r="KE163" s="109"/>
      <c r="KF163" s="109"/>
      <c r="KG163" s="109"/>
      <c r="KH163" s="109"/>
      <c r="KI163" s="109"/>
      <c r="KJ163" s="109"/>
      <c r="KK163" s="109"/>
      <c r="KL163" s="109"/>
      <c r="KM163" s="109"/>
      <c r="KN163" s="109"/>
      <c r="KO163" s="109"/>
      <c r="KP163" s="109"/>
      <c r="KQ163" s="109"/>
      <c r="KR163" s="109"/>
      <c r="KS163" s="109"/>
      <c r="KT163" s="109"/>
      <c r="KU163" s="109"/>
      <c r="KV163" s="109"/>
      <c r="KW163" s="109"/>
      <c r="KX163" s="109"/>
      <c r="KY163" s="109"/>
      <c r="KZ163" s="109"/>
      <c r="LA163" s="109"/>
      <c r="LB163" s="109"/>
      <c r="LC163" s="109"/>
      <c r="LD163" s="109"/>
      <c r="LE163" s="109"/>
      <c r="LF163" s="109"/>
      <c r="LG163" s="109"/>
      <c r="LH163" s="109"/>
      <c r="LI163" s="109"/>
      <c r="LJ163" s="109"/>
      <c r="LK163" s="109"/>
      <c r="LL163" s="109"/>
      <c r="LM163" s="109"/>
      <c r="LN163" s="109"/>
      <c r="LO163" s="109"/>
      <c r="LP163" s="109"/>
      <c r="LQ163" s="109"/>
      <c r="LR163" s="109"/>
      <c r="LS163" s="109"/>
      <c r="LT163" s="109"/>
      <c r="LU163" s="109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1"/>
      <c r="MX163" s="71"/>
      <c r="MY163" s="71"/>
      <c r="MZ163" s="71"/>
      <c r="NA163" s="71"/>
      <c r="NB163" s="71"/>
      <c r="NC163" s="71"/>
      <c r="ND163" s="71"/>
      <c r="NE163" s="71"/>
      <c r="NF163" s="71"/>
      <c r="NG163" s="71"/>
      <c r="NH163" s="71"/>
      <c r="NI163" s="71"/>
      <c r="NJ163" s="71"/>
      <c r="NK163" s="71"/>
      <c r="NL163" s="71"/>
      <c r="NM163" s="71"/>
      <c r="NN163" s="71"/>
      <c r="NO163" s="71"/>
      <c r="NP163" s="71"/>
      <c r="NQ163" s="71"/>
      <c r="NR163" s="71"/>
      <c r="NS163" s="71"/>
      <c r="NT163" s="71"/>
      <c r="NU163" s="71"/>
      <c r="NV163" s="71"/>
      <c r="NW163" s="71"/>
      <c r="NX163" s="71"/>
      <c r="NY163" s="71"/>
      <c r="NZ163" s="71"/>
      <c r="OA163" s="71"/>
      <c r="OB163" s="71"/>
      <c r="OC163" s="71"/>
      <c r="OD163" s="71"/>
      <c r="OE163" s="71"/>
      <c r="OF163" s="71"/>
      <c r="OG163" s="71"/>
      <c r="OH163" s="71"/>
      <c r="OI163" s="71"/>
      <c r="OJ163" s="71"/>
      <c r="OK163" s="71"/>
      <c r="OL163" s="71"/>
      <c r="OM163" s="71"/>
      <c r="ON163" s="71"/>
      <c r="OO163" s="71"/>
      <c r="OP163" s="71"/>
      <c r="OQ163" s="71"/>
      <c r="OR163" s="71"/>
      <c r="OS163" s="71"/>
      <c r="OT163" s="71"/>
      <c r="OU163" s="71"/>
      <c r="OV163" s="71"/>
      <c r="OW163" s="71"/>
      <c r="OX163" s="71"/>
      <c r="OY163" s="71"/>
      <c r="OZ163" s="71"/>
      <c r="PA163" s="71"/>
      <c r="PB163" s="71"/>
      <c r="PC163" s="71"/>
      <c r="PD163" s="71"/>
      <c r="PE163" s="71"/>
      <c r="PF163" s="71"/>
      <c r="PG163" s="71"/>
      <c r="PH163" s="71"/>
      <c r="PI163" s="71"/>
      <c r="PJ163" s="71"/>
      <c r="PK163" s="71"/>
      <c r="PL163" s="71"/>
      <c r="PM163" s="71"/>
      <c r="PN163" s="71"/>
      <c r="PO163" s="71"/>
      <c r="PP163" s="71"/>
      <c r="PQ163" s="71"/>
      <c r="PR163" s="71"/>
      <c r="PS163" s="71"/>
      <c r="PT163" s="71"/>
      <c r="PU163" s="71"/>
      <c r="PV163" s="71"/>
      <c r="PW163" s="71"/>
      <c r="PX163" s="71"/>
      <c r="PY163" s="71"/>
      <c r="PZ163" s="71"/>
      <c r="QA163" s="71"/>
      <c r="QB163" s="71"/>
      <c r="QC163" s="71"/>
      <c r="QD163" s="71"/>
      <c r="QE163" s="71"/>
      <c r="QF163" s="71"/>
      <c r="QG163" s="71"/>
      <c r="QH163" s="71"/>
      <c r="QI163" s="71"/>
      <c r="QJ163" s="71"/>
      <c r="QK163" s="71"/>
      <c r="QL163" s="71"/>
      <c r="QM163" s="71"/>
      <c r="QN163" s="71"/>
      <c r="QO163" s="71"/>
      <c r="QP163" s="71"/>
      <c r="QQ163" s="71"/>
      <c r="QR163" s="71"/>
      <c r="QS163" s="71"/>
      <c r="QT163" s="71"/>
      <c r="QU163" s="71"/>
      <c r="QV163" s="71"/>
      <c r="QW163" s="71"/>
      <c r="QX163" s="71"/>
      <c r="QY163" s="71"/>
      <c r="QZ163" s="71"/>
      <c r="RA163" s="71"/>
      <c r="RB163" s="71"/>
      <c r="RC163" s="71"/>
      <c r="RD163" s="71"/>
      <c r="RE163" s="71"/>
      <c r="RF163" s="71"/>
      <c r="RG163" s="71"/>
      <c r="RH163" s="71"/>
      <c r="RI163" s="71"/>
      <c r="RJ163" s="109"/>
      <c r="RK163" s="109"/>
      <c r="RL163" s="109"/>
      <c r="RM163" s="109"/>
      <c r="RN163" s="109"/>
      <c r="RO163" s="109"/>
      <c r="RP163" s="109"/>
      <c r="RQ163" s="109"/>
      <c r="RR163" s="109"/>
      <c r="RS163" s="109"/>
      <c r="RT163" s="109"/>
      <c r="RU163" s="109"/>
      <c r="RV163" s="109"/>
      <c r="RW163" s="109"/>
      <c r="RX163" s="109"/>
      <c r="RY163" s="109"/>
      <c r="RZ163" s="109"/>
      <c r="SA163" s="109"/>
      <c r="SB163" s="109"/>
      <c r="SC163" s="109"/>
      <c r="SD163" s="109"/>
      <c r="SE163" s="109"/>
      <c r="SF163" s="109"/>
      <c r="SG163" s="109"/>
      <c r="SH163" s="109"/>
      <c r="SI163" s="109"/>
      <c r="SJ163" s="109"/>
      <c r="SK163" s="109"/>
      <c r="SL163" s="109"/>
      <c r="SM163" s="109"/>
      <c r="SN163" s="109"/>
      <c r="SO163" s="109"/>
      <c r="SP163" s="109"/>
      <c r="SQ163" s="109"/>
      <c r="SR163" s="109"/>
      <c r="SS163" s="109"/>
      <c r="ST163" s="109"/>
      <c r="SU163" s="109"/>
      <c r="SV163" s="109"/>
      <c r="SW163" s="109"/>
      <c r="SX163" s="109"/>
      <c r="SY163" s="109"/>
      <c r="SZ163" s="109"/>
      <c r="TA163" s="109"/>
      <c r="TB163" s="109"/>
    </row>
    <row r="164" spans="1:522" s="1" customFormat="1" ht="18" customHeight="1" x14ac:dyDescent="0.2">
      <c r="A164" s="12"/>
      <c r="B164" s="11" t="s">
        <v>627</v>
      </c>
      <c r="C164" s="1">
        <v>12719</v>
      </c>
      <c r="E164" s="65" t="s">
        <v>626</v>
      </c>
      <c r="F164" s="1">
        <v>6615</v>
      </c>
      <c r="G164" s="9" t="s">
        <v>129</v>
      </c>
      <c r="H164" s="4" t="s">
        <v>629</v>
      </c>
      <c r="I164" s="1">
        <f t="shared" si="15"/>
        <v>0</v>
      </c>
      <c r="J164" s="12">
        <f>Tabuľka3[[#This Row],[Stĺpec9]]</f>
        <v>0</v>
      </c>
      <c r="K164" s="109">
        <f>Seniori!K94</f>
        <v>0</v>
      </c>
      <c r="L164" s="109">
        <f>Seniori!L94</f>
        <v>0</v>
      </c>
      <c r="M164" s="109">
        <f>Seniori!M94</f>
        <v>0</v>
      </c>
      <c r="N164" s="109">
        <f>Seniori!N94</f>
        <v>0</v>
      </c>
      <c r="O164" s="109">
        <f>Seniori!O94</f>
        <v>0</v>
      </c>
      <c r="P164" s="109">
        <f>Seniori!P94</f>
        <v>0</v>
      </c>
      <c r="Q164" s="109">
        <f>Seniori!Q94</f>
        <v>0</v>
      </c>
      <c r="R164" s="109">
        <f>Seniori!R94</f>
        <v>0</v>
      </c>
      <c r="S164" s="109">
        <f>Seniori!S94</f>
        <v>0</v>
      </c>
      <c r="T164" s="109">
        <f>Seniori!T94</f>
        <v>0</v>
      </c>
      <c r="U164" s="109">
        <f>Seniori!U94</f>
        <v>0</v>
      </c>
      <c r="V164" s="109">
        <f>Seniori!V94</f>
        <v>0</v>
      </c>
      <c r="W164" s="109">
        <f>Seniori!W94</f>
        <v>0</v>
      </c>
      <c r="X164" s="109">
        <f>Seniori!X94</f>
        <v>0</v>
      </c>
      <c r="Y164" s="109">
        <f>Seniori!Y94</f>
        <v>0</v>
      </c>
      <c r="Z164" s="109">
        <f>Seniori!Z94</f>
        <v>0</v>
      </c>
      <c r="AA164" s="109">
        <f>Seniori!AA94</f>
        <v>0</v>
      </c>
      <c r="AB164" s="109">
        <f>Seniori!AB94</f>
        <v>0</v>
      </c>
      <c r="AC164" s="109">
        <f>Seniori!AC94</f>
        <v>0</v>
      </c>
      <c r="AD164" s="109">
        <f>Seniori!AD94</f>
        <v>0</v>
      </c>
      <c r="AE164" s="109">
        <f>Seniori!AE94</f>
        <v>0</v>
      </c>
      <c r="AF164" s="109">
        <f>Seniori!AF94</f>
        <v>0</v>
      </c>
      <c r="AG164" s="109">
        <f>Seniori!AG94</f>
        <v>0</v>
      </c>
      <c r="AH164" s="109">
        <f>Seniori!AH94</f>
        <v>0</v>
      </c>
      <c r="AI164" s="109">
        <f>Seniori!AI94</f>
        <v>0</v>
      </c>
      <c r="AJ164" s="109">
        <f>Seniori!AJ94</f>
        <v>0</v>
      </c>
      <c r="AK164" s="109">
        <f>Seniori!AK94</f>
        <v>0</v>
      </c>
      <c r="AL164" s="109">
        <f>Seniori!AL94</f>
        <v>0</v>
      </c>
      <c r="AM164" s="109">
        <f>Seniori!AM94</f>
        <v>0</v>
      </c>
      <c r="AN164" s="109">
        <f>Seniori!AN94</f>
        <v>0</v>
      </c>
      <c r="AO164" s="109">
        <f>Seniori!AO94</f>
        <v>0</v>
      </c>
      <c r="AP164" s="109">
        <f>Seniori!AP94</f>
        <v>0</v>
      </c>
      <c r="AQ164" s="109">
        <f>Seniori!AQ94</f>
        <v>0</v>
      </c>
      <c r="AR164" s="109">
        <f>Seniori!AR94</f>
        <v>0</v>
      </c>
      <c r="AS164" s="109">
        <f>Seniori!AS94</f>
        <v>0</v>
      </c>
      <c r="AT164" s="109">
        <f>Seniori!AT94</f>
        <v>0</v>
      </c>
      <c r="AU164" s="109">
        <f>Seniori!AU94</f>
        <v>0</v>
      </c>
      <c r="AV164" s="109">
        <f>Seniori!AV94</f>
        <v>0</v>
      </c>
      <c r="AW164" s="109">
        <f>Seniori!AW94</f>
        <v>0</v>
      </c>
      <c r="AX164" s="109">
        <f>Seniori!AX94</f>
        <v>0</v>
      </c>
      <c r="AY164" s="109">
        <f>Seniori!AY94</f>
        <v>0</v>
      </c>
      <c r="AZ164" s="109">
        <f>Seniori!AZ94</f>
        <v>0</v>
      </c>
      <c r="BA164" s="109">
        <f>Seniori!BA94</f>
        <v>0</v>
      </c>
      <c r="BB164" s="109">
        <f>Seniori!BB94</f>
        <v>0</v>
      </c>
      <c r="BC164" s="109">
        <f>Seniori!BC94</f>
        <v>0</v>
      </c>
      <c r="BD164" s="109">
        <f>Seniori!BD94</f>
        <v>0</v>
      </c>
      <c r="BE164" s="109">
        <f>Seniori!BE94</f>
        <v>0</v>
      </c>
      <c r="BF164" s="109">
        <f>Seniori!BF94</f>
        <v>0</v>
      </c>
      <c r="BG164" s="109">
        <f>Seniori!BG94</f>
        <v>0</v>
      </c>
      <c r="BH164" s="109">
        <f>Seniori!BH94</f>
        <v>0</v>
      </c>
      <c r="BI164" s="109">
        <f>Seniori!BI94</f>
        <v>0</v>
      </c>
      <c r="BJ164" s="109">
        <f>Seniori!BJ94</f>
        <v>0</v>
      </c>
      <c r="BK164" s="109">
        <f>Seniori!BK94</f>
        <v>0</v>
      </c>
      <c r="BL164" s="109">
        <f>Seniori!BL94</f>
        <v>0</v>
      </c>
      <c r="BM164" s="109">
        <f>Seniori!BM94</f>
        <v>0</v>
      </c>
      <c r="BN164" s="109">
        <f>Seniori!BN94</f>
        <v>0</v>
      </c>
      <c r="BO164" s="109">
        <f>Seniori!BO94</f>
        <v>0</v>
      </c>
      <c r="BP164" s="109">
        <f>Seniori!BP94</f>
        <v>0</v>
      </c>
      <c r="BQ164" s="109">
        <f>Seniori!BQ94</f>
        <v>0</v>
      </c>
      <c r="BR164" s="109">
        <f>Seniori!BR94</f>
        <v>0</v>
      </c>
      <c r="BS164" s="109">
        <f>Seniori!BS94</f>
        <v>0</v>
      </c>
      <c r="BT164" s="109">
        <f>Seniori!BT94</f>
        <v>0</v>
      </c>
      <c r="BU164" s="109">
        <f>Seniori!BU94</f>
        <v>0</v>
      </c>
      <c r="BV164" s="109">
        <f>Seniori!BV94</f>
        <v>0</v>
      </c>
      <c r="BW164" s="109">
        <f>Seniori!BW94</f>
        <v>0</v>
      </c>
      <c r="BX164" s="109">
        <f>Seniori!BX94</f>
        <v>0</v>
      </c>
      <c r="BY164" s="109">
        <f>Seniori!BY94</f>
        <v>0</v>
      </c>
      <c r="BZ164" s="109">
        <f>Seniori!BZ94</f>
        <v>0</v>
      </c>
      <c r="CA164" s="109">
        <f>Seniori!CA94</f>
        <v>0</v>
      </c>
      <c r="CB164" s="109">
        <f>Seniori!CB94</f>
        <v>0</v>
      </c>
      <c r="CC164" s="109">
        <f>Seniori!CC94</f>
        <v>0</v>
      </c>
      <c r="CD164" s="109">
        <f>Seniori!CD94</f>
        <v>0</v>
      </c>
      <c r="CE164" s="109">
        <f>Seniori!CE94</f>
        <v>0</v>
      </c>
      <c r="CF164" s="109">
        <f>Seniori!CF94</f>
        <v>0</v>
      </c>
      <c r="CG164" s="109">
        <f>Seniori!CG94</f>
        <v>0</v>
      </c>
      <c r="CH164" s="109">
        <f>Seniori!CH94</f>
        <v>0</v>
      </c>
      <c r="CI164" s="109">
        <f>Seniori!CI94</f>
        <v>0</v>
      </c>
      <c r="CJ164" s="109">
        <f>Seniori!CJ94</f>
        <v>0</v>
      </c>
      <c r="CK164" s="109">
        <f>Seniori!CK94</f>
        <v>0</v>
      </c>
      <c r="CL164" s="109">
        <f>Seniori!CL94</f>
        <v>0</v>
      </c>
      <c r="CM164" s="109">
        <f>Seniori!CM94</f>
        <v>0</v>
      </c>
      <c r="CN164" s="109">
        <f>Seniori!CN94</f>
        <v>0</v>
      </c>
      <c r="CO164" s="109">
        <f>Seniori!CO94</f>
        <v>0</v>
      </c>
      <c r="CP164" s="109">
        <f>Seniori!CP94</f>
        <v>0</v>
      </c>
      <c r="CQ164" s="109">
        <f>Seniori!CQ94</f>
        <v>0</v>
      </c>
      <c r="CR164" s="109">
        <f>Seniori!CR94</f>
        <v>0</v>
      </c>
      <c r="CS164" s="109">
        <f>Seniori!CS94</f>
        <v>0</v>
      </c>
      <c r="CT164" s="109">
        <f>Seniori!CT94</f>
        <v>0</v>
      </c>
      <c r="CU164" s="109">
        <f>Seniori!CU94</f>
        <v>0</v>
      </c>
      <c r="CV164" s="109">
        <f>Seniori!CV94</f>
        <v>0</v>
      </c>
      <c r="CW164" s="109">
        <f>Seniori!CW94</f>
        <v>0</v>
      </c>
      <c r="CX164" s="109">
        <f>Seniori!CX94</f>
        <v>0</v>
      </c>
      <c r="CY164" s="109">
        <f>Seniori!CY94</f>
        <v>0</v>
      </c>
      <c r="CZ164" s="109">
        <f>Seniori!CZ94</f>
        <v>0</v>
      </c>
      <c r="DA164" s="109">
        <f>Seniori!DA94</f>
        <v>0</v>
      </c>
      <c r="DB164" s="109">
        <f>Seniori!DB94</f>
        <v>0</v>
      </c>
      <c r="DC164" s="109">
        <f>Seniori!DC94</f>
        <v>0</v>
      </c>
      <c r="DD164" s="109">
        <f>Seniori!DD94</f>
        <v>0</v>
      </c>
      <c r="DE164" s="109">
        <f>Seniori!DE94</f>
        <v>0</v>
      </c>
      <c r="DF164" s="109">
        <f>Seniori!DF94</f>
        <v>0</v>
      </c>
      <c r="DG164" s="109">
        <f>Seniori!DG94</f>
        <v>0</v>
      </c>
      <c r="DH164" s="109">
        <f>Seniori!DH94</f>
        <v>0</v>
      </c>
      <c r="DI164" s="109">
        <f>Seniori!DI94</f>
        <v>0</v>
      </c>
      <c r="DJ164" s="109">
        <f>Seniori!DJ94</f>
        <v>0</v>
      </c>
      <c r="DK164" s="109">
        <f>Seniori!DK94</f>
        <v>0</v>
      </c>
      <c r="DL164" s="109">
        <f>Seniori!DL94</f>
        <v>0</v>
      </c>
      <c r="DM164" s="109">
        <f>Seniori!DM94</f>
        <v>0</v>
      </c>
      <c r="DN164" s="109">
        <f>Seniori!DN94</f>
        <v>0</v>
      </c>
      <c r="DO164" s="109">
        <f>Seniori!DO94</f>
        <v>0</v>
      </c>
      <c r="DP164" s="109">
        <f>Seniori!DP94</f>
        <v>0</v>
      </c>
      <c r="DQ164" s="109">
        <f>Seniori!DQ94</f>
        <v>0</v>
      </c>
      <c r="DR164" s="109">
        <f>Seniori!DR94</f>
        <v>0</v>
      </c>
      <c r="DS164" s="109">
        <f>Seniori!DS94</f>
        <v>0</v>
      </c>
      <c r="DT164" s="109">
        <f>Seniori!DT94</f>
        <v>0</v>
      </c>
      <c r="DU164" s="109">
        <f>Seniori!DU94</f>
        <v>0</v>
      </c>
      <c r="DV164" s="109">
        <f>Seniori!DV94</f>
        <v>0</v>
      </c>
      <c r="DW164" s="109">
        <f>Seniori!DW94</f>
        <v>0</v>
      </c>
      <c r="DX164" s="109">
        <f>Seniori!DX94</f>
        <v>0</v>
      </c>
      <c r="DY164" s="109">
        <f>Seniori!DY94</f>
        <v>0</v>
      </c>
      <c r="DZ164" s="109">
        <f>Seniori!DZ94</f>
        <v>0</v>
      </c>
      <c r="EA164" s="109">
        <f>Seniori!EA94</f>
        <v>0</v>
      </c>
      <c r="EB164" s="109">
        <f>Seniori!EB94</f>
        <v>0</v>
      </c>
      <c r="EC164" s="109">
        <f>Seniori!EC94</f>
        <v>0</v>
      </c>
      <c r="ED164" s="109">
        <f>Seniori!ED94</f>
        <v>0</v>
      </c>
      <c r="EE164" s="109">
        <f>Seniori!EE94</f>
        <v>0</v>
      </c>
      <c r="EF164" s="109">
        <f>Seniori!EF94</f>
        <v>0</v>
      </c>
      <c r="EG164" s="109" t="str">
        <f>Seniori!EG94</f>
        <v>o</v>
      </c>
      <c r="EH164" s="109">
        <f>Seniori!EH94</f>
        <v>0</v>
      </c>
      <c r="EI164" s="109">
        <f>Seniori!EI94</f>
        <v>0</v>
      </c>
      <c r="EJ164" s="109">
        <f>Seniori!EJ94</f>
        <v>0</v>
      </c>
      <c r="EK164" s="109">
        <f>Seniori!EK94</f>
        <v>0</v>
      </c>
      <c r="EL164" s="109">
        <f>Seniori!EL94</f>
        <v>0</v>
      </c>
      <c r="EM164" s="109" t="str">
        <f>Seniori!EM94</f>
        <v>o</v>
      </c>
      <c r="EN164" s="109">
        <f>Seniori!EN94</f>
        <v>0</v>
      </c>
      <c r="EO164" s="109">
        <f>Seniori!EO94</f>
        <v>0</v>
      </c>
      <c r="EP164" s="109">
        <f>Seniori!EP94</f>
        <v>0</v>
      </c>
      <c r="EQ164" s="109">
        <f>Seniori!EQ94</f>
        <v>0</v>
      </c>
      <c r="ER164" s="109">
        <f>Seniori!ER94</f>
        <v>0</v>
      </c>
      <c r="ES164" s="109">
        <f>Seniori!ES94</f>
        <v>0</v>
      </c>
      <c r="ET164" s="109">
        <f>Seniori!ET94</f>
        <v>0</v>
      </c>
      <c r="EU164" s="109">
        <f>Seniori!EU94</f>
        <v>0</v>
      </c>
      <c r="EV164" s="109">
        <f>Seniori!EV94</f>
        <v>0</v>
      </c>
      <c r="EW164" s="109">
        <f>Seniori!EW94</f>
        <v>0</v>
      </c>
      <c r="EX164" s="109">
        <f>Seniori!EX94</f>
        <v>0</v>
      </c>
      <c r="EY164" s="109">
        <f>Seniori!EY94</f>
        <v>0</v>
      </c>
      <c r="EZ164" s="109">
        <f>Seniori!EZ94</f>
        <v>0</v>
      </c>
      <c r="FA164" s="109">
        <f>Seniori!FA94</f>
        <v>0</v>
      </c>
      <c r="FB164" s="109">
        <f>Seniori!FB94</f>
        <v>0</v>
      </c>
      <c r="FC164" s="109">
        <f>Seniori!FC94</f>
        <v>0</v>
      </c>
      <c r="FD164" s="109">
        <f>Seniori!FD94</f>
        <v>0</v>
      </c>
      <c r="FE164" s="109">
        <f>Seniori!FE94</f>
        <v>0</v>
      </c>
      <c r="FF164" s="109">
        <f>Seniori!FF94</f>
        <v>0</v>
      </c>
      <c r="FG164" s="109">
        <f>Seniori!FG94</f>
        <v>0</v>
      </c>
      <c r="FH164" s="109">
        <f>Seniori!FH94</f>
        <v>0</v>
      </c>
      <c r="FI164" s="109">
        <f>Seniori!FI94</f>
        <v>0</v>
      </c>
      <c r="FJ164" s="109">
        <f>Seniori!FJ94</f>
        <v>0</v>
      </c>
      <c r="FK164" s="109">
        <f>Seniori!FK94</f>
        <v>0</v>
      </c>
      <c r="FL164" s="109">
        <f>Seniori!FL94</f>
        <v>0</v>
      </c>
      <c r="FM164" s="109">
        <f>Seniori!FM94</f>
        <v>0</v>
      </c>
      <c r="FN164" s="109">
        <f>Seniori!FN94</f>
        <v>0</v>
      </c>
      <c r="FO164" s="109">
        <f>Seniori!FO94</f>
        <v>0</v>
      </c>
      <c r="FP164" s="109">
        <f>Seniori!FP94</f>
        <v>0</v>
      </c>
      <c r="FQ164" s="109">
        <f>Seniori!FQ94</f>
        <v>0</v>
      </c>
      <c r="FR164" s="109">
        <f>Seniori!FR94</f>
        <v>0</v>
      </c>
      <c r="FS164" s="109">
        <f>Seniori!FS94</f>
        <v>0</v>
      </c>
      <c r="FT164" s="109">
        <f>Seniori!FT94</f>
        <v>0</v>
      </c>
      <c r="FU164" s="109">
        <f>Seniori!FU94</f>
        <v>0</v>
      </c>
      <c r="FV164" s="109">
        <f>Seniori!FV94</f>
        <v>0</v>
      </c>
      <c r="FW164" s="109">
        <f>Seniori!FW94</f>
        <v>0</v>
      </c>
      <c r="FX164" s="109">
        <f>Seniori!FX94</f>
        <v>0</v>
      </c>
      <c r="FY164" s="109">
        <f>Seniori!FY94</f>
        <v>0</v>
      </c>
      <c r="FZ164" s="109">
        <f>Seniori!FZ94</f>
        <v>0</v>
      </c>
      <c r="GA164" s="109">
        <f>Seniori!GA94</f>
        <v>0</v>
      </c>
      <c r="GB164" s="109">
        <f>Seniori!GB94</f>
        <v>0</v>
      </c>
      <c r="GC164" s="109">
        <f>Seniori!GC94</f>
        <v>0</v>
      </c>
      <c r="GD164" s="109">
        <f>Seniori!GD94</f>
        <v>0</v>
      </c>
      <c r="GE164" s="109">
        <f>Seniori!GE94</f>
        <v>0</v>
      </c>
      <c r="GF164" s="109">
        <f>Seniori!GF94</f>
        <v>0</v>
      </c>
      <c r="GG164" s="109">
        <f>Seniori!GG94</f>
        <v>0</v>
      </c>
      <c r="GH164" s="109">
        <f>Seniori!GH94</f>
        <v>0</v>
      </c>
      <c r="GI164" s="109">
        <f>Seniori!GI94</f>
        <v>0</v>
      </c>
      <c r="GJ164" s="109">
        <f>Seniori!GJ94</f>
        <v>0</v>
      </c>
      <c r="GK164" s="109">
        <f>Seniori!GK94</f>
        <v>0</v>
      </c>
      <c r="GL164" s="109">
        <f>Seniori!GL94</f>
        <v>0</v>
      </c>
      <c r="GM164" s="109">
        <f>Seniori!GM94</f>
        <v>0</v>
      </c>
      <c r="GN164" s="109">
        <f>Seniori!GN94</f>
        <v>0</v>
      </c>
      <c r="GO164" s="109">
        <f>Seniori!GO94</f>
        <v>0</v>
      </c>
      <c r="GP164" s="109">
        <f>Seniori!GP94</f>
        <v>0</v>
      </c>
      <c r="GQ164" s="109">
        <f>Seniori!GQ94</f>
        <v>0</v>
      </c>
      <c r="GR164" s="109">
        <f>Seniori!GR94</f>
        <v>0</v>
      </c>
      <c r="GS164" s="109">
        <f>Seniori!GS94</f>
        <v>0</v>
      </c>
      <c r="GT164" s="109">
        <f>Seniori!GT94</f>
        <v>0</v>
      </c>
      <c r="GU164" s="109">
        <f>Seniori!GU94</f>
        <v>0</v>
      </c>
      <c r="GV164" s="109">
        <f>Seniori!GV94</f>
        <v>0</v>
      </c>
      <c r="GW164" s="109">
        <f>Seniori!GW94</f>
        <v>0</v>
      </c>
      <c r="GX164" s="109">
        <f>Seniori!GX94</f>
        <v>0</v>
      </c>
      <c r="GY164" s="109">
        <f>Seniori!GY94</f>
        <v>0</v>
      </c>
      <c r="GZ164" s="109">
        <f>Seniori!GZ94</f>
        <v>0</v>
      </c>
      <c r="HA164" s="109">
        <f>Seniori!HA94</f>
        <v>0</v>
      </c>
      <c r="HB164" s="109">
        <f>Seniori!HB94</f>
        <v>0</v>
      </c>
      <c r="HC164" s="109">
        <f>Seniori!HC94</f>
        <v>0</v>
      </c>
      <c r="HD164" s="109">
        <f>Seniori!HD94</f>
        <v>0</v>
      </c>
      <c r="HE164" s="109">
        <f>Seniori!HE94</f>
        <v>0</v>
      </c>
      <c r="HF164" s="109">
        <f>Seniori!HF94</f>
        <v>0</v>
      </c>
      <c r="HG164" s="109">
        <f>Seniori!HG94</f>
        <v>0</v>
      </c>
      <c r="HH164" s="109">
        <f>Seniori!HH94</f>
        <v>0</v>
      </c>
      <c r="HI164" s="109">
        <f>Seniori!HI94</f>
        <v>0</v>
      </c>
      <c r="HJ164" s="109">
        <f>Seniori!HJ94</f>
        <v>0</v>
      </c>
      <c r="HK164" s="109">
        <f>Seniori!HK94</f>
        <v>0</v>
      </c>
      <c r="HL164" s="109">
        <f>Seniori!HL94</f>
        <v>0</v>
      </c>
      <c r="HM164" s="109">
        <f>Seniori!HM94</f>
        <v>0</v>
      </c>
      <c r="HN164" s="109">
        <f>Seniori!HN94</f>
        <v>0</v>
      </c>
      <c r="HO164" s="109">
        <f>Seniori!HO94</f>
        <v>0</v>
      </c>
      <c r="HP164" s="109">
        <f>Seniori!HP94</f>
        <v>0</v>
      </c>
      <c r="HQ164" s="109">
        <f>Seniori!HQ94</f>
        <v>0</v>
      </c>
      <c r="HR164" s="109">
        <f>Seniori!HR94</f>
        <v>0</v>
      </c>
      <c r="HS164" s="109">
        <f>Seniori!HS94</f>
        <v>0</v>
      </c>
      <c r="HT164" s="109">
        <f>Seniori!HT94</f>
        <v>0</v>
      </c>
      <c r="HU164" s="109">
        <f>Seniori!HU94</f>
        <v>0</v>
      </c>
      <c r="HV164" s="109">
        <f>Seniori!HV94</f>
        <v>0</v>
      </c>
      <c r="HW164" s="109">
        <f>Seniori!HW94</f>
        <v>0</v>
      </c>
      <c r="HX164" s="109">
        <f>Seniori!HX94</f>
        <v>0</v>
      </c>
      <c r="HY164" s="109">
        <f>Seniori!HY94</f>
        <v>0</v>
      </c>
      <c r="HZ164" s="109">
        <f>Seniori!HZ94</f>
        <v>0</v>
      </c>
      <c r="IA164" s="109">
        <f>Seniori!IA94</f>
        <v>0</v>
      </c>
      <c r="IB164" s="109">
        <f>Seniori!IB94</f>
        <v>0</v>
      </c>
      <c r="IC164" s="109">
        <f>Seniori!IC94</f>
        <v>0</v>
      </c>
      <c r="ID164" s="109">
        <f>Seniori!ID94</f>
        <v>0</v>
      </c>
      <c r="IE164" s="109">
        <f>Seniori!IE94</f>
        <v>0</v>
      </c>
      <c r="IF164" s="109">
        <f>Seniori!IF94</f>
        <v>0</v>
      </c>
      <c r="IG164" s="109">
        <f>Seniori!IG94</f>
        <v>0</v>
      </c>
      <c r="IH164" s="109">
        <f>Seniori!IH94</f>
        <v>0</v>
      </c>
      <c r="II164" s="109">
        <f>Seniori!II94</f>
        <v>0</v>
      </c>
      <c r="IJ164" s="109">
        <f>Seniori!IJ94</f>
        <v>0</v>
      </c>
      <c r="IK164" s="109">
        <f>Seniori!IK94</f>
        <v>0</v>
      </c>
      <c r="IL164" s="109">
        <f>Seniori!IL94</f>
        <v>0</v>
      </c>
      <c r="IM164" s="109">
        <f>Seniori!IM94</f>
        <v>0</v>
      </c>
      <c r="IN164" s="109">
        <f>Seniori!IN94</f>
        <v>0</v>
      </c>
      <c r="IO164" s="109">
        <f>Seniori!IO94</f>
        <v>0</v>
      </c>
      <c r="IP164" s="109">
        <f>Seniori!IP94</f>
        <v>0</v>
      </c>
      <c r="IQ164" s="109">
        <f>Seniori!IQ94</f>
        <v>0</v>
      </c>
      <c r="IR164" s="109">
        <f>Seniori!IR94</f>
        <v>0</v>
      </c>
      <c r="IS164" s="109">
        <f>Seniori!IS94</f>
        <v>0</v>
      </c>
      <c r="IT164" s="109">
        <f>Seniori!IT94</f>
        <v>0</v>
      </c>
      <c r="IU164" s="109">
        <f>Seniori!IU94</f>
        <v>0</v>
      </c>
      <c r="IV164" s="109">
        <f>Seniori!IV94</f>
        <v>0</v>
      </c>
      <c r="IW164" s="109">
        <f>Seniori!IW94</f>
        <v>0</v>
      </c>
      <c r="IX164" s="109">
        <f>Seniori!IX94</f>
        <v>0</v>
      </c>
      <c r="IY164" s="109">
        <f>Seniori!IY94</f>
        <v>0</v>
      </c>
      <c r="IZ164" s="109">
        <f>Seniori!IZ94</f>
        <v>0</v>
      </c>
      <c r="JA164" s="109">
        <f>Seniori!JA94</f>
        <v>0</v>
      </c>
      <c r="JB164" s="109">
        <f>Seniori!JB94</f>
        <v>0</v>
      </c>
      <c r="JC164" s="109">
        <f>Seniori!JC94</f>
        <v>0</v>
      </c>
      <c r="JD164" s="109">
        <f>Seniori!JD94</f>
        <v>0</v>
      </c>
      <c r="JE164" s="109">
        <f>Seniori!JE94</f>
        <v>0</v>
      </c>
      <c r="JF164" s="109">
        <f>Seniori!JF94</f>
        <v>0</v>
      </c>
      <c r="JG164" s="109">
        <f>Seniori!JG94</f>
        <v>0</v>
      </c>
      <c r="JH164" s="109">
        <f>Seniori!JH94</f>
        <v>0</v>
      </c>
      <c r="JI164" s="109">
        <f>Seniori!JI94</f>
        <v>0</v>
      </c>
      <c r="JJ164" s="109">
        <f>Seniori!JJ94</f>
        <v>0</v>
      </c>
      <c r="JK164" s="109">
        <f>Seniori!JK94</f>
        <v>0</v>
      </c>
      <c r="JL164" s="109">
        <f>Seniori!JL94</f>
        <v>0</v>
      </c>
      <c r="JM164" s="109">
        <f>Seniori!JM94</f>
        <v>0</v>
      </c>
      <c r="JN164" s="109">
        <f>Seniori!JN94</f>
        <v>0</v>
      </c>
      <c r="JO164" s="109">
        <f>Seniori!JO94</f>
        <v>0</v>
      </c>
      <c r="JP164" s="109">
        <f>Seniori!JP94</f>
        <v>0</v>
      </c>
      <c r="JQ164" s="109">
        <f>Seniori!JQ94</f>
        <v>0</v>
      </c>
      <c r="JR164" s="109">
        <f>Seniori!JR94</f>
        <v>0</v>
      </c>
      <c r="JS164" s="109">
        <f>Seniori!JS94</f>
        <v>0</v>
      </c>
      <c r="JT164" s="109">
        <f>Seniori!JT94</f>
        <v>0</v>
      </c>
      <c r="JU164" s="109">
        <f>Seniori!JU94</f>
        <v>0</v>
      </c>
      <c r="JV164" s="109">
        <f>Seniori!JV94</f>
        <v>0</v>
      </c>
      <c r="JW164" s="109">
        <f>Seniori!JW94</f>
        <v>0</v>
      </c>
      <c r="JX164" s="109">
        <f>Seniori!JX94</f>
        <v>0</v>
      </c>
      <c r="JY164" s="109">
        <f>Seniori!JY94</f>
        <v>0</v>
      </c>
      <c r="JZ164" s="109">
        <f>Seniori!JZ94</f>
        <v>0</v>
      </c>
      <c r="KA164" s="109">
        <f>Seniori!KA94</f>
        <v>0</v>
      </c>
      <c r="KB164" s="109">
        <f>Seniori!KB94</f>
        <v>0</v>
      </c>
      <c r="KC164" s="109">
        <f>Seniori!KC94</f>
        <v>0</v>
      </c>
      <c r="KD164" s="109">
        <f>Seniori!KD94</f>
        <v>0</v>
      </c>
      <c r="KE164" s="109">
        <f>Seniori!KE94</f>
        <v>0</v>
      </c>
      <c r="KF164" s="109">
        <f>Seniori!KF94</f>
        <v>0</v>
      </c>
      <c r="KG164" s="109">
        <f>Seniori!KG94</f>
        <v>0</v>
      </c>
      <c r="KH164" s="109">
        <f>Seniori!KH94</f>
        <v>0</v>
      </c>
      <c r="KI164" s="109">
        <f>Seniori!KI94</f>
        <v>0</v>
      </c>
      <c r="KJ164" s="109">
        <f>Seniori!KJ94</f>
        <v>0</v>
      </c>
      <c r="KK164" s="109">
        <f>Seniori!KK94</f>
        <v>0</v>
      </c>
      <c r="KL164" s="109">
        <f>Seniori!KL94</f>
        <v>0</v>
      </c>
      <c r="KM164" s="109">
        <f>Seniori!KM94</f>
        <v>0</v>
      </c>
      <c r="KN164" s="109">
        <f>Seniori!KN94</f>
        <v>0</v>
      </c>
      <c r="KO164" s="109">
        <f>Seniori!KO94</f>
        <v>0</v>
      </c>
      <c r="KP164" s="109">
        <f>Seniori!KP94</f>
        <v>0</v>
      </c>
      <c r="KQ164" s="109">
        <f>Seniori!KQ94</f>
        <v>0</v>
      </c>
      <c r="KR164" s="109">
        <f>Seniori!KR94</f>
        <v>0</v>
      </c>
      <c r="KS164" s="109">
        <f>Seniori!KS94</f>
        <v>0</v>
      </c>
      <c r="KT164" s="109">
        <f>Seniori!KT94</f>
        <v>0</v>
      </c>
      <c r="KU164" s="109">
        <f>Seniori!KU94</f>
        <v>0</v>
      </c>
      <c r="KV164" s="109">
        <f>Seniori!KV94</f>
        <v>0</v>
      </c>
      <c r="KW164" s="109">
        <f>Seniori!KW94</f>
        <v>0</v>
      </c>
      <c r="KX164" s="109">
        <f>Seniori!KX94</f>
        <v>0</v>
      </c>
      <c r="KY164" s="109">
        <f>Seniori!KY94</f>
        <v>0</v>
      </c>
      <c r="KZ164" s="109">
        <f>Seniori!KZ94</f>
        <v>0</v>
      </c>
      <c r="LA164" s="109">
        <f>Seniori!LA94</f>
        <v>0</v>
      </c>
      <c r="LB164" s="109">
        <f>Seniori!LB94</f>
        <v>0</v>
      </c>
      <c r="LC164" s="109">
        <f>Seniori!LC94</f>
        <v>0</v>
      </c>
      <c r="LD164" s="109">
        <f>Seniori!LD94</f>
        <v>0</v>
      </c>
      <c r="LE164" s="109">
        <f>Seniori!LE94</f>
        <v>0</v>
      </c>
      <c r="LF164" s="109">
        <f>Seniori!LF94</f>
        <v>0</v>
      </c>
      <c r="LG164" s="109">
        <f>Seniori!LG94</f>
        <v>0</v>
      </c>
      <c r="LH164" s="109">
        <f>Seniori!LH94</f>
        <v>0</v>
      </c>
      <c r="LI164" s="109">
        <f>Seniori!LI94</f>
        <v>0</v>
      </c>
      <c r="LJ164" s="109">
        <f>Seniori!LJ94</f>
        <v>0</v>
      </c>
      <c r="LK164" s="109">
        <f>Seniori!LK94</f>
        <v>0</v>
      </c>
      <c r="LL164" s="109">
        <f>Seniori!LL94</f>
        <v>0</v>
      </c>
      <c r="LM164" s="109">
        <f>Seniori!LM94</f>
        <v>0</v>
      </c>
      <c r="LN164" s="109">
        <f>Seniori!LN94</f>
        <v>0</v>
      </c>
      <c r="LO164" s="109">
        <f>Seniori!LO94</f>
        <v>0</v>
      </c>
      <c r="LP164" s="109">
        <f>Seniori!LP94</f>
        <v>0</v>
      </c>
      <c r="LQ164" s="109">
        <f>Seniori!LQ94</f>
        <v>0</v>
      </c>
      <c r="LR164" s="109">
        <f>Seniori!LR94</f>
        <v>0</v>
      </c>
      <c r="LS164" s="109">
        <f>Seniori!LS94</f>
        <v>0</v>
      </c>
      <c r="LT164" s="109">
        <f>Seniori!LT94</f>
        <v>0</v>
      </c>
      <c r="LU164" s="109">
        <f>Seniori!LU94</f>
        <v>0</v>
      </c>
      <c r="LV164" s="109">
        <f>Seniori!LV94</f>
        <v>0</v>
      </c>
      <c r="LW164" s="109">
        <f>Seniori!LW94</f>
        <v>0</v>
      </c>
      <c r="LX164" s="109">
        <f>Seniori!LX94</f>
        <v>0</v>
      </c>
      <c r="LY164" s="109">
        <f>Seniori!LY94</f>
        <v>0</v>
      </c>
      <c r="LZ164" s="109">
        <f>Seniori!LZ94</f>
        <v>0</v>
      </c>
      <c r="MA164" s="109">
        <f>Seniori!MA94</f>
        <v>0</v>
      </c>
      <c r="MB164" s="109">
        <f>Seniori!MB94</f>
        <v>0</v>
      </c>
      <c r="MC164" s="109">
        <f>Seniori!MC94</f>
        <v>0</v>
      </c>
      <c r="MD164" s="109">
        <f>Seniori!MD94</f>
        <v>0</v>
      </c>
      <c r="ME164" s="109">
        <f>Seniori!ME94</f>
        <v>0</v>
      </c>
      <c r="MF164" s="109">
        <f>Seniori!MF94</f>
        <v>0</v>
      </c>
      <c r="MG164" s="109">
        <f>Seniori!MG94</f>
        <v>0</v>
      </c>
      <c r="MH164" s="109">
        <f>Seniori!MH94</f>
        <v>0</v>
      </c>
      <c r="MI164" s="109">
        <f>Seniori!MI94</f>
        <v>0</v>
      </c>
      <c r="MJ164" s="109">
        <f>Seniori!MJ94</f>
        <v>0</v>
      </c>
      <c r="MK164" s="109">
        <f>Seniori!MK94</f>
        <v>0</v>
      </c>
      <c r="ML164" s="109">
        <f>Seniori!ML94</f>
        <v>0</v>
      </c>
      <c r="MM164" s="109">
        <f>Seniori!MM94</f>
        <v>0</v>
      </c>
      <c r="MN164" s="109">
        <f>Seniori!MN94</f>
        <v>0</v>
      </c>
      <c r="MO164" s="109">
        <f>Seniori!MO94</f>
        <v>0</v>
      </c>
      <c r="MP164" s="109">
        <f>Seniori!MP94</f>
        <v>0</v>
      </c>
      <c r="MQ164" s="109">
        <f>Seniori!MQ94</f>
        <v>0</v>
      </c>
      <c r="MR164" s="109">
        <f>Seniori!MR94</f>
        <v>0</v>
      </c>
      <c r="MS164" s="109">
        <f>Seniori!MS94</f>
        <v>0</v>
      </c>
      <c r="MT164" s="109">
        <f>Seniori!MT94</f>
        <v>0</v>
      </c>
      <c r="MU164" s="109">
        <f>Seniori!MU94</f>
        <v>0</v>
      </c>
      <c r="MV164" s="109">
        <f>Seniori!MV94</f>
        <v>0</v>
      </c>
      <c r="MW164" s="109">
        <f>Seniori!MW94</f>
        <v>0</v>
      </c>
      <c r="MX164" s="109">
        <f>Seniori!MX94</f>
        <v>0</v>
      </c>
      <c r="MY164" s="109">
        <f>Seniori!MY94</f>
        <v>0</v>
      </c>
      <c r="MZ164" s="109">
        <f>Seniori!MZ94</f>
        <v>0</v>
      </c>
      <c r="NA164" s="109">
        <f>Seniori!NA94</f>
        <v>0</v>
      </c>
      <c r="NB164" s="109">
        <f>Seniori!NB94</f>
        <v>0</v>
      </c>
      <c r="NC164" s="109">
        <f>Seniori!NC94</f>
        <v>0</v>
      </c>
      <c r="ND164" s="109">
        <f>Seniori!ND94</f>
        <v>0</v>
      </c>
      <c r="NE164" s="109">
        <f>Seniori!NE94</f>
        <v>0</v>
      </c>
      <c r="NF164" s="109">
        <f>Seniori!NF94</f>
        <v>0</v>
      </c>
      <c r="NG164" s="109">
        <f>Seniori!NG94</f>
        <v>0</v>
      </c>
      <c r="NH164" s="109">
        <f>Seniori!NH94</f>
        <v>0</v>
      </c>
      <c r="NI164" s="109">
        <f>Seniori!NI94</f>
        <v>0</v>
      </c>
      <c r="NJ164" s="109">
        <f>Seniori!NJ94</f>
        <v>0</v>
      </c>
      <c r="NK164" s="109">
        <f>Seniori!NK94</f>
        <v>0</v>
      </c>
      <c r="NL164" s="109">
        <f>Seniori!NL94</f>
        <v>0</v>
      </c>
      <c r="NM164" s="109">
        <f>Seniori!NM94</f>
        <v>0</v>
      </c>
      <c r="NN164" s="109">
        <f>Seniori!NN94</f>
        <v>0</v>
      </c>
      <c r="NO164" s="109">
        <f>Seniori!NO94</f>
        <v>0</v>
      </c>
      <c r="NP164" s="109">
        <f>Seniori!NP94</f>
        <v>0</v>
      </c>
      <c r="NQ164" s="109">
        <f>Seniori!NQ94</f>
        <v>0</v>
      </c>
      <c r="NR164" s="109">
        <f>Seniori!NR94</f>
        <v>0</v>
      </c>
      <c r="NS164" s="109">
        <f>Seniori!NS94</f>
        <v>0</v>
      </c>
      <c r="NT164" s="109">
        <f>Seniori!NT94</f>
        <v>0</v>
      </c>
      <c r="NU164" s="109">
        <f>Seniori!NU94</f>
        <v>0</v>
      </c>
      <c r="NV164" s="109">
        <f>Seniori!NV94</f>
        <v>0</v>
      </c>
      <c r="NW164" s="109">
        <f>Seniori!NW94</f>
        <v>0</v>
      </c>
      <c r="NX164" s="109">
        <f>Seniori!NX94</f>
        <v>0</v>
      </c>
      <c r="NY164" s="109">
        <f>Seniori!NY94</f>
        <v>0</v>
      </c>
      <c r="NZ164" s="109">
        <f>Seniori!NZ94</f>
        <v>0</v>
      </c>
      <c r="OA164" s="109">
        <f>Seniori!OA94</f>
        <v>0</v>
      </c>
      <c r="OB164" s="109">
        <f>Seniori!OB94</f>
        <v>0</v>
      </c>
      <c r="OC164" s="109">
        <f>Seniori!OC94</f>
        <v>0</v>
      </c>
      <c r="OD164" s="109">
        <f>Seniori!OD94</f>
        <v>0</v>
      </c>
      <c r="OE164" s="109">
        <f>Seniori!OE94</f>
        <v>0</v>
      </c>
      <c r="OF164" s="109">
        <f>Seniori!OF94</f>
        <v>0</v>
      </c>
      <c r="OG164" s="109">
        <f>Seniori!OG94</f>
        <v>0</v>
      </c>
      <c r="OH164" s="109">
        <f>Seniori!OH94</f>
        <v>0</v>
      </c>
      <c r="OI164" s="109">
        <f>Seniori!OI94</f>
        <v>0</v>
      </c>
      <c r="OJ164" s="109">
        <f>Seniori!OJ94</f>
        <v>0</v>
      </c>
      <c r="OK164" s="109">
        <f>Seniori!OK94</f>
        <v>0</v>
      </c>
      <c r="OL164" s="109">
        <f>Seniori!OL94</f>
        <v>0</v>
      </c>
      <c r="OM164" s="109">
        <f>Seniori!OM94</f>
        <v>0</v>
      </c>
      <c r="ON164" s="109">
        <f>Seniori!ON94</f>
        <v>0</v>
      </c>
      <c r="OO164" s="109">
        <f>Seniori!OO94</f>
        <v>0</v>
      </c>
      <c r="OP164" s="109">
        <f>Seniori!OP94</f>
        <v>0</v>
      </c>
      <c r="OQ164" s="109">
        <f>Seniori!OQ94</f>
        <v>0</v>
      </c>
      <c r="OR164" s="109">
        <f>Seniori!OR94</f>
        <v>0</v>
      </c>
      <c r="OS164" s="109">
        <f>Seniori!OS94</f>
        <v>0</v>
      </c>
      <c r="OT164" s="109">
        <f>Seniori!OT94</f>
        <v>0</v>
      </c>
      <c r="OU164" s="109">
        <f>Seniori!OU94</f>
        <v>0</v>
      </c>
      <c r="OV164" s="109">
        <f>Seniori!OV94</f>
        <v>0</v>
      </c>
      <c r="OW164" s="109">
        <f>Seniori!OW94</f>
        <v>0</v>
      </c>
      <c r="OX164" s="109">
        <f>Seniori!OX94</f>
        <v>0</v>
      </c>
      <c r="OY164" s="109">
        <f>Seniori!OY94</f>
        <v>0</v>
      </c>
      <c r="OZ164" s="109">
        <f>Seniori!OZ94</f>
        <v>0</v>
      </c>
      <c r="PA164" s="109">
        <f>Seniori!PA94</f>
        <v>0</v>
      </c>
      <c r="PB164" s="109">
        <f>Seniori!PB94</f>
        <v>0</v>
      </c>
      <c r="PC164" s="109">
        <f>Seniori!PC94</f>
        <v>0</v>
      </c>
      <c r="PD164" s="109">
        <f>Seniori!PD94</f>
        <v>0</v>
      </c>
      <c r="PE164" s="109">
        <f>Seniori!PE94</f>
        <v>0</v>
      </c>
      <c r="PF164" s="109">
        <f>Seniori!PF94</f>
        <v>0</v>
      </c>
      <c r="PG164" s="109">
        <f>Seniori!PG94</f>
        <v>0</v>
      </c>
      <c r="PH164" s="109">
        <f>Seniori!PH94</f>
        <v>0</v>
      </c>
      <c r="PI164" s="109">
        <f>Seniori!PI94</f>
        <v>0</v>
      </c>
      <c r="PJ164" s="109">
        <f>Seniori!PJ94</f>
        <v>0</v>
      </c>
      <c r="PK164" s="109">
        <f>Seniori!PK94</f>
        <v>0</v>
      </c>
      <c r="PL164" s="109">
        <f>Seniori!PL94</f>
        <v>0</v>
      </c>
      <c r="PM164" s="109">
        <f>Seniori!PM94</f>
        <v>0</v>
      </c>
      <c r="PN164" s="109">
        <f>Seniori!PN94</f>
        <v>0</v>
      </c>
      <c r="PO164" s="109">
        <f>Seniori!PO94</f>
        <v>0</v>
      </c>
      <c r="PP164" s="109">
        <f>Seniori!PP94</f>
        <v>0</v>
      </c>
      <c r="PQ164" s="109">
        <f>Seniori!PQ94</f>
        <v>0</v>
      </c>
      <c r="PR164" s="109">
        <f>Seniori!PR94</f>
        <v>0</v>
      </c>
      <c r="PS164" s="109">
        <f>Seniori!PS94</f>
        <v>0</v>
      </c>
      <c r="PT164" s="109">
        <f>Seniori!PT94</f>
        <v>0</v>
      </c>
      <c r="PU164" s="109">
        <f>Seniori!PU94</f>
        <v>0</v>
      </c>
      <c r="PV164" s="109">
        <f>Seniori!PV94</f>
        <v>0</v>
      </c>
      <c r="PW164" s="109">
        <f>Seniori!PW94</f>
        <v>0</v>
      </c>
      <c r="PX164" s="109">
        <f>Seniori!PX94</f>
        <v>0</v>
      </c>
      <c r="PY164" s="109">
        <f>Seniori!PY94</f>
        <v>0</v>
      </c>
      <c r="PZ164" s="109">
        <f>Seniori!PZ94</f>
        <v>0</v>
      </c>
      <c r="QA164" s="109">
        <f>Seniori!QA94</f>
        <v>0</v>
      </c>
      <c r="QB164" s="109">
        <f>Seniori!QB94</f>
        <v>0</v>
      </c>
      <c r="QC164" s="109">
        <f>Seniori!QC94</f>
        <v>0</v>
      </c>
      <c r="QD164" s="109">
        <f>Seniori!QD94</f>
        <v>0</v>
      </c>
      <c r="QE164" s="109">
        <f>Seniori!QE94</f>
        <v>0</v>
      </c>
      <c r="QF164" s="109">
        <f>Seniori!QF94</f>
        <v>0</v>
      </c>
      <c r="QG164" s="109">
        <f>Seniori!QG94</f>
        <v>0</v>
      </c>
      <c r="QH164" s="109">
        <f>Seniori!QH94</f>
        <v>0</v>
      </c>
      <c r="QI164" s="109">
        <f>Seniori!QI94</f>
        <v>0</v>
      </c>
      <c r="QJ164" s="109">
        <f>Seniori!QJ94</f>
        <v>0</v>
      </c>
      <c r="QK164" s="109">
        <f>Seniori!QK94</f>
        <v>0</v>
      </c>
      <c r="QL164" s="109">
        <f>Seniori!QL94</f>
        <v>0</v>
      </c>
      <c r="QM164" s="109">
        <f>Seniori!QM94</f>
        <v>0</v>
      </c>
      <c r="QN164" s="109">
        <f>Seniori!QN94</f>
        <v>0</v>
      </c>
      <c r="QO164" s="109">
        <f>Seniori!QO94</f>
        <v>0</v>
      </c>
      <c r="QP164" s="109">
        <f>Seniori!QP94</f>
        <v>0</v>
      </c>
      <c r="QQ164" s="109">
        <f>Seniori!QQ94</f>
        <v>0</v>
      </c>
      <c r="QR164" s="109">
        <f>Seniori!QR94</f>
        <v>0</v>
      </c>
      <c r="QS164" s="109">
        <f>Seniori!QS94</f>
        <v>0</v>
      </c>
      <c r="QT164" s="109">
        <f>Seniori!QT94</f>
        <v>0</v>
      </c>
      <c r="QU164" s="109">
        <f>Seniori!QU94</f>
        <v>0</v>
      </c>
      <c r="QV164" s="109">
        <f>Seniori!QV94</f>
        <v>0</v>
      </c>
      <c r="QW164" s="109">
        <f>Seniori!QW94</f>
        <v>0</v>
      </c>
      <c r="QX164" s="109">
        <f>Seniori!QX94</f>
        <v>0</v>
      </c>
      <c r="QY164" s="109">
        <f>Seniori!QY94</f>
        <v>0</v>
      </c>
      <c r="QZ164" s="109">
        <f>Seniori!QZ94</f>
        <v>0</v>
      </c>
      <c r="RA164" s="109">
        <f>Seniori!RA94</f>
        <v>0</v>
      </c>
      <c r="RB164" s="109">
        <f>Seniori!RB94</f>
        <v>0</v>
      </c>
      <c r="RC164" s="109">
        <f>Seniori!RC94</f>
        <v>0</v>
      </c>
      <c r="RD164" s="109">
        <f>Seniori!RD94</f>
        <v>0</v>
      </c>
      <c r="RE164" s="109">
        <f>Seniori!RE94</f>
        <v>0</v>
      </c>
      <c r="RF164" s="109">
        <f>Seniori!RF94</f>
        <v>0</v>
      </c>
      <c r="RG164" s="109">
        <f>Seniori!RG94</f>
        <v>0</v>
      </c>
      <c r="RH164" s="109">
        <f>Seniori!RH94</f>
        <v>0</v>
      </c>
      <c r="RI164" s="109">
        <f>Seniori!RI94</f>
        <v>0</v>
      </c>
      <c r="RJ164" s="109">
        <f>Seniori!RJ94</f>
        <v>0</v>
      </c>
      <c r="RK164" s="109">
        <f>Seniori!RK94</f>
        <v>0</v>
      </c>
      <c r="RL164" s="109">
        <f>Seniori!RL94</f>
        <v>0</v>
      </c>
      <c r="RM164" s="109">
        <f>Seniori!RM94</f>
        <v>0</v>
      </c>
      <c r="RN164" s="109">
        <f>Seniori!RN94</f>
        <v>0</v>
      </c>
      <c r="RO164" s="109">
        <f>Seniori!RO94</f>
        <v>0</v>
      </c>
      <c r="RP164" s="109">
        <f>Seniori!RP94</f>
        <v>0</v>
      </c>
      <c r="RQ164" s="109">
        <f>Seniori!RQ94</f>
        <v>0</v>
      </c>
      <c r="RR164" s="109">
        <f>Seniori!RR94</f>
        <v>0</v>
      </c>
      <c r="RS164" s="109">
        <f>Seniori!RS94</f>
        <v>0</v>
      </c>
      <c r="RT164" s="109">
        <f>Seniori!RT94</f>
        <v>0</v>
      </c>
      <c r="RU164" s="109">
        <f>Seniori!RU94</f>
        <v>0</v>
      </c>
      <c r="RV164" s="109">
        <f>Seniori!RV94</f>
        <v>0</v>
      </c>
      <c r="RW164" s="109">
        <f>Seniori!RW94</f>
        <v>0</v>
      </c>
      <c r="RX164" s="109">
        <f>Seniori!RX94</f>
        <v>0</v>
      </c>
      <c r="RY164" s="109">
        <f>Seniori!RY94</f>
        <v>0</v>
      </c>
      <c r="RZ164" s="109">
        <f>Seniori!RZ94</f>
        <v>0</v>
      </c>
      <c r="SA164" s="109">
        <f>Seniori!SA94</f>
        <v>0</v>
      </c>
      <c r="SB164" s="109">
        <f>Seniori!SB94</f>
        <v>0</v>
      </c>
      <c r="SC164" s="109">
        <f>Seniori!SC94</f>
        <v>0</v>
      </c>
      <c r="SD164" s="109">
        <f>Seniori!SD94</f>
        <v>0</v>
      </c>
      <c r="SE164" s="109">
        <f>Seniori!SE94</f>
        <v>0</v>
      </c>
      <c r="SF164" s="109">
        <f>Seniori!SF94</f>
        <v>0</v>
      </c>
      <c r="SG164" s="109">
        <f>Seniori!SG94</f>
        <v>0</v>
      </c>
      <c r="SH164" s="109">
        <f>Seniori!SH94</f>
        <v>0</v>
      </c>
      <c r="SI164" s="109">
        <f>Seniori!SI94</f>
        <v>0</v>
      </c>
      <c r="SJ164" s="109">
        <f>Seniori!SJ94</f>
        <v>0</v>
      </c>
      <c r="SK164" s="109">
        <f>Seniori!SK94</f>
        <v>0</v>
      </c>
      <c r="SL164" s="109">
        <f>Seniori!SL94</f>
        <v>0</v>
      </c>
      <c r="SM164" s="109">
        <f>Seniori!SM94</f>
        <v>0</v>
      </c>
      <c r="SN164" s="109">
        <f>Seniori!SN94</f>
        <v>0</v>
      </c>
      <c r="SO164" s="109">
        <f>Seniori!SO94</f>
        <v>0</v>
      </c>
      <c r="SP164" s="109">
        <f>Seniori!SP94</f>
        <v>0</v>
      </c>
      <c r="SQ164" s="109">
        <f>Seniori!SQ94</f>
        <v>0</v>
      </c>
      <c r="SR164" s="109">
        <f>Seniori!SR94</f>
        <v>0</v>
      </c>
      <c r="SS164" s="109">
        <f>Seniori!SS94</f>
        <v>0</v>
      </c>
      <c r="ST164" s="109">
        <f>Seniori!ST94</f>
        <v>0</v>
      </c>
      <c r="SU164" s="109">
        <f>Seniori!SU94</f>
        <v>0</v>
      </c>
      <c r="SV164" s="109">
        <f>Seniori!SV94</f>
        <v>0</v>
      </c>
      <c r="SW164" s="109">
        <f>Seniori!SW94</f>
        <v>0</v>
      </c>
      <c r="SX164" s="109">
        <f>Seniori!SX94</f>
        <v>0</v>
      </c>
      <c r="SY164" s="109">
        <f>Seniori!SY94</f>
        <v>0</v>
      </c>
      <c r="SZ164" s="109">
        <f>Seniori!SZ94</f>
        <v>0</v>
      </c>
      <c r="TA164" s="109">
        <f>Seniori!TA94</f>
        <v>0</v>
      </c>
      <c r="TB164" s="109">
        <f>Seniori!TB94</f>
        <v>0</v>
      </c>
    </row>
    <row r="165" spans="1:522" s="1" customFormat="1" ht="18" customHeight="1" x14ac:dyDescent="0.2">
      <c r="A165" s="12"/>
      <c r="B165" s="11" t="s">
        <v>615</v>
      </c>
      <c r="E165" s="65" t="s">
        <v>614</v>
      </c>
      <c r="G165" s="9" t="s">
        <v>131</v>
      </c>
      <c r="H165" s="4"/>
      <c r="I165" s="1">
        <f t="shared" si="15"/>
        <v>0</v>
      </c>
      <c r="J165" s="12">
        <f>Tabuľka3[[#This Row],[Stĺpec9]]</f>
        <v>0</v>
      </c>
      <c r="K165" s="109">
        <f>'Mladí jazdci'!K24</f>
        <v>0</v>
      </c>
      <c r="L165" s="109">
        <f>'Mladí jazdci'!L24</f>
        <v>0</v>
      </c>
      <c r="M165" s="109">
        <f>'Mladí jazdci'!M24</f>
        <v>0</v>
      </c>
      <c r="N165" s="109">
        <f>'Mladí jazdci'!N24</f>
        <v>0</v>
      </c>
      <c r="O165" s="109">
        <f>'Mladí jazdci'!O24</f>
        <v>0</v>
      </c>
      <c r="P165" s="109">
        <f>'Mladí jazdci'!P24</f>
        <v>0</v>
      </c>
      <c r="Q165" s="109">
        <f>'Mladí jazdci'!Q24</f>
        <v>0</v>
      </c>
      <c r="R165" s="109">
        <f>'Mladí jazdci'!R24</f>
        <v>0</v>
      </c>
      <c r="S165" s="109">
        <f>'Mladí jazdci'!S24</f>
        <v>0</v>
      </c>
      <c r="T165" s="109">
        <f>'Mladí jazdci'!T24</f>
        <v>0</v>
      </c>
      <c r="U165" s="109">
        <f>'Mladí jazdci'!U24</f>
        <v>0</v>
      </c>
      <c r="V165" s="109">
        <f>'Mladí jazdci'!V24</f>
        <v>0</v>
      </c>
      <c r="W165" s="109">
        <f>'Mladí jazdci'!W24</f>
        <v>0</v>
      </c>
      <c r="X165" s="109">
        <f>'Mladí jazdci'!X24</f>
        <v>0</v>
      </c>
      <c r="Y165" s="109">
        <f>'Mladí jazdci'!Y24</f>
        <v>0</v>
      </c>
      <c r="Z165" s="109">
        <f>'Mladí jazdci'!Z24</f>
        <v>0</v>
      </c>
      <c r="AA165" s="109">
        <f>'Mladí jazdci'!AA24</f>
        <v>0</v>
      </c>
      <c r="AB165" s="109">
        <f>'Mladí jazdci'!AB24</f>
        <v>0</v>
      </c>
      <c r="AC165" s="109">
        <f>'Mladí jazdci'!AC24</f>
        <v>0</v>
      </c>
      <c r="AD165" s="109">
        <f>'Mladí jazdci'!AD24</f>
        <v>0</v>
      </c>
      <c r="AE165" s="109">
        <f>'Mladí jazdci'!AE24</f>
        <v>0</v>
      </c>
      <c r="AF165" s="109">
        <f>'Mladí jazdci'!AF24</f>
        <v>0</v>
      </c>
      <c r="AG165" s="109">
        <f>'Mladí jazdci'!AG24</f>
        <v>0</v>
      </c>
      <c r="AH165" s="109">
        <f>'Mladí jazdci'!AH24</f>
        <v>0</v>
      </c>
      <c r="AI165" s="109">
        <f>'Mladí jazdci'!AI24</f>
        <v>0</v>
      </c>
      <c r="AJ165" s="109">
        <f>'Mladí jazdci'!AJ24</f>
        <v>0</v>
      </c>
      <c r="AK165" s="109">
        <f>'Mladí jazdci'!AK24</f>
        <v>0</v>
      </c>
      <c r="AL165" s="109">
        <f>'Mladí jazdci'!AL24</f>
        <v>0</v>
      </c>
      <c r="AM165" s="109">
        <f>'Mladí jazdci'!AM24</f>
        <v>0</v>
      </c>
      <c r="AN165" s="109">
        <f>'Mladí jazdci'!AN24</f>
        <v>0</v>
      </c>
      <c r="AO165" s="109">
        <f>'Mladí jazdci'!AO24</f>
        <v>0</v>
      </c>
      <c r="AP165" s="109">
        <f>'Mladí jazdci'!AP24</f>
        <v>0</v>
      </c>
      <c r="AQ165" s="109">
        <f>'Mladí jazdci'!AQ24</f>
        <v>0</v>
      </c>
      <c r="AR165" s="109">
        <f>'Mladí jazdci'!AR24</f>
        <v>0</v>
      </c>
      <c r="AS165" s="109">
        <f>'Mladí jazdci'!AS24</f>
        <v>0</v>
      </c>
      <c r="AT165" s="109">
        <f>'Mladí jazdci'!AT24</f>
        <v>0</v>
      </c>
      <c r="AU165" s="109">
        <f>'Mladí jazdci'!AU24</f>
        <v>0</v>
      </c>
      <c r="AV165" s="109">
        <f>'Mladí jazdci'!AV24</f>
        <v>0</v>
      </c>
      <c r="AW165" s="109">
        <f>'Mladí jazdci'!AW24</f>
        <v>0</v>
      </c>
      <c r="AX165" s="109">
        <f>'Mladí jazdci'!AX24</f>
        <v>0</v>
      </c>
      <c r="AY165" s="109">
        <f>'Mladí jazdci'!AY24</f>
        <v>0</v>
      </c>
      <c r="AZ165" s="109">
        <f>'Mladí jazdci'!AZ24</f>
        <v>0</v>
      </c>
      <c r="BA165" s="109">
        <f>'Mladí jazdci'!BA24</f>
        <v>0</v>
      </c>
      <c r="BB165" s="109">
        <f>'Mladí jazdci'!BB24</f>
        <v>0</v>
      </c>
      <c r="BC165" s="109">
        <f>'Mladí jazdci'!BC24</f>
        <v>0</v>
      </c>
      <c r="BD165" s="109">
        <f>'Mladí jazdci'!BD24</f>
        <v>0</v>
      </c>
      <c r="BE165" s="109">
        <f>'Mladí jazdci'!BE24</f>
        <v>0</v>
      </c>
      <c r="BF165" s="109">
        <f>'Mladí jazdci'!BF24</f>
        <v>0</v>
      </c>
      <c r="BG165" s="109">
        <f>'Mladí jazdci'!BG24</f>
        <v>0</v>
      </c>
      <c r="BH165" s="109">
        <f>'Mladí jazdci'!BH24</f>
        <v>0</v>
      </c>
      <c r="BI165" s="109">
        <f>'Mladí jazdci'!BI24</f>
        <v>0</v>
      </c>
      <c r="BJ165" s="109">
        <f>'Mladí jazdci'!BJ24</f>
        <v>0</v>
      </c>
      <c r="BK165" s="109">
        <f>'Mladí jazdci'!BK24</f>
        <v>0</v>
      </c>
      <c r="BL165" s="109">
        <f>'Mladí jazdci'!BL24</f>
        <v>0</v>
      </c>
      <c r="BM165" s="109">
        <f>'Mladí jazdci'!BM24</f>
        <v>0</v>
      </c>
      <c r="BN165" s="109">
        <f>'Mladí jazdci'!BN24</f>
        <v>0</v>
      </c>
      <c r="BO165" s="109">
        <f>'Mladí jazdci'!BO24</f>
        <v>0</v>
      </c>
      <c r="BP165" s="109">
        <f>'Mladí jazdci'!BP24</f>
        <v>0</v>
      </c>
      <c r="BQ165" s="109">
        <f>'Mladí jazdci'!BQ24</f>
        <v>0</v>
      </c>
      <c r="BR165" s="109">
        <f>'Mladí jazdci'!BR24</f>
        <v>0</v>
      </c>
      <c r="BS165" s="109">
        <f>'Mladí jazdci'!BS24</f>
        <v>0</v>
      </c>
      <c r="BT165" s="109">
        <f>'Mladí jazdci'!BT24</f>
        <v>0</v>
      </c>
      <c r="BU165" s="109">
        <f>'Mladí jazdci'!BU24</f>
        <v>0</v>
      </c>
      <c r="BV165" s="109">
        <f>'Mladí jazdci'!BV24</f>
        <v>0</v>
      </c>
      <c r="BW165" s="109">
        <f>'Mladí jazdci'!BW24</f>
        <v>0</v>
      </c>
      <c r="BX165" s="109">
        <f>'Mladí jazdci'!BX24</f>
        <v>0</v>
      </c>
      <c r="BY165" s="109">
        <f>'Mladí jazdci'!BY24</f>
        <v>0</v>
      </c>
      <c r="BZ165" s="109">
        <f>'Mladí jazdci'!BZ24</f>
        <v>0</v>
      </c>
      <c r="CA165" s="109">
        <f>'Mladí jazdci'!CA24</f>
        <v>0</v>
      </c>
      <c r="CB165" s="109">
        <f>'Mladí jazdci'!CB24</f>
        <v>0</v>
      </c>
      <c r="CC165" s="109">
        <f>'Mladí jazdci'!CC24</f>
        <v>0</v>
      </c>
      <c r="CD165" s="109">
        <f>'Mladí jazdci'!CD24</f>
        <v>0</v>
      </c>
      <c r="CE165" s="109">
        <f>'Mladí jazdci'!CE24</f>
        <v>0</v>
      </c>
      <c r="CF165" s="109">
        <f>'Mladí jazdci'!CF24</f>
        <v>0</v>
      </c>
      <c r="CG165" s="109">
        <f>'Mladí jazdci'!CG24</f>
        <v>0</v>
      </c>
      <c r="CH165" s="109">
        <f>'Mladí jazdci'!CH24</f>
        <v>0</v>
      </c>
      <c r="CI165" s="109">
        <f>'Mladí jazdci'!CI24</f>
        <v>0</v>
      </c>
      <c r="CJ165" s="109">
        <f>'Mladí jazdci'!CJ24</f>
        <v>0</v>
      </c>
      <c r="CK165" s="109">
        <f>'Mladí jazdci'!CK24</f>
        <v>0</v>
      </c>
      <c r="CL165" s="109">
        <f>'Mladí jazdci'!CL24</f>
        <v>0</v>
      </c>
      <c r="CM165" s="109">
        <f>'Mladí jazdci'!CM24</f>
        <v>0</v>
      </c>
      <c r="CN165" s="109">
        <f>'Mladí jazdci'!CN24</f>
        <v>0</v>
      </c>
      <c r="CO165" s="109">
        <f>'Mladí jazdci'!CO24</f>
        <v>0</v>
      </c>
      <c r="CP165" s="109">
        <f>'Mladí jazdci'!CP24</f>
        <v>0</v>
      </c>
      <c r="CQ165" s="109">
        <f>'Mladí jazdci'!CQ24</f>
        <v>0</v>
      </c>
      <c r="CR165" s="109">
        <f>'Mladí jazdci'!CR24</f>
        <v>0</v>
      </c>
      <c r="CS165" s="109">
        <f>'Mladí jazdci'!CS24</f>
        <v>0</v>
      </c>
      <c r="CT165" s="109">
        <f>'Mladí jazdci'!CT24</f>
        <v>0</v>
      </c>
      <c r="CU165" s="109">
        <f>'Mladí jazdci'!CU24</f>
        <v>0</v>
      </c>
      <c r="CV165" s="109">
        <f>'Mladí jazdci'!CV24</f>
        <v>0</v>
      </c>
      <c r="CW165" s="109">
        <f>'Mladí jazdci'!CW24</f>
        <v>0</v>
      </c>
      <c r="CX165" s="109">
        <f>'Mladí jazdci'!CX24</f>
        <v>0</v>
      </c>
      <c r="CY165" s="109">
        <f>'Mladí jazdci'!CY24</f>
        <v>0</v>
      </c>
      <c r="CZ165" s="109">
        <f>'Mladí jazdci'!CZ24</f>
        <v>0</v>
      </c>
      <c r="DA165" s="109">
        <f>'Mladí jazdci'!DA24</f>
        <v>0</v>
      </c>
      <c r="DB165" s="109">
        <f>'Mladí jazdci'!DB24</f>
        <v>0</v>
      </c>
      <c r="DC165" s="109">
        <f>'Mladí jazdci'!DC24</f>
        <v>0</v>
      </c>
      <c r="DD165" s="109">
        <f>'Mladí jazdci'!DD24</f>
        <v>0</v>
      </c>
      <c r="DE165" s="109">
        <f>'Mladí jazdci'!DE24</f>
        <v>0</v>
      </c>
      <c r="DF165" s="109">
        <f>'Mladí jazdci'!DF24</f>
        <v>0</v>
      </c>
      <c r="DG165" s="109">
        <f>'Mladí jazdci'!DG24</f>
        <v>0</v>
      </c>
      <c r="DH165" s="109">
        <f>'Mladí jazdci'!DH24</f>
        <v>0</v>
      </c>
      <c r="DI165" s="109">
        <f>'Mladí jazdci'!DI24</f>
        <v>0</v>
      </c>
      <c r="DJ165" s="109">
        <f>'Mladí jazdci'!DJ24</f>
        <v>0</v>
      </c>
      <c r="DK165" s="109">
        <f>'Mladí jazdci'!DK24</f>
        <v>0</v>
      </c>
      <c r="DL165" s="109">
        <f>'Mladí jazdci'!DL24</f>
        <v>0</v>
      </c>
      <c r="DM165" s="109">
        <f>'Mladí jazdci'!DM24</f>
        <v>0</v>
      </c>
      <c r="DN165" s="109">
        <f>'Mladí jazdci'!DN24</f>
        <v>0</v>
      </c>
      <c r="DO165" s="109">
        <f>'Mladí jazdci'!DO24</f>
        <v>0</v>
      </c>
      <c r="DP165" s="109">
        <f>'Mladí jazdci'!DP24</f>
        <v>0</v>
      </c>
      <c r="DQ165" s="109">
        <f>'Mladí jazdci'!DQ24</f>
        <v>0</v>
      </c>
      <c r="DR165" s="109">
        <f>'Mladí jazdci'!DR24</f>
        <v>0</v>
      </c>
      <c r="DS165" s="109">
        <f>'Mladí jazdci'!DS24</f>
        <v>0</v>
      </c>
      <c r="DT165" s="109" t="str">
        <f>'Mladí jazdci'!DT24</f>
        <v>o</v>
      </c>
      <c r="DU165" s="109" t="str">
        <f>'Mladí jazdci'!DU24</f>
        <v>o</v>
      </c>
      <c r="DV165" s="109">
        <f>'Mladí jazdci'!DV24</f>
        <v>0</v>
      </c>
      <c r="DW165" s="109">
        <f>'Mladí jazdci'!DW24</f>
        <v>0</v>
      </c>
      <c r="DX165" s="109" t="str">
        <f>'Mladí jazdci'!DX24</f>
        <v>o</v>
      </c>
      <c r="DY165" s="109">
        <f>'Mladí jazdci'!DY24</f>
        <v>0</v>
      </c>
      <c r="DZ165" s="109">
        <f>'Mladí jazdci'!DZ24</f>
        <v>0</v>
      </c>
      <c r="EA165" s="109">
        <f>'Mladí jazdci'!EA24</f>
        <v>0</v>
      </c>
      <c r="EB165" s="109">
        <f>'Mladí jazdci'!EB24</f>
        <v>0</v>
      </c>
      <c r="EC165" s="109">
        <f>'Mladí jazdci'!EC24</f>
        <v>0</v>
      </c>
      <c r="ED165" s="109">
        <f>'Mladí jazdci'!ED24</f>
        <v>0</v>
      </c>
      <c r="EE165" s="109">
        <f>'Mladí jazdci'!EE24</f>
        <v>0</v>
      </c>
      <c r="EF165" s="109">
        <f>'Mladí jazdci'!EF24</f>
        <v>0</v>
      </c>
      <c r="EG165" s="109">
        <f>'Mladí jazdci'!EG24</f>
        <v>0</v>
      </c>
      <c r="EH165" s="109">
        <f>'Mladí jazdci'!EH24</f>
        <v>0</v>
      </c>
      <c r="EI165" s="109">
        <f>'Mladí jazdci'!EI24</f>
        <v>0</v>
      </c>
      <c r="EJ165" s="109">
        <f>'Mladí jazdci'!EJ24</f>
        <v>0</v>
      </c>
      <c r="EK165" s="109">
        <f>'Mladí jazdci'!EK24</f>
        <v>0</v>
      </c>
      <c r="EL165" s="109">
        <f>'Mladí jazdci'!EL24</f>
        <v>0</v>
      </c>
      <c r="EM165" s="109">
        <f>'Mladí jazdci'!EM24</f>
        <v>0</v>
      </c>
      <c r="EN165" s="109">
        <f>'Mladí jazdci'!EN24</f>
        <v>0</v>
      </c>
      <c r="EO165" s="109">
        <f>'Mladí jazdci'!EO24</f>
        <v>0</v>
      </c>
      <c r="EP165" s="109">
        <f>'Mladí jazdci'!EP24</f>
        <v>0</v>
      </c>
      <c r="EQ165" s="109">
        <f>'Mladí jazdci'!EQ24</f>
        <v>0</v>
      </c>
      <c r="ER165" s="109">
        <f>'Mladí jazdci'!ER24</f>
        <v>0</v>
      </c>
      <c r="ES165" s="109">
        <f>'Mladí jazdci'!ES24</f>
        <v>0</v>
      </c>
      <c r="ET165" s="109">
        <f>'Mladí jazdci'!ET24</f>
        <v>0</v>
      </c>
      <c r="EU165" s="109">
        <f>'Mladí jazdci'!EU24</f>
        <v>0</v>
      </c>
      <c r="EV165" s="109">
        <f>'Mladí jazdci'!EV24</f>
        <v>0</v>
      </c>
      <c r="EW165" s="109">
        <f>'Mladí jazdci'!EW24</f>
        <v>0</v>
      </c>
      <c r="EX165" s="109">
        <f>'Mladí jazdci'!EX24</f>
        <v>0</v>
      </c>
      <c r="EY165" s="109">
        <f>'Mladí jazdci'!EY24</f>
        <v>0</v>
      </c>
      <c r="EZ165" s="109">
        <f>'Mladí jazdci'!EZ24</f>
        <v>0</v>
      </c>
      <c r="FA165" s="109">
        <f>'Mladí jazdci'!FA24</f>
        <v>0</v>
      </c>
      <c r="FB165" s="109">
        <f>'Mladí jazdci'!FB24</f>
        <v>0</v>
      </c>
      <c r="FC165" s="109">
        <f>'Mladí jazdci'!FC24</f>
        <v>0</v>
      </c>
      <c r="FD165" s="109">
        <f>'Mladí jazdci'!FD24</f>
        <v>0</v>
      </c>
      <c r="FE165" s="109">
        <f>'Mladí jazdci'!FE24</f>
        <v>0</v>
      </c>
      <c r="FF165" s="109">
        <f>'Mladí jazdci'!FF24</f>
        <v>0</v>
      </c>
      <c r="FG165" s="109">
        <f>'Mladí jazdci'!FG24</f>
        <v>0</v>
      </c>
      <c r="FH165" s="109">
        <f>'Mladí jazdci'!FH24</f>
        <v>0</v>
      </c>
      <c r="FI165" s="109">
        <f>'Mladí jazdci'!FI24</f>
        <v>0</v>
      </c>
      <c r="FJ165" s="109">
        <f>'Mladí jazdci'!FJ24</f>
        <v>0</v>
      </c>
      <c r="FK165" s="109">
        <f>'Mladí jazdci'!FK24</f>
        <v>0</v>
      </c>
      <c r="FL165" s="109">
        <f>'Mladí jazdci'!FL24</f>
        <v>0</v>
      </c>
      <c r="FM165" s="109">
        <f>'Mladí jazdci'!FM24</f>
        <v>0</v>
      </c>
      <c r="FN165" s="109">
        <f>'Mladí jazdci'!FN24</f>
        <v>0</v>
      </c>
      <c r="FO165" s="109">
        <f>'Mladí jazdci'!FO24</f>
        <v>0</v>
      </c>
      <c r="FP165" s="109">
        <f>'Mladí jazdci'!FP24</f>
        <v>0</v>
      </c>
      <c r="FQ165" s="109">
        <f>'Mladí jazdci'!FQ24</f>
        <v>0</v>
      </c>
      <c r="FR165" s="109">
        <f>'Mladí jazdci'!FR24</f>
        <v>0</v>
      </c>
      <c r="FS165" s="109">
        <f>'Mladí jazdci'!FS24</f>
        <v>0</v>
      </c>
      <c r="FT165" s="109">
        <f>'Mladí jazdci'!FT24</f>
        <v>0</v>
      </c>
      <c r="FU165" s="109">
        <f>'Mladí jazdci'!FU24</f>
        <v>0</v>
      </c>
      <c r="FV165" s="109">
        <f>'Mladí jazdci'!FV24</f>
        <v>0</v>
      </c>
      <c r="FW165" s="109">
        <f>'Mladí jazdci'!FW24</f>
        <v>0</v>
      </c>
      <c r="FX165" s="109">
        <f>'Mladí jazdci'!FX24</f>
        <v>0</v>
      </c>
      <c r="FY165" s="109">
        <f>'Mladí jazdci'!FY24</f>
        <v>0</v>
      </c>
      <c r="FZ165" s="109">
        <f>'Mladí jazdci'!FZ24</f>
        <v>0</v>
      </c>
      <c r="GA165" s="109">
        <f>'Mladí jazdci'!GA24</f>
        <v>0</v>
      </c>
      <c r="GB165" s="109">
        <f>'Mladí jazdci'!GB24</f>
        <v>0</v>
      </c>
      <c r="GC165" s="109">
        <f>'Mladí jazdci'!GC24</f>
        <v>0</v>
      </c>
      <c r="GD165" s="109">
        <f>'Mladí jazdci'!GD24</f>
        <v>0</v>
      </c>
      <c r="GE165" s="109">
        <f>'Mladí jazdci'!GE24</f>
        <v>0</v>
      </c>
      <c r="GF165" s="109">
        <f>'Mladí jazdci'!GF24</f>
        <v>0</v>
      </c>
      <c r="GG165" s="109">
        <f>'Mladí jazdci'!GG24</f>
        <v>0</v>
      </c>
      <c r="GH165" s="109">
        <f>'Mladí jazdci'!GH24</f>
        <v>0</v>
      </c>
      <c r="GI165" s="109">
        <f>'Mladí jazdci'!GI24</f>
        <v>0</v>
      </c>
      <c r="GJ165" s="109">
        <f>'Mladí jazdci'!GJ24</f>
        <v>0</v>
      </c>
      <c r="GK165" s="109">
        <f>'Mladí jazdci'!GK24</f>
        <v>0</v>
      </c>
      <c r="GL165" s="109">
        <f>'Mladí jazdci'!GL24</f>
        <v>0</v>
      </c>
      <c r="GM165" s="109">
        <f>'Mladí jazdci'!GM24</f>
        <v>0</v>
      </c>
      <c r="GN165" s="109">
        <f>'Mladí jazdci'!GN24</f>
        <v>0</v>
      </c>
      <c r="GO165" s="109">
        <f>'Mladí jazdci'!GO24</f>
        <v>0</v>
      </c>
      <c r="GP165" s="109">
        <f>'Mladí jazdci'!GP24</f>
        <v>0</v>
      </c>
      <c r="GQ165" s="109">
        <f>'Mladí jazdci'!GQ24</f>
        <v>0</v>
      </c>
      <c r="GR165" s="109">
        <f>'Mladí jazdci'!GR24</f>
        <v>0</v>
      </c>
      <c r="GS165" s="109">
        <f>'Mladí jazdci'!GS24</f>
        <v>0</v>
      </c>
      <c r="GT165" s="109">
        <f>'Mladí jazdci'!GT24</f>
        <v>0</v>
      </c>
      <c r="GU165" s="109">
        <f>'Mladí jazdci'!GU24</f>
        <v>0</v>
      </c>
      <c r="GV165" s="109">
        <f>'Mladí jazdci'!GV24</f>
        <v>0</v>
      </c>
      <c r="GW165" s="109">
        <f>'Mladí jazdci'!GW24</f>
        <v>0</v>
      </c>
      <c r="GX165" s="109">
        <f>'Mladí jazdci'!GX24</f>
        <v>0</v>
      </c>
      <c r="GY165" s="109">
        <f>'Mladí jazdci'!GY24</f>
        <v>0</v>
      </c>
      <c r="GZ165" s="109">
        <f>'Mladí jazdci'!GZ24</f>
        <v>0</v>
      </c>
      <c r="HA165" s="109">
        <f>'Mladí jazdci'!HA24</f>
        <v>0</v>
      </c>
      <c r="HB165" s="109">
        <f>'Mladí jazdci'!HB24</f>
        <v>0</v>
      </c>
      <c r="HC165" s="109">
        <f>'Mladí jazdci'!HC24</f>
        <v>0</v>
      </c>
      <c r="HD165" s="109">
        <f>'Mladí jazdci'!HD24</f>
        <v>0</v>
      </c>
      <c r="HE165" s="109">
        <f>'Mladí jazdci'!HE24</f>
        <v>0</v>
      </c>
      <c r="HF165" s="109">
        <f>'Mladí jazdci'!HF24</f>
        <v>0</v>
      </c>
      <c r="HG165" s="109">
        <f>'Mladí jazdci'!HG24</f>
        <v>0</v>
      </c>
      <c r="HH165" s="109">
        <f>'Mladí jazdci'!HH24</f>
        <v>0</v>
      </c>
      <c r="HI165" s="109">
        <f>'Mladí jazdci'!HI24</f>
        <v>0</v>
      </c>
      <c r="HJ165" s="109">
        <f>'Mladí jazdci'!HJ24</f>
        <v>0</v>
      </c>
      <c r="HK165" s="109">
        <f>'Mladí jazdci'!HK24</f>
        <v>0</v>
      </c>
      <c r="HL165" s="109">
        <f>'Mladí jazdci'!HL24</f>
        <v>0</v>
      </c>
      <c r="HM165" s="109">
        <f>'Mladí jazdci'!HM24</f>
        <v>0</v>
      </c>
      <c r="HN165" s="109">
        <f>'Mladí jazdci'!HN24</f>
        <v>0</v>
      </c>
      <c r="HO165" s="109">
        <f>'Mladí jazdci'!HO24</f>
        <v>0</v>
      </c>
      <c r="HP165" s="109">
        <f>'Mladí jazdci'!HP24</f>
        <v>0</v>
      </c>
      <c r="HQ165" s="109">
        <f>'Mladí jazdci'!HQ24</f>
        <v>0</v>
      </c>
      <c r="HR165" s="109">
        <f>'Mladí jazdci'!HR24</f>
        <v>0</v>
      </c>
      <c r="HS165" s="109">
        <f>'Mladí jazdci'!HS24</f>
        <v>0</v>
      </c>
      <c r="HT165" s="109">
        <f>'Mladí jazdci'!HT24</f>
        <v>0</v>
      </c>
      <c r="HU165" s="109">
        <f>'Mladí jazdci'!HU24</f>
        <v>0</v>
      </c>
      <c r="HV165" s="109">
        <f>'Mladí jazdci'!HV24</f>
        <v>0</v>
      </c>
      <c r="HW165" s="109">
        <f>'Mladí jazdci'!HW24</f>
        <v>0</v>
      </c>
      <c r="HX165" s="109">
        <f>'Mladí jazdci'!HX24</f>
        <v>0</v>
      </c>
      <c r="HY165" s="109">
        <f>'Mladí jazdci'!HY24</f>
        <v>0</v>
      </c>
      <c r="HZ165" s="109">
        <f>'Mladí jazdci'!HZ24</f>
        <v>0</v>
      </c>
      <c r="IA165" s="109">
        <f>'Mladí jazdci'!IA24</f>
        <v>0</v>
      </c>
      <c r="IB165" s="109">
        <f>'Mladí jazdci'!IB24</f>
        <v>0</v>
      </c>
      <c r="IC165" s="109">
        <f>'Mladí jazdci'!IC24</f>
        <v>0</v>
      </c>
      <c r="ID165" s="109">
        <f>'Mladí jazdci'!ID24</f>
        <v>0</v>
      </c>
      <c r="IE165" s="109">
        <f>'Mladí jazdci'!IE24</f>
        <v>0</v>
      </c>
      <c r="IF165" s="109">
        <f>'Mladí jazdci'!IF24</f>
        <v>0</v>
      </c>
      <c r="IG165" s="109">
        <f>'Mladí jazdci'!IG24</f>
        <v>0</v>
      </c>
      <c r="IH165" s="109">
        <f>'Mladí jazdci'!IH24</f>
        <v>0</v>
      </c>
      <c r="II165" s="109">
        <f>'Mladí jazdci'!II24</f>
        <v>0</v>
      </c>
      <c r="IJ165" s="109">
        <f>'Mladí jazdci'!IJ24</f>
        <v>0</v>
      </c>
      <c r="IK165" s="109">
        <f>'Mladí jazdci'!IK24</f>
        <v>0</v>
      </c>
      <c r="IL165" s="109">
        <f>'Mladí jazdci'!IL24</f>
        <v>0</v>
      </c>
      <c r="IM165" s="109">
        <f>'Mladí jazdci'!IM24</f>
        <v>0</v>
      </c>
      <c r="IN165" s="109">
        <f>'Mladí jazdci'!IN24</f>
        <v>0</v>
      </c>
      <c r="IO165" s="109">
        <f>'Mladí jazdci'!IO24</f>
        <v>0</v>
      </c>
      <c r="IP165" s="109">
        <f>'Mladí jazdci'!IP24</f>
        <v>0</v>
      </c>
      <c r="IQ165" s="109">
        <f>'Mladí jazdci'!IQ24</f>
        <v>0</v>
      </c>
      <c r="IR165" s="109">
        <f>'Mladí jazdci'!IR24</f>
        <v>0</v>
      </c>
      <c r="IS165" s="109">
        <f>'Mladí jazdci'!IS24</f>
        <v>0</v>
      </c>
      <c r="IT165" s="109">
        <f>'Mladí jazdci'!IT24</f>
        <v>0</v>
      </c>
      <c r="IU165" s="109">
        <f>'Mladí jazdci'!IU24</f>
        <v>0</v>
      </c>
      <c r="IV165" s="109">
        <f>'Mladí jazdci'!IV24</f>
        <v>0</v>
      </c>
      <c r="IW165" s="109">
        <f>'Mladí jazdci'!IW24</f>
        <v>0</v>
      </c>
      <c r="IX165" s="109">
        <f>'Mladí jazdci'!IX24</f>
        <v>0</v>
      </c>
      <c r="IY165" s="109">
        <f>'Mladí jazdci'!IY24</f>
        <v>0</v>
      </c>
      <c r="IZ165" s="109">
        <f>'Mladí jazdci'!IZ24</f>
        <v>0</v>
      </c>
      <c r="JA165" s="109">
        <f>'Mladí jazdci'!JA24</f>
        <v>0</v>
      </c>
      <c r="JB165" s="109">
        <f>'Mladí jazdci'!JB24</f>
        <v>0</v>
      </c>
      <c r="JC165" s="109">
        <f>'Mladí jazdci'!JC24</f>
        <v>0</v>
      </c>
      <c r="JD165" s="109">
        <f>'Mladí jazdci'!JD24</f>
        <v>0</v>
      </c>
      <c r="JE165" s="109">
        <f>'Mladí jazdci'!JE24</f>
        <v>0</v>
      </c>
      <c r="JF165" s="109">
        <f>'Mladí jazdci'!JF24</f>
        <v>0</v>
      </c>
      <c r="JG165" s="109">
        <f>'Mladí jazdci'!JG24</f>
        <v>0</v>
      </c>
      <c r="JH165" s="109">
        <f>'Mladí jazdci'!JH24</f>
        <v>0</v>
      </c>
      <c r="JI165" s="109">
        <f>'Mladí jazdci'!JI24</f>
        <v>0</v>
      </c>
      <c r="JJ165" s="109">
        <f>'Mladí jazdci'!JJ24</f>
        <v>0</v>
      </c>
      <c r="JK165" s="109">
        <f>'Mladí jazdci'!JK24</f>
        <v>0</v>
      </c>
      <c r="JL165" s="109">
        <f>'Mladí jazdci'!JL24</f>
        <v>0</v>
      </c>
      <c r="JM165" s="109">
        <f>'Mladí jazdci'!JM24</f>
        <v>0</v>
      </c>
      <c r="JN165" s="109">
        <f>'Mladí jazdci'!JN24</f>
        <v>0</v>
      </c>
      <c r="JO165" s="109">
        <f>'Mladí jazdci'!JO24</f>
        <v>0</v>
      </c>
      <c r="JP165" s="109">
        <f>'Mladí jazdci'!JP24</f>
        <v>0</v>
      </c>
      <c r="JQ165" s="109">
        <f>'Mladí jazdci'!JQ24</f>
        <v>0</v>
      </c>
      <c r="JR165" s="109">
        <f>'Mladí jazdci'!JR24</f>
        <v>0</v>
      </c>
      <c r="JS165" s="109">
        <f>'Mladí jazdci'!JS24</f>
        <v>0</v>
      </c>
      <c r="JT165" s="109">
        <f>'Mladí jazdci'!JT24</f>
        <v>0</v>
      </c>
      <c r="JU165" s="109">
        <f>'Mladí jazdci'!JU24</f>
        <v>0</v>
      </c>
      <c r="JV165" s="109">
        <f>'Mladí jazdci'!JV24</f>
        <v>0</v>
      </c>
      <c r="JW165" s="109">
        <f>'Mladí jazdci'!JW24</f>
        <v>0</v>
      </c>
      <c r="JX165" s="109">
        <f>'Mladí jazdci'!JX24</f>
        <v>0</v>
      </c>
      <c r="JY165" s="109">
        <f>'Mladí jazdci'!JY24</f>
        <v>0</v>
      </c>
      <c r="JZ165" s="109">
        <f>'Mladí jazdci'!JZ24</f>
        <v>0</v>
      </c>
      <c r="KA165" s="109">
        <f>'Mladí jazdci'!KA24</f>
        <v>0</v>
      </c>
      <c r="KB165" s="109">
        <f>'Mladí jazdci'!KB24</f>
        <v>0</v>
      </c>
      <c r="KC165" s="109">
        <f>'Mladí jazdci'!KC24</f>
        <v>0</v>
      </c>
      <c r="KD165" s="109">
        <f>'Mladí jazdci'!KD24</f>
        <v>0</v>
      </c>
      <c r="KE165" s="109">
        <f>'Mladí jazdci'!KE24</f>
        <v>0</v>
      </c>
      <c r="KF165" s="109">
        <f>'Mladí jazdci'!KF24</f>
        <v>0</v>
      </c>
      <c r="KG165" s="109">
        <f>'Mladí jazdci'!KG24</f>
        <v>0</v>
      </c>
      <c r="KH165" s="109">
        <f>'Mladí jazdci'!KH24</f>
        <v>0</v>
      </c>
      <c r="KI165" s="109">
        <f>'Mladí jazdci'!KI24</f>
        <v>0</v>
      </c>
      <c r="KJ165" s="109">
        <f>'Mladí jazdci'!KJ24</f>
        <v>0</v>
      </c>
      <c r="KK165" s="109">
        <f>'Mladí jazdci'!KK24</f>
        <v>0</v>
      </c>
      <c r="KL165" s="109">
        <f>'Mladí jazdci'!KL24</f>
        <v>0</v>
      </c>
      <c r="KM165" s="109">
        <f>'Mladí jazdci'!KM24</f>
        <v>0</v>
      </c>
      <c r="KN165" s="109">
        <f>'Mladí jazdci'!KN24</f>
        <v>0</v>
      </c>
      <c r="KO165" s="109">
        <f>'Mladí jazdci'!KO24</f>
        <v>0</v>
      </c>
      <c r="KP165" s="109">
        <f>'Mladí jazdci'!KP24</f>
        <v>0</v>
      </c>
      <c r="KQ165" s="109">
        <f>'Mladí jazdci'!KQ24</f>
        <v>0</v>
      </c>
      <c r="KR165" s="109">
        <f>'Mladí jazdci'!KR24</f>
        <v>0</v>
      </c>
      <c r="KS165" s="109">
        <f>'Mladí jazdci'!KS24</f>
        <v>0</v>
      </c>
      <c r="KT165" s="109">
        <f>'Mladí jazdci'!KT24</f>
        <v>0</v>
      </c>
      <c r="KU165" s="109">
        <f>'Mladí jazdci'!KU24</f>
        <v>0</v>
      </c>
      <c r="KV165" s="109">
        <f>'Mladí jazdci'!KV24</f>
        <v>0</v>
      </c>
      <c r="KW165" s="109">
        <f>'Mladí jazdci'!KW24</f>
        <v>0</v>
      </c>
      <c r="KX165" s="109">
        <f>'Mladí jazdci'!KX24</f>
        <v>0</v>
      </c>
      <c r="KY165" s="109">
        <f>'Mladí jazdci'!KY24</f>
        <v>0</v>
      </c>
      <c r="KZ165" s="109">
        <f>'Mladí jazdci'!KZ24</f>
        <v>0</v>
      </c>
      <c r="LA165" s="109">
        <f>'Mladí jazdci'!LA24</f>
        <v>0</v>
      </c>
      <c r="LB165" s="109">
        <f>'Mladí jazdci'!LB24</f>
        <v>0</v>
      </c>
      <c r="LC165" s="109">
        <f>'Mladí jazdci'!LC24</f>
        <v>0</v>
      </c>
      <c r="LD165" s="109">
        <f>'Mladí jazdci'!LD24</f>
        <v>0</v>
      </c>
      <c r="LE165" s="109">
        <f>'Mladí jazdci'!LE24</f>
        <v>0</v>
      </c>
      <c r="LF165" s="109">
        <f>'Mladí jazdci'!LF24</f>
        <v>0</v>
      </c>
      <c r="LG165" s="109">
        <f>'Mladí jazdci'!LG24</f>
        <v>0</v>
      </c>
      <c r="LH165" s="109">
        <f>'Mladí jazdci'!LH24</f>
        <v>0</v>
      </c>
      <c r="LI165" s="109">
        <f>'Mladí jazdci'!LI24</f>
        <v>0</v>
      </c>
      <c r="LJ165" s="109">
        <f>'Mladí jazdci'!LJ24</f>
        <v>0</v>
      </c>
      <c r="LK165" s="109">
        <f>'Mladí jazdci'!LK24</f>
        <v>0</v>
      </c>
      <c r="LL165" s="109">
        <f>'Mladí jazdci'!LL24</f>
        <v>0</v>
      </c>
      <c r="LM165" s="109">
        <f>'Mladí jazdci'!LM24</f>
        <v>0</v>
      </c>
      <c r="LN165" s="109">
        <f>'Mladí jazdci'!LN24</f>
        <v>0</v>
      </c>
      <c r="LO165" s="109">
        <f>'Mladí jazdci'!LO24</f>
        <v>0</v>
      </c>
      <c r="LP165" s="109">
        <f>'Mladí jazdci'!LP24</f>
        <v>0</v>
      </c>
      <c r="LQ165" s="109">
        <f>'Mladí jazdci'!LQ24</f>
        <v>0</v>
      </c>
      <c r="LR165" s="109">
        <f>'Mladí jazdci'!LR24</f>
        <v>0</v>
      </c>
      <c r="LS165" s="109">
        <f>'Mladí jazdci'!LS24</f>
        <v>0</v>
      </c>
      <c r="LT165" s="109">
        <f>'Mladí jazdci'!LT24</f>
        <v>0</v>
      </c>
      <c r="LU165" s="109">
        <f>'Mladí jazdci'!LU24</f>
        <v>0</v>
      </c>
      <c r="LV165" s="109">
        <f>'Mladí jazdci'!LV24</f>
        <v>0</v>
      </c>
      <c r="LW165" s="109">
        <f>'Mladí jazdci'!LW24</f>
        <v>0</v>
      </c>
      <c r="LX165" s="109">
        <f>'Mladí jazdci'!LX24</f>
        <v>0</v>
      </c>
      <c r="LY165" s="109">
        <f>'Mladí jazdci'!LY24</f>
        <v>0</v>
      </c>
      <c r="LZ165" s="109">
        <f>'Mladí jazdci'!LZ24</f>
        <v>0</v>
      </c>
      <c r="MA165" s="109">
        <f>'Mladí jazdci'!MA24</f>
        <v>0</v>
      </c>
      <c r="MB165" s="109">
        <f>'Mladí jazdci'!MB24</f>
        <v>0</v>
      </c>
      <c r="MC165" s="109">
        <f>'Mladí jazdci'!MC24</f>
        <v>0</v>
      </c>
      <c r="MD165" s="109">
        <f>'Mladí jazdci'!MD24</f>
        <v>0</v>
      </c>
      <c r="ME165" s="109">
        <f>'Mladí jazdci'!ME24</f>
        <v>0</v>
      </c>
      <c r="MF165" s="109">
        <f>'Mladí jazdci'!MF24</f>
        <v>0</v>
      </c>
      <c r="MG165" s="109">
        <f>'Mladí jazdci'!MG24</f>
        <v>0</v>
      </c>
      <c r="MH165" s="109">
        <f>'Mladí jazdci'!MH24</f>
        <v>0</v>
      </c>
      <c r="MI165" s="109">
        <f>'Mladí jazdci'!MI24</f>
        <v>0</v>
      </c>
      <c r="MJ165" s="109">
        <f>'Mladí jazdci'!MJ24</f>
        <v>0</v>
      </c>
      <c r="MK165" s="109">
        <f>'Mladí jazdci'!MK24</f>
        <v>0</v>
      </c>
      <c r="ML165" s="109">
        <f>'Mladí jazdci'!ML24</f>
        <v>0</v>
      </c>
      <c r="MM165" s="109">
        <f>'Mladí jazdci'!MM24</f>
        <v>0</v>
      </c>
      <c r="MN165" s="109">
        <f>'Mladí jazdci'!MN24</f>
        <v>0</v>
      </c>
      <c r="MO165" s="109">
        <f>'Mladí jazdci'!MO24</f>
        <v>0</v>
      </c>
      <c r="MP165" s="109">
        <f>'Mladí jazdci'!MP24</f>
        <v>0</v>
      </c>
      <c r="MQ165" s="109">
        <f>'Mladí jazdci'!MQ24</f>
        <v>0</v>
      </c>
      <c r="MR165" s="109">
        <f>'Mladí jazdci'!MR24</f>
        <v>0</v>
      </c>
      <c r="MS165" s="109">
        <f>'Mladí jazdci'!MS24</f>
        <v>0</v>
      </c>
      <c r="MT165" s="109">
        <f>'Mladí jazdci'!MT24</f>
        <v>0</v>
      </c>
      <c r="MU165" s="109">
        <f>'Mladí jazdci'!MU24</f>
        <v>0</v>
      </c>
      <c r="MV165" s="109">
        <f>'Mladí jazdci'!MV24</f>
        <v>0</v>
      </c>
      <c r="MW165" s="109">
        <f>'Mladí jazdci'!MW24</f>
        <v>0</v>
      </c>
      <c r="MX165" s="109">
        <f>'Mladí jazdci'!MX24</f>
        <v>0</v>
      </c>
      <c r="MY165" s="109">
        <f>'Mladí jazdci'!MY24</f>
        <v>0</v>
      </c>
      <c r="MZ165" s="109">
        <f>'Mladí jazdci'!MZ24</f>
        <v>0</v>
      </c>
      <c r="NA165" s="109">
        <f>'Mladí jazdci'!NA24</f>
        <v>0</v>
      </c>
      <c r="NB165" s="109">
        <f>'Mladí jazdci'!NB24</f>
        <v>0</v>
      </c>
      <c r="NC165" s="109">
        <f>'Mladí jazdci'!NC24</f>
        <v>0</v>
      </c>
      <c r="ND165" s="109">
        <f>'Mladí jazdci'!ND24</f>
        <v>0</v>
      </c>
      <c r="NE165" s="109">
        <f>'Mladí jazdci'!NE24</f>
        <v>0</v>
      </c>
      <c r="NF165" s="109">
        <f>'Mladí jazdci'!NF24</f>
        <v>0</v>
      </c>
      <c r="NG165" s="109">
        <f>'Mladí jazdci'!NG24</f>
        <v>0</v>
      </c>
      <c r="NH165" s="109">
        <f>'Mladí jazdci'!NH24</f>
        <v>0</v>
      </c>
      <c r="NI165" s="109">
        <f>'Mladí jazdci'!NI24</f>
        <v>0</v>
      </c>
      <c r="NJ165" s="109">
        <f>'Mladí jazdci'!NJ24</f>
        <v>0</v>
      </c>
      <c r="NK165" s="109">
        <f>'Mladí jazdci'!NK24</f>
        <v>0</v>
      </c>
      <c r="NL165" s="109">
        <f>'Mladí jazdci'!NL24</f>
        <v>0</v>
      </c>
      <c r="NM165" s="109">
        <f>'Mladí jazdci'!NM24</f>
        <v>0</v>
      </c>
      <c r="NN165" s="109">
        <f>'Mladí jazdci'!NN24</f>
        <v>0</v>
      </c>
      <c r="NO165" s="109">
        <f>'Mladí jazdci'!NO24</f>
        <v>0</v>
      </c>
      <c r="NP165" s="109">
        <f>'Mladí jazdci'!NP24</f>
        <v>0</v>
      </c>
      <c r="NQ165" s="109">
        <f>'Mladí jazdci'!NQ24</f>
        <v>0</v>
      </c>
      <c r="NR165" s="109">
        <f>'Mladí jazdci'!NR24</f>
        <v>0</v>
      </c>
      <c r="NS165" s="109">
        <f>'Mladí jazdci'!NS24</f>
        <v>0</v>
      </c>
      <c r="NT165" s="109">
        <f>'Mladí jazdci'!NT24</f>
        <v>0</v>
      </c>
      <c r="NU165" s="109">
        <f>'Mladí jazdci'!NU24</f>
        <v>0</v>
      </c>
      <c r="NV165" s="109">
        <f>'Mladí jazdci'!NV24</f>
        <v>0</v>
      </c>
      <c r="NW165" s="109">
        <f>'Mladí jazdci'!NW24</f>
        <v>0</v>
      </c>
      <c r="NX165" s="109">
        <f>'Mladí jazdci'!NX24</f>
        <v>0</v>
      </c>
      <c r="NY165" s="109">
        <f>'Mladí jazdci'!NY24</f>
        <v>0</v>
      </c>
      <c r="NZ165" s="109">
        <f>'Mladí jazdci'!NZ24</f>
        <v>0</v>
      </c>
      <c r="OA165" s="109">
        <f>'Mladí jazdci'!OA24</f>
        <v>0</v>
      </c>
      <c r="OB165" s="109">
        <f>'Mladí jazdci'!OB24</f>
        <v>0</v>
      </c>
      <c r="OC165" s="109">
        <f>'Mladí jazdci'!OC24</f>
        <v>0</v>
      </c>
      <c r="OD165" s="109">
        <f>'Mladí jazdci'!OD24</f>
        <v>0</v>
      </c>
      <c r="OE165" s="109">
        <f>'Mladí jazdci'!OE24</f>
        <v>0</v>
      </c>
      <c r="OF165" s="109">
        <f>'Mladí jazdci'!OF24</f>
        <v>0</v>
      </c>
      <c r="OG165" s="109">
        <f>'Mladí jazdci'!OG24</f>
        <v>0</v>
      </c>
      <c r="OH165" s="109">
        <f>'Mladí jazdci'!OH24</f>
        <v>0</v>
      </c>
      <c r="OI165" s="109">
        <f>'Mladí jazdci'!OI24</f>
        <v>0</v>
      </c>
      <c r="OJ165" s="109">
        <f>'Mladí jazdci'!OJ24</f>
        <v>0</v>
      </c>
      <c r="OK165" s="109">
        <f>'Mladí jazdci'!OK24</f>
        <v>0</v>
      </c>
      <c r="OL165" s="109">
        <f>'Mladí jazdci'!OL24</f>
        <v>0</v>
      </c>
      <c r="OM165" s="109">
        <f>'Mladí jazdci'!OM24</f>
        <v>0</v>
      </c>
      <c r="ON165" s="109">
        <f>'Mladí jazdci'!ON24</f>
        <v>0</v>
      </c>
      <c r="OO165" s="109">
        <f>'Mladí jazdci'!OO24</f>
        <v>0</v>
      </c>
      <c r="OP165" s="109">
        <f>'Mladí jazdci'!OP24</f>
        <v>0</v>
      </c>
      <c r="OQ165" s="109">
        <f>'Mladí jazdci'!OQ24</f>
        <v>0</v>
      </c>
      <c r="OR165" s="109">
        <f>'Mladí jazdci'!OR24</f>
        <v>0</v>
      </c>
      <c r="OS165" s="109">
        <f>'Mladí jazdci'!OS24</f>
        <v>0</v>
      </c>
      <c r="OT165" s="109">
        <f>'Mladí jazdci'!OT24</f>
        <v>0</v>
      </c>
      <c r="OU165" s="109">
        <f>'Mladí jazdci'!OU24</f>
        <v>0</v>
      </c>
      <c r="OV165" s="109">
        <f>'Mladí jazdci'!OV24</f>
        <v>0</v>
      </c>
      <c r="OW165" s="109">
        <f>'Mladí jazdci'!OW24</f>
        <v>0</v>
      </c>
      <c r="OX165" s="109">
        <f>'Mladí jazdci'!OX24</f>
        <v>0</v>
      </c>
      <c r="OY165" s="109">
        <f>'Mladí jazdci'!OY24</f>
        <v>0</v>
      </c>
      <c r="OZ165" s="109">
        <f>'Mladí jazdci'!OZ24</f>
        <v>0</v>
      </c>
      <c r="PA165" s="109">
        <f>'Mladí jazdci'!PA24</f>
        <v>0</v>
      </c>
      <c r="PB165" s="109">
        <f>'Mladí jazdci'!PB24</f>
        <v>0</v>
      </c>
      <c r="PC165" s="109">
        <f>'Mladí jazdci'!PC24</f>
        <v>0</v>
      </c>
      <c r="PD165" s="109">
        <f>'Mladí jazdci'!PD24</f>
        <v>0</v>
      </c>
      <c r="PE165" s="109">
        <f>'Mladí jazdci'!PE24</f>
        <v>0</v>
      </c>
      <c r="PF165" s="109">
        <f>'Mladí jazdci'!PF24</f>
        <v>0</v>
      </c>
      <c r="PG165" s="109">
        <f>'Mladí jazdci'!PG24</f>
        <v>0</v>
      </c>
      <c r="PH165" s="109">
        <f>'Mladí jazdci'!PH24</f>
        <v>0</v>
      </c>
      <c r="PI165" s="109">
        <f>'Mladí jazdci'!PI24</f>
        <v>0</v>
      </c>
      <c r="PJ165" s="109">
        <f>'Mladí jazdci'!PJ24</f>
        <v>0</v>
      </c>
      <c r="PK165" s="109">
        <f>'Mladí jazdci'!PK24</f>
        <v>0</v>
      </c>
      <c r="PL165" s="109">
        <f>'Mladí jazdci'!PL24</f>
        <v>0</v>
      </c>
      <c r="PM165" s="109">
        <f>'Mladí jazdci'!PM24</f>
        <v>0</v>
      </c>
      <c r="PN165" s="109">
        <f>'Mladí jazdci'!PN24</f>
        <v>0</v>
      </c>
      <c r="PO165" s="109">
        <f>'Mladí jazdci'!PO24</f>
        <v>0</v>
      </c>
      <c r="PP165" s="109">
        <f>'Mladí jazdci'!PP24</f>
        <v>0</v>
      </c>
      <c r="PQ165" s="109">
        <f>'Mladí jazdci'!PQ24</f>
        <v>0</v>
      </c>
      <c r="PR165" s="109">
        <f>'Mladí jazdci'!PR24</f>
        <v>0</v>
      </c>
      <c r="PS165" s="109">
        <f>'Mladí jazdci'!PS24</f>
        <v>0</v>
      </c>
      <c r="PT165" s="109">
        <f>'Mladí jazdci'!PT24</f>
        <v>0</v>
      </c>
      <c r="PU165" s="109">
        <f>'Mladí jazdci'!PU24</f>
        <v>0</v>
      </c>
      <c r="PV165" s="109">
        <f>'Mladí jazdci'!PV24</f>
        <v>0</v>
      </c>
      <c r="PW165" s="109">
        <f>'Mladí jazdci'!PW24</f>
        <v>0</v>
      </c>
      <c r="PX165" s="109">
        <f>'Mladí jazdci'!PX24</f>
        <v>0</v>
      </c>
      <c r="PY165" s="109">
        <f>'Mladí jazdci'!PY24</f>
        <v>0</v>
      </c>
      <c r="PZ165" s="109">
        <f>'Mladí jazdci'!PZ24</f>
        <v>0</v>
      </c>
      <c r="QA165" s="109">
        <f>'Mladí jazdci'!QA24</f>
        <v>0</v>
      </c>
      <c r="QB165" s="109">
        <f>'Mladí jazdci'!QB24</f>
        <v>0</v>
      </c>
      <c r="QC165" s="109">
        <f>'Mladí jazdci'!QC24</f>
        <v>0</v>
      </c>
      <c r="QD165" s="109">
        <f>'Mladí jazdci'!QD24</f>
        <v>0</v>
      </c>
      <c r="QE165" s="109">
        <f>'Mladí jazdci'!QE24</f>
        <v>0</v>
      </c>
      <c r="QF165" s="109">
        <f>'Mladí jazdci'!QF24</f>
        <v>0</v>
      </c>
      <c r="QG165" s="109">
        <f>'Mladí jazdci'!QG24</f>
        <v>0</v>
      </c>
      <c r="QH165" s="109">
        <f>'Mladí jazdci'!QH24</f>
        <v>0</v>
      </c>
      <c r="QI165" s="109">
        <f>'Mladí jazdci'!QI24</f>
        <v>0</v>
      </c>
      <c r="QJ165" s="109">
        <f>'Mladí jazdci'!QJ24</f>
        <v>0</v>
      </c>
      <c r="QK165" s="109">
        <f>'Mladí jazdci'!QK24</f>
        <v>0</v>
      </c>
      <c r="QL165" s="109">
        <f>'Mladí jazdci'!QL24</f>
        <v>0</v>
      </c>
      <c r="QM165" s="109">
        <f>'Mladí jazdci'!QM24</f>
        <v>0</v>
      </c>
      <c r="QN165" s="109">
        <f>'Mladí jazdci'!QN24</f>
        <v>0</v>
      </c>
      <c r="QO165" s="109">
        <f>'Mladí jazdci'!QO24</f>
        <v>0</v>
      </c>
      <c r="QP165" s="109">
        <f>'Mladí jazdci'!QP24</f>
        <v>0</v>
      </c>
      <c r="QQ165" s="109">
        <f>'Mladí jazdci'!QQ24</f>
        <v>0</v>
      </c>
      <c r="QR165" s="109">
        <f>'Mladí jazdci'!QR24</f>
        <v>0</v>
      </c>
      <c r="QS165" s="109">
        <f>'Mladí jazdci'!QS24</f>
        <v>0</v>
      </c>
      <c r="QT165" s="109">
        <f>'Mladí jazdci'!QT24</f>
        <v>0</v>
      </c>
      <c r="QU165" s="109">
        <f>'Mladí jazdci'!QU24</f>
        <v>0</v>
      </c>
      <c r="QV165" s="109">
        <f>'Mladí jazdci'!QV24</f>
        <v>0</v>
      </c>
      <c r="QW165" s="109">
        <f>'Mladí jazdci'!QW24</f>
        <v>0</v>
      </c>
      <c r="QX165" s="109">
        <f>'Mladí jazdci'!QX24</f>
        <v>0</v>
      </c>
      <c r="QY165" s="109">
        <f>'Mladí jazdci'!QY24</f>
        <v>0</v>
      </c>
      <c r="QZ165" s="109">
        <f>'Mladí jazdci'!QZ24</f>
        <v>0</v>
      </c>
      <c r="RA165" s="109">
        <f>'Mladí jazdci'!RA24</f>
        <v>0</v>
      </c>
      <c r="RB165" s="109">
        <f>'Mladí jazdci'!RB24</f>
        <v>0</v>
      </c>
      <c r="RC165" s="109">
        <f>'Mladí jazdci'!RC24</f>
        <v>0</v>
      </c>
      <c r="RD165" s="109">
        <f>'Mladí jazdci'!RD24</f>
        <v>0</v>
      </c>
      <c r="RE165" s="109">
        <f>'Mladí jazdci'!RE24</f>
        <v>0</v>
      </c>
      <c r="RF165" s="109">
        <f>'Mladí jazdci'!RF24</f>
        <v>0</v>
      </c>
      <c r="RG165" s="109">
        <f>'Mladí jazdci'!RG24</f>
        <v>0</v>
      </c>
      <c r="RH165" s="109">
        <f>'Mladí jazdci'!RH24</f>
        <v>0</v>
      </c>
      <c r="RI165" s="109">
        <f>'Mladí jazdci'!RI24</f>
        <v>0</v>
      </c>
      <c r="RJ165" s="109">
        <f>'Mladí jazdci'!RJ24</f>
        <v>0</v>
      </c>
      <c r="RK165" s="109">
        <f>'Mladí jazdci'!RK24</f>
        <v>0</v>
      </c>
      <c r="RL165" s="109">
        <f>'Mladí jazdci'!RL24</f>
        <v>0</v>
      </c>
      <c r="RM165" s="109">
        <f>'Mladí jazdci'!RM24</f>
        <v>0</v>
      </c>
      <c r="RN165" s="109">
        <f>'Mladí jazdci'!RN24</f>
        <v>0</v>
      </c>
      <c r="RO165" s="109">
        <f>'Mladí jazdci'!RO24</f>
        <v>0</v>
      </c>
      <c r="RP165" s="109">
        <f>'Mladí jazdci'!RP24</f>
        <v>0</v>
      </c>
      <c r="RQ165" s="109">
        <f>'Mladí jazdci'!RQ24</f>
        <v>0</v>
      </c>
      <c r="RR165" s="109">
        <f>'Mladí jazdci'!RR24</f>
        <v>0</v>
      </c>
      <c r="RS165" s="109">
        <f>'Mladí jazdci'!RS24</f>
        <v>0</v>
      </c>
      <c r="RT165" s="109">
        <f>'Mladí jazdci'!RT24</f>
        <v>0</v>
      </c>
      <c r="RU165" s="109">
        <f>'Mladí jazdci'!RU24</f>
        <v>0</v>
      </c>
      <c r="RV165" s="109">
        <f>'Mladí jazdci'!RV24</f>
        <v>0</v>
      </c>
      <c r="RW165" s="109">
        <f>'Mladí jazdci'!RW24</f>
        <v>0</v>
      </c>
      <c r="RX165" s="109">
        <f>'Mladí jazdci'!RX24</f>
        <v>0</v>
      </c>
      <c r="RY165" s="109">
        <f>'Mladí jazdci'!RY24</f>
        <v>0</v>
      </c>
      <c r="RZ165" s="109">
        <f>'Mladí jazdci'!RZ24</f>
        <v>0</v>
      </c>
      <c r="SA165" s="109">
        <f>'Mladí jazdci'!SA24</f>
        <v>0</v>
      </c>
      <c r="SB165" s="109">
        <f>'Mladí jazdci'!SB24</f>
        <v>0</v>
      </c>
      <c r="SC165" s="109">
        <f>'Mladí jazdci'!SC24</f>
        <v>0</v>
      </c>
      <c r="SD165" s="109">
        <f>'Mladí jazdci'!SD24</f>
        <v>0</v>
      </c>
      <c r="SE165" s="109">
        <f>'Mladí jazdci'!SE24</f>
        <v>0</v>
      </c>
      <c r="SF165" s="109">
        <f>'Mladí jazdci'!SF24</f>
        <v>0</v>
      </c>
      <c r="SG165" s="109">
        <f>'Mladí jazdci'!SG24</f>
        <v>0</v>
      </c>
      <c r="SH165" s="109">
        <f>'Mladí jazdci'!SH24</f>
        <v>0</v>
      </c>
      <c r="SI165" s="109">
        <f>'Mladí jazdci'!SI24</f>
        <v>0</v>
      </c>
      <c r="SJ165" s="109">
        <f>'Mladí jazdci'!SJ24</f>
        <v>0</v>
      </c>
      <c r="SK165" s="109">
        <f>'Mladí jazdci'!SK24</f>
        <v>0</v>
      </c>
      <c r="SL165" s="109">
        <f>'Mladí jazdci'!SL24</f>
        <v>0</v>
      </c>
      <c r="SM165" s="109">
        <f>'Mladí jazdci'!SM24</f>
        <v>0</v>
      </c>
      <c r="SN165" s="109">
        <f>'Mladí jazdci'!SN24</f>
        <v>0</v>
      </c>
      <c r="SO165" s="109">
        <f>'Mladí jazdci'!SO24</f>
        <v>0</v>
      </c>
      <c r="SP165" s="109">
        <f>'Mladí jazdci'!SP24</f>
        <v>0</v>
      </c>
      <c r="SQ165" s="109">
        <f>'Mladí jazdci'!SQ24</f>
        <v>0</v>
      </c>
      <c r="SR165" s="109">
        <f>'Mladí jazdci'!SR24</f>
        <v>0</v>
      </c>
      <c r="SS165" s="109">
        <f>'Mladí jazdci'!SS24</f>
        <v>0</v>
      </c>
      <c r="ST165" s="109">
        <f>'Mladí jazdci'!ST24</f>
        <v>0</v>
      </c>
      <c r="SU165" s="109">
        <f>'Mladí jazdci'!SU24</f>
        <v>0</v>
      </c>
      <c r="SV165" s="109">
        <f>'Mladí jazdci'!SV24</f>
        <v>0</v>
      </c>
      <c r="SW165" s="109">
        <f>'Mladí jazdci'!SW24</f>
        <v>0</v>
      </c>
      <c r="SX165" s="109">
        <f>'Mladí jazdci'!SX24</f>
        <v>0</v>
      </c>
      <c r="SY165" s="109">
        <f>'Mladí jazdci'!SY24</f>
        <v>0</v>
      </c>
      <c r="SZ165" s="109">
        <f>'Mladí jazdci'!SZ24</f>
        <v>0</v>
      </c>
      <c r="TA165" s="109">
        <f>'Mladí jazdci'!TA24</f>
        <v>0</v>
      </c>
      <c r="TB165" s="109">
        <f>'Mladí jazdci'!TB24</f>
        <v>0</v>
      </c>
    </row>
    <row r="166" spans="1:522" s="1" customFormat="1" ht="18" customHeight="1" x14ac:dyDescent="0.2">
      <c r="A166" s="12"/>
      <c r="B166" s="11"/>
      <c r="E166" s="65" t="s">
        <v>396</v>
      </c>
      <c r="G166" s="9" t="s">
        <v>127</v>
      </c>
      <c r="H166" s="4"/>
      <c r="I166" s="1">
        <f t="shared" si="15"/>
        <v>0</v>
      </c>
      <c r="J166" s="12">
        <f>Tabuľka3[[#This Row],[Stĺpec9]]</f>
        <v>0</v>
      </c>
      <c r="K166" s="109">
        <f>Juniori!K29</f>
        <v>0</v>
      </c>
      <c r="L166" s="109">
        <f>Juniori!L29</f>
        <v>0</v>
      </c>
      <c r="M166" s="109">
        <f>Juniori!M29</f>
        <v>0</v>
      </c>
      <c r="N166" s="109">
        <f>Juniori!N29</f>
        <v>0</v>
      </c>
      <c r="O166" s="109">
        <f>Juniori!O29</f>
        <v>0</v>
      </c>
      <c r="P166" s="109">
        <f>Juniori!P29</f>
        <v>0</v>
      </c>
      <c r="Q166" s="109">
        <f>Juniori!Q29</f>
        <v>0</v>
      </c>
      <c r="R166" s="109">
        <f>Juniori!R29</f>
        <v>0</v>
      </c>
      <c r="S166" s="109">
        <f>Juniori!S29</f>
        <v>0</v>
      </c>
      <c r="T166" s="109">
        <f>Juniori!T29</f>
        <v>0</v>
      </c>
      <c r="U166" s="109">
        <f>Juniori!U29</f>
        <v>0</v>
      </c>
      <c r="V166" s="109">
        <f>Juniori!V29</f>
        <v>0</v>
      </c>
      <c r="W166" s="109">
        <f>Juniori!W29</f>
        <v>0</v>
      </c>
      <c r="X166" s="109">
        <f>Juniori!X29</f>
        <v>0</v>
      </c>
      <c r="Y166" s="109">
        <f>Juniori!Y29</f>
        <v>0</v>
      </c>
      <c r="Z166" s="109">
        <f>Juniori!Z29</f>
        <v>0</v>
      </c>
      <c r="AA166" s="109">
        <f>Juniori!AA29</f>
        <v>0</v>
      </c>
      <c r="AB166" s="109">
        <f>Juniori!AB29</f>
        <v>0</v>
      </c>
      <c r="AC166" s="109">
        <f>Juniori!AC29</f>
        <v>0</v>
      </c>
      <c r="AD166" s="109">
        <f>Juniori!AD29</f>
        <v>0</v>
      </c>
      <c r="AE166" s="109">
        <f>Juniori!AE29</f>
        <v>0</v>
      </c>
      <c r="AF166" s="109">
        <f>Juniori!AF29</f>
        <v>0</v>
      </c>
      <c r="AG166" s="109">
        <f>Juniori!AG29</f>
        <v>0</v>
      </c>
      <c r="AH166" s="109">
        <f>Juniori!AH29</f>
        <v>0</v>
      </c>
      <c r="AI166" s="109">
        <f>Juniori!AI29</f>
        <v>0</v>
      </c>
      <c r="AJ166" s="109">
        <f>Juniori!AJ29</f>
        <v>0</v>
      </c>
      <c r="AK166" s="109">
        <f>Juniori!AK29</f>
        <v>0</v>
      </c>
      <c r="AL166" s="109">
        <f>Juniori!AL29</f>
        <v>0</v>
      </c>
      <c r="AM166" s="109">
        <f>Juniori!AM29</f>
        <v>0</v>
      </c>
      <c r="AN166" s="109">
        <f>Juniori!AN29</f>
        <v>0</v>
      </c>
      <c r="AO166" s="109">
        <f>Juniori!AO29</f>
        <v>0</v>
      </c>
      <c r="AP166" s="109">
        <f>Juniori!AP29</f>
        <v>0</v>
      </c>
      <c r="AQ166" s="109">
        <f>Juniori!AQ29</f>
        <v>0</v>
      </c>
      <c r="AR166" s="109">
        <f>Juniori!AR29</f>
        <v>0</v>
      </c>
      <c r="AS166" s="109">
        <f>Juniori!AS29</f>
        <v>0</v>
      </c>
      <c r="AT166" s="109">
        <f>Juniori!AT29</f>
        <v>0</v>
      </c>
      <c r="AU166" s="109">
        <f>Juniori!AU29</f>
        <v>0</v>
      </c>
      <c r="AV166" s="109">
        <f>Juniori!AV29</f>
        <v>0</v>
      </c>
      <c r="AW166" s="109">
        <f>Juniori!AW29</f>
        <v>0</v>
      </c>
      <c r="AX166" s="109">
        <f>Juniori!AX29</f>
        <v>0</v>
      </c>
      <c r="AY166" s="109">
        <f>Juniori!AY29</f>
        <v>0</v>
      </c>
      <c r="AZ166" s="109">
        <f>Juniori!AZ29</f>
        <v>0</v>
      </c>
      <c r="BA166" s="109">
        <f>Juniori!BA29</f>
        <v>0</v>
      </c>
      <c r="BB166" s="109">
        <f>Juniori!BB29</f>
        <v>0</v>
      </c>
      <c r="BC166" s="109">
        <f>Juniori!BC29</f>
        <v>0</v>
      </c>
      <c r="BD166" s="109">
        <f>Juniori!BD29</f>
        <v>0</v>
      </c>
      <c r="BE166" s="109">
        <f>Juniori!BE29</f>
        <v>0</v>
      </c>
      <c r="BF166" s="109">
        <f>Juniori!BF29</f>
        <v>0</v>
      </c>
      <c r="BG166" s="109">
        <f>Juniori!BG29</f>
        <v>0</v>
      </c>
      <c r="BH166" s="109">
        <f>Juniori!BH29</f>
        <v>0</v>
      </c>
      <c r="BI166" s="109">
        <f>Juniori!BI29</f>
        <v>0</v>
      </c>
      <c r="BJ166" s="109">
        <f>Juniori!BJ29</f>
        <v>0</v>
      </c>
      <c r="BK166" s="109">
        <f>Juniori!BK29</f>
        <v>0</v>
      </c>
      <c r="BL166" s="109">
        <f>Juniori!BL29</f>
        <v>0</v>
      </c>
      <c r="BM166" s="109">
        <f>Juniori!BM29</f>
        <v>0</v>
      </c>
      <c r="BN166" s="109">
        <f>Juniori!BN29</f>
        <v>0</v>
      </c>
      <c r="BO166" s="109">
        <f>Juniori!BO29</f>
        <v>0</v>
      </c>
      <c r="BP166" s="109">
        <f>Juniori!BP29</f>
        <v>0</v>
      </c>
      <c r="BQ166" s="109">
        <f>Juniori!BQ29</f>
        <v>0</v>
      </c>
      <c r="BR166" s="109">
        <f>Juniori!BR29</f>
        <v>0</v>
      </c>
      <c r="BS166" s="109">
        <f>Juniori!BS29</f>
        <v>0</v>
      </c>
      <c r="BT166" s="109">
        <f>Juniori!BT29</f>
        <v>0</v>
      </c>
      <c r="BU166" s="109">
        <f>Juniori!BU29</f>
        <v>0</v>
      </c>
      <c r="BV166" s="109">
        <f>Juniori!BV29</f>
        <v>0</v>
      </c>
      <c r="BW166" s="109">
        <f>Juniori!BW29</f>
        <v>0</v>
      </c>
      <c r="BX166" s="109">
        <f>Juniori!BX29</f>
        <v>0</v>
      </c>
      <c r="BY166" s="109">
        <f>Juniori!BY29</f>
        <v>0</v>
      </c>
      <c r="BZ166" s="109">
        <f>Juniori!BZ29</f>
        <v>0</v>
      </c>
      <c r="CA166" s="109">
        <f>Juniori!CA29</f>
        <v>0</v>
      </c>
      <c r="CB166" s="109">
        <f>Juniori!CB29</f>
        <v>0</v>
      </c>
      <c r="CC166" s="109">
        <f>Juniori!CC29</f>
        <v>0</v>
      </c>
      <c r="CD166" s="109">
        <f>Juniori!CD29</f>
        <v>0</v>
      </c>
      <c r="CE166" s="109">
        <f>Juniori!CE29</f>
        <v>0</v>
      </c>
      <c r="CF166" s="109">
        <f>Juniori!CF29</f>
        <v>0</v>
      </c>
      <c r="CG166" s="109">
        <f>Juniori!CG29</f>
        <v>0</v>
      </c>
      <c r="CH166" s="109">
        <f>Juniori!CH29</f>
        <v>0</v>
      </c>
      <c r="CI166" s="109">
        <f>Juniori!CI29</f>
        <v>0</v>
      </c>
      <c r="CJ166" s="109">
        <f>Juniori!CJ29</f>
        <v>0</v>
      </c>
      <c r="CK166" s="109">
        <f>Juniori!CK29</f>
        <v>0</v>
      </c>
      <c r="CL166" s="109">
        <f>Juniori!CL29</f>
        <v>0</v>
      </c>
      <c r="CM166" s="109">
        <f>Juniori!CM29</f>
        <v>0</v>
      </c>
      <c r="CN166" s="109">
        <f>Juniori!CN29</f>
        <v>0</v>
      </c>
      <c r="CO166" s="109">
        <f>Juniori!CO29</f>
        <v>0</v>
      </c>
      <c r="CP166" s="109">
        <f>Juniori!CP29</f>
        <v>0</v>
      </c>
      <c r="CQ166" s="109">
        <f>Juniori!CQ29</f>
        <v>0</v>
      </c>
      <c r="CR166" s="109">
        <f>Juniori!CR29</f>
        <v>0</v>
      </c>
      <c r="CS166" s="109">
        <f>Juniori!CS29</f>
        <v>0</v>
      </c>
      <c r="CT166" s="109">
        <f>Juniori!CT29</f>
        <v>0</v>
      </c>
      <c r="CU166" s="109">
        <f>Juniori!CU29</f>
        <v>0</v>
      </c>
      <c r="CV166" s="109">
        <f>Juniori!CV29</f>
        <v>0</v>
      </c>
      <c r="CW166" s="109">
        <f>Juniori!CW29</f>
        <v>0</v>
      </c>
      <c r="CX166" s="109">
        <f>Juniori!CX29</f>
        <v>0</v>
      </c>
      <c r="CY166" s="109">
        <f>Juniori!CY29</f>
        <v>0</v>
      </c>
      <c r="CZ166" s="109">
        <f>Juniori!CZ29</f>
        <v>0</v>
      </c>
      <c r="DA166" s="109">
        <f>Juniori!DA29</f>
        <v>0</v>
      </c>
      <c r="DB166" s="109">
        <f>Juniori!DB29</f>
        <v>0</v>
      </c>
      <c r="DC166" s="109">
        <f>Juniori!DC29</f>
        <v>0</v>
      </c>
      <c r="DD166" s="109">
        <f>Juniori!DD29</f>
        <v>0</v>
      </c>
      <c r="DE166" s="109">
        <f>Juniori!DE29</f>
        <v>0</v>
      </c>
      <c r="DF166" s="109">
        <f>Juniori!DF29</f>
        <v>0</v>
      </c>
      <c r="DG166" s="109">
        <f>Juniori!DG29</f>
        <v>0</v>
      </c>
      <c r="DH166" s="109">
        <f>Juniori!DH29</f>
        <v>0</v>
      </c>
      <c r="DI166" s="109">
        <f>Juniori!DI29</f>
        <v>0</v>
      </c>
      <c r="DJ166" s="109">
        <f>Juniori!DJ29</f>
        <v>0</v>
      </c>
      <c r="DK166" s="109">
        <f>Juniori!DK29</f>
        <v>0</v>
      </c>
      <c r="DL166" s="109">
        <f>Juniori!DL29</f>
        <v>0</v>
      </c>
      <c r="DM166" s="109">
        <f>Juniori!DM29</f>
        <v>0</v>
      </c>
      <c r="DN166" s="109">
        <f>Juniori!DN29</f>
        <v>0</v>
      </c>
      <c r="DO166" s="109">
        <f>Juniori!DO29</f>
        <v>0</v>
      </c>
      <c r="DP166" s="109">
        <f>Juniori!DP29</f>
        <v>0</v>
      </c>
      <c r="DQ166" s="109">
        <f>Juniori!DQ29</f>
        <v>0</v>
      </c>
      <c r="DR166" s="109">
        <f>Juniori!DR29</f>
        <v>0</v>
      </c>
      <c r="DS166" s="109">
        <f>Juniori!DS29</f>
        <v>0</v>
      </c>
      <c r="DT166" s="109">
        <f>Juniori!DT29</f>
        <v>0</v>
      </c>
      <c r="DU166" s="109">
        <f>Juniori!DU29</f>
        <v>0</v>
      </c>
      <c r="DV166" s="109">
        <f>Juniori!DV29</f>
        <v>0</v>
      </c>
      <c r="DW166" s="109">
        <f>Juniori!DW29</f>
        <v>0</v>
      </c>
      <c r="DX166" s="109">
        <f>Juniori!DX29</f>
        <v>0</v>
      </c>
      <c r="DY166" s="109">
        <f>Juniori!DY29</f>
        <v>0</v>
      </c>
      <c r="DZ166" s="109">
        <f>Juniori!DZ29</f>
        <v>0</v>
      </c>
      <c r="EA166" s="109">
        <f>Juniori!EA29</f>
        <v>0</v>
      </c>
      <c r="EB166" s="109">
        <f>Juniori!EB29</f>
        <v>0</v>
      </c>
      <c r="EC166" s="109">
        <f>Juniori!EC29</f>
        <v>0</v>
      </c>
      <c r="ED166" s="109">
        <f>Juniori!ED29</f>
        <v>0</v>
      </c>
      <c r="EE166" s="109">
        <f>Juniori!EE29</f>
        <v>0</v>
      </c>
      <c r="EF166" s="109">
        <f>Juniori!EF29</f>
        <v>0</v>
      </c>
      <c r="EG166" s="109">
        <f>Juniori!EG29</f>
        <v>0</v>
      </c>
      <c r="EH166" s="109">
        <f>Juniori!EH29</f>
        <v>0</v>
      </c>
      <c r="EI166" s="109">
        <f>Juniori!EI29</f>
        <v>0</v>
      </c>
      <c r="EJ166" s="109">
        <f>Juniori!EJ29</f>
        <v>0</v>
      </c>
      <c r="EK166" s="109">
        <f>Juniori!EK29</f>
        <v>0</v>
      </c>
      <c r="EL166" s="109">
        <f>Juniori!EL29</f>
        <v>0</v>
      </c>
      <c r="EM166" s="109">
        <f>Juniori!EM29</f>
        <v>0</v>
      </c>
      <c r="EN166" s="109">
        <f>Juniori!EN29</f>
        <v>0</v>
      </c>
      <c r="EO166" s="109">
        <f>Juniori!EO29</f>
        <v>0</v>
      </c>
      <c r="EP166" s="109">
        <f>Juniori!EP29</f>
        <v>0</v>
      </c>
      <c r="EQ166" s="109">
        <f>Juniori!EQ29</f>
        <v>0</v>
      </c>
      <c r="ER166" s="109">
        <f>Juniori!ER29</f>
        <v>0</v>
      </c>
      <c r="ES166" s="109">
        <f>Juniori!ES29</f>
        <v>0</v>
      </c>
      <c r="ET166" s="109">
        <f>Juniori!ET29</f>
        <v>0</v>
      </c>
      <c r="EU166" s="109">
        <f>Juniori!EU29</f>
        <v>0</v>
      </c>
      <c r="EV166" s="109">
        <f>Juniori!EV29</f>
        <v>0</v>
      </c>
      <c r="EW166" s="109">
        <f>Juniori!EW29</f>
        <v>0</v>
      </c>
      <c r="EX166" s="109">
        <f>Juniori!EX29</f>
        <v>0</v>
      </c>
      <c r="EY166" s="109">
        <f>Juniori!EY29</f>
        <v>0</v>
      </c>
      <c r="EZ166" s="109">
        <f>Juniori!EZ29</f>
        <v>0</v>
      </c>
      <c r="FA166" s="109">
        <f>Juniori!FA29</f>
        <v>0</v>
      </c>
      <c r="FB166" s="109">
        <f>Juniori!FB29</f>
        <v>0</v>
      </c>
      <c r="FC166" s="109">
        <f>Juniori!FC29</f>
        <v>0</v>
      </c>
      <c r="FD166" s="109">
        <f>Juniori!FD29</f>
        <v>0</v>
      </c>
      <c r="FE166" s="109">
        <f>Juniori!FE29</f>
        <v>0</v>
      </c>
      <c r="FF166" s="109">
        <f>Juniori!FF29</f>
        <v>0</v>
      </c>
      <c r="FG166" s="109">
        <f>Juniori!FG29</f>
        <v>0</v>
      </c>
      <c r="FH166" s="109" t="str">
        <f>Juniori!FH29</f>
        <v>o</v>
      </c>
      <c r="FI166" s="109" t="str">
        <f>Juniori!FI29</f>
        <v>o</v>
      </c>
      <c r="FJ166" s="109">
        <f>Juniori!FJ29</f>
        <v>0</v>
      </c>
      <c r="FK166" s="109">
        <f>Juniori!FK29</f>
        <v>0</v>
      </c>
      <c r="FL166" s="109">
        <f>Juniori!FL29</f>
        <v>0</v>
      </c>
      <c r="FM166" s="109">
        <f>Juniori!FM29</f>
        <v>0</v>
      </c>
      <c r="FN166" s="109">
        <f>Juniori!FN29</f>
        <v>0</v>
      </c>
      <c r="FO166" s="109">
        <f>Juniori!FO29</f>
        <v>0</v>
      </c>
      <c r="FP166" s="109">
        <f>Juniori!FP29</f>
        <v>0</v>
      </c>
      <c r="FQ166" s="109">
        <f>Juniori!FQ29</f>
        <v>0</v>
      </c>
      <c r="FR166" s="109">
        <f>Juniori!FR29</f>
        <v>0</v>
      </c>
      <c r="FS166" s="109">
        <f>Juniori!FS29</f>
        <v>0</v>
      </c>
      <c r="FT166" s="109">
        <f>Juniori!FT29</f>
        <v>0</v>
      </c>
      <c r="FU166" s="109">
        <f>Juniori!FU29</f>
        <v>0</v>
      </c>
      <c r="FV166" s="109">
        <f>Juniori!FV29</f>
        <v>0</v>
      </c>
      <c r="FW166" s="109">
        <f>Juniori!FW29</f>
        <v>0</v>
      </c>
      <c r="FX166" s="109">
        <f>Juniori!FX29</f>
        <v>0</v>
      </c>
      <c r="FY166" s="109">
        <f>Juniori!FY29</f>
        <v>0</v>
      </c>
      <c r="FZ166" s="109">
        <f>Juniori!FZ29</f>
        <v>0</v>
      </c>
      <c r="GA166" s="109">
        <f>Juniori!GA29</f>
        <v>0</v>
      </c>
      <c r="GB166" s="109">
        <f>Juniori!GB29</f>
        <v>0</v>
      </c>
      <c r="GC166" s="109">
        <f>Juniori!GC29</f>
        <v>0</v>
      </c>
      <c r="GD166" s="109">
        <f>Juniori!GD29</f>
        <v>0</v>
      </c>
      <c r="GE166" s="109">
        <f>Juniori!GE29</f>
        <v>0</v>
      </c>
      <c r="GF166" s="109">
        <f>Juniori!GF29</f>
        <v>0</v>
      </c>
      <c r="GG166" s="109">
        <f>Juniori!GG29</f>
        <v>0</v>
      </c>
      <c r="GH166" s="109">
        <f>Juniori!GH29</f>
        <v>0</v>
      </c>
      <c r="GI166" s="109">
        <f>Juniori!GI29</f>
        <v>0</v>
      </c>
      <c r="GJ166" s="109">
        <f>Juniori!GJ29</f>
        <v>0</v>
      </c>
      <c r="GK166" s="109">
        <f>Juniori!GK29</f>
        <v>0</v>
      </c>
      <c r="GL166" s="109">
        <f>Juniori!GL29</f>
        <v>0</v>
      </c>
      <c r="GM166" s="109">
        <f>Juniori!GM29</f>
        <v>0</v>
      </c>
      <c r="GN166" s="109">
        <f>Juniori!GN29</f>
        <v>0</v>
      </c>
      <c r="GO166" s="109">
        <f>Juniori!GO29</f>
        <v>0</v>
      </c>
      <c r="GP166" s="109">
        <f>Juniori!GP29</f>
        <v>0</v>
      </c>
      <c r="GQ166" s="109">
        <f>Juniori!GQ29</f>
        <v>0</v>
      </c>
      <c r="GR166" s="109">
        <f>Juniori!GR29</f>
        <v>0</v>
      </c>
      <c r="GS166" s="109">
        <f>Juniori!GS29</f>
        <v>0</v>
      </c>
      <c r="GT166" s="109">
        <f>Juniori!GT29</f>
        <v>0</v>
      </c>
      <c r="GU166" s="109">
        <f>Juniori!GU29</f>
        <v>0</v>
      </c>
      <c r="GV166" s="109">
        <f>Juniori!GV29</f>
        <v>0</v>
      </c>
      <c r="GW166" s="109">
        <f>Juniori!GW29</f>
        <v>0</v>
      </c>
      <c r="GX166" s="109">
        <f>Juniori!GX29</f>
        <v>0</v>
      </c>
      <c r="GY166" s="109">
        <f>Juniori!GY29</f>
        <v>0</v>
      </c>
      <c r="GZ166" s="109">
        <f>Juniori!GZ29</f>
        <v>0</v>
      </c>
      <c r="HA166" s="109">
        <f>Juniori!HA29</f>
        <v>0</v>
      </c>
      <c r="HB166" s="109">
        <f>Juniori!HB29</f>
        <v>0</v>
      </c>
      <c r="HC166" s="109">
        <f>Juniori!HC29</f>
        <v>0</v>
      </c>
      <c r="HD166" s="109">
        <f>Juniori!HD29</f>
        <v>0</v>
      </c>
      <c r="HE166" s="109">
        <f>Juniori!HE29</f>
        <v>0</v>
      </c>
      <c r="HF166" s="109">
        <f>Juniori!HF29</f>
        <v>0</v>
      </c>
      <c r="HG166" s="109">
        <f>Juniori!HG29</f>
        <v>0</v>
      </c>
      <c r="HH166" s="109">
        <f>Juniori!HH29</f>
        <v>0</v>
      </c>
      <c r="HI166" s="109">
        <f>Juniori!HI29</f>
        <v>0</v>
      </c>
      <c r="HJ166" s="109">
        <f>Juniori!HJ29</f>
        <v>0</v>
      </c>
      <c r="HK166" s="109">
        <f>Juniori!HK29</f>
        <v>0</v>
      </c>
      <c r="HL166" s="109">
        <f>Juniori!HL29</f>
        <v>0</v>
      </c>
      <c r="HM166" s="109">
        <f>Juniori!HM29</f>
        <v>0</v>
      </c>
      <c r="HN166" s="109">
        <f>Juniori!HN29</f>
        <v>0</v>
      </c>
      <c r="HO166" s="109">
        <f>Juniori!HO29</f>
        <v>0</v>
      </c>
      <c r="HP166" s="109">
        <f>Juniori!HP29</f>
        <v>0</v>
      </c>
      <c r="HQ166" s="109">
        <f>Juniori!HQ29</f>
        <v>0</v>
      </c>
      <c r="HR166" s="109">
        <f>Juniori!HR29</f>
        <v>0</v>
      </c>
      <c r="HS166" s="109">
        <f>Juniori!HS29</f>
        <v>0</v>
      </c>
      <c r="HT166" s="109">
        <f>Juniori!HT29</f>
        <v>0</v>
      </c>
      <c r="HU166" s="109">
        <f>Juniori!HU29</f>
        <v>0</v>
      </c>
      <c r="HV166" s="109">
        <f>Juniori!HV29</f>
        <v>0</v>
      </c>
      <c r="HW166" s="109">
        <f>Juniori!HW29</f>
        <v>0</v>
      </c>
      <c r="HX166" s="109">
        <f>Juniori!HX29</f>
        <v>0</v>
      </c>
      <c r="HY166" s="109">
        <f>Juniori!HY29</f>
        <v>0</v>
      </c>
      <c r="HZ166" s="109">
        <f>Juniori!HZ29</f>
        <v>0</v>
      </c>
      <c r="IA166" s="109">
        <f>Juniori!IA29</f>
        <v>0</v>
      </c>
      <c r="IB166" s="109">
        <f>Juniori!IB29</f>
        <v>0</v>
      </c>
      <c r="IC166" s="109">
        <f>Juniori!IC29</f>
        <v>0</v>
      </c>
      <c r="ID166" s="109">
        <f>Juniori!ID29</f>
        <v>0</v>
      </c>
      <c r="IE166" s="109">
        <f>Juniori!IE29</f>
        <v>0</v>
      </c>
      <c r="IF166" s="109">
        <f>Juniori!IF29</f>
        <v>0</v>
      </c>
      <c r="IG166" s="109">
        <f>Juniori!IG29</f>
        <v>0</v>
      </c>
      <c r="IH166" s="109">
        <f>Juniori!IH29</f>
        <v>0</v>
      </c>
      <c r="II166" s="109">
        <f>Juniori!II29</f>
        <v>0</v>
      </c>
      <c r="IJ166" s="109">
        <f>Juniori!IJ29</f>
        <v>0</v>
      </c>
      <c r="IK166" s="109">
        <f>Juniori!IK29</f>
        <v>0</v>
      </c>
      <c r="IL166" s="109">
        <f>Juniori!IL29</f>
        <v>0</v>
      </c>
      <c r="IM166" s="109">
        <f>Juniori!IM29</f>
        <v>0</v>
      </c>
      <c r="IN166" s="109">
        <f>Juniori!IN29</f>
        <v>0</v>
      </c>
      <c r="IO166" s="109">
        <f>Juniori!IO29</f>
        <v>0</v>
      </c>
      <c r="IP166" s="109">
        <f>Juniori!IP29</f>
        <v>0</v>
      </c>
      <c r="IQ166" s="109">
        <f>Juniori!IQ29</f>
        <v>0</v>
      </c>
      <c r="IR166" s="109">
        <f>Juniori!IR29</f>
        <v>0</v>
      </c>
      <c r="IS166" s="109">
        <f>Juniori!IS29</f>
        <v>0</v>
      </c>
      <c r="IT166" s="109">
        <f>Juniori!IT29</f>
        <v>0</v>
      </c>
      <c r="IU166" s="109">
        <f>Juniori!IU29</f>
        <v>0</v>
      </c>
      <c r="IV166" s="109">
        <f>Juniori!IV29</f>
        <v>0</v>
      </c>
      <c r="IW166" s="109">
        <f>Juniori!IW29</f>
        <v>0</v>
      </c>
      <c r="IX166" s="109">
        <f>Juniori!IX29</f>
        <v>0</v>
      </c>
      <c r="IY166" s="109">
        <f>Juniori!IY29</f>
        <v>0</v>
      </c>
      <c r="IZ166" s="109">
        <f>Juniori!IZ29</f>
        <v>0</v>
      </c>
      <c r="JA166" s="109">
        <f>Juniori!JA29</f>
        <v>0</v>
      </c>
      <c r="JB166" s="109">
        <f>Juniori!JB29</f>
        <v>0</v>
      </c>
      <c r="JC166" s="109">
        <f>Juniori!JC29</f>
        <v>0</v>
      </c>
      <c r="JD166" s="109">
        <f>Juniori!JD29</f>
        <v>0</v>
      </c>
      <c r="JE166" s="109">
        <f>Juniori!JE29</f>
        <v>0</v>
      </c>
      <c r="JF166" s="109">
        <f>Juniori!JF29</f>
        <v>0</v>
      </c>
      <c r="JG166" s="109">
        <f>Juniori!JG29</f>
        <v>0</v>
      </c>
      <c r="JH166" s="109">
        <f>Juniori!JH29</f>
        <v>0</v>
      </c>
      <c r="JI166" s="109">
        <f>Juniori!JI29</f>
        <v>0</v>
      </c>
      <c r="JJ166" s="109">
        <f>Juniori!JJ29</f>
        <v>0</v>
      </c>
      <c r="JK166" s="109">
        <f>Juniori!JK29</f>
        <v>0</v>
      </c>
      <c r="JL166" s="109">
        <f>Juniori!JL29</f>
        <v>0</v>
      </c>
      <c r="JM166" s="109">
        <f>Juniori!JM29</f>
        <v>0</v>
      </c>
      <c r="JN166" s="109">
        <f>Juniori!JN29</f>
        <v>0</v>
      </c>
      <c r="JO166" s="109">
        <f>Juniori!JO29</f>
        <v>0</v>
      </c>
      <c r="JP166" s="109">
        <f>Juniori!JP29</f>
        <v>0</v>
      </c>
      <c r="JQ166" s="109">
        <f>Juniori!JQ29</f>
        <v>0</v>
      </c>
      <c r="JR166" s="109">
        <f>Juniori!JR29</f>
        <v>0</v>
      </c>
      <c r="JS166" s="109">
        <f>Juniori!JS29</f>
        <v>0</v>
      </c>
      <c r="JT166" s="109">
        <f>Juniori!JT29</f>
        <v>0</v>
      </c>
      <c r="JU166" s="109">
        <f>Juniori!JU29</f>
        <v>0</v>
      </c>
      <c r="JV166" s="109">
        <f>Juniori!JV29</f>
        <v>0</v>
      </c>
      <c r="JW166" s="109">
        <f>Juniori!JW29</f>
        <v>0</v>
      </c>
      <c r="JX166" s="109">
        <f>Juniori!JX29</f>
        <v>0</v>
      </c>
      <c r="JY166" s="109">
        <f>Juniori!JY29</f>
        <v>0</v>
      </c>
      <c r="JZ166" s="109">
        <f>Juniori!JZ29</f>
        <v>0</v>
      </c>
      <c r="KA166" s="109">
        <f>Juniori!KA29</f>
        <v>0</v>
      </c>
      <c r="KB166" s="109">
        <f>Juniori!KB29</f>
        <v>0</v>
      </c>
      <c r="KC166" s="109">
        <f>Juniori!KC29</f>
        <v>0</v>
      </c>
      <c r="KD166" s="109">
        <f>Juniori!KD29</f>
        <v>0</v>
      </c>
      <c r="KE166" s="109">
        <f>Juniori!KE29</f>
        <v>0</v>
      </c>
      <c r="KF166" s="109">
        <f>Juniori!KF29</f>
        <v>0</v>
      </c>
      <c r="KG166" s="109">
        <f>Juniori!KG29</f>
        <v>0</v>
      </c>
      <c r="KH166" s="109">
        <f>Juniori!KH29</f>
        <v>0</v>
      </c>
      <c r="KI166" s="109">
        <f>Juniori!KI29</f>
        <v>0</v>
      </c>
      <c r="KJ166" s="109">
        <f>Juniori!KJ29</f>
        <v>0</v>
      </c>
      <c r="KK166" s="109">
        <f>Juniori!KK29</f>
        <v>0</v>
      </c>
      <c r="KL166" s="109">
        <f>Juniori!KL29</f>
        <v>0</v>
      </c>
      <c r="KM166" s="109">
        <f>Juniori!KM29</f>
        <v>0</v>
      </c>
      <c r="KN166" s="109">
        <f>Juniori!KN29</f>
        <v>0</v>
      </c>
      <c r="KO166" s="109">
        <f>Juniori!KO29</f>
        <v>0</v>
      </c>
      <c r="KP166" s="109">
        <f>Juniori!KP29</f>
        <v>0</v>
      </c>
      <c r="KQ166" s="109">
        <f>Juniori!KQ29</f>
        <v>0</v>
      </c>
      <c r="KR166" s="109">
        <f>Juniori!KR29</f>
        <v>0</v>
      </c>
      <c r="KS166" s="109">
        <f>Juniori!KS29</f>
        <v>0</v>
      </c>
      <c r="KT166" s="109">
        <f>Juniori!KT29</f>
        <v>0</v>
      </c>
      <c r="KU166" s="109">
        <f>Juniori!KU29</f>
        <v>0</v>
      </c>
      <c r="KV166" s="109">
        <f>Juniori!KV29</f>
        <v>0</v>
      </c>
      <c r="KW166" s="109">
        <f>Juniori!KW29</f>
        <v>0</v>
      </c>
      <c r="KX166" s="109">
        <f>Juniori!KX29</f>
        <v>0</v>
      </c>
      <c r="KY166" s="109">
        <f>Juniori!KY29</f>
        <v>0</v>
      </c>
      <c r="KZ166" s="109">
        <f>Juniori!KZ29</f>
        <v>0</v>
      </c>
      <c r="LA166" s="109">
        <f>Juniori!LA29</f>
        <v>0</v>
      </c>
      <c r="LB166" s="109">
        <f>Juniori!LB29</f>
        <v>0</v>
      </c>
      <c r="LC166" s="109">
        <f>Juniori!LC29</f>
        <v>0</v>
      </c>
      <c r="LD166" s="109">
        <f>Juniori!LD29</f>
        <v>0</v>
      </c>
      <c r="LE166" s="109">
        <f>Juniori!LE29</f>
        <v>0</v>
      </c>
      <c r="LF166" s="109">
        <f>Juniori!LF29</f>
        <v>0</v>
      </c>
      <c r="LG166" s="109">
        <f>Juniori!LG29</f>
        <v>0</v>
      </c>
      <c r="LH166" s="109">
        <f>Juniori!LH29</f>
        <v>0</v>
      </c>
      <c r="LI166" s="109">
        <f>Juniori!LI29</f>
        <v>0</v>
      </c>
      <c r="LJ166" s="109">
        <f>Juniori!LJ29</f>
        <v>0</v>
      </c>
      <c r="LK166" s="109">
        <f>Juniori!LK29</f>
        <v>0</v>
      </c>
      <c r="LL166" s="109">
        <f>Juniori!LL29</f>
        <v>0</v>
      </c>
      <c r="LM166" s="109">
        <f>Juniori!LM29</f>
        <v>0</v>
      </c>
      <c r="LN166" s="109">
        <f>Juniori!LN29</f>
        <v>0</v>
      </c>
      <c r="LO166" s="109">
        <f>Juniori!LO29</f>
        <v>0</v>
      </c>
      <c r="LP166" s="109">
        <f>Juniori!LP29</f>
        <v>0</v>
      </c>
      <c r="LQ166" s="109">
        <f>Juniori!LQ29</f>
        <v>0</v>
      </c>
      <c r="LR166" s="109">
        <f>Juniori!LR29</f>
        <v>0</v>
      </c>
      <c r="LS166" s="109">
        <f>Juniori!LS29</f>
        <v>0</v>
      </c>
      <c r="LT166" s="109">
        <f>Juniori!LT29</f>
        <v>0</v>
      </c>
      <c r="LU166" s="109">
        <f>Juniori!LU29</f>
        <v>0</v>
      </c>
      <c r="LV166" s="109">
        <f>Juniori!LV29</f>
        <v>0</v>
      </c>
      <c r="LW166" s="109">
        <f>Juniori!LW29</f>
        <v>0</v>
      </c>
      <c r="LX166" s="109">
        <f>Juniori!LX29</f>
        <v>0</v>
      </c>
      <c r="LY166" s="109">
        <f>Juniori!LY29</f>
        <v>0</v>
      </c>
      <c r="LZ166" s="109">
        <f>Juniori!LZ29</f>
        <v>0</v>
      </c>
      <c r="MA166" s="109">
        <f>Juniori!MA29</f>
        <v>0</v>
      </c>
      <c r="MB166" s="109">
        <f>Juniori!MB29</f>
        <v>0</v>
      </c>
      <c r="MC166" s="109">
        <f>Juniori!MC29</f>
        <v>0</v>
      </c>
      <c r="MD166" s="109">
        <f>Juniori!MD29</f>
        <v>0</v>
      </c>
      <c r="ME166" s="109">
        <f>Juniori!ME29</f>
        <v>0</v>
      </c>
      <c r="MF166" s="109">
        <f>Juniori!MF29</f>
        <v>0</v>
      </c>
      <c r="MG166" s="109">
        <f>Juniori!MG29</f>
        <v>0</v>
      </c>
      <c r="MH166" s="109">
        <f>Juniori!MH29</f>
        <v>0</v>
      </c>
      <c r="MI166" s="109">
        <f>Juniori!MI29</f>
        <v>0</v>
      </c>
      <c r="MJ166" s="109">
        <f>Juniori!MJ29</f>
        <v>0</v>
      </c>
      <c r="MK166" s="109">
        <f>Juniori!MK29</f>
        <v>0</v>
      </c>
      <c r="ML166" s="109">
        <f>Juniori!ML29</f>
        <v>0</v>
      </c>
      <c r="MM166" s="109">
        <f>Juniori!MM29</f>
        <v>0</v>
      </c>
      <c r="MN166" s="109">
        <f>Juniori!MN29</f>
        <v>0</v>
      </c>
      <c r="MO166" s="109">
        <f>Juniori!MO29</f>
        <v>0</v>
      </c>
      <c r="MP166" s="109">
        <f>Juniori!MP29</f>
        <v>0</v>
      </c>
      <c r="MQ166" s="109">
        <f>Juniori!MQ29</f>
        <v>0</v>
      </c>
      <c r="MR166" s="109">
        <f>Juniori!MR29</f>
        <v>0</v>
      </c>
      <c r="MS166" s="109">
        <f>Juniori!MS29</f>
        <v>0</v>
      </c>
      <c r="MT166" s="109">
        <f>Juniori!MT29</f>
        <v>0</v>
      </c>
      <c r="MU166" s="109">
        <f>Juniori!MU29</f>
        <v>0</v>
      </c>
      <c r="MV166" s="109">
        <f>Juniori!MV29</f>
        <v>0</v>
      </c>
      <c r="MW166" s="109">
        <f>Juniori!MW29</f>
        <v>0</v>
      </c>
      <c r="MX166" s="109">
        <f>Juniori!MX29</f>
        <v>0</v>
      </c>
      <c r="MY166" s="109">
        <f>Juniori!MY29</f>
        <v>0</v>
      </c>
      <c r="MZ166" s="109">
        <f>Juniori!MZ29</f>
        <v>0</v>
      </c>
      <c r="NA166" s="109">
        <f>Juniori!NA29</f>
        <v>0</v>
      </c>
      <c r="NB166" s="109">
        <f>Juniori!NB29</f>
        <v>0</v>
      </c>
      <c r="NC166" s="109">
        <f>Juniori!NC29</f>
        <v>0</v>
      </c>
      <c r="ND166" s="109">
        <f>Juniori!ND29</f>
        <v>0</v>
      </c>
      <c r="NE166" s="109">
        <f>Juniori!NE29</f>
        <v>0</v>
      </c>
      <c r="NF166" s="109">
        <f>Juniori!NF29</f>
        <v>0</v>
      </c>
      <c r="NG166" s="109">
        <f>Juniori!NG29</f>
        <v>0</v>
      </c>
      <c r="NH166" s="109">
        <f>Juniori!NH29</f>
        <v>0</v>
      </c>
      <c r="NI166" s="109">
        <f>Juniori!NI29</f>
        <v>0</v>
      </c>
      <c r="NJ166" s="109">
        <f>Juniori!NJ29</f>
        <v>0</v>
      </c>
      <c r="NK166" s="109">
        <f>Juniori!NK29</f>
        <v>0</v>
      </c>
      <c r="NL166" s="109">
        <f>Juniori!NL29</f>
        <v>0</v>
      </c>
      <c r="NM166" s="109">
        <f>Juniori!NM29</f>
        <v>0</v>
      </c>
      <c r="NN166" s="109">
        <f>Juniori!NN29</f>
        <v>0</v>
      </c>
      <c r="NO166" s="109">
        <f>Juniori!NO29</f>
        <v>0</v>
      </c>
      <c r="NP166" s="109">
        <f>Juniori!NP29</f>
        <v>0</v>
      </c>
      <c r="NQ166" s="109">
        <f>Juniori!NQ29</f>
        <v>0</v>
      </c>
      <c r="NR166" s="109">
        <f>Juniori!NR29</f>
        <v>0</v>
      </c>
      <c r="NS166" s="109">
        <f>Juniori!NS29</f>
        <v>0</v>
      </c>
      <c r="NT166" s="109">
        <f>Juniori!NT29</f>
        <v>0</v>
      </c>
      <c r="NU166" s="109">
        <f>Juniori!NU29</f>
        <v>0</v>
      </c>
      <c r="NV166" s="109">
        <f>Juniori!NV29</f>
        <v>0</v>
      </c>
      <c r="NW166" s="109">
        <f>Juniori!NW29</f>
        <v>0</v>
      </c>
      <c r="NX166" s="109">
        <f>Juniori!NX29</f>
        <v>0</v>
      </c>
      <c r="NY166" s="109">
        <f>Juniori!NY29</f>
        <v>0</v>
      </c>
      <c r="NZ166" s="109">
        <f>Juniori!NZ29</f>
        <v>0</v>
      </c>
      <c r="OA166" s="109">
        <f>Juniori!OA29</f>
        <v>0</v>
      </c>
      <c r="OB166" s="109">
        <f>Juniori!OB29</f>
        <v>0</v>
      </c>
      <c r="OC166" s="109">
        <f>Juniori!OC29</f>
        <v>0</v>
      </c>
      <c r="OD166" s="109">
        <f>Juniori!OD29</f>
        <v>0</v>
      </c>
      <c r="OE166" s="109">
        <f>Juniori!OE29</f>
        <v>0</v>
      </c>
      <c r="OF166" s="109">
        <f>Juniori!OF29</f>
        <v>0</v>
      </c>
      <c r="OG166" s="109">
        <f>Juniori!OG29</f>
        <v>0</v>
      </c>
      <c r="OH166" s="109">
        <f>Juniori!OH29</f>
        <v>0</v>
      </c>
      <c r="OI166" s="109">
        <f>Juniori!OI29</f>
        <v>0</v>
      </c>
      <c r="OJ166" s="109">
        <f>Juniori!OJ29</f>
        <v>0</v>
      </c>
      <c r="OK166" s="109">
        <f>Juniori!OK29</f>
        <v>0</v>
      </c>
      <c r="OL166" s="109">
        <f>Juniori!OL29</f>
        <v>0</v>
      </c>
      <c r="OM166" s="109">
        <f>Juniori!OM29</f>
        <v>0</v>
      </c>
      <c r="ON166" s="109">
        <f>Juniori!ON29</f>
        <v>0</v>
      </c>
      <c r="OO166" s="109">
        <f>Juniori!OO29</f>
        <v>0</v>
      </c>
      <c r="OP166" s="109">
        <f>Juniori!OP29</f>
        <v>0</v>
      </c>
      <c r="OQ166" s="109">
        <f>Juniori!OQ29</f>
        <v>0</v>
      </c>
      <c r="OR166" s="109">
        <f>Juniori!OR29</f>
        <v>0</v>
      </c>
      <c r="OS166" s="109">
        <f>Juniori!OS29</f>
        <v>0</v>
      </c>
      <c r="OT166" s="109">
        <f>Juniori!OT29</f>
        <v>0</v>
      </c>
      <c r="OU166" s="109">
        <f>Juniori!OU29</f>
        <v>0</v>
      </c>
      <c r="OV166" s="109">
        <f>Juniori!OV29</f>
        <v>0</v>
      </c>
      <c r="OW166" s="109">
        <f>Juniori!OW29</f>
        <v>0</v>
      </c>
      <c r="OX166" s="109">
        <f>Juniori!OX29</f>
        <v>0</v>
      </c>
      <c r="OY166" s="109">
        <f>Juniori!OY29</f>
        <v>0</v>
      </c>
      <c r="OZ166" s="109">
        <f>Juniori!OZ29</f>
        <v>0</v>
      </c>
      <c r="PA166" s="109">
        <f>Juniori!PA29</f>
        <v>0</v>
      </c>
      <c r="PB166" s="109">
        <f>Juniori!PB29</f>
        <v>0</v>
      </c>
      <c r="PC166" s="109">
        <f>Juniori!PC29</f>
        <v>0</v>
      </c>
      <c r="PD166" s="109">
        <f>Juniori!PD29</f>
        <v>0</v>
      </c>
      <c r="PE166" s="109">
        <f>Juniori!PE29</f>
        <v>0</v>
      </c>
      <c r="PF166" s="109">
        <f>Juniori!PF29</f>
        <v>0</v>
      </c>
      <c r="PG166" s="109">
        <f>Juniori!PG29</f>
        <v>0</v>
      </c>
      <c r="PH166" s="109">
        <f>Juniori!PH29</f>
        <v>0</v>
      </c>
      <c r="PI166" s="109">
        <f>Juniori!PI29</f>
        <v>0</v>
      </c>
      <c r="PJ166" s="109">
        <f>Juniori!PJ29</f>
        <v>0</v>
      </c>
      <c r="PK166" s="109">
        <f>Juniori!PK29</f>
        <v>0</v>
      </c>
      <c r="PL166" s="109">
        <f>Juniori!PL29</f>
        <v>0</v>
      </c>
      <c r="PM166" s="109">
        <f>Juniori!PM29</f>
        <v>0</v>
      </c>
      <c r="PN166" s="109">
        <f>Juniori!PN29</f>
        <v>0</v>
      </c>
      <c r="PO166" s="109">
        <f>Juniori!PO29</f>
        <v>0</v>
      </c>
      <c r="PP166" s="109">
        <f>Juniori!PP29</f>
        <v>0</v>
      </c>
      <c r="PQ166" s="109">
        <f>Juniori!PQ29</f>
        <v>0</v>
      </c>
      <c r="PR166" s="109">
        <f>Juniori!PR29</f>
        <v>0</v>
      </c>
      <c r="PS166" s="109">
        <f>Juniori!PS29</f>
        <v>0</v>
      </c>
      <c r="PT166" s="109">
        <f>Juniori!PT29</f>
        <v>0</v>
      </c>
      <c r="PU166" s="109">
        <f>Juniori!PU29</f>
        <v>0</v>
      </c>
      <c r="PV166" s="109">
        <f>Juniori!PV29</f>
        <v>0</v>
      </c>
      <c r="PW166" s="109">
        <f>Juniori!PW29</f>
        <v>0</v>
      </c>
      <c r="PX166" s="109">
        <f>Juniori!PX29</f>
        <v>0</v>
      </c>
      <c r="PY166" s="109">
        <f>Juniori!PY29</f>
        <v>0</v>
      </c>
      <c r="PZ166" s="109">
        <f>Juniori!PZ29</f>
        <v>0</v>
      </c>
      <c r="QA166" s="109">
        <f>Juniori!QA29</f>
        <v>0</v>
      </c>
      <c r="QB166" s="109">
        <f>Juniori!QB29</f>
        <v>0</v>
      </c>
      <c r="QC166" s="109">
        <f>Juniori!QC29</f>
        <v>0</v>
      </c>
      <c r="QD166" s="109">
        <f>Juniori!QD29</f>
        <v>0</v>
      </c>
      <c r="QE166" s="109">
        <f>Juniori!QE29</f>
        <v>0</v>
      </c>
      <c r="QF166" s="109">
        <f>Juniori!QF29</f>
        <v>0</v>
      </c>
      <c r="QG166" s="109">
        <f>Juniori!QG29</f>
        <v>0</v>
      </c>
      <c r="QH166" s="109">
        <f>Juniori!QH29</f>
        <v>0</v>
      </c>
      <c r="QI166" s="109">
        <f>Juniori!QI29</f>
        <v>0</v>
      </c>
      <c r="QJ166" s="109">
        <f>Juniori!QJ29</f>
        <v>0</v>
      </c>
      <c r="QK166" s="109">
        <f>Juniori!QK29</f>
        <v>0</v>
      </c>
      <c r="QL166" s="109">
        <f>Juniori!QL29</f>
        <v>0</v>
      </c>
      <c r="QM166" s="109">
        <f>Juniori!QM29</f>
        <v>0</v>
      </c>
      <c r="QN166" s="109">
        <f>Juniori!QN29</f>
        <v>0</v>
      </c>
      <c r="QO166" s="109">
        <f>Juniori!QO29</f>
        <v>0</v>
      </c>
      <c r="QP166" s="109">
        <f>Juniori!QP29</f>
        <v>0</v>
      </c>
      <c r="QQ166" s="109">
        <f>Juniori!QQ29</f>
        <v>0</v>
      </c>
      <c r="QR166" s="109">
        <f>Juniori!QR29</f>
        <v>0</v>
      </c>
      <c r="QS166" s="109">
        <f>Juniori!QS29</f>
        <v>0</v>
      </c>
      <c r="QT166" s="109">
        <f>Juniori!QT29</f>
        <v>0</v>
      </c>
      <c r="QU166" s="109">
        <f>Juniori!QU29</f>
        <v>0</v>
      </c>
      <c r="QV166" s="109">
        <f>Juniori!QV29</f>
        <v>0</v>
      </c>
      <c r="QW166" s="109">
        <f>Juniori!QW29</f>
        <v>0</v>
      </c>
      <c r="QX166" s="109">
        <f>Juniori!QX29</f>
        <v>0</v>
      </c>
      <c r="QY166" s="109">
        <f>Juniori!QY29</f>
        <v>0</v>
      </c>
      <c r="QZ166" s="109">
        <f>Juniori!QZ29</f>
        <v>0</v>
      </c>
      <c r="RA166" s="109">
        <f>Juniori!RA29</f>
        <v>0</v>
      </c>
      <c r="RB166" s="109">
        <f>Juniori!RB29</f>
        <v>0</v>
      </c>
      <c r="RC166" s="109">
        <f>Juniori!RC29</f>
        <v>0</v>
      </c>
      <c r="RD166" s="109">
        <f>Juniori!RD29</f>
        <v>0</v>
      </c>
      <c r="RE166" s="109">
        <f>Juniori!RE29</f>
        <v>0</v>
      </c>
      <c r="RF166" s="109">
        <f>Juniori!RF29</f>
        <v>0</v>
      </c>
      <c r="RG166" s="109">
        <f>Juniori!RG29</f>
        <v>0</v>
      </c>
      <c r="RH166" s="109">
        <f>Juniori!RH29</f>
        <v>0</v>
      </c>
      <c r="RI166" s="109">
        <f>Juniori!RI29</f>
        <v>0</v>
      </c>
      <c r="RJ166" s="109">
        <f>Juniori!RJ29</f>
        <v>0</v>
      </c>
      <c r="RK166" s="109">
        <f>Juniori!RK29</f>
        <v>0</v>
      </c>
      <c r="RL166" s="109">
        <f>Juniori!RL29</f>
        <v>0</v>
      </c>
      <c r="RM166" s="109">
        <f>Juniori!RM29</f>
        <v>0</v>
      </c>
      <c r="RN166" s="109">
        <f>Juniori!RN29</f>
        <v>0</v>
      </c>
      <c r="RO166" s="109">
        <f>Juniori!RO29</f>
        <v>0</v>
      </c>
      <c r="RP166" s="109">
        <f>Juniori!RP29</f>
        <v>0</v>
      </c>
      <c r="RQ166" s="109">
        <f>Juniori!RQ29</f>
        <v>0</v>
      </c>
      <c r="RR166" s="109">
        <f>Juniori!RR29</f>
        <v>0</v>
      </c>
      <c r="RS166" s="109">
        <f>Juniori!RS29</f>
        <v>0</v>
      </c>
      <c r="RT166" s="109">
        <f>Juniori!RT29</f>
        <v>0</v>
      </c>
      <c r="RU166" s="109">
        <f>Juniori!RU29</f>
        <v>0</v>
      </c>
      <c r="RV166" s="109">
        <f>Juniori!RV29</f>
        <v>0</v>
      </c>
      <c r="RW166" s="109">
        <f>Juniori!RW29</f>
        <v>0</v>
      </c>
      <c r="RX166" s="109">
        <f>Juniori!RX29</f>
        <v>0</v>
      </c>
      <c r="RY166" s="109">
        <f>Juniori!RY29</f>
        <v>0</v>
      </c>
      <c r="RZ166" s="109">
        <f>Juniori!RZ29</f>
        <v>0</v>
      </c>
      <c r="SA166" s="109">
        <f>Juniori!SA29</f>
        <v>0</v>
      </c>
      <c r="SB166" s="109">
        <f>Juniori!SB29</f>
        <v>0</v>
      </c>
      <c r="SC166" s="109">
        <f>Juniori!SC29</f>
        <v>0</v>
      </c>
      <c r="SD166" s="109">
        <f>Juniori!SD29</f>
        <v>0</v>
      </c>
      <c r="SE166" s="109">
        <f>Juniori!SE29</f>
        <v>0</v>
      </c>
      <c r="SF166" s="109">
        <f>Juniori!SF29</f>
        <v>0</v>
      </c>
      <c r="SG166" s="109">
        <f>Juniori!SG29</f>
        <v>0</v>
      </c>
      <c r="SH166" s="109">
        <f>Juniori!SH29</f>
        <v>0</v>
      </c>
      <c r="SI166" s="109">
        <f>Juniori!SI29</f>
        <v>0</v>
      </c>
      <c r="SJ166" s="109">
        <f>Juniori!SJ29</f>
        <v>0</v>
      </c>
      <c r="SK166" s="109">
        <f>Juniori!SK29</f>
        <v>0</v>
      </c>
      <c r="SL166" s="109">
        <f>Juniori!SL29</f>
        <v>0</v>
      </c>
      <c r="SM166" s="109">
        <f>Juniori!SM29</f>
        <v>0</v>
      </c>
      <c r="SN166" s="109">
        <f>Juniori!SN29</f>
        <v>0</v>
      </c>
      <c r="SO166" s="109">
        <f>Juniori!SO29</f>
        <v>0</v>
      </c>
      <c r="SP166" s="109">
        <f>Juniori!SP29</f>
        <v>0</v>
      </c>
      <c r="SQ166" s="109">
        <f>Juniori!SQ29</f>
        <v>0</v>
      </c>
      <c r="SR166" s="109">
        <f>Juniori!SR29</f>
        <v>0</v>
      </c>
      <c r="SS166" s="109">
        <f>Juniori!SS29</f>
        <v>0</v>
      </c>
      <c r="ST166" s="109">
        <f>Juniori!ST29</f>
        <v>0</v>
      </c>
      <c r="SU166" s="109">
        <f>Juniori!SU29</f>
        <v>0</v>
      </c>
      <c r="SV166" s="109">
        <f>Juniori!SV29</f>
        <v>0</v>
      </c>
      <c r="SW166" s="109">
        <f>Juniori!SW29</f>
        <v>0</v>
      </c>
      <c r="SX166" s="109">
        <f>Juniori!SX29</f>
        <v>0</v>
      </c>
      <c r="SY166" s="109">
        <f>Juniori!SY29</f>
        <v>0</v>
      </c>
      <c r="SZ166" s="109">
        <f>Juniori!SZ29</f>
        <v>0</v>
      </c>
      <c r="TA166" s="109">
        <f>Juniori!TA29</f>
        <v>0</v>
      </c>
      <c r="TB166" s="109">
        <f>Juniori!TB29</f>
        <v>0</v>
      </c>
    </row>
    <row r="167" spans="1:522" s="1" customFormat="1" ht="18" customHeight="1" x14ac:dyDescent="0.2">
      <c r="A167" s="12"/>
      <c r="B167" s="11" t="s">
        <v>640</v>
      </c>
      <c r="C167" s="1">
        <v>11871</v>
      </c>
      <c r="E167" s="65" t="s">
        <v>639</v>
      </c>
      <c r="F167" s="1">
        <v>9561</v>
      </c>
      <c r="G167" s="9" t="s">
        <v>127</v>
      </c>
      <c r="H167" s="4" t="s">
        <v>641</v>
      </c>
      <c r="I167" s="1">
        <f t="shared" si="15"/>
        <v>0</v>
      </c>
      <c r="J167" s="12">
        <f>Tabuľka3[[#This Row],[Stĺpec9]]</f>
        <v>0</v>
      </c>
      <c r="K167" s="109">
        <f>Juniori!K51</f>
        <v>0</v>
      </c>
      <c r="L167" s="109">
        <f>Juniori!L51</f>
        <v>0</v>
      </c>
      <c r="M167" s="109">
        <f>Juniori!M51</f>
        <v>0</v>
      </c>
      <c r="N167" s="109">
        <f>Juniori!N51</f>
        <v>0</v>
      </c>
      <c r="O167" s="109">
        <f>Juniori!O51</f>
        <v>0</v>
      </c>
      <c r="P167" s="109">
        <f>Juniori!P51</f>
        <v>0</v>
      </c>
      <c r="Q167" s="109">
        <f>Juniori!Q51</f>
        <v>0</v>
      </c>
      <c r="R167" s="109">
        <f>Juniori!R51</f>
        <v>0</v>
      </c>
      <c r="S167" s="109">
        <f>Juniori!S51</f>
        <v>0</v>
      </c>
      <c r="T167" s="109">
        <f>Juniori!T51</f>
        <v>0</v>
      </c>
      <c r="U167" s="109">
        <f>Juniori!U51</f>
        <v>0</v>
      </c>
      <c r="V167" s="109">
        <f>Juniori!V51</f>
        <v>0</v>
      </c>
      <c r="W167" s="109">
        <f>Juniori!W51</f>
        <v>0</v>
      </c>
      <c r="X167" s="109">
        <f>Juniori!X51</f>
        <v>0</v>
      </c>
      <c r="Y167" s="109">
        <f>Juniori!Y51</f>
        <v>0</v>
      </c>
      <c r="Z167" s="109">
        <f>Juniori!Z51</f>
        <v>0</v>
      </c>
      <c r="AA167" s="109">
        <f>Juniori!AA51</f>
        <v>0</v>
      </c>
      <c r="AB167" s="109">
        <f>Juniori!AB51</f>
        <v>0</v>
      </c>
      <c r="AC167" s="109">
        <f>Juniori!AC51</f>
        <v>0</v>
      </c>
      <c r="AD167" s="109">
        <f>Juniori!AD51</f>
        <v>0</v>
      </c>
      <c r="AE167" s="109">
        <f>Juniori!AE51</f>
        <v>0</v>
      </c>
      <c r="AF167" s="109">
        <f>Juniori!AF51</f>
        <v>0</v>
      </c>
      <c r="AG167" s="109">
        <f>Juniori!AG51</f>
        <v>0</v>
      </c>
      <c r="AH167" s="109">
        <f>Juniori!AH51</f>
        <v>0</v>
      </c>
      <c r="AI167" s="109">
        <f>Juniori!AI51</f>
        <v>0</v>
      </c>
      <c r="AJ167" s="109">
        <f>Juniori!AJ51</f>
        <v>0</v>
      </c>
      <c r="AK167" s="109">
        <f>Juniori!AK51</f>
        <v>0</v>
      </c>
      <c r="AL167" s="109">
        <f>Juniori!AL51</f>
        <v>0</v>
      </c>
      <c r="AM167" s="109">
        <f>Juniori!AM51</f>
        <v>0</v>
      </c>
      <c r="AN167" s="109">
        <f>Juniori!AN51</f>
        <v>0</v>
      </c>
      <c r="AO167" s="109">
        <f>Juniori!AO51</f>
        <v>0</v>
      </c>
      <c r="AP167" s="109">
        <f>Juniori!AP51</f>
        <v>0</v>
      </c>
      <c r="AQ167" s="109">
        <f>Juniori!AQ51</f>
        <v>0</v>
      </c>
      <c r="AR167" s="109">
        <f>Juniori!AR51</f>
        <v>0</v>
      </c>
      <c r="AS167" s="109">
        <f>Juniori!AS51</f>
        <v>0</v>
      </c>
      <c r="AT167" s="109">
        <f>Juniori!AT51</f>
        <v>0</v>
      </c>
      <c r="AU167" s="109">
        <f>Juniori!AU51</f>
        <v>0</v>
      </c>
      <c r="AV167" s="109">
        <f>Juniori!AV51</f>
        <v>0</v>
      </c>
      <c r="AW167" s="109">
        <f>Juniori!AW51</f>
        <v>0</v>
      </c>
      <c r="AX167" s="109">
        <f>Juniori!AX51</f>
        <v>0</v>
      </c>
      <c r="AY167" s="109">
        <f>Juniori!AY51</f>
        <v>0</v>
      </c>
      <c r="AZ167" s="109">
        <f>Juniori!AZ51</f>
        <v>0</v>
      </c>
      <c r="BA167" s="109">
        <f>Juniori!BA51</f>
        <v>0</v>
      </c>
      <c r="BB167" s="109">
        <f>Juniori!BB51</f>
        <v>0</v>
      </c>
      <c r="BC167" s="109">
        <f>Juniori!BC51</f>
        <v>0</v>
      </c>
      <c r="BD167" s="109">
        <f>Juniori!BD51</f>
        <v>0</v>
      </c>
      <c r="BE167" s="109">
        <f>Juniori!BE51</f>
        <v>0</v>
      </c>
      <c r="BF167" s="109">
        <f>Juniori!BF51</f>
        <v>0</v>
      </c>
      <c r="BG167" s="109">
        <f>Juniori!BG51</f>
        <v>0</v>
      </c>
      <c r="BH167" s="109">
        <f>Juniori!BH51</f>
        <v>0</v>
      </c>
      <c r="BI167" s="109">
        <f>Juniori!BI51</f>
        <v>0</v>
      </c>
      <c r="BJ167" s="109">
        <f>Juniori!BJ51</f>
        <v>0</v>
      </c>
      <c r="BK167" s="109">
        <f>Juniori!BK51</f>
        <v>0</v>
      </c>
      <c r="BL167" s="109">
        <f>Juniori!BL51</f>
        <v>0</v>
      </c>
      <c r="BM167" s="109">
        <f>Juniori!BM51</f>
        <v>0</v>
      </c>
      <c r="BN167" s="109">
        <f>Juniori!BN51</f>
        <v>0</v>
      </c>
      <c r="BO167" s="109">
        <f>Juniori!BO51</f>
        <v>0</v>
      </c>
      <c r="BP167" s="109">
        <f>Juniori!BP51</f>
        <v>0</v>
      </c>
      <c r="BQ167" s="109">
        <f>Juniori!BQ51</f>
        <v>0</v>
      </c>
      <c r="BR167" s="109">
        <f>Juniori!BR51</f>
        <v>0</v>
      </c>
      <c r="BS167" s="109">
        <f>Juniori!BS51</f>
        <v>0</v>
      </c>
      <c r="BT167" s="109">
        <f>Juniori!BT51</f>
        <v>0</v>
      </c>
      <c r="BU167" s="109">
        <f>Juniori!BU51</f>
        <v>0</v>
      </c>
      <c r="BV167" s="109">
        <f>Juniori!BV51</f>
        <v>0</v>
      </c>
      <c r="BW167" s="109">
        <f>Juniori!BW51</f>
        <v>0</v>
      </c>
      <c r="BX167" s="109">
        <f>Juniori!BX51</f>
        <v>0</v>
      </c>
      <c r="BY167" s="109">
        <f>Juniori!BY51</f>
        <v>0</v>
      </c>
      <c r="BZ167" s="109">
        <f>Juniori!BZ51</f>
        <v>0</v>
      </c>
      <c r="CA167" s="109">
        <f>Juniori!CA51</f>
        <v>0</v>
      </c>
      <c r="CB167" s="109">
        <f>Juniori!CB51</f>
        <v>0</v>
      </c>
      <c r="CC167" s="109">
        <f>Juniori!CC51</f>
        <v>0</v>
      </c>
      <c r="CD167" s="109">
        <f>Juniori!CD51</f>
        <v>0</v>
      </c>
      <c r="CE167" s="109">
        <f>Juniori!CE51</f>
        <v>0</v>
      </c>
      <c r="CF167" s="109">
        <f>Juniori!CF51</f>
        <v>0</v>
      </c>
      <c r="CG167" s="109">
        <f>Juniori!CG51</f>
        <v>0</v>
      </c>
      <c r="CH167" s="109">
        <f>Juniori!CH51</f>
        <v>0</v>
      </c>
      <c r="CI167" s="109">
        <f>Juniori!CI51</f>
        <v>0</v>
      </c>
      <c r="CJ167" s="109">
        <f>Juniori!CJ51</f>
        <v>0</v>
      </c>
      <c r="CK167" s="109">
        <f>Juniori!CK51</f>
        <v>0</v>
      </c>
      <c r="CL167" s="109">
        <f>Juniori!CL51</f>
        <v>0</v>
      </c>
      <c r="CM167" s="109">
        <f>Juniori!CM51</f>
        <v>0</v>
      </c>
      <c r="CN167" s="109">
        <f>Juniori!CN51</f>
        <v>0</v>
      </c>
      <c r="CO167" s="109">
        <f>Juniori!CO51</f>
        <v>0</v>
      </c>
      <c r="CP167" s="109">
        <f>Juniori!CP51</f>
        <v>0</v>
      </c>
      <c r="CQ167" s="109">
        <f>Juniori!CQ51</f>
        <v>0</v>
      </c>
      <c r="CR167" s="109">
        <f>Juniori!CR51</f>
        <v>0</v>
      </c>
      <c r="CS167" s="109">
        <f>Juniori!CS51</f>
        <v>0</v>
      </c>
      <c r="CT167" s="109">
        <f>Juniori!CT51</f>
        <v>0</v>
      </c>
      <c r="CU167" s="109">
        <f>Juniori!CU51</f>
        <v>0</v>
      </c>
      <c r="CV167" s="109">
        <f>Juniori!CV51</f>
        <v>0</v>
      </c>
      <c r="CW167" s="109">
        <f>Juniori!CW51</f>
        <v>0</v>
      </c>
      <c r="CX167" s="109">
        <f>Juniori!CX51</f>
        <v>0</v>
      </c>
      <c r="CY167" s="109">
        <f>Juniori!CY51</f>
        <v>0</v>
      </c>
      <c r="CZ167" s="109">
        <f>Juniori!CZ51</f>
        <v>0</v>
      </c>
      <c r="DA167" s="109">
        <f>Juniori!DA51</f>
        <v>0</v>
      </c>
      <c r="DB167" s="109">
        <f>Juniori!DB51</f>
        <v>0</v>
      </c>
      <c r="DC167" s="109">
        <f>Juniori!DC51</f>
        <v>0</v>
      </c>
      <c r="DD167" s="109">
        <f>Juniori!DD51</f>
        <v>0</v>
      </c>
      <c r="DE167" s="109">
        <f>Juniori!DE51</f>
        <v>0</v>
      </c>
      <c r="DF167" s="109">
        <f>Juniori!DF51</f>
        <v>0</v>
      </c>
      <c r="DG167" s="109">
        <f>Juniori!DG51</f>
        <v>0</v>
      </c>
      <c r="DH167" s="109">
        <f>Juniori!DH51</f>
        <v>0</v>
      </c>
      <c r="DI167" s="109">
        <f>Juniori!DI51</f>
        <v>0</v>
      </c>
      <c r="DJ167" s="109">
        <f>Juniori!DJ51</f>
        <v>0</v>
      </c>
      <c r="DK167" s="109">
        <f>Juniori!DK51</f>
        <v>0</v>
      </c>
      <c r="DL167" s="109">
        <f>Juniori!DL51</f>
        <v>0</v>
      </c>
      <c r="DM167" s="109">
        <f>Juniori!DM51</f>
        <v>0</v>
      </c>
      <c r="DN167" s="109">
        <f>Juniori!DN51</f>
        <v>0</v>
      </c>
      <c r="DO167" s="109">
        <f>Juniori!DO51</f>
        <v>0</v>
      </c>
      <c r="DP167" s="109">
        <f>Juniori!DP51</f>
        <v>0</v>
      </c>
      <c r="DQ167" s="109">
        <f>Juniori!DQ51</f>
        <v>0</v>
      </c>
      <c r="DR167" s="109">
        <f>Juniori!DR51</f>
        <v>0</v>
      </c>
      <c r="DS167" s="109">
        <f>Juniori!DS51</f>
        <v>0</v>
      </c>
      <c r="DT167" s="109">
        <f>Juniori!DT51</f>
        <v>0</v>
      </c>
      <c r="DU167" s="109">
        <f>Juniori!DU51</f>
        <v>0</v>
      </c>
      <c r="DV167" s="109">
        <f>Juniori!DV51</f>
        <v>0</v>
      </c>
      <c r="DW167" s="109">
        <f>Juniori!DW51</f>
        <v>0</v>
      </c>
      <c r="DX167" s="109">
        <f>Juniori!DX51</f>
        <v>0</v>
      </c>
      <c r="DY167" s="109">
        <f>Juniori!DY51</f>
        <v>0</v>
      </c>
      <c r="DZ167" s="109">
        <f>Juniori!DZ51</f>
        <v>0</v>
      </c>
      <c r="EA167" s="109">
        <f>Juniori!EA51</f>
        <v>0</v>
      </c>
      <c r="EB167" s="109">
        <f>Juniori!EB51</f>
        <v>0</v>
      </c>
      <c r="EC167" s="109">
        <f>Juniori!EC51</f>
        <v>0</v>
      </c>
      <c r="ED167" s="109">
        <f>Juniori!ED51</f>
        <v>0</v>
      </c>
      <c r="EE167" s="109">
        <f>Juniori!EE51</f>
        <v>0</v>
      </c>
      <c r="EF167" s="109">
        <f>Juniori!EF51</f>
        <v>0</v>
      </c>
      <c r="EG167" s="109">
        <f>Juniori!EG51</f>
        <v>0</v>
      </c>
      <c r="EH167" s="109">
        <f>Juniori!EH51</f>
        <v>0</v>
      </c>
      <c r="EI167" s="109">
        <f>Juniori!EI51</f>
        <v>0</v>
      </c>
      <c r="EJ167" s="109">
        <f>Juniori!EJ51</f>
        <v>0</v>
      </c>
      <c r="EK167" s="109">
        <f>Juniori!EK51</f>
        <v>0</v>
      </c>
      <c r="EL167" s="109">
        <f>Juniori!EL51</f>
        <v>0</v>
      </c>
      <c r="EM167" s="109">
        <f>Juniori!EM51</f>
        <v>0</v>
      </c>
      <c r="EN167" s="109">
        <f>Juniori!EN51</f>
        <v>0</v>
      </c>
      <c r="EO167" s="109">
        <f>Juniori!EO51</f>
        <v>0</v>
      </c>
      <c r="EP167" s="109">
        <f>Juniori!EP51</f>
        <v>0</v>
      </c>
      <c r="EQ167" s="109">
        <f>Juniori!EQ51</f>
        <v>0</v>
      </c>
      <c r="ER167" s="109">
        <f>Juniori!ER51</f>
        <v>0</v>
      </c>
      <c r="ES167" s="109" t="str">
        <f>Juniori!ES51</f>
        <v>o</v>
      </c>
      <c r="ET167" s="109" t="str">
        <f>Juniori!ET51</f>
        <v>o</v>
      </c>
      <c r="EU167" s="109">
        <f>Juniori!EU51</f>
        <v>0</v>
      </c>
      <c r="EV167" s="109">
        <f>Juniori!EV51</f>
        <v>0</v>
      </c>
      <c r="EW167" s="109">
        <f>Juniori!EW51</f>
        <v>0</v>
      </c>
      <c r="EX167" s="109">
        <f>Juniori!EX51</f>
        <v>0</v>
      </c>
      <c r="EY167" s="109">
        <f>Juniori!EY51</f>
        <v>0</v>
      </c>
      <c r="EZ167" s="109">
        <f>Juniori!EZ51</f>
        <v>0</v>
      </c>
      <c r="FA167" s="109">
        <f>Juniori!FA51</f>
        <v>0</v>
      </c>
      <c r="FB167" s="109">
        <f>Juniori!FB51</f>
        <v>0</v>
      </c>
      <c r="FC167" s="109">
        <f>Juniori!FC51</f>
        <v>0</v>
      </c>
      <c r="FD167" s="109">
        <f>Juniori!FD51</f>
        <v>0</v>
      </c>
      <c r="FE167" s="109">
        <f>Juniori!FE51</f>
        <v>0</v>
      </c>
      <c r="FF167" s="109">
        <f>Juniori!FF51</f>
        <v>0</v>
      </c>
      <c r="FG167" s="109">
        <f>Juniori!FG51</f>
        <v>0</v>
      </c>
      <c r="FH167" s="109">
        <f>Juniori!FH51</f>
        <v>0</v>
      </c>
      <c r="FI167" s="109">
        <f>Juniori!FI51</f>
        <v>0</v>
      </c>
      <c r="FJ167" s="109">
        <f>Juniori!FJ51</f>
        <v>0</v>
      </c>
      <c r="FK167" s="109">
        <f>Juniori!FK51</f>
        <v>0</v>
      </c>
      <c r="FL167" s="109">
        <f>Juniori!FL51</f>
        <v>0</v>
      </c>
      <c r="FM167" s="109">
        <f>Juniori!FM51</f>
        <v>0</v>
      </c>
      <c r="FN167" s="109">
        <f>Juniori!FN51</f>
        <v>0</v>
      </c>
      <c r="FO167" s="109">
        <f>Juniori!FO51</f>
        <v>0</v>
      </c>
      <c r="FP167" s="109">
        <f>Juniori!FP51</f>
        <v>0</v>
      </c>
      <c r="FQ167" s="109">
        <f>Juniori!FQ51</f>
        <v>0</v>
      </c>
      <c r="FR167" s="109">
        <f>Juniori!FR51</f>
        <v>0</v>
      </c>
      <c r="FS167" s="109">
        <f>Juniori!FS51</f>
        <v>0</v>
      </c>
      <c r="FT167" s="109">
        <f>Juniori!FT51</f>
        <v>0</v>
      </c>
      <c r="FU167" s="109">
        <f>Juniori!FU51</f>
        <v>0</v>
      </c>
      <c r="FV167" s="109">
        <f>Juniori!FV51</f>
        <v>0</v>
      </c>
      <c r="FW167" s="109">
        <f>Juniori!FW51</f>
        <v>0</v>
      </c>
      <c r="FX167" s="109">
        <f>Juniori!FX51</f>
        <v>0</v>
      </c>
      <c r="FY167" s="109">
        <f>Juniori!FY51</f>
        <v>0</v>
      </c>
      <c r="FZ167" s="109">
        <f>Juniori!FZ51</f>
        <v>0</v>
      </c>
      <c r="GA167" s="109">
        <f>Juniori!GA51</f>
        <v>0</v>
      </c>
      <c r="GB167" s="109">
        <f>Juniori!GB51</f>
        <v>0</v>
      </c>
      <c r="GC167" s="109">
        <f>Juniori!GC51</f>
        <v>0</v>
      </c>
      <c r="GD167" s="109">
        <f>Juniori!GD51</f>
        <v>0</v>
      </c>
      <c r="GE167" s="109">
        <f>Juniori!GE51</f>
        <v>0</v>
      </c>
      <c r="GF167" s="109">
        <f>Juniori!GF51</f>
        <v>0</v>
      </c>
      <c r="GG167" s="109">
        <f>Juniori!GG51</f>
        <v>0</v>
      </c>
      <c r="GH167" s="109">
        <f>Juniori!GH51</f>
        <v>0</v>
      </c>
      <c r="GI167" s="109">
        <f>Juniori!GI51</f>
        <v>0</v>
      </c>
      <c r="GJ167" s="109">
        <f>Juniori!GJ51</f>
        <v>0</v>
      </c>
      <c r="GK167" s="109">
        <f>Juniori!GK51</f>
        <v>0</v>
      </c>
      <c r="GL167" s="109">
        <f>Juniori!GL51</f>
        <v>0</v>
      </c>
      <c r="GM167" s="109">
        <f>Juniori!GM51</f>
        <v>0</v>
      </c>
      <c r="GN167" s="109">
        <f>Juniori!GN51</f>
        <v>0</v>
      </c>
      <c r="GO167" s="109">
        <f>Juniori!GO51</f>
        <v>0</v>
      </c>
      <c r="GP167" s="109">
        <f>Juniori!GP51</f>
        <v>0</v>
      </c>
      <c r="GQ167" s="109">
        <f>Juniori!GQ51</f>
        <v>0</v>
      </c>
      <c r="GR167" s="109">
        <f>Juniori!GR51</f>
        <v>0</v>
      </c>
      <c r="GS167" s="109">
        <f>Juniori!GS51</f>
        <v>0</v>
      </c>
      <c r="GT167" s="109">
        <f>Juniori!GT51</f>
        <v>0</v>
      </c>
      <c r="GU167" s="109">
        <f>Juniori!GU51</f>
        <v>0</v>
      </c>
      <c r="GV167" s="109">
        <f>Juniori!GV51</f>
        <v>0</v>
      </c>
      <c r="GW167" s="109">
        <f>Juniori!GW51</f>
        <v>0</v>
      </c>
      <c r="GX167" s="109">
        <f>Juniori!GX51</f>
        <v>0</v>
      </c>
      <c r="GY167" s="109">
        <f>Juniori!GY51</f>
        <v>0</v>
      </c>
      <c r="GZ167" s="109">
        <f>Juniori!GZ51</f>
        <v>0</v>
      </c>
      <c r="HA167" s="109">
        <f>Juniori!HA51</f>
        <v>0</v>
      </c>
      <c r="HB167" s="109">
        <f>Juniori!HB51</f>
        <v>0</v>
      </c>
      <c r="HC167" s="109">
        <f>Juniori!HC51</f>
        <v>0</v>
      </c>
      <c r="HD167" s="109">
        <f>Juniori!HD51</f>
        <v>0</v>
      </c>
      <c r="HE167" s="109">
        <f>Juniori!HE51</f>
        <v>0</v>
      </c>
      <c r="HF167" s="109">
        <f>Juniori!HF51</f>
        <v>0</v>
      </c>
      <c r="HG167" s="109">
        <f>Juniori!HG51</f>
        <v>0</v>
      </c>
      <c r="HH167" s="109">
        <f>Juniori!HH51</f>
        <v>0</v>
      </c>
      <c r="HI167" s="109">
        <f>Juniori!HI51</f>
        <v>0</v>
      </c>
      <c r="HJ167" s="109">
        <f>Juniori!HJ51</f>
        <v>0</v>
      </c>
      <c r="HK167" s="109">
        <f>Juniori!HK51</f>
        <v>0</v>
      </c>
      <c r="HL167" s="109">
        <f>Juniori!HL51</f>
        <v>0</v>
      </c>
      <c r="HM167" s="109">
        <f>Juniori!HM51</f>
        <v>0</v>
      </c>
      <c r="HN167" s="109">
        <f>Juniori!HN51</f>
        <v>0</v>
      </c>
      <c r="HO167" s="109">
        <f>Juniori!HO51</f>
        <v>0</v>
      </c>
      <c r="HP167" s="109">
        <f>Juniori!HP51</f>
        <v>0</v>
      </c>
      <c r="HQ167" s="109">
        <f>Juniori!HQ51</f>
        <v>0</v>
      </c>
      <c r="HR167" s="109">
        <f>Juniori!HR51</f>
        <v>0</v>
      </c>
      <c r="HS167" s="109">
        <f>Juniori!HS51</f>
        <v>0</v>
      </c>
      <c r="HT167" s="109">
        <f>Juniori!HT51</f>
        <v>0</v>
      </c>
      <c r="HU167" s="109">
        <f>Juniori!HU51</f>
        <v>0</v>
      </c>
      <c r="HV167" s="109">
        <f>Juniori!HV51</f>
        <v>0</v>
      </c>
      <c r="HW167" s="109">
        <f>Juniori!HW51</f>
        <v>0</v>
      </c>
      <c r="HX167" s="109">
        <f>Juniori!HX51</f>
        <v>0</v>
      </c>
      <c r="HY167" s="109">
        <f>Juniori!HY51</f>
        <v>0</v>
      </c>
      <c r="HZ167" s="109">
        <f>Juniori!HZ51</f>
        <v>0</v>
      </c>
      <c r="IA167" s="109">
        <f>Juniori!IA51</f>
        <v>0</v>
      </c>
      <c r="IB167" s="109">
        <f>Juniori!IB51</f>
        <v>0</v>
      </c>
      <c r="IC167" s="109">
        <f>Juniori!IC51</f>
        <v>0</v>
      </c>
      <c r="ID167" s="109">
        <f>Juniori!ID51</f>
        <v>0</v>
      </c>
      <c r="IE167" s="109">
        <f>Juniori!IE51</f>
        <v>0</v>
      </c>
      <c r="IF167" s="109">
        <f>Juniori!IF51</f>
        <v>0</v>
      </c>
      <c r="IG167" s="109">
        <f>Juniori!IG51</f>
        <v>0</v>
      </c>
      <c r="IH167" s="109">
        <f>Juniori!IH51</f>
        <v>0</v>
      </c>
      <c r="II167" s="109">
        <f>Juniori!II51</f>
        <v>0</v>
      </c>
      <c r="IJ167" s="109">
        <f>Juniori!IJ51</f>
        <v>0</v>
      </c>
      <c r="IK167" s="109">
        <f>Juniori!IK51</f>
        <v>0</v>
      </c>
      <c r="IL167" s="109">
        <f>Juniori!IL51</f>
        <v>0</v>
      </c>
      <c r="IM167" s="109">
        <f>Juniori!IM51</f>
        <v>0</v>
      </c>
      <c r="IN167" s="109">
        <f>Juniori!IN51</f>
        <v>0</v>
      </c>
      <c r="IO167" s="109">
        <f>Juniori!IO51</f>
        <v>0</v>
      </c>
      <c r="IP167" s="109">
        <f>Juniori!IP51</f>
        <v>0</v>
      </c>
      <c r="IQ167" s="109">
        <f>Juniori!IQ51</f>
        <v>0</v>
      </c>
      <c r="IR167" s="109">
        <f>Juniori!IR51</f>
        <v>0</v>
      </c>
      <c r="IS167" s="109">
        <f>Juniori!IS51</f>
        <v>0</v>
      </c>
      <c r="IT167" s="109">
        <f>Juniori!IT51</f>
        <v>0</v>
      </c>
      <c r="IU167" s="109">
        <f>Juniori!IU51</f>
        <v>0</v>
      </c>
      <c r="IV167" s="109">
        <f>Juniori!IV51</f>
        <v>0</v>
      </c>
      <c r="IW167" s="109">
        <f>Juniori!IW51</f>
        <v>0</v>
      </c>
      <c r="IX167" s="109">
        <f>Juniori!IX51</f>
        <v>0</v>
      </c>
      <c r="IY167" s="109">
        <f>Juniori!IY51</f>
        <v>0</v>
      </c>
      <c r="IZ167" s="109">
        <f>Juniori!IZ51</f>
        <v>0</v>
      </c>
      <c r="JA167" s="109">
        <f>Juniori!JA51</f>
        <v>0</v>
      </c>
      <c r="JB167" s="109">
        <f>Juniori!JB51</f>
        <v>0</v>
      </c>
      <c r="JC167" s="109">
        <f>Juniori!JC51</f>
        <v>0</v>
      </c>
      <c r="JD167" s="109">
        <f>Juniori!JD51</f>
        <v>0</v>
      </c>
      <c r="JE167" s="109">
        <f>Juniori!JE51</f>
        <v>0</v>
      </c>
      <c r="JF167" s="109">
        <f>Juniori!JF51</f>
        <v>0</v>
      </c>
      <c r="JG167" s="109">
        <f>Juniori!JG51</f>
        <v>0</v>
      </c>
      <c r="JH167" s="109">
        <f>Juniori!JH51</f>
        <v>0</v>
      </c>
      <c r="JI167" s="109">
        <f>Juniori!JI51</f>
        <v>0</v>
      </c>
      <c r="JJ167" s="109">
        <f>Juniori!JJ51</f>
        <v>0</v>
      </c>
      <c r="JK167" s="109">
        <f>Juniori!JK51</f>
        <v>0</v>
      </c>
      <c r="JL167" s="109">
        <f>Juniori!JL51</f>
        <v>0</v>
      </c>
      <c r="JM167" s="109">
        <f>Juniori!JM51</f>
        <v>0</v>
      </c>
      <c r="JN167" s="109">
        <f>Juniori!JN51</f>
        <v>0</v>
      </c>
      <c r="JO167" s="109">
        <f>Juniori!JO51</f>
        <v>0</v>
      </c>
      <c r="JP167" s="109">
        <f>Juniori!JP51</f>
        <v>0</v>
      </c>
      <c r="JQ167" s="109">
        <f>Juniori!JQ51</f>
        <v>0</v>
      </c>
      <c r="JR167" s="109">
        <f>Juniori!JR51</f>
        <v>0</v>
      </c>
      <c r="JS167" s="109">
        <f>Juniori!JS51</f>
        <v>0</v>
      </c>
      <c r="JT167" s="109">
        <f>Juniori!JT51</f>
        <v>0</v>
      </c>
      <c r="JU167" s="109">
        <f>Juniori!JU51</f>
        <v>0</v>
      </c>
      <c r="JV167" s="109">
        <f>Juniori!JV51</f>
        <v>0</v>
      </c>
      <c r="JW167" s="109">
        <f>Juniori!JW51</f>
        <v>0</v>
      </c>
      <c r="JX167" s="109">
        <f>Juniori!JX51</f>
        <v>0</v>
      </c>
      <c r="JY167" s="109">
        <f>Juniori!JY51</f>
        <v>0</v>
      </c>
      <c r="JZ167" s="109">
        <f>Juniori!JZ51</f>
        <v>0</v>
      </c>
      <c r="KA167" s="109">
        <f>Juniori!KA51</f>
        <v>0</v>
      </c>
      <c r="KB167" s="109">
        <f>Juniori!KB51</f>
        <v>0</v>
      </c>
      <c r="KC167" s="109">
        <f>Juniori!KC51</f>
        <v>0</v>
      </c>
      <c r="KD167" s="109">
        <f>Juniori!KD51</f>
        <v>0</v>
      </c>
      <c r="KE167" s="109">
        <f>Juniori!KE51</f>
        <v>0</v>
      </c>
      <c r="KF167" s="109">
        <f>Juniori!KF51</f>
        <v>0</v>
      </c>
      <c r="KG167" s="109">
        <f>Juniori!KG51</f>
        <v>0</v>
      </c>
      <c r="KH167" s="109">
        <f>Juniori!KH51</f>
        <v>0</v>
      </c>
      <c r="KI167" s="109">
        <f>Juniori!KI51</f>
        <v>0</v>
      </c>
      <c r="KJ167" s="109">
        <f>Juniori!KJ51</f>
        <v>0</v>
      </c>
      <c r="KK167" s="109">
        <f>Juniori!KK51</f>
        <v>0</v>
      </c>
      <c r="KL167" s="109">
        <f>Juniori!KL51</f>
        <v>0</v>
      </c>
      <c r="KM167" s="109">
        <f>Juniori!KM51</f>
        <v>0</v>
      </c>
      <c r="KN167" s="109">
        <f>Juniori!KN51</f>
        <v>0</v>
      </c>
      <c r="KO167" s="109">
        <f>Juniori!KO51</f>
        <v>0</v>
      </c>
      <c r="KP167" s="109">
        <f>Juniori!KP51</f>
        <v>0</v>
      </c>
      <c r="KQ167" s="109">
        <f>Juniori!KQ51</f>
        <v>0</v>
      </c>
      <c r="KR167" s="109">
        <f>Juniori!KR51</f>
        <v>0</v>
      </c>
      <c r="KS167" s="109">
        <f>Juniori!KS51</f>
        <v>0</v>
      </c>
      <c r="KT167" s="109">
        <f>Juniori!KT51</f>
        <v>0</v>
      </c>
      <c r="KU167" s="109">
        <f>Juniori!KU51</f>
        <v>0</v>
      </c>
      <c r="KV167" s="109">
        <f>Juniori!KV51</f>
        <v>0</v>
      </c>
      <c r="KW167" s="109">
        <f>Juniori!KW51</f>
        <v>0</v>
      </c>
      <c r="KX167" s="109">
        <f>Juniori!KX51</f>
        <v>0</v>
      </c>
      <c r="KY167" s="109">
        <f>Juniori!KY51</f>
        <v>0</v>
      </c>
      <c r="KZ167" s="109">
        <f>Juniori!KZ51</f>
        <v>0</v>
      </c>
      <c r="LA167" s="109">
        <f>Juniori!LA51</f>
        <v>0</v>
      </c>
      <c r="LB167" s="109">
        <f>Juniori!LB51</f>
        <v>0</v>
      </c>
      <c r="LC167" s="109">
        <f>Juniori!LC51</f>
        <v>0</v>
      </c>
      <c r="LD167" s="109">
        <f>Juniori!LD51</f>
        <v>0</v>
      </c>
      <c r="LE167" s="109">
        <f>Juniori!LE51</f>
        <v>0</v>
      </c>
      <c r="LF167" s="109">
        <f>Juniori!LF51</f>
        <v>0</v>
      </c>
      <c r="LG167" s="109">
        <f>Juniori!LG51</f>
        <v>0</v>
      </c>
      <c r="LH167" s="109">
        <f>Juniori!LH51</f>
        <v>0</v>
      </c>
      <c r="LI167" s="109">
        <f>Juniori!LI51</f>
        <v>0</v>
      </c>
      <c r="LJ167" s="109">
        <f>Juniori!LJ51</f>
        <v>0</v>
      </c>
      <c r="LK167" s="109">
        <f>Juniori!LK51</f>
        <v>0</v>
      </c>
      <c r="LL167" s="109">
        <f>Juniori!LL51</f>
        <v>0</v>
      </c>
      <c r="LM167" s="109">
        <f>Juniori!LM51</f>
        <v>0</v>
      </c>
      <c r="LN167" s="109">
        <f>Juniori!LN51</f>
        <v>0</v>
      </c>
      <c r="LO167" s="109">
        <f>Juniori!LO51</f>
        <v>0</v>
      </c>
      <c r="LP167" s="109">
        <f>Juniori!LP51</f>
        <v>0</v>
      </c>
      <c r="LQ167" s="109">
        <f>Juniori!LQ51</f>
        <v>0</v>
      </c>
      <c r="LR167" s="109">
        <f>Juniori!LR51</f>
        <v>0</v>
      </c>
      <c r="LS167" s="109">
        <f>Juniori!LS51</f>
        <v>0</v>
      </c>
      <c r="LT167" s="109">
        <f>Juniori!LT51</f>
        <v>0</v>
      </c>
      <c r="LU167" s="109">
        <f>Juniori!LU51</f>
        <v>0</v>
      </c>
      <c r="LV167" s="109">
        <f>Juniori!LV51</f>
        <v>0</v>
      </c>
      <c r="LW167" s="109">
        <f>Juniori!LW51</f>
        <v>0</v>
      </c>
      <c r="LX167" s="109">
        <f>Juniori!LX51</f>
        <v>0</v>
      </c>
      <c r="LY167" s="109">
        <f>Juniori!LY51</f>
        <v>0</v>
      </c>
      <c r="LZ167" s="109">
        <f>Juniori!LZ51</f>
        <v>0</v>
      </c>
      <c r="MA167" s="109">
        <f>Juniori!MA51</f>
        <v>0</v>
      </c>
      <c r="MB167" s="109">
        <f>Juniori!MB51</f>
        <v>0</v>
      </c>
      <c r="MC167" s="109">
        <f>Juniori!MC51</f>
        <v>0</v>
      </c>
      <c r="MD167" s="109">
        <f>Juniori!MD51</f>
        <v>0</v>
      </c>
      <c r="ME167" s="109">
        <f>Juniori!ME51</f>
        <v>0</v>
      </c>
      <c r="MF167" s="109">
        <f>Juniori!MF51</f>
        <v>0</v>
      </c>
      <c r="MG167" s="109">
        <f>Juniori!MG51</f>
        <v>0</v>
      </c>
      <c r="MH167" s="109">
        <f>Juniori!MH51</f>
        <v>0</v>
      </c>
      <c r="MI167" s="109">
        <f>Juniori!MI51</f>
        <v>0</v>
      </c>
      <c r="MJ167" s="109">
        <f>Juniori!MJ51</f>
        <v>0</v>
      </c>
      <c r="MK167" s="109">
        <f>Juniori!MK51</f>
        <v>0</v>
      </c>
      <c r="ML167" s="109">
        <f>Juniori!ML51</f>
        <v>0</v>
      </c>
      <c r="MM167" s="109">
        <f>Juniori!MM51</f>
        <v>0</v>
      </c>
      <c r="MN167" s="109">
        <f>Juniori!MN51</f>
        <v>0</v>
      </c>
      <c r="MO167" s="109">
        <f>Juniori!MO51</f>
        <v>0</v>
      </c>
      <c r="MP167" s="109">
        <f>Juniori!MP51</f>
        <v>0</v>
      </c>
      <c r="MQ167" s="109">
        <f>Juniori!MQ51</f>
        <v>0</v>
      </c>
      <c r="MR167" s="109">
        <f>Juniori!MR51</f>
        <v>0</v>
      </c>
      <c r="MS167" s="109">
        <f>Juniori!MS51</f>
        <v>0</v>
      </c>
      <c r="MT167" s="109">
        <f>Juniori!MT51</f>
        <v>0</v>
      </c>
      <c r="MU167" s="109">
        <f>Juniori!MU51</f>
        <v>0</v>
      </c>
      <c r="MV167" s="109">
        <f>Juniori!MV51</f>
        <v>0</v>
      </c>
      <c r="MW167" s="109">
        <f>Juniori!MW51</f>
        <v>0</v>
      </c>
      <c r="MX167" s="109">
        <f>Juniori!MX51</f>
        <v>0</v>
      </c>
      <c r="MY167" s="109">
        <f>Juniori!MY51</f>
        <v>0</v>
      </c>
      <c r="MZ167" s="109">
        <f>Juniori!MZ51</f>
        <v>0</v>
      </c>
      <c r="NA167" s="109">
        <f>Juniori!NA51</f>
        <v>0</v>
      </c>
      <c r="NB167" s="109">
        <f>Juniori!NB51</f>
        <v>0</v>
      </c>
      <c r="NC167" s="109">
        <f>Juniori!NC51</f>
        <v>0</v>
      </c>
      <c r="ND167" s="109">
        <f>Juniori!ND51</f>
        <v>0</v>
      </c>
      <c r="NE167" s="109">
        <f>Juniori!NE51</f>
        <v>0</v>
      </c>
      <c r="NF167" s="109">
        <f>Juniori!NF51</f>
        <v>0</v>
      </c>
      <c r="NG167" s="109">
        <f>Juniori!NG51</f>
        <v>0</v>
      </c>
      <c r="NH167" s="109">
        <f>Juniori!NH51</f>
        <v>0</v>
      </c>
      <c r="NI167" s="109">
        <f>Juniori!NI51</f>
        <v>0</v>
      </c>
      <c r="NJ167" s="109">
        <f>Juniori!NJ51</f>
        <v>0</v>
      </c>
      <c r="NK167" s="109">
        <f>Juniori!NK51</f>
        <v>0</v>
      </c>
      <c r="NL167" s="109">
        <f>Juniori!NL51</f>
        <v>0</v>
      </c>
      <c r="NM167" s="109">
        <f>Juniori!NM51</f>
        <v>0</v>
      </c>
      <c r="NN167" s="109">
        <f>Juniori!NN51</f>
        <v>0</v>
      </c>
      <c r="NO167" s="109">
        <f>Juniori!NO51</f>
        <v>0</v>
      </c>
      <c r="NP167" s="109">
        <f>Juniori!NP51</f>
        <v>0</v>
      </c>
      <c r="NQ167" s="109">
        <f>Juniori!NQ51</f>
        <v>0</v>
      </c>
      <c r="NR167" s="109">
        <f>Juniori!NR51</f>
        <v>0</v>
      </c>
      <c r="NS167" s="109">
        <f>Juniori!NS51</f>
        <v>0</v>
      </c>
      <c r="NT167" s="109">
        <f>Juniori!NT51</f>
        <v>0</v>
      </c>
      <c r="NU167" s="109">
        <f>Juniori!NU51</f>
        <v>0</v>
      </c>
      <c r="NV167" s="109">
        <f>Juniori!NV51</f>
        <v>0</v>
      </c>
      <c r="NW167" s="109">
        <f>Juniori!NW51</f>
        <v>0</v>
      </c>
      <c r="NX167" s="109">
        <f>Juniori!NX51</f>
        <v>0</v>
      </c>
      <c r="NY167" s="109">
        <f>Juniori!NY51</f>
        <v>0</v>
      </c>
      <c r="NZ167" s="109">
        <f>Juniori!NZ51</f>
        <v>0</v>
      </c>
      <c r="OA167" s="109">
        <f>Juniori!OA51</f>
        <v>0</v>
      </c>
      <c r="OB167" s="109">
        <f>Juniori!OB51</f>
        <v>0</v>
      </c>
      <c r="OC167" s="109">
        <f>Juniori!OC51</f>
        <v>0</v>
      </c>
      <c r="OD167" s="109">
        <f>Juniori!OD51</f>
        <v>0</v>
      </c>
      <c r="OE167" s="109">
        <f>Juniori!OE51</f>
        <v>0</v>
      </c>
      <c r="OF167" s="109">
        <f>Juniori!OF51</f>
        <v>0</v>
      </c>
      <c r="OG167" s="109">
        <f>Juniori!OG51</f>
        <v>0</v>
      </c>
      <c r="OH167" s="109">
        <f>Juniori!OH51</f>
        <v>0</v>
      </c>
      <c r="OI167" s="109">
        <f>Juniori!OI51</f>
        <v>0</v>
      </c>
      <c r="OJ167" s="109">
        <f>Juniori!OJ51</f>
        <v>0</v>
      </c>
      <c r="OK167" s="109">
        <f>Juniori!OK51</f>
        <v>0</v>
      </c>
      <c r="OL167" s="109">
        <f>Juniori!OL51</f>
        <v>0</v>
      </c>
      <c r="OM167" s="109">
        <f>Juniori!OM51</f>
        <v>0</v>
      </c>
      <c r="ON167" s="109">
        <f>Juniori!ON51</f>
        <v>0</v>
      </c>
      <c r="OO167" s="109">
        <f>Juniori!OO51</f>
        <v>0</v>
      </c>
      <c r="OP167" s="109">
        <f>Juniori!OP51</f>
        <v>0</v>
      </c>
      <c r="OQ167" s="109">
        <f>Juniori!OQ51</f>
        <v>0</v>
      </c>
      <c r="OR167" s="109">
        <f>Juniori!OR51</f>
        <v>0</v>
      </c>
      <c r="OS167" s="109">
        <f>Juniori!OS51</f>
        <v>0</v>
      </c>
      <c r="OT167" s="109">
        <f>Juniori!OT51</f>
        <v>0</v>
      </c>
      <c r="OU167" s="109">
        <f>Juniori!OU51</f>
        <v>0</v>
      </c>
      <c r="OV167" s="109">
        <f>Juniori!OV51</f>
        <v>0</v>
      </c>
      <c r="OW167" s="109">
        <f>Juniori!OW51</f>
        <v>0</v>
      </c>
      <c r="OX167" s="109">
        <f>Juniori!OX51</f>
        <v>0</v>
      </c>
      <c r="OY167" s="109">
        <f>Juniori!OY51</f>
        <v>0</v>
      </c>
      <c r="OZ167" s="109">
        <f>Juniori!OZ51</f>
        <v>0</v>
      </c>
      <c r="PA167" s="109">
        <f>Juniori!PA51</f>
        <v>0</v>
      </c>
      <c r="PB167" s="109">
        <f>Juniori!PB51</f>
        <v>0</v>
      </c>
      <c r="PC167" s="109">
        <f>Juniori!PC51</f>
        <v>0</v>
      </c>
      <c r="PD167" s="109">
        <f>Juniori!PD51</f>
        <v>0</v>
      </c>
      <c r="PE167" s="109">
        <f>Juniori!PE51</f>
        <v>0</v>
      </c>
      <c r="PF167" s="109">
        <f>Juniori!PF51</f>
        <v>0</v>
      </c>
      <c r="PG167" s="109">
        <f>Juniori!PG51</f>
        <v>0</v>
      </c>
      <c r="PH167" s="109">
        <f>Juniori!PH51</f>
        <v>0</v>
      </c>
      <c r="PI167" s="109">
        <f>Juniori!PI51</f>
        <v>0</v>
      </c>
      <c r="PJ167" s="109">
        <f>Juniori!PJ51</f>
        <v>0</v>
      </c>
      <c r="PK167" s="109">
        <f>Juniori!PK51</f>
        <v>0</v>
      </c>
      <c r="PL167" s="109">
        <f>Juniori!PL51</f>
        <v>0</v>
      </c>
      <c r="PM167" s="109">
        <f>Juniori!PM51</f>
        <v>0</v>
      </c>
      <c r="PN167" s="109">
        <f>Juniori!PN51</f>
        <v>0</v>
      </c>
      <c r="PO167" s="109">
        <f>Juniori!PO51</f>
        <v>0</v>
      </c>
      <c r="PP167" s="109">
        <f>Juniori!PP51</f>
        <v>0</v>
      </c>
      <c r="PQ167" s="109">
        <f>Juniori!PQ51</f>
        <v>0</v>
      </c>
      <c r="PR167" s="109">
        <f>Juniori!PR51</f>
        <v>0</v>
      </c>
      <c r="PS167" s="109">
        <f>Juniori!PS51</f>
        <v>0</v>
      </c>
      <c r="PT167" s="109">
        <f>Juniori!PT51</f>
        <v>0</v>
      </c>
      <c r="PU167" s="109">
        <f>Juniori!PU51</f>
        <v>0</v>
      </c>
      <c r="PV167" s="109">
        <f>Juniori!PV51</f>
        <v>0</v>
      </c>
      <c r="PW167" s="109">
        <f>Juniori!PW51</f>
        <v>0</v>
      </c>
      <c r="PX167" s="109">
        <f>Juniori!PX51</f>
        <v>0</v>
      </c>
      <c r="PY167" s="109">
        <f>Juniori!PY51</f>
        <v>0</v>
      </c>
      <c r="PZ167" s="109">
        <f>Juniori!PZ51</f>
        <v>0</v>
      </c>
      <c r="QA167" s="109">
        <f>Juniori!QA51</f>
        <v>0</v>
      </c>
      <c r="QB167" s="109">
        <f>Juniori!QB51</f>
        <v>0</v>
      </c>
      <c r="QC167" s="109">
        <f>Juniori!QC51</f>
        <v>0</v>
      </c>
      <c r="QD167" s="109">
        <f>Juniori!QD51</f>
        <v>0</v>
      </c>
      <c r="QE167" s="109">
        <f>Juniori!QE51</f>
        <v>0</v>
      </c>
      <c r="QF167" s="109">
        <f>Juniori!QF51</f>
        <v>0</v>
      </c>
      <c r="QG167" s="109">
        <f>Juniori!QG51</f>
        <v>0</v>
      </c>
      <c r="QH167" s="109">
        <f>Juniori!QH51</f>
        <v>0</v>
      </c>
      <c r="QI167" s="109">
        <f>Juniori!QI51</f>
        <v>0</v>
      </c>
      <c r="QJ167" s="109">
        <f>Juniori!QJ51</f>
        <v>0</v>
      </c>
      <c r="QK167" s="109">
        <f>Juniori!QK51</f>
        <v>0</v>
      </c>
      <c r="QL167" s="109">
        <f>Juniori!QL51</f>
        <v>0</v>
      </c>
      <c r="QM167" s="109">
        <f>Juniori!QM51</f>
        <v>0</v>
      </c>
      <c r="QN167" s="109">
        <f>Juniori!QN51</f>
        <v>0</v>
      </c>
      <c r="QO167" s="109">
        <f>Juniori!QO51</f>
        <v>0</v>
      </c>
      <c r="QP167" s="109">
        <f>Juniori!QP51</f>
        <v>0</v>
      </c>
      <c r="QQ167" s="109">
        <f>Juniori!QQ51</f>
        <v>0</v>
      </c>
      <c r="QR167" s="109">
        <f>Juniori!QR51</f>
        <v>0</v>
      </c>
      <c r="QS167" s="109">
        <f>Juniori!QS51</f>
        <v>0</v>
      </c>
      <c r="QT167" s="109">
        <f>Juniori!QT51</f>
        <v>0</v>
      </c>
      <c r="QU167" s="109">
        <f>Juniori!QU51</f>
        <v>0</v>
      </c>
      <c r="QV167" s="109">
        <f>Juniori!QV51</f>
        <v>0</v>
      </c>
      <c r="QW167" s="109">
        <f>Juniori!QW51</f>
        <v>0</v>
      </c>
      <c r="QX167" s="109">
        <f>Juniori!QX51</f>
        <v>0</v>
      </c>
      <c r="QY167" s="109">
        <f>Juniori!QY51</f>
        <v>0</v>
      </c>
      <c r="QZ167" s="109">
        <f>Juniori!QZ51</f>
        <v>0</v>
      </c>
      <c r="RA167" s="109">
        <f>Juniori!RA51</f>
        <v>0</v>
      </c>
      <c r="RB167" s="109">
        <f>Juniori!RB51</f>
        <v>0</v>
      </c>
      <c r="RC167" s="109">
        <f>Juniori!RC51</f>
        <v>0</v>
      </c>
      <c r="RD167" s="109">
        <f>Juniori!RD51</f>
        <v>0</v>
      </c>
      <c r="RE167" s="109">
        <f>Juniori!RE51</f>
        <v>0</v>
      </c>
      <c r="RF167" s="109">
        <f>Juniori!RF51</f>
        <v>0</v>
      </c>
      <c r="RG167" s="109">
        <f>Juniori!RG51</f>
        <v>0</v>
      </c>
      <c r="RH167" s="109">
        <f>Juniori!RH51</f>
        <v>0</v>
      </c>
      <c r="RI167" s="109">
        <f>Juniori!RI51</f>
        <v>0</v>
      </c>
      <c r="RJ167" s="109">
        <f>Juniori!RJ51</f>
        <v>0</v>
      </c>
      <c r="RK167" s="109">
        <f>Juniori!RK51</f>
        <v>0</v>
      </c>
      <c r="RL167" s="109">
        <f>Juniori!RL51</f>
        <v>0</v>
      </c>
      <c r="RM167" s="109">
        <f>Juniori!RM51</f>
        <v>0</v>
      </c>
      <c r="RN167" s="109">
        <f>Juniori!RN51</f>
        <v>0</v>
      </c>
      <c r="RO167" s="109">
        <f>Juniori!RO51</f>
        <v>0</v>
      </c>
      <c r="RP167" s="109">
        <f>Juniori!RP51</f>
        <v>0</v>
      </c>
      <c r="RQ167" s="109">
        <f>Juniori!RQ51</f>
        <v>0</v>
      </c>
      <c r="RR167" s="109">
        <f>Juniori!RR51</f>
        <v>0</v>
      </c>
      <c r="RS167" s="109">
        <f>Juniori!RS51</f>
        <v>0</v>
      </c>
      <c r="RT167" s="109">
        <f>Juniori!RT51</f>
        <v>0</v>
      </c>
      <c r="RU167" s="109">
        <f>Juniori!RU51</f>
        <v>0</v>
      </c>
      <c r="RV167" s="109">
        <f>Juniori!RV51</f>
        <v>0</v>
      </c>
      <c r="RW167" s="109">
        <f>Juniori!RW51</f>
        <v>0</v>
      </c>
      <c r="RX167" s="109">
        <f>Juniori!RX51</f>
        <v>0</v>
      </c>
      <c r="RY167" s="109">
        <f>Juniori!RY51</f>
        <v>0</v>
      </c>
      <c r="RZ167" s="109">
        <f>Juniori!RZ51</f>
        <v>0</v>
      </c>
      <c r="SA167" s="109">
        <f>Juniori!SA51</f>
        <v>0</v>
      </c>
      <c r="SB167" s="109">
        <f>Juniori!SB51</f>
        <v>0</v>
      </c>
      <c r="SC167" s="109">
        <f>Juniori!SC51</f>
        <v>0</v>
      </c>
      <c r="SD167" s="109">
        <f>Juniori!SD51</f>
        <v>0</v>
      </c>
      <c r="SE167" s="109">
        <f>Juniori!SE51</f>
        <v>0</v>
      </c>
      <c r="SF167" s="109">
        <f>Juniori!SF51</f>
        <v>0</v>
      </c>
      <c r="SG167" s="109">
        <f>Juniori!SG51</f>
        <v>0</v>
      </c>
      <c r="SH167" s="109">
        <f>Juniori!SH51</f>
        <v>0</v>
      </c>
      <c r="SI167" s="109">
        <f>Juniori!SI51</f>
        <v>0</v>
      </c>
      <c r="SJ167" s="109">
        <f>Juniori!SJ51</f>
        <v>0</v>
      </c>
      <c r="SK167" s="109">
        <f>Juniori!SK51</f>
        <v>0</v>
      </c>
      <c r="SL167" s="109">
        <f>Juniori!SL51</f>
        <v>0</v>
      </c>
      <c r="SM167" s="109">
        <f>Juniori!SM51</f>
        <v>0</v>
      </c>
      <c r="SN167" s="109">
        <f>Juniori!SN51</f>
        <v>0</v>
      </c>
      <c r="SO167" s="109">
        <f>Juniori!SO51</f>
        <v>0</v>
      </c>
      <c r="SP167" s="109">
        <f>Juniori!SP51</f>
        <v>0</v>
      </c>
      <c r="SQ167" s="109">
        <f>Juniori!SQ51</f>
        <v>0</v>
      </c>
      <c r="SR167" s="109">
        <f>Juniori!SR51</f>
        <v>0</v>
      </c>
      <c r="SS167" s="109">
        <f>Juniori!SS51</f>
        <v>0</v>
      </c>
      <c r="ST167" s="109">
        <f>Juniori!ST51</f>
        <v>0</v>
      </c>
      <c r="SU167" s="109">
        <f>Juniori!SU51</f>
        <v>0</v>
      </c>
      <c r="SV167" s="109">
        <f>Juniori!SV51</f>
        <v>0</v>
      </c>
      <c r="SW167" s="109">
        <f>Juniori!SW51</f>
        <v>0</v>
      </c>
      <c r="SX167" s="109">
        <f>Juniori!SX51</f>
        <v>0</v>
      </c>
      <c r="SY167" s="109">
        <f>Juniori!SY51</f>
        <v>0</v>
      </c>
      <c r="SZ167" s="109">
        <f>Juniori!SZ51</f>
        <v>0</v>
      </c>
      <c r="TA167" s="109">
        <f>Juniori!TA51</f>
        <v>0</v>
      </c>
      <c r="TB167" s="109">
        <f>Juniori!TB51</f>
        <v>0</v>
      </c>
    </row>
    <row r="168" spans="1:522" s="1" customFormat="1" ht="19.5" customHeight="1" x14ac:dyDescent="0.2">
      <c r="A168" s="12"/>
      <c r="B168" s="11" t="s">
        <v>146</v>
      </c>
      <c r="C168" s="1">
        <v>10992</v>
      </c>
      <c r="E168" s="4" t="s">
        <v>147</v>
      </c>
      <c r="F168" s="1">
        <v>9133</v>
      </c>
      <c r="G168" s="9" t="s">
        <v>127</v>
      </c>
      <c r="H168" s="4" t="s">
        <v>23</v>
      </c>
      <c r="I168" s="1">
        <f t="shared" si="15"/>
        <v>0</v>
      </c>
      <c r="J168" s="12">
        <f>Tabuľka3[[#This Row],[Stĺpec9]]</f>
        <v>0</v>
      </c>
      <c r="K168" s="109">
        <f>Juniori!K48</f>
        <v>0</v>
      </c>
      <c r="L168" s="109">
        <f>Juniori!L48</f>
        <v>0</v>
      </c>
      <c r="M168" s="109">
        <f>Juniori!M48</f>
        <v>0</v>
      </c>
      <c r="N168" s="109">
        <f>Juniori!N48</f>
        <v>0</v>
      </c>
      <c r="O168" s="109">
        <f>Juniori!O48</f>
        <v>0</v>
      </c>
      <c r="P168" s="109">
        <f>Juniori!P48</f>
        <v>0</v>
      </c>
      <c r="Q168" s="109" t="str">
        <f>Juniori!Q48</f>
        <v>o</v>
      </c>
      <c r="R168" s="109">
        <f>Juniori!R48</f>
        <v>0</v>
      </c>
      <c r="S168" s="109">
        <f>Juniori!S48</f>
        <v>0</v>
      </c>
      <c r="T168" s="109">
        <f>Juniori!T48</f>
        <v>0</v>
      </c>
      <c r="U168" s="109">
        <f>Juniori!U48</f>
        <v>0</v>
      </c>
      <c r="V168" s="109">
        <f>Juniori!V48</f>
        <v>0</v>
      </c>
      <c r="W168" s="109">
        <f>Juniori!W48</f>
        <v>0</v>
      </c>
      <c r="X168" s="109">
        <f>Juniori!X48</f>
        <v>0</v>
      </c>
      <c r="Y168" s="109">
        <f>Juniori!Y48</f>
        <v>0</v>
      </c>
      <c r="Z168" s="109">
        <f>Juniori!Z48</f>
        <v>0</v>
      </c>
      <c r="AA168" s="109">
        <f>Juniori!AA48</f>
        <v>0</v>
      </c>
      <c r="AB168" s="109">
        <f>Juniori!AB48</f>
        <v>0</v>
      </c>
      <c r="AC168" s="109">
        <f>Juniori!AC48</f>
        <v>0</v>
      </c>
      <c r="AD168" s="109">
        <f>Juniori!AD48</f>
        <v>0</v>
      </c>
      <c r="AE168" s="109">
        <f>Juniori!AE48</f>
        <v>0</v>
      </c>
      <c r="AF168" s="109">
        <f>Juniori!AF48</f>
        <v>0</v>
      </c>
      <c r="AG168" s="109">
        <f>Juniori!AG48</f>
        <v>0</v>
      </c>
      <c r="AH168" s="109">
        <f>Juniori!AH48</f>
        <v>0</v>
      </c>
      <c r="AI168" s="109">
        <f>Juniori!AI48</f>
        <v>0</v>
      </c>
      <c r="AJ168" s="109">
        <f>Juniori!AJ48</f>
        <v>0</v>
      </c>
      <c r="AK168" s="109">
        <f>Juniori!AK48</f>
        <v>0</v>
      </c>
      <c r="AL168" s="109">
        <f>Juniori!AL48</f>
        <v>0</v>
      </c>
      <c r="AM168" s="109">
        <f>Juniori!AM48</f>
        <v>0</v>
      </c>
      <c r="AN168" s="109">
        <f>Juniori!AN48</f>
        <v>0</v>
      </c>
      <c r="AO168" s="109">
        <f>Juniori!AO48</f>
        <v>0</v>
      </c>
      <c r="AP168" s="109">
        <f>Juniori!AP48</f>
        <v>0</v>
      </c>
      <c r="AQ168" s="109">
        <f>Juniori!AQ48</f>
        <v>0</v>
      </c>
      <c r="AR168" s="109">
        <f>Juniori!AR48</f>
        <v>0</v>
      </c>
      <c r="AS168" s="109">
        <f>Juniori!AS48</f>
        <v>0</v>
      </c>
      <c r="AT168" s="109">
        <f>Juniori!AT48</f>
        <v>0</v>
      </c>
      <c r="AU168" s="109">
        <f>Juniori!AU48</f>
        <v>0</v>
      </c>
      <c r="AV168" s="109">
        <f>Juniori!AV48</f>
        <v>0</v>
      </c>
      <c r="AW168" s="109">
        <f>Juniori!AW48</f>
        <v>0</v>
      </c>
      <c r="AX168" s="109">
        <f>Juniori!AX48</f>
        <v>0</v>
      </c>
      <c r="AY168" s="109">
        <f>Juniori!AY48</f>
        <v>0</v>
      </c>
      <c r="AZ168" s="109">
        <f>Juniori!AZ48</f>
        <v>0</v>
      </c>
      <c r="BA168" s="109">
        <f>Juniori!BA48</f>
        <v>0</v>
      </c>
      <c r="BB168" s="109">
        <f>Juniori!BB48</f>
        <v>0</v>
      </c>
      <c r="BC168" s="109">
        <f>Juniori!BC48</f>
        <v>0</v>
      </c>
      <c r="BD168" s="109">
        <f>Juniori!BD48</f>
        <v>0</v>
      </c>
      <c r="BE168" s="109">
        <f>Juniori!BE48</f>
        <v>0</v>
      </c>
      <c r="BF168" s="109">
        <f>Juniori!BF48</f>
        <v>0</v>
      </c>
      <c r="BG168" s="109">
        <f>Juniori!BG48</f>
        <v>0</v>
      </c>
      <c r="BH168" s="109">
        <f>Juniori!BH48</f>
        <v>0</v>
      </c>
      <c r="BI168" s="109">
        <f>Juniori!BI48</f>
        <v>0</v>
      </c>
      <c r="BJ168" s="109">
        <f>Juniori!BJ48</f>
        <v>0</v>
      </c>
      <c r="BK168" s="109">
        <f>Juniori!BK48</f>
        <v>0</v>
      </c>
      <c r="BL168" s="109">
        <f>Juniori!BL48</f>
        <v>0</v>
      </c>
      <c r="BM168" s="109">
        <f>Juniori!BM48</f>
        <v>0</v>
      </c>
      <c r="BN168" s="109">
        <f>Juniori!BN48</f>
        <v>0</v>
      </c>
      <c r="BO168" s="109">
        <f>Juniori!BO48</f>
        <v>0</v>
      </c>
      <c r="BP168" s="109">
        <f>Juniori!BP48</f>
        <v>0</v>
      </c>
      <c r="BQ168" s="109">
        <f>Juniori!BQ48</f>
        <v>0</v>
      </c>
      <c r="BR168" s="109">
        <f>Juniori!BR48</f>
        <v>0</v>
      </c>
      <c r="BS168" s="109">
        <f>Juniori!BS48</f>
        <v>0</v>
      </c>
      <c r="BT168" s="109">
        <f>Juniori!BT48</f>
        <v>0</v>
      </c>
      <c r="BU168" s="109">
        <f>Juniori!BU48</f>
        <v>0</v>
      </c>
      <c r="BV168" s="109">
        <f>Juniori!BV48</f>
        <v>0</v>
      </c>
      <c r="BW168" s="109">
        <f>Juniori!BW48</f>
        <v>0</v>
      </c>
      <c r="BX168" s="109">
        <f>Juniori!BX48</f>
        <v>0</v>
      </c>
      <c r="BY168" s="109">
        <f>Juniori!BY48</f>
        <v>0</v>
      </c>
      <c r="BZ168" s="109">
        <f>Juniori!BZ48</f>
        <v>0</v>
      </c>
      <c r="CA168" s="109">
        <f>Juniori!CA48</f>
        <v>0</v>
      </c>
      <c r="CB168" s="109">
        <f>Juniori!CB48</f>
        <v>0</v>
      </c>
      <c r="CC168" s="109">
        <f>Juniori!CC48</f>
        <v>0</v>
      </c>
      <c r="CD168" s="109">
        <f>Juniori!CD48</f>
        <v>0</v>
      </c>
      <c r="CE168" s="109">
        <f>Juniori!CE48</f>
        <v>0</v>
      </c>
      <c r="CF168" s="109">
        <f>Juniori!CF48</f>
        <v>0</v>
      </c>
      <c r="CG168" s="109">
        <f>Juniori!CG48</f>
        <v>0</v>
      </c>
      <c r="CH168" s="109">
        <f>Juniori!CH48</f>
        <v>0</v>
      </c>
      <c r="CI168" s="109">
        <f>Juniori!CI48</f>
        <v>0</v>
      </c>
      <c r="CJ168" s="109">
        <f>Juniori!CJ48</f>
        <v>0</v>
      </c>
      <c r="CK168" s="109">
        <f>Juniori!CK48</f>
        <v>0</v>
      </c>
      <c r="CL168" s="109">
        <f>Juniori!CL48</f>
        <v>0</v>
      </c>
      <c r="CM168" s="109">
        <f>Juniori!CM48</f>
        <v>0</v>
      </c>
      <c r="CN168" s="109">
        <f>Juniori!CN48</f>
        <v>0</v>
      </c>
      <c r="CO168" s="109">
        <f>Juniori!CO48</f>
        <v>0</v>
      </c>
      <c r="CP168" s="109">
        <f>Juniori!CP48</f>
        <v>0</v>
      </c>
      <c r="CQ168" s="109">
        <f>Juniori!CQ48</f>
        <v>0</v>
      </c>
      <c r="CR168" s="109">
        <f>Juniori!CR48</f>
        <v>0</v>
      </c>
      <c r="CS168" s="109">
        <f>Juniori!CS48</f>
        <v>0</v>
      </c>
      <c r="CT168" s="109">
        <f>Juniori!CT48</f>
        <v>0</v>
      </c>
      <c r="CU168" s="109">
        <f>Juniori!CU48</f>
        <v>0</v>
      </c>
      <c r="CV168" s="109">
        <f>Juniori!CV48</f>
        <v>0</v>
      </c>
      <c r="CW168" s="109">
        <f>Juniori!CW48</f>
        <v>0</v>
      </c>
      <c r="CX168" s="109">
        <f>Juniori!CX48</f>
        <v>0</v>
      </c>
      <c r="CY168" s="109">
        <f>Juniori!CY48</f>
        <v>0</v>
      </c>
      <c r="CZ168" s="109">
        <f>Juniori!CZ48</f>
        <v>0</v>
      </c>
      <c r="DA168" s="109">
        <f>Juniori!DA48</f>
        <v>0</v>
      </c>
      <c r="DB168" s="109">
        <f>Juniori!DB48</f>
        <v>0</v>
      </c>
      <c r="DC168" s="109">
        <f>Juniori!DC48</f>
        <v>0</v>
      </c>
      <c r="DD168" s="109">
        <f>Juniori!DD48</f>
        <v>0</v>
      </c>
      <c r="DE168" s="109">
        <f>Juniori!DE48</f>
        <v>0</v>
      </c>
      <c r="DF168" s="109">
        <f>Juniori!DF48</f>
        <v>0</v>
      </c>
      <c r="DG168" s="109">
        <f>Juniori!DG48</f>
        <v>0</v>
      </c>
      <c r="DH168" s="109">
        <f>Juniori!DH48</f>
        <v>0</v>
      </c>
      <c r="DI168" s="109">
        <f>Juniori!DI48</f>
        <v>0</v>
      </c>
      <c r="DJ168" s="109">
        <f>Juniori!DJ48</f>
        <v>0</v>
      </c>
      <c r="DK168" s="109">
        <f>Juniori!DK48</f>
        <v>0</v>
      </c>
      <c r="DL168" s="109">
        <f>Juniori!DL48</f>
        <v>0</v>
      </c>
      <c r="DM168" s="109">
        <f>Juniori!DM48</f>
        <v>0</v>
      </c>
      <c r="DN168" s="109">
        <f>Juniori!DN48</f>
        <v>0</v>
      </c>
      <c r="DO168" s="109">
        <f>Juniori!DO48</f>
        <v>0</v>
      </c>
      <c r="DP168" s="109">
        <f>Juniori!DP48</f>
        <v>0</v>
      </c>
      <c r="DQ168" s="109">
        <f>Juniori!DQ48</f>
        <v>0</v>
      </c>
      <c r="DR168" s="109">
        <f>Juniori!DR48</f>
        <v>0</v>
      </c>
      <c r="DS168" s="109">
        <f>Juniori!DS48</f>
        <v>0</v>
      </c>
      <c r="DT168" s="109">
        <f>Juniori!DT48</f>
        <v>0</v>
      </c>
      <c r="DU168" s="109">
        <f>Juniori!DU48</f>
        <v>0</v>
      </c>
      <c r="DV168" s="109">
        <f>Juniori!DV48</f>
        <v>0</v>
      </c>
      <c r="DW168" s="109">
        <f>Juniori!DW48</f>
        <v>0</v>
      </c>
      <c r="DX168" s="109">
        <f>Juniori!DX48</f>
        <v>0</v>
      </c>
      <c r="DY168" s="109">
        <f>Juniori!DY48</f>
        <v>0</v>
      </c>
      <c r="DZ168" s="109">
        <f>Juniori!DZ48</f>
        <v>0</v>
      </c>
      <c r="EA168" s="109">
        <f>Juniori!EA48</f>
        <v>0</v>
      </c>
      <c r="EB168" s="109">
        <f>Juniori!EB48</f>
        <v>0</v>
      </c>
      <c r="EC168" s="109">
        <f>Juniori!EC48</f>
        <v>0</v>
      </c>
      <c r="ED168" s="109">
        <f>Juniori!ED48</f>
        <v>0</v>
      </c>
      <c r="EE168" s="109">
        <f>Juniori!EE48</f>
        <v>0</v>
      </c>
      <c r="EF168" s="109">
        <f>Juniori!EF48</f>
        <v>0</v>
      </c>
      <c r="EG168" s="109">
        <f>Juniori!EG48</f>
        <v>0</v>
      </c>
      <c r="EH168" s="109">
        <f>Juniori!EH48</f>
        <v>0</v>
      </c>
      <c r="EI168" s="109">
        <f>Juniori!EI48</f>
        <v>0</v>
      </c>
      <c r="EJ168" s="109">
        <f>Juniori!EJ48</f>
        <v>0</v>
      </c>
      <c r="EK168" s="109">
        <f>Juniori!EK48</f>
        <v>0</v>
      </c>
      <c r="EL168" s="109">
        <f>Juniori!EL48</f>
        <v>0</v>
      </c>
      <c r="EM168" s="109">
        <f>Juniori!EM48</f>
        <v>0</v>
      </c>
      <c r="EN168" s="109">
        <f>Juniori!EN48</f>
        <v>0</v>
      </c>
      <c r="EO168" s="109">
        <f>Juniori!EO48</f>
        <v>0</v>
      </c>
      <c r="EP168" s="109">
        <f>Juniori!EP48</f>
        <v>0</v>
      </c>
      <c r="EQ168" s="109">
        <f>Juniori!EQ48</f>
        <v>0</v>
      </c>
      <c r="ER168" s="109">
        <f>Juniori!ER48</f>
        <v>0</v>
      </c>
      <c r="ES168" s="109">
        <f>Juniori!ES48</f>
        <v>0</v>
      </c>
      <c r="ET168" s="109">
        <f>Juniori!ET48</f>
        <v>0</v>
      </c>
      <c r="EU168" s="109">
        <f>Juniori!EU48</f>
        <v>0</v>
      </c>
      <c r="EV168" s="109">
        <f>Juniori!EV48</f>
        <v>0</v>
      </c>
      <c r="EW168" s="109">
        <f>Juniori!EW48</f>
        <v>0</v>
      </c>
      <c r="EX168" s="109">
        <f>Juniori!EX48</f>
        <v>0</v>
      </c>
      <c r="EY168" s="109">
        <f>Juniori!EY48</f>
        <v>0</v>
      </c>
      <c r="EZ168" s="109">
        <f>Juniori!EZ48</f>
        <v>0</v>
      </c>
      <c r="FA168" s="109">
        <f>Juniori!FA48</f>
        <v>0</v>
      </c>
      <c r="FB168" s="109">
        <f>Juniori!FB48</f>
        <v>0</v>
      </c>
      <c r="FC168" s="109">
        <f>Juniori!FC48</f>
        <v>0</v>
      </c>
      <c r="FD168" s="109">
        <f>Juniori!FD48</f>
        <v>0</v>
      </c>
      <c r="FE168" s="109">
        <f>Juniori!FE48</f>
        <v>0</v>
      </c>
      <c r="FF168" s="109">
        <f>Juniori!FF48</f>
        <v>0</v>
      </c>
      <c r="FG168" s="109">
        <f>Juniori!FG48</f>
        <v>0</v>
      </c>
      <c r="FH168" s="109">
        <f>Juniori!FH48</f>
        <v>0</v>
      </c>
      <c r="FI168" s="109">
        <f>Juniori!FI48</f>
        <v>0</v>
      </c>
      <c r="FJ168" s="109">
        <f>Juniori!FJ48</f>
        <v>0</v>
      </c>
      <c r="FK168" s="109">
        <f>Juniori!FK48</f>
        <v>0</v>
      </c>
      <c r="FL168" s="109">
        <f>Juniori!FL48</f>
        <v>0</v>
      </c>
      <c r="FM168" s="109">
        <f>Juniori!FM48</f>
        <v>0</v>
      </c>
      <c r="FN168" s="109">
        <f>Juniori!FN48</f>
        <v>0</v>
      </c>
      <c r="FO168" s="109">
        <f>Juniori!FO48</f>
        <v>0</v>
      </c>
      <c r="FP168" s="109">
        <f>Juniori!FP48</f>
        <v>0</v>
      </c>
      <c r="FQ168" s="109">
        <f>Juniori!FQ48</f>
        <v>0</v>
      </c>
      <c r="FR168" s="109">
        <f>Juniori!FR48</f>
        <v>0</v>
      </c>
      <c r="FS168" s="109">
        <f>Juniori!FS48</f>
        <v>0</v>
      </c>
      <c r="FT168" s="109">
        <f>Juniori!FT48</f>
        <v>0</v>
      </c>
      <c r="FU168" s="109">
        <f>Juniori!FU48</f>
        <v>0</v>
      </c>
      <c r="FV168" s="109">
        <f>Juniori!FV48</f>
        <v>0</v>
      </c>
      <c r="FW168" s="109">
        <f>Juniori!FW48</f>
        <v>0</v>
      </c>
      <c r="FX168" s="109">
        <f>Juniori!FX48</f>
        <v>0</v>
      </c>
      <c r="FY168" s="109">
        <f>Juniori!FY48</f>
        <v>0</v>
      </c>
      <c r="FZ168" s="109">
        <f>Juniori!FZ48</f>
        <v>0</v>
      </c>
      <c r="GA168" s="109">
        <f>Juniori!GA48</f>
        <v>0</v>
      </c>
      <c r="GB168" s="109">
        <f>Juniori!GB48</f>
        <v>0</v>
      </c>
      <c r="GC168" s="109">
        <f>Juniori!GC48</f>
        <v>0</v>
      </c>
      <c r="GD168" s="109">
        <f>Juniori!GD48</f>
        <v>0</v>
      </c>
      <c r="GE168" s="109">
        <f>Juniori!GE48</f>
        <v>0</v>
      </c>
      <c r="GF168" s="109">
        <f>Juniori!GF48</f>
        <v>0</v>
      </c>
      <c r="GG168" s="109">
        <f>Juniori!GG48</f>
        <v>0</v>
      </c>
      <c r="GH168" s="109">
        <f>Juniori!GH48</f>
        <v>0</v>
      </c>
      <c r="GI168" s="109">
        <f>Juniori!GI48</f>
        <v>0</v>
      </c>
      <c r="GJ168" s="109">
        <f>Juniori!GJ48</f>
        <v>0</v>
      </c>
      <c r="GK168" s="109">
        <f>Juniori!GK48</f>
        <v>0</v>
      </c>
      <c r="GL168" s="109">
        <f>Juniori!GL48</f>
        <v>0</v>
      </c>
      <c r="GM168" s="109">
        <f>Juniori!GM48</f>
        <v>0</v>
      </c>
      <c r="GN168" s="109">
        <f>Juniori!GN48</f>
        <v>0</v>
      </c>
      <c r="GO168" s="109">
        <f>Juniori!GO48</f>
        <v>0</v>
      </c>
      <c r="GP168" s="109">
        <f>Juniori!GP48</f>
        <v>0</v>
      </c>
      <c r="GQ168" s="109">
        <f>Juniori!GQ48</f>
        <v>0</v>
      </c>
      <c r="GR168" s="109">
        <f>Juniori!GR48</f>
        <v>0</v>
      </c>
      <c r="GS168" s="109">
        <f>Juniori!GS48</f>
        <v>0</v>
      </c>
      <c r="GT168" s="109">
        <f>Juniori!GT48</f>
        <v>0</v>
      </c>
      <c r="GU168" s="109">
        <f>Juniori!GU48</f>
        <v>0</v>
      </c>
      <c r="GV168" s="109">
        <f>Juniori!GV48</f>
        <v>0</v>
      </c>
      <c r="GW168" s="109">
        <f>Juniori!GW48</f>
        <v>0</v>
      </c>
      <c r="GX168" s="109">
        <f>Juniori!GX48</f>
        <v>0</v>
      </c>
      <c r="GY168" s="109">
        <f>Juniori!GY48</f>
        <v>0</v>
      </c>
      <c r="GZ168" s="109">
        <f>Juniori!GZ48</f>
        <v>0</v>
      </c>
      <c r="HA168" s="109">
        <f>Juniori!HA48</f>
        <v>0</v>
      </c>
      <c r="HB168" s="109">
        <f>Juniori!HB48</f>
        <v>0</v>
      </c>
      <c r="HC168" s="109">
        <f>Juniori!HC48</f>
        <v>0</v>
      </c>
      <c r="HD168" s="109">
        <f>Juniori!HD48</f>
        <v>0</v>
      </c>
      <c r="HE168" s="109">
        <f>Juniori!HE48</f>
        <v>0</v>
      </c>
      <c r="HF168" s="109">
        <f>Juniori!HF48</f>
        <v>0</v>
      </c>
      <c r="HG168" s="109">
        <f>Juniori!HG48</f>
        <v>0</v>
      </c>
      <c r="HH168" s="109">
        <f>Juniori!HH48</f>
        <v>0</v>
      </c>
      <c r="HI168" s="109">
        <f>Juniori!HI48</f>
        <v>0</v>
      </c>
      <c r="HJ168" s="109">
        <f>Juniori!HJ48</f>
        <v>0</v>
      </c>
      <c r="HK168" s="109">
        <f>Juniori!HK48</f>
        <v>0</v>
      </c>
      <c r="HL168" s="109">
        <f>Juniori!HL48</f>
        <v>0</v>
      </c>
      <c r="HM168" s="109">
        <f>Juniori!HM48</f>
        <v>0</v>
      </c>
      <c r="HN168" s="109">
        <f>Juniori!HN48</f>
        <v>0</v>
      </c>
      <c r="HO168" s="109">
        <f>Juniori!HO48</f>
        <v>0</v>
      </c>
      <c r="HP168" s="109">
        <f>Juniori!HP48</f>
        <v>0</v>
      </c>
      <c r="HQ168" s="109">
        <f>Juniori!HQ48</f>
        <v>0</v>
      </c>
      <c r="HR168" s="109">
        <f>Juniori!HR48</f>
        <v>0</v>
      </c>
      <c r="HS168" s="109">
        <f>Juniori!HS48</f>
        <v>0</v>
      </c>
      <c r="HT168" s="109">
        <f>Juniori!HT48</f>
        <v>0</v>
      </c>
      <c r="HU168" s="109">
        <f>Juniori!HU48</f>
        <v>0</v>
      </c>
      <c r="HV168" s="109">
        <f>Juniori!HV48</f>
        <v>0</v>
      </c>
      <c r="HW168" s="109">
        <f>Juniori!HW48</f>
        <v>0</v>
      </c>
      <c r="HX168" s="109">
        <f>Juniori!HX48</f>
        <v>0</v>
      </c>
      <c r="HY168" s="109">
        <f>Juniori!HY48</f>
        <v>0</v>
      </c>
      <c r="HZ168" s="109">
        <f>Juniori!HZ48</f>
        <v>0</v>
      </c>
      <c r="IA168" s="109">
        <f>Juniori!IA48</f>
        <v>0</v>
      </c>
      <c r="IB168" s="109">
        <f>Juniori!IB48</f>
        <v>0</v>
      </c>
      <c r="IC168" s="109">
        <f>Juniori!IC48</f>
        <v>0</v>
      </c>
      <c r="ID168" s="109">
        <f>Juniori!ID48</f>
        <v>0</v>
      </c>
      <c r="IE168" s="109">
        <f>Juniori!IE48</f>
        <v>0</v>
      </c>
      <c r="IF168" s="109">
        <f>Juniori!IF48</f>
        <v>0</v>
      </c>
      <c r="IG168" s="109">
        <f>Juniori!IG48</f>
        <v>0</v>
      </c>
      <c r="IH168" s="109">
        <f>Juniori!IH48</f>
        <v>0</v>
      </c>
      <c r="II168" s="109">
        <f>Juniori!II48</f>
        <v>0</v>
      </c>
      <c r="IJ168" s="109">
        <f>Juniori!IJ48</f>
        <v>0</v>
      </c>
      <c r="IK168" s="109">
        <f>Juniori!IK48</f>
        <v>0</v>
      </c>
      <c r="IL168" s="109">
        <f>Juniori!IL48</f>
        <v>0</v>
      </c>
      <c r="IM168" s="109">
        <f>Juniori!IM48</f>
        <v>0</v>
      </c>
      <c r="IN168" s="109">
        <f>Juniori!IN48</f>
        <v>0</v>
      </c>
      <c r="IO168" s="109">
        <f>Juniori!IO48</f>
        <v>0</v>
      </c>
      <c r="IP168" s="109">
        <f>Juniori!IP48</f>
        <v>0</v>
      </c>
      <c r="IQ168" s="109">
        <f>Juniori!IQ48</f>
        <v>0</v>
      </c>
      <c r="IR168" s="109">
        <f>Juniori!IR48</f>
        <v>0</v>
      </c>
      <c r="IS168" s="109">
        <f>Juniori!IS48</f>
        <v>0</v>
      </c>
      <c r="IT168" s="109">
        <f>Juniori!IT48</f>
        <v>0</v>
      </c>
      <c r="IU168" s="109">
        <f>Juniori!IU48</f>
        <v>0</v>
      </c>
      <c r="IV168" s="109">
        <f>Juniori!IV48</f>
        <v>0</v>
      </c>
      <c r="IW168" s="109">
        <f>Juniori!IW48</f>
        <v>0</v>
      </c>
      <c r="IX168" s="109">
        <f>Juniori!IX48</f>
        <v>0</v>
      </c>
      <c r="IY168" s="109">
        <f>Juniori!IY48</f>
        <v>0</v>
      </c>
      <c r="IZ168" s="109">
        <f>Juniori!IZ48</f>
        <v>0</v>
      </c>
      <c r="JA168" s="109">
        <f>Juniori!JA48</f>
        <v>0</v>
      </c>
      <c r="JB168" s="109">
        <f>Juniori!JB48</f>
        <v>0</v>
      </c>
      <c r="JC168" s="109">
        <f>Juniori!JC48</f>
        <v>0</v>
      </c>
      <c r="JD168" s="109">
        <f>Juniori!JD48</f>
        <v>0</v>
      </c>
      <c r="JE168" s="109">
        <f>Juniori!JE48</f>
        <v>0</v>
      </c>
      <c r="JF168" s="109">
        <f>Juniori!JF48</f>
        <v>0</v>
      </c>
      <c r="JG168" s="109">
        <f>Juniori!JG48</f>
        <v>0</v>
      </c>
      <c r="JH168" s="109">
        <f>Juniori!JH48</f>
        <v>0</v>
      </c>
      <c r="JI168" s="109">
        <f>Juniori!JI48</f>
        <v>0</v>
      </c>
      <c r="JJ168" s="109">
        <f>Juniori!JJ48</f>
        <v>0</v>
      </c>
      <c r="JK168" s="109">
        <f>Juniori!JK48</f>
        <v>0</v>
      </c>
      <c r="JL168" s="109">
        <f>Juniori!JL48</f>
        <v>0</v>
      </c>
      <c r="JM168" s="109">
        <f>Juniori!JM48</f>
        <v>0</v>
      </c>
      <c r="JN168" s="109">
        <f>Juniori!JN48</f>
        <v>0</v>
      </c>
      <c r="JO168" s="109">
        <f>Juniori!JO48</f>
        <v>0</v>
      </c>
      <c r="JP168" s="109">
        <f>Juniori!JP48</f>
        <v>0</v>
      </c>
      <c r="JQ168" s="109">
        <f>Juniori!JQ48</f>
        <v>0</v>
      </c>
      <c r="JR168" s="109">
        <f>Juniori!JR48</f>
        <v>0</v>
      </c>
      <c r="JS168" s="109">
        <f>Juniori!JS48</f>
        <v>0</v>
      </c>
      <c r="JT168" s="109">
        <f>Juniori!JT48</f>
        <v>0</v>
      </c>
      <c r="JU168" s="109">
        <f>Juniori!JU48</f>
        <v>0</v>
      </c>
      <c r="JV168" s="109">
        <f>Juniori!JV48</f>
        <v>0</v>
      </c>
      <c r="JW168" s="109">
        <f>Juniori!JW48</f>
        <v>0</v>
      </c>
      <c r="JX168" s="109">
        <f>Juniori!JX48</f>
        <v>0</v>
      </c>
      <c r="JY168" s="109">
        <f>Juniori!JY48</f>
        <v>0</v>
      </c>
      <c r="JZ168" s="109">
        <f>Juniori!JZ48</f>
        <v>0</v>
      </c>
      <c r="KA168" s="109">
        <f>Juniori!KA48</f>
        <v>0</v>
      </c>
      <c r="KB168" s="109">
        <f>Juniori!KB48</f>
        <v>0</v>
      </c>
      <c r="KC168" s="109">
        <f>Juniori!KC48</f>
        <v>0</v>
      </c>
      <c r="KD168" s="109">
        <f>Juniori!KD48</f>
        <v>0</v>
      </c>
      <c r="KE168" s="109">
        <f>Juniori!KE48</f>
        <v>0</v>
      </c>
      <c r="KF168" s="109">
        <f>Juniori!KF48</f>
        <v>0</v>
      </c>
      <c r="KG168" s="109">
        <f>Juniori!KG48</f>
        <v>0</v>
      </c>
      <c r="KH168" s="109">
        <f>Juniori!KH48</f>
        <v>0</v>
      </c>
      <c r="KI168" s="109">
        <f>Juniori!KI48</f>
        <v>0</v>
      </c>
      <c r="KJ168" s="109">
        <f>Juniori!KJ48</f>
        <v>0</v>
      </c>
      <c r="KK168" s="109">
        <f>Juniori!KK48</f>
        <v>0</v>
      </c>
      <c r="KL168" s="109">
        <f>Juniori!KL48</f>
        <v>0</v>
      </c>
      <c r="KM168" s="109">
        <f>Juniori!KM48</f>
        <v>0</v>
      </c>
      <c r="KN168" s="109">
        <f>Juniori!KN48</f>
        <v>0</v>
      </c>
      <c r="KO168" s="109">
        <f>Juniori!KO48</f>
        <v>0</v>
      </c>
      <c r="KP168" s="109">
        <f>Juniori!KP48</f>
        <v>0</v>
      </c>
      <c r="KQ168" s="109">
        <f>Juniori!KQ48</f>
        <v>0</v>
      </c>
      <c r="KR168" s="109">
        <f>Juniori!KR48</f>
        <v>0</v>
      </c>
      <c r="KS168" s="109">
        <f>Juniori!KS48</f>
        <v>0</v>
      </c>
      <c r="KT168" s="109">
        <f>Juniori!KT48</f>
        <v>0</v>
      </c>
      <c r="KU168" s="109">
        <f>Juniori!KU48</f>
        <v>0</v>
      </c>
      <c r="KV168" s="109">
        <f>Juniori!KV48</f>
        <v>0</v>
      </c>
      <c r="KW168" s="109">
        <f>Juniori!KW48</f>
        <v>0</v>
      </c>
      <c r="KX168" s="109">
        <f>Juniori!KX48</f>
        <v>0</v>
      </c>
      <c r="KY168" s="109">
        <f>Juniori!KY48</f>
        <v>0</v>
      </c>
      <c r="KZ168" s="109">
        <f>Juniori!KZ48</f>
        <v>0</v>
      </c>
      <c r="LA168" s="109">
        <f>Juniori!LA48</f>
        <v>0</v>
      </c>
      <c r="LB168" s="109">
        <f>Juniori!LB48</f>
        <v>0</v>
      </c>
      <c r="LC168" s="109">
        <f>Juniori!LC48</f>
        <v>0</v>
      </c>
      <c r="LD168" s="109">
        <f>Juniori!LD48</f>
        <v>0</v>
      </c>
      <c r="LE168" s="109">
        <f>Juniori!LE48</f>
        <v>0</v>
      </c>
      <c r="LF168" s="109">
        <f>Juniori!LF48</f>
        <v>0</v>
      </c>
      <c r="LG168" s="109">
        <f>Juniori!LG48</f>
        <v>0</v>
      </c>
      <c r="LH168" s="109">
        <f>Juniori!LH48</f>
        <v>0</v>
      </c>
      <c r="LI168" s="109">
        <f>Juniori!LI48</f>
        <v>0</v>
      </c>
      <c r="LJ168" s="109">
        <f>Juniori!LJ48</f>
        <v>0</v>
      </c>
      <c r="LK168" s="109">
        <f>Juniori!LK48</f>
        <v>0</v>
      </c>
      <c r="LL168" s="109">
        <f>Juniori!LL48</f>
        <v>0</v>
      </c>
      <c r="LM168" s="109">
        <f>Juniori!LM48</f>
        <v>0</v>
      </c>
      <c r="LN168" s="109">
        <f>Juniori!LN48</f>
        <v>0</v>
      </c>
      <c r="LO168" s="109">
        <f>Juniori!LO48</f>
        <v>0</v>
      </c>
      <c r="LP168" s="109">
        <f>Juniori!LP48</f>
        <v>0</v>
      </c>
      <c r="LQ168" s="109">
        <f>Juniori!LQ48</f>
        <v>0</v>
      </c>
      <c r="LR168" s="109">
        <f>Juniori!LR48</f>
        <v>0</v>
      </c>
      <c r="LS168" s="109">
        <f>Juniori!LS48</f>
        <v>0</v>
      </c>
      <c r="LT168" s="109">
        <f>Juniori!LT48</f>
        <v>0</v>
      </c>
      <c r="LU168" s="109">
        <f>Juniori!LU48</f>
        <v>0</v>
      </c>
      <c r="LV168" s="109">
        <f>Juniori!LV48</f>
        <v>0</v>
      </c>
      <c r="LW168" s="109">
        <f>Juniori!LW48</f>
        <v>0</v>
      </c>
      <c r="LX168" s="109">
        <f>Juniori!LX48</f>
        <v>0</v>
      </c>
      <c r="LY168" s="109">
        <f>Juniori!LY48</f>
        <v>0</v>
      </c>
      <c r="LZ168" s="109">
        <f>Juniori!LZ48</f>
        <v>0</v>
      </c>
      <c r="MA168" s="109">
        <f>Juniori!MA48</f>
        <v>0</v>
      </c>
      <c r="MB168" s="109">
        <f>Juniori!MB48</f>
        <v>0</v>
      </c>
      <c r="MC168" s="109">
        <f>Juniori!MC48</f>
        <v>0</v>
      </c>
      <c r="MD168" s="109">
        <f>Juniori!MD48</f>
        <v>0</v>
      </c>
      <c r="ME168" s="109">
        <f>Juniori!ME48</f>
        <v>0</v>
      </c>
      <c r="MF168" s="109">
        <f>Juniori!MF48</f>
        <v>0</v>
      </c>
      <c r="MG168" s="109">
        <f>Juniori!MG48</f>
        <v>0</v>
      </c>
      <c r="MH168" s="109">
        <f>Juniori!MH48</f>
        <v>0</v>
      </c>
      <c r="MI168" s="109">
        <f>Juniori!MI48</f>
        <v>0</v>
      </c>
      <c r="MJ168" s="109">
        <f>Juniori!MJ48</f>
        <v>0</v>
      </c>
      <c r="MK168" s="109">
        <f>Juniori!MK48</f>
        <v>0</v>
      </c>
      <c r="ML168" s="109">
        <f>Juniori!ML48</f>
        <v>0</v>
      </c>
      <c r="MM168" s="109">
        <f>Juniori!MM48</f>
        <v>0</v>
      </c>
      <c r="MN168" s="109">
        <f>Juniori!MN48</f>
        <v>0</v>
      </c>
      <c r="MO168" s="109">
        <f>Juniori!MO48</f>
        <v>0</v>
      </c>
      <c r="MP168" s="109">
        <f>Juniori!MP48</f>
        <v>0</v>
      </c>
      <c r="MQ168" s="109">
        <f>Juniori!MQ48</f>
        <v>0</v>
      </c>
      <c r="MR168" s="109">
        <f>Juniori!MR48</f>
        <v>0</v>
      </c>
      <c r="MS168" s="109">
        <f>Juniori!MS48</f>
        <v>0</v>
      </c>
      <c r="MT168" s="109">
        <f>Juniori!MT48</f>
        <v>0</v>
      </c>
      <c r="MU168" s="109">
        <f>Juniori!MU48</f>
        <v>0</v>
      </c>
      <c r="MV168" s="109">
        <f>Juniori!MV48</f>
        <v>0</v>
      </c>
      <c r="MW168" s="109">
        <f>Juniori!MW48</f>
        <v>0</v>
      </c>
      <c r="MX168" s="109">
        <f>Juniori!MX48</f>
        <v>0</v>
      </c>
      <c r="MY168" s="109">
        <f>Juniori!MY48</f>
        <v>0</v>
      </c>
      <c r="MZ168" s="109">
        <f>Juniori!MZ48</f>
        <v>0</v>
      </c>
      <c r="NA168" s="109">
        <f>Juniori!NA48</f>
        <v>0</v>
      </c>
      <c r="NB168" s="109">
        <f>Juniori!NB48</f>
        <v>0</v>
      </c>
      <c r="NC168" s="109">
        <f>Juniori!NC48</f>
        <v>0</v>
      </c>
      <c r="ND168" s="109">
        <f>Juniori!ND48</f>
        <v>0</v>
      </c>
      <c r="NE168" s="109">
        <f>Juniori!NE48</f>
        <v>0</v>
      </c>
      <c r="NF168" s="109">
        <f>Juniori!NF48</f>
        <v>0</v>
      </c>
      <c r="NG168" s="109">
        <f>Juniori!NG48</f>
        <v>0</v>
      </c>
      <c r="NH168" s="109">
        <f>Juniori!NH48</f>
        <v>0</v>
      </c>
      <c r="NI168" s="109">
        <f>Juniori!NI48</f>
        <v>0</v>
      </c>
      <c r="NJ168" s="109">
        <f>Juniori!NJ48</f>
        <v>0</v>
      </c>
      <c r="NK168" s="109">
        <f>Juniori!NK48</f>
        <v>0</v>
      </c>
      <c r="NL168" s="109">
        <f>Juniori!NL48</f>
        <v>0</v>
      </c>
      <c r="NM168" s="109">
        <f>Juniori!NM48</f>
        <v>0</v>
      </c>
      <c r="NN168" s="109">
        <f>Juniori!NN48</f>
        <v>0</v>
      </c>
      <c r="NO168" s="109">
        <f>Juniori!NO48</f>
        <v>0</v>
      </c>
      <c r="NP168" s="109">
        <f>Juniori!NP48</f>
        <v>0</v>
      </c>
      <c r="NQ168" s="109">
        <f>Juniori!NQ48</f>
        <v>0</v>
      </c>
      <c r="NR168" s="109">
        <f>Juniori!NR48</f>
        <v>0</v>
      </c>
      <c r="NS168" s="109">
        <f>Juniori!NS48</f>
        <v>0</v>
      </c>
      <c r="NT168" s="109">
        <f>Juniori!NT48</f>
        <v>0</v>
      </c>
      <c r="NU168" s="109">
        <f>Juniori!NU48</f>
        <v>0</v>
      </c>
      <c r="NV168" s="109">
        <f>Juniori!NV48</f>
        <v>0</v>
      </c>
      <c r="NW168" s="109">
        <f>Juniori!NW48</f>
        <v>0</v>
      </c>
      <c r="NX168" s="109">
        <f>Juniori!NX48</f>
        <v>0</v>
      </c>
      <c r="NY168" s="109">
        <f>Juniori!NY48</f>
        <v>0</v>
      </c>
      <c r="NZ168" s="109">
        <f>Juniori!NZ48</f>
        <v>0</v>
      </c>
      <c r="OA168" s="109">
        <f>Juniori!OA48</f>
        <v>0</v>
      </c>
      <c r="OB168" s="109">
        <f>Juniori!OB48</f>
        <v>0</v>
      </c>
      <c r="OC168" s="109">
        <f>Juniori!OC48</f>
        <v>0</v>
      </c>
      <c r="OD168" s="109">
        <f>Juniori!OD48</f>
        <v>0</v>
      </c>
      <c r="OE168" s="109">
        <f>Juniori!OE48</f>
        <v>0</v>
      </c>
      <c r="OF168" s="109">
        <f>Juniori!OF48</f>
        <v>0</v>
      </c>
      <c r="OG168" s="109">
        <f>Juniori!OG48</f>
        <v>0</v>
      </c>
      <c r="OH168" s="109">
        <f>Juniori!OH48</f>
        <v>0</v>
      </c>
      <c r="OI168" s="109">
        <f>Juniori!OI48</f>
        <v>0</v>
      </c>
      <c r="OJ168" s="109">
        <f>Juniori!OJ48</f>
        <v>0</v>
      </c>
      <c r="OK168" s="109">
        <f>Juniori!OK48</f>
        <v>0</v>
      </c>
      <c r="OL168" s="109">
        <f>Juniori!OL48</f>
        <v>0</v>
      </c>
      <c r="OM168" s="109">
        <f>Juniori!OM48</f>
        <v>0</v>
      </c>
      <c r="ON168" s="109">
        <f>Juniori!ON48</f>
        <v>0</v>
      </c>
      <c r="OO168" s="109">
        <f>Juniori!OO48</f>
        <v>0</v>
      </c>
      <c r="OP168" s="109">
        <f>Juniori!OP48</f>
        <v>0</v>
      </c>
      <c r="OQ168" s="109">
        <f>Juniori!OQ48</f>
        <v>0</v>
      </c>
      <c r="OR168" s="109">
        <f>Juniori!OR48</f>
        <v>0</v>
      </c>
      <c r="OS168" s="109">
        <f>Juniori!OS48</f>
        <v>0</v>
      </c>
      <c r="OT168" s="109">
        <f>Juniori!OT48</f>
        <v>0</v>
      </c>
      <c r="OU168" s="109">
        <f>Juniori!OU48</f>
        <v>0</v>
      </c>
      <c r="OV168" s="109">
        <f>Juniori!OV48</f>
        <v>0</v>
      </c>
      <c r="OW168" s="109">
        <f>Juniori!OW48</f>
        <v>0</v>
      </c>
      <c r="OX168" s="109">
        <f>Juniori!OX48</f>
        <v>0</v>
      </c>
      <c r="OY168" s="109">
        <f>Juniori!OY48</f>
        <v>0</v>
      </c>
      <c r="OZ168" s="109">
        <f>Juniori!OZ48</f>
        <v>0</v>
      </c>
      <c r="PA168" s="109">
        <f>Juniori!PA48</f>
        <v>0</v>
      </c>
      <c r="PB168" s="109">
        <f>Juniori!PB48</f>
        <v>0</v>
      </c>
      <c r="PC168" s="109">
        <f>Juniori!PC48</f>
        <v>0</v>
      </c>
      <c r="PD168" s="109">
        <f>Juniori!PD48</f>
        <v>0</v>
      </c>
      <c r="PE168" s="109">
        <f>Juniori!PE48</f>
        <v>0</v>
      </c>
      <c r="PF168" s="109">
        <f>Juniori!PF48</f>
        <v>0</v>
      </c>
      <c r="PG168" s="109">
        <f>Juniori!PG48</f>
        <v>0</v>
      </c>
      <c r="PH168" s="109">
        <f>Juniori!PH48</f>
        <v>0</v>
      </c>
      <c r="PI168" s="109">
        <f>Juniori!PI48</f>
        <v>0</v>
      </c>
      <c r="PJ168" s="109">
        <f>Juniori!PJ48</f>
        <v>0</v>
      </c>
      <c r="PK168" s="109">
        <f>Juniori!PK48</f>
        <v>0</v>
      </c>
      <c r="PL168" s="109">
        <f>Juniori!PL48</f>
        <v>0</v>
      </c>
      <c r="PM168" s="109">
        <f>Juniori!PM48</f>
        <v>0</v>
      </c>
      <c r="PN168" s="109">
        <f>Juniori!PN48</f>
        <v>0</v>
      </c>
      <c r="PO168" s="109">
        <f>Juniori!PO48</f>
        <v>0</v>
      </c>
      <c r="PP168" s="109">
        <f>Juniori!PP48</f>
        <v>0</v>
      </c>
      <c r="PQ168" s="109">
        <f>Juniori!PQ48</f>
        <v>0</v>
      </c>
      <c r="PR168" s="109">
        <f>Juniori!PR48</f>
        <v>0</v>
      </c>
      <c r="PS168" s="109">
        <f>Juniori!PS48</f>
        <v>0</v>
      </c>
      <c r="PT168" s="109">
        <f>Juniori!PT48</f>
        <v>0</v>
      </c>
      <c r="PU168" s="109">
        <f>Juniori!PU48</f>
        <v>0</v>
      </c>
      <c r="PV168" s="109">
        <f>Juniori!PV48</f>
        <v>0</v>
      </c>
      <c r="PW168" s="109">
        <f>Juniori!PW48</f>
        <v>0</v>
      </c>
      <c r="PX168" s="109">
        <f>Juniori!PX48</f>
        <v>0</v>
      </c>
      <c r="PY168" s="109">
        <f>Juniori!PY48</f>
        <v>0</v>
      </c>
      <c r="PZ168" s="109">
        <f>Juniori!PZ48</f>
        <v>0</v>
      </c>
      <c r="QA168" s="109">
        <f>Juniori!QA48</f>
        <v>0</v>
      </c>
      <c r="QB168" s="109">
        <f>Juniori!QB48</f>
        <v>0</v>
      </c>
      <c r="QC168" s="109">
        <f>Juniori!QC48</f>
        <v>0</v>
      </c>
      <c r="QD168" s="109">
        <f>Juniori!QD48</f>
        <v>0</v>
      </c>
      <c r="QE168" s="109">
        <f>Juniori!QE48</f>
        <v>0</v>
      </c>
      <c r="QF168" s="109">
        <f>Juniori!QF48</f>
        <v>0</v>
      </c>
      <c r="QG168" s="109">
        <f>Juniori!QG48</f>
        <v>0</v>
      </c>
      <c r="QH168" s="109">
        <f>Juniori!QH48</f>
        <v>0</v>
      </c>
      <c r="QI168" s="109">
        <f>Juniori!QI48</f>
        <v>0</v>
      </c>
      <c r="QJ168" s="109">
        <f>Juniori!QJ48</f>
        <v>0</v>
      </c>
      <c r="QK168" s="109">
        <f>Juniori!QK48</f>
        <v>0</v>
      </c>
      <c r="QL168" s="109">
        <f>Juniori!QL48</f>
        <v>0</v>
      </c>
      <c r="QM168" s="109">
        <f>Juniori!QM48</f>
        <v>0</v>
      </c>
      <c r="QN168" s="109">
        <f>Juniori!QN48</f>
        <v>0</v>
      </c>
      <c r="QO168" s="109">
        <f>Juniori!QO48</f>
        <v>0</v>
      </c>
      <c r="QP168" s="109">
        <f>Juniori!QP48</f>
        <v>0</v>
      </c>
      <c r="QQ168" s="109">
        <f>Juniori!QQ48</f>
        <v>0</v>
      </c>
      <c r="QR168" s="109">
        <f>Juniori!QR48</f>
        <v>0</v>
      </c>
      <c r="QS168" s="109">
        <f>Juniori!QS48</f>
        <v>0</v>
      </c>
      <c r="QT168" s="109">
        <f>Juniori!QT48</f>
        <v>0</v>
      </c>
      <c r="QU168" s="109">
        <f>Juniori!QU48</f>
        <v>0</v>
      </c>
      <c r="QV168" s="109">
        <f>Juniori!QV48</f>
        <v>0</v>
      </c>
      <c r="QW168" s="109">
        <f>Juniori!QW48</f>
        <v>0</v>
      </c>
      <c r="QX168" s="109">
        <f>Juniori!QX48</f>
        <v>0</v>
      </c>
      <c r="QY168" s="109">
        <f>Juniori!QY48</f>
        <v>0</v>
      </c>
      <c r="QZ168" s="109">
        <f>Juniori!QZ48</f>
        <v>0</v>
      </c>
      <c r="RA168" s="109">
        <f>Juniori!RA48</f>
        <v>0</v>
      </c>
      <c r="RB168" s="109">
        <f>Juniori!RB48</f>
        <v>0</v>
      </c>
      <c r="RC168" s="109">
        <f>Juniori!RC48</f>
        <v>0</v>
      </c>
      <c r="RD168" s="109">
        <f>Juniori!RD48</f>
        <v>0</v>
      </c>
      <c r="RE168" s="109">
        <f>Juniori!RE48</f>
        <v>0</v>
      </c>
      <c r="RF168" s="109">
        <f>Juniori!RF48</f>
        <v>0</v>
      </c>
      <c r="RG168" s="109">
        <f>Juniori!RG48</f>
        <v>0</v>
      </c>
      <c r="RH168" s="109">
        <f>Juniori!RH48</f>
        <v>0</v>
      </c>
      <c r="RI168" s="109">
        <f>Juniori!RI48</f>
        <v>0</v>
      </c>
      <c r="RJ168" s="109">
        <f>Juniori!RJ48</f>
        <v>0</v>
      </c>
      <c r="RK168" s="109">
        <f>Juniori!RK48</f>
        <v>0</v>
      </c>
      <c r="RL168" s="109">
        <f>Juniori!RL48</f>
        <v>0</v>
      </c>
      <c r="RM168" s="109">
        <f>Juniori!RM48</f>
        <v>0</v>
      </c>
      <c r="RN168" s="109">
        <f>Juniori!RN48</f>
        <v>0</v>
      </c>
      <c r="RO168" s="109">
        <f>Juniori!RO48</f>
        <v>0</v>
      </c>
      <c r="RP168" s="109">
        <f>Juniori!RP48</f>
        <v>0</v>
      </c>
      <c r="RQ168" s="109">
        <f>Juniori!RQ48</f>
        <v>0</v>
      </c>
      <c r="RR168" s="109">
        <f>Juniori!RR48</f>
        <v>0</v>
      </c>
      <c r="RS168" s="109">
        <f>Juniori!RS48</f>
        <v>0</v>
      </c>
      <c r="RT168" s="109">
        <f>Juniori!RT48</f>
        <v>0</v>
      </c>
      <c r="RU168" s="109">
        <f>Juniori!RU48</f>
        <v>0</v>
      </c>
      <c r="RV168" s="109">
        <f>Juniori!RV48</f>
        <v>0</v>
      </c>
      <c r="RW168" s="109">
        <f>Juniori!RW48</f>
        <v>0</v>
      </c>
      <c r="RX168" s="109">
        <f>Juniori!RX48</f>
        <v>0</v>
      </c>
      <c r="RY168" s="109">
        <f>Juniori!RY48</f>
        <v>0</v>
      </c>
      <c r="RZ168" s="109">
        <f>Juniori!RZ48</f>
        <v>0</v>
      </c>
      <c r="SA168" s="109">
        <f>Juniori!SA48</f>
        <v>0</v>
      </c>
      <c r="SB168" s="109">
        <f>Juniori!SB48</f>
        <v>0</v>
      </c>
      <c r="SC168" s="109">
        <f>Juniori!SC48</f>
        <v>0</v>
      </c>
      <c r="SD168" s="109">
        <f>Juniori!SD48</f>
        <v>0</v>
      </c>
      <c r="SE168" s="109">
        <f>Juniori!SE48</f>
        <v>0</v>
      </c>
      <c r="SF168" s="109">
        <f>Juniori!SF48</f>
        <v>0</v>
      </c>
      <c r="SG168" s="109">
        <f>Juniori!SG48</f>
        <v>0</v>
      </c>
      <c r="SH168" s="109">
        <f>Juniori!SH48</f>
        <v>0</v>
      </c>
      <c r="SI168" s="109">
        <f>Juniori!SI48</f>
        <v>0</v>
      </c>
      <c r="SJ168" s="109">
        <f>Juniori!SJ48</f>
        <v>0</v>
      </c>
      <c r="SK168" s="109">
        <f>Juniori!SK48</f>
        <v>0</v>
      </c>
      <c r="SL168" s="109">
        <f>Juniori!SL48</f>
        <v>0</v>
      </c>
      <c r="SM168" s="109">
        <f>Juniori!SM48</f>
        <v>0</v>
      </c>
      <c r="SN168" s="109">
        <f>Juniori!SN48</f>
        <v>0</v>
      </c>
      <c r="SO168" s="109">
        <f>Juniori!SO48</f>
        <v>0</v>
      </c>
      <c r="SP168" s="109">
        <f>Juniori!SP48</f>
        <v>0</v>
      </c>
      <c r="SQ168" s="109">
        <f>Juniori!SQ48</f>
        <v>0</v>
      </c>
      <c r="SR168" s="109">
        <f>Juniori!SR48</f>
        <v>0</v>
      </c>
      <c r="SS168" s="109">
        <f>Juniori!SS48</f>
        <v>0</v>
      </c>
      <c r="ST168" s="109">
        <f>Juniori!ST48</f>
        <v>0</v>
      </c>
      <c r="SU168" s="109">
        <f>Juniori!SU48</f>
        <v>0</v>
      </c>
      <c r="SV168" s="109">
        <f>Juniori!SV48</f>
        <v>0</v>
      </c>
      <c r="SW168" s="109">
        <f>Juniori!SW48</f>
        <v>0</v>
      </c>
      <c r="SX168" s="109">
        <f>Juniori!SX48</f>
        <v>0</v>
      </c>
      <c r="SY168" s="109">
        <f>Juniori!SY48</f>
        <v>0</v>
      </c>
      <c r="SZ168" s="109">
        <f>Juniori!SZ48</f>
        <v>0</v>
      </c>
      <c r="TA168" s="109">
        <f>Juniori!TA48</f>
        <v>0</v>
      </c>
      <c r="TB168" s="109">
        <f>Juniori!TB48</f>
        <v>0</v>
      </c>
    </row>
    <row r="169" spans="1:522" s="1" customFormat="1" ht="19.5" customHeight="1" x14ac:dyDescent="0.2">
      <c r="A169" s="12"/>
      <c r="B169" s="11" t="s">
        <v>652</v>
      </c>
      <c r="C169" s="1">
        <v>1058</v>
      </c>
      <c r="E169" s="4" t="s">
        <v>651</v>
      </c>
      <c r="F169" s="1">
        <v>7105</v>
      </c>
      <c r="G169" s="9" t="s">
        <v>129</v>
      </c>
      <c r="H169" s="4" t="s">
        <v>233</v>
      </c>
      <c r="I169" s="1">
        <f t="shared" si="15"/>
        <v>0</v>
      </c>
      <c r="J169" s="12">
        <f>Tabuľka3[[#This Row],[Stĺpec9]]</f>
        <v>0</v>
      </c>
      <c r="K169" s="109">
        <f>Seniori!K96</f>
        <v>0</v>
      </c>
      <c r="L169" s="109">
        <f>Seniori!L96</f>
        <v>0</v>
      </c>
      <c r="M169" s="109">
        <f>Seniori!M96</f>
        <v>0</v>
      </c>
      <c r="N169" s="109">
        <f>Seniori!N96</f>
        <v>0</v>
      </c>
      <c r="O169" s="109">
        <f>Seniori!O96</f>
        <v>0</v>
      </c>
      <c r="P169" s="109">
        <f>Seniori!P96</f>
        <v>0</v>
      </c>
      <c r="Q169" s="109">
        <f>Seniori!Q96</f>
        <v>0</v>
      </c>
      <c r="R169" s="109">
        <f>Seniori!R96</f>
        <v>0</v>
      </c>
      <c r="S169" s="109">
        <f>Seniori!S96</f>
        <v>0</v>
      </c>
      <c r="T169" s="109">
        <f>Seniori!T96</f>
        <v>0</v>
      </c>
      <c r="U169" s="109">
        <f>Seniori!U96</f>
        <v>0</v>
      </c>
      <c r="V169" s="109">
        <f>Seniori!V96</f>
        <v>0</v>
      </c>
      <c r="W169" s="109">
        <f>Seniori!W96</f>
        <v>0</v>
      </c>
      <c r="X169" s="109">
        <f>Seniori!X96</f>
        <v>0</v>
      </c>
      <c r="Y169" s="109">
        <f>Seniori!Y96</f>
        <v>0</v>
      </c>
      <c r="Z169" s="109">
        <f>Seniori!Z96</f>
        <v>0</v>
      </c>
      <c r="AA169" s="109">
        <f>Seniori!AA96</f>
        <v>0</v>
      </c>
      <c r="AB169" s="109">
        <f>Seniori!AB96</f>
        <v>0</v>
      </c>
      <c r="AC169" s="109">
        <f>Seniori!AC96</f>
        <v>0</v>
      </c>
      <c r="AD169" s="109">
        <f>Seniori!AD96</f>
        <v>0</v>
      </c>
      <c r="AE169" s="109">
        <f>Seniori!AE96</f>
        <v>0</v>
      </c>
      <c r="AF169" s="109">
        <f>Seniori!AF96</f>
        <v>0</v>
      </c>
      <c r="AG169" s="109">
        <f>Seniori!AG96</f>
        <v>0</v>
      </c>
      <c r="AH169" s="109">
        <f>Seniori!AH96</f>
        <v>0</v>
      </c>
      <c r="AI169" s="109">
        <f>Seniori!AI96</f>
        <v>0</v>
      </c>
      <c r="AJ169" s="109">
        <f>Seniori!AJ96</f>
        <v>0</v>
      </c>
      <c r="AK169" s="109">
        <f>Seniori!AK96</f>
        <v>0</v>
      </c>
      <c r="AL169" s="109">
        <f>Seniori!AL96</f>
        <v>0</v>
      </c>
      <c r="AM169" s="109">
        <f>Seniori!AM96</f>
        <v>0</v>
      </c>
      <c r="AN169" s="109">
        <f>Seniori!AN96</f>
        <v>0</v>
      </c>
      <c r="AO169" s="109">
        <f>Seniori!AO96</f>
        <v>0</v>
      </c>
      <c r="AP169" s="109">
        <f>Seniori!AP96</f>
        <v>0</v>
      </c>
      <c r="AQ169" s="109">
        <f>Seniori!AQ96</f>
        <v>0</v>
      </c>
      <c r="AR169" s="109">
        <f>Seniori!AR96</f>
        <v>0</v>
      </c>
      <c r="AS169" s="109">
        <f>Seniori!AS96</f>
        <v>0</v>
      </c>
      <c r="AT169" s="109">
        <f>Seniori!AT96</f>
        <v>0</v>
      </c>
      <c r="AU169" s="109">
        <f>Seniori!AU96</f>
        <v>0</v>
      </c>
      <c r="AV169" s="109">
        <f>Seniori!AV96</f>
        <v>0</v>
      </c>
      <c r="AW169" s="109">
        <f>Seniori!AW96</f>
        <v>0</v>
      </c>
      <c r="AX169" s="109">
        <f>Seniori!AX96</f>
        <v>0</v>
      </c>
      <c r="AY169" s="109">
        <f>Seniori!AY96</f>
        <v>0</v>
      </c>
      <c r="AZ169" s="109">
        <f>Seniori!AZ96</f>
        <v>0</v>
      </c>
      <c r="BA169" s="109">
        <f>Seniori!BA96</f>
        <v>0</v>
      </c>
      <c r="BB169" s="109">
        <f>Seniori!BB96</f>
        <v>0</v>
      </c>
      <c r="BC169" s="109">
        <f>Seniori!BC96</f>
        <v>0</v>
      </c>
      <c r="BD169" s="109">
        <f>Seniori!BD96</f>
        <v>0</v>
      </c>
      <c r="BE169" s="109">
        <f>Seniori!BE96</f>
        <v>0</v>
      </c>
      <c r="BF169" s="109">
        <f>Seniori!BF96</f>
        <v>0</v>
      </c>
      <c r="BG169" s="109">
        <f>Seniori!BG96</f>
        <v>0</v>
      </c>
      <c r="BH169" s="109">
        <f>Seniori!BH96</f>
        <v>0</v>
      </c>
      <c r="BI169" s="109">
        <f>Seniori!BI96</f>
        <v>0</v>
      </c>
      <c r="BJ169" s="109">
        <f>Seniori!BJ96</f>
        <v>0</v>
      </c>
      <c r="BK169" s="109">
        <f>Seniori!BK96</f>
        <v>0</v>
      </c>
      <c r="BL169" s="109">
        <f>Seniori!BL96</f>
        <v>0</v>
      </c>
      <c r="BM169" s="109">
        <f>Seniori!BM96</f>
        <v>0</v>
      </c>
      <c r="BN169" s="109">
        <f>Seniori!BN96</f>
        <v>0</v>
      </c>
      <c r="BO169" s="109">
        <f>Seniori!BO96</f>
        <v>0</v>
      </c>
      <c r="BP169" s="109">
        <f>Seniori!BP96</f>
        <v>0</v>
      </c>
      <c r="BQ169" s="109">
        <f>Seniori!BQ96</f>
        <v>0</v>
      </c>
      <c r="BR169" s="109">
        <f>Seniori!BR96</f>
        <v>0</v>
      </c>
      <c r="BS169" s="109">
        <f>Seniori!BS96</f>
        <v>0</v>
      </c>
      <c r="BT169" s="109">
        <f>Seniori!BT96</f>
        <v>0</v>
      </c>
      <c r="BU169" s="109">
        <f>Seniori!BU96</f>
        <v>0</v>
      </c>
      <c r="BV169" s="109">
        <f>Seniori!BV96</f>
        <v>0</v>
      </c>
      <c r="BW169" s="109">
        <f>Seniori!BW96</f>
        <v>0</v>
      </c>
      <c r="BX169" s="109">
        <f>Seniori!BX96</f>
        <v>0</v>
      </c>
      <c r="BY169" s="109">
        <f>Seniori!BY96</f>
        <v>0</v>
      </c>
      <c r="BZ169" s="109">
        <f>Seniori!BZ96</f>
        <v>0</v>
      </c>
      <c r="CA169" s="109">
        <f>Seniori!CA96</f>
        <v>0</v>
      </c>
      <c r="CB169" s="109">
        <f>Seniori!CB96</f>
        <v>0</v>
      </c>
      <c r="CC169" s="109">
        <f>Seniori!CC96</f>
        <v>0</v>
      </c>
      <c r="CD169" s="109">
        <f>Seniori!CD96</f>
        <v>0</v>
      </c>
      <c r="CE169" s="109">
        <f>Seniori!CE96</f>
        <v>0</v>
      </c>
      <c r="CF169" s="109">
        <f>Seniori!CF96</f>
        <v>0</v>
      </c>
      <c r="CG169" s="109">
        <f>Seniori!CG96</f>
        <v>0</v>
      </c>
      <c r="CH169" s="109">
        <f>Seniori!CH96</f>
        <v>0</v>
      </c>
      <c r="CI169" s="109">
        <f>Seniori!CI96</f>
        <v>0</v>
      </c>
      <c r="CJ169" s="109">
        <f>Seniori!CJ96</f>
        <v>0</v>
      </c>
      <c r="CK169" s="109">
        <f>Seniori!CK96</f>
        <v>0</v>
      </c>
      <c r="CL169" s="109">
        <f>Seniori!CL96</f>
        <v>0</v>
      </c>
      <c r="CM169" s="109">
        <f>Seniori!CM96</f>
        <v>0</v>
      </c>
      <c r="CN169" s="109">
        <f>Seniori!CN96</f>
        <v>0</v>
      </c>
      <c r="CO169" s="109">
        <f>Seniori!CO96</f>
        <v>0</v>
      </c>
      <c r="CP169" s="109">
        <f>Seniori!CP96</f>
        <v>0</v>
      </c>
      <c r="CQ169" s="109">
        <f>Seniori!CQ96</f>
        <v>0</v>
      </c>
      <c r="CR169" s="109">
        <f>Seniori!CR96</f>
        <v>0</v>
      </c>
      <c r="CS169" s="109">
        <f>Seniori!CS96</f>
        <v>0</v>
      </c>
      <c r="CT169" s="109">
        <f>Seniori!CT96</f>
        <v>0</v>
      </c>
      <c r="CU169" s="109">
        <f>Seniori!CU96</f>
        <v>0</v>
      </c>
      <c r="CV169" s="109">
        <f>Seniori!CV96</f>
        <v>0</v>
      </c>
      <c r="CW169" s="109">
        <f>Seniori!CW96</f>
        <v>0</v>
      </c>
      <c r="CX169" s="109">
        <f>Seniori!CX96</f>
        <v>0</v>
      </c>
      <c r="CY169" s="109">
        <f>Seniori!CY96</f>
        <v>0</v>
      </c>
      <c r="CZ169" s="109">
        <f>Seniori!CZ96</f>
        <v>0</v>
      </c>
      <c r="DA169" s="109">
        <f>Seniori!DA96</f>
        <v>0</v>
      </c>
      <c r="DB169" s="109">
        <f>Seniori!DB96</f>
        <v>0</v>
      </c>
      <c r="DC169" s="109">
        <f>Seniori!DC96</f>
        <v>0</v>
      </c>
      <c r="DD169" s="109">
        <f>Seniori!DD96</f>
        <v>0</v>
      </c>
      <c r="DE169" s="109">
        <f>Seniori!DE96</f>
        <v>0</v>
      </c>
      <c r="DF169" s="109">
        <f>Seniori!DF96</f>
        <v>0</v>
      </c>
      <c r="DG169" s="109">
        <f>Seniori!DG96</f>
        <v>0</v>
      </c>
      <c r="DH169" s="109">
        <f>Seniori!DH96</f>
        <v>0</v>
      </c>
      <c r="DI169" s="109">
        <f>Seniori!DI96</f>
        <v>0</v>
      </c>
      <c r="DJ169" s="109">
        <f>Seniori!DJ96</f>
        <v>0</v>
      </c>
      <c r="DK169" s="109">
        <f>Seniori!DK96</f>
        <v>0</v>
      </c>
      <c r="DL169" s="109">
        <f>Seniori!DL96</f>
        <v>0</v>
      </c>
      <c r="DM169" s="109">
        <f>Seniori!DM96</f>
        <v>0</v>
      </c>
      <c r="DN169" s="109">
        <f>Seniori!DN96</f>
        <v>0</v>
      </c>
      <c r="DO169" s="109">
        <f>Seniori!DO96</f>
        <v>0</v>
      </c>
      <c r="DP169" s="109">
        <f>Seniori!DP96</f>
        <v>0</v>
      </c>
      <c r="DQ169" s="109">
        <f>Seniori!DQ96</f>
        <v>0</v>
      </c>
      <c r="DR169" s="109">
        <f>Seniori!DR96</f>
        <v>0</v>
      </c>
      <c r="DS169" s="109">
        <f>Seniori!DS96</f>
        <v>0</v>
      </c>
      <c r="DT169" s="109">
        <f>Seniori!DT96</f>
        <v>0</v>
      </c>
      <c r="DU169" s="109">
        <f>Seniori!DU96</f>
        <v>0</v>
      </c>
      <c r="DV169" s="109">
        <f>Seniori!DV96</f>
        <v>0</v>
      </c>
      <c r="DW169" s="109">
        <f>Seniori!DW96</f>
        <v>0</v>
      </c>
      <c r="DX169" s="109">
        <f>Seniori!DX96</f>
        <v>0</v>
      </c>
      <c r="DY169" s="109">
        <f>Seniori!DY96</f>
        <v>0</v>
      </c>
      <c r="DZ169" s="109">
        <f>Seniori!DZ96</f>
        <v>0</v>
      </c>
      <c r="EA169" s="109">
        <f>Seniori!EA96</f>
        <v>0</v>
      </c>
      <c r="EB169" s="109">
        <f>Seniori!EB96</f>
        <v>0</v>
      </c>
      <c r="EC169" s="109">
        <f>Seniori!EC96</f>
        <v>0</v>
      </c>
      <c r="ED169" s="109">
        <f>Seniori!ED96</f>
        <v>0</v>
      </c>
      <c r="EE169" s="109">
        <f>Seniori!EE96</f>
        <v>0</v>
      </c>
      <c r="EF169" s="109">
        <f>Seniori!EF96</f>
        <v>0</v>
      </c>
      <c r="EG169" s="109">
        <f>Seniori!EG96</f>
        <v>0</v>
      </c>
      <c r="EH169" s="109">
        <f>Seniori!EH96</f>
        <v>0</v>
      </c>
      <c r="EI169" s="109">
        <f>Seniori!EI96</f>
        <v>0</v>
      </c>
      <c r="EJ169" s="109">
        <f>Seniori!EJ96</f>
        <v>0</v>
      </c>
      <c r="EK169" s="109">
        <f>Seniori!EK96</f>
        <v>0</v>
      </c>
      <c r="EL169" s="109">
        <f>Seniori!EL96</f>
        <v>0</v>
      </c>
      <c r="EM169" s="109">
        <f>Seniori!EM96</f>
        <v>0</v>
      </c>
      <c r="EN169" s="109">
        <f>Seniori!EN96</f>
        <v>0</v>
      </c>
      <c r="EO169" s="109">
        <f>Seniori!EO96</f>
        <v>0</v>
      </c>
      <c r="EP169" s="109">
        <f>Seniori!EP96</f>
        <v>0</v>
      </c>
      <c r="EQ169" s="109">
        <f>Seniori!EQ96</f>
        <v>0</v>
      </c>
      <c r="ER169" s="109">
        <f>Seniori!ER96</f>
        <v>0</v>
      </c>
      <c r="ES169" s="109">
        <f>Seniori!ES96</f>
        <v>0</v>
      </c>
      <c r="ET169" s="109">
        <f>Seniori!ET96</f>
        <v>0</v>
      </c>
      <c r="EU169" s="109">
        <f>Seniori!EU96</f>
        <v>0</v>
      </c>
      <c r="EV169" s="109">
        <f>Seniori!EV96</f>
        <v>0</v>
      </c>
      <c r="EW169" s="109">
        <f>Seniori!EW96</f>
        <v>0</v>
      </c>
      <c r="EX169" s="109">
        <f>Seniori!EX96</f>
        <v>0</v>
      </c>
      <c r="EY169" s="109">
        <f>Seniori!EY96</f>
        <v>0</v>
      </c>
      <c r="EZ169" s="109">
        <f>Seniori!EZ96</f>
        <v>0</v>
      </c>
      <c r="FA169" s="109">
        <f>Seniori!FA96</f>
        <v>0</v>
      </c>
      <c r="FB169" s="109">
        <f>Seniori!FB96</f>
        <v>0</v>
      </c>
      <c r="FC169" s="109">
        <f>Seniori!FC96</f>
        <v>0</v>
      </c>
      <c r="FD169" s="109">
        <f>Seniori!FD96</f>
        <v>0</v>
      </c>
      <c r="FE169" s="109">
        <f>Seniori!FE96</f>
        <v>0</v>
      </c>
      <c r="FF169" s="109">
        <f>Seniori!FF96</f>
        <v>0</v>
      </c>
      <c r="FG169" s="109">
        <f>Seniori!FG96</f>
        <v>0</v>
      </c>
      <c r="FH169" s="109">
        <f>Seniori!FH96</f>
        <v>0</v>
      </c>
      <c r="FI169" s="109">
        <f>Seniori!FI96</f>
        <v>0</v>
      </c>
      <c r="FJ169" s="109">
        <f>Seniori!FJ96</f>
        <v>0</v>
      </c>
      <c r="FK169" s="109">
        <f>Seniori!FK96</f>
        <v>0</v>
      </c>
      <c r="FL169" s="109">
        <f>Seniori!FL96</f>
        <v>0</v>
      </c>
      <c r="FM169" s="109">
        <f>Seniori!FM96</f>
        <v>0</v>
      </c>
      <c r="FN169" s="109">
        <f>Seniori!FN96</f>
        <v>0</v>
      </c>
      <c r="FO169" s="109">
        <f>Seniori!FO96</f>
        <v>0</v>
      </c>
      <c r="FP169" s="109">
        <f>Seniori!FP96</f>
        <v>0</v>
      </c>
      <c r="FQ169" s="109">
        <f>Seniori!FQ96</f>
        <v>0</v>
      </c>
      <c r="FR169" s="109">
        <f>Seniori!FR96</f>
        <v>0</v>
      </c>
      <c r="FS169" s="109">
        <f>Seniori!FS96</f>
        <v>0</v>
      </c>
      <c r="FT169" s="109">
        <f>Seniori!FT96</f>
        <v>0</v>
      </c>
      <c r="FU169" s="109">
        <f>Seniori!FU96</f>
        <v>0</v>
      </c>
      <c r="FV169" s="109">
        <f>Seniori!FV96</f>
        <v>0</v>
      </c>
      <c r="FW169" s="109">
        <f>Seniori!FW96</f>
        <v>0</v>
      </c>
      <c r="FX169" s="109">
        <f>Seniori!FX96</f>
        <v>0</v>
      </c>
      <c r="FY169" s="109" t="str">
        <f>Seniori!FY96</f>
        <v>o</v>
      </c>
      <c r="FZ169" s="109">
        <f>Seniori!FZ96</f>
        <v>0</v>
      </c>
      <c r="GA169" s="109" t="str">
        <f>Seniori!GA96</f>
        <v>o</v>
      </c>
      <c r="GB169" s="109">
        <f>Seniori!GB96</f>
        <v>0</v>
      </c>
      <c r="GC169" s="109">
        <f>Seniori!GC96</f>
        <v>0</v>
      </c>
      <c r="GD169" s="109">
        <f>Seniori!GD96</f>
        <v>0</v>
      </c>
      <c r="GE169" s="109">
        <f>Seniori!GE96</f>
        <v>0</v>
      </c>
      <c r="GF169" s="109">
        <f>Seniori!GF96</f>
        <v>0</v>
      </c>
      <c r="GG169" s="109">
        <f>Seniori!GG96</f>
        <v>0</v>
      </c>
      <c r="GH169" s="109">
        <f>Seniori!GH96</f>
        <v>0</v>
      </c>
      <c r="GI169" s="109">
        <f>Seniori!GI96</f>
        <v>0</v>
      </c>
      <c r="GJ169" s="109">
        <f>Seniori!GJ96</f>
        <v>0</v>
      </c>
      <c r="GK169" s="109">
        <f>Seniori!GK96</f>
        <v>0</v>
      </c>
      <c r="GL169" s="109">
        <f>Seniori!GL96</f>
        <v>0</v>
      </c>
      <c r="GM169" s="109">
        <f>Seniori!GM96</f>
        <v>0</v>
      </c>
      <c r="GN169" s="109">
        <f>Seniori!GN96</f>
        <v>0</v>
      </c>
      <c r="GO169" s="109">
        <f>Seniori!GO96</f>
        <v>0</v>
      </c>
      <c r="GP169" s="109">
        <f>Seniori!GP96</f>
        <v>0</v>
      </c>
      <c r="GQ169" s="109">
        <f>Seniori!GQ96</f>
        <v>0</v>
      </c>
      <c r="GR169" s="109">
        <f>Seniori!GR96</f>
        <v>0</v>
      </c>
      <c r="GS169" s="109">
        <f>Seniori!GS96</f>
        <v>0</v>
      </c>
      <c r="GT169" s="109">
        <f>Seniori!GT96</f>
        <v>0</v>
      </c>
      <c r="GU169" s="109">
        <f>Seniori!GU96</f>
        <v>0</v>
      </c>
      <c r="GV169" s="109">
        <f>Seniori!GV96</f>
        <v>0</v>
      </c>
      <c r="GW169" s="109">
        <f>Seniori!GW96</f>
        <v>0</v>
      </c>
      <c r="GX169" s="109">
        <f>Seniori!GX96</f>
        <v>0</v>
      </c>
      <c r="GY169" s="109">
        <f>Seniori!GY96</f>
        <v>0</v>
      </c>
      <c r="GZ169" s="109">
        <f>Seniori!GZ96</f>
        <v>0</v>
      </c>
      <c r="HA169" s="109">
        <f>Seniori!HA96</f>
        <v>0</v>
      </c>
      <c r="HB169" s="109">
        <f>Seniori!HB96</f>
        <v>0</v>
      </c>
      <c r="HC169" s="109">
        <f>Seniori!HC96</f>
        <v>0</v>
      </c>
      <c r="HD169" s="109">
        <f>Seniori!HD96</f>
        <v>0</v>
      </c>
      <c r="HE169" s="109">
        <f>Seniori!HE96</f>
        <v>0</v>
      </c>
      <c r="HF169" s="109">
        <f>Seniori!HF96</f>
        <v>0</v>
      </c>
      <c r="HG169" s="109">
        <f>Seniori!HG96</f>
        <v>0</v>
      </c>
      <c r="HH169" s="109">
        <f>Seniori!HH96</f>
        <v>0</v>
      </c>
      <c r="HI169" s="109">
        <f>Seniori!HI96</f>
        <v>0</v>
      </c>
      <c r="HJ169" s="109">
        <f>Seniori!HJ96</f>
        <v>0</v>
      </c>
      <c r="HK169" s="109">
        <f>Seniori!HK96</f>
        <v>0</v>
      </c>
      <c r="HL169" s="109">
        <f>Seniori!HL96</f>
        <v>0</v>
      </c>
      <c r="HM169" s="109">
        <f>Seniori!HM96</f>
        <v>0</v>
      </c>
      <c r="HN169" s="109">
        <f>Seniori!HN96</f>
        <v>0</v>
      </c>
      <c r="HO169" s="109">
        <f>Seniori!HO96</f>
        <v>0</v>
      </c>
      <c r="HP169" s="109">
        <f>Seniori!HP96</f>
        <v>0</v>
      </c>
      <c r="HQ169" s="109">
        <f>Seniori!HQ96</f>
        <v>0</v>
      </c>
      <c r="HR169" s="109">
        <f>Seniori!HR96</f>
        <v>0</v>
      </c>
      <c r="HS169" s="109">
        <f>Seniori!HS96</f>
        <v>0</v>
      </c>
      <c r="HT169" s="109">
        <f>Seniori!HT96</f>
        <v>0</v>
      </c>
      <c r="HU169" s="109">
        <f>Seniori!HU96</f>
        <v>0</v>
      </c>
      <c r="HV169" s="109">
        <f>Seniori!HV96</f>
        <v>0</v>
      </c>
      <c r="HW169" s="109">
        <f>Seniori!HW96</f>
        <v>0</v>
      </c>
      <c r="HX169" s="109">
        <f>Seniori!HX96</f>
        <v>0</v>
      </c>
      <c r="HY169" s="109">
        <f>Seniori!HY96</f>
        <v>0</v>
      </c>
      <c r="HZ169" s="109">
        <f>Seniori!HZ96</f>
        <v>0</v>
      </c>
      <c r="IA169" s="109">
        <f>Seniori!IA96</f>
        <v>0</v>
      </c>
      <c r="IB169" s="109">
        <f>Seniori!IB96</f>
        <v>0</v>
      </c>
      <c r="IC169" s="109">
        <f>Seniori!IC96</f>
        <v>0</v>
      </c>
      <c r="ID169" s="109">
        <f>Seniori!ID96</f>
        <v>0</v>
      </c>
      <c r="IE169" s="109">
        <f>Seniori!IE96</f>
        <v>0</v>
      </c>
      <c r="IF169" s="109">
        <f>Seniori!IF96</f>
        <v>0</v>
      </c>
      <c r="IG169" s="109">
        <f>Seniori!IG96</f>
        <v>0</v>
      </c>
      <c r="IH169" s="109">
        <f>Seniori!IH96</f>
        <v>0</v>
      </c>
      <c r="II169" s="109">
        <f>Seniori!II96</f>
        <v>0</v>
      </c>
      <c r="IJ169" s="109">
        <f>Seniori!IJ96</f>
        <v>0</v>
      </c>
      <c r="IK169" s="109">
        <f>Seniori!IK96</f>
        <v>0</v>
      </c>
      <c r="IL169" s="109">
        <f>Seniori!IL96</f>
        <v>0</v>
      </c>
      <c r="IM169" s="109">
        <f>Seniori!IM96</f>
        <v>0</v>
      </c>
      <c r="IN169" s="109">
        <f>Seniori!IN96</f>
        <v>0</v>
      </c>
      <c r="IO169" s="109">
        <f>Seniori!IO96</f>
        <v>0</v>
      </c>
      <c r="IP169" s="109">
        <f>Seniori!IP96</f>
        <v>0</v>
      </c>
      <c r="IQ169" s="109">
        <f>Seniori!IQ96</f>
        <v>0</v>
      </c>
      <c r="IR169" s="109">
        <f>Seniori!IR96</f>
        <v>0</v>
      </c>
      <c r="IS169" s="109">
        <f>Seniori!IS96</f>
        <v>0</v>
      </c>
      <c r="IT169" s="109">
        <f>Seniori!IT96</f>
        <v>0</v>
      </c>
      <c r="IU169" s="109">
        <f>Seniori!IU96</f>
        <v>0</v>
      </c>
      <c r="IV169" s="109">
        <f>Seniori!IV96</f>
        <v>0</v>
      </c>
      <c r="IW169" s="109">
        <f>Seniori!IW96</f>
        <v>0</v>
      </c>
      <c r="IX169" s="109">
        <f>Seniori!IX96</f>
        <v>0</v>
      </c>
      <c r="IY169" s="109">
        <f>Seniori!IY96</f>
        <v>0</v>
      </c>
      <c r="IZ169" s="109">
        <f>Seniori!IZ96</f>
        <v>0</v>
      </c>
      <c r="JA169" s="109">
        <f>Seniori!JA96</f>
        <v>0</v>
      </c>
      <c r="JB169" s="109">
        <f>Seniori!JB96</f>
        <v>0</v>
      </c>
      <c r="JC169" s="109">
        <f>Seniori!JC96</f>
        <v>0</v>
      </c>
      <c r="JD169" s="109">
        <f>Seniori!JD96</f>
        <v>0</v>
      </c>
      <c r="JE169" s="109">
        <f>Seniori!JE96</f>
        <v>0</v>
      </c>
      <c r="JF169" s="109">
        <f>Seniori!JF96</f>
        <v>0</v>
      </c>
      <c r="JG169" s="109">
        <f>Seniori!JG96</f>
        <v>0</v>
      </c>
      <c r="JH169" s="109">
        <f>Seniori!JH96</f>
        <v>0</v>
      </c>
      <c r="JI169" s="109">
        <f>Seniori!JI96</f>
        <v>0</v>
      </c>
      <c r="JJ169" s="109">
        <f>Seniori!JJ96</f>
        <v>0</v>
      </c>
      <c r="JK169" s="109">
        <f>Seniori!JK96</f>
        <v>0</v>
      </c>
      <c r="JL169" s="109">
        <f>Seniori!JL96</f>
        <v>0</v>
      </c>
      <c r="JM169" s="109">
        <f>Seniori!JM96</f>
        <v>0</v>
      </c>
      <c r="JN169" s="109">
        <f>Seniori!JN96</f>
        <v>0</v>
      </c>
      <c r="JO169" s="109">
        <f>Seniori!JO96</f>
        <v>0</v>
      </c>
      <c r="JP169" s="109">
        <f>Seniori!JP96</f>
        <v>0</v>
      </c>
      <c r="JQ169" s="109">
        <f>Seniori!JQ96</f>
        <v>0</v>
      </c>
      <c r="JR169" s="109">
        <f>Seniori!JR96</f>
        <v>0</v>
      </c>
      <c r="JS169" s="109">
        <f>Seniori!JS96</f>
        <v>0</v>
      </c>
      <c r="JT169" s="109">
        <f>Seniori!JT96</f>
        <v>0</v>
      </c>
      <c r="JU169" s="109">
        <f>Seniori!JU96</f>
        <v>0</v>
      </c>
      <c r="JV169" s="109">
        <f>Seniori!JV96</f>
        <v>0</v>
      </c>
      <c r="JW169" s="109">
        <f>Seniori!JW96</f>
        <v>0</v>
      </c>
      <c r="JX169" s="109">
        <f>Seniori!JX96</f>
        <v>0</v>
      </c>
      <c r="JY169" s="109">
        <f>Seniori!JY96</f>
        <v>0</v>
      </c>
      <c r="JZ169" s="109">
        <f>Seniori!JZ96</f>
        <v>0</v>
      </c>
      <c r="KA169" s="109">
        <f>Seniori!KA96</f>
        <v>0</v>
      </c>
      <c r="KB169" s="109">
        <f>Seniori!KB96</f>
        <v>0</v>
      </c>
      <c r="KC169" s="109">
        <f>Seniori!KC96</f>
        <v>0</v>
      </c>
      <c r="KD169" s="109">
        <f>Seniori!KD96</f>
        <v>0</v>
      </c>
      <c r="KE169" s="109">
        <f>Seniori!KE96</f>
        <v>0</v>
      </c>
      <c r="KF169" s="109">
        <f>Seniori!KF96</f>
        <v>0</v>
      </c>
      <c r="KG169" s="109">
        <f>Seniori!KG96</f>
        <v>0</v>
      </c>
      <c r="KH169" s="109">
        <f>Seniori!KH96</f>
        <v>0</v>
      </c>
      <c r="KI169" s="109">
        <f>Seniori!KI96</f>
        <v>0</v>
      </c>
      <c r="KJ169" s="109">
        <f>Seniori!KJ96</f>
        <v>0</v>
      </c>
      <c r="KK169" s="109">
        <f>Seniori!KK96</f>
        <v>0</v>
      </c>
      <c r="KL169" s="109">
        <f>Seniori!KL96</f>
        <v>0</v>
      </c>
      <c r="KM169" s="109">
        <f>Seniori!KM96</f>
        <v>0</v>
      </c>
      <c r="KN169" s="109">
        <f>Seniori!KN96</f>
        <v>0</v>
      </c>
      <c r="KO169" s="109">
        <f>Seniori!KO96</f>
        <v>0</v>
      </c>
      <c r="KP169" s="109">
        <f>Seniori!KP96</f>
        <v>0</v>
      </c>
      <c r="KQ169" s="109">
        <f>Seniori!KQ96</f>
        <v>0</v>
      </c>
      <c r="KR169" s="109">
        <f>Seniori!KR96</f>
        <v>0</v>
      </c>
      <c r="KS169" s="109">
        <f>Seniori!KS96</f>
        <v>0</v>
      </c>
      <c r="KT169" s="109">
        <f>Seniori!KT96</f>
        <v>0</v>
      </c>
      <c r="KU169" s="109">
        <f>Seniori!KU96</f>
        <v>0</v>
      </c>
      <c r="KV169" s="109">
        <f>Seniori!KV96</f>
        <v>0</v>
      </c>
      <c r="KW169" s="109">
        <f>Seniori!KW96</f>
        <v>0</v>
      </c>
      <c r="KX169" s="109">
        <f>Seniori!KX96</f>
        <v>0</v>
      </c>
      <c r="KY169" s="109">
        <f>Seniori!KY96</f>
        <v>0</v>
      </c>
      <c r="KZ169" s="109">
        <f>Seniori!KZ96</f>
        <v>0</v>
      </c>
      <c r="LA169" s="109">
        <f>Seniori!LA96</f>
        <v>0</v>
      </c>
      <c r="LB169" s="109">
        <f>Seniori!LB96</f>
        <v>0</v>
      </c>
      <c r="LC169" s="109">
        <f>Seniori!LC96</f>
        <v>0</v>
      </c>
      <c r="LD169" s="109">
        <f>Seniori!LD96</f>
        <v>0</v>
      </c>
      <c r="LE169" s="109">
        <f>Seniori!LE96</f>
        <v>0</v>
      </c>
      <c r="LF169" s="109">
        <f>Seniori!LF96</f>
        <v>0</v>
      </c>
      <c r="LG169" s="109">
        <f>Seniori!LG96</f>
        <v>0</v>
      </c>
      <c r="LH169" s="109">
        <f>Seniori!LH96</f>
        <v>0</v>
      </c>
      <c r="LI169" s="109">
        <f>Seniori!LI96</f>
        <v>0</v>
      </c>
      <c r="LJ169" s="109">
        <f>Seniori!LJ96</f>
        <v>0</v>
      </c>
      <c r="LK169" s="109">
        <f>Seniori!LK96</f>
        <v>0</v>
      </c>
      <c r="LL169" s="109">
        <f>Seniori!LL96</f>
        <v>0</v>
      </c>
      <c r="LM169" s="109">
        <f>Seniori!LM96</f>
        <v>0</v>
      </c>
      <c r="LN169" s="109">
        <f>Seniori!LN96</f>
        <v>0</v>
      </c>
      <c r="LO169" s="109">
        <f>Seniori!LO96</f>
        <v>0</v>
      </c>
      <c r="LP169" s="109">
        <f>Seniori!LP96</f>
        <v>0</v>
      </c>
      <c r="LQ169" s="109">
        <f>Seniori!LQ96</f>
        <v>0</v>
      </c>
      <c r="LR169" s="109">
        <f>Seniori!LR96</f>
        <v>0</v>
      </c>
      <c r="LS169" s="109">
        <f>Seniori!LS96</f>
        <v>0</v>
      </c>
      <c r="LT169" s="109">
        <f>Seniori!LT96</f>
        <v>0</v>
      </c>
      <c r="LU169" s="109">
        <f>Seniori!LU96</f>
        <v>0</v>
      </c>
      <c r="LV169" s="109">
        <f>Seniori!LV96</f>
        <v>0</v>
      </c>
      <c r="LW169" s="109">
        <f>Seniori!LW96</f>
        <v>0</v>
      </c>
      <c r="LX169" s="109">
        <f>Seniori!LX96</f>
        <v>0</v>
      </c>
      <c r="LY169" s="109">
        <f>Seniori!LY96</f>
        <v>0</v>
      </c>
      <c r="LZ169" s="109">
        <f>Seniori!LZ96</f>
        <v>0</v>
      </c>
      <c r="MA169" s="109">
        <f>Seniori!MA96</f>
        <v>0</v>
      </c>
      <c r="MB169" s="109">
        <f>Seniori!MB96</f>
        <v>0</v>
      </c>
      <c r="MC169" s="109">
        <f>Seniori!MC96</f>
        <v>0</v>
      </c>
      <c r="MD169" s="109">
        <f>Seniori!MD96</f>
        <v>0</v>
      </c>
      <c r="ME169" s="109">
        <f>Seniori!ME96</f>
        <v>0</v>
      </c>
      <c r="MF169" s="109">
        <f>Seniori!MF96</f>
        <v>0</v>
      </c>
      <c r="MG169" s="109">
        <f>Seniori!MG96</f>
        <v>0</v>
      </c>
      <c r="MH169" s="109">
        <f>Seniori!MH96</f>
        <v>0</v>
      </c>
      <c r="MI169" s="109">
        <f>Seniori!MI96</f>
        <v>0</v>
      </c>
      <c r="MJ169" s="109">
        <f>Seniori!MJ96</f>
        <v>0</v>
      </c>
      <c r="MK169" s="109">
        <f>Seniori!MK96</f>
        <v>0</v>
      </c>
      <c r="ML169" s="109">
        <f>Seniori!ML96</f>
        <v>0</v>
      </c>
      <c r="MM169" s="109">
        <f>Seniori!MM96</f>
        <v>0</v>
      </c>
      <c r="MN169" s="109">
        <f>Seniori!MN96</f>
        <v>0</v>
      </c>
      <c r="MO169" s="109">
        <f>Seniori!MO96</f>
        <v>0</v>
      </c>
      <c r="MP169" s="109">
        <f>Seniori!MP96</f>
        <v>0</v>
      </c>
      <c r="MQ169" s="109">
        <f>Seniori!MQ96</f>
        <v>0</v>
      </c>
      <c r="MR169" s="109">
        <f>Seniori!MR96</f>
        <v>0</v>
      </c>
      <c r="MS169" s="109">
        <f>Seniori!MS96</f>
        <v>0</v>
      </c>
      <c r="MT169" s="109">
        <f>Seniori!MT96</f>
        <v>0</v>
      </c>
      <c r="MU169" s="109">
        <f>Seniori!MU96</f>
        <v>0</v>
      </c>
      <c r="MV169" s="109">
        <f>Seniori!MV96</f>
        <v>0</v>
      </c>
      <c r="MW169" s="109">
        <f>Seniori!MW96</f>
        <v>0</v>
      </c>
      <c r="MX169" s="109">
        <f>Seniori!MX96</f>
        <v>0</v>
      </c>
      <c r="MY169" s="109">
        <f>Seniori!MY96</f>
        <v>0</v>
      </c>
      <c r="MZ169" s="109">
        <f>Seniori!MZ96</f>
        <v>0</v>
      </c>
      <c r="NA169" s="109">
        <f>Seniori!NA96</f>
        <v>0</v>
      </c>
      <c r="NB169" s="109">
        <f>Seniori!NB96</f>
        <v>0</v>
      </c>
      <c r="NC169" s="109">
        <f>Seniori!NC96</f>
        <v>0</v>
      </c>
      <c r="ND169" s="109">
        <f>Seniori!ND96</f>
        <v>0</v>
      </c>
      <c r="NE169" s="109">
        <f>Seniori!NE96</f>
        <v>0</v>
      </c>
      <c r="NF169" s="109">
        <f>Seniori!NF96</f>
        <v>0</v>
      </c>
      <c r="NG169" s="109">
        <f>Seniori!NG96</f>
        <v>0</v>
      </c>
      <c r="NH169" s="109">
        <f>Seniori!NH96</f>
        <v>0</v>
      </c>
      <c r="NI169" s="109">
        <f>Seniori!NI96</f>
        <v>0</v>
      </c>
      <c r="NJ169" s="109">
        <f>Seniori!NJ96</f>
        <v>0</v>
      </c>
      <c r="NK169" s="109">
        <f>Seniori!NK96</f>
        <v>0</v>
      </c>
      <c r="NL169" s="109">
        <f>Seniori!NL96</f>
        <v>0</v>
      </c>
      <c r="NM169" s="109">
        <f>Seniori!NM96</f>
        <v>0</v>
      </c>
      <c r="NN169" s="109">
        <f>Seniori!NN96</f>
        <v>0</v>
      </c>
      <c r="NO169" s="109">
        <f>Seniori!NO96</f>
        <v>0</v>
      </c>
      <c r="NP169" s="109">
        <f>Seniori!NP96</f>
        <v>0</v>
      </c>
      <c r="NQ169" s="109">
        <f>Seniori!NQ96</f>
        <v>0</v>
      </c>
      <c r="NR169" s="109">
        <f>Seniori!NR96</f>
        <v>0</v>
      </c>
      <c r="NS169" s="109">
        <f>Seniori!NS96</f>
        <v>0</v>
      </c>
      <c r="NT169" s="109">
        <f>Seniori!NT96</f>
        <v>0</v>
      </c>
      <c r="NU169" s="109">
        <f>Seniori!NU96</f>
        <v>0</v>
      </c>
      <c r="NV169" s="109">
        <f>Seniori!NV96</f>
        <v>0</v>
      </c>
      <c r="NW169" s="109">
        <f>Seniori!NW96</f>
        <v>0</v>
      </c>
      <c r="NX169" s="109">
        <f>Seniori!NX96</f>
        <v>0</v>
      </c>
      <c r="NY169" s="109">
        <f>Seniori!NY96</f>
        <v>0</v>
      </c>
      <c r="NZ169" s="109">
        <f>Seniori!NZ96</f>
        <v>0</v>
      </c>
      <c r="OA169" s="109">
        <f>Seniori!OA96</f>
        <v>0</v>
      </c>
      <c r="OB169" s="109">
        <f>Seniori!OB96</f>
        <v>0</v>
      </c>
      <c r="OC169" s="109">
        <f>Seniori!OC96</f>
        <v>0</v>
      </c>
      <c r="OD169" s="109">
        <f>Seniori!OD96</f>
        <v>0</v>
      </c>
      <c r="OE169" s="109">
        <f>Seniori!OE96</f>
        <v>0</v>
      </c>
      <c r="OF169" s="109">
        <f>Seniori!OF96</f>
        <v>0</v>
      </c>
      <c r="OG169" s="109">
        <f>Seniori!OG96</f>
        <v>0</v>
      </c>
      <c r="OH169" s="109">
        <f>Seniori!OH96</f>
        <v>0</v>
      </c>
      <c r="OI169" s="109">
        <f>Seniori!OI96</f>
        <v>0</v>
      </c>
      <c r="OJ169" s="109">
        <f>Seniori!OJ96</f>
        <v>0</v>
      </c>
      <c r="OK169" s="109">
        <f>Seniori!OK96</f>
        <v>0</v>
      </c>
      <c r="OL169" s="109">
        <f>Seniori!OL96</f>
        <v>0</v>
      </c>
      <c r="OM169" s="109">
        <f>Seniori!OM96</f>
        <v>0</v>
      </c>
      <c r="ON169" s="109">
        <f>Seniori!ON96</f>
        <v>0</v>
      </c>
      <c r="OO169" s="109">
        <f>Seniori!OO96</f>
        <v>0</v>
      </c>
      <c r="OP169" s="109">
        <f>Seniori!OP96</f>
        <v>0</v>
      </c>
      <c r="OQ169" s="109">
        <f>Seniori!OQ96</f>
        <v>0</v>
      </c>
      <c r="OR169" s="109">
        <f>Seniori!OR96</f>
        <v>0</v>
      </c>
      <c r="OS169" s="109">
        <f>Seniori!OS96</f>
        <v>0</v>
      </c>
      <c r="OT169" s="109">
        <f>Seniori!OT96</f>
        <v>0</v>
      </c>
      <c r="OU169" s="109">
        <f>Seniori!OU96</f>
        <v>0</v>
      </c>
      <c r="OV169" s="109">
        <f>Seniori!OV96</f>
        <v>0</v>
      </c>
      <c r="OW169" s="109">
        <f>Seniori!OW96</f>
        <v>0</v>
      </c>
      <c r="OX169" s="109">
        <f>Seniori!OX96</f>
        <v>0</v>
      </c>
      <c r="OY169" s="109">
        <f>Seniori!OY96</f>
        <v>0</v>
      </c>
      <c r="OZ169" s="109">
        <f>Seniori!OZ96</f>
        <v>0</v>
      </c>
      <c r="PA169" s="109">
        <f>Seniori!PA96</f>
        <v>0</v>
      </c>
      <c r="PB169" s="109">
        <f>Seniori!PB96</f>
        <v>0</v>
      </c>
      <c r="PC169" s="109">
        <f>Seniori!PC96</f>
        <v>0</v>
      </c>
      <c r="PD169" s="109">
        <f>Seniori!PD96</f>
        <v>0</v>
      </c>
      <c r="PE169" s="109">
        <f>Seniori!PE96</f>
        <v>0</v>
      </c>
      <c r="PF169" s="109">
        <f>Seniori!PF96</f>
        <v>0</v>
      </c>
      <c r="PG169" s="109">
        <f>Seniori!PG96</f>
        <v>0</v>
      </c>
      <c r="PH169" s="109">
        <f>Seniori!PH96</f>
        <v>0</v>
      </c>
      <c r="PI169" s="109">
        <f>Seniori!PI96</f>
        <v>0</v>
      </c>
      <c r="PJ169" s="109">
        <f>Seniori!PJ96</f>
        <v>0</v>
      </c>
      <c r="PK169" s="109">
        <f>Seniori!PK96</f>
        <v>0</v>
      </c>
      <c r="PL169" s="109">
        <f>Seniori!PL96</f>
        <v>0</v>
      </c>
      <c r="PM169" s="109">
        <f>Seniori!PM96</f>
        <v>0</v>
      </c>
      <c r="PN169" s="109">
        <f>Seniori!PN96</f>
        <v>0</v>
      </c>
      <c r="PO169" s="109">
        <f>Seniori!PO96</f>
        <v>0</v>
      </c>
      <c r="PP169" s="109">
        <f>Seniori!PP96</f>
        <v>0</v>
      </c>
      <c r="PQ169" s="109">
        <f>Seniori!PQ96</f>
        <v>0</v>
      </c>
      <c r="PR169" s="109">
        <f>Seniori!PR96</f>
        <v>0</v>
      </c>
      <c r="PS169" s="109">
        <f>Seniori!PS96</f>
        <v>0</v>
      </c>
      <c r="PT169" s="109">
        <f>Seniori!PT96</f>
        <v>0</v>
      </c>
      <c r="PU169" s="109">
        <f>Seniori!PU96</f>
        <v>0</v>
      </c>
      <c r="PV169" s="109">
        <f>Seniori!PV96</f>
        <v>0</v>
      </c>
      <c r="PW169" s="109">
        <f>Seniori!PW96</f>
        <v>0</v>
      </c>
      <c r="PX169" s="109">
        <f>Seniori!PX96</f>
        <v>0</v>
      </c>
      <c r="PY169" s="109">
        <f>Seniori!PY96</f>
        <v>0</v>
      </c>
      <c r="PZ169" s="109">
        <f>Seniori!PZ96</f>
        <v>0</v>
      </c>
      <c r="QA169" s="109">
        <f>Seniori!QA96</f>
        <v>0</v>
      </c>
      <c r="QB169" s="109">
        <f>Seniori!QB96</f>
        <v>0</v>
      </c>
      <c r="QC169" s="109">
        <f>Seniori!QC96</f>
        <v>0</v>
      </c>
      <c r="QD169" s="109">
        <f>Seniori!QD96</f>
        <v>0</v>
      </c>
      <c r="QE169" s="109">
        <f>Seniori!QE96</f>
        <v>0</v>
      </c>
      <c r="QF169" s="109">
        <f>Seniori!QF96</f>
        <v>0</v>
      </c>
      <c r="QG169" s="109">
        <f>Seniori!QG96</f>
        <v>0</v>
      </c>
      <c r="QH169" s="109">
        <f>Seniori!QH96</f>
        <v>0</v>
      </c>
      <c r="QI169" s="109">
        <f>Seniori!QI96</f>
        <v>0</v>
      </c>
      <c r="QJ169" s="109">
        <f>Seniori!QJ96</f>
        <v>0</v>
      </c>
      <c r="QK169" s="109">
        <f>Seniori!QK96</f>
        <v>0</v>
      </c>
      <c r="QL169" s="109">
        <f>Seniori!QL96</f>
        <v>0</v>
      </c>
      <c r="QM169" s="109">
        <f>Seniori!QM96</f>
        <v>0</v>
      </c>
      <c r="QN169" s="109">
        <f>Seniori!QN96</f>
        <v>0</v>
      </c>
      <c r="QO169" s="109">
        <f>Seniori!QO96</f>
        <v>0</v>
      </c>
      <c r="QP169" s="109">
        <f>Seniori!QP96</f>
        <v>0</v>
      </c>
      <c r="QQ169" s="109">
        <f>Seniori!QQ96</f>
        <v>0</v>
      </c>
      <c r="QR169" s="109">
        <f>Seniori!QR96</f>
        <v>0</v>
      </c>
      <c r="QS169" s="109">
        <f>Seniori!QS96</f>
        <v>0</v>
      </c>
      <c r="QT169" s="109">
        <f>Seniori!QT96</f>
        <v>0</v>
      </c>
      <c r="QU169" s="109">
        <f>Seniori!QU96</f>
        <v>0</v>
      </c>
      <c r="QV169" s="109">
        <f>Seniori!QV96</f>
        <v>0</v>
      </c>
      <c r="QW169" s="109">
        <f>Seniori!QW96</f>
        <v>0</v>
      </c>
      <c r="QX169" s="109">
        <f>Seniori!QX96</f>
        <v>0</v>
      </c>
      <c r="QY169" s="109">
        <f>Seniori!QY96</f>
        <v>0</v>
      </c>
      <c r="QZ169" s="109">
        <f>Seniori!QZ96</f>
        <v>0</v>
      </c>
      <c r="RA169" s="109">
        <f>Seniori!RA96</f>
        <v>0</v>
      </c>
      <c r="RB169" s="109">
        <f>Seniori!RB96</f>
        <v>0</v>
      </c>
      <c r="RC169" s="109">
        <f>Seniori!RC96</f>
        <v>0</v>
      </c>
      <c r="RD169" s="109">
        <f>Seniori!RD96</f>
        <v>0</v>
      </c>
      <c r="RE169" s="109">
        <f>Seniori!RE96</f>
        <v>0</v>
      </c>
      <c r="RF169" s="109">
        <f>Seniori!RF96</f>
        <v>0</v>
      </c>
      <c r="RG169" s="109">
        <f>Seniori!RG96</f>
        <v>0</v>
      </c>
      <c r="RH169" s="109">
        <f>Seniori!RH96</f>
        <v>0</v>
      </c>
      <c r="RI169" s="109">
        <f>Seniori!RI96</f>
        <v>0</v>
      </c>
      <c r="RJ169" s="109">
        <f>Seniori!RJ96</f>
        <v>0</v>
      </c>
      <c r="RK169" s="109">
        <f>Seniori!RK96</f>
        <v>0</v>
      </c>
      <c r="RL169" s="109">
        <f>Seniori!RL96</f>
        <v>0</v>
      </c>
      <c r="RM169" s="109">
        <f>Seniori!RM96</f>
        <v>0</v>
      </c>
      <c r="RN169" s="109">
        <f>Seniori!RN96</f>
        <v>0</v>
      </c>
      <c r="RO169" s="109">
        <f>Seniori!RO96</f>
        <v>0</v>
      </c>
      <c r="RP169" s="109">
        <f>Seniori!RP96</f>
        <v>0</v>
      </c>
      <c r="RQ169" s="109">
        <f>Seniori!RQ96</f>
        <v>0</v>
      </c>
      <c r="RR169" s="109">
        <f>Seniori!RR96</f>
        <v>0</v>
      </c>
      <c r="RS169" s="109">
        <f>Seniori!RS96</f>
        <v>0</v>
      </c>
      <c r="RT169" s="109">
        <f>Seniori!RT96</f>
        <v>0</v>
      </c>
      <c r="RU169" s="109">
        <f>Seniori!RU96</f>
        <v>0</v>
      </c>
      <c r="RV169" s="109">
        <f>Seniori!RV96</f>
        <v>0</v>
      </c>
      <c r="RW169" s="109">
        <f>Seniori!RW96</f>
        <v>0</v>
      </c>
      <c r="RX169" s="109">
        <f>Seniori!RX96</f>
        <v>0</v>
      </c>
      <c r="RY169" s="109">
        <f>Seniori!RY96</f>
        <v>0</v>
      </c>
      <c r="RZ169" s="109">
        <f>Seniori!RZ96</f>
        <v>0</v>
      </c>
      <c r="SA169" s="109">
        <f>Seniori!SA96</f>
        <v>0</v>
      </c>
      <c r="SB169" s="109">
        <f>Seniori!SB96</f>
        <v>0</v>
      </c>
      <c r="SC169" s="109">
        <f>Seniori!SC96</f>
        <v>0</v>
      </c>
      <c r="SD169" s="109">
        <f>Seniori!SD96</f>
        <v>0</v>
      </c>
      <c r="SE169" s="109">
        <f>Seniori!SE96</f>
        <v>0</v>
      </c>
      <c r="SF169" s="109">
        <f>Seniori!SF96</f>
        <v>0</v>
      </c>
      <c r="SG169" s="109">
        <f>Seniori!SG96</f>
        <v>0</v>
      </c>
      <c r="SH169" s="109">
        <f>Seniori!SH96</f>
        <v>0</v>
      </c>
      <c r="SI169" s="109">
        <f>Seniori!SI96</f>
        <v>0</v>
      </c>
      <c r="SJ169" s="109">
        <f>Seniori!SJ96</f>
        <v>0</v>
      </c>
      <c r="SK169" s="109">
        <f>Seniori!SK96</f>
        <v>0</v>
      </c>
      <c r="SL169" s="109">
        <f>Seniori!SL96</f>
        <v>0</v>
      </c>
      <c r="SM169" s="109">
        <f>Seniori!SM96</f>
        <v>0</v>
      </c>
      <c r="SN169" s="109">
        <f>Seniori!SN96</f>
        <v>0</v>
      </c>
      <c r="SO169" s="109">
        <f>Seniori!SO96</f>
        <v>0</v>
      </c>
      <c r="SP169" s="109">
        <f>Seniori!SP96</f>
        <v>0</v>
      </c>
      <c r="SQ169" s="109">
        <f>Seniori!SQ96</f>
        <v>0</v>
      </c>
      <c r="SR169" s="109">
        <f>Seniori!SR96</f>
        <v>0</v>
      </c>
      <c r="SS169" s="109">
        <f>Seniori!SS96</f>
        <v>0</v>
      </c>
      <c r="ST169" s="109">
        <f>Seniori!ST96</f>
        <v>0</v>
      </c>
      <c r="SU169" s="109">
        <f>Seniori!SU96</f>
        <v>0</v>
      </c>
      <c r="SV169" s="109">
        <f>Seniori!SV96</f>
        <v>0</v>
      </c>
      <c r="SW169" s="109">
        <f>Seniori!SW96</f>
        <v>0</v>
      </c>
      <c r="SX169" s="109">
        <f>Seniori!SX96</f>
        <v>0</v>
      </c>
      <c r="SY169" s="109">
        <f>Seniori!SY96</f>
        <v>0</v>
      </c>
      <c r="SZ169" s="109">
        <f>Seniori!SZ96</f>
        <v>0</v>
      </c>
      <c r="TA169" s="109">
        <f>Seniori!TA96</f>
        <v>0</v>
      </c>
      <c r="TB169" s="109">
        <f>Seniori!TB96</f>
        <v>0</v>
      </c>
    </row>
    <row r="170" spans="1:522" s="1" customFormat="1" ht="18" customHeight="1" x14ac:dyDescent="0.2">
      <c r="A170" s="12"/>
      <c r="B170" s="11" t="s">
        <v>377</v>
      </c>
      <c r="C170" s="1">
        <v>8874</v>
      </c>
      <c r="E170" s="4" t="s">
        <v>376</v>
      </c>
      <c r="F170" s="1">
        <v>8786</v>
      </c>
      <c r="G170" s="9" t="s">
        <v>131</v>
      </c>
      <c r="H170" s="4" t="s">
        <v>69</v>
      </c>
      <c r="I170" s="1">
        <f t="shared" si="15"/>
        <v>0</v>
      </c>
      <c r="J170" s="12">
        <f>Tabuľka3[[#This Row],[Stĺpec9]]</f>
        <v>0</v>
      </c>
      <c r="K170" s="109">
        <f>'Mladí jazdci'!K25</f>
        <v>0</v>
      </c>
      <c r="L170" s="109">
        <f>'Mladí jazdci'!L25</f>
        <v>0</v>
      </c>
      <c r="M170" s="109">
        <f>'Mladí jazdci'!M25</f>
        <v>0</v>
      </c>
      <c r="N170" s="109">
        <f>'Mladí jazdci'!N25</f>
        <v>0</v>
      </c>
      <c r="O170" s="109">
        <f>'Mladí jazdci'!O25</f>
        <v>0</v>
      </c>
      <c r="P170" s="109">
        <f>'Mladí jazdci'!P25</f>
        <v>0</v>
      </c>
      <c r="Q170" s="109">
        <f>'Mladí jazdci'!Q25</f>
        <v>0</v>
      </c>
      <c r="R170" s="109">
        <f>'Mladí jazdci'!R25</f>
        <v>0</v>
      </c>
      <c r="S170" s="109">
        <f>'Mladí jazdci'!S25</f>
        <v>0</v>
      </c>
      <c r="T170" s="109">
        <f>'Mladí jazdci'!T25</f>
        <v>0</v>
      </c>
      <c r="U170" s="109">
        <f>'Mladí jazdci'!U25</f>
        <v>0</v>
      </c>
      <c r="V170" s="109">
        <f>'Mladí jazdci'!V25</f>
        <v>0</v>
      </c>
      <c r="W170" s="109">
        <f>'Mladí jazdci'!W25</f>
        <v>0</v>
      </c>
      <c r="X170" s="109">
        <f>'Mladí jazdci'!X25</f>
        <v>0</v>
      </c>
      <c r="Y170" s="109">
        <f>'Mladí jazdci'!Y25</f>
        <v>0</v>
      </c>
      <c r="Z170" s="109">
        <f>'Mladí jazdci'!Z25</f>
        <v>0</v>
      </c>
      <c r="AA170" s="109">
        <f>'Mladí jazdci'!AA25</f>
        <v>0</v>
      </c>
      <c r="AB170" s="109">
        <f>'Mladí jazdci'!AB25</f>
        <v>0</v>
      </c>
      <c r="AC170" s="109">
        <f>'Mladí jazdci'!AC25</f>
        <v>0</v>
      </c>
      <c r="AD170" s="109">
        <f>'Mladí jazdci'!AD25</f>
        <v>0</v>
      </c>
      <c r="AE170" s="109">
        <f>'Mladí jazdci'!AE25</f>
        <v>0</v>
      </c>
      <c r="AF170" s="109">
        <f>'Mladí jazdci'!AF25</f>
        <v>0</v>
      </c>
      <c r="AG170" s="109">
        <f>'Mladí jazdci'!AG25</f>
        <v>0</v>
      </c>
      <c r="AH170" s="109">
        <f>'Mladí jazdci'!AH25</f>
        <v>0</v>
      </c>
      <c r="AI170" s="109">
        <f>'Mladí jazdci'!AI25</f>
        <v>0</v>
      </c>
      <c r="AJ170" s="109">
        <f>'Mladí jazdci'!AJ25</f>
        <v>0</v>
      </c>
      <c r="AK170" s="109">
        <f>'Mladí jazdci'!AK25</f>
        <v>0</v>
      </c>
      <c r="AL170" s="109">
        <f>'Mladí jazdci'!AL25</f>
        <v>0</v>
      </c>
      <c r="AM170" s="109">
        <f>'Mladí jazdci'!AM25</f>
        <v>0</v>
      </c>
      <c r="AN170" s="109">
        <f>'Mladí jazdci'!AN25</f>
        <v>0</v>
      </c>
      <c r="AO170" s="109">
        <f>'Mladí jazdci'!AO25</f>
        <v>0</v>
      </c>
      <c r="AP170" s="109">
        <f>'Mladí jazdci'!AP25</f>
        <v>0</v>
      </c>
      <c r="AQ170" s="109">
        <f>'Mladí jazdci'!AQ25</f>
        <v>0</v>
      </c>
      <c r="AR170" s="109">
        <f>'Mladí jazdci'!AR25</f>
        <v>0</v>
      </c>
      <c r="AS170" s="109">
        <f>'Mladí jazdci'!AS25</f>
        <v>0</v>
      </c>
      <c r="AT170" s="109">
        <f>'Mladí jazdci'!AT25</f>
        <v>0</v>
      </c>
      <c r="AU170" s="109">
        <f>'Mladí jazdci'!AU25</f>
        <v>0</v>
      </c>
      <c r="AV170" s="109">
        <f>'Mladí jazdci'!AV25</f>
        <v>0</v>
      </c>
      <c r="AW170" s="109">
        <f>'Mladí jazdci'!AW25</f>
        <v>0</v>
      </c>
      <c r="AX170" s="109">
        <f>'Mladí jazdci'!AX25</f>
        <v>0</v>
      </c>
      <c r="AY170" s="109">
        <f>'Mladí jazdci'!AY25</f>
        <v>0</v>
      </c>
      <c r="AZ170" s="109">
        <f>'Mladí jazdci'!AZ25</f>
        <v>0</v>
      </c>
      <c r="BA170" s="109">
        <f>'Mladí jazdci'!BA25</f>
        <v>0</v>
      </c>
      <c r="BB170" s="109">
        <f>'Mladí jazdci'!BB25</f>
        <v>0</v>
      </c>
      <c r="BC170" s="109">
        <f>'Mladí jazdci'!BC25</f>
        <v>0</v>
      </c>
      <c r="BD170" s="109">
        <f>'Mladí jazdci'!BD25</f>
        <v>0</v>
      </c>
      <c r="BE170" s="109">
        <f>'Mladí jazdci'!BE25</f>
        <v>0</v>
      </c>
      <c r="BF170" s="109">
        <f>'Mladí jazdci'!BF25</f>
        <v>0</v>
      </c>
      <c r="BG170" s="109">
        <f>'Mladí jazdci'!BG25</f>
        <v>0</v>
      </c>
      <c r="BH170" s="109">
        <f>'Mladí jazdci'!BH25</f>
        <v>0</v>
      </c>
      <c r="BI170" s="109">
        <f>'Mladí jazdci'!BI25</f>
        <v>0</v>
      </c>
      <c r="BJ170" s="109">
        <f>'Mladí jazdci'!BJ25</f>
        <v>0</v>
      </c>
      <c r="BK170" s="109">
        <f>'Mladí jazdci'!BK25</f>
        <v>0</v>
      </c>
      <c r="BL170" s="109">
        <f>'Mladí jazdci'!BL25</f>
        <v>0</v>
      </c>
      <c r="BM170" s="109">
        <f>'Mladí jazdci'!BM25</f>
        <v>0</v>
      </c>
      <c r="BN170" s="109">
        <f>'Mladí jazdci'!BN25</f>
        <v>0</v>
      </c>
      <c r="BO170" s="109">
        <f>'Mladí jazdci'!BO25</f>
        <v>0</v>
      </c>
      <c r="BP170" s="109">
        <f>'Mladí jazdci'!BP25</f>
        <v>0</v>
      </c>
      <c r="BQ170" s="109">
        <f>'Mladí jazdci'!BQ25</f>
        <v>0</v>
      </c>
      <c r="BR170" s="109">
        <f>'Mladí jazdci'!BR25</f>
        <v>0</v>
      </c>
      <c r="BS170" s="109">
        <f>'Mladí jazdci'!BS25</f>
        <v>0</v>
      </c>
      <c r="BT170" s="109">
        <f>'Mladí jazdci'!BT25</f>
        <v>0</v>
      </c>
      <c r="BU170" s="109">
        <f>'Mladí jazdci'!BU25</f>
        <v>0</v>
      </c>
      <c r="BV170" s="109">
        <f>'Mladí jazdci'!BV25</f>
        <v>0</v>
      </c>
      <c r="BW170" s="109">
        <f>'Mladí jazdci'!BW25</f>
        <v>0</v>
      </c>
      <c r="BX170" s="109">
        <f>'Mladí jazdci'!BX25</f>
        <v>0</v>
      </c>
      <c r="BY170" s="109">
        <f>'Mladí jazdci'!BY25</f>
        <v>0</v>
      </c>
      <c r="BZ170" s="109">
        <f>'Mladí jazdci'!BZ25</f>
        <v>0</v>
      </c>
      <c r="CA170" s="109">
        <f>'Mladí jazdci'!CA25</f>
        <v>0</v>
      </c>
      <c r="CB170" s="109">
        <f>'Mladí jazdci'!CB25</f>
        <v>0</v>
      </c>
      <c r="CC170" s="109">
        <f>'Mladí jazdci'!CC25</f>
        <v>0</v>
      </c>
      <c r="CD170" s="109">
        <f>'Mladí jazdci'!CD25</f>
        <v>0</v>
      </c>
      <c r="CE170" s="109">
        <f>'Mladí jazdci'!CE25</f>
        <v>0</v>
      </c>
      <c r="CF170" s="109">
        <f>'Mladí jazdci'!CF25</f>
        <v>0</v>
      </c>
      <c r="CG170" s="109">
        <f>'Mladí jazdci'!CG25</f>
        <v>0</v>
      </c>
      <c r="CH170" s="109">
        <f>'Mladí jazdci'!CH25</f>
        <v>0</v>
      </c>
      <c r="CI170" s="109">
        <f>'Mladí jazdci'!CI25</f>
        <v>0</v>
      </c>
      <c r="CJ170" s="109">
        <f>'Mladí jazdci'!CJ25</f>
        <v>0</v>
      </c>
      <c r="CK170" s="109">
        <f>'Mladí jazdci'!CK25</f>
        <v>0</v>
      </c>
      <c r="CL170" s="109">
        <f>'Mladí jazdci'!CL25</f>
        <v>0</v>
      </c>
      <c r="CM170" s="109">
        <f>'Mladí jazdci'!CM25</f>
        <v>0</v>
      </c>
      <c r="CN170" s="109">
        <f>'Mladí jazdci'!CN25</f>
        <v>0</v>
      </c>
      <c r="CO170" s="109">
        <f>'Mladí jazdci'!CO25</f>
        <v>0</v>
      </c>
      <c r="CP170" s="109">
        <f>'Mladí jazdci'!CP25</f>
        <v>0</v>
      </c>
      <c r="CQ170" s="109">
        <f>'Mladí jazdci'!CQ25</f>
        <v>0</v>
      </c>
      <c r="CR170" s="109">
        <f>'Mladí jazdci'!CR25</f>
        <v>0</v>
      </c>
      <c r="CS170" s="109">
        <f>'Mladí jazdci'!CS25</f>
        <v>0</v>
      </c>
      <c r="CT170" s="109">
        <f>'Mladí jazdci'!CT25</f>
        <v>0</v>
      </c>
      <c r="CU170" s="109">
        <f>'Mladí jazdci'!CU25</f>
        <v>0</v>
      </c>
      <c r="CV170" s="109">
        <f>'Mladí jazdci'!CV25</f>
        <v>0</v>
      </c>
      <c r="CW170" s="109">
        <f>'Mladí jazdci'!CW25</f>
        <v>0</v>
      </c>
      <c r="CX170" s="109">
        <f>'Mladí jazdci'!CX25</f>
        <v>0</v>
      </c>
      <c r="CY170" s="109">
        <f>'Mladí jazdci'!CY25</f>
        <v>0</v>
      </c>
      <c r="CZ170" s="109">
        <f>'Mladí jazdci'!CZ25</f>
        <v>0</v>
      </c>
      <c r="DA170" s="109">
        <f>'Mladí jazdci'!DA25</f>
        <v>0</v>
      </c>
      <c r="DB170" s="109">
        <f>'Mladí jazdci'!DB25</f>
        <v>0</v>
      </c>
      <c r="DC170" s="109">
        <f>'Mladí jazdci'!DC25</f>
        <v>0</v>
      </c>
      <c r="DD170" s="109">
        <f>'Mladí jazdci'!DD25</f>
        <v>0</v>
      </c>
      <c r="DE170" s="109">
        <f>'Mladí jazdci'!DE25</f>
        <v>0</v>
      </c>
      <c r="DF170" s="109">
        <f>'Mladí jazdci'!DF25</f>
        <v>0</v>
      </c>
      <c r="DG170" s="109">
        <f>'Mladí jazdci'!DG25</f>
        <v>0</v>
      </c>
      <c r="DH170" s="109">
        <f>'Mladí jazdci'!DH25</f>
        <v>0</v>
      </c>
      <c r="DI170" s="109">
        <f>'Mladí jazdci'!DI25</f>
        <v>0</v>
      </c>
      <c r="DJ170" s="109">
        <f>'Mladí jazdci'!DJ25</f>
        <v>0</v>
      </c>
      <c r="DK170" s="109">
        <f>'Mladí jazdci'!DK25</f>
        <v>0</v>
      </c>
      <c r="DL170" s="109">
        <f>'Mladí jazdci'!DL25</f>
        <v>0</v>
      </c>
      <c r="DM170" s="109">
        <f>'Mladí jazdci'!DM25</f>
        <v>0</v>
      </c>
      <c r="DN170" s="109">
        <f>'Mladí jazdci'!DN25</f>
        <v>0</v>
      </c>
      <c r="DO170" s="109">
        <f>'Mladí jazdci'!DO25</f>
        <v>0</v>
      </c>
      <c r="DP170" s="109">
        <f>'Mladí jazdci'!DP25</f>
        <v>0</v>
      </c>
      <c r="DQ170" s="109">
        <f>'Mladí jazdci'!DQ25</f>
        <v>0</v>
      </c>
      <c r="DR170" s="109">
        <f>'Mladí jazdci'!DR25</f>
        <v>0</v>
      </c>
      <c r="DS170" s="109">
        <f>'Mladí jazdci'!DS25</f>
        <v>0</v>
      </c>
      <c r="DT170" s="109">
        <f>'Mladí jazdci'!DT25</f>
        <v>0</v>
      </c>
      <c r="DU170" s="109">
        <f>'Mladí jazdci'!DU25</f>
        <v>0</v>
      </c>
      <c r="DV170" s="109">
        <f>'Mladí jazdci'!DV25</f>
        <v>0</v>
      </c>
      <c r="DW170" s="109">
        <f>'Mladí jazdci'!DW25</f>
        <v>0</v>
      </c>
      <c r="DX170" s="109">
        <f>'Mladí jazdci'!DX25</f>
        <v>0</v>
      </c>
      <c r="DY170" s="109">
        <f>'Mladí jazdci'!DY25</f>
        <v>0</v>
      </c>
      <c r="DZ170" s="109">
        <f>'Mladí jazdci'!DZ25</f>
        <v>0</v>
      </c>
      <c r="EA170" s="109">
        <f>'Mladí jazdci'!EA25</f>
        <v>0</v>
      </c>
      <c r="EB170" s="109">
        <f>'Mladí jazdci'!EB25</f>
        <v>0</v>
      </c>
      <c r="EC170" s="109">
        <f>'Mladí jazdci'!EC25</f>
        <v>0</v>
      </c>
      <c r="ED170" s="109">
        <f>'Mladí jazdci'!ED25</f>
        <v>0</v>
      </c>
      <c r="EE170" s="109">
        <f>'Mladí jazdci'!EE25</f>
        <v>0</v>
      </c>
      <c r="EF170" s="109">
        <f>'Mladí jazdci'!EF25</f>
        <v>0</v>
      </c>
      <c r="EG170" s="109">
        <f>'Mladí jazdci'!EG25</f>
        <v>0</v>
      </c>
      <c r="EH170" s="109">
        <f>'Mladí jazdci'!EH25</f>
        <v>0</v>
      </c>
      <c r="EI170" s="109">
        <f>'Mladí jazdci'!EI25</f>
        <v>0</v>
      </c>
      <c r="EJ170" s="109">
        <f>'Mladí jazdci'!EJ25</f>
        <v>0</v>
      </c>
      <c r="EK170" s="109">
        <f>'Mladí jazdci'!EK25</f>
        <v>0</v>
      </c>
      <c r="EL170" s="109">
        <f>'Mladí jazdci'!EL25</f>
        <v>0</v>
      </c>
      <c r="EM170" s="109">
        <f>'Mladí jazdci'!EM25</f>
        <v>0</v>
      </c>
      <c r="EN170" s="109">
        <f>'Mladí jazdci'!EN25</f>
        <v>0</v>
      </c>
      <c r="EO170" s="109">
        <f>'Mladí jazdci'!EO25</f>
        <v>0</v>
      </c>
      <c r="EP170" s="109">
        <f>'Mladí jazdci'!EP25</f>
        <v>0</v>
      </c>
      <c r="EQ170" s="109">
        <f>'Mladí jazdci'!EQ25</f>
        <v>0</v>
      </c>
      <c r="ER170" s="109">
        <f>'Mladí jazdci'!ER25</f>
        <v>0</v>
      </c>
      <c r="ES170" s="109">
        <f>'Mladí jazdci'!ES25</f>
        <v>0</v>
      </c>
      <c r="ET170" s="109">
        <f>'Mladí jazdci'!ET25</f>
        <v>0</v>
      </c>
      <c r="EU170" s="109">
        <f>'Mladí jazdci'!EU25</f>
        <v>0</v>
      </c>
      <c r="EV170" s="109">
        <f>'Mladí jazdci'!EV25</f>
        <v>0</v>
      </c>
      <c r="EW170" s="109">
        <f>'Mladí jazdci'!EW25</f>
        <v>0</v>
      </c>
      <c r="EX170" s="109">
        <f>'Mladí jazdci'!EX25</f>
        <v>0</v>
      </c>
      <c r="EY170" s="109">
        <f>'Mladí jazdci'!EY25</f>
        <v>0</v>
      </c>
      <c r="EZ170" s="109">
        <f>'Mladí jazdci'!EZ25</f>
        <v>0</v>
      </c>
      <c r="FA170" s="109">
        <f>'Mladí jazdci'!FA25</f>
        <v>0</v>
      </c>
      <c r="FB170" s="109">
        <f>'Mladí jazdci'!FB25</f>
        <v>0</v>
      </c>
      <c r="FC170" s="109">
        <f>'Mladí jazdci'!FC25</f>
        <v>0</v>
      </c>
      <c r="FD170" s="109">
        <f>'Mladí jazdci'!FD25</f>
        <v>0</v>
      </c>
      <c r="FE170" s="109">
        <f>'Mladí jazdci'!FE25</f>
        <v>0</v>
      </c>
      <c r="FF170" s="109">
        <f>'Mladí jazdci'!FF25</f>
        <v>0</v>
      </c>
      <c r="FG170" s="109">
        <f>'Mladí jazdci'!FG25</f>
        <v>0</v>
      </c>
      <c r="FH170" s="109">
        <f>'Mladí jazdci'!FH25</f>
        <v>0</v>
      </c>
      <c r="FI170" s="109">
        <f>'Mladí jazdci'!FI25</f>
        <v>0</v>
      </c>
      <c r="FJ170" s="109">
        <f>'Mladí jazdci'!FJ25</f>
        <v>0</v>
      </c>
      <c r="FK170" s="109">
        <f>'Mladí jazdci'!FK25</f>
        <v>0</v>
      </c>
      <c r="FL170" s="109">
        <f>'Mladí jazdci'!FL25</f>
        <v>0</v>
      </c>
      <c r="FM170" s="109">
        <f>'Mladí jazdci'!FM25</f>
        <v>0</v>
      </c>
      <c r="FN170" s="109">
        <f>'Mladí jazdci'!FN25</f>
        <v>0</v>
      </c>
      <c r="FO170" s="109">
        <f>'Mladí jazdci'!FO25</f>
        <v>0</v>
      </c>
      <c r="FP170" s="109">
        <f>'Mladí jazdci'!FP25</f>
        <v>0</v>
      </c>
      <c r="FQ170" s="109">
        <f>'Mladí jazdci'!FQ25</f>
        <v>0</v>
      </c>
      <c r="FR170" s="109">
        <f>'Mladí jazdci'!FR25</f>
        <v>0</v>
      </c>
      <c r="FS170" s="109">
        <f>'Mladí jazdci'!FS25</f>
        <v>0</v>
      </c>
      <c r="FT170" s="109">
        <f>'Mladí jazdci'!FT25</f>
        <v>0</v>
      </c>
      <c r="FU170" s="109">
        <f>'Mladí jazdci'!FU25</f>
        <v>0</v>
      </c>
      <c r="FV170" s="109">
        <f>'Mladí jazdci'!FV25</f>
        <v>0</v>
      </c>
      <c r="FW170" s="109">
        <f>'Mladí jazdci'!FW25</f>
        <v>0</v>
      </c>
      <c r="FX170" s="109">
        <f>'Mladí jazdci'!FX25</f>
        <v>0</v>
      </c>
      <c r="FY170" s="109" t="str">
        <f>'Mladí jazdci'!FY25</f>
        <v>o</v>
      </c>
      <c r="FZ170" s="109">
        <f>'Mladí jazdci'!FZ25</f>
        <v>0</v>
      </c>
      <c r="GA170" s="109">
        <f>'Mladí jazdci'!GA25</f>
        <v>0</v>
      </c>
      <c r="GB170" s="109">
        <f>'Mladí jazdci'!GB25</f>
        <v>0</v>
      </c>
      <c r="GC170" s="109">
        <f>'Mladí jazdci'!GC25</f>
        <v>0</v>
      </c>
      <c r="GD170" s="109">
        <f>'Mladí jazdci'!GD25</f>
        <v>0</v>
      </c>
      <c r="GE170" s="109">
        <f>'Mladí jazdci'!GE25</f>
        <v>0</v>
      </c>
      <c r="GF170" s="109">
        <f>'Mladí jazdci'!GF25</f>
        <v>0</v>
      </c>
      <c r="GG170" s="109">
        <f>'Mladí jazdci'!GG25</f>
        <v>0</v>
      </c>
      <c r="GH170" s="109">
        <f>'Mladí jazdci'!GH25</f>
        <v>0</v>
      </c>
      <c r="GI170" s="109">
        <f>'Mladí jazdci'!GI25</f>
        <v>0</v>
      </c>
      <c r="GJ170" s="109">
        <f>'Mladí jazdci'!GJ25</f>
        <v>0</v>
      </c>
      <c r="GK170" s="109">
        <f>'Mladí jazdci'!GK25</f>
        <v>0</v>
      </c>
      <c r="GL170" s="109">
        <f>'Mladí jazdci'!GL25</f>
        <v>0</v>
      </c>
      <c r="GM170" s="109">
        <f>'Mladí jazdci'!GM25</f>
        <v>0</v>
      </c>
      <c r="GN170" s="109">
        <f>'Mladí jazdci'!GN25</f>
        <v>0</v>
      </c>
      <c r="GO170" s="109">
        <f>'Mladí jazdci'!GO25</f>
        <v>0</v>
      </c>
      <c r="GP170" s="109">
        <f>'Mladí jazdci'!GP25</f>
        <v>0</v>
      </c>
      <c r="GQ170" s="109">
        <f>'Mladí jazdci'!GQ25</f>
        <v>0</v>
      </c>
      <c r="GR170" s="109">
        <f>'Mladí jazdci'!GR25</f>
        <v>0</v>
      </c>
      <c r="GS170" s="109">
        <f>'Mladí jazdci'!GS25</f>
        <v>0</v>
      </c>
      <c r="GT170" s="109">
        <f>'Mladí jazdci'!GT25</f>
        <v>0</v>
      </c>
      <c r="GU170" s="109">
        <f>'Mladí jazdci'!GU25</f>
        <v>0</v>
      </c>
      <c r="GV170" s="109">
        <f>'Mladí jazdci'!GV25</f>
        <v>0</v>
      </c>
      <c r="GW170" s="109">
        <f>'Mladí jazdci'!GW25</f>
        <v>0</v>
      </c>
      <c r="GX170" s="109">
        <f>'Mladí jazdci'!GX25</f>
        <v>0</v>
      </c>
      <c r="GY170" s="109">
        <f>'Mladí jazdci'!GY25</f>
        <v>0</v>
      </c>
      <c r="GZ170" s="109">
        <f>'Mladí jazdci'!GZ25</f>
        <v>0</v>
      </c>
      <c r="HA170" s="109">
        <f>'Mladí jazdci'!HA25</f>
        <v>0</v>
      </c>
      <c r="HB170" s="109">
        <f>'Mladí jazdci'!HB25</f>
        <v>0</v>
      </c>
      <c r="HC170" s="109">
        <f>'Mladí jazdci'!HC25</f>
        <v>0</v>
      </c>
      <c r="HD170" s="109">
        <f>'Mladí jazdci'!HD25</f>
        <v>0</v>
      </c>
      <c r="HE170" s="109">
        <f>'Mladí jazdci'!HE25</f>
        <v>0</v>
      </c>
      <c r="HF170" s="109">
        <f>'Mladí jazdci'!HF25</f>
        <v>0</v>
      </c>
      <c r="HG170" s="109">
        <f>'Mladí jazdci'!HG25</f>
        <v>0</v>
      </c>
      <c r="HH170" s="109">
        <f>'Mladí jazdci'!HH25</f>
        <v>0</v>
      </c>
      <c r="HI170" s="109">
        <f>'Mladí jazdci'!HI25</f>
        <v>0</v>
      </c>
      <c r="HJ170" s="109">
        <f>'Mladí jazdci'!HJ25</f>
        <v>0</v>
      </c>
      <c r="HK170" s="109">
        <f>'Mladí jazdci'!HK25</f>
        <v>0</v>
      </c>
      <c r="HL170" s="109">
        <f>'Mladí jazdci'!HL25</f>
        <v>0</v>
      </c>
      <c r="HM170" s="109">
        <f>'Mladí jazdci'!HM25</f>
        <v>0</v>
      </c>
      <c r="HN170" s="109">
        <f>'Mladí jazdci'!HN25</f>
        <v>0</v>
      </c>
      <c r="HO170" s="109">
        <f>'Mladí jazdci'!HO25</f>
        <v>0</v>
      </c>
      <c r="HP170" s="109">
        <f>'Mladí jazdci'!HP25</f>
        <v>0</v>
      </c>
      <c r="HQ170" s="109">
        <f>'Mladí jazdci'!HQ25</f>
        <v>0</v>
      </c>
      <c r="HR170" s="109">
        <f>'Mladí jazdci'!HR25</f>
        <v>0</v>
      </c>
      <c r="HS170" s="109">
        <f>'Mladí jazdci'!HS25</f>
        <v>0</v>
      </c>
      <c r="HT170" s="109">
        <f>'Mladí jazdci'!HT25</f>
        <v>0</v>
      </c>
      <c r="HU170" s="109">
        <f>'Mladí jazdci'!HU25</f>
        <v>0</v>
      </c>
      <c r="HV170" s="109">
        <f>'Mladí jazdci'!HV25</f>
        <v>0</v>
      </c>
      <c r="HW170" s="109">
        <f>'Mladí jazdci'!HW25</f>
        <v>0</v>
      </c>
      <c r="HX170" s="109">
        <f>'Mladí jazdci'!HX25</f>
        <v>0</v>
      </c>
      <c r="HY170" s="109">
        <f>'Mladí jazdci'!HY25</f>
        <v>0</v>
      </c>
      <c r="HZ170" s="109">
        <f>'Mladí jazdci'!HZ25</f>
        <v>0</v>
      </c>
      <c r="IA170" s="109">
        <f>'Mladí jazdci'!IA25</f>
        <v>0</v>
      </c>
      <c r="IB170" s="109">
        <f>'Mladí jazdci'!IB25</f>
        <v>0</v>
      </c>
      <c r="IC170" s="109">
        <f>'Mladí jazdci'!IC25</f>
        <v>0</v>
      </c>
      <c r="ID170" s="109">
        <f>'Mladí jazdci'!ID25</f>
        <v>0</v>
      </c>
      <c r="IE170" s="109">
        <f>'Mladí jazdci'!IE25</f>
        <v>0</v>
      </c>
      <c r="IF170" s="109">
        <f>'Mladí jazdci'!IF25</f>
        <v>0</v>
      </c>
      <c r="IG170" s="109">
        <f>'Mladí jazdci'!IG25</f>
        <v>0</v>
      </c>
      <c r="IH170" s="109">
        <f>'Mladí jazdci'!IH25</f>
        <v>0</v>
      </c>
      <c r="II170" s="109">
        <f>'Mladí jazdci'!II25</f>
        <v>0</v>
      </c>
      <c r="IJ170" s="109">
        <f>'Mladí jazdci'!IJ25</f>
        <v>0</v>
      </c>
      <c r="IK170" s="109">
        <f>'Mladí jazdci'!IK25</f>
        <v>0</v>
      </c>
      <c r="IL170" s="109">
        <f>'Mladí jazdci'!IL25</f>
        <v>0</v>
      </c>
      <c r="IM170" s="109">
        <f>'Mladí jazdci'!IM25</f>
        <v>0</v>
      </c>
      <c r="IN170" s="109">
        <f>'Mladí jazdci'!IN25</f>
        <v>0</v>
      </c>
      <c r="IO170" s="109">
        <f>'Mladí jazdci'!IO25</f>
        <v>0</v>
      </c>
      <c r="IP170" s="109">
        <f>'Mladí jazdci'!IP25</f>
        <v>0</v>
      </c>
      <c r="IQ170" s="109">
        <f>'Mladí jazdci'!IQ25</f>
        <v>0</v>
      </c>
      <c r="IR170" s="109">
        <f>'Mladí jazdci'!IR25</f>
        <v>0</v>
      </c>
      <c r="IS170" s="109">
        <f>'Mladí jazdci'!IS25</f>
        <v>0</v>
      </c>
      <c r="IT170" s="109">
        <f>'Mladí jazdci'!IT25</f>
        <v>0</v>
      </c>
      <c r="IU170" s="109">
        <f>'Mladí jazdci'!IU25</f>
        <v>0</v>
      </c>
      <c r="IV170" s="109">
        <f>'Mladí jazdci'!IV25</f>
        <v>0</v>
      </c>
      <c r="IW170" s="109">
        <f>'Mladí jazdci'!IW25</f>
        <v>0</v>
      </c>
      <c r="IX170" s="109">
        <f>'Mladí jazdci'!IX25</f>
        <v>0</v>
      </c>
      <c r="IY170" s="109">
        <f>'Mladí jazdci'!IY25</f>
        <v>0</v>
      </c>
      <c r="IZ170" s="109">
        <f>'Mladí jazdci'!IZ25</f>
        <v>0</v>
      </c>
      <c r="JA170" s="109">
        <f>'Mladí jazdci'!JA25</f>
        <v>0</v>
      </c>
      <c r="JB170" s="109">
        <f>'Mladí jazdci'!JB25</f>
        <v>0</v>
      </c>
      <c r="JC170" s="109">
        <f>'Mladí jazdci'!JC25</f>
        <v>0</v>
      </c>
      <c r="JD170" s="109">
        <f>'Mladí jazdci'!JD25</f>
        <v>0</v>
      </c>
      <c r="JE170" s="109">
        <f>'Mladí jazdci'!JE25</f>
        <v>0</v>
      </c>
      <c r="JF170" s="109">
        <f>'Mladí jazdci'!JF25</f>
        <v>0</v>
      </c>
      <c r="JG170" s="109">
        <f>'Mladí jazdci'!JG25</f>
        <v>0</v>
      </c>
      <c r="JH170" s="109">
        <f>'Mladí jazdci'!JH25</f>
        <v>0</v>
      </c>
      <c r="JI170" s="109">
        <f>'Mladí jazdci'!JI25</f>
        <v>0</v>
      </c>
      <c r="JJ170" s="109">
        <f>'Mladí jazdci'!JJ25</f>
        <v>0</v>
      </c>
      <c r="JK170" s="109">
        <f>'Mladí jazdci'!JK25</f>
        <v>0</v>
      </c>
      <c r="JL170" s="109">
        <f>'Mladí jazdci'!JL25</f>
        <v>0</v>
      </c>
      <c r="JM170" s="109">
        <f>'Mladí jazdci'!JM25</f>
        <v>0</v>
      </c>
      <c r="JN170" s="109">
        <f>'Mladí jazdci'!JN25</f>
        <v>0</v>
      </c>
      <c r="JO170" s="109">
        <f>'Mladí jazdci'!JO25</f>
        <v>0</v>
      </c>
      <c r="JP170" s="109">
        <f>'Mladí jazdci'!JP25</f>
        <v>0</v>
      </c>
      <c r="JQ170" s="109">
        <f>'Mladí jazdci'!JQ25</f>
        <v>0</v>
      </c>
      <c r="JR170" s="109">
        <f>'Mladí jazdci'!JR25</f>
        <v>0</v>
      </c>
      <c r="JS170" s="109">
        <f>'Mladí jazdci'!JS25</f>
        <v>0</v>
      </c>
      <c r="JT170" s="109">
        <f>'Mladí jazdci'!JT25</f>
        <v>0</v>
      </c>
      <c r="JU170" s="109">
        <f>'Mladí jazdci'!JU25</f>
        <v>0</v>
      </c>
      <c r="JV170" s="109">
        <f>'Mladí jazdci'!JV25</f>
        <v>0</v>
      </c>
      <c r="JW170" s="109">
        <f>'Mladí jazdci'!JW25</f>
        <v>0</v>
      </c>
      <c r="JX170" s="109">
        <f>'Mladí jazdci'!JX25</f>
        <v>0</v>
      </c>
      <c r="JY170" s="109">
        <f>'Mladí jazdci'!JY25</f>
        <v>0</v>
      </c>
      <c r="JZ170" s="109">
        <f>'Mladí jazdci'!JZ25</f>
        <v>0</v>
      </c>
      <c r="KA170" s="109">
        <f>'Mladí jazdci'!KA25</f>
        <v>0</v>
      </c>
      <c r="KB170" s="109">
        <f>'Mladí jazdci'!KB25</f>
        <v>0</v>
      </c>
      <c r="KC170" s="109">
        <f>'Mladí jazdci'!KC25</f>
        <v>0</v>
      </c>
      <c r="KD170" s="109">
        <f>'Mladí jazdci'!KD25</f>
        <v>0</v>
      </c>
      <c r="KE170" s="109">
        <f>'Mladí jazdci'!KE25</f>
        <v>0</v>
      </c>
      <c r="KF170" s="109">
        <f>'Mladí jazdci'!KF25</f>
        <v>0</v>
      </c>
      <c r="KG170" s="109">
        <f>'Mladí jazdci'!KG25</f>
        <v>0</v>
      </c>
      <c r="KH170" s="109">
        <f>'Mladí jazdci'!KH25</f>
        <v>0</v>
      </c>
      <c r="KI170" s="109">
        <f>'Mladí jazdci'!KI25</f>
        <v>0</v>
      </c>
      <c r="KJ170" s="109">
        <f>'Mladí jazdci'!KJ25</f>
        <v>0</v>
      </c>
      <c r="KK170" s="109">
        <f>'Mladí jazdci'!KK25</f>
        <v>0</v>
      </c>
      <c r="KL170" s="109">
        <f>'Mladí jazdci'!KL25</f>
        <v>0</v>
      </c>
      <c r="KM170" s="109">
        <f>'Mladí jazdci'!KM25</f>
        <v>0</v>
      </c>
      <c r="KN170" s="109">
        <f>'Mladí jazdci'!KN25</f>
        <v>0</v>
      </c>
      <c r="KO170" s="109">
        <f>'Mladí jazdci'!KO25</f>
        <v>0</v>
      </c>
      <c r="KP170" s="109">
        <f>'Mladí jazdci'!KP25</f>
        <v>0</v>
      </c>
      <c r="KQ170" s="109">
        <f>'Mladí jazdci'!KQ25</f>
        <v>0</v>
      </c>
      <c r="KR170" s="109">
        <f>'Mladí jazdci'!KR25</f>
        <v>0</v>
      </c>
      <c r="KS170" s="109">
        <f>'Mladí jazdci'!KS25</f>
        <v>0</v>
      </c>
      <c r="KT170" s="109">
        <f>'Mladí jazdci'!KT25</f>
        <v>0</v>
      </c>
      <c r="KU170" s="109">
        <f>'Mladí jazdci'!KU25</f>
        <v>0</v>
      </c>
      <c r="KV170" s="109">
        <f>'Mladí jazdci'!KV25</f>
        <v>0</v>
      </c>
      <c r="KW170" s="109">
        <f>'Mladí jazdci'!KW25</f>
        <v>0</v>
      </c>
      <c r="KX170" s="109">
        <f>'Mladí jazdci'!KX25</f>
        <v>0</v>
      </c>
      <c r="KY170" s="109">
        <f>'Mladí jazdci'!KY25</f>
        <v>0</v>
      </c>
      <c r="KZ170" s="109">
        <f>'Mladí jazdci'!KZ25</f>
        <v>0</v>
      </c>
      <c r="LA170" s="109">
        <f>'Mladí jazdci'!LA25</f>
        <v>0</v>
      </c>
      <c r="LB170" s="109">
        <f>'Mladí jazdci'!LB25</f>
        <v>0</v>
      </c>
      <c r="LC170" s="109">
        <f>'Mladí jazdci'!LC25</f>
        <v>0</v>
      </c>
      <c r="LD170" s="109">
        <f>'Mladí jazdci'!LD25</f>
        <v>0</v>
      </c>
      <c r="LE170" s="109">
        <f>'Mladí jazdci'!LE25</f>
        <v>0</v>
      </c>
      <c r="LF170" s="109">
        <f>'Mladí jazdci'!LF25</f>
        <v>0</v>
      </c>
      <c r="LG170" s="109">
        <f>'Mladí jazdci'!LG25</f>
        <v>0</v>
      </c>
      <c r="LH170" s="109">
        <f>'Mladí jazdci'!LH25</f>
        <v>0</v>
      </c>
      <c r="LI170" s="109">
        <f>'Mladí jazdci'!LI25</f>
        <v>0</v>
      </c>
      <c r="LJ170" s="109">
        <f>'Mladí jazdci'!LJ25</f>
        <v>0</v>
      </c>
      <c r="LK170" s="109">
        <f>'Mladí jazdci'!LK25</f>
        <v>0</v>
      </c>
      <c r="LL170" s="109">
        <f>'Mladí jazdci'!LL25</f>
        <v>0</v>
      </c>
      <c r="LM170" s="109">
        <f>'Mladí jazdci'!LM25</f>
        <v>0</v>
      </c>
      <c r="LN170" s="109">
        <f>'Mladí jazdci'!LN25</f>
        <v>0</v>
      </c>
      <c r="LO170" s="109">
        <f>'Mladí jazdci'!LO25</f>
        <v>0</v>
      </c>
      <c r="LP170" s="109">
        <f>'Mladí jazdci'!LP25</f>
        <v>0</v>
      </c>
      <c r="LQ170" s="109">
        <f>'Mladí jazdci'!LQ25</f>
        <v>0</v>
      </c>
      <c r="LR170" s="109">
        <f>'Mladí jazdci'!LR25</f>
        <v>0</v>
      </c>
      <c r="LS170" s="109">
        <f>'Mladí jazdci'!LS25</f>
        <v>0</v>
      </c>
      <c r="LT170" s="109">
        <f>'Mladí jazdci'!LT25</f>
        <v>0</v>
      </c>
      <c r="LU170" s="109">
        <f>'Mladí jazdci'!LU25</f>
        <v>0</v>
      </c>
      <c r="LV170" s="109">
        <f>'Mladí jazdci'!LV25</f>
        <v>0</v>
      </c>
      <c r="LW170" s="109">
        <f>'Mladí jazdci'!LW25</f>
        <v>0</v>
      </c>
      <c r="LX170" s="109">
        <f>'Mladí jazdci'!LX25</f>
        <v>0</v>
      </c>
      <c r="LY170" s="109">
        <f>'Mladí jazdci'!LY25</f>
        <v>0</v>
      </c>
      <c r="LZ170" s="109">
        <f>'Mladí jazdci'!LZ25</f>
        <v>0</v>
      </c>
      <c r="MA170" s="109">
        <f>'Mladí jazdci'!MA25</f>
        <v>0</v>
      </c>
      <c r="MB170" s="109">
        <f>'Mladí jazdci'!MB25</f>
        <v>0</v>
      </c>
      <c r="MC170" s="109">
        <f>'Mladí jazdci'!MC25</f>
        <v>0</v>
      </c>
      <c r="MD170" s="109">
        <f>'Mladí jazdci'!MD25</f>
        <v>0</v>
      </c>
      <c r="ME170" s="109">
        <f>'Mladí jazdci'!ME25</f>
        <v>0</v>
      </c>
      <c r="MF170" s="109">
        <f>'Mladí jazdci'!MF25</f>
        <v>0</v>
      </c>
      <c r="MG170" s="109">
        <f>'Mladí jazdci'!MG25</f>
        <v>0</v>
      </c>
      <c r="MH170" s="109">
        <f>'Mladí jazdci'!MH25</f>
        <v>0</v>
      </c>
      <c r="MI170" s="109">
        <f>'Mladí jazdci'!MI25</f>
        <v>0</v>
      </c>
      <c r="MJ170" s="109">
        <f>'Mladí jazdci'!MJ25</f>
        <v>0</v>
      </c>
      <c r="MK170" s="109">
        <f>'Mladí jazdci'!MK25</f>
        <v>0</v>
      </c>
      <c r="ML170" s="109">
        <f>'Mladí jazdci'!ML25</f>
        <v>0</v>
      </c>
      <c r="MM170" s="109">
        <f>'Mladí jazdci'!MM25</f>
        <v>0</v>
      </c>
      <c r="MN170" s="109">
        <f>'Mladí jazdci'!MN25</f>
        <v>0</v>
      </c>
      <c r="MO170" s="109">
        <f>'Mladí jazdci'!MO25</f>
        <v>0</v>
      </c>
      <c r="MP170" s="109">
        <f>'Mladí jazdci'!MP25</f>
        <v>0</v>
      </c>
      <c r="MQ170" s="109">
        <f>'Mladí jazdci'!MQ25</f>
        <v>0</v>
      </c>
      <c r="MR170" s="109">
        <f>'Mladí jazdci'!MR25</f>
        <v>0</v>
      </c>
      <c r="MS170" s="109">
        <f>'Mladí jazdci'!MS25</f>
        <v>0</v>
      </c>
      <c r="MT170" s="109">
        <f>'Mladí jazdci'!MT25</f>
        <v>0</v>
      </c>
      <c r="MU170" s="109">
        <f>'Mladí jazdci'!MU25</f>
        <v>0</v>
      </c>
      <c r="MV170" s="109">
        <f>'Mladí jazdci'!MV25</f>
        <v>0</v>
      </c>
      <c r="MW170" s="109">
        <f>'Mladí jazdci'!MW25</f>
        <v>0</v>
      </c>
      <c r="MX170" s="109">
        <f>'Mladí jazdci'!MX25</f>
        <v>0</v>
      </c>
      <c r="MY170" s="109">
        <f>'Mladí jazdci'!MY25</f>
        <v>0</v>
      </c>
      <c r="MZ170" s="109">
        <f>'Mladí jazdci'!MZ25</f>
        <v>0</v>
      </c>
      <c r="NA170" s="109">
        <f>'Mladí jazdci'!NA25</f>
        <v>0</v>
      </c>
      <c r="NB170" s="109">
        <f>'Mladí jazdci'!NB25</f>
        <v>0</v>
      </c>
      <c r="NC170" s="109">
        <f>'Mladí jazdci'!NC25</f>
        <v>0</v>
      </c>
      <c r="ND170" s="109">
        <f>'Mladí jazdci'!ND25</f>
        <v>0</v>
      </c>
      <c r="NE170" s="109">
        <f>'Mladí jazdci'!NE25</f>
        <v>0</v>
      </c>
      <c r="NF170" s="109">
        <f>'Mladí jazdci'!NF25</f>
        <v>0</v>
      </c>
      <c r="NG170" s="109">
        <f>'Mladí jazdci'!NG25</f>
        <v>0</v>
      </c>
      <c r="NH170" s="109">
        <f>'Mladí jazdci'!NH25</f>
        <v>0</v>
      </c>
      <c r="NI170" s="109">
        <f>'Mladí jazdci'!NI25</f>
        <v>0</v>
      </c>
      <c r="NJ170" s="109">
        <f>'Mladí jazdci'!NJ25</f>
        <v>0</v>
      </c>
      <c r="NK170" s="109">
        <f>'Mladí jazdci'!NK25</f>
        <v>0</v>
      </c>
      <c r="NL170" s="109">
        <f>'Mladí jazdci'!NL25</f>
        <v>0</v>
      </c>
      <c r="NM170" s="109">
        <f>'Mladí jazdci'!NM25</f>
        <v>0</v>
      </c>
      <c r="NN170" s="109">
        <f>'Mladí jazdci'!NN25</f>
        <v>0</v>
      </c>
      <c r="NO170" s="109">
        <f>'Mladí jazdci'!NO25</f>
        <v>0</v>
      </c>
      <c r="NP170" s="109">
        <f>'Mladí jazdci'!NP25</f>
        <v>0</v>
      </c>
      <c r="NQ170" s="109">
        <f>'Mladí jazdci'!NQ25</f>
        <v>0</v>
      </c>
      <c r="NR170" s="109">
        <f>'Mladí jazdci'!NR25</f>
        <v>0</v>
      </c>
      <c r="NS170" s="109">
        <f>'Mladí jazdci'!NS25</f>
        <v>0</v>
      </c>
      <c r="NT170" s="109">
        <f>'Mladí jazdci'!NT25</f>
        <v>0</v>
      </c>
      <c r="NU170" s="109">
        <f>'Mladí jazdci'!NU25</f>
        <v>0</v>
      </c>
      <c r="NV170" s="109">
        <f>'Mladí jazdci'!NV25</f>
        <v>0</v>
      </c>
      <c r="NW170" s="109">
        <f>'Mladí jazdci'!NW25</f>
        <v>0</v>
      </c>
      <c r="NX170" s="109">
        <f>'Mladí jazdci'!NX25</f>
        <v>0</v>
      </c>
      <c r="NY170" s="109">
        <f>'Mladí jazdci'!NY25</f>
        <v>0</v>
      </c>
      <c r="NZ170" s="109">
        <f>'Mladí jazdci'!NZ25</f>
        <v>0</v>
      </c>
      <c r="OA170" s="109">
        <f>'Mladí jazdci'!OA25</f>
        <v>0</v>
      </c>
      <c r="OB170" s="109">
        <f>'Mladí jazdci'!OB25</f>
        <v>0</v>
      </c>
      <c r="OC170" s="109">
        <f>'Mladí jazdci'!OC25</f>
        <v>0</v>
      </c>
      <c r="OD170" s="109">
        <f>'Mladí jazdci'!OD25</f>
        <v>0</v>
      </c>
      <c r="OE170" s="109">
        <f>'Mladí jazdci'!OE25</f>
        <v>0</v>
      </c>
      <c r="OF170" s="109">
        <f>'Mladí jazdci'!OF25</f>
        <v>0</v>
      </c>
      <c r="OG170" s="109">
        <f>'Mladí jazdci'!OG25</f>
        <v>0</v>
      </c>
      <c r="OH170" s="109">
        <f>'Mladí jazdci'!OH25</f>
        <v>0</v>
      </c>
      <c r="OI170" s="109">
        <f>'Mladí jazdci'!OI25</f>
        <v>0</v>
      </c>
      <c r="OJ170" s="109">
        <f>'Mladí jazdci'!OJ25</f>
        <v>0</v>
      </c>
      <c r="OK170" s="109">
        <f>'Mladí jazdci'!OK25</f>
        <v>0</v>
      </c>
      <c r="OL170" s="109">
        <f>'Mladí jazdci'!OL25</f>
        <v>0</v>
      </c>
      <c r="OM170" s="109">
        <f>'Mladí jazdci'!OM25</f>
        <v>0</v>
      </c>
      <c r="ON170" s="109">
        <f>'Mladí jazdci'!ON25</f>
        <v>0</v>
      </c>
      <c r="OO170" s="109">
        <f>'Mladí jazdci'!OO25</f>
        <v>0</v>
      </c>
      <c r="OP170" s="109">
        <f>'Mladí jazdci'!OP25</f>
        <v>0</v>
      </c>
      <c r="OQ170" s="109">
        <f>'Mladí jazdci'!OQ25</f>
        <v>0</v>
      </c>
      <c r="OR170" s="109">
        <f>'Mladí jazdci'!OR25</f>
        <v>0</v>
      </c>
      <c r="OS170" s="109">
        <f>'Mladí jazdci'!OS25</f>
        <v>0</v>
      </c>
      <c r="OT170" s="109">
        <f>'Mladí jazdci'!OT25</f>
        <v>0</v>
      </c>
      <c r="OU170" s="109">
        <f>'Mladí jazdci'!OU25</f>
        <v>0</v>
      </c>
      <c r="OV170" s="109">
        <f>'Mladí jazdci'!OV25</f>
        <v>0</v>
      </c>
      <c r="OW170" s="109">
        <f>'Mladí jazdci'!OW25</f>
        <v>0</v>
      </c>
      <c r="OX170" s="109">
        <f>'Mladí jazdci'!OX25</f>
        <v>0</v>
      </c>
      <c r="OY170" s="109">
        <f>'Mladí jazdci'!OY25</f>
        <v>0</v>
      </c>
      <c r="OZ170" s="109">
        <f>'Mladí jazdci'!OZ25</f>
        <v>0</v>
      </c>
      <c r="PA170" s="109">
        <f>'Mladí jazdci'!PA25</f>
        <v>0</v>
      </c>
      <c r="PB170" s="109">
        <f>'Mladí jazdci'!PB25</f>
        <v>0</v>
      </c>
      <c r="PC170" s="109">
        <f>'Mladí jazdci'!PC25</f>
        <v>0</v>
      </c>
      <c r="PD170" s="109">
        <f>'Mladí jazdci'!PD25</f>
        <v>0</v>
      </c>
      <c r="PE170" s="109">
        <f>'Mladí jazdci'!PE25</f>
        <v>0</v>
      </c>
      <c r="PF170" s="109">
        <f>'Mladí jazdci'!PF25</f>
        <v>0</v>
      </c>
      <c r="PG170" s="109">
        <f>'Mladí jazdci'!PG25</f>
        <v>0</v>
      </c>
      <c r="PH170" s="109">
        <f>'Mladí jazdci'!PH25</f>
        <v>0</v>
      </c>
      <c r="PI170" s="109">
        <f>'Mladí jazdci'!PI25</f>
        <v>0</v>
      </c>
      <c r="PJ170" s="109">
        <f>'Mladí jazdci'!PJ25</f>
        <v>0</v>
      </c>
      <c r="PK170" s="109">
        <f>'Mladí jazdci'!PK25</f>
        <v>0</v>
      </c>
      <c r="PL170" s="109">
        <f>'Mladí jazdci'!PL25</f>
        <v>0</v>
      </c>
      <c r="PM170" s="109">
        <f>'Mladí jazdci'!PM25</f>
        <v>0</v>
      </c>
      <c r="PN170" s="109">
        <f>'Mladí jazdci'!PN25</f>
        <v>0</v>
      </c>
      <c r="PO170" s="109">
        <f>'Mladí jazdci'!PO25</f>
        <v>0</v>
      </c>
      <c r="PP170" s="109">
        <f>'Mladí jazdci'!PP25</f>
        <v>0</v>
      </c>
      <c r="PQ170" s="109">
        <f>'Mladí jazdci'!PQ25</f>
        <v>0</v>
      </c>
      <c r="PR170" s="109">
        <f>'Mladí jazdci'!PR25</f>
        <v>0</v>
      </c>
      <c r="PS170" s="109">
        <f>'Mladí jazdci'!PS25</f>
        <v>0</v>
      </c>
      <c r="PT170" s="109">
        <f>'Mladí jazdci'!PT25</f>
        <v>0</v>
      </c>
      <c r="PU170" s="109">
        <f>'Mladí jazdci'!PU25</f>
        <v>0</v>
      </c>
      <c r="PV170" s="109">
        <f>'Mladí jazdci'!PV25</f>
        <v>0</v>
      </c>
      <c r="PW170" s="109">
        <f>'Mladí jazdci'!PW25</f>
        <v>0</v>
      </c>
      <c r="PX170" s="109">
        <f>'Mladí jazdci'!PX25</f>
        <v>0</v>
      </c>
      <c r="PY170" s="109">
        <f>'Mladí jazdci'!PY25</f>
        <v>0</v>
      </c>
      <c r="PZ170" s="109">
        <f>'Mladí jazdci'!PZ25</f>
        <v>0</v>
      </c>
      <c r="QA170" s="109">
        <f>'Mladí jazdci'!QA25</f>
        <v>0</v>
      </c>
      <c r="QB170" s="109">
        <f>'Mladí jazdci'!QB25</f>
        <v>0</v>
      </c>
      <c r="QC170" s="109">
        <f>'Mladí jazdci'!QC25</f>
        <v>0</v>
      </c>
      <c r="QD170" s="109">
        <f>'Mladí jazdci'!QD25</f>
        <v>0</v>
      </c>
      <c r="QE170" s="109">
        <f>'Mladí jazdci'!QE25</f>
        <v>0</v>
      </c>
      <c r="QF170" s="109">
        <f>'Mladí jazdci'!QF25</f>
        <v>0</v>
      </c>
      <c r="QG170" s="109">
        <f>'Mladí jazdci'!QG25</f>
        <v>0</v>
      </c>
      <c r="QH170" s="109">
        <f>'Mladí jazdci'!QH25</f>
        <v>0</v>
      </c>
      <c r="QI170" s="109">
        <f>'Mladí jazdci'!QI25</f>
        <v>0</v>
      </c>
      <c r="QJ170" s="109">
        <f>'Mladí jazdci'!QJ25</f>
        <v>0</v>
      </c>
      <c r="QK170" s="109">
        <f>'Mladí jazdci'!QK25</f>
        <v>0</v>
      </c>
      <c r="QL170" s="109">
        <f>'Mladí jazdci'!QL25</f>
        <v>0</v>
      </c>
      <c r="QM170" s="109">
        <f>'Mladí jazdci'!QM25</f>
        <v>0</v>
      </c>
      <c r="QN170" s="109">
        <f>'Mladí jazdci'!QN25</f>
        <v>0</v>
      </c>
      <c r="QO170" s="109">
        <f>'Mladí jazdci'!QO25</f>
        <v>0</v>
      </c>
      <c r="QP170" s="109">
        <f>'Mladí jazdci'!QP25</f>
        <v>0</v>
      </c>
      <c r="QQ170" s="109">
        <f>'Mladí jazdci'!QQ25</f>
        <v>0</v>
      </c>
      <c r="QR170" s="109">
        <f>'Mladí jazdci'!QR25</f>
        <v>0</v>
      </c>
      <c r="QS170" s="109">
        <f>'Mladí jazdci'!QS25</f>
        <v>0</v>
      </c>
      <c r="QT170" s="109">
        <f>'Mladí jazdci'!QT25</f>
        <v>0</v>
      </c>
      <c r="QU170" s="109">
        <f>'Mladí jazdci'!QU25</f>
        <v>0</v>
      </c>
      <c r="QV170" s="109">
        <f>'Mladí jazdci'!QV25</f>
        <v>0</v>
      </c>
      <c r="QW170" s="109">
        <f>'Mladí jazdci'!QW25</f>
        <v>0</v>
      </c>
      <c r="QX170" s="109">
        <f>'Mladí jazdci'!QX25</f>
        <v>0</v>
      </c>
      <c r="QY170" s="109">
        <f>'Mladí jazdci'!QY25</f>
        <v>0</v>
      </c>
      <c r="QZ170" s="109">
        <f>'Mladí jazdci'!QZ25</f>
        <v>0</v>
      </c>
      <c r="RA170" s="109">
        <f>'Mladí jazdci'!RA25</f>
        <v>0</v>
      </c>
      <c r="RB170" s="109">
        <f>'Mladí jazdci'!RB25</f>
        <v>0</v>
      </c>
      <c r="RC170" s="109">
        <f>'Mladí jazdci'!RC25</f>
        <v>0</v>
      </c>
      <c r="RD170" s="109">
        <f>'Mladí jazdci'!RD25</f>
        <v>0</v>
      </c>
      <c r="RE170" s="109">
        <f>'Mladí jazdci'!RE25</f>
        <v>0</v>
      </c>
      <c r="RF170" s="109">
        <f>'Mladí jazdci'!RF25</f>
        <v>0</v>
      </c>
      <c r="RG170" s="109">
        <f>'Mladí jazdci'!RG25</f>
        <v>0</v>
      </c>
      <c r="RH170" s="109">
        <f>'Mladí jazdci'!RH25</f>
        <v>0</v>
      </c>
      <c r="RI170" s="109">
        <f>'Mladí jazdci'!RI25</f>
        <v>0</v>
      </c>
      <c r="RJ170" s="109">
        <f>'Mladí jazdci'!RJ25</f>
        <v>0</v>
      </c>
      <c r="RK170" s="109">
        <f>'Mladí jazdci'!RK25</f>
        <v>0</v>
      </c>
      <c r="RL170" s="109">
        <f>'Mladí jazdci'!RL25</f>
        <v>0</v>
      </c>
      <c r="RM170" s="109">
        <f>'Mladí jazdci'!RM25</f>
        <v>0</v>
      </c>
      <c r="RN170" s="109">
        <f>'Mladí jazdci'!RN25</f>
        <v>0</v>
      </c>
      <c r="RO170" s="109">
        <f>'Mladí jazdci'!RO25</f>
        <v>0</v>
      </c>
      <c r="RP170" s="109">
        <f>'Mladí jazdci'!RP25</f>
        <v>0</v>
      </c>
      <c r="RQ170" s="109">
        <f>'Mladí jazdci'!RQ25</f>
        <v>0</v>
      </c>
      <c r="RR170" s="109">
        <f>'Mladí jazdci'!RR25</f>
        <v>0</v>
      </c>
      <c r="RS170" s="109">
        <f>'Mladí jazdci'!RS25</f>
        <v>0</v>
      </c>
      <c r="RT170" s="109">
        <f>'Mladí jazdci'!RT25</f>
        <v>0</v>
      </c>
      <c r="RU170" s="109">
        <f>'Mladí jazdci'!RU25</f>
        <v>0</v>
      </c>
      <c r="RV170" s="109">
        <f>'Mladí jazdci'!RV25</f>
        <v>0</v>
      </c>
      <c r="RW170" s="109">
        <f>'Mladí jazdci'!RW25</f>
        <v>0</v>
      </c>
      <c r="RX170" s="109">
        <f>'Mladí jazdci'!RX25</f>
        <v>0</v>
      </c>
      <c r="RY170" s="109">
        <f>'Mladí jazdci'!RY25</f>
        <v>0</v>
      </c>
      <c r="RZ170" s="109">
        <f>'Mladí jazdci'!RZ25</f>
        <v>0</v>
      </c>
      <c r="SA170" s="109">
        <f>'Mladí jazdci'!SA25</f>
        <v>0</v>
      </c>
      <c r="SB170" s="109">
        <f>'Mladí jazdci'!SB25</f>
        <v>0</v>
      </c>
      <c r="SC170" s="109">
        <f>'Mladí jazdci'!SC25</f>
        <v>0</v>
      </c>
      <c r="SD170" s="109">
        <f>'Mladí jazdci'!SD25</f>
        <v>0</v>
      </c>
      <c r="SE170" s="109">
        <f>'Mladí jazdci'!SE25</f>
        <v>0</v>
      </c>
      <c r="SF170" s="109">
        <f>'Mladí jazdci'!SF25</f>
        <v>0</v>
      </c>
      <c r="SG170" s="109">
        <f>'Mladí jazdci'!SG25</f>
        <v>0</v>
      </c>
      <c r="SH170" s="109">
        <f>'Mladí jazdci'!SH25</f>
        <v>0</v>
      </c>
      <c r="SI170" s="109">
        <f>'Mladí jazdci'!SI25</f>
        <v>0</v>
      </c>
      <c r="SJ170" s="109">
        <f>'Mladí jazdci'!SJ25</f>
        <v>0</v>
      </c>
      <c r="SK170" s="109">
        <f>'Mladí jazdci'!SK25</f>
        <v>0</v>
      </c>
      <c r="SL170" s="109">
        <f>'Mladí jazdci'!SL25</f>
        <v>0</v>
      </c>
      <c r="SM170" s="109">
        <f>'Mladí jazdci'!SM25</f>
        <v>0</v>
      </c>
      <c r="SN170" s="109">
        <f>'Mladí jazdci'!SN25</f>
        <v>0</v>
      </c>
      <c r="SO170" s="109">
        <f>'Mladí jazdci'!SO25</f>
        <v>0</v>
      </c>
      <c r="SP170" s="109">
        <f>'Mladí jazdci'!SP25</f>
        <v>0</v>
      </c>
      <c r="SQ170" s="109">
        <f>'Mladí jazdci'!SQ25</f>
        <v>0</v>
      </c>
      <c r="SR170" s="109">
        <f>'Mladí jazdci'!SR25</f>
        <v>0</v>
      </c>
      <c r="SS170" s="109">
        <f>'Mladí jazdci'!SS25</f>
        <v>0</v>
      </c>
      <c r="ST170" s="109">
        <f>'Mladí jazdci'!ST25</f>
        <v>0</v>
      </c>
      <c r="SU170" s="109">
        <f>'Mladí jazdci'!SU25</f>
        <v>0</v>
      </c>
      <c r="SV170" s="109">
        <f>'Mladí jazdci'!SV25</f>
        <v>0</v>
      </c>
      <c r="SW170" s="109">
        <f>'Mladí jazdci'!SW25</f>
        <v>0</v>
      </c>
      <c r="SX170" s="109">
        <f>'Mladí jazdci'!SX25</f>
        <v>0</v>
      </c>
      <c r="SY170" s="109">
        <f>'Mladí jazdci'!SY25</f>
        <v>0</v>
      </c>
      <c r="SZ170" s="109">
        <f>'Mladí jazdci'!SZ25</f>
        <v>0</v>
      </c>
      <c r="TA170" s="109">
        <f>'Mladí jazdci'!TA25</f>
        <v>0</v>
      </c>
      <c r="TB170" s="109">
        <f>'Mladí jazdci'!TB25</f>
        <v>0</v>
      </c>
    </row>
    <row r="171" spans="1:522" s="1" customFormat="1" ht="18" customHeight="1" x14ac:dyDescent="0.2">
      <c r="A171" s="12"/>
      <c r="B171" s="11" t="s">
        <v>655</v>
      </c>
      <c r="C171" s="1">
        <v>12540</v>
      </c>
      <c r="E171" s="4" t="s">
        <v>168</v>
      </c>
      <c r="F171" s="1">
        <v>9000</v>
      </c>
      <c r="G171" s="9" t="s">
        <v>127</v>
      </c>
      <c r="H171" s="4" t="s">
        <v>62</v>
      </c>
      <c r="I171" s="1">
        <f t="shared" si="15"/>
        <v>0</v>
      </c>
      <c r="J171" s="12">
        <f>Tabuľka3[[#This Row],[Stĺpec9]]</f>
        <v>0</v>
      </c>
      <c r="K171" s="109">
        <f>Juniori!K55</f>
        <v>0</v>
      </c>
      <c r="L171" s="109">
        <f>Juniori!L55</f>
        <v>0</v>
      </c>
      <c r="M171" s="109">
        <f>Juniori!M55</f>
        <v>0</v>
      </c>
      <c r="N171" s="109">
        <f>Juniori!N55</f>
        <v>0</v>
      </c>
      <c r="O171" s="109">
        <f>Juniori!O55</f>
        <v>0</v>
      </c>
      <c r="P171" s="109">
        <f>Juniori!P55</f>
        <v>0</v>
      </c>
      <c r="Q171" s="109">
        <f>Juniori!Q55</f>
        <v>0</v>
      </c>
      <c r="R171" s="109">
        <f>Juniori!R55</f>
        <v>0</v>
      </c>
      <c r="S171" s="109">
        <f>Juniori!S55</f>
        <v>0</v>
      </c>
      <c r="T171" s="109">
        <f>Juniori!T55</f>
        <v>0</v>
      </c>
      <c r="U171" s="109">
        <f>Juniori!U55</f>
        <v>0</v>
      </c>
      <c r="V171" s="109">
        <f>Juniori!V55</f>
        <v>0</v>
      </c>
      <c r="W171" s="109">
        <f>Juniori!W55</f>
        <v>0</v>
      </c>
      <c r="X171" s="109">
        <f>Juniori!X55</f>
        <v>0</v>
      </c>
      <c r="Y171" s="109">
        <f>Juniori!Y55</f>
        <v>0</v>
      </c>
      <c r="Z171" s="109">
        <f>Juniori!Z55</f>
        <v>0</v>
      </c>
      <c r="AA171" s="109">
        <f>Juniori!AA55</f>
        <v>0</v>
      </c>
      <c r="AB171" s="109">
        <f>Juniori!AB55</f>
        <v>0</v>
      </c>
      <c r="AC171" s="109">
        <f>Juniori!AC55</f>
        <v>0</v>
      </c>
      <c r="AD171" s="109">
        <f>Juniori!AD55</f>
        <v>0</v>
      </c>
      <c r="AE171" s="109">
        <f>Juniori!AE55</f>
        <v>0</v>
      </c>
      <c r="AF171" s="109">
        <f>Juniori!AF55</f>
        <v>0</v>
      </c>
      <c r="AG171" s="109">
        <f>Juniori!AG55</f>
        <v>0</v>
      </c>
      <c r="AH171" s="109">
        <f>Juniori!AH55</f>
        <v>0</v>
      </c>
      <c r="AI171" s="109">
        <f>Juniori!AI55</f>
        <v>0</v>
      </c>
      <c r="AJ171" s="109">
        <f>Juniori!AJ55</f>
        <v>0</v>
      </c>
      <c r="AK171" s="109">
        <f>Juniori!AK55</f>
        <v>0</v>
      </c>
      <c r="AL171" s="109">
        <f>Juniori!AL55</f>
        <v>0</v>
      </c>
      <c r="AM171" s="109">
        <f>Juniori!AM55</f>
        <v>0</v>
      </c>
      <c r="AN171" s="109">
        <f>Juniori!AN55</f>
        <v>0</v>
      </c>
      <c r="AO171" s="109">
        <f>Juniori!AO55</f>
        <v>0</v>
      </c>
      <c r="AP171" s="109">
        <f>Juniori!AP55</f>
        <v>0</v>
      </c>
      <c r="AQ171" s="109">
        <f>Juniori!AQ55</f>
        <v>0</v>
      </c>
      <c r="AR171" s="109">
        <f>Juniori!AR55</f>
        <v>0</v>
      </c>
      <c r="AS171" s="109">
        <f>Juniori!AS55</f>
        <v>0</v>
      </c>
      <c r="AT171" s="109">
        <f>Juniori!AT55</f>
        <v>0</v>
      </c>
      <c r="AU171" s="109">
        <f>Juniori!AU55</f>
        <v>0</v>
      </c>
      <c r="AV171" s="109">
        <f>Juniori!AV55</f>
        <v>0</v>
      </c>
      <c r="AW171" s="109">
        <f>Juniori!AW55</f>
        <v>0</v>
      </c>
      <c r="AX171" s="109">
        <f>Juniori!AX55</f>
        <v>0</v>
      </c>
      <c r="AY171" s="109">
        <f>Juniori!AY55</f>
        <v>0</v>
      </c>
      <c r="AZ171" s="109">
        <f>Juniori!AZ55</f>
        <v>0</v>
      </c>
      <c r="BA171" s="109">
        <f>Juniori!BA55</f>
        <v>0</v>
      </c>
      <c r="BB171" s="109">
        <f>Juniori!BB55</f>
        <v>0</v>
      </c>
      <c r="BC171" s="109">
        <f>Juniori!BC55</f>
        <v>0</v>
      </c>
      <c r="BD171" s="109">
        <f>Juniori!BD55</f>
        <v>0</v>
      </c>
      <c r="BE171" s="109">
        <f>Juniori!BE55</f>
        <v>0</v>
      </c>
      <c r="BF171" s="109">
        <f>Juniori!BF55</f>
        <v>0</v>
      </c>
      <c r="BG171" s="109">
        <f>Juniori!BG55</f>
        <v>0</v>
      </c>
      <c r="BH171" s="109">
        <f>Juniori!BH55</f>
        <v>0</v>
      </c>
      <c r="BI171" s="109">
        <f>Juniori!BI55</f>
        <v>0</v>
      </c>
      <c r="BJ171" s="109">
        <f>Juniori!BJ55</f>
        <v>0</v>
      </c>
      <c r="BK171" s="109">
        <f>Juniori!BK55</f>
        <v>0</v>
      </c>
      <c r="BL171" s="109">
        <f>Juniori!BL55</f>
        <v>0</v>
      </c>
      <c r="BM171" s="109">
        <f>Juniori!BM55</f>
        <v>0</v>
      </c>
      <c r="BN171" s="109">
        <f>Juniori!BN55</f>
        <v>0</v>
      </c>
      <c r="BO171" s="109">
        <f>Juniori!BO55</f>
        <v>0</v>
      </c>
      <c r="BP171" s="109">
        <f>Juniori!BP55</f>
        <v>0</v>
      </c>
      <c r="BQ171" s="109">
        <f>Juniori!BQ55</f>
        <v>0</v>
      </c>
      <c r="BR171" s="109">
        <f>Juniori!BR55</f>
        <v>0</v>
      </c>
      <c r="BS171" s="109">
        <f>Juniori!BS55</f>
        <v>0</v>
      </c>
      <c r="BT171" s="109">
        <f>Juniori!BT55</f>
        <v>0</v>
      </c>
      <c r="BU171" s="109">
        <f>Juniori!BU55</f>
        <v>0</v>
      </c>
      <c r="BV171" s="109">
        <f>Juniori!BV55</f>
        <v>0</v>
      </c>
      <c r="BW171" s="109">
        <f>Juniori!BW55</f>
        <v>0</v>
      </c>
      <c r="BX171" s="109">
        <f>Juniori!BX55</f>
        <v>0</v>
      </c>
      <c r="BY171" s="109">
        <f>Juniori!BY55</f>
        <v>0</v>
      </c>
      <c r="BZ171" s="109">
        <f>Juniori!BZ55</f>
        <v>0</v>
      </c>
      <c r="CA171" s="109">
        <f>Juniori!CA55</f>
        <v>0</v>
      </c>
      <c r="CB171" s="109">
        <f>Juniori!CB55</f>
        <v>0</v>
      </c>
      <c r="CC171" s="109">
        <f>Juniori!CC55</f>
        <v>0</v>
      </c>
      <c r="CD171" s="109">
        <f>Juniori!CD55</f>
        <v>0</v>
      </c>
      <c r="CE171" s="109">
        <f>Juniori!CE55</f>
        <v>0</v>
      </c>
      <c r="CF171" s="109">
        <f>Juniori!CF55</f>
        <v>0</v>
      </c>
      <c r="CG171" s="109">
        <f>Juniori!CG55</f>
        <v>0</v>
      </c>
      <c r="CH171" s="109">
        <f>Juniori!CH55</f>
        <v>0</v>
      </c>
      <c r="CI171" s="109">
        <f>Juniori!CI55</f>
        <v>0</v>
      </c>
      <c r="CJ171" s="109">
        <f>Juniori!CJ55</f>
        <v>0</v>
      </c>
      <c r="CK171" s="109">
        <f>Juniori!CK55</f>
        <v>0</v>
      </c>
      <c r="CL171" s="109">
        <f>Juniori!CL55</f>
        <v>0</v>
      </c>
      <c r="CM171" s="109">
        <f>Juniori!CM55</f>
        <v>0</v>
      </c>
      <c r="CN171" s="109">
        <f>Juniori!CN55</f>
        <v>0</v>
      </c>
      <c r="CO171" s="109">
        <f>Juniori!CO55</f>
        <v>0</v>
      </c>
      <c r="CP171" s="109">
        <f>Juniori!CP55</f>
        <v>0</v>
      </c>
      <c r="CQ171" s="109">
        <f>Juniori!CQ55</f>
        <v>0</v>
      </c>
      <c r="CR171" s="109">
        <f>Juniori!CR55</f>
        <v>0</v>
      </c>
      <c r="CS171" s="109">
        <f>Juniori!CS55</f>
        <v>0</v>
      </c>
      <c r="CT171" s="109">
        <f>Juniori!CT55</f>
        <v>0</v>
      </c>
      <c r="CU171" s="109">
        <f>Juniori!CU55</f>
        <v>0</v>
      </c>
      <c r="CV171" s="109">
        <f>Juniori!CV55</f>
        <v>0</v>
      </c>
      <c r="CW171" s="109">
        <f>Juniori!CW55</f>
        <v>0</v>
      </c>
      <c r="CX171" s="109">
        <f>Juniori!CX55</f>
        <v>0</v>
      </c>
      <c r="CY171" s="109">
        <f>Juniori!CY55</f>
        <v>0</v>
      </c>
      <c r="CZ171" s="109">
        <f>Juniori!CZ55</f>
        <v>0</v>
      </c>
      <c r="DA171" s="109">
        <f>Juniori!DA55</f>
        <v>0</v>
      </c>
      <c r="DB171" s="109">
        <f>Juniori!DB55</f>
        <v>0</v>
      </c>
      <c r="DC171" s="109">
        <f>Juniori!DC55</f>
        <v>0</v>
      </c>
      <c r="DD171" s="109">
        <f>Juniori!DD55</f>
        <v>0</v>
      </c>
      <c r="DE171" s="109">
        <f>Juniori!DE55</f>
        <v>0</v>
      </c>
      <c r="DF171" s="109">
        <f>Juniori!DF55</f>
        <v>0</v>
      </c>
      <c r="DG171" s="109">
        <f>Juniori!DG55</f>
        <v>0</v>
      </c>
      <c r="DH171" s="109">
        <f>Juniori!DH55</f>
        <v>0</v>
      </c>
      <c r="DI171" s="109">
        <f>Juniori!DI55</f>
        <v>0</v>
      </c>
      <c r="DJ171" s="109">
        <f>Juniori!DJ55</f>
        <v>0</v>
      </c>
      <c r="DK171" s="109">
        <f>Juniori!DK55</f>
        <v>0</v>
      </c>
      <c r="DL171" s="109">
        <f>Juniori!DL55</f>
        <v>0</v>
      </c>
      <c r="DM171" s="109">
        <f>Juniori!DM55</f>
        <v>0</v>
      </c>
      <c r="DN171" s="109">
        <f>Juniori!DN55</f>
        <v>0</v>
      </c>
      <c r="DO171" s="109">
        <f>Juniori!DO55</f>
        <v>0</v>
      </c>
      <c r="DP171" s="109">
        <f>Juniori!DP55</f>
        <v>0</v>
      </c>
      <c r="DQ171" s="109">
        <f>Juniori!DQ55</f>
        <v>0</v>
      </c>
      <c r="DR171" s="109">
        <f>Juniori!DR55</f>
        <v>0</v>
      </c>
      <c r="DS171" s="109">
        <f>Juniori!DS55</f>
        <v>0</v>
      </c>
      <c r="DT171" s="109">
        <f>Juniori!DT55</f>
        <v>0</v>
      </c>
      <c r="DU171" s="109">
        <f>Juniori!DU55</f>
        <v>0</v>
      </c>
      <c r="DV171" s="109">
        <f>Juniori!DV55</f>
        <v>0</v>
      </c>
      <c r="DW171" s="109">
        <f>Juniori!DW55</f>
        <v>0</v>
      </c>
      <c r="DX171" s="109">
        <f>Juniori!DX55</f>
        <v>0</v>
      </c>
      <c r="DY171" s="109">
        <f>Juniori!DY55</f>
        <v>0</v>
      </c>
      <c r="DZ171" s="109">
        <f>Juniori!DZ55</f>
        <v>0</v>
      </c>
      <c r="EA171" s="109">
        <f>Juniori!EA55</f>
        <v>0</v>
      </c>
      <c r="EB171" s="109">
        <f>Juniori!EB55</f>
        <v>0</v>
      </c>
      <c r="EC171" s="109">
        <f>Juniori!EC55</f>
        <v>0</v>
      </c>
      <c r="ED171" s="109">
        <f>Juniori!ED55</f>
        <v>0</v>
      </c>
      <c r="EE171" s="109">
        <f>Juniori!EE55</f>
        <v>0</v>
      </c>
      <c r="EF171" s="109">
        <f>Juniori!EF55</f>
        <v>0</v>
      </c>
      <c r="EG171" s="109">
        <f>Juniori!EG55</f>
        <v>0</v>
      </c>
      <c r="EH171" s="109">
        <f>Juniori!EH55</f>
        <v>0</v>
      </c>
      <c r="EI171" s="109">
        <f>Juniori!EI55</f>
        <v>0</v>
      </c>
      <c r="EJ171" s="109">
        <f>Juniori!EJ55</f>
        <v>0</v>
      </c>
      <c r="EK171" s="109">
        <f>Juniori!EK55</f>
        <v>0</v>
      </c>
      <c r="EL171" s="109">
        <f>Juniori!EL55</f>
        <v>0</v>
      </c>
      <c r="EM171" s="109">
        <f>Juniori!EM55</f>
        <v>0</v>
      </c>
      <c r="EN171" s="109">
        <f>Juniori!EN55</f>
        <v>0</v>
      </c>
      <c r="EO171" s="109">
        <f>Juniori!EO55</f>
        <v>0</v>
      </c>
      <c r="EP171" s="109">
        <f>Juniori!EP55</f>
        <v>0</v>
      </c>
      <c r="EQ171" s="109">
        <f>Juniori!EQ55</f>
        <v>0</v>
      </c>
      <c r="ER171" s="109">
        <f>Juniori!ER55</f>
        <v>0</v>
      </c>
      <c r="ES171" s="109">
        <f>Juniori!ES55</f>
        <v>0</v>
      </c>
      <c r="ET171" s="109">
        <f>Juniori!ET55</f>
        <v>0</v>
      </c>
      <c r="EU171" s="109">
        <f>Juniori!EU55</f>
        <v>0</v>
      </c>
      <c r="EV171" s="109">
        <f>Juniori!EV55</f>
        <v>0</v>
      </c>
      <c r="EW171" s="109">
        <f>Juniori!EW55</f>
        <v>0</v>
      </c>
      <c r="EX171" s="109">
        <f>Juniori!EX55</f>
        <v>0</v>
      </c>
      <c r="EY171" s="109">
        <f>Juniori!EY55</f>
        <v>0</v>
      </c>
      <c r="EZ171" s="109">
        <f>Juniori!EZ55</f>
        <v>0</v>
      </c>
      <c r="FA171" s="109">
        <f>Juniori!FA55</f>
        <v>0</v>
      </c>
      <c r="FB171" s="109">
        <f>Juniori!FB55</f>
        <v>0</v>
      </c>
      <c r="FC171" s="109">
        <f>Juniori!FC55</f>
        <v>0</v>
      </c>
      <c r="FD171" s="109">
        <f>Juniori!FD55</f>
        <v>0</v>
      </c>
      <c r="FE171" s="109">
        <f>Juniori!FE55</f>
        <v>0</v>
      </c>
      <c r="FF171" s="109">
        <f>Juniori!FF55</f>
        <v>0</v>
      </c>
      <c r="FG171" s="109">
        <f>Juniori!FG55</f>
        <v>0</v>
      </c>
      <c r="FH171" s="109">
        <f>Juniori!FH55</f>
        <v>0</v>
      </c>
      <c r="FI171" s="109">
        <f>Juniori!FI55</f>
        <v>0</v>
      </c>
      <c r="FJ171" s="109">
        <f>Juniori!FJ55</f>
        <v>0</v>
      </c>
      <c r="FK171" s="109">
        <f>Juniori!FK55</f>
        <v>0</v>
      </c>
      <c r="FL171" s="109">
        <f>Juniori!FL55</f>
        <v>0</v>
      </c>
      <c r="FM171" s="109">
        <f>Juniori!FM55</f>
        <v>0</v>
      </c>
      <c r="FN171" s="109">
        <f>Juniori!FN55</f>
        <v>0</v>
      </c>
      <c r="FO171" s="109">
        <f>Juniori!FO55</f>
        <v>0</v>
      </c>
      <c r="FP171" s="109">
        <f>Juniori!FP55</f>
        <v>0</v>
      </c>
      <c r="FQ171" s="109">
        <f>Juniori!FQ55</f>
        <v>0</v>
      </c>
      <c r="FR171" s="109">
        <f>Juniori!FR55</f>
        <v>0</v>
      </c>
      <c r="FS171" s="109">
        <f>Juniori!FS55</f>
        <v>0</v>
      </c>
      <c r="FT171" s="109">
        <f>Juniori!FT55</f>
        <v>0</v>
      </c>
      <c r="FU171" s="109">
        <f>Juniori!FU55</f>
        <v>0</v>
      </c>
      <c r="FV171" s="109">
        <f>Juniori!FV55</f>
        <v>0</v>
      </c>
      <c r="FW171" s="109">
        <f>Juniori!FW55</f>
        <v>0</v>
      </c>
      <c r="FX171" s="109">
        <f>Juniori!FX55</f>
        <v>0</v>
      </c>
      <c r="FY171" s="109" t="str">
        <f>Juniori!FY55</f>
        <v>o</v>
      </c>
      <c r="FZ171" s="109">
        <f>Juniori!FZ55</f>
        <v>0</v>
      </c>
      <c r="GA171" s="109">
        <f>Juniori!GA55</f>
        <v>0</v>
      </c>
      <c r="GB171" s="109">
        <f>Juniori!GB55</f>
        <v>0</v>
      </c>
      <c r="GC171" s="109">
        <f>Juniori!GC55</f>
        <v>0</v>
      </c>
      <c r="GD171" s="109">
        <f>Juniori!GD55</f>
        <v>0</v>
      </c>
      <c r="GE171" s="109">
        <f>Juniori!GE55</f>
        <v>0</v>
      </c>
      <c r="GF171" s="109">
        <f>Juniori!GF55</f>
        <v>0</v>
      </c>
      <c r="GG171" s="109">
        <f>Juniori!GG55</f>
        <v>0</v>
      </c>
      <c r="GH171" s="109">
        <f>Juniori!GH55</f>
        <v>0</v>
      </c>
      <c r="GI171" s="109">
        <f>Juniori!GI55</f>
        <v>0</v>
      </c>
      <c r="GJ171" s="109">
        <f>Juniori!GJ55</f>
        <v>0</v>
      </c>
      <c r="GK171" s="109">
        <f>Juniori!GK55</f>
        <v>0</v>
      </c>
      <c r="GL171" s="109">
        <f>Juniori!GL55</f>
        <v>0</v>
      </c>
      <c r="GM171" s="109">
        <f>Juniori!GM55</f>
        <v>0</v>
      </c>
      <c r="GN171" s="109">
        <f>Juniori!GN55</f>
        <v>0</v>
      </c>
      <c r="GO171" s="109">
        <f>Juniori!GO55</f>
        <v>0</v>
      </c>
      <c r="GP171" s="109">
        <f>Juniori!GP55</f>
        <v>0</v>
      </c>
      <c r="GQ171" s="109">
        <f>Juniori!GQ55</f>
        <v>0</v>
      </c>
      <c r="GR171" s="109">
        <f>Juniori!GR55</f>
        <v>0</v>
      </c>
      <c r="GS171" s="109">
        <f>Juniori!GS55</f>
        <v>0</v>
      </c>
      <c r="GT171" s="109">
        <f>Juniori!GT55</f>
        <v>0</v>
      </c>
      <c r="GU171" s="109">
        <f>Juniori!GU55</f>
        <v>0</v>
      </c>
      <c r="GV171" s="109">
        <f>Juniori!GV55</f>
        <v>0</v>
      </c>
      <c r="GW171" s="109">
        <f>Juniori!GW55</f>
        <v>0</v>
      </c>
      <c r="GX171" s="109">
        <f>Juniori!GX55</f>
        <v>0</v>
      </c>
      <c r="GY171" s="109">
        <f>Juniori!GY55</f>
        <v>0</v>
      </c>
      <c r="GZ171" s="109">
        <f>Juniori!GZ55</f>
        <v>0</v>
      </c>
      <c r="HA171" s="109">
        <f>Juniori!HA55</f>
        <v>0</v>
      </c>
      <c r="HB171" s="109">
        <f>Juniori!HB55</f>
        <v>0</v>
      </c>
      <c r="HC171" s="109">
        <f>Juniori!HC55</f>
        <v>0</v>
      </c>
      <c r="HD171" s="109">
        <f>Juniori!HD55</f>
        <v>0</v>
      </c>
      <c r="HE171" s="109">
        <f>Juniori!HE55</f>
        <v>0</v>
      </c>
      <c r="HF171" s="109">
        <f>Juniori!HF55</f>
        <v>0</v>
      </c>
      <c r="HG171" s="109">
        <f>Juniori!HG55</f>
        <v>0</v>
      </c>
      <c r="HH171" s="109">
        <f>Juniori!HH55</f>
        <v>0</v>
      </c>
      <c r="HI171" s="109">
        <f>Juniori!HI55</f>
        <v>0</v>
      </c>
      <c r="HJ171" s="109">
        <f>Juniori!HJ55</f>
        <v>0</v>
      </c>
      <c r="HK171" s="109">
        <f>Juniori!HK55</f>
        <v>0</v>
      </c>
      <c r="HL171" s="109">
        <f>Juniori!HL55</f>
        <v>0</v>
      </c>
      <c r="HM171" s="109">
        <f>Juniori!HM55</f>
        <v>0</v>
      </c>
      <c r="HN171" s="109">
        <f>Juniori!HN55</f>
        <v>0</v>
      </c>
      <c r="HO171" s="109">
        <f>Juniori!HO55</f>
        <v>0</v>
      </c>
      <c r="HP171" s="109">
        <f>Juniori!HP55</f>
        <v>0</v>
      </c>
      <c r="HQ171" s="109">
        <f>Juniori!HQ55</f>
        <v>0</v>
      </c>
      <c r="HR171" s="109">
        <f>Juniori!HR55</f>
        <v>0</v>
      </c>
      <c r="HS171" s="109">
        <f>Juniori!HS55</f>
        <v>0</v>
      </c>
      <c r="HT171" s="109">
        <f>Juniori!HT55</f>
        <v>0</v>
      </c>
      <c r="HU171" s="109">
        <f>Juniori!HU55</f>
        <v>0</v>
      </c>
      <c r="HV171" s="109">
        <f>Juniori!HV55</f>
        <v>0</v>
      </c>
      <c r="HW171" s="109">
        <f>Juniori!HW55</f>
        <v>0</v>
      </c>
      <c r="HX171" s="109">
        <f>Juniori!HX55</f>
        <v>0</v>
      </c>
      <c r="HY171" s="109">
        <f>Juniori!HY55</f>
        <v>0</v>
      </c>
      <c r="HZ171" s="109">
        <f>Juniori!HZ55</f>
        <v>0</v>
      </c>
      <c r="IA171" s="109">
        <f>Juniori!IA55</f>
        <v>0</v>
      </c>
      <c r="IB171" s="109">
        <f>Juniori!IB55</f>
        <v>0</v>
      </c>
      <c r="IC171" s="109">
        <f>Juniori!IC55</f>
        <v>0</v>
      </c>
      <c r="ID171" s="109">
        <f>Juniori!ID55</f>
        <v>0</v>
      </c>
      <c r="IE171" s="109">
        <f>Juniori!IE55</f>
        <v>0</v>
      </c>
      <c r="IF171" s="109">
        <f>Juniori!IF55</f>
        <v>0</v>
      </c>
      <c r="IG171" s="109">
        <f>Juniori!IG55</f>
        <v>0</v>
      </c>
      <c r="IH171" s="109">
        <f>Juniori!IH55</f>
        <v>0</v>
      </c>
      <c r="II171" s="109">
        <f>Juniori!II55</f>
        <v>0</v>
      </c>
      <c r="IJ171" s="109">
        <f>Juniori!IJ55</f>
        <v>0</v>
      </c>
      <c r="IK171" s="109">
        <f>Juniori!IK55</f>
        <v>0</v>
      </c>
      <c r="IL171" s="109">
        <f>Juniori!IL55</f>
        <v>0</v>
      </c>
      <c r="IM171" s="109">
        <f>Juniori!IM55</f>
        <v>0</v>
      </c>
      <c r="IN171" s="109">
        <f>Juniori!IN55</f>
        <v>0</v>
      </c>
      <c r="IO171" s="109">
        <f>Juniori!IO55</f>
        <v>0</v>
      </c>
      <c r="IP171" s="109">
        <f>Juniori!IP55</f>
        <v>0</v>
      </c>
      <c r="IQ171" s="109">
        <f>Juniori!IQ55</f>
        <v>0</v>
      </c>
      <c r="IR171" s="109">
        <f>Juniori!IR55</f>
        <v>0</v>
      </c>
      <c r="IS171" s="109">
        <f>Juniori!IS55</f>
        <v>0</v>
      </c>
      <c r="IT171" s="109">
        <f>Juniori!IT55</f>
        <v>0</v>
      </c>
      <c r="IU171" s="109">
        <f>Juniori!IU55</f>
        <v>0</v>
      </c>
      <c r="IV171" s="109">
        <f>Juniori!IV55</f>
        <v>0</v>
      </c>
      <c r="IW171" s="109">
        <f>Juniori!IW55</f>
        <v>0</v>
      </c>
      <c r="IX171" s="109">
        <f>Juniori!IX55</f>
        <v>0</v>
      </c>
      <c r="IY171" s="109">
        <f>Juniori!IY55</f>
        <v>0</v>
      </c>
      <c r="IZ171" s="109">
        <f>Juniori!IZ55</f>
        <v>0</v>
      </c>
      <c r="JA171" s="109">
        <f>Juniori!JA55</f>
        <v>0</v>
      </c>
      <c r="JB171" s="109">
        <f>Juniori!JB55</f>
        <v>0</v>
      </c>
      <c r="JC171" s="109">
        <f>Juniori!JC55</f>
        <v>0</v>
      </c>
      <c r="JD171" s="109">
        <f>Juniori!JD55</f>
        <v>0</v>
      </c>
      <c r="JE171" s="109">
        <f>Juniori!JE55</f>
        <v>0</v>
      </c>
      <c r="JF171" s="109">
        <f>Juniori!JF55</f>
        <v>0</v>
      </c>
      <c r="JG171" s="109">
        <f>Juniori!JG55</f>
        <v>0</v>
      </c>
      <c r="JH171" s="109">
        <f>Juniori!JH55</f>
        <v>0</v>
      </c>
      <c r="JI171" s="109">
        <f>Juniori!JI55</f>
        <v>0</v>
      </c>
      <c r="JJ171" s="109">
        <f>Juniori!JJ55</f>
        <v>0</v>
      </c>
      <c r="JK171" s="109">
        <f>Juniori!JK55</f>
        <v>0</v>
      </c>
      <c r="JL171" s="109">
        <f>Juniori!JL55</f>
        <v>0</v>
      </c>
      <c r="JM171" s="109">
        <f>Juniori!JM55</f>
        <v>0</v>
      </c>
      <c r="JN171" s="109">
        <f>Juniori!JN55</f>
        <v>0</v>
      </c>
      <c r="JO171" s="109">
        <f>Juniori!JO55</f>
        <v>0</v>
      </c>
      <c r="JP171" s="109">
        <f>Juniori!JP55</f>
        <v>0</v>
      </c>
      <c r="JQ171" s="109">
        <f>Juniori!JQ55</f>
        <v>0</v>
      </c>
      <c r="JR171" s="109">
        <f>Juniori!JR55</f>
        <v>0</v>
      </c>
      <c r="JS171" s="109">
        <f>Juniori!JS55</f>
        <v>0</v>
      </c>
      <c r="JT171" s="109">
        <f>Juniori!JT55</f>
        <v>0</v>
      </c>
      <c r="JU171" s="109">
        <f>Juniori!JU55</f>
        <v>0</v>
      </c>
      <c r="JV171" s="109">
        <f>Juniori!JV55</f>
        <v>0</v>
      </c>
      <c r="JW171" s="109">
        <f>Juniori!JW55</f>
        <v>0</v>
      </c>
      <c r="JX171" s="109">
        <f>Juniori!JX55</f>
        <v>0</v>
      </c>
      <c r="JY171" s="109">
        <f>Juniori!JY55</f>
        <v>0</v>
      </c>
      <c r="JZ171" s="109">
        <f>Juniori!JZ55</f>
        <v>0</v>
      </c>
      <c r="KA171" s="109">
        <f>Juniori!KA55</f>
        <v>0</v>
      </c>
      <c r="KB171" s="109">
        <f>Juniori!KB55</f>
        <v>0</v>
      </c>
      <c r="KC171" s="109">
        <f>Juniori!KC55</f>
        <v>0</v>
      </c>
      <c r="KD171" s="109">
        <f>Juniori!KD55</f>
        <v>0</v>
      </c>
      <c r="KE171" s="109">
        <f>Juniori!KE55</f>
        <v>0</v>
      </c>
      <c r="KF171" s="109">
        <f>Juniori!KF55</f>
        <v>0</v>
      </c>
      <c r="KG171" s="109">
        <f>Juniori!KG55</f>
        <v>0</v>
      </c>
      <c r="KH171" s="109">
        <f>Juniori!KH55</f>
        <v>0</v>
      </c>
      <c r="KI171" s="109">
        <f>Juniori!KI55</f>
        <v>0</v>
      </c>
      <c r="KJ171" s="109">
        <f>Juniori!KJ55</f>
        <v>0</v>
      </c>
      <c r="KK171" s="109">
        <f>Juniori!KK55</f>
        <v>0</v>
      </c>
      <c r="KL171" s="109">
        <f>Juniori!KL55</f>
        <v>0</v>
      </c>
      <c r="KM171" s="109">
        <f>Juniori!KM55</f>
        <v>0</v>
      </c>
      <c r="KN171" s="109">
        <f>Juniori!KN55</f>
        <v>0</v>
      </c>
      <c r="KO171" s="109">
        <f>Juniori!KO55</f>
        <v>0</v>
      </c>
      <c r="KP171" s="109">
        <f>Juniori!KP55</f>
        <v>0</v>
      </c>
      <c r="KQ171" s="109">
        <f>Juniori!KQ55</f>
        <v>0</v>
      </c>
      <c r="KR171" s="109">
        <f>Juniori!KR55</f>
        <v>0</v>
      </c>
      <c r="KS171" s="109">
        <f>Juniori!KS55</f>
        <v>0</v>
      </c>
      <c r="KT171" s="109">
        <f>Juniori!KT55</f>
        <v>0</v>
      </c>
      <c r="KU171" s="109">
        <f>Juniori!KU55</f>
        <v>0</v>
      </c>
      <c r="KV171" s="109">
        <f>Juniori!KV55</f>
        <v>0</v>
      </c>
      <c r="KW171" s="109">
        <f>Juniori!KW55</f>
        <v>0</v>
      </c>
      <c r="KX171" s="109">
        <f>Juniori!KX55</f>
        <v>0</v>
      </c>
      <c r="KY171" s="109">
        <f>Juniori!KY55</f>
        <v>0</v>
      </c>
      <c r="KZ171" s="109">
        <f>Juniori!KZ55</f>
        <v>0</v>
      </c>
      <c r="LA171" s="109">
        <f>Juniori!LA55</f>
        <v>0</v>
      </c>
      <c r="LB171" s="109">
        <f>Juniori!LB55</f>
        <v>0</v>
      </c>
      <c r="LC171" s="109">
        <f>Juniori!LC55</f>
        <v>0</v>
      </c>
      <c r="LD171" s="109">
        <f>Juniori!LD55</f>
        <v>0</v>
      </c>
      <c r="LE171" s="109">
        <f>Juniori!LE55</f>
        <v>0</v>
      </c>
      <c r="LF171" s="109">
        <f>Juniori!LF55</f>
        <v>0</v>
      </c>
      <c r="LG171" s="109">
        <f>Juniori!LG55</f>
        <v>0</v>
      </c>
      <c r="LH171" s="109">
        <f>Juniori!LH55</f>
        <v>0</v>
      </c>
      <c r="LI171" s="109">
        <f>Juniori!LI55</f>
        <v>0</v>
      </c>
      <c r="LJ171" s="109">
        <f>Juniori!LJ55</f>
        <v>0</v>
      </c>
      <c r="LK171" s="109">
        <f>Juniori!LK55</f>
        <v>0</v>
      </c>
      <c r="LL171" s="109">
        <f>Juniori!LL55</f>
        <v>0</v>
      </c>
      <c r="LM171" s="109">
        <f>Juniori!LM55</f>
        <v>0</v>
      </c>
      <c r="LN171" s="109">
        <f>Juniori!LN55</f>
        <v>0</v>
      </c>
      <c r="LO171" s="109">
        <f>Juniori!LO55</f>
        <v>0</v>
      </c>
      <c r="LP171" s="109">
        <f>Juniori!LP55</f>
        <v>0</v>
      </c>
      <c r="LQ171" s="109">
        <f>Juniori!LQ55</f>
        <v>0</v>
      </c>
      <c r="LR171" s="109">
        <f>Juniori!LR55</f>
        <v>0</v>
      </c>
      <c r="LS171" s="109">
        <f>Juniori!LS55</f>
        <v>0</v>
      </c>
      <c r="LT171" s="109">
        <f>Juniori!LT55</f>
        <v>0</v>
      </c>
      <c r="LU171" s="109">
        <f>Juniori!LU55</f>
        <v>0</v>
      </c>
      <c r="LV171" s="109">
        <f>Juniori!LV55</f>
        <v>0</v>
      </c>
      <c r="LW171" s="109">
        <f>Juniori!LW55</f>
        <v>0</v>
      </c>
      <c r="LX171" s="109">
        <f>Juniori!LX55</f>
        <v>0</v>
      </c>
      <c r="LY171" s="109">
        <f>Juniori!LY55</f>
        <v>0</v>
      </c>
      <c r="LZ171" s="109">
        <f>Juniori!LZ55</f>
        <v>0</v>
      </c>
      <c r="MA171" s="109">
        <f>Juniori!MA55</f>
        <v>0</v>
      </c>
      <c r="MB171" s="109">
        <f>Juniori!MB55</f>
        <v>0</v>
      </c>
      <c r="MC171" s="109">
        <f>Juniori!MC55</f>
        <v>0</v>
      </c>
      <c r="MD171" s="109">
        <f>Juniori!MD55</f>
        <v>0</v>
      </c>
      <c r="ME171" s="109">
        <f>Juniori!ME55</f>
        <v>0</v>
      </c>
      <c r="MF171" s="109">
        <f>Juniori!MF55</f>
        <v>0</v>
      </c>
      <c r="MG171" s="109">
        <f>Juniori!MG55</f>
        <v>0</v>
      </c>
      <c r="MH171" s="109">
        <f>Juniori!MH55</f>
        <v>0</v>
      </c>
      <c r="MI171" s="109">
        <f>Juniori!MI55</f>
        <v>0</v>
      </c>
      <c r="MJ171" s="109">
        <f>Juniori!MJ55</f>
        <v>0</v>
      </c>
      <c r="MK171" s="109">
        <f>Juniori!MK55</f>
        <v>0</v>
      </c>
      <c r="ML171" s="109">
        <f>Juniori!ML55</f>
        <v>0</v>
      </c>
      <c r="MM171" s="109">
        <f>Juniori!MM55</f>
        <v>0</v>
      </c>
      <c r="MN171" s="109">
        <f>Juniori!MN55</f>
        <v>0</v>
      </c>
      <c r="MO171" s="109">
        <f>Juniori!MO55</f>
        <v>0</v>
      </c>
      <c r="MP171" s="109">
        <f>Juniori!MP55</f>
        <v>0</v>
      </c>
      <c r="MQ171" s="109">
        <f>Juniori!MQ55</f>
        <v>0</v>
      </c>
      <c r="MR171" s="109">
        <f>Juniori!MR55</f>
        <v>0</v>
      </c>
      <c r="MS171" s="109">
        <f>Juniori!MS55</f>
        <v>0</v>
      </c>
      <c r="MT171" s="109">
        <f>Juniori!MT55</f>
        <v>0</v>
      </c>
      <c r="MU171" s="109">
        <f>Juniori!MU55</f>
        <v>0</v>
      </c>
      <c r="MV171" s="109">
        <f>Juniori!MV55</f>
        <v>0</v>
      </c>
      <c r="MW171" s="109">
        <f>Juniori!MW55</f>
        <v>0</v>
      </c>
      <c r="MX171" s="109">
        <f>Juniori!MX55</f>
        <v>0</v>
      </c>
      <c r="MY171" s="109">
        <f>Juniori!MY55</f>
        <v>0</v>
      </c>
      <c r="MZ171" s="109">
        <f>Juniori!MZ55</f>
        <v>0</v>
      </c>
      <c r="NA171" s="109">
        <f>Juniori!NA55</f>
        <v>0</v>
      </c>
      <c r="NB171" s="109">
        <f>Juniori!NB55</f>
        <v>0</v>
      </c>
      <c r="NC171" s="109">
        <f>Juniori!NC55</f>
        <v>0</v>
      </c>
      <c r="ND171" s="109">
        <f>Juniori!ND55</f>
        <v>0</v>
      </c>
      <c r="NE171" s="109">
        <f>Juniori!NE55</f>
        <v>0</v>
      </c>
      <c r="NF171" s="109">
        <f>Juniori!NF55</f>
        <v>0</v>
      </c>
      <c r="NG171" s="109">
        <f>Juniori!NG55</f>
        <v>0</v>
      </c>
      <c r="NH171" s="109">
        <f>Juniori!NH55</f>
        <v>0</v>
      </c>
      <c r="NI171" s="109">
        <f>Juniori!NI55</f>
        <v>0</v>
      </c>
      <c r="NJ171" s="109">
        <f>Juniori!NJ55</f>
        <v>0</v>
      </c>
      <c r="NK171" s="109">
        <f>Juniori!NK55</f>
        <v>0</v>
      </c>
      <c r="NL171" s="109">
        <f>Juniori!NL55</f>
        <v>0</v>
      </c>
      <c r="NM171" s="109">
        <f>Juniori!NM55</f>
        <v>0</v>
      </c>
      <c r="NN171" s="109">
        <f>Juniori!NN55</f>
        <v>0</v>
      </c>
      <c r="NO171" s="109">
        <f>Juniori!NO55</f>
        <v>0</v>
      </c>
      <c r="NP171" s="109">
        <f>Juniori!NP55</f>
        <v>0</v>
      </c>
      <c r="NQ171" s="109">
        <f>Juniori!NQ55</f>
        <v>0</v>
      </c>
      <c r="NR171" s="109">
        <f>Juniori!NR55</f>
        <v>0</v>
      </c>
      <c r="NS171" s="109">
        <f>Juniori!NS55</f>
        <v>0</v>
      </c>
      <c r="NT171" s="109">
        <f>Juniori!NT55</f>
        <v>0</v>
      </c>
      <c r="NU171" s="109">
        <f>Juniori!NU55</f>
        <v>0</v>
      </c>
      <c r="NV171" s="109">
        <f>Juniori!NV55</f>
        <v>0</v>
      </c>
      <c r="NW171" s="109">
        <f>Juniori!NW55</f>
        <v>0</v>
      </c>
      <c r="NX171" s="109">
        <f>Juniori!NX55</f>
        <v>0</v>
      </c>
      <c r="NY171" s="109">
        <f>Juniori!NY55</f>
        <v>0</v>
      </c>
      <c r="NZ171" s="109">
        <f>Juniori!NZ55</f>
        <v>0</v>
      </c>
      <c r="OA171" s="109">
        <f>Juniori!OA55</f>
        <v>0</v>
      </c>
      <c r="OB171" s="109">
        <f>Juniori!OB55</f>
        <v>0</v>
      </c>
      <c r="OC171" s="109">
        <f>Juniori!OC55</f>
        <v>0</v>
      </c>
      <c r="OD171" s="109">
        <f>Juniori!OD55</f>
        <v>0</v>
      </c>
      <c r="OE171" s="109">
        <f>Juniori!OE55</f>
        <v>0</v>
      </c>
      <c r="OF171" s="109">
        <f>Juniori!OF55</f>
        <v>0</v>
      </c>
      <c r="OG171" s="109">
        <f>Juniori!OG55</f>
        <v>0</v>
      </c>
      <c r="OH171" s="109">
        <f>Juniori!OH55</f>
        <v>0</v>
      </c>
      <c r="OI171" s="109">
        <f>Juniori!OI55</f>
        <v>0</v>
      </c>
      <c r="OJ171" s="109">
        <f>Juniori!OJ55</f>
        <v>0</v>
      </c>
      <c r="OK171" s="109">
        <f>Juniori!OK55</f>
        <v>0</v>
      </c>
      <c r="OL171" s="109">
        <f>Juniori!OL55</f>
        <v>0</v>
      </c>
      <c r="OM171" s="109">
        <f>Juniori!OM55</f>
        <v>0</v>
      </c>
      <c r="ON171" s="109">
        <f>Juniori!ON55</f>
        <v>0</v>
      </c>
      <c r="OO171" s="109">
        <f>Juniori!OO55</f>
        <v>0</v>
      </c>
      <c r="OP171" s="109">
        <f>Juniori!OP55</f>
        <v>0</v>
      </c>
      <c r="OQ171" s="109">
        <f>Juniori!OQ55</f>
        <v>0</v>
      </c>
      <c r="OR171" s="109">
        <f>Juniori!OR55</f>
        <v>0</v>
      </c>
      <c r="OS171" s="109">
        <f>Juniori!OS55</f>
        <v>0</v>
      </c>
      <c r="OT171" s="109">
        <f>Juniori!OT55</f>
        <v>0</v>
      </c>
      <c r="OU171" s="109">
        <f>Juniori!OU55</f>
        <v>0</v>
      </c>
      <c r="OV171" s="109">
        <f>Juniori!OV55</f>
        <v>0</v>
      </c>
      <c r="OW171" s="109">
        <f>Juniori!OW55</f>
        <v>0</v>
      </c>
      <c r="OX171" s="109">
        <f>Juniori!OX55</f>
        <v>0</v>
      </c>
      <c r="OY171" s="109">
        <f>Juniori!OY55</f>
        <v>0</v>
      </c>
      <c r="OZ171" s="109">
        <f>Juniori!OZ55</f>
        <v>0</v>
      </c>
      <c r="PA171" s="109">
        <f>Juniori!PA55</f>
        <v>0</v>
      </c>
      <c r="PB171" s="109">
        <f>Juniori!PB55</f>
        <v>0</v>
      </c>
      <c r="PC171" s="109">
        <f>Juniori!PC55</f>
        <v>0</v>
      </c>
      <c r="PD171" s="109">
        <f>Juniori!PD55</f>
        <v>0</v>
      </c>
      <c r="PE171" s="109">
        <f>Juniori!PE55</f>
        <v>0</v>
      </c>
      <c r="PF171" s="109">
        <f>Juniori!PF55</f>
        <v>0</v>
      </c>
      <c r="PG171" s="109">
        <f>Juniori!PG55</f>
        <v>0</v>
      </c>
      <c r="PH171" s="109">
        <f>Juniori!PH55</f>
        <v>0</v>
      </c>
      <c r="PI171" s="109">
        <f>Juniori!PI55</f>
        <v>0</v>
      </c>
      <c r="PJ171" s="109">
        <f>Juniori!PJ55</f>
        <v>0</v>
      </c>
      <c r="PK171" s="109">
        <f>Juniori!PK55</f>
        <v>0</v>
      </c>
      <c r="PL171" s="109">
        <f>Juniori!PL55</f>
        <v>0</v>
      </c>
      <c r="PM171" s="109">
        <f>Juniori!PM55</f>
        <v>0</v>
      </c>
      <c r="PN171" s="109">
        <f>Juniori!PN55</f>
        <v>0</v>
      </c>
      <c r="PO171" s="109">
        <f>Juniori!PO55</f>
        <v>0</v>
      </c>
      <c r="PP171" s="109">
        <f>Juniori!PP55</f>
        <v>0</v>
      </c>
      <c r="PQ171" s="109">
        <f>Juniori!PQ55</f>
        <v>0</v>
      </c>
      <c r="PR171" s="109">
        <f>Juniori!PR55</f>
        <v>0</v>
      </c>
      <c r="PS171" s="109">
        <f>Juniori!PS55</f>
        <v>0</v>
      </c>
      <c r="PT171" s="109">
        <f>Juniori!PT55</f>
        <v>0</v>
      </c>
      <c r="PU171" s="109">
        <f>Juniori!PU55</f>
        <v>0</v>
      </c>
      <c r="PV171" s="109">
        <f>Juniori!PV55</f>
        <v>0</v>
      </c>
      <c r="PW171" s="109">
        <f>Juniori!PW55</f>
        <v>0</v>
      </c>
      <c r="PX171" s="109">
        <f>Juniori!PX55</f>
        <v>0</v>
      </c>
      <c r="PY171" s="109">
        <f>Juniori!PY55</f>
        <v>0</v>
      </c>
      <c r="PZ171" s="109">
        <f>Juniori!PZ55</f>
        <v>0</v>
      </c>
      <c r="QA171" s="109">
        <f>Juniori!QA55</f>
        <v>0</v>
      </c>
      <c r="QB171" s="109">
        <f>Juniori!QB55</f>
        <v>0</v>
      </c>
      <c r="QC171" s="109">
        <f>Juniori!QC55</f>
        <v>0</v>
      </c>
      <c r="QD171" s="109">
        <f>Juniori!QD55</f>
        <v>0</v>
      </c>
      <c r="QE171" s="109">
        <f>Juniori!QE55</f>
        <v>0</v>
      </c>
      <c r="QF171" s="109">
        <f>Juniori!QF55</f>
        <v>0</v>
      </c>
      <c r="QG171" s="109">
        <f>Juniori!QG55</f>
        <v>0</v>
      </c>
      <c r="QH171" s="109">
        <f>Juniori!QH55</f>
        <v>0</v>
      </c>
      <c r="QI171" s="109">
        <f>Juniori!QI55</f>
        <v>0</v>
      </c>
      <c r="QJ171" s="109">
        <f>Juniori!QJ55</f>
        <v>0</v>
      </c>
      <c r="QK171" s="109">
        <f>Juniori!QK55</f>
        <v>0</v>
      </c>
      <c r="QL171" s="109">
        <f>Juniori!QL55</f>
        <v>0</v>
      </c>
      <c r="QM171" s="109">
        <f>Juniori!QM55</f>
        <v>0</v>
      </c>
      <c r="QN171" s="109">
        <f>Juniori!QN55</f>
        <v>0</v>
      </c>
      <c r="QO171" s="109">
        <f>Juniori!QO55</f>
        <v>0</v>
      </c>
      <c r="QP171" s="109">
        <f>Juniori!QP55</f>
        <v>0</v>
      </c>
      <c r="QQ171" s="109">
        <f>Juniori!QQ55</f>
        <v>0</v>
      </c>
      <c r="QR171" s="109">
        <f>Juniori!QR55</f>
        <v>0</v>
      </c>
      <c r="QS171" s="109">
        <f>Juniori!QS55</f>
        <v>0</v>
      </c>
      <c r="QT171" s="109">
        <f>Juniori!QT55</f>
        <v>0</v>
      </c>
      <c r="QU171" s="109">
        <f>Juniori!QU55</f>
        <v>0</v>
      </c>
      <c r="QV171" s="109">
        <f>Juniori!QV55</f>
        <v>0</v>
      </c>
      <c r="QW171" s="109">
        <f>Juniori!QW55</f>
        <v>0</v>
      </c>
      <c r="QX171" s="109">
        <f>Juniori!QX55</f>
        <v>0</v>
      </c>
      <c r="QY171" s="109">
        <f>Juniori!QY55</f>
        <v>0</v>
      </c>
      <c r="QZ171" s="109">
        <f>Juniori!QZ55</f>
        <v>0</v>
      </c>
      <c r="RA171" s="109">
        <f>Juniori!RA55</f>
        <v>0</v>
      </c>
      <c r="RB171" s="109">
        <f>Juniori!RB55</f>
        <v>0</v>
      </c>
      <c r="RC171" s="109">
        <f>Juniori!RC55</f>
        <v>0</v>
      </c>
      <c r="RD171" s="109">
        <f>Juniori!RD55</f>
        <v>0</v>
      </c>
      <c r="RE171" s="109">
        <f>Juniori!RE55</f>
        <v>0</v>
      </c>
      <c r="RF171" s="109">
        <f>Juniori!RF55</f>
        <v>0</v>
      </c>
      <c r="RG171" s="109">
        <f>Juniori!RG55</f>
        <v>0</v>
      </c>
      <c r="RH171" s="109">
        <f>Juniori!RH55</f>
        <v>0</v>
      </c>
      <c r="RI171" s="109">
        <f>Juniori!RI55</f>
        <v>0</v>
      </c>
      <c r="RJ171" s="109">
        <f>Juniori!RJ55</f>
        <v>0</v>
      </c>
      <c r="RK171" s="109">
        <f>Juniori!RK55</f>
        <v>0</v>
      </c>
      <c r="RL171" s="109">
        <f>Juniori!RL55</f>
        <v>0</v>
      </c>
      <c r="RM171" s="109">
        <f>Juniori!RM55</f>
        <v>0</v>
      </c>
      <c r="RN171" s="109">
        <f>Juniori!RN55</f>
        <v>0</v>
      </c>
      <c r="RO171" s="109">
        <f>Juniori!RO55</f>
        <v>0</v>
      </c>
      <c r="RP171" s="109">
        <f>Juniori!RP55</f>
        <v>0</v>
      </c>
      <c r="RQ171" s="109">
        <f>Juniori!RQ55</f>
        <v>0</v>
      </c>
      <c r="RR171" s="109">
        <f>Juniori!RR55</f>
        <v>0</v>
      </c>
      <c r="RS171" s="109">
        <f>Juniori!RS55</f>
        <v>0</v>
      </c>
      <c r="RT171" s="109">
        <f>Juniori!RT55</f>
        <v>0</v>
      </c>
      <c r="RU171" s="109">
        <f>Juniori!RU55</f>
        <v>0</v>
      </c>
      <c r="RV171" s="109">
        <f>Juniori!RV55</f>
        <v>0</v>
      </c>
      <c r="RW171" s="109">
        <f>Juniori!RW55</f>
        <v>0</v>
      </c>
      <c r="RX171" s="109">
        <f>Juniori!RX55</f>
        <v>0</v>
      </c>
      <c r="RY171" s="109">
        <f>Juniori!RY55</f>
        <v>0</v>
      </c>
      <c r="RZ171" s="109">
        <f>Juniori!RZ55</f>
        <v>0</v>
      </c>
      <c r="SA171" s="109">
        <f>Juniori!SA55</f>
        <v>0</v>
      </c>
      <c r="SB171" s="109">
        <f>Juniori!SB55</f>
        <v>0</v>
      </c>
      <c r="SC171" s="109">
        <f>Juniori!SC55</f>
        <v>0</v>
      </c>
      <c r="SD171" s="109">
        <f>Juniori!SD55</f>
        <v>0</v>
      </c>
      <c r="SE171" s="109">
        <f>Juniori!SE55</f>
        <v>0</v>
      </c>
      <c r="SF171" s="109">
        <f>Juniori!SF55</f>
        <v>0</v>
      </c>
      <c r="SG171" s="109">
        <f>Juniori!SG55</f>
        <v>0</v>
      </c>
      <c r="SH171" s="109">
        <f>Juniori!SH55</f>
        <v>0</v>
      </c>
      <c r="SI171" s="109">
        <f>Juniori!SI55</f>
        <v>0</v>
      </c>
      <c r="SJ171" s="109">
        <f>Juniori!SJ55</f>
        <v>0</v>
      </c>
      <c r="SK171" s="109">
        <f>Juniori!SK55</f>
        <v>0</v>
      </c>
      <c r="SL171" s="109">
        <f>Juniori!SL55</f>
        <v>0</v>
      </c>
      <c r="SM171" s="109">
        <f>Juniori!SM55</f>
        <v>0</v>
      </c>
      <c r="SN171" s="109">
        <f>Juniori!SN55</f>
        <v>0</v>
      </c>
      <c r="SO171" s="109">
        <f>Juniori!SO55</f>
        <v>0</v>
      </c>
      <c r="SP171" s="109">
        <f>Juniori!SP55</f>
        <v>0</v>
      </c>
      <c r="SQ171" s="109">
        <f>Juniori!SQ55</f>
        <v>0</v>
      </c>
      <c r="SR171" s="109">
        <f>Juniori!SR55</f>
        <v>0</v>
      </c>
      <c r="SS171" s="109">
        <f>Juniori!SS55</f>
        <v>0</v>
      </c>
      <c r="ST171" s="109">
        <f>Juniori!ST55</f>
        <v>0</v>
      </c>
      <c r="SU171" s="109">
        <f>Juniori!SU55</f>
        <v>0</v>
      </c>
      <c r="SV171" s="109">
        <f>Juniori!SV55</f>
        <v>0</v>
      </c>
      <c r="SW171" s="109">
        <f>Juniori!SW55</f>
        <v>0</v>
      </c>
      <c r="SX171" s="109">
        <f>Juniori!SX55</f>
        <v>0</v>
      </c>
      <c r="SY171" s="109">
        <f>Juniori!SY55</f>
        <v>0</v>
      </c>
      <c r="SZ171" s="109">
        <f>Juniori!SZ55</f>
        <v>0</v>
      </c>
      <c r="TA171" s="109">
        <f>Juniori!TA55</f>
        <v>0</v>
      </c>
      <c r="TB171" s="109">
        <f>Juniori!TB55</f>
        <v>0</v>
      </c>
    </row>
    <row r="172" spans="1:522" s="1" customFormat="1" ht="18" customHeight="1" x14ac:dyDescent="0.2">
      <c r="A172" s="12"/>
      <c r="B172" s="11" t="s">
        <v>339</v>
      </c>
      <c r="C172" s="1">
        <v>9631</v>
      </c>
      <c r="E172" s="4" t="s">
        <v>338</v>
      </c>
      <c r="F172" s="1">
        <v>9287</v>
      </c>
      <c r="G172" s="9" t="s">
        <v>127</v>
      </c>
      <c r="H172" s="4" t="s">
        <v>209</v>
      </c>
      <c r="I172" s="1">
        <f t="shared" si="15"/>
        <v>0</v>
      </c>
      <c r="J172" s="12">
        <f>Tabuľka3[[#This Row],[Stĺpec9]]</f>
        <v>0</v>
      </c>
      <c r="K172" s="109">
        <f>Juniori!K49</f>
        <v>0</v>
      </c>
      <c r="L172" s="109">
        <f>Juniori!L49</f>
        <v>0</v>
      </c>
      <c r="M172" s="109">
        <f>Juniori!M49</f>
        <v>0</v>
      </c>
      <c r="N172" s="109">
        <f>Juniori!N49</f>
        <v>0</v>
      </c>
      <c r="O172" s="109">
        <f>Juniori!O49</f>
        <v>0</v>
      </c>
      <c r="P172" s="109">
        <f>Juniori!P49</f>
        <v>0</v>
      </c>
      <c r="Q172" s="109">
        <f>Juniori!Q49</f>
        <v>0</v>
      </c>
      <c r="R172" s="109">
        <f>Juniori!R49</f>
        <v>0</v>
      </c>
      <c r="S172" s="109">
        <f>Juniori!S49</f>
        <v>0</v>
      </c>
      <c r="T172" s="109">
        <f>Juniori!T49</f>
        <v>0</v>
      </c>
      <c r="U172" s="109">
        <f>Juniori!U49</f>
        <v>0</v>
      </c>
      <c r="V172" s="109">
        <f>Juniori!V49</f>
        <v>0</v>
      </c>
      <c r="W172" s="109">
        <f>Juniori!W49</f>
        <v>0</v>
      </c>
      <c r="X172" s="109">
        <f>Juniori!X49</f>
        <v>0</v>
      </c>
      <c r="Y172" s="109">
        <f>Juniori!Y49</f>
        <v>0</v>
      </c>
      <c r="Z172" s="109">
        <f>Juniori!Z49</f>
        <v>0</v>
      </c>
      <c r="AA172" s="109">
        <f>Juniori!AA49</f>
        <v>0</v>
      </c>
      <c r="AB172" s="109">
        <f>Juniori!AB49</f>
        <v>0</v>
      </c>
      <c r="AC172" s="109">
        <f>Juniori!AC49</f>
        <v>0</v>
      </c>
      <c r="AD172" s="109">
        <f>Juniori!AD49</f>
        <v>0</v>
      </c>
      <c r="AE172" s="109">
        <f>Juniori!AE49</f>
        <v>0</v>
      </c>
      <c r="AF172" s="109">
        <f>Juniori!AF49</f>
        <v>0</v>
      </c>
      <c r="AG172" s="109">
        <f>Juniori!AG49</f>
        <v>0</v>
      </c>
      <c r="AH172" s="109">
        <f>Juniori!AH49</f>
        <v>0</v>
      </c>
      <c r="AI172" s="109">
        <f>Juniori!AI49</f>
        <v>0</v>
      </c>
      <c r="AJ172" s="109">
        <f>Juniori!AJ49</f>
        <v>0</v>
      </c>
      <c r="AK172" s="109">
        <f>Juniori!AK49</f>
        <v>0</v>
      </c>
      <c r="AL172" s="109">
        <f>Juniori!AL49</f>
        <v>0</v>
      </c>
      <c r="AM172" s="109">
        <f>Juniori!AM49</f>
        <v>0</v>
      </c>
      <c r="AN172" s="109">
        <f>Juniori!AN49</f>
        <v>0</v>
      </c>
      <c r="AO172" s="109">
        <f>Juniori!AO49</f>
        <v>0</v>
      </c>
      <c r="AP172" s="109">
        <f>Juniori!AP49</f>
        <v>0</v>
      </c>
      <c r="AQ172" s="109">
        <f>Juniori!AQ49</f>
        <v>0</v>
      </c>
      <c r="AR172" s="109">
        <f>Juniori!AR49</f>
        <v>0</v>
      </c>
      <c r="AS172" s="109">
        <f>Juniori!AS49</f>
        <v>0</v>
      </c>
      <c r="AT172" s="109">
        <f>Juniori!AT49</f>
        <v>0</v>
      </c>
      <c r="AU172" s="109">
        <f>Juniori!AU49</f>
        <v>0</v>
      </c>
      <c r="AV172" s="109">
        <f>Juniori!AV49</f>
        <v>0</v>
      </c>
      <c r="AW172" s="109">
        <f>Juniori!AW49</f>
        <v>0</v>
      </c>
      <c r="AX172" s="109">
        <f>Juniori!AX49</f>
        <v>0</v>
      </c>
      <c r="AY172" s="109">
        <f>Juniori!AY49</f>
        <v>0</v>
      </c>
      <c r="AZ172" s="109">
        <f>Juniori!AZ49</f>
        <v>0</v>
      </c>
      <c r="BA172" s="109">
        <f>Juniori!BA49</f>
        <v>0</v>
      </c>
      <c r="BB172" s="109">
        <f>Juniori!BB49</f>
        <v>0</v>
      </c>
      <c r="BC172" s="109">
        <f>Juniori!BC49</f>
        <v>0</v>
      </c>
      <c r="BD172" s="109">
        <f>Juniori!BD49</f>
        <v>0</v>
      </c>
      <c r="BE172" s="109">
        <f>Juniori!BE49</f>
        <v>0</v>
      </c>
      <c r="BF172" s="109">
        <f>Juniori!BF49</f>
        <v>0</v>
      </c>
      <c r="BG172" s="109">
        <f>Juniori!BG49</f>
        <v>0</v>
      </c>
      <c r="BH172" s="109">
        <f>Juniori!BH49</f>
        <v>0</v>
      </c>
      <c r="BI172" s="109">
        <f>Juniori!BI49</f>
        <v>0</v>
      </c>
      <c r="BJ172" s="109">
        <f>Juniori!BJ49</f>
        <v>0</v>
      </c>
      <c r="BK172" s="109">
        <f>Juniori!BK49</f>
        <v>0</v>
      </c>
      <c r="BL172" s="109">
        <f>Juniori!BL49</f>
        <v>0</v>
      </c>
      <c r="BM172" s="109">
        <f>Juniori!BM49</f>
        <v>0</v>
      </c>
      <c r="BN172" s="109">
        <f>Juniori!BN49</f>
        <v>0</v>
      </c>
      <c r="BO172" s="109">
        <f>Juniori!BO49</f>
        <v>0</v>
      </c>
      <c r="BP172" s="109">
        <f>Juniori!BP49</f>
        <v>0</v>
      </c>
      <c r="BQ172" s="109">
        <f>Juniori!BQ49</f>
        <v>0</v>
      </c>
      <c r="BR172" s="109">
        <f>Juniori!BR49</f>
        <v>0</v>
      </c>
      <c r="BS172" s="109">
        <f>Juniori!BS49</f>
        <v>0</v>
      </c>
      <c r="BT172" s="109">
        <f>Juniori!BT49</f>
        <v>0</v>
      </c>
      <c r="BU172" s="109">
        <f>Juniori!BU49</f>
        <v>0</v>
      </c>
      <c r="BV172" s="109">
        <f>Juniori!BV49</f>
        <v>0</v>
      </c>
      <c r="BW172" s="109">
        <f>Juniori!BW49</f>
        <v>0</v>
      </c>
      <c r="BX172" s="109">
        <f>Juniori!BX49</f>
        <v>0</v>
      </c>
      <c r="BY172" s="109">
        <f>Juniori!BY49</f>
        <v>0</v>
      </c>
      <c r="BZ172" s="109">
        <f>Juniori!BZ49</f>
        <v>0</v>
      </c>
      <c r="CA172" s="109">
        <f>Juniori!CA49</f>
        <v>0</v>
      </c>
      <c r="CB172" s="109">
        <f>Juniori!CB49</f>
        <v>0</v>
      </c>
      <c r="CC172" s="109">
        <f>Juniori!CC49</f>
        <v>0</v>
      </c>
      <c r="CD172" s="109">
        <f>Juniori!CD49</f>
        <v>0</v>
      </c>
      <c r="CE172" s="109">
        <f>Juniori!CE49</f>
        <v>0</v>
      </c>
      <c r="CF172" s="109">
        <f>Juniori!CF49</f>
        <v>0</v>
      </c>
      <c r="CG172" s="109">
        <f>Juniori!CG49</f>
        <v>0</v>
      </c>
      <c r="CH172" s="109">
        <f>Juniori!CH49</f>
        <v>0</v>
      </c>
      <c r="CI172" s="109">
        <f>Juniori!CI49</f>
        <v>0</v>
      </c>
      <c r="CJ172" s="109">
        <f>Juniori!CJ49</f>
        <v>0</v>
      </c>
      <c r="CK172" s="109">
        <f>Juniori!CK49</f>
        <v>0</v>
      </c>
      <c r="CL172" s="109">
        <f>Juniori!CL49</f>
        <v>0</v>
      </c>
      <c r="CM172" s="109">
        <f>Juniori!CM49</f>
        <v>0</v>
      </c>
      <c r="CN172" s="109">
        <f>Juniori!CN49</f>
        <v>0</v>
      </c>
      <c r="CO172" s="109">
        <f>Juniori!CO49</f>
        <v>0</v>
      </c>
      <c r="CP172" s="109">
        <f>Juniori!CP49</f>
        <v>0</v>
      </c>
      <c r="CQ172" s="109">
        <f>Juniori!CQ49</f>
        <v>0</v>
      </c>
      <c r="CR172" s="109">
        <f>Juniori!CR49</f>
        <v>0</v>
      </c>
      <c r="CS172" s="109">
        <f>Juniori!CS49</f>
        <v>0</v>
      </c>
      <c r="CT172" s="109">
        <f>Juniori!CT49</f>
        <v>0</v>
      </c>
      <c r="CU172" s="109">
        <f>Juniori!CU49</f>
        <v>0</v>
      </c>
      <c r="CV172" s="109">
        <f>Juniori!CV49</f>
        <v>0</v>
      </c>
      <c r="CW172" s="109">
        <f>Juniori!CW49</f>
        <v>0</v>
      </c>
      <c r="CX172" s="109">
        <f>Juniori!CX49</f>
        <v>0</v>
      </c>
      <c r="CY172" s="109">
        <f>Juniori!CY49</f>
        <v>0</v>
      </c>
      <c r="CZ172" s="109">
        <f>Juniori!CZ49</f>
        <v>0</v>
      </c>
      <c r="DA172" s="109">
        <f>Juniori!DA49</f>
        <v>0</v>
      </c>
      <c r="DB172" s="109">
        <f>Juniori!DB49</f>
        <v>0</v>
      </c>
      <c r="DC172" s="109">
        <f>Juniori!DC49</f>
        <v>0</v>
      </c>
      <c r="DD172" s="109">
        <f>Juniori!DD49</f>
        <v>0</v>
      </c>
      <c r="DE172" s="109">
        <f>Juniori!DE49</f>
        <v>0</v>
      </c>
      <c r="DF172" s="109">
        <f>Juniori!DF49</f>
        <v>0</v>
      </c>
      <c r="DG172" s="109">
        <f>Juniori!DG49</f>
        <v>0</v>
      </c>
      <c r="DH172" s="109">
        <f>Juniori!DH49</f>
        <v>0</v>
      </c>
      <c r="DI172" s="109">
        <f>Juniori!DI49</f>
        <v>0</v>
      </c>
      <c r="DJ172" s="109">
        <f>Juniori!DJ49</f>
        <v>0</v>
      </c>
      <c r="DK172" s="109">
        <f>Juniori!DK49</f>
        <v>0</v>
      </c>
      <c r="DL172" s="109">
        <f>Juniori!DL49</f>
        <v>0</v>
      </c>
      <c r="DM172" s="109">
        <f>Juniori!DM49</f>
        <v>0</v>
      </c>
      <c r="DN172" s="109">
        <f>Juniori!DN49</f>
        <v>0</v>
      </c>
      <c r="DO172" s="109">
        <f>Juniori!DO49</f>
        <v>0</v>
      </c>
      <c r="DP172" s="109">
        <f>Juniori!DP49</f>
        <v>0</v>
      </c>
      <c r="DQ172" s="109">
        <f>Juniori!DQ49</f>
        <v>0</v>
      </c>
      <c r="DR172" s="109">
        <f>Juniori!DR49</f>
        <v>0</v>
      </c>
      <c r="DS172" s="109">
        <f>Juniori!DS49</f>
        <v>0</v>
      </c>
      <c r="DT172" s="109">
        <f>Juniori!DT49</f>
        <v>0</v>
      </c>
      <c r="DU172" s="109">
        <f>Juniori!DU49</f>
        <v>0</v>
      </c>
      <c r="DV172" s="109">
        <f>Juniori!DV49</f>
        <v>0</v>
      </c>
      <c r="DW172" s="109">
        <f>Juniori!DW49</f>
        <v>0</v>
      </c>
      <c r="DX172" s="109">
        <f>Juniori!DX49</f>
        <v>0</v>
      </c>
      <c r="DY172" s="109">
        <f>Juniori!DY49</f>
        <v>0</v>
      </c>
      <c r="DZ172" s="109">
        <f>Juniori!DZ49</f>
        <v>0</v>
      </c>
      <c r="EA172" s="109">
        <f>Juniori!EA49</f>
        <v>0</v>
      </c>
      <c r="EB172" s="109">
        <f>Juniori!EB49</f>
        <v>0</v>
      </c>
      <c r="EC172" s="109">
        <f>Juniori!EC49</f>
        <v>0</v>
      </c>
      <c r="ED172" s="109">
        <f>Juniori!ED49</f>
        <v>0</v>
      </c>
      <c r="EE172" s="109">
        <f>Juniori!EE49</f>
        <v>0</v>
      </c>
      <c r="EF172" s="109">
        <f>Juniori!EF49</f>
        <v>0</v>
      </c>
      <c r="EG172" s="109">
        <f>Juniori!EG49</f>
        <v>0</v>
      </c>
      <c r="EH172" s="109">
        <f>Juniori!EH49</f>
        <v>0</v>
      </c>
      <c r="EI172" s="109">
        <f>Juniori!EI49</f>
        <v>0</v>
      </c>
      <c r="EJ172" s="109">
        <f>Juniori!EJ49</f>
        <v>0</v>
      </c>
      <c r="EK172" s="109">
        <f>Juniori!EK49</f>
        <v>0</v>
      </c>
      <c r="EL172" s="109">
        <f>Juniori!EL49</f>
        <v>0</v>
      </c>
      <c r="EM172" s="109">
        <f>Juniori!EM49</f>
        <v>0</v>
      </c>
      <c r="EN172" s="109">
        <f>Juniori!EN49</f>
        <v>0</v>
      </c>
      <c r="EO172" s="109">
        <f>Juniori!EO49</f>
        <v>0</v>
      </c>
      <c r="EP172" s="109">
        <f>Juniori!EP49</f>
        <v>0</v>
      </c>
      <c r="EQ172" s="109">
        <f>Juniori!EQ49</f>
        <v>0</v>
      </c>
      <c r="ER172" s="109">
        <f>Juniori!ER49</f>
        <v>0</v>
      </c>
      <c r="ES172" s="109">
        <f>Juniori!ES49</f>
        <v>0</v>
      </c>
      <c r="ET172" s="109">
        <f>Juniori!ET49</f>
        <v>0</v>
      </c>
      <c r="EU172" s="109">
        <f>Juniori!EU49</f>
        <v>0</v>
      </c>
      <c r="EV172" s="109">
        <f>Juniori!EV49</f>
        <v>0</v>
      </c>
      <c r="EW172" s="109">
        <f>Juniori!EW49</f>
        <v>0</v>
      </c>
      <c r="EX172" s="109">
        <f>Juniori!EX49</f>
        <v>0</v>
      </c>
      <c r="EY172" s="109">
        <f>Juniori!EY49</f>
        <v>0</v>
      </c>
      <c r="EZ172" s="109">
        <f>Juniori!EZ49</f>
        <v>0</v>
      </c>
      <c r="FA172" s="109">
        <f>Juniori!FA49</f>
        <v>0</v>
      </c>
      <c r="FB172" s="109">
        <f>Juniori!FB49</f>
        <v>0</v>
      </c>
      <c r="FC172" s="109">
        <f>Juniori!FC49</f>
        <v>0</v>
      </c>
      <c r="FD172" s="109">
        <f>Juniori!FD49</f>
        <v>0</v>
      </c>
      <c r="FE172" s="109">
        <f>Juniori!FE49</f>
        <v>0</v>
      </c>
      <c r="FF172" s="109">
        <f>Juniori!FF49</f>
        <v>0</v>
      </c>
      <c r="FG172" s="109">
        <f>Juniori!FG49</f>
        <v>0</v>
      </c>
      <c r="FH172" s="109">
        <f>Juniori!FH49</f>
        <v>0</v>
      </c>
      <c r="FI172" s="109">
        <f>Juniori!FI49</f>
        <v>0</v>
      </c>
      <c r="FJ172" s="109">
        <f>Juniori!FJ49</f>
        <v>0</v>
      </c>
      <c r="FK172" s="109">
        <f>Juniori!FK49</f>
        <v>0</v>
      </c>
      <c r="FL172" s="109">
        <f>Juniori!FL49</f>
        <v>0</v>
      </c>
      <c r="FM172" s="109">
        <f>Juniori!FM49</f>
        <v>0</v>
      </c>
      <c r="FN172" s="109">
        <f>Juniori!FN49</f>
        <v>0</v>
      </c>
      <c r="FO172" s="109">
        <f>Juniori!FO49</f>
        <v>0</v>
      </c>
      <c r="FP172" s="109">
        <f>Juniori!FP49</f>
        <v>0</v>
      </c>
      <c r="FQ172" s="109">
        <f>Juniori!FQ49</f>
        <v>0</v>
      </c>
      <c r="FR172" s="109">
        <f>Juniori!FR49</f>
        <v>0</v>
      </c>
      <c r="FS172" s="109">
        <f>Juniori!FS49</f>
        <v>0</v>
      </c>
      <c r="FT172" s="109">
        <f>Juniori!FT49</f>
        <v>0</v>
      </c>
      <c r="FU172" s="109">
        <f>Juniori!FU49</f>
        <v>0</v>
      </c>
      <c r="FV172" s="109">
        <f>Juniori!FV49</f>
        <v>0</v>
      </c>
      <c r="FW172" s="109">
        <f>Juniori!FW49</f>
        <v>0</v>
      </c>
      <c r="FX172" s="109">
        <f>Juniori!FX49</f>
        <v>0</v>
      </c>
      <c r="FY172" s="109" t="str">
        <f>Juniori!FY49</f>
        <v>o</v>
      </c>
      <c r="FZ172" s="109">
        <f>Juniori!FZ49</f>
        <v>0</v>
      </c>
      <c r="GA172" s="109" t="str">
        <f>Juniori!GA49</f>
        <v>o</v>
      </c>
      <c r="GB172" s="109">
        <f>Juniori!GB49</f>
        <v>0</v>
      </c>
      <c r="GC172" s="109">
        <f>Juniori!GC49</f>
        <v>0</v>
      </c>
      <c r="GD172" s="109">
        <f>Juniori!GD49</f>
        <v>0</v>
      </c>
      <c r="GE172" s="109">
        <f>Juniori!GE49</f>
        <v>0</v>
      </c>
      <c r="GF172" s="109">
        <f>Juniori!GF49</f>
        <v>0</v>
      </c>
      <c r="GG172" s="109">
        <f>Juniori!GG49</f>
        <v>0</v>
      </c>
      <c r="GH172" s="109">
        <f>Juniori!GH49</f>
        <v>0</v>
      </c>
      <c r="GI172" s="109">
        <f>Juniori!GI49</f>
        <v>0</v>
      </c>
      <c r="GJ172" s="109">
        <f>Juniori!GJ49</f>
        <v>0</v>
      </c>
      <c r="GK172" s="109">
        <f>Juniori!GK49</f>
        <v>0</v>
      </c>
      <c r="GL172" s="109">
        <f>Juniori!GL49</f>
        <v>0</v>
      </c>
      <c r="GM172" s="109">
        <f>Juniori!GM49</f>
        <v>0</v>
      </c>
      <c r="GN172" s="109">
        <f>Juniori!GN49</f>
        <v>0</v>
      </c>
      <c r="GO172" s="109">
        <f>Juniori!GO49</f>
        <v>0</v>
      </c>
      <c r="GP172" s="109">
        <f>Juniori!GP49</f>
        <v>0</v>
      </c>
      <c r="GQ172" s="109">
        <f>Juniori!GQ49</f>
        <v>0</v>
      </c>
      <c r="GR172" s="109">
        <f>Juniori!GR49</f>
        <v>0</v>
      </c>
      <c r="GS172" s="109">
        <f>Juniori!GS49</f>
        <v>0</v>
      </c>
      <c r="GT172" s="109">
        <f>Juniori!GT49</f>
        <v>0</v>
      </c>
      <c r="GU172" s="109">
        <f>Juniori!GU49</f>
        <v>0</v>
      </c>
      <c r="GV172" s="109">
        <f>Juniori!GV49</f>
        <v>0</v>
      </c>
      <c r="GW172" s="109">
        <f>Juniori!GW49</f>
        <v>0</v>
      </c>
      <c r="GX172" s="109">
        <f>Juniori!GX49</f>
        <v>0</v>
      </c>
      <c r="GY172" s="109">
        <f>Juniori!GY49</f>
        <v>0</v>
      </c>
      <c r="GZ172" s="109">
        <f>Juniori!GZ49</f>
        <v>0</v>
      </c>
      <c r="HA172" s="109">
        <f>Juniori!HA49</f>
        <v>0</v>
      </c>
      <c r="HB172" s="109">
        <f>Juniori!HB49</f>
        <v>0</v>
      </c>
      <c r="HC172" s="109">
        <f>Juniori!HC49</f>
        <v>0</v>
      </c>
      <c r="HD172" s="109">
        <f>Juniori!HD49</f>
        <v>0</v>
      </c>
      <c r="HE172" s="109">
        <f>Juniori!HE49</f>
        <v>0</v>
      </c>
      <c r="HF172" s="109">
        <f>Juniori!HF49</f>
        <v>0</v>
      </c>
      <c r="HG172" s="109">
        <f>Juniori!HG49</f>
        <v>0</v>
      </c>
      <c r="HH172" s="109">
        <f>Juniori!HH49</f>
        <v>0</v>
      </c>
      <c r="HI172" s="109">
        <f>Juniori!HI49</f>
        <v>0</v>
      </c>
      <c r="HJ172" s="109">
        <f>Juniori!HJ49</f>
        <v>0</v>
      </c>
      <c r="HK172" s="109">
        <f>Juniori!HK49</f>
        <v>0</v>
      </c>
      <c r="HL172" s="109">
        <f>Juniori!HL49</f>
        <v>0</v>
      </c>
      <c r="HM172" s="109">
        <f>Juniori!HM49</f>
        <v>0</v>
      </c>
      <c r="HN172" s="109">
        <f>Juniori!HN49</f>
        <v>0</v>
      </c>
      <c r="HO172" s="109">
        <f>Juniori!HO49</f>
        <v>0</v>
      </c>
      <c r="HP172" s="109">
        <f>Juniori!HP49</f>
        <v>0</v>
      </c>
      <c r="HQ172" s="109">
        <f>Juniori!HQ49</f>
        <v>0</v>
      </c>
      <c r="HR172" s="109">
        <f>Juniori!HR49</f>
        <v>0</v>
      </c>
      <c r="HS172" s="109">
        <f>Juniori!HS49</f>
        <v>0</v>
      </c>
      <c r="HT172" s="109">
        <f>Juniori!HT49</f>
        <v>0</v>
      </c>
      <c r="HU172" s="109">
        <f>Juniori!HU49</f>
        <v>0</v>
      </c>
      <c r="HV172" s="109">
        <f>Juniori!HV49</f>
        <v>0</v>
      </c>
      <c r="HW172" s="109">
        <f>Juniori!HW49</f>
        <v>0</v>
      </c>
      <c r="HX172" s="109">
        <f>Juniori!HX49</f>
        <v>0</v>
      </c>
      <c r="HY172" s="109">
        <f>Juniori!HY49</f>
        <v>0</v>
      </c>
      <c r="HZ172" s="109">
        <f>Juniori!HZ49</f>
        <v>0</v>
      </c>
      <c r="IA172" s="109">
        <f>Juniori!IA49</f>
        <v>0</v>
      </c>
      <c r="IB172" s="109">
        <f>Juniori!IB49</f>
        <v>0</v>
      </c>
      <c r="IC172" s="109">
        <f>Juniori!IC49</f>
        <v>0</v>
      </c>
      <c r="ID172" s="109">
        <f>Juniori!ID49</f>
        <v>0</v>
      </c>
      <c r="IE172" s="109">
        <f>Juniori!IE49</f>
        <v>0</v>
      </c>
      <c r="IF172" s="109">
        <f>Juniori!IF49</f>
        <v>0</v>
      </c>
      <c r="IG172" s="109">
        <f>Juniori!IG49</f>
        <v>0</v>
      </c>
      <c r="IH172" s="109">
        <f>Juniori!IH49</f>
        <v>0</v>
      </c>
      <c r="II172" s="109">
        <f>Juniori!II49</f>
        <v>0</v>
      </c>
      <c r="IJ172" s="109">
        <f>Juniori!IJ49</f>
        <v>0</v>
      </c>
      <c r="IK172" s="109">
        <f>Juniori!IK49</f>
        <v>0</v>
      </c>
      <c r="IL172" s="109">
        <f>Juniori!IL49</f>
        <v>0</v>
      </c>
      <c r="IM172" s="109">
        <f>Juniori!IM49</f>
        <v>0</v>
      </c>
      <c r="IN172" s="109">
        <f>Juniori!IN49</f>
        <v>0</v>
      </c>
      <c r="IO172" s="109">
        <f>Juniori!IO49</f>
        <v>0</v>
      </c>
      <c r="IP172" s="109">
        <f>Juniori!IP49</f>
        <v>0</v>
      </c>
      <c r="IQ172" s="109">
        <f>Juniori!IQ49</f>
        <v>0</v>
      </c>
      <c r="IR172" s="109">
        <f>Juniori!IR49</f>
        <v>0</v>
      </c>
      <c r="IS172" s="109">
        <f>Juniori!IS49</f>
        <v>0</v>
      </c>
      <c r="IT172" s="109">
        <f>Juniori!IT49</f>
        <v>0</v>
      </c>
      <c r="IU172" s="109">
        <f>Juniori!IU49</f>
        <v>0</v>
      </c>
      <c r="IV172" s="109">
        <f>Juniori!IV49</f>
        <v>0</v>
      </c>
      <c r="IW172" s="109">
        <f>Juniori!IW49</f>
        <v>0</v>
      </c>
      <c r="IX172" s="109">
        <f>Juniori!IX49</f>
        <v>0</v>
      </c>
      <c r="IY172" s="109">
        <f>Juniori!IY49</f>
        <v>0</v>
      </c>
      <c r="IZ172" s="109">
        <f>Juniori!IZ49</f>
        <v>0</v>
      </c>
      <c r="JA172" s="109">
        <f>Juniori!JA49</f>
        <v>0</v>
      </c>
      <c r="JB172" s="109">
        <f>Juniori!JB49</f>
        <v>0</v>
      </c>
      <c r="JC172" s="109">
        <f>Juniori!JC49</f>
        <v>0</v>
      </c>
      <c r="JD172" s="109">
        <f>Juniori!JD49</f>
        <v>0</v>
      </c>
      <c r="JE172" s="109">
        <f>Juniori!JE49</f>
        <v>0</v>
      </c>
      <c r="JF172" s="109">
        <f>Juniori!JF49</f>
        <v>0</v>
      </c>
      <c r="JG172" s="109">
        <f>Juniori!JG49</f>
        <v>0</v>
      </c>
      <c r="JH172" s="109">
        <f>Juniori!JH49</f>
        <v>0</v>
      </c>
      <c r="JI172" s="109">
        <f>Juniori!JI49</f>
        <v>0</v>
      </c>
      <c r="JJ172" s="109">
        <f>Juniori!JJ49</f>
        <v>0</v>
      </c>
      <c r="JK172" s="109">
        <f>Juniori!JK49</f>
        <v>0</v>
      </c>
      <c r="JL172" s="109">
        <f>Juniori!JL49</f>
        <v>0</v>
      </c>
      <c r="JM172" s="109">
        <f>Juniori!JM49</f>
        <v>0</v>
      </c>
      <c r="JN172" s="109">
        <f>Juniori!JN49</f>
        <v>0</v>
      </c>
      <c r="JO172" s="109">
        <f>Juniori!JO49</f>
        <v>0</v>
      </c>
      <c r="JP172" s="109">
        <f>Juniori!JP49</f>
        <v>0</v>
      </c>
      <c r="JQ172" s="109">
        <f>Juniori!JQ49</f>
        <v>0</v>
      </c>
      <c r="JR172" s="109">
        <f>Juniori!JR49</f>
        <v>0</v>
      </c>
      <c r="JS172" s="109">
        <f>Juniori!JS49</f>
        <v>0</v>
      </c>
      <c r="JT172" s="109">
        <f>Juniori!JT49</f>
        <v>0</v>
      </c>
      <c r="JU172" s="109">
        <f>Juniori!JU49</f>
        <v>0</v>
      </c>
      <c r="JV172" s="109">
        <f>Juniori!JV49</f>
        <v>0</v>
      </c>
      <c r="JW172" s="109">
        <f>Juniori!JW49</f>
        <v>0</v>
      </c>
      <c r="JX172" s="109">
        <f>Juniori!JX49</f>
        <v>0</v>
      </c>
      <c r="JY172" s="109">
        <f>Juniori!JY49</f>
        <v>0</v>
      </c>
      <c r="JZ172" s="109">
        <f>Juniori!JZ49</f>
        <v>0</v>
      </c>
      <c r="KA172" s="109">
        <f>Juniori!KA49</f>
        <v>0</v>
      </c>
      <c r="KB172" s="109">
        <f>Juniori!KB49</f>
        <v>0</v>
      </c>
      <c r="KC172" s="109">
        <f>Juniori!KC49</f>
        <v>0</v>
      </c>
      <c r="KD172" s="109">
        <f>Juniori!KD49</f>
        <v>0</v>
      </c>
      <c r="KE172" s="109">
        <f>Juniori!KE49</f>
        <v>0</v>
      </c>
      <c r="KF172" s="109">
        <f>Juniori!KF49</f>
        <v>0</v>
      </c>
      <c r="KG172" s="109">
        <f>Juniori!KG49</f>
        <v>0</v>
      </c>
      <c r="KH172" s="109">
        <f>Juniori!KH49</f>
        <v>0</v>
      </c>
      <c r="KI172" s="109">
        <f>Juniori!KI49</f>
        <v>0</v>
      </c>
      <c r="KJ172" s="109">
        <f>Juniori!KJ49</f>
        <v>0</v>
      </c>
      <c r="KK172" s="109">
        <f>Juniori!KK49</f>
        <v>0</v>
      </c>
      <c r="KL172" s="109">
        <f>Juniori!KL49</f>
        <v>0</v>
      </c>
      <c r="KM172" s="109">
        <f>Juniori!KM49</f>
        <v>0</v>
      </c>
      <c r="KN172" s="109">
        <f>Juniori!KN49</f>
        <v>0</v>
      </c>
      <c r="KO172" s="109">
        <f>Juniori!KO49</f>
        <v>0</v>
      </c>
      <c r="KP172" s="109">
        <f>Juniori!KP49</f>
        <v>0</v>
      </c>
      <c r="KQ172" s="109">
        <f>Juniori!KQ49</f>
        <v>0</v>
      </c>
      <c r="KR172" s="109">
        <f>Juniori!KR49</f>
        <v>0</v>
      </c>
      <c r="KS172" s="109">
        <f>Juniori!KS49</f>
        <v>0</v>
      </c>
      <c r="KT172" s="109">
        <f>Juniori!KT49</f>
        <v>0</v>
      </c>
      <c r="KU172" s="109">
        <f>Juniori!KU49</f>
        <v>0</v>
      </c>
      <c r="KV172" s="109">
        <f>Juniori!KV49</f>
        <v>0</v>
      </c>
      <c r="KW172" s="109">
        <f>Juniori!KW49</f>
        <v>0</v>
      </c>
      <c r="KX172" s="109">
        <f>Juniori!KX49</f>
        <v>0</v>
      </c>
      <c r="KY172" s="109">
        <f>Juniori!KY49</f>
        <v>0</v>
      </c>
      <c r="KZ172" s="109">
        <f>Juniori!KZ49</f>
        <v>0</v>
      </c>
      <c r="LA172" s="109">
        <f>Juniori!LA49</f>
        <v>0</v>
      </c>
      <c r="LB172" s="109">
        <f>Juniori!LB49</f>
        <v>0</v>
      </c>
      <c r="LC172" s="109">
        <f>Juniori!LC49</f>
        <v>0</v>
      </c>
      <c r="LD172" s="109">
        <f>Juniori!LD49</f>
        <v>0</v>
      </c>
      <c r="LE172" s="109">
        <f>Juniori!LE49</f>
        <v>0</v>
      </c>
      <c r="LF172" s="109">
        <f>Juniori!LF49</f>
        <v>0</v>
      </c>
      <c r="LG172" s="109">
        <f>Juniori!LG49</f>
        <v>0</v>
      </c>
      <c r="LH172" s="109">
        <f>Juniori!LH49</f>
        <v>0</v>
      </c>
      <c r="LI172" s="109">
        <f>Juniori!LI49</f>
        <v>0</v>
      </c>
      <c r="LJ172" s="109">
        <f>Juniori!LJ49</f>
        <v>0</v>
      </c>
      <c r="LK172" s="109">
        <f>Juniori!LK49</f>
        <v>0</v>
      </c>
      <c r="LL172" s="109">
        <f>Juniori!LL49</f>
        <v>0</v>
      </c>
      <c r="LM172" s="109">
        <f>Juniori!LM49</f>
        <v>0</v>
      </c>
      <c r="LN172" s="109">
        <f>Juniori!LN49</f>
        <v>0</v>
      </c>
      <c r="LO172" s="109">
        <f>Juniori!LO49</f>
        <v>0</v>
      </c>
      <c r="LP172" s="109">
        <f>Juniori!LP49</f>
        <v>0</v>
      </c>
      <c r="LQ172" s="109">
        <f>Juniori!LQ49</f>
        <v>0</v>
      </c>
      <c r="LR172" s="109">
        <f>Juniori!LR49</f>
        <v>0</v>
      </c>
      <c r="LS172" s="109">
        <f>Juniori!LS49</f>
        <v>0</v>
      </c>
      <c r="LT172" s="109">
        <f>Juniori!LT49</f>
        <v>0</v>
      </c>
      <c r="LU172" s="109">
        <f>Juniori!LU49</f>
        <v>0</v>
      </c>
      <c r="LV172" s="109">
        <f>Juniori!LV49</f>
        <v>0</v>
      </c>
      <c r="LW172" s="109">
        <f>Juniori!LW49</f>
        <v>0</v>
      </c>
      <c r="LX172" s="109">
        <f>Juniori!LX49</f>
        <v>0</v>
      </c>
      <c r="LY172" s="109">
        <f>Juniori!LY49</f>
        <v>0</v>
      </c>
      <c r="LZ172" s="109">
        <f>Juniori!LZ49</f>
        <v>0</v>
      </c>
      <c r="MA172" s="109">
        <f>Juniori!MA49</f>
        <v>0</v>
      </c>
      <c r="MB172" s="109">
        <f>Juniori!MB49</f>
        <v>0</v>
      </c>
      <c r="MC172" s="109">
        <f>Juniori!MC49</f>
        <v>0</v>
      </c>
      <c r="MD172" s="109">
        <f>Juniori!MD49</f>
        <v>0</v>
      </c>
      <c r="ME172" s="109">
        <f>Juniori!ME49</f>
        <v>0</v>
      </c>
      <c r="MF172" s="109">
        <f>Juniori!MF49</f>
        <v>0</v>
      </c>
      <c r="MG172" s="109">
        <f>Juniori!MG49</f>
        <v>0</v>
      </c>
      <c r="MH172" s="109">
        <f>Juniori!MH49</f>
        <v>0</v>
      </c>
      <c r="MI172" s="109">
        <f>Juniori!MI49</f>
        <v>0</v>
      </c>
      <c r="MJ172" s="109">
        <f>Juniori!MJ49</f>
        <v>0</v>
      </c>
      <c r="MK172" s="109">
        <f>Juniori!MK49</f>
        <v>0</v>
      </c>
      <c r="ML172" s="109">
        <f>Juniori!ML49</f>
        <v>0</v>
      </c>
      <c r="MM172" s="109">
        <f>Juniori!MM49</f>
        <v>0</v>
      </c>
      <c r="MN172" s="109">
        <f>Juniori!MN49</f>
        <v>0</v>
      </c>
      <c r="MO172" s="109">
        <f>Juniori!MO49</f>
        <v>0</v>
      </c>
      <c r="MP172" s="109">
        <f>Juniori!MP49</f>
        <v>0</v>
      </c>
      <c r="MQ172" s="109">
        <f>Juniori!MQ49</f>
        <v>0</v>
      </c>
      <c r="MR172" s="109">
        <f>Juniori!MR49</f>
        <v>0</v>
      </c>
      <c r="MS172" s="109">
        <f>Juniori!MS49</f>
        <v>0</v>
      </c>
      <c r="MT172" s="109">
        <f>Juniori!MT49</f>
        <v>0</v>
      </c>
      <c r="MU172" s="109">
        <f>Juniori!MU49</f>
        <v>0</v>
      </c>
      <c r="MV172" s="109">
        <f>Juniori!MV49</f>
        <v>0</v>
      </c>
      <c r="MW172" s="109">
        <f>Juniori!MW49</f>
        <v>0</v>
      </c>
      <c r="MX172" s="109">
        <f>Juniori!MX49</f>
        <v>0</v>
      </c>
      <c r="MY172" s="109">
        <f>Juniori!MY49</f>
        <v>0</v>
      </c>
      <c r="MZ172" s="109">
        <f>Juniori!MZ49</f>
        <v>0</v>
      </c>
      <c r="NA172" s="109">
        <f>Juniori!NA49</f>
        <v>0</v>
      </c>
      <c r="NB172" s="109">
        <f>Juniori!NB49</f>
        <v>0</v>
      </c>
      <c r="NC172" s="109">
        <f>Juniori!NC49</f>
        <v>0</v>
      </c>
      <c r="ND172" s="109">
        <f>Juniori!ND49</f>
        <v>0</v>
      </c>
      <c r="NE172" s="109">
        <f>Juniori!NE49</f>
        <v>0</v>
      </c>
      <c r="NF172" s="109">
        <f>Juniori!NF49</f>
        <v>0</v>
      </c>
      <c r="NG172" s="109">
        <f>Juniori!NG49</f>
        <v>0</v>
      </c>
      <c r="NH172" s="109">
        <f>Juniori!NH49</f>
        <v>0</v>
      </c>
      <c r="NI172" s="109">
        <f>Juniori!NI49</f>
        <v>0</v>
      </c>
      <c r="NJ172" s="109">
        <f>Juniori!NJ49</f>
        <v>0</v>
      </c>
      <c r="NK172" s="109">
        <f>Juniori!NK49</f>
        <v>0</v>
      </c>
      <c r="NL172" s="109">
        <f>Juniori!NL49</f>
        <v>0</v>
      </c>
      <c r="NM172" s="109">
        <f>Juniori!NM49</f>
        <v>0</v>
      </c>
      <c r="NN172" s="109">
        <f>Juniori!NN49</f>
        <v>0</v>
      </c>
      <c r="NO172" s="109">
        <f>Juniori!NO49</f>
        <v>0</v>
      </c>
      <c r="NP172" s="109">
        <f>Juniori!NP49</f>
        <v>0</v>
      </c>
      <c r="NQ172" s="109">
        <f>Juniori!NQ49</f>
        <v>0</v>
      </c>
      <c r="NR172" s="109">
        <f>Juniori!NR49</f>
        <v>0</v>
      </c>
      <c r="NS172" s="109">
        <f>Juniori!NS49</f>
        <v>0</v>
      </c>
      <c r="NT172" s="109">
        <f>Juniori!NT49</f>
        <v>0</v>
      </c>
      <c r="NU172" s="109">
        <f>Juniori!NU49</f>
        <v>0</v>
      </c>
      <c r="NV172" s="109">
        <f>Juniori!NV49</f>
        <v>0</v>
      </c>
      <c r="NW172" s="109">
        <f>Juniori!NW49</f>
        <v>0</v>
      </c>
      <c r="NX172" s="109">
        <f>Juniori!NX49</f>
        <v>0</v>
      </c>
      <c r="NY172" s="109">
        <f>Juniori!NY49</f>
        <v>0</v>
      </c>
      <c r="NZ172" s="109">
        <f>Juniori!NZ49</f>
        <v>0</v>
      </c>
      <c r="OA172" s="109">
        <f>Juniori!OA49</f>
        <v>0</v>
      </c>
      <c r="OB172" s="109">
        <f>Juniori!OB49</f>
        <v>0</v>
      </c>
      <c r="OC172" s="109">
        <f>Juniori!OC49</f>
        <v>0</v>
      </c>
      <c r="OD172" s="109">
        <f>Juniori!OD49</f>
        <v>0</v>
      </c>
      <c r="OE172" s="109">
        <f>Juniori!OE49</f>
        <v>0</v>
      </c>
      <c r="OF172" s="109">
        <f>Juniori!OF49</f>
        <v>0</v>
      </c>
      <c r="OG172" s="109">
        <f>Juniori!OG49</f>
        <v>0</v>
      </c>
      <c r="OH172" s="109">
        <f>Juniori!OH49</f>
        <v>0</v>
      </c>
      <c r="OI172" s="109">
        <f>Juniori!OI49</f>
        <v>0</v>
      </c>
      <c r="OJ172" s="109">
        <f>Juniori!OJ49</f>
        <v>0</v>
      </c>
      <c r="OK172" s="109">
        <f>Juniori!OK49</f>
        <v>0</v>
      </c>
      <c r="OL172" s="109">
        <f>Juniori!OL49</f>
        <v>0</v>
      </c>
      <c r="OM172" s="109">
        <f>Juniori!OM49</f>
        <v>0</v>
      </c>
      <c r="ON172" s="109">
        <f>Juniori!ON49</f>
        <v>0</v>
      </c>
      <c r="OO172" s="109">
        <f>Juniori!OO49</f>
        <v>0</v>
      </c>
      <c r="OP172" s="109">
        <f>Juniori!OP49</f>
        <v>0</v>
      </c>
      <c r="OQ172" s="109">
        <f>Juniori!OQ49</f>
        <v>0</v>
      </c>
      <c r="OR172" s="109">
        <f>Juniori!OR49</f>
        <v>0</v>
      </c>
      <c r="OS172" s="109">
        <f>Juniori!OS49</f>
        <v>0</v>
      </c>
      <c r="OT172" s="109">
        <f>Juniori!OT49</f>
        <v>0</v>
      </c>
      <c r="OU172" s="109">
        <f>Juniori!OU49</f>
        <v>0</v>
      </c>
      <c r="OV172" s="109">
        <f>Juniori!OV49</f>
        <v>0</v>
      </c>
      <c r="OW172" s="109">
        <f>Juniori!OW49</f>
        <v>0</v>
      </c>
      <c r="OX172" s="109">
        <f>Juniori!OX49</f>
        <v>0</v>
      </c>
      <c r="OY172" s="109">
        <f>Juniori!OY49</f>
        <v>0</v>
      </c>
      <c r="OZ172" s="109">
        <f>Juniori!OZ49</f>
        <v>0</v>
      </c>
      <c r="PA172" s="109">
        <f>Juniori!PA49</f>
        <v>0</v>
      </c>
      <c r="PB172" s="109">
        <f>Juniori!PB49</f>
        <v>0</v>
      </c>
      <c r="PC172" s="109">
        <f>Juniori!PC49</f>
        <v>0</v>
      </c>
      <c r="PD172" s="109">
        <f>Juniori!PD49</f>
        <v>0</v>
      </c>
      <c r="PE172" s="109">
        <f>Juniori!PE49</f>
        <v>0</v>
      </c>
      <c r="PF172" s="109">
        <f>Juniori!PF49</f>
        <v>0</v>
      </c>
      <c r="PG172" s="109">
        <f>Juniori!PG49</f>
        <v>0</v>
      </c>
      <c r="PH172" s="109">
        <f>Juniori!PH49</f>
        <v>0</v>
      </c>
      <c r="PI172" s="109">
        <f>Juniori!PI49</f>
        <v>0</v>
      </c>
      <c r="PJ172" s="109">
        <f>Juniori!PJ49</f>
        <v>0</v>
      </c>
      <c r="PK172" s="109">
        <f>Juniori!PK49</f>
        <v>0</v>
      </c>
      <c r="PL172" s="109">
        <f>Juniori!PL49</f>
        <v>0</v>
      </c>
      <c r="PM172" s="109">
        <f>Juniori!PM49</f>
        <v>0</v>
      </c>
      <c r="PN172" s="109">
        <f>Juniori!PN49</f>
        <v>0</v>
      </c>
      <c r="PO172" s="109">
        <f>Juniori!PO49</f>
        <v>0</v>
      </c>
      <c r="PP172" s="109">
        <f>Juniori!PP49</f>
        <v>0</v>
      </c>
      <c r="PQ172" s="109">
        <f>Juniori!PQ49</f>
        <v>0</v>
      </c>
      <c r="PR172" s="109">
        <f>Juniori!PR49</f>
        <v>0</v>
      </c>
      <c r="PS172" s="109">
        <f>Juniori!PS49</f>
        <v>0</v>
      </c>
      <c r="PT172" s="109">
        <f>Juniori!PT49</f>
        <v>0</v>
      </c>
      <c r="PU172" s="109">
        <f>Juniori!PU49</f>
        <v>0</v>
      </c>
      <c r="PV172" s="109">
        <f>Juniori!PV49</f>
        <v>0</v>
      </c>
      <c r="PW172" s="109">
        <f>Juniori!PW49</f>
        <v>0</v>
      </c>
      <c r="PX172" s="109">
        <f>Juniori!PX49</f>
        <v>0</v>
      </c>
      <c r="PY172" s="109">
        <f>Juniori!PY49</f>
        <v>0</v>
      </c>
      <c r="PZ172" s="109">
        <f>Juniori!PZ49</f>
        <v>0</v>
      </c>
      <c r="QA172" s="109">
        <f>Juniori!QA49</f>
        <v>0</v>
      </c>
      <c r="QB172" s="109">
        <f>Juniori!QB49</f>
        <v>0</v>
      </c>
      <c r="QC172" s="109">
        <f>Juniori!QC49</f>
        <v>0</v>
      </c>
      <c r="QD172" s="109">
        <f>Juniori!QD49</f>
        <v>0</v>
      </c>
      <c r="QE172" s="109">
        <f>Juniori!QE49</f>
        <v>0</v>
      </c>
      <c r="QF172" s="109">
        <f>Juniori!QF49</f>
        <v>0</v>
      </c>
      <c r="QG172" s="109">
        <f>Juniori!QG49</f>
        <v>0</v>
      </c>
      <c r="QH172" s="109">
        <f>Juniori!QH49</f>
        <v>0</v>
      </c>
      <c r="QI172" s="109">
        <f>Juniori!QI49</f>
        <v>0</v>
      </c>
      <c r="QJ172" s="109">
        <f>Juniori!QJ49</f>
        <v>0</v>
      </c>
      <c r="QK172" s="109">
        <f>Juniori!QK49</f>
        <v>0</v>
      </c>
      <c r="QL172" s="109">
        <f>Juniori!QL49</f>
        <v>0</v>
      </c>
      <c r="QM172" s="109">
        <f>Juniori!QM49</f>
        <v>0</v>
      </c>
      <c r="QN172" s="109">
        <f>Juniori!QN49</f>
        <v>0</v>
      </c>
      <c r="QO172" s="109">
        <f>Juniori!QO49</f>
        <v>0</v>
      </c>
      <c r="QP172" s="109">
        <f>Juniori!QP49</f>
        <v>0</v>
      </c>
      <c r="QQ172" s="109">
        <f>Juniori!QQ49</f>
        <v>0</v>
      </c>
      <c r="QR172" s="109">
        <f>Juniori!QR49</f>
        <v>0</v>
      </c>
      <c r="QS172" s="109">
        <f>Juniori!QS49</f>
        <v>0</v>
      </c>
      <c r="QT172" s="109">
        <f>Juniori!QT49</f>
        <v>0</v>
      </c>
      <c r="QU172" s="109">
        <f>Juniori!QU49</f>
        <v>0</v>
      </c>
      <c r="QV172" s="109">
        <f>Juniori!QV49</f>
        <v>0</v>
      </c>
      <c r="QW172" s="109">
        <f>Juniori!QW49</f>
        <v>0</v>
      </c>
      <c r="QX172" s="109">
        <f>Juniori!QX49</f>
        <v>0</v>
      </c>
      <c r="QY172" s="109">
        <f>Juniori!QY49</f>
        <v>0</v>
      </c>
      <c r="QZ172" s="109">
        <f>Juniori!QZ49</f>
        <v>0</v>
      </c>
      <c r="RA172" s="109">
        <f>Juniori!RA49</f>
        <v>0</v>
      </c>
      <c r="RB172" s="109">
        <f>Juniori!RB49</f>
        <v>0</v>
      </c>
      <c r="RC172" s="109">
        <f>Juniori!RC49</f>
        <v>0</v>
      </c>
      <c r="RD172" s="109">
        <f>Juniori!RD49</f>
        <v>0</v>
      </c>
      <c r="RE172" s="109">
        <f>Juniori!RE49</f>
        <v>0</v>
      </c>
      <c r="RF172" s="109">
        <f>Juniori!RF49</f>
        <v>0</v>
      </c>
      <c r="RG172" s="109">
        <f>Juniori!RG49</f>
        <v>0</v>
      </c>
      <c r="RH172" s="109">
        <f>Juniori!RH49</f>
        <v>0</v>
      </c>
      <c r="RI172" s="109">
        <f>Juniori!RI49</f>
        <v>0</v>
      </c>
      <c r="RJ172" s="109">
        <f>Juniori!RJ49</f>
        <v>0</v>
      </c>
      <c r="RK172" s="109">
        <f>Juniori!RK49</f>
        <v>0</v>
      </c>
      <c r="RL172" s="109">
        <f>Juniori!RL49</f>
        <v>0</v>
      </c>
      <c r="RM172" s="109">
        <f>Juniori!RM49</f>
        <v>0</v>
      </c>
      <c r="RN172" s="109">
        <f>Juniori!RN49</f>
        <v>0</v>
      </c>
      <c r="RO172" s="109">
        <f>Juniori!RO49</f>
        <v>0</v>
      </c>
      <c r="RP172" s="109">
        <f>Juniori!RP49</f>
        <v>0</v>
      </c>
      <c r="RQ172" s="109">
        <f>Juniori!RQ49</f>
        <v>0</v>
      </c>
      <c r="RR172" s="109">
        <f>Juniori!RR49</f>
        <v>0</v>
      </c>
      <c r="RS172" s="109">
        <f>Juniori!RS49</f>
        <v>0</v>
      </c>
      <c r="RT172" s="109">
        <f>Juniori!RT49</f>
        <v>0</v>
      </c>
      <c r="RU172" s="109">
        <f>Juniori!RU49</f>
        <v>0</v>
      </c>
      <c r="RV172" s="109">
        <f>Juniori!RV49</f>
        <v>0</v>
      </c>
      <c r="RW172" s="109">
        <f>Juniori!RW49</f>
        <v>0</v>
      </c>
      <c r="RX172" s="109">
        <f>Juniori!RX49</f>
        <v>0</v>
      </c>
      <c r="RY172" s="109">
        <f>Juniori!RY49</f>
        <v>0</v>
      </c>
      <c r="RZ172" s="109">
        <f>Juniori!RZ49</f>
        <v>0</v>
      </c>
      <c r="SA172" s="109">
        <f>Juniori!SA49</f>
        <v>0</v>
      </c>
      <c r="SB172" s="109">
        <f>Juniori!SB49</f>
        <v>0</v>
      </c>
      <c r="SC172" s="109">
        <f>Juniori!SC49</f>
        <v>0</v>
      </c>
      <c r="SD172" s="109">
        <f>Juniori!SD49</f>
        <v>0</v>
      </c>
      <c r="SE172" s="109">
        <f>Juniori!SE49</f>
        <v>0</v>
      </c>
      <c r="SF172" s="109">
        <f>Juniori!SF49</f>
        <v>0</v>
      </c>
      <c r="SG172" s="109">
        <f>Juniori!SG49</f>
        <v>0</v>
      </c>
      <c r="SH172" s="109">
        <f>Juniori!SH49</f>
        <v>0</v>
      </c>
      <c r="SI172" s="109">
        <f>Juniori!SI49</f>
        <v>0</v>
      </c>
      <c r="SJ172" s="109">
        <f>Juniori!SJ49</f>
        <v>0</v>
      </c>
      <c r="SK172" s="109">
        <f>Juniori!SK49</f>
        <v>0</v>
      </c>
      <c r="SL172" s="109">
        <f>Juniori!SL49</f>
        <v>0</v>
      </c>
      <c r="SM172" s="109">
        <f>Juniori!SM49</f>
        <v>0</v>
      </c>
      <c r="SN172" s="109">
        <f>Juniori!SN49</f>
        <v>0</v>
      </c>
      <c r="SO172" s="109">
        <f>Juniori!SO49</f>
        <v>0</v>
      </c>
      <c r="SP172" s="109">
        <f>Juniori!SP49</f>
        <v>0</v>
      </c>
      <c r="SQ172" s="109">
        <f>Juniori!SQ49</f>
        <v>0</v>
      </c>
      <c r="SR172" s="109">
        <f>Juniori!SR49</f>
        <v>0</v>
      </c>
      <c r="SS172" s="109">
        <f>Juniori!SS49</f>
        <v>0</v>
      </c>
      <c r="ST172" s="109">
        <f>Juniori!ST49</f>
        <v>0</v>
      </c>
      <c r="SU172" s="109">
        <f>Juniori!SU49</f>
        <v>0</v>
      </c>
      <c r="SV172" s="109">
        <f>Juniori!SV49</f>
        <v>0</v>
      </c>
      <c r="SW172" s="109">
        <f>Juniori!SW49</f>
        <v>0</v>
      </c>
      <c r="SX172" s="109">
        <f>Juniori!SX49</f>
        <v>0</v>
      </c>
      <c r="SY172" s="109">
        <f>Juniori!SY49</f>
        <v>0</v>
      </c>
      <c r="SZ172" s="109">
        <f>Juniori!SZ49</f>
        <v>0</v>
      </c>
      <c r="TA172" s="109">
        <f>Juniori!TA49</f>
        <v>0</v>
      </c>
      <c r="TB172" s="109">
        <f>Juniori!TB49</f>
        <v>0</v>
      </c>
    </row>
    <row r="173" spans="1:522" s="1" customFormat="1" ht="18" customHeight="1" x14ac:dyDescent="0.2">
      <c r="A173" s="12"/>
      <c r="B173" s="11" t="s">
        <v>657</v>
      </c>
      <c r="C173" s="1">
        <v>12153</v>
      </c>
      <c r="E173" s="4" t="s">
        <v>656</v>
      </c>
      <c r="F173" s="1">
        <v>9450</v>
      </c>
      <c r="G173" s="9" t="s">
        <v>127</v>
      </c>
      <c r="H173" s="4" t="s">
        <v>346</v>
      </c>
      <c r="I173" s="1">
        <f t="shared" si="15"/>
        <v>0</v>
      </c>
      <c r="J173" s="12">
        <f>Tabuľka3[[#This Row],[Stĺpec9]]</f>
        <v>0</v>
      </c>
      <c r="K173" s="109">
        <f>Juniori!K52</f>
        <v>0</v>
      </c>
      <c r="L173" s="109">
        <f>Juniori!L52</f>
        <v>0</v>
      </c>
      <c r="M173" s="109">
        <f>Juniori!M52</f>
        <v>0</v>
      </c>
      <c r="N173" s="109">
        <f>Juniori!N52</f>
        <v>0</v>
      </c>
      <c r="O173" s="109">
        <f>Juniori!O52</f>
        <v>0</v>
      </c>
      <c r="P173" s="109">
        <f>Juniori!P52</f>
        <v>0</v>
      </c>
      <c r="Q173" s="109">
        <f>Juniori!Q52</f>
        <v>0</v>
      </c>
      <c r="R173" s="109">
        <f>Juniori!R52</f>
        <v>0</v>
      </c>
      <c r="S173" s="109">
        <f>Juniori!S52</f>
        <v>0</v>
      </c>
      <c r="T173" s="109">
        <f>Juniori!T52</f>
        <v>0</v>
      </c>
      <c r="U173" s="109">
        <f>Juniori!U52</f>
        <v>0</v>
      </c>
      <c r="V173" s="109">
        <f>Juniori!V52</f>
        <v>0</v>
      </c>
      <c r="W173" s="109">
        <f>Juniori!W52</f>
        <v>0</v>
      </c>
      <c r="X173" s="109">
        <f>Juniori!X52</f>
        <v>0</v>
      </c>
      <c r="Y173" s="109">
        <f>Juniori!Y52</f>
        <v>0</v>
      </c>
      <c r="Z173" s="109">
        <f>Juniori!Z52</f>
        <v>0</v>
      </c>
      <c r="AA173" s="109">
        <f>Juniori!AA52</f>
        <v>0</v>
      </c>
      <c r="AB173" s="109">
        <f>Juniori!AB52</f>
        <v>0</v>
      </c>
      <c r="AC173" s="109">
        <f>Juniori!AC52</f>
        <v>0</v>
      </c>
      <c r="AD173" s="109">
        <f>Juniori!AD52</f>
        <v>0</v>
      </c>
      <c r="AE173" s="109">
        <f>Juniori!AE52</f>
        <v>0</v>
      </c>
      <c r="AF173" s="109">
        <f>Juniori!AF52</f>
        <v>0</v>
      </c>
      <c r="AG173" s="109">
        <f>Juniori!AG52</f>
        <v>0</v>
      </c>
      <c r="AH173" s="109">
        <f>Juniori!AH52</f>
        <v>0</v>
      </c>
      <c r="AI173" s="109">
        <f>Juniori!AI52</f>
        <v>0</v>
      </c>
      <c r="AJ173" s="109">
        <f>Juniori!AJ52</f>
        <v>0</v>
      </c>
      <c r="AK173" s="109">
        <f>Juniori!AK52</f>
        <v>0</v>
      </c>
      <c r="AL173" s="109">
        <f>Juniori!AL52</f>
        <v>0</v>
      </c>
      <c r="AM173" s="109">
        <f>Juniori!AM52</f>
        <v>0</v>
      </c>
      <c r="AN173" s="109">
        <f>Juniori!AN52</f>
        <v>0</v>
      </c>
      <c r="AO173" s="109">
        <f>Juniori!AO52</f>
        <v>0</v>
      </c>
      <c r="AP173" s="109">
        <f>Juniori!AP52</f>
        <v>0</v>
      </c>
      <c r="AQ173" s="109">
        <f>Juniori!AQ52</f>
        <v>0</v>
      </c>
      <c r="AR173" s="109">
        <f>Juniori!AR52</f>
        <v>0</v>
      </c>
      <c r="AS173" s="109">
        <f>Juniori!AS52</f>
        <v>0</v>
      </c>
      <c r="AT173" s="109">
        <f>Juniori!AT52</f>
        <v>0</v>
      </c>
      <c r="AU173" s="109">
        <f>Juniori!AU52</f>
        <v>0</v>
      </c>
      <c r="AV173" s="109">
        <f>Juniori!AV52</f>
        <v>0</v>
      </c>
      <c r="AW173" s="109">
        <f>Juniori!AW52</f>
        <v>0</v>
      </c>
      <c r="AX173" s="109">
        <f>Juniori!AX52</f>
        <v>0</v>
      </c>
      <c r="AY173" s="109">
        <f>Juniori!AY52</f>
        <v>0</v>
      </c>
      <c r="AZ173" s="109">
        <f>Juniori!AZ52</f>
        <v>0</v>
      </c>
      <c r="BA173" s="109">
        <f>Juniori!BA52</f>
        <v>0</v>
      </c>
      <c r="BB173" s="109">
        <f>Juniori!BB52</f>
        <v>0</v>
      </c>
      <c r="BC173" s="109">
        <f>Juniori!BC52</f>
        <v>0</v>
      </c>
      <c r="BD173" s="109">
        <f>Juniori!BD52</f>
        <v>0</v>
      </c>
      <c r="BE173" s="109">
        <f>Juniori!BE52</f>
        <v>0</v>
      </c>
      <c r="BF173" s="109">
        <f>Juniori!BF52</f>
        <v>0</v>
      </c>
      <c r="BG173" s="109">
        <f>Juniori!BG52</f>
        <v>0</v>
      </c>
      <c r="BH173" s="109">
        <f>Juniori!BH52</f>
        <v>0</v>
      </c>
      <c r="BI173" s="109">
        <f>Juniori!BI52</f>
        <v>0</v>
      </c>
      <c r="BJ173" s="109">
        <f>Juniori!BJ52</f>
        <v>0</v>
      </c>
      <c r="BK173" s="109">
        <f>Juniori!BK52</f>
        <v>0</v>
      </c>
      <c r="BL173" s="109">
        <f>Juniori!BL52</f>
        <v>0</v>
      </c>
      <c r="BM173" s="109">
        <f>Juniori!BM52</f>
        <v>0</v>
      </c>
      <c r="BN173" s="109">
        <f>Juniori!BN52</f>
        <v>0</v>
      </c>
      <c r="BO173" s="109">
        <f>Juniori!BO52</f>
        <v>0</v>
      </c>
      <c r="BP173" s="109">
        <f>Juniori!BP52</f>
        <v>0</v>
      </c>
      <c r="BQ173" s="109">
        <f>Juniori!BQ52</f>
        <v>0</v>
      </c>
      <c r="BR173" s="109">
        <f>Juniori!BR52</f>
        <v>0</v>
      </c>
      <c r="BS173" s="109">
        <f>Juniori!BS52</f>
        <v>0</v>
      </c>
      <c r="BT173" s="109">
        <f>Juniori!BT52</f>
        <v>0</v>
      </c>
      <c r="BU173" s="109">
        <f>Juniori!BU52</f>
        <v>0</v>
      </c>
      <c r="BV173" s="109">
        <f>Juniori!BV52</f>
        <v>0</v>
      </c>
      <c r="BW173" s="109">
        <f>Juniori!BW52</f>
        <v>0</v>
      </c>
      <c r="BX173" s="109">
        <f>Juniori!BX52</f>
        <v>0</v>
      </c>
      <c r="BY173" s="109">
        <f>Juniori!BY52</f>
        <v>0</v>
      </c>
      <c r="BZ173" s="109">
        <f>Juniori!BZ52</f>
        <v>0</v>
      </c>
      <c r="CA173" s="109">
        <f>Juniori!CA52</f>
        <v>0</v>
      </c>
      <c r="CB173" s="109">
        <f>Juniori!CB52</f>
        <v>0</v>
      </c>
      <c r="CC173" s="109">
        <f>Juniori!CC52</f>
        <v>0</v>
      </c>
      <c r="CD173" s="109">
        <f>Juniori!CD52</f>
        <v>0</v>
      </c>
      <c r="CE173" s="109">
        <f>Juniori!CE52</f>
        <v>0</v>
      </c>
      <c r="CF173" s="109">
        <f>Juniori!CF52</f>
        <v>0</v>
      </c>
      <c r="CG173" s="109">
        <f>Juniori!CG52</f>
        <v>0</v>
      </c>
      <c r="CH173" s="109">
        <f>Juniori!CH52</f>
        <v>0</v>
      </c>
      <c r="CI173" s="109">
        <f>Juniori!CI52</f>
        <v>0</v>
      </c>
      <c r="CJ173" s="109">
        <f>Juniori!CJ52</f>
        <v>0</v>
      </c>
      <c r="CK173" s="109">
        <f>Juniori!CK52</f>
        <v>0</v>
      </c>
      <c r="CL173" s="109">
        <f>Juniori!CL52</f>
        <v>0</v>
      </c>
      <c r="CM173" s="109">
        <f>Juniori!CM52</f>
        <v>0</v>
      </c>
      <c r="CN173" s="109">
        <f>Juniori!CN52</f>
        <v>0</v>
      </c>
      <c r="CO173" s="109">
        <f>Juniori!CO52</f>
        <v>0</v>
      </c>
      <c r="CP173" s="109">
        <f>Juniori!CP52</f>
        <v>0</v>
      </c>
      <c r="CQ173" s="109">
        <f>Juniori!CQ52</f>
        <v>0</v>
      </c>
      <c r="CR173" s="109">
        <f>Juniori!CR52</f>
        <v>0</v>
      </c>
      <c r="CS173" s="109">
        <f>Juniori!CS52</f>
        <v>0</v>
      </c>
      <c r="CT173" s="109">
        <f>Juniori!CT52</f>
        <v>0</v>
      </c>
      <c r="CU173" s="109">
        <f>Juniori!CU52</f>
        <v>0</v>
      </c>
      <c r="CV173" s="109">
        <f>Juniori!CV52</f>
        <v>0</v>
      </c>
      <c r="CW173" s="109">
        <f>Juniori!CW52</f>
        <v>0</v>
      </c>
      <c r="CX173" s="109">
        <f>Juniori!CX52</f>
        <v>0</v>
      </c>
      <c r="CY173" s="109">
        <f>Juniori!CY52</f>
        <v>0</v>
      </c>
      <c r="CZ173" s="109">
        <f>Juniori!CZ52</f>
        <v>0</v>
      </c>
      <c r="DA173" s="109">
        <f>Juniori!DA52</f>
        <v>0</v>
      </c>
      <c r="DB173" s="109">
        <f>Juniori!DB52</f>
        <v>0</v>
      </c>
      <c r="DC173" s="109">
        <f>Juniori!DC52</f>
        <v>0</v>
      </c>
      <c r="DD173" s="109">
        <f>Juniori!DD52</f>
        <v>0</v>
      </c>
      <c r="DE173" s="109">
        <f>Juniori!DE52</f>
        <v>0</v>
      </c>
      <c r="DF173" s="109">
        <f>Juniori!DF52</f>
        <v>0</v>
      </c>
      <c r="DG173" s="109">
        <f>Juniori!DG52</f>
        <v>0</v>
      </c>
      <c r="DH173" s="109">
        <f>Juniori!DH52</f>
        <v>0</v>
      </c>
      <c r="DI173" s="109">
        <f>Juniori!DI52</f>
        <v>0</v>
      </c>
      <c r="DJ173" s="109">
        <f>Juniori!DJ52</f>
        <v>0</v>
      </c>
      <c r="DK173" s="109">
        <f>Juniori!DK52</f>
        <v>0</v>
      </c>
      <c r="DL173" s="109">
        <f>Juniori!DL52</f>
        <v>0</v>
      </c>
      <c r="DM173" s="109">
        <f>Juniori!DM52</f>
        <v>0</v>
      </c>
      <c r="DN173" s="109">
        <f>Juniori!DN52</f>
        <v>0</v>
      </c>
      <c r="DO173" s="109">
        <f>Juniori!DO52</f>
        <v>0</v>
      </c>
      <c r="DP173" s="109">
        <f>Juniori!DP52</f>
        <v>0</v>
      </c>
      <c r="DQ173" s="109">
        <f>Juniori!DQ52</f>
        <v>0</v>
      </c>
      <c r="DR173" s="109">
        <f>Juniori!DR52</f>
        <v>0</v>
      </c>
      <c r="DS173" s="109">
        <f>Juniori!DS52</f>
        <v>0</v>
      </c>
      <c r="DT173" s="109">
        <f>Juniori!DT52</f>
        <v>0</v>
      </c>
      <c r="DU173" s="109">
        <f>Juniori!DU52</f>
        <v>0</v>
      </c>
      <c r="DV173" s="109">
        <f>Juniori!DV52</f>
        <v>0</v>
      </c>
      <c r="DW173" s="109">
        <f>Juniori!DW52</f>
        <v>0</v>
      </c>
      <c r="DX173" s="109">
        <f>Juniori!DX52</f>
        <v>0</v>
      </c>
      <c r="DY173" s="109">
        <f>Juniori!DY52</f>
        <v>0</v>
      </c>
      <c r="DZ173" s="109">
        <f>Juniori!DZ52</f>
        <v>0</v>
      </c>
      <c r="EA173" s="109">
        <f>Juniori!EA52</f>
        <v>0</v>
      </c>
      <c r="EB173" s="109">
        <f>Juniori!EB52</f>
        <v>0</v>
      </c>
      <c r="EC173" s="109">
        <f>Juniori!EC52</f>
        <v>0</v>
      </c>
      <c r="ED173" s="109">
        <f>Juniori!ED52</f>
        <v>0</v>
      </c>
      <c r="EE173" s="109">
        <f>Juniori!EE52</f>
        <v>0</v>
      </c>
      <c r="EF173" s="109">
        <f>Juniori!EF52</f>
        <v>0</v>
      </c>
      <c r="EG173" s="109">
        <f>Juniori!EG52</f>
        <v>0</v>
      </c>
      <c r="EH173" s="109">
        <f>Juniori!EH52</f>
        <v>0</v>
      </c>
      <c r="EI173" s="109">
        <f>Juniori!EI52</f>
        <v>0</v>
      </c>
      <c r="EJ173" s="109">
        <f>Juniori!EJ52</f>
        <v>0</v>
      </c>
      <c r="EK173" s="109">
        <f>Juniori!EK52</f>
        <v>0</v>
      </c>
      <c r="EL173" s="109">
        <f>Juniori!EL52</f>
        <v>0</v>
      </c>
      <c r="EM173" s="109">
        <f>Juniori!EM52</f>
        <v>0</v>
      </c>
      <c r="EN173" s="109">
        <f>Juniori!EN52</f>
        <v>0</v>
      </c>
      <c r="EO173" s="109">
        <f>Juniori!EO52</f>
        <v>0</v>
      </c>
      <c r="EP173" s="109">
        <f>Juniori!EP52</f>
        <v>0</v>
      </c>
      <c r="EQ173" s="109">
        <f>Juniori!EQ52</f>
        <v>0</v>
      </c>
      <c r="ER173" s="109">
        <f>Juniori!ER52</f>
        <v>0</v>
      </c>
      <c r="ES173" s="109">
        <f>Juniori!ES52</f>
        <v>0</v>
      </c>
      <c r="ET173" s="109">
        <f>Juniori!ET52</f>
        <v>0</v>
      </c>
      <c r="EU173" s="109">
        <f>Juniori!EU52</f>
        <v>0</v>
      </c>
      <c r="EV173" s="109">
        <f>Juniori!EV52</f>
        <v>0</v>
      </c>
      <c r="EW173" s="109">
        <f>Juniori!EW52</f>
        <v>0</v>
      </c>
      <c r="EX173" s="109">
        <f>Juniori!EX52</f>
        <v>0</v>
      </c>
      <c r="EY173" s="109">
        <f>Juniori!EY52</f>
        <v>0</v>
      </c>
      <c r="EZ173" s="109">
        <f>Juniori!EZ52</f>
        <v>0</v>
      </c>
      <c r="FA173" s="109">
        <f>Juniori!FA52</f>
        <v>0</v>
      </c>
      <c r="FB173" s="109">
        <f>Juniori!FB52</f>
        <v>0</v>
      </c>
      <c r="FC173" s="109">
        <f>Juniori!FC52</f>
        <v>0</v>
      </c>
      <c r="FD173" s="109">
        <f>Juniori!FD52</f>
        <v>0</v>
      </c>
      <c r="FE173" s="109">
        <f>Juniori!FE52</f>
        <v>0</v>
      </c>
      <c r="FF173" s="109">
        <f>Juniori!FF52</f>
        <v>0</v>
      </c>
      <c r="FG173" s="109">
        <f>Juniori!FG52</f>
        <v>0</v>
      </c>
      <c r="FH173" s="109">
        <f>Juniori!FH52</f>
        <v>0</v>
      </c>
      <c r="FI173" s="109">
        <f>Juniori!FI52</f>
        <v>0</v>
      </c>
      <c r="FJ173" s="109">
        <f>Juniori!FJ52</f>
        <v>0</v>
      </c>
      <c r="FK173" s="109">
        <f>Juniori!FK52</f>
        <v>0</v>
      </c>
      <c r="FL173" s="109">
        <f>Juniori!FL52</f>
        <v>0</v>
      </c>
      <c r="FM173" s="109">
        <f>Juniori!FM52</f>
        <v>0</v>
      </c>
      <c r="FN173" s="109">
        <f>Juniori!FN52</f>
        <v>0</v>
      </c>
      <c r="FO173" s="109">
        <f>Juniori!FO52</f>
        <v>0</v>
      </c>
      <c r="FP173" s="109">
        <f>Juniori!FP52</f>
        <v>0</v>
      </c>
      <c r="FQ173" s="109">
        <f>Juniori!FQ52</f>
        <v>0</v>
      </c>
      <c r="FR173" s="109">
        <f>Juniori!FR52</f>
        <v>0</v>
      </c>
      <c r="FS173" s="109">
        <f>Juniori!FS52</f>
        <v>0</v>
      </c>
      <c r="FT173" s="109">
        <f>Juniori!FT52</f>
        <v>0</v>
      </c>
      <c r="FU173" s="109">
        <f>Juniori!FU52</f>
        <v>0</v>
      </c>
      <c r="FV173" s="109">
        <f>Juniori!FV52</f>
        <v>0</v>
      </c>
      <c r="FW173" s="109">
        <f>Juniori!FW52</f>
        <v>0</v>
      </c>
      <c r="FX173" s="109">
        <f>Juniori!FX52</f>
        <v>0</v>
      </c>
      <c r="FY173" s="109" t="str">
        <f>Juniori!FY52</f>
        <v>o</v>
      </c>
      <c r="FZ173" s="109">
        <f>Juniori!FZ52</f>
        <v>0</v>
      </c>
      <c r="GA173" s="109">
        <f>Juniori!GA52</f>
        <v>0</v>
      </c>
      <c r="GB173" s="109">
        <f>Juniori!GB52</f>
        <v>0</v>
      </c>
      <c r="GC173" s="109">
        <f>Juniori!GC52</f>
        <v>0</v>
      </c>
      <c r="GD173" s="109">
        <f>Juniori!GD52</f>
        <v>0</v>
      </c>
      <c r="GE173" s="109">
        <f>Juniori!GE52</f>
        <v>0</v>
      </c>
      <c r="GF173" s="109">
        <f>Juniori!GF52</f>
        <v>0</v>
      </c>
      <c r="GG173" s="109">
        <f>Juniori!GG52</f>
        <v>0</v>
      </c>
      <c r="GH173" s="109">
        <f>Juniori!GH52</f>
        <v>0</v>
      </c>
      <c r="GI173" s="109">
        <f>Juniori!GI52</f>
        <v>0</v>
      </c>
      <c r="GJ173" s="109">
        <f>Juniori!GJ52</f>
        <v>0</v>
      </c>
      <c r="GK173" s="109">
        <f>Juniori!GK52</f>
        <v>0</v>
      </c>
      <c r="GL173" s="109">
        <f>Juniori!GL52</f>
        <v>0</v>
      </c>
      <c r="GM173" s="109">
        <f>Juniori!GM52</f>
        <v>0</v>
      </c>
      <c r="GN173" s="109">
        <f>Juniori!GN52</f>
        <v>0</v>
      </c>
      <c r="GO173" s="109">
        <f>Juniori!GO52</f>
        <v>0</v>
      </c>
      <c r="GP173" s="109">
        <f>Juniori!GP52</f>
        <v>0</v>
      </c>
      <c r="GQ173" s="109">
        <f>Juniori!GQ52</f>
        <v>0</v>
      </c>
      <c r="GR173" s="109">
        <f>Juniori!GR52</f>
        <v>0</v>
      </c>
      <c r="GS173" s="109">
        <f>Juniori!GS52</f>
        <v>0</v>
      </c>
      <c r="GT173" s="109">
        <f>Juniori!GT52</f>
        <v>0</v>
      </c>
      <c r="GU173" s="109">
        <f>Juniori!GU52</f>
        <v>0</v>
      </c>
      <c r="GV173" s="109">
        <f>Juniori!GV52</f>
        <v>0</v>
      </c>
      <c r="GW173" s="109">
        <f>Juniori!GW52</f>
        <v>0</v>
      </c>
      <c r="GX173" s="109">
        <f>Juniori!GX52</f>
        <v>0</v>
      </c>
      <c r="GY173" s="109">
        <f>Juniori!GY52</f>
        <v>0</v>
      </c>
      <c r="GZ173" s="109">
        <f>Juniori!GZ52</f>
        <v>0</v>
      </c>
      <c r="HA173" s="109">
        <f>Juniori!HA52</f>
        <v>0</v>
      </c>
      <c r="HB173" s="109">
        <f>Juniori!HB52</f>
        <v>0</v>
      </c>
      <c r="HC173" s="109">
        <f>Juniori!HC52</f>
        <v>0</v>
      </c>
      <c r="HD173" s="109">
        <f>Juniori!HD52</f>
        <v>0</v>
      </c>
      <c r="HE173" s="109">
        <f>Juniori!HE52</f>
        <v>0</v>
      </c>
      <c r="HF173" s="109">
        <f>Juniori!HF52</f>
        <v>0</v>
      </c>
      <c r="HG173" s="109">
        <f>Juniori!HG52</f>
        <v>0</v>
      </c>
      <c r="HH173" s="109">
        <f>Juniori!HH52</f>
        <v>0</v>
      </c>
      <c r="HI173" s="109">
        <f>Juniori!HI52</f>
        <v>0</v>
      </c>
      <c r="HJ173" s="109">
        <f>Juniori!HJ52</f>
        <v>0</v>
      </c>
      <c r="HK173" s="109">
        <f>Juniori!HK52</f>
        <v>0</v>
      </c>
      <c r="HL173" s="109">
        <f>Juniori!HL52</f>
        <v>0</v>
      </c>
      <c r="HM173" s="109">
        <f>Juniori!HM52</f>
        <v>0</v>
      </c>
      <c r="HN173" s="109">
        <f>Juniori!HN52</f>
        <v>0</v>
      </c>
      <c r="HO173" s="109">
        <f>Juniori!HO52</f>
        <v>0</v>
      </c>
      <c r="HP173" s="109">
        <f>Juniori!HP52</f>
        <v>0</v>
      </c>
      <c r="HQ173" s="109">
        <f>Juniori!HQ52</f>
        <v>0</v>
      </c>
      <c r="HR173" s="109">
        <f>Juniori!HR52</f>
        <v>0</v>
      </c>
      <c r="HS173" s="109">
        <f>Juniori!HS52</f>
        <v>0</v>
      </c>
      <c r="HT173" s="109">
        <f>Juniori!HT52</f>
        <v>0</v>
      </c>
      <c r="HU173" s="109">
        <f>Juniori!HU52</f>
        <v>0</v>
      </c>
      <c r="HV173" s="109">
        <f>Juniori!HV52</f>
        <v>0</v>
      </c>
      <c r="HW173" s="109">
        <f>Juniori!HW52</f>
        <v>0</v>
      </c>
      <c r="HX173" s="109">
        <f>Juniori!HX52</f>
        <v>0</v>
      </c>
      <c r="HY173" s="109">
        <f>Juniori!HY52</f>
        <v>0</v>
      </c>
      <c r="HZ173" s="109">
        <f>Juniori!HZ52</f>
        <v>0</v>
      </c>
      <c r="IA173" s="109">
        <f>Juniori!IA52</f>
        <v>0</v>
      </c>
      <c r="IB173" s="109">
        <f>Juniori!IB52</f>
        <v>0</v>
      </c>
      <c r="IC173" s="109">
        <f>Juniori!IC52</f>
        <v>0</v>
      </c>
      <c r="ID173" s="109">
        <f>Juniori!ID52</f>
        <v>0</v>
      </c>
      <c r="IE173" s="109">
        <f>Juniori!IE52</f>
        <v>0</v>
      </c>
      <c r="IF173" s="109">
        <f>Juniori!IF52</f>
        <v>0</v>
      </c>
      <c r="IG173" s="109">
        <f>Juniori!IG52</f>
        <v>0</v>
      </c>
      <c r="IH173" s="109">
        <f>Juniori!IH52</f>
        <v>0</v>
      </c>
      <c r="II173" s="109">
        <f>Juniori!II52</f>
        <v>0</v>
      </c>
      <c r="IJ173" s="109">
        <f>Juniori!IJ52</f>
        <v>0</v>
      </c>
      <c r="IK173" s="109">
        <f>Juniori!IK52</f>
        <v>0</v>
      </c>
      <c r="IL173" s="109">
        <f>Juniori!IL52</f>
        <v>0</v>
      </c>
      <c r="IM173" s="109">
        <f>Juniori!IM52</f>
        <v>0</v>
      </c>
      <c r="IN173" s="109">
        <f>Juniori!IN52</f>
        <v>0</v>
      </c>
      <c r="IO173" s="109">
        <f>Juniori!IO52</f>
        <v>0</v>
      </c>
      <c r="IP173" s="109">
        <f>Juniori!IP52</f>
        <v>0</v>
      </c>
      <c r="IQ173" s="109">
        <f>Juniori!IQ52</f>
        <v>0</v>
      </c>
      <c r="IR173" s="109">
        <f>Juniori!IR52</f>
        <v>0</v>
      </c>
      <c r="IS173" s="109">
        <f>Juniori!IS52</f>
        <v>0</v>
      </c>
      <c r="IT173" s="109">
        <f>Juniori!IT52</f>
        <v>0</v>
      </c>
      <c r="IU173" s="109">
        <f>Juniori!IU52</f>
        <v>0</v>
      </c>
      <c r="IV173" s="109">
        <f>Juniori!IV52</f>
        <v>0</v>
      </c>
      <c r="IW173" s="109">
        <f>Juniori!IW52</f>
        <v>0</v>
      </c>
      <c r="IX173" s="109">
        <f>Juniori!IX52</f>
        <v>0</v>
      </c>
      <c r="IY173" s="109">
        <f>Juniori!IY52</f>
        <v>0</v>
      </c>
      <c r="IZ173" s="109">
        <f>Juniori!IZ52</f>
        <v>0</v>
      </c>
      <c r="JA173" s="109">
        <f>Juniori!JA52</f>
        <v>0</v>
      </c>
      <c r="JB173" s="109">
        <f>Juniori!JB52</f>
        <v>0</v>
      </c>
      <c r="JC173" s="109">
        <f>Juniori!JC52</f>
        <v>0</v>
      </c>
      <c r="JD173" s="109">
        <f>Juniori!JD52</f>
        <v>0</v>
      </c>
      <c r="JE173" s="109">
        <f>Juniori!JE52</f>
        <v>0</v>
      </c>
      <c r="JF173" s="109">
        <f>Juniori!JF52</f>
        <v>0</v>
      </c>
      <c r="JG173" s="109">
        <f>Juniori!JG52</f>
        <v>0</v>
      </c>
      <c r="JH173" s="109">
        <f>Juniori!JH52</f>
        <v>0</v>
      </c>
      <c r="JI173" s="109">
        <f>Juniori!JI52</f>
        <v>0</v>
      </c>
      <c r="JJ173" s="109">
        <f>Juniori!JJ52</f>
        <v>0</v>
      </c>
      <c r="JK173" s="109">
        <f>Juniori!JK52</f>
        <v>0</v>
      </c>
      <c r="JL173" s="109">
        <f>Juniori!JL52</f>
        <v>0</v>
      </c>
      <c r="JM173" s="109">
        <f>Juniori!JM52</f>
        <v>0</v>
      </c>
      <c r="JN173" s="109">
        <f>Juniori!JN52</f>
        <v>0</v>
      </c>
      <c r="JO173" s="109">
        <f>Juniori!JO52</f>
        <v>0</v>
      </c>
      <c r="JP173" s="109">
        <f>Juniori!JP52</f>
        <v>0</v>
      </c>
      <c r="JQ173" s="109">
        <f>Juniori!JQ52</f>
        <v>0</v>
      </c>
      <c r="JR173" s="109">
        <f>Juniori!JR52</f>
        <v>0</v>
      </c>
      <c r="JS173" s="109">
        <f>Juniori!JS52</f>
        <v>0</v>
      </c>
      <c r="JT173" s="109">
        <f>Juniori!JT52</f>
        <v>0</v>
      </c>
      <c r="JU173" s="109">
        <f>Juniori!JU52</f>
        <v>0</v>
      </c>
      <c r="JV173" s="109">
        <f>Juniori!JV52</f>
        <v>0</v>
      </c>
      <c r="JW173" s="109">
        <f>Juniori!JW52</f>
        <v>0</v>
      </c>
      <c r="JX173" s="109">
        <f>Juniori!JX52</f>
        <v>0</v>
      </c>
      <c r="JY173" s="109">
        <f>Juniori!JY52</f>
        <v>0</v>
      </c>
      <c r="JZ173" s="109">
        <f>Juniori!JZ52</f>
        <v>0</v>
      </c>
      <c r="KA173" s="109">
        <f>Juniori!KA52</f>
        <v>0</v>
      </c>
      <c r="KB173" s="109">
        <f>Juniori!KB52</f>
        <v>0</v>
      </c>
      <c r="KC173" s="109">
        <f>Juniori!KC52</f>
        <v>0</v>
      </c>
      <c r="KD173" s="109">
        <f>Juniori!KD52</f>
        <v>0</v>
      </c>
      <c r="KE173" s="109">
        <f>Juniori!KE52</f>
        <v>0</v>
      </c>
      <c r="KF173" s="109">
        <f>Juniori!KF52</f>
        <v>0</v>
      </c>
      <c r="KG173" s="109">
        <f>Juniori!KG52</f>
        <v>0</v>
      </c>
      <c r="KH173" s="109">
        <f>Juniori!KH52</f>
        <v>0</v>
      </c>
      <c r="KI173" s="109">
        <f>Juniori!KI52</f>
        <v>0</v>
      </c>
      <c r="KJ173" s="109">
        <f>Juniori!KJ52</f>
        <v>0</v>
      </c>
      <c r="KK173" s="109">
        <f>Juniori!KK52</f>
        <v>0</v>
      </c>
      <c r="KL173" s="109">
        <f>Juniori!KL52</f>
        <v>0</v>
      </c>
      <c r="KM173" s="109">
        <f>Juniori!KM52</f>
        <v>0</v>
      </c>
      <c r="KN173" s="109">
        <f>Juniori!KN52</f>
        <v>0</v>
      </c>
      <c r="KO173" s="109">
        <f>Juniori!KO52</f>
        <v>0</v>
      </c>
      <c r="KP173" s="109">
        <f>Juniori!KP52</f>
        <v>0</v>
      </c>
      <c r="KQ173" s="109">
        <f>Juniori!KQ52</f>
        <v>0</v>
      </c>
      <c r="KR173" s="109">
        <f>Juniori!KR52</f>
        <v>0</v>
      </c>
      <c r="KS173" s="109">
        <f>Juniori!KS52</f>
        <v>0</v>
      </c>
      <c r="KT173" s="109">
        <f>Juniori!KT52</f>
        <v>0</v>
      </c>
      <c r="KU173" s="109">
        <f>Juniori!KU52</f>
        <v>0</v>
      </c>
      <c r="KV173" s="109">
        <f>Juniori!KV52</f>
        <v>0</v>
      </c>
      <c r="KW173" s="109">
        <f>Juniori!KW52</f>
        <v>0</v>
      </c>
      <c r="KX173" s="109">
        <f>Juniori!KX52</f>
        <v>0</v>
      </c>
      <c r="KY173" s="109">
        <f>Juniori!KY52</f>
        <v>0</v>
      </c>
      <c r="KZ173" s="109">
        <f>Juniori!KZ52</f>
        <v>0</v>
      </c>
      <c r="LA173" s="109">
        <f>Juniori!LA52</f>
        <v>0</v>
      </c>
      <c r="LB173" s="109">
        <f>Juniori!LB52</f>
        <v>0</v>
      </c>
      <c r="LC173" s="109">
        <f>Juniori!LC52</f>
        <v>0</v>
      </c>
      <c r="LD173" s="109">
        <f>Juniori!LD52</f>
        <v>0</v>
      </c>
      <c r="LE173" s="109">
        <f>Juniori!LE52</f>
        <v>0</v>
      </c>
      <c r="LF173" s="109">
        <f>Juniori!LF52</f>
        <v>0</v>
      </c>
      <c r="LG173" s="109">
        <f>Juniori!LG52</f>
        <v>0</v>
      </c>
      <c r="LH173" s="109">
        <f>Juniori!LH52</f>
        <v>0</v>
      </c>
      <c r="LI173" s="109">
        <f>Juniori!LI52</f>
        <v>0</v>
      </c>
      <c r="LJ173" s="109">
        <f>Juniori!LJ52</f>
        <v>0</v>
      </c>
      <c r="LK173" s="109">
        <f>Juniori!LK52</f>
        <v>0</v>
      </c>
      <c r="LL173" s="109">
        <f>Juniori!LL52</f>
        <v>0</v>
      </c>
      <c r="LM173" s="109">
        <f>Juniori!LM52</f>
        <v>0</v>
      </c>
      <c r="LN173" s="109">
        <f>Juniori!LN52</f>
        <v>0</v>
      </c>
      <c r="LO173" s="109">
        <f>Juniori!LO52</f>
        <v>0</v>
      </c>
      <c r="LP173" s="109">
        <f>Juniori!LP52</f>
        <v>0</v>
      </c>
      <c r="LQ173" s="109">
        <f>Juniori!LQ52</f>
        <v>0</v>
      </c>
      <c r="LR173" s="109">
        <f>Juniori!LR52</f>
        <v>0</v>
      </c>
      <c r="LS173" s="109">
        <f>Juniori!LS52</f>
        <v>0</v>
      </c>
      <c r="LT173" s="109">
        <f>Juniori!LT52</f>
        <v>0</v>
      </c>
      <c r="LU173" s="109">
        <f>Juniori!LU52</f>
        <v>0</v>
      </c>
      <c r="LV173" s="109">
        <f>Juniori!LV52</f>
        <v>0</v>
      </c>
      <c r="LW173" s="109">
        <f>Juniori!LW52</f>
        <v>0</v>
      </c>
      <c r="LX173" s="109">
        <f>Juniori!LX52</f>
        <v>0</v>
      </c>
      <c r="LY173" s="109">
        <f>Juniori!LY52</f>
        <v>0</v>
      </c>
      <c r="LZ173" s="109">
        <f>Juniori!LZ52</f>
        <v>0</v>
      </c>
      <c r="MA173" s="109">
        <f>Juniori!MA52</f>
        <v>0</v>
      </c>
      <c r="MB173" s="109">
        <f>Juniori!MB52</f>
        <v>0</v>
      </c>
      <c r="MC173" s="109">
        <f>Juniori!MC52</f>
        <v>0</v>
      </c>
      <c r="MD173" s="109">
        <f>Juniori!MD52</f>
        <v>0</v>
      </c>
      <c r="ME173" s="109">
        <f>Juniori!ME52</f>
        <v>0</v>
      </c>
      <c r="MF173" s="109">
        <f>Juniori!MF52</f>
        <v>0</v>
      </c>
      <c r="MG173" s="109">
        <f>Juniori!MG52</f>
        <v>0</v>
      </c>
      <c r="MH173" s="109">
        <f>Juniori!MH52</f>
        <v>0</v>
      </c>
      <c r="MI173" s="109">
        <f>Juniori!MI52</f>
        <v>0</v>
      </c>
      <c r="MJ173" s="109">
        <f>Juniori!MJ52</f>
        <v>0</v>
      </c>
      <c r="MK173" s="109">
        <f>Juniori!MK52</f>
        <v>0</v>
      </c>
      <c r="ML173" s="109">
        <f>Juniori!ML52</f>
        <v>0</v>
      </c>
      <c r="MM173" s="109">
        <f>Juniori!MM52</f>
        <v>0</v>
      </c>
      <c r="MN173" s="109">
        <f>Juniori!MN52</f>
        <v>0</v>
      </c>
      <c r="MO173" s="109">
        <f>Juniori!MO52</f>
        <v>0</v>
      </c>
      <c r="MP173" s="109">
        <f>Juniori!MP52</f>
        <v>0</v>
      </c>
      <c r="MQ173" s="109">
        <f>Juniori!MQ52</f>
        <v>0</v>
      </c>
      <c r="MR173" s="109">
        <f>Juniori!MR52</f>
        <v>0</v>
      </c>
      <c r="MS173" s="109">
        <f>Juniori!MS52</f>
        <v>0</v>
      </c>
      <c r="MT173" s="109">
        <f>Juniori!MT52</f>
        <v>0</v>
      </c>
      <c r="MU173" s="109">
        <f>Juniori!MU52</f>
        <v>0</v>
      </c>
      <c r="MV173" s="109">
        <f>Juniori!MV52</f>
        <v>0</v>
      </c>
      <c r="MW173" s="109">
        <f>Juniori!MW52</f>
        <v>0</v>
      </c>
      <c r="MX173" s="109">
        <f>Juniori!MX52</f>
        <v>0</v>
      </c>
      <c r="MY173" s="109">
        <f>Juniori!MY52</f>
        <v>0</v>
      </c>
      <c r="MZ173" s="109">
        <f>Juniori!MZ52</f>
        <v>0</v>
      </c>
      <c r="NA173" s="109">
        <f>Juniori!NA52</f>
        <v>0</v>
      </c>
      <c r="NB173" s="109">
        <f>Juniori!NB52</f>
        <v>0</v>
      </c>
      <c r="NC173" s="109">
        <f>Juniori!NC52</f>
        <v>0</v>
      </c>
      <c r="ND173" s="109">
        <f>Juniori!ND52</f>
        <v>0</v>
      </c>
      <c r="NE173" s="109">
        <f>Juniori!NE52</f>
        <v>0</v>
      </c>
      <c r="NF173" s="109">
        <f>Juniori!NF52</f>
        <v>0</v>
      </c>
      <c r="NG173" s="109">
        <f>Juniori!NG52</f>
        <v>0</v>
      </c>
      <c r="NH173" s="109">
        <f>Juniori!NH52</f>
        <v>0</v>
      </c>
      <c r="NI173" s="109">
        <f>Juniori!NI52</f>
        <v>0</v>
      </c>
      <c r="NJ173" s="109">
        <f>Juniori!NJ52</f>
        <v>0</v>
      </c>
      <c r="NK173" s="109">
        <f>Juniori!NK52</f>
        <v>0</v>
      </c>
      <c r="NL173" s="109">
        <f>Juniori!NL52</f>
        <v>0</v>
      </c>
      <c r="NM173" s="109">
        <f>Juniori!NM52</f>
        <v>0</v>
      </c>
      <c r="NN173" s="109">
        <f>Juniori!NN52</f>
        <v>0</v>
      </c>
      <c r="NO173" s="109">
        <f>Juniori!NO52</f>
        <v>0</v>
      </c>
      <c r="NP173" s="109">
        <f>Juniori!NP52</f>
        <v>0</v>
      </c>
      <c r="NQ173" s="109">
        <f>Juniori!NQ52</f>
        <v>0</v>
      </c>
      <c r="NR173" s="109">
        <f>Juniori!NR52</f>
        <v>0</v>
      </c>
      <c r="NS173" s="109">
        <f>Juniori!NS52</f>
        <v>0</v>
      </c>
      <c r="NT173" s="109">
        <f>Juniori!NT52</f>
        <v>0</v>
      </c>
      <c r="NU173" s="109">
        <f>Juniori!NU52</f>
        <v>0</v>
      </c>
      <c r="NV173" s="109">
        <f>Juniori!NV52</f>
        <v>0</v>
      </c>
      <c r="NW173" s="109">
        <f>Juniori!NW52</f>
        <v>0</v>
      </c>
      <c r="NX173" s="109">
        <f>Juniori!NX52</f>
        <v>0</v>
      </c>
      <c r="NY173" s="109">
        <f>Juniori!NY52</f>
        <v>0</v>
      </c>
      <c r="NZ173" s="109">
        <f>Juniori!NZ52</f>
        <v>0</v>
      </c>
      <c r="OA173" s="109">
        <f>Juniori!OA52</f>
        <v>0</v>
      </c>
      <c r="OB173" s="109">
        <f>Juniori!OB52</f>
        <v>0</v>
      </c>
      <c r="OC173" s="109">
        <f>Juniori!OC52</f>
        <v>0</v>
      </c>
      <c r="OD173" s="109">
        <f>Juniori!OD52</f>
        <v>0</v>
      </c>
      <c r="OE173" s="109">
        <f>Juniori!OE52</f>
        <v>0</v>
      </c>
      <c r="OF173" s="109">
        <f>Juniori!OF52</f>
        <v>0</v>
      </c>
      <c r="OG173" s="109">
        <f>Juniori!OG52</f>
        <v>0</v>
      </c>
      <c r="OH173" s="109">
        <f>Juniori!OH52</f>
        <v>0</v>
      </c>
      <c r="OI173" s="109">
        <f>Juniori!OI52</f>
        <v>0</v>
      </c>
      <c r="OJ173" s="109">
        <f>Juniori!OJ52</f>
        <v>0</v>
      </c>
      <c r="OK173" s="109">
        <f>Juniori!OK52</f>
        <v>0</v>
      </c>
      <c r="OL173" s="109">
        <f>Juniori!OL52</f>
        <v>0</v>
      </c>
      <c r="OM173" s="109">
        <f>Juniori!OM52</f>
        <v>0</v>
      </c>
      <c r="ON173" s="109">
        <f>Juniori!ON52</f>
        <v>0</v>
      </c>
      <c r="OO173" s="109">
        <f>Juniori!OO52</f>
        <v>0</v>
      </c>
      <c r="OP173" s="109">
        <f>Juniori!OP52</f>
        <v>0</v>
      </c>
      <c r="OQ173" s="109">
        <f>Juniori!OQ52</f>
        <v>0</v>
      </c>
      <c r="OR173" s="109">
        <f>Juniori!OR52</f>
        <v>0</v>
      </c>
      <c r="OS173" s="109">
        <f>Juniori!OS52</f>
        <v>0</v>
      </c>
      <c r="OT173" s="109">
        <f>Juniori!OT52</f>
        <v>0</v>
      </c>
      <c r="OU173" s="109">
        <f>Juniori!OU52</f>
        <v>0</v>
      </c>
      <c r="OV173" s="109">
        <f>Juniori!OV52</f>
        <v>0</v>
      </c>
      <c r="OW173" s="109">
        <f>Juniori!OW52</f>
        <v>0</v>
      </c>
      <c r="OX173" s="109">
        <f>Juniori!OX52</f>
        <v>0</v>
      </c>
      <c r="OY173" s="109">
        <f>Juniori!OY52</f>
        <v>0</v>
      </c>
      <c r="OZ173" s="109">
        <f>Juniori!OZ52</f>
        <v>0</v>
      </c>
      <c r="PA173" s="109">
        <f>Juniori!PA52</f>
        <v>0</v>
      </c>
      <c r="PB173" s="109">
        <f>Juniori!PB52</f>
        <v>0</v>
      </c>
      <c r="PC173" s="109">
        <f>Juniori!PC52</f>
        <v>0</v>
      </c>
      <c r="PD173" s="109">
        <f>Juniori!PD52</f>
        <v>0</v>
      </c>
      <c r="PE173" s="109">
        <f>Juniori!PE52</f>
        <v>0</v>
      </c>
      <c r="PF173" s="109">
        <f>Juniori!PF52</f>
        <v>0</v>
      </c>
      <c r="PG173" s="109">
        <f>Juniori!PG52</f>
        <v>0</v>
      </c>
      <c r="PH173" s="109">
        <f>Juniori!PH52</f>
        <v>0</v>
      </c>
      <c r="PI173" s="109">
        <f>Juniori!PI52</f>
        <v>0</v>
      </c>
      <c r="PJ173" s="109">
        <f>Juniori!PJ52</f>
        <v>0</v>
      </c>
      <c r="PK173" s="109">
        <f>Juniori!PK52</f>
        <v>0</v>
      </c>
      <c r="PL173" s="109">
        <f>Juniori!PL52</f>
        <v>0</v>
      </c>
      <c r="PM173" s="109">
        <f>Juniori!PM52</f>
        <v>0</v>
      </c>
      <c r="PN173" s="109">
        <f>Juniori!PN52</f>
        <v>0</v>
      </c>
      <c r="PO173" s="109">
        <f>Juniori!PO52</f>
        <v>0</v>
      </c>
      <c r="PP173" s="109">
        <f>Juniori!PP52</f>
        <v>0</v>
      </c>
      <c r="PQ173" s="109">
        <f>Juniori!PQ52</f>
        <v>0</v>
      </c>
      <c r="PR173" s="109">
        <f>Juniori!PR52</f>
        <v>0</v>
      </c>
      <c r="PS173" s="109">
        <f>Juniori!PS52</f>
        <v>0</v>
      </c>
      <c r="PT173" s="109">
        <f>Juniori!PT52</f>
        <v>0</v>
      </c>
      <c r="PU173" s="109">
        <f>Juniori!PU52</f>
        <v>0</v>
      </c>
      <c r="PV173" s="109">
        <f>Juniori!PV52</f>
        <v>0</v>
      </c>
      <c r="PW173" s="109">
        <f>Juniori!PW52</f>
        <v>0</v>
      </c>
      <c r="PX173" s="109">
        <f>Juniori!PX52</f>
        <v>0</v>
      </c>
      <c r="PY173" s="109">
        <f>Juniori!PY52</f>
        <v>0</v>
      </c>
      <c r="PZ173" s="109">
        <f>Juniori!PZ52</f>
        <v>0</v>
      </c>
      <c r="QA173" s="109">
        <f>Juniori!QA52</f>
        <v>0</v>
      </c>
      <c r="QB173" s="109">
        <f>Juniori!QB52</f>
        <v>0</v>
      </c>
      <c r="QC173" s="109">
        <f>Juniori!QC52</f>
        <v>0</v>
      </c>
      <c r="QD173" s="109">
        <f>Juniori!QD52</f>
        <v>0</v>
      </c>
      <c r="QE173" s="109">
        <f>Juniori!QE52</f>
        <v>0</v>
      </c>
      <c r="QF173" s="109">
        <f>Juniori!QF52</f>
        <v>0</v>
      </c>
      <c r="QG173" s="109">
        <f>Juniori!QG52</f>
        <v>0</v>
      </c>
      <c r="QH173" s="109">
        <f>Juniori!QH52</f>
        <v>0</v>
      </c>
      <c r="QI173" s="109">
        <f>Juniori!QI52</f>
        <v>0</v>
      </c>
      <c r="QJ173" s="109">
        <f>Juniori!QJ52</f>
        <v>0</v>
      </c>
      <c r="QK173" s="109">
        <f>Juniori!QK52</f>
        <v>0</v>
      </c>
      <c r="QL173" s="109">
        <f>Juniori!QL52</f>
        <v>0</v>
      </c>
      <c r="QM173" s="109">
        <f>Juniori!QM52</f>
        <v>0</v>
      </c>
      <c r="QN173" s="109">
        <f>Juniori!QN52</f>
        <v>0</v>
      </c>
      <c r="QO173" s="109">
        <f>Juniori!QO52</f>
        <v>0</v>
      </c>
      <c r="QP173" s="109">
        <f>Juniori!QP52</f>
        <v>0</v>
      </c>
      <c r="QQ173" s="109">
        <f>Juniori!QQ52</f>
        <v>0</v>
      </c>
      <c r="QR173" s="109">
        <f>Juniori!QR52</f>
        <v>0</v>
      </c>
      <c r="QS173" s="109">
        <f>Juniori!QS52</f>
        <v>0</v>
      </c>
      <c r="QT173" s="109">
        <f>Juniori!QT52</f>
        <v>0</v>
      </c>
      <c r="QU173" s="109">
        <f>Juniori!QU52</f>
        <v>0</v>
      </c>
      <c r="QV173" s="109">
        <f>Juniori!QV52</f>
        <v>0</v>
      </c>
      <c r="QW173" s="109">
        <f>Juniori!QW52</f>
        <v>0</v>
      </c>
      <c r="QX173" s="109">
        <f>Juniori!QX52</f>
        <v>0</v>
      </c>
      <c r="QY173" s="109">
        <f>Juniori!QY52</f>
        <v>0</v>
      </c>
      <c r="QZ173" s="109">
        <f>Juniori!QZ52</f>
        <v>0</v>
      </c>
      <c r="RA173" s="109">
        <f>Juniori!RA52</f>
        <v>0</v>
      </c>
      <c r="RB173" s="109">
        <f>Juniori!RB52</f>
        <v>0</v>
      </c>
      <c r="RC173" s="109">
        <f>Juniori!RC52</f>
        <v>0</v>
      </c>
      <c r="RD173" s="109">
        <f>Juniori!RD52</f>
        <v>0</v>
      </c>
      <c r="RE173" s="109">
        <f>Juniori!RE52</f>
        <v>0</v>
      </c>
      <c r="RF173" s="109">
        <f>Juniori!RF52</f>
        <v>0</v>
      </c>
      <c r="RG173" s="109">
        <f>Juniori!RG52</f>
        <v>0</v>
      </c>
      <c r="RH173" s="109">
        <f>Juniori!RH52</f>
        <v>0</v>
      </c>
      <c r="RI173" s="109">
        <f>Juniori!RI52</f>
        <v>0</v>
      </c>
      <c r="RJ173" s="109">
        <f>Juniori!RJ52</f>
        <v>0</v>
      </c>
      <c r="RK173" s="109">
        <f>Juniori!RK52</f>
        <v>0</v>
      </c>
      <c r="RL173" s="109">
        <f>Juniori!RL52</f>
        <v>0</v>
      </c>
      <c r="RM173" s="109">
        <f>Juniori!RM52</f>
        <v>0</v>
      </c>
      <c r="RN173" s="109">
        <f>Juniori!RN52</f>
        <v>0</v>
      </c>
      <c r="RO173" s="109">
        <f>Juniori!RO52</f>
        <v>0</v>
      </c>
      <c r="RP173" s="109">
        <f>Juniori!RP52</f>
        <v>0</v>
      </c>
      <c r="RQ173" s="109">
        <f>Juniori!RQ52</f>
        <v>0</v>
      </c>
      <c r="RR173" s="109">
        <f>Juniori!RR52</f>
        <v>0</v>
      </c>
      <c r="RS173" s="109">
        <f>Juniori!RS52</f>
        <v>0</v>
      </c>
      <c r="RT173" s="109">
        <f>Juniori!RT52</f>
        <v>0</v>
      </c>
      <c r="RU173" s="109">
        <f>Juniori!RU52</f>
        <v>0</v>
      </c>
      <c r="RV173" s="109">
        <f>Juniori!RV52</f>
        <v>0</v>
      </c>
      <c r="RW173" s="109">
        <f>Juniori!RW52</f>
        <v>0</v>
      </c>
      <c r="RX173" s="109">
        <f>Juniori!RX52</f>
        <v>0</v>
      </c>
      <c r="RY173" s="109">
        <f>Juniori!RY52</f>
        <v>0</v>
      </c>
      <c r="RZ173" s="109">
        <f>Juniori!RZ52</f>
        <v>0</v>
      </c>
      <c r="SA173" s="109">
        <f>Juniori!SA52</f>
        <v>0</v>
      </c>
      <c r="SB173" s="109">
        <f>Juniori!SB52</f>
        <v>0</v>
      </c>
      <c r="SC173" s="109">
        <f>Juniori!SC52</f>
        <v>0</v>
      </c>
      <c r="SD173" s="109">
        <f>Juniori!SD52</f>
        <v>0</v>
      </c>
      <c r="SE173" s="109">
        <f>Juniori!SE52</f>
        <v>0</v>
      </c>
      <c r="SF173" s="109">
        <f>Juniori!SF52</f>
        <v>0</v>
      </c>
      <c r="SG173" s="109">
        <f>Juniori!SG52</f>
        <v>0</v>
      </c>
      <c r="SH173" s="109">
        <f>Juniori!SH52</f>
        <v>0</v>
      </c>
      <c r="SI173" s="109">
        <f>Juniori!SI52</f>
        <v>0</v>
      </c>
      <c r="SJ173" s="109">
        <f>Juniori!SJ52</f>
        <v>0</v>
      </c>
      <c r="SK173" s="109">
        <f>Juniori!SK52</f>
        <v>0</v>
      </c>
      <c r="SL173" s="109">
        <f>Juniori!SL52</f>
        <v>0</v>
      </c>
      <c r="SM173" s="109">
        <f>Juniori!SM52</f>
        <v>0</v>
      </c>
      <c r="SN173" s="109">
        <f>Juniori!SN52</f>
        <v>0</v>
      </c>
      <c r="SO173" s="109">
        <f>Juniori!SO52</f>
        <v>0</v>
      </c>
      <c r="SP173" s="109">
        <f>Juniori!SP52</f>
        <v>0</v>
      </c>
      <c r="SQ173" s="109">
        <f>Juniori!SQ52</f>
        <v>0</v>
      </c>
      <c r="SR173" s="109">
        <f>Juniori!SR52</f>
        <v>0</v>
      </c>
      <c r="SS173" s="109">
        <f>Juniori!SS52</f>
        <v>0</v>
      </c>
      <c r="ST173" s="109">
        <f>Juniori!ST52</f>
        <v>0</v>
      </c>
      <c r="SU173" s="109">
        <f>Juniori!SU52</f>
        <v>0</v>
      </c>
      <c r="SV173" s="109">
        <f>Juniori!SV52</f>
        <v>0</v>
      </c>
      <c r="SW173" s="109">
        <f>Juniori!SW52</f>
        <v>0</v>
      </c>
      <c r="SX173" s="109">
        <f>Juniori!SX52</f>
        <v>0</v>
      </c>
      <c r="SY173" s="109">
        <f>Juniori!SY52</f>
        <v>0</v>
      </c>
      <c r="SZ173" s="109">
        <f>Juniori!SZ52</f>
        <v>0</v>
      </c>
      <c r="TA173" s="109">
        <f>Juniori!TA52</f>
        <v>0</v>
      </c>
      <c r="TB173" s="109">
        <f>Juniori!TB52</f>
        <v>0</v>
      </c>
    </row>
    <row r="174" spans="1:522" s="1" customFormat="1" ht="18" customHeight="1" x14ac:dyDescent="0.2">
      <c r="A174" s="12"/>
      <c r="B174" s="11"/>
      <c r="E174" s="4" t="s">
        <v>682</v>
      </c>
      <c r="F174" s="1">
        <v>5538</v>
      </c>
      <c r="G174" s="9" t="s">
        <v>129</v>
      </c>
      <c r="H174" s="4"/>
      <c r="I174" s="1">
        <f t="shared" si="15"/>
        <v>0</v>
      </c>
      <c r="J174" s="12">
        <f>Tabuľka3[[#This Row],[Stĺpec9]]</f>
        <v>0</v>
      </c>
      <c r="K174" s="109">
        <f>Seniori!K100</f>
        <v>0</v>
      </c>
      <c r="L174" s="109">
        <f>Seniori!L100</f>
        <v>0</v>
      </c>
      <c r="M174" s="109">
        <f>Seniori!M100</f>
        <v>0</v>
      </c>
      <c r="N174" s="109">
        <f>Seniori!N100</f>
        <v>0</v>
      </c>
      <c r="O174" s="109">
        <f>Seniori!O100</f>
        <v>0</v>
      </c>
      <c r="P174" s="109">
        <f>Seniori!P100</f>
        <v>0</v>
      </c>
      <c r="Q174" s="109">
        <f>Seniori!Q100</f>
        <v>0</v>
      </c>
      <c r="R174" s="109">
        <f>Seniori!R100</f>
        <v>0</v>
      </c>
      <c r="S174" s="109">
        <f>Seniori!S100</f>
        <v>0</v>
      </c>
      <c r="T174" s="109">
        <f>Seniori!T100</f>
        <v>0</v>
      </c>
      <c r="U174" s="109">
        <f>Seniori!U100</f>
        <v>0</v>
      </c>
      <c r="V174" s="109">
        <f>Seniori!V100</f>
        <v>0</v>
      </c>
      <c r="W174" s="109">
        <f>Seniori!W100</f>
        <v>0</v>
      </c>
      <c r="X174" s="109">
        <f>Seniori!X100</f>
        <v>0</v>
      </c>
      <c r="Y174" s="109">
        <f>Seniori!Y100</f>
        <v>0</v>
      </c>
      <c r="Z174" s="109">
        <f>Seniori!Z100</f>
        <v>0</v>
      </c>
      <c r="AA174" s="109">
        <f>Seniori!AA100</f>
        <v>0</v>
      </c>
      <c r="AB174" s="109">
        <f>Seniori!AB100</f>
        <v>0</v>
      </c>
      <c r="AC174" s="109">
        <f>Seniori!AC100</f>
        <v>0</v>
      </c>
      <c r="AD174" s="109">
        <f>Seniori!AD100</f>
        <v>0</v>
      </c>
      <c r="AE174" s="109">
        <f>Seniori!AE100</f>
        <v>0</v>
      </c>
      <c r="AF174" s="109">
        <f>Seniori!AF100</f>
        <v>0</v>
      </c>
      <c r="AG174" s="109">
        <f>Seniori!AG100</f>
        <v>0</v>
      </c>
      <c r="AH174" s="109">
        <f>Seniori!AH100</f>
        <v>0</v>
      </c>
      <c r="AI174" s="109">
        <f>Seniori!AI100</f>
        <v>0</v>
      </c>
      <c r="AJ174" s="109">
        <f>Seniori!AJ100</f>
        <v>0</v>
      </c>
      <c r="AK174" s="109">
        <f>Seniori!AK100</f>
        <v>0</v>
      </c>
      <c r="AL174" s="109">
        <f>Seniori!AL100</f>
        <v>0</v>
      </c>
      <c r="AM174" s="109">
        <f>Seniori!AM100</f>
        <v>0</v>
      </c>
      <c r="AN174" s="109">
        <f>Seniori!AN100</f>
        <v>0</v>
      </c>
      <c r="AO174" s="109">
        <f>Seniori!AO100</f>
        <v>0</v>
      </c>
      <c r="AP174" s="109">
        <f>Seniori!AP100</f>
        <v>0</v>
      </c>
      <c r="AQ174" s="109">
        <f>Seniori!AQ100</f>
        <v>0</v>
      </c>
      <c r="AR174" s="109">
        <f>Seniori!AR100</f>
        <v>0</v>
      </c>
      <c r="AS174" s="109">
        <f>Seniori!AS100</f>
        <v>0</v>
      </c>
      <c r="AT174" s="109">
        <f>Seniori!AT100</f>
        <v>0</v>
      </c>
      <c r="AU174" s="109">
        <f>Seniori!AU100</f>
        <v>0</v>
      </c>
      <c r="AV174" s="109">
        <f>Seniori!AV100</f>
        <v>0</v>
      </c>
      <c r="AW174" s="109">
        <f>Seniori!AW100</f>
        <v>0</v>
      </c>
      <c r="AX174" s="109">
        <f>Seniori!AX100</f>
        <v>0</v>
      </c>
      <c r="AY174" s="109">
        <f>Seniori!AY100</f>
        <v>0</v>
      </c>
      <c r="AZ174" s="109">
        <f>Seniori!AZ100</f>
        <v>0</v>
      </c>
      <c r="BA174" s="109">
        <f>Seniori!BA100</f>
        <v>0</v>
      </c>
      <c r="BB174" s="109">
        <f>Seniori!BB100</f>
        <v>0</v>
      </c>
      <c r="BC174" s="109">
        <f>Seniori!BC100</f>
        <v>0</v>
      </c>
      <c r="BD174" s="109">
        <f>Seniori!BD100</f>
        <v>0</v>
      </c>
      <c r="BE174" s="109">
        <f>Seniori!BE100</f>
        <v>0</v>
      </c>
      <c r="BF174" s="109">
        <f>Seniori!BF100</f>
        <v>0</v>
      </c>
      <c r="BG174" s="109">
        <f>Seniori!BG100</f>
        <v>0</v>
      </c>
      <c r="BH174" s="109">
        <f>Seniori!BH100</f>
        <v>0</v>
      </c>
      <c r="BI174" s="109">
        <f>Seniori!BI100</f>
        <v>0</v>
      </c>
      <c r="BJ174" s="109">
        <f>Seniori!BJ100</f>
        <v>0</v>
      </c>
      <c r="BK174" s="109">
        <f>Seniori!BK100</f>
        <v>0</v>
      </c>
      <c r="BL174" s="109">
        <f>Seniori!BL100</f>
        <v>0</v>
      </c>
      <c r="BM174" s="109">
        <f>Seniori!BM100</f>
        <v>0</v>
      </c>
      <c r="BN174" s="109">
        <f>Seniori!BN100</f>
        <v>0</v>
      </c>
      <c r="BO174" s="109">
        <f>Seniori!BO100</f>
        <v>0</v>
      </c>
      <c r="BP174" s="109">
        <f>Seniori!BP100</f>
        <v>0</v>
      </c>
      <c r="BQ174" s="109">
        <f>Seniori!BQ100</f>
        <v>0</v>
      </c>
      <c r="BR174" s="109">
        <f>Seniori!BR100</f>
        <v>0</v>
      </c>
      <c r="BS174" s="109">
        <f>Seniori!BS100</f>
        <v>0</v>
      </c>
      <c r="BT174" s="109">
        <f>Seniori!BT100</f>
        <v>0</v>
      </c>
      <c r="BU174" s="109">
        <f>Seniori!BU100</f>
        <v>0</v>
      </c>
      <c r="BV174" s="109">
        <f>Seniori!BV100</f>
        <v>0</v>
      </c>
      <c r="BW174" s="109">
        <f>Seniori!BW100</f>
        <v>0</v>
      </c>
      <c r="BX174" s="109">
        <f>Seniori!BX100</f>
        <v>0</v>
      </c>
      <c r="BY174" s="109">
        <f>Seniori!BY100</f>
        <v>0</v>
      </c>
      <c r="BZ174" s="109">
        <f>Seniori!BZ100</f>
        <v>0</v>
      </c>
      <c r="CA174" s="109">
        <f>Seniori!CA100</f>
        <v>0</v>
      </c>
      <c r="CB174" s="109">
        <f>Seniori!CB100</f>
        <v>0</v>
      </c>
      <c r="CC174" s="109">
        <f>Seniori!CC100</f>
        <v>0</v>
      </c>
      <c r="CD174" s="109">
        <f>Seniori!CD100</f>
        <v>0</v>
      </c>
      <c r="CE174" s="109">
        <f>Seniori!CE100</f>
        <v>0</v>
      </c>
      <c r="CF174" s="109">
        <f>Seniori!CF100</f>
        <v>0</v>
      </c>
      <c r="CG174" s="109">
        <f>Seniori!CG100</f>
        <v>0</v>
      </c>
      <c r="CH174" s="109">
        <f>Seniori!CH100</f>
        <v>0</v>
      </c>
      <c r="CI174" s="109">
        <f>Seniori!CI100</f>
        <v>0</v>
      </c>
      <c r="CJ174" s="109">
        <f>Seniori!CJ100</f>
        <v>0</v>
      </c>
      <c r="CK174" s="109">
        <f>Seniori!CK100</f>
        <v>0</v>
      </c>
      <c r="CL174" s="109">
        <f>Seniori!CL100</f>
        <v>0</v>
      </c>
      <c r="CM174" s="109">
        <f>Seniori!CM100</f>
        <v>0</v>
      </c>
      <c r="CN174" s="109">
        <f>Seniori!CN100</f>
        <v>0</v>
      </c>
      <c r="CO174" s="109">
        <f>Seniori!CO100</f>
        <v>0</v>
      </c>
      <c r="CP174" s="109">
        <f>Seniori!CP100</f>
        <v>0</v>
      </c>
      <c r="CQ174" s="109">
        <f>Seniori!CQ100</f>
        <v>0</v>
      </c>
      <c r="CR174" s="109">
        <f>Seniori!CR100</f>
        <v>0</v>
      </c>
      <c r="CS174" s="109">
        <f>Seniori!CS100</f>
        <v>0</v>
      </c>
      <c r="CT174" s="109">
        <f>Seniori!CT100</f>
        <v>0</v>
      </c>
      <c r="CU174" s="109">
        <f>Seniori!CU100</f>
        <v>0</v>
      </c>
      <c r="CV174" s="109">
        <f>Seniori!CV100</f>
        <v>0</v>
      </c>
      <c r="CW174" s="109">
        <f>Seniori!CW100</f>
        <v>0</v>
      </c>
      <c r="CX174" s="109">
        <f>Seniori!CX100</f>
        <v>0</v>
      </c>
      <c r="CY174" s="109">
        <f>Seniori!CY100</f>
        <v>0</v>
      </c>
      <c r="CZ174" s="109">
        <f>Seniori!CZ100</f>
        <v>0</v>
      </c>
      <c r="DA174" s="109">
        <f>Seniori!DA100</f>
        <v>0</v>
      </c>
      <c r="DB174" s="109">
        <f>Seniori!DB100</f>
        <v>0</v>
      </c>
      <c r="DC174" s="109">
        <f>Seniori!DC100</f>
        <v>0</v>
      </c>
      <c r="DD174" s="109">
        <f>Seniori!DD100</f>
        <v>0</v>
      </c>
      <c r="DE174" s="109">
        <f>Seniori!DE100</f>
        <v>0</v>
      </c>
      <c r="DF174" s="109">
        <f>Seniori!DF100</f>
        <v>0</v>
      </c>
      <c r="DG174" s="109">
        <f>Seniori!DG100</f>
        <v>0</v>
      </c>
      <c r="DH174" s="109">
        <f>Seniori!DH100</f>
        <v>0</v>
      </c>
      <c r="DI174" s="109">
        <f>Seniori!DI100</f>
        <v>0</v>
      </c>
      <c r="DJ174" s="109">
        <f>Seniori!DJ100</f>
        <v>0</v>
      </c>
      <c r="DK174" s="109">
        <f>Seniori!DK100</f>
        <v>0</v>
      </c>
      <c r="DL174" s="109">
        <f>Seniori!DL100</f>
        <v>0</v>
      </c>
      <c r="DM174" s="109">
        <f>Seniori!DM100</f>
        <v>0</v>
      </c>
      <c r="DN174" s="109">
        <f>Seniori!DN100</f>
        <v>0</v>
      </c>
      <c r="DO174" s="109">
        <f>Seniori!DO100</f>
        <v>0</v>
      </c>
      <c r="DP174" s="109">
        <f>Seniori!DP100</f>
        <v>0</v>
      </c>
      <c r="DQ174" s="109">
        <f>Seniori!DQ100</f>
        <v>0</v>
      </c>
      <c r="DR174" s="109">
        <f>Seniori!DR100</f>
        <v>0</v>
      </c>
      <c r="DS174" s="109">
        <f>Seniori!DS100</f>
        <v>0</v>
      </c>
      <c r="DT174" s="109">
        <f>Seniori!DT100</f>
        <v>0</v>
      </c>
      <c r="DU174" s="109">
        <f>Seniori!DU100</f>
        <v>0</v>
      </c>
      <c r="DV174" s="109">
        <f>Seniori!DV100</f>
        <v>0</v>
      </c>
      <c r="DW174" s="109">
        <f>Seniori!DW100</f>
        <v>0</v>
      </c>
      <c r="DX174" s="109">
        <f>Seniori!DX100</f>
        <v>0</v>
      </c>
      <c r="DY174" s="109">
        <f>Seniori!DY100</f>
        <v>0</v>
      </c>
      <c r="DZ174" s="109">
        <f>Seniori!DZ100</f>
        <v>0</v>
      </c>
      <c r="EA174" s="109">
        <f>Seniori!EA100</f>
        <v>0</v>
      </c>
      <c r="EB174" s="109">
        <f>Seniori!EB100</f>
        <v>0</v>
      </c>
      <c r="EC174" s="109">
        <f>Seniori!EC100</f>
        <v>0</v>
      </c>
      <c r="ED174" s="109">
        <f>Seniori!ED100</f>
        <v>0</v>
      </c>
      <c r="EE174" s="109">
        <f>Seniori!EE100</f>
        <v>0</v>
      </c>
      <c r="EF174" s="109">
        <f>Seniori!EF100</f>
        <v>0</v>
      </c>
      <c r="EG174" s="109">
        <f>Seniori!EG100</f>
        <v>0</v>
      </c>
      <c r="EH174" s="109">
        <f>Seniori!EH100</f>
        <v>0</v>
      </c>
      <c r="EI174" s="109">
        <f>Seniori!EI100</f>
        <v>0</v>
      </c>
      <c r="EJ174" s="109">
        <f>Seniori!EJ100</f>
        <v>0</v>
      </c>
      <c r="EK174" s="109">
        <f>Seniori!EK100</f>
        <v>0</v>
      </c>
      <c r="EL174" s="109">
        <f>Seniori!EL100</f>
        <v>0</v>
      </c>
      <c r="EM174" s="109">
        <f>Seniori!EM100</f>
        <v>0</v>
      </c>
      <c r="EN174" s="109">
        <f>Seniori!EN100</f>
        <v>0</v>
      </c>
      <c r="EO174" s="109">
        <f>Seniori!EO100</f>
        <v>0</v>
      </c>
      <c r="EP174" s="109">
        <f>Seniori!EP100</f>
        <v>0</v>
      </c>
      <c r="EQ174" s="109">
        <f>Seniori!EQ100</f>
        <v>0</v>
      </c>
      <c r="ER174" s="109">
        <f>Seniori!ER100</f>
        <v>0</v>
      </c>
      <c r="ES174" s="109">
        <f>Seniori!ES100</f>
        <v>0</v>
      </c>
      <c r="ET174" s="109">
        <f>Seniori!ET100</f>
        <v>0</v>
      </c>
      <c r="EU174" s="109">
        <f>Seniori!EU100</f>
        <v>0</v>
      </c>
      <c r="EV174" s="109">
        <f>Seniori!EV100</f>
        <v>0</v>
      </c>
      <c r="EW174" s="109">
        <f>Seniori!EW100</f>
        <v>0</v>
      </c>
      <c r="EX174" s="109">
        <f>Seniori!EX100</f>
        <v>0</v>
      </c>
      <c r="EY174" s="109">
        <f>Seniori!EY100</f>
        <v>0</v>
      </c>
      <c r="EZ174" s="109">
        <f>Seniori!EZ100</f>
        <v>0</v>
      </c>
      <c r="FA174" s="109">
        <f>Seniori!FA100</f>
        <v>0</v>
      </c>
      <c r="FB174" s="109">
        <f>Seniori!FB100</f>
        <v>0</v>
      </c>
      <c r="FC174" s="109">
        <f>Seniori!FC100</f>
        <v>0</v>
      </c>
      <c r="FD174" s="109">
        <f>Seniori!FD100</f>
        <v>0</v>
      </c>
      <c r="FE174" s="109">
        <f>Seniori!FE100</f>
        <v>0</v>
      </c>
      <c r="FF174" s="109">
        <f>Seniori!FF100</f>
        <v>0</v>
      </c>
      <c r="FG174" s="109">
        <f>Seniori!FG100</f>
        <v>0</v>
      </c>
      <c r="FH174" s="109">
        <f>Seniori!FH100</f>
        <v>0</v>
      </c>
      <c r="FI174" s="109">
        <f>Seniori!FI100</f>
        <v>0</v>
      </c>
      <c r="FJ174" s="109">
        <f>Seniori!FJ100</f>
        <v>0</v>
      </c>
      <c r="FK174" s="109">
        <f>Seniori!FK100</f>
        <v>0</v>
      </c>
      <c r="FL174" s="109">
        <f>Seniori!FL100</f>
        <v>0</v>
      </c>
      <c r="FM174" s="109">
        <f>Seniori!FM100</f>
        <v>0</v>
      </c>
      <c r="FN174" s="109">
        <f>Seniori!FN100</f>
        <v>0</v>
      </c>
      <c r="FO174" s="109">
        <f>Seniori!FO100</f>
        <v>0</v>
      </c>
      <c r="FP174" s="109">
        <f>Seniori!FP100</f>
        <v>0</v>
      </c>
      <c r="FQ174" s="109">
        <f>Seniori!FQ100</f>
        <v>0</v>
      </c>
      <c r="FR174" s="109">
        <f>Seniori!FR100</f>
        <v>0</v>
      </c>
      <c r="FS174" s="109">
        <f>Seniori!FS100</f>
        <v>0</v>
      </c>
      <c r="FT174" s="109">
        <f>Seniori!FT100</f>
        <v>0</v>
      </c>
      <c r="FU174" s="109">
        <f>Seniori!FU100</f>
        <v>0</v>
      </c>
      <c r="FV174" s="109">
        <f>Seniori!FV100</f>
        <v>0</v>
      </c>
      <c r="FW174" s="109">
        <f>Seniori!FW100</f>
        <v>0</v>
      </c>
      <c r="FX174" s="109">
        <f>Seniori!FX100</f>
        <v>0</v>
      </c>
      <c r="FY174" s="109">
        <f>Seniori!FY100</f>
        <v>0</v>
      </c>
      <c r="FZ174" s="109">
        <f>Seniori!FZ100</f>
        <v>0</v>
      </c>
      <c r="GA174" s="109" t="str">
        <f>Seniori!GA100</f>
        <v>o</v>
      </c>
      <c r="GB174" s="109">
        <f>Seniori!GB100</f>
        <v>0</v>
      </c>
      <c r="GC174" s="109">
        <f>Seniori!GC100</f>
        <v>0</v>
      </c>
      <c r="GD174" s="109">
        <f>Seniori!GD100</f>
        <v>0</v>
      </c>
      <c r="GE174" s="109">
        <f>Seniori!GE100</f>
        <v>0</v>
      </c>
      <c r="GF174" s="109">
        <f>Seniori!GF100</f>
        <v>0</v>
      </c>
      <c r="GG174" s="109">
        <f>Seniori!GG100</f>
        <v>0</v>
      </c>
      <c r="GH174" s="109">
        <f>Seniori!GH100</f>
        <v>0</v>
      </c>
      <c r="GI174" s="109">
        <f>Seniori!GI100</f>
        <v>0</v>
      </c>
      <c r="GJ174" s="109">
        <f>Seniori!GJ100</f>
        <v>0</v>
      </c>
      <c r="GK174" s="109">
        <f>Seniori!GK100</f>
        <v>0</v>
      </c>
      <c r="GL174" s="109">
        <f>Seniori!GL100</f>
        <v>0</v>
      </c>
      <c r="GM174" s="109">
        <f>Seniori!GM100</f>
        <v>0</v>
      </c>
      <c r="GN174" s="109">
        <f>Seniori!GN100</f>
        <v>0</v>
      </c>
      <c r="GO174" s="109">
        <f>Seniori!GO100</f>
        <v>0</v>
      </c>
      <c r="GP174" s="109">
        <f>Seniori!GP100</f>
        <v>0</v>
      </c>
      <c r="GQ174" s="109">
        <f>Seniori!GQ100</f>
        <v>0</v>
      </c>
      <c r="GR174" s="109">
        <f>Seniori!GR100</f>
        <v>0</v>
      </c>
      <c r="GS174" s="109">
        <f>Seniori!GS100</f>
        <v>0</v>
      </c>
      <c r="GT174" s="109">
        <f>Seniori!GT100</f>
        <v>0</v>
      </c>
      <c r="GU174" s="109">
        <f>Seniori!GU100</f>
        <v>0</v>
      </c>
      <c r="GV174" s="109">
        <f>Seniori!GV100</f>
        <v>0</v>
      </c>
      <c r="GW174" s="109">
        <f>Seniori!GW100</f>
        <v>0</v>
      </c>
      <c r="GX174" s="109">
        <f>Seniori!GX100</f>
        <v>0</v>
      </c>
      <c r="GY174" s="109">
        <f>Seniori!GY100</f>
        <v>0</v>
      </c>
      <c r="GZ174" s="109">
        <f>Seniori!GZ100</f>
        <v>0</v>
      </c>
      <c r="HA174" s="109">
        <f>Seniori!HA100</f>
        <v>0</v>
      </c>
      <c r="HB174" s="109">
        <f>Seniori!HB100</f>
        <v>0</v>
      </c>
      <c r="HC174" s="109">
        <f>Seniori!HC100</f>
        <v>0</v>
      </c>
      <c r="HD174" s="109">
        <f>Seniori!HD100</f>
        <v>0</v>
      </c>
      <c r="HE174" s="109">
        <f>Seniori!HE100</f>
        <v>0</v>
      </c>
      <c r="HF174" s="109">
        <f>Seniori!HF100</f>
        <v>0</v>
      </c>
      <c r="HG174" s="109">
        <f>Seniori!HG100</f>
        <v>0</v>
      </c>
      <c r="HH174" s="109">
        <f>Seniori!HH100</f>
        <v>0</v>
      </c>
      <c r="HI174" s="109">
        <f>Seniori!HI100</f>
        <v>0</v>
      </c>
      <c r="HJ174" s="109">
        <f>Seniori!HJ100</f>
        <v>0</v>
      </c>
      <c r="HK174" s="109">
        <f>Seniori!HK100</f>
        <v>0</v>
      </c>
      <c r="HL174" s="109">
        <f>Seniori!HL100</f>
        <v>0</v>
      </c>
      <c r="HM174" s="109">
        <f>Seniori!HM100</f>
        <v>0</v>
      </c>
      <c r="HN174" s="109">
        <f>Seniori!HN100</f>
        <v>0</v>
      </c>
      <c r="HO174" s="109">
        <f>Seniori!HO100</f>
        <v>0</v>
      </c>
      <c r="HP174" s="109">
        <f>Seniori!HP100</f>
        <v>0</v>
      </c>
      <c r="HQ174" s="109">
        <f>Seniori!HQ100</f>
        <v>0</v>
      </c>
      <c r="HR174" s="109">
        <f>Seniori!HR100</f>
        <v>0</v>
      </c>
      <c r="HS174" s="109">
        <f>Seniori!HS100</f>
        <v>0</v>
      </c>
      <c r="HT174" s="109">
        <f>Seniori!HT100</f>
        <v>0</v>
      </c>
      <c r="HU174" s="109">
        <f>Seniori!HU100</f>
        <v>0</v>
      </c>
      <c r="HV174" s="109">
        <f>Seniori!HV100</f>
        <v>0</v>
      </c>
      <c r="HW174" s="109">
        <f>Seniori!HW100</f>
        <v>0</v>
      </c>
      <c r="HX174" s="109">
        <f>Seniori!HX100</f>
        <v>0</v>
      </c>
      <c r="HY174" s="109">
        <f>Seniori!HY100</f>
        <v>0</v>
      </c>
      <c r="HZ174" s="109">
        <f>Seniori!HZ100</f>
        <v>0</v>
      </c>
      <c r="IA174" s="109">
        <f>Seniori!IA100</f>
        <v>0</v>
      </c>
      <c r="IB174" s="109">
        <f>Seniori!IB100</f>
        <v>0</v>
      </c>
      <c r="IC174" s="109">
        <f>Seniori!IC100</f>
        <v>0</v>
      </c>
      <c r="ID174" s="109">
        <f>Seniori!ID100</f>
        <v>0</v>
      </c>
      <c r="IE174" s="109">
        <f>Seniori!IE100</f>
        <v>0</v>
      </c>
      <c r="IF174" s="109">
        <f>Seniori!IF100</f>
        <v>0</v>
      </c>
      <c r="IG174" s="109">
        <f>Seniori!IG100</f>
        <v>0</v>
      </c>
      <c r="IH174" s="109">
        <f>Seniori!IH100</f>
        <v>0</v>
      </c>
      <c r="II174" s="109">
        <f>Seniori!II100</f>
        <v>0</v>
      </c>
      <c r="IJ174" s="109">
        <f>Seniori!IJ100</f>
        <v>0</v>
      </c>
      <c r="IK174" s="109">
        <f>Seniori!IK100</f>
        <v>0</v>
      </c>
      <c r="IL174" s="109">
        <f>Seniori!IL100</f>
        <v>0</v>
      </c>
      <c r="IM174" s="109">
        <f>Seniori!IM100</f>
        <v>0</v>
      </c>
      <c r="IN174" s="109">
        <f>Seniori!IN100</f>
        <v>0</v>
      </c>
      <c r="IO174" s="109">
        <f>Seniori!IO100</f>
        <v>0</v>
      </c>
      <c r="IP174" s="109">
        <f>Seniori!IP100</f>
        <v>0</v>
      </c>
      <c r="IQ174" s="109">
        <f>Seniori!IQ100</f>
        <v>0</v>
      </c>
      <c r="IR174" s="109">
        <f>Seniori!IR100</f>
        <v>0</v>
      </c>
      <c r="IS174" s="109">
        <f>Seniori!IS100</f>
        <v>0</v>
      </c>
      <c r="IT174" s="109">
        <f>Seniori!IT100</f>
        <v>0</v>
      </c>
      <c r="IU174" s="109">
        <f>Seniori!IU100</f>
        <v>0</v>
      </c>
      <c r="IV174" s="109">
        <f>Seniori!IV100</f>
        <v>0</v>
      </c>
      <c r="IW174" s="109">
        <f>Seniori!IW100</f>
        <v>0</v>
      </c>
      <c r="IX174" s="109">
        <f>Seniori!IX100</f>
        <v>0</v>
      </c>
      <c r="IY174" s="109">
        <f>Seniori!IY100</f>
        <v>0</v>
      </c>
      <c r="IZ174" s="109">
        <f>Seniori!IZ100</f>
        <v>0</v>
      </c>
      <c r="JA174" s="109">
        <f>Seniori!JA100</f>
        <v>0</v>
      </c>
      <c r="JB174" s="109">
        <f>Seniori!JB100</f>
        <v>0</v>
      </c>
      <c r="JC174" s="109">
        <f>Seniori!JC100</f>
        <v>0</v>
      </c>
      <c r="JD174" s="109">
        <f>Seniori!JD100</f>
        <v>0</v>
      </c>
      <c r="JE174" s="109">
        <f>Seniori!JE100</f>
        <v>0</v>
      </c>
      <c r="JF174" s="109">
        <f>Seniori!JF100</f>
        <v>0</v>
      </c>
      <c r="JG174" s="109">
        <f>Seniori!JG100</f>
        <v>0</v>
      </c>
      <c r="JH174" s="109">
        <f>Seniori!JH100</f>
        <v>0</v>
      </c>
      <c r="JI174" s="109">
        <f>Seniori!JI100</f>
        <v>0</v>
      </c>
      <c r="JJ174" s="109">
        <f>Seniori!JJ100</f>
        <v>0</v>
      </c>
      <c r="JK174" s="109">
        <f>Seniori!JK100</f>
        <v>0</v>
      </c>
      <c r="JL174" s="109">
        <f>Seniori!JL100</f>
        <v>0</v>
      </c>
      <c r="JM174" s="109">
        <f>Seniori!JM100</f>
        <v>0</v>
      </c>
      <c r="JN174" s="109">
        <f>Seniori!JN100</f>
        <v>0</v>
      </c>
      <c r="JO174" s="109">
        <f>Seniori!JO100</f>
        <v>0</v>
      </c>
      <c r="JP174" s="109">
        <f>Seniori!JP100</f>
        <v>0</v>
      </c>
      <c r="JQ174" s="109">
        <f>Seniori!JQ100</f>
        <v>0</v>
      </c>
      <c r="JR174" s="109">
        <f>Seniori!JR100</f>
        <v>0</v>
      </c>
      <c r="JS174" s="109">
        <f>Seniori!JS100</f>
        <v>0</v>
      </c>
      <c r="JT174" s="109">
        <f>Seniori!JT100</f>
        <v>0</v>
      </c>
      <c r="JU174" s="109">
        <f>Seniori!JU100</f>
        <v>0</v>
      </c>
      <c r="JV174" s="109">
        <f>Seniori!JV100</f>
        <v>0</v>
      </c>
      <c r="JW174" s="109">
        <f>Seniori!JW100</f>
        <v>0</v>
      </c>
      <c r="JX174" s="109">
        <f>Seniori!JX100</f>
        <v>0</v>
      </c>
      <c r="JY174" s="109">
        <f>Seniori!JY100</f>
        <v>0</v>
      </c>
      <c r="JZ174" s="109">
        <f>Seniori!JZ100</f>
        <v>0</v>
      </c>
      <c r="KA174" s="109">
        <f>Seniori!KA100</f>
        <v>0</v>
      </c>
      <c r="KB174" s="109">
        <f>Seniori!KB100</f>
        <v>0</v>
      </c>
      <c r="KC174" s="109">
        <f>Seniori!KC100</f>
        <v>0</v>
      </c>
      <c r="KD174" s="109">
        <f>Seniori!KD100</f>
        <v>0</v>
      </c>
      <c r="KE174" s="109">
        <f>Seniori!KE100</f>
        <v>0</v>
      </c>
      <c r="KF174" s="109">
        <f>Seniori!KF100</f>
        <v>0</v>
      </c>
      <c r="KG174" s="109">
        <f>Seniori!KG100</f>
        <v>0</v>
      </c>
      <c r="KH174" s="109">
        <f>Seniori!KH100</f>
        <v>0</v>
      </c>
      <c r="KI174" s="109">
        <f>Seniori!KI100</f>
        <v>0</v>
      </c>
      <c r="KJ174" s="109">
        <f>Seniori!KJ100</f>
        <v>0</v>
      </c>
      <c r="KK174" s="109">
        <f>Seniori!KK100</f>
        <v>0</v>
      </c>
      <c r="KL174" s="109">
        <f>Seniori!KL100</f>
        <v>0</v>
      </c>
      <c r="KM174" s="109">
        <f>Seniori!KM100</f>
        <v>0</v>
      </c>
      <c r="KN174" s="109">
        <f>Seniori!KN100</f>
        <v>0</v>
      </c>
      <c r="KO174" s="109">
        <f>Seniori!KO100</f>
        <v>0</v>
      </c>
      <c r="KP174" s="109">
        <f>Seniori!KP100</f>
        <v>0</v>
      </c>
      <c r="KQ174" s="109">
        <f>Seniori!KQ100</f>
        <v>0</v>
      </c>
      <c r="KR174" s="109">
        <f>Seniori!KR100</f>
        <v>0</v>
      </c>
      <c r="KS174" s="109">
        <f>Seniori!KS100</f>
        <v>0</v>
      </c>
      <c r="KT174" s="109">
        <f>Seniori!KT100</f>
        <v>0</v>
      </c>
      <c r="KU174" s="109">
        <f>Seniori!KU100</f>
        <v>0</v>
      </c>
      <c r="KV174" s="109">
        <f>Seniori!KV100</f>
        <v>0</v>
      </c>
      <c r="KW174" s="109">
        <f>Seniori!KW100</f>
        <v>0</v>
      </c>
      <c r="KX174" s="109">
        <f>Seniori!KX100</f>
        <v>0</v>
      </c>
      <c r="KY174" s="109">
        <f>Seniori!KY100</f>
        <v>0</v>
      </c>
      <c r="KZ174" s="109">
        <f>Seniori!KZ100</f>
        <v>0</v>
      </c>
      <c r="LA174" s="109">
        <f>Seniori!LA100</f>
        <v>0</v>
      </c>
      <c r="LB174" s="109">
        <f>Seniori!LB100</f>
        <v>0</v>
      </c>
      <c r="LC174" s="109">
        <f>Seniori!LC100</f>
        <v>0</v>
      </c>
      <c r="LD174" s="109">
        <f>Seniori!LD100</f>
        <v>0</v>
      </c>
      <c r="LE174" s="109">
        <f>Seniori!LE100</f>
        <v>0</v>
      </c>
      <c r="LF174" s="109">
        <f>Seniori!LF100</f>
        <v>0</v>
      </c>
      <c r="LG174" s="109">
        <f>Seniori!LG100</f>
        <v>0</v>
      </c>
      <c r="LH174" s="109">
        <f>Seniori!LH100</f>
        <v>0</v>
      </c>
      <c r="LI174" s="109">
        <f>Seniori!LI100</f>
        <v>0</v>
      </c>
      <c r="LJ174" s="109">
        <f>Seniori!LJ100</f>
        <v>0</v>
      </c>
      <c r="LK174" s="109">
        <f>Seniori!LK100</f>
        <v>0</v>
      </c>
      <c r="LL174" s="109">
        <f>Seniori!LL100</f>
        <v>0</v>
      </c>
      <c r="LM174" s="109">
        <f>Seniori!LM100</f>
        <v>0</v>
      </c>
      <c r="LN174" s="109">
        <f>Seniori!LN100</f>
        <v>0</v>
      </c>
      <c r="LO174" s="109">
        <f>Seniori!LO100</f>
        <v>0</v>
      </c>
      <c r="LP174" s="109">
        <f>Seniori!LP100</f>
        <v>0</v>
      </c>
      <c r="LQ174" s="109">
        <f>Seniori!LQ100</f>
        <v>0</v>
      </c>
      <c r="LR174" s="109">
        <f>Seniori!LR100</f>
        <v>0</v>
      </c>
      <c r="LS174" s="109">
        <f>Seniori!LS100</f>
        <v>0</v>
      </c>
      <c r="LT174" s="109">
        <f>Seniori!LT100</f>
        <v>0</v>
      </c>
      <c r="LU174" s="109">
        <f>Seniori!LU100</f>
        <v>0</v>
      </c>
      <c r="LV174" s="109">
        <f>Seniori!LV100</f>
        <v>0</v>
      </c>
      <c r="LW174" s="109">
        <f>Seniori!LW100</f>
        <v>0</v>
      </c>
      <c r="LX174" s="109">
        <f>Seniori!LX100</f>
        <v>0</v>
      </c>
      <c r="LY174" s="109">
        <f>Seniori!LY100</f>
        <v>0</v>
      </c>
      <c r="LZ174" s="109">
        <f>Seniori!LZ100</f>
        <v>0</v>
      </c>
      <c r="MA174" s="109">
        <f>Seniori!MA100</f>
        <v>0</v>
      </c>
      <c r="MB174" s="109">
        <f>Seniori!MB100</f>
        <v>0</v>
      </c>
      <c r="MC174" s="109">
        <f>Seniori!MC100</f>
        <v>0</v>
      </c>
      <c r="MD174" s="109">
        <f>Seniori!MD100</f>
        <v>0</v>
      </c>
      <c r="ME174" s="109">
        <f>Seniori!ME100</f>
        <v>0</v>
      </c>
      <c r="MF174" s="109">
        <f>Seniori!MF100</f>
        <v>0</v>
      </c>
      <c r="MG174" s="109">
        <f>Seniori!MG100</f>
        <v>0</v>
      </c>
      <c r="MH174" s="109">
        <f>Seniori!MH100</f>
        <v>0</v>
      </c>
      <c r="MI174" s="109">
        <f>Seniori!MI100</f>
        <v>0</v>
      </c>
      <c r="MJ174" s="109">
        <f>Seniori!MJ100</f>
        <v>0</v>
      </c>
      <c r="MK174" s="109">
        <f>Seniori!MK100</f>
        <v>0</v>
      </c>
      <c r="ML174" s="109">
        <f>Seniori!ML100</f>
        <v>0</v>
      </c>
      <c r="MM174" s="109">
        <f>Seniori!MM100</f>
        <v>0</v>
      </c>
      <c r="MN174" s="109">
        <f>Seniori!MN100</f>
        <v>0</v>
      </c>
      <c r="MO174" s="109">
        <f>Seniori!MO100</f>
        <v>0</v>
      </c>
      <c r="MP174" s="109">
        <f>Seniori!MP100</f>
        <v>0</v>
      </c>
      <c r="MQ174" s="109">
        <f>Seniori!MQ100</f>
        <v>0</v>
      </c>
      <c r="MR174" s="109">
        <f>Seniori!MR100</f>
        <v>0</v>
      </c>
      <c r="MS174" s="109">
        <f>Seniori!MS100</f>
        <v>0</v>
      </c>
      <c r="MT174" s="109">
        <f>Seniori!MT100</f>
        <v>0</v>
      </c>
      <c r="MU174" s="109">
        <f>Seniori!MU100</f>
        <v>0</v>
      </c>
      <c r="MV174" s="109">
        <f>Seniori!MV100</f>
        <v>0</v>
      </c>
      <c r="MW174" s="109">
        <f>Seniori!MW100</f>
        <v>0</v>
      </c>
      <c r="MX174" s="109">
        <f>Seniori!MX100</f>
        <v>0</v>
      </c>
      <c r="MY174" s="109">
        <f>Seniori!MY100</f>
        <v>0</v>
      </c>
      <c r="MZ174" s="109">
        <f>Seniori!MZ100</f>
        <v>0</v>
      </c>
      <c r="NA174" s="109">
        <f>Seniori!NA100</f>
        <v>0</v>
      </c>
      <c r="NB174" s="109">
        <f>Seniori!NB100</f>
        <v>0</v>
      </c>
      <c r="NC174" s="109">
        <f>Seniori!NC100</f>
        <v>0</v>
      </c>
      <c r="ND174" s="109">
        <f>Seniori!ND100</f>
        <v>0</v>
      </c>
      <c r="NE174" s="109">
        <f>Seniori!NE100</f>
        <v>0</v>
      </c>
      <c r="NF174" s="109">
        <f>Seniori!NF100</f>
        <v>0</v>
      </c>
      <c r="NG174" s="109">
        <f>Seniori!NG100</f>
        <v>0</v>
      </c>
      <c r="NH174" s="109">
        <f>Seniori!NH100</f>
        <v>0</v>
      </c>
      <c r="NI174" s="109">
        <f>Seniori!NI100</f>
        <v>0</v>
      </c>
      <c r="NJ174" s="109">
        <f>Seniori!NJ100</f>
        <v>0</v>
      </c>
      <c r="NK174" s="109">
        <f>Seniori!NK100</f>
        <v>0</v>
      </c>
      <c r="NL174" s="109">
        <f>Seniori!NL100</f>
        <v>0</v>
      </c>
      <c r="NM174" s="109">
        <f>Seniori!NM100</f>
        <v>0</v>
      </c>
      <c r="NN174" s="109">
        <f>Seniori!NN100</f>
        <v>0</v>
      </c>
      <c r="NO174" s="109">
        <f>Seniori!NO100</f>
        <v>0</v>
      </c>
      <c r="NP174" s="109">
        <f>Seniori!NP100</f>
        <v>0</v>
      </c>
      <c r="NQ174" s="109">
        <f>Seniori!NQ100</f>
        <v>0</v>
      </c>
      <c r="NR174" s="109">
        <f>Seniori!NR100</f>
        <v>0</v>
      </c>
      <c r="NS174" s="109">
        <f>Seniori!NS100</f>
        <v>0</v>
      </c>
      <c r="NT174" s="109">
        <f>Seniori!NT100</f>
        <v>0</v>
      </c>
      <c r="NU174" s="109">
        <f>Seniori!NU100</f>
        <v>0</v>
      </c>
      <c r="NV174" s="109">
        <f>Seniori!NV100</f>
        <v>0</v>
      </c>
      <c r="NW174" s="109">
        <f>Seniori!NW100</f>
        <v>0</v>
      </c>
      <c r="NX174" s="109">
        <f>Seniori!NX100</f>
        <v>0</v>
      </c>
      <c r="NY174" s="109">
        <f>Seniori!NY100</f>
        <v>0</v>
      </c>
      <c r="NZ174" s="109">
        <f>Seniori!NZ100</f>
        <v>0</v>
      </c>
      <c r="OA174" s="109">
        <f>Seniori!OA100</f>
        <v>0</v>
      </c>
      <c r="OB174" s="109">
        <f>Seniori!OB100</f>
        <v>0</v>
      </c>
      <c r="OC174" s="109">
        <f>Seniori!OC100</f>
        <v>0</v>
      </c>
      <c r="OD174" s="109">
        <f>Seniori!OD100</f>
        <v>0</v>
      </c>
      <c r="OE174" s="109">
        <f>Seniori!OE100</f>
        <v>0</v>
      </c>
      <c r="OF174" s="109">
        <f>Seniori!OF100</f>
        <v>0</v>
      </c>
      <c r="OG174" s="109">
        <f>Seniori!OG100</f>
        <v>0</v>
      </c>
      <c r="OH174" s="109">
        <f>Seniori!OH100</f>
        <v>0</v>
      </c>
      <c r="OI174" s="109">
        <f>Seniori!OI100</f>
        <v>0</v>
      </c>
      <c r="OJ174" s="109">
        <f>Seniori!OJ100</f>
        <v>0</v>
      </c>
      <c r="OK174" s="109">
        <f>Seniori!OK100</f>
        <v>0</v>
      </c>
      <c r="OL174" s="109">
        <f>Seniori!OL100</f>
        <v>0</v>
      </c>
      <c r="OM174" s="109">
        <f>Seniori!OM100</f>
        <v>0</v>
      </c>
      <c r="ON174" s="109">
        <f>Seniori!ON100</f>
        <v>0</v>
      </c>
      <c r="OO174" s="109">
        <f>Seniori!OO100</f>
        <v>0</v>
      </c>
      <c r="OP174" s="109">
        <f>Seniori!OP100</f>
        <v>0</v>
      </c>
      <c r="OQ174" s="109">
        <f>Seniori!OQ100</f>
        <v>0</v>
      </c>
      <c r="OR174" s="109">
        <f>Seniori!OR100</f>
        <v>0</v>
      </c>
      <c r="OS174" s="109">
        <f>Seniori!OS100</f>
        <v>0</v>
      </c>
      <c r="OT174" s="109">
        <f>Seniori!OT100</f>
        <v>0</v>
      </c>
      <c r="OU174" s="109">
        <f>Seniori!OU100</f>
        <v>0</v>
      </c>
      <c r="OV174" s="109">
        <f>Seniori!OV100</f>
        <v>0</v>
      </c>
      <c r="OW174" s="109">
        <f>Seniori!OW100</f>
        <v>0</v>
      </c>
      <c r="OX174" s="109">
        <f>Seniori!OX100</f>
        <v>0</v>
      </c>
      <c r="OY174" s="109">
        <f>Seniori!OY100</f>
        <v>0</v>
      </c>
      <c r="OZ174" s="109">
        <f>Seniori!OZ100</f>
        <v>0</v>
      </c>
      <c r="PA174" s="109">
        <f>Seniori!PA100</f>
        <v>0</v>
      </c>
      <c r="PB174" s="109">
        <f>Seniori!PB100</f>
        <v>0</v>
      </c>
      <c r="PC174" s="109">
        <f>Seniori!PC100</f>
        <v>0</v>
      </c>
      <c r="PD174" s="109">
        <f>Seniori!PD100</f>
        <v>0</v>
      </c>
      <c r="PE174" s="109">
        <f>Seniori!PE100</f>
        <v>0</v>
      </c>
      <c r="PF174" s="109">
        <f>Seniori!PF100</f>
        <v>0</v>
      </c>
      <c r="PG174" s="109">
        <f>Seniori!PG100</f>
        <v>0</v>
      </c>
      <c r="PH174" s="109">
        <f>Seniori!PH100</f>
        <v>0</v>
      </c>
      <c r="PI174" s="109">
        <f>Seniori!PI100</f>
        <v>0</v>
      </c>
      <c r="PJ174" s="109">
        <f>Seniori!PJ100</f>
        <v>0</v>
      </c>
      <c r="PK174" s="109">
        <f>Seniori!PK100</f>
        <v>0</v>
      </c>
      <c r="PL174" s="109">
        <f>Seniori!PL100</f>
        <v>0</v>
      </c>
      <c r="PM174" s="109">
        <f>Seniori!PM100</f>
        <v>0</v>
      </c>
      <c r="PN174" s="109">
        <f>Seniori!PN100</f>
        <v>0</v>
      </c>
      <c r="PO174" s="109">
        <f>Seniori!PO100</f>
        <v>0</v>
      </c>
      <c r="PP174" s="109">
        <f>Seniori!PP100</f>
        <v>0</v>
      </c>
      <c r="PQ174" s="109">
        <f>Seniori!PQ100</f>
        <v>0</v>
      </c>
      <c r="PR174" s="109">
        <f>Seniori!PR100</f>
        <v>0</v>
      </c>
      <c r="PS174" s="109">
        <f>Seniori!PS100</f>
        <v>0</v>
      </c>
      <c r="PT174" s="109">
        <f>Seniori!PT100</f>
        <v>0</v>
      </c>
      <c r="PU174" s="109">
        <f>Seniori!PU100</f>
        <v>0</v>
      </c>
      <c r="PV174" s="109">
        <f>Seniori!PV100</f>
        <v>0</v>
      </c>
      <c r="PW174" s="109">
        <f>Seniori!PW100</f>
        <v>0</v>
      </c>
      <c r="PX174" s="109">
        <f>Seniori!PX100</f>
        <v>0</v>
      </c>
      <c r="PY174" s="109">
        <f>Seniori!PY100</f>
        <v>0</v>
      </c>
      <c r="PZ174" s="109">
        <f>Seniori!PZ100</f>
        <v>0</v>
      </c>
      <c r="QA174" s="109">
        <f>Seniori!QA100</f>
        <v>0</v>
      </c>
      <c r="QB174" s="109">
        <f>Seniori!QB100</f>
        <v>0</v>
      </c>
      <c r="QC174" s="109">
        <f>Seniori!QC100</f>
        <v>0</v>
      </c>
      <c r="QD174" s="109">
        <f>Seniori!QD100</f>
        <v>0</v>
      </c>
      <c r="QE174" s="109">
        <f>Seniori!QE100</f>
        <v>0</v>
      </c>
      <c r="QF174" s="109">
        <f>Seniori!QF100</f>
        <v>0</v>
      </c>
      <c r="QG174" s="109">
        <f>Seniori!QG100</f>
        <v>0</v>
      </c>
      <c r="QH174" s="109">
        <f>Seniori!QH100</f>
        <v>0</v>
      </c>
      <c r="QI174" s="109">
        <f>Seniori!QI100</f>
        <v>0</v>
      </c>
      <c r="QJ174" s="109">
        <f>Seniori!QJ100</f>
        <v>0</v>
      </c>
      <c r="QK174" s="109">
        <f>Seniori!QK100</f>
        <v>0</v>
      </c>
      <c r="QL174" s="109">
        <f>Seniori!QL100</f>
        <v>0</v>
      </c>
      <c r="QM174" s="109">
        <f>Seniori!QM100</f>
        <v>0</v>
      </c>
      <c r="QN174" s="109">
        <f>Seniori!QN100</f>
        <v>0</v>
      </c>
      <c r="QO174" s="109">
        <f>Seniori!QO100</f>
        <v>0</v>
      </c>
      <c r="QP174" s="109">
        <f>Seniori!QP100</f>
        <v>0</v>
      </c>
      <c r="QQ174" s="109">
        <f>Seniori!QQ100</f>
        <v>0</v>
      </c>
      <c r="QR174" s="109">
        <f>Seniori!QR100</f>
        <v>0</v>
      </c>
      <c r="QS174" s="109">
        <f>Seniori!QS100</f>
        <v>0</v>
      </c>
      <c r="QT174" s="109">
        <f>Seniori!QT100</f>
        <v>0</v>
      </c>
      <c r="QU174" s="109">
        <f>Seniori!QU100</f>
        <v>0</v>
      </c>
      <c r="QV174" s="109">
        <f>Seniori!QV100</f>
        <v>0</v>
      </c>
      <c r="QW174" s="109">
        <f>Seniori!QW100</f>
        <v>0</v>
      </c>
      <c r="QX174" s="109">
        <f>Seniori!QX100</f>
        <v>0</v>
      </c>
      <c r="QY174" s="109">
        <f>Seniori!QY100</f>
        <v>0</v>
      </c>
      <c r="QZ174" s="109">
        <f>Seniori!QZ100</f>
        <v>0</v>
      </c>
      <c r="RA174" s="109">
        <f>Seniori!RA100</f>
        <v>0</v>
      </c>
      <c r="RB174" s="109">
        <f>Seniori!RB100</f>
        <v>0</v>
      </c>
      <c r="RC174" s="109">
        <f>Seniori!RC100</f>
        <v>0</v>
      </c>
      <c r="RD174" s="109">
        <f>Seniori!RD100</f>
        <v>0</v>
      </c>
      <c r="RE174" s="109">
        <f>Seniori!RE100</f>
        <v>0</v>
      </c>
      <c r="RF174" s="109">
        <f>Seniori!RF100</f>
        <v>0</v>
      </c>
      <c r="RG174" s="109">
        <f>Seniori!RG100</f>
        <v>0</v>
      </c>
      <c r="RH174" s="109">
        <f>Seniori!RH100</f>
        <v>0</v>
      </c>
      <c r="RI174" s="109">
        <f>Seniori!RI100</f>
        <v>0</v>
      </c>
      <c r="RJ174" s="109">
        <f>Seniori!RJ100</f>
        <v>0</v>
      </c>
      <c r="RK174" s="109">
        <f>Seniori!RK100</f>
        <v>0</v>
      </c>
      <c r="RL174" s="109">
        <f>Seniori!RL100</f>
        <v>0</v>
      </c>
      <c r="RM174" s="109">
        <f>Seniori!RM100</f>
        <v>0</v>
      </c>
      <c r="RN174" s="109">
        <f>Seniori!RN100</f>
        <v>0</v>
      </c>
      <c r="RO174" s="109">
        <f>Seniori!RO100</f>
        <v>0</v>
      </c>
      <c r="RP174" s="109">
        <f>Seniori!RP100</f>
        <v>0</v>
      </c>
      <c r="RQ174" s="109">
        <f>Seniori!RQ100</f>
        <v>0</v>
      </c>
      <c r="RR174" s="109">
        <f>Seniori!RR100</f>
        <v>0</v>
      </c>
      <c r="RS174" s="109">
        <f>Seniori!RS100</f>
        <v>0</v>
      </c>
      <c r="RT174" s="109">
        <f>Seniori!RT100</f>
        <v>0</v>
      </c>
      <c r="RU174" s="109">
        <f>Seniori!RU100</f>
        <v>0</v>
      </c>
      <c r="RV174" s="109">
        <f>Seniori!RV100</f>
        <v>0</v>
      </c>
      <c r="RW174" s="109">
        <f>Seniori!RW100</f>
        <v>0</v>
      </c>
      <c r="RX174" s="109">
        <f>Seniori!RX100</f>
        <v>0</v>
      </c>
      <c r="RY174" s="109">
        <f>Seniori!RY100</f>
        <v>0</v>
      </c>
      <c r="RZ174" s="109">
        <f>Seniori!RZ100</f>
        <v>0</v>
      </c>
      <c r="SA174" s="109">
        <f>Seniori!SA100</f>
        <v>0</v>
      </c>
      <c r="SB174" s="109">
        <f>Seniori!SB100</f>
        <v>0</v>
      </c>
      <c r="SC174" s="109">
        <f>Seniori!SC100</f>
        <v>0</v>
      </c>
      <c r="SD174" s="109">
        <f>Seniori!SD100</f>
        <v>0</v>
      </c>
      <c r="SE174" s="109">
        <f>Seniori!SE100</f>
        <v>0</v>
      </c>
      <c r="SF174" s="109">
        <f>Seniori!SF100</f>
        <v>0</v>
      </c>
      <c r="SG174" s="109">
        <f>Seniori!SG100</f>
        <v>0</v>
      </c>
      <c r="SH174" s="109">
        <f>Seniori!SH100</f>
        <v>0</v>
      </c>
      <c r="SI174" s="109">
        <f>Seniori!SI100</f>
        <v>0</v>
      </c>
      <c r="SJ174" s="109">
        <f>Seniori!SJ100</f>
        <v>0</v>
      </c>
      <c r="SK174" s="109">
        <f>Seniori!SK100</f>
        <v>0</v>
      </c>
      <c r="SL174" s="109">
        <f>Seniori!SL100</f>
        <v>0</v>
      </c>
      <c r="SM174" s="109">
        <f>Seniori!SM100</f>
        <v>0</v>
      </c>
      <c r="SN174" s="109">
        <f>Seniori!SN100</f>
        <v>0</v>
      </c>
      <c r="SO174" s="109">
        <f>Seniori!SO100</f>
        <v>0</v>
      </c>
      <c r="SP174" s="109">
        <f>Seniori!SP100</f>
        <v>0</v>
      </c>
      <c r="SQ174" s="109">
        <f>Seniori!SQ100</f>
        <v>0</v>
      </c>
      <c r="SR174" s="109">
        <f>Seniori!SR100</f>
        <v>0</v>
      </c>
      <c r="SS174" s="109">
        <f>Seniori!SS100</f>
        <v>0</v>
      </c>
      <c r="ST174" s="109">
        <f>Seniori!ST100</f>
        <v>0</v>
      </c>
      <c r="SU174" s="109">
        <f>Seniori!SU100</f>
        <v>0</v>
      </c>
      <c r="SV174" s="109">
        <f>Seniori!SV100</f>
        <v>0</v>
      </c>
      <c r="SW174" s="109">
        <f>Seniori!SW100</f>
        <v>0</v>
      </c>
      <c r="SX174" s="109">
        <f>Seniori!SX100</f>
        <v>0</v>
      </c>
      <c r="SY174" s="109">
        <f>Seniori!SY100</f>
        <v>0</v>
      </c>
      <c r="SZ174" s="109">
        <f>Seniori!SZ100</f>
        <v>0</v>
      </c>
      <c r="TA174" s="109">
        <f>Seniori!TA100</f>
        <v>0</v>
      </c>
      <c r="TB174" s="109">
        <f>Seniori!TB100</f>
        <v>0</v>
      </c>
    </row>
    <row r="175" spans="1:522" s="1" customFormat="1" ht="18" customHeight="1" x14ac:dyDescent="0.2">
      <c r="A175" s="12"/>
      <c r="B175" s="11" t="s">
        <v>659</v>
      </c>
      <c r="C175" s="1">
        <v>11808</v>
      </c>
      <c r="E175" s="4" t="s">
        <v>658</v>
      </c>
      <c r="F175" s="1">
        <v>9933</v>
      </c>
      <c r="G175" s="9" t="s">
        <v>127</v>
      </c>
      <c r="H175" s="4" t="s">
        <v>62</v>
      </c>
      <c r="I175" s="1">
        <f t="shared" si="15"/>
        <v>0</v>
      </c>
      <c r="J175" s="12">
        <f>Tabuľka3[[#This Row],[Stĺpec9]]</f>
        <v>0</v>
      </c>
      <c r="K175" s="109">
        <f>Juniori!K50</f>
        <v>0</v>
      </c>
      <c r="L175" s="109">
        <f>Juniori!L50</f>
        <v>0</v>
      </c>
      <c r="M175" s="109">
        <f>Juniori!M50</f>
        <v>0</v>
      </c>
      <c r="N175" s="109">
        <f>Juniori!N50</f>
        <v>0</v>
      </c>
      <c r="O175" s="109">
        <f>Juniori!O50</f>
        <v>0</v>
      </c>
      <c r="P175" s="109">
        <f>Juniori!P50</f>
        <v>0</v>
      </c>
      <c r="Q175" s="109">
        <f>Juniori!Q50</f>
        <v>0</v>
      </c>
      <c r="R175" s="109">
        <f>Juniori!R50</f>
        <v>0</v>
      </c>
      <c r="S175" s="109">
        <f>Juniori!S50</f>
        <v>0</v>
      </c>
      <c r="T175" s="109">
        <f>Juniori!T50</f>
        <v>0</v>
      </c>
      <c r="U175" s="109">
        <f>Juniori!U50</f>
        <v>0</v>
      </c>
      <c r="V175" s="109">
        <f>Juniori!V50</f>
        <v>0</v>
      </c>
      <c r="W175" s="109">
        <f>Juniori!W50</f>
        <v>0</v>
      </c>
      <c r="X175" s="109">
        <f>Juniori!X50</f>
        <v>0</v>
      </c>
      <c r="Y175" s="109">
        <f>Juniori!Y50</f>
        <v>0</v>
      </c>
      <c r="Z175" s="109">
        <f>Juniori!Z50</f>
        <v>0</v>
      </c>
      <c r="AA175" s="109">
        <f>Juniori!AA50</f>
        <v>0</v>
      </c>
      <c r="AB175" s="109">
        <f>Juniori!AB50</f>
        <v>0</v>
      </c>
      <c r="AC175" s="109">
        <f>Juniori!AC50</f>
        <v>0</v>
      </c>
      <c r="AD175" s="109">
        <f>Juniori!AD50</f>
        <v>0</v>
      </c>
      <c r="AE175" s="109">
        <f>Juniori!AE50</f>
        <v>0</v>
      </c>
      <c r="AF175" s="109">
        <f>Juniori!AF50</f>
        <v>0</v>
      </c>
      <c r="AG175" s="109">
        <f>Juniori!AG50</f>
        <v>0</v>
      </c>
      <c r="AH175" s="109">
        <f>Juniori!AH50</f>
        <v>0</v>
      </c>
      <c r="AI175" s="109">
        <f>Juniori!AI50</f>
        <v>0</v>
      </c>
      <c r="AJ175" s="109">
        <f>Juniori!AJ50</f>
        <v>0</v>
      </c>
      <c r="AK175" s="109">
        <f>Juniori!AK50</f>
        <v>0</v>
      </c>
      <c r="AL175" s="109">
        <f>Juniori!AL50</f>
        <v>0</v>
      </c>
      <c r="AM175" s="109">
        <f>Juniori!AM50</f>
        <v>0</v>
      </c>
      <c r="AN175" s="109">
        <f>Juniori!AN50</f>
        <v>0</v>
      </c>
      <c r="AO175" s="109">
        <f>Juniori!AO50</f>
        <v>0</v>
      </c>
      <c r="AP175" s="109">
        <f>Juniori!AP50</f>
        <v>0</v>
      </c>
      <c r="AQ175" s="109">
        <f>Juniori!AQ50</f>
        <v>0</v>
      </c>
      <c r="AR175" s="109">
        <f>Juniori!AR50</f>
        <v>0</v>
      </c>
      <c r="AS175" s="109">
        <f>Juniori!AS50</f>
        <v>0</v>
      </c>
      <c r="AT175" s="109">
        <f>Juniori!AT50</f>
        <v>0</v>
      </c>
      <c r="AU175" s="109">
        <f>Juniori!AU50</f>
        <v>0</v>
      </c>
      <c r="AV175" s="109">
        <f>Juniori!AV50</f>
        <v>0</v>
      </c>
      <c r="AW175" s="109">
        <f>Juniori!AW50</f>
        <v>0</v>
      </c>
      <c r="AX175" s="109">
        <f>Juniori!AX50</f>
        <v>0</v>
      </c>
      <c r="AY175" s="109">
        <f>Juniori!AY50</f>
        <v>0</v>
      </c>
      <c r="AZ175" s="109">
        <f>Juniori!AZ50</f>
        <v>0</v>
      </c>
      <c r="BA175" s="109">
        <f>Juniori!BA50</f>
        <v>0</v>
      </c>
      <c r="BB175" s="109">
        <f>Juniori!BB50</f>
        <v>0</v>
      </c>
      <c r="BC175" s="109">
        <f>Juniori!BC50</f>
        <v>0</v>
      </c>
      <c r="BD175" s="109">
        <f>Juniori!BD50</f>
        <v>0</v>
      </c>
      <c r="BE175" s="109">
        <f>Juniori!BE50</f>
        <v>0</v>
      </c>
      <c r="BF175" s="109">
        <f>Juniori!BF50</f>
        <v>0</v>
      </c>
      <c r="BG175" s="109">
        <f>Juniori!BG50</f>
        <v>0</v>
      </c>
      <c r="BH175" s="109">
        <f>Juniori!BH50</f>
        <v>0</v>
      </c>
      <c r="BI175" s="109">
        <f>Juniori!BI50</f>
        <v>0</v>
      </c>
      <c r="BJ175" s="109">
        <f>Juniori!BJ50</f>
        <v>0</v>
      </c>
      <c r="BK175" s="109">
        <f>Juniori!BK50</f>
        <v>0</v>
      </c>
      <c r="BL175" s="109">
        <f>Juniori!BL50</f>
        <v>0</v>
      </c>
      <c r="BM175" s="109">
        <f>Juniori!BM50</f>
        <v>0</v>
      </c>
      <c r="BN175" s="109">
        <f>Juniori!BN50</f>
        <v>0</v>
      </c>
      <c r="BO175" s="109">
        <f>Juniori!BO50</f>
        <v>0</v>
      </c>
      <c r="BP175" s="109">
        <f>Juniori!BP50</f>
        <v>0</v>
      </c>
      <c r="BQ175" s="109">
        <f>Juniori!BQ50</f>
        <v>0</v>
      </c>
      <c r="BR175" s="109">
        <f>Juniori!BR50</f>
        <v>0</v>
      </c>
      <c r="BS175" s="109">
        <f>Juniori!BS50</f>
        <v>0</v>
      </c>
      <c r="BT175" s="109">
        <f>Juniori!BT50</f>
        <v>0</v>
      </c>
      <c r="BU175" s="109">
        <f>Juniori!BU50</f>
        <v>0</v>
      </c>
      <c r="BV175" s="109">
        <f>Juniori!BV50</f>
        <v>0</v>
      </c>
      <c r="BW175" s="109">
        <f>Juniori!BW50</f>
        <v>0</v>
      </c>
      <c r="BX175" s="109">
        <f>Juniori!BX50</f>
        <v>0</v>
      </c>
      <c r="BY175" s="109">
        <f>Juniori!BY50</f>
        <v>0</v>
      </c>
      <c r="BZ175" s="109">
        <f>Juniori!BZ50</f>
        <v>0</v>
      </c>
      <c r="CA175" s="109">
        <f>Juniori!CA50</f>
        <v>0</v>
      </c>
      <c r="CB175" s="109">
        <f>Juniori!CB50</f>
        <v>0</v>
      </c>
      <c r="CC175" s="109">
        <f>Juniori!CC50</f>
        <v>0</v>
      </c>
      <c r="CD175" s="109">
        <f>Juniori!CD50</f>
        <v>0</v>
      </c>
      <c r="CE175" s="109">
        <f>Juniori!CE50</f>
        <v>0</v>
      </c>
      <c r="CF175" s="109">
        <f>Juniori!CF50</f>
        <v>0</v>
      </c>
      <c r="CG175" s="109">
        <f>Juniori!CG50</f>
        <v>0</v>
      </c>
      <c r="CH175" s="109">
        <f>Juniori!CH50</f>
        <v>0</v>
      </c>
      <c r="CI175" s="109">
        <f>Juniori!CI50</f>
        <v>0</v>
      </c>
      <c r="CJ175" s="109">
        <f>Juniori!CJ50</f>
        <v>0</v>
      </c>
      <c r="CK175" s="109">
        <f>Juniori!CK50</f>
        <v>0</v>
      </c>
      <c r="CL175" s="109">
        <f>Juniori!CL50</f>
        <v>0</v>
      </c>
      <c r="CM175" s="109">
        <f>Juniori!CM50</f>
        <v>0</v>
      </c>
      <c r="CN175" s="109">
        <f>Juniori!CN50</f>
        <v>0</v>
      </c>
      <c r="CO175" s="109">
        <f>Juniori!CO50</f>
        <v>0</v>
      </c>
      <c r="CP175" s="109">
        <f>Juniori!CP50</f>
        <v>0</v>
      </c>
      <c r="CQ175" s="109">
        <f>Juniori!CQ50</f>
        <v>0</v>
      </c>
      <c r="CR175" s="109">
        <f>Juniori!CR50</f>
        <v>0</v>
      </c>
      <c r="CS175" s="109">
        <f>Juniori!CS50</f>
        <v>0</v>
      </c>
      <c r="CT175" s="109">
        <f>Juniori!CT50</f>
        <v>0</v>
      </c>
      <c r="CU175" s="109">
        <f>Juniori!CU50</f>
        <v>0</v>
      </c>
      <c r="CV175" s="109">
        <f>Juniori!CV50</f>
        <v>0</v>
      </c>
      <c r="CW175" s="109">
        <f>Juniori!CW50</f>
        <v>0</v>
      </c>
      <c r="CX175" s="109">
        <f>Juniori!CX50</f>
        <v>0</v>
      </c>
      <c r="CY175" s="109">
        <f>Juniori!CY50</f>
        <v>0</v>
      </c>
      <c r="CZ175" s="109">
        <f>Juniori!CZ50</f>
        <v>0</v>
      </c>
      <c r="DA175" s="109">
        <f>Juniori!DA50</f>
        <v>0</v>
      </c>
      <c r="DB175" s="109">
        <f>Juniori!DB50</f>
        <v>0</v>
      </c>
      <c r="DC175" s="109">
        <f>Juniori!DC50</f>
        <v>0</v>
      </c>
      <c r="DD175" s="109">
        <f>Juniori!DD50</f>
        <v>0</v>
      </c>
      <c r="DE175" s="109">
        <f>Juniori!DE50</f>
        <v>0</v>
      </c>
      <c r="DF175" s="109">
        <f>Juniori!DF50</f>
        <v>0</v>
      </c>
      <c r="DG175" s="109">
        <f>Juniori!DG50</f>
        <v>0</v>
      </c>
      <c r="DH175" s="109">
        <f>Juniori!DH50</f>
        <v>0</v>
      </c>
      <c r="DI175" s="109">
        <f>Juniori!DI50</f>
        <v>0</v>
      </c>
      <c r="DJ175" s="109">
        <f>Juniori!DJ50</f>
        <v>0</v>
      </c>
      <c r="DK175" s="109">
        <f>Juniori!DK50</f>
        <v>0</v>
      </c>
      <c r="DL175" s="109">
        <f>Juniori!DL50</f>
        <v>0</v>
      </c>
      <c r="DM175" s="109">
        <f>Juniori!DM50</f>
        <v>0</v>
      </c>
      <c r="DN175" s="109">
        <f>Juniori!DN50</f>
        <v>0</v>
      </c>
      <c r="DO175" s="109">
        <f>Juniori!DO50</f>
        <v>0</v>
      </c>
      <c r="DP175" s="109">
        <f>Juniori!DP50</f>
        <v>0</v>
      </c>
      <c r="DQ175" s="109">
        <f>Juniori!DQ50</f>
        <v>0</v>
      </c>
      <c r="DR175" s="109">
        <f>Juniori!DR50</f>
        <v>0</v>
      </c>
      <c r="DS175" s="109">
        <f>Juniori!DS50</f>
        <v>0</v>
      </c>
      <c r="DT175" s="109">
        <f>Juniori!DT50</f>
        <v>0</v>
      </c>
      <c r="DU175" s="109">
        <f>Juniori!DU50</f>
        <v>0</v>
      </c>
      <c r="DV175" s="109">
        <f>Juniori!DV50</f>
        <v>0</v>
      </c>
      <c r="DW175" s="109">
        <f>Juniori!DW50</f>
        <v>0</v>
      </c>
      <c r="DX175" s="109">
        <f>Juniori!DX50</f>
        <v>0</v>
      </c>
      <c r="DY175" s="109">
        <f>Juniori!DY50</f>
        <v>0</v>
      </c>
      <c r="DZ175" s="109">
        <f>Juniori!DZ50</f>
        <v>0</v>
      </c>
      <c r="EA175" s="109">
        <f>Juniori!EA50</f>
        <v>0</v>
      </c>
      <c r="EB175" s="109">
        <f>Juniori!EB50</f>
        <v>0</v>
      </c>
      <c r="EC175" s="109">
        <f>Juniori!EC50</f>
        <v>0</v>
      </c>
      <c r="ED175" s="109">
        <f>Juniori!ED50</f>
        <v>0</v>
      </c>
      <c r="EE175" s="109">
        <f>Juniori!EE50</f>
        <v>0</v>
      </c>
      <c r="EF175" s="109">
        <f>Juniori!EF50</f>
        <v>0</v>
      </c>
      <c r="EG175" s="109">
        <f>Juniori!EG50</f>
        <v>0</v>
      </c>
      <c r="EH175" s="109">
        <f>Juniori!EH50</f>
        <v>0</v>
      </c>
      <c r="EI175" s="109">
        <f>Juniori!EI50</f>
        <v>0</v>
      </c>
      <c r="EJ175" s="109">
        <f>Juniori!EJ50</f>
        <v>0</v>
      </c>
      <c r="EK175" s="109">
        <f>Juniori!EK50</f>
        <v>0</v>
      </c>
      <c r="EL175" s="109">
        <f>Juniori!EL50</f>
        <v>0</v>
      </c>
      <c r="EM175" s="109">
        <f>Juniori!EM50</f>
        <v>0</v>
      </c>
      <c r="EN175" s="109">
        <f>Juniori!EN50</f>
        <v>0</v>
      </c>
      <c r="EO175" s="109">
        <f>Juniori!EO50</f>
        <v>0</v>
      </c>
      <c r="EP175" s="109">
        <f>Juniori!EP50</f>
        <v>0</v>
      </c>
      <c r="EQ175" s="109">
        <f>Juniori!EQ50</f>
        <v>0</v>
      </c>
      <c r="ER175" s="109">
        <f>Juniori!ER50</f>
        <v>0</v>
      </c>
      <c r="ES175" s="109">
        <f>Juniori!ES50</f>
        <v>0</v>
      </c>
      <c r="ET175" s="109">
        <f>Juniori!ET50</f>
        <v>0</v>
      </c>
      <c r="EU175" s="109">
        <f>Juniori!EU50</f>
        <v>0</v>
      </c>
      <c r="EV175" s="109">
        <f>Juniori!EV50</f>
        <v>0</v>
      </c>
      <c r="EW175" s="109">
        <f>Juniori!EW50</f>
        <v>0</v>
      </c>
      <c r="EX175" s="109">
        <f>Juniori!EX50</f>
        <v>0</v>
      </c>
      <c r="EY175" s="109">
        <f>Juniori!EY50</f>
        <v>0</v>
      </c>
      <c r="EZ175" s="109">
        <f>Juniori!EZ50</f>
        <v>0</v>
      </c>
      <c r="FA175" s="109">
        <f>Juniori!FA50</f>
        <v>0</v>
      </c>
      <c r="FB175" s="109">
        <f>Juniori!FB50</f>
        <v>0</v>
      </c>
      <c r="FC175" s="109">
        <f>Juniori!FC50</f>
        <v>0</v>
      </c>
      <c r="FD175" s="109">
        <f>Juniori!FD50</f>
        <v>0</v>
      </c>
      <c r="FE175" s="109">
        <f>Juniori!FE50</f>
        <v>0</v>
      </c>
      <c r="FF175" s="109">
        <f>Juniori!FF50</f>
        <v>0</v>
      </c>
      <c r="FG175" s="109">
        <f>Juniori!FG50</f>
        <v>0</v>
      </c>
      <c r="FH175" s="109">
        <f>Juniori!FH50</f>
        <v>0</v>
      </c>
      <c r="FI175" s="109">
        <f>Juniori!FI50</f>
        <v>0</v>
      </c>
      <c r="FJ175" s="109">
        <f>Juniori!FJ50</f>
        <v>0</v>
      </c>
      <c r="FK175" s="109">
        <f>Juniori!FK50</f>
        <v>0</v>
      </c>
      <c r="FL175" s="109">
        <f>Juniori!FL50</f>
        <v>0</v>
      </c>
      <c r="FM175" s="109">
        <f>Juniori!FM50</f>
        <v>0</v>
      </c>
      <c r="FN175" s="109">
        <f>Juniori!FN50</f>
        <v>0</v>
      </c>
      <c r="FO175" s="109">
        <f>Juniori!FO50</f>
        <v>0</v>
      </c>
      <c r="FP175" s="109">
        <f>Juniori!FP50</f>
        <v>0</v>
      </c>
      <c r="FQ175" s="109">
        <f>Juniori!FQ50</f>
        <v>0</v>
      </c>
      <c r="FR175" s="109">
        <f>Juniori!FR50</f>
        <v>0</v>
      </c>
      <c r="FS175" s="109">
        <f>Juniori!FS50</f>
        <v>0</v>
      </c>
      <c r="FT175" s="109">
        <f>Juniori!FT50</f>
        <v>0</v>
      </c>
      <c r="FU175" s="109">
        <f>Juniori!FU50</f>
        <v>0</v>
      </c>
      <c r="FV175" s="109">
        <f>Juniori!FV50</f>
        <v>0</v>
      </c>
      <c r="FW175" s="109">
        <f>Juniori!FW50</f>
        <v>0</v>
      </c>
      <c r="FX175" s="109">
        <f>Juniori!FX50</f>
        <v>0</v>
      </c>
      <c r="FY175" s="109" t="str">
        <f>Juniori!FY50</f>
        <v>o</v>
      </c>
      <c r="FZ175" s="109">
        <f>Juniori!FZ50</f>
        <v>0</v>
      </c>
      <c r="GA175" s="109">
        <f>Juniori!GA50</f>
        <v>0</v>
      </c>
      <c r="GB175" s="109">
        <f>Juniori!GB50</f>
        <v>0</v>
      </c>
      <c r="GC175" s="109">
        <f>Juniori!GC50</f>
        <v>0</v>
      </c>
      <c r="GD175" s="109">
        <f>Juniori!GD50</f>
        <v>0</v>
      </c>
      <c r="GE175" s="109">
        <f>Juniori!GE50</f>
        <v>0</v>
      </c>
      <c r="GF175" s="109">
        <f>Juniori!GF50</f>
        <v>0</v>
      </c>
      <c r="GG175" s="109">
        <f>Juniori!GG50</f>
        <v>0</v>
      </c>
      <c r="GH175" s="109">
        <f>Juniori!GH50</f>
        <v>0</v>
      </c>
      <c r="GI175" s="109">
        <f>Juniori!GI50</f>
        <v>0</v>
      </c>
      <c r="GJ175" s="109">
        <f>Juniori!GJ50</f>
        <v>0</v>
      </c>
      <c r="GK175" s="109">
        <f>Juniori!GK50</f>
        <v>0</v>
      </c>
      <c r="GL175" s="109">
        <f>Juniori!GL50</f>
        <v>0</v>
      </c>
      <c r="GM175" s="109">
        <f>Juniori!GM50</f>
        <v>0</v>
      </c>
      <c r="GN175" s="109">
        <f>Juniori!GN50</f>
        <v>0</v>
      </c>
      <c r="GO175" s="109">
        <f>Juniori!GO50</f>
        <v>0</v>
      </c>
      <c r="GP175" s="109">
        <f>Juniori!GP50</f>
        <v>0</v>
      </c>
      <c r="GQ175" s="109">
        <f>Juniori!GQ50</f>
        <v>0</v>
      </c>
      <c r="GR175" s="109">
        <f>Juniori!GR50</f>
        <v>0</v>
      </c>
      <c r="GS175" s="109">
        <f>Juniori!GS50</f>
        <v>0</v>
      </c>
      <c r="GT175" s="109">
        <f>Juniori!GT50</f>
        <v>0</v>
      </c>
      <c r="GU175" s="109">
        <f>Juniori!GU50</f>
        <v>0</v>
      </c>
      <c r="GV175" s="109">
        <f>Juniori!GV50</f>
        <v>0</v>
      </c>
      <c r="GW175" s="109">
        <f>Juniori!GW50</f>
        <v>0</v>
      </c>
      <c r="GX175" s="109">
        <f>Juniori!GX50</f>
        <v>0</v>
      </c>
      <c r="GY175" s="109">
        <f>Juniori!GY50</f>
        <v>0</v>
      </c>
      <c r="GZ175" s="109">
        <f>Juniori!GZ50</f>
        <v>0</v>
      </c>
      <c r="HA175" s="109">
        <f>Juniori!HA50</f>
        <v>0</v>
      </c>
      <c r="HB175" s="109">
        <f>Juniori!HB50</f>
        <v>0</v>
      </c>
      <c r="HC175" s="109">
        <f>Juniori!HC50</f>
        <v>0</v>
      </c>
      <c r="HD175" s="109">
        <f>Juniori!HD50</f>
        <v>0</v>
      </c>
      <c r="HE175" s="109">
        <f>Juniori!HE50</f>
        <v>0</v>
      </c>
      <c r="HF175" s="109">
        <f>Juniori!HF50</f>
        <v>0</v>
      </c>
      <c r="HG175" s="109">
        <f>Juniori!HG50</f>
        <v>0</v>
      </c>
      <c r="HH175" s="109">
        <f>Juniori!HH50</f>
        <v>0</v>
      </c>
      <c r="HI175" s="109">
        <f>Juniori!HI50</f>
        <v>0</v>
      </c>
      <c r="HJ175" s="109">
        <f>Juniori!HJ50</f>
        <v>0</v>
      </c>
      <c r="HK175" s="109">
        <f>Juniori!HK50</f>
        <v>0</v>
      </c>
      <c r="HL175" s="109">
        <f>Juniori!HL50</f>
        <v>0</v>
      </c>
      <c r="HM175" s="109">
        <f>Juniori!HM50</f>
        <v>0</v>
      </c>
      <c r="HN175" s="109">
        <f>Juniori!HN50</f>
        <v>0</v>
      </c>
      <c r="HO175" s="109">
        <f>Juniori!HO50</f>
        <v>0</v>
      </c>
      <c r="HP175" s="109">
        <f>Juniori!HP50</f>
        <v>0</v>
      </c>
      <c r="HQ175" s="109">
        <f>Juniori!HQ50</f>
        <v>0</v>
      </c>
      <c r="HR175" s="109">
        <f>Juniori!HR50</f>
        <v>0</v>
      </c>
      <c r="HS175" s="109">
        <f>Juniori!HS50</f>
        <v>0</v>
      </c>
      <c r="HT175" s="109">
        <f>Juniori!HT50</f>
        <v>0</v>
      </c>
      <c r="HU175" s="109">
        <f>Juniori!HU50</f>
        <v>0</v>
      </c>
      <c r="HV175" s="109">
        <f>Juniori!HV50</f>
        <v>0</v>
      </c>
      <c r="HW175" s="109">
        <f>Juniori!HW50</f>
        <v>0</v>
      </c>
      <c r="HX175" s="109">
        <f>Juniori!HX50</f>
        <v>0</v>
      </c>
      <c r="HY175" s="109">
        <f>Juniori!HY50</f>
        <v>0</v>
      </c>
      <c r="HZ175" s="109">
        <f>Juniori!HZ50</f>
        <v>0</v>
      </c>
      <c r="IA175" s="109">
        <f>Juniori!IA50</f>
        <v>0</v>
      </c>
      <c r="IB175" s="109">
        <f>Juniori!IB50</f>
        <v>0</v>
      </c>
      <c r="IC175" s="109">
        <f>Juniori!IC50</f>
        <v>0</v>
      </c>
      <c r="ID175" s="109">
        <f>Juniori!ID50</f>
        <v>0</v>
      </c>
      <c r="IE175" s="109">
        <f>Juniori!IE50</f>
        <v>0</v>
      </c>
      <c r="IF175" s="109">
        <f>Juniori!IF50</f>
        <v>0</v>
      </c>
      <c r="IG175" s="109">
        <f>Juniori!IG50</f>
        <v>0</v>
      </c>
      <c r="IH175" s="109">
        <f>Juniori!IH50</f>
        <v>0</v>
      </c>
      <c r="II175" s="109">
        <f>Juniori!II50</f>
        <v>0</v>
      </c>
      <c r="IJ175" s="109">
        <f>Juniori!IJ50</f>
        <v>0</v>
      </c>
      <c r="IK175" s="109">
        <f>Juniori!IK50</f>
        <v>0</v>
      </c>
      <c r="IL175" s="109">
        <f>Juniori!IL50</f>
        <v>0</v>
      </c>
      <c r="IM175" s="109">
        <f>Juniori!IM50</f>
        <v>0</v>
      </c>
      <c r="IN175" s="109">
        <f>Juniori!IN50</f>
        <v>0</v>
      </c>
      <c r="IO175" s="109">
        <f>Juniori!IO50</f>
        <v>0</v>
      </c>
      <c r="IP175" s="109">
        <f>Juniori!IP50</f>
        <v>0</v>
      </c>
      <c r="IQ175" s="109">
        <f>Juniori!IQ50</f>
        <v>0</v>
      </c>
      <c r="IR175" s="109">
        <f>Juniori!IR50</f>
        <v>0</v>
      </c>
      <c r="IS175" s="109">
        <f>Juniori!IS50</f>
        <v>0</v>
      </c>
      <c r="IT175" s="109">
        <f>Juniori!IT50</f>
        <v>0</v>
      </c>
      <c r="IU175" s="109">
        <f>Juniori!IU50</f>
        <v>0</v>
      </c>
      <c r="IV175" s="109">
        <f>Juniori!IV50</f>
        <v>0</v>
      </c>
      <c r="IW175" s="109">
        <f>Juniori!IW50</f>
        <v>0</v>
      </c>
      <c r="IX175" s="109">
        <f>Juniori!IX50</f>
        <v>0</v>
      </c>
      <c r="IY175" s="109">
        <f>Juniori!IY50</f>
        <v>0</v>
      </c>
      <c r="IZ175" s="109">
        <f>Juniori!IZ50</f>
        <v>0</v>
      </c>
      <c r="JA175" s="109">
        <f>Juniori!JA50</f>
        <v>0</v>
      </c>
      <c r="JB175" s="109">
        <f>Juniori!JB50</f>
        <v>0</v>
      </c>
      <c r="JC175" s="109">
        <f>Juniori!JC50</f>
        <v>0</v>
      </c>
      <c r="JD175" s="109">
        <f>Juniori!JD50</f>
        <v>0</v>
      </c>
      <c r="JE175" s="109">
        <f>Juniori!JE50</f>
        <v>0</v>
      </c>
      <c r="JF175" s="109">
        <f>Juniori!JF50</f>
        <v>0</v>
      </c>
      <c r="JG175" s="109">
        <f>Juniori!JG50</f>
        <v>0</v>
      </c>
      <c r="JH175" s="109">
        <f>Juniori!JH50</f>
        <v>0</v>
      </c>
      <c r="JI175" s="109">
        <f>Juniori!JI50</f>
        <v>0</v>
      </c>
      <c r="JJ175" s="109">
        <f>Juniori!JJ50</f>
        <v>0</v>
      </c>
      <c r="JK175" s="109">
        <f>Juniori!JK50</f>
        <v>0</v>
      </c>
      <c r="JL175" s="109">
        <f>Juniori!JL50</f>
        <v>0</v>
      </c>
      <c r="JM175" s="109">
        <f>Juniori!JM50</f>
        <v>0</v>
      </c>
      <c r="JN175" s="109">
        <f>Juniori!JN50</f>
        <v>0</v>
      </c>
      <c r="JO175" s="109">
        <f>Juniori!JO50</f>
        <v>0</v>
      </c>
      <c r="JP175" s="109">
        <f>Juniori!JP50</f>
        <v>0</v>
      </c>
      <c r="JQ175" s="109">
        <f>Juniori!JQ50</f>
        <v>0</v>
      </c>
      <c r="JR175" s="109">
        <f>Juniori!JR50</f>
        <v>0</v>
      </c>
      <c r="JS175" s="109">
        <f>Juniori!JS50</f>
        <v>0</v>
      </c>
      <c r="JT175" s="109">
        <f>Juniori!JT50</f>
        <v>0</v>
      </c>
      <c r="JU175" s="109">
        <f>Juniori!JU50</f>
        <v>0</v>
      </c>
      <c r="JV175" s="109">
        <f>Juniori!JV50</f>
        <v>0</v>
      </c>
      <c r="JW175" s="109">
        <f>Juniori!JW50</f>
        <v>0</v>
      </c>
      <c r="JX175" s="109">
        <f>Juniori!JX50</f>
        <v>0</v>
      </c>
      <c r="JY175" s="109">
        <f>Juniori!JY50</f>
        <v>0</v>
      </c>
      <c r="JZ175" s="109">
        <f>Juniori!JZ50</f>
        <v>0</v>
      </c>
      <c r="KA175" s="109">
        <f>Juniori!KA50</f>
        <v>0</v>
      </c>
      <c r="KB175" s="109">
        <f>Juniori!KB50</f>
        <v>0</v>
      </c>
      <c r="KC175" s="109">
        <f>Juniori!KC50</f>
        <v>0</v>
      </c>
      <c r="KD175" s="109">
        <f>Juniori!KD50</f>
        <v>0</v>
      </c>
      <c r="KE175" s="109">
        <f>Juniori!KE50</f>
        <v>0</v>
      </c>
      <c r="KF175" s="109">
        <f>Juniori!KF50</f>
        <v>0</v>
      </c>
      <c r="KG175" s="109">
        <f>Juniori!KG50</f>
        <v>0</v>
      </c>
      <c r="KH175" s="109">
        <f>Juniori!KH50</f>
        <v>0</v>
      </c>
      <c r="KI175" s="109">
        <f>Juniori!KI50</f>
        <v>0</v>
      </c>
      <c r="KJ175" s="109">
        <f>Juniori!KJ50</f>
        <v>0</v>
      </c>
      <c r="KK175" s="109">
        <f>Juniori!KK50</f>
        <v>0</v>
      </c>
      <c r="KL175" s="109">
        <f>Juniori!KL50</f>
        <v>0</v>
      </c>
      <c r="KM175" s="109">
        <f>Juniori!KM50</f>
        <v>0</v>
      </c>
      <c r="KN175" s="109">
        <f>Juniori!KN50</f>
        <v>0</v>
      </c>
      <c r="KO175" s="109">
        <f>Juniori!KO50</f>
        <v>0</v>
      </c>
      <c r="KP175" s="109">
        <f>Juniori!KP50</f>
        <v>0</v>
      </c>
      <c r="KQ175" s="109">
        <f>Juniori!KQ50</f>
        <v>0</v>
      </c>
      <c r="KR175" s="109">
        <f>Juniori!KR50</f>
        <v>0</v>
      </c>
      <c r="KS175" s="109">
        <f>Juniori!KS50</f>
        <v>0</v>
      </c>
      <c r="KT175" s="109">
        <f>Juniori!KT50</f>
        <v>0</v>
      </c>
      <c r="KU175" s="109">
        <f>Juniori!KU50</f>
        <v>0</v>
      </c>
      <c r="KV175" s="109">
        <f>Juniori!KV50</f>
        <v>0</v>
      </c>
      <c r="KW175" s="109">
        <f>Juniori!KW50</f>
        <v>0</v>
      </c>
      <c r="KX175" s="109">
        <f>Juniori!KX50</f>
        <v>0</v>
      </c>
      <c r="KY175" s="109">
        <f>Juniori!KY50</f>
        <v>0</v>
      </c>
      <c r="KZ175" s="109">
        <f>Juniori!KZ50</f>
        <v>0</v>
      </c>
      <c r="LA175" s="109">
        <f>Juniori!LA50</f>
        <v>0</v>
      </c>
      <c r="LB175" s="109">
        <f>Juniori!LB50</f>
        <v>0</v>
      </c>
      <c r="LC175" s="109">
        <f>Juniori!LC50</f>
        <v>0</v>
      </c>
      <c r="LD175" s="109">
        <f>Juniori!LD50</f>
        <v>0</v>
      </c>
      <c r="LE175" s="109">
        <f>Juniori!LE50</f>
        <v>0</v>
      </c>
      <c r="LF175" s="109">
        <f>Juniori!LF50</f>
        <v>0</v>
      </c>
      <c r="LG175" s="109">
        <f>Juniori!LG50</f>
        <v>0</v>
      </c>
      <c r="LH175" s="109">
        <f>Juniori!LH50</f>
        <v>0</v>
      </c>
      <c r="LI175" s="109">
        <f>Juniori!LI50</f>
        <v>0</v>
      </c>
      <c r="LJ175" s="109">
        <f>Juniori!LJ50</f>
        <v>0</v>
      </c>
      <c r="LK175" s="109">
        <f>Juniori!LK50</f>
        <v>0</v>
      </c>
      <c r="LL175" s="109">
        <f>Juniori!LL50</f>
        <v>0</v>
      </c>
      <c r="LM175" s="109">
        <f>Juniori!LM50</f>
        <v>0</v>
      </c>
      <c r="LN175" s="109">
        <f>Juniori!LN50</f>
        <v>0</v>
      </c>
      <c r="LO175" s="109">
        <f>Juniori!LO50</f>
        <v>0</v>
      </c>
      <c r="LP175" s="109">
        <f>Juniori!LP50</f>
        <v>0</v>
      </c>
      <c r="LQ175" s="109">
        <f>Juniori!LQ50</f>
        <v>0</v>
      </c>
      <c r="LR175" s="109">
        <f>Juniori!LR50</f>
        <v>0</v>
      </c>
      <c r="LS175" s="109">
        <f>Juniori!LS50</f>
        <v>0</v>
      </c>
      <c r="LT175" s="109">
        <f>Juniori!LT50</f>
        <v>0</v>
      </c>
      <c r="LU175" s="109">
        <f>Juniori!LU50</f>
        <v>0</v>
      </c>
      <c r="LV175" s="109">
        <f>Juniori!LV50</f>
        <v>0</v>
      </c>
      <c r="LW175" s="109">
        <f>Juniori!LW50</f>
        <v>0</v>
      </c>
      <c r="LX175" s="109">
        <f>Juniori!LX50</f>
        <v>0</v>
      </c>
      <c r="LY175" s="109">
        <f>Juniori!LY50</f>
        <v>0</v>
      </c>
      <c r="LZ175" s="109">
        <f>Juniori!LZ50</f>
        <v>0</v>
      </c>
      <c r="MA175" s="109">
        <f>Juniori!MA50</f>
        <v>0</v>
      </c>
      <c r="MB175" s="109">
        <f>Juniori!MB50</f>
        <v>0</v>
      </c>
      <c r="MC175" s="109">
        <f>Juniori!MC50</f>
        <v>0</v>
      </c>
      <c r="MD175" s="109">
        <f>Juniori!MD50</f>
        <v>0</v>
      </c>
      <c r="ME175" s="109">
        <f>Juniori!ME50</f>
        <v>0</v>
      </c>
      <c r="MF175" s="109">
        <f>Juniori!MF50</f>
        <v>0</v>
      </c>
      <c r="MG175" s="109">
        <f>Juniori!MG50</f>
        <v>0</v>
      </c>
      <c r="MH175" s="109">
        <f>Juniori!MH50</f>
        <v>0</v>
      </c>
      <c r="MI175" s="109">
        <f>Juniori!MI50</f>
        <v>0</v>
      </c>
      <c r="MJ175" s="109">
        <f>Juniori!MJ50</f>
        <v>0</v>
      </c>
      <c r="MK175" s="109">
        <f>Juniori!MK50</f>
        <v>0</v>
      </c>
      <c r="ML175" s="109">
        <f>Juniori!ML50</f>
        <v>0</v>
      </c>
      <c r="MM175" s="109">
        <f>Juniori!MM50</f>
        <v>0</v>
      </c>
      <c r="MN175" s="109">
        <f>Juniori!MN50</f>
        <v>0</v>
      </c>
      <c r="MO175" s="109">
        <f>Juniori!MO50</f>
        <v>0</v>
      </c>
      <c r="MP175" s="109">
        <f>Juniori!MP50</f>
        <v>0</v>
      </c>
      <c r="MQ175" s="109">
        <f>Juniori!MQ50</f>
        <v>0</v>
      </c>
      <c r="MR175" s="109">
        <f>Juniori!MR50</f>
        <v>0</v>
      </c>
      <c r="MS175" s="109">
        <f>Juniori!MS50</f>
        <v>0</v>
      </c>
      <c r="MT175" s="109">
        <f>Juniori!MT50</f>
        <v>0</v>
      </c>
      <c r="MU175" s="109">
        <f>Juniori!MU50</f>
        <v>0</v>
      </c>
      <c r="MV175" s="109">
        <f>Juniori!MV50</f>
        <v>0</v>
      </c>
      <c r="MW175" s="109">
        <f>Juniori!MW50</f>
        <v>0</v>
      </c>
      <c r="MX175" s="109">
        <f>Juniori!MX50</f>
        <v>0</v>
      </c>
      <c r="MY175" s="109">
        <f>Juniori!MY50</f>
        <v>0</v>
      </c>
      <c r="MZ175" s="109">
        <f>Juniori!MZ50</f>
        <v>0</v>
      </c>
      <c r="NA175" s="109">
        <f>Juniori!NA50</f>
        <v>0</v>
      </c>
      <c r="NB175" s="109">
        <f>Juniori!NB50</f>
        <v>0</v>
      </c>
      <c r="NC175" s="109">
        <f>Juniori!NC50</f>
        <v>0</v>
      </c>
      <c r="ND175" s="109">
        <f>Juniori!ND50</f>
        <v>0</v>
      </c>
      <c r="NE175" s="109">
        <f>Juniori!NE50</f>
        <v>0</v>
      </c>
      <c r="NF175" s="109">
        <f>Juniori!NF50</f>
        <v>0</v>
      </c>
      <c r="NG175" s="109">
        <f>Juniori!NG50</f>
        <v>0</v>
      </c>
      <c r="NH175" s="109">
        <f>Juniori!NH50</f>
        <v>0</v>
      </c>
      <c r="NI175" s="109">
        <f>Juniori!NI50</f>
        <v>0</v>
      </c>
      <c r="NJ175" s="109">
        <f>Juniori!NJ50</f>
        <v>0</v>
      </c>
      <c r="NK175" s="109">
        <f>Juniori!NK50</f>
        <v>0</v>
      </c>
      <c r="NL175" s="109">
        <f>Juniori!NL50</f>
        <v>0</v>
      </c>
      <c r="NM175" s="109">
        <f>Juniori!NM50</f>
        <v>0</v>
      </c>
      <c r="NN175" s="109">
        <f>Juniori!NN50</f>
        <v>0</v>
      </c>
      <c r="NO175" s="109">
        <f>Juniori!NO50</f>
        <v>0</v>
      </c>
      <c r="NP175" s="109">
        <f>Juniori!NP50</f>
        <v>0</v>
      </c>
      <c r="NQ175" s="109">
        <f>Juniori!NQ50</f>
        <v>0</v>
      </c>
      <c r="NR175" s="109">
        <f>Juniori!NR50</f>
        <v>0</v>
      </c>
      <c r="NS175" s="109">
        <f>Juniori!NS50</f>
        <v>0</v>
      </c>
      <c r="NT175" s="109">
        <f>Juniori!NT50</f>
        <v>0</v>
      </c>
      <c r="NU175" s="109">
        <f>Juniori!NU50</f>
        <v>0</v>
      </c>
      <c r="NV175" s="109">
        <f>Juniori!NV50</f>
        <v>0</v>
      </c>
      <c r="NW175" s="109">
        <f>Juniori!NW50</f>
        <v>0</v>
      </c>
      <c r="NX175" s="109">
        <f>Juniori!NX50</f>
        <v>0</v>
      </c>
      <c r="NY175" s="109">
        <f>Juniori!NY50</f>
        <v>0</v>
      </c>
      <c r="NZ175" s="109">
        <f>Juniori!NZ50</f>
        <v>0</v>
      </c>
      <c r="OA175" s="109">
        <f>Juniori!OA50</f>
        <v>0</v>
      </c>
      <c r="OB175" s="109">
        <f>Juniori!OB50</f>
        <v>0</v>
      </c>
      <c r="OC175" s="109">
        <f>Juniori!OC50</f>
        <v>0</v>
      </c>
      <c r="OD175" s="109">
        <f>Juniori!OD50</f>
        <v>0</v>
      </c>
      <c r="OE175" s="109">
        <f>Juniori!OE50</f>
        <v>0</v>
      </c>
      <c r="OF175" s="109">
        <f>Juniori!OF50</f>
        <v>0</v>
      </c>
      <c r="OG175" s="109">
        <f>Juniori!OG50</f>
        <v>0</v>
      </c>
      <c r="OH175" s="109">
        <f>Juniori!OH50</f>
        <v>0</v>
      </c>
      <c r="OI175" s="109">
        <f>Juniori!OI50</f>
        <v>0</v>
      </c>
      <c r="OJ175" s="109">
        <f>Juniori!OJ50</f>
        <v>0</v>
      </c>
      <c r="OK175" s="109">
        <f>Juniori!OK50</f>
        <v>0</v>
      </c>
      <c r="OL175" s="109">
        <f>Juniori!OL50</f>
        <v>0</v>
      </c>
      <c r="OM175" s="109">
        <f>Juniori!OM50</f>
        <v>0</v>
      </c>
      <c r="ON175" s="109">
        <f>Juniori!ON50</f>
        <v>0</v>
      </c>
      <c r="OO175" s="109">
        <f>Juniori!OO50</f>
        <v>0</v>
      </c>
      <c r="OP175" s="109">
        <f>Juniori!OP50</f>
        <v>0</v>
      </c>
      <c r="OQ175" s="109">
        <f>Juniori!OQ50</f>
        <v>0</v>
      </c>
      <c r="OR175" s="109">
        <f>Juniori!OR50</f>
        <v>0</v>
      </c>
      <c r="OS175" s="109">
        <f>Juniori!OS50</f>
        <v>0</v>
      </c>
      <c r="OT175" s="109">
        <f>Juniori!OT50</f>
        <v>0</v>
      </c>
      <c r="OU175" s="109">
        <f>Juniori!OU50</f>
        <v>0</v>
      </c>
      <c r="OV175" s="109">
        <f>Juniori!OV50</f>
        <v>0</v>
      </c>
      <c r="OW175" s="109">
        <f>Juniori!OW50</f>
        <v>0</v>
      </c>
      <c r="OX175" s="109">
        <f>Juniori!OX50</f>
        <v>0</v>
      </c>
      <c r="OY175" s="109">
        <f>Juniori!OY50</f>
        <v>0</v>
      </c>
      <c r="OZ175" s="109">
        <f>Juniori!OZ50</f>
        <v>0</v>
      </c>
      <c r="PA175" s="109">
        <f>Juniori!PA50</f>
        <v>0</v>
      </c>
      <c r="PB175" s="109">
        <f>Juniori!PB50</f>
        <v>0</v>
      </c>
      <c r="PC175" s="109">
        <f>Juniori!PC50</f>
        <v>0</v>
      </c>
      <c r="PD175" s="109">
        <f>Juniori!PD50</f>
        <v>0</v>
      </c>
      <c r="PE175" s="109">
        <f>Juniori!PE50</f>
        <v>0</v>
      </c>
      <c r="PF175" s="109">
        <f>Juniori!PF50</f>
        <v>0</v>
      </c>
      <c r="PG175" s="109">
        <f>Juniori!PG50</f>
        <v>0</v>
      </c>
      <c r="PH175" s="109">
        <f>Juniori!PH50</f>
        <v>0</v>
      </c>
      <c r="PI175" s="109">
        <f>Juniori!PI50</f>
        <v>0</v>
      </c>
      <c r="PJ175" s="109">
        <f>Juniori!PJ50</f>
        <v>0</v>
      </c>
      <c r="PK175" s="109">
        <f>Juniori!PK50</f>
        <v>0</v>
      </c>
      <c r="PL175" s="109">
        <f>Juniori!PL50</f>
        <v>0</v>
      </c>
      <c r="PM175" s="109">
        <f>Juniori!PM50</f>
        <v>0</v>
      </c>
      <c r="PN175" s="109">
        <f>Juniori!PN50</f>
        <v>0</v>
      </c>
      <c r="PO175" s="109">
        <f>Juniori!PO50</f>
        <v>0</v>
      </c>
      <c r="PP175" s="109">
        <f>Juniori!PP50</f>
        <v>0</v>
      </c>
      <c r="PQ175" s="109">
        <f>Juniori!PQ50</f>
        <v>0</v>
      </c>
      <c r="PR175" s="109">
        <f>Juniori!PR50</f>
        <v>0</v>
      </c>
      <c r="PS175" s="109">
        <f>Juniori!PS50</f>
        <v>0</v>
      </c>
      <c r="PT175" s="109">
        <f>Juniori!PT50</f>
        <v>0</v>
      </c>
      <c r="PU175" s="109">
        <f>Juniori!PU50</f>
        <v>0</v>
      </c>
      <c r="PV175" s="109">
        <f>Juniori!PV50</f>
        <v>0</v>
      </c>
      <c r="PW175" s="109">
        <f>Juniori!PW50</f>
        <v>0</v>
      </c>
      <c r="PX175" s="109">
        <f>Juniori!PX50</f>
        <v>0</v>
      </c>
      <c r="PY175" s="109">
        <f>Juniori!PY50</f>
        <v>0</v>
      </c>
      <c r="PZ175" s="109">
        <f>Juniori!PZ50</f>
        <v>0</v>
      </c>
      <c r="QA175" s="109">
        <f>Juniori!QA50</f>
        <v>0</v>
      </c>
      <c r="QB175" s="109">
        <f>Juniori!QB50</f>
        <v>0</v>
      </c>
      <c r="QC175" s="109">
        <f>Juniori!QC50</f>
        <v>0</v>
      </c>
      <c r="QD175" s="109">
        <f>Juniori!QD50</f>
        <v>0</v>
      </c>
      <c r="QE175" s="109">
        <f>Juniori!QE50</f>
        <v>0</v>
      </c>
      <c r="QF175" s="109">
        <f>Juniori!QF50</f>
        <v>0</v>
      </c>
      <c r="QG175" s="109">
        <f>Juniori!QG50</f>
        <v>0</v>
      </c>
      <c r="QH175" s="109">
        <f>Juniori!QH50</f>
        <v>0</v>
      </c>
      <c r="QI175" s="109">
        <f>Juniori!QI50</f>
        <v>0</v>
      </c>
      <c r="QJ175" s="109">
        <f>Juniori!QJ50</f>
        <v>0</v>
      </c>
      <c r="QK175" s="109">
        <f>Juniori!QK50</f>
        <v>0</v>
      </c>
      <c r="QL175" s="109">
        <f>Juniori!QL50</f>
        <v>0</v>
      </c>
      <c r="QM175" s="109">
        <f>Juniori!QM50</f>
        <v>0</v>
      </c>
      <c r="QN175" s="109">
        <f>Juniori!QN50</f>
        <v>0</v>
      </c>
      <c r="QO175" s="109">
        <f>Juniori!QO50</f>
        <v>0</v>
      </c>
      <c r="QP175" s="109">
        <f>Juniori!QP50</f>
        <v>0</v>
      </c>
      <c r="QQ175" s="109">
        <f>Juniori!QQ50</f>
        <v>0</v>
      </c>
      <c r="QR175" s="109">
        <f>Juniori!QR50</f>
        <v>0</v>
      </c>
      <c r="QS175" s="109">
        <f>Juniori!QS50</f>
        <v>0</v>
      </c>
      <c r="QT175" s="109">
        <f>Juniori!QT50</f>
        <v>0</v>
      </c>
      <c r="QU175" s="109">
        <f>Juniori!QU50</f>
        <v>0</v>
      </c>
      <c r="QV175" s="109">
        <f>Juniori!QV50</f>
        <v>0</v>
      </c>
      <c r="QW175" s="109">
        <f>Juniori!QW50</f>
        <v>0</v>
      </c>
      <c r="QX175" s="109">
        <f>Juniori!QX50</f>
        <v>0</v>
      </c>
      <c r="QY175" s="109">
        <f>Juniori!QY50</f>
        <v>0</v>
      </c>
      <c r="QZ175" s="109">
        <f>Juniori!QZ50</f>
        <v>0</v>
      </c>
      <c r="RA175" s="109">
        <f>Juniori!RA50</f>
        <v>0</v>
      </c>
      <c r="RB175" s="109">
        <f>Juniori!RB50</f>
        <v>0</v>
      </c>
      <c r="RC175" s="109">
        <f>Juniori!RC50</f>
        <v>0</v>
      </c>
      <c r="RD175" s="109">
        <f>Juniori!RD50</f>
        <v>0</v>
      </c>
      <c r="RE175" s="109">
        <f>Juniori!RE50</f>
        <v>0</v>
      </c>
      <c r="RF175" s="109">
        <f>Juniori!RF50</f>
        <v>0</v>
      </c>
      <c r="RG175" s="109">
        <f>Juniori!RG50</f>
        <v>0</v>
      </c>
      <c r="RH175" s="109">
        <f>Juniori!RH50</f>
        <v>0</v>
      </c>
      <c r="RI175" s="109">
        <f>Juniori!RI50</f>
        <v>0</v>
      </c>
      <c r="RJ175" s="109">
        <f>Juniori!RJ50</f>
        <v>0</v>
      </c>
      <c r="RK175" s="109">
        <f>Juniori!RK50</f>
        <v>0</v>
      </c>
      <c r="RL175" s="109">
        <f>Juniori!RL50</f>
        <v>0</v>
      </c>
      <c r="RM175" s="109">
        <f>Juniori!RM50</f>
        <v>0</v>
      </c>
      <c r="RN175" s="109">
        <f>Juniori!RN50</f>
        <v>0</v>
      </c>
      <c r="RO175" s="109">
        <f>Juniori!RO50</f>
        <v>0</v>
      </c>
      <c r="RP175" s="109">
        <f>Juniori!RP50</f>
        <v>0</v>
      </c>
      <c r="RQ175" s="109">
        <f>Juniori!RQ50</f>
        <v>0</v>
      </c>
      <c r="RR175" s="109">
        <f>Juniori!RR50</f>
        <v>0</v>
      </c>
      <c r="RS175" s="109">
        <f>Juniori!RS50</f>
        <v>0</v>
      </c>
      <c r="RT175" s="109">
        <f>Juniori!RT50</f>
        <v>0</v>
      </c>
      <c r="RU175" s="109">
        <f>Juniori!RU50</f>
        <v>0</v>
      </c>
      <c r="RV175" s="109">
        <f>Juniori!RV50</f>
        <v>0</v>
      </c>
      <c r="RW175" s="109">
        <f>Juniori!RW50</f>
        <v>0</v>
      </c>
      <c r="RX175" s="109">
        <f>Juniori!RX50</f>
        <v>0</v>
      </c>
      <c r="RY175" s="109">
        <f>Juniori!RY50</f>
        <v>0</v>
      </c>
      <c r="RZ175" s="109">
        <f>Juniori!RZ50</f>
        <v>0</v>
      </c>
      <c r="SA175" s="109">
        <f>Juniori!SA50</f>
        <v>0</v>
      </c>
      <c r="SB175" s="109">
        <f>Juniori!SB50</f>
        <v>0</v>
      </c>
      <c r="SC175" s="109">
        <f>Juniori!SC50</f>
        <v>0</v>
      </c>
      <c r="SD175" s="109">
        <f>Juniori!SD50</f>
        <v>0</v>
      </c>
      <c r="SE175" s="109">
        <f>Juniori!SE50</f>
        <v>0</v>
      </c>
      <c r="SF175" s="109">
        <f>Juniori!SF50</f>
        <v>0</v>
      </c>
      <c r="SG175" s="109">
        <f>Juniori!SG50</f>
        <v>0</v>
      </c>
      <c r="SH175" s="109">
        <f>Juniori!SH50</f>
        <v>0</v>
      </c>
      <c r="SI175" s="109">
        <f>Juniori!SI50</f>
        <v>0</v>
      </c>
      <c r="SJ175" s="109">
        <f>Juniori!SJ50</f>
        <v>0</v>
      </c>
      <c r="SK175" s="109">
        <f>Juniori!SK50</f>
        <v>0</v>
      </c>
      <c r="SL175" s="109">
        <f>Juniori!SL50</f>
        <v>0</v>
      </c>
      <c r="SM175" s="109">
        <f>Juniori!SM50</f>
        <v>0</v>
      </c>
      <c r="SN175" s="109">
        <f>Juniori!SN50</f>
        <v>0</v>
      </c>
      <c r="SO175" s="109">
        <f>Juniori!SO50</f>
        <v>0</v>
      </c>
      <c r="SP175" s="109">
        <f>Juniori!SP50</f>
        <v>0</v>
      </c>
      <c r="SQ175" s="109">
        <f>Juniori!SQ50</f>
        <v>0</v>
      </c>
      <c r="SR175" s="109">
        <f>Juniori!SR50</f>
        <v>0</v>
      </c>
      <c r="SS175" s="109">
        <f>Juniori!SS50</f>
        <v>0</v>
      </c>
      <c r="ST175" s="109">
        <f>Juniori!ST50</f>
        <v>0</v>
      </c>
      <c r="SU175" s="109">
        <f>Juniori!SU50</f>
        <v>0</v>
      </c>
      <c r="SV175" s="109">
        <f>Juniori!SV50</f>
        <v>0</v>
      </c>
      <c r="SW175" s="109">
        <f>Juniori!SW50</f>
        <v>0</v>
      </c>
      <c r="SX175" s="109">
        <f>Juniori!SX50</f>
        <v>0</v>
      </c>
      <c r="SY175" s="109">
        <f>Juniori!SY50</f>
        <v>0</v>
      </c>
      <c r="SZ175" s="109">
        <f>Juniori!SZ50</f>
        <v>0</v>
      </c>
      <c r="TA175" s="109">
        <f>Juniori!TA50</f>
        <v>0</v>
      </c>
      <c r="TB175" s="109">
        <f>Juniori!TB50</f>
        <v>0</v>
      </c>
    </row>
    <row r="176" spans="1:522" s="1" customFormat="1" ht="18" customHeight="1" x14ac:dyDescent="0.2">
      <c r="A176" s="12"/>
      <c r="B176" s="11"/>
      <c r="E176" s="4" t="s">
        <v>386</v>
      </c>
      <c r="F176" s="1">
        <v>9253</v>
      </c>
      <c r="G176" s="9" t="s">
        <v>127</v>
      </c>
      <c r="H176" s="4"/>
      <c r="I176" s="1">
        <f t="shared" si="15"/>
        <v>0</v>
      </c>
      <c r="J176" s="12">
        <f>Tabuľka3[[#This Row],[Stĺpec9]]</f>
        <v>0</v>
      </c>
      <c r="K176" s="109">
        <f>Juniori!K57</f>
        <v>0</v>
      </c>
      <c r="L176" s="109">
        <f>Juniori!L57</f>
        <v>0</v>
      </c>
      <c r="M176" s="109">
        <f>Juniori!M57</f>
        <v>0</v>
      </c>
      <c r="N176" s="109">
        <f>Juniori!N57</f>
        <v>0</v>
      </c>
      <c r="O176" s="109">
        <f>Juniori!O57</f>
        <v>0</v>
      </c>
      <c r="P176" s="109">
        <f>Juniori!P57</f>
        <v>0</v>
      </c>
      <c r="Q176" s="109">
        <f>Juniori!Q57</f>
        <v>0</v>
      </c>
      <c r="R176" s="109">
        <f>Juniori!R57</f>
        <v>0</v>
      </c>
      <c r="S176" s="109">
        <f>Juniori!S57</f>
        <v>0</v>
      </c>
      <c r="T176" s="109">
        <f>Juniori!T57</f>
        <v>0</v>
      </c>
      <c r="U176" s="109">
        <f>Juniori!U57</f>
        <v>0</v>
      </c>
      <c r="V176" s="109">
        <f>Juniori!V57</f>
        <v>0</v>
      </c>
      <c r="W176" s="109">
        <f>Juniori!W57</f>
        <v>0</v>
      </c>
      <c r="X176" s="109">
        <f>Juniori!X57</f>
        <v>0</v>
      </c>
      <c r="Y176" s="109">
        <f>Juniori!Y57</f>
        <v>0</v>
      </c>
      <c r="Z176" s="109">
        <f>Juniori!Z57</f>
        <v>0</v>
      </c>
      <c r="AA176" s="109">
        <f>Juniori!AA57</f>
        <v>0</v>
      </c>
      <c r="AB176" s="109">
        <f>Juniori!AB57</f>
        <v>0</v>
      </c>
      <c r="AC176" s="109">
        <f>Juniori!AC57</f>
        <v>0</v>
      </c>
      <c r="AD176" s="109">
        <f>Juniori!AD57</f>
        <v>0</v>
      </c>
      <c r="AE176" s="109">
        <f>Juniori!AE57</f>
        <v>0</v>
      </c>
      <c r="AF176" s="109">
        <f>Juniori!AF57</f>
        <v>0</v>
      </c>
      <c r="AG176" s="109">
        <f>Juniori!AG57</f>
        <v>0</v>
      </c>
      <c r="AH176" s="109">
        <f>Juniori!AH57</f>
        <v>0</v>
      </c>
      <c r="AI176" s="109">
        <f>Juniori!AI57</f>
        <v>0</v>
      </c>
      <c r="AJ176" s="109">
        <f>Juniori!AJ57</f>
        <v>0</v>
      </c>
      <c r="AK176" s="109">
        <f>Juniori!AK57</f>
        <v>0</v>
      </c>
      <c r="AL176" s="109">
        <f>Juniori!AL57</f>
        <v>0</v>
      </c>
      <c r="AM176" s="109">
        <f>Juniori!AM57</f>
        <v>0</v>
      </c>
      <c r="AN176" s="109">
        <f>Juniori!AN57</f>
        <v>0</v>
      </c>
      <c r="AO176" s="109">
        <f>Juniori!AO57</f>
        <v>0</v>
      </c>
      <c r="AP176" s="109">
        <f>Juniori!AP57</f>
        <v>0</v>
      </c>
      <c r="AQ176" s="109">
        <f>Juniori!AQ57</f>
        <v>0</v>
      </c>
      <c r="AR176" s="109">
        <f>Juniori!AR57</f>
        <v>0</v>
      </c>
      <c r="AS176" s="109">
        <f>Juniori!AS57</f>
        <v>0</v>
      </c>
      <c r="AT176" s="109">
        <f>Juniori!AT57</f>
        <v>0</v>
      </c>
      <c r="AU176" s="109">
        <f>Juniori!AU57</f>
        <v>0</v>
      </c>
      <c r="AV176" s="109">
        <f>Juniori!AV57</f>
        <v>0</v>
      </c>
      <c r="AW176" s="109">
        <f>Juniori!AW57</f>
        <v>0</v>
      </c>
      <c r="AX176" s="109">
        <f>Juniori!AX57</f>
        <v>0</v>
      </c>
      <c r="AY176" s="109">
        <f>Juniori!AY57</f>
        <v>0</v>
      </c>
      <c r="AZ176" s="109">
        <f>Juniori!AZ57</f>
        <v>0</v>
      </c>
      <c r="BA176" s="109">
        <f>Juniori!BA57</f>
        <v>0</v>
      </c>
      <c r="BB176" s="109">
        <f>Juniori!BB57</f>
        <v>0</v>
      </c>
      <c r="BC176" s="109">
        <f>Juniori!BC57</f>
        <v>0</v>
      </c>
      <c r="BD176" s="109">
        <f>Juniori!BD57</f>
        <v>0</v>
      </c>
      <c r="BE176" s="109">
        <f>Juniori!BE57</f>
        <v>0</v>
      </c>
      <c r="BF176" s="109">
        <f>Juniori!BF57</f>
        <v>0</v>
      </c>
      <c r="BG176" s="109">
        <f>Juniori!BG57</f>
        <v>0</v>
      </c>
      <c r="BH176" s="109">
        <f>Juniori!BH57</f>
        <v>0</v>
      </c>
      <c r="BI176" s="109">
        <f>Juniori!BI57</f>
        <v>0</v>
      </c>
      <c r="BJ176" s="109">
        <f>Juniori!BJ57</f>
        <v>0</v>
      </c>
      <c r="BK176" s="109">
        <f>Juniori!BK57</f>
        <v>0</v>
      </c>
      <c r="BL176" s="109">
        <f>Juniori!BL57</f>
        <v>0</v>
      </c>
      <c r="BM176" s="109">
        <f>Juniori!BM57</f>
        <v>0</v>
      </c>
      <c r="BN176" s="109">
        <f>Juniori!BN57</f>
        <v>0</v>
      </c>
      <c r="BO176" s="109">
        <f>Juniori!BO57</f>
        <v>0</v>
      </c>
      <c r="BP176" s="109">
        <f>Juniori!BP57</f>
        <v>0</v>
      </c>
      <c r="BQ176" s="109">
        <f>Juniori!BQ57</f>
        <v>0</v>
      </c>
      <c r="BR176" s="109">
        <f>Juniori!BR57</f>
        <v>0</v>
      </c>
      <c r="BS176" s="109">
        <f>Juniori!BS57</f>
        <v>0</v>
      </c>
      <c r="BT176" s="109">
        <f>Juniori!BT57</f>
        <v>0</v>
      </c>
      <c r="BU176" s="109">
        <f>Juniori!BU57</f>
        <v>0</v>
      </c>
      <c r="BV176" s="109">
        <f>Juniori!BV57</f>
        <v>0</v>
      </c>
      <c r="BW176" s="109">
        <f>Juniori!BW57</f>
        <v>0</v>
      </c>
      <c r="BX176" s="109">
        <f>Juniori!BX57</f>
        <v>0</v>
      </c>
      <c r="BY176" s="109">
        <f>Juniori!BY57</f>
        <v>0</v>
      </c>
      <c r="BZ176" s="109">
        <f>Juniori!BZ57</f>
        <v>0</v>
      </c>
      <c r="CA176" s="109">
        <f>Juniori!CA57</f>
        <v>0</v>
      </c>
      <c r="CB176" s="109">
        <f>Juniori!CB57</f>
        <v>0</v>
      </c>
      <c r="CC176" s="109">
        <f>Juniori!CC57</f>
        <v>0</v>
      </c>
      <c r="CD176" s="109">
        <f>Juniori!CD57</f>
        <v>0</v>
      </c>
      <c r="CE176" s="109">
        <f>Juniori!CE57</f>
        <v>0</v>
      </c>
      <c r="CF176" s="109">
        <f>Juniori!CF57</f>
        <v>0</v>
      </c>
      <c r="CG176" s="109">
        <f>Juniori!CG57</f>
        <v>0</v>
      </c>
      <c r="CH176" s="109">
        <f>Juniori!CH57</f>
        <v>0</v>
      </c>
      <c r="CI176" s="109">
        <f>Juniori!CI57</f>
        <v>0</v>
      </c>
      <c r="CJ176" s="109">
        <f>Juniori!CJ57</f>
        <v>0</v>
      </c>
      <c r="CK176" s="109">
        <f>Juniori!CK57</f>
        <v>0</v>
      </c>
      <c r="CL176" s="109">
        <f>Juniori!CL57</f>
        <v>0</v>
      </c>
      <c r="CM176" s="109">
        <f>Juniori!CM57</f>
        <v>0</v>
      </c>
      <c r="CN176" s="109">
        <f>Juniori!CN57</f>
        <v>0</v>
      </c>
      <c r="CO176" s="109">
        <f>Juniori!CO57</f>
        <v>0</v>
      </c>
      <c r="CP176" s="109">
        <f>Juniori!CP57</f>
        <v>0</v>
      </c>
      <c r="CQ176" s="109">
        <f>Juniori!CQ57</f>
        <v>0</v>
      </c>
      <c r="CR176" s="109">
        <f>Juniori!CR57</f>
        <v>0</v>
      </c>
      <c r="CS176" s="109">
        <f>Juniori!CS57</f>
        <v>0</v>
      </c>
      <c r="CT176" s="109">
        <f>Juniori!CT57</f>
        <v>0</v>
      </c>
      <c r="CU176" s="109">
        <f>Juniori!CU57</f>
        <v>0</v>
      </c>
      <c r="CV176" s="109">
        <f>Juniori!CV57</f>
        <v>0</v>
      </c>
      <c r="CW176" s="109">
        <f>Juniori!CW57</f>
        <v>0</v>
      </c>
      <c r="CX176" s="109">
        <f>Juniori!CX57</f>
        <v>0</v>
      </c>
      <c r="CY176" s="109">
        <f>Juniori!CY57</f>
        <v>0</v>
      </c>
      <c r="CZ176" s="109">
        <f>Juniori!CZ57</f>
        <v>0</v>
      </c>
      <c r="DA176" s="109">
        <f>Juniori!DA57</f>
        <v>0</v>
      </c>
      <c r="DB176" s="109">
        <f>Juniori!DB57</f>
        <v>0</v>
      </c>
      <c r="DC176" s="109">
        <f>Juniori!DC57</f>
        <v>0</v>
      </c>
      <c r="DD176" s="109">
        <f>Juniori!DD57</f>
        <v>0</v>
      </c>
      <c r="DE176" s="109">
        <f>Juniori!DE57</f>
        <v>0</v>
      </c>
      <c r="DF176" s="109">
        <f>Juniori!DF57</f>
        <v>0</v>
      </c>
      <c r="DG176" s="109">
        <f>Juniori!DG57</f>
        <v>0</v>
      </c>
      <c r="DH176" s="109">
        <f>Juniori!DH57</f>
        <v>0</v>
      </c>
      <c r="DI176" s="109">
        <f>Juniori!DI57</f>
        <v>0</v>
      </c>
      <c r="DJ176" s="109">
        <f>Juniori!DJ57</f>
        <v>0</v>
      </c>
      <c r="DK176" s="109">
        <f>Juniori!DK57</f>
        <v>0</v>
      </c>
      <c r="DL176" s="109">
        <f>Juniori!DL57</f>
        <v>0</v>
      </c>
      <c r="DM176" s="109">
        <f>Juniori!DM57</f>
        <v>0</v>
      </c>
      <c r="DN176" s="109">
        <f>Juniori!DN57</f>
        <v>0</v>
      </c>
      <c r="DO176" s="109">
        <f>Juniori!DO57</f>
        <v>0</v>
      </c>
      <c r="DP176" s="109">
        <f>Juniori!DP57</f>
        <v>0</v>
      </c>
      <c r="DQ176" s="109">
        <f>Juniori!DQ57</f>
        <v>0</v>
      </c>
      <c r="DR176" s="109">
        <f>Juniori!DR57</f>
        <v>0</v>
      </c>
      <c r="DS176" s="109">
        <f>Juniori!DS57</f>
        <v>0</v>
      </c>
      <c r="DT176" s="109">
        <f>Juniori!DT57</f>
        <v>0</v>
      </c>
      <c r="DU176" s="109">
        <f>Juniori!DU57</f>
        <v>0</v>
      </c>
      <c r="DV176" s="109">
        <f>Juniori!DV57</f>
        <v>0</v>
      </c>
      <c r="DW176" s="109">
        <f>Juniori!DW57</f>
        <v>0</v>
      </c>
      <c r="DX176" s="109">
        <f>Juniori!DX57</f>
        <v>0</v>
      </c>
      <c r="DY176" s="109">
        <f>Juniori!DY57</f>
        <v>0</v>
      </c>
      <c r="DZ176" s="109">
        <f>Juniori!DZ57</f>
        <v>0</v>
      </c>
      <c r="EA176" s="109">
        <f>Juniori!EA57</f>
        <v>0</v>
      </c>
      <c r="EB176" s="109">
        <f>Juniori!EB57</f>
        <v>0</v>
      </c>
      <c r="EC176" s="109">
        <f>Juniori!EC57</f>
        <v>0</v>
      </c>
      <c r="ED176" s="109">
        <f>Juniori!ED57</f>
        <v>0</v>
      </c>
      <c r="EE176" s="109">
        <f>Juniori!EE57</f>
        <v>0</v>
      </c>
      <c r="EF176" s="109">
        <f>Juniori!EF57</f>
        <v>0</v>
      </c>
      <c r="EG176" s="109">
        <f>Juniori!EG57</f>
        <v>0</v>
      </c>
      <c r="EH176" s="109">
        <f>Juniori!EH57</f>
        <v>0</v>
      </c>
      <c r="EI176" s="109">
        <f>Juniori!EI57</f>
        <v>0</v>
      </c>
      <c r="EJ176" s="109">
        <f>Juniori!EJ57</f>
        <v>0</v>
      </c>
      <c r="EK176" s="109">
        <f>Juniori!EK57</f>
        <v>0</v>
      </c>
      <c r="EL176" s="109">
        <f>Juniori!EL57</f>
        <v>0</v>
      </c>
      <c r="EM176" s="109">
        <f>Juniori!EM57</f>
        <v>0</v>
      </c>
      <c r="EN176" s="109">
        <f>Juniori!EN57</f>
        <v>0</v>
      </c>
      <c r="EO176" s="109">
        <f>Juniori!EO57</f>
        <v>0</v>
      </c>
      <c r="EP176" s="109">
        <f>Juniori!EP57</f>
        <v>0</v>
      </c>
      <c r="EQ176" s="109">
        <f>Juniori!EQ57</f>
        <v>0</v>
      </c>
      <c r="ER176" s="109">
        <f>Juniori!ER57</f>
        <v>0</v>
      </c>
      <c r="ES176" s="109">
        <f>Juniori!ES57</f>
        <v>0</v>
      </c>
      <c r="ET176" s="109">
        <f>Juniori!ET57</f>
        <v>0</v>
      </c>
      <c r="EU176" s="109">
        <f>Juniori!EU57</f>
        <v>0</v>
      </c>
      <c r="EV176" s="109">
        <f>Juniori!EV57</f>
        <v>0</v>
      </c>
      <c r="EW176" s="109">
        <f>Juniori!EW57</f>
        <v>0</v>
      </c>
      <c r="EX176" s="109">
        <f>Juniori!EX57</f>
        <v>0</v>
      </c>
      <c r="EY176" s="109">
        <f>Juniori!EY57</f>
        <v>0</v>
      </c>
      <c r="EZ176" s="109">
        <f>Juniori!EZ57</f>
        <v>0</v>
      </c>
      <c r="FA176" s="109">
        <f>Juniori!FA57</f>
        <v>0</v>
      </c>
      <c r="FB176" s="109">
        <f>Juniori!FB57</f>
        <v>0</v>
      </c>
      <c r="FC176" s="109">
        <f>Juniori!FC57</f>
        <v>0</v>
      </c>
      <c r="FD176" s="109">
        <f>Juniori!FD57</f>
        <v>0</v>
      </c>
      <c r="FE176" s="109">
        <f>Juniori!FE57</f>
        <v>0</v>
      </c>
      <c r="FF176" s="109">
        <f>Juniori!FF57</f>
        <v>0</v>
      </c>
      <c r="FG176" s="109">
        <f>Juniori!FG57</f>
        <v>0</v>
      </c>
      <c r="FH176" s="109">
        <f>Juniori!FH57</f>
        <v>0</v>
      </c>
      <c r="FI176" s="109">
        <f>Juniori!FI57</f>
        <v>0</v>
      </c>
      <c r="FJ176" s="109">
        <f>Juniori!FJ57</f>
        <v>0</v>
      </c>
      <c r="FK176" s="109">
        <f>Juniori!FK57</f>
        <v>0</v>
      </c>
      <c r="FL176" s="109">
        <f>Juniori!FL57</f>
        <v>0</v>
      </c>
      <c r="FM176" s="109">
        <f>Juniori!FM57</f>
        <v>0</v>
      </c>
      <c r="FN176" s="109">
        <f>Juniori!FN57</f>
        <v>0</v>
      </c>
      <c r="FO176" s="109">
        <f>Juniori!FO57</f>
        <v>0</v>
      </c>
      <c r="FP176" s="109">
        <f>Juniori!FP57</f>
        <v>0</v>
      </c>
      <c r="FQ176" s="109">
        <f>Juniori!FQ57</f>
        <v>0</v>
      </c>
      <c r="FR176" s="109">
        <f>Juniori!FR57</f>
        <v>0</v>
      </c>
      <c r="FS176" s="109">
        <f>Juniori!FS57</f>
        <v>0</v>
      </c>
      <c r="FT176" s="109">
        <f>Juniori!FT57</f>
        <v>0</v>
      </c>
      <c r="FU176" s="109">
        <f>Juniori!FU57</f>
        <v>0</v>
      </c>
      <c r="FV176" s="109">
        <f>Juniori!FV57</f>
        <v>0</v>
      </c>
      <c r="FW176" s="109">
        <f>Juniori!FW57</f>
        <v>0</v>
      </c>
      <c r="FX176" s="109">
        <f>Juniori!FX57</f>
        <v>0</v>
      </c>
      <c r="FY176" s="109">
        <f>Juniori!FY57</f>
        <v>0</v>
      </c>
      <c r="FZ176" s="109">
        <f>Juniori!FZ57</f>
        <v>0</v>
      </c>
      <c r="GA176" s="109" t="str">
        <f>Juniori!GA57</f>
        <v>o</v>
      </c>
      <c r="GB176" s="109">
        <f>Juniori!GB57</f>
        <v>0</v>
      </c>
      <c r="GC176" s="109">
        <f>Juniori!GC57</f>
        <v>0</v>
      </c>
      <c r="GD176" s="109">
        <f>Juniori!GD57</f>
        <v>0</v>
      </c>
      <c r="GE176" s="109">
        <f>Juniori!GE57</f>
        <v>0</v>
      </c>
      <c r="GF176" s="109">
        <f>Juniori!GF57</f>
        <v>0</v>
      </c>
      <c r="GG176" s="109">
        <f>Juniori!GG57</f>
        <v>0</v>
      </c>
      <c r="GH176" s="109">
        <f>Juniori!GH57</f>
        <v>0</v>
      </c>
      <c r="GI176" s="109">
        <f>Juniori!GI57</f>
        <v>0</v>
      </c>
      <c r="GJ176" s="109">
        <f>Juniori!GJ57</f>
        <v>0</v>
      </c>
      <c r="GK176" s="109">
        <f>Juniori!GK57</f>
        <v>0</v>
      </c>
      <c r="GL176" s="109">
        <f>Juniori!GL57</f>
        <v>0</v>
      </c>
      <c r="GM176" s="109">
        <f>Juniori!GM57</f>
        <v>0</v>
      </c>
      <c r="GN176" s="109">
        <f>Juniori!GN57</f>
        <v>0</v>
      </c>
      <c r="GO176" s="109">
        <f>Juniori!GO57</f>
        <v>0</v>
      </c>
      <c r="GP176" s="109">
        <f>Juniori!GP57</f>
        <v>0</v>
      </c>
      <c r="GQ176" s="109">
        <f>Juniori!GQ57</f>
        <v>0</v>
      </c>
      <c r="GR176" s="109">
        <f>Juniori!GR57</f>
        <v>0</v>
      </c>
      <c r="GS176" s="109">
        <f>Juniori!GS57</f>
        <v>0</v>
      </c>
      <c r="GT176" s="109">
        <f>Juniori!GT57</f>
        <v>0</v>
      </c>
      <c r="GU176" s="109">
        <f>Juniori!GU57</f>
        <v>0</v>
      </c>
      <c r="GV176" s="109">
        <f>Juniori!GV57</f>
        <v>0</v>
      </c>
      <c r="GW176" s="109">
        <f>Juniori!GW57</f>
        <v>0</v>
      </c>
      <c r="GX176" s="109">
        <f>Juniori!GX57</f>
        <v>0</v>
      </c>
      <c r="GY176" s="109">
        <f>Juniori!GY57</f>
        <v>0</v>
      </c>
      <c r="GZ176" s="109">
        <f>Juniori!GZ57</f>
        <v>0</v>
      </c>
      <c r="HA176" s="109">
        <f>Juniori!HA57</f>
        <v>0</v>
      </c>
      <c r="HB176" s="109">
        <f>Juniori!HB57</f>
        <v>0</v>
      </c>
      <c r="HC176" s="109">
        <f>Juniori!HC57</f>
        <v>0</v>
      </c>
      <c r="HD176" s="109">
        <f>Juniori!HD57</f>
        <v>0</v>
      </c>
      <c r="HE176" s="109">
        <f>Juniori!HE57</f>
        <v>0</v>
      </c>
      <c r="HF176" s="109">
        <f>Juniori!HF57</f>
        <v>0</v>
      </c>
      <c r="HG176" s="109">
        <f>Juniori!HG57</f>
        <v>0</v>
      </c>
      <c r="HH176" s="109">
        <f>Juniori!HH57</f>
        <v>0</v>
      </c>
      <c r="HI176" s="109">
        <f>Juniori!HI57</f>
        <v>0</v>
      </c>
      <c r="HJ176" s="109">
        <f>Juniori!HJ57</f>
        <v>0</v>
      </c>
      <c r="HK176" s="109">
        <f>Juniori!HK57</f>
        <v>0</v>
      </c>
      <c r="HL176" s="109">
        <f>Juniori!HL57</f>
        <v>0</v>
      </c>
      <c r="HM176" s="109">
        <f>Juniori!HM57</f>
        <v>0</v>
      </c>
      <c r="HN176" s="109">
        <f>Juniori!HN57</f>
        <v>0</v>
      </c>
      <c r="HO176" s="109">
        <f>Juniori!HO57</f>
        <v>0</v>
      </c>
      <c r="HP176" s="109">
        <f>Juniori!HP57</f>
        <v>0</v>
      </c>
      <c r="HQ176" s="109">
        <f>Juniori!HQ57</f>
        <v>0</v>
      </c>
      <c r="HR176" s="109">
        <f>Juniori!HR57</f>
        <v>0</v>
      </c>
      <c r="HS176" s="109">
        <f>Juniori!HS57</f>
        <v>0</v>
      </c>
      <c r="HT176" s="109">
        <f>Juniori!HT57</f>
        <v>0</v>
      </c>
      <c r="HU176" s="109">
        <f>Juniori!HU57</f>
        <v>0</v>
      </c>
      <c r="HV176" s="109">
        <f>Juniori!HV57</f>
        <v>0</v>
      </c>
      <c r="HW176" s="109">
        <f>Juniori!HW57</f>
        <v>0</v>
      </c>
      <c r="HX176" s="109">
        <f>Juniori!HX57</f>
        <v>0</v>
      </c>
      <c r="HY176" s="109">
        <f>Juniori!HY57</f>
        <v>0</v>
      </c>
      <c r="HZ176" s="109">
        <f>Juniori!HZ57</f>
        <v>0</v>
      </c>
      <c r="IA176" s="109">
        <f>Juniori!IA57</f>
        <v>0</v>
      </c>
      <c r="IB176" s="109">
        <f>Juniori!IB57</f>
        <v>0</v>
      </c>
      <c r="IC176" s="109">
        <f>Juniori!IC57</f>
        <v>0</v>
      </c>
      <c r="ID176" s="109">
        <f>Juniori!ID57</f>
        <v>0</v>
      </c>
      <c r="IE176" s="109">
        <f>Juniori!IE57</f>
        <v>0</v>
      </c>
      <c r="IF176" s="109">
        <f>Juniori!IF57</f>
        <v>0</v>
      </c>
      <c r="IG176" s="109">
        <f>Juniori!IG57</f>
        <v>0</v>
      </c>
      <c r="IH176" s="109">
        <f>Juniori!IH57</f>
        <v>0</v>
      </c>
      <c r="II176" s="109">
        <f>Juniori!II57</f>
        <v>0</v>
      </c>
      <c r="IJ176" s="109">
        <f>Juniori!IJ57</f>
        <v>0</v>
      </c>
      <c r="IK176" s="109">
        <f>Juniori!IK57</f>
        <v>0</v>
      </c>
      <c r="IL176" s="109">
        <f>Juniori!IL57</f>
        <v>0</v>
      </c>
      <c r="IM176" s="109">
        <f>Juniori!IM57</f>
        <v>0</v>
      </c>
      <c r="IN176" s="109">
        <f>Juniori!IN57</f>
        <v>0</v>
      </c>
      <c r="IO176" s="109">
        <f>Juniori!IO57</f>
        <v>0</v>
      </c>
      <c r="IP176" s="109">
        <f>Juniori!IP57</f>
        <v>0</v>
      </c>
      <c r="IQ176" s="109">
        <f>Juniori!IQ57</f>
        <v>0</v>
      </c>
      <c r="IR176" s="109">
        <f>Juniori!IR57</f>
        <v>0</v>
      </c>
      <c r="IS176" s="109">
        <f>Juniori!IS57</f>
        <v>0</v>
      </c>
      <c r="IT176" s="109">
        <f>Juniori!IT57</f>
        <v>0</v>
      </c>
      <c r="IU176" s="109">
        <f>Juniori!IU57</f>
        <v>0</v>
      </c>
      <c r="IV176" s="109">
        <f>Juniori!IV57</f>
        <v>0</v>
      </c>
      <c r="IW176" s="109">
        <f>Juniori!IW57</f>
        <v>0</v>
      </c>
      <c r="IX176" s="109">
        <f>Juniori!IX57</f>
        <v>0</v>
      </c>
      <c r="IY176" s="109">
        <f>Juniori!IY57</f>
        <v>0</v>
      </c>
      <c r="IZ176" s="109">
        <f>Juniori!IZ57</f>
        <v>0</v>
      </c>
      <c r="JA176" s="109">
        <f>Juniori!JA57</f>
        <v>0</v>
      </c>
      <c r="JB176" s="109">
        <f>Juniori!JB57</f>
        <v>0</v>
      </c>
      <c r="JC176" s="109">
        <f>Juniori!JC57</f>
        <v>0</v>
      </c>
      <c r="JD176" s="109">
        <f>Juniori!JD57</f>
        <v>0</v>
      </c>
      <c r="JE176" s="109">
        <f>Juniori!JE57</f>
        <v>0</v>
      </c>
      <c r="JF176" s="109">
        <f>Juniori!JF57</f>
        <v>0</v>
      </c>
      <c r="JG176" s="109">
        <f>Juniori!JG57</f>
        <v>0</v>
      </c>
      <c r="JH176" s="109">
        <f>Juniori!JH57</f>
        <v>0</v>
      </c>
      <c r="JI176" s="109">
        <f>Juniori!JI57</f>
        <v>0</v>
      </c>
      <c r="JJ176" s="109">
        <f>Juniori!JJ57</f>
        <v>0</v>
      </c>
      <c r="JK176" s="109">
        <f>Juniori!JK57</f>
        <v>0</v>
      </c>
      <c r="JL176" s="109">
        <f>Juniori!JL57</f>
        <v>0</v>
      </c>
      <c r="JM176" s="109">
        <f>Juniori!JM57</f>
        <v>0</v>
      </c>
      <c r="JN176" s="109">
        <f>Juniori!JN57</f>
        <v>0</v>
      </c>
      <c r="JO176" s="109">
        <f>Juniori!JO57</f>
        <v>0</v>
      </c>
      <c r="JP176" s="109">
        <f>Juniori!JP57</f>
        <v>0</v>
      </c>
      <c r="JQ176" s="109">
        <f>Juniori!JQ57</f>
        <v>0</v>
      </c>
      <c r="JR176" s="109">
        <f>Juniori!JR57</f>
        <v>0</v>
      </c>
      <c r="JS176" s="109">
        <f>Juniori!JS57</f>
        <v>0</v>
      </c>
      <c r="JT176" s="109">
        <f>Juniori!JT57</f>
        <v>0</v>
      </c>
      <c r="JU176" s="109">
        <f>Juniori!JU57</f>
        <v>0</v>
      </c>
      <c r="JV176" s="109">
        <f>Juniori!JV57</f>
        <v>0</v>
      </c>
      <c r="JW176" s="109">
        <f>Juniori!JW57</f>
        <v>0</v>
      </c>
      <c r="JX176" s="109">
        <f>Juniori!JX57</f>
        <v>0</v>
      </c>
      <c r="JY176" s="109">
        <f>Juniori!JY57</f>
        <v>0</v>
      </c>
      <c r="JZ176" s="109">
        <f>Juniori!JZ57</f>
        <v>0</v>
      </c>
      <c r="KA176" s="109">
        <f>Juniori!KA57</f>
        <v>0</v>
      </c>
      <c r="KB176" s="109">
        <f>Juniori!KB57</f>
        <v>0</v>
      </c>
      <c r="KC176" s="109">
        <f>Juniori!KC57</f>
        <v>0</v>
      </c>
      <c r="KD176" s="109">
        <f>Juniori!KD57</f>
        <v>0</v>
      </c>
      <c r="KE176" s="109">
        <f>Juniori!KE57</f>
        <v>0</v>
      </c>
      <c r="KF176" s="109">
        <f>Juniori!KF57</f>
        <v>0</v>
      </c>
      <c r="KG176" s="109">
        <f>Juniori!KG57</f>
        <v>0</v>
      </c>
      <c r="KH176" s="109">
        <f>Juniori!KH57</f>
        <v>0</v>
      </c>
      <c r="KI176" s="109">
        <f>Juniori!KI57</f>
        <v>0</v>
      </c>
      <c r="KJ176" s="109">
        <f>Juniori!KJ57</f>
        <v>0</v>
      </c>
      <c r="KK176" s="109">
        <f>Juniori!KK57</f>
        <v>0</v>
      </c>
      <c r="KL176" s="109">
        <f>Juniori!KL57</f>
        <v>0</v>
      </c>
      <c r="KM176" s="109">
        <f>Juniori!KM57</f>
        <v>0</v>
      </c>
      <c r="KN176" s="109">
        <f>Juniori!KN57</f>
        <v>0</v>
      </c>
      <c r="KO176" s="109">
        <f>Juniori!KO57</f>
        <v>0</v>
      </c>
      <c r="KP176" s="109">
        <f>Juniori!KP57</f>
        <v>0</v>
      </c>
      <c r="KQ176" s="109">
        <f>Juniori!KQ57</f>
        <v>0</v>
      </c>
      <c r="KR176" s="109">
        <f>Juniori!KR57</f>
        <v>0</v>
      </c>
      <c r="KS176" s="109">
        <f>Juniori!KS57</f>
        <v>0</v>
      </c>
      <c r="KT176" s="109">
        <f>Juniori!KT57</f>
        <v>0</v>
      </c>
      <c r="KU176" s="109">
        <f>Juniori!KU57</f>
        <v>0</v>
      </c>
      <c r="KV176" s="109">
        <f>Juniori!KV57</f>
        <v>0</v>
      </c>
      <c r="KW176" s="109">
        <f>Juniori!KW57</f>
        <v>0</v>
      </c>
      <c r="KX176" s="109">
        <f>Juniori!KX57</f>
        <v>0</v>
      </c>
      <c r="KY176" s="109">
        <f>Juniori!KY57</f>
        <v>0</v>
      </c>
      <c r="KZ176" s="109">
        <f>Juniori!KZ57</f>
        <v>0</v>
      </c>
      <c r="LA176" s="109">
        <f>Juniori!LA57</f>
        <v>0</v>
      </c>
      <c r="LB176" s="109">
        <f>Juniori!LB57</f>
        <v>0</v>
      </c>
      <c r="LC176" s="109">
        <f>Juniori!LC57</f>
        <v>0</v>
      </c>
      <c r="LD176" s="109">
        <f>Juniori!LD57</f>
        <v>0</v>
      </c>
      <c r="LE176" s="109">
        <f>Juniori!LE57</f>
        <v>0</v>
      </c>
      <c r="LF176" s="109">
        <f>Juniori!LF57</f>
        <v>0</v>
      </c>
      <c r="LG176" s="109">
        <f>Juniori!LG57</f>
        <v>0</v>
      </c>
      <c r="LH176" s="109">
        <f>Juniori!LH57</f>
        <v>0</v>
      </c>
      <c r="LI176" s="109">
        <f>Juniori!LI57</f>
        <v>0</v>
      </c>
      <c r="LJ176" s="109">
        <f>Juniori!LJ57</f>
        <v>0</v>
      </c>
      <c r="LK176" s="109">
        <f>Juniori!LK57</f>
        <v>0</v>
      </c>
      <c r="LL176" s="109">
        <f>Juniori!LL57</f>
        <v>0</v>
      </c>
      <c r="LM176" s="109">
        <f>Juniori!LM57</f>
        <v>0</v>
      </c>
      <c r="LN176" s="109">
        <f>Juniori!LN57</f>
        <v>0</v>
      </c>
      <c r="LO176" s="109">
        <f>Juniori!LO57</f>
        <v>0</v>
      </c>
      <c r="LP176" s="109">
        <f>Juniori!LP57</f>
        <v>0</v>
      </c>
      <c r="LQ176" s="109">
        <f>Juniori!LQ57</f>
        <v>0</v>
      </c>
      <c r="LR176" s="109">
        <f>Juniori!LR57</f>
        <v>0</v>
      </c>
      <c r="LS176" s="109">
        <f>Juniori!LS57</f>
        <v>0</v>
      </c>
      <c r="LT176" s="109">
        <f>Juniori!LT57</f>
        <v>0</v>
      </c>
      <c r="LU176" s="109">
        <f>Juniori!LU57</f>
        <v>0</v>
      </c>
      <c r="LV176" s="109">
        <f>Juniori!LV57</f>
        <v>0</v>
      </c>
      <c r="LW176" s="109">
        <f>Juniori!LW57</f>
        <v>0</v>
      </c>
      <c r="LX176" s="109">
        <f>Juniori!LX57</f>
        <v>0</v>
      </c>
      <c r="LY176" s="109">
        <f>Juniori!LY57</f>
        <v>0</v>
      </c>
      <c r="LZ176" s="109">
        <f>Juniori!LZ57</f>
        <v>0</v>
      </c>
      <c r="MA176" s="109">
        <f>Juniori!MA57</f>
        <v>0</v>
      </c>
      <c r="MB176" s="109">
        <f>Juniori!MB57</f>
        <v>0</v>
      </c>
      <c r="MC176" s="109">
        <f>Juniori!MC57</f>
        <v>0</v>
      </c>
      <c r="MD176" s="109">
        <f>Juniori!MD57</f>
        <v>0</v>
      </c>
      <c r="ME176" s="109">
        <f>Juniori!ME57</f>
        <v>0</v>
      </c>
      <c r="MF176" s="109">
        <f>Juniori!MF57</f>
        <v>0</v>
      </c>
      <c r="MG176" s="109">
        <f>Juniori!MG57</f>
        <v>0</v>
      </c>
      <c r="MH176" s="109">
        <f>Juniori!MH57</f>
        <v>0</v>
      </c>
      <c r="MI176" s="109">
        <f>Juniori!MI57</f>
        <v>0</v>
      </c>
      <c r="MJ176" s="109">
        <f>Juniori!MJ57</f>
        <v>0</v>
      </c>
      <c r="MK176" s="109">
        <f>Juniori!MK57</f>
        <v>0</v>
      </c>
      <c r="ML176" s="109">
        <f>Juniori!ML57</f>
        <v>0</v>
      </c>
      <c r="MM176" s="109">
        <f>Juniori!MM57</f>
        <v>0</v>
      </c>
      <c r="MN176" s="109">
        <f>Juniori!MN57</f>
        <v>0</v>
      </c>
      <c r="MO176" s="109">
        <f>Juniori!MO57</f>
        <v>0</v>
      </c>
      <c r="MP176" s="109">
        <f>Juniori!MP57</f>
        <v>0</v>
      </c>
      <c r="MQ176" s="109">
        <f>Juniori!MQ57</f>
        <v>0</v>
      </c>
      <c r="MR176" s="109">
        <f>Juniori!MR57</f>
        <v>0</v>
      </c>
      <c r="MS176" s="109">
        <f>Juniori!MS57</f>
        <v>0</v>
      </c>
      <c r="MT176" s="109">
        <f>Juniori!MT57</f>
        <v>0</v>
      </c>
      <c r="MU176" s="109">
        <f>Juniori!MU57</f>
        <v>0</v>
      </c>
      <c r="MV176" s="109">
        <f>Juniori!MV57</f>
        <v>0</v>
      </c>
      <c r="MW176" s="109">
        <f>Juniori!MW57</f>
        <v>0</v>
      </c>
      <c r="MX176" s="109">
        <f>Juniori!MX57</f>
        <v>0</v>
      </c>
      <c r="MY176" s="109">
        <f>Juniori!MY57</f>
        <v>0</v>
      </c>
      <c r="MZ176" s="109">
        <f>Juniori!MZ57</f>
        <v>0</v>
      </c>
      <c r="NA176" s="109">
        <f>Juniori!NA57</f>
        <v>0</v>
      </c>
      <c r="NB176" s="109">
        <f>Juniori!NB57</f>
        <v>0</v>
      </c>
      <c r="NC176" s="109">
        <f>Juniori!NC57</f>
        <v>0</v>
      </c>
      <c r="ND176" s="109">
        <f>Juniori!ND57</f>
        <v>0</v>
      </c>
      <c r="NE176" s="109">
        <f>Juniori!NE57</f>
        <v>0</v>
      </c>
      <c r="NF176" s="109">
        <f>Juniori!NF57</f>
        <v>0</v>
      </c>
      <c r="NG176" s="109">
        <f>Juniori!NG57</f>
        <v>0</v>
      </c>
      <c r="NH176" s="109">
        <f>Juniori!NH57</f>
        <v>0</v>
      </c>
      <c r="NI176" s="109">
        <f>Juniori!NI57</f>
        <v>0</v>
      </c>
      <c r="NJ176" s="109">
        <f>Juniori!NJ57</f>
        <v>0</v>
      </c>
      <c r="NK176" s="109">
        <f>Juniori!NK57</f>
        <v>0</v>
      </c>
      <c r="NL176" s="109">
        <f>Juniori!NL57</f>
        <v>0</v>
      </c>
      <c r="NM176" s="109">
        <f>Juniori!NM57</f>
        <v>0</v>
      </c>
      <c r="NN176" s="109">
        <f>Juniori!NN57</f>
        <v>0</v>
      </c>
      <c r="NO176" s="109">
        <f>Juniori!NO57</f>
        <v>0</v>
      </c>
      <c r="NP176" s="109">
        <f>Juniori!NP57</f>
        <v>0</v>
      </c>
      <c r="NQ176" s="109">
        <f>Juniori!NQ57</f>
        <v>0</v>
      </c>
      <c r="NR176" s="109">
        <f>Juniori!NR57</f>
        <v>0</v>
      </c>
      <c r="NS176" s="109">
        <f>Juniori!NS57</f>
        <v>0</v>
      </c>
      <c r="NT176" s="109">
        <f>Juniori!NT57</f>
        <v>0</v>
      </c>
      <c r="NU176" s="109">
        <f>Juniori!NU57</f>
        <v>0</v>
      </c>
      <c r="NV176" s="109">
        <f>Juniori!NV57</f>
        <v>0</v>
      </c>
      <c r="NW176" s="109">
        <f>Juniori!NW57</f>
        <v>0</v>
      </c>
      <c r="NX176" s="109">
        <f>Juniori!NX57</f>
        <v>0</v>
      </c>
      <c r="NY176" s="109">
        <f>Juniori!NY57</f>
        <v>0</v>
      </c>
      <c r="NZ176" s="109">
        <f>Juniori!NZ57</f>
        <v>0</v>
      </c>
      <c r="OA176" s="109">
        <f>Juniori!OA57</f>
        <v>0</v>
      </c>
      <c r="OB176" s="109">
        <f>Juniori!OB57</f>
        <v>0</v>
      </c>
      <c r="OC176" s="109">
        <f>Juniori!OC57</f>
        <v>0</v>
      </c>
      <c r="OD176" s="109">
        <f>Juniori!OD57</f>
        <v>0</v>
      </c>
      <c r="OE176" s="109">
        <f>Juniori!OE57</f>
        <v>0</v>
      </c>
      <c r="OF176" s="109">
        <f>Juniori!OF57</f>
        <v>0</v>
      </c>
      <c r="OG176" s="109">
        <f>Juniori!OG57</f>
        <v>0</v>
      </c>
      <c r="OH176" s="109">
        <f>Juniori!OH57</f>
        <v>0</v>
      </c>
      <c r="OI176" s="109">
        <f>Juniori!OI57</f>
        <v>0</v>
      </c>
      <c r="OJ176" s="109">
        <f>Juniori!OJ57</f>
        <v>0</v>
      </c>
      <c r="OK176" s="109">
        <f>Juniori!OK57</f>
        <v>0</v>
      </c>
      <c r="OL176" s="109">
        <f>Juniori!OL57</f>
        <v>0</v>
      </c>
      <c r="OM176" s="109">
        <f>Juniori!OM57</f>
        <v>0</v>
      </c>
      <c r="ON176" s="109">
        <f>Juniori!ON57</f>
        <v>0</v>
      </c>
      <c r="OO176" s="109">
        <f>Juniori!OO57</f>
        <v>0</v>
      </c>
      <c r="OP176" s="109">
        <f>Juniori!OP57</f>
        <v>0</v>
      </c>
      <c r="OQ176" s="109">
        <f>Juniori!OQ57</f>
        <v>0</v>
      </c>
      <c r="OR176" s="109">
        <f>Juniori!OR57</f>
        <v>0</v>
      </c>
      <c r="OS176" s="109">
        <f>Juniori!OS57</f>
        <v>0</v>
      </c>
      <c r="OT176" s="109">
        <f>Juniori!OT57</f>
        <v>0</v>
      </c>
      <c r="OU176" s="109">
        <f>Juniori!OU57</f>
        <v>0</v>
      </c>
      <c r="OV176" s="109">
        <f>Juniori!OV57</f>
        <v>0</v>
      </c>
      <c r="OW176" s="109">
        <f>Juniori!OW57</f>
        <v>0</v>
      </c>
      <c r="OX176" s="109">
        <f>Juniori!OX57</f>
        <v>0</v>
      </c>
      <c r="OY176" s="109">
        <f>Juniori!OY57</f>
        <v>0</v>
      </c>
      <c r="OZ176" s="109">
        <f>Juniori!OZ57</f>
        <v>0</v>
      </c>
      <c r="PA176" s="109">
        <f>Juniori!PA57</f>
        <v>0</v>
      </c>
      <c r="PB176" s="109">
        <f>Juniori!PB57</f>
        <v>0</v>
      </c>
      <c r="PC176" s="109">
        <f>Juniori!PC57</f>
        <v>0</v>
      </c>
      <c r="PD176" s="109">
        <f>Juniori!PD57</f>
        <v>0</v>
      </c>
      <c r="PE176" s="109">
        <f>Juniori!PE57</f>
        <v>0</v>
      </c>
      <c r="PF176" s="109">
        <f>Juniori!PF57</f>
        <v>0</v>
      </c>
      <c r="PG176" s="109">
        <f>Juniori!PG57</f>
        <v>0</v>
      </c>
      <c r="PH176" s="109">
        <f>Juniori!PH57</f>
        <v>0</v>
      </c>
      <c r="PI176" s="109">
        <f>Juniori!PI57</f>
        <v>0</v>
      </c>
      <c r="PJ176" s="109">
        <f>Juniori!PJ57</f>
        <v>0</v>
      </c>
      <c r="PK176" s="109">
        <f>Juniori!PK57</f>
        <v>0</v>
      </c>
      <c r="PL176" s="109">
        <f>Juniori!PL57</f>
        <v>0</v>
      </c>
      <c r="PM176" s="109">
        <f>Juniori!PM57</f>
        <v>0</v>
      </c>
      <c r="PN176" s="109">
        <f>Juniori!PN57</f>
        <v>0</v>
      </c>
      <c r="PO176" s="109">
        <f>Juniori!PO57</f>
        <v>0</v>
      </c>
      <c r="PP176" s="109">
        <f>Juniori!PP57</f>
        <v>0</v>
      </c>
      <c r="PQ176" s="109">
        <f>Juniori!PQ57</f>
        <v>0</v>
      </c>
      <c r="PR176" s="109">
        <f>Juniori!PR57</f>
        <v>0</v>
      </c>
      <c r="PS176" s="109">
        <f>Juniori!PS57</f>
        <v>0</v>
      </c>
      <c r="PT176" s="109">
        <f>Juniori!PT57</f>
        <v>0</v>
      </c>
      <c r="PU176" s="109">
        <f>Juniori!PU57</f>
        <v>0</v>
      </c>
      <c r="PV176" s="109">
        <f>Juniori!PV57</f>
        <v>0</v>
      </c>
      <c r="PW176" s="109">
        <f>Juniori!PW57</f>
        <v>0</v>
      </c>
      <c r="PX176" s="109">
        <f>Juniori!PX57</f>
        <v>0</v>
      </c>
      <c r="PY176" s="109">
        <f>Juniori!PY57</f>
        <v>0</v>
      </c>
      <c r="PZ176" s="109">
        <f>Juniori!PZ57</f>
        <v>0</v>
      </c>
      <c r="QA176" s="109">
        <f>Juniori!QA57</f>
        <v>0</v>
      </c>
      <c r="QB176" s="109">
        <f>Juniori!QB57</f>
        <v>0</v>
      </c>
      <c r="QC176" s="109">
        <f>Juniori!QC57</f>
        <v>0</v>
      </c>
      <c r="QD176" s="109">
        <f>Juniori!QD57</f>
        <v>0</v>
      </c>
      <c r="QE176" s="109">
        <f>Juniori!QE57</f>
        <v>0</v>
      </c>
      <c r="QF176" s="109">
        <f>Juniori!QF57</f>
        <v>0</v>
      </c>
      <c r="QG176" s="109">
        <f>Juniori!QG57</f>
        <v>0</v>
      </c>
      <c r="QH176" s="109">
        <f>Juniori!QH57</f>
        <v>0</v>
      </c>
      <c r="QI176" s="109">
        <f>Juniori!QI57</f>
        <v>0</v>
      </c>
      <c r="QJ176" s="109">
        <f>Juniori!QJ57</f>
        <v>0</v>
      </c>
      <c r="QK176" s="109">
        <f>Juniori!QK57</f>
        <v>0</v>
      </c>
      <c r="QL176" s="109">
        <f>Juniori!QL57</f>
        <v>0</v>
      </c>
      <c r="QM176" s="109">
        <f>Juniori!QM57</f>
        <v>0</v>
      </c>
      <c r="QN176" s="109">
        <f>Juniori!QN57</f>
        <v>0</v>
      </c>
      <c r="QO176" s="109">
        <f>Juniori!QO57</f>
        <v>0</v>
      </c>
      <c r="QP176" s="109">
        <f>Juniori!QP57</f>
        <v>0</v>
      </c>
      <c r="QQ176" s="109">
        <f>Juniori!QQ57</f>
        <v>0</v>
      </c>
      <c r="QR176" s="109">
        <f>Juniori!QR57</f>
        <v>0</v>
      </c>
      <c r="QS176" s="109">
        <f>Juniori!QS57</f>
        <v>0</v>
      </c>
      <c r="QT176" s="109">
        <f>Juniori!QT57</f>
        <v>0</v>
      </c>
      <c r="QU176" s="109">
        <f>Juniori!QU57</f>
        <v>0</v>
      </c>
      <c r="QV176" s="109">
        <f>Juniori!QV57</f>
        <v>0</v>
      </c>
      <c r="QW176" s="109">
        <f>Juniori!QW57</f>
        <v>0</v>
      </c>
      <c r="QX176" s="109">
        <f>Juniori!QX57</f>
        <v>0</v>
      </c>
      <c r="QY176" s="109">
        <f>Juniori!QY57</f>
        <v>0</v>
      </c>
      <c r="QZ176" s="109">
        <f>Juniori!QZ57</f>
        <v>0</v>
      </c>
      <c r="RA176" s="109">
        <f>Juniori!RA57</f>
        <v>0</v>
      </c>
      <c r="RB176" s="109">
        <f>Juniori!RB57</f>
        <v>0</v>
      </c>
      <c r="RC176" s="109">
        <f>Juniori!RC57</f>
        <v>0</v>
      </c>
      <c r="RD176" s="109">
        <f>Juniori!RD57</f>
        <v>0</v>
      </c>
      <c r="RE176" s="109">
        <f>Juniori!RE57</f>
        <v>0</v>
      </c>
      <c r="RF176" s="109">
        <f>Juniori!RF57</f>
        <v>0</v>
      </c>
      <c r="RG176" s="109">
        <f>Juniori!RG57</f>
        <v>0</v>
      </c>
      <c r="RH176" s="109">
        <f>Juniori!RH57</f>
        <v>0</v>
      </c>
      <c r="RI176" s="109">
        <f>Juniori!RI57</f>
        <v>0</v>
      </c>
      <c r="RJ176" s="109">
        <f>Juniori!RJ57</f>
        <v>0</v>
      </c>
      <c r="RK176" s="109">
        <f>Juniori!RK57</f>
        <v>0</v>
      </c>
      <c r="RL176" s="109">
        <f>Juniori!RL57</f>
        <v>0</v>
      </c>
      <c r="RM176" s="109">
        <f>Juniori!RM57</f>
        <v>0</v>
      </c>
      <c r="RN176" s="109">
        <f>Juniori!RN57</f>
        <v>0</v>
      </c>
      <c r="RO176" s="109">
        <f>Juniori!RO57</f>
        <v>0</v>
      </c>
      <c r="RP176" s="109">
        <f>Juniori!RP57</f>
        <v>0</v>
      </c>
      <c r="RQ176" s="109">
        <f>Juniori!RQ57</f>
        <v>0</v>
      </c>
      <c r="RR176" s="109">
        <f>Juniori!RR57</f>
        <v>0</v>
      </c>
      <c r="RS176" s="109">
        <f>Juniori!RS57</f>
        <v>0</v>
      </c>
      <c r="RT176" s="109">
        <f>Juniori!RT57</f>
        <v>0</v>
      </c>
      <c r="RU176" s="109">
        <f>Juniori!RU57</f>
        <v>0</v>
      </c>
      <c r="RV176" s="109">
        <f>Juniori!RV57</f>
        <v>0</v>
      </c>
      <c r="RW176" s="109">
        <f>Juniori!RW57</f>
        <v>0</v>
      </c>
      <c r="RX176" s="109">
        <f>Juniori!RX57</f>
        <v>0</v>
      </c>
      <c r="RY176" s="109">
        <f>Juniori!RY57</f>
        <v>0</v>
      </c>
      <c r="RZ176" s="109">
        <f>Juniori!RZ57</f>
        <v>0</v>
      </c>
      <c r="SA176" s="109">
        <f>Juniori!SA57</f>
        <v>0</v>
      </c>
      <c r="SB176" s="109">
        <f>Juniori!SB57</f>
        <v>0</v>
      </c>
      <c r="SC176" s="109">
        <f>Juniori!SC57</f>
        <v>0</v>
      </c>
      <c r="SD176" s="109">
        <f>Juniori!SD57</f>
        <v>0</v>
      </c>
      <c r="SE176" s="109">
        <f>Juniori!SE57</f>
        <v>0</v>
      </c>
      <c r="SF176" s="109">
        <f>Juniori!SF57</f>
        <v>0</v>
      </c>
      <c r="SG176" s="109">
        <f>Juniori!SG57</f>
        <v>0</v>
      </c>
      <c r="SH176" s="109">
        <f>Juniori!SH57</f>
        <v>0</v>
      </c>
      <c r="SI176" s="109">
        <f>Juniori!SI57</f>
        <v>0</v>
      </c>
      <c r="SJ176" s="109">
        <f>Juniori!SJ57</f>
        <v>0</v>
      </c>
      <c r="SK176" s="109">
        <f>Juniori!SK57</f>
        <v>0</v>
      </c>
      <c r="SL176" s="109">
        <f>Juniori!SL57</f>
        <v>0</v>
      </c>
      <c r="SM176" s="109">
        <f>Juniori!SM57</f>
        <v>0</v>
      </c>
      <c r="SN176" s="109">
        <f>Juniori!SN57</f>
        <v>0</v>
      </c>
      <c r="SO176" s="109">
        <f>Juniori!SO57</f>
        <v>0</v>
      </c>
      <c r="SP176" s="109">
        <f>Juniori!SP57</f>
        <v>0</v>
      </c>
      <c r="SQ176" s="109">
        <f>Juniori!SQ57</f>
        <v>0</v>
      </c>
      <c r="SR176" s="109">
        <f>Juniori!SR57</f>
        <v>0</v>
      </c>
      <c r="SS176" s="109">
        <f>Juniori!SS57</f>
        <v>0</v>
      </c>
      <c r="ST176" s="109">
        <f>Juniori!ST57</f>
        <v>0</v>
      </c>
      <c r="SU176" s="109">
        <f>Juniori!SU57</f>
        <v>0</v>
      </c>
      <c r="SV176" s="109">
        <f>Juniori!SV57</f>
        <v>0</v>
      </c>
      <c r="SW176" s="109">
        <f>Juniori!SW57</f>
        <v>0</v>
      </c>
      <c r="SX176" s="109">
        <f>Juniori!SX57</f>
        <v>0</v>
      </c>
      <c r="SY176" s="109">
        <f>Juniori!SY57</f>
        <v>0</v>
      </c>
      <c r="SZ176" s="109">
        <f>Juniori!SZ57</f>
        <v>0</v>
      </c>
      <c r="TA176" s="109">
        <f>Juniori!TA57</f>
        <v>0</v>
      </c>
      <c r="TB176" s="109">
        <f>Juniori!TB57</f>
        <v>0</v>
      </c>
    </row>
    <row r="177" spans="1:522" s="1" customFormat="1" ht="18" customHeight="1" x14ac:dyDescent="0.2">
      <c r="A177" s="12"/>
      <c r="B177" s="11" t="s">
        <v>213</v>
      </c>
      <c r="C177" s="1">
        <v>11608</v>
      </c>
      <c r="D177" s="1">
        <v>2012</v>
      </c>
      <c r="E177" s="4" t="s">
        <v>210</v>
      </c>
      <c r="F177" s="1">
        <v>9004</v>
      </c>
      <c r="G177" s="9" t="s">
        <v>132</v>
      </c>
      <c r="H177" s="4" t="s">
        <v>69</v>
      </c>
      <c r="I177" s="1">
        <f t="shared" si="15"/>
        <v>0</v>
      </c>
      <c r="J177" s="12">
        <f>Tabuľka3[[#This Row],[Stĺpec9]]</f>
        <v>0</v>
      </c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 t="s">
        <v>535</v>
      </c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  <c r="IX177" s="109"/>
      <c r="IY177" s="109"/>
      <c r="IZ177" s="109"/>
      <c r="JA177" s="109"/>
      <c r="JB177" s="109"/>
      <c r="JC177" s="109"/>
      <c r="JD177" s="109"/>
      <c r="JE177" s="109"/>
      <c r="JF177" s="109"/>
      <c r="JG177" s="109"/>
      <c r="JH177" s="109"/>
      <c r="JI177" s="109"/>
      <c r="JJ177" s="109"/>
      <c r="JK177" s="114"/>
      <c r="JL177" s="109"/>
      <c r="JM177" s="109"/>
      <c r="JN177" s="109"/>
      <c r="JO177" s="109"/>
      <c r="JP177" s="109"/>
      <c r="JQ177" s="109"/>
      <c r="JR177" s="109"/>
      <c r="JS177" s="109"/>
      <c r="JT177" s="109"/>
      <c r="JU177" s="109"/>
      <c r="JV177" s="109"/>
      <c r="JW177" s="109"/>
      <c r="JX177" s="109"/>
      <c r="JY177" s="109"/>
      <c r="JZ177" s="109"/>
      <c r="KA177" s="109"/>
      <c r="KB177" s="109"/>
      <c r="KC177" s="109"/>
      <c r="KD177" s="109"/>
      <c r="KE177" s="109"/>
      <c r="KF177" s="109"/>
      <c r="KG177" s="109"/>
      <c r="KH177" s="109"/>
      <c r="KI177" s="109"/>
      <c r="KJ177" s="109"/>
      <c r="KK177" s="109"/>
      <c r="KL177" s="109"/>
      <c r="KM177" s="109"/>
      <c r="KN177" s="109"/>
      <c r="KO177" s="109"/>
      <c r="KP177" s="109"/>
      <c r="KQ177" s="109"/>
      <c r="KR177" s="109"/>
      <c r="KS177" s="109"/>
      <c r="KT177" s="114"/>
      <c r="KU177" s="109"/>
      <c r="KV177" s="109"/>
      <c r="KW177" s="109"/>
      <c r="KX177" s="109"/>
      <c r="KY177" s="109"/>
      <c r="KZ177" s="109"/>
      <c r="LA177" s="109"/>
      <c r="LB177" s="109"/>
      <c r="LC177" s="109"/>
      <c r="LD177" s="109"/>
      <c r="LE177" s="109"/>
      <c r="LF177" s="109"/>
      <c r="LG177" s="109"/>
      <c r="LH177" s="109"/>
      <c r="LI177" s="109"/>
      <c r="LJ177" s="109"/>
      <c r="LK177" s="109"/>
      <c r="LL177" s="109"/>
      <c r="LM177" s="109"/>
      <c r="LN177" s="109"/>
      <c r="LO177" s="109"/>
      <c r="LP177" s="109"/>
      <c r="LQ177" s="109"/>
      <c r="LR177" s="109"/>
      <c r="LS177" s="109"/>
      <c r="LT177" s="109"/>
      <c r="LU177" s="109"/>
      <c r="LV177" s="109"/>
      <c r="LW177" s="109"/>
      <c r="LX177" s="109"/>
      <c r="LY177" s="109"/>
      <c r="LZ177" s="109"/>
      <c r="MA177" s="109"/>
      <c r="MB177" s="109"/>
      <c r="MC177" s="109"/>
      <c r="MD177" s="109"/>
      <c r="ME177" s="109"/>
      <c r="MF177" s="109"/>
      <c r="MG177" s="109"/>
      <c r="MH177" s="109"/>
      <c r="MI177" s="109"/>
      <c r="MJ177" s="109"/>
      <c r="MK177" s="109"/>
      <c r="ML177" s="109"/>
      <c r="MM177" s="109"/>
      <c r="MN177" s="109"/>
      <c r="MO177" s="109"/>
      <c r="MP177" s="109"/>
      <c r="MQ177" s="109"/>
      <c r="MR177" s="109"/>
      <c r="MS177" s="109"/>
      <c r="MT177" s="109"/>
      <c r="MU177" s="109"/>
      <c r="MV177" s="109"/>
      <c r="MW177" s="109"/>
      <c r="MX177" s="109"/>
      <c r="MY177" s="109"/>
      <c r="MZ177" s="109"/>
      <c r="NA177" s="109"/>
      <c r="NB177" s="109"/>
      <c r="NC177" s="109"/>
      <c r="ND177" s="109"/>
      <c r="NE177" s="109"/>
      <c r="NF177" s="109"/>
      <c r="NG177" s="109"/>
      <c r="NH177" s="109"/>
      <c r="NI177" s="109"/>
      <c r="NJ177" s="109"/>
      <c r="NK177" s="109"/>
      <c r="NL177" s="109"/>
      <c r="NM177" s="109"/>
      <c r="NN177" s="109"/>
      <c r="NO177" s="109"/>
      <c r="NP177" s="109"/>
      <c r="NQ177" s="109"/>
      <c r="NR177" s="109"/>
      <c r="NS177" s="109"/>
      <c r="NT177" s="109"/>
      <c r="NU177" s="109"/>
      <c r="NV177" s="109"/>
      <c r="NW177" s="109"/>
      <c r="NX177" s="109"/>
      <c r="NY177" s="109"/>
      <c r="NZ177" s="109"/>
      <c r="OA177" s="109"/>
      <c r="OB177" s="109"/>
      <c r="OC177" s="109"/>
      <c r="OD177" s="109"/>
      <c r="OE177" s="109"/>
      <c r="OF177" s="109"/>
      <c r="OG177" s="109"/>
      <c r="OH177" s="109"/>
      <c r="OI177" s="109"/>
      <c r="OJ177" s="109"/>
      <c r="OK177" s="109"/>
      <c r="OL177" s="109"/>
      <c r="OM177" s="109"/>
      <c r="ON177" s="109"/>
      <c r="OO177" s="109"/>
      <c r="OP177" s="109"/>
      <c r="OQ177" s="109"/>
      <c r="OR177" s="109"/>
      <c r="OS177" s="109"/>
      <c r="OT177" s="109"/>
      <c r="OU177" s="109"/>
      <c r="OV177" s="109"/>
      <c r="OW177" s="109"/>
      <c r="OX177" s="109"/>
      <c r="OY177" s="109"/>
      <c r="OZ177" s="109"/>
      <c r="PA177" s="109"/>
      <c r="PB177" s="109"/>
      <c r="PC177" s="109"/>
      <c r="PD177" s="109"/>
      <c r="PE177" s="109"/>
      <c r="PF177" s="109"/>
      <c r="PG177" s="109"/>
      <c r="PH177" s="109"/>
      <c r="PI177" s="109"/>
      <c r="PJ177" s="109"/>
      <c r="PK177" s="109"/>
      <c r="PL177" s="109"/>
      <c r="PM177" s="109"/>
      <c r="PN177" s="109"/>
      <c r="PO177" s="109"/>
      <c r="PP177" s="109"/>
      <c r="PQ177" s="109"/>
      <c r="PR177" s="109"/>
      <c r="PS177" s="109"/>
      <c r="PT177" s="109"/>
      <c r="PU177" s="109"/>
      <c r="PV177" s="109"/>
      <c r="PW177" s="109"/>
      <c r="PX177" s="109"/>
      <c r="PY177" s="109"/>
      <c r="PZ177" s="109"/>
      <c r="QA177" s="109"/>
      <c r="QB177" s="109"/>
      <c r="QC177" s="109"/>
      <c r="QD177" s="109"/>
      <c r="QE177" s="109"/>
      <c r="QF177" s="109"/>
      <c r="QG177" s="109"/>
      <c r="QH177" s="109"/>
      <c r="QI177" s="109"/>
      <c r="QJ177" s="109"/>
      <c r="QK177" s="109"/>
      <c r="QL177" s="109"/>
      <c r="QM177" s="109"/>
      <c r="QN177" s="109"/>
      <c r="QO177" s="109"/>
      <c r="QP177" s="109"/>
      <c r="QQ177" s="109"/>
      <c r="QR177" s="109"/>
      <c r="QS177" s="109"/>
      <c r="QT177" s="109"/>
      <c r="QU177" s="109"/>
      <c r="QV177" s="109"/>
      <c r="QW177" s="109"/>
      <c r="QX177" s="109"/>
      <c r="QY177" s="109"/>
      <c r="QZ177" s="109"/>
      <c r="RA177" s="109"/>
      <c r="RB177" s="109"/>
      <c r="RC177" s="109"/>
      <c r="RD177" s="109"/>
      <c r="RE177" s="109"/>
      <c r="RF177" s="109"/>
      <c r="RG177" s="109"/>
      <c r="RH177" s="109"/>
      <c r="RI177" s="109"/>
      <c r="RJ177" s="109"/>
      <c r="RK177" s="109"/>
      <c r="RL177" s="109"/>
      <c r="RM177" s="109"/>
      <c r="RN177" s="109"/>
      <c r="RO177" s="109"/>
      <c r="RP177" s="109"/>
      <c r="RQ177" s="109"/>
      <c r="RR177" s="109"/>
      <c r="RS177" s="109"/>
      <c r="RT177" s="109"/>
      <c r="RU177" s="109"/>
      <c r="RV177" s="109"/>
      <c r="RW177" s="109"/>
      <c r="RX177" s="109"/>
      <c r="RY177" s="109"/>
      <c r="RZ177" s="109"/>
      <c r="SA177" s="109"/>
      <c r="SB177" s="109"/>
      <c r="SC177" s="109"/>
      <c r="SD177" s="109"/>
      <c r="SE177" s="109"/>
      <c r="SF177" s="109"/>
      <c r="SG177" s="109"/>
      <c r="SH177" s="109"/>
      <c r="SI177" s="109"/>
      <c r="SJ177" s="109"/>
      <c r="SK177" s="109"/>
      <c r="SL177" s="109"/>
      <c r="SM177" s="109"/>
      <c r="SN177" s="109"/>
      <c r="SO177" s="109"/>
      <c r="SP177" s="109"/>
      <c r="SQ177" s="109"/>
      <c r="SR177" s="109"/>
      <c r="SS177" s="109"/>
      <c r="ST177" s="109"/>
      <c r="SU177" s="109"/>
      <c r="SV177" s="109"/>
      <c r="SW177" s="109"/>
      <c r="SX177" s="109"/>
      <c r="SY177" s="109"/>
      <c r="SZ177" s="109"/>
      <c r="TA177" s="109"/>
      <c r="TB177" s="109"/>
    </row>
    <row r="178" spans="1:522" s="1" customFormat="1" ht="18" customHeight="1" x14ac:dyDescent="0.2">
      <c r="A178" s="12"/>
      <c r="B178" s="11" t="s">
        <v>215</v>
      </c>
      <c r="C178" s="1">
        <v>10757</v>
      </c>
      <c r="D178" s="1">
        <v>2012</v>
      </c>
      <c r="E178" s="4" t="s">
        <v>168</v>
      </c>
      <c r="F178" s="1">
        <v>9000</v>
      </c>
      <c r="G178" s="9" t="s">
        <v>127</v>
      </c>
      <c r="H178" s="4" t="s">
        <v>62</v>
      </c>
      <c r="I178" s="1">
        <f t="shared" si="15"/>
        <v>0</v>
      </c>
      <c r="J178" s="12">
        <f>Tabuľka3[[#This Row],[Stĺpec9]]</f>
        <v>0</v>
      </c>
      <c r="K178" s="109">
        <f>Juniori!K53</f>
        <v>0</v>
      </c>
      <c r="L178" s="109">
        <f>Juniori!L53</f>
        <v>0</v>
      </c>
      <c r="M178" s="109">
        <f>Juniori!M53</f>
        <v>0</v>
      </c>
      <c r="N178" s="109">
        <f>Juniori!N53</f>
        <v>0</v>
      </c>
      <c r="O178" s="109">
        <f>Juniori!O53</f>
        <v>0</v>
      </c>
      <c r="P178" s="109">
        <f>Juniori!P53</f>
        <v>0</v>
      </c>
      <c r="Q178" s="109">
        <f>Juniori!Q53</f>
        <v>0</v>
      </c>
      <c r="R178" s="109">
        <f>Juniori!R53</f>
        <v>0</v>
      </c>
      <c r="S178" s="109">
        <f>Juniori!S53</f>
        <v>0</v>
      </c>
      <c r="T178" s="109">
        <f>Juniori!T53</f>
        <v>0</v>
      </c>
      <c r="U178" s="109">
        <f>Juniori!U53</f>
        <v>0</v>
      </c>
      <c r="V178" s="109">
        <f>Juniori!V53</f>
        <v>0</v>
      </c>
      <c r="W178" s="109">
        <f>Juniori!W53</f>
        <v>0</v>
      </c>
      <c r="X178" s="109">
        <f>Juniori!X53</f>
        <v>0</v>
      </c>
      <c r="Y178" s="109">
        <f>Juniori!Y53</f>
        <v>0</v>
      </c>
      <c r="Z178" s="109">
        <f>Juniori!Z53</f>
        <v>0</v>
      </c>
      <c r="AA178" s="109">
        <f>Juniori!AA53</f>
        <v>0</v>
      </c>
      <c r="AB178" s="109">
        <f>Juniori!AB53</f>
        <v>0</v>
      </c>
      <c r="AC178" s="109">
        <f>Juniori!AC53</f>
        <v>0</v>
      </c>
      <c r="AD178" s="109">
        <f>Juniori!AD53</f>
        <v>0</v>
      </c>
      <c r="AE178" s="109">
        <f>Juniori!AE53</f>
        <v>0</v>
      </c>
      <c r="AF178" s="109">
        <f>Juniori!AF53</f>
        <v>0</v>
      </c>
      <c r="AG178" s="109">
        <f>Juniori!AG53</f>
        <v>0</v>
      </c>
      <c r="AH178" s="109">
        <f>Juniori!AH53</f>
        <v>0</v>
      </c>
      <c r="AI178" s="109">
        <f>Juniori!AI53</f>
        <v>0</v>
      </c>
      <c r="AJ178" s="109">
        <f>Juniori!AJ53</f>
        <v>0</v>
      </c>
      <c r="AK178" s="109">
        <f>Juniori!AK53</f>
        <v>0</v>
      </c>
      <c r="AL178" s="109">
        <f>Juniori!AL53</f>
        <v>0</v>
      </c>
      <c r="AM178" s="109">
        <f>Juniori!AM53</f>
        <v>0</v>
      </c>
      <c r="AN178" s="109">
        <f>Juniori!AN53</f>
        <v>0</v>
      </c>
      <c r="AO178" s="109">
        <f>Juniori!AO53</f>
        <v>0</v>
      </c>
      <c r="AP178" s="109">
        <f>Juniori!AP53</f>
        <v>0</v>
      </c>
      <c r="AQ178" s="109">
        <f>Juniori!AQ53</f>
        <v>0</v>
      </c>
      <c r="AR178" s="109">
        <f>Juniori!AR53</f>
        <v>0</v>
      </c>
      <c r="AS178" s="109">
        <f>Juniori!AS53</f>
        <v>0</v>
      </c>
      <c r="AT178" s="109">
        <f>Juniori!AT53</f>
        <v>0</v>
      </c>
      <c r="AU178" s="109">
        <f>Juniori!AU53</f>
        <v>0</v>
      </c>
      <c r="AV178" s="109">
        <f>Juniori!AV53</f>
        <v>0</v>
      </c>
      <c r="AW178" s="109">
        <f>Juniori!AW53</f>
        <v>0</v>
      </c>
      <c r="AX178" s="109">
        <f>Juniori!AX53</f>
        <v>0</v>
      </c>
      <c r="AY178" s="109">
        <f>Juniori!AY53</f>
        <v>0</v>
      </c>
      <c r="AZ178" s="109">
        <f>Juniori!AZ53</f>
        <v>0</v>
      </c>
      <c r="BA178" s="109">
        <f>Juniori!BA53</f>
        <v>0</v>
      </c>
      <c r="BB178" s="109">
        <f>Juniori!BB53</f>
        <v>0</v>
      </c>
      <c r="BC178" s="109">
        <f>Juniori!BC53</f>
        <v>0</v>
      </c>
      <c r="BD178" s="109">
        <f>Juniori!BD53</f>
        <v>0</v>
      </c>
      <c r="BE178" s="109">
        <f>Juniori!BE53</f>
        <v>0</v>
      </c>
      <c r="BF178" s="109">
        <f>Juniori!BF53</f>
        <v>0</v>
      </c>
      <c r="BG178" s="109">
        <f>Juniori!BG53</f>
        <v>0</v>
      </c>
      <c r="BH178" s="109">
        <f>Juniori!BH53</f>
        <v>0</v>
      </c>
      <c r="BI178" s="109">
        <f>Juniori!BI53</f>
        <v>0</v>
      </c>
      <c r="BJ178" s="109">
        <f>Juniori!BJ53</f>
        <v>0</v>
      </c>
      <c r="BK178" s="109">
        <f>Juniori!BK53</f>
        <v>0</v>
      </c>
      <c r="BL178" s="109">
        <f>Juniori!BL53</f>
        <v>0</v>
      </c>
      <c r="BM178" s="109">
        <f>Juniori!BM53</f>
        <v>0</v>
      </c>
      <c r="BN178" s="109">
        <f>Juniori!BN53</f>
        <v>0</v>
      </c>
      <c r="BO178" s="109">
        <f>Juniori!BO53</f>
        <v>0</v>
      </c>
      <c r="BP178" s="109">
        <f>Juniori!BP53</f>
        <v>0</v>
      </c>
      <c r="BQ178" s="109">
        <f>Juniori!BQ53</f>
        <v>0</v>
      </c>
      <c r="BR178" s="109">
        <f>Juniori!BR53</f>
        <v>0</v>
      </c>
      <c r="BS178" s="109">
        <f>Juniori!BS53</f>
        <v>0</v>
      </c>
      <c r="BT178" s="109">
        <f>Juniori!BT53</f>
        <v>0</v>
      </c>
      <c r="BU178" s="109">
        <f>Juniori!BU53</f>
        <v>0</v>
      </c>
      <c r="BV178" s="109">
        <f>Juniori!BV53</f>
        <v>0</v>
      </c>
      <c r="BW178" s="109">
        <f>Juniori!BW53</f>
        <v>0</v>
      </c>
      <c r="BX178" s="109">
        <f>Juniori!BX53</f>
        <v>0</v>
      </c>
      <c r="BY178" s="109">
        <f>Juniori!BY53</f>
        <v>0</v>
      </c>
      <c r="BZ178" s="109">
        <f>Juniori!BZ53</f>
        <v>0</v>
      </c>
      <c r="CA178" s="109">
        <f>Juniori!CA53</f>
        <v>0</v>
      </c>
      <c r="CB178" s="109">
        <f>Juniori!CB53</f>
        <v>0</v>
      </c>
      <c r="CC178" s="109">
        <f>Juniori!CC53</f>
        <v>0</v>
      </c>
      <c r="CD178" s="109">
        <f>Juniori!CD53</f>
        <v>0</v>
      </c>
      <c r="CE178" s="109">
        <f>Juniori!CE53</f>
        <v>0</v>
      </c>
      <c r="CF178" s="109">
        <f>Juniori!CF53</f>
        <v>0</v>
      </c>
      <c r="CG178" s="109">
        <f>Juniori!CG53</f>
        <v>0</v>
      </c>
      <c r="CH178" s="109">
        <f>Juniori!CH53</f>
        <v>0</v>
      </c>
      <c r="CI178" s="109">
        <f>Juniori!CI53</f>
        <v>0</v>
      </c>
      <c r="CJ178" s="109">
        <f>Juniori!CJ53</f>
        <v>0</v>
      </c>
      <c r="CK178" s="109">
        <f>Juniori!CK53</f>
        <v>0</v>
      </c>
      <c r="CL178" s="109">
        <f>Juniori!CL53</f>
        <v>0</v>
      </c>
      <c r="CM178" s="109">
        <f>Juniori!CM53</f>
        <v>0</v>
      </c>
      <c r="CN178" s="109">
        <f>Juniori!CN53</f>
        <v>0</v>
      </c>
      <c r="CO178" s="109">
        <f>Juniori!CO53</f>
        <v>0</v>
      </c>
      <c r="CP178" s="109">
        <f>Juniori!CP53</f>
        <v>0</v>
      </c>
      <c r="CQ178" s="109">
        <f>Juniori!CQ53</f>
        <v>0</v>
      </c>
      <c r="CR178" s="109">
        <f>Juniori!CR53</f>
        <v>0</v>
      </c>
      <c r="CS178" s="109">
        <f>Juniori!CS53</f>
        <v>0</v>
      </c>
      <c r="CT178" s="109">
        <f>Juniori!CT53</f>
        <v>0</v>
      </c>
      <c r="CU178" s="109">
        <f>Juniori!CU53</f>
        <v>0</v>
      </c>
      <c r="CV178" s="109">
        <f>Juniori!CV53</f>
        <v>0</v>
      </c>
      <c r="CW178" s="109">
        <f>Juniori!CW53</f>
        <v>0</v>
      </c>
      <c r="CX178" s="109">
        <f>Juniori!CX53</f>
        <v>0</v>
      </c>
      <c r="CY178" s="109">
        <f>Juniori!CY53</f>
        <v>0</v>
      </c>
      <c r="CZ178" s="109">
        <f>Juniori!CZ53</f>
        <v>0</v>
      </c>
      <c r="DA178" s="109">
        <f>Juniori!DA53</f>
        <v>0</v>
      </c>
      <c r="DB178" s="109">
        <f>Juniori!DB53</f>
        <v>0</v>
      </c>
      <c r="DC178" s="109">
        <f>Juniori!DC53</f>
        <v>0</v>
      </c>
      <c r="DD178" s="109">
        <f>Juniori!DD53</f>
        <v>0</v>
      </c>
      <c r="DE178" s="109">
        <f>Juniori!DE53</f>
        <v>0</v>
      </c>
      <c r="DF178" s="109">
        <f>Juniori!DF53</f>
        <v>0</v>
      </c>
      <c r="DG178" s="109">
        <f>Juniori!DG53</f>
        <v>0</v>
      </c>
      <c r="DH178" s="109">
        <f>Juniori!DH53</f>
        <v>0</v>
      </c>
      <c r="DI178" s="109">
        <f>Juniori!DI53</f>
        <v>0</v>
      </c>
      <c r="DJ178" s="109">
        <f>Juniori!DJ53</f>
        <v>0</v>
      </c>
      <c r="DK178" s="109">
        <f>Juniori!DK53</f>
        <v>0</v>
      </c>
      <c r="DL178" s="109">
        <f>Juniori!DL53</f>
        <v>0</v>
      </c>
      <c r="DM178" s="109">
        <f>Juniori!DM53</f>
        <v>0</v>
      </c>
      <c r="DN178" s="109">
        <f>Juniori!DN53</f>
        <v>0</v>
      </c>
      <c r="DO178" s="109">
        <f>Juniori!DO53</f>
        <v>0</v>
      </c>
      <c r="DP178" s="109">
        <f>Juniori!DP53</f>
        <v>0</v>
      </c>
      <c r="DQ178" s="109">
        <f>Juniori!DQ53</f>
        <v>0</v>
      </c>
      <c r="DR178" s="109">
        <f>Juniori!DR53</f>
        <v>0</v>
      </c>
      <c r="DS178" s="109">
        <f>Juniori!DS53</f>
        <v>0</v>
      </c>
      <c r="DT178" s="109">
        <f>Juniori!DT53</f>
        <v>0</v>
      </c>
      <c r="DU178" s="109">
        <f>Juniori!DU53</f>
        <v>0</v>
      </c>
      <c r="DV178" s="109">
        <f>Juniori!DV53</f>
        <v>0</v>
      </c>
      <c r="DW178" s="109">
        <f>Juniori!DW53</f>
        <v>0</v>
      </c>
      <c r="DX178" s="109">
        <f>Juniori!DX53</f>
        <v>0</v>
      </c>
      <c r="DY178" s="109">
        <f>Juniori!DY53</f>
        <v>0</v>
      </c>
      <c r="DZ178" s="109">
        <f>Juniori!DZ53</f>
        <v>0</v>
      </c>
      <c r="EA178" s="109">
        <f>Juniori!EA53</f>
        <v>0</v>
      </c>
      <c r="EB178" s="109">
        <f>Juniori!EB53</f>
        <v>0</v>
      </c>
      <c r="EC178" s="109">
        <f>Juniori!EC53</f>
        <v>0</v>
      </c>
      <c r="ED178" s="109">
        <f>Juniori!ED53</f>
        <v>0</v>
      </c>
      <c r="EE178" s="109">
        <f>Juniori!EE53</f>
        <v>0</v>
      </c>
      <c r="EF178" s="109">
        <f>Juniori!EF53</f>
        <v>0</v>
      </c>
      <c r="EG178" s="109">
        <f>Juniori!EG53</f>
        <v>0</v>
      </c>
      <c r="EH178" s="109">
        <f>Juniori!EH53</f>
        <v>0</v>
      </c>
      <c r="EI178" s="109">
        <f>Juniori!EI53</f>
        <v>0</v>
      </c>
      <c r="EJ178" s="109">
        <f>Juniori!EJ53</f>
        <v>0</v>
      </c>
      <c r="EK178" s="109">
        <f>Juniori!EK53</f>
        <v>0</v>
      </c>
      <c r="EL178" s="109">
        <f>Juniori!EL53</f>
        <v>0</v>
      </c>
      <c r="EM178" s="109">
        <f>Juniori!EM53</f>
        <v>0</v>
      </c>
      <c r="EN178" s="109">
        <f>Juniori!EN53</f>
        <v>0</v>
      </c>
      <c r="EO178" s="109">
        <f>Juniori!EO53</f>
        <v>0</v>
      </c>
      <c r="EP178" s="109">
        <f>Juniori!EP53</f>
        <v>0</v>
      </c>
      <c r="EQ178" s="109">
        <f>Juniori!EQ53</f>
        <v>0</v>
      </c>
      <c r="ER178" s="109">
        <f>Juniori!ER53</f>
        <v>0</v>
      </c>
      <c r="ES178" s="109">
        <f>Juniori!ES53</f>
        <v>0</v>
      </c>
      <c r="ET178" s="109">
        <f>Juniori!ET53</f>
        <v>0</v>
      </c>
      <c r="EU178" s="109">
        <f>Juniori!EU53</f>
        <v>0</v>
      </c>
      <c r="EV178" s="109">
        <f>Juniori!EV53</f>
        <v>0</v>
      </c>
      <c r="EW178" s="109">
        <f>Juniori!EW53</f>
        <v>0</v>
      </c>
      <c r="EX178" s="109">
        <f>Juniori!EX53</f>
        <v>0</v>
      </c>
      <c r="EY178" s="109">
        <f>Juniori!EY53</f>
        <v>0</v>
      </c>
      <c r="EZ178" s="109">
        <f>Juniori!EZ53</f>
        <v>0</v>
      </c>
      <c r="FA178" s="109">
        <f>Juniori!FA53</f>
        <v>0</v>
      </c>
      <c r="FB178" s="109">
        <f>Juniori!FB53</f>
        <v>0</v>
      </c>
      <c r="FC178" s="109">
        <f>Juniori!FC53</f>
        <v>0</v>
      </c>
      <c r="FD178" s="109">
        <f>Juniori!FD53</f>
        <v>0</v>
      </c>
      <c r="FE178" s="109">
        <f>Juniori!FE53</f>
        <v>0</v>
      </c>
      <c r="FF178" s="109">
        <f>Juniori!FF53</f>
        <v>0</v>
      </c>
      <c r="FG178" s="109">
        <f>Juniori!FG53</f>
        <v>0</v>
      </c>
      <c r="FH178" s="109">
        <f>Juniori!FH53</f>
        <v>0</v>
      </c>
      <c r="FI178" s="109">
        <f>Juniori!FI53</f>
        <v>0</v>
      </c>
      <c r="FJ178" s="109">
        <f>Juniori!FJ53</f>
        <v>0</v>
      </c>
      <c r="FK178" s="109">
        <f>Juniori!FK53</f>
        <v>0</v>
      </c>
      <c r="FL178" s="109">
        <f>Juniori!FL53</f>
        <v>0</v>
      </c>
      <c r="FM178" s="109">
        <f>Juniori!FM53</f>
        <v>0</v>
      </c>
      <c r="FN178" s="109">
        <f>Juniori!FN53</f>
        <v>0</v>
      </c>
      <c r="FO178" s="109">
        <f>Juniori!FO53</f>
        <v>0</v>
      </c>
      <c r="FP178" s="109">
        <f>Juniori!FP53</f>
        <v>0</v>
      </c>
      <c r="FQ178" s="109">
        <f>Juniori!FQ53</f>
        <v>0</v>
      </c>
      <c r="FR178" s="109">
        <f>Juniori!FR53</f>
        <v>0</v>
      </c>
      <c r="FS178" s="109">
        <f>Juniori!FS53</f>
        <v>0</v>
      </c>
      <c r="FT178" s="109">
        <f>Juniori!FT53</f>
        <v>0</v>
      </c>
      <c r="FU178" s="109">
        <f>Juniori!FU53</f>
        <v>0</v>
      </c>
      <c r="FV178" s="109">
        <f>Juniori!FV53</f>
        <v>0</v>
      </c>
      <c r="FW178" s="109">
        <f>Juniori!FW53</f>
        <v>0</v>
      </c>
      <c r="FX178" s="109">
        <f>Juniori!FX53</f>
        <v>0</v>
      </c>
      <c r="FY178" s="109">
        <f>Juniori!FY53</f>
        <v>0</v>
      </c>
      <c r="FZ178" s="109">
        <f>Juniori!FZ53</f>
        <v>0</v>
      </c>
      <c r="GA178" s="109">
        <f>Juniori!GA53</f>
        <v>0</v>
      </c>
      <c r="GB178" s="109">
        <f>Juniori!GB53</f>
        <v>0</v>
      </c>
      <c r="GC178" s="109">
        <f>Juniori!GC53</f>
        <v>0</v>
      </c>
      <c r="GD178" s="109">
        <f>Juniori!GD53</f>
        <v>0</v>
      </c>
      <c r="GE178" s="109">
        <f>Juniori!GE53</f>
        <v>0</v>
      </c>
      <c r="GF178" s="109">
        <f>Juniori!GF53</f>
        <v>0</v>
      </c>
      <c r="GG178" s="109">
        <f>Juniori!GG53</f>
        <v>0</v>
      </c>
      <c r="GH178" s="109">
        <f>Juniori!GH53</f>
        <v>0</v>
      </c>
      <c r="GI178" s="109">
        <f>Juniori!GI53</f>
        <v>0</v>
      </c>
      <c r="GJ178" s="109">
        <f>Juniori!GJ53</f>
        <v>0</v>
      </c>
      <c r="GK178" s="109">
        <f>Juniori!GK53</f>
        <v>0</v>
      </c>
      <c r="GL178" s="109">
        <f>Juniori!GL53</f>
        <v>0</v>
      </c>
      <c r="GM178" s="109">
        <f>Juniori!GM53</f>
        <v>0</v>
      </c>
      <c r="GN178" s="109">
        <f>Juniori!GN53</f>
        <v>0</v>
      </c>
      <c r="GO178" s="109">
        <f>Juniori!GO53</f>
        <v>0</v>
      </c>
      <c r="GP178" s="109">
        <f>Juniori!GP53</f>
        <v>0</v>
      </c>
      <c r="GQ178" s="109">
        <f>Juniori!GQ53</f>
        <v>0</v>
      </c>
      <c r="GR178" s="109">
        <f>Juniori!GR53</f>
        <v>0</v>
      </c>
      <c r="GS178" s="109">
        <f>Juniori!GS53</f>
        <v>0</v>
      </c>
      <c r="GT178" s="109">
        <f>Juniori!GT53</f>
        <v>0</v>
      </c>
      <c r="GU178" s="109">
        <f>Juniori!GU53</f>
        <v>0</v>
      </c>
      <c r="GV178" s="109">
        <f>Juniori!GV53</f>
        <v>0</v>
      </c>
      <c r="GW178" s="109">
        <f>Juniori!GW53</f>
        <v>0</v>
      </c>
      <c r="GX178" s="109">
        <f>Juniori!GX53</f>
        <v>0</v>
      </c>
      <c r="GY178" s="109">
        <f>Juniori!GY53</f>
        <v>0</v>
      </c>
      <c r="GZ178" s="109">
        <f>Juniori!GZ53</f>
        <v>0</v>
      </c>
      <c r="HA178" s="109">
        <f>Juniori!HA53</f>
        <v>0</v>
      </c>
      <c r="HB178" s="109">
        <f>Juniori!HB53</f>
        <v>0</v>
      </c>
      <c r="HC178" s="109">
        <f>Juniori!HC53</f>
        <v>0</v>
      </c>
      <c r="HD178" s="109">
        <f>Juniori!HD53</f>
        <v>0</v>
      </c>
      <c r="HE178" s="109">
        <f>Juniori!HE53</f>
        <v>0</v>
      </c>
      <c r="HF178" s="109">
        <f>Juniori!HF53</f>
        <v>0</v>
      </c>
      <c r="HG178" s="109">
        <f>Juniori!HG53</f>
        <v>0</v>
      </c>
      <c r="HH178" s="109">
        <f>Juniori!HH53</f>
        <v>0</v>
      </c>
      <c r="HI178" s="109">
        <f>Juniori!HI53</f>
        <v>0</v>
      </c>
      <c r="HJ178" s="109">
        <f>Juniori!HJ53</f>
        <v>0</v>
      </c>
      <c r="HK178" s="109">
        <f>Juniori!HK53</f>
        <v>0</v>
      </c>
      <c r="HL178" s="109">
        <f>Juniori!HL53</f>
        <v>0</v>
      </c>
      <c r="HM178" s="109">
        <f>Juniori!HM53</f>
        <v>0</v>
      </c>
      <c r="HN178" s="109">
        <f>Juniori!HN53</f>
        <v>0</v>
      </c>
      <c r="HO178" s="109">
        <f>Juniori!HO53</f>
        <v>0</v>
      </c>
      <c r="HP178" s="109">
        <f>Juniori!HP53</f>
        <v>0</v>
      </c>
      <c r="HQ178" s="109">
        <f>Juniori!HQ53</f>
        <v>0</v>
      </c>
      <c r="HR178" s="109">
        <f>Juniori!HR53</f>
        <v>0</v>
      </c>
      <c r="HS178" s="109">
        <f>Juniori!HS53</f>
        <v>0</v>
      </c>
      <c r="HT178" s="109">
        <f>Juniori!HT53</f>
        <v>0</v>
      </c>
      <c r="HU178" s="109">
        <f>Juniori!HU53</f>
        <v>0</v>
      </c>
      <c r="HV178" s="109">
        <f>Juniori!HV53</f>
        <v>0</v>
      </c>
      <c r="HW178" s="109">
        <f>Juniori!HW53</f>
        <v>0</v>
      </c>
      <c r="HX178" s="109">
        <f>Juniori!HX53</f>
        <v>0</v>
      </c>
      <c r="HY178" s="109">
        <f>Juniori!HY53</f>
        <v>0</v>
      </c>
      <c r="HZ178" s="109">
        <f>Juniori!HZ53</f>
        <v>0</v>
      </c>
      <c r="IA178" s="109">
        <f>Juniori!IA53</f>
        <v>0</v>
      </c>
      <c r="IB178" s="109">
        <f>Juniori!IB53</f>
        <v>0</v>
      </c>
      <c r="IC178" s="109">
        <f>Juniori!IC53</f>
        <v>0</v>
      </c>
      <c r="ID178" s="109">
        <f>Juniori!ID53</f>
        <v>0</v>
      </c>
      <c r="IE178" s="109">
        <f>Juniori!IE53</f>
        <v>0</v>
      </c>
      <c r="IF178" s="109">
        <f>Juniori!IF53</f>
        <v>0</v>
      </c>
      <c r="IG178" s="109">
        <f>Juniori!IG53</f>
        <v>0</v>
      </c>
      <c r="IH178" s="109">
        <f>Juniori!IH53</f>
        <v>0</v>
      </c>
      <c r="II178" s="109">
        <f>Juniori!II53</f>
        <v>0</v>
      </c>
      <c r="IJ178" s="109">
        <f>Juniori!IJ53</f>
        <v>0</v>
      </c>
      <c r="IK178" s="109">
        <f>Juniori!IK53</f>
        <v>0</v>
      </c>
      <c r="IL178" s="109">
        <f>Juniori!IL53</f>
        <v>0</v>
      </c>
      <c r="IM178" s="109">
        <f>Juniori!IM53</f>
        <v>0</v>
      </c>
      <c r="IN178" s="109">
        <f>Juniori!IN53</f>
        <v>0</v>
      </c>
      <c r="IO178" s="109">
        <f>Juniori!IO53</f>
        <v>0</v>
      </c>
      <c r="IP178" s="109">
        <f>Juniori!IP53</f>
        <v>0</v>
      </c>
      <c r="IQ178" s="109">
        <f>Juniori!IQ53</f>
        <v>0</v>
      </c>
      <c r="IR178" s="109">
        <f>Juniori!IR53</f>
        <v>0</v>
      </c>
      <c r="IS178" s="109">
        <f>Juniori!IS53</f>
        <v>0</v>
      </c>
      <c r="IT178" s="109">
        <f>Juniori!IT53</f>
        <v>0</v>
      </c>
      <c r="IU178" s="109">
        <f>Juniori!IU53</f>
        <v>0</v>
      </c>
      <c r="IV178" s="109">
        <f>Juniori!IV53</f>
        <v>0</v>
      </c>
      <c r="IW178" s="109">
        <f>Juniori!IW53</f>
        <v>0</v>
      </c>
      <c r="IX178" s="109">
        <f>Juniori!IX53</f>
        <v>0</v>
      </c>
      <c r="IY178" s="109">
        <f>Juniori!IY53</f>
        <v>0</v>
      </c>
      <c r="IZ178" s="109">
        <f>Juniori!IZ53</f>
        <v>0</v>
      </c>
      <c r="JA178" s="109">
        <f>Juniori!JA53</f>
        <v>0</v>
      </c>
      <c r="JB178" s="109">
        <f>Juniori!JB53</f>
        <v>0</v>
      </c>
      <c r="JC178" s="109">
        <f>Juniori!JC53</f>
        <v>0</v>
      </c>
      <c r="JD178" s="109">
        <f>Juniori!JD53</f>
        <v>0</v>
      </c>
      <c r="JE178" s="109">
        <f>Juniori!JE53</f>
        <v>0</v>
      </c>
      <c r="JF178" s="109">
        <f>Juniori!JF53</f>
        <v>0</v>
      </c>
      <c r="JG178" s="109">
        <f>Juniori!JG53</f>
        <v>0</v>
      </c>
      <c r="JH178" s="109">
        <f>Juniori!JH53</f>
        <v>0</v>
      </c>
      <c r="JI178" s="109">
        <f>Juniori!JI53</f>
        <v>0</v>
      </c>
      <c r="JJ178" s="109">
        <f>Juniori!JJ53</f>
        <v>0</v>
      </c>
      <c r="JK178" s="109">
        <f>Juniori!JK53</f>
        <v>0</v>
      </c>
      <c r="JL178" s="109">
        <f>Juniori!JL53</f>
        <v>0</v>
      </c>
      <c r="JM178" s="109">
        <f>Juniori!JM53</f>
        <v>0</v>
      </c>
      <c r="JN178" s="109">
        <f>Juniori!JN53</f>
        <v>0</v>
      </c>
      <c r="JO178" s="109">
        <f>Juniori!JO53</f>
        <v>0</v>
      </c>
      <c r="JP178" s="109">
        <f>Juniori!JP53</f>
        <v>0</v>
      </c>
      <c r="JQ178" s="109">
        <f>Juniori!JQ53</f>
        <v>0</v>
      </c>
      <c r="JR178" s="109">
        <f>Juniori!JR53</f>
        <v>0</v>
      </c>
      <c r="JS178" s="109">
        <f>Juniori!JS53</f>
        <v>0</v>
      </c>
      <c r="JT178" s="109">
        <f>Juniori!JT53</f>
        <v>0</v>
      </c>
      <c r="JU178" s="109">
        <f>Juniori!JU53</f>
        <v>0</v>
      </c>
      <c r="JV178" s="109">
        <f>Juniori!JV53</f>
        <v>0</v>
      </c>
      <c r="JW178" s="109">
        <f>Juniori!JW53</f>
        <v>0</v>
      </c>
      <c r="JX178" s="109">
        <f>Juniori!JX53</f>
        <v>0</v>
      </c>
      <c r="JY178" s="109">
        <f>Juniori!JY53</f>
        <v>0</v>
      </c>
      <c r="JZ178" s="109">
        <f>Juniori!JZ53</f>
        <v>0</v>
      </c>
      <c r="KA178" s="109">
        <f>Juniori!KA53</f>
        <v>0</v>
      </c>
      <c r="KB178" s="109">
        <f>Juniori!KB53</f>
        <v>0</v>
      </c>
      <c r="KC178" s="109">
        <f>Juniori!KC53</f>
        <v>0</v>
      </c>
      <c r="KD178" s="109">
        <f>Juniori!KD53</f>
        <v>0</v>
      </c>
      <c r="KE178" s="109">
        <f>Juniori!KE53</f>
        <v>0</v>
      </c>
      <c r="KF178" s="109">
        <f>Juniori!KF53</f>
        <v>0</v>
      </c>
      <c r="KG178" s="109">
        <f>Juniori!KG53</f>
        <v>0</v>
      </c>
      <c r="KH178" s="109">
        <f>Juniori!KH53</f>
        <v>0</v>
      </c>
      <c r="KI178" s="109">
        <f>Juniori!KI53</f>
        <v>0</v>
      </c>
      <c r="KJ178" s="109">
        <f>Juniori!KJ53</f>
        <v>0</v>
      </c>
      <c r="KK178" s="109">
        <f>Juniori!KK53</f>
        <v>0</v>
      </c>
      <c r="KL178" s="109">
        <f>Juniori!KL53</f>
        <v>0</v>
      </c>
      <c r="KM178" s="109">
        <f>Juniori!KM53</f>
        <v>0</v>
      </c>
      <c r="KN178" s="109">
        <f>Juniori!KN53</f>
        <v>0</v>
      </c>
      <c r="KO178" s="109">
        <f>Juniori!KO53</f>
        <v>0</v>
      </c>
      <c r="KP178" s="109">
        <f>Juniori!KP53</f>
        <v>0</v>
      </c>
      <c r="KQ178" s="109">
        <f>Juniori!KQ53</f>
        <v>0</v>
      </c>
      <c r="KR178" s="109">
        <f>Juniori!KR53</f>
        <v>0</v>
      </c>
      <c r="KS178" s="109">
        <f>Juniori!KS53</f>
        <v>0</v>
      </c>
      <c r="KT178" s="109">
        <f>Juniori!KT53</f>
        <v>0</v>
      </c>
      <c r="KU178" s="109">
        <f>Juniori!KU53</f>
        <v>0</v>
      </c>
      <c r="KV178" s="109">
        <f>Juniori!KV53</f>
        <v>0</v>
      </c>
      <c r="KW178" s="109">
        <f>Juniori!KW53</f>
        <v>0</v>
      </c>
      <c r="KX178" s="109">
        <f>Juniori!KX53</f>
        <v>0</v>
      </c>
      <c r="KY178" s="109">
        <f>Juniori!KY53</f>
        <v>0</v>
      </c>
      <c r="KZ178" s="109">
        <f>Juniori!KZ53</f>
        <v>0</v>
      </c>
      <c r="LA178" s="109">
        <f>Juniori!LA53</f>
        <v>0</v>
      </c>
      <c r="LB178" s="109">
        <f>Juniori!LB53</f>
        <v>0</v>
      </c>
      <c r="LC178" s="109">
        <f>Juniori!LC53</f>
        <v>0</v>
      </c>
      <c r="LD178" s="109">
        <f>Juniori!LD53</f>
        <v>0</v>
      </c>
      <c r="LE178" s="109">
        <f>Juniori!LE53</f>
        <v>0</v>
      </c>
      <c r="LF178" s="109">
        <f>Juniori!LF53</f>
        <v>0</v>
      </c>
      <c r="LG178" s="109">
        <f>Juniori!LG53</f>
        <v>0</v>
      </c>
      <c r="LH178" s="109">
        <f>Juniori!LH53</f>
        <v>0</v>
      </c>
      <c r="LI178" s="109">
        <f>Juniori!LI53</f>
        <v>0</v>
      </c>
      <c r="LJ178" s="109">
        <f>Juniori!LJ53</f>
        <v>0</v>
      </c>
      <c r="LK178" s="109">
        <f>Juniori!LK53</f>
        <v>0</v>
      </c>
      <c r="LL178" s="109">
        <f>Juniori!LL53</f>
        <v>0</v>
      </c>
      <c r="LM178" s="109">
        <f>Juniori!LM53</f>
        <v>0</v>
      </c>
      <c r="LN178" s="109">
        <f>Juniori!LN53</f>
        <v>0</v>
      </c>
      <c r="LO178" s="109">
        <f>Juniori!LO53</f>
        <v>0</v>
      </c>
      <c r="LP178" s="109">
        <f>Juniori!LP53</f>
        <v>0</v>
      </c>
      <c r="LQ178" s="109">
        <f>Juniori!LQ53</f>
        <v>0</v>
      </c>
      <c r="LR178" s="109">
        <f>Juniori!LR53</f>
        <v>0</v>
      </c>
      <c r="LS178" s="109">
        <f>Juniori!LS53</f>
        <v>0</v>
      </c>
      <c r="LT178" s="109">
        <f>Juniori!LT53</f>
        <v>0</v>
      </c>
      <c r="LU178" s="109">
        <f>Juniori!LU53</f>
        <v>0</v>
      </c>
      <c r="LV178" s="109">
        <f>Juniori!LV53</f>
        <v>0</v>
      </c>
      <c r="LW178" s="109">
        <f>Juniori!LW53</f>
        <v>0</v>
      </c>
      <c r="LX178" s="109">
        <f>Juniori!LX53</f>
        <v>0</v>
      </c>
      <c r="LY178" s="109">
        <f>Juniori!LY53</f>
        <v>0</v>
      </c>
      <c r="LZ178" s="109">
        <f>Juniori!LZ53</f>
        <v>0</v>
      </c>
      <c r="MA178" s="109">
        <f>Juniori!MA53</f>
        <v>0</v>
      </c>
      <c r="MB178" s="109">
        <f>Juniori!MB53</f>
        <v>0</v>
      </c>
      <c r="MC178" s="109">
        <f>Juniori!MC53</f>
        <v>0</v>
      </c>
      <c r="MD178" s="109">
        <f>Juniori!MD53</f>
        <v>0</v>
      </c>
      <c r="ME178" s="109">
        <f>Juniori!ME53</f>
        <v>0</v>
      </c>
      <c r="MF178" s="109">
        <f>Juniori!MF53</f>
        <v>0</v>
      </c>
      <c r="MG178" s="109">
        <f>Juniori!MG53</f>
        <v>0</v>
      </c>
      <c r="MH178" s="109">
        <f>Juniori!MH53</f>
        <v>0</v>
      </c>
      <c r="MI178" s="109">
        <f>Juniori!MI53</f>
        <v>0</v>
      </c>
      <c r="MJ178" s="109">
        <f>Juniori!MJ53</f>
        <v>0</v>
      </c>
      <c r="MK178" s="109">
        <f>Juniori!MK53</f>
        <v>0</v>
      </c>
      <c r="ML178" s="109">
        <f>Juniori!ML53</f>
        <v>0</v>
      </c>
      <c r="MM178" s="109">
        <f>Juniori!MM53</f>
        <v>0</v>
      </c>
      <c r="MN178" s="109">
        <f>Juniori!MN53</f>
        <v>0</v>
      </c>
      <c r="MO178" s="109">
        <f>Juniori!MO53</f>
        <v>0</v>
      </c>
      <c r="MP178" s="109">
        <f>Juniori!MP53</f>
        <v>0</v>
      </c>
      <c r="MQ178" s="109">
        <f>Juniori!MQ53</f>
        <v>0</v>
      </c>
      <c r="MR178" s="109">
        <f>Juniori!MR53</f>
        <v>0</v>
      </c>
      <c r="MS178" s="109">
        <f>Juniori!MS53</f>
        <v>0</v>
      </c>
      <c r="MT178" s="109">
        <f>Juniori!MT53</f>
        <v>0</v>
      </c>
      <c r="MU178" s="109">
        <f>Juniori!MU53</f>
        <v>0</v>
      </c>
      <c r="MV178" s="109">
        <f>Juniori!MV53</f>
        <v>0</v>
      </c>
      <c r="MW178" s="109">
        <f>Juniori!MW53</f>
        <v>0</v>
      </c>
      <c r="MX178" s="109">
        <f>Juniori!MX53</f>
        <v>0</v>
      </c>
      <c r="MY178" s="109">
        <f>Juniori!MY53</f>
        <v>0</v>
      </c>
      <c r="MZ178" s="109">
        <f>Juniori!MZ53</f>
        <v>0</v>
      </c>
      <c r="NA178" s="109">
        <f>Juniori!NA53</f>
        <v>0</v>
      </c>
      <c r="NB178" s="109">
        <f>Juniori!NB53</f>
        <v>0</v>
      </c>
      <c r="NC178" s="109">
        <f>Juniori!NC53</f>
        <v>0</v>
      </c>
      <c r="ND178" s="109">
        <f>Juniori!ND53</f>
        <v>0</v>
      </c>
      <c r="NE178" s="109">
        <f>Juniori!NE53</f>
        <v>0</v>
      </c>
      <c r="NF178" s="109">
        <f>Juniori!NF53</f>
        <v>0</v>
      </c>
      <c r="NG178" s="109">
        <f>Juniori!NG53</f>
        <v>0</v>
      </c>
      <c r="NH178" s="109">
        <f>Juniori!NH53</f>
        <v>0</v>
      </c>
      <c r="NI178" s="109">
        <f>Juniori!NI53</f>
        <v>0</v>
      </c>
      <c r="NJ178" s="109">
        <f>Juniori!NJ53</f>
        <v>0</v>
      </c>
      <c r="NK178" s="109">
        <f>Juniori!NK53</f>
        <v>0</v>
      </c>
      <c r="NL178" s="109">
        <f>Juniori!NL53</f>
        <v>0</v>
      </c>
      <c r="NM178" s="109">
        <f>Juniori!NM53</f>
        <v>0</v>
      </c>
      <c r="NN178" s="109">
        <f>Juniori!NN53</f>
        <v>0</v>
      </c>
      <c r="NO178" s="109">
        <f>Juniori!NO53</f>
        <v>0</v>
      </c>
      <c r="NP178" s="109">
        <f>Juniori!NP53</f>
        <v>0</v>
      </c>
      <c r="NQ178" s="109">
        <f>Juniori!NQ53</f>
        <v>0</v>
      </c>
      <c r="NR178" s="109">
        <f>Juniori!NR53</f>
        <v>0</v>
      </c>
      <c r="NS178" s="109">
        <f>Juniori!NS53</f>
        <v>0</v>
      </c>
      <c r="NT178" s="109">
        <f>Juniori!NT53</f>
        <v>0</v>
      </c>
      <c r="NU178" s="109">
        <f>Juniori!NU53</f>
        <v>0</v>
      </c>
      <c r="NV178" s="109">
        <f>Juniori!NV53</f>
        <v>0</v>
      </c>
      <c r="NW178" s="109">
        <f>Juniori!NW53</f>
        <v>0</v>
      </c>
      <c r="NX178" s="109">
        <f>Juniori!NX53</f>
        <v>0</v>
      </c>
      <c r="NY178" s="109">
        <f>Juniori!NY53</f>
        <v>0</v>
      </c>
      <c r="NZ178" s="109">
        <f>Juniori!NZ53</f>
        <v>0</v>
      </c>
      <c r="OA178" s="109">
        <f>Juniori!OA53</f>
        <v>0</v>
      </c>
      <c r="OB178" s="109">
        <f>Juniori!OB53</f>
        <v>0</v>
      </c>
      <c r="OC178" s="109">
        <f>Juniori!OC53</f>
        <v>0</v>
      </c>
      <c r="OD178" s="109">
        <f>Juniori!OD53</f>
        <v>0</v>
      </c>
      <c r="OE178" s="109">
        <f>Juniori!OE53</f>
        <v>0</v>
      </c>
      <c r="OF178" s="109">
        <f>Juniori!OF53</f>
        <v>0</v>
      </c>
      <c r="OG178" s="109">
        <f>Juniori!OG53</f>
        <v>0</v>
      </c>
      <c r="OH178" s="109">
        <f>Juniori!OH53</f>
        <v>0</v>
      </c>
      <c r="OI178" s="109">
        <f>Juniori!OI53</f>
        <v>0</v>
      </c>
      <c r="OJ178" s="109">
        <f>Juniori!OJ53</f>
        <v>0</v>
      </c>
      <c r="OK178" s="109">
        <f>Juniori!OK53</f>
        <v>0</v>
      </c>
      <c r="OL178" s="109">
        <f>Juniori!OL53</f>
        <v>0</v>
      </c>
      <c r="OM178" s="109">
        <f>Juniori!OM53</f>
        <v>0</v>
      </c>
      <c r="ON178" s="109">
        <f>Juniori!ON53</f>
        <v>0</v>
      </c>
      <c r="OO178" s="109">
        <f>Juniori!OO53</f>
        <v>0</v>
      </c>
      <c r="OP178" s="109">
        <f>Juniori!OP53</f>
        <v>0</v>
      </c>
      <c r="OQ178" s="109">
        <f>Juniori!OQ53</f>
        <v>0</v>
      </c>
      <c r="OR178" s="109">
        <f>Juniori!OR53</f>
        <v>0</v>
      </c>
      <c r="OS178" s="109">
        <f>Juniori!OS53</f>
        <v>0</v>
      </c>
      <c r="OT178" s="109">
        <f>Juniori!OT53</f>
        <v>0</v>
      </c>
      <c r="OU178" s="109">
        <f>Juniori!OU53</f>
        <v>0</v>
      </c>
      <c r="OV178" s="109">
        <f>Juniori!OV53</f>
        <v>0</v>
      </c>
      <c r="OW178" s="109">
        <f>Juniori!OW53</f>
        <v>0</v>
      </c>
      <c r="OX178" s="109">
        <f>Juniori!OX53</f>
        <v>0</v>
      </c>
      <c r="OY178" s="109">
        <f>Juniori!OY53</f>
        <v>0</v>
      </c>
      <c r="OZ178" s="109">
        <f>Juniori!OZ53</f>
        <v>0</v>
      </c>
      <c r="PA178" s="109">
        <f>Juniori!PA53</f>
        <v>0</v>
      </c>
      <c r="PB178" s="109">
        <f>Juniori!PB53</f>
        <v>0</v>
      </c>
      <c r="PC178" s="109">
        <f>Juniori!PC53</f>
        <v>0</v>
      </c>
      <c r="PD178" s="109">
        <f>Juniori!PD53</f>
        <v>0</v>
      </c>
      <c r="PE178" s="109">
        <f>Juniori!PE53</f>
        <v>0</v>
      </c>
      <c r="PF178" s="109">
        <f>Juniori!PF53</f>
        <v>0</v>
      </c>
      <c r="PG178" s="109">
        <f>Juniori!PG53</f>
        <v>0</v>
      </c>
      <c r="PH178" s="109">
        <f>Juniori!PH53</f>
        <v>0</v>
      </c>
      <c r="PI178" s="109">
        <f>Juniori!PI53</f>
        <v>0</v>
      </c>
      <c r="PJ178" s="109">
        <f>Juniori!PJ53</f>
        <v>0</v>
      </c>
      <c r="PK178" s="109">
        <f>Juniori!PK53</f>
        <v>0</v>
      </c>
      <c r="PL178" s="109">
        <f>Juniori!PL53</f>
        <v>0</v>
      </c>
      <c r="PM178" s="109">
        <f>Juniori!PM53</f>
        <v>0</v>
      </c>
      <c r="PN178" s="109">
        <f>Juniori!PN53</f>
        <v>0</v>
      </c>
      <c r="PO178" s="109">
        <f>Juniori!PO53</f>
        <v>0</v>
      </c>
      <c r="PP178" s="109">
        <f>Juniori!PP53</f>
        <v>0</v>
      </c>
      <c r="PQ178" s="109">
        <f>Juniori!PQ53</f>
        <v>0</v>
      </c>
      <c r="PR178" s="109">
        <f>Juniori!PR53</f>
        <v>0</v>
      </c>
      <c r="PS178" s="109">
        <f>Juniori!PS53</f>
        <v>0</v>
      </c>
      <c r="PT178" s="109">
        <f>Juniori!PT53</f>
        <v>0</v>
      </c>
      <c r="PU178" s="109">
        <f>Juniori!PU53</f>
        <v>0</v>
      </c>
      <c r="PV178" s="109">
        <f>Juniori!PV53</f>
        <v>0</v>
      </c>
      <c r="PW178" s="109">
        <f>Juniori!PW53</f>
        <v>0</v>
      </c>
      <c r="PX178" s="109">
        <f>Juniori!PX53</f>
        <v>0</v>
      </c>
      <c r="PY178" s="109">
        <f>Juniori!PY53</f>
        <v>0</v>
      </c>
      <c r="PZ178" s="109">
        <f>Juniori!PZ53</f>
        <v>0</v>
      </c>
      <c r="QA178" s="109">
        <f>Juniori!QA53</f>
        <v>0</v>
      </c>
      <c r="QB178" s="109">
        <f>Juniori!QB53</f>
        <v>0</v>
      </c>
      <c r="QC178" s="109">
        <f>Juniori!QC53</f>
        <v>0</v>
      </c>
      <c r="QD178" s="109">
        <f>Juniori!QD53</f>
        <v>0</v>
      </c>
      <c r="QE178" s="109">
        <f>Juniori!QE53</f>
        <v>0</v>
      </c>
      <c r="QF178" s="109">
        <f>Juniori!QF53</f>
        <v>0</v>
      </c>
      <c r="QG178" s="109">
        <f>Juniori!QG53</f>
        <v>0</v>
      </c>
      <c r="QH178" s="109">
        <f>Juniori!QH53</f>
        <v>0</v>
      </c>
      <c r="QI178" s="109">
        <f>Juniori!QI53</f>
        <v>0</v>
      </c>
      <c r="QJ178" s="109">
        <f>Juniori!QJ53</f>
        <v>0</v>
      </c>
      <c r="QK178" s="109">
        <f>Juniori!QK53</f>
        <v>0</v>
      </c>
      <c r="QL178" s="109">
        <f>Juniori!QL53</f>
        <v>0</v>
      </c>
      <c r="QM178" s="109">
        <f>Juniori!QM53</f>
        <v>0</v>
      </c>
      <c r="QN178" s="109">
        <f>Juniori!QN53</f>
        <v>0</v>
      </c>
      <c r="QO178" s="109">
        <f>Juniori!QO53</f>
        <v>0</v>
      </c>
      <c r="QP178" s="109">
        <f>Juniori!QP53</f>
        <v>0</v>
      </c>
      <c r="QQ178" s="109">
        <f>Juniori!QQ53</f>
        <v>0</v>
      </c>
      <c r="QR178" s="109">
        <f>Juniori!QR53</f>
        <v>0</v>
      </c>
      <c r="QS178" s="109">
        <f>Juniori!QS53</f>
        <v>0</v>
      </c>
      <c r="QT178" s="109">
        <f>Juniori!QT53</f>
        <v>0</v>
      </c>
      <c r="QU178" s="109">
        <f>Juniori!QU53</f>
        <v>0</v>
      </c>
      <c r="QV178" s="109">
        <f>Juniori!QV53</f>
        <v>0</v>
      </c>
      <c r="QW178" s="109">
        <f>Juniori!QW53</f>
        <v>0</v>
      </c>
      <c r="QX178" s="109">
        <f>Juniori!QX53</f>
        <v>0</v>
      </c>
      <c r="QY178" s="109">
        <f>Juniori!QY53</f>
        <v>0</v>
      </c>
      <c r="QZ178" s="109">
        <f>Juniori!QZ53</f>
        <v>0</v>
      </c>
      <c r="RA178" s="109">
        <f>Juniori!RA53</f>
        <v>0</v>
      </c>
      <c r="RB178" s="109">
        <f>Juniori!RB53</f>
        <v>0</v>
      </c>
      <c r="RC178" s="109">
        <f>Juniori!RC53</f>
        <v>0</v>
      </c>
      <c r="RD178" s="109">
        <f>Juniori!RD53</f>
        <v>0</v>
      </c>
      <c r="RE178" s="109">
        <f>Juniori!RE53</f>
        <v>0</v>
      </c>
      <c r="RF178" s="109">
        <f>Juniori!RF53</f>
        <v>0</v>
      </c>
      <c r="RG178" s="109">
        <f>Juniori!RG53</f>
        <v>0</v>
      </c>
      <c r="RH178" s="109">
        <f>Juniori!RH53</f>
        <v>0</v>
      </c>
      <c r="RI178" s="109">
        <f>Juniori!RI53</f>
        <v>0</v>
      </c>
      <c r="RJ178" s="109">
        <f>Juniori!RJ53</f>
        <v>0</v>
      </c>
      <c r="RK178" s="109">
        <f>Juniori!RK53</f>
        <v>0</v>
      </c>
      <c r="RL178" s="109">
        <f>Juniori!RL53</f>
        <v>0</v>
      </c>
      <c r="RM178" s="109">
        <f>Juniori!RM53</f>
        <v>0</v>
      </c>
      <c r="RN178" s="109">
        <f>Juniori!RN53</f>
        <v>0</v>
      </c>
      <c r="RO178" s="109">
        <f>Juniori!RO53</f>
        <v>0</v>
      </c>
      <c r="RP178" s="109">
        <f>Juniori!RP53</f>
        <v>0</v>
      </c>
      <c r="RQ178" s="109">
        <f>Juniori!RQ53</f>
        <v>0</v>
      </c>
      <c r="RR178" s="109">
        <f>Juniori!RR53</f>
        <v>0</v>
      </c>
      <c r="RS178" s="109">
        <f>Juniori!RS53</f>
        <v>0</v>
      </c>
      <c r="RT178" s="109">
        <f>Juniori!RT53</f>
        <v>0</v>
      </c>
      <c r="RU178" s="109">
        <f>Juniori!RU53</f>
        <v>0</v>
      </c>
      <c r="RV178" s="109">
        <f>Juniori!RV53</f>
        <v>0</v>
      </c>
      <c r="RW178" s="109">
        <f>Juniori!RW53</f>
        <v>0</v>
      </c>
      <c r="RX178" s="109">
        <f>Juniori!RX53</f>
        <v>0</v>
      </c>
      <c r="RY178" s="109">
        <f>Juniori!RY53</f>
        <v>0</v>
      </c>
      <c r="RZ178" s="109">
        <f>Juniori!RZ53</f>
        <v>0</v>
      </c>
      <c r="SA178" s="109">
        <f>Juniori!SA53</f>
        <v>0</v>
      </c>
      <c r="SB178" s="109">
        <f>Juniori!SB53</f>
        <v>0</v>
      </c>
      <c r="SC178" s="109">
        <f>Juniori!SC53</f>
        <v>0</v>
      </c>
      <c r="SD178" s="109">
        <f>Juniori!SD53</f>
        <v>0</v>
      </c>
      <c r="SE178" s="109">
        <f>Juniori!SE53</f>
        <v>0</v>
      </c>
      <c r="SF178" s="109">
        <f>Juniori!SF53</f>
        <v>0</v>
      </c>
      <c r="SG178" s="109">
        <f>Juniori!SG53</f>
        <v>0</v>
      </c>
      <c r="SH178" s="109">
        <f>Juniori!SH53</f>
        <v>0</v>
      </c>
      <c r="SI178" s="109">
        <f>Juniori!SI53</f>
        <v>0</v>
      </c>
      <c r="SJ178" s="109">
        <f>Juniori!SJ53</f>
        <v>0</v>
      </c>
      <c r="SK178" s="109">
        <f>Juniori!SK53</f>
        <v>0</v>
      </c>
      <c r="SL178" s="109">
        <f>Juniori!SL53</f>
        <v>0</v>
      </c>
      <c r="SM178" s="109">
        <f>Juniori!SM53</f>
        <v>0</v>
      </c>
      <c r="SN178" s="109">
        <f>Juniori!SN53</f>
        <v>0</v>
      </c>
      <c r="SO178" s="109">
        <f>Juniori!SO53</f>
        <v>0</v>
      </c>
      <c r="SP178" s="109">
        <f>Juniori!SP53</f>
        <v>0</v>
      </c>
      <c r="SQ178" s="109">
        <f>Juniori!SQ53</f>
        <v>0</v>
      </c>
      <c r="SR178" s="109">
        <f>Juniori!SR53</f>
        <v>0</v>
      </c>
      <c r="SS178" s="109">
        <f>Juniori!SS53</f>
        <v>0</v>
      </c>
      <c r="ST178" s="109">
        <f>Juniori!ST53</f>
        <v>0</v>
      </c>
      <c r="SU178" s="109">
        <f>Juniori!SU53</f>
        <v>0</v>
      </c>
      <c r="SV178" s="109">
        <f>Juniori!SV53</f>
        <v>0</v>
      </c>
      <c r="SW178" s="109">
        <f>Juniori!SW53</f>
        <v>0</v>
      </c>
      <c r="SX178" s="109">
        <f>Juniori!SX53</f>
        <v>0</v>
      </c>
      <c r="SY178" s="109">
        <f>Juniori!SY53</f>
        <v>0</v>
      </c>
      <c r="SZ178" s="109">
        <f>Juniori!SZ53</f>
        <v>0</v>
      </c>
      <c r="TA178" s="109">
        <f>Juniori!TA53</f>
        <v>0</v>
      </c>
      <c r="TB178" s="109">
        <f>Juniori!TB53</f>
        <v>0</v>
      </c>
    </row>
    <row r="179" spans="1:522" s="1" customFormat="1" ht="18" customHeight="1" x14ac:dyDescent="0.2">
      <c r="A179" s="12"/>
      <c r="B179" s="11"/>
      <c r="E179" s="4" t="s">
        <v>665</v>
      </c>
      <c r="F179" s="1">
        <v>9932</v>
      </c>
      <c r="G179" s="9" t="s">
        <v>132</v>
      </c>
      <c r="H179" s="4" t="s">
        <v>62</v>
      </c>
      <c r="I179" s="1">
        <f t="shared" si="15"/>
        <v>0</v>
      </c>
      <c r="J179" s="12">
        <f>Tabuľka3[[#This Row],[Stĺpec9]]</f>
        <v>0</v>
      </c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 t="s">
        <v>535</v>
      </c>
      <c r="FZ179" s="109" t="s">
        <v>535</v>
      </c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  <c r="IX179" s="109"/>
      <c r="IY179" s="109"/>
      <c r="IZ179" s="109"/>
      <c r="JA179" s="109"/>
      <c r="JB179" s="109"/>
      <c r="JC179" s="109"/>
      <c r="JD179" s="109"/>
      <c r="JE179" s="109"/>
      <c r="JF179" s="109"/>
      <c r="JG179" s="109"/>
      <c r="JH179" s="109"/>
      <c r="JI179" s="109"/>
      <c r="JJ179" s="109"/>
      <c r="JK179" s="109"/>
      <c r="JL179" s="109"/>
      <c r="JM179" s="109"/>
      <c r="JN179" s="109"/>
      <c r="JO179" s="109"/>
      <c r="JP179" s="109"/>
      <c r="JQ179" s="109"/>
      <c r="JR179" s="109"/>
      <c r="JS179" s="109"/>
      <c r="JT179" s="109"/>
      <c r="JU179" s="109"/>
      <c r="JV179" s="109"/>
      <c r="JW179" s="109"/>
      <c r="JX179" s="109"/>
      <c r="JY179" s="109"/>
      <c r="JZ179" s="109"/>
      <c r="KA179" s="109"/>
      <c r="KB179" s="109"/>
      <c r="KC179" s="109"/>
      <c r="KD179" s="109"/>
      <c r="KE179" s="109"/>
      <c r="KF179" s="109"/>
      <c r="KG179" s="109"/>
      <c r="KH179" s="109"/>
      <c r="KI179" s="109"/>
      <c r="KJ179" s="109"/>
      <c r="KK179" s="109"/>
      <c r="KL179" s="109"/>
      <c r="KM179" s="109"/>
      <c r="KN179" s="109"/>
      <c r="KO179" s="109"/>
      <c r="KP179" s="109"/>
      <c r="KQ179" s="109"/>
      <c r="KR179" s="109"/>
      <c r="KS179" s="109"/>
      <c r="KT179" s="109"/>
      <c r="KU179" s="109"/>
      <c r="KV179" s="109"/>
      <c r="KW179" s="109"/>
      <c r="KX179" s="109"/>
      <c r="KY179" s="109"/>
      <c r="KZ179" s="109"/>
      <c r="LA179" s="109"/>
      <c r="LB179" s="109"/>
      <c r="LC179" s="109"/>
      <c r="LD179" s="109"/>
      <c r="LE179" s="109"/>
      <c r="LF179" s="109"/>
      <c r="LG179" s="109"/>
      <c r="LH179" s="109"/>
      <c r="LI179" s="109"/>
      <c r="LJ179" s="109"/>
      <c r="LK179" s="109"/>
      <c r="LL179" s="109"/>
      <c r="LM179" s="109"/>
      <c r="LN179" s="109"/>
      <c r="LO179" s="109"/>
      <c r="LP179" s="109"/>
      <c r="LQ179" s="109"/>
      <c r="LR179" s="109"/>
      <c r="LS179" s="109"/>
      <c r="LT179" s="109"/>
      <c r="LU179" s="109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1"/>
      <c r="MX179" s="71"/>
      <c r="MY179" s="71"/>
      <c r="MZ179" s="71"/>
      <c r="NA179" s="71"/>
      <c r="NB179" s="71"/>
      <c r="NC179" s="71"/>
      <c r="ND179" s="71"/>
      <c r="NE179" s="71"/>
      <c r="NF179" s="71"/>
      <c r="NG179" s="71"/>
      <c r="NH179" s="71"/>
      <c r="NI179" s="71"/>
      <c r="NJ179" s="71"/>
      <c r="NK179" s="71"/>
      <c r="NL179" s="71"/>
      <c r="NM179" s="71"/>
      <c r="NN179" s="71"/>
      <c r="NO179" s="71"/>
      <c r="NP179" s="71"/>
      <c r="NQ179" s="71"/>
      <c r="NR179" s="71"/>
      <c r="NS179" s="71"/>
      <c r="NT179" s="71"/>
      <c r="NU179" s="71"/>
      <c r="NV179" s="71"/>
      <c r="NW179" s="71"/>
      <c r="NX179" s="71"/>
      <c r="NY179" s="71"/>
      <c r="NZ179" s="71"/>
      <c r="OA179" s="71"/>
      <c r="OB179" s="71"/>
      <c r="OC179" s="71"/>
      <c r="OD179" s="71"/>
      <c r="OE179" s="71"/>
      <c r="OF179" s="71"/>
      <c r="OG179" s="71"/>
      <c r="OH179" s="71"/>
      <c r="OI179" s="71"/>
      <c r="OJ179" s="71"/>
      <c r="OK179" s="71"/>
      <c r="OL179" s="71"/>
      <c r="OM179" s="71"/>
      <c r="ON179" s="71"/>
      <c r="OO179" s="71"/>
      <c r="OP179" s="71"/>
      <c r="OQ179" s="71"/>
      <c r="OR179" s="71"/>
      <c r="OS179" s="71"/>
      <c r="OT179" s="71"/>
      <c r="OU179" s="71"/>
      <c r="OV179" s="71"/>
      <c r="OW179" s="71"/>
      <c r="OX179" s="71"/>
      <c r="OY179" s="71"/>
      <c r="OZ179" s="71"/>
      <c r="PA179" s="71"/>
      <c r="PB179" s="71"/>
      <c r="PC179" s="71"/>
      <c r="PD179" s="71"/>
      <c r="PE179" s="71"/>
      <c r="PF179" s="71"/>
      <c r="PG179" s="71"/>
      <c r="PH179" s="71"/>
      <c r="PI179" s="71"/>
      <c r="PJ179" s="71"/>
      <c r="PK179" s="71"/>
      <c r="PL179" s="71"/>
      <c r="PM179" s="71"/>
      <c r="PN179" s="71"/>
      <c r="PO179" s="71"/>
      <c r="PP179" s="71"/>
      <c r="PQ179" s="71"/>
      <c r="PR179" s="71"/>
      <c r="PS179" s="71"/>
      <c r="PT179" s="71"/>
      <c r="PU179" s="71"/>
      <c r="PV179" s="71"/>
      <c r="PW179" s="71"/>
      <c r="PX179" s="71"/>
      <c r="PY179" s="71"/>
      <c r="PZ179" s="71"/>
      <c r="QA179" s="71"/>
      <c r="QB179" s="71"/>
      <c r="QC179" s="71"/>
      <c r="QD179" s="71"/>
      <c r="QE179" s="71"/>
      <c r="QF179" s="71"/>
      <c r="QG179" s="71"/>
      <c r="QH179" s="71"/>
      <c r="QI179" s="71"/>
      <c r="QJ179" s="71"/>
      <c r="QK179" s="71"/>
      <c r="QL179" s="71"/>
      <c r="QM179" s="71"/>
      <c r="QN179" s="71"/>
      <c r="QO179" s="71"/>
      <c r="QP179" s="71"/>
      <c r="QQ179" s="71"/>
      <c r="QR179" s="71"/>
      <c r="QS179" s="71"/>
      <c r="QT179" s="71"/>
      <c r="QU179" s="71"/>
      <c r="QV179" s="71"/>
      <c r="QW179" s="71"/>
      <c r="QX179" s="71"/>
      <c r="QY179" s="71"/>
      <c r="QZ179" s="71"/>
      <c r="RA179" s="71"/>
      <c r="RB179" s="71"/>
      <c r="RC179" s="71"/>
      <c r="RD179" s="71"/>
      <c r="RE179" s="71"/>
      <c r="RF179" s="71"/>
      <c r="RG179" s="71"/>
      <c r="RH179" s="71"/>
      <c r="RI179" s="71"/>
      <c r="RJ179" s="109"/>
      <c r="RK179" s="109"/>
      <c r="RL179" s="109"/>
      <c r="RM179" s="109"/>
      <c r="RN179" s="109"/>
      <c r="RO179" s="109"/>
      <c r="RP179" s="109"/>
      <c r="RQ179" s="109"/>
      <c r="RR179" s="109"/>
      <c r="RS179" s="109"/>
      <c r="RT179" s="109"/>
      <c r="RU179" s="109"/>
      <c r="RV179" s="109"/>
      <c r="RW179" s="109"/>
      <c r="RX179" s="109"/>
      <c r="RY179" s="109"/>
      <c r="RZ179" s="109"/>
      <c r="SA179" s="109"/>
      <c r="SB179" s="109"/>
      <c r="SC179" s="109"/>
      <c r="SD179" s="109"/>
      <c r="SE179" s="109"/>
      <c r="SF179" s="109"/>
      <c r="SG179" s="109"/>
      <c r="SH179" s="109"/>
      <c r="SI179" s="109"/>
      <c r="SJ179" s="109"/>
      <c r="SK179" s="109"/>
      <c r="SL179" s="109"/>
      <c r="SM179" s="109"/>
      <c r="SN179" s="109"/>
      <c r="SO179" s="109"/>
      <c r="SP179" s="109"/>
      <c r="SQ179" s="109"/>
      <c r="SR179" s="109"/>
      <c r="SS179" s="109"/>
      <c r="ST179" s="109"/>
      <c r="SU179" s="109"/>
      <c r="SV179" s="109"/>
      <c r="SW179" s="109"/>
      <c r="SX179" s="109"/>
      <c r="SY179" s="109"/>
      <c r="SZ179" s="109"/>
      <c r="TA179" s="109"/>
      <c r="TB179" s="109"/>
    </row>
    <row r="180" spans="1:522" s="1" customFormat="1" ht="18" customHeight="1" x14ac:dyDescent="0.2">
      <c r="A180" s="12"/>
      <c r="B180" s="11" t="s">
        <v>661</v>
      </c>
      <c r="C180" s="1">
        <v>9086</v>
      </c>
      <c r="E180" s="4" t="s">
        <v>660</v>
      </c>
      <c r="F180" s="1">
        <v>10171</v>
      </c>
      <c r="G180" s="9" t="s">
        <v>132</v>
      </c>
      <c r="H180" s="4" t="s">
        <v>209</v>
      </c>
      <c r="I180" s="1">
        <f t="shared" si="15"/>
        <v>0</v>
      </c>
      <c r="J180" s="12">
        <f>Tabuľka3[[#This Row],[Stĺpec9]]</f>
        <v>0</v>
      </c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 t="s">
        <v>535</v>
      </c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  <c r="IX180" s="109"/>
      <c r="IY180" s="109"/>
      <c r="IZ180" s="109"/>
      <c r="JA180" s="109"/>
      <c r="JB180" s="109"/>
      <c r="JC180" s="109"/>
      <c r="JD180" s="109"/>
      <c r="JE180" s="109"/>
      <c r="JF180" s="109"/>
      <c r="JG180" s="109"/>
      <c r="JH180" s="109"/>
      <c r="JI180" s="109"/>
      <c r="JJ180" s="109"/>
      <c r="JK180" s="109"/>
      <c r="JL180" s="109"/>
      <c r="JM180" s="109"/>
      <c r="JN180" s="109"/>
      <c r="JO180" s="109"/>
      <c r="JP180" s="109"/>
      <c r="JQ180" s="109"/>
      <c r="JR180" s="109"/>
      <c r="JS180" s="109"/>
      <c r="JT180" s="109"/>
      <c r="JU180" s="109"/>
      <c r="JV180" s="109"/>
      <c r="JW180" s="109"/>
      <c r="JX180" s="109"/>
      <c r="JY180" s="109"/>
      <c r="JZ180" s="109"/>
      <c r="KA180" s="109"/>
      <c r="KB180" s="109"/>
      <c r="KC180" s="109"/>
      <c r="KD180" s="109"/>
      <c r="KE180" s="109"/>
      <c r="KF180" s="109"/>
      <c r="KG180" s="109"/>
      <c r="KH180" s="109"/>
      <c r="KI180" s="109"/>
      <c r="KJ180" s="109"/>
      <c r="KK180" s="109"/>
      <c r="KL180" s="109"/>
      <c r="KM180" s="109"/>
      <c r="KN180" s="109"/>
      <c r="KO180" s="109"/>
      <c r="KP180" s="109"/>
      <c r="KQ180" s="109"/>
      <c r="KR180" s="109"/>
      <c r="KS180" s="109"/>
      <c r="KT180" s="109"/>
      <c r="KU180" s="109"/>
      <c r="KV180" s="109"/>
      <c r="KW180" s="109"/>
      <c r="KX180" s="109"/>
      <c r="KY180" s="109"/>
      <c r="KZ180" s="109"/>
      <c r="LA180" s="109"/>
      <c r="LB180" s="109"/>
      <c r="LC180" s="109"/>
      <c r="LD180" s="109"/>
      <c r="LE180" s="109"/>
      <c r="LF180" s="109"/>
      <c r="LG180" s="109"/>
      <c r="LH180" s="109"/>
      <c r="LI180" s="109"/>
      <c r="LJ180" s="109"/>
      <c r="LK180" s="109"/>
      <c r="LL180" s="109"/>
      <c r="LM180" s="109"/>
      <c r="LN180" s="109"/>
      <c r="LO180" s="109"/>
      <c r="LP180" s="109"/>
      <c r="LQ180" s="109"/>
      <c r="LR180" s="109"/>
      <c r="LS180" s="109"/>
      <c r="LT180" s="109"/>
      <c r="LU180" s="109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1"/>
      <c r="MX180" s="71"/>
      <c r="MY180" s="71"/>
      <c r="MZ180" s="71"/>
      <c r="NA180" s="71"/>
      <c r="NB180" s="71"/>
      <c r="NC180" s="71"/>
      <c r="ND180" s="71"/>
      <c r="NE180" s="71"/>
      <c r="NF180" s="71"/>
      <c r="NG180" s="71"/>
      <c r="NH180" s="71"/>
      <c r="NI180" s="71"/>
      <c r="NJ180" s="71"/>
      <c r="NK180" s="71"/>
      <c r="NL180" s="71"/>
      <c r="NM180" s="71"/>
      <c r="NN180" s="71"/>
      <c r="NO180" s="71"/>
      <c r="NP180" s="71"/>
      <c r="NQ180" s="71"/>
      <c r="NR180" s="71"/>
      <c r="NS180" s="71"/>
      <c r="NT180" s="71"/>
      <c r="NU180" s="71"/>
      <c r="NV180" s="71"/>
      <c r="NW180" s="71"/>
      <c r="NX180" s="71"/>
      <c r="NY180" s="71"/>
      <c r="NZ180" s="71"/>
      <c r="OA180" s="71"/>
      <c r="OB180" s="71"/>
      <c r="OC180" s="71"/>
      <c r="OD180" s="71"/>
      <c r="OE180" s="71"/>
      <c r="OF180" s="71"/>
      <c r="OG180" s="71"/>
      <c r="OH180" s="71"/>
      <c r="OI180" s="71"/>
      <c r="OJ180" s="71"/>
      <c r="OK180" s="71"/>
      <c r="OL180" s="71"/>
      <c r="OM180" s="71"/>
      <c r="ON180" s="71"/>
      <c r="OO180" s="71"/>
      <c r="OP180" s="71"/>
      <c r="OQ180" s="71"/>
      <c r="OR180" s="71"/>
      <c r="OS180" s="71"/>
      <c r="OT180" s="71"/>
      <c r="OU180" s="71"/>
      <c r="OV180" s="71"/>
      <c r="OW180" s="71"/>
      <c r="OX180" s="71"/>
      <c r="OY180" s="71"/>
      <c r="OZ180" s="71"/>
      <c r="PA180" s="71"/>
      <c r="PB180" s="71"/>
      <c r="PC180" s="71"/>
      <c r="PD180" s="71"/>
      <c r="PE180" s="71"/>
      <c r="PF180" s="71"/>
      <c r="PG180" s="71"/>
      <c r="PH180" s="71"/>
      <c r="PI180" s="71"/>
      <c r="PJ180" s="71"/>
      <c r="PK180" s="71"/>
      <c r="PL180" s="71"/>
      <c r="PM180" s="71"/>
      <c r="PN180" s="71"/>
      <c r="PO180" s="71"/>
      <c r="PP180" s="71"/>
      <c r="PQ180" s="71"/>
      <c r="PR180" s="71"/>
      <c r="PS180" s="71"/>
      <c r="PT180" s="71"/>
      <c r="PU180" s="71"/>
      <c r="PV180" s="71"/>
      <c r="PW180" s="71"/>
      <c r="PX180" s="71"/>
      <c r="PY180" s="71"/>
      <c r="PZ180" s="71"/>
      <c r="QA180" s="71"/>
      <c r="QB180" s="71"/>
      <c r="QC180" s="71"/>
      <c r="QD180" s="71"/>
      <c r="QE180" s="71"/>
      <c r="QF180" s="71"/>
      <c r="QG180" s="71"/>
      <c r="QH180" s="71"/>
      <c r="QI180" s="71"/>
      <c r="QJ180" s="71"/>
      <c r="QK180" s="71"/>
      <c r="QL180" s="71"/>
      <c r="QM180" s="71"/>
      <c r="QN180" s="71"/>
      <c r="QO180" s="71"/>
      <c r="QP180" s="71"/>
      <c r="QQ180" s="71"/>
      <c r="QR180" s="71"/>
      <c r="QS180" s="71"/>
      <c r="QT180" s="71"/>
      <c r="QU180" s="71"/>
      <c r="QV180" s="71"/>
      <c r="QW180" s="71"/>
      <c r="QX180" s="71"/>
      <c r="QY180" s="71"/>
      <c r="QZ180" s="71"/>
      <c r="RA180" s="71"/>
      <c r="RB180" s="71"/>
      <c r="RC180" s="71"/>
      <c r="RD180" s="71"/>
      <c r="RE180" s="71"/>
      <c r="RF180" s="71"/>
      <c r="RG180" s="71"/>
      <c r="RH180" s="71"/>
      <c r="RI180" s="71"/>
      <c r="RJ180" s="109"/>
      <c r="RK180" s="109"/>
      <c r="RL180" s="109"/>
      <c r="RM180" s="109"/>
      <c r="RN180" s="109"/>
      <c r="RO180" s="109"/>
      <c r="RP180" s="109"/>
      <c r="RQ180" s="109"/>
      <c r="RR180" s="109"/>
      <c r="RS180" s="109"/>
      <c r="RT180" s="109"/>
      <c r="RU180" s="109"/>
      <c r="RV180" s="109"/>
      <c r="RW180" s="109"/>
      <c r="RX180" s="109"/>
      <c r="RY180" s="109"/>
      <c r="RZ180" s="109"/>
      <c r="SA180" s="109"/>
      <c r="SB180" s="109"/>
      <c r="SC180" s="109"/>
      <c r="SD180" s="109"/>
      <c r="SE180" s="109"/>
      <c r="SF180" s="109"/>
      <c r="SG180" s="109"/>
      <c r="SH180" s="109"/>
      <c r="SI180" s="109"/>
      <c r="SJ180" s="109"/>
      <c r="SK180" s="109"/>
      <c r="SL180" s="109"/>
      <c r="SM180" s="109"/>
      <c r="SN180" s="109"/>
      <c r="SO180" s="109"/>
      <c r="SP180" s="109"/>
      <c r="SQ180" s="109"/>
      <c r="SR180" s="109"/>
      <c r="SS180" s="109"/>
      <c r="ST180" s="109"/>
      <c r="SU180" s="109"/>
      <c r="SV180" s="109"/>
      <c r="SW180" s="109"/>
      <c r="SX180" s="109"/>
      <c r="SY180" s="109"/>
      <c r="SZ180" s="109"/>
      <c r="TA180" s="109"/>
      <c r="TB180" s="109"/>
    </row>
    <row r="181" spans="1:522" s="1" customFormat="1" ht="18" customHeight="1" x14ac:dyDescent="0.2">
      <c r="A181" s="12"/>
      <c r="B181" s="11" t="s">
        <v>663</v>
      </c>
      <c r="C181" s="1">
        <v>12695</v>
      </c>
      <c r="E181" s="4" t="s">
        <v>662</v>
      </c>
      <c r="F181" s="1">
        <v>9935</v>
      </c>
      <c r="G181" s="9" t="s">
        <v>132</v>
      </c>
      <c r="H181" s="4" t="s">
        <v>62</v>
      </c>
      <c r="I181" s="1">
        <f t="shared" si="15"/>
        <v>0</v>
      </c>
      <c r="J181" s="12">
        <f>Tabuľka3[[#This Row],[Stĺpec9]]</f>
        <v>0</v>
      </c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 t="s">
        <v>535</v>
      </c>
      <c r="FZ181" s="109"/>
      <c r="GA181" s="109" t="s">
        <v>535</v>
      </c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  <c r="IX181" s="109"/>
      <c r="IY181" s="109"/>
      <c r="IZ181" s="109"/>
      <c r="JA181" s="109"/>
      <c r="JB181" s="109"/>
      <c r="JC181" s="109"/>
      <c r="JD181" s="109"/>
      <c r="JE181" s="109"/>
      <c r="JF181" s="109"/>
      <c r="JG181" s="109"/>
      <c r="JH181" s="109"/>
      <c r="JI181" s="109"/>
      <c r="JJ181" s="109"/>
      <c r="JK181" s="109"/>
      <c r="JL181" s="109"/>
      <c r="JM181" s="109"/>
      <c r="JN181" s="109"/>
      <c r="JO181" s="109"/>
      <c r="JP181" s="109"/>
      <c r="JQ181" s="109"/>
      <c r="JR181" s="109"/>
      <c r="JS181" s="109"/>
      <c r="JT181" s="109"/>
      <c r="JU181" s="109"/>
      <c r="JV181" s="109"/>
      <c r="JW181" s="109"/>
      <c r="JX181" s="109"/>
      <c r="JY181" s="109"/>
      <c r="JZ181" s="109"/>
      <c r="KA181" s="109"/>
      <c r="KB181" s="109"/>
      <c r="KC181" s="109"/>
      <c r="KD181" s="109"/>
      <c r="KE181" s="109"/>
      <c r="KF181" s="109"/>
      <c r="KG181" s="109"/>
      <c r="KH181" s="109"/>
      <c r="KI181" s="109"/>
      <c r="KJ181" s="109"/>
      <c r="KK181" s="109"/>
      <c r="KL181" s="109"/>
      <c r="KM181" s="109"/>
      <c r="KN181" s="109"/>
      <c r="KO181" s="109"/>
      <c r="KP181" s="109"/>
      <c r="KQ181" s="109"/>
      <c r="KR181" s="109"/>
      <c r="KS181" s="109"/>
      <c r="KT181" s="109"/>
      <c r="KU181" s="109"/>
      <c r="KV181" s="109"/>
      <c r="KW181" s="109"/>
      <c r="KX181" s="109"/>
      <c r="KY181" s="109"/>
      <c r="KZ181" s="109"/>
      <c r="LA181" s="109"/>
      <c r="LB181" s="109"/>
      <c r="LC181" s="109"/>
      <c r="LD181" s="109"/>
      <c r="LE181" s="109"/>
      <c r="LF181" s="109"/>
      <c r="LG181" s="109"/>
      <c r="LH181" s="109"/>
      <c r="LI181" s="109"/>
      <c r="LJ181" s="109"/>
      <c r="LK181" s="109"/>
      <c r="LL181" s="109"/>
      <c r="LM181" s="109"/>
      <c r="LN181" s="109"/>
      <c r="LO181" s="109"/>
      <c r="LP181" s="109"/>
      <c r="LQ181" s="109"/>
      <c r="LR181" s="109"/>
      <c r="LS181" s="109"/>
      <c r="LT181" s="109"/>
      <c r="LU181" s="109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1"/>
      <c r="MX181" s="71"/>
      <c r="MY181" s="71"/>
      <c r="MZ181" s="71"/>
      <c r="NA181" s="71"/>
      <c r="NB181" s="71"/>
      <c r="NC181" s="71"/>
      <c r="ND181" s="71"/>
      <c r="NE181" s="71"/>
      <c r="NF181" s="71"/>
      <c r="NG181" s="71"/>
      <c r="NH181" s="71"/>
      <c r="NI181" s="71"/>
      <c r="NJ181" s="71"/>
      <c r="NK181" s="71"/>
      <c r="NL181" s="71"/>
      <c r="NM181" s="71"/>
      <c r="NN181" s="71"/>
      <c r="NO181" s="71"/>
      <c r="NP181" s="71"/>
      <c r="NQ181" s="71"/>
      <c r="NR181" s="71"/>
      <c r="NS181" s="71"/>
      <c r="NT181" s="71"/>
      <c r="NU181" s="71"/>
      <c r="NV181" s="71"/>
      <c r="NW181" s="71"/>
      <c r="NX181" s="71"/>
      <c r="NY181" s="71"/>
      <c r="NZ181" s="71"/>
      <c r="OA181" s="71"/>
      <c r="OB181" s="71"/>
      <c r="OC181" s="71"/>
      <c r="OD181" s="71"/>
      <c r="OE181" s="71"/>
      <c r="OF181" s="71"/>
      <c r="OG181" s="71"/>
      <c r="OH181" s="71"/>
      <c r="OI181" s="71"/>
      <c r="OJ181" s="71"/>
      <c r="OK181" s="71"/>
      <c r="OL181" s="71"/>
      <c r="OM181" s="71"/>
      <c r="ON181" s="71"/>
      <c r="OO181" s="71"/>
      <c r="OP181" s="71"/>
      <c r="OQ181" s="71"/>
      <c r="OR181" s="71"/>
      <c r="OS181" s="71"/>
      <c r="OT181" s="71"/>
      <c r="OU181" s="71"/>
      <c r="OV181" s="71"/>
      <c r="OW181" s="71"/>
      <c r="OX181" s="71"/>
      <c r="OY181" s="71"/>
      <c r="OZ181" s="71"/>
      <c r="PA181" s="71"/>
      <c r="PB181" s="71"/>
      <c r="PC181" s="71"/>
      <c r="PD181" s="71"/>
      <c r="PE181" s="71"/>
      <c r="PF181" s="71"/>
      <c r="PG181" s="71"/>
      <c r="PH181" s="71"/>
      <c r="PI181" s="71"/>
      <c r="PJ181" s="71"/>
      <c r="PK181" s="71"/>
      <c r="PL181" s="71"/>
      <c r="PM181" s="71"/>
      <c r="PN181" s="71"/>
      <c r="PO181" s="71"/>
      <c r="PP181" s="71"/>
      <c r="PQ181" s="71"/>
      <c r="PR181" s="71"/>
      <c r="PS181" s="71"/>
      <c r="PT181" s="71"/>
      <c r="PU181" s="71"/>
      <c r="PV181" s="71"/>
      <c r="PW181" s="71"/>
      <c r="PX181" s="71"/>
      <c r="PY181" s="71"/>
      <c r="PZ181" s="71"/>
      <c r="QA181" s="71"/>
      <c r="QB181" s="71"/>
      <c r="QC181" s="71"/>
      <c r="QD181" s="71"/>
      <c r="QE181" s="71"/>
      <c r="QF181" s="71"/>
      <c r="QG181" s="71"/>
      <c r="QH181" s="71"/>
      <c r="QI181" s="71"/>
      <c r="QJ181" s="71"/>
      <c r="QK181" s="71"/>
      <c r="QL181" s="71"/>
      <c r="QM181" s="71"/>
      <c r="QN181" s="71"/>
      <c r="QO181" s="71"/>
      <c r="QP181" s="71"/>
      <c r="QQ181" s="71"/>
      <c r="QR181" s="71"/>
      <c r="QS181" s="71"/>
      <c r="QT181" s="71"/>
      <c r="QU181" s="71"/>
      <c r="QV181" s="71"/>
      <c r="QW181" s="71"/>
      <c r="QX181" s="71"/>
      <c r="QY181" s="71"/>
      <c r="QZ181" s="71"/>
      <c r="RA181" s="71"/>
      <c r="RB181" s="71"/>
      <c r="RC181" s="71"/>
      <c r="RD181" s="71"/>
      <c r="RE181" s="71"/>
      <c r="RF181" s="71"/>
      <c r="RG181" s="71"/>
      <c r="RH181" s="71"/>
      <c r="RI181" s="71"/>
      <c r="RJ181" s="109"/>
      <c r="RK181" s="109"/>
      <c r="RL181" s="109"/>
      <c r="RM181" s="109"/>
      <c r="RN181" s="109"/>
      <c r="RO181" s="109"/>
      <c r="RP181" s="109"/>
      <c r="RQ181" s="109"/>
      <c r="RR181" s="109"/>
      <c r="RS181" s="109"/>
      <c r="RT181" s="109"/>
      <c r="RU181" s="109"/>
      <c r="RV181" s="109"/>
      <c r="RW181" s="109"/>
      <c r="RX181" s="109"/>
      <c r="RY181" s="109"/>
      <c r="RZ181" s="109"/>
      <c r="SA181" s="109"/>
      <c r="SB181" s="109"/>
      <c r="SC181" s="109"/>
      <c r="SD181" s="109"/>
      <c r="SE181" s="109"/>
      <c r="SF181" s="109"/>
      <c r="SG181" s="109"/>
      <c r="SH181" s="109"/>
      <c r="SI181" s="109"/>
      <c r="SJ181" s="109"/>
      <c r="SK181" s="109"/>
      <c r="SL181" s="109"/>
      <c r="SM181" s="109"/>
      <c r="SN181" s="109"/>
      <c r="SO181" s="109"/>
      <c r="SP181" s="109"/>
      <c r="SQ181" s="109"/>
      <c r="SR181" s="109"/>
      <c r="SS181" s="109"/>
      <c r="ST181" s="109"/>
      <c r="SU181" s="109"/>
      <c r="SV181" s="109"/>
      <c r="SW181" s="109"/>
      <c r="SX181" s="109"/>
      <c r="SY181" s="109"/>
      <c r="SZ181" s="109"/>
      <c r="TA181" s="109"/>
      <c r="TB181" s="109"/>
    </row>
    <row r="182" spans="1:522" s="1" customFormat="1" ht="18" customHeight="1" x14ac:dyDescent="0.2">
      <c r="A182" s="12"/>
      <c r="B182" s="11" t="s">
        <v>667</v>
      </c>
      <c r="C182" s="1">
        <v>9235</v>
      </c>
      <c r="E182" s="4" t="s">
        <v>666</v>
      </c>
      <c r="F182" s="1">
        <v>9665</v>
      </c>
      <c r="G182" s="9" t="s">
        <v>132</v>
      </c>
      <c r="H182" s="4" t="s">
        <v>69</v>
      </c>
      <c r="I182" s="1">
        <f t="shared" si="15"/>
        <v>0</v>
      </c>
      <c r="J182" s="12">
        <f>Tabuľka3[[#This Row],[Stĺpec9]]</f>
        <v>0</v>
      </c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 t="s">
        <v>535</v>
      </c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  <c r="IX182" s="109"/>
      <c r="IY182" s="109"/>
      <c r="IZ182" s="109"/>
      <c r="JA182" s="109"/>
      <c r="JB182" s="109"/>
      <c r="JC182" s="109"/>
      <c r="JD182" s="109"/>
      <c r="JE182" s="109"/>
      <c r="JF182" s="109"/>
      <c r="JG182" s="109"/>
      <c r="JH182" s="109"/>
      <c r="JI182" s="109"/>
      <c r="JJ182" s="109"/>
      <c r="JK182" s="109"/>
      <c r="JL182" s="109"/>
      <c r="JM182" s="109"/>
      <c r="JN182" s="109"/>
      <c r="JO182" s="109"/>
      <c r="JP182" s="109"/>
      <c r="JQ182" s="109"/>
      <c r="JR182" s="109"/>
      <c r="JS182" s="109"/>
      <c r="JT182" s="109"/>
      <c r="JU182" s="109"/>
      <c r="JV182" s="109"/>
      <c r="JW182" s="109"/>
      <c r="JX182" s="109"/>
      <c r="JY182" s="109"/>
      <c r="JZ182" s="109"/>
      <c r="KA182" s="109"/>
      <c r="KB182" s="109"/>
      <c r="KC182" s="109"/>
      <c r="KD182" s="109"/>
      <c r="KE182" s="109"/>
      <c r="KF182" s="109"/>
      <c r="KG182" s="109"/>
      <c r="KH182" s="109"/>
      <c r="KI182" s="109"/>
      <c r="KJ182" s="109"/>
      <c r="KK182" s="109"/>
      <c r="KL182" s="109"/>
      <c r="KM182" s="109"/>
      <c r="KN182" s="109"/>
      <c r="KO182" s="109"/>
      <c r="KP182" s="109"/>
      <c r="KQ182" s="109"/>
      <c r="KR182" s="109"/>
      <c r="KS182" s="109"/>
      <c r="KT182" s="109"/>
      <c r="KU182" s="109"/>
      <c r="KV182" s="109"/>
      <c r="KW182" s="109"/>
      <c r="KX182" s="109"/>
      <c r="KY182" s="109"/>
      <c r="KZ182" s="109"/>
      <c r="LA182" s="109"/>
      <c r="LB182" s="109"/>
      <c r="LC182" s="109"/>
      <c r="LD182" s="109"/>
      <c r="LE182" s="109"/>
      <c r="LF182" s="109"/>
      <c r="LG182" s="109"/>
      <c r="LH182" s="109"/>
      <c r="LI182" s="109"/>
      <c r="LJ182" s="109"/>
      <c r="LK182" s="109"/>
      <c r="LL182" s="109"/>
      <c r="LM182" s="109"/>
      <c r="LN182" s="109"/>
      <c r="LO182" s="109"/>
      <c r="LP182" s="109"/>
      <c r="LQ182" s="109"/>
      <c r="LR182" s="109"/>
      <c r="LS182" s="109"/>
      <c r="LT182" s="109"/>
      <c r="LU182" s="109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1"/>
      <c r="MX182" s="71"/>
      <c r="MY182" s="71"/>
      <c r="MZ182" s="71"/>
      <c r="NA182" s="71"/>
      <c r="NB182" s="71"/>
      <c r="NC182" s="71"/>
      <c r="ND182" s="71"/>
      <c r="NE182" s="71"/>
      <c r="NF182" s="71"/>
      <c r="NG182" s="71"/>
      <c r="NH182" s="71"/>
      <c r="NI182" s="71"/>
      <c r="NJ182" s="71"/>
      <c r="NK182" s="71"/>
      <c r="NL182" s="71"/>
      <c r="NM182" s="71"/>
      <c r="NN182" s="71"/>
      <c r="NO182" s="71"/>
      <c r="NP182" s="71"/>
      <c r="NQ182" s="71"/>
      <c r="NR182" s="71"/>
      <c r="NS182" s="71"/>
      <c r="NT182" s="71"/>
      <c r="NU182" s="71"/>
      <c r="NV182" s="71"/>
      <c r="NW182" s="71"/>
      <c r="NX182" s="71"/>
      <c r="NY182" s="71"/>
      <c r="NZ182" s="71"/>
      <c r="OA182" s="71"/>
      <c r="OB182" s="71"/>
      <c r="OC182" s="71"/>
      <c r="OD182" s="71"/>
      <c r="OE182" s="71"/>
      <c r="OF182" s="71"/>
      <c r="OG182" s="71"/>
      <c r="OH182" s="71"/>
      <c r="OI182" s="71"/>
      <c r="OJ182" s="71"/>
      <c r="OK182" s="71"/>
      <c r="OL182" s="71"/>
      <c r="OM182" s="71"/>
      <c r="ON182" s="71"/>
      <c r="OO182" s="71"/>
      <c r="OP182" s="71"/>
      <c r="OQ182" s="71"/>
      <c r="OR182" s="71"/>
      <c r="OS182" s="71"/>
      <c r="OT182" s="71"/>
      <c r="OU182" s="71"/>
      <c r="OV182" s="71"/>
      <c r="OW182" s="71"/>
      <c r="OX182" s="71"/>
      <c r="OY182" s="71"/>
      <c r="OZ182" s="71"/>
      <c r="PA182" s="71"/>
      <c r="PB182" s="71"/>
      <c r="PC182" s="71"/>
      <c r="PD182" s="71"/>
      <c r="PE182" s="71"/>
      <c r="PF182" s="71"/>
      <c r="PG182" s="71"/>
      <c r="PH182" s="71"/>
      <c r="PI182" s="71"/>
      <c r="PJ182" s="71"/>
      <c r="PK182" s="71"/>
      <c r="PL182" s="71"/>
      <c r="PM182" s="71"/>
      <c r="PN182" s="71"/>
      <c r="PO182" s="71"/>
      <c r="PP182" s="71"/>
      <c r="PQ182" s="71"/>
      <c r="PR182" s="71"/>
      <c r="PS182" s="71"/>
      <c r="PT182" s="71"/>
      <c r="PU182" s="71"/>
      <c r="PV182" s="71"/>
      <c r="PW182" s="71"/>
      <c r="PX182" s="71"/>
      <c r="PY182" s="71"/>
      <c r="PZ182" s="71"/>
      <c r="QA182" s="71"/>
      <c r="QB182" s="71"/>
      <c r="QC182" s="71"/>
      <c r="QD182" s="71"/>
      <c r="QE182" s="71"/>
      <c r="QF182" s="71"/>
      <c r="QG182" s="71"/>
      <c r="QH182" s="71"/>
      <c r="QI182" s="71"/>
      <c r="QJ182" s="71"/>
      <c r="QK182" s="71"/>
      <c r="QL182" s="71"/>
      <c r="QM182" s="71"/>
      <c r="QN182" s="71"/>
      <c r="QO182" s="71"/>
      <c r="QP182" s="71"/>
      <c r="QQ182" s="71"/>
      <c r="QR182" s="71"/>
      <c r="QS182" s="71"/>
      <c r="QT182" s="71"/>
      <c r="QU182" s="71"/>
      <c r="QV182" s="71"/>
      <c r="QW182" s="71"/>
      <c r="QX182" s="71"/>
      <c r="QY182" s="71"/>
      <c r="QZ182" s="71"/>
      <c r="RA182" s="71"/>
      <c r="RB182" s="71"/>
      <c r="RC182" s="71"/>
      <c r="RD182" s="71"/>
      <c r="RE182" s="71"/>
      <c r="RF182" s="71"/>
      <c r="RG182" s="71"/>
      <c r="RH182" s="71"/>
      <c r="RI182" s="71"/>
      <c r="RJ182" s="109"/>
      <c r="RK182" s="109"/>
      <c r="RL182" s="109"/>
      <c r="RM182" s="109"/>
      <c r="RN182" s="109"/>
      <c r="RO182" s="109"/>
      <c r="RP182" s="109"/>
      <c r="RQ182" s="109"/>
      <c r="RR182" s="109"/>
      <c r="RS182" s="109"/>
      <c r="RT182" s="109"/>
      <c r="RU182" s="109"/>
      <c r="RV182" s="109"/>
      <c r="RW182" s="109"/>
      <c r="RX182" s="109"/>
      <c r="RY182" s="109"/>
      <c r="RZ182" s="109"/>
      <c r="SA182" s="109"/>
      <c r="SB182" s="109"/>
      <c r="SC182" s="109"/>
      <c r="SD182" s="109"/>
      <c r="SE182" s="109"/>
      <c r="SF182" s="109"/>
      <c r="SG182" s="109"/>
      <c r="SH182" s="109"/>
      <c r="SI182" s="109"/>
      <c r="SJ182" s="109"/>
      <c r="SK182" s="109"/>
      <c r="SL182" s="109"/>
      <c r="SM182" s="109"/>
      <c r="SN182" s="109"/>
      <c r="SO182" s="109"/>
      <c r="SP182" s="109"/>
      <c r="SQ182" s="109"/>
      <c r="SR182" s="109"/>
      <c r="SS182" s="109"/>
      <c r="ST182" s="109"/>
      <c r="SU182" s="109"/>
      <c r="SV182" s="109"/>
      <c r="SW182" s="109"/>
      <c r="SX182" s="109"/>
      <c r="SY182" s="109"/>
      <c r="SZ182" s="109"/>
      <c r="TA182" s="109"/>
      <c r="TB182" s="109"/>
    </row>
    <row r="183" spans="1:522" s="1" customFormat="1" ht="18" customHeight="1" x14ac:dyDescent="0.2">
      <c r="A183" s="12"/>
      <c r="B183" s="11" t="s">
        <v>669</v>
      </c>
      <c r="C183" s="1">
        <v>11020</v>
      </c>
      <c r="E183" s="4" t="s">
        <v>668</v>
      </c>
      <c r="F183" s="1">
        <v>10058</v>
      </c>
      <c r="G183" s="9" t="s">
        <v>132</v>
      </c>
      <c r="H183" s="4" t="s">
        <v>670</v>
      </c>
      <c r="I183" s="1">
        <f t="shared" si="15"/>
        <v>0</v>
      </c>
      <c r="J183" s="12">
        <f>Tabuľka3[[#This Row],[Stĺpec9]]</f>
        <v>0</v>
      </c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 t="s">
        <v>535</v>
      </c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  <c r="IX183" s="109"/>
      <c r="IY183" s="109"/>
      <c r="IZ183" s="109"/>
      <c r="JA183" s="109"/>
      <c r="JB183" s="109"/>
      <c r="JC183" s="109"/>
      <c r="JD183" s="109"/>
      <c r="JE183" s="109"/>
      <c r="JF183" s="109"/>
      <c r="JG183" s="109"/>
      <c r="JH183" s="109"/>
      <c r="JI183" s="109"/>
      <c r="JJ183" s="109"/>
      <c r="JK183" s="109"/>
      <c r="JL183" s="109"/>
      <c r="JM183" s="109"/>
      <c r="JN183" s="109"/>
      <c r="JO183" s="109"/>
      <c r="JP183" s="109" t="s">
        <v>535</v>
      </c>
      <c r="JQ183" s="109"/>
      <c r="JR183" s="109"/>
      <c r="JS183" s="109"/>
      <c r="JT183" s="109"/>
      <c r="JU183" s="109"/>
      <c r="JV183" s="109"/>
      <c r="JW183" s="109" t="s">
        <v>535</v>
      </c>
      <c r="JX183" s="109"/>
      <c r="JY183" s="109"/>
      <c r="JZ183" s="109"/>
      <c r="KA183" s="109"/>
      <c r="KB183" s="109"/>
      <c r="KC183" s="109"/>
      <c r="KD183" s="109"/>
      <c r="KE183" s="109"/>
      <c r="KF183" s="109"/>
      <c r="KG183" s="109"/>
      <c r="KH183" s="109"/>
      <c r="KI183" s="109"/>
      <c r="KJ183" s="109"/>
      <c r="KK183" s="109"/>
      <c r="KL183" s="109"/>
      <c r="KM183" s="109"/>
      <c r="KN183" s="109"/>
      <c r="KO183" s="109"/>
      <c r="KP183" s="109"/>
      <c r="KQ183" s="109"/>
      <c r="KR183" s="109"/>
      <c r="KS183" s="109"/>
      <c r="KT183" s="109"/>
      <c r="KU183" s="109"/>
      <c r="KV183" s="109"/>
      <c r="KW183" s="109"/>
      <c r="KX183" s="109"/>
      <c r="KY183" s="109"/>
      <c r="KZ183" s="109"/>
      <c r="LA183" s="109"/>
      <c r="LB183" s="109"/>
      <c r="LC183" s="109"/>
      <c r="LD183" s="109"/>
      <c r="LE183" s="109"/>
      <c r="LF183" s="109"/>
      <c r="LG183" s="109"/>
      <c r="LH183" s="109"/>
      <c r="LI183" s="109"/>
      <c r="LJ183" s="109"/>
      <c r="LK183" s="109"/>
      <c r="LL183" s="109"/>
      <c r="LM183" s="109"/>
      <c r="LN183" s="109"/>
      <c r="LO183" s="109"/>
      <c r="LP183" s="109"/>
      <c r="LQ183" s="109"/>
      <c r="LR183" s="109"/>
      <c r="LS183" s="109"/>
      <c r="LT183" s="109"/>
      <c r="LU183" s="109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1"/>
      <c r="MX183" s="71"/>
      <c r="MY183" s="71"/>
      <c r="MZ183" s="71"/>
      <c r="NA183" s="71"/>
      <c r="NB183" s="71"/>
      <c r="NC183" s="71"/>
      <c r="ND183" s="71"/>
      <c r="NE183" s="71"/>
      <c r="NF183" s="71"/>
      <c r="NG183" s="71"/>
      <c r="NH183" s="71"/>
      <c r="NI183" s="71"/>
      <c r="NJ183" s="71"/>
      <c r="NK183" s="71"/>
      <c r="NL183" s="71"/>
      <c r="NM183" s="71"/>
      <c r="NN183" s="71"/>
      <c r="NO183" s="71"/>
      <c r="NP183" s="71"/>
      <c r="NQ183" s="71"/>
      <c r="NR183" s="71"/>
      <c r="NS183" s="71"/>
      <c r="NT183" s="71"/>
      <c r="NU183" s="71"/>
      <c r="NV183" s="71"/>
      <c r="NW183" s="71"/>
      <c r="NX183" s="71"/>
      <c r="NY183" s="71"/>
      <c r="NZ183" s="71"/>
      <c r="OA183" s="71"/>
      <c r="OB183" s="71"/>
      <c r="OC183" s="71"/>
      <c r="OD183" s="71"/>
      <c r="OE183" s="71"/>
      <c r="OF183" s="71"/>
      <c r="OG183" s="71"/>
      <c r="OH183" s="71"/>
      <c r="OI183" s="71"/>
      <c r="OJ183" s="71"/>
      <c r="OK183" s="71"/>
      <c r="OL183" s="71"/>
      <c r="OM183" s="71"/>
      <c r="ON183" s="71"/>
      <c r="OO183" s="71"/>
      <c r="OP183" s="71"/>
      <c r="OQ183" s="71"/>
      <c r="OR183" s="71"/>
      <c r="OS183" s="71"/>
      <c r="OT183" s="71"/>
      <c r="OU183" s="71"/>
      <c r="OV183" s="71"/>
      <c r="OW183" s="71"/>
      <c r="OX183" s="71"/>
      <c r="OY183" s="71"/>
      <c r="OZ183" s="71"/>
      <c r="PA183" s="71"/>
      <c r="PB183" s="71"/>
      <c r="PC183" s="71"/>
      <c r="PD183" s="71"/>
      <c r="PE183" s="71"/>
      <c r="PF183" s="71"/>
      <c r="PG183" s="71"/>
      <c r="PH183" s="71"/>
      <c r="PI183" s="71"/>
      <c r="PJ183" s="71"/>
      <c r="PK183" s="71"/>
      <c r="PL183" s="71"/>
      <c r="PM183" s="71"/>
      <c r="PN183" s="71"/>
      <c r="PO183" s="71"/>
      <c r="PP183" s="71"/>
      <c r="PQ183" s="71"/>
      <c r="PR183" s="71"/>
      <c r="PS183" s="71"/>
      <c r="PT183" s="71"/>
      <c r="PU183" s="71"/>
      <c r="PV183" s="71"/>
      <c r="PW183" s="71"/>
      <c r="PX183" s="71"/>
      <c r="PY183" s="71"/>
      <c r="PZ183" s="71"/>
      <c r="QA183" s="71"/>
      <c r="QB183" s="71"/>
      <c r="QC183" s="71"/>
      <c r="QD183" s="71"/>
      <c r="QE183" s="71"/>
      <c r="QF183" s="71"/>
      <c r="QG183" s="71"/>
      <c r="QH183" s="71"/>
      <c r="QI183" s="71"/>
      <c r="QJ183" s="71"/>
      <c r="QK183" s="71"/>
      <c r="QL183" s="71"/>
      <c r="QM183" s="71"/>
      <c r="QN183" s="71"/>
      <c r="QO183" s="71"/>
      <c r="QP183" s="71"/>
      <c r="QQ183" s="71"/>
      <c r="QR183" s="71"/>
      <c r="QS183" s="71"/>
      <c r="QT183" s="71"/>
      <c r="QU183" s="71"/>
      <c r="QV183" s="71"/>
      <c r="QW183" s="71"/>
      <c r="QX183" s="71"/>
      <c r="QY183" s="71"/>
      <c r="QZ183" s="71"/>
      <c r="RA183" s="71"/>
      <c r="RB183" s="71"/>
      <c r="RC183" s="71"/>
      <c r="RD183" s="71"/>
      <c r="RE183" s="71"/>
      <c r="RF183" s="71"/>
      <c r="RG183" s="71"/>
      <c r="RH183" s="71"/>
      <c r="RI183" s="71"/>
      <c r="RJ183" s="109"/>
      <c r="RK183" s="109"/>
      <c r="RL183" s="109"/>
      <c r="RM183" s="109"/>
      <c r="RN183" s="109"/>
      <c r="RO183" s="109"/>
      <c r="RP183" s="109"/>
      <c r="RQ183" s="109"/>
      <c r="RR183" s="109"/>
      <c r="RS183" s="109"/>
      <c r="RT183" s="109"/>
      <c r="RU183" s="109"/>
      <c r="RV183" s="109"/>
      <c r="RW183" s="109"/>
      <c r="RX183" s="109"/>
      <c r="RY183" s="109"/>
      <c r="RZ183" s="109"/>
      <c r="SA183" s="109"/>
      <c r="SB183" s="109"/>
      <c r="SC183" s="109"/>
      <c r="SD183" s="109"/>
      <c r="SE183" s="109"/>
      <c r="SF183" s="109"/>
      <c r="SG183" s="109"/>
      <c r="SH183" s="109"/>
      <c r="SI183" s="109"/>
      <c r="SJ183" s="109"/>
      <c r="SK183" s="109"/>
      <c r="SL183" s="109"/>
      <c r="SM183" s="109"/>
      <c r="SN183" s="109"/>
      <c r="SO183" s="109"/>
      <c r="SP183" s="109"/>
      <c r="SQ183" s="109"/>
      <c r="SR183" s="109"/>
      <c r="SS183" s="109"/>
      <c r="ST183" s="109"/>
      <c r="SU183" s="109"/>
      <c r="SV183" s="109"/>
      <c r="SW183" s="109"/>
      <c r="SX183" s="109"/>
      <c r="SY183" s="109"/>
      <c r="SZ183" s="109"/>
      <c r="TA183" s="109"/>
      <c r="TB183" s="109"/>
    </row>
    <row r="184" spans="1:522" s="1" customFormat="1" ht="18" customHeight="1" x14ac:dyDescent="0.2">
      <c r="A184" s="12"/>
      <c r="B184" s="11" t="s">
        <v>170</v>
      </c>
      <c r="C184" s="1">
        <v>9019</v>
      </c>
      <c r="E184" s="4" t="s">
        <v>672</v>
      </c>
      <c r="F184" s="1">
        <v>10257</v>
      </c>
      <c r="G184" s="9" t="s">
        <v>132</v>
      </c>
      <c r="H184" s="4" t="s">
        <v>62</v>
      </c>
      <c r="I184" s="1">
        <f t="shared" si="15"/>
        <v>0</v>
      </c>
      <c r="J184" s="12">
        <f>Tabuľka3[[#This Row],[Stĺpec9]]</f>
        <v>0</v>
      </c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 t="s">
        <v>535</v>
      </c>
      <c r="FZ184" s="109" t="s">
        <v>535</v>
      </c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  <c r="IX184" s="109"/>
      <c r="IY184" s="109"/>
      <c r="IZ184" s="109"/>
      <c r="JA184" s="109"/>
      <c r="JB184" s="109"/>
      <c r="JC184" s="109"/>
      <c r="JD184" s="109"/>
      <c r="JE184" s="109"/>
      <c r="JF184" s="109"/>
      <c r="JG184" s="109"/>
      <c r="JH184" s="109"/>
      <c r="JI184" s="109"/>
      <c r="JJ184" s="109"/>
      <c r="JK184" s="109"/>
      <c r="JL184" s="109"/>
      <c r="JM184" s="109"/>
      <c r="JN184" s="109"/>
      <c r="JO184" s="109"/>
      <c r="JP184" s="109"/>
      <c r="JQ184" s="109"/>
      <c r="JR184" s="109"/>
      <c r="JS184" s="109"/>
      <c r="JT184" s="109"/>
      <c r="JU184" s="109"/>
      <c r="JV184" s="109"/>
      <c r="JW184" s="109"/>
      <c r="JX184" s="109"/>
      <c r="JY184" s="109"/>
      <c r="JZ184" s="109"/>
      <c r="KA184" s="109"/>
      <c r="KB184" s="109"/>
      <c r="KC184" s="109"/>
      <c r="KD184" s="109"/>
      <c r="KE184" s="109"/>
      <c r="KF184" s="109"/>
      <c r="KG184" s="109"/>
      <c r="KH184" s="109"/>
      <c r="KI184" s="109"/>
      <c r="KJ184" s="109"/>
      <c r="KK184" s="109"/>
      <c r="KL184" s="109"/>
      <c r="KM184" s="109"/>
      <c r="KN184" s="109"/>
      <c r="KO184" s="109"/>
      <c r="KP184" s="109"/>
      <c r="KQ184" s="109"/>
      <c r="KR184" s="109"/>
      <c r="KS184" s="109"/>
      <c r="KT184" s="109"/>
      <c r="KU184" s="109"/>
      <c r="KV184" s="109"/>
      <c r="KW184" s="109"/>
      <c r="KX184" s="109"/>
      <c r="KY184" s="109"/>
      <c r="KZ184" s="109"/>
      <c r="LA184" s="109"/>
      <c r="LB184" s="109"/>
      <c r="LC184" s="109"/>
      <c r="LD184" s="109"/>
      <c r="LE184" s="109"/>
      <c r="LF184" s="109"/>
      <c r="LG184" s="109"/>
      <c r="LH184" s="109"/>
      <c r="LI184" s="109"/>
      <c r="LJ184" s="109"/>
      <c r="LK184" s="109"/>
      <c r="LL184" s="109"/>
      <c r="LM184" s="109"/>
      <c r="LN184" s="109"/>
      <c r="LO184" s="109"/>
      <c r="LP184" s="109"/>
      <c r="LQ184" s="109"/>
      <c r="LR184" s="109"/>
      <c r="LS184" s="109"/>
      <c r="LT184" s="109"/>
      <c r="LU184" s="109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1"/>
      <c r="MX184" s="71"/>
      <c r="MY184" s="71"/>
      <c r="MZ184" s="71"/>
      <c r="NA184" s="71"/>
      <c r="NB184" s="71"/>
      <c r="NC184" s="71"/>
      <c r="ND184" s="71"/>
      <c r="NE184" s="71"/>
      <c r="NF184" s="71"/>
      <c r="NG184" s="71"/>
      <c r="NH184" s="71"/>
      <c r="NI184" s="71"/>
      <c r="NJ184" s="71"/>
      <c r="NK184" s="71"/>
      <c r="NL184" s="71"/>
      <c r="NM184" s="71"/>
      <c r="NN184" s="71"/>
      <c r="NO184" s="71"/>
      <c r="NP184" s="71"/>
      <c r="NQ184" s="71"/>
      <c r="NR184" s="71"/>
      <c r="NS184" s="71"/>
      <c r="NT184" s="71"/>
      <c r="NU184" s="71"/>
      <c r="NV184" s="71"/>
      <c r="NW184" s="71"/>
      <c r="NX184" s="71"/>
      <c r="NY184" s="71"/>
      <c r="NZ184" s="71"/>
      <c r="OA184" s="71"/>
      <c r="OB184" s="71"/>
      <c r="OC184" s="71"/>
      <c r="OD184" s="71"/>
      <c r="OE184" s="71"/>
      <c r="OF184" s="71"/>
      <c r="OG184" s="71"/>
      <c r="OH184" s="71"/>
      <c r="OI184" s="71"/>
      <c r="OJ184" s="71"/>
      <c r="OK184" s="71"/>
      <c r="OL184" s="71"/>
      <c r="OM184" s="71"/>
      <c r="ON184" s="71"/>
      <c r="OO184" s="71"/>
      <c r="OP184" s="71"/>
      <c r="OQ184" s="71"/>
      <c r="OR184" s="71"/>
      <c r="OS184" s="71"/>
      <c r="OT184" s="71"/>
      <c r="OU184" s="71"/>
      <c r="OV184" s="71"/>
      <c r="OW184" s="71"/>
      <c r="OX184" s="71"/>
      <c r="OY184" s="71"/>
      <c r="OZ184" s="71"/>
      <c r="PA184" s="71"/>
      <c r="PB184" s="71"/>
      <c r="PC184" s="71"/>
      <c r="PD184" s="71"/>
      <c r="PE184" s="71"/>
      <c r="PF184" s="71"/>
      <c r="PG184" s="71"/>
      <c r="PH184" s="71"/>
      <c r="PI184" s="71"/>
      <c r="PJ184" s="71"/>
      <c r="PK184" s="71"/>
      <c r="PL184" s="71"/>
      <c r="PM184" s="71"/>
      <c r="PN184" s="71"/>
      <c r="PO184" s="71"/>
      <c r="PP184" s="71"/>
      <c r="PQ184" s="71"/>
      <c r="PR184" s="71"/>
      <c r="PS184" s="71"/>
      <c r="PT184" s="71"/>
      <c r="PU184" s="71"/>
      <c r="PV184" s="71"/>
      <c r="PW184" s="71"/>
      <c r="PX184" s="71"/>
      <c r="PY184" s="71"/>
      <c r="PZ184" s="71"/>
      <c r="QA184" s="71"/>
      <c r="QB184" s="71"/>
      <c r="QC184" s="71"/>
      <c r="QD184" s="71"/>
      <c r="QE184" s="71"/>
      <c r="QF184" s="71"/>
      <c r="QG184" s="71"/>
      <c r="QH184" s="71"/>
      <c r="QI184" s="71"/>
      <c r="QJ184" s="71"/>
      <c r="QK184" s="71"/>
      <c r="QL184" s="71"/>
      <c r="QM184" s="71"/>
      <c r="QN184" s="71"/>
      <c r="QO184" s="71"/>
      <c r="QP184" s="71"/>
      <c r="QQ184" s="71"/>
      <c r="QR184" s="71"/>
      <c r="QS184" s="71"/>
      <c r="QT184" s="71"/>
      <c r="QU184" s="71"/>
      <c r="QV184" s="71"/>
      <c r="QW184" s="71"/>
      <c r="QX184" s="71"/>
      <c r="QY184" s="71"/>
      <c r="QZ184" s="71"/>
      <c r="RA184" s="71"/>
      <c r="RB184" s="71"/>
      <c r="RC184" s="71"/>
      <c r="RD184" s="71"/>
      <c r="RE184" s="71"/>
      <c r="RF184" s="71"/>
      <c r="RG184" s="71"/>
      <c r="RH184" s="71"/>
      <c r="RI184" s="71"/>
      <c r="RJ184" s="109"/>
      <c r="RK184" s="109"/>
      <c r="RL184" s="109"/>
      <c r="RM184" s="109"/>
      <c r="RN184" s="109"/>
      <c r="RO184" s="109"/>
      <c r="RP184" s="109"/>
      <c r="RQ184" s="109"/>
      <c r="RR184" s="109"/>
      <c r="RS184" s="109"/>
      <c r="RT184" s="109"/>
      <c r="RU184" s="109"/>
      <c r="RV184" s="109"/>
      <c r="RW184" s="109"/>
      <c r="RX184" s="109"/>
      <c r="RY184" s="109"/>
      <c r="RZ184" s="109"/>
      <c r="SA184" s="109"/>
      <c r="SB184" s="109"/>
      <c r="SC184" s="109"/>
      <c r="SD184" s="109"/>
      <c r="SE184" s="109"/>
      <c r="SF184" s="109"/>
      <c r="SG184" s="109"/>
      <c r="SH184" s="109"/>
      <c r="SI184" s="109"/>
      <c r="SJ184" s="109"/>
      <c r="SK184" s="109"/>
      <c r="SL184" s="109"/>
      <c r="SM184" s="109"/>
      <c r="SN184" s="109"/>
      <c r="SO184" s="109"/>
      <c r="SP184" s="109"/>
      <c r="SQ184" s="109"/>
      <c r="SR184" s="109"/>
      <c r="SS184" s="109"/>
      <c r="ST184" s="109"/>
      <c r="SU184" s="109"/>
      <c r="SV184" s="109"/>
      <c r="SW184" s="109"/>
      <c r="SX184" s="109"/>
      <c r="SY184" s="109"/>
      <c r="SZ184" s="109"/>
      <c r="TA184" s="109"/>
      <c r="TB184" s="109"/>
    </row>
    <row r="185" spans="1:522" s="1" customFormat="1" ht="18" customHeight="1" x14ac:dyDescent="0.2">
      <c r="A185" s="12"/>
      <c r="B185" s="11" t="s">
        <v>675</v>
      </c>
      <c r="C185" s="1">
        <v>12872</v>
      </c>
      <c r="E185" s="4" t="s">
        <v>674</v>
      </c>
      <c r="F185" s="1">
        <v>9891</v>
      </c>
      <c r="G185" s="9" t="s">
        <v>132</v>
      </c>
      <c r="H185" s="4" t="s">
        <v>209</v>
      </c>
      <c r="I185" s="1">
        <f t="shared" si="15"/>
        <v>0</v>
      </c>
      <c r="J185" s="12">
        <f>Tabuľka3[[#This Row],[Stĺpec9]]</f>
        <v>0</v>
      </c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 t="s">
        <v>535</v>
      </c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  <c r="IX185" s="109"/>
      <c r="IY185" s="109"/>
      <c r="IZ185" s="109"/>
      <c r="JA185" s="109"/>
      <c r="JB185" s="109"/>
      <c r="JC185" s="109"/>
      <c r="JD185" s="109"/>
      <c r="JE185" s="109"/>
      <c r="JF185" s="109"/>
      <c r="JG185" s="109"/>
      <c r="JH185" s="109"/>
      <c r="JI185" s="109"/>
      <c r="JJ185" s="109"/>
      <c r="JK185" s="114"/>
      <c r="JL185" s="109"/>
      <c r="JM185" s="109"/>
      <c r="JN185" s="109"/>
      <c r="JO185" s="109"/>
      <c r="JP185" s="109"/>
      <c r="JQ185" s="109"/>
      <c r="JR185" s="109"/>
      <c r="JS185" s="109"/>
      <c r="JT185" s="109"/>
      <c r="JU185" s="109"/>
      <c r="JV185" s="109"/>
      <c r="JW185" s="109"/>
      <c r="JX185" s="109"/>
      <c r="JY185" s="109"/>
      <c r="JZ185" s="109"/>
      <c r="KA185" s="109"/>
      <c r="KB185" s="109"/>
      <c r="KC185" s="109"/>
      <c r="KD185" s="109"/>
      <c r="KE185" s="109"/>
      <c r="KF185" s="109"/>
      <c r="KG185" s="109"/>
      <c r="KH185" s="109"/>
      <c r="KI185" s="109"/>
      <c r="KJ185" s="109"/>
      <c r="KK185" s="109"/>
      <c r="KL185" s="109"/>
      <c r="KM185" s="109"/>
      <c r="KN185" s="109"/>
      <c r="KO185" s="109"/>
      <c r="KP185" s="109"/>
      <c r="KQ185" s="109"/>
      <c r="KR185" s="109"/>
      <c r="KS185" s="109"/>
      <c r="KT185" s="109"/>
      <c r="KU185" s="109"/>
      <c r="KV185" s="109"/>
      <c r="KW185" s="109"/>
      <c r="KX185" s="109"/>
      <c r="KY185" s="109"/>
      <c r="KZ185" s="109"/>
      <c r="LA185" s="109"/>
      <c r="LB185" s="109"/>
      <c r="LC185" s="109"/>
      <c r="LD185" s="109"/>
      <c r="LE185" s="109"/>
      <c r="LF185" s="109"/>
      <c r="LG185" s="109"/>
      <c r="LH185" s="109"/>
      <c r="LI185" s="109"/>
      <c r="LJ185" s="109"/>
      <c r="LK185" s="109"/>
      <c r="LL185" s="109"/>
      <c r="LM185" s="109"/>
      <c r="LN185" s="109"/>
      <c r="LO185" s="109"/>
      <c r="LP185" s="109"/>
      <c r="LQ185" s="109"/>
      <c r="LR185" s="109"/>
      <c r="LS185" s="109"/>
      <c r="LT185" s="109"/>
      <c r="LU185" s="109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1"/>
      <c r="MX185" s="71"/>
      <c r="MY185" s="71"/>
      <c r="MZ185" s="71"/>
      <c r="NA185" s="71"/>
      <c r="NB185" s="71"/>
      <c r="NC185" s="71"/>
      <c r="ND185" s="71"/>
      <c r="NE185" s="71"/>
      <c r="NF185" s="71"/>
      <c r="NG185" s="71"/>
      <c r="NH185" s="71"/>
      <c r="NI185" s="71"/>
      <c r="NJ185" s="71"/>
      <c r="NK185" s="71"/>
      <c r="NL185" s="71"/>
      <c r="NM185" s="71"/>
      <c r="NN185" s="71"/>
      <c r="NO185" s="71"/>
      <c r="NP185" s="71"/>
      <c r="NQ185" s="71"/>
      <c r="NR185" s="71"/>
      <c r="NS185" s="71"/>
      <c r="NT185" s="71"/>
      <c r="NU185" s="71"/>
      <c r="NV185" s="71"/>
      <c r="NW185" s="71"/>
      <c r="NX185" s="71"/>
      <c r="NY185" s="71"/>
      <c r="NZ185" s="71"/>
      <c r="OA185" s="71"/>
      <c r="OB185" s="71"/>
      <c r="OC185" s="71"/>
      <c r="OD185" s="71"/>
      <c r="OE185" s="71"/>
      <c r="OF185" s="71"/>
      <c r="OG185" s="71"/>
      <c r="OH185" s="71"/>
      <c r="OI185" s="71"/>
      <c r="OJ185" s="71"/>
      <c r="OK185" s="71"/>
      <c r="OL185" s="71"/>
      <c r="OM185" s="71"/>
      <c r="ON185" s="71"/>
      <c r="OO185" s="71"/>
      <c r="OP185" s="71"/>
      <c r="OQ185" s="71"/>
      <c r="OR185" s="71"/>
      <c r="OS185" s="71"/>
      <c r="OT185" s="71"/>
      <c r="OU185" s="71"/>
      <c r="OV185" s="71"/>
      <c r="OW185" s="71"/>
      <c r="OX185" s="71"/>
      <c r="OY185" s="71"/>
      <c r="OZ185" s="71"/>
      <c r="PA185" s="71"/>
      <c r="PB185" s="71"/>
      <c r="PC185" s="71"/>
      <c r="PD185" s="71"/>
      <c r="PE185" s="71"/>
      <c r="PF185" s="71"/>
      <c r="PG185" s="71"/>
      <c r="PH185" s="71"/>
      <c r="PI185" s="71"/>
      <c r="PJ185" s="71"/>
      <c r="PK185" s="71"/>
      <c r="PL185" s="71"/>
      <c r="PM185" s="71"/>
      <c r="PN185" s="71"/>
      <c r="PO185" s="71"/>
      <c r="PP185" s="71"/>
      <c r="PQ185" s="71"/>
      <c r="PR185" s="71"/>
      <c r="PS185" s="71"/>
      <c r="PT185" s="71"/>
      <c r="PU185" s="71"/>
      <c r="PV185" s="71"/>
      <c r="PW185" s="71"/>
      <c r="PX185" s="71"/>
      <c r="PY185" s="71"/>
      <c r="PZ185" s="71"/>
      <c r="QA185" s="71"/>
      <c r="QB185" s="71"/>
      <c r="QC185" s="71"/>
      <c r="QD185" s="71"/>
      <c r="QE185" s="71"/>
      <c r="QF185" s="71"/>
      <c r="QG185" s="71"/>
      <c r="QH185" s="71"/>
      <c r="QI185" s="71"/>
      <c r="QJ185" s="71"/>
      <c r="QK185" s="71"/>
      <c r="QL185" s="71"/>
      <c r="QM185" s="71"/>
      <c r="QN185" s="71"/>
      <c r="QO185" s="71"/>
      <c r="QP185" s="71"/>
      <c r="QQ185" s="71"/>
      <c r="QR185" s="71"/>
      <c r="QS185" s="71"/>
      <c r="QT185" s="71"/>
      <c r="QU185" s="71"/>
      <c r="QV185" s="71"/>
      <c r="QW185" s="71"/>
      <c r="QX185" s="71"/>
      <c r="QY185" s="71"/>
      <c r="QZ185" s="71"/>
      <c r="RA185" s="71"/>
      <c r="RB185" s="71"/>
      <c r="RC185" s="71"/>
      <c r="RD185" s="71"/>
      <c r="RE185" s="71"/>
      <c r="RF185" s="71"/>
      <c r="RG185" s="71"/>
      <c r="RH185" s="71"/>
      <c r="RI185" s="71"/>
      <c r="RJ185" s="109"/>
      <c r="RK185" s="109"/>
      <c r="RL185" s="109"/>
      <c r="RM185" s="109"/>
      <c r="RN185" s="109"/>
      <c r="RO185" s="109"/>
      <c r="RP185" s="109"/>
      <c r="RQ185" s="109"/>
      <c r="RR185" s="109"/>
      <c r="RS185" s="109"/>
      <c r="RT185" s="109"/>
      <c r="RU185" s="109"/>
      <c r="RV185" s="109"/>
      <c r="RW185" s="109"/>
      <c r="RX185" s="109"/>
      <c r="RY185" s="109"/>
      <c r="RZ185" s="109"/>
      <c r="SA185" s="109"/>
      <c r="SB185" s="109"/>
      <c r="SC185" s="109"/>
      <c r="SD185" s="109"/>
      <c r="SE185" s="109"/>
      <c r="SF185" s="109"/>
      <c r="SG185" s="109"/>
      <c r="SH185" s="109"/>
      <c r="SI185" s="109"/>
      <c r="SJ185" s="109"/>
      <c r="SK185" s="109"/>
      <c r="SL185" s="109"/>
      <c r="SM185" s="109"/>
      <c r="SN185" s="109"/>
      <c r="SO185" s="109"/>
      <c r="SP185" s="109"/>
      <c r="SQ185" s="109"/>
      <c r="SR185" s="109"/>
      <c r="SS185" s="109"/>
      <c r="ST185" s="109"/>
      <c r="SU185" s="109"/>
      <c r="SV185" s="109"/>
      <c r="SW185" s="109"/>
      <c r="SX185" s="109"/>
      <c r="SY185" s="109"/>
      <c r="SZ185" s="109"/>
      <c r="TA185" s="109"/>
      <c r="TB185" s="109"/>
    </row>
    <row r="186" spans="1:522" s="1" customFormat="1" ht="18" customHeight="1" x14ac:dyDescent="0.2">
      <c r="A186" s="12"/>
      <c r="B186" s="11" t="s">
        <v>318</v>
      </c>
      <c r="C186" s="1">
        <v>12298</v>
      </c>
      <c r="E186" s="4" t="s">
        <v>676</v>
      </c>
      <c r="F186" s="1">
        <v>10046</v>
      </c>
      <c r="G186" s="9" t="s">
        <v>132</v>
      </c>
      <c r="H186" s="4" t="s">
        <v>69</v>
      </c>
      <c r="I186" s="1">
        <f t="shared" si="15"/>
        <v>0</v>
      </c>
      <c r="J186" s="12">
        <f>Tabuľka3[[#This Row],[Stĺpec9]]</f>
        <v>0</v>
      </c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 t="s">
        <v>535</v>
      </c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  <c r="IX186" s="109"/>
      <c r="IY186" s="109"/>
      <c r="IZ186" s="109"/>
      <c r="JA186" s="109"/>
      <c r="JB186" s="109"/>
      <c r="JC186" s="109"/>
      <c r="JD186" s="109"/>
      <c r="JE186" s="109"/>
      <c r="JF186" s="109"/>
      <c r="JG186" s="109"/>
      <c r="JH186" s="109"/>
      <c r="JI186" s="109"/>
      <c r="JJ186" s="109"/>
      <c r="JK186" s="114"/>
      <c r="JL186" s="109"/>
      <c r="JM186" s="109"/>
      <c r="JN186" s="109"/>
      <c r="JO186" s="109"/>
      <c r="JP186" s="109"/>
      <c r="JQ186" s="109"/>
      <c r="JR186" s="109"/>
      <c r="JS186" s="109"/>
      <c r="JT186" s="109"/>
      <c r="JU186" s="109"/>
      <c r="JV186" s="109"/>
      <c r="JW186" s="109"/>
      <c r="JX186" s="109"/>
      <c r="JY186" s="109"/>
      <c r="JZ186" s="109"/>
      <c r="KA186" s="109"/>
      <c r="KB186" s="109"/>
      <c r="KC186" s="109"/>
      <c r="KD186" s="109"/>
      <c r="KE186" s="109"/>
      <c r="KF186" s="109"/>
      <c r="KG186" s="109"/>
      <c r="KH186" s="109"/>
      <c r="KI186" s="109"/>
      <c r="KJ186" s="109"/>
      <c r="KK186" s="109"/>
      <c r="KL186" s="109"/>
      <c r="KM186" s="109"/>
      <c r="KN186" s="109"/>
      <c r="KO186" s="109"/>
      <c r="KP186" s="109"/>
      <c r="KQ186" s="109"/>
      <c r="KR186" s="109"/>
      <c r="KS186" s="109"/>
      <c r="KT186" s="109"/>
      <c r="KU186" s="109"/>
      <c r="KV186" s="109"/>
      <c r="KW186" s="109"/>
      <c r="KX186" s="109"/>
      <c r="KY186" s="109"/>
      <c r="KZ186" s="109"/>
      <c r="LA186" s="109"/>
      <c r="LB186" s="109"/>
      <c r="LC186" s="109"/>
      <c r="LD186" s="109"/>
      <c r="LE186" s="109"/>
      <c r="LF186" s="109"/>
      <c r="LG186" s="109"/>
      <c r="LH186" s="109"/>
      <c r="LI186" s="109"/>
      <c r="LJ186" s="109"/>
      <c r="LK186" s="109"/>
      <c r="LL186" s="109"/>
      <c r="LM186" s="109"/>
      <c r="LN186" s="109"/>
      <c r="LO186" s="109"/>
      <c r="LP186" s="109"/>
      <c r="LQ186" s="109"/>
      <c r="LR186" s="109"/>
      <c r="LS186" s="109"/>
      <c r="LT186" s="109"/>
      <c r="LU186" s="109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1"/>
      <c r="MX186" s="71"/>
      <c r="MY186" s="71"/>
      <c r="MZ186" s="71"/>
      <c r="NA186" s="71"/>
      <c r="NB186" s="71"/>
      <c r="NC186" s="71"/>
      <c r="ND186" s="71"/>
      <c r="NE186" s="71"/>
      <c r="NF186" s="71"/>
      <c r="NG186" s="71"/>
      <c r="NH186" s="71"/>
      <c r="NI186" s="71"/>
      <c r="NJ186" s="71"/>
      <c r="NK186" s="71"/>
      <c r="NL186" s="71"/>
      <c r="NM186" s="71"/>
      <c r="NN186" s="71"/>
      <c r="NO186" s="71"/>
      <c r="NP186" s="71"/>
      <c r="NQ186" s="71"/>
      <c r="NR186" s="71"/>
      <c r="NS186" s="71"/>
      <c r="NT186" s="71"/>
      <c r="NU186" s="71"/>
      <c r="NV186" s="71"/>
      <c r="NW186" s="71"/>
      <c r="NX186" s="71"/>
      <c r="NY186" s="71"/>
      <c r="NZ186" s="71"/>
      <c r="OA186" s="71"/>
      <c r="OB186" s="71"/>
      <c r="OC186" s="71"/>
      <c r="OD186" s="71"/>
      <c r="OE186" s="71"/>
      <c r="OF186" s="71"/>
      <c r="OG186" s="71"/>
      <c r="OH186" s="71"/>
      <c r="OI186" s="71"/>
      <c r="OJ186" s="71"/>
      <c r="OK186" s="71"/>
      <c r="OL186" s="71"/>
      <c r="OM186" s="71"/>
      <c r="ON186" s="71"/>
      <c r="OO186" s="71"/>
      <c r="OP186" s="71"/>
      <c r="OQ186" s="71"/>
      <c r="OR186" s="71"/>
      <c r="OS186" s="71"/>
      <c r="OT186" s="71"/>
      <c r="OU186" s="71"/>
      <c r="OV186" s="71"/>
      <c r="OW186" s="71"/>
      <c r="OX186" s="71"/>
      <c r="OY186" s="71"/>
      <c r="OZ186" s="71"/>
      <c r="PA186" s="71"/>
      <c r="PB186" s="71"/>
      <c r="PC186" s="71"/>
      <c r="PD186" s="71"/>
      <c r="PE186" s="71"/>
      <c r="PF186" s="71"/>
      <c r="PG186" s="71"/>
      <c r="PH186" s="71"/>
      <c r="PI186" s="71"/>
      <c r="PJ186" s="71"/>
      <c r="PK186" s="71"/>
      <c r="PL186" s="71"/>
      <c r="PM186" s="71"/>
      <c r="PN186" s="71"/>
      <c r="PO186" s="71"/>
      <c r="PP186" s="71"/>
      <c r="PQ186" s="71"/>
      <c r="PR186" s="71"/>
      <c r="PS186" s="71"/>
      <c r="PT186" s="71"/>
      <c r="PU186" s="71"/>
      <c r="PV186" s="71"/>
      <c r="PW186" s="71"/>
      <c r="PX186" s="71"/>
      <c r="PY186" s="71"/>
      <c r="PZ186" s="71"/>
      <c r="QA186" s="71"/>
      <c r="QB186" s="71"/>
      <c r="QC186" s="71"/>
      <c r="QD186" s="71"/>
      <c r="QE186" s="71"/>
      <c r="QF186" s="71"/>
      <c r="QG186" s="71"/>
      <c r="QH186" s="71"/>
      <c r="QI186" s="71"/>
      <c r="QJ186" s="71"/>
      <c r="QK186" s="71"/>
      <c r="QL186" s="71"/>
      <c r="QM186" s="71"/>
      <c r="QN186" s="71"/>
      <c r="QO186" s="71"/>
      <c r="QP186" s="71"/>
      <c r="QQ186" s="71"/>
      <c r="QR186" s="71"/>
      <c r="QS186" s="71"/>
      <c r="QT186" s="71"/>
      <c r="QU186" s="71"/>
      <c r="QV186" s="71"/>
      <c r="QW186" s="71"/>
      <c r="QX186" s="71"/>
      <c r="QY186" s="71"/>
      <c r="QZ186" s="71"/>
      <c r="RA186" s="71"/>
      <c r="RB186" s="71"/>
      <c r="RC186" s="71"/>
      <c r="RD186" s="71"/>
      <c r="RE186" s="71"/>
      <c r="RF186" s="71"/>
      <c r="RG186" s="71"/>
      <c r="RH186" s="71"/>
      <c r="RI186" s="71"/>
      <c r="RJ186" s="109"/>
      <c r="RK186" s="109"/>
      <c r="RL186" s="109"/>
      <c r="RM186" s="109"/>
      <c r="RN186" s="109"/>
      <c r="RO186" s="109"/>
      <c r="RP186" s="109"/>
      <c r="RQ186" s="109"/>
      <c r="RR186" s="109"/>
      <c r="RS186" s="109"/>
      <c r="RT186" s="109"/>
      <c r="RU186" s="109"/>
      <c r="RV186" s="109"/>
      <c r="RW186" s="109"/>
      <c r="RX186" s="109"/>
      <c r="RY186" s="109"/>
      <c r="RZ186" s="109"/>
      <c r="SA186" s="109"/>
      <c r="SB186" s="109"/>
      <c r="SC186" s="109"/>
      <c r="SD186" s="109"/>
      <c r="SE186" s="109"/>
      <c r="SF186" s="109"/>
      <c r="SG186" s="109"/>
      <c r="SH186" s="109"/>
      <c r="SI186" s="109"/>
      <c r="SJ186" s="109"/>
      <c r="SK186" s="109"/>
      <c r="SL186" s="109"/>
      <c r="SM186" s="109"/>
      <c r="SN186" s="109"/>
      <c r="SO186" s="109"/>
      <c r="SP186" s="109"/>
      <c r="SQ186" s="109"/>
      <c r="SR186" s="109"/>
      <c r="SS186" s="109"/>
      <c r="ST186" s="109"/>
      <c r="SU186" s="109"/>
      <c r="SV186" s="109"/>
      <c r="SW186" s="109"/>
      <c r="SX186" s="109"/>
      <c r="SY186" s="109"/>
      <c r="SZ186" s="109"/>
      <c r="TA186" s="109"/>
      <c r="TB186" s="109"/>
    </row>
    <row r="187" spans="1:522" s="1" customFormat="1" ht="18" customHeight="1" x14ac:dyDescent="0.2">
      <c r="A187" s="12"/>
      <c r="B187" s="11" t="s">
        <v>677</v>
      </c>
      <c r="C187" s="1">
        <v>12749</v>
      </c>
      <c r="E187" s="4" t="s">
        <v>633</v>
      </c>
      <c r="F187" s="1">
        <v>9793</v>
      </c>
      <c r="G187" s="9" t="s">
        <v>132</v>
      </c>
      <c r="H187" s="4" t="s">
        <v>451</v>
      </c>
      <c r="I187" s="1">
        <f t="shared" si="15"/>
        <v>0</v>
      </c>
      <c r="J187" s="12">
        <f>Tabuľka3[[#This Row],[Stĺpec9]]</f>
        <v>0</v>
      </c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 t="s">
        <v>535</v>
      </c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  <c r="IX187" s="109"/>
      <c r="IY187" s="109"/>
      <c r="IZ187" s="109"/>
      <c r="JA187" s="109"/>
      <c r="JB187" s="109"/>
      <c r="JC187" s="109"/>
      <c r="JD187" s="109"/>
      <c r="JE187" s="109"/>
      <c r="JF187" s="109"/>
      <c r="JG187" s="109"/>
      <c r="JH187" s="109"/>
      <c r="JI187" s="109"/>
      <c r="JJ187" s="109"/>
      <c r="JK187" s="114"/>
      <c r="JL187" s="109"/>
      <c r="JM187" s="109"/>
      <c r="JN187" s="109"/>
      <c r="JO187" s="109"/>
      <c r="JP187" s="109"/>
      <c r="JQ187" s="109"/>
      <c r="JR187" s="109"/>
      <c r="JS187" s="109"/>
      <c r="JT187" s="109"/>
      <c r="JU187" s="109"/>
      <c r="JV187" s="109"/>
      <c r="JW187" s="109"/>
      <c r="JX187" s="109"/>
      <c r="JY187" s="109"/>
      <c r="JZ187" s="109"/>
      <c r="KA187" s="109"/>
      <c r="KB187" s="109"/>
      <c r="KC187" s="109"/>
      <c r="KD187" s="109"/>
      <c r="KE187" s="109"/>
      <c r="KF187" s="109"/>
      <c r="KG187" s="109"/>
      <c r="KH187" s="109"/>
      <c r="KI187" s="109"/>
      <c r="KJ187" s="109"/>
      <c r="KK187" s="109"/>
      <c r="KL187" s="109"/>
      <c r="KM187" s="109"/>
      <c r="KN187" s="109"/>
      <c r="KO187" s="109"/>
      <c r="KP187" s="109"/>
      <c r="KQ187" s="109"/>
      <c r="KR187" s="109"/>
      <c r="KS187" s="109"/>
      <c r="KT187" s="109"/>
      <c r="KU187" s="109"/>
      <c r="KV187" s="109"/>
      <c r="KW187" s="109"/>
      <c r="KX187" s="109"/>
      <c r="KY187" s="109"/>
      <c r="KZ187" s="109"/>
      <c r="LA187" s="109"/>
      <c r="LB187" s="109"/>
      <c r="LC187" s="109"/>
      <c r="LD187" s="109"/>
      <c r="LE187" s="109"/>
      <c r="LF187" s="109"/>
      <c r="LG187" s="109"/>
      <c r="LH187" s="109"/>
      <c r="LI187" s="109"/>
      <c r="LJ187" s="109"/>
      <c r="LK187" s="109"/>
      <c r="LL187" s="109"/>
      <c r="LM187" s="109"/>
      <c r="LN187" s="109"/>
      <c r="LO187" s="109"/>
      <c r="LP187" s="109"/>
      <c r="LQ187" s="109"/>
      <c r="LR187" s="109"/>
      <c r="LS187" s="109"/>
      <c r="LT187" s="109"/>
      <c r="LU187" s="109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1"/>
      <c r="MX187" s="71"/>
      <c r="MY187" s="71"/>
      <c r="MZ187" s="71"/>
      <c r="NA187" s="71"/>
      <c r="NB187" s="71"/>
      <c r="NC187" s="71"/>
      <c r="ND187" s="71"/>
      <c r="NE187" s="71"/>
      <c r="NF187" s="71"/>
      <c r="NG187" s="71"/>
      <c r="NH187" s="71"/>
      <c r="NI187" s="71"/>
      <c r="NJ187" s="71"/>
      <c r="NK187" s="71"/>
      <c r="NL187" s="71"/>
      <c r="NM187" s="71"/>
      <c r="NN187" s="71"/>
      <c r="NO187" s="71"/>
      <c r="NP187" s="71"/>
      <c r="NQ187" s="71"/>
      <c r="NR187" s="71"/>
      <c r="NS187" s="71"/>
      <c r="NT187" s="71"/>
      <c r="NU187" s="71"/>
      <c r="NV187" s="71"/>
      <c r="NW187" s="71"/>
      <c r="NX187" s="71"/>
      <c r="NY187" s="71"/>
      <c r="NZ187" s="71"/>
      <c r="OA187" s="71"/>
      <c r="OB187" s="71"/>
      <c r="OC187" s="71"/>
      <c r="OD187" s="71"/>
      <c r="OE187" s="71"/>
      <c r="OF187" s="71"/>
      <c r="OG187" s="71"/>
      <c r="OH187" s="71"/>
      <c r="OI187" s="71"/>
      <c r="OJ187" s="71"/>
      <c r="OK187" s="71"/>
      <c r="OL187" s="71"/>
      <c r="OM187" s="71"/>
      <c r="ON187" s="71"/>
      <c r="OO187" s="71"/>
      <c r="OP187" s="71"/>
      <c r="OQ187" s="71"/>
      <c r="OR187" s="71"/>
      <c r="OS187" s="71"/>
      <c r="OT187" s="71"/>
      <c r="OU187" s="71"/>
      <c r="OV187" s="71"/>
      <c r="OW187" s="71"/>
      <c r="OX187" s="71"/>
      <c r="OY187" s="71"/>
      <c r="OZ187" s="71"/>
      <c r="PA187" s="71"/>
      <c r="PB187" s="71"/>
      <c r="PC187" s="71"/>
      <c r="PD187" s="71"/>
      <c r="PE187" s="71"/>
      <c r="PF187" s="71"/>
      <c r="PG187" s="71"/>
      <c r="PH187" s="71"/>
      <c r="PI187" s="71"/>
      <c r="PJ187" s="71"/>
      <c r="PK187" s="71"/>
      <c r="PL187" s="71"/>
      <c r="PM187" s="71"/>
      <c r="PN187" s="71"/>
      <c r="PO187" s="71"/>
      <c r="PP187" s="71"/>
      <c r="PQ187" s="71"/>
      <c r="PR187" s="71"/>
      <c r="PS187" s="71"/>
      <c r="PT187" s="71"/>
      <c r="PU187" s="71"/>
      <c r="PV187" s="71"/>
      <c r="PW187" s="71"/>
      <c r="PX187" s="71"/>
      <c r="PY187" s="71"/>
      <c r="PZ187" s="71"/>
      <c r="QA187" s="71"/>
      <c r="QB187" s="71"/>
      <c r="QC187" s="71"/>
      <c r="QD187" s="71"/>
      <c r="QE187" s="71"/>
      <c r="QF187" s="71"/>
      <c r="QG187" s="71"/>
      <c r="QH187" s="71"/>
      <c r="QI187" s="71"/>
      <c r="QJ187" s="71"/>
      <c r="QK187" s="71"/>
      <c r="QL187" s="71"/>
      <c r="QM187" s="71"/>
      <c r="QN187" s="71"/>
      <c r="QO187" s="71"/>
      <c r="QP187" s="71"/>
      <c r="QQ187" s="71"/>
      <c r="QR187" s="71"/>
      <c r="QS187" s="71"/>
      <c r="QT187" s="71"/>
      <c r="QU187" s="71"/>
      <c r="QV187" s="71"/>
      <c r="QW187" s="71"/>
      <c r="QX187" s="71"/>
      <c r="QY187" s="71"/>
      <c r="QZ187" s="71"/>
      <c r="RA187" s="71"/>
      <c r="RB187" s="71"/>
      <c r="RC187" s="71"/>
      <c r="RD187" s="71"/>
      <c r="RE187" s="71"/>
      <c r="RF187" s="71"/>
      <c r="RG187" s="71"/>
      <c r="RH187" s="71"/>
      <c r="RI187" s="71"/>
      <c r="RJ187" s="109"/>
      <c r="RK187" s="109"/>
      <c r="RL187" s="109"/>
      <c r="RM187" s="109"/>
      <c r="RN187" s="109"/>
      <c r="RO187" s="109"/>
      <c r="RP187" s="109"/>
      <c r="RQ187" s="109"/>
      <c r="RR187" s="109"/>
      <c r="RS187" s="109"/>
      <c r="RT187" s="109"/>
      <c r="RU187" s="109"/>
      <c r="RV187" s="109"/>
      <c r="RW187" s="109"/>
      <c r="RX187" s="109"/>
      <c r="RY187" s="109"/>
      <c r="RZ187" s="109"/>
      <c r="SA187" s="109"/>
      <c r="SB187" s="109"/>
      <c r="SC187" s="109"/>
      <c r="SD187" s="109"/>
      <c r="SE187" s="109"/>
      <c r="SF187" s="109"/>
      <c r="SG187" s="109"/>
      <c r="SH187" s="109"/>
      <c r="SI187" s="109"/>
      <c r="SJ187" s="109"/>
      <c r="SK187" s="109"/>
      <c r="SL187" s="109"/>
      <c r="SM187" s="109"/>
      <c r="SN187" s="109"/>
      <c r="SO187" s="109"/>
      <c r="SP187" s="109"/>
      <c r="SQ187" s="109"/>
      <c r="SR187" s="109"/>
      <c r="SS187" s="109"/>
      <c r="ST187" s="109"/>
      <c r="SU187" s="109"/>
      <c r="SV187" s="109"/>
      <c r="SW187" s="109"/>
      <c r="SX187" s="109"/>
      <c r="SY187" s="109"/>
      <c r="SZ187" s="109"/>
      <c r="TA187" s="109"/>
      <c r="TB187" s="109"/>
    </row>
    <row r="188" spans="1:522" s="1" customFormat="1" ht="18" customHeight="1" x14ac:dyDescent="0.2">
      <c r="A188" s="12"/>
      <c r="B188" s="11" t="s">
        <v>679</v>
      </c>
      <c r="C188" s="1">
        <v>11639</v>
      </c>
      <c r="E188" s="4" t="s">
        <v>678</v>
      </c>
      <c r="F188" s="1">
        <v>7779</v>
      </c>
      <c r="G188" s="9" t="s">
        <v>129</v>
      </c>
      <c r="H188" s="4" t="s">
        <v>56</v>
      </c>
      <c r="I188" s="1">
        <f t="shared" si="15"/>
        <v>0</v>
      </c>
      <c r="J188" s="12">
        <f>Tabuľka3[[#This Row],[Stĺpec9]]</f>
        <v>0</v>
      </c>
      <c r="K188" s="109">
        <f>Seniori!K97</f>
        <v>0</v>
      </c>
      <c r="L188" s="109">
        <f>Seniori!L97</f>
        <v>0</v>
      </c>
      <c r="M188" s="109">
        <f>Seniori!M97</f>
        <v>0</v>
      </c>
      <c r="N188" s="109">
        <f>Seniori!N97</f>
        <v>0</v>
      </c>
      <c r="O188" s="109">
        <f>Seniori!O97</f>
        <v>0</v>
      </c>
      <c r="P188" s="109">
        <f>Seniori!P97</f>
        <v>0</v>
      </c>
      <c r="Q188" s="109">
        <f>Seniori!Q97</f>
        <v>0</v>
      </c>
      <c r="R188" s="109">
        <f>Seniori!R97</f>
        <v>0</v>
      </c>
      <c r="S188" s="109">
        <f>Seniori!S97</f>
        <v>0</v>
      </c>
      <c r="T188" s="109">
        <f>Seniori!T97</f>
        <v>0</v>
      </c>
      <c r="U188" s="109">
        <f>Seniori!U97</f>
        <v>0</v>
      </c>
      <c r="V188" s="109">
        <f>Seniori!V97</f>
        <v>0</v>
      </c>
      <c r="W188" s="109">
        <f>Seniori!W97</f>
        <v>0</v>
      </c>
      <c r="X188" s="109">
        <f>Seniori!X97</f>
        <v>0</v>
      </c>
      <c r="Y188" s="109">
        <f>Seniori!Y97</f>
        <v>0</v>
      </c>
      <c r="Z188" s="109">
        <f>Seniori!Z97</f>
        <v>0</v>
      </c>
      <c r="AA188" s="109">
        <f>Seniori!AA97</f>
        <v>0</v>
      </c>
      <c r="AB188" s="109">
        <f>Seniori!AB97</f>
        <v>0</v>
      </c>
      <c r="AC188" s="109">
        <f>Seniori!AC97</f>
        <v>0</v>
      </c>
      <c r="AD188" s="109">
        <f>Seniori!AD97</f>
        <v>0</v>
      </c>
      <c r="AE188" s="109">
        <f>Seniori!AE97</f>
        <v>0</v>
      </c>
      <c r="AF188" s="109">
        <f>Seniori!AF97</f>
        <v>0</v>
      </c>
      <c r="AG188" s="109">
        <f>Seniori!AG97</f>
        <v>0</v>
      </c>
      <c r="AH188" s="109">
        <f>Seniori!AH97</f>
        <v>0</v>
      </c>
      <c r="AI188" s="109">
        <f>Seniori!AI97</f>
        <v>0</v>
      </c>
      <c r="AJ188" s="109">
        <f>Seniori!AJ97</f>
        <v>0</v>
      </c>
      <c r="AK188" s="109">
        <f>Seniori!AK97</f>
        <v>0</v>
      </c>
      <c r="AL188" s="109">
        <f>Seniori!AL97</f>
        <v>0</v>
      </c>
      <c r="AM188" s="109">
        <f>Seniori!AM97</f>
        <v>0</v>
      </c>
      <c r="AN188" s="109">
        <f>Seniori!AN97</f>
        <v>0</v>
      </c>
      <c r="AO188" s="109">
        <f>Seniori!AO97</f>
        <v>0</v>
      </c>
      <c r="AP188" s="109">
        <f>Seniori!AP97</f>
        <v>0</v>
      </c>
      <c r="AQ188" s="109">
        <f>Seniori!AQ97</f>
        <v>0</v>
      </c>
      <c r="AR188" s="109">
        <f>Seniori!AR97</f>
        <v>0</v>
      </c>
      <c r="AS188" s="109">
        <f>Seniori!AS97</f>
        <v>0</v>
      </c>
      <c r="AT188" s="109">
        <f>Seniori!AT97</f>
        <v>0</v>
      </c>
      <c r="AU188" s="109">
        <f>Seniori!AU97</f>
        <v>0</v>
      </c>
      <c r="AV188" s="109">
        <f>Seniori!AV97</f>
        <v>0</v>
      </c>
      <c r="AW188" s="109">
        <f>Seniori!AW97</f>
        <v>0</v>
      </c>
      <c r="AX188" s="109">
        <f>Seniori!AX97</f>
        <v>0</v>
      </c>
      <c r="AY188" s="109">
        <f>Seniori!AY97</f>
        <v>0</v>
      </c>
      <c r="AZ188" s="109">
        <f>Seniori!AZ97</f>
        <v>0</v>
      </c>
      <c r="BA188" s="109">
        <f>Seniori!BA97</f>
        <v>0</v>
      </c>
      <c r="BB188" s="109">
        <f>Seniori!BB97</f>
        <v>0</v>
      </c>
      <c r="BC188" s="109">
        <f>Seniori!BC97</f>
        <v>0</v>
      </c>
      <c r="BD188" s="109">
        <f>Seniori!BD97</f>
        <v>0</v>
      </c>
      <c r="BE188" s="109">
        <f>Seniori!BE97</f>
        <v>0</v>
      </c>
      <c r="BF188" s="109">
        <f>Seniori!BF97</f>
        <v>0</v>
      </c>
      <c r="BG188" s="109">
        <f>Seniori!BG97</f>
        <v>0</v>
      </c>
      <c r="BH188" s="109">
        <f>Seniori!BH97</f>
        <v>0</v>
      </c>
      <c r="BI188" s="109">
        <f>Seniori!BI97</f>
        <v>0</v>
      </c>
      <c r="BJ188" s="109">
        <f>Seniori!BJ97</f>
        <v>0</v>
      </c>
      <c r="BK188" s="109">
        <f>Seniori!BK97</f>
        <v>0</v>
      </c>
      <c r="BL188" s="109">
        <f>Seniori!BL97</f>
        <v>0</v>
      </c>
      <c r="BM188" s="109">
        <f>Seniori!BM97</f>
        <v>0</v>
      </c>
      <c r="BN188" s="109">
        <f>Seniori!BN97</f>
        <v>0</v>
      </c>
      <c r="BO188" s="109">
        <f>Seniori!BO97</f>
        <v>0</v>
      </c>
      <c r="BP188" s="109">
        <f>Seniori!BP97</f>
        <v>0</v>
      </c>
      <c r="BQ188" s="109">
        <f>Seniori!BQ97</f>
        <v>0</v>
      </c>
      <c r="BR188" s="109">
        <f>Seniori!BR97</f>
        <v>0</v>
      </c>
      <c r="BS188" s="109">
        <f>Seniori!BS97</f>
        <v>0</v>
      </c>
      <c r="BT188" s="109">
        <f>Seniori!BT97</f>
        <v>0</v>
      </c>
      <c r="BU188" s="109">
        <f>Seniori!BU97</f>
        <v>0</v>
      </c>
      <c r="BV188" s="109">
        <f>Seniori!BV97</f>
        <v>0</v>
      </c>
      <c r="BW188" s="109">
        <f>Seniori!BW97</f>
        <v>0</v>
      </c>
      <c r="BX188" s="109">
        <f>Seniori!BX97</f>
        <v>0</v>
      </c>
      <c r="BY188" s="109">
        <f>Seniori!BY97</f>
        <v>0</v>
      </c>
      <c r="BZ188" s="109">
        <f>Seniori!BZ97</f>
        <v>0</v>
      </c>
      <c r="CA188" s="109">
        <f>Seniori!CA97</f>
        <v>0</v>
      </c>
      <c r="CB188" s="109">
        <f>Seniori!CB97</f>
        <v>0</v>
      </c>
      <c r="CC188" s="109">
        <f>Seniori!CC97</f>
        <v>0</v>
      </c>
      <c r="CD188" s="109">
        <f>Seniori!CD97</f>
        <v>0</v>
      </c>
      <c r="CE188" s="109">
        <f>Seniori!CE97</f>
        <v>0</v>
      </c>
      <c r="CF188" s="109">
        <f>Seniori!CF97</f>
        <v>0</v>
      </c>
      <c r="CG188" s="109">
        <f>Seniori!CG97</f>
        <v>0</v>
      </c>
      <c r="CH188" s="109">
        <f>Seniori!CH97</f>
        <v>0</v>
      </c>
      <c r="CI188" s="109">
        <f>Seniori!CI97</f>
        <v>0</v>
      </c>
      <c r="CJ188" s="109">
        <f>Seniori!CJ97</f>
        <v>0</v>
      </c>
      <c r="CK188" s="109">
        <f>Seniori!CK97</f>
        <v>0</v>
      </c>
      <c r="CL188" s="109">
        <f>Seniori!CL97</f>
        <v>0</v>
      </c>
      <c r="CM188" s="109">
        <f>Seniori!CM97</f>
        <v>0</v>
      </c>
      <c r="CN188" s="109">
        <f>Seniori!CN97</f>
        <v>0</v>
      </c>
      <c r="CO188" s="109">
        <f>Seniori!CO97</f>
        <v>0</v>
      </c>
      <c r="CP188" s="109">
        <f>Seniori!CP97</f>
        <v>0</v>
      </c>
      <c r="CQ188" s="109">
        <f>Seniori!CQ97</f>
        <v>0</v>
      </c>
      <c r="CR188" s="109">
        <f>Seniori!CR97</f>
        <v>0</v>
      </c>
      <c r="CS188" s="109">
        <f>Seniori!CS97</f>
        <v>0</v>
      </c>
      <c r="CT188" s="109">
        <f>Seniori!CT97</f>
        <v>0</v>
      </c>
      <c r="CU188" s="109">
        <f>Seniori!CU97</f>
        <v>0</v>
      </c>
      <c r="CV188" s="109">
        <f>Seniori!CV97</f>
        <v>0</v>
      </c>
      <c r="CW188" s="109">
        <f>Seniori!CW97</f>
        <v>0</v>
      </c>
      <c r="CX188" s="109">
        <f>Seniori!CX97</f>
        <v>0</v>
      </c>
      <c r="CY188" s="109">
        <f>Seniori!CY97</f>
        <v>0</v>
      </c>
      <c r="CZ188" s="109">
        <f>Seniori!CZ97</f>
        <v>0</v>
      </c>
      <c r="DA188" s="109">
        <f>Seniori!DA97</f>
        <v>0</v>
      </c>
      <c r="DB188" s="109">
        <f>Seniori!DB97</f>
        <v>0</v>
      </c>
      <c r="DC188" s="109">
        <f>Seniori!DC97</f>
        <v>0</v>
      </c>
      <c r="DD188" s="109">
        <f>Seniori!DD97</f>
        <v>0</v>
      </c>
      <c r="DE188" s="109">
        <f>Seniori!DE97</f>
        <v>0</v>
      </c>
      <c r="DF188" s="109">
        <f>Seniori!DF97</f>
        <v>0</v>
      </c>
      <c r="DG188" s="109">
        <f>Seniori!DG97</f>
        <v>0</v>
      </c>
      <c r="DH188" s="109">
        <f>Seniori!DH97</f>
        <v>0</v>
      </c>
      <c r="DI188" s="109">
        <f>Seniori!DI97</f>
        <v>0</v>
      </c>
      <c r="DJ188" s="109">
        <f>Seniori!DJ97</f>
        <v>0</v>
      </c>
      <c r="DK188" s="109">
        <f>Seniori!DK97</f>
        <v>0</v>
      </c>
      <c r="DL188" s="109">
        <f>Seniori!DL97</f>
        <v>0</v>
      </c>
      <c r="DM188" s="109">
        <f>Seniori!DM97</f>
        <v>0</v>
      </c>
      <c r="DN188" s="109">
        <f>Seniori!DN97</f>
        <v>0</v>
      </c>
      <c r="DO188" s="109">
        <f>Seniori!DO97</f>
        <v>0</v>
      </c>
      <c r="DP188" s="109">
        <f>Seniori!DP97</f>
        <v>0</v>
      </c>
      <c r="DQ188" s="109">
        <f>Seniori!DQ97</f>
        <v>0</v>
      </c>
      <c r="DR188" s="109">
        <f>Seniori!DR97</f>
        <v>0</v>
      </c>
      <c r="DS188" s="109">
        <f>Seniori!DS97</f>
        <v>0</v>
      </c>
      <c r="DT188" s="109">
        <f>Seniori!DT97</f>
        <v>0</v>
      </c>
      <c r="DU188" s="109">
        <f>Seniori!DU97</f>
        <v>0</v>
      </c>
      <c r="DV188" s="109">
        <f>Seniori!DV97</f>
        <v>0</v>
      </c>
      <c r="DW188" s="109">
        <f>Seniori!DW97</f>
        <v>0</v>
      </c>
      <c r="DX188" s="109">
        <f>Seniori!DX97</f>
        <v>0</v>
      </c>
      <c r="DY188" s="109">
        <f>Seniori!DY97</f>
        <v>0</v>
      </c>
      <c r="DZ188" s="109">
        <f>Seniori!DZ97</f>
        <v>0</v>
      </c>
      <c r="EA188" s="109">
        <f>Seniori!EA97</f>
        <v>0</v>
      </c>
      <c r="EB188" s="109">
        <f>Seniori!EB97</f>
        <v>0</v>
      </c>
      <c r="EC188" s="109">
        <f>Seniori!EC97</f>
        <v>0</v>
      </c>
      <c r="ED188" s="109">
        <f>Seniori!ED97</f>
        <v>0</v>
      </c>
      <c r="EE188" s="109">
        <f>Seniori!EE97</f>
        <v>0</v>
      </c>
      <c r="EF188" s="109">
        <f>Seniori!EF97</f>
        <v>0</v>
      </c>
      <c r="EG188" s="109">
        <f>Seniori!EG97</f>
        <v>0</v>
      </c>
      <c r="EH188" s="109">
        <f>Seniori!EH97</f>
        <v>0</v>
      </c>
      <c r="EI188" s="109">
        <f>Seniori!EI97</f>
        <v>0</v>
      </c>
      <c r="EJ188" s="109">
        <f>Seniori!EJ97</f>
        <v>0</v>
      </c>
      <c r="EK188" s="109">
        <f>Seniori!EK97</f>
        <v>0</v>
      </c>
      <c r="EL188" s="109">
        <f>Seniori!EL97</f>
        <v>0</v>
      </c>
      <c r="EM188" s="109">
        <f>Seniori!EM97</f>
        <v>0</v>
      </c>
      <c r="EN188" s="109">
        <f>Seniori!EN97</f>
        <v>0</v>
      </c>
      <c r="EO188" s="109">
        <f>Seniori!EO97</f>
        <v>0</v>
      </c>
      <c r="EP188" s="109">
        <f>Seniori!EP97</f>
        <v>0</v>
      </c>
      <c r="EQ188" s="109">
        <f>Seniori!EQ97</f>
        <v>0</v>
      </c>
      <c r="ER188" s="109">
        <f>Seniori!ER97</f>
        <v>0</v>
      </c>
      <c r="ES188" s="109">
        <f>Seniori!ES97</f>
        <v>0</v>
      </c>
      <c r="ET188" s="109">
        <f>Seniori!ET97</f>
        <v>0</v>
      </c>
      <c r="EU188" s="109">
        <f>Seniori!EU97</f>
        <v>0</v>
      </c>
      <c r="EV188" s="109">
        <f>Seniori!EV97</f>
        <v>0</v>
      </c>
      <c r="EW188" s="109">
        <f>Seniori!EW97</f>
        <v>0</v>
      </c>
      <c r="EX188" s="109">
        <f>Seniori!EX97</f>
        <v>0</v>
      </c>
      <c r="EY188" s="109">
        <f>Seniori!EY97</f>
        <v>0</v>
      </c>
      <c r="EZ188" s="109">
        <f>Seniori!EZ97</f>
        <v>0</v>
      </c>
      <c r="FA188" s="109">
        <f>Seniori!FA97</f>
        <v>0</v>
      </c>
      <c r="FB188" s="109">
        <f>Seniori!FB97</f>
        <v>0</v>
      </c>
      <c r="FC188" s="109">
        <f>Seniori!FC97</f>
        <v>0</v>
      </c>
      <c r="FD188" s="109">
        <f>Seniori!FD97</f>
        <v>0</v>
      </c>
      <c r="FE188" s="109">
        <f>Seniori!FE97</f>
        <v>0</v>
      </c>
      <c r="FF188" s="109">
        <f>Seniori!FF97</f>
        <v>0</v>
      </c>
      <c r="FG188" s="109">
        <f>Seniori!FG97</f>
        <v>0</v>
      </c>
      <c r="FH188" s="109">
        <f>Seniori!FH97</f>
        <v>0</v>
      </c>
      <c r="FI188" s="109">
        <f>Seniori!FI97</f>
        <v>0</v>
      </c>
      <c r="FJ188" s="109">
        <f>Seniori!FJ97</f>
        <v>0</v>
      </c>
      <c r="FK188" s="109">
        <f>Seniori!FK97</f>
        <v>0</v>
      </c>
      <c r="FL188" s="109">
        <f>Seniori!FL97</f>
        <v>0</v>
      </c>
      <c r="FM188" s="109">
        <f>Seniori!FM97</f>
        <v>0</v>
      </c>
      <c r="FN188" s="109">
        <f>Seniori!FN97</f>
        <v>0</v>
      </c>
      <c r="FO188" s="109">
        <f>Seniori!FO97</f>
        <v>0</v>
      </c>
      <c r="FP188" s="109">
        <f>Seniori!FP97</f>
        <v>0</v>
      </c>
      <c r="FQ188" s="109">
        <f>Seniori!FQ97</f>
        <v>0</v>
      </c>
      <c r="FR188" s="109">
        <f>Seniori!FR97</f>
        <v>0</v>
      </c>
      <c r="FS188" s="109">
        <f>Seniori!FS97</f>
        <v>0</v>
      </c>
      <c r="FT188" s="109">
        <f>Seniori!FT97</f>
        <v>0</v>
      </c>
      <c r="FU188" s="109">
        <f>Seniori!FU97</f>
        <v>0</v>
      </c>
      <c r="FV188" s="109">
        <f>Seniori!FV97</f>
        <v>0</v>
      </c>
      <c r="FW188" s="109">
        <f>Seniori!FW97</f>
        <v>0</v>
      </c>
      <c r="FX188" s="109">
        <f>Seniori!FX97</f>
        <v>0</v>
      </c>
      <c r="FY188" s="109">
        <f>Seniori!FY97</f>
        <v>0</v>
      </c>
      <c r="FZ188" s="109">
        <f>Seniori!FZ97</f>
        <v>0</v>
      </c>
      <c r="GA188" s="109" t="str">
        <f>Seniori!GA97</f>
        <v>o</v>
      </c>
      <c r="GB188" s="109">
        <f>Seniori!GB97</f>
        <v>0</v>
      </c>
      <c r="GC188" s="109">
        <f>Seniori!GC97</f>
        <v>0</v>
      </c>
      <c r="GD188" s="109">
        <f>Seniori!GD97</f>
        <v>0</v>
      </c>
      <c r="GE188" s="109">
        <f>Seniori!GE97</f>
        <v>0</v>
      </c>
      <c r="GF188" s="109">
        <f>Seniori!GF97</f>
        <v>0</v>
      </c>
      <c r="GG188" s="109">
        <f>Seniori!GG97</f>
        <v>0</v>
      </c>
      <c r="GH188" s="109">
        <f>Seniori!GH97</f>
        <v>0</v>
      </c>
      <c r="GI188" s="109">
        <f>Seniori!GI97</f>
        <v>0</v>
      </c>
      <c r="GJ188" s="109">
        <f>Seniori!GJ97</f>
        <v>0</v>
      </c>
      <c r="GK188" s="109">
        <f>Seniori!GK97</f>
        <v>0</v>
      </c>
      <c r="GL188" s="109">
        <f>Seniori!GL97</f>
        <v>0</v>
      </c>
      <c r="GM188" s="109">
        <f>Seniori!GM97</f>
        <v>0</v>
      </c>
      <c r="GN188" s="109">
        <f>Seniori!GN97</f>
        <v>0</v>
      </c>
      <c r="GO188" s="109">
        <f>Seniori!GO97</f>
        <v>0</v>
      </c>
      <c r="GP188" s="109">
        <f>Seniori!GP97</f>
        <v>0</v>
      </c>
      <c r="GQ188" s="109">
        <f>Seniori!GQ97</f>
        <v>0</v>
      </c>
      <c r="GR188" s="109">
        <f>Seniori!GR97</f>
        <v>0</v>
      </c>
      <c r="GS188" s="109">
        <f>Seniori!GS97</f>
        <v>0</v>
      </c>
      <c r="GT188" s="109">
        <f>Seniori!GT97</f>
        <v>0</v>
      </c>
      <c r="GU188" s="109">
        <f>Seniori!GU97</f>
        <v>0</v>
      </c>
      <c r="GV188" s="109">
        <f>Seniori!GV97</f>
        <v>0</v>
      </c>
      <c r="GW188" s="109">
        <f>Seniori!GW97</f>
        <v>0</v>
      </c>
      <c r="GX188" s="109">
        <f>Seniori!GX97</f>
        <v>0</v>
      </c>
      <c r="GY188" s="109">
        <f>Seniori!GY97</f>
        <v>0</v>
      </c>
      <c r="GZ188" s="109">
        <f>Seniori!GZ97</f>
        <v>0</v>
      </c>
      <c r="HA188" s="109">
        <f>Seniori!HA97</f>
        <v>0</v>
      </c>
      <c r="HB188" s="109">
        <f>Seniori!HB97</f>
        <v>0</v>
      </c>
      <c r="HC188" s="109">
        <f>Seniori!HC97</f>
        <v>0</v>
      </c>
      <c r="HD188" s="109">
        <f>Seniori!HD97</f>
        <v>0</v>
      </c>
      <c r="HE188" s="109">
        <f>Seniori!HE97</f>
        <v>0</v>
      </c>
      <c r="HF188" s="109">
        <f>Seniori!HF97</f>
        <v>0</v>
      </c>
      <c r="HG188" s="109">
        <f>Seniori!HG97</f>
        <v>0</v>
      </c>
      <c r="HH188" s="109">
        <f>Seniori!HH97</f>
        <v>0</v>
      </c>
      <c r="HI188" s="109">
        <f>Seniori!HI97</f>
        <v>0</v>
      </c>
      <c r="HJ188" s="109">
        <f>Seniori!HJ97</f>
        <v>0</v>
      </c>
      <c r="HK188" s="109">
        <f>Seniori!HK97</f>
        <v>0</v>
      </c>
      <c r="HL188" s="109">
        <f>Seniori!HL97</f>
        <v>0</v>
      </c>
      <c r="HM188" s="109">
        <f>Seniori!HM97</f>
        <v>0</v>
      </c>
      <c r="HN188" s="109">
        <f>Seniori!HN97</f>
        <v>0</v>
      </c>
      <c r="HO188" s="109">
        <f>Seniori!HO97</f>
        <v>0</v>
      </c>
      <c r="HP188" s="109">
        <f>Seniori!HP97</f>
        <v>0</v>
      </c>
      <c r="HQ188" s="109">
        <f>Seniori!HQ97</f>
        <v>0</v>
      </c>
      <c r="HR188" s="109">
        <f>Seniori!HR97</f>
        <v>0</v>
      </c>
      <c r="HS188" s="109">
        <f>Seniori!HS97</f>
        <v>0</v>
      </c>
      <c r="HT188" s="109">
        <f>Seniori!HT97</f>
        <v>0</v>
      </c>
      <c r="HU188" s="109">
        <f>Seniori!HU97</f>
        <v>0</v>
      </c>
      <c r="HV188" s="109">
        <f>Seniori!HV97</f>
        <v>0</v>
      </c>
      <c r="HW188" s="109">
        <f>Seniori!HW97</f>
        <v>0</v>
      </c>
      <c r="HX188" s="109">
        <f>Seniori!HX97</f>
        <v>0</v>
      </c>
      <c r="HY188" s="109">
        <f>Seniori!HY97</f>
        <v>0</v>
      </c>
      <c r="HZ188" s="109">
        <f>Seniori!HZ97</f>
        <v>0</v>
      </c>
      <c r="IA188" s="109">
        <f>Seniori!IA97</f>
        <v>0</v>
      </c>
      <c r="IB188" s="109">
        <f>Seniori!IB97</f>
        <v>0</v>
      </c>
      <c r="IC188" s="109">
        <f>Seniori!IC97</f>
        <v>0</v>
      </c>
      <c r="ID188" s="109">
        <f>Seniori!ID97</f>
        <v>0</v>
      </c>
      <c r="IE188" s="109">
        <f>Seniori!IE97</f>
        <v>0</v>
      </c>
      <c r="IF188" s="109">
        <f>Seniori!IF97</f>
        <v>0</v>
      </c>
      <c r="IG188" s="109">
        <f>Seniori!IG97</f>
        <v>0</v>
      </c>
      <c r="IH188" s="109">
        <f>Seniori!IH97</f>
        <v>0</v>
      </c>
      <c r="II188" s="109">
        <f>Seniori!II97</f>
        <v>0</v>
      </c>
      <c r="IJ188" s="109">
        <f>Seniori!IJ97</f>
        <v>0</v>
      </c>
      <c r="IK188" s="109">
        <f>Seniori!IK97</f>
        <v>0</v>
      </c>
      <c r="IL188" s="109">
        <f>Seniori!IL97</f>
        <v>0</v>
      </c>
      <c r="IM188" s="109">
        <f>Seniori!IM97</f>
        <v>0</v>
      </c>
      <c r="IN188" s="109">
        <f>Seniori!IN97</f>
        <v>0</v>
      </c>
      <c r="IO188" s="109">
        <f>Seniori!IO97</f>
        <v>0</v>
      </c>
      <c r="IP188" s="109">
        <f>Seniori!IP97</f>
        <v>0</v>
      </c>
      <c r="IQ188" s="109">
        <f>Seniori!IQ97</f>
        <v>0</v>
      </c>
      <c r="IR188" s="109">
        <f>Seniori!IR97</f>
        <v>0</v>
      </c>
      <c r="IS188" s="109">
        <f>Seniori!IS97</f>
        <v>0</v>
      </c>
      <c r="IT188" s="109">
        <f>Seniori!IT97</f>
        <v>0</v>
      </c>
      <c r="IU188" s="109">
        <f>Seniori!IU97</f>
        <v>0</v>
      </c>
      <c r="IV188" s="109">
        <f>Seniori!IV97</f>
        <v>0</v>
      </c>
      <c r="IW188" s="109">
        <f>Seniori!IW97</f>
        <v>0</v>
      </c>
      <c r="IX188" s="109">
        <f>Seniori!IX97</f>
        <v>0</v>
      </c>
      <c r="IY188" s="109">
        <f>Seniori!IY97</f>
        <v>0</v>
      </c>
      <c r="IZ188" s="109">
        <f>Seniori!IZ97</f>
        <v>0</v>
      </c>
      <c r="JA188" s="109">
        <f>Seniori!JA97</f>
        <v>0</v>
      </c>
      <c r="JB188" s="109">
        <f>Seniori!JB97</f>
        <v>0</v>
      </c>
      <c r="JC188" s="109">
        <f>Seniori!JC97</f>
        <v>0</v>
      </c>
      <c r="JD188" s="109">
        <f>Seniori!JD97</f>
        <v>0</v>
      </c>
      <c r="JE188" s="109">
        <f>Seniori!JE97</f>
        <v>0</v>
      </c>
      <c r="JF188" s="109">
        <f>Seniori!JF97</f>
        <v>0</v>
      </c>
      <c r="JG188" s="109">
        <f>Seniori!JG97</f>
        <v>0</v>
      </c>
      <c r="JH188" s="109">
        <f>Seniori!JH97</f>
        <v>0</v>
      </c>
      <c r="JI188" s="109">
        <f>Seniori!JI97</f>
        <v>0</v>
      </c>
      <c r="JJ188" s="109">
        <f>Seniori!JJ97</f>
        <v>0</v>
      </c>
      <c r="JK188" s="109">
        <f>Seniori!JK97</f>
        <v>0</v>
      </c>
      <c r="JL188" s="109">
        <f>Seniori!JL97</f>
        <v>0</v>
      </c>
      <c r="JM188" s="109">
        <f>Seniori!JM97</f>
        <v>0</v>
      </c>
      <c r="JN188" s="109">
        <f>Seniori!JN97</f>
        <v>0</v>
      </c>
      <c r="JO188" s="109">
        <f>Seniori!JO97</f>
        <v>0</v>
      </c>
      <c r="JP188" s="109">
        <f>Seniori!JP97</f>
        <v>0</v>
      </c>
      <c r="JQ188" s="109">
        <f>Seniori!JQ97</f>
        <v>0</v>
      </c>
      <c r="JR188" s="109">
        <f>Seniori!JR97</f>
        <v>0</v>
      </c>
      <c r="JS188" s="109">
        <f>Seniori!JS97</f>
        <v>0</v>
      </c>
      <c r="JT188" s="109">
        <f>Seniori!JT97</f>
        <v>0</v>
      </c>
      <c r="JU188" s="109">
        <f>Seniori!JU97</f>
        <v>0</v>
      </c>
      <c r="JV188" s="109">
        <f>Seniori!JV97</f>
        <v>0</v>
      </c>
      <c r="JW188" s="109">
        <f>Seniori!JW97</f>
        <v>0</v>
      </c>
      <c r="JX188" s="109">
        <f>Seniori!JX97</f>
        <v>0</v>
      </c>
      <c r="JY188" s="109">
        <f>Seniori!JY97</f>
        <v>0</v>
      </c>
      <c r="JZ188" s="109">
        <f>Seniori!JZ97</f>
        <v>0</v>
      </c>
      <c r="KA188" s="109">
        <f>Seniori!KA97</f>
        <v>0</v>
      </c>
      <c r="KB188" s="109">
        <f>Seniori!KB97</f>
        <v>0</v>
      </c>
      <c r="KC188" s="109">
        <f>Seniori!KC97</f>
        <v>0</v>
      </c>
      <c r="KD188" s="109">
        <f>Seniori!KD97</f>
        <v>0</v>
      </c>
      <c r="KE188" s="109">
        <f>Seniori!KE97</f>
        <v>0</v>
      </c>
      <c r="KF188" s="109">
        <f>Seniori!KF97</f>
        <v>0</v>
      </c>
      <c r="KG188" s="109">
        <f>Seniori!KG97</f>
        <v>0</v>
      </c>
      <c r="KH188" s="109">
        <f>Seniori!KH97</f>
        <v>0</v>
      </c>
      <c r="KI188" s="109">
        <f>Seniori!KI97</f>
        <v>0</v>
      </c>
      <c r="KJ188" s="109">
        <f>Seniori!KJ97</f>
        <v>0</v>
      </c>
      <c r="KK188" s="109">
        <f>Seniori!KK97</f>
        <v>0</v>
      </c>
      <c r="KL188" s="109">
        <f>Seniori!KL97</f>
        <v>0</v>
      </c>
      <c r="KM188" s="109">
        <f>Seniori!KM97</f>
        <v>0</v>
      </c>
      <c r="KN188" s="109">
        <f>Seniori!KN97</f>
        <v>0</v>
      </c>
      <c r="KO188" s="109">
        <f>Seniori!KO97</f>
        <v>0</v>
      </c>
      <c r="KP188" s="109">
        <f>Seniori!KP97</f>
        <v>0</v>
      </c>
      <c r="KQ188" s="109">
        <f>Seniori!KQ97</f>
        <v>0</v>
      </c>
      <c r="KR188" s="109">
        <f>Seniori!KR97</f>
        <v>0</v>
      </c>
      <c r="KS188" s="109">
        <f>Seniori!KS97</f>
        <v>0</v>
      </c>
      <c r="KT188" s="109">
        <f>Seniori!KT97</f>
        <v>0</v>
      </c>
      <c r="KU188" s="109">
        <f>Seniori!KU97</f>
        <v>0</v>
      </c>
      <c r="KV188" s="109">
        <f>Seniori!KV97</f>
        <v>0</v>
      </c>
      <c r="KW188" s="109">
        <f>Seniori!KW97</f>
        <v>0</v>
      </c>
      <c r="KX188" s="109">
        <f>Seniori!KX97</f>
        <v>0</v>
      </c>
      <c r="KY188" s="109">
        <f>Seniori!KY97</f>
        <v>0</v>
      </c>
      <c r="KZ188" s="109">
        <f>Seniori!KZ97</f>
        <v>0</v>
      </c>
      <c r="LA188" s="109">
        <f>Seniori!LA97</f>
        <v>0</v>
      </c>
      <c r="LB188" s="109">
        <f>Seniori!LB97</f>
        <v>0</v>
      </c>
      <c r="LC188" s="109">
        <f>Seniori!LC97</f>
        <v>0</v>
      </c>
      <c r="LD188" s="109">
        <f>Seniori!LD97</f>
        <v>0</v>
      </c>
      <c r="LE188" s="109">
        <f>Seniori!LE97</f>
        <v>0</v>
      </c>
      <c r="LF188" s="109">
        <f>Seniori!LF97</f>
        <v>0</v>
      </c>
      <c r="LG188" s="109">
        <f>Seniori!LG97</f>
        <v>0</v>
      </c>
      <c r="LH188" s="109">
        <f>Seniori!LH97</f>
        <v>0</v>
      </c>
      <c r="LI188" s="109">
        <f>Seniori!LI97</f>
        <v>0</v>
      </c>
      <c r="LJ188" s="109">
        <f>Seniori!LJ97</f>
        <v>0</v>
      </c>
      <c r="LK188" s="109">
        <f>Seniori!LK97</f>
        <v>0</v>
      </c>
      <c r="LL188" s="109">
        <f>Seniori!LL97</f>
        <v>0</v>
      </c>
      <c r="LM188" s="109">
        <f>Seniori!LM97</f>
        <v>0</v>
      </c>
      <c r="LN188" s="109">
        <f>Seniori!LN97</f>
        <v>0</v>
      </c>
      <c r="LO188" s="109">
        <f>Seniori!LO97</f>
        <v>0</v>
      </c>
      <c r="LP188" s="109">
        <f>Seniori!LP97</f>
        <v>0</v>
      </c>
      <c r="LQ188" s="109">
        <f>Seniori!LQ97</f>
        <v>0</v>
      </c>
      <c r="LR188" s="109">
        <f>Seniori!LR97</f>
        <v>0</v>
      </c>
      <c r="LS188" s="109">
        <f>Seniori!LS97</f>
        <v>0</v>
      </c>
      <c r="LT188" s="109">
        <f>Seniori!LT97</f>
        <v>0</v>
      </c>
      <c r="LU188" s="109">
        <f>Seniori!LU97</f>
        <v>0</v>
      </c>
      <c r="LV188" s="109">
        <f>Seniori!LV97</f>
        <v>0</v>
      </c>
      <c r="LW188" s="109">
        <f>Seniori!LW97</f>
        <v>0</v>
      </c>
      <c r="LX188" s="109">
        <f>Seniori!LX97</f>
        <v>0</v>
      </c>
      <c r="LY188" s="109">
        <f>Seniori!LY97</f>
        <v>0</v>
      </c>
      <c r="LZ188" s="109">
        <f>Seniori!LZ97</f>
        <v>0</v>
      </c>
      <c r="MA188" s="109">
        <f>Seniori!MA97</f>
        <v>0</v>
      </c>
      <c r="MB188" s="109">
        <f>Seniori!MB97</f>
        <v>0</v>
      </c>
      <c r="MC188" s="109">
        <f>Seniori!MC97</f>
        <v>0</v>
      </c>
      <c r="MD188" s="109">
        <f>Seniori!MD97</f>
        <v>0</v>
      </c>
      <c r="ME188" s="109">
        <f>Seniori!ME97</f>
        <v>0</v>
      </c>
      <c r="MF188" s="109">
        <f>Seniori!MF97</f>
        <v>0</v>
      </c>
      <c r="MG188" s="109">
        <f>Seniori!MG97</f>
        <v>0</v>
      </c>
      <c r="MH188" s="109">
        <f>Seniori!MH97</f>
        <v>0</v>
      </c>
      <c r="MI188" s="109">
        <f>Seniori!MI97</f>
        <v>0</v>
      </c>
      <c r="MJ188" s="109">
        <f>Seniori!MJ97</f>
        <v>0</v>
      </c>
      <c r="MK188" s="109">
        <f>Seniori!MK97</f>
        <v>0</v>
      </c>
      <c r="ML188" s="109">
        <f>Seniori!ML97</f>
        <v>0</v>
      </c>
      <c r="MM188" s="109">
        <f>Seniori!MM97</f>
        <v>0</v>
      </c>
      <c r="MN188" s="109">
        <f>Seniori!MN97</f>
        <v>0</v>
      </c>
      <c r="MO188" s="109">
        <f>Seniori!MO97</f>
        <v>0</v>
      </c>
      <c r="MP188" s="109">
        <f>Seniori!MP97</f>
        <v>0</v>
      </c>
      <c r="MQ188" s="109">
        <f>Seniori!MQ97</f>
        <v>0</v>
      </c>
      <c r="MR188" s="109">
        <f>Seniori!MR97</f>
        <v>0</v>
      </c>
      <c r="MS188" s="109">
        <f>Seniori!MS97</f>
        <v>0</v>
      </c>
      <c r="MT188" s="109">
        <f>Seniori!MT97</f>
        <v>0</v>
      </c>
      <c r="MU188" s="109">
        <f>Seniori!MU97</f>
        <v>0</v>
      </c>
      <c r="MV188" s="109">
        <f>Seniori!MV97</f>
        <v>0</v>
      </c>
      <c r="MW188" s="109">
        <f>Seniori!MW97</f>
        <v>0</v>
      </c>
      <c r="MX188" s="109">
        <f>Seniori!MX97</f>
        <v>0</v>
      </c>
      <c r="MY188" s="109">
        <f>Seniori!MY97</f>
        <v>0</v>
      </c>
      <c r="MZ188" s="109">
        <f>Seniori!MZ97</f>
        <v>0</v>
      </c>
      <c r="NA188" s="109">
        <f>Seniori!NA97</f>
        <v>0</v>
      </c>
      <c r="NB188" s="109">
        <f>Seniori!NB97</f>
        <v>0</v>
      </c>
      <c r="NC188" s="109">
        <f>Seniori!NC97</f>
        <v>0</v>
      </c>
      <c r="ND188" s="109">
        <f>Seniori!ND97</f>
        <v>0</v>
      </c>
      <c r="NE188" s="109">
        <f>Seniori!NE97</f>
        <v>0</v>
      </c>
      <c r="NF188" s="109">
        <f>Seniori!NF97</f>
        <v>0</v>
      </c>
      <c r="NG188" s="109">
        <f>Seniori!NG97</f>
        <v>0</v>
      </c>
      <c r="NH188" s="109">
        <f>Seniori!NH97</f>
        <v>0</v>
      </c>
      <c r="NI188" s="109">
        <f>Seniori!NI97</f>
        <v>0</v>
      </c>
      <c r="NJ188" s="109">
        <f>Seniori!NJ97</f>
        <v>0</v>
      </c>
      <c r="NK188" s="109">
        <f>Seniori!NK97</f>
        <v>0</v>
      </c>
      <c r="NL188" s="109">
        <f>Seniori!NL97</f>
        <v>0</v>
      </c>
      <c r="NM188" s="109">
        <f>Seniori!NM97</f>
        <v>0</v>
      </c>
      <c r="NN188" s="109">
        <f>Seniori!NN97</f>
        <v>0</v>
      </c>
      <c r="NO188" s="109">
        <f>Seniori!NO97</f>
        <v>0</v>
      </c>
      <c r="NP188" s="109">
        <f>Seniori!NP97</f>
        <v>0</v>
      </c>
      <c r="NQ188" s="109">
        <f>Seniori!NQ97</f>
        <v>0</v>
      </c>
      <c r="NR188" s="109">
        <f>Seniori!NR97</f>
        <v>0</v>
      </c>
      <c r="NS188" s="109">
        <f>Seniori!NS97</f>
        <v>0</v>
      </c>
      <c r="NT188" s="109">
        <f>Seniori!NT97</f>
        <v>0</v>
      </c>
      <c r="NU188" s="109">
        <f>Seniori!NU97</f>
        <v>0</v>
      </c>
      <c r="NV188" s="109">
        <f>Seniori!NV97</f>
        <v>0</v>
      </c>
      <c r="NW188" s="109">
        <f>Seniori!NW97</f>
        <v>0</v>
      </c>
      <c r="NX188" s="109">
        <f>Seniori!NX97</f>
        <v>0</v>
      </c>
      <c r="NY188" s="109">
        <f>Seniori!NY97</f>
        <v>0</v>
      </c>
      <c r="NZ188" s="109">
        <f>Seniori!NZ97</f>
        <v>0</v>
      </c>
      <c r="OA188" s="109">
        <f>Seniori!OA97</f>
        <v>0</v>
      </c>
      <c r="OB188" s="109">
        <f>Seniori!OB97</f>
        <v>0</v>
      </c>
      <c r="OC188" s="109">
        <f>Seniori!OC97</f>
        <v>0</v>
      </c>
      <c r="OD188" s="109">
        <f>Seniori!OD97</f>
        <v>0</v>
      </c>
      <c r="OE188" s="109">
        <f>Seniori!OE97</f>
        <v>0</v>
      </c>
      <c r="OF188" s="109">
        <f>Seniori!OF97</f>
        <v>0</v>
      </c>
      <c r="OG188" s="109">
        <f>Seniori!OG97</f>
        <v>0</v>
      </c>
      <c r="OH188" s="109">
        <f>Seniori!OH97</f>
        <v>0</v>
      </c>
      <c r="OI188" s="109">
        <f>Seniori!OI97</f>
        <v>0</v>
      </c>
      <c r="OJ188" s="109">
        <f>Seniori!OJ97</f>
        <v>0</v>
      </c>
      <c r="OK188" s="109">
        <f>Seniori!OK97</f>
        <v>0</v>
      </c>
      <c r="OL188" s="109">
        <f>Seniori!OL97</f>
        <v>0</v>
      </c>
      <c r="OM188" s="109">
        <f>Seniori!OM97</f>
        <v>0</v>
      </c>
      <c r="ON188" s="109">
        <f>Seniori!ON97</f>
        <v>0</v>
      </c>
      <c r="OO188" s="109">
        <f>Seniori!OO97</f>
        <v>0</v>
      </c>
      <c r="OP188" s="109">
        <f>Seniori!OP97</f>
        <v>0</v>
      </c>
      <c r="OQ188" s="109">
        <f>Seniori!OQ97</f>
        <v>0</v>
      </c>
      <c r="OR188" s="109">
        <f>Seniori!OR97</f>
        <v>0</v>
      </c>
      <c r="OS188" s="109">
        <f>Seniori!OS97</f>
        <v>0</v>
      </c>
      <c r="OT188" s="109">
        <f>Seniori!OT97</f>
        <v>0</v>
      </c>
      <c r="OU188" s="109">
        <f>Seniori!OU97</f>
        <v>0</v>
      </c>
      <c r="OV188" s="109">
        <f>Seniori!OV97</f>
        <v>0</v>
      </c>
      <c r="OW188" s="109">
        <f>Seniori!OW97</f>
        <v>0</v>
      </c>
      <c r="OX188" s="109">
        <f>Seniori!OX97</f>
        <v>0</v>
      </c>
      <c r="OY188" s="109">
        <f>Seniori!OY97</f>
        <v>0</v>
      </c>
      <c r="OZ188" s="109">
        <f>Seniori!OZ97</f>
        <v>0</v>
      </c>
      <c r="PA188" s="109">
        <f>Seniori!PA97</f>
        <v>0</v>
      </c>
      <c r="PB188" s="109">
        <f>Seniori!PB97</f>
        <v>0</v>
      </c>
      <c r="PC188" s="109">
        <f>Seniori!PC97</f>
        <v>0</v>
      </c>
      <c r="PD188" s="109">
        <f>Seniori!PD97</f>
        <v>0</v>
      </c>
      <c r="PE188" s="109">
        <f>Seniori!PE97</f>
        <v>0</v>
      </c>
      <c r="PF188" s="109">
        <f>Seniori!PF97</f>
        <v>0</v>
      </c>
      <c r="PG188" s="109">
        <f>Seniori!PG97</f>
        <v>0</v>
      </c>
      <c r="PH188" s="109">
        <f>Seniori!PH97</f>
        <v>0</v>
      </c>
      <c r="PI188" s="109">
        <f>Seniori!PI97</f>
        <v>0</v>
      </c>
      <c r="PJ188" s="109">
        <f>Seniori!PJ97</f>
        <v>0</v>
      </c>
      <c r="PK188" s="109">
        <f>Seniori!PK97</f>
        <v>0</v>
      </c>
      <c r="PL188" s="109">
        <f>Seniori!PL97</f>
        <v>0</v>
      </c>
      <c r="PM188" s="109">
        <f>Seniori!PM97</f>
        <v>0</v>
      </c>
      <c r="PN188" s="109">
        <f>Seniori!PN97</f>
        <v>0</v>
      </c>
      <c r="PO188" s="109">
        <f>Seniori!PO97</f>
        <v>0</v>
      </c>
      <c r="PP188" s="109">
        <f>Seniori!PP97</f>
        <v>0</v>
      </c>
      <c r="PQ188" s="109">
        <f>Seniori!PQ97</f>
        <v>0</v>
      </c>
      <c r="PR188" s="109">
        <f>Seniori!PR97</f>
        <v>0</v>
      </c>
      <c r="PS188" s="109">
        <f>Seniori!PS97</f>
        <v>0</v>
      </c>
      <c r="PT188" s="109">
        <f>Seniori!PT97</f>
        <v>0</v>
      </c>
      <c r="PU188" s="109">
        <f>Seniori!PU97</f>
        <v>0</v>
      </c>
      <c r="PV188" s="109">
        <f>Seniori!PV97</f>
        <v>0</v>
      </c>
      <c r="PW188" s="109">
        <f>Seniori!PW97</f>
        <v>0</v>
      </c>
      <c r="PX188" s="109">
        <f>Seniori!PX97</f>
        <v>0</v>
      </c>
      <c r="PY188" s="109">
        <f>Seniori!PY97</f>
        <v>0</v>
      </c>
      <c r="PZ188" s="109">
        <f>Seniori!PZ97</f>
        <v>0</v>
      </c>
      <c r="QA188" s="109">
        <f>Seniori!QA97</f>
        <v>0</v>
      </c>
      <c r="QB188" s="109">
        <f>Seniori!QB97</f>
        <v>0</v>
      </c>
      <c r="QC188" s="109">
        <f>Seniori!QC97</f>
        <v>0</v>
      </c>
      <c r="QD188" s="109">
        <f>Seniori!QD97</f>
        <v>0</v>
      </c>
      <c r="QE188" s="109">
        <f>Seniori!QE97</f>
        <v>0</v>
      </c>
      <c r="QF188" s="109">
        <f>Seniori!QF97</f>
        <v>0</v>
      </c>
      <c r="QG188" s="109">
        <f>Seniori!QG97</f>
        <v>0</v>
      </c>
      <c r="QH188" s="109">
        <f>Seniori!QH97</f>
        <v>0</v>
      </c>
      <c r="QI188" s="109">
        <f>Seniori!QI97</f>
        <v>0</v>
      </c>
      <c r="QJ188" s="109">
        <f>Seniori!QJ97</f>
        <v>0</v>
      </c>
      <c r="QK188" s="109">
        <f>Seniori!QK97</f>
        <v>0</v>
      </c>
      <c r="QL188" s="109">
        <f>Seniori!QL97</f>
        <v>0</v>
      </c>
      <c r="QM188" s="109">
        <f>Seniori!QM97</f>
        <v>0</v>
      </c>
      <c r="QN188" s="109">
        <f>Seniori!QN97</f>
        <v>0</v>
      </c>
      <c r="QO188" s="109">
        <f>Seniori!QO97</f>
        <v>0</v>
      </c>
      <c r="QP188" s="109">
        <f>Seniori!QP97</f>
        <v>0</v>
      </c>
      <c r="QQ188" s="109">
        <f>Seniori!QQ97</f>
        <v>0</v>
      </c>
      <c r="QR188" s="109">
        <f>Seniori!QR97</f>
        <v>0</v>
      </c>
      <c r="QS188" s="109">
        <f>Seniori!QS97</f>
        <v>0</v>
      </c>
      <c r="QT188" s="109">
        <f>Seniori!QT97</f>
        <v>0</v>
      </c>
      <c r="QU188" s="109">
        <f>Seniori!QU97</f>
        <v>0</v>
      </c>
      <c r="QV188" s="109">
        <f>Seniori!QV97</f>
        <v>0</v>
      </c>
      <c r="QW188" s="109">
        <f>Seniori!QW97</f>
        <v>0</v>
      </c>
      <c r="QX188" s="109">
        <f>Seniori!QX97</f>
        <v>0</v>
      </c>
      <c r="QY188" s="109">
        <f>Seniori!QY97</f>
        <v>0</v>
      </c>
      <c r="QZ188" s="109">
        <f>Seniori!QZ97</f>
        <v>0</v>
      </c>
      <c r="RA188" s="109">
        <f>Seniori!RA97</f>
        <v>0</v>
      </c>
      <c r="RB188" s="109">
        <f>Seniori!RB97</f>
        <v>0</v>
      </c>
      <c r="RC188" s="109">
        <f>Seniori!RC97</f>
        <v>0</v>
      </c>
      <c r="RD188" s="109">
        <f>Seniori!RD97</f>
        <v>0</v>
      </c>
      <c r="RE188" s="109">
        <f>Seniori!RE97</f>
        <v>0</v>
      </c>
      <c r="RF188" s="109">
        <f>Seniori!RF97</f>
        <v>0</v>
      </c>
      <c r="RG188" s="109">
        <f>Seniori!RG97</f>
        <v>0</v>
      </c>
      <c r="RH188" s="109">
        <f>Seniori!RH97</f>
        <v>0</v>
      </c>
      <c r="RI188" s="109">
        <f>Seniori!RI97</f>
        <v>0</v>
      </c>
      <c r="RJ188" s="109">
        <f>Seniori!RJ97</f>
        <v>0</v>
      </c>
      <c r="RK188" s="109">
        <f>Seniori!RK97</f>
        <v>0</v>
      </c>
      <c r="RL188" s="109">
        <f>Seniori!RL97</f>
        <v>0</v>
      </c>
      <c r="RM188" s="109">
        <f>Seniori!RM97</f>
        <v>0</v>
      </c>
      <c r="RN188" s="109">
        <f>Seniori!RN97</f>
        <v>0</v>
      </c>
      <c r="RO188" s="109">
        <f>Seniori!RO97</f>
        <v>0</v>
      </c>
      <c r="RP188" s="109">
        <f>Seniori!RP97</f>
        <v>0</v>
      </c>
      <c r="RQ188" s="109">
        <f>Seniori!RQ97</f>
        <v>0</v>
      </c>
      <c r="RR188" s="109">
        <f>Seniori!RR97</f>
        <v>0</v>
      </c>
      <c r="RS188" s="109">
        <f>Seniori!RS97</f>
        <v>0</v>
      </c>
      <c r="RT188" s="109">
        <f>Seniori!RT97</f>
        <v>0</v>
      </c>
      <c r="RU188" s="109">
        <f>Seniori!RU97</f>
        <v>0</v>
      </c>
      <c r="RV188" s="109">
        <f>Seniori!RV97</f>
        <v>0</v>
      </c>
      <c r="RW188" s="109">
        <f>Seniori!RW97</f>
        <v>0</v>
      </c>
      <c r="RX188" s="109">
        <f>Seniori!RX97</f>
        <v>0</v>
      </c>
      <c r="RY188" s="109">
        <f>Seniori!RY97</f>
        <v>0</v>
      </c>
      <c r="RZ188" s="109">
        <f>Seniori!RZ97</f>
        <v>0</v>
      </c>
      <c r="SA188" s="109">
        <f>Seniori!SA97</f>
        <v>0</v>
      </c>
      <c r="SB188" s="109">
        <f>Seniori!SB97</f>
        <v>0</v>
      </c>
      <c r="SC188" s="109">
        <f>Seniori!SC97</f>
        <v>0</v>
      </c>
      <c r="SD188" s="109">
        <f>Seniori!SD97</f>
        <v>0</v>
      </c>
      <c r="SE188" s="109">
        <f>Seniori!SE97</f>
        <v>0</v>
      </c>
      <c r="SF188" s="109">
        <f>Seniori!SF97</f>
        <v>0</v>
      </c>
      <c r="SG188" s="109">
        <f>Seniori!SG97</f>
        <v>0</v>
      </c>
      <c r="SH188" s="109">
        <f>Seniori!SH97</f>
        <v>0</v>
      </c>
      <c r="SI188" s="109">
        <f>Seniori!SI97</f>
        <v>0</v>
      </c>
      <c r="SJ188" s="109">
        <f>Seniori!SJ97</f>
        <v>0</v>
      </c>
      <c r="SK188" s="109">
        <f>Seniori!SK97</f>
        <v>0</v>
      </c>
      <c r="SL188" s="109">
        <f>Seniori!SL97</f>
        <v>0</v>
      </c>
      <c r="SM188" s="109">
        <f>Seniori!SM97</f>
        <v>0</v>
      </c>
      <c r="SN188" s="109">
        <f>Seniori!SN97</f>
        <v>0</v>
      </c>
      <c r="SO188" s="109">
        <f>Seniori!SO97</f>
        <v>0</v>
      </c>
      <c r="SP188" s="109">
        <f>Seniori!SP97</f>
        <v>0</v>
      </c>
      <c r="SQ188" s="109">
        <f>Seniori!SQ97</f>
        <v>0</v>
      </c>
      <c r="SR188" s="109">
        <f>Seniori!SR97</f>
        <v>0</v>
      </c>
      <c r="SS188" s="109">
        <f>Seniori!SS97</f>
        <v>0</v>
      </c>
      <c r="ST188" s="109">
        <f>Seniori!ST97</f>
        <v>0</v>
      </c>
      <c r="SU188" s="109">
        <f>Seniori!SU97</f>
        <v>0</v>
      </c>
      <c r="SV188" s="109">
        <f>Seniori!SV97</f>
        <v>0</v>
      </c>
      <c r="SW188" s="109">
        <f>Seniori!SW97</f>
        <v>0</v>
      </c>
      <c r="SX188" s="109">
        <f>Seniori!SX97</f>
        <v>0</v>
      </c>
      <c r="SY188" s="109">
        <f>Seniori!SY97</f>
        <v>0</v>
      </c>
      <c r="SZ188" s="109">
        <f>Seniori!SZ97</f>
        <v>0</v>
      </c>
      <c r="TA188" s="109">
        <f>Seniori!TA97</f>
        <v>0</v>
      </c>
      <c r="TB188" s="109">
        <f>Seniori!TB97</f>
        <v>0</v>
      </c>
    </row>
    <row r="189" spans="1:522" s="1" customFormat="1" ht="18" customHeight="1" x14ac:dyDescent="0.2">
      <c r="A189" s="12"/>
      <c r="B189" s="11" t="s">
        <v>681</v>
      </c>
      <c r="C189" s="1">
        <v>12171</v>
      </c>
      <c r="E189" s="4" t="s">
        <v>680</v>
      </c>
      <c r="F189" s="1">
        <v>441</v>
      </c>
      <c r="G189" s="9" t="s">
        <v>129</v>
      </c>
      <c r="H189" s="4" t="s">
        <v>62</v>
      </c>
      <c r="I189" s="1">
        <f t="shared" si="15"/>
        <v>0</v>
      </c>
      <c r="J189" s="12">
        <f>Tabuľka3[[#This Row],[Stĺpec9]]</f>
        <v>0</v>
      </c>
      <c r="K189" s="109">
        <f>Seniori!K99</f>
        <v>0</v>
      </c>
      <c r="L189" s="109">
        <f>Seniori!L99</f>
        <v>0</v>
      </c>
      <c r="M189" s="109">
        <f>Seniori!M99</f>
        <v>0</v>
      </c>
      <c r="N189" s="109">
        <f>Seniori!N99</f>
        <v>0</v>
      </c>
      <c r="O189" s="109">
        <f>Seniori!O99</f>
        <v>0</v>
      </c>
      <c r="P189" s="109">
        <f>Seniori!P99</f>
        <v>0</v>
      </c>
      <c r="Q189" s="109">
        <f>Seniori!Q99</f>
        <v>0</v>
      </c>
      <c r="R189" s="109">
        <f>Seniori!R99</f>
        <v>0</v>
      </c>
      <c r="S189" s="109">
        <f>Seniori!S99</f>
        <v>0</v>
      </c>
      <c r="T189" s="109">
        <f>Seniori!T99</f>
        <v>0</v>
      </c>
      <c r="U189" s="109">
        <f>Seniori!U99</f>
        <v>0</v>
      </c>
      <c r="V189" s="109">
        <f>Seniori!V99</f>
        <v>0</v>
      </c>
      <c r="W189" s="109">
        <f>Seniori!W99</f>
        <v>0</v>
      </c>
      <c r="X189" s="109">
        <f>Seniori!X99</f>
        <v>0</v>
      </c>
      <c r="Y189" s="109">
        <f>Seniori!Y99</f>
        <v>0</v>
      </c>
      <c r="Z189" s="109">
        <f>Seniori!Z99</f>
        <v>0</v>
      </c>
      <c r="AA189" s="109">
        <f>Seniori!AA99</f>
        <v>0</v>
      </c>
      <c r="AB189" s="109">
        <f>Seniori!AB99</f>
        <v>0</v>
      </c>
      <c r="AC189" s="109">
        <f>Seniori!AC99</f>
        <v>0</v>
      </c>
      <c r="AD189" s="109">
        <f>Seniori!AD99</f>
        <v>0</v>
      </c>
      <c r="AE189" s="109">
        <f>Seniori!AE99</f>
        <v>0</v>
      </c>
      <c r="AF189" s="109">
        <f>Seniori!AF99</f>
        <v>0</v>
      </c>
      <c r="AG189" s="109">
        <f>Seniori!AG99</f>
        <v>0</v>
      </c>
      <c r="AH189" s="109">
        <f>Seniori!AH99</f>
        <v>0</v>
      </c>
      <c r="AI189" s="109">
        <f>Seniori!AI99</f>
        <v>0</v>
      </c>
      <c r="AJ189" s="109">
        <f>Seniori!AJ99</f>
        <v>0</v>
      </c>
      <c r="AK189" s="109">
        <f>Seniori!AK99</f>
        <v>0</v>
      </c>
      <c r="AL189" s="109">
        <f>Seniori!AL99</f>
        <v>0</v>
      </c>
      <c r="AM189" s="109">
        <f>Seniori!AM99</f>
        <v>0</v>
      </c>
      <c r="AN189" s="109">
        <f>Seniori!AN99</f>
        <v>0</v>
      </c>
      <c r="AO189" s="109">
        <f>Seniori!AO99</f>
        <v>0</v>
      </c>
      <c r="AP189" s="109">
        <f>Seniori!AP99</f>
        <v>0</v>
      </c>
      <c r="AQ189" s="109">
        <f>Seniori!AQ99</f>
        <v>0</v>
      </c>
      <c r="AR189" s="109">
        <f>Seniori!AR99</f>
        <v>0</v>
      </c>
      <c r="AS189" s="109">
        <f>Seniori!AS99</f>
        <v>0</v>
      </c>
      <c r="AT189" s="109">
        <f>Seniori!AT99</f>
        <v>0</v>
      </c>
      <c r="AU189" s="109">
        <f>Seniori!AU99</f>
        <v>0</v>
      </c>
      <c r="AV189" s="109">
        <f>Seniori!AV99</f>
        <v>0</v>
      </c>
      <c r="AW189" s="109">
        <f>Seniori!AW99</f>
        <v>0</v>
      </c>
      <c r="AX189" s="109">
        <f>Seniori!AX99</f>
        <v>0</v>
      </c>
      <c r="AY189" s="109">
        <f>Seniori!AY99</f>
        <v>0</v>
      </c>
      <c r="AZ189" s="109">
        <f>Seniori!AZ99</f>
        <v>0</v>
      </c>
      <c r="BA189" s="109">
        <f>Seniori!BA99</f>
        <v>0</v>
      </c>
      <c r="BB189" s="109">
        <f>Seniori!BB99</f>
        <v>0</v>
      </c>
      <c r="BC189" s="109">
        <f>Seniori!BC99</f>
        <v>0</v>
      </c>
      <c r="BD189" s="109">
        <f>Seniori!BD99</f>
        <v>0</v>
      </c>
      <c r="BE189" s="109">
        <f>Seniori!BE99</f>
        <v>0</v>
      </c>
      <c r="BF189" s="109">
        <f>Seniori!BF99</f>
        <v>0</v>
      </c>
      <c r="BG189" s="109">
        <f>Seniori!BG99</f>
        <v>0</v>
      </c>
      <c r="BH189" s="109">
        <f>Seniori!BH99</f>
        <v>0</v>
      </c>
      <c r="BI189" s="109">
        <f>Seniori!BI99</f>
        <v>0</v>
      </c>
      <c r="BJ189" s="109">
        <f>Seniori!BJ99</f>
        <v>0</v>
      </c>
      <c r="BK189" s="109">
        <f>Seniori!BK99</f>
        <v>0</v>
      </c>
      <c r="BL189" s="109">
        <f>Seniori!BL99</f>
        <v>0</v>
      </c>
      <c r="BM189" s="109">
        <f>Seniori!BM99</f>
        <v>0</v>
      </c>
      <c r="BN189" s="109">
        <f>Seniori!BN99</f>
        <v>0</v>
      </c>
      <c r="BO189" s="109">
        <f>Seniori!BO99</f>
        <v>0</v>
      </c>
      <c r="BP189" s="109">
        <f>Seniori!BP99</f>
        <v>0</v>
      </c>
      <c r="BQ189" s="109">
        <f>Seniori!BQ99</f>
        <v>0</v>
      </c>
      <c r="BR189" s="109">
        <f>Seniori!BR99</f>
        <v>0</v>
      </c>
      <c r="BS189" s="109">
        <f>Seniori!BS99</f>
        <v>0</v>
      </c>
      <c r="BT189" s="109">
        <f>Seniori!BT99</f>
        <v>0</v>
      </c>
      <c r="BU189" s="109">
        <f>Seniori!BU99</f>
        <v>0</v>
      </c>
      <c r="BV189" s="109">
        <f>Seniori!BV99</f>
        <v>0</v>
      </c>
      <c r="BW189" s="109">
        <f>Seniori!BW99</f>
        <v>0</v>
      </c>
      <c r="BX189" s="109">
        <f>Seniori!BX99</f>
        <v>0</v>
      </c>
      <c r="BY189" s="109">
        <f>Seniori!BY99</f>
        <v>0</v>
      </c>
      <c r="BZ189" s="109">
        <f>Seniori!BZ99</f>
        <v>0</v>
      </c>
      <c r="CA189" s="109">
        <f>Seniori!CA99</f>
        <v>0</v>
      </c>
      <c r="CB189" s="109">
        <f>Seniori!CB99</f>
        <v>0</v>
      </c>
      <c r="CC189" s="109">
        <f>Seniori!CC99</f>
        <v>0</v>
      </c>
      <c r="CD189" s="109">
        <f>Seniori!CD99</f>
        <v>0</v>
      </c>
      <c r="CE189" s="109">
        <f>Seniori!CE99</f>
        <v>0</v>
      </c>
      <c r="CF189" s="109">
        <f>Seniori!CF99</f>
        <v>0</v>
      </c>
      <c r="CG189" s="109">
        <f>Seniori!CG99</f>
        <v>0</v>
      </c>
      <c r="CH189" s="109">
        <f>Seniori!CH99</f>
        <v>0</v>
      </c>
      <c r="CI189" s="109">
        <f>Seniori!CI99</f>
        <v>0</v>
      </c>
      <c r="CJ189" s="109">
        <f>Seniori!CJ99</f>
        <v>0</v>
      </c>
      <c r="CK189" s="109">
        <f>Seniori!CK99</f>
        <v>0</v>
      </c>
      <c r="CL189" s="109">
        <f>Seniori!CL99</f>
        <v>0</v>
      </c>
      <c r="CM189" s="109">
        <f>Seniori!CM99</f>
        <v>0</v>
      </c>
      <c r="CN189" s="109">
        <f>Seniori!CN99</f>
        <v>0</v>
      </c>
      <c r="CO189" s="109">
        <f>Seniori!CO99</f>
        <v>0</v>
      </c>
      <c r="CP189" s="109">
        <f>Seniori!CP99</f>
        <v>0</v>
      </c>
      <c r="CQ189" s="109">
        <f>Seniori!CQ99</f>
        <v>0</v>
      </c>
      <c r="CR189" s="109">
        <f>Seniori!CR99</f>
        <v>0</v>
      </c>
      <c r="CS189" s="109">
        <f>Seniori!CS99</f>
        <v>0</v>
      </c>
      <c r="CT189" s="109">
        <f>Seniori!CT99</f>
        <v>0</v>
      </c>
      <c r="CU189" s="109">
        <f>Seniori!CU99</f>
        <v>0</v>
      </c>
      <c r="CV189" s="109">
        <f>Seniori!CV99</f>
        <v>0</v>
      </c>
      <c r="CW189" s="109">
        <f>Seniori!CW99</f>
        <v>0</v>
      </c>
      <c r="CX189" s="109">
        <f>Seniori!CX99</f>
        <v>0</v>
      </c>
      <c r="CY189" s="109">
        <f>Seniori!CY99</f>
        <v>0</v>
      </c>
      <c r="CZ189" s="109">
        <f>Seniori!CZ99</f>
        <v>0</v>
      </c>
      <c r="DA189" s="109">
        <f>Seniori!DA99</f>
        <v>0</v>
      </c>
      <c r="DB189" s="109">
        <f>Seniori!DB99</f>
        <v>0</v>
      </c>
      <c r="DC189" s="109">
        <f>Seniori!DC99</f>
        <v>0</v>
      </c>
      <c r="DD189" s="109">
        <f>Seniori!DD99</f>
        <v>0</v>
      </c>
      <c r="DE189" s="109">
        <f>Seniori!DE99</f>
        <v>0</v>
      </c>
      <c r="DF189" s="109">
        <f>Seniori!DF99</f>
        <v>0</v>
      </c>
      <c r="DG189" s="109">
        <f>Seniori!DG99</f>
        <v>0</v>
      </c>
      <c r="DH189" s="109">
        <f>Seniori!DH99</f>
        <v>0</v>
      </c>
      <c r="DI189" s="109">
        <f>Seniori!DI99</f>
        <v>0</v>
      </c>
      <c r="DJ189" s="109">
        <f>Seniori!DJ99</f>
        <v>0</v>
      </c>
      <c r="DK189" s="109">
        <f>Seniori!DK99</f>
        <v>0</v>
      </c>
      <c r="DL189" s="109">
        <f>Seniori!DL99</f>
        <v>0</v>
      </c>
      <c r="DM189" s="109">
        <f>Seniori!DM99</f>
        <v>0</v>
      </c>
      <c r="DN189" s="109">
        <f>Seniori!DN99</f>
        <v>0</v>
      </c>
      <c r="DO189" s="109">
        <f>Seniori!DO99</f>
        <v>0</v>
      </c>
      <c r="DP189" s="109">
        <f>Seniori!DP99</f>
        <v>0</v>
      </c>
      <c r="DQ189" s="109">
        <f>Seniori!DQ99</f>
        <v>0</v>
      </c>
      <c r="DR189" s="109">
        <f>Seniori!DR99</f>
        <v>0</v>
      </c>
      <c r="DS189" s="109">
        <f>Seniori!DS99</f>
        <v>0</v>
      </c>
      <c r="DT189" s="109">
        <f>Seniori!DT99</f>
        <v>0</v>
      </c>
      <c r="DU189" s="109">
        <f>Seniori!DU99</f>
        <v>0</v>
      </c>
      <c r="DV189" s="109">
        <f>Seniori!DV99</f>
        <v>0</v>
      </c>
      <c r="DW189" s="109">
        <f>Seniori!DW99</f>
        <v>0</v>
      </c>
      <c r="DX189" s="109">
        <f>Seniori!DX99</f>
        <v>0</v>
      </c>
      <c r="DY189" s="109">
        <f>Seniori!DY99</f>
        <v>0</v>
      </c>
      <c r="DZ189" s="109">
        <f>Seniori!DZ99</f>
        <v>0</v>
      </c>
      <c r="EA189" s="109">
        <f>Seniori!EA99</f>
        <v>0</v>
      </c>
      <c r="EB189" s="109">
        <f>Seniori!EB99</f>
        <v>0</v>
      </c>
      <c r="EC189" s="109">
        <f>Seniori!EC99</f>
        <v>0</v>
      </c>
      <c r="ED189" s="109">
        <f>Seniori!ED99</f>
        <v>0</v>
      </c>
      <c r="EE189" s="109">
        <f>Seniori!EE99</f>
        <v>0</v>
      </c>
      <c r="EF189" s="109">
        <f>Seniori!EF99</f>
        <v>0</v>
      </c>
      <c r="EG189" s="109">
        <f>Seniori!EG99</f>
        <v>0</v>
      </c>
      <c r="EH189" s="109">
        <f>Seniori!EH99</f>
        <v>0</v>
      </c>
      <c r="EI189" s="109">
        <f>Seniori!EI99</f>
        <v>0</v>
      </c>
      <c r="EJ189" s="109">
        <f>Seniori!EJ99</f>
        <v>0</v>
      </c>
      <c r="EK189" s="109">
        <f>Seniori!EK99</f>
        <v>0</v>
      </c>
      <c r="EL189" s="109">
        <f>Seniori!EL99</f>
        <v>0</v>
      </c>
      <c r="EM189" s="109">
        <f>Seniori!EM99</f>
        <v>0</v>
      </c>
      <c r="EN189" s="109">
        <f>Seniori!EN99</f>
        <v>0</v>
      </c>
      <c r="EO189" s="109">
        <f>Seniori!EO99</f>
        <v>0</v>
      </c>
      <c r="EP189" s="109">
        <f>Seniori!EP99</f>
        <v>0</v>
      </c>
      <c r="EQ189" s="109">
        <f>Seniori!EQ99</f>
        <v>0</v>
      </c>
      <c r="ER189" s="109">
        <f>Seniori!ER99</f>
        <v>0</v>
      </c>
      <c r="ES189" s="109">
        <f>Seniori!ES99</f>
        <v>0</v>
      </c>
      <c r="ET189" s="109">
        <f>Seniori!ET99</f>
        <v>0</v>
      </c>
      <c r="EU189" s="109">
        <f>Seniori!EU99</f>
        <v>0</v>
      </c>
      <c r="EV189" s="109">
        <f>Seniori!EV99</f>
        <v>0</v>
      </c>
      <c r="EW189" s="109">
        <f>Seniori!EW99</f>
        <v>0</v>
      </c>
      <c r="EX189" s="109">
        <f>Seniori!EX99</f>
        <v>0</v>
      </c>
      <c r="EY189" s="109">
        <f>Seniori!EY99</f>
        <v>0</v>
      </c>
      <c r="EZ189" s="109">
        <f>Seniori!EZ99</f>
        <v>0</v>
      </c>
      <c r="FA189" s="109">
        <f>Seniori!FA99</f>
        <v>0</v>
      </c>
      <c r="FB189" s="109">
        <f>Seniori!FB99</f>
        <v>0</v>
      </c>
      <c r="FC189" s="109">
        <f>Seniori!FC99</f>
        <v>0</v>
      </c>
      <c r="FD189" s="109">
        <f>Seniori!FD99</f>
        <v>0</v>
      </c>
      <c r="FE189" s="109">
        <f>Seniori!FE99</f>
        <v>0</v>
      </c>
      <c r="FF189" s="109">
        <f>Seniori!FF99</f>
        <v>0</v>
      </c>
      <c r="FG189" s="109">
        <f>Seniori!FG99</f>
        <v>0</v>
      </c>
      <c r="FH189" s="109">
        <f>Seniori!FH99</f>
        <v>0</v>
      </c>
      <c r="FI189" s="109">
        <f>Seniori!FI99</f>
        <v>0</v>
      </c>
      <c r="FJ189" s="109">
        <f>Seniori!FJ99</f>
        <v>0</v>
      </c>
      <c r="FK189" s="109">
        <f>Seniori!FK99</f>
        <v>0</v>
      </c>
      <c r="FL189" s="109">
        <f>Seniori!FL99</f>
        <v>0</v>
      </c>
      <c r="FM189" s="109">
        <f>Seniori!FM99</f>
        <v>0</v>
      </c>
      <c r="FN189" s="109">
        <f>Seniori!FN99</f>
        <v>0</v>
      </c>
      <c r="FO189" s="109">
        <f>Seniori!FO99</f>
        <v>0</v>
      </c>
      <c r="FP189" s="109">
        <f>Seniori!FP99</f>
        <v>0</v>
      </c>
      <c r="FQ189" s="109">
        <f>Seniori!FQ99</f>
        <v>0</v>
      </c>
      <c r="FR189" s="109">
        <f>Seniori!FR99</f>
        <v>0</v>
      </c>
      <c r="FS189" s="109">
        <f>Seniori!FS99</f>
        <v>0</v>
      </c>
      <c r="FT189" s="109">
        <f>Seniori!FT99</f>
        <v>0</v>
      </c>
      <c r="FU189" s="109">
        <f>Seniori!FU99</f>
        <v>0</v>
      </c>
      <c r="FV189" s="109">
        <f>Seniori!FV99</f>
        <v>0</v>
      </c>
      <c r="FW189" s="109">
        <f>Seniori!FW99</f>
        <v>0</v>
      </c>
      <c r="FX189" s="109">
        <f>Seniori!FX99</f>
        <v>0</v>
      </c>
      <c r="FY189" s="109">
        <f>Seniori!FY99</f>
        <v>0</v>
      </c>
      <c r="FZ189" s="109">
        <f>Seniori!FZ99</f>
        <v>0</v>
      </c>
      <c r="GA189" s="109" t="str">
        <f>Seniori!GA99</f>
        <v>o</v>
      </c>
      <c r="GB189" s="109" t="str">
        <f>Seniori!GB99</f>
        <v>o</v>
      </c>
      <c r="GC189" s="109">
        <f>Seniori!GC99</f>
        <v>0</v>
      </c>
      <c r="GD189" s="109">
        <f>Seniori!GD99</f>
        <v>0</v>
      </c>
      <c r="GE189" s="109">
        <f>Seniori!GE99</f>
        <v>0</v>
      </c>
      <c r="GF189" s="109">
        <f>Seniori!GF99</f>
        <v>0</v>
      </c>
      <c r="GG189" s="109">
        <f>Seniori!GG99</f>
        <v>0</v>
      </c>
      <c r="GH189" s="109">
        <f>Seniori!GH99</f>
        <v>0</v>
      </c>
      <c r="GI189" s="109">
        <f>Seniori!GI99</f>
        <v>0</v>
      </c>
      <c r="GJ189" s="109">
        <f>Seniori!GJ99</f>
        <v>0</v>
      </c>
      <c r="GK189" s="109">
        <f>Seniori!GK99</f>
        <v>0</v>
      </c>
      <c r="GL189" s="109">
        <f>Seniori!GL99</f>
        <v>0</v>
      </c>
      <c r="GM189" s="109">
        <f>Seniori!GM99</f>
        <v>0</v>
      </c>
      <c r="GN189" s="109">
        <f>Seniori!GN99</f>
        <v>0</v>
      </c>
      <c r="GO189" s="109">
        <f>Seniori!GO99</f>
        <v>0</v>
      </c>
      <c r="GP189" s="109">
        <f>Seniori!GP99</f>
        <v>0</v>
      </c>
      <c r="GQ189" s="109">
        <f>Seniori!GQ99</f>
        <v>0</v>
      </c>
      <c r="GR189" s="109">
        <f>Seniori!GR99</f>
        <v>0</v>
      </c>
      <c r="GS189" s="109">
        <f>Seniori!GS99</f>
        <v>0</v>
      </c>
      <c r="GT189" s="109">
        <f>Seniori!GT99</f>
        <v>0</v>
      </c>
      <c r="GU189" s="109">
        <f>Seniori!GU99</f>
        <v>0</v>
      </c>
      <c r="GV189" s="109">
        <f>Seniori!GV99</f>
        <v>0</v>
      </c>
      <c r="GW189" s="109">
        <f>Seniori!GW99</f>
        <v>0</v>
      </c>
      <c r="GX189" s="109">
        <f>Seniori!GX99</f>
        <v>0</v>
      </c>
      <c r="GY189" s="109">
        <f>Seniori!GY99</f>
        <v>0</v>
      </c>
      <c r="GZ189" s="109">
        <f>Seniori!GZ99</f>
        <v>0</v>
      </c>
      <c r="HA189" s="109">
        <f>Seniori!HA99</f>
        <v>0</v>
      </c>
      <c r="HB189" s="109">
        <f>Seniori!HB99</f>
        <v>0</v>
      </c>
      <c r="HC189" s="109">
        <f>Seniori!HC99</f>
        <v>0</v>
      </c>
      <c r="HD189" s="109">
        <f>Seniori!HD99</f>
        <v>0</v>
      </c>
      <c r="HE189" s="109">
        <f>Seniori!HE99</f>
        <v>0</v>
      </c>
      <c r="HF189" s="109">
        <f>Seniori!HF99</f>
        <v>0</v>
      </c>
      <c r="HG189" s="109">
        <f>Seniori!HG99</f>
        <v>0</v>
      </c>
      <c r="HH189" s="109">
        <f>Seniori!HH99</f>
        <v>0</v>
      </c>
      <c r="HI189" s="109">
        <f>Seniori!HI99</f>
        <v>0</v>
      </c>
      <c r="HJ189" s="109">
        <f>Seniori!HJ99</f>
        <v>0</v>
      </c>
      <c r="HK189" s="109">
        <f>Seniori!HK99</f>
        <v>0</v>
      </c>
      <c r="HL189" s="109">
        <f>Seniori!HL99</f>
        <v>0</v>
      </c>
      <c r="HM189" s="109">
        <f>Seniori!HM99</f>
        <v>0</v>
      </c>
      <c r="HN189" s="109">
        <f>Seniori!HN99</f>
        <v>0</v>
      </c>
      <c r="HO189" s="109">
        <f>Seniori!HO99</f>
        <v>0</v>
      </c>
      <c r="HP189" s="109">
        <f>Seniori!HP99</f>
        <v>0</v>
      </c>
      <c r="HQ189" s="109">
        <f>Seniori!HQ99</f>
        <v>0</v>
      </c>
      <c r="HR189" s="109">
        <f>Seniori!HR99</f>
        <v>0</v>
      </c>
      <c r="HS189" s="109">
        <f>Seniori!HS99</f>
        <v>0</v>
      </c>
      <c r="HT189" s="109">
        <f>Seniori!HT99</f>
        <v>0</v>
      </c>
      <c r="HU189" s="109">
        <f>Seniori!HU99</f>
        <v>0</v>
      </c>
      <c r="HV189" s="109">
        <f>Seniori!HV99</f>
        <v>0</v>
      </c>
      <c r="HW189" s="109">
        <f>Seniori!HW99</f>
        <v>0</v>
      </c>
      <c r="HX189" s="109">
        <f>Seniori!HX99</f>
        <v>0</v>
      </c>
      <c r="HY189" s="109">
        <f>Seniori!HY99</f>
        <v>0</v>
      </c>
      <c r="HZ189" s="109">
        <f>Seniori!HZ99</f>
        <v>0</v>
      </c>
      <c r="IA189" s="109">
        <f>Seniori!IA99</f>
        <v>0</v>
      </c>
      <c r="IB189" s="109">
        <f>Seniori!IB99</f>
        <v>0</v>
      </c>
      <c r="IC189" s="109">
        <f>Seniori!IC99</f>
        <v>0</v>
      </c>
      <c r="ID189" s="109">
        <f>Seniori!ID99</f>
        <v>0</v>
      </c>
      <c r="IE189" s="109">
        <f>Seniori!IE99</f>
        <v>0</v>
      </c>
      <c r="IF189" s="109">
        <f>Seniori!IF99</f>
        <v>0</v>
      </c>
      <c r="IG189" s="109">
        <f>Seniori!IG99</f>
        <v>0</v>
      </c>
      <c r="IH189" s="109">
        <f>Seniori!IH99</f>
        <v>0</v>
      </c>
      <c r="II189" s="109">
        <f>Seniori!II99</f>
        <v>0</v>
      </c>
      <c r="IJ189" s="109">
        <f>Seniori!IJ99</f>
        <v>0</v>
      </c>
      <c r="IK189" s="109">
        <f>Seniori!IK99</f>
        <v>0</v>
      </c>
      <c r="IL189" s="109">
        <f>Seniori!IL99</f>
        <v>0</v>
      </c>
      <c r="IM189" s="109">
        <f>Seniori!IM99</f>
        <v>0</v>
      </c>
      <c r="IN189" s="109">
        <f>Seniori!IN99</f>
        <v>0</v>
      </c>
      <c r="IO189" s="109">
        <f>Seniori!IO99</f>
        <v>0</v>
      </c>
      <c r="IP189" s="109">
        <f>Seniori!IP99</f>
        <v>0</v>
      </c>
      <c r="IQ189" s="109">
        <f>Seniori!IQ99</f>
        <v>0</v>
      </c>
      <c r="IR189" s="109">
        <f>Seniori!IR99</f>
        <v>0</v>
      </c>
      <c r="IS189" s="109">
        <f>Seniori!IS99</f>
        <v>0</v>
      </c>
      <c r="IT189" s="109">
        <f>Seniori!IT99</f>
        <v>0</v>
      </c>
      <c r="IU189" s="109">
        <f>Seniori!IU99</f>
        <v>0</v>
      </c>
      <c r="IV189" s="109">
        <f>Seniori!IV99</f>
        <v>0</v>
      </c>
      <c r="IW189" s="109">
        <f>Seniori!IW99</f>
        <v>0</v>
      </c>
      <c r="IX189" s="109">
        <f>Seniori!IX99</f>
        <v>0</v>
      </c>
      <c r="IY189" s="109">
        <f>Seniori!IY99</f>
        <v>0</v>
      </c>
      <c r="IZ189" s="109">
        <f>Seniori!IZ99</f>
        <v>0</v>
      </c>
      <c r="JA189" s="109">
        <f>Seniori!JA99</f>
        <v>0</v>
      </c>
      <c r="JB189" s="109">
        <f>Seniori!JB99</f>
        <v>0</v>
      </c>
      <c r="JC189" s="109">
        <f>Seniori!JC99</f>
        <v>0</v>
      </c>
      <c r="JD189" s="109">
        <f>Seniori!JD99</f>
        <v>0</v>
      </c>
      <c r="JE189" s="109">
        <f>Seniori!JE99</f>
        <v>0</v>
      </c>
      <c r="JF189" s="109">
        <f>Seniori!JF99</f>
        <v>0</v>
      </c>
      <c r="JG189" s="109">
        <f>Seniori!JG99</f>
        <v>0</v>
      </c>
      <c r="JH189" s="109">
        <f>Seniori!JH99</f>
        <v>0</v>
      </c>
      <c r="JI189" s="109">
        <f>Seniori!JI99</f>
        <v>0</v>
      </c>
      <c r="JJ189" s="109">
        <f>Seniori!JJ99</f>
        <v>0</v>
      </c>
      <c r="JK189" s="109">
        <f>Seniori!JK99</f>
        <v>0</v>
      </c>
      <c r="JL189" s="109">
        <f>Seniori!JL99</f>
        <v>0</v>
      </c>
      <c r="JM189" s="109">
        <f>Seniori!JM99</f>
        <v>0</v>
      </c>
      <c r="JN189" s="109">
        <f>Seniori!JN99</f>
        <v>0</v>
      </c>
      <c r="JO189" s="109">
        <f>Seniori!JO99</f>
        <v>0</v>
      </c>
      <c r="JP189" s="109">
        <f>Seniori!JP99</f>
        <v>0</v>
      </c>
      <c r="JQ189" s="109">
        <f>Seniori!JQ99</f>
        <v>0</v>
      </c>
      <c r="JR189" s="109">
        <f>Seniori!JR99</f>
        <v>0</v>
      </c>
      <c r="JS189" s="109">
        <f>Seniori!JS99</f>
        <v>0</v>
      </c>
      <c r="JT189" s="109">
        <f>Seniori!JT99</f>
        <v>0</v>
      </c>
      <c r="JU189" s="109">
        <f>Seniori!JU99</f>
        <v>0</v>
      </c>
      <c r="JV189" s="109">
        <f>Seniori!JV99</f>
        <v>0</v>
      </c>
      <c r="JW189" s="109">
        <f>Seniori!JW99</f>
        <v>0</v>
      </c>
      <c r="JX189" s="109">
        <f>Seniori!JX99</f>
        <v>0</v>
      </c>
      <c r="JY189" s="109">
        <f>Seniori!JY99</f>
        <v>0</v>
      </c>
      <c r="JZ189" s="109">
        <f>Seniori!JZ99</f>
        <v>0</v>
      </c>
      <c r="KA189" s="109">
        <f>Seniori!KA99</f>
        <v>0</v>
      </c>
      <c r="KB189" s="109">
        <f>Seniori!KB99</f>
        <v>0</v>
      </c>
      <c r="KC189" s="109">
        <f>Seniori!KC99</f>
        <v>0</v>
      </c>
      <c r="KD189" s="109">
        <f>Seniori!KD99</f>
        <v>0</v>
      </c>
      <c r="KE189" s="109">
        <f>Seniori!KE99</f>
        <v>0</v>
      </c>
      <c r="KF189" s="109">
        <f>Seniori!KF99</f>
        <v>0</v>
      </c>
      <c r="KG189" s="109">
        <f>Seniori!KG99</f>
        <v>0</v>
      </c>
      <c r="KH189" s="109">
        <f>Seniori!KH99</f>
        <v>0</v>
      </c>
      <c r="KI189" s="109">
        <f>Seniori!KI99</f>
        <v>0</v>
      </c>
      <c r="KJ189" s="109">
        <f>Seniori!KJ99</f>
        <v>0</v>
      </c>
      <c r="KK189" s="109">
        <f>Seniori!KK99</f>
        <v>0</v>
      </c>
      <c r="KL189" s="109">
        <f>Seniori!KL99</f>
        <v>0</v>
      </c>
      <c r="KM189" s="109">
        <f>Seniori!KM99</f>
        <v>0</v>
      </c>
      <c r="KN189" s="109">
        <f>Seniori!KN99</f>
        <v>0</v>
      </c>
      <c r="KO189" s="109">
        <f>Seniori!KO99</f>
        <v>0</v>
      </c>
      <c r="KP189" s="109">
        <f>Seniori!KP99</f>
        <v>0</v>
      </c>
      <c r="KQ189" s="109">
        <f>Seniori!KQ99</f>
        <v>0</v>
      </c>
      <c r="KR189" s="109">
        <f>Seniori!KR99</f>
        <v>0</v>
      </c>
      <c r="KS189" s="109">
        <f>Seniori!KS99</f>
        <v>0</v>
      </c>
      <c r="KT189" s="109">
        <f>Seniori!KT99</f>
        <v>0</v>
      </c>
      <c r="KU189" s="109">
        <f>Seniori!KU99</f>
        <v>0</v>
      </c>
      <c r="KV189" s="109">
        <f>Seniori!KV99</f>
        <v>0</v>
      </c>
      <c r="KW189" s="109">
        <f>Seniori!KW99</f>
        <v>0</v>
      </c>
      <c r="KX189" s="109">
        <f>Seniori!KX99</f>
        <v>0</v>
      </c>
      <c r="KY189" s="109">
        <f>Seniori!KY99</f>
        <v>0</v>
      </c>
      <c r="KZ189" s="109">
        <f>Seniori!KZ99</f>
        <v>0</v>
      </c>
      <c r="LA189" s="109">
        <f>Seniori!LA99</f>
        <v>0</v>
      </c>
      <c r="LB189" s="109">
        <f>Seniori!LB99</f>
        <v>0</v>
      </c>
      <c r="LC189" s="109">
        <f>Seniori!LC99</f>
        <v>0</v>
      </c>
      <c r="LD189" s="109">
        <f>Seniori!LD99</f>
        <v>0</v>
      </c>
      <c r="LE189" s="109">
        <f>Seniori!LE99</f>
        <v>0</v>
      </c>
      <c r="LF189" s="109">
        <f>Seniori!LF99</f>
        <v>0</v>
      </c>
      <c r="LG189" s="109">
        <f>Seniori!LG99</f>
        <v>0</v>
      </c>
      <c r="LH189" s="109">
        <f>Seniori!LH99</f>
        <v>0</v>
      </c>
      <c r="LI189" s="109">
        <f>Seniori!LI99</f>
        <v>0</v>
      </c>
      <c r="LJ189" s="109">
        <f>Seniori!LJ99</f>
        <v>0</v>
      </c>
      <c r="LK189" s="109">
        <f>Seniori!LK99</f>
        <v>0</v>
      </c>
      <c r="LL189" s="109">
        <f>Seniori!LL99</f>
        <v>0</v>
      </c>
      <c r="LM189" s="109">
        <f>Seniori!LM99</f>
        <v>0</v>
      </c>
      <c r="LN189" s="109">
        <f>Seniori!LN99</f>
        <v>0</v>
      </c>
      <c r="LO189" s="109">
        <f>Seniori!LO99</f>
        <v>0</v>
      </c>
      <c r="LP189" s="109">
        <f>Seniori!LP99</f>
        <v>0</v>
      </c>
      <c r="LQ189" s="109">
        <f>Seniori!LQ99</f>
        <v>0</v>
      </c>
      <c r="LR189" s="109">
        <f>Seniori!LR99</f>
        <v>0</v>
      </c>
      <c r="LS189" s="109">
        <f>Seniori!LS99</f>
        <v>0</v>
      </c>
      <c r="LT189" s="109">
        <f>Seniori!LT99</f>
        <v>0</v>
      </c>
      <c r="LU189" s="109">
        <f>Seniori!LU99</f>
        <v>0</v>
      </c>
      <c r="LV189" s="109">
        <f>Seniori!LV99</f>
        <v>0</v>
      </c>
      <c r="LW189" s="109">
        <f>Seniori!LW99</f>
        <v>0</v>
      </c>
      <c r="LX189" s="109">
        <f>Seniori!LX99</f>
        <v>0</v>
      </c>
      <c r="LY189" s="109">
        <f>Seniori!LY99</f>
        <v>0</v>
      </c>
      <c r="LZ189" s="109">
        <f>Seniori!LZ99</f>
        <v>0</v>
      </c>
      <c r="MA189" s="109">
        <f>Seniori!MA99</f>
        <v>0</v>
      </c>
      <c r="MB189" s="109">
        <f>Seniori!MB99</f>
        <v>0</v>
      </c>
      <c r="MC189" s="109">
        <f>Seniori!MC99</f>
        <v>0</v>
      </c>
      <c r="MD189" s="109">
        <f>Seniori!MD99</f>
        <v>0</v>
      </c>
      <c r="ME189" s="109">
        <f>Seniori!ME99</f>
        <v>0</v>
      </c>
      <c r="MF189" s="109">
        <f>Seniori!MF99</f>
        <v>0</v>
      </c>
      <c r="MG189" s="109">
        <f>Seniori!MG99</f>
        <v>0</v>
      </c>
      <c r="MH189" s="109">
        <f>Seniori!MH99</f>
        <v>0</v>
      </c>
      <c r="MI189" s="109">
        <f>Seniori!MI99</f>
        <v>0</v>
      </c>
      <c r="MJ189" s="109">
        <f>Seniori!MJ99</f>
        <v>0</v>
      </c>
      <c r="MK189" s="109">
        <f>Seniori!MK99</f>
        <v>0</v>
      </c>
      <c r="ML189" s="109">
        <f>Seniori!ML99</f>
        <v>0</v>
      </c>
      <c r="MM189" s="109">
        <f>Seniori!MM99</f>
        <v>0</v>
      </c>
      <c r="MN189" s="109">
        <f>Seniori!MN99</f>
        <v>0</v>
      </c>
      <c r="MO189" s="109">
        <f>Seniori!MO99</f>
        <v>0</v>
      </c>
      <c r="MP189" s="109">
        <f>Seniori!MP99</f>
        <v>0</v>
      </c>
      <c r="MQ189" s="109">
        <f>Seniori!MQ99</f>
        <v>0</v>
      </c>
      <c r="MR189" s="109">
        <f>Seniori!MR99</f>
        <v>0</v>
      </c>
      <c r="MS189" s="109">
        <f>Seniori!MS99</f>
        <v>0</v>
      </c>
      <c r="MT189" s="109">
        <f>Seniori!MT99</f>
        <v>0</v>
      </c>
      <c r="MU189" s="109">
        <f>Seniori!MU99</f>
        <v>0</v>
      </c>
      <c r="MV189" s="109">
        <f>Seniori!MV99</f>
        <v>0</v>
      </c>
      <c r="MW189" s="109">
        <f>Seniori!MW99</f>
        <v>0</v>
      </c>
      <c r="MX189" s="109">
        <f>Seniori!MX99</f>
        <v>0</v>
      </c>
      <c r="MY189" s="109">
        <f>Seniori!MY99</f>
        <v>0</v>
      </c>
      <c r="MZ189" s="109">
        <f>Seniori!MZ99</f>
        <v>0</v>
      </c>
      <c r="NA189" s="109">
        <f>Seniori!NA99</f>
        <v>0</v>
      </c>
      <c r="NB189" s="109">
        <f>Seniori!NB99</f>
        <v>0</v>
      </c>
      <c r="NC189" s="109">
        <f>Seniori!NC99</f>
        <v>0</v>
      </c>
      <c r="ND189" s="109">
        <f>Seniori!ND99</f>
        <v>0</v>
      </c>
      <c r="NE189" s="109">
        <f>Seniori!NE99</f>
        <v>0</v>
      </c>
      <c r="NF189" s="109">
        <f>Seniori!NF99</f>
        <v>0</v>
      </c>
      <c r="NG189" s="109">
        <f>Seniori!NG99</f>
        <v>0</v>
      </c>
      <c r="NH189" s="109">
        <f>Seniori!NH99</f>
        <v>0</v>
      </c>
      <c r="NI189" s="109">
        <f>Seniori!NI99</f>
        <v>0</v>
      </c>
      <c r="NJ189" s="109">
        <f>Seniori!NJ99</f>
        <v>0</v>
      </c>
      <c r="NK189" s="109">
        <f>Seniori!NK99</f>
        <v>0</v>
      </c>
      <c r="NL189" s="109">
        <f>Seniori!NL99</f>
        <v>0</v>
      </c>
      <c r="NM189" s="109">
        <f>Seniori!NM99</f>
        <v>0</v>
      </c>
      <c r="NN189" s="109">
        <f>Seniori!NN99</f>
        <v>0</v>
      </c>
      <c r="NO189" s="109">
        <f>Seniori!NO99</f>
        <v>0</v>
      </c>
      <c r="NP189" s="109">
        <f>Seniori!NP99</f>
        <v>0</v>
      </c>
      <c r="NQ189" s="109">
        <f>Seniori!NQ99</f>
        <v>0</v>
      </c>
      <c r="NR189" s="109">
        <f>Seniori!NR99</f>
        <v>0</v>
      </c>
      <c r="NS189" s="109">
        <f>Seniori!NS99</f>
        <v>0</v>
      </c>
      <c r="NT189" s="109">
        <f>Seniori!NT99</f>
        <v>0</v>
      </c>
      <c r="NU189" s="109">
        <f>Seniori!NU99</f>
        <v>0</v>
      </c>
      <c r="NV189" s="109">
        <f>Seniori!NV99</f>
        <v>0</v>
      </c>
      <c r="NW189" s="109">
        <f>Seniori!NW99</f>
        <v>0</v>
      </c>
      <c r="NX189" s="109">
        <f>Seniori!NX99</f>
        <v>0</v>
      </c>
      <c r="NY189" s="109">
        <f>Seniori!NY99</f>
        <v>0</v>
      </c>
      <c r="NZ189" s="109">
        <f>Seniori!NZ99</f>
        <v>0</v>
      </c>
      <c r="OA189" s="109">
        <f>Seniori!OA99</f>
        <v>0</v>
      </c>
      <c r="OB189" s="109">
        <f>Seniori!OB99</f>
        <v>0</v>
      </c>
      <c r="OC189" s="109">
        <f>Seniori!OC99</f>
        <v>0</v>
      </c>
      <c r="OD189" s="109">
        <f>Seniori!OD99</f>
        <v>0</v>
      </c>
      <c r="OE189" s="109">
        <f>Seniori!OE99</f>
        <v>0</v>
      </c>
      <c r="OF189" s="109">
        <f>Seniori!OF99</f>
        <v>0</v>
      </c>
      <c r="OG189" s="109">
        <f>Seniori!OG99</f>
        <v>0</v>
      </c>
      <c r="OH189" s="109">
        <f>Seniori!OH99</f>
        <v>0</v>
      </c>
      <c r="OI189" s="109">
        <f>Seniori!OI99</f>
        <v>0</v>
      </c>
      <c r="OJ189" s="109">
        <f>Seniori!OJ99</f>
        <v>0</v>
      </c>
      <c r="OK189" s="109">
        <f>Seniori!OK99</f>
        <v>0</v>
      </c>
      <c r="OL189" s="109">
        <f>Seniori!OL99</f>
        <v>0</v>
      </c>
      <c r="OM189" s="109">
        <f>Seniori!OM99</f>
        <v>0</v>
      </c>
      <c r="ON189" s="109">
        <f>Seniori!ON99</f>
        <v>0</v>
      </c>
      <c r="OO189" s="109">
        <f>Seniori!OO99</f>
        <v>0</v>
      </c>
      <c r="OP189" s="109">
        <f>Seniori!OP99</f>
        <v>0</v>
      </c>
      <c r="OQ189" s="109">
        <f>Seniori!OQ99</f>
        <v>0</v>
      </c>
      <c r="OR189" s="109">
        <f>Seniori!OR99</f>
        <v>0</v>
      </c>
      <c r="OS189" s="109">
        <f>Seniori!OS99</f>
        <v>0</v>
      </c>
      <c r="OT189" s="109">
        <f>Seniori!OT99</f>
        <v>0</v>
      </c>
      <c r="OU189" s="109">
        <f>Seniori!OU99</f>
        <v>0</v>
      </c>
      <c r="OV189" s="109">
        <f>Seniori!OV99</f>
        <v>0</v>
      </c>
      <c r="OW189" s="109">
        <f>Seniori!OW99</f>
        <v>0</v>
      </c>
      <c r="OX189" s="109">
        <f>Seniori!OX99</f>
        <v>0</v>
      </c>
      <c r="OY189" s="109">
        <f>Seniori!OY99</f>
        <v>0</v>
      </c>
      <c r="OZ189" s="109">
        <f>Seniori!OZ99</f>
        <v>0</v>
      </c>
      <c r="PA189" s="109">
        <f>Seniori!PA99</f>
        <v>0</v>
      </c>
      <c r="PB189" s="109">
        <f>Seniori!PB99</f>
        <v>0</v>
      </c>
      <c r="PC189" s="109">
        <f>Seniori!PC99</f>
        <v>0</v>
      </c>
      <c r="PD189" s="109">
        <f>Seniori!PD99</f>
        <v>0</v>
      </c>
      <c r="PE189" s="109">
        <f>Seniori!PE99</f>
        <v>0</v>
      </c>
      <c r="PF189" s="109">
        <f>Seniori!PF99</f>
        <v>0</v>
      </c>
      <c r="PG189" s="109">
        <f>Seniori!PG99</f>
        <v>0</v>
      </c>
      <c r="PH189" s="109">
        <f>Seniori!PH99</f>
        <v>0</v>
      </c>
      <c r="PI189" s="109">
        <f>Seniori!PI99</f>
        <v>0</v>
      </c>
      <c r="PJ189" s="109">
        <f>Seniori!PJ99</f>
        <v>0</v>
      </c>
      <c r="PK189" s="109">
        <f>Seniori!PK99</f>
        <v>0</v>
      </c>
      <c r="PL189" s="109">
        <f>Seniori!PL99</f>
        <v>0</v>
      </c>
      <c r="PM189" s="109">
        <f>Seniori!PM99</f>
        <v>0</v>
      </c>
      <c r="PN189" s="109">
        <f>Seniori!PN99</f>
        <v>0</v>
      </c>
      <c r="PO189" s="109">
        <f>Seniori!PO99</f>
        <v>0</v>
      </c>
      <c r="PP189" s="109">
        <f>Seniori!PP99</f>
        <v>0</v>
      </c>
      <c r="PQ189" s="109">
        <f>Seniori!PQ99</f>
        <v>0</v>
      </c>
      <c r="PR189" s="109">
        <f>Seniori!PR99</f>
        <v>0</v>
      </c>
      <c r="PS189" s="109">
        <f>Seniori!PS99</f>
        <v>0</v>
      </c>
      <c r="PT189" s="109">
        <f>Seniori!PT99</f>
        <v>0</v>
      </c>
      <c r="PU189" s="109">
        <f>Seniori!PU99</f>
        <v>0</v>
      </c>
      <c r="PV189" s="109">
        <f>Seniori!PV99</f>
        <v>0</v>
      </c>
      <c r="PW189" s="109">
        <f>Seniori!PW99</f>
        <v>0</v>
      </c>
      <c r="PX189" s="109">
        <f>Seniori!PX99</f>
        <v>0</v>
      </c>
      <c r="PY189" s="109">
        <f>Seniori!PY99</f>
        <v>0</v>
      </c>
      <c r="PZ189" s="109">
        <f>Seniori!PZ99</f>
        <v>0</v>
      </c>
      <c r="QA189" s="109">
        <f>Seniori!QA99</f>
        <v>0</v>
      </c>
      <c r="QB189" s="109">
        <f>Seniori!QB99</f>
        <v>0</v>
      </c>
      <c r="QC189" s="109">
        <f>Seniori!QC99</f>
        <v>0</v>
      </c>
      <c r="QD189" s="109">
        <f>Seniori!QD99</f>
        <v>0</v>
      </c>
      <c r="QE189" s="109">
        <f>Seniori!QE99</f>
        <v>0</v>
      </c>
      <c r="QF189" s="109">
        <f>Seniori!QF99</f>
        <v>0</v>
      </c>
      <c r="QG189" s="109">
        <f>Seniori!QG99</f>
        <v>0</v>
      </c>
      <c r="QH189" s="109">
        <f>Seniori!QH99</f>
        <v>0</v>
      </c>
      <c r="QI189" s="109">
        <f>Seniori!QI99</f>
        <v>0</v>
      </c>
      <c r="QJ189" s="109">
        <f>Seniori!QJ99</f>
        <v>0</v>
      </c>
      <c r="QK189" s="109">
        <f>Seniori!QK99</f>
        <v>0</v>
      </c>
      <c r="QL189" s="109">
        <f>Seniori!QL99</f>
        <v>0</v>
      </c>
      <c r="QM189" s="109">
        <f>Seniori!QM99</f>
        <v>0</v>
      </c>
      <c r="QN189" s="109">
        <f>Seniori!QN99</f>
        <v>0</v>
      </c>
      <c r="QO189" s="109">
        <f>Seniori!QO99</f>
        <v>0</v>
      </c>
      <c r="QP189" s="109">
        <f>Seniori!QP99</f>
        <v>0</v>
      </c>
      <c r="QQ189" s="109">
        <f>Seniori!QQ99</f>
        <v>0</v>
      </c>
      <c r="QR189" s="109">
        <f>Seniori!QR99</f>
        <v>0</v>
      </c>
      <c r="QS189" s="109">
        <f>Seniori!QS99</f>
        <v>0</v>
      </c>
      <c r="QT189" s="109">
        <f>Seniori!QT99</f>
        <v>0</v>
      </c>
      <c r="QU189" s="109">
        <f>Seniori!QU99</f>
        <v>0</v>
      </c>
      <c r="QV189" s="109">
        <f>Seniori!QV99</f>
        <v>0</v>
      </c>
      <c r="QW189" s="109">
        <f>Seniori!QW99</f>
        <v>0</v>
      </c>
      <c r="QX189" s="109">
        <f>Seniori!QX99</f>
        <v>0</v>
      </c>
      <c r="QY189" s="109">
        <f>Seniori!QY99</f>
        <v>0</v>
      </c>
      <c r="QZ189" s="109">
        <f>Seniori!QZ99</f>
        <v>0</v>
      </c>
      <c r="RA189" s="109">
        <f>Seniori!RA99</f>
        <v>0</v>
      </c>
      <c r="RB189" s="109">
        <f>Seniori!RB99</f>
        <v>0</v>
      </c>
      <c r="RC189" s="109">
        <f>Seniori!RC99</f>
        <v>0</v>
      </c>
      <c r="RD189" s="109">
        <f>Seniori!RD99</f>
        <v>0</v>
      </c>
      <c r="RE189" s="109">
        <f>Seniori!RE99</f>
        <v>0</v>
      </c>
      <c r="RF189" s="109">
        <f>Seniori!RF99</f>
        <v>0</v>
      </c>
      <c r="RG189" s="109">
        <f>Seniori!RG99</f>
        <v>0</v>
      </c>
      <c r="RH189" s="109">
        <f>Seniori!RH99</f>
        <v>0</v>
      </c>
      <c r="RI189" s="109">
        <f>Seniori!RI99</f>
        <v>0</v>
      </c>
      <c r="RJ189" s="109">
        <f>Seniori!RJ99</f>
        <v>0</v>
      </c>
      <c r="RK189" s="109">
        <f>Seniori!RK99</f>
        <v>0</v>
      </c>
      <c r="RL189" s="109">
        <f>Seniori!RL99</f>
        <v>0</v>
      </c>
      <c r="RM189" s="109">
        <f>Seniori!RM99</f>
        <v>0</v>
      </c>
      <c r="RN189" s="109">
        <f>Seniori!RN99</f>
        <v>0</v>
      </c>
      <c r="RO189" s="109">
        <f>Seniori!RO99</f>
        <v>0</v>
      </c>
      <c r="RP189" s="109">
        <f>Seniori!RP99</f>
        <v>0</v>
      </c>
      <c r="RQ189" s="109">
        <f>Seniori!RQ99</f>
        <v>0</v>
      </c>
      <c r="RR189" s="109">
        <f>Seniori!RR99</f>
        <v>0</v>
      </c>
      <c r="RS189" s="109">
        <f>Seniori!RS99</f>
        <v>0</v>
      </c>
      <c r="RT189" s="109">
        <f>Seniori!RT99</f>
        <v>0</v>
      </c>
      <c r="RU189" s="109">
        <f>Seniori!RU99</f>
        <v>0</v>
      </c>
      <c r="RV189" s="109">
        <f>Seniori!RV99</f>
        <v>0</v>
      </c>
      <c r="RW189" s="109">
        <f>Seniori!RW99</f>
        <v>0</v>
      </c>
      <c r="RX189" s="109">
        <f>Seniori!RX99</f>
        <v>0</v>
      </c>
      <c r="RY189" s="109">
        <f>Seniori!RY99</f>
        <v>0</v>
      </c>
      <c r="RZ189" s="109">
        <f>Seniori!RZ99</f>
        <v>0</v>
      </c>
      <c r="SA189" s="109">
        <f>Seniori!SA99</f>
        <v>0</v>
      </c>
      <c r="SB189" s="109">
        <f>Seniori!SB99</f>
        <v>0</v>
      </c>
      <c r="SC189" s="109">
        <f>Seniori!SC99</f>
        <v>0</v>
      </c>
      <c r="SD189" s="109">
        <f>Seniori!SD99</f>
        <v>0</v>
      </c>
      <c r="SE189" s="109">
        <f>Seniori!SE99</f>
        <v>0</v>
      </c>
      <c r="SF189" s="109">
        <f>Seniori!SF99</f>
        <v>0</v>
      </c>
      <c r="SG189" s="109">
        <f>Seniori!SG99</f>
        <v>0</v>
      </c>
      <c r="SH189" s="109">
        <f>Seniori!SH99</f>
        <v>0</v>
      </c>
      <c r="SI189" s="109">
        <f>Seniori!SI99</f>
        <v>0</v>
      </c>
      <c r="SJ189" s="109">
        <f>Seniori!SJ99</f>
        <v>0</v>
      </c>
      <c r="SK189" s="109">
        <f>Seniori!SK99</f>
        <v>0</v>
      </c>
      <c r="SL189" s="109">
        <f>Seniori!SL99</f>
        <v>0</v>
      </c>
      <c r="SM189" s="109">
        <f>Seniori!SM99</f>
        <v>0</v>
      </c>
      <c r="SN189" s="109">
        <f>Seniori!SN99</f>
        <v>0</v>
      </c>
      <c r="SO189" s="109">
        <f>Seniori!SO99</f>
        <v>0</v>
      </c>
      <c r="SP189" s="109">
        <f>Seniori!SP99</f>
        <v>0</v>
      </c>
      <c r="SQ189" s="109">
        <f>Seniori!SQ99</f>
        <v>0</v>
      </c>
      <c r="SR189" s="109">
        <f>Seniori!SR99</f>
        <v>0</v>
      </c>
      <c r="SS189" s="109">
        <f>Seniori!SS99</f>
        <v>0</v>
      </c>
      <c r="ST189" s="109">
        <f>Seniori!ST99</f>
        <v>0</v>
      </c>
      <c r="SU189" s="109">
        <f>Seniori!SU99</f>
        <v>0</v>
      </c>
      <c r="SV189" s="109">
        <f>Seniori!SV99</f>
        <v>0</v>
      </c>
      <c r="SW189" s="109">
        <f>Seniori!SW99</f>
        <v>0</v>
      </c>
      <c r="SX189" s="109">
        <f>Seniori!SX99</f>
        <v>0</v>
      </c>
      <c r="SY189" s="109">
        <f>Seniori!SY99</f>
        <v>0</v>
      </c>
      <c r="SZ189" s="109">
        <f>Seniori!SZ99</f>
        <v>0</v>
      </c>
      <c r="TA189" s="109">
        <f>Seniori!TA99</f>
        <v>0</v>
      </c>
      <c r="TB189" s="109">
        <f>Seniori!TB99</f>
        <v>0</v>
      </c>
    </row>
    <row r="190" spans="1:522" s="1" customFormat="1" ht="18" customHeight="1" x14ac:dyDescent="0.2">
      <c r="A190" s="12"/>
      <c r="B190" s="11" t="s">
        <v>686</v>
      </c>
      <c r="C190" s="1">
        <v>10689</v>
      </c>
      <c r="E190" s="4" t="s">
        <v>386</v>
      </c>
      <c r="F190" s="1">
        <v>9253</v>
      </c>
      <c r="G190" s="9" t="s">
        <v>127</v>
      </c>
      <c r="H190" s="4" t="s">
        <v>62</v>
      </c>
      <c r="I190" s="1">
        <f t="shared" si="15"/>
        <v>0</v>
      </c>
      <c r="J190" s="12">
        <f>Tabuľka3[[#This Row],[Stĺpec9]]</f>
        <v>0</v>
      </c>
      <c r="K190" s="109">
        <f>Juniori!K56</f>
        <v>0</v>
      </c>
      <c r="L190" s="109">
        <f>Juniori!L56</f>
        <v>0</v>
      </c>
      <c r="M190" s="109">
        <f>Juniori!M56</f>
        <v>0</v>
      </c>
      <c r="N190" s="109">
        <f>Juniori!N56</f>
        <v>0</v>
      </c>
      <c r="O190" s="109">
        <f>Juniori!O56</f>
        <v>0</v>
      </c>
      <c r="P190" s="109">
        <f>Juniori!P56</f>
        <v>0</v>
      </c>
      <c r="Q190" s="109">
        <f>Juniori!Q56</f>
        <v>0</v>
      </c>
      <c r="R190" s="109">
        <f>Juniori!R56</f>
        <v>0</v>
      </c>
      <c r="S190" s="109">
        <f>Juniori!S56</f>
        <v>0</v>
      </c>
      <c r="T190" s="109">
        <f>Juniori!T56</f>
        <v>0</v>
      </c>
      <c r="U190" s="109">
        <f>Juniori!U56</f>
        <v>0</v>
      </c>
      <c r="V190" s="109">
        <f>Juniori!V56</f>
        <v>0</v>
      </c>
      <c r="W190" s="109">
        <f>Juniori!W56</f>
        <v>0</v>
      </c>
      <c r="X190" s="109">
        <f>Juniori!X56</f>
        <v>0</v>
      </c>
      <c r="Y190" s="109">
        <f>Juniori!Y56</f>
        <v>0</v>
      </c>
      <c r="Z190" s="109">
        <f>Juniori!Z56</f>
        <v>0</v>
      </c>
      <c r="AA190" s="109">
        <f>Juniori!AA56</f>
        <v>0</v>
      </c>
      <c r="AB190" s="109">
        <f>Juniori!AB56</f>
        <v>0</v>
      </c>
      <c r="AC190" s="109">
        <f>Juniori!AC56</f>
        <v>0</v>
      </c>
      <c r="AD190" s="109">
        <f>Juniori!AD56</f>
        <v>0</v>
      </c>
      <c r="AE190" s="109">
        <f>Juniori!AE56</f>
        <v>0</v>
      </c>
      <c r="AF190" s="109">
        <f>Juniori!AF56</f>
        <v>0</v>
      </c>
      <c r="AG190" s="109">
        <f>Juniori!AG56</f>
        <v>0</v>
      </c>
      <c r="AH190" s="109">
        <f>Juniori!AH56</f>
        <v>0</v>
      </c>
      <c r="AI190" s="109">
        <f>Juniori!AI56</f>
        <v>0</v>
      </c>
      <c r="AJ190" s="109">
        <f>Juniori!AJ56</f>
        <v>0</v>
      </c>
      <c r="AK190" s="109">
        <f>Juniori!AK56</f>
        <v>0</v>
      </c>
      <c r="AL190" s="109">
        <f>Juniori!AL56</f>
        <v>0</v>
      </c>
      <c r="AM190" s="109">
        <f>Juniori!AM56</f>
        <v>0</v>
      </c>
      <c r="AN190" s="109">
        <f>Juniori!AN56</f>
        <v>0</v>
      </c>
      <c r="AO190" s="109">
        <f>Juniori!AO56</f>
        <v>0</v>
      </c>
      <c r="AP190" s="109">
        <f>Juniori!AP56</f>
        <v>0</v>
      </c>
      <c r="AQ190" s="109">
        <f>Juniori!AQ56</f>
        <v>0</v>
      </c>
      <c r="AR190" s="109">
        <f>Juniori!AR56</f>
        <v>0</v>
      </c>
      <c r="AS190" s="109">
        <f>Juniori!AS56</f>
        <v>0</v>
      </c>
      <c r="AT190" s="109">
        <f>Juniori!AT56</f>
        <v>0</v>
      </c>
      <c r="AU190" s="109">
        <f>Juniori!AU56</f>
        <v>0</v>
      </c>
      <c r="AV190" s="109">
        <f>Juniori!AV56</f>
        <v>0</v>
      </c>
      <c r="AW190" s="109">
        <f>Juniori!AW56</f>
        <v>0</v>
      </c>
      <c r="AX190" s="109">
        <f>Juniori!AX56</f>
        <v>0</v>
      </c>
      <c r="AY190" s="109">
        <f>Juniori!AY56</f>
        <v>0</v>
      </c>
      <c r="AZ190" s="109">
        <f>Juniori!AZ56</f>
        <v>0</v>
      </c>
      <c r="BA190" s="109">
        <f>Juniori!BA56</f>
        <v>0</v>
      </c>
      <c r="BB190" s="109">
        <f>Juniori!BB56</f>
        <v>0</v>
      </c>
      <c r="BC190" s="109">
        <f>Juniori!BC56</f>
        <v>0</v>
      </c>
      <c r="BD190" s="109">
        <f>Juniori!BD56</f>
        <v>0</v>
      </c>
      <c r="BE190" s="109">
        <f>Juniori!BE56</f>
        <v>0</v>
      </c>
      <c r="BF190" s="109">
        <f>Juniori!BF56</f>
        <v>0</v>
      </c>
      <c r="BG190" s="109">
        <f>Juniori!BG56</f>
        <v>0</v>
      </c>
      <c r="BH190" s="109">
        <f>Juniori!BH56</f>
        <v>0</v>
      </c>
      <c r="BI190" s="109">
        <f>Juniori!BI56</f>
        <v>0</v>
      </c>
      <c r="BJ190" s="109">
        <f>Juniori!BJ56</f>
        <v>0</v>
      </c>
      <c r="BK190" s="109">
        <f>Juniori!BK56</f>
        <v>0</v>
      </c>
      <c r="BL190" s="109">
        <f>Juniori!BL56</f>
        <v>0</v>
      </c>
      <c r="BM190" s="109">
        <f>Juniori!BM56</f>
        <v>0</v>
      </c>
      <c r="BN190" s="109">
        <f>Juniori!BN56</f>
        <v>0</v>
      </c>
      <c r="BO190" s="109">
        <f>Juniori!BO56</f>
        <v>0</v>
      </c>
      <c r="BP190" s="109">
        <f>Juniori!BP56</f>
        <v>0</v>
      </c>
      <c r="BQ190" s="109">
        <f>Juniori!BQ56</f>
        <v>0</v>
      </c>
      <c r="BR190" s="109">
        <f>Juniori!BR56</f>
        <v>0</v>
      </c>
      <c r="BS190" s="109">
        <f>Juniori!BS56</f>
        <v>0</v>
      </c>
      <c r="BT190" s="109">
        <f>Juniori!BT56</f>
        <v>0</v>
      </c>
      <c r="BU190" s="109">
        <f>Juniori!BU56</f>
        <v>0</v>
      </c>
      <c r="BV190" s="109">
        <f>Juniori!BV56</f>
        <v>0</v>
      </c>
      <c r="BW190" s="109">
        <f>Juniori!BW56</f>
        <v>0</v>
      </c>
      <c r="BX190" s="109">
        <f>Juniori!BX56</f>
        <v>0</v>
      </c>
      <c r="BY190" s="109">
        <f>Juniori!BY56</f>
        <v>0</v>
      </c>
      <c r="BZ190" s="109">
        <f>Juniori!BZ56</f>
        <v>0</v>
      </c>
      <c r="CA190" s="109">
        <f>Juniori!CA56</f>
        <v>0</v>
      </c>
      <c r="CB190" s="109">
        <f>Juniori!CB56</f>
        <v>0</v>
      </c>
      <c r="CC190" s="109">
        <f>Juniori!CC56</f>
        <v>0</v>
      </c>
      <c r="CD190" s="109">
        <f>Juniori!CD56</f>
        <v>0</v>
      </c>
      <c r="CE190" s="109">
        <f>Juniori!CE56</f>
        <v>0</v>
      </c>
      <c r="CF190" s="109">
        <f>Juniori!CF56</f>
        <v>0</v>
      </c>
      <c r="CG190" s="109">
        <f>Juniori!CG56</f>
        <v>0</v>
      </c>
      <c r="CH190" s="109">
        <f>Juniori!CH56</f>
        <v>0</v>
      </c>
      <c r="CI190" s="109">
        <f>Juniori!CI56</f>
        <v>0</v>
      </c>
      <c r="CJ190" s="109">
        <f>Juniori!CJ56</f>
        <v>0</v>
      </c>
      <c r="CK190" s="109">
        <f>Juniori!CK56</f>
        <v>0</v>
      </c>
      <c r="CL190" s="109">
        <f>Juniori!CL56</f>
        <v>0</v>
      </c>
      <c r="CM190" s="109">
        <f>Juniori!CM56</f>
        <v>0</v>
      </c>
      <c r="CN190" s="109">
        <f>Juniori!CN56</f>
        <v>0</v>
      </c>
      <c r="CO190" s="109">
        <f>Juniori!CO56</f>
        <v>0</v>
      </c>
      <c r="CP190" s="109">
        <f>Juniori!CP56</f>
        <v>0</v>
      </c>
      <c r="CQ190" s="109">
        <f>Juniori!CQ56</f>
        <v>0</v>
      </c>
      <c r="CR190" s="109">
        <f>Juniori!CR56</f>
        <v>0</v>
      </c>
      <c r="CS190" s="109">
        <f>Juniori!CS56</f>
        <v>0</v>
      </c>
      <c r="CT190" s="109">
        <f>Juniori!CT56</f>
        <v>0</v>
      </c>
      <c r="CU190" s="109">
        <f>Juniori!CU56</f>
        <v>0</v>
      </c>
      <c r="CV190" s="109">
        <f>Juniori!CV56</f>
        <v>0</v>
      </c>
      <c r="CW190" s="109">
        <f>Juniori!CW56</f>
        <v>0</v>
      </c>
      <c r="CX190" s="109">
        <f>Juniori!CX56</f>
        <v>0</v>
      </c>
      <c r="CY190" s="109">
        <f>Juniori!CY56</f>
        <v>0</v>
      </c>
      <c r="CZ190" s="109">
        <f>Juniori!CZ56</f>
        <v>0</v>
      </c>
      <c r="DA190" s="109">
        <f>Juniori!DA56</f>
        <v>0</v>
      </c>
      <c r="DB190" s="109">
        <f>Juniori!DB56</f>
        <v>0</v>
      </c>
      <c r="DC190" s="109">
        <f>Juniori!DC56</f>
        <v>0</v>
      </c>
      <c r="DD190" s="109">
        <f>Juniori!DD56</f>
        <v>0</v>
      </c>
      <c r="DE190" s="109">
        <f>Juniori!DE56</f>
        <v>0</v>
      </c>
      <c r="DF190" s="109">
        <f>Juniori!DF56</f>
        <v>0</v>
      </c>
      <c r="DG190" s="109">
        <f>Juniori!DG56</f>
        <v>0</v>
      </c>
      <c r="DH190" s="109">
        <f>Juniori!DH56</f>
        <v>0</v>
      </c>
      <c r="DI190" s="109">
        <f>Juniori!DI56</f>
        <v>0</v>
      </c>
      <c r="DJ190" s="109">
        <f>Juniori!DJ56</f>
        <v>0</v>
      </c>
      <c r="DK190" s="109">
        <f>Juniori!DK56</f>
        <v>0</v>
      </c>
      <c r="DL190" s="109">
        <f>Juniori!DL56</f>
        <v>0</v>
      </c>
      <c r="DM190" s="109">
        <f>Juniori!DM56</f>
        <v>0</v>
      </c>
      <c r="DN190" s="109">
        <f>Juniori!DN56</f>
        <v>0</v>
      </c>
      <c r="DO190" s="109">
        <f>Juniori!DO56</f>
        <v>0</v>
      </c>
      <c r="DP190" s="109">
        <f>Juniori!DP56</f>
        <v>0</v>
      </c>
      <c r="DQ190" s="109">
        <f>Juniori!DQ56</f>
        <v>0</v>
      </c>
      <c r="DR190" s="109">
        <f>Juniori!DR56</f>
        <v>0</v>
      </c>
      <c r="DS190" s="109">
        <f>Juniori!DS56</f>
        <v>0</v>
      </c>
      <c r="DT190" s="109">
        <f>Juniori!DT56</f>
        <v>0</v>
      </c>
      <c r="DU190" s="109">
        <f>Juniori!DU56</f>
        <v>0</v>
      </c>
      <c r="DV190" s="109">
        <f>Juniori!DV56</f>
        <v>0</v>
      </c>
      <c r="DW190" s="109">
        <f>Juniori!DW56</f>
        <v>0</v>
      </c>
      <c r="DX190" s="109">
        <f>Juniori!DX56</f>
        <v>0</v>
      </c>
      <c r="DY190" s="109">
        <f>Juniori!DY56</f>
        <v>0</v>
      </c>
      <c r="DZ190" s="109">
        <f>Juniori!DZ56</f>
        <v>0</v>
      </c>
      <c r="EA190" s="109">
        <f>Juniori!EA56</f>
        <v>0</v>
      </c>
      <c r="EB190" s="109">
        <f>Juniori!EB56</f>
        <v>0</v>
      </c>
      <c r="EC190" s="109">
        <f>Juniori!EC56</f>
        <v>0</v>
      </c>
      <c r="ED190" s="109">
        <f>Juniori!ED56</f>
        <v>0</v>
      </c>
      <c r="EE190" s="109">
        <f>Juniori!EE56</f>
        <v>0</v>
      </c>
      <c r="EF190" s="109">
        <f>Juniori!EF56</f>
        <v>0</v>
      </c>
      <c r="EG190" s="109">
        <f>Juniori!EG56</f>
        <v>0</v>
      </c>
      <c r="EH190" s="109">
        <f>Juniori!EH56</f>
        <v>0</v>
      </c>
      <c r="EI190" s="109">
        <f>Juniori!EI56</f>
        <v>0</v>
      </c>
      <c r="EJ190" s="109">
        <f>Juniori!EJ56</f>
        <v>0</v>
      </c>
      <c r="EK190" s="109">
        <f>Juniori!EK56</f>
        <v>0</v>
      </c>
      <c r="EL190" s="109">
        <f>Juniori!EL56</f>
        <v>0</v>
      </c>
      <c r="EM190" s="109">
        <f>Juniori!EM56</f>
        <v>0</v>
      </c>
      <c r="EN190" s="109">
        <f>Juniori!EN56</f>
        <v>0</v>
      </c>
      <c r="EO190" s="109">
        <f>Juniori!EO56</f>
        <v>0</v>
      </c>
      <c r="EP190" s="109">
        <f>Juniori!EP56</f>
        <v>0</v>
      </c>
      <c r="EQ190" s="109">
        <f>Juniori!EQ56</f>
        <v>0</v>
      </c>
      <c r="ER190" s="109">
        <f>Juniori!ER56</f>
        <v>0</v>
      </c>
      <c r="ES190" s="109">
        <f>Juniori!ES56</f>
        <v>0</v>
      </c>
      <c r="ET190" s="109">
        <f>Juniori!ET56</f>
        <v>0</v>
      </c>
      <c r="EU190" s="109">
        <f>Juniori!EU56</f>
        <v>0</v>
      </c>
      <c r="EV190" s="109">
        <f>Juniori!EV56</f>
        <v>0</v>
      </c>
      <c r="EW190" s="109">
        <f>Juniori!EW56</f>
        <v>0</v>
      </c>
      <c r="EX190" s="109">
        <f>Juniori!EX56</f>
        <v>0</v>
      </c>
      <c r="EY190" s="109">
        <f>Juniori!EY56</f>
        <v>0</v>
      </c>
      <c r="EZ190" s="109">
        <f>Juniori!EZ56</f>
        <v>0</v>
      </c>
      <c r="FA190" s="109">
        <f>Juniori!FA56</f>
        <v>0</v>
      </c>
      <c r="FB190" s="109">
        <f>Juniori!FB56</f>
        <v>0</v>
      </c>
      <c r="FC190" s="109">
        <f>Juniori!FC56</f>
        <v>0</v>
      </c>
      <c r="FD190" s="109">
        <f>Juniori!FD56</f>
        <v>0</v>
      </c>
      <c r="FE190" s="109">
        <f>Juniori!FE56</f>
        <v>0</v>
      </c>
      <c r="FF190" s="109">
        <f>Juniori!FF56</f>
        <v>0</v>
      </c>
      <c r="FG190" s="109">
        <f>Juniori!FG56</f>
        <v>0</v>
      </c>
      <c r="FH190" s="109">
        <f>Juniori!FH56</f>
        <v>0</v>
      </c>
      <c r="FI190" s="109">
        <f>Juniori!FI56</f>
        <v>0</v>
      </c>
      <c r="FJ190" s="109">
        <f>Juniori!FJ56</f>
        <v>0</v>
      </c>
      <c r="FK190" s="109">
        <f>Juniori!FK56</f>
        <v>0</v>
      </c>
      <c r="FL190" s="109">
        <f>Juniori!FL56</f>
        <v>0</v>
      </c>
      <c r="FM190" s="109">
        <f>Juniori!FM56</f>
        <v>0</v>
      </c>
      <c r="FN190" s="109">
        <f>Juniori!FN56</f>
        <v>0</v>
      </c>
      <c r="FO190" s="109">
        <f>Juniori!FO56</f>
        <v>0</v>
      </c>
      <c r="FP190" s="109">
        <f>Juniori!FP56</f>
        <v>0</v>
      </c>
      <c r="FQ190" s="109">
        <f>Juniori!FQ56</f>
        <v>0</v>
      </c>
      <c r="FR190" s="109">
        <f>Juniori!FR56</f>
        <v>0</v>
      </c>
      <c r="FS190" s="109">
        <f>Juniori!FS56</f>
        <v>0</v>
      </c>
      <c r="FT190" s="109">
        <f>Juniori!FT56</f>
        <v>0</v>
      </c>
      <c r="FU190" s="109">
        <f>Juniori!FU56</f>
        <v>0</v>
      </c>
      <c r="FV190" s="109">
        <f>Juniori!FV56</f>
        <v>0</v>
      </c>
      <c r="FW190" s="109">
        <f>Juniori!FW56</f>
        <v>0</v>
      </c>
      <c r="FX190" s="109">
        <f>Juniori!FX56</f>
        <v>0</v>
      </c>
      <c r="FY190" s="109">
        <f>Juniori!FY56</f>
        <v>0</v>
      </c>
      <c r="FZ190" s="109">
        <f>Juniori!FZ56</f>
        <v>0</v>
      </c>
      <c r="GA190" s="109" t="str">
        <f>Juniori!GA56</f>
        <v>o</v>
      </c>
      <c r="GB190" s="109">
        <f>Juniori!GB56</f>
        <v>0</v>
      </c>
      <c r="GC190" s="109">
        <f>Juniori!GC56</f>
        <v>0</v>
      </c>
      <c r="GD190" s="109">
        <f>Juniori!GD56</f>
        <v>0</v>
      </c>
      <c r="GE190" s="109">
        <f>Juniori!GE56</f>
        <v>0</v>
      </c>
      <c r="GF190" s="109">
        <f>Juniori!GF56</f>
        <v>0</v>
      </c>
      <c r="GG190" s="109">
        <f>Juniori!GG56</f>
        <v>0</v>
      </c>
      <c r="GH190" s="109">
        <f>Juniori!GH56</f>
        <v>0</v>
      </c>
      <c r="GI190" s="109">
        <f>Juniori!GI56</f>
        <v>0</v>
      </c>
      <c r="GJ190" s="109">
        <f>Juniori!GJ56</f>
        <v>0</v>
      </c>
      <c r="GK190" s="109">
        <f>Juniori!GK56</f>
        <v>0</v>
      </c>
      <c r="GL190" s="109">
        <f>Juniori!GL56</f>
        <v>0</v>
      </c>
      <c r="GM190" s="109">
        <f>Juniori!GM56</f>
        <v>0</v>
      </c>
      <c r="GN190" s="109">
        <f>Juniori!GN56</f>
        <v>0</v>
      </c>
      <c r="GO190" s="109">
        <f>Juniori!GO56</f>
        <v>0</v>
      </c>
      <c r="GP190" s="109">
        <f>Juniori!GP56</f>
        <v>0</v>
      </c>
      <c r="GQ190" s="109">
        <f>Juniori!GQ56</f>
        <v>0</v>
      </c>
      <c r="GR190" s="109">
        <f>Juniori!GR56</f>
        <v>0</v>
      </c>
      <c r="GS190" s="109">
        <f>Juniori!GS56</f>
        <v>0</v>
      </c>
      <c r="GT190" s="109">
        <f>Juniori!GT56</f>
        <v>0</v>
      </c>
      <c r="GU190" s="109">
        <f>Juniori!GU56</f>
        <v>0</v>
      </c>
      <c r="GV190" s="109">
        <f>Juniori!GV56</f>
        <v>0</v>
      </c>
      <c r="GW190" s="109">
        <f>Juniori!GW56</f>
        <v>0</v>
      </c>
      <c r="GX190" s="109">
        <f>Juniori!GX56</f>
        <v>0</v>
      </c>
      <c r="GY190" s="109">
        <f>Juniori!GY56</f>
        <v>0</v>
      </c>
      <c r="GZ190" s="109">
        <f>Juniori!GZ56</f>
        <v>0</v>
      </c>
      <c r="HA190" s="109">
        <f>Juniori!HA56</f>
        <v>0</v>
      </c>
      <c r="HB190" s="109">
        <f>Juniori!HB56</f>
        <v>0</v>
      </c>
      <c r="HC190" s="109">
        <f>Juniori!HC56</f>
        <v>0</v>
      </c>
      <c r="HD190" s="109">
        <f>Juniori!HD56</f>
        <v>0</v>
      </c>
      <c r="HE190" s="109">
        <f>Juniori!HE56</f>
        <v>0</v>
      </c>
      <c r="HF190" s="109">
        <f>Juniori!HF56</f>
        <v>0</v>
      </c>
      <c r="HG190" s="109">
        <f>Juniori!HG56</f>
        <v>0</v>
      </c>
      <c r="HH190" s="109">
        <f>Juniori!HH56</f>
        <v>0</v>
      </c>
      <c r="HI190" s="109">
        <f>Juniori!HI56</f>
        <v>0</v>
      </c>
      <c r="HJ190" s="109">
        <f>Juniori!HJ56</f>
        <v>0</v>
      </c>
      <c r="HK190" s="109">
        <f>Juniori!HK56</f>
        <v>0</v>
      </c>
      <c r="HL190" s="109">
        <f>Juniori!HL56</f>
        <v>0</v>
      </c>
      <c r="HM190" s="109">
        <f>Juniori!HM56</f>
        <v>0</v>
      </c>
      <c r="HN190" s="109">
        <f>Juniori!HN56</f>
        <v>0</v>
      </c>
      <c r="HO190" s="109">
        <f>Juniori!HO56</f>
        <v>0</v>
      </c>
      <c r="HP190" s="109">
        <f>Juniori!HP56</f>
        <v>0</v>
      </c>
      <c r="HQ190" s="109">
        <f>Juniori!HQ56</f>
        <v>0</v>
      </c>
      <c r="HR190" s="109">
        <f>Juniori!HR56</f>
        <v>0</v>
      </c>
      <c r="HS190" s="109">
        <f>Juniori!HS56</f>
        <v>0</v>
      </c>
      <c r="HT190" s="109">
        <f>Juniori!HT56</f>
        <v>0</v>
      </c>
      <c r="HU190" s="109">
        <f>Juniori!HU56</f>
        <v>0</v>
      </c>
      <c r="HV190" s="109">
        <f>Juniori!HV56</f>
        <v>0</v>
      </c>
      <c r="HW190" s="109">
        <f>Juniori!HW56</f>
        <v>0</v>
      </c>
      <c r="HX190" s="109">
        <f>Juniori!HX56</f>
        <v>0</v>
      </c>
      <c r="HY190" s="109">
        <f>Juniori!HY56</f>
        <v>0</v>
      </c>
      <c r="HZ190" s="109">
        <f>Juniori!HZ56</f>
        <v>0</v>
      </c>
      <c r="IA190" s="109">
        <f>Juniori!IA56</f>
        <v>0</v>
      </c>
      <c r="IB190" s="109">
        <f>Juniori!IB56</f>
        <v>0</v>
      </c>
      <c r="IC190" s="109">
        <f>Juniori!IC56</f>
        <v>0</v>
      </c>
      <c r="ID190" s="109">
        <f>Juniori!ID56</f>
        <v>0</v>
      </c>
      <c r="IE190" s="109">
        <f>Juniori!IE56</f>
        <v>0</v>
      </c>
      <c r="IF190" s="109">
        <f>Juniori!IF56</f>
        <v>0</v>
      </c>
      <c r="IG190" s="109">
        <f>Juniori!IG56</f>
        <v>0</v>
      </c>
      <c r="IH190" s="109">
        <f>Juniori!IH56</f>
        <v>0</v>
      </c>
      <c r="II190" s="109">
        <f>Juniori!II56</f>
        <v>0</v>
      </c>
      <c r="IJ190" s="109">
        <f>Juniori!IJ56</f>
        <v>0</v>
      </c>
      <c r="IK190" s="109">
        <f>Juniori!IK56</f>
        <v>0</v>
      </c>
      <c r="IL190" s="109">
        <f>Juniori!IL56</f>
        <v>0</v>
      </c>
      <c r="IM190" s="109">
        <f>Juniori!IM56</f>
        <v>0</v>
      </c>
      <c r="IN190" s="109">
        <f>Juniori!IN56</f>
        <v>0</v>
      </c>
      <c r="IO190" s="109">
        <f>Juniori!IO56</f>
        <v>0</v>
      </c>
      <c r="IP190" s="109">
        <f>Juniori!IP56</f>
        <v>0</v>
      </c>
      <c r="IQ190" s="109">
        <f>Juniori!IQ56</f>
        <v>0</v>
      </c>
      <c r="IR190" s="109">
        <f>Juniori!IR56</f>
        <v>0</v>
      </c>
      <c r="IS190" s="109">
        <f>Juniori!IS56</f>
        <v>0</v>
      </c>
      <c r="IT190" s="109">
        <f>Juniori!IT56</f>
        <v>0</v>
      </c>
      <c r="IU190" s="109">
        <f>Juniori!IU56</f>
        <v>0</v>
      </c>
      <c r="IV190" s="109">
        <f>Juniori!IV56</f>
        <v>0</v>
      </c>
      <c r="IW190" s="109">
        <f>Juniori!IW56</f>
        <v>0</v>
      </c>
      <c r="IX190" s="109">
        <f>Juniori!IX56</f>
        <v>0</v>
      </c>
      <c r="IY190" s="109">
        <f>Juniori!IY56</f>
        <v>0</v>
      </c>
      <c r="IZ190" s="109">
        <f>Juniori!IZ56</f>
        <v>0</v>
      </c>
      <c r="JA190" s="109">
        <f>Juniori!JA56</f>
        <v>0</v>
      </c>
      <c r="JB190" s="109">
        <f>Juniori!JB56</f>
        <v>0</v>
      </c>
      <c r="JC190" s="109">
        <f>Juniori!JC56</f>
        <v>0</v>
      </c>
      <c r="JD190" s="109">
        <f>Juniori!JD56</f>
        <v>0</v>
      </c>
      <c r="JE190" s="109">
        <f>Juniori!JE56</f>
        <v>0</v>
      </c>
      <c r="JF190" s="109">
        <f>Juniori!JF56</f>
        <v>0</v>
      </c>
      <c r="JG190" s="109">
        <f>Juniori!JG56</f>
        <v>0</v>
      </c>
      <c r="JH190" s="109">
        <f>Juniori!JH56</f>
        <v>0</v>
      </c>
      <c r="JI190" s="109">
        <f>Juniori!JI56</f>
        <v>0</v>
      </c>
      <c r="JJ190" s="109">
        <f>Juniori!JJ56</f>
        <v>0</v>
      </c>
      <c r="JK190" s="109">
        <f>Juniori!JK56</f>
        <v>0</v>
      </c>
      <c r="JL190" s="109">
        <f>Juniori!JL56</f>
        <v>0</v>
      </c>
      <c r="JM190" s="109">
        <f>Juniori!JM56</f>
        <v>0</v>
      </c>
      <c r="JN190" s="109">
        <f>Juniori!JN56</f>
        <v>0</v>
      </c>
      <c r="JO190" s="109">
        <f>Juniori!JO56</f>
        <v>0</v>
      </c>
      <c r="JP190" s="109">
        <f>Juniori!JP56</f>
        <v>0</v>
      </c>
      <c r="JQ190" s="109">
        <f>Juniori!JQ56</f>
        <v>0</v>
      </c>
      <c r="JR190" s="109">
        <f>Juniori!JR56</f>
        <v>0</v>
      </c>
      <c r="JS190" s="109">
        <f>Juniori!JS56</f>
        <v>0</v>
      </c>
      <c r="JT190" s="109">
        <f>Juniori!JT56</f>
        <v>0</v>
      </c>
      <c r="JU190" s="109">
        <f>Juniori!JU56</f>
        <v>0</v>
      </c>
      <c r="JV190" s="109">
        <f>Juniori!JV56</f>
        <v>0</v>
      </c>
      <c r="JW190" s="109">
        <f>Juniori!JW56</f>
        <v>0</v>
      </c>
      <c r="JX190" s="109">
        <f>Juniori!JX56</f>
        <v>0</v>
      </c>
      <c r="JY190" s="109">
        <f>Juniori!JY56</f>
        <v>0</v>
      </c>
      <c r="JZ190" s="109">
        <f>Juniori!JZ56</f>
        <v>0</v>
      </c>
      <c r="KA190" s="109">
        <f>Juniori!KA56</f>
        <v>0</v>
      </c>
      <c r="KB190" s="109">
        <f>Juniori!KB56</f>
        <v>0</v>
      </c>
      <c r="KC190" s="109">
        <f>Juniori!KC56</f>
        <v>0</v>
      </c>
      <c r="KD190" s="109">
        <f>Juniori!KD56</f>
        <v>0</v>
      </c>
      <c r="KE190" s="109">
        <f>Juniori!KE56</f>
        <v>0</v>
      </c>
      <c r="KF190" s="109">
        <f>Juniori!KF56</f>
        <v>0</v>
      </c>
      <c r="KG190" s="109">
        <f>Juniori!KG56</f>
        <v>0</v>
      </c>
      <c r="KH190" s="109">
        <f>Juniori!KH56</f>
        <v>0</v>
      </c>
      <c r="KI190" s="109">
        <f>Juniori!KI56</f>
        <v>0</v>
      </c>
      <c r="KJ190" s="109">
        <f>Juniori!KJ56</f>
        <v>0</v>
      </c>
      <c r="KK190" s="109">
        <f>Juniori!KK56</f>
        <v>0</v>
      </c>
      <c r="KL190" s="109">
        <f>Juniori!KL56</f>
        <v>0</v>
      </c>
      <c r="KM190" s="109">
        <f>Juniori!KM56</f>
        <v>0</v>
      </c>
      <c r="KN190" s="109">
        <f>Juniori!KN56</f>
        <v>0</v>
      </c>
      <c r="KO190" s="109">
        <f>Juniori!KO56</f>
        <v>0</v>
      </c>
      <c r="KP190" s="109">
        <f>Juniori!KP56</f>
        <v>0</v>
      </c>
      <c r="KQ190" s="109">
        <f>Juniori!KQ56</f>
        <v>0</v>
      </c>
      <c r="KR190" s="109">
        <f>Juniori!KR56</f>
        <v>0</v>
      </c>
      <c r="KS190" s="109">
        <f>Juniori!KS56</f>
        <v>0</v>
      </c>
      <c r="KT190" s="109">
        <f>Juniori!KT56</f>
        <v>0</v>
      </c>
      <c r="KU190" s="109">
        <f>Juniori!KU56</f>
        <v>0</v>
      </c>
      <c r="KV190" s="109">
        <f>Juniori!KV56</f>
        <v>0</v>
      </c>
      <c r="KW190" s="109">
        <f>Juniori!KW56</f>
        <v>0</v>
      </c>
      <c r="KX190" s="109">
        <f>Juniori!KX56</f>
        <v>0</v>
      </c>
      <c r="KY190" s="109">
        <f>Juniori!KY56</f>
        <v>0</v>
      </c>
      <c r="KZ190" s="109">
        <f>Juniori!KZ56</f>
        <v>0</v>
      </c>
      <c r="LA190" s="109">
        <f>Juniori!LA56</f>
        <v>0</v>
      </c>
      <c r="LB190" s="109">
        <f>Juniori!LB56</f>
        <v>0</v>
      </c>
      <c r="LC190" s="109">
        <f>Juniori!LC56</f>
        <v>0</v>
      </c>
      <c r="LD190" s="109">
        <f>Juniori!LD56</f>
        <v>0</v>
      </c>
      <c r="LE190" s="109">
        <f>Juniori!LE56</f>
        <v>0</v>
      </c>
      <c r="LF190" s="109">
        <f>Juniori!LF56</f>
        <v>0</v>
      </c>
      <c r="LG190" s="109">
        <f>Juniori!LG56</f>
        <v>0</v>
      </c>
      <c r="LH190" s="109">
        <f>Juniori!LH56</f>
        <v>0</v>
      </c>
      <c r="LI190" s="109">
        <f>Juniori!LI56</f>
        <v>0</v>
      </c>
      <c r="LJ190" s="109">
        <f>Juniori!LJ56</f>
        <v>0</v>
      </c>
      <c r="LK190" s="109">
        <f>Juniori!LK56</f>
        <v>0</v>
      </c>
      <c r="LL190" s="109">
        <f>Juniori!LL56</f>
        <v>0</v>
      </c>
      <c r="LM190" s="109">
        <f>Juniori!LM56</f>
        <v>0</v>
      </c>
      <c r="LN190" s="109">
        <f>Juniori!LN56</f>
        <v>0</v>
      </c>
      <c r="LO190" s="109">
        <f>Juniori!LO56</f>
        <v>0</v>
      </c>
      <c r="LP190" s="109">
        <f>Juniori!LP56</f>
        <v>0</v>
      </c>
      <c r="LQ190" s="109">
        <f>Juniori!LQ56</f>
        <v>0</v>
      </c>
      <c r="LR190" s="109">
        <f>Juniori!LR56</f>
        <v>0</v>
      </c>
      <c r="LS190" s="109">
        <f>Juniori!LS56</f>
        <v>0</v>
      </c>
      <c r="LT190" s="109">
        <f>Juniori!LT56</f>
        <v>0</v>
      </c>
      <c r="LU190" s="109">
        <f>Juniori!LU56</f>
        <v>0</v>
      </c>
      <c r="LV190" s="109">
        <f>Juniori!LV56</f>
        <v>0</v>
      </c>
      <c r="LW190" s="109">
        <f>Juniori!LW56</f>
        <v>0</v>
      </c>
      <c r="LX190" s="109">
        <f>Juniori!LX56</f>
        <v>0</v>
      </c>
      <c r="LY190" s="109">
        <f>Juniori!LY56</f>
        <v>0</v>
      </c>
      <c r="LZ190" s="109">
        <f>Juniori!LZ56</f>
        <v>0</v>
      </c>
      <c r="MA190" s="109">
        <f>Juniori!MA56</f>
        <v>0</v>
      </c>
      <c r="MB190" s="109">
        <f>Juniori!MB56</f>
        <v>0</v>
      </c>
      <c r="MC190" s="109">
        <f>Juniori!MC56</f>
        <v>0</v>
      </c>
      <c r="MD190" s="109">
        <f>Juniori!MD56</f>
        <v>0</v>
      </c>
      <c r="ME190" s="109">
        <f>Juniori!ME56</f>
        <v>0</v>
      </c>
      <c r="MF190" s="109">
        <f>Juniori!MF56</f>
        <v>0</v>
      </c>
      <c r="MG190" s="109">
        <f>Juniori!MG56</f>
        <v>0</v>
      </c>
      <c r="MH190" s="109">
        <f>Juniori!MH56</f>
        <v>0</v>
      </c>
      <c r="MI190" s="109">
        <f>Juniori!MI56</f>
        <v>0</v>
      </c>
      <c r="MJ190" s="109">
        <f>Juniori!MJ56</f>
        <v>0</v>
      </c>
      <c r="MK190" s="109">
        <f>Juniori!MK56</f>
        <v>0</v>
      </c>
      <c r="ML190" s="109">
        <f>Juniori!ML56</f>
        <v>0</v>
      </c>
      <c r="MM190" s="109">
        <f>Juniori!MM56</f>
        <v>0</v>
      </c>
      <c r="MN190" s="109">
        <f>Juniori!MN56</f>
        <v>0</v>
      </c>
      <c r="MO190" s="109">
        <f>Juniori!MO56</f>
        <v>0</v>
      </c>
      <c r="MP190" s="109">
        <f>Juniori!MP56</f>
        <v>0</v>
      </c>
      <c r="MQ190" s="109">
        <f>Juniori!MQ56</f>
        <v>0</v>
      </c>
      <c r="MR190" s="109">
        <f>Juniori!MR56</f>
        <v>0</v>
      </c>
      <c r="MS190" s="109">
        <f>Juniori!MS56</f>
        <v>0</v>
      </c>
      <c r="MT190" s="109">
        <f>Juniori!MT56</f>
        <v>0</v>
      </c>
      <c r="MU190" s="109">
        <f>Juniori!MU56</f>
        <v>0</v>
      </c>
      <c r="MV190" s="109">
        <f>Juniori!MV56</f>
        <v>0</v>
      </c>
      <c r="MW190" s="109">
        <f>Juniori!MW56</f>
        <v>0</v>
      </c>
      <c r="MX190" s="109">
        <f>Juniori!MX56</f>
        <v>0</v>
      </c>
      <c r="MY190" s="109">
        <f>Juniori!MY56</f>
        <v>0</v>
      </c>
      <c r="MZ190" s="109">
        <f>Juniori!MZ56</f>
        <v>0</v>
      </c>
      <c r="NA190" s="109">
        <f>Juniori!NA56</f>
        <v>0</v>
      </c>
      <c r="NB190" s="109">
        <f>Juniori!NB56</f>
        <v>0</v>
      </c>
      <c r="NC190" s="109">
        <f>Juniori!NC56</f>
        <v>0</v>
      </c>
      <c r="ND190" s="109">
        <f>Juniori!ND56</f>
        <v>0</v>
      </c>
      <c r="NE190" s="109">
        <f>Juniori!NE56</f>
        <v>0</v>
      </c>
      <c r="NF190" s="109">
        <f>Juniori!NF56</f>
        <v>0</v>
      </c>
      <c r="NG190" s="109">
        <f>Juniori!NG56</f>
        <v>0</v>
      </c>
      <c r="NH190" s="109">
        <f>Juniori!NH56</f>
        <v>0</v>
      </c>
      <c r="NI190" s="109">
        <f>Juniori!NI56</f>
        <v>0</v>
      </c>
      <c r="NJ190" s="109">
        <f>Juniori!NJ56</f>
        <v>0</v>
      </c>
      <c r="NK190" s="109">
        <f>Juniori!NK56</f>
        <v>0</v>
      </c>
      <c r="NL190" s="109">
        <f>Juniori!NL56</f>
        <v>0</v>
      </c>
      <c r="NM190" s="109">
        <f>Juniori!NM56</f>
        <v>0</v>
      </c>
      <c r="NN190" s="109">
        <f>Juniori!NN56</f>
        <v>0</v>
      </c>
      <c r="NO190" s="109">
        <f>Juniori!NO56</f>
        <v>0</v>
      </c>
      <c r="NP190" s="109">
        <f>Juniori!NP56</f>
        <v>0</v>
      </c>
      <c r="NQ190" s="109">
        <f>Juniori!NQ56</f>
        <v>0</v>
      </c>
      <c r="NR190" s="109">
        <f>Juniori!NR56</f>
        <v>0</v>
      </c>
      <c r="NS190" s="109">
        <f>Juniori!NS56</f>
        <v>0</v>
      </c>
      <c r="NT190" s="109">
        <f>Juniori!NT56</f>
        <v>0</v>
      </c>
      <c r="NU190" s="109">
        <f>Juniori!NU56</f>
        <v>0</v>
      </c>
      <c r="NV190" s="109">
        <f>Juniori!NV56</f>
        <v>0</v>
      </c>
      <c r="NW190" s="109">
        <f>Juniori!NW56</f>
        <v>0</v>
      </c>
      <c r="NX190" s="109">
        <f>Juniori!NX56</f>
        <v>0</v>
      </c>
      <c r="NY190" s="109">
        <f>Juniori!NY56</f>
        <v>0</v>
      </c>
      <c r="NZ190" s="109">
        <f>Juniori!NZ56</f>
        <v>0</v>
      </c>
      <c r="OA190" s="109">
        <f>Juniori!OA56</f>
        <v>0</v>
      </c>
      <c r="OB190" s="109">
        <f>Juniori!OB56</f>
        <v>0</v>
      </c>
      <c r="OC190" s="109">
        <f>Juniori!OC56</f>
        <v>0</v>
      </c>
      <c r="OD190" s="109">
        <f>Juniori!OD56</f>
        <v>0</v>
      </c>
      <c r="OE190" s="109">
        <f>Juniori!OE56</f>
        <v>0</v>
      </c>
      <c r="OF190" s="109">
        <f>Juniori!OF56</f>
        <v>0</v>
      </c>
      <c r="OG190" s="109">
        <f>Juniori!OG56</f>
        <v>0</v>
      </c>
      <c r="OH190" s="109">
        <f>Juniori!OH56</f>
        <v>0</v>
      </c>
      <c r="OI190" s="109">
        <f>Juniori!OI56</f>
        <v>0</v>
      </c>
      <c r="OJ190" s="109">
        <f>Juniori!OJ56</f>
        <v>0</v>
      </c>
      <c r="OK190" s="109">
        <f>Juniori!OK56</f>
        <v>0</v>
      </c>
      <c r="OL190" s="109">
        <f>Juniori!OL56</f>
        <v>0</v>
      </c>
      <c r="OM190" s="109">
        <f>Juniori!OM56</f>
        <v>0</v>
      </c>
      <c r="ON190" s="109">
        <f>Juniori!ON56</f>
        <v>0</v>
      </c>
      <c r="OO190" s="109">
        <f>Juniori!OO56</f>
        <v>0</v>
      </c>
      <c r="OP190" s="109">
        <f>Juniori!OP56</f>
        <v>0</v>
      </c>
      <c r="OQ190" s="109">
        <f>Juniori!OQ56</f>
        <v>0</v>
      </c>
      <c r="OR190" s="109">
        <f>Juniori!OR56</f>
        <v>0</v>
      </c>
      <c r="OS190" s="109">
        <f>Juniori!OS56</f>
        <v>0</v>
      </c>
      <c r="OT190" s="109">
        <f>Juniori!OT56</f>
        <v>0</v>
      </c>
      <c r="OU190" s="109">
        <f>Juniori!OU56</f>
        <v>0</v>
      </c>
      <c r="OV190" s="109">
        <f>Juniori!OV56</f>
        <v>0</v>
      </c>
      <c r="OW190" s="109">
        <f>Juniori!OW56</f>
        <v>0</v>
      </c>
      <c r="OX190" s="109">
        <f>Juniori!OX56</f>
        <v>0</v>
      </c>
      <c r="OY190" s="109">
        <f>Juniori!OY56</f>
        <v>0</v>
      </c>
      <c r="OZ190" s="109">
        <f>Juniori!OZ56</f>
        <v>0</v>
      </c>
      <c r="PA190" s="109">
        <f>Juniori!PA56</f>
        <v>0</v>
      </c>
      <c r="PB190" s="109">
        <f>Juniori!PB56</f>
        <v>0</v>
      </c>
      <c r="PC190" s="109">
        <f>Juniori!PC56</f>
        <v>0</v>
      </c>
      <c r="PD190" s="109">
        <f>Juniori!PD56</f>
        <v>0</v>
      </c>
      <c r="PE190" s="109">
        <f>Juniori!PE56</f>
        <v>0</v>
      </c>
      <c r="PF190" s="109">
        <f>Juniori!PF56</f>
        <v>0</v>
      </c>
      <c r="PG190" s="109">
        <f>Juniori!PG56</f>
        <v>0</v>
      </c>
      <c r="PH190" s="109">
        <f>Juniori!PH56</f>
        <v>0</v>
      </c>
      <c r="PI190" s="109">
        <f>Juniori!PI56</f>
        <v>0</v>
      </c>
      <c r="PJ190" s="109">
        <f>Juniori!PJ56</f>
        <v>0</v>
      </c>
      <c r="PK190" s="109">
        <f>Juniori!PK56</f>
        <v>0</v>
      </c>
      <c r="PL190" s="109">
        <f>Juniori!PL56</f>
        <v>0</v>
      </c>
      <c r="PM190" s="109">
        <f>Juniori!PM56</f>
        <v>0</v>
      </c>
      <c r="PN190" s="109">
        <f>Juniori!PN56</f>
        <v>0</v>
      </c>
      <c r="PO190" s="109">
        <f>Juniori!PO56</f>
        <v>0</v>
      </c>
      <c r="PP190" s="109">
        <f>Juniori!PP56</f>
        <v>0</v>
      </c>
      <c r="PQ190" s="109">
        <f>Juniori!PQ56</f>
        <v>0</v>
      </c>
      <c r="PR190" s="109">
        <f>Juniori!PR56</f>
        <v>0</v>
      </c>
      <c r="PS190" s="109">
        <f>Juniori!PS56</f>
        <v>0</v>
      </c>
      <c r="PT190" s="109">
        <f>Juniori!PT56</f>
        <v>0</v>
      </c>
      <c r="PU190" s="109">
        <f>Juniori!PU56</f>
        <v>0</v>
      </c>
      <c r="PV190" s="109">
        <f>Juniori!PV56</f>
        <v>0</v>
      </c>
      <c r="PW190" s="109">
        <f>Juniori!PW56</f>
        <v>0</v>
      </c>
      <c r="PX190" s="109">
        <f>Juniori!PX56</f>
        <v>0</v>
      </c>
      <c r="PY190" s="109">
        <f>Juniori!PY56</f>
        <v>0</v>
      </c>
      <c r="PZ190" s="109">
        <f>Juniori!PZ56</f>
        <v>0</v>
      </c>
      <c r="QA190" s="109">
        <f>Juniori!QA56</f>
        <v>0</v>
      </c>
      <c r="QB190" s="109">
        <f>Juniori!QB56</f>
        <v>0</v>
      </c>
      <c r="QC190" s="109">
        <f>Juniori!QC56</f>
        <v>0</v>
      </c>
      <c r="QD190" s="109">
        <f>Juniori!QD56</f>
        <v>0</v>
      </c>
      <c r="QE190" s="109">
        <f>Juniori!QE56</f>
        <v>0</v>
      </c>
      <c r="QF190" s="109">
        <f>Juniori!QF56</f>
        <v>0</v>
      </c>
      <c r="QG190" s="109">
        <f>Juniori!QG56</f>
        <v>0</v>
      </c>
      <c r="QH190" s="109">
        <f>Juniori!QH56</f>
        <v>0</v>
      </c>
      <c r="QI190" s="109">
        <f>Juniori!QI56</f>
        <v>0</v>
      </c>
      <c r="QJ190" s="109">
        <f>Juniori!QJ56</f>
        <v>0</v>
      </c>
      <c r="QK190" s="109">
        <f>Juniori!QK56</f>
        <v>0</v>
      </c>
      <c r="QL190" s="109">
        <f>Juniori!QL56</f>
        <v>0</v>
      </c>
      <c r="QM190" s="109">
        <f>Juniori!QM56</f>
        <v>0</v>
      </c>
      <c r="QN190" s="109">
        <f>Juniori!QN56</f>
        <v>0</v>
      </c>
      <c r="QO190" s="109">
        <f>Juniori!QO56</f>
        <v>0</v>
      </c>
      <c r="QP190" s="109">
        <f>Juniori!QP56</f>
        <v>0</v>
      </c>
      <c r="QQ190" s="109">
        <f>Juniori!QQ56</f>
        <v>0</v>
      </c>
      <c r="QR190" s="109">
        <f>Juniori!QR56</f>
        <v>0</v>
      </c>
      <c r="QS190" s="109">
        <f>Juniori!QS56</f>
        <v>0</v>
      </c>
      <c r="QT190" s="109">
        <f>Juniori!QT56</f>
        <v>0</v>
      </c>
      <c r="QU190" s="109">
        <f>Juniori!QU56</f>
        <v>0</v>
      </c>
      <c r="QV190" s="109">
        <f>Juniori!QV56</f>
        <v>0</v>
      </c>
      <c r="QW190" s="109">
        <f>Juniori!QW56</f>
        <v>0</v>
      </c>
      <c r="QX190" s="109">
        <f>Juniori!QX56</f>
        <v>0</v>
      </c>
      <c r="QY190" s="109">
        <f>Juniori!QY56</f>
        <v>0</v>
      </c>
      <c r="QZ190" s="109">
        <f>Juniori!QZ56</f>
        <v>0</v>
      </c>
      <c r="RA190" s="109">
        <f>Juniori!RA56</f>
        <v>0</v>
      </c>
      <c r="RB190" s="109">
        <f>Juniori!RB56</f>
        <v>0</v>
      </c>
      <c r="RC190" s="109">
        <f>Juniori!RC56</f>
        <v>0</v>
      </c>
      <c r="RD190" s="109">
        <f>Juniori!RD56</f>
        <v>0</v>
      </c>
      <c r="RE190" s="109">
        <f>Juniori!RE56</f>
        <v>0</v>
      </c>
      <c r="RF190" s="109">
        <f>Juniori!RF56</f>
        <v>0</v>
      </c>
      <c r="RG190" s="109">
        <f>Juniori!RG56</f>
        <v>0</v>
      </c>
      <c r="RH190" s="109">
        <f>Juniori!RH56</f>
        <v>0</v>
      </c>
      <c r="RI190" s="109">
        <f>Juniori!RI56</f>
        <v>0</v>
      </c>
      <c r="RJ190" s="109">
        <f>Juniori!RJ56</f>
        <v>0</v>
      </c>
      <c r="RK190" s="109">
        <f>Juniori!RK56</f>
        <v>0</v>
      </c>
      <c r="RL190" s="109">
        <f>Juniori!RL56</f>
        <v>0</v>
      </c>
      <c r="RM190" s="109">
        <f>Juniori!RM56</f>
        <v>0</v>
      </c>
      <c r="RN190" s="109">
        <f>Juniori!RN56</f>
        <v>0</v>
      </c>
      <c r="RO190" s="109">
        <f>Juniori!RO56</f>
        <v>0</v>
      </c>
      <c r="RP190" s="109">
        <f>Juniori!RP56</f>
        <v>0</v>
      </c>
      <c r="RQ190" s="109">
        <f>Juniori!RQ56</f>
        <v>0</v>
      </c>
      <c r="RR190" s="109">
        <f>Juniori!RR56</f>
        <v>0</v>
      </c>
      <c r="RS190" s="109">
        <f>Juniori!RS56</f>
        <v>0</v>
      </c>
      <c r="RT190" s="109">
        <f>Juniori!RT56</f>
        <v>0</v>
      </c>
      <c r="RU190" s="109">
        <f>Juniori!RU56</f>
        <v>0</v>
      </c>
      <c r="RV190" s="109">
        <f>Juniori!RV56</f>
        <v>0</v>
      </c>
      <c r="RW190" s="109">
        <f>Juniori!RW56</f>
        <v>0</v>
      </c>
      <c r="RX190" s="109">
        <f>Juniori!RX56</f>
        <v>0</v>
      </c>
      <c r="RY190" s="109">
        <f>Juniori!RY56</f>
        <v>0</v>
      </c>
      <c r="RZ190" s="109">
        <f>Juniori!RZ56</f>
        <v>0</v>
      </c>
      <c r="SA190" s="109">
        <f>Juniori!SA56</f>
        <v>0</v>
      </c>
      <c r="SB190" s="109">
        <f>Juniori!SB56</f>
        <v>0</v>
      </c>
      <c r="SC190" s="109">
        <f>Juniori!SC56</f>
        <v>0</v>
      </c>
      <c r="SD190" s="109">
        <f>Juniori!SD56</f>
        <v>0</v>
      </c>
      <c r="SE190" s="109">
        <f>Juniori!SE56</f>
        <v>0</v>
      </c>
      <c r="SF190" s="109">
        <f>Juniori!SF56</f>
        <v>0</v>
      </c>
      <c r="SG190" s="109">
        <f>Juniori!SG56</f>
        <v>0</v>
      </c>
      <c r="SH190" s="109">
        <f>Juniori!SH56</f>
        <v>0</v>
      </c>
      <c r="SI190" s="109">
        <f>Juniori!SI56</f>
        <v>0</v>
      </c>
      <c r="SJ190" s="109">
        <f>Juniori!SJ56</f>
        <v>0</v>
      </c>
      <c r="SK190" s="109">
        <f>Juniori!SK56</f>
        <v>0</v>
      </c>
      <c r="SL190" s="109">
        <f>Juniori!SL56</f>
        <v>0</v>
      </c>
      <c r="SM190" s="109">
        <f>Juniori!SM56</f>
        <v>0</v>
      </c>
      <c r="SN190" s="109">
        <f>Juniori!SN56</f>
        <v>0</v>
      </c>
      <c r="SO190" s="109">
        <f>Juniori!SO56</f>
        <v>0</v>
      </c>
      <c r="SP190" s="109">
        <f>Juniori!SP56</f>
        <v>0</v>
      </c>
      <c r="SQ190" s="109">
        <f>Juniori!SQ56</f>
        <v>0</v>
      </c>
      <c r="SR190" s="109">
        <f>Juniori!SR56</f>
        <v>0</v>
      </c>
      <c r="SS190" s="109">
        <f>Juniori!SS56</f>
        <v>0</v>
      </c>
      <c r="ST190" s="109">
        <f>Juniori!ST56</f>
        <v>0</v>
      </c>
      <c r="SU190" s="109">
        <f>Juniori!SU56</f>
        <v>0</v>
      </c>
      <c r="SV190" s="109">
        <f>Juniori!SV56</f>
        <v>0</v>
      </c>
      <c r="SW190" s="109">
        <f>Juniori!SW56</f>
        <v>0</v>
      </c>
      <c r="SX190" s="109">
        <f>Juniori!SX56</f>
        <v>0</v>
      </c>
      <c r="SY190" s="109">
        <f>Juniori!SY56</f>
        <v>0</v>
      </c>
      <c r="SZ190" s="109">
        <f>Juniori!SZ56</f>
        <v>0</v>
      </c>
      <c r="TA190" s="109">
        <f>Juniori!TA56</f>
        <v>0</v>
      </c>
      <c r="TB190" s="109">
        <f>Juniori!TB56</f>
        <v>0</v>
      </c>
    </row>
    <row r="191" spans="1:522" s="1" customFormat="1" ht="18" customHeight="1" x14ac:dyDescent="0.2">
      <c r="A191" s="12"/>
      <c r="B191" s="11" t="s">
        <v>688</v>
      </c>
      <c r="C191" s="1">
        <v>10332</v>
      </c>
      <c r="E191" s="4" t="s">
        <v>687</v>
      </c>
      <c r="F191" s="1">
        <v>5734</v>
      </c>
      <c r="G191" s="9" t="s">
        <v>129</v>
      </c>
      <c r="H191" s="4" t="s">
        <v>209</v>
      </c>
      <c r="I191" s="1">
        <f t="shared" si="15"/>
        <v>0</v>
      </c>
      <c r="J191" s="12">
        <f>Tabuľka3[[#This Row],[Stĺpec9]]</f>
        <v>0</v>
      </c>
      <c r="K191" s="109">
        <f>Seniori!K101</f>
        <v>0</v>
      </c>
      <c r="L191" s="109">
        <f>Seniori!L101</f>
        <v>0</v>
      </c>
      <c r="M191" s="109">
        <f>Seniori!M101</f>
        <v>0</v>
      </c>
      <c r="N191" s="109">
        <f>Seniori!N101</f>
        <v>0</v>
      </c>
      <c r="O191" s="109">
        <f>Seniori!O101</f>
        <v>0</v>
      </c>
      <c r="P191" s="109">
        <f>Seniori!P101</f>
        <v>0</v>
      </c>
      <c r="Q191" s="109">
        <f>Seniori!Q101</f>
        <v>0</v>
      </c>
      <c r="R191" s="109">
        <f>Seniori!R101</f>
        <v>0</v>
      </c>
      <c r="S191" s="109">
        <f>Seniori!S101</f>
        <v>0</v>
      </c>
      <c r="T191" s="109">
        <f>Seniori!T101</f>
        <v>0</v>
      </c>
      <c r="U191" s="109">
        <f>Seniori!U101</f>
        <v>0</v>
      </c>
      <c r="V191" s="109">
        <f>Seniori!V101</f>
        <v>0</v>
      </c>
      <c r="W191" s="109">
        <f>Seniori!W101</f>
        <v>0</v>
      </c>
      <c r="X191" s="109">
        <f>Seniori!X101</f>
        <v>0</v>
      </c>
      <c r="Y191" s="109">
        <f>Seniori!Y101</f>
        <v>0</v>
      </c>
      <c r="Z191" s="109">
        <f>Seniori!Z101</f>
        <v>0</v>
      </c>
      <c r="AA191" s="109">
        <f>Seniori!AA101</f>
        <v>0</v>
      </c>
      <c r="AB191" s="109">
        <f>Seniori!AB101</f>
        <v>0</v>
      </c>
      <c r="AC191" s="109">
        <f>Seniori!AC101</f>
        <v>0</v>
      </c>
      <c r="AD191" s="109">
        <f>Seniori!AD101</f>
        <v>0</v>
      </c>
      <c r="AE191" s="109">
        <f>Seniori!AE101</f>
        <v>0</v>
      </c>
      <c r="AF191" s="109">
        <f>Seniori!AF101</f>
        <v>0</v>
      </c>
      <c r="AG191" s="109">
        <f>Seniori!AG101</f>
        <v>0</v>
      </c>
      <c r="AH191" s="109">
        <f>Seniori!AH101</f>
        <v>0</v>
      </c>
      <c r="AI191" s="109">
        <f>Seniori!AI101</f>
        <v>0</v>
      </c>
      <c r="AJ191" s="109">
        <f>Seniori!AJ101</f>
        <v>0</v>
      </c>
      <c r="AK191" s="109">
        <f>Seniori!AK101</f>
        <v>0</v>
      </c>
      <c r="AL191" s="109">
        <f>Seniori!AL101</f>
        <v>0</v>
      </c>
      <c r="AM191" s="109">
        <f>Seniori!AM101</f>
        <v>0</v>
      </c>
      <c r="AN191" s="109">
        <f>Seniori!AN101</f>
        <v>0</v>
      </c>
      <c r="AO191" s="109">
        <f>Seniori!AO101</f>
        <v>0</v>
      </c>
      <c r="AP191" s="109">
        <f>Seniori!AP101</f>
        <v>0</v>
      </c>
      <c r="AQ191" s="109">
        <f>Seniori!AQ101</f>
        <v>0</v>
      </c>
      <c r="AR191" s="109">
        <f>Seniori!AR101</f>
        <v>0</v>
      </c>
      <c r="AS191" s="109">
        <f>Seniori!AS101</f>
        <v>0</v>
      </c>
      <c r="AT191" s="109">
        <f>Seniori!AT101</f>
        <v>0</v>
      </c>
      <c r="AU191" s="109">
        <f>Seniori!AU101</f>
        <v>0</v>
      </c>
      <c r="AV191" s="109">
        <f>Seniori!AV101</f>
        <v>0</v>
      </c>
      <c r="AW191" s="109">
        <f>Seniori!AW101</f>
        <v>0</v>
      </c>
      <c r="AX191" s="109">
        <f>Seniori!AX101</f>
        <v>0</v>
      </c>
      <c r="AY191" s="109">
        <f>Seniori!AY101</f>
        <v>0</v>
      </c>
      <c r="AZ191" s="109">
        <f>Seniori!AZ101</f>
        <v>0</v>
      </c>
      <c r="BA191" s="109">
        <f>Seniori!BA101</f>
        <v>0</v>
      </c>
      <c r="BB191" s="109">
        <f>Seniori!BB101</f>
        <v>0</v>
      </c>
      <c r="BC191" s="109">
        <f>Seniori!BC101</f>
        <v>0</v>
      </c>
      <c r="BD191" s="109">
        <f>Seniori!BD101</f>
        <v>0</v>
      </c>
      <c r="BE191" s="109">
        <f>Seniori!BE101</f>
        <v>0</v>
      </c>
      <c r="BF191" s="109">
        <f>Seniori!BF101</f>
        <v>0</v>
      </c>
      <c r="BG191" s="109">
        <f>Seniori!BG101</f>
        <v>0</v>
      </c>
      <c r="BH191" s="109">
        <f>Seniori!BH101</f>
        <v>0</v>
      </c>
      <c r="BI191" s="109">
        <f>Seniori!BI101</f>
        <v>0</v>
      </c>
      <c r="BJ191" s="109">
        <f>Seniori!BJ101</f>
        <v>0</v>
      </c>
      <c r="BK191" s="109">
        <f>Seniori!BK101</f>
        <v>0</v>
      </c>
      <c r="BL191" s="109">
        <f>Seniori!BL101</f>
        <v>0</v>
      </c>
      <c r="BM191" s="109">
        <f>Seniori!BM101</f>
        <v>0</v>
      </c>
      <c r="BN191" s="109">
        <f>Seniori!BN101</f>
        <v>0</v>
      </c>
      <c r="BO191" s="109">
        <f>Seniori!BO101</f>
        <v>0</v>
      </c>
      <c r="BP191" s="109">
        <f>Seniori!BP101</f>
        <v>0</v>
      </c>
      <c r="BQ191" s="109">
        <f>Seniori!BQ101</f>
        <v>0</v>
      </c>
      <c r="BR191" s="109">
        <f>Seniori!BR101</f>
        <v>0</v>
      </c>
      <c r="BS191" s="109">
        <f>Seniori!BS101</f>
        <v>0</v>
      </c>
      <c r="BT191" s="109">
        <f>Seniori!BT101</f>
        <v>0</v>
      </c>
      <c r="BU191" s="109">
        <f>Seniori!BU101</f>
        <v>0</v>
      </c>
      <c r="BV191" s="109">
        <f>Seniori!BV101</f>
        <v>0</v>
      </c>
      <c r="BW191" s="109">
        <f>Seniori!BW101</f>
        <v>0</v>
      </c>
      <c r="BX191" s="109">
        <f>Seniori!BX101</f>
        <v>0</v>
      </c>
      <c r="BY191" s="109">
        <f>Seniori!BY101</f>
        <v>0</v>
      </c>
      <c r="BZ191" s="109">
        <f>Seniori!BZ101</f>
        <v>0</v>
      </c>
      <c r="CA191" s="109">
        <f>Seniori!CA101</f>
        <v>0</v>
      </c>
      <c r="CB191" s="109">
        <f>Seniori!CB101</f>
        <v>0</v>
      </c>
      <c r="CC191" s="109">
        <f>Seniori!CC101</f>
        <v>0</v>
      </c>
      <c r="CD191" s="109">
        <f>Seniori!CD101</f>
        <v>0</v>
      </c>
      <c r="CE191" s="109">
        <f>Seniori!CE101</f>
        <v>0</v>
      </c>
      <c r="CF191" s="109">
        <f>Seniori!CF101</f>
        <v>0</v>
      </c>
      <c r="CG191" s="109">
        <f>Seniori!CG101</f>
        <v>0</v>
      </c>
      <c r="CH191" s="109">
        <f>Seniori!CH101</f>
        <v>0</v>
      </c>
      <c r="CI191" s="109">
        <f>Seniori!CI101</f>
        <v>0</v>
      </c>
      <c r="CJ191" s="109">
        <f>Seniori!CJ101</f>
        <v>0</v>
      </c>
      <c r="CK191" s="109">
        <f>Seniori!CK101</f>
        <v>0</v>
      </c>
      <c r="CL191" s="109">
        <f>Seniori!CL101</f>
        <v>0</v>
      </c>
      <c r="CM191" s="109">
        <f>Seniori!CM101</f>
        <v>0</v>
      </c>
      <c r="CN191" s="109">
        <f>Seniori!CN101</f>
        <v>0</v>
      </c>
      <c r="CO191" s="109">
        <f>Seniori!CO101</f>
        <v>0</v>
      </c>
      <c r="CP191" s="109">
        <f>Seniori!CP101</f>
        <v>0</v>
      </c>
      <c r="CQ191" s="109">
        <f>Seniori!CQ101</f>
        <v>0</v>
      </c>
      <c r="CR191" s="109">
        <f>Seniori!CR101</f>
        <v>0</v>
      </c>
      <c r="CS191" s="109">
        <f>Seniori!CS101</f>
        <v>0</v>
      </c>
      <c r="CT191" s="109">
        <f>Seniori!CT101</f>
        <v>0</v>
      </c>
      <c r="CU191" s="109">
        <f>Seniori!CU101</f>
        <v>0</v>
      </c>
      <c r="CV191" s="109">
        <f>Seniori!CV101</f>
        <v>0</v>
      </c>
      <c r="CW191" s="109">
        <f>Seniori!CW101</f>
        <v>0</v>
      </c>
      <c r="CX191" s="109">
        <f>Seniori!CX101</f>
        <v>0</v>
      </c>
      <c r="CY191" s="109">
        <f>Seniori!CY101</f>
        <v>0</v>
      </c>
      <c r="CZ191" s="109">
        <f>Seniori!CZ101</f>
        <v>0</v>
      </c>
      <c r="DA191" s="109">
        <f>Seniori!DA101</f>
        <v>0</v>
      </c>
      <c r="DB191" s="109">
        <f>Seniori!DB101</f>
        <v>0</v>
      </c>
      <c r="DC191" s="109">
        <f>Seniori!DC101</f>
        <v>0</v>
      </c>
      <c r="DD191" s="109">
        <f>Seniori!DD101</f>
        <v>0</v>
      </c>
      <c r="DE191" s="109">
        <f>Seniori!DE101</f>
        <v>0</v>
      </c>
      <c r="DF191" s="109">
        <f>Seniori!DF101</f>
        <v>0</v>
      </c>
      <c r="DG191" s="109">
        <f>Seniori!DG101</f>
        <v>0</v>
      </c>
      <c r="DH191" s="109">
        <f>Seniori!DH101</f>
        <v>0</v>
      </c>
      <c r="DI191" s="109">
        <f>Seniori!DI101</f>
        <v>0</v>
      </c>
      <c r="DJ191" s="109">
        <f>Seniori!DJ101</f>
        <v>0</v>
      </c>
      <c r="DK191" s="109">
        <f>Seniori!DK101</f>
        <v>0</v>
      </c>
      <c r="DL191" s="109">
        <f>Seniori!DL101</f>
        <v>0</v>
      </c>
      <c r="DM191" s="109">
        <f>Seniori!DM101</f>
        <v>0</v>
      </c>
      <c r="DN191" s="109">
        <f>Seniori!DN101</f>
        <v>0</v>
      </c>
      <c r="DO191" s="109">
        <f>Seniori!DO101</f>
        <v>0</v>
      </c>
      <c r="DP191" s="109">
        <f>Seniori!DP101</f>
        <v>0</v>
      </c>
      <c r="DQ191" s="109">
        <f>Seniori!DQ101</f>
        <v>0</v>
      </c>
      <c r="DR191" s="109">
        <f>Seniori!DR101</f>
        <v>0</v>
      </c>
      <c r="DS191" s="109">
        <f>Seniori!DS101</f>
        <v>0</v>
      </c>
      <c r="DT191" s="109">
        <f>Seniori!DT101</f>
        <v>0</v>
      </c>
      <c r="DU191" s="109">
        <f>Seniori!DU101</f>
        <v>0</v>
      </c>
      <c r="DV191" s="109">
        <f>Seniori!DV101</f>
        <v>0</v>
      </c>
      <c r="DW191" s="109">
        <f>Seniori!DW101</f>
        <v>0</v>
      </c>
      <c r="DX191" s="109">
        <f>Seniori!DX101</f>
        <v>0</v>
      </c>
      <c r="DY191" s="109">
        <f>Seniori!DY101</f>
        <v>0</v>
      </c>
      <c r="DZ191" s="109">
        <f>Seniori!DZ101</f>
        <v>0</v>
      </c>
      <c r="EA191" s="109">
        <f>Seniori!EA101</f>
        <v>0</v>
      </c>
      <c r="EB191" s="109">
        <f>Seniori!EB101</f>
        <v>0</v>
      </c>
      <c r="EC191" s="109">
        <f>Seniori!EC101</f>
        <v>0</v>
      </c>
      <c r="ED191" s="109">
        <f>Seniori!ED101</f>
        <v>0</v>
      </c>
      <c r="EE191" s="109">
        <f>Seniori!EE101</f>
        <v>0</v>
      </c>
      <c r="EF191" s="109">
        <f>Seniori!EF101</f>
        <v>0</v>
      </c>
      <c r="EG191" s="109">
        <f>Seniori!EG101</f>
        <v>0</v>
      </c>
      <c r="EH191" s="109">
        <f>Seniori!EH101</f>
        <v>0</v>
      </c>
      <c r="EI191" s="109">
        <f>Seniori!EI101</f>
        <v>0</v>
      </c>
      <c r="EJ191" s="109">
        <f>Seniori!EJ101</f>
        <v>0</v>
      </c>
      <c r="EK191" s="109">
        <f>Seniori!EK101</f>
        <v>0</v>
      </c>
      <c r="EL191" s="109">
        <f>Seniori!EL101</f>
        <v>0</v>
      </c>
      <c r="EM191" s="109">
        <f>Seniori!EM101</f>
        <v>0</v>
      </c>
      <c r="EN191" s="109">
        <f>Seniori!EN101</f>
        <v>0</v>
      </c>
      <c r="EO191" s="109">
        <f>Seniori!EO101</f>
        <v>0</v>
      </c>
      <c r="EP191" s="109">
        <f>Seniori!EP101</f>
        <v>0</v>
      </c>
      <c r="EQ191" s="109">
        <f>Seniori!EQ101</f>
        <v>0</v>
      </c>
      <c r="ER191" s="109">
        <f>Seniori!ER101</f>
        <v>0</v>
      </c>
      <c r="ES191" s="109">
        <f>Seniori!ES101</f>
        <v>0</v>
      </c>
      <c r="ET191" s="109">
        <f>Seniori!ET101</f>
        <v>0</v>
      </c>
      <c r="EU191" s="109">
        <f>Seniori!EU101</f>
        <v>0</v>
      </c>
      <c r="EV191" s="109">
        <f>Seniori!EV101</f>
        <v>0</v>
      </c>
      <c r="EW191" s="109">
        <f>Seniori!EW101</f>
        <v>0</v>
      </c>
      <c r="EX191" s="109">
        <f>Seniori!EX101</f>
        <v>0</v>
      </c>
      <c r="EY191" s="109">
        <f>Seniori!EY101</f>
        <v>0</v>
      </c>
      <c r="EZ191" s="109">
        <f>Seniori!EZ101</f>
        <v>0</v>
      </c>
      <c r="FA191" s="109">
        <f>Seniori!FA101</f>
        <v>0</v>
      </c>
      <c r="FB191" s="109">
        <f>Seniori!FB101</f>
        <v>0</v>
      </c>
      <c r="FC191" s="109">
        <f>Seniori!FC101</f>
        <v>0</v>
      </c>
      <c r="FD191" s="109">
        <f>Seniori!FD101</f>
        <v>0</v>
      </c>
      <c r="FE191" s="109">
        <f>Seniori!FE101</f>
        <v>0</v>
      </c>
      <c r="FF191" s="109">
        <f>Seniori!FF101</f>
        <v>0</v>
      </c>
      <c r="FG191" s="109">
        <f>Seniori!FG101</f>
        <v>0</v>
      </c>
      <c r="FH191" s="109">
        <f>Seniori!FH101</f>
        <v>0</v>
      </c>
      <c r="FI191" s="109">
        <f>Seniori!FI101</f>
        <v>0</v>
      </c>
      <c r="FJ191" s="109">
        <f>Seniori!FJ101</f>
        <v>0</v>
      </c>
      <c r="FK191" s="109">
        <f>Seniori!FK101</f>
        <v>0</v>
      </c>
      <c r="FL191" s="109">
        <f>Seniori!FL101</f>
        <v>0</v>
      </c>
      <c r="FM191" s="109">
        <f>Seniori!FM101</f>
        <v>0</v>
      </c>
      <c r="FN191" s="109">
        <f>Seniori!FN101</f>
        <v>0</v>
      </c>
      <c r="FO191" s="109">
        <f>Seniori!FO101</f>
        <v>0</v>
      </c>
      <c r="FP191" s="109">
        <f>Seniori!FP101</f>
        <v>0</v>
      </c>
      <c r="FQ191" s="109">
        <f>Seniori!FQ101</f>
        <v>0</v>
      </c>
      <c r="FR191" s="109">
        <f>Seniori!FR101</f>
        <v>0</v>
      </c>
      <c r="FS191" s="109">
        <f>Seniori!FS101</f>
        <v>0</v>
      </c>
      <c r="FT191" s="109">
        <f>Seniori!FT101</f>
        <v>0</v>
      </c>
      <c r="FU191" s="109">
        <f>Seniori!FU101</f>
        <v>0</v>
      </c>
      <c r="FV191" s="109">
        <f>Seniori!FV101</f>
        <v>0</v>
      </c>
      <c r="FW191" s="109">
        <f>Seniori!FW101</f>
        <v>0</v>
      </c>
      <c r="FX191" s="109">
        <f>Seniori!FX101</f>
        <v>0</v>
      </c>
      <c r="FY191" s="109">
        <f>Seniori!FY101</f>
        <v>0</v>
      </c>
      <c r="FZ191" s="109">
        <f>Seniori!FZ101</f>
        <v>0</v>
      </c>
      <c r="GA191" s="109">
        <f>Seniori!GA101</f>
        <v>0</v>
      </c>
      <c r="GB191" s="109" t="str">
        <f>Seniori!GB101</f>
        <v>o</v>
      </c>
      <c r="GC191" s="109">
        <f>Seniori!GC101</f>
        <v>0</v>
      </c>
      <c r="GD191" s="109">
        <f>Seniori!GD101</f>
        <v>0</v>
      </c>
      <c r="GE191" s="109">
        <f>Seniori!GE101</f>
        <v>0</v>
      </c>
      <c r="GF191" s="109">
        <f>Seniori!GF101</f>
        <v>0</v>
      </c>
      <c r="GG191" s="109">
        <f>Seniori!GG101</f>
        <v>0</v>
      </c>
      <c r="GH191" s="109">
        <f>Seniori!GH101</f>
        <v>0</v>
      </c>
      <c r="GI191" s="109">
        <f>Seniori!GI101</f>
        <v>0</v>
      </c>
      <c r="GJ191" s="109">
        <f>Seniori!GJ101</f>
        <v>0</v>
      </c>
      <c r="GK191" s="109">
        <f>Seniori!GK101</f>
        <v>0</v>
      </c>
      <c r="GL191" s="109">
        <f>Seniori!GL101</f>
        <v>0</v>
      </c>
      <c r="GM191" s="109">
        <f>Seniori!GM101</f>
        <v>0</v>
      </c>
      <c r="GN191" s="109">
        <f>Seniori!GN101</f>
        <v>0</v>
      </c>
      <c r="GO191" s="109">
        <f>Seniori!GO101</f>
        <v>0</v>
      </c>
      <c r="GP191" s="109">
        <f>Seniori!GP101</f>
        <v>0</v>
      </c>
      <c r="GQ191" s="109">
        <f>Seniori!GQ101</f>
        <v>0</v>
      </c>
      <c r="GR191" s="109">
        <f>Seniori!GR101</f>
        <v>0</v>
      </c>
      <c r="GS191" s="109">
        <f>Seniori!GS101</f>
        <v>0</v>
      </c>
      <c r="GT191" s="109">
        <f>Seniori!GT101</f>
        <v>0</v>
      </c>
      <c r="GU191" s="109">
        <f>Seniori!GU101</f>
        <v>0</v>
      </c>
      <c r="GV191" s="109">
        <f>Seniori!GV101</f>
        <v>0</v>
      </c>
      <c r="GW191" s="109">
        <f>Seniori!GW101</f>
        <v>0</v>
      </c>
      <c r="GX191" s="109">
        <f>Seniori!GX101</f>
        <v>0</v>
      </c>
      <c r="GY191" s="109">
        <f>Seniori!GY101</f>
        <v>0</v>
      </c>
      <c r="GZ191" s="109">
        <f>Seniori!GZ101</f>
        <v>0</v>
      </c>
      <c r="HA191" s="109">
        <f>Seniori!HA101</f>
        <v>0</v>
      </c>
      <c r="HB191" s="109">
        <f>Seniori!HB101</f>
        <v>0</v>
      </c>
      <c r="HC191" s="109">
        <f>Seniori!HC101</f>
        <v>0</v>
      </c>
      <c r="HD191" s="109">
        <f>Seniori!HD101</f>
        <v>0</v>
      </c>
      <c r="HE191" s="109">
        <f>Seniori!HE101</f>
        <v>0</v>
      </c>
      <c r="HF191" s="109">
        <f>Seniori!HF101</f>
        <v>0</v>
      </c>
      <c r="HG191" s="109">
        <f>Seniori!HG101</f>
        <v>0</v>
      </c>
      <c r="HH191" s="109">
        <f>Seniori!HH101</f>
        <v>0</v>
      </c>
      <c r="HI191" s="109">
        <f>Seniori!HI101</f>
        <v>0</v>
      </c>
      <c r="HJ191" s="109">
        <f>Seniori!HJ101</f>
        <v>0</v>
      </c>
      <c r="HK191" s="109">
        <f>Seniori!HK101</f>
        <v>0</v>
      </c>
      <c r="HL191" s="109">
        <f>Seniori!HL101</f>
        <v>0</v>
      </c>
      <c r="HM191" s="109">
        <f>Seniori!HM101</f>
        <v>0</v>
      </c>
      <c r="HN191" s="109">
        <f>Seniori!HN101</f>
        <v>0</v>
      </c>
      <c r="HO191" s="109">
        <f>Seniori!HO101</f>
        <v>0</v>
      </c>
      <c r="HP191" s="109">
        <f>Seniori!HP101</f>
        <v>0</v>
      </c>
      <c r="HQ191" s="109">
        <f>Seniori!HQ101</f>
        <v>0</v>
      </c>
      <c r="HR191" s="109">
        <f>Seniori!HR101</f>
        <v>0</v>
      </c>
      <c r="HS191" s="109">
        <f>Seniori!HS101</f>
        <v>0</v>
      </c>
      <c r="HT191" s="109">
        <f>Seniori!HT101</f>
        <v>0</v>
      </c>
      <c r="HU191" s="109">
        <f>Seniori!HU101</f>
        <v>0</v>
      </c>
      <c r="HV191" s="109">
        <f>Seniori!HV101</f>
        <v>0</v>
      </c>
      <c r="HW191" s="109">
        <f>Seniori!HW101</f>
        <v>0</v>
      </c>
      <c r="HX191" s="109">
        <f>Seniori!HX101</f>
        <v>0</v>
      </c>
      <c r="HY191" s="109">
        <f>Seniori!HY101</f>
        <v>0</v>
      </c>
      <c r="HZ191" s="109">
        <f>Seniori!HZ101</f>
        <v>0</v>
      </c>
      <c r="IA191" s="109">
        <f>Seniori!IA101</f>
        <v>0</v>
      </c>
      <c r="IB191" s="109">
        <f>Seniori!IB101</f>
        <v>0</v>
      </c>
      <c r="IC191" s="109">
        <f>Seniori!IC101</f>
        <v>0</v>
      </c>
      <c r="ID191" s="109">
        <f>Seniori!ID101</f>
        <v>0</v>
      </c>
      <c r="IE191" s="109">
        <f>Seniori!IE101</f>
        <v>0</v>
      </c>
      <c r="IF191" s="109">
        <f>Seniori!IF101</f>
        <v>0</v>
      </c>
      <c r="IG191" s="109">
        <f>Seniori!IG101</f>
        <v>0</v>
      </c>
      <c r="IH191" s="109">
        <f>Seniori!IH101</f>
        <v>0</v>
      </c>
      <c r="II191" s="109">
        <f>Seniori!II101</f>
        <v>0</v>
      </c>
      <c r="IJ191" s="109">
        <f>Seniori!IJ101</f>
        <v>0</v>
      </c>
      <c r="IK191" s="109">
        <f>Seniori!IK101</f>
        <v>0</v>
      </c>
      <c r="IL191" s="109">
        <f>Seniori!IL101</f>
        <v>0</v>
      </c>
      <c r="IM191" s="109">
        <f>Seniori!IM101</f>
        <v>0</v>
      </c>
      <c r="IN191" s="109">
        <f>Seniori!IN101</f>
        <v>0</v>
      </c>
      <c r="IO191" s="109">
        <f>Seniori!IO101</f>
        <v>0</v>
      </c>
      <c r="IP191" s="109">
        <f>Seniori!IP101</f>
        <v>0</v>
      </c>
      <c r="IQ191" s="109">
        <f>Seniori!IQ101</f>
        <v>0</v>
      </c>
      <c r="IR191" s="109">
        <f>Seniori!IR101</f>
        <v>0</v>
      </c>
      <c r="IS191" s="109">
        <f>Seniori!IS101</f>
        <v>0</v>
      </c>
      <c r="IT191" s="109">
        <f>Seniori!IT101</f>
        <v>0</v>
      </c>
      <c r="IU191" s="109">
        <f>Seniori!IU101</f>
        <v>0</v>
      </c>
      <c r="IV191" s="109">
        <f>Seniori!IV101</f>
        <v>0</v>
      </c>
      <c r="IW191" s="109">
        <f>Seniori!IW101</f>
        <v>0</v>
      </c>
      <c r="IX191" s="109">
        <f>Seniori!IX101</f>
        <v>0</v>
      </c>
      <c r="IY191" s="109">
        <f>Seniori!IY101</f>
        <v>0</v>
      </c>
      <c r="IZ191" s="109">
        <f>Seniori!IZ101</f>
        <v>0</v>
      </c>
      <c r="JA191" s="109">
        <f>Seniori!JA101</f>
        <v>0</v>
      </c>
      <c r="JB191" s="109">
        <f>Seniori!JB101</f>
        <v>0</v>
      </c>
      <c r="JC191" s="109">
        <f>Seniori!JC101</f>
        <v>0</v>
      </c>
      <c r="JD191" s="109">
        <f>Seniori!JD101</f>
        <v>0</v>
      </c>
      <c r="JE191" s="109">
        <f>Seniori!JE101</f>
        <v>0</v>
      </c>
      <c r="JF191" s="109">
        <f>Seniori!JF101</f>
        <v>0</v>
      </c>
      <c r="JG191" s="109">
        <f>Seniori!JG101</f>
        <v>0</v>
      </c>
      <c r="JH191" s="109">
        <f>Seniori!JH101</f>
        <v>0</v>
      </c>
      <c r="JI191" s="109">
        <f>Seniori!JI101</f>
        <v>0</v>
      </c>
      <c r="JJ191" s="109">
        <f>Seniori!JJ101</f>
        <v>0</v>
      </c>
      <c r="JK191" s="109">
        <f>Seniori!JK101</f>
        <v>0</v>
      </c>
      <c r="JL191" s="109">
        <f>Seniori!JL101</f>
        <v>0</v>
      </c>
      <c r="JM191" s="109">
        <f>Seniori!JM101</f>
        <v>0</v>
      </c>
      <c r="JN191" s="109">
        <f>Seniori!JN101</f>
        <v>0</v>
      </c>
      <c r="JO191" s="109">
        <f>Seniori!JO101</f>
        <v>0</v>
      </c>
      <c r="JP191" s="109">
        <f>Seniori!JP101</f>
        <v>0</v>
      </c>
      <c r="JQ191" s="109">
        <f>Seniori!JQ101</f>
        <v>0</v>
      </c>
      <c r="JR191" s="109">
        <f>Seniori!JR101</f>
        <v>0</v>
      </c>
      <c r="JS191" s="109">
        <f>Seniori!JS101</f>
        <v>0</v>
      </c>
      <c r="JT191" s="109">
        <f>Seniori!JT101</f>
        <v>0</v>
      </c>
      <c r="JU191" s="109">
        <f>Seniori!JU101</f>
        <v>0</v>
      </c>
      <c r="JV191" s="109">
        <f>Seniori!JV101</f>
        <v>0</v>
      </c>
      <c r="JW191" s="109">
        <f>Seniori!JW101</f>
        <v>0</v>
      </c>
      <c r="JX191" s="109">
        <f>Seniori!JX101</f>
        <v>0</v>
      </c>
      <c r="JY191" s="109">
        <f>Seniori!JY101</f>
        <v>0</v>
      </c>
      <c r="JZ191" s="109">
        <f>Seniori!JZ101</f>
        <v>0</v>
      </c>
      <c r="KA191" s="109">
        <f>Seniori!KA101</f>
        <v>0</v>
      </c>
      <c r="KB191" s="109">
        <f>Seniori!KB101</f>
        <v>0</v>
      </c>
      <c r="KC191" s="109">
        <f>Seniori!KC101</f>
        <v>0</v>
      </c>
      <c r="KD191" s="109">
        <f>Seniori!KD101</f>
        <v>0</v>
      </c>
      <c r="KE191" s="109">
        <f>Seniori!KE101</f>
        <v>0</v>
      </c>
      <c r="KF191" s="109">
        <f>Seniori!KF101</f>
        <v>0</v>
      </c>
      <c r="KG191" s="109">
        <f>Seniori!KG101</f>
        <v>0</v>
      </c>
      <c r="KH191" s="109">
        <f>Seniori!KH101</f>
        <v>0</v>
      </c>
      <c r="KI191" s="109">
        <f>Seniori!KI101</f>
        <v>0</v>
      </c>
      <c r="KJ191" s="109">
        <f>Seniori!KJ101</f>
        <v>0</v>
      </c>
      <c r="KK191" s="109">
        <f>Seniori!KK101</f>
        <v>0</v>
      </c>
      <c r="KL191" s="109">
        <f>Seniori!KL101</f>
        <v>0</v>
      </c>
      <c r="KM191" s="109">
        <f>Seniori!KM101</f>
        <v>0</v>
      </c>
      <c r="KN191" s="109">
        <f>Seniori!KN101</f>
        <v>0</v>
      </c>
      <c r="KO191" s="109">
        <f>Seniori!KO101</f>
        <v>0</v>
      </c>
      <c r="KP191" s="109">
        <f>Seniori!KP101</f>
        <v>0</v>
      </c>
      <c r="KQ191" s="109">
        <f>Seniori!KQ101</f>
        <v>0</v>
      </c>
      <c r="KR191" s="109">
        <f>Seniori!KR101</f>
        <v>0</v>
      </c>
      <c r="KS191" s="109">
        <f>Seniori!KS101</f>
        <v>0</v>
      </c>
      <c r="KT191" s="109">
        <f>Seniori!KT101</f>
        <v>0</v>
      </c>
      <c r="KU191" s="109">
        <f>Seniori!KU101</f>
        <v>0</v>
      </c>
      <c r="KV191" s="109">
        <f>Seniori!KV101</f>
        <v>0</v>
      </c>
      <c r="KW191" s="109">
        <f>Seniori!KW101</f>
        <v>0</v>
      </c>
      <c r="KX191" s="109">
        <f>Seniori!KX101</f>
        <v>0</v>
      </c>
      <c r="KY191" s="109">
        <f>Seniori!KY101</f>
        <v>0</v>
      </c>
      <c r="KZ191" s="109">
        <f>Seniori!KZ101</f>
        <v>0</v>
      </c>
      <c r="LA191" s="109">
        <f>Seniori!LA101</f>
        <v>0</v>
      </c>
      <c r="LB191" s="109">
        <f>Seniori!LB101</f>
        <v>0</v>
      </c>
      <c r="LC191" s="109">
        <f>Seniori!LC101</f>
        <v>0</v>
      </c>
      <c r="LD191" s="109">
        <f>Seniori!LD101</f>
        <v>0</v>
      </c>
      <c r="LE191" s="109">
        <f>Seniori!LE101</f>
        <v>0</v>
      </c>
      <c r="LF191" s="109">
        <f>Seniori!LF101</f>
        <v>0</v>
      </c>
      <c r="LG191" s="109">
        <f>Seniori!LG101</f>
        <v>0</v>
      </c>
      <c r="LH191" s="109">
        <f>Seniori!LH101</f>
        <v>0</v>
      </c>
      <c r="LI191" s="109">
        <f>Seniori!LI101</f>
        <v>0</v>
      </c>
      <c r="LJ191" s="109">
        <f>Seniori!LJ101</f>
        <v>0</v>
      </c>
      <c r="LK191" s="109">
        <f>Seniori!LK101</f>
        <v>0</v>
      </c>
      <c r="LL191" s="109">
        <f>Seniori!LL101</f>
        <v>0</v>
      </c>
      <c r="LM191" s="109">
        <f>Seniori!LM101</f>
        <v>0</v>
      </c>
      <c r="LN191" s="109">
        <f>Seniori!LN101</f>
        <v>0</v>
      </c>
      <c r="LO191" s="109">
        <f>Seniori!LO101</f>
        <v>0</v>
      </c>
      <c r="LP191" s="109">
        <f>Seniori!LP101</f>
        <v>0</v>
      </c>
      <c r="LQ191" s="109">
        <f>Seniori!LQ101</f>
        <v>0</v>
      </c>
      <c r="LR191" s="109">
        <f>Seniori!LR101</f>
        <v>0</v>
      </c>
      <c r="LS191" s="109">
        <f>Seniori!LS101</f>
        <v>0</v>
      </c>
      <c r="LT191" s="109">
        <f>Seniori!LT101</f>
        <v>0</v>
      </c>
      <c r="LU191" s="109">
        <f>Seniori!LU101</f>
        <v>0</v>
      </c>
      <c r="LV191" s="109">
        <f>Seniori!LV101</f>
        <v>0</v>
      </c>
      <c r="LW191" s="109">
        <f>Seniori!LW101</f>
        <v>0</v>
      </c>
      <c r="LX191" s="109">
        <f>Seniori!LX101</f>
        <v>0</v>
      </c>
      <c r="LY191" s="109">
        <f>Seniori!LY101</f>
        <v>0</v>
      </c>
      <c r="LZ191" s="109">
        <f>Seniori!LZ101</f>
        <v>0</v>
      </c>
      <c r="MA191" s="109">
        <f>Seniori!MA101</f>
        <v>0</v>
      </c>
      <c r="MB191" s="109">
        <f>Seniori!MB101</f>
        <v>0</v>
      </c>
      <c r="MC191" s="109">
        <f>Seniori!MC101</f>
        <v>0</v>
      </c>
      <c r="MD191" s="109">
        <f>Seniori!MD101</f>
        <v>0</v>
      </c>
      <c r="ME191" s="109">
        <f>Seniori!ME101</f>
        <v>0</v>
      </c>
      <c r="MF191" s="109">
        <f>Seniori!MF101</f>
        <v>0</v>
      </c>
      <c r="MG191" s="109">
        <f>Seniori!MG101</f>
        <v>0</v>
      </c>
      <c r="MH191" s="109">
        <f>Seniori!MH101</f>
        <v>0</v>
      </c>
      <c r="MI191" s="109">
        <f>Seniori!MI101</f>
        <v>0</v>
      </c>
      <c r="MJ191" s="109">
        <f>Seniori!MJ101</f>
        <v>0</v>
      </c>
      <c r="MK191" s="109">
        <f>Seniori!MK101</f>
        <v>0</v>
      </c>
      <c r="ML191" s="109">
        <f>Seniori!ML101</f>
        <v>0</v>
      </c>
      <c r="MM191" s="109">
        <f>Seniori!MM101</f>
        <v>0</v>
      </c>
      <c r="MN191" s="109">
        <f>Seniori!MN101</f>
        <v>0</v>
      </c>
      <c r="MO191" s="109">
        <f>Seniori!MO101</f>
        <v>0</v>
      </c>
      <c r="MP191" s="109">
        <f>Seniori!MP101</f>
        <v>0</v>
      </c>
      <c r="MQ191" s="109">
        <f>Seniori!MQ101</f>
        <v>0</v>
      </c>
      <c r="MR191" s="109">
        <f>Seniori!MR101</f>
        <v>0</v>
      </c>
      <c r="MS191" s="109">
        <f>Seniori!MS101</f>
        <v>0</v>
      </c>
      <c r="MT191" s="109">
        <f>Seniori!MT101</f>
        <v>0</v>
      </c>
      <c r="MU191" s="109">
        <f>Seniori!MU101</f>
        <v>0</v>
      </c>
      <c r="MV191" s="109">
        <f>Seniori!MV101</f>
        <v>0</v>
      </c>
      <c r="MW191" s="109">
        <f>Seniori!MW101</f>
        <v>0</v>
      </c>
      <c r="MX191" s="109">
        <f>Seniori!MX101</f>
        <v>0</v>
      </c>
      <c r="MY191" s="109">
        <f>Seniori!MY101</f>
        <v>0</v>
      </c>
      <c r="MZ191" s="109">
        <f>Seniori!MZ101</f>
        <v>0</v>
      </c>
      <c r="NA191" s="109">
        <f>Seniori!NA101</f>
        <v>0</v>
      </c>
      <c r="NB191" s="109">
        <f>Seniori!NB101</f>
        <v>0</v>
      </c>
      <c r="NC191" s="109">
        <f>Seniori!NC101</f>
        <v>0</v>
      </c>
      <c r="ND191" s="109">
        <f>Seniori!ND101</f>
        <v>0</v>
      </c>
      <c r="NE191" s="109">
        <f>Seniori!NE101</f>
        <v>0</v>
      </c>
      <c r="NF191" s="109">
        <f>Seniori!NF101</f>
        <v>0</v>
      </c>
      <c r="NG191" s="109">
        <f>Seniori!NG101</f>
        <v>0</v>
      </c>
      <c r="NH191" s="109">
        <f>Seniori!NH101</f>
        <v>0</v>
      </c>
      <c r="NI191" s="109">
        <f>Seniori!NI101</f>
        <v>0</v>
      </c>
      <c r="NJ191" s="109">
        <f>Seniori!NJ101</f>
        <v>0</v>
      </c>
      <c r="NK191" s="109">
        <f>Seniori!NK101</f>
        <v>0</v>
      </c>
      <c r="NL191" s="109">
        <f>Seniori!NL101</f>
        <v>0</v>
      </c>
      <c r="NM191" s="109">
        <f>Seniori!NM101</f>
        <v>0</v>
      </c>
      <c r="NN191" s="109">
        <f>Seniori!NN101</f>
        <v>0</v>
      </c>
      <c r="NO191" s="109">
        <f>Seniori!NO101</f>
        <v>0</v>
      </c>
      <c r="NP191" s="109">
        <f>Seniori!NP101</f>
        <v>0</v>
      </c>
      <c r="NQ191" s="109">
        <f>Seniori!NQ101</f>
        <v>0</v>
      </c>
      <c r="NR191" s="109">
        <f>Seniori!NR101</f>
        <v>0</v>
      </c>
      <c r="NS191" s="109">
        <f>Seniori!NS101</f>
        <v>0</v>
      </c>
      <c r="NT191" s="109">
        <f>Seniori!NT101</f>
        <v>0</v>
      </c>
      <c r="NU191" s="109">
        <f>Seniori!NU101</f>
        <v>0</v>
      </c>
      <c r="NV191" s="109">
        <f>Seniori!NV101</f>
        <v>0</v>
      </c>
      <c r="NW191" s="109">
        <f>Seniori!NW101</f>
        <v>0</v>
      </c>
      <c r="NX191" s="109">
        <f>Seniori!NX101</f>
        <v>0</v>
      </c>
      <c r="NY191" s="109">
        <f>Seniori!NY101</f>
        <v>0</v>
      </c>
      <c r="NZ191" s="109">
        <f>Seniori!NZ101</f>
        <v>0</v>
      </c>
      <c r="OA191" s="109">
        <f>Seniori!OA101</f>
        <v>0</v>
      </c>
      <c r="OB191" s="109">
        <f>Seniori!OB101</f>
        <v>0</v>
      </c>
      <c r="OC191" s="109">
        <f>Seniori!OC101</f>
        <v>0</v>
      </c>
      <c r="OD191" s="109">
        <f>Seniori!OD101</f>
        <v>0</v>
      </c>
      <c r="OE191" s="109">
        <f>Seniori!OE101</f>
        <v>0</v>
      </c>
      <c r="OF191" s="109">
        <f>Seniori!OF101</f>
        <v>0</v>
      </c>
      <c r="OG191" s="109">
        <f>Seniori!OG101</f>
        <v>0</v>
      </c>
      <c r="OH191" s="109">
        <f>Seniori!OH101</f>
        <v>0</v>
      </c>
      <c r="OI191" s="109">
        <f>Seniori!OI101</f>
        <v>0</v>
      </c>
      <c r="OJ191" s="109">
        <f>Seniori!OJ101</f>
        <v>0</v>
      </c>
      <c r="OK191" s="109">
        <f>Seniori!OK101</f>
        <v>0</v>
      </c>
      <c r="OL191" s="109">
        <f>Seniori!OL101</f>
        <v>0</v>
      </c>
      <c r="OM191" s="109">
        <f>Seniori!OM101</f>
        <v>0</v>
      </c>
      <c r="ON191" s="109">
        <f>Seniori!ON101</f>
        <v>0</v>
      </c>
      <c r="OO191" s="109">
        <f>Seniori!OO101</f>
        <v>0</v>
      </c>
      <c r="OP191" s="109">
        <f>Seniori!OP101</f>
        <v>0</v>
      </c>
      <c r="OQ191" s="109">
        <f>Seniori!OQ101</f>
        <v>0</v>
      </c>
      <c r="OR191" s="109">
        <f>Seniori!OR101</f>
        <v>0</v>
      </c>
      <c r="OS191" s="109">
        <f>Seniori!OS101</f>
        <v>0</v>
      </c>
      <c r="OT191" s="109">
        <f>Seniori!OT101</f>
        <v>0</v>
      </c>
      <c r="OU191" s="109">
        <f>Seniori!OU101</f>
        <v>0</v>
      </c>
      <c r="OV191" s="109">
        <f>Seniori!OV101</f>
        <v>0</v>
      </c>
      <c r="OW191" s="109">
        <f>Seniori!OW101</f>
        <v>0</v>
      </c>
      <c r="OX191" s="109">
        <f>Seniori!OX101</f>
        <v>0</v>
      </c>
      <c r="OY191" s="109">
        <f>Seniori!OY101</f>
        <v>0</v>
      </c>
      <c r="OZ191" s="109">
        <f>Seniori!OZ101</f>
        <v>0</v>
      </c>
      <c r="PA191" s="109">
        <f>Seniori!PA101</f>
        <v>0</v>
      </c>
      <c r="PB191" s="109">
        <f>Seniori!PB101</f>
        <v>0</v>
      </c>
      <c r="PC191" s="109">
        <f>Seniori!PC101</f>
        <v>0</v>
      </c>
      <c r="PD191" s="109">
        <f>Seniori!PD101</f>
        <v>0</v>
      </c>
      <c r="PE191" s="109">
        <f>Seniori!PE101</f>
        <v>0</v>
      </c>
      <c r="PF191" s="109">
        <f>Seniori!PF101</f>
        <v>0</v>
      </c>
      <c r="PG191" s="109">
        <f>Seniori!PG101</f>
        <v>0</v>
      </c>
      <c r="PH191" s="109">
        <f>Seniori!PH101</f>
        <v>0</v>
      </c>
      <c r="PI191" s="109">
        <f>Seniori!PI101</f>
        <v>0</v>
      </c>
      <c r="PJ191" s="109">
        <f>Seniori!PJ101</f>
        <v>0</v>
      </c>
      <c r="PK191" s="109">
        <f>Seniori!PK101</f>
        <v>0</v>
      </c>
      <c r="PL191" s="109">
        <f>Seniori!PL101</f>
        <v>0</v>
      </c>
      <c r="PM191" s="109">
        <f>Seniori!PM101</f>
        <v>0</v>
      </c>
      <c r="PN191" s="109">
        <f>Seniori!PN101</f>
        <v>0</v>
      </c>
      <c r="PO191" s="109">
        <f>Seniori!PO101</f>
        <v>0</v>
      </c>
      <c r="PP191" s="109">
        <f>Seniori!PP101</f>
        <v>0</v>
      </c>
      <c r="PQ191" s="109">
        <f>Seniori!PQ101</f>
        <v>0</v>
      </c>
      <c r="PR191" s="109">
        <f>Seniori!PR101</f>
        <v>0</v>
      </c>
      <c r="PS191" s="109">
        <f>Seniori!PS101</f>
        <v>0</v>
      </c>
      <c r="PT191" s="109">
        <f>Seniori!PT101</f>
        <v>0</v>
      </c>
      <c r="PU191" s="109">
        <f>Seniori!PU101</f>
        <v>0</v>
      </c>
      <c r="PV191" s="109">
        <f>Seniori!PV101</f>
        <v>0</v>
      </c>
      <c r="PW191" s="109">
        <f>Seniori!PW101</f>
        <v>0</v>
      </c>
      <c r="PX191" s="109">
        <f>Seniori!PX101</f>
        <v>0</v>
      </c>
      <c r="PY191" s="109">
        <f>Seniori!PY101</f>
        <v>0</v>
      </c>
      <c r="PZ191" s="109">
        <f>Seniori!PZ101</f>
        <v>0</v>
      </c>
      <c r="QA191" s="109">
        <f>Seniori!QA101</f>
        <v>0</v>
      </c>
      <c r="QB191" s="109">
        <f>Seniori!QB101</f>
        <v>0</v>
      </c>
      <c r="QC191" s="109">
        <f>Seniori!QC101</f>
        <v>0</v>
      </c>
      <c r="QD191" s="109">
        <f>Seniori!QD101</f>
        <v>0</v>
      </c>
      <c r="QE191" s="109">
        <f>Seniori!QE101</f>
        <v>0</v>
      </c>
      <c r="QF191" s="109">
        <f>Seniori!QF101</f>
        <v>0</v>
      </c>
      <c r="QG191" s="109">
        <f>Seniori!QG101</f>
        <v>0</v>
      </c>
      <c r="QH191" s="109">
        <f>Seniori!QH101</f>
        <v>0</v>
      </c>
      <c r="QI191" s="109">
        <f>Seniori!QI101</f>
        <v>0</v>
      </c>
      <c r="QJ191" s="109">
        <f>Seniori!QJ101</f>
        <v>0</v>
      </c>
      <c r="QK191" s="109">
        <f>Seniori!QK101</f>
        <v>0</v>
      </c>
      <c r="QL191" s="109">
        <f>Seniori!QL101</f>
        <v>0</v>
      </c>
      <c r="QM191" s="109">
        <f>Seniori!QM101</f>
        <v>0</v>
      </c>
      <c r="QN191" s="109">
        <f>Seniori!QN101</f>
        <v>0</v>
      </c>
      <c r="QO191" s="109">
        <f>Seniori!QO101</f>
        <v>0</v>
      </c>
      <c r="QP191" s="109">
        <f>Seniori!QP101</f>
        <v>0</v>
      </c>
      <c r="QQ191" s="109">
        <f>Seniori!QQ101</f>
        <v>0</v>
      </c>
      <c r="QR191" s="109">
        <f>Seniori!QR101</f>
        <v>0</v>
      </c>
      <c r="QS191" s="109">
        <f>Seniori!QS101</f>
        <v>0</v>
      </c>
      <c r="QT191" s="109">
        <f>Seniori!QT101</f>
        <v>0</v>
      </c>
      <c r="QU191" s="109">
        <f>Seniori!QU101</f>
        <v>0</v>
      </c>
      <c r="QV191" s="109">
        <f>Seniori!QV101</f>
        <v>0</v>
      </c>
      <c r="QW191" s="109">
        <f>Seniori!QW101</f>
        <v>0</v>
      </c>
      <c r="QX191" s="109">
        <f>Seniori!QX101</f>
        <v>0</v>
      </c>
      <c r="QY191" s="109">
        <f>Seniori!QY101</f>
        <v>0</v>
      </c>
      <c r="QZ191" s="109">
        <f>Seniori!QZ101</f>
        <v>0</v>
      </c>
      <c r="RA191" s="109">
        <f>Seniori!RA101</f>
        <v>0</v>
      </c>
      <c r="RB191" s="109">
        <f>Seniori!RB101</f>
        <v>0</v>
      </c>
      <c r="RC191" s="109">
        <f>Seniori!RC101</f>
        <v>0</v>
      </c>
      <c r="RD191" s="109">
        <f>Seniori!RD101</f>
        <v>0</v>
      </c>
      <c r="RE191" s="109">
        <f>Seniori!RE101</f>
        <v>0</v>
      </c>
      <c r="RF191" s="109">
        <f>Seniori!RF101</f>
        <v>0</v>
      </c>
      <c r="RG191" s="109">
        <f>Seniori!RG101</f>
        <v>0</v>
      </c>
      <c r="RH191" s="109">
        <f>Seniori!RH101</f>
        <v>0</v>
      </c>
      <c r="RI191" s="109">
        <f>Seniori!RI101</f>
        <v>0</v>
      </c>
      <c r="RJ191" s="109">
        <f>Seniori!RJ101</f>
        <v>0</v>
      </c>
      <c r="RK191" s="109">
        <f>Seniori!RK101</f>
        <v>0</v>
      </c>
      <c r="RL191" s="109">
        <f>Seniori!RL101</f>
        <v>0</v>
      </c>
      <c r="RM191" s="109">
        <f>Seniori!RM101</f>
        <v>0</v>
      </c>
      <c r="RN191" s="109">
        <f>Seniori!RN101</f>
        <v>0</v>
      </c>
      <c r="RO191" s="109">
        <f>Seniori!RO101</f>
        <v>0</v>
      </c>
      <c r="RP191" s="109">
        <f>Seniori!RP101</f>
        <v>0</v>
      </c>
      <c r="RQ191" s="109">
        <f>Seniori!RQ101</f>
        <v>0</v>
      </c>
      <c r="RR191" s="109">
        <f>Seniori!RR101</f>
        <v>0</v>
      </c>
      <c r="RS191" s="109">
        <f>Seniori!RS101</f>
        <v>0</v>
      </c>
      <c r="RT191" s="109">
        <f>Seniori!RT101</f>
        <v>0</v>
      </c>
      <c r="RU191" s="109">
        <f>Seniori!RU101</f>
        <v>0</v>
      </c>
      <c r="RV191" s="109">
        <f>Seniori!RV101</f>
        <v>0</v>
      </c>
      <c r="RW191" s="109">
        <f>Seniori!RW101</f>
        <v>0</v>
      </c>
      <c r="RX191" s="109">
        <f>Seniori!RX101</f>
        <v>0</v>
      </c>
      <c r="RY191" s="109">
        <f>Seniori!RY101</f>
        <v>0</v>
      </c>
      <c r="RZ191" s="109">
        <f>Seniori!RZ101</f>
        <v>0</v>
      </c>
      <c r="SA191" s="109">
        <f>Seniori!SA101</f>
        <v>0</v>
      </c>
      <c r="SB191" s="109">
        <f>Seniori!SB101</f>
        <v>0</v>
      </c>
      <c r="SC191" s="109">
        <f>Seniori!SC101</f>
        <v>0</v>
      </c>
      <c r="SD191" s="109">
        <f>Seniori!SD101</f>
        <v>0</v>
      </c>
      <c r="SE191" s="109">
        <f>Seniori!SE101</f>
        <v>0</v>
      </c>
      <c r="SF191" s="109">
        <f>Seniori!SF101</f>
        <v>0</v>
      </c>
      <c r="SG191" s="109">
        <f>Seniori!SG101</f>
        <v>0</v>
      </c>
      <c r="SH191" s="109">
        <f>Seniori!SH101</f>
        <v>0</v>
      </c>
      <c r="SI191" s="109">
        <f>Seniori!SI101</f>
        <v>0</v>
      </c>
      <c r="SJ191" s="109">
        <f>Seniori!SJ101</f>
        <v>0</v>
      </c>
      <c r="SK191" s="109">
        <f>Seniori!SK101</f>
        <v>0</v>
      </c>
      <c r="SL191" s="109">
        <f>Seniori!SL101</f>
        <v>0</v>
      </c>
      <c r="SM191" s="109">
        <f>Seniori!SM101</f>
        <v>0</v>
      </c>
      <c r="SN191" s="109">
        <f>Seniori!SN101</f>
        <v>0</v>
      </c>
      <c r="SO191" s="109">
        <f>Seniori!SO101</f>
        <v>0</v>
      </c>
      <c r="SP191" s="109">
        <f>Seniori!SP101</f>
        <v>0</v>
      </c>
      <c r="SQ191" s="109">
        <f>Seniori!SQ101</f>
        <v>0</v>
      </c>
      <c r="SR191" s="109">
        <f>Seniori!SR101</f>
        <v>0</v>
      </c>
      <c r="SS191" s="109">
        <f>Seniori!SS101</f>
        <v>0</v>
      </c>
      <c r="ST191" s="109">
        <f>Seniori!ST101</f>
        <v>0</v>
      </c>
      <c r="SU191" s="109">
        <f>Seniori!SU101</f>
        <v>0</v>
      </c>
      <c r="SV191" s="109">
        <f>Seniori!SV101</f>
        <v>0</v>
      </c>
      <c r="SW191" s="109">
        <f>Seniori!SW101</f>
        <v>0</v>
      </c>
      <c r="SX191" s="109">
        <f>Seniori!SX101</f>
        <v>0</v>
      </c>
      <c r="SY191" s="109">
        <f>Seniori!SY101</f>
        <v>0</v>
      </c>
      <c r="SZ191" s="109">
        <f>Seniori!SZ101</f>
        <v>0</v>
      </c>
      <c r="TA191" s="109">
        <f>Seniori!TA101</f>
        <v>0</v>
      </c>
      <c r="TB191" s="109">
        <f>Seniori!TB101</f>
        <v>0</v>
      </c>
    </row>
    <row r="192" spans="1:522" s="1" customFormat="1" ht="18" customHeight="1" x14ac:dyDescent="0.2">
      <c r="A192" s="12"/>
      <c r="B192" s="11" t="s">
        <v>700</v>
      </c>
      <c r="E192" s="4" t="s">
        <v>699</v>
      </c>
      <c r="G192" s="9" t="s">
        <v>129</v>
      </c>
      <c r="H192" s="4"/>
      <c r="I192" s="1">
        <f t="shared" si="15"/>
        <v>0</v>
      </c>
      <c r="J192" s="12">
        <f>Tabuľka3[[#This Row],[Stĺpec9]]</f>
        <v>0</v>
      </c>
      <c r="K192" s="109">
        <f>Seniori!K102</f>
        <v>0</v>
      </c>
      <c r="L192" s="109">
        <f>Seniori!L102</f>
        <v>0</v>
      </c>
      <c r="M192" s="109">
        <f>Seniori!M102</f>
        <v>0</v>
      </c>
      <c r="N192" s="109">
        <f>Seniori!N102</f>
        <v>0</v>
      </c>
      <c r="O192" s="109">
        <f>Seniori!O102</f>
        <v>0</v>
      </c>
      <c r="P192" s="109">
        <f>Seniori!P102</f>
        <v>0</v>
      </c>
      <c r="Q192" s="109">
        <f>Seniori!Q102</f>
        <v>0</v>
      </c>
      <c r="R192" s="109">
        <f>Seniori!R102</f>
        <v>0</v>
      </c>
      <c r="S192" s="109">
        <f>Seniori!S102</f>
        <v>0</v>
      </c>
      <c r="T192" s="109">
        <f>Seniori!T102</f>
        <v>0</v>
      </c>
      <c r="U192" s="109">
        <f>Seniori!U102</f>
        <v>0</v>
      </c>
      <c r="V192" s="109">
        <f>Seniori!V102</f>
        <v>0</v>
      </c>
      <c r="W192" s="109">
        <f>Seniori!W102</f>
        <v>0</v>
      </c>
      <c r="X192" s="109">
        <f>Seniori!X102</f>
        <v>0</v>
      </c>
      <c r="Y192" s="109">
        <f>Seniori!Y102</f>
        <v>0</v>
      </c>
      <c r="Z192" s="109">
        <f>Seniori!Z102</f>
        <v>0</v>
      </c>
      <c r="AA192" s="109">
        <f>Seniori!AA102</f>
        <v>0</v>
      </c>
      <c r="AB192" s="109">
        <f>Seniori!AB102</f>
        <v>0</v>
      </c>
      <c r="AC192" s="109">
        <f>Seniori!AC102</f>
        <v>0</v>
      </c>
      <c r="AD192" s="109">
        <f>Seniori!AD102</f>
        <v>0</v>
      </c>
      <c r="AE192" s="109">
        <f>Seniori!AE102</f>
        <v>0</v>
      </c>
      <c r="AF192" s="109">
        <f>Seniori!AF102</f>
        <v>0</v>
      </c>
      <c r="AG192" s="109">
        <f>Seniori!AG102</f>
        <v>0</v>
      </c>
      <c r="AH192" s="109">
        <f>Seniori!AH102</f>
        <v>0</v>
      </c>
      <c r="AI192" s="109">
        <f>Seniori!AI102</f>
        <v>0</v>
      </c>
      <c r="AJ192" s="109">
        <f>Seniori!AJ102</f>
        <v>0</v>
      </c>
      <c r="AK192" s="109">
        <f>Seniori!AK102</f>
        <v>0</v>
      </c>
      <c r="AL192" s="109">
        <f>Seniori!AL102</f>
        <v>0</v>
      </c>
      <c r="AM192" s="109">
        <f>Seniori!AM102</f>
        <v>0</v>
      </c>
      <c r="AN192" s="109">
        <f>Seniori!AN102</f>
        <v>0</v>
      </c>
      <c r="AO192" s="109">
        <f>Seniori!AO102</f>
        <v>0</v>
      </c>
      <c r="AP192" s="109">
        <f>Seniori!AP102</f>
        <v>0</v>
      </c>
      <c r="AQ192" s="109">
        <f>Seniori!AQ102</f>
        <v>0</v>
      </c>
      <c r="AR192" s="109">
        <f>Seniori!AR102</f>
        <v>0</v>
      </c>
      <c r="AS192" s="109">
        <f>Seniori!AS102</f>
        <v>0</v>
      </c>
      <c r="AT192" s="109">
        <f>Seniori!AT102</f>
        <v>0</v>
      </c>
      <c r="AU192" s="109">
        <f>Seniori!AU102</f>
        <v>0</v>
      </c>
      <c r="AV192" s="109">
        <f>Seniori!AV102</f>
        <v>0</v>
      </c>
      <c r="AW192" s="109">
        <f>Seniori!AW102</f>
        <v>0</v>
      </c>
      <c r="AX192" s="109">
        <f>Seniori!AX102</f>
        <v>0</v>
      </c>
      <c r="AY192" s="109">
        <f>Seniori!AY102</f>
        <v>0</v>
      </c>
      <c r="AZ192" s="109">
        <f>Seniori!AZ102</f>
        <v>0</v>
      </c>
      <c r="BA192" s="109">
        <f>Seniori!BA102</f>
        <v>0</v>
      </c>
      <c r="BB192" s="109">
        <f>Seniori!BB102</f>
        <v>0</v>
      </c>
      <c r="BC192" s="109">
        <f>Seniori!BC102</f>
        <v>0</v>
      </c>
      <c r="BD192" s="109">
        <f>Seniori!BD102</f>
        <v>0</v>
      </c>
      <c r="BE192" s="109">
        <f>Seniori!BE102</f>
        <v>0</v>
      </c>
      <c r="BF192" s="109">
        <f>Seniori!BF102</f>
        <v>0</v>
      </c>
      <c r="BG192" s="109">
        <f>Seniori!BG102</f>
        <v>0</v>
      </c>
      <c r="BH192" s="109">
        <f>Seniori!BH102</f>
        <v>0</v>
      </c>
      <c r="BI192" s="109">
        <f>Seniori!BI102</f>
        <v>0</v>
      </c>
      <c r="BJ192" s="109">
        <f>Seniori!BJ102</f>
        <v>0</v>
      </c>
      <c r="BK192" s="109">
        <f>Seniori!BK102</f>
        <v>0</v>
      </c>
      <c r="BL192" s="109">
        <f>Seniori!BL102</f>
        <v>0</v>
      </c>
      <c r="BM192" s="109">
        <f>Seniori!BM102</f>
        <v>0</v>
      </c>
      <c r="BN192" s="109">
        <f>Seniori!BN102</f>
        <v>0</v>
      </c>
      <c r="BO192" s="109">
        <f>Seniori!BO102</f>
        <v>0</v>
      </c>
      <c r="BP192" s="109">
        <f>Seniori!BP102</f>
        <v>0</v>
      </c>
      <c r="BQ192" s="109">
        <f>Seniori!BQ102</f>
        <v>0</v>
      </c>
      <c r="BR192" s="109">
        <f>Seniori!BR102</f>
        <v>0</v>
      </c>
      <c r="BS192" s="109">
        <f>Seniori!BS102</f>
        <v>0</v>
      </c>
      <c r="BT192" s="109">
        <f>Seniori!BT102</f>
        <v>0</v>
      </c>
      <c r="BU192" s="109">
        <f>Seniori!BU102</f>
        <v>0</v>
      </c>
      <c r="BV192" s="109">
        <f>Seniori!BV102</f>
        <v>0</v>
      </c>
      <c r="BW192" s="109">
        <f>Seniori!BW102</f>
        <v>0</v>
      </c>
      <c r="BX192" s="109">
        <f>Seniori!BX102</f>
        <v>0</v>
      </c>
      <c r="BY192" s="109">
        <f>Seniori!BY102</f>
        <v>0</v>
      </c>
      <c r="BZ192" s="109">
        <f>Seniori!BZ102</f>
        <v>0</v>
      </c>
      <c r="CA192" s="109">
        <f>Seniori!CA102</f>
        <v>0</v>
      </c>
      <c r="CB192" s="109">
        <f>Seniori!CB102</f>
        <v>0</v>
      </c>
      <c r="CC192" s="109">
        <f>Seniori!CC102</f>
        <v>0</v>
      </c>
      <c r="CD192" s="109">
        <f>Seniori!CD102</f>
        <v>0</v>
      </c>
      <c r="CE192" s="109">
        <f>Seniori!CE102</f>
        <v>0</v>
      </c>
      <c r="CF192" s="109">
        <f>Seniori!CF102</f>
        <v>0</v>
      </c>
      <c r="CG192" s="109">
        <f>Seniori!CG102</f>
        <v>0</v>
      </c>
      <c r="CH192" s="109">
        <f>Seniori!CH102</f>
        <v>0</v>
      </c>
      <c r="CI192" s="109">
        <f>Seniori!CI102</f>
        <v>0</v>
      </c>
      <c r="CJ192" s="109">
        <f>Seniori!CJ102</f>
        <v>0</v>
      </c>
      <c r="CK192" s="109">
        <f>Seniori!CK102</f>
        <v>0</v>
      </c>
      <c r="CL192" s="109">
        <f>Seniori!CL102</f>
        <v>0</v>
      </c>
      <c r="CM192" s="109">
        <f>Seniori!CM102</f>
        <v>0</v>
      </c>
      <c r="CN192" s="109">
        <f>Seniori!CN102</f>
        <v>0</v>
      </c>
      <c r="CO192" s="109">
        <f>Seniori!CO102</f>
        <v>0</v>
      </c>
      <c r="CP192" s="109">
        <f>Seniori!CP102</f>
        <v>0</v>
      </c>
      <c r="CQ192" s="109">
        <f>Seniori!CQ102</f>
        <v>0</v>
      </c>
      <c r="CR192" s="109">
        <f>Seniori!CR102</f>
        <v>0</v>
      </c>
      <c r="CS192" s="109">
        <f>Seniori!CS102</f>
        <v>0</v>
      </c>
      <c r="CT192" s="109">
        <f>Seniori!CT102</f>
        <v>0</v>
      </c>
      <c r="CU192" s="109">
        <f>Seniori!CU102</f>
        <v>0</v>
      </c>
      <c r="CV192" s="109">
        <f>Seniori!CV102</f>
        <v>0</v>
      </c>
      <c r="CW192" s="109">
        <f>Seniori!CW102</f>
        <v>0</v>
      </c>
      <c r="CX192" s="109">
        <f>Seniori!CX102</f>
        <v>0</v>
      </c>
      <c r="CY192" s="109">
        <f>Seniori!CY102</f>
        <v>0</v>
      </c>
      <c r="CZ192" s="109">
        <f>Seniori!CZ102</f>
        <v>0</v>
      </c>
      <c r="DA192" s="109">
        <f>Seniori!DA102</f>
        <v>0</v>
      </c>
      <c r="DB192" s="109">
        <f>Seniori!DB102</f>
        <v>0</v>
      </c>
      <c r="DC192" s="109">
        <f>Seniori!DC102</f>
        <v>0</v>
      </c>
      <c r="DD192" s="109">
        <f>Seniori!DD102</f>
        <v>0</v>
      </c>
      <c r="DE192" s="109">
        <f>Seniori!DE102</f>
        <v>0</v>
      </c>
      <c r="DF192" s="109">
        <f>Seniori!DF102</f>
        <v>0</v>
      </c>
      <c r="DG192" s="109">
        <f>Seniori!DG102</f>
        <v>0</v>
      </c>
      <c r="DH192" s="109">
        <f>Seniori!DH102</f>
        <v>0</v>
      </c>
      <c r="DI192" s="109">
        <f>Seniori!DI102</f>
        <v>0</v>
      </c>
      <c r="DJ192" s="109">
        <f>Seniori!DJ102</f>
        <v>0</v>
      </c>
      <c r="DK192" s="109">
        <f>Seniori!DK102</f>
        <v>0</v>
      </c>
      <c r="DL192" s="109">
        <f>Seniori!DL102</f>
        <v>0</v>
      </c>
      <c r="DM192" s="109">
        <f>Seniori!DM102</f>
        <v>0</v>
      </c>
      <c r="DN192" s="109">
        <f>Seniori!DN102</f>
        <v>0</v>
      </c>
      <c r="DO192" s="109">
        <f>Seniori!DO102</f>
        <v>0</v>
      </c>
      <c r="DP192" s="109">
        <f>Seniori!DP102</f>
        <v>0</v>
      </c>
      <c r="DQ192" s="109">
        <f>Seniori!DQ102</f>
        <v>0</v>
      </c>
      <c r="DR192" s="109">
        <f>Seniori!DR102</f>
        <v>0</v>
      </c>
      <c r="DS192" s="109">
        <f>Seniori!DS102</f>
        <v>0</v>
      </c>
      <c r="DT192" s="109">
        <f>Seniori!DT102</f>
        <v>0</v>
      </c>
      <c r="DU192" s="109">
        <f>Seniori!DU102</f>
        <v>0</v>
      </c>
      <c r="DV192" s="109">
        <f>Seniori!DV102</f>
        <v>0</v>
      </c>
      <c r="DW192" s="109">
        <f>Seniori!DW102</f>
        <v>0</v>
      </c>
      <c r="DX192" s="109">
        <f>Seniori!DX102</f>
        <v>0</v>
      </c>
      <c r="DY192" s="109">
        <f>Seniori!DY102</f>
        <v>0</v>
      </c>
      <c r="DZ192" s="109">
        <f>Seniori!DZ102</f>
        <v>0</v>
      </c>
      <c r="EA192" s="109">
        <f>Seniori!EA102</f>
        <v>0</v>
      </c>
      <c r="EB192" s="109">
        <f>Seniori!EB102</f>
        <v>0</v>
      </c>
      <c r="EC192" s="109">
        <f>Seniori!EC102</f>
        <v>0</v>
      </c>
      <c r="ED192" s="109">
        <f>Seniori!ED102</f>
        <v>0</v>
      </c>
      <c r="EE192" s="109">
        <f>Seniori!EE102</f>
        <v>0</v>
      </c>
      <c r="EF192" s="109">
        <f>Seniori!EF102</f>
        <v>0</v>
      </c>
      <c r="EG192" s="109">
        <f>Seniori!EG102</f>
        <v>0</v>
      </c>
      <c r="EH192" s="109">
        <f>Seniori!EH102</f>
        <v>0</v>
      </c>
      <c r="EI192" s="109">
        <f>Seniori!EI102</f>
        <v>0</v>
      </c>
      <c r="EJ192" s="109">
        <f>Seniori!EJ102</f>
        <v>0</v>
      </c>
      <c r="EK192" s="109">
        <f>Seniori!EK102</f>
        <v>0</v>
      </c>
      <c r="EL192" s="109">
        <f>Seniori!EL102</f>
        <v>0</v>
      </c>
      <c r="EM192" s="109">
        <f>Seniori!EM102</f>
        <v>0</v>
      </c>
      <c r="EN192" s="109">
        <f>Seniori!EN102</f>
        <v>0</v>
      </c>
      <c r="EO192" s="109">
        <f>Seniori!EO102</f>
        <v>0</v>
      </c>
      <c r="EP192" s="109">
        <f>Seniori!EP102</f>
        <v>0</v>
      </c>
      <c r="EQ192" s="109">
        <f>Seniori!EQ102</f>
        <v>0</v>
      </c>
      <c r="ER192" s="109">
        <f>Seniori!ER102</f>
        <v>0</v>
      </c>
      <c r="ES192" s="109">
        <f>Seniori!ES102</f>
        <v>0</v>
      </c>
      <c r="ET192" s="109">
        <f>Seniori!ET102</f>
        <v>0</v>
      </c>
      <c r="EU192" s="109">
        <f>Seniori!EU102</f>
        <v>0</v>
      </c>
      <c r="EV192" s="109">
        <f>Seniori!EV102</f>
        <v>0</v>
      </c>
      <c r="EW192" s="109">
        <f>Seniori!EW102</f>
        <v>0</v>
      </c>
      <c r="EX192" s="109">
        <f>Seniori!EX102</f>
        <v>0</v>
      </c>
      <c r="EY192" s="109">
        <f>Seniori!EY102</f>
        <v>0</v>
      </c>
      <c r="EZ192" s="109">
        <f>Seniori!EZ102</f>
        <v>0</v>
      </c>
      <c r="FA192" s="109">
        <f>Seniori!FA102</f>
        <v>0</v>
      </c>
      <c r="FB192" s="109">
        <f>Seniori!FB102</f>
        <v>0</v>
      </c>
      <c r="FC192" s="109">
        <f>Seniori!FC102</f>
        <v>0</v>
      </c>
      <c r="FD192" s="109">
        <f>Seniori!FD102</f>
        <v>0</v>
      </c>
      <c r="FE192" s="109">
        <f>Seniori!FE102</f>
        <v>0</v>
      </c>
      <c r="FF192" s="109">
        <f>Seniori!FF102</f>
        <v>0</v>
      </c>
      <c r="FG192" s="109">
        <f>Seniori!FG102</f>
        <v>0</v>
      </c>
      <c r="FH192" s="109">
        <f>Seniori!FH102</f>
        <v>0</v>
      </c>
      <c r="FI192" s="109">
        <f>Seniori!FI102</f>
        <v>0</v>
      </c>
      <c r="FJ192" s="109">
        <f>Seniori!FJ102</f>
        <v>0</v>
      </c>
      <c r="FK192" s="109">
        <f>Seniori!FK102</f>
        <v>0</v>
      </c>
      <c r="FL192" s="109">
        <f>Seniori!FL102</f>
        <v>0</v>
      </c>
      <c r="FM192" s="109">
        <f>Seniori!FM102</f>
        <v>0</v>
      </c>
      <c r="FN192" s="109">
        <f>Seniori!FN102</f>
        <v>0</v>
      </c>
      <c r="FO192" s="109">
        <f>Seniori!FO102</f>
        <v>0</v>
      </c>
      <c r="FP192" s="109">
        <f>Seniori!FP102</f>
        <v>0</v>
      </c>
      <c r="FQ192" s="109">
        <f>Seniori!FQ102</f>
        <v>0</v>
      </c>
      <c r="FR192" s="109">
        <f>Seniori!FR102</f>
        <v>0</v>
      </c>
      <c r="FS192" s="109">
        <f>Seniori!FS102</f>
        <v>0</v>
      </c>
      <c r="FT192" s="109">
        <f>Seniori!FT102</f>
        <v>0</v>
      </c>
      <c r="FU192" s="109">
        <f>Seniori!FU102</f>
        <v>0</v>
      </c>
      <c r="FV192" s="109">
        <f>Seniori!FV102</f>
        <v>0</v>
      </c>
      <c r="FW192" s="109">
        <f>Seniori!FW102</f>
        <v>0</v>
      </c>
      <c r="FX192" s="109">
        <f>Seniori!FX102</f>
        <v>0</v>
      </c>
      <c r="FY192" s="109">
        <f>Seniori!FY102</f>
        <v>0</v>
      </c>
      <c r="FZ192" s="109">
        <f>Seniori!FZ102</f>
        <v>0</v>
      </c>
      <c r="GA192" s="109">
        <f>Seniori!GA102</f>
        <v>0</v>
      </c>
      <c r="GB192" s="109">
        <f>Seniori!GB102</f>
        <v>0</v>
      </c>
      <c r="GC192" s="109">
        <f>Seniori!GC102</f>
        <v>0</v>
      </c>
      <c r="GD192" s="109">
        <f>Seniori!GD102</f>
        <v>0</v>
      </c>
      <c r="GE192" s="109">
        <f>Seniori!GE102</f>
        <v>0</v>
      </c>
      <c r="GF192" s="109">
        <f>Seniori!GF102</f>
        <v>0</v>
      </c>
      <c r="GG192" s="109">
        <f>Seniori!GG102</f>
        <v>0</v>
      </c>
      <c r="GH192" s="109">
        <f>Seniori!GH102</f>
        <v>0</v>
      </c>
      <c r="GI192" s="109">
        <f>Seniori!GI102</f>
        <v>0</v>
      </c>
      <c r="GJ192" s="109">
        <f>Seniori!GJ102</f>
        <v>0</v>
      </c>
      <c r="GK192" s="109">
        <f>Seniori!GK102</f>
        <v>0</v>
      </c>
      <c r="GL192" s="109">
        <f>Seniori!GL102</f>
        <v>0</v>
      </c>
      <c r="GM192" s="109">
        <f>Seniori!GM102</f>
        <v>0</v>
      </c>
      <c r="GN192" s="109">
        <f>Seniori!GN102</f>
        <v>0</v>
      </c>
      <c r="GO192" s="109">
        <f>Seniori!GO102</f>
        <v>0</v>
      </c>
      <c r="GP192" s="109">
        <f>Seniori!GP102</f>
        <v>0</v>
      </c>
      <c r="GQ192" s="109">
        <f>Seniori!GQ102</f>
        <v>0</v>
      </c>
      <c r="GR192" s="109">
        <f>Seniori!GR102</f>
        <v>0</v>
      </c>
      <c r="GS192" s="109">
        <f>Seniori!GS102</f>
        <v>0</v>
      </c>
      <c r="GT192" s="109">
        <f>Seniori!GT102</f>
        <v>0</v>
      </c>
      <c r="GU192" s="109">
        <f>Seniori!GU102</f>
        <v>0</v>
      </c>
      <c r="GV192" s="109">
        <f>Seniori!GV102</f>
        <v>0</v>
      </c>
      <c r="GW192" s="109">
        <f>Seniori!GW102</f>
        <v>0</v>
      </c>
      <c r="GX192" s="109">
        <f>Seniori!GX102</f>
        <v>0</v>
      </c>
      <c r="GY192" s="109">
        <f>Seniori!GY102</f>
        <v>0</v>
      </c>
      <c r="GZ192" s="109">
        <f>Seniori!GZ102</f>
        <v>0</v>
      </c>
      <c r="HA192" s="109">
        <f>Seniori!HA102</f>
        <v>0</v>
      </c>
      <c r="HB192" s="109">
        <f>Seniori!HB102</f>
        <v>0</v>
      </c>
      <c r="HC192" s="109">
        <f>Seniori!HC102</f>
        <v>0</v>
      </c>
      <c r="HD192" s="109">
        <f>Seniori!HD102</f>
        <v>0</v>
      </c>
      <c r="HE192" s="109">
        <f>Seniori!HE102</f>
        <v>0</v>
      </c>
      <c r="HF192" s="109">
        <f>Seniori!HF102</f>
        <v>0</v>
      </c>
      <c r="HG192" s="109">
        <f>Seniori!HG102</f>
        <v>0</v>
      </c>
      <c r="HH192" s="109">
        <f>Seniori!HH102</f>
        <v>0</v>
      </c>
      <c r="HI192" s="109">
        <f>Seniori!HI102</f>
        <v>0</v>
      </c>
      <c r="HJ192" s="109">
        <f>Seniori!HJ102</f>
        <v>0</v>
      </c>
      <c r="HK192" s="109">
        <f>Seniori!HK102</f>
        <v>0</v>
      </c>
      <c r="HL192" s="109">
        <f>Seniori!HL102</f>
        <v>0</v>
      </c>
      <c r="HM192" s="109">
        <f>Seniori!HM102</f>
        <v>0</v>
      </c>
      <c r="HN192" s="109">
        <f>Seniori!HN102</f>
        <v>0</v>
      </c>
      <c r="HO192" s="109">
        <f>Seniori!HO102</f>
        <v>0</v>
      </c>
      <c r="HP192" s="109">
        <f>Seniori!HP102</f>
        <v>0</v>
      </c>
      <c r="HQ192" s="109">
        <f>Seniori!HQ102</f>
        <v>0</v>
      </c>
      <c r="HR192" s="109">
        <f>Seniori!HR102</f>
        <v>0</v>
      </c>
      <c r="HS192" s="109">
        <f>Seniori!HS102</f>
        <v>0</v>
      </c>
      <c r="HT192" s="109">
        <f>Seniori!HT102</f>
        <v>0</v>
      </c>
      <c r="HU192" s="109">
        <f>Seniori!HU102</f>
        <v>0</v>
      </c>
      <c r="HV192" s="109">
        <f>Seniori!HV102</f>
        <v>0</v>
      </c>
      <c r="HW192" s="109">
        <f>Seniori!HW102</f>
        <v>0</v>
      </c>
      <c r="HX192" s="109" t="str">
        <f>Seniori!HX102</f>
        <v>o</v>
      </c>
      <c r="HY192" s="109">
        <f>Seniori!HY102</f>
        <v>0</v>
      </c>
      <c r="HZ192" s="109">
        <f>Seniori!HZ102</f>
        <v>0</v>
      </c>
      <c r="IA192" s="109">
        <f>Seniori!IA102</f>
        <v>0</v>
      </c>
      <c r="IB192" s="109">
        <f>Seniori!IB102</f>
        <v>0</v>
      </c>
      <c r="IC192" s="109">
        <f>Seniori!IC102</f>
        <v>0</v>
      </c>
      <c r="ID192" s="109">
        <f>Seniori!ID102</f>
        <v>0</v>
      </c>
      <c r="IE192" s="109">
        <f>Seniori!IE102</f>
        <v>0</v>
      </c>
      <c r="IF192" s="109">
        <f>Seniori!IF102</f>
        <v>0</v>
      </c>
      <c r="IG192" s="109">
        <f>Seniori!IG102</f>
        <v>0</v>
      </c>
      <c r="IH192" s="109">
        <f>Seniori!IH102</f>
        <v>0</v>
      </c>
      <c r="II192" s="109">
        <f>Seniori!II102</f>
        <v>0</v>
      </c>
      <c r="IJ192" s="109">
        <f>Seniori!IJ102</f>
        <v>0</v>
      </c>
      <c r="IK192" s="109">
        <f>Seniori!IK102</f>
        <v>0</v>
      </c>
      <c r="IL192" s="109">
        <f>Seniori!IL102</f>
        <v>0</v>
      </c>
      <c r="IM192" s="109">
        <f>Seniori!IM102</f>
        <v>0</v>
      </c>
      <c r="IN192" s="109">
        <f>Seniori!IN102</f>
        <v>0</v>
      </c>
      <c r="IO192" s="109">
        <f>Seniori!IO102</f>
        <v>0</v>
      </c>
      <c r="IP192" s="109">
        <f>Seniori!IP102</f>
        <v>0</v>
      </c>
      <c r="IQ192" s="109">
        <f>Seniori!IQ102</f>
        <v>0</v>
      </c>
      <c r="IR192" s="109">
        <f>Seniori!IR102</f>
        <v>0</v>
      </c>
      <c r="IS192" s="109">
        <f>Seniori!IS102</f>
        <v>0</v>
      </c>
      <c r="IT192" s="109">
        <f>Seniori!IT102</f>
        <v>0</v>
      </c>
      <c r="IU192" s="109">
        <f>Seniori!IU102</f>
        <v>0</v>
      </c>
      <c r="IV192" s="109">
        <f>Seniori!IV102</f>
        <v>0</v>
      </c>
      <c r="IW192" s="109">
        <f>Seniori!IW102</f>
        <v>0</v>
      </c>
      <c r="IX192" s="109">
        <f>Seniori!IX102</f>
        <v>0</v>
      </c>
      <c r="IY192" s="109">
        <f>Seniori!IY102</f>
        <v>0</v>
      </c>
      <c r="IZ192" s="109">
        <f>Seniori!IZ102</f>
        <v>0</v>
      </c>
      <c r="JA192" s="109">
        <f>Seniori!JA102</f>
        <v>0</v>
      </c>
      <c r="JB192" s="109">
        <f>Seniori!JB102</f>
        <v>0</v>
      </c>
      <c r="JC192" s="109">
        <f>Seniori!JC102</f>
        <v>0</v>
      </c>
      <c r="JD192" s="109">
        <f>Seniori!JD102</f>
        <v>0</v>
      </c>
      <c r="JE192" s="109">
        <f>Seniori!JE102</f>
        <v>0</v>
      </c>
      <c r="JF192" s="109">
        <f>Seniori!JF102</f>
        <v>0</v>
      </c>
      <c r="JG192" s="109">
        <f>Seniori!JG102</f>
        <v>0</v>
      </c>
      <c r="JH192" s="109">
        <f>Seniori!JH102</f>
        <v>0</v>
      </c>
      <c r="JI192" s="109">
        <f>Seniori!JI102</f>
        <v>0</v>
      </c>
      <c r="JJ192" s="109">
        <f>Seniori!JJ102</f>
        <v>0</v>
      </c>
      <c r="JK192" s="109">
        <f>Seniori!JK102</f>
        <v>0</v>
      </c>
      <c r="JL192" s="109">
        <f>Seniori!JL102</f>
        <v>0</v>
      </c>
      <c r="JM192" s="109">
        <f>Seniori!JM102</f>
        <v>0</v>
      </c>
      <c r="JN192" s="109">
        <f>Seniori!JN102</f>
        <v>0</v>
      </c>
      <c r="JO192" s="109">
        <f>Seniori!JO102</f>
        <v>0</v>
      </c>
      <c r="JP192" s="109">
        <f>Seniori!JP102</f>
        <v>0</v>
      </c>
      <c r="JQ192" s="109">
        <f>Seniori!JQ102</f>
        <v>0</v>
      </c>
      <c r="JR192" s="109">
        <f>Seniori!JR102</f>
        <v>0</v>
      </c>
      <c r="JS192" s="109">
        <f>Seniori!JS102</f>
        <v>0</v>
      </c>
      <c r="JT192" s="109">
        <f>Seniori!JT102</f>
        <v>0</v>
      </c>
      <c r="JU192" s="109">
        <f>Seniori!JU102</f>
        <v>0</v>
      </c>
      <c r="JV192" s="109">
        <f>Seniori!JV102</f>
        <v>0</v>
      </c>
      <c r="JW192" s="109">
        <f>Seniori!JW102</f>
        <v>0</v>
      </c>
      <c r="JX192" s="109">
        <f>Seniori!JX102</f>
        <v>0</v>
      </c>
      <c r="JY192" s="109">
        <f>Seniori!JY102</f>
        <v>0</v>
      </c>
      <c r="JZ192" s="109">
        <f>Seniori!JZ102</f>
        <v>0</v>
      </c>
      <c r="KA192" s="109">
        <f>Seniori!KA102</f>
        <v>0</v>
      </c>
      <c r="KB192" s="109">
        <f>Seniori!KB102</f>
        <v>0</v>
      </c>
      <c r="KC192" s="109">
        <f>Seniori!KC102</f>
        <v>0</v>
      </c>
      <c r="KD192" s="109">
        <f>Seniori!KD102</f>
        <v>0</v>
      </c>
      <c r="KE192" s="109">
        <f>Seniori!KE102</f>
        <v>0</v>
      </c>
      <c r="KF192" s="109">
        <f>Seniori!KF102</f>
        <v>0</v>
      </c>
      <c r="KG192" s="109">
        <f>Seniori!KG102</f>
        <v>0</v>
      </c>
      <c r="KH192" s="109">
        <f>Seniori!KH102</f>
        <v>0</v>
      </c>
      <c r="KI192" s="109">
        <f>Seniori!KI102</f>
        <v>0</v>
      </c>
      <c r="KJ192" s="109">
        <f>Seniori!KJ102</f>
        <v>0</v>
      </c>
      <c r="KK192" s="109">
        <f>Seniori!KK102</f>
        <v>0</v>
      </c>
      <c r="KL192" s="109">
        <f>Seniori!KL102</f>
        <v>0</v>
      </c>
      <c r="KM192" s="109">
        <f>Seniori!KM102</f>
        <v>0</v>
      </c>
      <c r="KN192" s="109">
        <f>Seniori!KN102</f>
        <v>0</v>
      </c>
      <c r="KO192" s="109">
        <f>Seniori!KO102</f>
        <v>0</v>
      </c>
      <c r="KP192" s="109">
        <f>Seniori!KP102</f>
        <v>0</v>
      </c>
      <c r="KQ192" s="109">
        <f>Seniori!KQ102</f>
        <v>0</v>
      </c>
      <c r="KR192" s="109">
        <f>Seniori!KR102</f>
        <v>0</v>
      </c>
      <c r="KS192" s="109">
        <f>Seniori!KS102</f>
        <v>0</v>
      </c>
      <c r="KT192" s="109">
        <f>Seniori!KT102</f>
        <v>0</v>
      </c>
      <c r="KU192" s="109">
        <f>Seniori!KU102</f>
        <v>0</v>
      </c>
      <c r="KV192" s="109">
        <f>Seniori!KV102</f>
        <v>0</v>
      </c>
      <c r="KW192" s="109">
        <f>Seniori!KW102</f>
        <v>0</v>
      </c>
      <c r="KX192" s="109">
        <f>Seniori!KX102</f>
        <v>0</v>
      </c>
      <c r="KY192" s="109">
        <f>Seniori!KY102</f>
        <v>0</v>
      </c>
      <c r="KZ192" s="109">
        <f>Seniori!KZ102</f>
        <v>0</v>
      </c>
      <c r="LA192" s="109">
        <f>Seniori!LA102</f>
        <v>0</v>
      </c>
      <c r="LB192" s="109">
        <f>Seniori!LB102</f>
        <v>0</v>
      </c>
      <c r="LC192" s="109">
        <f>Seniori!LC102</f>
        <v>0</v>
      </c>
      <c r="LD192" s="109">
        <f>Seniori!LD102</f>
        <v>0</v>
      </c>
      <c r="LE192" s="109">
        <f>Seniori!LE102</f>
        <v>0</v>
      </c>
      <c r="LF192" s="109">
        <f>Seniori!LF102</f>
        <v>0</v>
      </c>
      <c r="LG192" s="109">
        <f>Seniori!LG102</f>
        <v>0</v>
      </c>
      <c r="LH192" s="109">
        <f>Seniori!LH102</f>
        <v>0</v>
      </c>
      <c r="LI192" s="109">
        <f>Seniori!LI102</f>
        <v>0</v>
      </c>
      <c r="LJ192" s="109">
        <f>Seniori!LJ102</f>
        <v>0</v>
      </c>
      <c r="LK192" s="109">
        <f>Seniori!LK102</f>
        <v>0</v>
      </c>
      <c r="LL192" s="109">
        <f>Seniori!LL102</f>
        <v>0</v>
      </c>
      <c r="LM192" s="109">
        <f>Seniori!LM102</f>
        <v>0</v>
      </c>
      <c r="LN192" s="109">
        <f>Seniori!LN102</f>
        <v>0</v>
      </c>
      <c r="LO192" s="109">
        <f>Seniori!LO102</f>
        <v>0</v>
      </c>
      <c r="LP192" s="109">
        <f>Seniori!LP102</f>
        <v>0</v>
      </c>
      <c r="LQ192" s="109">
        <f>Seniori!LQ102</f>
        <v>0</v>
      </c>
      <c r="LR192" s="109">
        <f>Seniori!LR102</f>
        <v>0</v>
      </c>
      <c r="LS192" s="109">
        <f>Seniori!LS102</f>
        <v>0</v>
      </c>
      <c r="LT192" s="109">
        <f>Seniori!LT102</f>
        <v>0</v>
      </c>
      <c r="LU192" s="109">
        <f>Seniori!LU102</f>
        <v>0</v>
      </c>
      <c r="LV192" s="109">
        <f>Seniori!LV102</f>
        <v>0</v>
      </c>
      <c r="LW192" s="109">
        <f>Seniori!LW102</f>
        <v>0</v>
      </c>
      <c r="LX192" s="109">
        <f>Seniori!LX102</f>
        <v>0</v>
      </c>
      <c r="LY192" s="109">
        <f>Seniori!LY102</f>
        <v>0</v>
      </c>
      <c r="LZ192" s="109">
        <f>Seniori!LZ102</f>
        <v>0</v>
      </c>
      <c r="MA192" s="109">
        <f>Seniori!MA102</f>
        <v>0</v>
      </c>
      <c r="MB192" s="109">
        <f>Seniori!MB102</f>
        <v>0</v>
      </c>
      <c r="MC192" s="109">
        <f>Seniori!MC102</f>
        <v>0</v>
      </c>
      <c r="MD192" s="109">
        <f>Seniori!MD102</f>
        <v>0</v>
      </c>
      <c r="ME192" s="109">
        <f>Seniori!ME102</f>
        <v>0</v>
      </c>
      <c r="MF192" s="109">
        <f>Seniori!MF102</f>
        <v>0</v>
      </c>
      <c r="MG192" s="109">
        <f>Seniori!MG102</f>
        <v>0</v>
      </c>
      <c r="MH192" s="109">
        <f>Seniori!MH102</f>
        <v>0</v>
      </c>
      <c r="MI192" s="109">
        <f>Seniori!MI102</f>
        <v>0</v>
      </c>
      <c r="MJ192" s="109">
        <f>Seniori!MJ102</f>
        <v>0</v>
      </c>
      <c r="MK192" s="109">
        <f>Seniori!MK102</f>
        <v>0</v>
      </c>
      <c r="ML192" s="109">
        <f>Seniori!ML102</f>
        <v>0</v>
      </c>
      <c r="MM192" s="109">
        <f>Seniori!MM102</f>
        <v>0</v>
      </c>
      <c r="MN192" s="109">
        <f>Seniori!MN102</f>
        <v>0</v>
      </c>
      <c r="MO192" s="109">
        <f>Seniori!MO102</f>
        <v>0</v>
      </c>
      <c r="MP192" s="109">
        <f>Seniori!MP102</f>
        <v>0</v>
      </c>
      <c r="MQ192" s="109">
        <f>Seniori!MQ102</f>
        <v>0</v>
      </c>
      <c r="MR192" s="109">
        <f>Seniori!MR102</f>
        <v>0</v>
      </c>
      <c r="MS192" s="109">
        <f>Seniori!MS102</f>
        <v>0</v>
      </c>
      <c r="MT192" s="109">
        <f>Seniori!MT102</f>
        <v>0</v>
      </c>
      <c r="MU192" s="109">
        <f>Seniori!MU102</f>
        <v>0</v>
      </c>
      <c r="MV192" s="109">
        <f>Seniori!MV102</f>
        <v>0</v>
      </c>
      <c r="MW192" s="109">
        <f>Seniori!MW102</f>
        <v>0</v>
      </c>
      <c r="MX192" s="109">
        <f>Seniori!MX102</f>
        <v>0</v>
      </c>
      <c r="MY192" s="109">
        <f>Seniori!MY102</f>
        <v>0</v>
      </c>
      <c r="MZ192" s="109">
        <f>Seniori!MZ102</f>
        <v>0</v>
      </c>
      <c r="NA192" s="109">
        <f>Seniori!NA102</f>
        <v>0</v>
      </c>
      <c r="NB192" s="109">
        <f>Seniori!NB102</f>
        <v>0</v>
      </c>
      <c r="NC192" s="109">
        <f>Seniori!NC102</f>
        <v>0</v>
      </c>
      <c r="ND192" s="109">
        <f>Seniori!ND102</f>
        <v>0</v>
      </c>
      <c r="NE192" s="109">
        <f>Seniori!NE102</f>
        <v>0</v>
      </c>
      <c r="NF192" s="109">
        <f>Seniori!NF102</f>
        <v>0</v>
      </c>
      <c r="NG192" s="109">
        <f>Seniori!NG102</f>
        <v>0</v>
      </c>
      <c r="NH192" s="109">
        <f>Seniori!NH102</f>
        <v>0</v>
      </c>
      <c r="NI192" s="109">
        <f>Seniori!NI102</f>
        <v>0</v>
      </c>
      <c r="NJ192" s="109">
        <f>Seniori!NJ102</f>
        <v>0</v>
      </c>
      <c r="NK192" s="109">
        <f>Seniori!NK102</f>
        <v>0</v>
      </c>
      <c r="NL192" s="109">
        <f>Seniori!NL102</f>
        <v>0</v>
      </c>
      <c r="NM192" s="109">
        <f>Seniori!NM102</f>
        <v>0</v>
      </c>
      <c r="NN192" s="109">
        <f>Seniori!NN102</f>
        <v>0</v>
      </c>
      <c r="NO192" s="109">
        <f>Seniori!NO102</f>
        <v>0</v>
      </c>
      <c r="NP192" s="109">
        <f>Seniori!NP102</f>
        <v>0</v>
      </c>
      <c r="NQ192" s="109">
        <f>Seniori!NQ102</f>
        <v>0</v>
      </c>
      <c r="NR192" s="109">
        <f>Seniori!NR102</f>
        <v>0</v>
      </c>
      <c r="NS192" s="109">
        <f>Seniori!NS102</f>
        <v>0</v>
      </c>
      <c r="NT192" s="109">
        <f>Seniori!NT102</f>
        <v>0</v>
      </c>
      <c r="NU192" s="109">
        <f>Seniori!NU102</f>
        <v>0</v>
      </c>
      <c r="NV192" s="109">
        <f>Seniori!NV102</f>
        <v>0</v>
      </c>
      <c r="NW192" s="109">
        <f>Seniori!NW102</f>
        <v>0</v>
      </c>
      <c r="NX192" s="109">
        <f>Seniori!NX102</f>
        <v>0</v>
      </c>
      <c r="NY192" s="109">
        <f>Seniori!NY102</f>
        <v>0</v>
      </c>
      <c r="NZ192" s="109">
        <f>Seniori!NZ102</f>
        <v>0</v>
      </c>
      <c r="OA192" s="109">
        <f>Seniori!OA102</f>
        <v>0</v>
      </c>
      <c r="OB192" s="109">
        <f>Seniori!OB102</f>
        <v>0</v>
      </c>
      <c r="OC192" s="109">
        <f>Seniori!OC102</f>
        <v>0</v>
      </c>
      <c r="OD192" s="109">
        <f>Seniori!OD102</f>
        <v>0</v>
      </c>
      <c r="OE192" s="109">
        <f>Seniori!OE102</f>
        <v>0</v>
      </c>
      <c r="OF192" s="109">
        <f>Seniori!OF102</f>
        <v>0</v>
      </c>
      <c r="OG192" s="109">
        <f>Seniori!OG102</f>
        <v>0</v>
      </c>
      <c r="OH192" s="109">
        <f>Seniori!OH102</f>
        <v>0</v>
      </c>
      <c r="OI192" s="109">
        <f>Seniori!OI102</f>
        <v>0</v>
      </c>
      <c r="OJ192" s="109">
        <f>Seniori!OJ102</f>
        <v>0</v>
      </c>
      <c r="OK192" s="109">
        <f>Seniori!OK102</f>
        <v>0</v>
      </c>
      <c r="OL192" s="109">
        <f>Seniori!OL102</f>
        <v>0</v>
      </c>
      <c r="OM192" s="109">
        <f>Seniori!OM102</f>
        <v>0</v>
      </c>
      <c r="ON192" s="109">
        <f>Seniori!ON102</f>
        <v>0</v>
      </c>
      <c r="OO192" s="109">
        <f>Seniori!OO102</f>
        <v>0</v>
      </c>
      <c r="OP192" s="109">
        <f>Seniori!OP102</f>
        <v>0</v>
      </c>
      <c r="OQ192" s="109">
        <f>Seniori!OQ102</f>
        <v>0</v>
      </c>
      <c r="OR192" s="109">
        <f>Seniori!OR102</f>
        <v>0</v>
      </c>
      <c r="OS192" s="109">
        <f>Seniori!OS102</f>
        <v>0</v>
      </c>
      <c r="OT192" s="109">
        <f>Seniori!OT102</f>
        <v>0</v>
      </c>
      <c r="OU192" s="109">
        <f>Seniori!OU102</f>
        <v>0</v>
      </c>
      <c r="OV192" s="109">
        <f>Seniori!OV102</f>
        <v>0</v>
      </c>
      <c r="OW192" s="109">
        <f>Seniori!OW102</f>
        <v>0</v>
      </c>
      <c r="OX192" s="109">
        <f>Seniori!OX102</f>
        <v>0</v>
      </c>
      <c r="OY192" s="109">
        <f>Seniori!OY102</f>
        <v>0</v>
      </c>
      <c r="OZ192" s="109">
        <f>Seniori!OZ102</f>
        <v>0</v>
      </c>
      <c r="PA192" s="109">
        <f>Seniori!PA102</f>
        <v>0</v>
      </c>
      <c r="PB192" s="109">
        <f>Seniori!PB102</f>
        <v>0</v>
      </c>
      <c r="PC192" s="109">
        <f>Seniori!PC102</f>
        <v>0</v>
      </c>
      <c r="PD192" s="109">
        <f>Seniori!PD102</f>
        <v>0</v>
      </c>
      <c r="PE192" s="109">
        <f>Seniori!PE102</f>
        <v>0</v>
      </c>
      <c r="PF192" s="109">
        <f>Seniori!PF102</f>
        <v>0</v>
      </c>
      <c r="PG192" s="109">
        <f>Seniori!PG102</f>
        <v>0</v>
      </c>
      <c r="PH192" s="109">
        <f>Seniori!PH102</f>
        <v>0</v>
      </c>
      <c r="PI192" s="109">
        <f>Seniori!PI102</f>
        <v>0</v>
      </c>
      <c r="PJ192" s="109">
        <f>Seniori!PJ102</f>
        <v>0</v>
      </c>
      <c r="PK192" s="109">
        <f>Seniori!PK102</f>
        <v>0</v>
      </c>
      <c r="PL192" s="109">
        <f>Seniori!PL102</f>
        <v>0</v>
      </c>
      <c r="PM192" s="109">
        <f>Seniori!PM102</f>
        <v>0</v>
      </c>
      <c r="PN192" s="109">
        <f>Seniori!PN102</f>
        <v>0</v>
      </c>
      <c r="PO192" s="109">
        <f>Seniori!PO102</f>
        <v>0</v>
      </c>
      <c r="PP192" s="109">
        <f>Seniori!PP102</f>
        <v>0</v>
      </c>
      <c r="PQ192" s="109">
        <f>Seniori!PQ102</f>
        <v>0</v>
      </c>
      <c r="PR192" s="109">
        <f>Seniori!PR102</f>
        <v>0</v>
      </c>
      <c r="PS192" s="109">
        <f>Seniori!PS102</f>
        <v>0</v>
      </c>
      <c r="PT192" s="109">
        <f>Seniori!PT102</f>
        <v>0</v>
      </c>
      <c r="PU192" s="109">
        <f>Seniori!PU102</f>
        <v>0</v>
      </c>
      <c r="PV192" s="109">
        <f>Seniori!PV102</f>
        <v>0</v>
      </c>
      <c r="PW192" s="109">
        <f>Seniori!PW102</f>
        <v>0</v>
      </c>
      <c r="PX192" s="109">
        <f>Seniori!PX102</f>
        <v>0</v>
      </c>
      <c r="PY192" s="109">
        <f>Seniori!PY102</f>
        <v>0</v>
      </c>
      <c r="PZ192" s="109">
        <f>Seniori!PZ102</f>
        <v>0</v>
      </c>
      <c r="QA192" s="109">
        <f>Seniori!QA102</f>
        <v>0</v>
      </c>
      <c r="QB192" s="109">
        <f>Seniori!QB102</f>
        <v>0</v>
      </c>
      <c r="QC192" s="109">
        <f>Seniori!QC102</f>
        <v>0</v>
      </c>
      <c r="QD192" s="109">
        <f>Seniori!QD102</f>
        <v>0</v>
      </c>
      <c r="QE192" s="109">
        <f>Seniori!QE102</f>
        <v>0</v>
      </c>
      <c r="QF192" s="109">
        <f>Seniori!QF102</f>
        <v>0</v>
      </c>
      <c r="QG192" s="109">
        <f>Seniori!QG102</f>
        <v>0</v>
      </c>
      <c r="QH192" s="109">
        <f>Seniori!QH102</f>
        <v>0</v>
      </c>
      <c r="QI192" s="109">
        <f>Seniori!QI102</f>
        <v>0</v>
      </c>
      <c r="QJ192" s="109">
        <f>Seniori!QJ102</f>
        <v>0</v>
      </c>
      <c r="QK192" s="109">
        <f>Seniori!QK102</f>
        <v>0</v>
      </c>
      <c r="QL192" s="109">
        <f>Seniori!QL102</f>
        <v>0</v>
      </c>
      <c r="QM192" s="109">
        <f>Seniori!QM102</f>
        <v>0</v>
      </c>
      <c r="QN192" s="109">
        <f>Seniori!QN102</f>
        <v>0</v>
      </c>
      <c r="QO192" s="109">
        <f>Seniori!QO102</f>
        <v>0</v>
      </c>
      <c r="QP192" s="109">
        <f>Seniori!QP102</f>
        <v>0</v>
      </c>
      <c r="QQ192" s="109">
        <f>Seniori!QQ102</f>
        <v>0</v>
      </c>
      <c r="QR192" s="109">
        <f>Seniori!QR102</f>
        <v>0</v>
      </c>
      <c r="QS192" s="109">
        <f>Seniori!QS102</f>
        <v>0</v>
      </c>
      <c r="QT192" s="109">
        <f>Seniori!QT102</f>
        <v>0</v>
      </c>
      <c r="QU192" s="109">
        <f>Seniori!QU102</f>
        <v>0</v>
      </c>
      <c r="QV192" s="109">
        <f>Seniori!QV102</f>
        <v>0</v>
      </c>
      <c r="QW192" s="109">
        <f>Seniori!QW102</f>
        <v>0</v>
      </c>
      <c r="QX192" s="109">
        <f>Seniori!QX102</f>
        <v>0</v>
      </c>
      <c r="QY192" s="109">
        <f>Seniori!QY102</f>
        <v>0</v>
      </c>
      <c r="QZ192" s="109">
        <f>Seniori!QZ102</f>
        <v>0</v>
      </c>
      <c r="RA192" s="109">
        <f>Seniori!RA102</f>
        <v>0</v>
      </c>
      <c r="RB192" s="109">
        <f>Seniori!RB102</f>
        <v>0</v>
      </c>
      <c r="RC192" s="109">
        <f>Seniori!RC102</f>
        <v>0</v>
      </c>
      <c r="RD192" s="109">
        <f>Seniori!RD102</f>
        <v>0</v>
      </c>
      <c r="RE192" s="109">
        <f>Seniori!RE102</f>
        <v>0</v>
      </c>
      <c r="RF192" s="109">
        <f>Seniori!RF102</f>
        <v>0</v>
      </c>
      <c r="RG192" s="109">
        <f>Seniori!RG102</f>
        <v>0</v>
      </c>
      <c r="RH192" s="109">
        <f>Seniori!RH102</f>
        <v>0</v>
      </c>
      <c r="RI192" s="109">
        <f>Seniori!RI102</f>
        <v>0</v>
      </c>
      <c r="RJ192" s="109">
        <f>Seniori!RJ102</f>
        <v>0</v>
      </c>
      <c r="RK192" s="109">
        <f>Seniori!RK102</f>
        <v>0</v>
      </c>
      <c r="RL192" s="109">
        <f>Seniori!RL102</f>
        <v>0</v>
      </c>
      <c r="RM192" s="109">
        <f>Seniori!RM102</f>
        <v>0</v>
      </c>
      <c r="RN192" s="109">
        <f>Seniori!RN102</f>
        <v>0</v>
      </c>
      <c r="RO192" s="109">
        <f>Seniori!RO102</f>
        <v>0</v>
      </c>
      <c r="RP192" s="109">
        <f>Seniori!RP102</f>
        <v>0</v>
      </c>
      <c r="RQ192" s="109">
        <f>Seniori!RQ102</f>
        <v>0</v>
      </c>
      <c r="RR192" s="109">
        <f>Seniori!RR102</f>
        <v>0</v>
      </c>
      <c r="RS192" s="109">
        <f>Seniori!RS102</f>
        <v>0</v>
      </c>
      <c r="RT192" s="109">
        <f>Seniori!RT102</f>
        <v>0</v>
      </c>
      <c r="RU192" s="109">
        <f>Seniori!RU102</f>
        <v>0</v>
      </c>
      <c r="RV192" s="109">
        <f>Seniori!RV102</f>
        <v>0</v>
      </c>
      <c r="RW192" s="109">
        <f>Seniori!RW102</f>
        <v>0</v>
      </c>
      <c r="RX192" s="109">
        <f>Seniori!RX102</f>
        <v>0</v>
      </c>
      <c r="RY192" s="109">
        <f>Seniori!RY102</f>
        <v>0</v>
      </c>
      <c r="RZ192" s="109">
        <f>Seniori!RZ102</f>
        <v>0</v>
      </c>
      <c r="SA192" s="109">
        <f>Seniori!SA102</f>
        <v>0</v>
      </c>
      <c r="SB192" s="109">
        <f>Seniori!SB102</f>
        <v>0</v>
      </c>
      <c r="SC192" s="109">
        <f>Seniori!SC102</f>
        <v>0</v>
      </c>
      <c r="SD192" s="109">
        <f>Seniori!SD102</f>
        <v>0</v>
      </c>
      <c r="SE192" s="109">
        <f>Seniori!SE102</f>
        <v>0</v>
      </c>
      <c r="SF192" s="109">
        <f>Seniori!SF102</f>
        <v>0</v>
      </c>
      <c r="SG192" s="109">
        <f>Seniori!SG102</f>
        <v>0</v>
      </c>
      <c r="SH192" s="109">
        <f>Seniori!SH102</f>
        <v>0</v>
      </c>
      <c r="SI192" s="109">
        <f>Seniori!SI102</f>
        <v>0</v>
      </c>
      <c r="SJ192" s="109">
        <f>Seniori!SJ102</f>
        <v>0</v>
      </c>
      <c r="SK192" s="109">
        <f>Seniori!SK102</f>
        <v>0</v>
      </c>
      <c r="SL192" s="109">
        <f>Seniori!SL102</f>
        <v>0</v>
      </c>
      <c r="SM192" s="109">
        <f>Seniori!SM102</f>
        <v>0</v>
      </c>
      <c r="SN192" s="109">
        <f>Seniori!SN102</f>
        <v>0</v>
      </c>
      <c r="SO192" s="109">
        <f>Seniori!SO102</f>
        <v>0</v>
      </c>
      <c r="SP192" s="109">
        <f>Seniori!SP102</f>
        <v>0</v>
      </c>
      <c r="SQ192" s="109">
        <f>Seniori!SQ102</f>
        <v>0</v>
      </c>
      <c r="SR192" s="109">
        <f>Seniori!SR102</f>
        <v>0</v>
      </c>
      <c r="SS192" s="109">
        <f>Seniori!SS102</f>
        <v>0</v>
      </c>
      <c r="ST192" s="109">
        <f>Seniori!ST102</f>
        <v>0</v>
      </c>
      <c r="SU192" s="109">
        <f>Seniori!SU102</f>
        <v>0</v>
      </c>
      <c r="SV192" s="109">
        <f>Seniori!SV102</f>
        <v>0</v>
      </c>
      <c r="SW192" s="109">
        <f>Seniori!SW102</f>
        <v>0</v>
      </c>
      <c r="SX192" s="109">
        <f>Seniori!SX102</f>
        <v>0</v>
      </c>
      <c r="SY192" s="109">
        <f>Seniori!SY102</f>
        <v>0</v>
      </c>
      <c r="SZ192" s="109">
        <f>Seniori!SZ102</f>
        <v>0</v>
      </c>
      <c r="TA192" s="109">
        <f>Seniori!TA102</f>
        <v>0</v>
      </c>
      <c r="TB192" s="109">
        <f>Seniori!TB102</f>
        <v>0</v>
      </c>
    </row>
    <row r="193" spans="1:522" s="1" customFormat="1" ht="18" customHeight="1" x14ac:dyDescent="0.2">
      <c r="A193" s="12"/>
      <c r="B193" s="11" t="s">
        <v>400</v>
      </c>
      <c r="C193" s="1">
        <v>10406</v>
      </c>
      <c r="D193" s="1">
        <v>2007</v>
      </c>
      <c r="E193" s="4" t="s">
        <v>399</v>
      </c>
      <c r="F193" s="9">
        <v>9607</v>
      </c>
      <c r="G193" s="9" t="s">
        <v>132</v>
      </c>
      <c r="H193" s="4" t="s">
        <v>324</v>
      </c>
      <c r="I193" s="1">
        <f t="shared" si="15"/>
        <v>0</v>
      </c>
      <c r="J193" s="12">
        <f>Tabuľka3[[#This Row],[Stĺpec9]]</f>
        <v>0</v>
      </c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14"/>
      <c r="CV193" s="114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 t="s">
        <v>535</v>
      </c>
      <c r="IW193" s="109" t="s">
        <v>535</v>
      </c>
      <c r="IX193" s="109"/>
      <c r="IY193" s="109"/>
      <c r="IZ193" s="109"/>
      <c r="JA193" s="109"/>
      <c r="JB193" s="109"/>
      <c r="JC193" s="109"/>
      <c r="JD193" s="109"/>
      <c r="JE193" s="109" t="s">
        <v>535</v>
      </c>
      <c r="JF193" s="109"/>
      <c r="JG193" s="109"/>
      <c r="JH193" s="109"/>
      <c r="JI193" s="109"/>
      <c r="JJ193" s="109"/>
      <c r="JK193" s="109"/>
      <c r="JL193" s="109"/>
      <c r="JM193" s="109"/>
      <c r="JN193" s="109"/>
      <c r="JO193" s="109"/>
      <c r="JP193" s="109"/>
      <c r="JQ193" s="109"/>
      <c r="JR193" s="109"/>
      <c r="JS193" s="109"/>
      <c r="JT193" s="109"/>
      <c r="JU193" s="109"/>
      <c r="JV193" s="109"/>
      <c r="JW193" s="109"/>
      <c r="JX193" s="109"/>
      <c r="JY193" s="109"/>
      <c r="JZ193" s="109"/>
      <c r="KA193" s="109"/>
      <c r="KB193" s="109"/>
      <c r="KC193" s="109"/>
      <c r="KD193" s="109"/>
      <c r="KE193" s="109"/>
      <c r="KF193" s="109"/>
      <c r="KG193" s="109"/>
      <c r="KH193" s="109"/>
      <c r="KI193" s="109"/>
      <c r="KJ193" s="109"/>
      <c r="KK193" s="109"/>
      <c r="KL193" s="109"/>
      <c r="KM193" s="109"/>
      <c r="KN193" s="109"/>
      <c r="KO193" s="109"/>
      <c r="KP193" s="109"/>
      <c r="KQ193" s="109"/>
      <c r="KR193" s="109"/>
      <c r="KS193" s="109"/>
      <c r="KT193" s="109"/>
      <c r="KU193" s="109"/>
      <c r="KV193" s="109"/>
      <c r="KW193" s="109"/>
      <c r="KX193" s="109"/>
      <c r="KY193" s="109"/>
      <c r="KZ193" s="109"/>
      <c r="LA193" s="109"/>
      <c r="LB193" s="109"/>
      <c r="LC193" s="109"/>
      <c r="LD193" s="109"/>
      <c r="LE193" s="109"/>
      <c r="LF193" s="109"/>
      <c r="LG193" s="109"/>
      <c r="LH193" s="109"/>
      <c r="LI193" s="109"/>
      <c r="LJ193" s="109"/>
      <c r="LK193" s="109"/>
      <c r="LL193" s="109"/>
      <c r="LM193" s="109"/>
      <c r="LN193" s="109"/>
      <c r="LO193" s="109"/>
      <c r="LP193" s="109"/>
      <c r="LQ193" s="109"/>
      <c r="LR193" s="109"/>
      <c r="LS193" s="109"/>
      <c r="LT193" s="109"/>
      <c r="LU193" s="109"/>
      <c r="LV193" s="109"/>
      <c r="LW193" s="109"/>
      <c r="LX193" s="109"/>
      <c r="LY193" s="109"/>
      <c r="LZ193" s="109"/>
      <c r="MA193" s="109"/>
      <c r="MB193" s="109"/>
      <c r="MC193" s="109"/>
      <c r="MD193" s="109"/>
      <c r="ME193" s="109"/>
      <c r="MF193" s="109"/>
      <c r="MG193" s="109"/>
      <c r="MH193" s="109"/>
      <c r="MI193" s="109"/>
      <c r="MJ193" s="109"/>
      <c r="MK193" s="109"/>
      <c r="ML193" s="109"/>
      <c r="MM193" s="109"/>
      <c r="MN193" s="109"/>
      <c r="MO193" s="109"/>
      <c r="MP193" s="109"/>
      <c r="MQ193" s="109"/>
      <c r="MR193" s="109"/>
      <c r="MS193" s="109"/>
      <c r="MT193" s="109"/>
      <c r="MU193" s="109"/>
      <c r="MV193" s="109"/>
      <c r="MW193" s="109"/>
      <c r="MX193" s="109"/>
      <c r="MY193" s="109"/>
      <c r="MZ193" s="109"/>
      <c r="NA193" s="109"/>
      <c r="NB193" s="109"/>
      <c r="NC193" s="109"/>
      <c r="ND193" s="109"/>
      <c r="NE193" s="109"/>
      <c r="NF193" s="109"/>
      <c r="NG193" s="109"/>
      <c r="NH193" s="109"/>
      <c r="NI193" s="109"/>
      <c r="NJ193" s="109"/>
      <c r="NK193" s="109"/>
      <c r="NL193" s="109"/>
      <c r="NM193" s="109"/>
      <c r="NN193" s="109"/>
      <c r="NO193" s="109"/>
      <c r="NP193" s="109"/>
      <c r="NQ193" s="109"/>
      <c r="NR193" s="109"/>
      <c r="NS193" s="109"/>
      <c r="NT193" s="109"/>
      <c r="NU193" s="109"/>
      <c r="NV193" s="109"/>
      <c r="NW193" s="109"/>
      <c r="NX193" s="109"/>
      <c r="NY193" s="109"/>
      <c r="NZ193" s="109"/>
      <c r="OA193" s="109"/>
      <c r="OB193" s="109"/>
      <c r="OC193" s="109"/>
      <c r="OD193" s="109"/>
      <c r="OE193" s="109"/>
      <c r="OF193" s="109"/>
      <c r="OG193" s="109"/>
      <c r="OH193" s="109"/>
      <c r="OI193" s="109"/>
      <c r="OJ193" s="109"/>
      <c r="OK193" s="109"/>
      <c r="OL193" s="109"/>
      <c r="OM193" s="109"/>
      <c r="ON193" s="109"/>
      <c r="OO193" s="109"/>
      <c r="OP193" s="109"/>
      <c r="OQ193" s="109"/>
      <c r="OR193" s="109"/>
      <c r="OS193" s="109"/>
      <c r="OT193" s="109"/>
      <c r="OU193" s="109"/>
      <c r="OV193" s="109"/>
      <c r="OW193" s="109"/>
      <c r="OX193" s="109"/>
      <c r="OY193" s="109"/>
      <c r="OZ193" s="109"/>
      <c r="PA193" s="109"/>
      <c r="PB193" s="109"/>
      <c r="PC193" s="109"/>
      <c r="PD193" s="109"/>
      <c r="PE193" s="109"/>
      <c r="PF193" s="109"/>
      <c r="PG193" s="109"/>
      <c r="PH193" s="109"/>
      <c r="PI193" s="109"/>
      <c r="PJ193" s="109"/>
      <c r="PK193" s="109"/>
      <c r="PL193" s="109"/>
      <c r="PM193" s="109"/>
      <c r="PN193" s="109"/>
      <c r="PO193" s="109"/>
      <c r="PP193" s="109"/>
      <c r="PQ193" s="109"/>
      <c r="PR193" s="109"/>
      <c r="PS193" s="109"/>
      <c r="PT193" s="109"/>
      <c r="PU193" s="109"/>
      <c r="PV193" s="109"/>
      <c r="PW193" s="109"/>
      <c r="PX193" s="109"/>
      <c r="PY193" s="109"/>
      <c r="PZ193" s="109"/>
      <c r="QA193" s="109"/>
      <c r="QB193" s="109"/>
      <c r="QC193" s="109"/>
      <c r="QD193" s="109"/>
      <c r="QE193" s="109"/>
      <c r="QF193" s="109"/>
      <c r="QG193" s="109"/>
      <c r="QH193" s="109"/>
      <c r="QI193" s="109"/>
      <c r="QJ193" s="109"/>
      <c r="QK193" s="109"/>
      <c r="QL193" s="109"/>
      <c r="QM193" s="109"/>
      <c r="QN193" s="109"/>
      <c r="QO193" s="109"/>
      <c r="QP193" s="109"/>
      <c r="QQ193" s="109"/>
      <c r="QR193" s="109"/>
      <c r="QS193" s="109"/>
      <c r="QT193" s="109"/>
      <c r="QU193" s="109"/>
      <c r="QV193" s="109"/>
      <c r="QW193" s="109"/>
      <c r="QX193" s="109"/>
      <c r="QY193" s="109"/>
      <c r="QZ193" s="109"/>
      <c r="RA193" s="109"/>
      <c r="RB193" s="109"/>
      <c r="RC193" s="109"/>
      <c r="RD193" s="109"/>
      <c r="RE193" s="109"/>
      <c r="RF193" s="109"/>
      <c r="RG193" s="109"/>
      <c r="RH193" s="109"/>
      <c r="RI193" s="109"/>
      <c r="RJ193" s="109"/>
      <c r="RK193" s="109"/>
      <c r="RL193" s="109"/>
      <c r="RM193" s="109"/>
      <c r="RN193" s="109"/>
      <c r="RO193" s="109"/>
      <c r="RP193" s="109"/>
      <c r="RQ193" s="109"/>
      <c r="RR193" s="109"/>
      <c r="RS193" s="109"/>
      <c r="RT193" s="109"/>
      <c r="RU193" s="109"/>
      <c r="RV193" s="109"/>
      <c r="RW193" s="109"/>
      <c r="RX193" s="109"/>
      <c r="RY193" s="109"/>
      <c r="RZ193" s="109"/>
      <c r="SA193" s="109"/>
      <c r="SB193" s="109"/>
      <c r="SC193" s="109"/>
      <c r="SD193" s="109"/>
      <c r="SE193" s="109"/>
      <c r="SF193" s="109"/>
      <c r="SG193" s="109"/>
      <c r="SH193" s="109"/>
      <c r="SI193" s="109"/>
      <c r="SJ193" s="109"/>
      <c r="SK193" s="109"/>
      <c r="SL193" s="109"/>
      <c r="SM193" s="109"/>
      <c r="SN193" s="109"/>
      <c r="SO193" s="109"/>
      <c r="SP193" s="109"/>
      <c r="SQ193" s="109"/>
      <c r="SR193" s="109"/>
      <c r="SS193" s="109"/>
      <c r="ST193" s="109"/>
      <c r="SU193" s="109"/>
      <c r="SV193" s="109"/>
      <c r="SW193" s="109"/>
      <c r="SX193" s="109"/>
      <c r="SY193" s="109"/>
      <c r="SZ193" s="109"/>
      <c r="TA193" s="109"/>
      <c r="TB193" s="109"/>
    </row>
    <row r="194" spans="1:522" s="1" customFormat="1" ht="18" customHeight="1" x14ac:dyDescent="0.2">
      <c r="A194" s="12"/>
      <c r="B194" s="11" t="s">
        <v>715</v>
      </c>
      <c r="C194" s="1">
        <v>12844</v>
      </c>
      <c r="D194" s="1">
        <v>2009</v>
      </c>
      <c r="E194" s="4" t="s">
        <v>714</v>
      </c>
      <c r="F194" s="9">
        <v>10270</v>
      </c>
      <c r="G194" s="9" t="s">
        <v>132</v>
      </c>
      <c r="H194" s="4" t="s">
        <v>77</v>
      </c>
      <c r="I194" s="1">
        <f t="shared" si="15"/>
        <v>0</v>
      </c>
      <c r="J194" s="12">
        <f>Tabuľka3[[#This Row],[Stĺpec9]]</f>
        <v>0</v>
      </c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14"/>
      <c r="CV194" s="114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 t="s">
        <v>535</v>
      </c>
      <c r="IW194" s="109" t="s">
        <v>535</v>
      </c>
      <c r="IX194" s="109"/>
      <c r="IY194" s="109"/>
      <c r="IZ194" s="109"/>
      <c r="JA194" s="109"/>
      <c r="JB194" s="109"/>
      <c r="JC194" s="109"/>
      <c r="JD194" s="109"/>
      <c r="JE194" s="109" t="s">
        <v>535</v>
      </c>
      <c r="JF194" s="109" t="s">
        <v>535</v>
      </c>
      <c r="JG194" s="109"/>
      <c r="JH194" s="109"/>
      <c r="JI194" s="109"/>
      <c r="JJ194" s="109"/>
      <c r="JK194" s="109"/>
      <c r="JL194" s="109"/>
      <c r="JM194" s="109"/>
      <c r="JN194" s="109"/>
      <c r="JO194" s="109"/>
      <c r="JP194" s="109"/>
      <c r="JQ194" s="109"/>
      <c r="JR194" s="109"/>
      <c r="JS194" s="109"/>
      <c r="JT194" s="109"/>
      <c r="JU194" s="109"/>
      <c r="JV194" s="109"/>
      <c r="JW194" s="109"/>
      <c r="JX194" s="109"/>
      <c r="JY194" s="109"/>
      <c r="JZ194" s="109"/>
      <c r="KA194" s="109"/>
      <c r="KB194" s="109"/>
      <c r="KC194" s="109"/>
      <c r="KD194" s="109"/>
      <c r="KE194" s="109"/>
      <c r="KF194" s="109"/>
      <c r="KG194" s="109"/>
      <c r="KH194" s="109"/>
      <c r="KI194" s="109"/>
      <c r="KJ194" s="109"/>
      <c r="KK194" s="109"/>
      <c r="KL194" s="109"/>
      <c r="KM194" s="109"/>
      <c r="KN194" s="109"/>
      <c r="KO194" s="109"/>
      <c r="KP194" s="109"/>
      <c r="KQ194" s="109"/>
      <c r="KR194" s="109"/>
      <c r="KS194" s="109"/>
      <c r="KT194" s="109"/>
      <c r="KU194" s="109"/>
      <c r="KV194" s="109"/>
      <c r="KW194" s="109"/>
      <c r="KX194" s="109"/>
      <c r="KY194" s="109"/>
      <c r="KZ194" s="109"/>
      <c r="LA194" s="109"/>
      <c r="LB194" s="109"/>
      <c r="LC194" s="109"/>
      <c r="LD194" s="109"/>
      <c r="LE194" s="109"/>
      <c r="LF194" s="109"/>
      <c r="LG194" s="109"/>
      <c r="LH194" s="109"/>
      <c r="LI194" s="109"/>
      <c r="LJ194" s="109"/>
      <c r="LK194" s="109"/>
      <c r="LL194" s="109"/>
      <c r="LM194" s="109"/>
      <c r="LN194" s="109"/>
      <c r="LO194" s="109"/>
      <c r="LP194" s="109"/>
      <c r="LQ194" s="109"/>
      <c r="LR194" s="109"/>
      <c r="LS194" s="109"/>
      <c r="LT194" s="109"/>
      <c r="LU194" s="109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109"/>
      <c r="RK194" s="109"/>
      <c r="RL194" s="109"/>
      <c r="RM194" s="109"/>
      <c r="RN194" s="109"/>
      <c r="RO194" s="109"/>
      <c r="RP194" s="109"/>
      <c r="RQ194" s="109"/>
      <c r="RR194" s="109"/>
      <c r="RS194" s="109"/>
      <c r="RT194" s="109"/>
      <c r="RU194" s="109"/>
      <c r="RV194" s="109"/>
      <c r="RW194" s="109"/>
      <c r="RX194" s="109"/>
      <c r="RY194" s="109"/>
      <c r="RZ194" s="109"/>
      <c r="SA194" s="109"/>
      <c r="SB194" s="109"/>
      <c r="SC194" s="109"/>
      <c r="SD194" s="109"/>
      <c r="SE194" s="109"/>
      <c r="SF194" s="109"/>
      <c r="SG194" s="109"/>
      <c r="SH194" s="109"/>
      <c r="SI194" s="109"/>
      <c r="SJ194" s="109"/>
      <c r="SK194" s="109"/>
      <c r="SL194" s="109"/>
      <c r="SM194" s="109"/>
      <c r="SN194" s="109"/>
      <c r="SO194" s="109"/>
      <c r="SP194" s="109"/>
      <c r="SQ194" s="109"/>
      <c r="SR194" s="109"/>
      <c r="SS194" s="109"/>
      <c r="ST194" s="109"/>
      <c r="SU194" s="109"/>
      <c r="SV194" s="109"/>
      <c r="SW194" s="109"/>
      <c r="SX194" s="109"/>
      <c r="SY194" s="109"/>
      <c r="SZ194" s="109"/>
      <c r="TA194" s="109"/>
      <c r="TB194" s="109"/>
    </row>
    <row r="195" spans="1:522" s="1" customFormat="1" ht="18" customHeight="1" x14ac:dyDescent="0.2">
      <c r="A195" s="12"/>
      <c r="B195" s="11" t="s">
        <v>364</v>
      </c>
      <c r="C195" s="1">
        <v>10339</v>
      </c>
      <c r="D195" s="1">
        <v>2011</v>
      </c>
      <c r="E195" s="4" t="s">
        <v>720</v>
      </c>
      <c r="F195" s="9">
        <v>9946</v>
      </c>
      <c r="G195" s="9" t="s">
        <v>127</v>
      </c>
      <c r="H195" s="4" t="s">
        <v>69</v>
      </c>
      <c r="I195" s="1">
        <f t="shared" si="15"/>
        <v>0</v>
      </c>
      <c r="J195" s="12">
        <f>Tabuľka3[[#This Row],[Stĺpec9]]</f>
        <v>0</v>
      </c>
      <c r="K195" s="109">
        <f>Juniori!K58</f>
        <v>0</v>
      </c>
      <c r="L195" s="109">
        <f>Juniori!L58</f>
        <v>0</v>
      </c>
      <c r="M195" s="109">
        <f>Juniori!M58</f>
        <v>0</v>
      </c>
      <c r="N195" s="109">
        <f>Juniori!N58</f>
        <v>0</v>
      </c>
      <c r="O195" s="109">
        <f>Juniori!O58</f>
        <v>0</v>
      </c>
      <c r="P195" s="109">
        <f>Juniori!P58</f>
        <v>0</v>
      </c>
      <c r="Q195" s="109">
        <f>Juniori!Q58</f>
        <v>0</v>
      </c>
      <c r="R195" s="109">
        <f>Juniori!R58</f>
        <v>0</v>
      </c>
      <c r="S195" s="109">
        <f>Juniori!S58</f>
        <v>0</v>
      </c>
      <c r="T195" s="109">
        <f>Juniori!T58</f>
        <v>0</v>
      </c>
      <c r="U195" s="109">
        <f>Juniori!U58</f>
        <v>0</v>
      </c>
      <c r="V195" s="109">
        <f>Juniori!V58</f>
        <v>0</v>
      </c>
      <c r="W195" s="109">
        <f>Juniori!W58</f>
        <v>0</v>
      </c>
      <c r="X195" s="109">
        <f>Juniori!X58</f>
        <v>0</v>
      </c>
      <c r="Y195" s="109">
        <f>Juniori!Y58</f>
        <v>0</v>
      </c>
      <c r="Z195" s="109">
        <f>Juniori!Z58</f>
        <v>0</v>
      </c>
      <c r="AA195" s="109">
        <f>Juniori!AA58</f>
        <v>0</v>
      </c>
      <c r="AB195" s="109">
        <f>Juniori!AB58</f>
        <v>0</v>
      </c>
      <c r="AC195" s="109">
        <f>Juniori!AC58</f>
        <v>0</v>
      </c>
      <c r="AD195" s="109">
        <f>Juniori!AD58</f>
        <v>0</v>
      </c>
      <c r="AE195" s="109">
        <f>Juniori!AE58</f>
        <v>0</v>
      </c>
      <c r="AF195" s="109">
        <f>Juniori!AF58</f>
        <v>0</v>
      </c>
      <c r="AG195" s="109">
        <f>Juniori!AG58</f>
        <v>0</v>
      </c>
      <c r="AH195" s="109">
        <f>Juniori!AH58</f>
        <v>0</v>
      </c>
      <c r="AI195" s="109">
        <f>Juniori!AI58</f>
        <v>0</v>
      </c>
      <c r="AJ195" s="109">
        <f>Juniori!AJ58</f>
        <v>0</v>
      </c>
      <c r="AK195" s="109">
        <f>Juniori!AK58</f>
        <v>0</v>
      </c>
      <c r="AL195" s="109">
        <f>Juniori!AL58</f>
        <v>0</v>
      </c>
      <c r="AM195" s="109">
        <f>Juniori!AM58</f>
        <v>0</v>
      </c>
      <c r="AN195" s="109">
        <f>Juniori!AN58</f>
        <v>0</v>
      </c>
      <c r="AO195" s="109">
        <f>Juniori!AO58</f>
        <v>0</v>
      </c>
      <c r="AP195" s="109">
        <f>Juniori!AP58</f>
        <v>0</v>
      </c>
      <c r="AQ195" s="109">
        <f>Juniori!AQ58</f>
        <v>0</v>
      </c>
      <c r="AR195" s="109">
        <f>Juniori!AR58</f>
        <v>0</v>
      </c>
      <c r="AS195" s="109">
        <f>Juniori!AS58</f>
        <v>0</v>
      </c>
      <c r="AT195" s="109">
        <f>Juniori!AT58</f>
        <v>0</v>
      </c>
      <c r="AU195" s="109">
        <f>Juniori!AU58</f>
        <v>0</v>
      </c>
      <c r="AV195" s="109">
        <f>Juniori!AV58</f>
        <v>0</v>
      </c>
      <c r="AW195" s="109">
        <f>Juniori!AW58</f>
        <v>0</v>
      </c>
      <c r="AX195" s="109">
        <f>Juniori!AX58</f>
        <v>0</v>
      </c>
      <c r="AY195" s="109">
        <f>Juniori!AY58</f>
        <v>0</v>
      </c>
      <c r="AZ195" s="109">
        <f>Juniori!AZ58</f>
        <v>0</v>
      </c>
      <c r="BA195" s="109">
        <f>Juniori!BA58</f>
        <v>0</v>
      </c>
      <c r="BB195" s="109">
        <f>Juniori!BB58</f>
        <v>0</v>
      </c>
      <c r="BC195" s="109">
        <f>Juniori!BC58</f>
        <v>0</v>
      </c>
      <c r="BD195" s="109">
        <f>Juniori!BD58</f>
        <v>0</v>
      </c>
      <c r="BE195" s="109">
        <f>Juniori!BE58</f>
        <v>0</v>
      </c>
      <c r="BF195" s="109">
        <f>Juniori!BF58</f>
        <v>0</v>
      </c>
      <c r="BG195" s="109">
        <f>Juniori!BG58</f>
        <v>0</v>
      </c>
      <c r="BH195" s="109">
        <f>Juniori!BH58</f>
        <v>0</v>
      </c>
      <c r="BI195" s="109">
        <f>Juniori!BI58</f>
        <v>0</v>
      </c>
      <c r="BJ195" s="109">
        <f>Juniori!BJ58</f>
        <v>0</v>
      </c>
      <c r="BK195" s="109">
        <f>Juniori!BK58</f>
        <v>0</v>
      </c>
      <c r="BL195" s="109">
        <f>Juniori!BL58</f>
        <v>0</v>
      </c>
      <c r="BM195" s="109">
        <f>Juniori!BM58</f>
        <v>0</v>
      </c>
      <c r="BN195" s="109">
        <f>Juniori!BN58</f>
        <v>0</v>
      </c>
      <c r="BO195" s="109">
        <f>Juniori!BO58</f>
        <v>0</v>
      </c>
      <c r="BP195" s="109">
        <f>Juniori!BP58</f>
        <v>0</v>
      </c>
      <c r="BQ195" s="109">
        <f>Juniori!BQ58</f>
        <v>0</v>
      </c>
      <c r="BR195" s="109">
        <f>Juniori!BR58</f>
        <v>0</v>
      </c>
      <c r="BS195" s="109">
        <f>Juniori!BS58</f>
        <v>0</v>
      </c>
      <c r="BT195" s="109">
        <f>Juniori!BT58</f>
        <v>0</v>
      </c>
      <c r="BU195" s="109">
        <f>Juniori!BU58</f>
        <v>0</v>
      </c>
      <c r="BV195" s="109">
        <f>Juniori!BV58</f>
        <v>0</v>
      </c>
      <c r="BW195" s="109">
        <f>Juniori!BW58</f>
        <v>0</v>
      </c>
      <c r="BX195" s="109">
        <f>Juniori!BX58</f>
        <v>0</v>
      </c>
      <c r="BY195" s="109">
        <f>Juniori!BY58</f>
        <v>0</v>
      </c>
      <c r="BZ195" s="109">
        <f>Juniori!BZ58</f>
        <v>0</v>
      </c>
      <c r="CA195" s="109">
        <f>Juniori!CA58</f>
        <v>0</v>
      </c>
      <c r="CB195" s="109">
        <f>Juniori!CB58</f>
        <v>0</v>
      </c>
      <c r="CC195" s="109">
        <f>Juniori!CC58</f>
        <v>0</v>
      </c>
      <c r="CD195" s="109">
        <f>Juniori!CD58</f>
        <v>0</v>
      </c>
      <c r="CE195" s="109">
        <f>Juniori!CE58</f>
        <v>0</v>
      </c>
      <c r="CF195" s="109">
        <f>Juniori!CF58</f>
        <v>0</v>
      </c>
      <c r="CG195" s="109">
        <f>Juniori!CG58</f>
        <v>0</v>
      </c>
      <c r="CH195" s="109">
        <f>Juniori!CH58</f>
        <v>0</v>
      </c>
      <c r="CI195" s="109">
        <f>Juniori!CI58</f>
        <v>0</v>
      </c>
      <c r="CJ195" s="109">
        <f>Juniori!CJ58</f>
        <v>0</v>
      </c>
      <c r="CK195" s="109">
        <f>Juniori!CK58</f>
        <v>0</v>
      </c>
      <c r="CL195" s="109">
        <f>Juniori!CL58</f>
        <v>0</v>
      </c>
      <c r="CM195" s="109">
        <f>Juniori!CM58</f>
        <v>0</v>
      </c>
      <c r="CN195" s="109">
        <f>Juniori!CN58</f>
        <v>0</v>
      </c>
      <c r="CO195" s="109">
        <f>Juniori!CO58</f>
        <v>0</v>
      </c>
      <c r="CP195" s="109">
        <f>Juniori!CP58</f>
        <v>0</v>
      </c>
      <c r="CQ195" s="109">
        <f>Juniori!CQ58</f>
        <v>0</v>
      </c>
      <c r="CR195" s="109">
        <f>Juniori!CR58</f>
        <v>0</v>
      </c>
      <c r="CS195" s="109">
        <f>Juniori!CS58</f>
        <v>0</v>
      </c>
      <c r="CT195" s="109">
        <f>Juniori!CT58</f>
        <v>0</v>
      </c>
      <c r="CU195" s="109">
        <f>Juniori!CU58</f>
        <v>0</v>
      </c>
      <c r="CV195" s="109">
        <f>Juniori!CV58</f>
        <v>0</v>
      </c>
      <c r="CW195" s="109">
        <f>Juniori!CW58</f>
        <v>0</v>
      </c>
      <c r="CX195" s="109">
        <f>Juniori!CX58</f>
        <v>0</v>
      </c>
      <c r="CY195" s="109">
        <f>Juniori!CY58</f>
        <v>0</v>
      </c>
      <c r="CZ195" s="109">
        <f>Juniori!CZ58</f>
        <v>0</v>
      </c>
      <c r="DA195" s="109">
        <f>Juniori!DA58</f>
        <v>0</v>
      </c>
      <c r="DB195" s="109">
        <f>Juniori!DB58</f>
        <v>0</v>
      </c>
      <c r="DC195" s="109">
        <f>Juniori!DC58</f>
        <v>0</v>
      </c>
      <c r="DD195" s="109">
        <f>Juniori!DD58</f>
        <v>0</v>
      </c>
      <c r="DE195" s="109">
        <f>Juniori!DE58</f>
        <v>0</v>
      </c>
      <c r="DF195" s="109">
        <f>Juniori!DF58</f>
        <v>0</v>
      </c>
      <c r="DG195" s="109">
        <f>Juniori!DG58</f>
        <v>0</v>
      </c>
      <c r="DH195" s="109">
        <f>Juniori!DH58</f>
        <v>0</v>
      </c>
      <c r="DI195" s="109">
        <f>Juniori!DI58</f>
        <v>0</v>
      </c>
      <c r="DJ195" s="109">
        <f>Juniori!DJ58</f>
        <v>0</v>
      </c>
      <c r="DK195" s="109">
        <f>Juniori!DK58</f>
        <v>0</v>
      </c>
      <c r="DL195" s="109">
        <f>Juniori!DL58</f>
        <v>0</v>
      </c>
      <c r="DM195" s="109">
        <f>Juniori!DM58</f>
        <v>0</v>
      </c>
      <c r="DN195" s="109">
        <f>Juniori!DN58</f>
        <v>0</v>
      </c>
      <c r="DO195" s="109">
        <f>Juniori!DO58</f>
        <v>0</v>
      </c>
      <c r="DP195" s="109">
        <f>Juniori!DP58</f>
        <v>0</v>
      </c>
      <c r="DQ195" s="109">
        <f>Juniori!DQ58</f>
        <v>0</v>
      </c>
      <c r="DR195" s="109">
        <f>Juniori!DR58</f>
        <v>0</v>
      </c>
      <c r="DS195" s="109">
        <f>Juniori!DS58</f>
        <v>0</v>
      </c>
      <c r="DT195" s="109">
        <f>Juniori!DT58</f>
        <v>0</v>
      </c>
      <c r="DU195" s="109">
        <f>Juniori!DU58</f>
        <v>0</v>
      </c>
      <c r="DV195" s="109">
        <f>Juniori!DV58</f>
        <v>0</v>
      </c>
      <c r="DW195" s="109">
        <f>Juniori!DW58</f>
        <v>0</v>
      </c>
      <c r="DX195" s="109">
        <f>Juniori!DX58</f>
        <v>0</v>
      </c>
      <c r="DY195" s="109">
        <f>Juniori!DY58</f>
        <v>0</v>
      </c>
      <c r="DZ195" s="109">
        <f>Juniori!DZ58</f>
        <v>0</v>
      </c>
      <c r="EA195" s="109">
        <f>Juniori!EA58</f>
        <v>0</v>
      </c>
      <c r="EB195" s="109">
        <f>Juniori!EB58</f>
        <v>0</v>
      </c>
      <c r="EC195" s="109">
        <f>Juniori!EC58</f>
        <v>0</v>
      </c>
      <c r="ED195" s="109">
        <f>Juniori!ED58</f>
        <v>0</v>
      </c>
      <c r="EE195" s="109">
        <f>Juniori!EE58</f>
        <v>0</v>
      </c>
      <c r="EF195" s="109">
        <f>Juniori!EF58</f>
        <v>0</v>
      </c>
      <c r="EG195" s="109">
        <f>Juniori!EG58</f>
        <v>0</v>
      </c>
      <c r="EH195" s="109">
        <f>Juniori!EH58</f>
        <v>0</v>
      </c>
      <c r="EI195" s="109">
        <f>Juniori!EI58</f>
        <v>0</v>
      </c>
      <c r="EJ195" s="109">
        <f>Juniori!EJ58</f>
        <v>0</v>
      </c>
      <c r="EK195" s="109">
        <f>Juniori!EK58</f>
        <v>0</v>
      </c>
      <c r="EL195" s="109">
        <f>Juniori!EL58</f>
        <v>0</v>
      </c>
      <c r="EM195" s="109">
        <f>Juniori!EM58</f>
        <v>0</v>
      </c>
      <c r="EN195" s="109">
        <f>Juniori!EN58</f>
        <v>0</v>
      </c>
      <c r="EO195" s="109">
        <f>Juniori!EO58</f>
        <v>0</v>
      </c>
      <c r="EP195" s="109">
        <f>Juniori!EP58</f>
        <v>0</v>
      </c>
      <c r="EQ195" s="109">
        <f>Juniori!EQ58</f>
        <v>0</v>
      </c>
      <c r="ER195" s="109">
        <f>Juniori!ER58</f>
        <v>0</v>
      </c>
      <c r="ES195" s="109">
        <f>Juniori!ES58</f>
        <v>0</v>
      </c>
      <c r="ET195" s="109">
        <f>Juniori!ET58</f>
        <v>0</v>
      </c>
      <c r="EU195" s="109">
        <f>Juniori!EU58</f>
        <v>0</v>
      </c>
      <c r="EV195" s="109">
        <f>Juniori!EV58</f>
        <v>0</v>
      </c>
      <c r="EW195" s="109">
        <f>Juniori!EW58</f>
        <v>0</v>
      </c>
      <c r="EX195" s="109">
        <f>Juniori!EX58</f>
        <v>0</v>
      </c>
      <c r="EY195" s="109">
        <f>Juniori!EY58</f>
        <v>0</v>
      </c>
      <c r="EZ195" s="109">
        <f>Juniori!EZ58</f>
        <v>0</v>
      </c>
      <c r="FA195" s="109">
        <f>Juniori!FA58</f>
        <v>0</v>
      </c>
      <c r="FB195" s="109">
        <f>Juniori!FB58</f>
        <v>0</v>
      </c>
      <c r="FC195" s="109">
        <f>Juniori!FC58</f>
        <v>0</v>
      </c>
      <c r="FD195" s="109">
        <f>Juniori!FD58</f>
        <v>0</v>
      </c>
      <c r="FE195" s="109">
        <f>Juniori!FE58</f>
        <v>0</v>
      </c>
      <c r="FF195" s="109">
        <f>Juniori!FF58</f>
        <v>0</v>
      </c>
      <c r="FG195" s="109">
        <f>Juniori!FG58</f>
        <v>0</v>
      </c>
      <c r="FH195" s="109">
        <f>Juniori!FH58</f>
        <v>0</v>
      </c>
      <c r="FI195" s="109">
        <f>Juniori!FI58</f>
        <v>0</v>
      </c>
      <c r="FJ195" s="109">
        <f>Juniori!FJ58</f>
        <v>0</v>
      </c>
      <c r="FK195" s="109">
        <f>Juniori!FK58</f>
        <v>0</v>
      </c>
      <c r="FL195" s="109">
        <f>Juniori!FL58</f>
        <v>0</v>
      </c>
      <c r="FM195" s="109">
        <f>Juniori!FM58</f>
        <v>0</v>
      </c>
      <c r="FN195" s="109">
        <f>Juniori!FN58</f>
        <v>0</v>
      </c>
      <c r="FO195" s="109">
        <f>Juniori!FO58</f>
        <v>0</v>
      </c>
      <c r="FP195" s="109">
        <f>Juniori!FP58</f>
        <v>0</v>
      </c>
      <c r="FQ195" s="109">
        <f>Juniori!FQ58</f>
        <v>0</v>
      </c>
      <c r="FR195" s="109">
        <f>Juniori!FR58</f>
        <v>0</v>
      </c>
      <c r="FS195" s="109">
        <f>Juniori!FS58</f>
        <v>0</v>
      </c>
      <c r="FT195" s="109">
        <f>Juniori!FT58</f>
        <v>0</v>
      </c>
      <c r="FU195" s="109">
        <f>Juniori!FU58</f>
        <v>0</v>
      </c>
      <c r="FV195" s="109">
        <f>Juniori!FV58</f>
        <v>0</v>
      </c>
      <c r="FW195" s="109">
        <f>Juniori!FW58</f>
        <v>0</v>
      </c>
      <c r="FX195" s="109">
        <f>Juniori!FX58</f>
        <v>0</v>
      </c>
      <c r="FY195" s="109">
        <f>Juniori!FY58</f>
        <v>0</v>
      </c>
      <c r="FZ195" s="109">
        <f>Juniori!FZ58</f>
        <v>0</v>
      </c>
      <c r="GA195" s="109">
        <f>Juniori!GA58</f>
        <v>0</v>
      </c>
      <c r="GB195" s="109">
        <f>Juniori!GB58</f>
        <v>0</v>
      </c>
      <c r="GC195" s="109">
        <f>Juniori!GC58</f>
        <v>0</v>
      </c>
      <c r="GD195" s="109">
        <f>Juniori!GD58</f>
        <v>0</v>
      </c>
      <c r="GE195" s="109">
        <f>Juniori!GE58</f>
        <v>0</v>
      </c>
      <c r="GF195" s="109">
        <f>Juniori!GF58</f>
        <v>0</v>
      </c>
      <c r="GG195" s="109">
        <f>Juniori!GG58</f>
        <v>0</v>
      </c>
      <c r="GH195" s="109">
        <f>Juniori!GH58</f>
        <v>0</v>
      </c>
      <c r="GI195" s="109">
        <f>Juniori!GI58</f>
        <v>0</v>
      </c>
      <c r="GJ195" s="109">
        <f>Juniori!GJ58</f>
        <v>0</v>
      </c>
      <c r="GK195" s="109">
        <f>Juniori!GK58</f>
        <v>0</v>
      </c>
      <c r="GL195" s="109">
        <f>Juniori!GL58</f>
        <v>0</v>
      </c>
      <c r="GM195" s="109">
        <f>Juniori!GM58</f>
        <v>0</v>
      </c>
      <c r="GN195" s="109">
        <f>Juniori!GN58</f>
        <v>0</v>
      </c>
      <c r="GO195" s="109">
        <f>Juniori!GO58</f>
        <v>0</v>
      </c>
      <c r="GP195" s="109">
        <f>Juniori!GP58</f>
        <v>0</v>
      </c>
      <c r="GQ195" s="109">
        <f>Juniori!GQ58</f>
        <v>0</v>
      </c>
      <c r="GR195" s="109">
        <f>Juniori!GR58</f>
        <v>0</v>
      </c>
      <c r="GS195" s="109">
        <f>Juniori!GS58</f>
        <v>0</v>
      </c>
      <c r="GT195" s="109">
        <f>Juniori!GT58</f>
        <v>0</v>
      </c>
      <c r="GU195" s="109">
        <f>Juniori!GU58</f>
        <v>0</v>
      </c>
      <c r="GV195" s="109">
        <f>Juniori!GV58</f>
        <v>0</v>
      </c>
      <c r="GW195" s="109">
        <f>Juniori!GW58</f>
        <v>0</v>
      </c>
      <c r="GX195" s="109">
        <f>Juniori!GX58</f>
        <v>0</v>
      </c>
      <c r="GY195" s="109">
        <f>Juniori!GY58</f>
        <v>0</v>
      </c>
      <c r="GZ195" s="109">
        <f>Juniori!GZ58</f>
        <v>0</v>
      </c>
      <c r="HA195" s="109">
        <f>Juniori!HA58</f>
        <v>0</v>
      </c>
      <c r="HB195" s="109">
        <f>Juniori!HB58</f>
        <v>0</v>
      </c>
      <c r="HC195" s="109">
        <f>Juniori!HC58</f>
        <v>0</v>
      </c>
      <c r="HD195" s="109">
        <f>Juniori!HD58</f>
        <v>0</v>
      </c>
      <c r="HE195" s="109">
        <f>Juniori!HE58</f>
        <v>0</v>
      </c>
      <c r="HF195" s="109">
        <f>Juniori!HF58</f>
        <v>0</v>
      </c>
      <c r="HG195" s="109">
        <f>Juniori!HG58</f>
        <v>0</v>
      </c>
      <c r="HH195" s="109">
        <f>Juniori!HH58</f>
        <v>0</v>
      </c>
      <c r="HI195" s="109">
        <f>Juniori!HI58</f>
        <v>0</v>
      </c>
      <c r="HJ195" s="109">
        <f>Juniori!HJ58</f>
        <v>0</v>
      </c>
      <c r="HK195" s="109">
        <f>Juniori!HK58</f>
        <v>0</v>
      </c>
      <c r="HL195" s="109">
        <f>Juniori!HL58</f>
        <v>0</v>
      </c>
      <c r="HM195" s="109">
        <f>Juniori!HM58</f>
        <v>0</v>
      </c>
      <c r="HN195" s="109">
        <f>Juniori!HN58</f>
        <v>0</v>
      </c>
      <c r="HO195" s="109">
        <f>Juniori!HO58</f>
        <v>0</v>
      </c>
      <c r="HP195" s="109">
        <f>Juniori!HP58</f>
        <v>0</v>
      </c>
      <c r="HQ195" s="109">
        <f>Juniori!HQ58</f>
        <v>0</v>
      </c>
      <c r="HR195" s="109">
        <f>Juniori!HR58</f>
        <v>0</v>
      </c>
      <c r="HS195" s="109">
        <f>Juniori!HS58</f>
        <v>0</v>
      </c>
      <c r="HT195" s="109">
        <f>Juniori!HT58</f>
        <v>0</v>
      </c>
      <c r="HU195" s="109">
        <f>Juniori!HU58</f>
        <v>0</v>
      </c>
      <c r="HV195" s="109">
        <f>Juniori!HV58</f>
        <v>0</v>
      </c>
      <c r="HW195" s="109">
        <f>Juniori!HW58</f>
        <v>0</v>
      </c>
      <c r="HX195" s="109">
        <f>Juniori!HX58</f>
        <v>0</v>
      </c>
      <c r="HY195" s="109">
        <f>Juniori!HY58</f>
        <v>0</v>
      </c>
      <c r="HZ195" s="109">
        <f>Juniori!HZ58</f>
        <v>0</v>
      </c>
      <c r="IA195" s="109">
        <f>Juniori!IA58</f>
        <v>0</v>
      </c>
      <c r="IB195" s="109">
        <f>Juniori!IB58</f>
        <v>0</v>
      </c>
      <c r="IC195" s="109">
        <f>Juniori!IC58</f>
        <v>0</v>
      </c>
      <c r="ID195" s="109">
        <f>Juniori!ID58</f>
        <v>0</v>
      </c>
      <c r="IE195" s="109">
        <f>Juniori!IE58</f>
        <v>0</v>
      </c>
      <c r="IF195" s="109">
        <f>Juniori!IF58</f>
        <v>0</v>
      </c>
      <c r="IG195" s="109">
        <f>Juniori!IG58</f>
        <v>0</v>
      </c>
      <c r="IH195" s="109">
        <f>Juniori!IH58</f>
        <v>0</v>
      </c>
      <c r="II195" s="109">
        <f>Juniori!II58</f>
        <v>0</v>
      </c>
      <c r="IJ195" s="109">
        <f>Juniori!IJ58</f>
        <v>0</v>
      </c>
      <c r="IK195" s="109">
        <f>Juniori!IK58</f>
        <v>0</v>
      </c>
      <c r="IL195" s="109">
        <f>Juniori!IL58</f>
        <v>0</v>
      </c>
      <c r="IM195" s="109">
        <f>Juniori!IM58</f>
        <v>0</v>
      </c>
      <c r="IN195" s="109">
        <f>Juniori!IN58</f>
        <v>0</v>
      </c>
      <c r="IO195" s="109">
        <f>Juniori!IO58</f>
        <v>0</v>
      </c>
      <c r="IP195" s="109">
        <f>Juniori!IP58</f>
        <v>0</v>
      </c>
      <c r="IQ195" s="109">
        <f>Juniori!IQ58</f>
        <v>0</v>
      </c>
      <c r="IR195" s="109">
        <f>Juniori!IR58</f>
        <v>0</v>
      </c>
      <c r="IS195" s="109">
        <f>Juniori!IS58</f>
        <v>0</v>
      </c>
      <c r="IT195" s="109">
        <f>Juniori!IT58</f>
        <v>0</v>
      </c>
      <c r="IU195" s="109">
        <f>Juniori!IU58</f>
        <v>0</v>
      </c>
      <c r="IV195" s="109">
        <f>Juniori!IV58</f>
        <v>0</v>
      </c>
      <c r="IW195" s="109" t="str">
        <f>Juniori!IW58</f>
        <v>o</v>
      </c>
      <c r="IX195" s="109">
        <f>Juniori!IX58</f>
        <v>0</v>
      </c>
      <c r="IY195" s="109">
        <f>Juniori!IY58</f>
        <v>0</v>
      </c>
      <c r="IZ195" s="109">
        <f>Juniori!IZ58</f>
        <v>0</v>
      </c>
      <c r="JA195" s="109">
        <f>Juniori!JA58</f>
        <v>0</v>
      </c>
      <c r="JB195" s="109">
        <f>Juniori!JB58</f>
        <v>0</v>
      </c>
      <c r="JC195" s="109">
        <f>Juniori!JC58</f>
        <v>0</v>
      </c>
      <c r="JD195" s="109">
        <f>Juniori!JD58</f>
        <v>0</v>
      </c>
      <c r="JE195" s="109">
        <f>Juniori!JE58</f>
        <v>0</v>
      </c>
      <c r="JF195" s="109" t="str">
        <f>Juniori!JF58</f>
        <v>o</v>
      </c>
      <c r="JG195" s="109">
        <f>Juniori!JG58</f>
        <v>0</v>
      </c>
      <c r="JH195" s="109">
        <f>Juniori!JH58</f>
        <v>0</v>
      </c>
      <c r="JI195" s="109">
        <f>Juniori!JI58</f>
        <v>0</v>
      </c>
      <c r="JJ195" s="109">
        <f>Juniori!JJ58</f>
        <v>0</v>
      </c>
      <c r="JK195" s="109">
        <f>Juniori!JK58</f>
        <v>0</v>
      </c>
      <c r="JL195" s="109">
        <f>Juniori!JL58</f>
        <v>0</v>
      </c>
      <c r="JM195" s="109">
        <f>Juniori!JM58</f>
        <v>0</v>
      </c>
      <c r="JN195" s="109">
        <f>Juniori!JN58</f>
        <v>0</v>
      </c>
      <c r="JO195" s="109">
        <f>Juniori!JO58</f>
        <v>0</v>
      </c>
      <c r="JP195" s="109">
        <f>Juniori!JP58</f>
        <v>0</v>
      </c>
      <c r="JQ195" s="109">
        <f>Juniori!JQ58</f>
        <v>0</v>
      </c>
      <c r="JR195" s="109">
        <f>Juniori!JR58</f>
        <v>0</v>
      </c>
      <c r="JS195" s="109">
        <f>Juniori!JS58</f>
        <v>0</v>
      </c>
      <c r="JT195" s="109">
        <f>Juniori!JT58</f>
        <v>0</v>
      </c>
      <c r="JU195" s="109">
        <f>Juniori!JU58</f>
        <v>0</v>
      </c>
      <c r="JV195" s="109">
        <f>Juniori!JV58</f>
        <v>0</v>
      </c>
      <c r="JW195" s="109">
        <f>Juniori!JW58</f>
        <v>0</v>
      </c>
      <c r="JX195" s="109">
        <f>Juniori!JX58</f>
        <v>0</v>
      </c>
      <c r="JY195" s="109">
        <f>Juniori!JY58</f>
        <v>0</v>
      </c>
      <c r="JZ195" s="109">
        <f>Juniori!JZ58</f>
        <v>0</v>
      </c>
      <c r="KA195" s="109">
        <f>Juniori!KA58</f>
        <v>0</v>
      </c>
      <c r="KB195" s="109">
        <f>Juniori!KB58</f>
        <v>0</v>
      </c>
      <c r="KC195" s="109">
        <f>Juniori!KC58</f>
        <v>0</v>
      </c>
      <c r="KD195" s="109">
        <f>Juniori!KD58</f>
        <v>0</v>
      </c>
      <c r="KE195" s="109">
        <f>Juniori!KE58</f>
        <v>0</v>
      </c>
      <c r="KF195" s="109">
        <f>Juniori!KF58</f>
        <v>0</v>
      </c>
      <c r="KG195" s="109">
        <f>Juniori!KG58</f>
        <v>0</v>
      </c>
      <c r="KH195" s="109">
        <f>Juniori!KH58</f>
        <v>0</v>
      </c>
      <c r="KI195" s="109">
        <f>Juniori!KI58</f>
        <v>0</v>
      </c>
      <c r="KJ195" s="109">
        <f>Juniori!KJ58</f>
        <v>0</v>
      </c>
      <c r="KK195" s="109">
        <f>Juniori!KK58</f>
        <v>0</v>
      </c>
      <c r="KL195" s="109">
        <f>Juniori!KL58</f>
        <v>0</v>
      </c>
      <c r="KM195" s="109">
        <f>Juniori!KM58</f>
        <v>0</v>
      </c>
      <c r="KN195" s="109">
        <f>Juniori!KN58</f>
        <v>0</v>
      </c>
      <c r="KO195" s="109">
        <f>Juniori!KO58</f>
        <v>0</v>
      </c>
      <c r="KP195" s="109">
        <f>Juniori!KP58</f>
        <v>0</v>
      </c>
      <c r="KQ195" s="109">
        <f>Juniori!KQ58</f>
        <v>0</v>
      </c>
      <c r="KR195" s="109">
        <f>Juniori!KR58</f>
        <v>0</v>
      </c>
      <c r="KS195" s="109">
        <f>Juniori!KS58</f>
        <v>0</v>
      </c>
      <c r="KT195" s="109">
        <f>Juniori!KT58</f>
        <v>0</v>
      </c>
      <c r="KU195" s="109">
        <f>Juniori!KU58</f>
        <v>0</v>
      </c>
      <c r="KV195" s="109">
        <f>Juniori!KV58</f>
        <v>0</v>
      </c>
      <c r="KW195" s="109">
        <f>Juniori!KW58</f>
        <v>0</v>
      </c>
      <c r="KX195" s="109">
        <f>Juniori!KX58</f>
        <v>0</v>
      </c>
      <c r="KY195" s="109">
        <f>Juniori!KY58</f>
        <v>0</v>
      </c>
      <c r="KZ195" s="109">
        <f>Juniori!KZ58</f>
        <v>0</v>
      </c>
      <c r="LA195" s="109">
        <f>Juniori!LA58</f>
        <v>0</v>
      </c>
      <c r="LB195" s="109">
        <f>Juniori!LB58</f>
        <v>0</v>
      </c>
      <c r="LC195" s="109">
        <f>Juniori!LC58</f>
        <v>0</v>
      </c>
      <c r="LD195" s="109">
        <f>Juniori!LD58</f>
        <v>0</v>
      </c>
      <c r="LE195" s="109">
        <f>Juniori!LE58</f>
        <v>0</v>
      </c>
      <c r="LF195" s="109">
        <f>Juniori!LF58</f>
        <v>0</v>
      </c>
      <c r="LG195" s="109">
        <f>Juniori!LG58</f>
        <v>0</v>
      </c>
      <c r="LH195" s="109">
        <f>Juniori!LH58</f>
        <v>0</v>
      </c>
      <c r="LI195" s="109">
        <f>Juniori!LI58</f>
        <v>0</v>
      </c>
      <c r="LJ195" s="109">
        <f>Juniori!LJ58</f>
        <v>0</v>
      </c>
      <c r="LK195" s="109">
        <f>Juniori!LK58</f>
        <v>0</v>
      </c>
      <c r="LL195" s="109">
        <f>Juniori!LL58</f>
        <v>0</v>
      </c>
      <c r="LM195" s="109">
        <f>Juniori!LM58</f>
        <v>0</v>
      </c>
      <c r="LN195" s="109">
        <f>Juniori!LN58</f>
        <v>0</v>
      </c>
      <c r="LO195" s="109">
        <f>Juniori!LO58</f>
        <v>0</v>
      </c>
      <c r="LP195" s="109">
        <f>Juniori!LP58</f>
        <v>0</v>
      </c>
      <c r="LQ195" s="109">
        <f>Juniori!LQ58</f>
        <v>0</v>
      </c>
      <c r="LR195" s="109">
        <f>Juniori!LR58</f>
        <v>0</v>
      </c>
      <c r="LS195" s="109">
        <f>Juniori!LS58</f>
        <v>0</v>
      </c>
      <c r="LT195" s="109">
        <f>Juniori!LT58</f>
        <v>0</v>
      </c>
      <c r="LU195" s="109">
        <f>Juniori!LU58</f>
        <v>0</v>
      </c>
      <c r="LV195" s="109">
        <f>Juniori!LV58</f>
        <v>0</v>
      </c>
      <c r="LW195" s="109">
        <f>Juniori!LW58</f>
        <v>0</v>
      </c>
      <c r="LX195" s="109">
        <f>Juniori!LX58</f>
        <v>0</v>
      </c>
      <c r="LY195" s="109">
        <f>Juniori!LY58</f>
        <v>0</v>
      </c>
      <c r="LZ195" s="109">
        <f>Juniori!LZ58</f>
        <v>0</v>
      </c>
      <c r="MA195" s="109">
        <f>Juniori!MA58</f>
        <v>0</v>
      </c>
      <c r="MB195" s="109">
        <f>Juniori!MB58</f>
        <v>0</v>
      </c>
      <c r="MC195" s="109">
        <f>Juniori!MC58</f>
        <v>0</v>
      </c>
      <c r="MD195" s="109">
        <f>Juniori!MD58</f>
        <v>0</v>
      </c>
      <c r="ME195" s="109">
        <f>Juniori!ME58</f>
        <v>0</v>
      </c>
      <c r="MF195" s="109">
        <f>Juniori!MF58</f>
        <v>0</v>
      </c>
      <c r="MG195" s="109">
        <f>Juniori!MG58</f>
        <v>0</v>
      </c>
      <c r="MH195" s="109">
        <f>Juniori!MH58</f>
        <v>0</v>
      </c>
      <c r="MI195" s="109">
        <f>Juniori!MI58</f>
        <v>0</v>
      </c>
      <c r="MJ195" s="109">
        <f>Juniori!MJ58</f>
        <v>0</v>
      </c>
      <c r="MK195" s="109">
        <f>Juniori!MK58</f>
        <v>0</v>
      </c>
      <c r="ML195" s="109">
        <f>Juniori!ML58</f>
        <v>0</v>
      </c>
      <c r="MM195" s="109">
        <f>Juniori!MM58</f>
        <v>0</v>
      </c>
      <c r="MN195" s="109">
        <f>Juniori!MN58</f>
        <v>0</v>
      </c>
      <c r="MO195" s="109">
        <f>Juniori!MO58</f>
        <v>0</v>
      </c>
      <c r="MP195" s="109">
        <f>Juniori!MP58</f>
        <v>0</v>
      </c>
      <c r="MQ195" s="109">
        <f>Juniori!MQ58</f>
        <v>0</v>
      </c>
      <c r="MR195" s="109">
        <f>Juniori!MR58</f>
        <v>0</v>
      </c>
      <c r="MS195" s="109">
        <f>Juniori!MS58</f>
        <v>0</v>
      </c>
      <c r="MT195" s="109">
        <f>Juniori!MT58</f>
        <v>0</v>
      </c>
      <c r="MU195" s="109">
        <f>Juniori!MU58</f>
        <v>0</v>
      </c>
      <c r="MV195" s="109">
        <f>Juniori!MV58</f>
        <v>0</v>
      </c>
      <c r="MW195" s="109">
        <f>Juniori!MW58</f>
        <v>0</v>
      </c>
      <c r="MX195" s="109">
        <f>Juniori!MX58</f>
        <v>0</v>
      </c>
      <c r="MY195" s="109">
        <f>Juniori!MY58</f>
        <v>0</v>
      </c>
      <c r="MZ195" s="109">
        <f>Juniori!MZ58</f>
        <v>0</v>
      </c>
      <c r="NA195" s="109">
        <f>Juniori!NA58</f>
        <v>0</v>
      </c>
      <c r="NB195" s="109">
        <f>Juniori!NB58</f>
        <v>0</v>
      </c>
      <c r="NC195" s="109">
        <f>Juniori!NC58</f>
        <v>0</v>
      </c>
      <c r="ND195" s="109">
        <f>Juniori!ND58</f>
        <v>0</v>
      </c>
      <c r="NE195" s="109">
        <f>Juniori!NE58</f>
        <v>0</v>
      </c>
      <c r="NF195" s="109">
        <f>Juniori!NF58</f>
        <v>0</v>
      </c>
      <c r="NG195" s="109">
        <f>Juniori!NG58</f>
        <v>0</v>
      </c>
      <c r="NH195" s="109">
        <f>Juniori!NH58</f>
        <v>0</v>
      </c>
      <c r="NI195" s="109">
        <f>Juniori!NI58</f>
        <v>0</v>
      </c>
      <c r="NJ195" s="109">
        <f>Juniori!NJ58</f>
        <v>0</v>
      </c>
      <c r="NK195" s="109">
        <f>Juniori!NK58</f>
        <v>0</v>
      </c>
      <c r="NL195" s="109">
        <f>Juniori!NL58</f>
        <v>0</v>
      </c>
      <c r="NM195" s="109">
        <f>Juniori!NM58</f>
        <v>0</v>
      </c>
      <c r="NN195" s="109">
        <f>Juniori!NN58</f>
        <v>0</v>
      </c>
      <c r="NO195" s="109">
        <f>Juniori!NO58</f>
        <v>0</v>
      </c>
      <c r="NP195" s="109">
        <f>Juniori!NP58</f>
        <v>0</v>
      </c>
      <c r="NQ195" s="109">
        <f>Juniori!NQ58</f>
        <v>0</v>
      </c>
      <c r="NR195" s="109">
        <f>Juniori!NR58</f>
        <v>0</v>
      </c>
      <c r="NS195" s="109">
        <f>Juniori!NS58</f>
        <v>0</v>
      </c>
      <c r="NT195" s="109">
        <f>Juniori!NT58</f>
        <v>0</v>
      </c>
      <c r="NU195" s="109">
        <f>Juniori!NU58</f>
        <v>0</v>
      </c>
      <c r="NV195" s="109">
        <f>Juniori!NV58</f>
        <v>0</v>
      </c>
      <c r="NW195" s="109">
        <f>Juniori!NW58</f>
        <v>0</v>
      </c>
      <c r="NX195" s="109">
        <f>Juniori!NX58</f>
        <v>0</v>
      </c>
      <c r="NY195" s="109">
        <f>Juniori!NY58</f>
        <v>0</v>
      </c>
      <c r="NZ195" s="109">
        <f>Juniori!NZ58</f>
        <v>0</v>
      </c>
      <c r="OA195" s="109">
        <f>Juniori!OA58</f>
        <v>0</v>
      </c>
      <c r="OB195" s="109">
        <f>Juniori!OB58</f>
        <v>0</v>
      </c>
      <c r="OC195" s="109">
        <f>Juniori!OC58</f>
        <v>0</v>
      </c>
      <c r="OD195" s="109">
        <f>Juniori!OD58</f>
        <v>0</v>
      </c>
      <c r="OE195" s="109">
        <f>Juniori!OE58</f>
        <v>0</v>
      </c>
      <c r="OF195" s="109">
        <f>Juniori!OF58</f>
        <v>0</v>
      </c>
      <c r="OG195" s="109">
        <f>Juniori!OG58</f>
        <v>0</v>
      </c>
      <c r="OH195" s="109">
        <f>Juniori!OH58</f>
        <v>0</v>
      </c>
      <c r="OI195" s="109">
        <f>Juniori!OI58</f>
        <v>0</v>
      </c>
      <c r="OJ195" s="109">
        <f>Juniori!OJ58</f>
        <v>0</v>
      </c>
      <c r="OK195" s="109">
        <f>Juniori!OK58</f>
        <v>0</v>
      </c>
      <c r="OL195" s="109">
        <f>Juniori!OL58</f>
        <v>0</v>
      </c>
      <c r="OM195" s="109">
        <f>Juniori!OM58</f>
        <v>0</v>
      </c>
      <c r="ON195" s="109">
        <f>Juniori!ON58</f>
        <v>0</v>
      </c>
      <c r="OO195" s="109">
        <f>Juniori!OO58</f>
        <v>0</v>
      </c>
      <c r="OP195" s="109">
        <f>Juniori!OP58</f>
        <v>0</v>
      </c>
      <c r="OQ195" s="109">
        <f>Juniori!OQ58</f>
        <v>0</v>
      </c>
      <c r="OR195" s="109">
        <f>Juniori!OR58</f>
        <v>0</v>
      </c>
      <c r="OS195" s="109">
        <f>Juniori!OS58</f>
        <v>0</v>
      </c>
      <c r="OT195" s="109">
        <f>Juniori!OT58</f>
        <v>0</v>
      </c>
      <c r="OU195" s="109">
        <f>Juniori!OU58</f>
        <v>0</v>
      </c>
      <c r="OV195" s="109">
        <f>Juniori!OV58</f>
        <v>0</v>
      </c>
      <c r="OW195" s="109">
        <f>Juniori!OW58</f>
        <v>0</v>
      </c>
      <c r="OX195" s="109">
        <f>Juniori!OX58</f>
        <v>0</v>
      </c>
      <c r="OY195" s="109">
        <f>Juniori!OY58</f>
        <v>0</v>
      </c>
      <c r="OZ195" s="109">
        <f>Juniori!OZ58</f>
        <v>0</v>
      </c>
      <c r="PA195" s="109">
        <f>Juniori!PA58</f>
        <v>0</v>
      </c>
      <c r="PB195" s="109">
        <f>Juniori!PB58</f>
        <v>0</v>
      </c>
      <c r="PC195" s="109">
        <f>Juniori!PC58</f>
        <v>0</v>
      </c>
      <c r="PD195" s="109">
        <f>Juniori!PD58</f>
        <v>0</v>
      </c>
      <c r="PE195" s="109">
        <f>Juniori!PE58</f>
        <v>0</v>
      </c>
      <c r="PF195" s="109">
        <f>Juniori!PF58</f>
        <v>0</v>
      </c>
      <c r="PG195" s="109">
        <f>Juniori!PG58</f>
        <v>0</v>
      </c>
      <c r="PH195" s="109">
        <f>Juniori!PH58</f>
        <v>0</v>
      </c>
      <c r="PI195" s="109">
        <f>Juniori!PI58</f>
        <v>0</v>
      </c>
      <c r="PJ195" s="109">
        <f>Juniori!PJ58</f>
        <v>0</v>
      </c>
      <c r="PK195" s="109">
        <f>Juniori!PK58</f>
        <v>0</v>
      </c>
      <c r="PL195" s="109">
        <f>Juniori!PL58</f>
        <v>0</v>
      </c>
      <c r="PM195" s="109">
        <f>Juniori!PM58</f>
        <v>0</v>
      </c>
      <c r="PN195" s="109">
        <f>Juniori!PN58</f>
        <v>0</v>
      </c>
      <c r="PO195" s="109">
        <f>Juniori!PO58</f>
        <v>0</v>
      </c>
      <c r="PP195" s="109">
        <f>Juniori!PP58</f>
        <v>0</v>
      </c>
      <c r="PQ195" s="109">
        <f>Juniori!PQ58</f>
        <v>0</v>
      </c>
      <c r="PR195" s="109">
        <f>Juniori!PR58</f>
        <v>0</v>
      </c>
      <c r="PS195" s="109">
        <f>Juniori!PS58</f>
        <v>0</v>
      </c>
      <c r="PT195" s="109">
        <f>Juniori!PT58</f>
        <v>0</v>
      </c>
      <c r="PU195" s="109">
        <f>Juniori!PU58</f>
        <v>0</v>
      </c>
      <c r="PV195" s="109">
        <f>Juniori!PV58</f>
        <v>0</v>
      </c>
      <c r="PW195" s="109">
        <f>Juniori!PW58</f>
        <v>0</v>
      </c>
      <c r="PX195" s="109">
        <f>Juniori!PX58</f>
        <v>0</v>
      </c>
      <c r="PY195" s="109">
        <f>Juniori!PY58</f>
        <v>0</v>
      </c>
      <c r="PZ195" s="109">
        <f>Juniori!PZ58</f>
        <v>0</v>
      </c>
      <c r="QA195" s="109">
        <f>Juniori!QA58</f>
        <v>0</v>
      </c>
      <c r="QB195" s="109">
        <f>Juniori!QB58</f>
        <v>0</v>
      </c>
      <c r="QC195" s="109">
        <f>Juniori!QC58</f>
        <v>0</v>
      </c>
      <c r="QD195" s="109">
        <f>Juniori!QD58</f>
        <v>0</v>
      </c>
      <c r="QE195" s="109">
        <f>Juniori!QE58</f>
        <v>0</v>
      </c>
      <c r="QF195" s="109">
        <f>Juniori!QF58</f>
        <v>0</v>
      </c>
      <c r="QG195" s="109">
        <f>Juniori!QG58</f>
        <v>0</v>
      </c>
      <c r="QH195" s="109">
        <f>Juniori!QH58</f>
        <v>0</v>
      </c>
      <c r="QI195" s="109">
        <f>Juniori!QI58</f>
        <v>0</v>
      </c>
      <c r="QJ195" s="109">
        <f>Juniori!QJ58</f>
        <v>0</v>
      </c>
      <c r="QK195" s="109">
        <f>Juniori!QK58</f>
        <v>0</v>
      </c>
      <c r="QL195" s="109">
        <f>Juniori!QL58</f>
        <v>0</v>
      </c>
      <c r="QM195" s="109">
        <f>Juniori!QM58</f>
        <v>0</v>
      </c>
      <c r="QN195" s="109">
        <f>Juniori!QN58</f>
        <v>0</v>
      </c>
      <c r="QO195" s="109">
        <f>Juniori!QO58</f>
        <v>0</v>
      </c>
      <c r="QP195" s="109">
        <f>Juniori!QP58</f>
        <v>0</v>
      </c>
      <c r="QQ195" s="109">
        <f>Juniori!QQ58</f>
        <v>0</v>
      </c>
      <c r="QR195" s="109">
        <f>Juniori!QR58</f>
        <v>0</v>
      </c>
      <c r="QS195" s="109">
        <f>Juniori!QS58</f>
        <v>0</v>
      </c>
      <c r="QT195" s="109">
        <f>Juniori!QT58</f>
        <v>0</v>
      </c>
      <c r="QU195" s="109">
        <f>Juniori!QU58</f>
        <v>0</v>
      </c>
      <c r="QV195" s="109">
        <f>Juniori!QV58</f>
        <v>0</v>
      </c>
      <c r="QW195" s="109">
        <f>Juniori!QW58</f>
        <v>0</v>
      </c>
      <c r="QX195" s="109">
        <f>Juniori!QX58</f>
        <v>0</v>
      </c>
      <c r="QY195" s="109">
        <f>Juniori!QY58</f>
        <v>0</v>
      </c>
      <c r="QZ195" s="109">
        <f>Juniori!QZ58</f>
        <v>0</v>
      </c>
      <c r="RA195" s="109">
        <f>Juniori!RA58</f>
        <v>0</v>
      </c>
      <c r="RB195" s="109">
        <f>Juniori!RB58</f>
        <v>0</v>
      </c>
      <c r="RC195" s="109">
        <f>Juniori!RC58</f>
        <v>0</v>
      </c>
      <c r="RD195" s="109">
        <f>Juniori!RD58</f>
        <v>0</v>
      </c>
      <c r="RE195" s="109">
        <f>Juniori!RE58</f>
        <v>0</v>
      </c>
      <c r="RF195" s="109">
        <f>Juniori!RF58</f>
        <v>0</v>
      </c>
      <c r="RG195" s="109">
        <f>Juniori!RG58</f>
        <v>0</v>
      </c>
      <c r="RH195" s="109">
        <f>Juniori!RH58</f>
        <v>0</v>
      </c>
      <c r="RI195" s="109">
        <f>Juniori!RI58</f>
        <v>0</v>
      </c>
      <c r="RJ195" s="109">
        <f>Juniori!RJ58</f>
        <v>0</v>
      </c>
      <c r="RK195" s="109">
        <f>Juniori!RK58</f>
        <v>0</v>
      </c>
      <c r="RL195" s="109">
        <f>Juniori!RL58</f>
        <v>0</v>
      </c>
      <c r="RM195" s="109">
        <f>Juniori!RM58</f>
        <v>0</v>
      </c>
      <c r="RN195" s="109">
        <f>Juniori!RN58</f>
        <v>0</v>
      </c>
      <c r="RO195" s="109">
        <f>Juniori!RO58</f>
        <v>0</v>
      </c>
      <c r="RP195" s="109">
        <f>Juniori!RP58</f>
        <v>0</v>
      </c>
      <c r="RQ195" s="109">
        <f>Juniori!RQ58</f>
        <v>0</v>
      </c>
      <c r="RR195" s="109">
        <f>Juniori!RR58</f>
        <v>0</v>
      </c>
      <c r="RS195" s="109">
        <f>Juniori!RS58</f>
        <v>0</v>
      </c>
      <c r="RT195" s="109">
        <f>Juniori!RT58</f>
        <v>0</v>
      </c>
      <c r="RU195" s="109">
        <f>Juniori!RU58</f>
        <v>0</v>
      </c>
      <c r="RV195" s="109">
        <f>Juniori!RV58</f>
        <v>0</v>
      </c>
      <c r="RW195" s="109">
        <f>Juniori!RW58</f>
        <v>0</v>
      </c>
      <c r="RX195" s="109">
        <f>Juniori!RX58</f>
        <v>0</v>
      </c>
      <c r="RY195" s="109">
        <f>Juniori!RY58</f>
        <v>0</v>
      </c>
      <c r="RZ195" s="109">
        <f>Juniori!RZ58</f>
        <v>0</v>
      </c>
      <c r="SA195" s="109">
        <f>Juniori!SA58</f>
        <v>0</v>
      </c>
      <c r="SB195" s="109">
        <f>Juniori!SB58</f>
        <v>0</v>
      </c>
      <c r="SC195" s="109">
        <f>Juniori!SC58</f>
        <v>0</v>
      </c>
      <c r="SD195" s="109">
        <f>Juniori!SD58</f>
        <v>0</v>
      </c>
      <c r="SE195" s="109">
        <f>Juniori!SE58</f>
        <v>0</v>
      </c>
      <c r="SF195" s="109">
        <f>Juniori!SF58</f>
        <v>0</v>
      </c>
      <c r="SG195" s="109">
        <f>Juniori!SG58</f>
        <v>0</v>
      </c>
      <c r="SH195" s="109">
        <f>Juniori!SH58</f>
        <v>0</v>
      </c>
      <c r="SI195" s="109">
        <f>Juniori!SI58</f>
        <v>0</v>
      </c>
      <c r="SJ195" s="109">
        <f>Juniori!SJ58</f>
        <v>0</v>
      </c>
      <c r="SK195" s="109">
        <f>Juniori!SK58</f>
        <v>0</v>
      </c>
      <c r="SL195" s="109">
        <f>Juniori!SL58</f>
        <v>0</v>
      </c>
      <c r="SM195" s="109">
        <f>Juniori!SM58</f>
        <v>0</v>
      </c>
      <c r="SN195" s="109">
        <f>Juniori!SN58</f>
        <v>0</v>
      </c>
      <c r="SO195" s="109">
        <f>Juniori!SO58</f>
        <v>0</v>
      </c>
      <c r="SP195" s="109">
        <f>Juniori!SP58</f>
        <v>0</v>
      </c>
      <c r="SQ195" s="109">
        <f>Juniori!SQ58</f>
        <v>0</v>
      </c>
      <c r="SR195" s="109">
        <f>Juniori!SR58</f>
        <v>0</v>
      </c>
      <c r="SS195" s="109">
        <f>Juniori!SS58</f>
        <v>0</v>
      </c>
      <c r="ST195" s="109">
        <f>Juniori!ST58</f>
        <v>0</v>
      </c>
      <c r="SU195" s="109">
        <f>Juniori!SU58</f>
        <v>0</v>
      </c>
      <c r="SV195" s="109">
        <f>Juniori!SV58</f>
        <v>0</v>
      </c>
      <c r="SW195" s="109">
        <f>Juniori!SW58</f>
        <v>0</v>
      </c>
      <c r="SX195" s="109">
        <f>Juniori!SX58</f>
        <v>0</v>
      </c>
      <c r="SY195" s="109">
        <f>Juniori!SY58</f>
        <v>0</v>
      </c>
      <c r="SZ195" s="109">
        <f>Juniori!SZ58</f>
        <v>0</v>
      </c>
      <c r="TA195" s="109">
        <f>Juniori!TA58</f>
        <v>0</v>
      </c>
      <c r="TB195" s="109">
        <f>Juniori!TB58</f>
        <v>0</v>
      </c>
    </row>
    <row r="196" spans="1:522" s="1" customFormat="1" ht="18" customHeight="1" x14ac:dyDescent="0.2">
      <c r="A196" s="12"/>
      <c r="B196" s="11" t="s">
        <v>139</v>
      </c>
      <c r="C196" s="1">
        <v>10063</v>
      </c>
      <c r="D196" s="1">
        <v>2009</v>
      </c>
      <c r="E196" s="4" t="s">
        <v>101</v>
      </c>
      <c r="F196" s="1">
        <v>8891</v>
      </c>
      <c r="G196" s="9" t="s">
        <v>131</v>
      </c>
      <c r="H196" s="4" t="s">
        <v>595</v>
      </c>
      <c r="I196" s="1">
        <f t="shared" si="15"/>
        <v>0</v>
      </c>
      <c r="J196" s="12"/>
      <c r="K196" s="109">
        <f>'Mladí jazdci'!K18</f>
        <v>0</v>
      </c>
      <c r="L196" s="109">
        <f>'Mladí jazdci'!L18</f>
        <v>0</v>
      </c>
      <c r="M196" s="109">
        <f>'Mladí jazdci'!M18</f>
        <v>0</v>
      </c>
      <c r="N196" s="109">
        <f>'Mladí jazdci'!N18</f>
        <v>0</v>
      </c>
      <c r="O196" s="109">
        <f>'Mladí jazdci'!O18</f>
        <v>0</v>
      </c>
      <c r="P196" s="109">
        <f>'Mladí jazdci'!P18</f>
        <v>0</v>
      </c>
      <c r="Q196" s="109">
        <f>'Mladí jazdci'!Q18</f>
        <v>0</v>
      </c>
      <c r="R196" s="109">
        <f>'Mladí jazdci'!R18</f>
        <v>0</v>
      </c>
      <c r="S196" s="109">
        <f>'Mladí jazdci'!S18</f>
        <v>0</v>
      </c>
      <c r="T196" s="109">
        <f>'Mladí jazdci'!T18</f>
        <v>0</v>
      </c>
      <c r="U196" s="109">
        <f>'Mladí jazdci'!U18</f>
        <v>0</v>
      </c>
      <c r="V196" s="109">
        <f>'Mladí jazdci'!V18</f>
        <v>0</v>
      </c>
      <c r="W196" s="109">
        <f>'Mladí jazdci'!W18</f>
        <v>0</v>
      </c>
      <c r="X196" s="109">
        <f>'Mladí jazdci'!X18</f>
        <v>0</v>
      </c>
      <c r="Y196" s="109">
        <f>'Mladí jazdci'!Y18</f>
        <v>0</v>
      </c>
      <c r="Z196" s="109">
        <f>'Mladí jazdci'!Z18</f>
        <v>0</v>
      </c>
      <c r="AA196" s="109">
        <f>'Mladí jazdci'!AA18</f>
        <v>0</v>
      </c>
      <c r="AB196" s="109">
        <f>'Mladí jazdci'!AB18</f>
        <v>0</v>
      </c>
      <c r="AC196" s="109">
        <f>'Mladí jazdci'!AC18</f>
        <v>0</v>
      </c>
      <c r="AD196" s="109">
        <f>'Mladí jazdci'!AD18</f>
        <v>0</v>
      </c>
      <c r="AE196" s="109">
        <f>'Mladí jazdci'!AE18</f>
        <v>0</v>
      </c>
      <c r="AF196" s="109">
        <f>'Mladí jazdci'!AF18</f>
        <v>0</v>
      </c>
      <c r="AG196" s="109">
        <f>'Mladí jazdci'!AG18</f>
        <v>0</v>
      </c>
      <c r="AH196" s="109">
        <f>'Mladí jazdci'!AH18</f>
        <v>0</v>
      </c>
      <c r="AI196" s="109">
        <f>'Mladí jazdci'!AI18</f>
        <v>0</v>
      </c>
      <c r="AJ196" s="109">
        <f>'Mladí jazdci'!AJ18</f>
        <v>0</v>
      </c>
      <c r="AK196" s="109">
        <f>'Mladí jazdci'!AK18</f>
        <v>0</v>
      </c>
      <c r="AL196" s="109">
        <f>'Mladí jazdci'!AL18</f>
        <v>0</v>
      </c>
      <c r="AM196" s="109">
        <f>'Mladí jazdci'!AM18</f>
        <v>0</v>
      </c>
      <c r="AN196" s="109">
        <f>'Mladí jazdci'!AN18</f>
        <v>0</v>
      </c>
      <c r="AO196" s="109">
        <f>'Mladí jazdci'!AO18</f>
        <v>0</v>
      </c>
      <c r="AP196" s="109">
        <f>'Mladí jazdci'!AP18</f>
        <v>0</v>
      </c>
      <c r="AQ196" s="109">
        <f>'Mladí jazdci'!AQ18</f>
        <v>0</v>
      </c>
      <c r="AR196" s="109">
        <f>'Mladí jazdci'!AR18</f>
        <v>0</v>
      </c>
      <c r="AS196" s="109">
        <f>'Mladí jazdci'!AS18</f>
        <v>0</v>
      </c>
      <c r="AT196" s="109">
        <f>'Mladí jazdci'!AT18</f>
        <v>0</v>
      </c>
      <c r="AU196" s="109">
        <f>'Mladí jazdci'!AU18</f>
        <v>0</v>
      </c>
      <c r="AV196" s="109">
        <f>'Mladí jazdci'!AV18</f>
        <v>0</v>
      </c>
      <c r="AW196" s="109">
        <f>'Mladí jazdci'!AW18</f>
        <v>0</v>
      </c>
      <c r="AX196" s="109">
        <f>'Mladí jazdci'!AX18</f>
        <v>0</v>
      </c>
      <c r="AY196" s="109">
        <f>'Mladí jazdci'!AY18</f>
        <v>0</v>
      </c>
      <c r="AZ196" s="109">
        <f>'Mladí jazdci'!AZ18</f>
        <v>0</v>
      </c>
      <c r="BA196" s="109">
        <f>'Mladí jazdci'!BA18</f>
        <v>0</v>
      </c>
      <c r="BB196" s="109">
        <f>'Mladí jazdci'!BB18</f>
        <v>0</v>
      </c>
      <c r="BC196" s="109">
        <f>'Mladí jazdci'!BC18</f>
        <v>0</v>
      </c>
      <c r="BD196" s="109">
        <f>'Mladí jazdci'!BD18</f>
        <v>0</v>
      </c>
      <c r="BE196" s="109">
        <f>'Mladí jazdci'!BE18</f>
        <v>0</v>
      </c>
      <c r="BF196" s="109">
        <f>'Mladí jazdci'!BF18</f>
        <v>0</v>
      </c>
      <c r="BG196" s="109">
        <f>'Mladí jazdci'!BG18</f>
        <v>0</v>
      </c>
      <c r="BH196" s="109">
        <f>'Mladí jazdci'!BH18</f>
        <v>0</v>
      </c>
      <c r="BI196" s="109">
        <f>'Mladí jazdci'!BI18</f>
        <v>0</v>
      </c>
      <c r="BJ196" s="109">
        <f>'Mladí jazdci'!BJ18</f>
        <v>0</v>
      </c>
      <c r="BK196" s="109">
        <f>'Mladí jazdci'!BK18</f>
        <v>0</v>
      </c>
      <c r="BL196" s="109">
        <f>'Mladí jazdci'!BL18</f>
        <v>0</v>
      </c>
      <c r="BM196" s="109">
        <f>'Mladí jazdci'!BM18</f>
        <v>0</v>
      </c>
      <c r="BN196" s="109">
        <f>'Mladí jazdci'!BN18</f>
        <v>0</v>
      </c>
      <c r="BO196" s="109">
        <f>'Mladí jazdci'!BO18</f>
        <v>0</v>
      </c>
      <c r="BP196" s="109">
        <f>'Mladí jazdci'!BP18</f>
        <v>0</v>
      </c>
      <c r="BQ196" s="109">
        <f>'Mladí jazdci'!BQ18</f>
        <v>0</v>
      </c>
      <c r="BR196" s="109">
        <f>'Mladí jazdci'!BR18</f>
        <v>0</v>
      </c>
      <c r="BS196" s="109">
        <f>'Mladí jazdci'!BS18</f>
        <v>0</v>
      </c>
      <c r="BT196" s="109">
        <f>'Mladí jazdci'!BT18</f>
        <v>0</v>
      </c>
      <c r="BU196" s="109">
        <f>'Mladí jazdci'!BU18</f>
        <v>0</v>
      </c>
      <c r="BV196" s="109">
        <f>'Mladí jazdci'!BV18</f>
        <v>0</v>
      </c>
      <c r="BW196" s="109">
        <f>'Mladí jazdci'!BW18</f>
        <v>0</v>
      </c>
      <c r="BX196" s="109">
        <f>'Mladí jazdci'!BX18</f>
        <v>0</v>
      </c>
      <c r="BY196" s="109">
        <f>'Mladí jazdci'!BY18</f>
        <v>0</v>
      </c>
      <c r="BZ196" s="109">
        <f>'Mladí jazdci'!BZ18</f>
        <v>0</v>
      </c>
      <c r="CA196" s="109">
        <f>'Mladí jazdci'!CA18</f>
        <v>0</v>
      </c>
      <c r="CB196" s="109">
        <f>'Mladí jazdci'!CB18</f>
        <v>0</v>
      </c>
      <c r="CC196" s="109">
        <f>'Mladí jazdci'!CC18</f>
        <v>0</v>
      </c>
      <c r="CD196" s="109">
        <f>'Mladí jazdci'!CD18</f>
        <v>0</v>
      </c>
      <c r="CE196" s="109">
        <f>'Mladí jazdci'!CE18</f>
        <v>0</v>
      </c>
      <c r="CF196" s="109">
        <f>'Mladí jazdci'!CF18</f>
        <v>0</v>
      </c>
      <c r="CG196" s="109">
        <f>'Mladí jazdci'!CG18</f>
        <v>0</v>
      </c>
      <c r="CH196" s="109">
        <f>'Mladí jazdci'!CH18</f>
        <v>0</v>
      </c>
      <c r="CI196" s="109">
        <f>'Mladí jazdci'!CI18</f>
        <v>0</v>
      </c>
      <c r="CJ196" s="109">
        <f>'Mladí jazdci'!CJ18</f>
        <v>0</v>
      </c>
      <c r="CK196" s="109">
        <f>'Mladí jazdci'!CK18</f>
        <v>0</v>
      </c>
      <c r="CL196" s="109">
        <f>'Mladí jazdci'!CL18</f>
        <v>0</v>
      </c>
      <c r="CM196" s="109">
        <f>'Mladí jazdci'!CM18</f>
        <v>0</v>
      </c>
      <c r="CN196" s="109">
        <f>'Mladí jazdci'!CN18</f>
        <v>0</v>
      </c>
      <c r="CO196" s="109">
        <f>'Mladí jazdci'!CO18</f>
        <v>0</v>
      </c>
      <c r="CP196" s="109">
        <f>'Mladí jazdci'!CP18</f>
        <v>0</v>
      </c>
      <c r="CQ196" s="109">
        <f>'Mladí jazdci'!CQ18</f>
        <v>0</v>
      </c>
      <c r="CR196" s="109">
        <f>'Mladí jazdci'!CR18</f>
        <v>0</v>
      </c>
      <c r="CS196" s="109">
        <f>'Mladí jazdci'!CS18</f>
        <v>0</v>
      </c>
      <c r="CT196" s="109">
        <f>'Mladí jazdci'!CT18</f>
        <v>0</v>
      </c>
      <c r="CU196" s="109">
        <f>'Mladí jazdci'!CU18</f>
        <v>0</v>
      </c>
      <c r="CV196" s="109">
        <f>'Mladí jazdci'!CV18</f>
        <v>0</v>
      </c>
      <c r="CW196" s="109">
        <f>'Mladí jazdci'!CW18</f>
        <v>0</v>
      </c>
      <c r="CX196" s="109">
        <f>'Mladí jazdci'!CX18</f>
        <v>0</v>
      </c>
      <c r="CY196" s="109">
        <f>'Mladí jazdci'!CY18</f>
        <v>0</v>
      </c>
      <c r="CZ196" s="109">
        <f>'Mladí jazdci'!CZ18</f>
        <v>0</v>
      </c>
      <c r="DA196" s="109">
        <f>'Mladí jazdci'!DA18</f>
        <v>0</v>
      </c>
      <c r="DB196" s="109">
        <f>'Mladí jazdci'!DB18</f>
        <v>0</v>
      </c>
      <c r="DC196" s="109">
        <f>'Mladí jazdci'!DC18</f>
        <v>0</v>
      </c>
      <c r="DD196" s="109">
        <f>'Mladí jazdci'!DD18</f>
        <v>0</v>
      </c>
      <c r="DE196" s="109">
        <f>'Mladí jazdci'!DE18</f>
        <v>0</v>
      </c>
      <c r="DF196" s="109">
        <f>'Mladí jazdci'!DF18</f>
        <v>0</v>
      </c>
      <c r="DG196" s="109">
        <f>'Mladí jazdci'!DG18</f>
        <v>0</v>
      </c>
      <c r="DH196" s="109">
        <f>'Mladí jazdci'!DH18</f>
        <v>0</v>
      </c>
      <c r="DI196" s="109">
        <f>'Mladí jazdci'!DI18</f>
        <v>0</v>
      </c>
      <c r="DJ196" s="109">
        <f>'Mladí jazdci'!DJ18</f>
        <v>0</v>
      </c>
      <c r="DK196" s="109">
        <f>'Mladí jazdci'!DK18</f>
        <v>0</v>
      </c>
      <c r="DL196" s="109">
        <f>'Mladí jazdci'!DL18</f>
        <v>0</v>
      </c>
      <c r="DM196" s="109">
        <f>'Mladí jazdci'!DM18</f>
        <v>0</v>
      </c>
      <c r="DN196" s="109">
        <f>'Mladí jazdci'!DN18</f>
        <v>0</v>
      </c>
      <c r="DO196" s="109">
        <f>'Mladí jazdci'!DO18</f>
        <v>0</v>
      </c>
      <c r="DP196" s="109">
        <f>'Mladí jazdci'!DP18</f>
        <v>0</v>
      </c>
      <c r="DQ196" s="109">
        <f>'Mladí jazdci'!DQ18</f>
        <v>0</v>
      </c>
      <c r="DR196" s="109">
        <f>'Mladí jazdci'!DR18</f>
        <v>0</v>
      </c>
      <c r="DS196" s="109">
        <f>'Mladí jazdci'!DS18</f>
        <v>0</v>
      </c>
      <c r="DT196" s="109">
        <f>'Mladí jazdci'!DT18</f>
        <v>0</v>
      </c>
      <c r="DU196" s="109">
        <f>'Mladí jazdci'!DU18</f>
        <v>0</v>
      </c>
      <c r="DV196" s="109">
        <f>'Mladí jazdci'!DV18</f>
        <v>0</v>
      </c>
      <c r="DW196" s="109">
        <f>'Mladí jazdci'!DW18</f>
        <v>0</v>
      </c>
      <c r="DX196" s="109">
        <f>'Mladí jazdci'!DX18</f>
        <v>0</v>
      </c>
      <c r="DY196" s="109">
        <f>'Mladí jazdci'!DY18</f>
        <v>0</v>
      </c>
      <c r="DZ196" s="109">
        <f>'Mladí jazdci'!DZ18</f>
        <v>0</v>
      </c>
      <c r="EA196" s="109">
        <f>'Mladí jazdci'!EA18</f>
        <v>0</v>
      </c>
      <c r="EB196" s="109">
        <f>'Mladí jazdci'!EB18</f>
        <v>0</v>
      </c>
      <c r="EC196" s="109">
        <f>'Mladí jazdci'!EC18</f>
        <v>0</v>
      </c>
      <c r="ED196" s="109">
        <f>'Mladí jazdci'!ED18</f>
        <v>0</v>
      </c>
      <c r="EE196" s="109">
        <f>'Mladí jazdci'!EE18</f>
        <v>0</v>
      </c>
      <c r="EF196" s="109">
        <f>'Mladí jazdci'!EF18</f>
        <v>0</v>
      </c>
      <c r="EG196" s="109">
        <f>'Mladí jazdci'!EG18</f>
        <v>0</v>
      </c>
      <c r="EH196" s="109">
        <f>'Mladí jazdci'!EH18</f>
        <v>0</v>
      </c>
      <c r="EI196" s="109">
        <f>'Mladí jazdci'!EI18</f>
        <v>0</v>
      </c>
      <c r="EJ196" s="109">
        <f>'Mladí jazdci'!EJ18</f>
        <v>0</v>
      </c>
      <c r="EK196" s="109">
        <f>'Mladí jazdci'!EK18</f>
        <v>0</v>
      </c>
      <c r="EL196" s="109">
        <f>'Mladí jazdci'!EL18</f>
        <v>0</v>
      </c>
      <c r="EM196" s="109">
        <f>'Mladí jazdci'!EM18</f>
        <v>0</v>
      </c>
      <c r="EN196" s="109">
        <f>'Mladí jazdci'!EN18</f>
        <v>0</v>
      </c>
      <c r="EO196" s="109">
        <f>'Mladí jazdci'!EO18</f>
        <v>0</v>
      </c>
      <c r="EP196" s="109">
        <f>'Mladí jazdci'!EP18</f>
        <v>0</v>
      </c>
      <c r="EQ196" s="109">
        <f>'Mladí jazdci'!EQ18</f>
        <v>0</v>
      </c>
      <c r="ER196" s="109">
        <f>'Mladí jazdci'!ER18</f>
        <v>0</v>
      </c>
      <c r="ES196" s="109">
        <f>'Mladí jazdci'!ES18</f>
        <v>0</v>
      </c>
      <c r="ET196" s="109">
        <f>'Mladí jazdci'!ET18</f>
        <v>0</v>
      </c>
      <c r="EU196" s="109">
        <f>'Mladí jazdci'!EU18</f>
        <v>0</v>
      </c>
      <c r="EV196" s="109">
        <f>'Mladí jazdci'!EV18</f>
        <v>0</v>
      </c>
      <c r="EW196" s="109">
        <f>'Mladí jazdci'!EW18</f>
        <v>0</v>
      </c>
      <c r="EX196" s="109">
        <f>'Mladí jazdci'!EX18</f>
        <v>0</v>
      </c>
      <c r="EY196" s="109">
        <f>'Mladí jazdci'!EY18</f>
        <v>0</v>
      </c>
      <c r="EZ196" s="109">
        <f>'Mladí jazdci'!EZ18</f>
        <v>0</v>
      </c>
      <c r="FA196" s="109">
        <f>'Mladí jazdci'!FA18</f>
        <v>0</v>
      </c>
      <c r="FB196" s="109">
        <f>'Mladí jazdci'!FB18</f>
        <v>0</v>
      </c>
      <c r="FC196" s="109">
        <f>'Mladí jazdci'!FC18</f>
        <v>0</v>
      </c>
      <c r="FD196" s="109">
        <f>'Mladí jazdci'!FD18</f>
        <v>0</v>
      </c>
      <c r="FE196" s="109">
        <f>'Mladí jazdci'!FE18</f>
        <v>0</v>
      </c>
      <c r="FF196" s="109">
        <f>'Mladí jazdci'!FF18</f>
        <v>0</v>
      </c>
      <c r="FG196" s="109">
        <f>'Mladí jazdci'!FG18</f>
        <v>0</v>
      </c>
      <c r="FH196" s="109">
        <f>'Mladí jazdci'!FH18</f>
        <v>0</v>
      </c>
      <c r="FI196" s="109">
        <f>'Mladí jazdci'!FI18</f>
        <v>0</v>
      </c>
      <c r="FJ196" s="109">
        <f>'Mladí jazdci'!FJ18</f>
        <v>0</v>
      </c>
      <c r="FK196" s="109">
        <f>'Mladí jazdci'!FK18</f>
        <v>0</v>
      </c>
      <c r="FL196" s="109">
        <f>'Mladí jazdci'!FL18</f>
        <v>0</v>
      </c>
      <c r="FM196" s="109">
        <f>'Mladí jazdci'!FM18</f>
        <v>0</v>
      </c>
      <c r="FN196" s="109">
        <f>'Mladí jazdci'!FN18</f>
        <v>0</v>
      </c>
      <c r="FO196" s="109">
        <f>'Mladí jazdci'!FO18</f>
        <v>0</v>
      </c>
      <c r="FP196" s="109">
        <f>'Mladí jazdci'!FP18</f>
        <v>0</v>
      </c>
      <c r="FQ196" s="109">
        <f>'Mladí jazdci'!FQ18</f>
        <v>0</v>
      </c>
      <c r="FR196" s="109">
        <f>'Mladí jazdci'!FR18</f>
        <v>0</v>
      </c>
      <c r="FS196" s="109">
        <f>'Mladí jazdci'!FS18</f>
        <v>0</v>
      </c>
      <c r="FT196" s="109">
        <f>'Mladí jazdci'!FT18</f>
        <v>0</v>
      </c>
      <c r="FU196" s="109">
        <f>'Mladí jazdci'!FU18</f>
        <v>0</v>
      </c>
      <c r="FV196" s="109">
        <f>'Mladí jazdci'!FV18</f>
        <v>0</v>
      </c>
      <c r="FW196" s="109">
        <f>'Mladí jazdci'!FW18</f>
        <v>0</v>
      </c>
      <c r="FX196" s="109">
        <f>'Mladí jazdci'!FX18</f>
        <v>0</v>
      </c>
      <c r="FY196" s="109">
        <f>'Mladí jazdci'!FY18</f>
        <v>0</v>
      </c>
      <c r="FZ196" s="109">
        <f>'Mladí jazdci'!FZ18</f>
        <v>0</v>
      </c>
      <c r="GA196" s="109">
        <f>'Mladí jazdci'!GA18</f>
        <v>0</v>
      </c>
      <c r="GB196" s="109">
        <f>'Mladí jazdci'!GB18</f>
        <v>0</v>
      </c>
      <c r="GC196" s="109">
        <f>'Mladí jazdci'!GC18</f>
        <v>0</v>
      </c>
      <c r="GD196" s="109">
        <f>'Mladí jazdci'!GD18</f>
        <v>0</v>
      </c>
      <c r="GE196" s="109">
        <f>'Mladí jazdci'!GE18</f>
        <v>0</v>
      </c>
      <c r="GF196" s="109">
        <f>'Mladí jazdci'!GF18</f>
        <v>0</v>
      </c>
      <c r="GG196" s="109">
        <f>'Mladí jazdci'!GG18</f>
        <v>0</v>
      </c>
      <c r="GH196" s="109">
        <f>'Mladí jazdci'!GH18</f>
        <v>0</v>
      </c>
      <c r="GI196" s="109">
        <f>'Mladí jazdci'!GI18</f>
        <v>0</v>
      </c>
      <c r="GJ196" s="109">
        <f>'Mladí jazdci'!GJ18</f>
        <v>0</v>
      </c>
      <c r="GK196" s="109">
        <f>'Mladí jazdci'!GK18</f>
        <v>0</v>
      </c>
      <c r="GL196" s="109">
        <f>'Mladí jazdci'!GL18</f>
        <v>0</v>
      </c>
      <c r="GM196" s="109">
        <f>'Mladí jazdci'!GM18</f>
        <v>0</v>
      </c>
      <c r="GN196" s="109">
        <f>'Mladí jazdci'!GN18</f>
        <v>0</v>
      </c>
      <c r="GO196" s="109">
        <f>'Mladí jazdci'!GO18</f>
        <v>0</v>
      </c>
      <c r="GP196" s="109">
        <f>'Mladí jazdci'!GP18</f>
        <v>0</v>
      </c>
      <c r="GQ196" s="109">
        <f>'Mladí jazdci'!GQ18</f>
        <v>0</v>
      </c>
      <c r="GR196" s="109">
        <f>'Mladí jazdci'!GR18</f>
        <v>0</v>
      </c>
      <c r="GS196" s="109">
        <f>'Mladí jazdci'!GS18</f>
        <v>0</v>
      </c>
      <c r="GT196" s="109">
        <f>'Mladí jazdci'!GT18</f>
        <v>0</v>
      </c>
      <c r="GU196" s="109">
        <f>'Mladí jazdci'!GU18</f>
        <v>0</v>
      </c>
      <c r="GV196" s="109">
        <f>'Mladí jazdci'!GV18</f>
        <v>0</v>
      </c>
      <c r="GW196" s="109">
        <f>'Mladí jazdci'!GW18</f>
        <v>0</v>
      </c>
      <c r="GX196" s="109">
        <f>'Mladí jazdci'!GX18</f>
        <v>0</v>
      </c>
      <c r="GY196" s="109">
        <f>'Mladí jazdci'!GY18</f>
        <v>0</v>
      </c>
      <c r="GZ196" s="109">
        <f>'Mladí jazdci'!GZ18</f>
        <v>0</v>
      </c>
      <c r="HA196" s="109">
        <f>'Mladí jazdci'!HA18</f>
        <v>0</v>
      </c>
      <c r="HB196" s="109">
        <f>'Mladí jazdci'!HB18</f>
        <v>0</v>
      </c>
      <c r="HC196" s="109">
        <f>'Mladí jazdci'!HC18</f>
        <v>0</v>
      </c>
      <c r="HD196" s="109">
        <f>'Mladí jazdci'!HD18</f>
        <v>0</v>
      </c>
      <c r="HE196" s="109">
        <f>'Mladí jazdci'!HE18</f>
        <v>0</v>
      </c>
      <c r="HF196" s="109">
        <f>'Mladí jazdci'!HF18</f>
        <v>0</v>
      </c>
      <c r="HG196" s="109">
        <f>'Mladí jazdci'!HG18</f>
        <v>0</v>
      </c>
      <c r="HH196" s="109">
        <f>'Mladí jazdci'!HH18</f>
        <v>0</v>
      </c>
      <c r="HI196" s="109">
        <f>'Mladí jazdci'!HI18</f>
        <v>0</v>
      </c>
      <c r="HJ196" s="109">
        <f>'Mladí jazdci'!HJ18</f>
        <v>0</v>
      </c>
      <c r="HK196" s="109">
        <f>'Mladí jazdci'!HK18</f>
        <v>0</v>
      </c>
      <c r="HL196" s="109">
        <f>'Mladí jazdci'!HL18</f>
        <v>0</v>
      </c>
      <c r="HM196" s="109">
        <f>'Mladí jazdci'!HM18</f>
        <v>0</v>
      </c>
      <c r="HN196" s="109">
        <f>'Mladí jazdci'!HN18</f>
        <v>0</v>
      </c>
      <c r="HO196" s="109">
        <f>'Mladí jazdci'!HO18</f>
        <v>0</v>
      </c>
      <c r="HP196" s="109">
        <f>'Mladí jazdci'!HP18</f>
        <v>0</v>
      </c>
      <c r="HQ196" s="109">
        <f>'Mladí jazdci'!HQ18</f>
        <v>0</v>
      </c>
      <c r="HR196" s="109">
        <f>'Mladí jazdci'!HR18</f>
        <v>0</v>
      </c>
      <c r="HS196" s="109">
        <f>'Mladí jazdci'!HS18</f>
        <v>0</v>
      </c>
      <c r="HT196" s="109">
        <f>'Mladí jazdci'!HT18</f>
        <v>0</v>
      </c>
      <c r="HU196" s="109">
        <f>'Mladí jazdci'!HU18</f>
        <v>0</v>
      </c>
      <c r="HV196" s="109">
        <f>'Mladí jazdci'!HV18</f>
        <v>0</v>
      </c>
      <c r="HW196" s="109">
        <f>'Mladí jazdci'!HW18</f>
        <v>0</v>
      </c>
      <c r="HX196" s="109">
        <f>'Mladí jazdci'!HX18</f>
        <v>0</v>
      </c>
      <c r="HY196" s="109">
        <f>'Mladí jazdci'!HY18</f>
        <v>0</v>
      </c>
      <c r="HZ196" s="109">
        <f>'Mladí jazdci'!HZ18</f>
        <v>0</v>
      </c>
      <c r="IA196" s="109">
        <f>'Mladí jazdci'!IA18</f>
        <v>0</v>
      </c>
      <c r="IB196" s="109">
        <f>'Mladí jazdci'!IB18</f>
        <v>0</v>
      </c>
      <c r="IC196" s="109">
        <f>'Mladí jazdci'!IC18</f>
        <v>0</v>
      </c>
      <c r="ID196" s="109">
        <f>'Mladí jazdci'!ID18</f>
        <v>0</v>
      </c>
      <c r="IE196" s="109">
        <f>'Mladí jazdci'!IE18</f>
        <v>0</v>
      </c>
      <c r="IF196" s="109">
        <f>'Mladí jazdci'!IF18</f>
        <v>0</v>
      </c>
      <c r="IG196" s="109">
        <f>'Mladí jazdci'!IG18</f>
        <v>0</v>
      </c>
      <c r="IH196" s="109">
        <f>'Mladí jazdci'!IH18</f>
        <v>0</v>
      </c>
      <c r="II196" s="109">
        <f>'Mladí jazdci'!II18</f>
        <v>0</v>
      </c>
      <c r="IJ196" s="109">
        <f>'Mladí jazdci'!IJ18</f>
        <v>0</v>
      </c>
      <c r="IK196" s="109">
        <f>'Mladí jazdci'!IK18</f>
        <v>0</v>
      </c>
      <c r="IL196" s="109">
        <f>'Mladí jazdci'!IL18</f>
        <v>0</v>
      </c>
      <c r="IM196" s="109">
        <f>'Mladí jazdci'!IM18</f>
        <v>0</v>
      </c>
      <c r="IN196" s="109">
        <f>'Mladí jazdci'!IN18</f>
        <v>0</v>
      </c>
      <c r="IO196" s="109">
        <f>'Mladí jazdci'!IO18</f>
        <v>0</v>
      </c>
      <c r="IP196" s="109">
        <f>'Mladí jazdci'!IP18</f>
        <v>0</v>
      </c>
      <c r="IQ196" s="109">
        <f>'Mladí jazdci'!IQ18</f>
        <v>0</v>
      </c>
      <c r="IR196" s="109">
        <f>'Mladí jazdci'!IR18</f>
        <v>0</v>
      </c>
      <c r="IS196" s="109">
        <f>'Mladí jazdci'!IS18</f>
        <v>0</v>
      </c>
      <c r="IT196" s="109">
        <f>'Mladí jazdci'!IT18</f>
        <v>0</v>
      </c>
      <c r="IU196" s="109">
        <f>'Mladí jazdci'!IU18</f>
        <v>0</v>
      </c>
      <c r="IV196" s="109">
        <f>'Mladí jazdci'!IV18</f>
        <v>0</v>
      </c>
      <c r="IW196" s="109">
        <f>'Mladí jazdci'!IW18</f>
        <v>0</v>
      </c>
      <c r="IX196" s="109" t="str">
        <f>'Mladí jazdci'!IX18</f>
        <v>o</v>
      </c>
      <c r="IY196" s="109">
        <f>'Mladí jazdci'!IY18</f>
        <v>0</v>
      </c>
      <c r="IZ196" s="109">
        <f>'Mladí jazdci'!IZ18</f>
        <v>0</v>
      </c>
      <c r="JA196" s="109">
        <f>'Mladí jazdci'!JA18</f>
        <v>0</v>
      </c>
      <c r="JB196" s="109">
        <f>'Mladí jazdci'!JB18</f>
        <v>0</v>
      </c>
      <c r="JC196" s="109">
        <f>'Mladí jazdci'!JC18</f>
        <v>0</v>
      </c>
      <c r="JD196" s="109">
        <f>'Mladí jazdci'!JD18</f>
        <v>0</v>
      </c>
      <c r="JE196" s="109">
        <f>'Mladí jazdci'!JE18</f>
        <v>0</v>
      </c>
      <c r="JF196" s="109" t="str">
        <f>'Mladí jazdci'!JF18</f>
        <v>o</v>
      </c>
      <c r="JG196" s="109">
        <f>'Mladí jazdci'!JG18</f>
        <v>0</v>
      </c>
      <c r="JH196" s="109">
        <f>'Mladí jazdci'!JH18</f>
        <v>0</v>
      </c>
      <c r="JI196" s="109">
        <f>'Mladí jazdci'!JI18</f>
        <v>0</v>
      </c>
      <c r="JJ196" s="109">
        <f>'Mladí jazdci'!JJ18</f>
        <v>0</v>
      </c>
      <c r="JK196" s="109">
        <f>'Mladí jazdci'!JK18</f>
        <v>0</v>
      </c>
      <c r="JL196" s="109">
        <f>'Mladí jazdci'!JL18</f>
        <v>0</v>
      </c>
      <c r="JM196" s="109">
        <f>'Mladí jazdci'!JM18</f>
        <v>0</v>
      </c>
      <c r="JN196" s="109">
        <f>'Mladí jazdci'!JN18</f>
        <v>0</v>
      </c>
      <c r="JO196" s="109">
        <f>'Mladí jazdci'!JO18</f>
        <v>0</v>
      </c>
      <c r="JP196" s="109">
        <f>'Mladí jazdci'!JP18</f>
        <v>0</v>
      </c>
      <c r="JQ196" s="109">
        <f>'Mladí jazdci'!JQ18</f>
        <v>0</v>
      </c>
      <c r="JR196" s="109">
        <f>'Mladí jazdci'!JR18</f>
        <v>0</v>
      </c>
      <c r="JS196" s="109">
        <f>'Mladí jazdci'!JS18</f>
        <v>0</v>
      </c>
      <c r="JT196" s="109">
        <f>'Mladí jazdci'!JT18</f>
        <v>0</v>
      </c>
      <c r="JU196" s="109">
        <f>'Mladí jazdci'!JU18</f>
        <v>0</v>
      </c>
      <c r="JV196" s="109">
        <f>'Mladí jazdci'!JV18</f>
        <v>0</v>
      </c>
      <c r="JW196" s="109">
        <f>'Mladí jazdci'!JW18</f>
        <v>0</v>
      </c>
      <c r="JX196" s="109">
        <f>'Mladí jazdci'!JX18</f>
        <v>0</v>
      </c>
      <c r="JY196" s="109">
        <f>'Mladí jazdci'!JY18</f>
        <v>0</v>
      </c>
      <c r="JZ196" s="109">
        <f>'Mladí jazdci'!JZ18</f>
        <v>0</v>
      </c>
      <c r="KA196" s="109">
        <f>'Mladí jazdci'!KA18</f>
        <v>0</v>
      </c>
      <c r="KB196" s="109">
        <f>'Mladí jazdci'!KB18</f>
        <v>0</v>
      </c>
      <c r="KC196" s="109">
        <f>'Mladí jazdci'!KC18</f>
        <v>0</v>
      </c>
      <c r="KD196" s="109">
        <f>'Mladí jazdci'!KD18</f>
        <v>0</v>
      </c>
      <c r="KE196" s="109">
        <f>'Mladí jazdci'!KE18</f>
        <v>0</v>
      </c>
      <c r="KF196" s="109">
        <f>'Mladí jazdci'!KF18</f>
        <v>0</v>
      </c>
      <c r="KG196" s="109">
        <f>'Mladí jazdci'!KG18</f>
        <v>0</v>
      </c>
      <c r="KH196" s="109">
        <f>'Mladí jazdci'!KH18</f>
        <v>0</v>
      </c>
      <c r="KI196" s="109">
        <f>'Mladí jazdci'!KI18</f>
        <v>0</v>
      </c>
      <c r="KJ196" s="109">
        <f>'Mladí jazdci'!KJ18</f>
        <v>0</v>
      </c>
      <c r="KK196" s="109">
        <f>'Mladí jazdci'!KK18</f>
        <v>0</v>
      </c>
      <c r="KL196" s="109">
        <f>'Mladí jazdci'!KL18</f>
        <v>0</v>
      </c>
      <c r="KM196" s="109">
        <f>'Mladí jazdci'!KM18</f>
        <v>0</v>
      </c>
      <c r="KN196" s="109">
        <f>'Mladí jazdci'!KN18</f>
        <v>0</v>
      </c>
      <c r="KO196" s="109">
        <f>'Mladí jazdci'!KO18</f>
        <v>0</v>
      </c>
      <c r="KP196" s="109">
        <f>'Mladí jazdci'!KP18</f>
        <v>0</v>
      </c>
      <c r="KQ196" s="109">
        <f>'Mladí jazdci'!KQ18</f>
        <v>0</v>
      </c>
      <c r="KR196" s="109">
        <f>'Mladí jazdci'!KR18</f>
        <v>0</v>
      </c>
      <c r="KS196" s="109">
        <f>'Mladí jazdci'!KS18</f>
        <v>0</v>
      </c>
      <c r="KT196" s="109">
        <f>'Mladí jazdci'!KT18</f>
        <v>0</v>
      </c>
      <c r="KU196" s="109">
        <f>'Mladí jazdci'!KU18</f>
        <v>0</v>
      </c>
      <c r="KV196" s="109">
        <f>'Mladí jazdci'!KV18</f>
        <v>0</v>
      </c>
      <c r="KW196" s="109">
        <f>'Mladí jazdci'!KW18</f>
        <v>0</v>
      </c>
      <c r="KX196" s="109">
        <f>'Mladí jazdci'!KX18</f>
        <v>0</v>
      </c>
      <c r="KY196" s="109">
        <f>'Mladí jazdci'!KY18</f>
        <v>0</v>
      </c>
      <c r="KZ196" s="109">
        <f>'Mladí jazdci'!KZ18</f>
        <v>0</v>
      </c>
      <c r="LA196" s="109">
        <f>'Mladí jazdci'!LA18</f>
        <v>0</v>
      </c>
      <c r="LB196" s="109">
        <f>'Mladí jazdci'!LB18</f>
        <v>0</v>
      </c>
      <c r="LC196" s="109">
        <f>'Mladí jazdci'!LC18</f>
        <v>0</v>
      </c>
      <c r="LD196" s="109">
        <f>'Mladí jazdci'!LD18</f>
        <v>0</v>
      </c>
      <c r="LE196" s="109">
        <f>'Mladí jazdci'!LE18</f>
        <v>0</v>
      </c>
      <c r="LF196" s="109">
        <f>'Mladí jazdci'!LF18</f>
        <v>0</v>
      </c>
      <c r="LG196" s="109">
        <f>'Mladí jazdci'!LG18</f>
        <v>0</v>
      </c>
      <c r="LH196" s="109">
        <f>'Mladí jazdci'!LH18</f>
        <v>0</v>
      </c>
      <c r="LI196" s="109">
        <f>'Mladí jazdci'!LI18</f>
        <v>0</v>
      </c>
      <c r="LJ196" s="109">
        <f>'Mladí jazdci'!LJ18</f>
        <v>0</v>
      </c>
      <c r="LK196" s="109">
        <f>'Mladí jazdci'!LK18</f>
        <v>0</v>
      </c>
      <c r="LL196" s="109">
        <f>'Mladí jazdci'!LL18</f>
        <v>0</v>
      </c>
      <c r="LM196" s="109">
        <f>'Mladí jazdci'!LM18</f>
        <v>0</v>
      </c>
      <c r="LN196" s="109">
        <f>'Mladí jazdci'!LN18</f>
        <v>0</v>
      </c>
      <c r="LO196" s="109">
        <f>'Mladí jazdci'!LO18</f>
        <v>0</v>
      </c>
      <c r="LP196" s="109">
        <f>'Mladí jazdci'!LP18</f>
        <v>0</v>
      </c>
      <c r="LQ196" s="109">
        <f>'Mladí jazdci'!LQ18</f>
        <v>0</v>
      </c>
      <c r="LR196" s="109">
        <f>'Mladí jazdci'!LR18</f>
        <v>0</v>
      </c>
      <c r="LS196" s="109">
        <f>'Mladí jazdci'!LS18</f>
        <v>0</v>
      </c>
      <c r="LT196" s="109">
        <f>'Mladí jazdci'!LT18</f>
        <v>0</v>
      </c>
      <c r="LU196" s="109">
        <f>'Mladí jazdci'!LU18</f>
        <v>0</v>
      </c>
      <c r="LV196" s="109">
        <f>'Mladí jazdci'!LV18</f>
        <v>0</v>
      </c>
      <c r="LW196" s="109">
        <f>'Mladí jazdci'!LW18</f>
        <v>0</v>
      </c>
      <c r="LX196" s="109">
        <f>'Mladí jazdci'!LX18</f>
        <v>0</v>
      </c>
      <c r="LY196" s="109">
        <f>'Mladí jazdci'!LY18</f>
        <v>0</v>
      </c>
      <c r="LZ196" s="109">
        <f>'Mladí jazdci'!LZ18</f>
        <v>0</v>
      </c>
      <c r="MA196" s="109">
        <f>'Mladí jazdci'!MA18</f>
        <v>0</v>
      </c>
      <c r="MB196" s="109">
        <f>'Mladí jazdci'!MB18</f>
        <v>0</v>
      </c>
      <c r="MC196" s="109">
        <f>'Mladí jazdci'!MC18</f>
        <v>0</v>
      </c>
      <c r="MD196" s="109">
        <f>'Mladí jazdci'!MD18</f>
        <v>0</v>
      </c>
      <c r="ME196" s="109">
        <f>'Mladí jazdci'!ME18</f>
        <v>0</v>
      </c>
      <c r="MF196" s="109">
        <f>'Mladí jazdci'!MF18</f>
        <v>0</v>
      </c>
      <c r="MG196" s="109">
        <f>'Mladí jazdci'!MG18</f>
        <v>0</v>
      </c>
      <c r="MH196" s="109">
        <f>'Mladí jazdci'!MH18</f>
        <v>0</v>
      </c>
      <c r="MI196" s="109">
        <f>'Mladí jazdci'!MI18</f>
        <v>0</v>
      </c>
      <c r="MJ196" s="109">
        <f>'Mladí jazdci'!MJ18</f>
        <v>0</v>
      </c>
      <c r="MK196" s="109">
        <f>'Mladí jazdci'!MK18</f>
        <v>0</v>
      </c>
      <c r="ML196" s="109">
        <f>'Mladí jazdci'!ML18</f>
        <v>0</v>
      </c>
      <c r="MM196" s="109">
        <f>'Mladí jazdci'!MM18</f>
        <v>0</v>
      </c>
      <c r="MN196" s="109">
        <f>'Mladí jazdci'!MN18</f>
        <v>0</v>
      </c>
      <c r="MO196" s="109">
        <f>'Mladí jazdci'!MO18</f>
        <v>0</v>
      </c>
      <c r="MP196" s="109">
        <f>'Mladí jazdci'!MP18</f>
        <v>0</v>
      </c>
      <c r="MQ196" s="109">
        <f>'Mladí jazdci'!MQ18</f>
        <v>0</v>
      </c>
      <c r="MR196" s="109">
        <f>'Mladí jazdci'!MR18</f>
        <v>0</v>
      </c>
      <c r="MS196" s="109">
        <f>'Mladí jazdci'!MS18</f>
        <v>0</v>
      </c>
      <c r="MT196" s="109">
        <f>'Mladí jazdci'!MT18</f>
        <v>0</v>
      </c>
      <c r="MU196" s="109">
        <f>'Mladí jazdci'!MU18</f>
        <v>0</v>
      </c>
      <c r="MV196" s="109">
        <f>'Mladí jazdci'!MV18</f>
        <v>0</v>
      </c>
      <c r="MW196" s="109">
        <f>'Mladí jazdci'!MW18</f>
        <v>0</v>
      </c>
      <c r="MX196" s="109">
        <f>'Mladí jazdci'!MX18</f>
        <v>0</v>
      </c>
      <c r="MY196" s="109">
        <f>'Mladí jazdci'!MY18</f>
        <v>0</v>
      </c>
      <c r="MZ196" s="109">
        <f>'Mladí jazdci'!MZ18</f>
        <v>0</v>
      </c>
      <c r="NA196" s="109">
        <f>'Mladí jazdci'!NA18</f>
        <v>0</v>
      </c>
      <c r="NB196" s="109">
        <f>'Mladí jazdci'!NB18</f>
        <v>0</v>
      </c>
      <c r="NC196" s="109">
        <f>'Mladí jazdci'!NC18</f>
        <v>0</v>
      </c>
      <c r="ND196" s="109">
        <f>'Mladí jazdci'!ND18</f>
        <v>0</v>
      </c>
      <c r="NE196" s="109">
        <f>'Mladí jazdci'!NE18</f>
        <v>0</v>
      </c>
      <c r="NF196" s="109">
        <f>'Mladí jazdci'!NF18</f>
        <v>0</v>
      </c>
      <c r="NG196" s="109">
        <f>'Mladí jazdci'!NG18</f>
        <v>0</v>
      </c>
      <c r="NH196" s="109">
        <f>'Mladí jazdci'!NH18</f>
        <v>0</v>
      </c>
      <c r="NI196" s="109">
        <f>'Mladí jazdci'!NI18</f>
        <v>0</v>
      </c>
      <c r="NJ196" s="109">
        <f>'Mladí jazdci'!NJ18</f>
        <v>0</v>
      </c>
      <c r="NK196" s="109">
        <f>'Mladí jazdci'!NK18</f>
        <v>0</v>
      </c>
      <c r="NL196" s="109">
        <f>'Mladí jazdci'!NL18</f>
        <v>0</v>
      </c>
      <c r="NM196" s="109">
        <f>'Mladí jazdci'!NM18</f>
        <v>0</v>
      </c>
      <c r="NN196" s="109">
        <f>'Mladí jazdci'!NN18</f>
        <v>0</v>
      </c>
      <c r="NO196" s="109">
        <f>'Mladí jazdci'!NO18</f>
        <v>0</v>
      </c>
      <c r="NP196" s="109">
        <f>'Mladí jazdci'!NP18</f>
        <v>0</v>
      </c>
      <c r="NQ196" s="109">
        <f>'Mladí jazdci'!NQ18</f>
        <v>0</v>
      </c>
      <c r="NR196" s="109">
        <f>'Mladí jazdci'!NR18</f>
        <v>0</v>
      </c>
      <c r="NS196" s="109">
        <f>'Mladí jazdci'!NS18</f>
        <v>0</v>
      </c>
      <c r="NT196" s="109">
        <f>'Mladí jazdci'!NT18</f>
        <v>0</v>
      </c>
      <c r="NU196" s="109">
        <f>'Mladí jazdci'!NU18</f>
        <v>0</v>
      </c>
      <c r="NV196" s="109">
        <f>'Mladí jazdci'!NV18</f>
        <v>0</v>
      </c>
      <c r="NW196" s="109">
        <f>'Mladí jazdci'!NW18</f>
        <v>0</v>
      </c>
      <c r="NX196" s="109">
        <f>'Mladí jazdci'!NX18</f>
        <v>0</v>
      </c>
      <c r="NY196" s="109">
        <f>'Mladí jazdci'!NY18</f>
        <v>0</v>
      </c>
      <c r="NZ196" s="109">
        <f>'Mladí jazdci'!NZ18</f>
        <v>0</v>
      </c>
      <c r="OA196" s="109">
        <f>'Mladí jazdci'!OA18</f>
        <v>0</v>
      </c>
      <c r="OB196" s="109">
        <f>'Mladí jazdci'!OB18</f>
        <v>0</v>
      </c>
      <c r="OC196" s="109">
        <f>'Mladí jazdci'!OC18</f>
        <v>0</v>
      </c>
      <c r="OD196" s="109">
        <f>'Mladí jazdci'!OD18</f>
        <v>0</v>
      </c>
      <c r="OE196" s="109">
        <f>'Mladí jazdci'!OE18</f>
        <v>0</v>
      </c>
      <c r="OF196" s="109">
        <f>'Mladí jazdci'!OF18</f>
        <v>0</v>
      </c>
      <c r="OG196" s="109">
        <f>'Mladí jazdci'!OG18</f>
        <v>0</v>
      </c>
      <c r="OH196" s="109">
        <f>'Mladí jazdci'!OH18</f>
        <v>0</v>
      </c>
      <c r="OI196" s="109">
        <f>'Mladí jazdci'!OI18</f>
        <v>0</v>
      </c>
      <c r="OJ196" s="109">
        <f>'Mladí jazdci'!OJ18</f>
        <v>0</v>
      </c>
      <c r="OK196" s="109">
        <f>'Mladí jazdci'!OK18</f>
        <v>0</v>
      </c>
      <c r="OL196" s="109">
        <f>'Mladí jazdci'!OL18</f>
        <v>0</v>
      </c>
      <c r="OM196" s="109">
        <f>'Mladí jazdci'!OM18</f>
        <v>0</v>
      </c>
      <c r="ON196" s="109">
        <f>'Mladí jazdci'!ON18</f>
        <v>0</v>
      </c>
      <c r="OO196" s="109">
        <f>'Mladí jazdci'!OO18</f>
        <v>0</v>
      </c>
      <c r="OP196" s="109">
        <f>'Mladí jazdci'!OP18</f>
        <v>0</v>
      </c>
      <c r="OQ196" s="109">
        <f>'Mladí jazdci'!OQ18</f>
        <v>0</v>
      </c>
      <c r="OR196" s="109">
        <f>'Mladí jazdci'!OR18</f>
        <v>0</v>
      </c>
      <c r="OS196" s="109">
        <f>'Mladí jazdci'!OS18</f>
        <v>0</v>
      </c>
      <c r="OT196" s="109">
        <f>'Mladí jazdci'!OT18</f>
        <v>0</v>
      </c>
      <c r="OU196" s="109">
        <f>'Mladí jazdci'!OU18</f>
        <v>0</v>
      </c>
      <c r="OV196" s="109">
        <f>'Mladí jazdci'!OV18</f>
        <v>0</v>
      </c>
      <c r="OW196" s="109">
        <f>'Mladí jazdci'!OW18</f>
        <v>0</v>
      </c>
      <c r="OX196" s="109">
        <f>'Mladí jazdci'!OX18</f>
        <v>0</v>
      </c>
      <c r="OY196" s="109">
        <f>'Mladí jazdci'!OY18</f>
        <v>0</v>
      </c>
      <c r="OZ196" s="109">
        <f>'Mladí jazdci'!OZ18</f>
        <v>0</v>
      </c>
      <c r="PA196" s="109">
        <f>'Mladí jazdci'!PA18</f>
        <v>0</v>
      </c>
      <c r="PB196" s="109">
        <f>'Mladí jazdci'!PB18</f>
        <v>0</v>
      </c>
      <c r="PC196" s="109">
        <f>'Mladí jazdci'!PC18</f>
        <v>0</v>
      </c>
      <c r="PD196" s="109">
        <f>'Mladí jazdci'!PD18</f>
        <v>0</v>
      </c>
      <c r="PE196" s="109">
        <f>'Mladí jazdci'!PE18</f>
        <v>0</v>
      </c>
      <c r="PF196" s="109">
        <f>'Mladí jazdci'!PF18</f>
        <v>0</v>
      </c>
      <c r="PG196" s="109">
        <f>'Mladí jazdci'!PG18</f>
        <v>0</v>
      </c>
      <c r="PH196" s="109">
        <f>'Mladí jazdci'!PH18</f>
        <v>0</v>
      </c>
      <c r="PI196" s="109">
        <f>'Mladí jazdci'!PI18</f>
        <v>0</v>
      </c>
      <c r="PJ196" s="109">
        <f>'Mladí jazdci'!PJ18</f>
        <v>0</v>
      </c>
      <c r="PK196" s="109">
        <f>'Mladí jazdci'!PK18</f>
        <v>0</v>
      </c>
      <c r="PL196" s="109">
        <f>'Mladí jazdci'!PL18</f>
        <v>0</v>
      </c>
      <c r="PM196" s="109">
        <f>'Mladí jazdci'!PM18</f>
        <v>0</v>
      </c>
      <c r="PN196" s="109">
        <f>'Mladí jazdci'!PN18</f>
        <v>0</v>
      </c>
      <c r="PO196" s="109">
        <f>'Mladí jazdci'!PO18</f>
        <v>0</v>
      </c>
      <c r="PP196" s="109">
        <f>'Mladí jazdci'!PP18</f>
        <v>0</v>
      </c>
      <c r="PQ196" s="109">
        <f>'Mladí jazdci'!PQ18</f>
        <v>0</v>
      </c>
      <c r="PR196" s="109">
        <f>'Mladí jazdci'!PR18</f>
        <v>0</v>
      </c>
      <c r="PS196" s="109">
        <f>'Mladí jazdci'!PS18</f>
        <v>0</v>
      </c>
      <c r="PT196" s="109">
        <f>'Mladí jazdci'!PT18</f>
        <v>0</v>
      </c>
      <c r="PU196" s="109">
        <f>'Mladí jazdci'!PU18</f>
        <v>0</v>
      </c>
      <c r="PV196" s="109">
        <f>'Mladí jazdci'!PV18</f>
        <v>0</v>
      </c>
      <c r="PW196" s="109">
        <f>'Mladí jazdci'!PW18</f>
        <v>0</v>
      </c>
      <c r="PX196" s="109">
        <f>'Mladí jazdci'!PX18</f>
        <v>0</v>
      </c>
      <c r="PY196" s="109">
        <f>'Mladí jazdci'!PY18</f>
        <v>0</v>
      </c>
      <c r="PZ196" s="109">
        <f>'Mladí jazdci'!PZ18</f>
        <v>0</v>
      </c>
      <c r="QA196" s="109">
        <f>'Mladí jazdci'!QA18</f>
        <v>0</v>
      </c>
      <c r="QB196" s="109">
        <f>'Mladí jazdci'!QB18</f>
        <v>0</v>
      </c>
      <c r="QC196" s="109">
        <f>'Mladí jazdci'!QC18</f>
        <v>0</v>
      </c>
      <c r="QD196" s="109">
        <f>'Mladí jazdci'!QD18</f>
        <v>0</v>
      </c>
      <c r="QE196" s="109">
        <f>'Mladí jazdci'!QE18</f>
        <v>0</v>
      </c>
      <c r="QF196" s="109">
        <f>'Mladí jazdci'!QF18</f>
        <v>0</v>
      </c>
      <c r="QG196" s="109">
        <f>'Mladí jazdci'!QG18</f>
        <v>0</v>
      </c>
      <c r="QH196" s="109">
        <f>'Mladí jazdci'!QH18</f>
        <v>0</v>
      </c>
      <c r="QI196" s="109">
        <f>'Mladí jazdci'!QI18</f>
        <v>0</v>
      </c>
      <c r="QJ196" s="109">
        <f>'Mladí jazdci'!QJ18</f>
        <v>0</v>
      </c>
      <c r="QK196" s="109">
        <f>'Mladí jazdci'!QK18</f>
        <v>0</v>
      </c>
      <c r="QL196" s="109">
        <f>'Mladí jazdci'!QL18</f>
        <v>0</v>
      </c>
      <c r="QM196" s="109">
        <f>'Mladí jazdci'!QM18</f>
        <v>0</v>
      </c>
      <c r="QN196" s="109">
        <f>'Mladí jazdci'!QN18</f>
        <v>0</v>
      </c>
      <c r="QO196" s="109">
        <f>'Mladí jazdci'!QO18</f>
        <v>0</v>
      </c>
      <c r="QP196" s="109">
        <f>'Mladí jazdci'!QP18</f>
        <v>0</v>
      </c>
      <c r="QQ196" s="109">
        <f>'Mladí jazdci'!QQ18</f>
        <v>0</v>
      </c>
      <c r="QR196" s="109">
        <f>'Mladí jazdci'!QR18</f>
        <v>0</v>
      </c>
      <c r="QS196" s="109">
        <f>'Mladí jazdci'!QS18</f>
        <v>0</v>
      </c>
      <c r="QT196" s="109">
        <f>'Mladí jazdci'!QT18</f>
        <v>0</v>
      </c>
      <c r="QU196" s="109">
        <f>'Mladí jazdci'!QU18</f>
        <v>0</v>
      </c>
      <c r="QV196" s="109">
        <f>'Mladí jazdci'!QV18</f>
        <v>0</v>
      </c>
      <c r="QW196" s="109">
        <f>'Mladí jazdci'!QW18</f>
        <v>0</v>
      </c>
      <c r="QX196" s="109">
        <f>'Mladí jazdci'!QX18</f>
        <v>0</v>
      </c>
      <c r="QY196" s="109">
        <f>'Mladí jazdci'!QY18</f>
        <v>0</v>
      </c>
      <c r="QZ196" s="109">
        <f>'Mladí jazdci'!QZ18</f>
        <v>0</v>
      </c>
      <c r="RA196" s="109">
        <f>'Mladí jazdci'!RA18</f>
        <v>0</v>
      </c>
      <c r="RB196" s="109">
        <f>'Mladí jazdci'!RB18</f>
        <v>0</v>
      </c>
      <c r="RC196" s="109">
        <f>'Mladí jazdci'!RC18</f>
        <v>0</v>
      </c>
      <c r="RD196" s="109">
        <f>'Mladí jazdci'!RD18</f>
        <v>0</v>
      </c>
      <c r="RE196" s="109">
        <f>'Mladí jazdci'!RE18</f>
        <v>0</v>
      </c>
      <c r="RF196" s="109">
        <f>'Mladí jazdci'!RF18</f>
        <v>0</v>
      </c>
      <c r="RG196" s="109">
        <f>'Mladí jazdci'!RG18</f>
        <v>0</v>
      </c>
      <c r="RH196" s="109">
        <f>'Mladí jazdci'!RH18</f>
        <v>0</v>
      </c>
      <c r="RI196" s="109">
        <f>'Mladí jazdci'!RI18</f>
        <v>0</v>
      </c>
      <c r="RJ196" s="109">
        <f>'Mladí jazdci'!RJ18</f>
        <v>0</v>
      </c>
      <c r="RK196" s="109">
        <f>'Mladí jazdci'!RK18</f>
        <v>0</v>
      </c>
      <c r="RL196" s="109">
        <f>'Mladí jazdci'!RL18</f>
        <v>0</v>
      </c>
      <c r="RM196" s="109">
        <f>'Mladí jazdci'!RM18</f>
        <v>0</v>
      </c>
      <c r="RN196" s="109">
        <f>'Mladí jazdci'!RN18</f>
        <v>0</v>
      </c>
      <c r="RO196" s="109">
        <f>'Mladí jazdci'!RO18</f>
        <v>0</v>
      </c>
      <c r="RP196" s="109">
        <f>'Mladí jazdci'!RP18</f>
        <v>0</v>
      </c>
      <c r="RQ196" s="109">
        <f>'Mladí jazdci'!RQ18</f>
        <v>0</v>
      </c>
      <c r="RR196" s="109">
        <f>'Mladí jazdci'!RR18</f>
        <v>0</v>
      </c>
      <c r="RS196" s="109">
        <f>'Mladí jazdci'!RS18</f>
        <v>0</v>
      </c>
      <c r="RT196" s="109">
        <f>'Mladí jazdci'!RT18</f>
        <v>0</v>
      </c>
      <c r="RU196" s="109">
        <f>'Mladí jazdci'!RU18</f>
        <v>0</v>
      </c>
      <c r="RV196" s="109">
        <f>'Mladí jazdci'!RV18</f>
        <v>0</v>
      </c>
      <c r="RW196" s="109">
        <f>'Mladí jazdci'!RW18</f>
        <v>0</v>
      </c>
      <c r="RX196" s="109">
        <f>'Mladí jazdci'!RX18</f>
        <v>0</v>
      </c>
      <c r="RY196" s="109">
        <f>'Mladí jazdci'!RY18</f>
        <v>0</v>
      </c>
      <c r="RZ196" s="109">
        <f>'Mladí jazdci'!RZ18</f>
        <v>0</v>
      </c>
      <c r="SA196" s="109">
        <f>'Mladí jazdci'!SA18</f>
        <v>0</v>
      </c>
      <c r="SB196" s="109">
        <f>'Mladí jazdci'!SB18</f>
        <v>0</v>
      </c>
      <c r="SC196" s="109">
        <f>'Mladí jazdci'!SC18</f>
        <v>0</v>
      </c>
      <c r="SD196" s="109">
        <f>'Mladí jazdci'!SD18</f>
        <v>0</v>
      </c>
      <c r="SE196" s="109">
        <f>'Mladí jazdci'!SE18</f>
        <v>0</v>
      </c>
      <c r="SF196" s="109">
        <f>'Mladí jazdci'!SF18</f>
        <v>0</v>
      </c>
      <c r="SG196" s="109">
        <f>'Mladí jazdci'!SG18</f>
        <v>0</v>
      </c>
      <c r="SH196" s="109">
        <f>'Mladí jazdci'!SH18</f>
        <v>0</v>
      </c>
      <c r="SI196" s="109">
        <f>'Mladí jazdci'!SI18</f>
        <v>0</v>
      </c>
      <c r="SJ196" s="109">
        <f>'Mladí jazdci'!SJ18</f>
        <v>0</v>
      </c>
      <c r="SK196" s="109">
        <f>'Mladí jazdci'!SK18</f>
        <v>0</v>
      </c>
      <c r="SL196" s="109">
        <f>'Mladí jazdci'!SL18</f>
        <v>0</v>
      </c>
      <c r="SM196" s="109">
        <f>'Mladí jazdci'!SM18</f>
        <v>0</v>
      </c>
      <c r="SN196" s="109">
        <f>'Mladí jazdci'!SN18</f>
        <v>0</v>
      </c>
      <c r="SO196" s="109">
        <f>'Mladí jazdci'!SO18</f>
        <v>0</v>
      </c>
      <c r="SP196" s="109">
        <f>'Mladí jazdci'!SP18</f>
        <v>0</v>
      </c>
      <c r="SQ196" s="109">
        <f>'Mladí jazdci'!SQ18</f>
        <v>0</v>
      </c>
      <c r="SR196" s="109">
        <f>'Mladí jazdci'!SR18</f>
        <v>0</v>
      </c>
      <c r="SS196" s="109">
        <f>'Mladí jazdci'!SS18</f>
        <v>0</v>
      </c>
      <c r="ST196" s="109">
        <f>'Mladí jazdci'!ST18</f>
        <v>0</v>
      </c>
      <c r="SU196" s="109">
        <f>'Mladí jazdci'!SU18</f>
        <v>0</v>
      </c>
      <c r="SV196" s="109">
        <f>'Mladí jazdci'!SV18</f>
        <v>0</v>
      </c>
      <c r="SW196" s="109">
        <f>'Mladí jazdci'!SW18</f>
        <v>0</v>
      </c>
      <c r="SX196" s="109">
        <f>'Mladí jazdci'!SX18</f>
        <v>0</v>
      </c>
      <c r="SY196" s="109">
        <f>'Mladí jazdci'!SY18</f>
        <v>0</v>
      </c>
      <c r="SZ196" s="109">
        <f>'Mladí jazdci'!SZ18</f>
        <v>0</v>
      </c>
      <c r="TA196" s="109">
        <f>'Mladí jazdci'!TA18</f>
        <v>0</v>
      </c>
      <c r="TB196" s="109">
        <f>'Mladí jazdci'!TB18</f>
        <v>0</v>
      </c>
    </row>
    <row r="197" spans="1:522" s="1" customFormat="1" ht="18" customHeight="1" x14ac:dyDescent="0.2">
      <c r="A197" s="12"/>
      <c r="B197" s="11" t="s">
        <v>728</v>
      </c>
      <c r="E197" s="4" t="s">
        <v>727</v>
      </c>
      <c r="F197" s="9"/>
      <c r="G197" s="9" t="s">
        <v>129</v>
      </c>
      <c r="H197" s="4"/>
      <c r="I197" s="1">
        <f t="shared" si="15"/>
        <v>0</v>
      </c>
      <c r="J197" s="12">
        <f>Tabuľka3[[#This Row],[Stĺpec9]]</f>
        <v>0</v>
      </c>
      <c r="K197" s="109">
        <f>Seniori!K103</f>
        <v>0</v>
      </c>
      <c r="L197" s="109">
        <f>Seniori!L103</f>
        <v>0</v>
      </c>
      <c r="M197" s="109">
        <f>Seniori!M103</f>
        <v>0</v>
      </c>
      <c r="N197" s="109">
        <f>Seniori!N103</f>
        <v>0</v>
      </c>
      <c r="O197" s="109">
        <f>Seniori!O103</f>
        <v>0</v>
      </c>
      <c r="P197" s="109">
        <f>Seniori!P103</f>
        <v>0</v>
      </c>
      <c r="Q197" s="109">
        <f>Seniori!Q103</f>
        <v>0</v>
      </c>
      <c r="R197" s="109">
        <f>Seniori!R103</f>
        <v>0</v>
      </c>
      <c r="S197" s="109">
        <f>Seniori!S103</f>
        <v>0</v>
      </c>
      <c r="T197" s="109">
        <f>Seniori!T103</f>
        <v>0</v>
      </c>
      <c r="U197" s="109">
        <f>Seniori!U103</f>
        <v>0</v>
      </c>
      <c r="V197" s="109">
        <f>Seniori!V103</f>
        <v>0</v>
      </c>
      <c r="W197" s="109">
        <f>Seniori!W103</f>
        <v>0</v>
      </c>
      <c r="X197" s="109">
        <f>Seniori!X103</f>
        <v>0</v>
      </c>
      <c r="Y197" s="109">
        <f>Seniori!Y103</f>
        <v>0</v>
      </c>
      <c r="Z197" s="109">
        <f>Seniori!Z103</f>
        <v>0</v>
      </c>
      <c r="AA197" s="109">
        <f>Seniori!AA103</f>
        <v>0</v>
      </c>
      <c r="AB197" s="109">
        <f>Seniori!AB103</f>
        <v>0</v>
      </c>
      <c r="AC197" s="109">
        <f>Seniori!AC103</f>
        <v>0</v>
      </c>
      <c r="AD197" s="109">
        <f>Seniori!AD103</f>
        <v>0</v>
      </c>
      <c r="AE197" s="109">
        <f>Seniori!AE103</f>
        <v>0</v>
      </c>
      <c r="AF197" s="109">
        <f>Seniori!AF103</f>
        <v>0</v>
      </c>
      <c r="AG197" s="109">
        <f>Seniori!AG103</f>
        <v>0</v>
      </c>
      <c r="AH197" s="109">
        <f>Seniori!AH103</f>
        <v>0</v>
      </c>
      <c r="AI197" s="109">
        <f>Seniori!AI103</f>
        <v>0</v>
      </c>
      <c r="AJ197" s="109">
        <f>Seniori!AJ103</f>
        <v>0</v>
      </c>
      <c r="AK197" s="109">
        <f>Seniori!AK103</f>
        <v>0</v>
      </c>
      <c r="AL197" s="109">
        <f>Seniori!AL103</f>
        <v>0</v>
      </c>
      <c r="AM197" s="109">
        <f>Seniori!AM103</f>
        <v>0</v>
      </c>
      <c r="AN197" s="109">
        <f>Seniori!AN103</f>
        <v>0</v>
      </c>
      <c r="AO197" s="109">
        <f>Seniori!AO103</f>
        <v>0</v>
      </c>
      <c r="AP197" s="109">
        <f>Seniori!AP103</f>
        <v>0</v>
      </c>
      <c r="AQ197" s="109">
        <f>Seniori!AQ103</f>
        <v>0</v>
      </c>
      <c r="AR197" s="109">
        <f>Seniori!AR103</f>
        <v>0</v>
      </c>
      <c r="AS197" s="109">
        <f>Seniori!AS103</f>
        <v>0</v>
      </c>
      <c r="AT197" s="109">
        <f>Seniori!AT103</f>
        <v>0</v>
      </c>
      <c r="AU197" s="109">
        <f>Seniori!AU103</f>
        <v>0</v>
      </c>
      <c r="AV197" s="109">
        <f>Seniori!AV103</f>
        <v>0</v>
      </c>
      <c r="AW197" s="109">
        <f>Seniori!AW103</f>
        <v>0</v>
      </c>
      <c r="AX197" s="109">
        <f>Seniori!AX103</f>
        <v>0</v>
      </c>
      <c r="AY197" s="109">
        <f>Seniori!AY103</f>
        <v>0</v>
      </c>
      <c r="AZ197" s="109">
        <f>Seniori!AZ103</f>
        <v>0</v>
      </c>
      <c r="BA197" s="109">
        <f>Seniori!BA103</f>
        <v>0</v>
      </c>
      <c r="BB197" s="109">
        <f>Seniori!BB103</f>
        <v>0</v>
      </c>
      <c r="BC197" s="109">
        <f>Seniori!BC103</f>
        <v>0</v>
      </c>
      <c r="BD197" s="109">
        <f>Seniori!BD103</f>
        <v>0</v>
      </c>
      <c r="BE197" s="109">
        <f>Seniori!BE103</f>
        <v>0</v>
      </c>
      <c r="BF197" s="109">
        <f>Seniori!BF103</f>
        <v>0</v>
      </c>
      <c r="BG197" s="109">
        <f>Seniori!BG103</f>
        <v>0</v>
      </c>
      <c r="BH197" s="109">
        <f>Seniori!BH103</f>
        <v>0</v>
      </c>
      <c r="BI197" s="109">
        <f>Seniori!BI103</f>
        <v>0</v>
      </c>
      <c r="BJ197" s="109">
        <f>Seniori!BJ103</f>
        <v>0</v>
      </c>
      <c r="BK197" s="109">
        <f>Seniori!BK103</f>
        <v>0</v>
      </c>
      <c r="BL197" s="109">
        <f>Seniori!BL103</f>
        <v>0</v>
      </c>
      <c r="BM197" s="109">
        <f>Seniori!BM103</f>
        <v>0</v>
      </c>
      <c r="BN197" s="109">
        <f>Seniori!BN103</f>
        <v>0</v>
      </c>
      <c r="BO197" s="109">
        <f>Seniori!BO103</f>
        <v>0</v>
      </c>
      <c r="BP197" s="109">
        <f>Seniori!BP103</f>
        <v>0</v>
      </c>
      <c r="BQ197" s="109">
        <f>Seniori!BQ103</f>
        <v>0</v>
      </c>
      <c r="BR197" s="109">
        <f>Seniori!BR103</f>
        <v>0</v>
      </c>
      <c r="BS197" s="109">
        <f>Seniori!BS103</f>
        <v>0</v>
      </c>
      <c r="BT197" s="109">
        <f>Seniori!BT103</f>
        <v>0</v>
      </c>
      <c r="BU197" s="109">
        <f>Seniori!BU103</f>
        <v>0</v>
      </c>
      <c r="BV197" s="109">
        <f>Seniori!BV103</f>
        <v>0</v>
      </c>
      <c r="BW197" s="109">
        <f>Seniori!BW103</f>
        <v>0</v>
      </c>
      <c r="BX197" s="109">
        <f>Seniori!BX103</f>
        <v>0</v>
      </c>
      <c r="BY197" s="109">
        <f>Seniori!BY103</f>
        <v>0</v>
      </c>
      <c r="BZ197" s="109">
        <f>Seniori!BZ103</f>
        <v>0</v>
      </c>
      <c r="CA197" s="109">
        <f>Seniori!CA103</f>
        <v>0</v>
      </c>
      <c r="CB197" s="109">
        <f>Seniori!CB103</f>
        <v>0</v>
      </c>
      <c r="CC197" s="109">
        <f>Seniori!CC103</f>
        <v>0</v>
      </c>
      <c r="CD197" s="109">
        <f>Seniori!CD103</f>
        <v>0</v>
      </c>
      <c r="CE197" s="109">
        <f>Seniori!CE103</f>
        <v>0</v>
      </c>
      <c r="CF197" s="109">
        <f>Seniori!CF103</f>
        <v>0</v>
      </c>
      <c r="CG197" s="109">
        <f>Seniori!CG103</f>
        <v>0</v>
      </c>
      <c r="CH197" s="109">
        <f>Seniori!CH103</f>
        <v>0</v>
      </c>
      <c r="CI197" s="109">
        <f>Seniori!CI103</f>
        <v>0</v>
      </c>
      <c r="CJ197" s="109">
        <f>Seniori!CJ103</f>
        <v>0</v>
      </c>
      <c r="CK197" s="109">
        <f>Seniori!CK103</f>
        <v>0</v>
      </c>
      <c r="CL197" s="109">
        <f>Seniori!CL103</f>
        <v>0</v>
      </c>
      <c r="CM197" s="109">
        <f>Seniori!CM103</f>
        <v>0</v>
      </c>
      <c r="CN197" s="109">
        <f>Seniori!CN103</f>
        <v>0</v>
      </c>
      <c r="CO197" s="109">
        <f>Seniori!CO103</f>
        <v>0</v>
      </c>
      <c r="CP197" s="109">
        <f>Seniori!CP103</f>
        <v>0</v>
      </c>
      <c r="CQ197" s="109">
        <f>Seniori!CQ103</f>
        <v>0</v>
      </c>
      <c r="CR197" s="109">
        <f>Seniori!CR103</f>
        <v>0</v>
      </c>
      <c r="CS197" s="109">
        <f>Seniori!CS103</f>
        <v>0</v>
      </c>
      <c r="CT197" s="109">
        <f>Seniori!CT103</f>
        <v>0</v>
      </c>
      <c r="CU197" s="109">
        <f>Seniori!CU103</f>
        <v>0</v>
      </c>
      <c r="CV197" s="109">
        <f>Seniori!CV103</f>
        <v>0</v>
      </c>
      <c r="CW197" s="109">
        <f>Seniori!CW103</f>
        <v>0</v>
      </c>
      <c r="CX197" s="109">
        <f>Seniori!CX103</f>
        <v>0</v>
      </c>
      <c r="CY197" s="109">
        <f>Seniori!CY103</f>
        <v>0</v>
      </c>
      <c r="CZ197" s="109">
        <f>Seniori!CZ103</f>
        <v>0</v>
      </c>
      <c r="DA197" s="109">
        <f>Seniori!DA103</f>
        <v>0</v>
      </c>
      <c r="DB197" s="109">
        <f>Seniori!DB103</f>
        <v>0</v>
      </c>
      <c r="DC197" s="109">
        <f>Seniori!DC103</f>
        <v>0</v>
      </c>
      <c r="DD197" s="109">
        <f>Seniori!DD103</f>
        <v>0</v>
      </c>
      <c r="DE197" s="109">
        <f>Seniori!DE103</f>
        <v>0</v>
      </c>
      <c r="DF197" s="109">
        <f>Seniori!DF103</f>
        <v>0</v>
      </c>
      <c r="DG197" s="109">
        <f>Seniori!DG103</f>
        <v>0</v>
      </c>
      <c r="DH197" s="109">
        <f>Seniori!DH103</f>
        <v>0</v>
      </c>
      <c r="DI197" s="109">
        <f>Seniori!DI103</f>
        <v>0</v>
      </c>
      <c r="DJ197" s="109">
        <f>Seniori!DJ103</f>
        <v>0</v>
      </c>
      <c r="DK197" s="109">
        <f>Seniori!DK103</f>
        <v>0</v>
      </c>
      <c r="DL197" s="109">
        <f>Seniori!DL103</f>
        <v>0</v>
      </c>
      <c r="DM197" s="109">
        <f>Seniori!DM103</f>
        <v>0</v>
      </c>
      <c r="DN197" s="109">
        <f>Seniori!DN103</f>
        <v>0</v>
      </c>
      <c r="DO197" s="109">
        <f>Seniori!DO103</f>
        <v>0</v>
      </c>
      <c r="DP197" s="109">
        <f>Seniori!DP103</f>
        <v>0</v>
      </c>
      <c r="DQ197" s="109">
        <f>Seniori!DQ103</f>
        <v>0</v>
      </c>
      <c r="DR197" s="109">
        <f>Seniori!DR103</f>
        <v>0</v>
      </c>
      <c r="DS197" s="109">
        <f>Seniori!DS103</f>
        <v>0</v>
      </c>
      <c r="DT197" s="109">
        <f>Seniori!DT103</f>
        <v>0</v>
      </c>
      <c r="DU197" s="109">
        <f>Seniori!DU103</f>
        <v>0</v>
      </c>
      <c r="DV197" s="109">
        <f>Seniori!DV103</f>
        <v>0</v>
      </c>
      <c r="DW197" s="109">
        <f>Seniori!DW103</f>
        <v>0</v>
      </c>
      <c r="DX197" s="109">
        <f>Seniori!DX103</f>
        <v>0</v>
      </c>
      <c r="DY197" s="109">
        <f>Seniori!DY103</f>
        <v>0</v>
      </c>
      <c r="DZ197" s="109">
        <f>Seniori!DZ103</f>
        <v>0</v>
      </c>
      <c r="EA197" s="109">
        <f>Seniori!EA103</f>
        <v>0</v>
      </c>
      <c r="EB197" s="109">
        <f>Seniori!EB103</f>
        <v>0</v>
      </c>
      <c r="EC197" s="109">
        <f>Seniori!EC103</f>
        <v>0</v>
      </c>
      <c r="ED197" s="109">
        <f>Seniori!ED103</f>
        <v>0</v>
      </c>
      <c r="EE197" s="109">
        <f>Seniori!EE103</f>
        <v>0</v>
      </c>
      <c r="EF197" s="109">
        <f>Seniori!EF103</f>
        <v>0</v>
      </c>
      <c r="EG197" s="109">
        <f>Seniori!EG103</f>
        <v>0</v>
      </c>
      <c r="EH197" s="109">
        <f>Seniori!EH103</f>
        <v>0</v>
      </c>
      <c r="EI197" s="109">
        <f>Seniori!EI103</f>
        <v>0</v>
      </c>
      <c r="EJ197" s="109">
        <f>Seniori!EJ103</f>
        <v>0</v>
      </c>
      <c r="EK197" s="109">
        <f>Seniori!EK103</f>
        <v>0</v>
      </c>
      <c r="EL197" s="109">
        <f>Seniori!EL103</f>
        <v>0</v>
      </c>
      <c r="EM197" s="109">
        <f>Seniori!EM103</f>
        <v>0</v>
      </c>
      <c r="EN197" s="109">
        <f>Seniori!EN103</f>
        <v>0</v>
      </c>
      <c r="EO197" s="109">
        <f>Seniori!EO103</f>
        <v>0</v>
      </c>
      <c r="EP197" s="109">
        <f>Seniori!EP103</f>
        <v>0</v>
      </c>
      <c r="EQ197" s="109">
        <f>Seniori!EQ103</f>
        <v>0</v>
      </c>
      <c r="ER197" s="109">
        <f>Seniori!ER103</f>
        <v>0</v>
      </c>
      <c r="ES197" s="109">
        <f>Seniori!ES103</f>
        <v>0</v>
      </c>
      <c r="ET197" s="109">
        <f>Seniori!ET103</f>
        <v>0</v>
      </c>
      <c r="EU197" s="109">
        <f>Seniori!EU103</f>
        <v>0</v>
      </c>
      <c r="EV197" s="109">
        <f>Seniori!EV103</f>
        <v>0</v>
      </c>
      <c r="EW197" s="109">
        <f>Seniori!EW103</f>
        <v>0</v>
      </c>
      <c r="EX197" s="109">
        <f>Seniori!EX103</f>
        <v>0</v>
      </c>
      <c r="EY197" s="109">
        <f>Seniori!EY103</f>
        <v>0</v>
      </c>
      <c r="EZ197" s="109">
        <f>Seniori!EZ103</f>
        <v>0</v>
      </c>
      <c r="FA197" s="109">
        <f>Seniori!FA103</f>
        <v>0</v>
      </c>
      <c r="FB197" s="109">
        <f>Seniori!FB103</f>
        <v>0</v>
      </c>
      <c r="FC197" s="109">
        <f>Seniori!FC103</f>
        <v>0</v>
      </c>
      <c r="FD197" s="109">
        <f>Seniori!FD103</f>
        <v>0</v>
      </c>
      <c r="FE197" s="109">
        <f>Seniori!FE103</f>
        <v>0</v>
      </c>
      <c r="FF197" s="109">
        <f>Seniori!FF103</f>
        <v>0</v>
      </c>
      <c r="FG197" s="109">
        <f>Seniori!FG103</f>
        <v>0</v>
      </c>
      <c r="FH197" s="109">
        <f>Seniori!FH103</f>
        <v>0</v>
      </c>
      <c r="FI197" s="109">
        <f>Seniori!FI103</f>
        <v>0</v>
      </c>
      <c r="FJ197" s="109">
        <f>Seniori!FJ103</f>
        <v>0</v>
      </c>
      <c r="FK197" s="109">
        <f>Seniori!FK103</f>
        <v>0</v>
      </c>
      <c r="FL197" s="109">
        <f>Seniori!FL103</f>
        <v>0</v>
      </c>
      <c r="FM197" s="109">
        <f>Seniori!FM103</f>
        <v>0</v>
      </c>
      <c r="FN197" s="109">
        <f>Seniori!FN103</f>
        <v>0</v>
      </c>
      <c r="FO197" s="109">
        <f>Seniori!FO103</f>
        <v>0</v>
      </c>
      <c r="FP197" s="109">
        <f>Seniori!FP103</f>
        <v>0</v>
      </c>
      <c r="FQ197" s="109">
        <f>Seniori!FQ103</f>
        <v>0</v>
      </c>
      <c r="FR197" s="109">
        <f>Seniori!FR103</f>
        <v>0</v>
      </c>
      <c r="FS197" s="109">
        <f>Seniori!FS103</f>
        <v>0</v>
      </c>
      <c r="FT197" s="109">
        <f>Seniori!FT103</f>
        <v>0</v>
      </c>
      <c r="FU197" s="109">
        <f>Seniori!FU103</f>
        <v>0</v>
      </c>
      <c r="FV197" s="109">
        <f>Seniori!FV103</f>
        <v>0</v>
      </c>
      <c r="FW197" s="109">
        <f>Seniori!FW103</f>
        <v>0</v>
      </c>
      <c r="FX197" s="109">
        <f>Seniori!FX103</f>
        <v>0</v>
      </c>
      <c r="FY197" s="109">
        <f>Seniori!FY103</f>
        <v>0</v>
      </c>
      <c r="FZ197" s="109">
        <f>Seniori!FZ103</f>
        <v>0</v>
      </c>
      <c r="GA197" s="109">
        <f>Seniori!GA103</f>
        <v>0</v>
      </c>
      <c r="GB197" s="109">
        <f>Seniori!GB103</f>
        <v>0</v>
      </c>
      <c r="GC197" s="109">
        <f>Seniori!GC103</f>
        <v>0</v>
      </c>
      <c r="GD197" s="109">
        <f>Seniori!GD103</f>
        <v>0</v>
      </c>
      <c r="GE197" s="109">
        <f>Seniori!GE103</f>
        <v>0</v>
      </c>
      <c r="GF197" s="109">
        <f>Seniori!GF103</f>
        <v>0</v>
      </c>
      <c r="GG197" s="109">
        <f>Seniori!GG103</f>
        <v>0</v>
      </c>
      <c r="GH197" s="109">
        <f>Seniori!GH103</f>
        <v>0</v>
      </c>
      <c r="GI197" s="109">
        <f>Seniori!GI103</f>
        <v>0</v>
      </c>
      <c r="GJ197" s="109">
        <f>Seniori!GJ103</f>
        <v>0</v>
      </c>
      <c r="GK197" s="109">
        <f>Seniori!GK103</f>
        <v>0</v>
      </c>
      <c r="GL197" s="109">
        <f>Seniori!GL103</f>
        <v>0</v>
      </c>
      <c r="GM197" s="109">
        <f>Seniori!GM103</f>
        <v>0</v>
      </c>
      <c r="GN197" s="109">
        <f>Seniori!GN103</f>
        <v>0</v>
      </c>
      <c r="GO197" s="109">
        <f>Seniori!GO103</f>
        <v>0</v>
      </c>
      <c r="GP197" s="109">
        <f>Seniori!GP103</f>
        <v>0</v>
      </c>
      <c r="GQ197" s="109">
        <f>Seniori!GQ103</f>
        <v>0</v>
      </c>
      <c r="GR197" s="109">
        <f>Seniori!GR103</f>
        <v>0</v>
      </c>
      <c r="GS197" s="109">
        <f>Seniori!GS103</f>
        <v>0</v>
      </c>
      <c r="GT197" s="109">
        <f>Seniori!GT103</f>
        <v>0</v>
      </c>
      <c r="GU197" s="109">
        <f>Seniori!GU103</f>
        <v>0</v>
      </c>
      <c r="GV197" s="109">
        <f>Seniori!GV103</f>
        <v>0</v>
      </c>
      <c r="GW197" s="109">
        <f>Seniori!GW103</f>
        <v>0</v>
      </c>
      <c r="GX197" s="109">
        <f>Seniori!GX103</f>
        <v>0</v>
      </c>
      <c r="GY197" s="109">
        <f>Seniori!GY103</f>
        <v>0</v>
      </c>
      <c r="GZ197" s="109">
        <f>Seniori!GZ103</f>
        <v>0</v>
      </c>
      <c r="HA197" s="109">
        <f>Seniori!HA103</f>
        <v>0</v>
      </c>
      <c r="HB197" s="109">
        <f>Seniori!HB103</f>
        <v>0</v>
      </c>
      <c r="HC197" s="109">
        <f>Seniori!HC103</f>
        <v>0</v>
      </c>
      <c r="HD197" s="109">
        <f>Seniori!HD103</f>
        <v>0</v>
      </c>
      <c r="HE197" s="109">
        <f>Seniori!HE103</f>
        <v>0</v>
      </c>
      <c r="HF197" s="109">
        <f>Seniori!HF103</f>
        <v>0</v>
      </c>
      <c r="HG197" s="109">
        <f>Seniori!HG103</f>
        <v>0</v>
      </c>
      <c r="HH197" s="109">
        <f>Seniori!HH103</f>
        <v>0</v>
      </c>
      <c r="HI197" s="109">
        <f>Seniori!HI103</f>
        <v>0</v>
      </c>
      <c r="HJ197" s="109">
        <f>Seniori!HJ103</f>
        <v>0</v>
      </c>
      <c r="HK197" s="109">
        <f>Seniori!HK103</f>
        <v>0</v>
      </c>
      <c r="HL197" s="109">
        <f>Seniori!HL103</f>
        <v>0</v>
      </c>
      <c r="HM197" s="109">
        <f>Seniori!HM103</f>
        <v>0</v>
      </c>
      <c r="HN197" s="109">
        <f>Seniori!HN103</f>
        <v>0</v>
      </c>
      <c r="HO197" s="109">
        <f>Seniori!HO103</f>
        <v>0</v>
      </c>
      <c r="HP197" s="109">
        <f>Seniori!HP103</f>
        <v>0</v>
      </c>
      <c r="HQ197" s="109">
        <f>Seniori!HQ103</f>
        <v>0</v>
      </c>
      <c r="HR197" s="109">
        <f>Seniori!HR103</f>
        <v>0</v>
      </c>
      <c r="HS197" s="109">
        <f>Seniori!HS103</f>
        <v>0</v>
      </c>
      <c r="HT197" s="109">
        <f>Seniori!HT103</f>
        <v>0</v>
      </c>
      <c r="HU197" s="109">
        <f>Seniori!HU103</f>
        <v>0</v>
      </c>
      <c r="HV197" s="109">
        <f>Seniori!HV103</f>
        <v>0</v>
      </c>
      <c r="HW197" s="109">
        <f>Seniori!HW103</f>
        <v>0</v>
      </c>
      <c r="HX197" s="109">
        <f>Seniori!HX103</f>
        <v>0</v>
      </c>
      <c r="HY197" s="109">
        <f>Seniori!HY103</f>
        <v>0</v>
      </c>
      <c r="HZ197" s="109">
        <f>Seniori!HZ103</f>
        <v>0</v>
      </c>
      <c r="IA197" s="109">
        <f>Seniori!IA103</f>
        <v>0</v>
      </c>
      <c r="IB197" s="109">
        <f>Seniori!IB103</f>
        <v>0</v>
      </c>
      <c r="IC197" s="109">
        <f>Seniori!IC103</f>
        <v>0</v>
      </c>
      <c r="ID197" s="109">
        <f>Seniori!ID103</f>
        <v>0</v>
      </c>
      <c r="IE197" s="109">
        <f>Seniori!IE103</f>
        <v>0</v>
      </c>
      <c r="IF197" s="109">
        <f>Seniori!IF103</f>
        <v>0</v>
      </c>
      <c r="IG197" s="109">
        <f>Seniori!IG103</f>
        <v>0</v>
      </c>
      <c r="IH197" s="109">
        <f>Seniori!IH103</f>
        <v>0</v>
      </c>
      <c r="II197" s="109">
        <f>Seniori!II103</f>
        <v>0</v>
      </c>
      <c r="IJ197" s="109">
        <f>Seniori!IJ103</f>
        <v>0</v>
      </c>
      <c r="IK197" s="109">
        <f>Seniori!IK103</f>
        <v>0</v>
      </c>
      <c r="IL197" s="109">
        <f>Seniori!IL103</f>
        <v>0</v>
      </c>
      <c r="IM197" s="109">
        <f>Seniori!IM103</f>
        <v>0</v>
      </c>
      <c r="IN197" s="109">
        <f>Seniori!IN103</f>
        <v>0</v>
      </c>
      <c r="IO197" s="109">
        <f>Seniori!IO103</f>
        <v>0</v>
      </c>
      <c r="IP197" s="109">
        <f>Seniori!IP103</f>
        <v>0</v>
      </c>
      <c r="IQ197" s="109">
        <f>Seniori!IQ103</f>
        <v>0</v>
      </c>
      <c r="IR197" s="109">
        <f>Seniori!IR103</f>
        <v>0</v>
      </c>
      <c r="IS197" s="109">
        <f>Seniori!IS103</f>
        <v>0</v>
      </c>
      <c r="IT197" s="109">
        <f>Seniori!IT103</f>
        <v>0</v>
      </c>
      <c r="IU197" s="109">
        <f>Seniori!IU103</f>
        <v>0</v>
      </c>
      <c r="IV197" s="109">
        <f>Seniori!IV103</f>
        <v>0</v>
      </c>
      <c r="IW197" s="109">
        <f>Seniori!IW103</f>
        <v>0</v>
      </c>
      <c r="IX197" s="109">
        <f>Seniori!IX103</f>
        <v>0</v>
      </c>
      <c r="IY197" s="109">
        <f>Seniori!IY103</f>
        <v>0</v>
      </c>
      <c r="IZ197" s="109">
        <f>Seniori!IZ103</f>
        <v>0</v>
      </c>
      <c r="JA197" s="109">
        <f>Seniori!JA103</f>
        <v>0</v>
      </c>
      <c r="JB197" s="109">
        <f>Seniori!JB103</f>
        <v>0</v>
      </c>
      <c r="JC197" s="109">
        <f>Seniori!JC103</f>
        <v>0</v>
      </c>
      <c r="JD197" s="109">
        <f>Seniori!JD103</f>
        <v>0</v>
      </c>
      <c r="JE197" s="109">
        <f>Seniori!JE103</f>
        <v>0</v>
      </c>
      <c r="JF197" s="109">
        <f>Seniori!JF103</f>
        <v>0</v>
      </c>
      <c r="JG197" s="109">
        <f>Seniori!JG103</f>
        <v>0</v>
      </c>
      <c r="JH197" s="109">
        <f>Seniori!JH103</f>
        <v>0</v>
      </c>
      <c r="JI197" s="109">
        <f>Seniori!JI103</f>
        <v>0</v>
      </c>
      <c r="JJ197" s="109">
        <f>Seniori!JJ103</f>
        <v>0</v>
      </c>
      <c r="JK197" s="109">
        <f>Seniori!JK103</f>
        <v>0</v>
      </c>
      <c r="JL197" s="109">
        <f>Seniori!JL103</f>
        <v>0</v>
      </c>
      <c r="JM197" s="109">
        <f>Seniori!JM103</f>
        <v>0</v>
      </c>
      <c r="JN197" s="109">
        <f>Seniori!JN103</f>
        <v>0</v>
      </c>
      <c r="JO197" s="109">
        <f>Seniori!JO103</f>
        <v>0</v>
      </c>
      <c r="JP197" s="109" t="str">
        <f>Seniori!JP103</f>
        <v>o</v>
      </c>
      <c r="JQ197" s="109" t="str">
        <f>Seniori!JQ103</f>
        <v>o</v>
      </c>
      <c r="JR197" s="109">
        <f>Seniori!JR103</f>
        <v>0</v>
      </c>
      <c r="JS197" s="109">
        <f>Seniori!JS103</f>
        <v>0</v>
      </c>
      <c r="JT197" s="109">
        <f>Seniori!JT103</f>
        <v>0</v>
      </c>
      <c r="JU197" s="109">
        <f>Seniori!JU103</f>
        <v>0</v>
      </c>
      <c r="JV197" s="109">
        <f>Seniori!JV103</f>
        <v>0</v>
      </c>
      <c r="JW197" s="109" t="str">
        <f>Seniori!JW103</f>
        <v>o</v>
      </c>
      <c r="JX197" s="109" t="str">
        <f>Seniori!JX103</f>
        <v>o</v>
      </c>
      <c r="JY197" s="109">
        <f>Seniori!JY103</f>
        <v>0</v>
      </c>
      <c r="JZ197" s="109">
        <f>Seniori!JZ103</f>
        <v>0</v>
      </c>
      <c r="KA197" s="109">
        <f>Seniori!KA103</f>
        <v>0</v>
      </c>
      <c r="KB197" s="109">
        <f>Seniori!KB103</f>
        <v>0</v>
      </c>
      <c r="KC197" s="109">
        <f>Seniori!KC103</f>
        <v>0</v>
      </c>
      <c r="KD197" s="109">
        <f>Seniori!KD103</f>
        <v>0</v>
      </c>
      <c r="KE197" s="109">
        <f>Seniori!KE103</f>
        <v>0</v>
      </c>
      <c r="KF197" s="109">
        <f>Seniori!KF103</f>
        <v>0</v>
      </c>
      <c r="KG197" s="109">
        <f>Seniori!KG103</f>
        <v>0</v>
      </c>
      <c r="KH197" s="109">
        <f>Seniori!KH103</f>
        <v>0</v>
      </c>
      <c r="KI197" s="109">
        <f>Seniori!KI103</f>
        <v>0</v>
      </c>
      <c r="KJ197" s="109">
        <f>Seniori!KJ103</f>
        <v>0</v>
      </c>
      <c r="KK197" s="109">
        <f>Seniori!KK103</f>
        <v>0</v>
      </c>
      <c r="KL197" s="109">
        <f>Seniori!KL103</f>
        <v>0</v>
      </c>
      <c r="KM197" s="109">
        <f>Seniori!KM103</f>
        <v>0</v>
      </c>
      <c r="KN197" s="109">
        <f>Seniori!KN103</f>
        <v>0</v>
      </c>
      <c r="KO197" s="109">
        <f>Seniori!KO103</f>
        <v>0</v>
      </c>
      <c r="KP197" s="109">
        <f>Seniori!KP103</f>
        <v>0</v>
      </c>
      <c r="KQ197" s="109">
        <f>Seniori!KQ103</f>
        <v>0</v>
      </c>
      <c r="KR197" s="109">
        <f>Seniori!KR103</f>
        <v>0</v>
      </c>
      <c r="KS197" s="109">
        <f>Seniori!KS103</f>
        <v>0</v>
      </c>
      <c r="KT197" s="109">
        <f>Seniori!KT103</f>
        <v>0</v>
      </c>
      <c r="KU197" s="109">
        <f>Seniori!KU103</f>
        <v>0</v>
      </c>
      <c r="KV197" s="109">
        <f>Seniori!KV103</f>
        <v>0</v>
      </c>
      <c r="KW197" s="109">
        <f>Seniori!KW103</f>
        <v>0</v>
      </c>
      <c r="KX197" s="109">
        <f>Seniori!KX103</f>
        <v>0</v>
      </c>
      <c r="KY197" s="109">
        <f>Seniori!KY103</f>
        <v>0</v>
      </c>
      <c r="KZ197" s="109">
        <f>Seniori!KZ103</f>
        <v>0</v>
      </c>
      <c r="LA197" s="109">
        <f>Seniori!LA103</f>
        <v>0</v>
      </c>
      <c r="LB197" s="109">
        <f>Seniori!LB103</f>
        <v>0</v>
      </c>
      <c r="LC197" s="109">
        <f>Seniori!LC103</f>
        <v>0</v>
      </c>
      <c r="LD197" s="109">
        <f>Seniori!LD103</f>
        <v>0</v>
      </c>
      <c r="LE197" s="109">
        <f>Seniori!LE103</f>
        <v>0</v>
      </c>
      <c r="LF197" s="109">
        <f>Seniori!LF103</f>
        <v>0</v>
      </c>
      <c r="LG197" s="109">
        <f>Seniori!LG103</f>
        <v>0</v>
      </c>
      <c r="LH197" s="109">
        <f>Seniori!LH103</f>
        <v>0</v>
      </c>
      <c r="LI197" s="109">
        <f>Seniori!LI103</f>
        <v>0</v>
      </c>
      <c r="LJ197" s="109">
        <f>Seniori!LJ103</f>
        <v>0</v>
      </c>
      <c r="LK197" s="109">
        <f>Seniori!LK103</f>
        <v>0</v>
      </c>
      <c r="LL197" s="109">
        <f>Seniori!LL103</f>
        <v>0</v>
      </c>
      <c r="LM197" s="109">
        <f>Seniori!LM103</f>
        <v>0</v>
      </c>
      <c r="LN197" s="109">
        <f>Seniori!LN103</f>
        <v>0</v>
      </c>
      <c r="LO197" s="109">
        <f>Seniori!LO103</f>
        <v>0</v>
      </c>
      <c r="LP197" s="109">
        <f>Seniori!LP103</f>
        <v>0</v>
      </c>
      <c r="LQ197" s="109">
        <f>Seniori!LQ103</f>
        <v>0</v>
      </c>
      <c r="LR197" s="109">
        <f>Seniori!LR103</f>
        <v>0</v>
      </c>
      <c r="LS197" s="109">
        <f>Seniori!LS103</f>
        <v>0</v>
      </c>
      <c r="LT197" s="109">
        <f>Seniori!LT103</f>
        <v>0</v>
      </c>
      <c r="LU197" s="109">
        <f>Seniori!LU103</f>
        <v>0</v>
      </c>
      <c r="LV197" s="109">
        <f>Seniori!LV103</f>
        <v>0</v>
      </c>
      <c r="LW197" s="109">
        <f>Seniori!LW103</f>
        <v>0</v>
      </c>
      <c r="LX197" s="109">
        <f>Seniori!LX103</f>
        <v>0</v>
      </c>
      <c r="LY197" s="109">
        <f>Seniori!LY103</f>
        <v>0</v>
      </c>
      <c r="LZ197" s="109">
        <f>Seniori!LZ103</f>
        <v>0</v>
      </c>
      <c r="MA197" s="109">
        <f>Seniori!MA103</f>
        <v>0</v>
      </c>
      <c r="MB197" s="109">
        <f>Seniori!MB103</f>
        <v>0</v>
      </c>
      <c r="MC197" s="109">
        <f>Seniori!MC103</f>
        <v>0</v>
      </c>
      <c r="MD197" s="109">
        <f>Seniori!MD103</f>
        <v>0</v>
      </c>
      <c r="ME197" s="109">
        <f>Seniori!ME103</f>
        <v>0</v>
      </c>
      <c r="MF197" s="109">
        <f>Seniori!MF103</f>
        <v>0</v>
      </c>
      <c r="MG197" s="109">
        <f>Seniori!MG103</f>
        <v>0</v>
      </c>
      <c r="MH197" s="109">
        <f>Seniori!MH103</f>
        <v>0</v>
      </c>
      <c r="MI197" s="109">
        <f>Seniori!MI103</f>
        <v>0</v>
      </c>
      <c r="MJ197" s="109">
        <f>Seniori!MJ103</f>
        <v>0</v>
      </c>
      <c r="MK197" s="109">
        <f>Seniori!MK103</f>
        <v>0</v>
      </c>
      <c r="ML197" s="109">
        <f>Seniori!ML103</f>
        <v>0</v>
      </c>
      <c r="MM197" s="109">
        <f>Seniori!MM103</f>
        <v>0</v>
      </c>
      <c r="MN197" s="109">
        <f>Seniori!MN103</f>
        <v>0</v>
      </c>
      <c r="MO197" s="109">
        <f>Seniori!MO103</f>
        <v>0</v>
      </c>
      <c r="MP197" s="109">
        <f>Seniori!MP103</f>
        <v>0</v>
      </c>
      <c r="MQ197" s="109">
        <f>Seniori!MQ103</f>
        <v>0</v>
      </c>
      <c r="MR197" s="109">
        <f>Seniori!MR103</f>
        <v>0</v>
      </c>
      <c r="MS197" s="109">
        <f>Seniori!MS103</f>
        <v>0</v>
      </c>
      <c r="MT197" s="109">
        <f>Seniori!MT103</f>
        <v>0</v>
      </c>
      <c r="MU197" s="109">
        <f>Seniori!MU103</f>
        <v>0</v>
      </c>
      <c r="MV197" s="109">
        <f>Seniori!MV103</f>
        <v>0</v>
      </c>
      <c r="MW197" s="109">
        <f>Seniori!MW103</f>
        <v>0</v>
      </c>
      <c r="MX197" s="109">
        <f>Seniori!MX103</f>
        <v>0</v>
      </c>
      <c r="MY197" s="109">
        <f>Seniori!MY103</f>
        <v>0</v>
      </c>
      <c r="MZ197" s="109">
        <f>Seniori!MZ103</f>
        <v>0</v>
      </c>
      <c r="NA197" s="109">
        <f>Seniori!NA103</f>
        <v>0</v>
      </c>
      <c r="NB197" s="109">
        <f>Seniori!NB103</f>
        <v>0</v>
      </c>
      <c r="NC197" s="109">
        <f>Seniori!NC103</f>
        <v>0</v>
      </c>
      <c r="ND197" s="109">
        <f>Seniori!ND103</f>
        <v>0</v>
      </c>
      <c r="NE197" s="109">
        <f>Seniori!NE103</f>
        <v>0</v>
      </c>
      <c r="NF197" s="109">
        <f>Seniori!NF103</f>
        <v>0</v>
      </c>
      <c r="NG197" s="109">
        <f>Seniori!NG103</f>
        <v>0</v>
      </c>
      <c r="NH197" s="109">
        <f>Seniori!NH103</f>
        <v>0</v>
      </c>
      <c r="NI197" s="109">
        <f>Seniori!NI103</f>
        <v>0</v>
      </c>
      <c r="NJ197" s="109">
        <f>Seniori!NJ103</f>
        <v>0</v>
      </c>
      <c r="NK197" s="109">
        <f>Seniori!NK103</f>
        <v>0</v>
      </c>
      <c r="NL197" s="109">
        <f>Seniori!NL103</f>
        <v>0</v>
      </c>
      <c r="NM197" s="109">
        <f>Seniori!NM103</f>
        <v>0</v>
      </c>
      <c r="NN197" s="109">
        <f>Seniori!NN103</f>
        <v>0</v>
      </c>
      <c r="NO197" s="109">
        <f>Seniori!NO103</f>
        <v>0</v>
      </c>
      <c r="NP197" s="109">
        <f>Seniori!NP103</f>
        <v>0</v>
      </c>
      <c r="NQ197" s="109">
        <f>Seniori!NQ103</f>
        <v>0</v>
      </c>
      <c r="NR197" s="109">
        <f>Seniori!NR103</f>
        <v>0</v>
      </c>
      <c r="NS197" s="109">
        <f>Seniori!NS103</f>
        <v>0</v>
      </c>
      <c r="NT197" s="109">
        <f>Seniori!NT103</f>
        <v>0</v>
      </c>
      <c r="NU197" s="109">
        <f>Seniori!NU103</f>
        <v>0</v>
      </c>
      <c r="NV197" s="109">
        <f>Seniori!NV103</f>
        <v>0</v>
      </c>
      <c r="NW197" s="109">
        <f>Seniori!NW103</f>
        <v>0</v>
      </c>
      <c r="NX197" s="109">
        <f>Seniori!NX103</f>
        <v>0</v>
      </c>
      <c r="NY197" s="109">
        <f>Seniori!NY103</f>
        <v>0</v>
      </c>
      <c r="NZ197" s="109">
        <f>Seniori!NZ103</f>
        <v>0</v>
      </c>
      <c r="OA197" s="109">
        <f>Seniori!OA103</f>
        <v>0</v>
      </c>
      <c r="OB197" s="109">
        <f>Seniori!OB103</f>
        <v>0</v>
      </c>
      <c r="OC197" s="109">
        <f>Seniori!OC103</f>
        <v>0</v>
      </c>
      <c r="OD197" s="109">
        <f>Seniori!OD103</f>
        <v>0</v>
      </c>
      <c r="OE197" s="109">
        <f>Seniori!OE103</f>
        <v>0</v>
      </c>
      <c r="OF197" s="109">
        <f>Seniori!OF103</f>
        <v>0</v>
      </c>
      <c r="OG197" s="109">
        <f>Seniori!OG103</f>
        <v>0</v>
      </c>
      <c r="OH197" s="109">
        <f>Seniori!OH103</f>
        <v>0</v>
      </c>
      <c r="OI197" s="109">
        <f>Seniori!OI103</f>
        <v>0</v>
      </c>
      <c r="OJ197" s="109">
        <f>Seniori!OJ103</f>
        <v>0</v>
      </c>
      <c r="OK197" s="109">
        <f>Seniori!OK103</f>
        <v>0</v>
      </c>
      <c r="OL197" s="109">
        <f>Seniori!OL103</f>
        <v>0</v>
      </c>
      <c r="OM197" s="109">
        <f>Seniori!OM103</f>
        <v>0</v>
      </c>
      <c r="ON197" s="109">
        <f>Seniori!ON103</f>
        <v>0</v>
      </c>
      <c r="OO197" s="109">
        <f>Seniori!OO103</f>
        <v>0</v>
      </c>
      <c r="OP197" s="109">
        <f>Seniori!OP103</f>
        <v>0</v>
      </c>
      <c r="OQ197" s="109">
        <f>Seniori!OQ103</f>
        <v>0</v>
      </c>
      <c r="OR197" s="109">
        <f>Seniori!OR103</f>
        <v>0</v>
      </c>
      <c r="OS197" s="109">
        <f>Seniori!OS103</f>
        <v>0</v>
      </c>
      <c r="OT197" s="109">
        <f>Seniori!OT103</f>
        <v>0</v>
      </c>
      <c r="OU197" s="109">
        <f>Seniori!OU103</f>
        <v>0</v>
      </c>
      <c r="OV197" s="109">
        <f>Seniori!OV103</f>
        <v>0</v>
      </c>
      <c r="OW197" s="109">
        <f>Seniori!OW103</f>
        <v>0</v>
      </c>
      <c r="OX197" s="109">
        <f>Seniori!OX103</f>
        <v>0</v>
      </c>
      <c r="OY197" s="109">
        <f>Seniori!OY103</f>
        <v>0</v>
      </c>
      <c r="OZ197" s="109">
        <f>Seniori!OZ103</f>
        <v>0</v>
      </c>
      <c r="PA197" s="109">
        <f>Seniori!PA103</f>
        <v>0</v>
      </c>
      <c r="PB197" s="109">
        <f>Seniori!PB103</f>
        <v>0</v>
      </c>
      <c r="PC197" s="109">
        <f>Seniori!PC103</f>
        <v>0</v>
      </c>
      <c r="PD197" s="109">
        <f>Seniori!PD103</f>
        <v>0</v>
      </c>
      <c r="PE197" s="109">
        <f>Seniori!PE103</f>
        <v>0</v>
      </c>
      <c r="PF197" s="109">
        <f>Seniori!PF103</f>
        <v>0</v>
      </c>
      <c r="PG197" s="109">
        <f>Seniori!PG103</f>
        <v>0</v>
      </c>
      <c r="PH197" s="109">
        <f>Seniori!PH103</f>
        <v>0</v>
      </c>
      <c r="PI197" s="109">
        <f>Seniori!PI103</f>
        <v>0</v>
      </c>
      <c r="PJ197" s="109">
        <f>Seniori!PJ103</f>
        <v>0</v>
      </c>
      <c r="PK197" s="109">
        <f>Seniori!PK103</f>
        <v>0</v>
      </c>
      <c r="PL197" s="109">
        <f>Seniori!PL103</f>
        <v>0</v>
      </c>
      <c r="PM197" s="109">
        <f>Seniori!PM103</f>
        <v>0</v>
      </c>
      <c r="PN197" s="109">
        <f>Seniori!PN103</f>
        <v>0</v>
      </c>
      <c r="PO197" s="109">
        <f>Seniori!PO103</f>
        <v>0</v>
      </c>
      <c r="PP197" s="109">
        <f>Seniori!PP103</f>
        <v>0</v>
      </c>
      <c r="PQ197" s="109">
        <f>Seniori!PQ103</f>
        <v>0</v>
      </c>
      <c r="PR197" s="109">
        <f>Seniori!PR103</f>
        <v>0</v>
      </c>
      <c r="PS197" s="109">
        <f>Seniori!PS103</f>
        <v>0</v>
      </c>
      <c r="PT197" s="109">
        <f>Seniori!PT103</f>
        <v>0</v>
      </c>
      <c r="PU197" s="109">
        <f>Seniori!PU103</f>
        <v>0</v>
      </c>
      <c r="PV197" s="109">
        <f>Seniori!PV103</f>
        <v>0</v>
      </c>
      <c r="PW197" s="109">
        <f>Seniori!PW103</f>
        <v>0</v>
      </c>
      <c r="PX197" s="109">
        <f>Seniori!PX103</f>
        <v>0</v>
      </c>
      <c r="PY197" s="109">
        <f>Seniori!PY103</f>
        <v>0</v>
      </c>
      <c r="PZ197" s="109">
        <f>Seniori!PZ103</f>
        <v>0</v>
      </c>
      <c r="QA197" s="109">
        <f>Seniori!QA103</f>
        <v>0</v>
      </c>
      <c r="QB197" s="109">
        <f>Seniori!QB103</f>
        <v>0</v>
      </c>
      <c r="QC197" s="109">
        <f>Seniori!QC103</f>
        <v>0</v>
      </c>
      <c r="QD197" s="109">
        <f>Seniori!QD103</f>
        <v>0</v>
      </c>
      <c r="QE197" s="109">
        <f>Seniori!QE103</f>
        <v>0</v>
      </c>
      <c r="QF197" s="109">
        <f>Seniori!QF103</f>
        <v>0</v>
      </c>
      <c r="QG197" s="109">
        <f>Seniori!QG103</f>
        <v>0</v>
      </c>
      <c r="QH197" s="109">
        <f>Seniori!QH103</f>
        <v>0</v>
      </c>
      <c r="QI197" s="109">
        <f>Seniori!QI103</f>
        <v>0</v>
      </c>
      <c r="QJ197" s="109">
        <f>Seniori!QJ103</f>
        <v>0</v>
      </c>
      <c r="QK197" s="109">
        <f>Seniori!QK103</f>
        <v>0</v>
      </c>
      <c r="QL197" s="109">
        <f>Seniori!QL103</f>
        <v>0</v>
      </c>
      <c r="QM197" s="109">
        <f>Seniori!QM103</f>
        <v>0</v>
      </c>
      <c r="QN197" s="109">
        <f>Seniori!QN103</f>
        <v>0</v>
      </c>
      <c r="QO197" s="109">
        <f>Seniori!QO103</f>
        <v>0</v>
      </c>
      <c r="QP197" s="109">
        <f>Seniori!QP103</f>
        <v>0</v>
      </c>
      <c r="QQ197" s="109">
        <f>Seniori!QQ103</f>
        <v>0</v>
      </c>
      <c r="QR197" s="109">
        <f>Seniori!QR103</f>
        <v>0</v>
      </c>
      <c r="QS197" s="109">
        <f>Seniori!QS103</f>
        <v>0</v>
      </c>
      <c r="QT197" s="109">
        <f>Seniori!QT103</f>
        <v>0</v>
      </c>
      <c r="QU197" s="109">
        <f>Seniori!QU103</f>
        <v>0</v>
      </c>
      <c r="QV197" s="109">
        <f>Seniori!QV103</f>
        <v>0</v>
      </c>
      <c r="QW197" s="109">
        <f>Seniori!QW103</f>
        <v>0</v>
      </c>
      <c r="QX197" s="109">
        <f>Seniori!QX103</f>
        <v>0</v>
      </c>
      <c r="QY197" s="109">
        <f>Seniori!QY103</f>
        <v>0</v>
      </c>
      <c r="QZ197" s="109">
        <f>Seniori!QZ103</f>
        <v>0</v>
      </c>
      <c r="RA197" s="109">
        <f>Seniori!RA103</f>
        <v>0</v>
      </c>
      <c r="RB197" s="109">
        <f>Seniori!RB103</f>
        <v>0</v>
      </c>
      <c r="RC197" s="109">
        <f>Seniori!RC103</f>
        <v>0</v>
      </c>
      <c r="RD197" s="109">
        <f>Seniori!RD103</f>
        <v>0</v>
      </c>
      <c r="RE197" s="109">
        <f>Seniori!RE103</f>
        <v>0</v>
      </c>
      <c r="RF197" s="109">
        <f>Seniori!RF103</f>
        <v>0</v>
      </c>
      <c r="RG197" s="109">
        <f>Seniori!RG103</f>
        <v>0</v>
      </c>
      <c r="RH197" s="109">
        <f>Seniori!RH103</f>
        <v>0</v>
      </c>
      <c r="RI197" s="109">
        <f>Seniori!RI103</f>
        <v>0</v>
      </c>
      <c r="RJ197" s="109">
        <f>Seniori!RJ103</f>
        <v>0</v>
      </c>
      <c r="RK197" s="109">
        <f>Seniori!RK103</f>
        <v>0</v>
      </c>
      <c r="RL197" s="109">
        <f>Seniori!RL103</f>
        <v>0</v>
      </c>
      <c r="RM197" s="109">
        <f>Seniori!RM103</f>
        <v>0</v>
      </c>
      <c r="RN197" s="109">
        <f>Seniori!RN103</f>
        <v>0</v>
      </c>
      <c r="RO197" s="109">
        <f>Seniori!RO103</f>
        <v>0</v>
      </c>
      <c r="RP197" s="109">
        <f>Seniori!RP103</f>
        <v>0</v>
      </c>
      <c r="RQ197" s="109">
        <f>Seniori!RQ103</f>
        <v>0</v>
      </c>
      <c r="RR197" s="109">
        <f>Seniori!RR103</f>
        <v>0</v>
      </c>
      <c r="RS197" s="109">
        <f>Seniori!RS103</f>
        <v>0</v>
      </c>
      <c r="RT197" s="109">
        <f>Seniori!RT103</f>
        <v>0</v>
      </c>
      <c r="RU197" s="109">
        <f>Seniori!RU103</f>
        <v>0</v>
      </c>
      <c r="RV197" s="109">
        <f>Seniori!RV103</f>
        <v>0</v>
      </c>
      <c r="RW197" s="109">
        <f>Seniori!RW103</f>
        <v>0</v>
      </c>
      <c r="RX197" s="109">
        <f>Seniori!RX103</f>
        <v>0</v>
      </c>
      <c r="RY197" s="109">
        <f>Seniori!RY103</f>
        <v>0</v>
      </c>
      <c r="RZ197" s="109">
        <f>Seniori!RZ103</f>
        <v>0</v>
      </c>
      <c r="SA197" s="109">
        <f>Seniori!SA103</f>
        <v>0</v>
      </c>
      <c r="SB197" s="109">
        <f>Seniori!SB103</f>
        <v>0</v>
      </c>
      <c r="SC197" s="109">
        <f>Seniori!SC103</f>
        <v>0</v>
      </c>
      <c r="SD197" s="109">
        <f>Seniori!SD103</f>
        <v>0</v>
      </c>
      <c r="SE197" s="109">
        <f>Seniori!SE103</f>
        <v>0</v>
      </c>
      <c r="SF197" s="109">
        <f>Seniori!SF103</f>
        <v>0</v>
      </c>
      <c r="SG197" s="109">
        <f>Seniori!SG103</f>
        <v>0</v>
      </c>
      <c r="SH197" s="109">
        <f>Seniori!SH103</f>
        <v>0</v>
      </c>
      <c r="SI197" s="109">
        <f>Seniori!SI103</f>
        <v>0</v>
      </c>
      <c r="SJ197" s="109">
        <f>Seniori!SJ103</f>
        <v>0</v>
      </c>
      <c r="SK197" s="109">
        <f>Seniori!SK103</f>
        <v>0</v>
      </c>
      <c r="SL197" s="109">
        <f>Seniori!SL103</f>
        <v>0</v>
      </c>
      <c r="SM197" s="109">
        <f>Seniori!SM103</f>
        <v>0</v>
      </c>
      <c r="SN197" s="109">
        <f>Seniori!SN103</f>
        <v>0</v>
      </c>
      <c r="SO197" s="109">
        <f>Seniori!SO103</f>
        <v>0</v>
      </c>
      <c r="SP197" s="109">
        <f>Seniori!SP103</f>
        <v>0</v>
      </c>
      <c r="SQ197" s="109">
        <f>Seniori!SQ103</f>
        <v>0</v>
      </c>
      <c r="SR197" s="109">
        <f>Seniori!SR103</f>
        <v>0</v>
      </c>
      <c r="SS197" s="109">
        <f>Seniori!SS103</f>
        <v>0</v>
      </c>
      <c r="ST197" s="109">
        <f>Seniori!ST103</f>
        <v>0</v>
      </c>
      <c r="SU197" s="109">
        <f>Seniori!SU103</f>
        <v>0</v>
      </c>
      <c r="SV197" s="109">
        <f>Seniori!SV103</f>
        <v>0</v>
      </c>
      <c r="SW197" s="109">
        <f>Seniori!SW103</f>
        <v>0</v>
      </c>
      <c r="SX197" s="109">
        <f>Seniori!SX103</f>
        <v>0</v>
      </c>
      <c r="SY197" s="109">
        <f>Seniori!SY103</f>
        <v>0</v>
      </c>
      <c r="SZ197" s="109">
        <f>Seniori!SZ103</f>
        <v>0</v>
      </c>
      <c r="TA197" s="109">
        <f>Seniori!TA103</f>
        <v>0</v>
      </c>
      <c r="TB197" s="109">
        <f>Seniori!TB103</f>
        <v>0</v>
      </c>
    </row>
    <row r="198" spans="1:522" s="1" customFormat="1" ht="18" customHeight="1" x14ac:dyDescent="0.2">
      <c r="A198" s="12"/>
      <c r="B198" s="11" t="s">
        <v>250</v>
      </c>
      <c r="C198" s="1">
        <v>12188</v>
      </c>
      <c r="E198" s="4" t="s">
        <v>480</v>
      </c>
      <c r="F198" s="1">
        <v>9414</v>
      </c>
      <c r="G198" s="9" t="s">
        <v>132</v>
      </c>
      <c r="H198" s="4" t="s">
        <v>481</v>
      </c>
      <c r="I198" s="1">
        <f t="shared" si="15"/>
        <v>0</v>
      </c>
      <c r="J198" s="12">
        <f>Tabuľka3[[#This Row],[Stĺpec9]]</f>
        <v>0</v>
      </c>
      <c r="K198" s="109">
        <f>Juniori!K66</f>
        <v>0</v>
      </c>
      <c r="L198" s="109">
        <f>Juniori!L66</f>
        <v>0</v>
      </c>
      <c r="M198" s="109">
        <f>Juniori!M66</f>
        <v>0</v>
      </c>
      <c r="N198" s="109">
        <f>Juniori!N66</f>
        <v>0</v>
      </c>
      <c r="O198" s="109">
        <f>Juniori!O66</f>
        <v>0</v>
      </c>
      <c r="P198" s="109">
        <f>Juniori!P66</f>
        <v>0</v>
      </c>
      <c r="Q198" s="109">
        <f>Juniori!Q66</f>
        <v>0</v>
      </c>
      <c r="R198" s="109">
        <f>Juniori!R66</f>
        <v>0</v>
      </c>
      <c r="S198" s="109">
        <f>Juniori!S66</f>
        <v>0</v>
      </c>
      <c r="T198" s="109">
        <f>Juniori!T66</f>
        <v>0</v>
      </c>
      <c r="U198" s="109">
        <f>Juniori!U66</f>
        <v>0</v>
      </c>
      <c r="V198" s="109">
        <f>Juniori!V66</f>
        <v>0</v>
      </c>
      <c r="W198" s="109">
        <f>Juniori!W66</f>
        <v>0</v>
      </c>
      <c r="X198" s="109">
        <f>Juniori!X66</f>
        <v>0</v>
      </c>
      <c r="Y198" s="109">
        <f>Juniori!Y66</f>
        <v>0</v>
      </c>
      <c r="Z198" s="109">
        <f>Juniori!Z66</f>
        <v>0</v>
      </c>
      <c r="AA198" s="109">
        <f>Juniori!AA66</f>
        <v>0</v>
      </c>
      <c r="AB198" s="109">
        <f>Juniori!AB66</f>
        <v>0</v>
      </c>
      <c r="AC198" s="109">
        <f>Juniori!AC66</f>
        <v>0</v>
      </c>
      <c r="AD198" s="109">
        <f>Juniori!AD66</f>
        <v>0</v>
      </c>
      <c r="AE198" s="109">
        <f>Juniori!AE66</f>
        <v>0</v>
      </c>
      <c r="AF198" s="109">
        <f>Juniori!AF66</f>
        <v>0</v>
      </c>
      <c r="AG198" s="109">
        <f>Juniori!AG66</f>
        <v>0</v>
      </c>
      <c r="AH198" s="109">
        <f>Juniori!AH66</f>
        <v>0</v>
      </c>
      <c r="AI198" s="109">
        <f>Juniori!AI66</f>
        <v>0</v>
      </c>
      <c r="AJ198" s="109">
        <f>Juniori!AJ66</f>
        <v>0</v>
      </c>
      <c r="AK198" s="109">
        <f>Juniori!AK66</f>
        <v>0</v>
      </c>
      <c r="AL198" s="109">
        <f>Juniori!AL66</f>
        <v>0</v>
      </c>
      <c r="AM198" s="109">
        <f>Juniori!AM66</f>
        <v>0</v>
      </c>
      <c r="AN198" s="109">
        <f>Juniori!AN66</f>
        <v>0</v>
      </c>
      <c r="AO198" s="109">
        <f>Juniori!AO66</f>
        <v>0</v>
      </c>
      <c r="AP198" s="109">
        <f>Juniori!AP66</f>
        <v>0</v>
      </c>
      <c r="AQ198" s="109">
        <f>Juniori!AQ66</f>
        <v>0</v>
      </c>
      <c r="AR198" s="109">
        <f>Juniori!AR66</f>
        <v>0</v>
      </c>
      <c r="AS198" s="109">
        <f>Juniori!AS66</f>
        <v>0</v>
      </c>
      <c r="AT198" s="109">
        <f>Juniori!AT66</f>
        <v>0</v>
      </c>
      <c r="AU198" s="109">
        <f>Juniori!AU66</f>
        <v>0</v>
      </c>
      <c r="AV198" s="109">
        <f>Juniori!AV66</f>
        <v>0</v>
      </c>
      <c r="AW198" s="109">
        <f>Juniori!AW66</f>
        <v>0</v>
      </c>
      <c r="AX198" s="109">
        <f>Juniori!AX66</f>
        <v>0</v>
      </c>
      <c r="AY198" s="109">
        <f>Juniori!AY66</f>
        <v>0</v>
      </c>
      <c r="AZ198" s="109">
        <f>Juniori!AZ66</f>
        <v>0</v>
      </c>
      <c r="BA198" s="109">
        <f>Juniori!BA66</f>
        <v>0</v>
      </c>
      <c r="BB198" s="109">
        <f>Juniori!BB66</f>
        <v>0</v>
      </c>
      <c r="BC198" s="109">
        <f>Juniori!BC66</f>
        <v>0</v>
      </c>
      <c r="BD198" s="109">
        <f>Juniori!BD66</f>
        <v>0</v>
      </c>
      <c r="BE198" s="109">
        <f>Juniori!BE66</f>
        <v>0</v>
      </c>
      <c r="BF198" s="109">
        <f>Juniori!BF66</f>
        <v>0</v>
      </c>
      <c r="BG198" s="109">
        <f>Juniori!BG66</f>
        <v>0</v>
      </c>
      <c r="BH198" s="109">
        <f>Juniori!BH66</f>
        <v>0</v>
      </c>
      <c r="BI198" s="109">
        <f>Juniori!BI66</f>
        <v>0</v>
      </c>
      <c r="BJ198" s="109">
        <f>Juniori!BJ66</f>
        <v>0</v>
      </c>
      <c r="BK198" s="109">
        <f>Juniori!BK66</f>
        <v>0</v>
      </c>
      <c r="BL198" s="109">
        <f>Juniori!BL66</f>
        <v>0</v>
      </c>
      <c r="BM198" s="109">
        <f>Juniori!BM66</f>
        <v>0</v>
      </c>
      <c r="BN198" s="109">
        <f>Juniori!BN66</f>
        <v>0</v>
      </c>
      <c r="BO198" s="109">
        <f>Juniori!BO66</f>
        <v>0</v>
      </c>
      <c r="BP198" s="109">
        <f>Juniori!BP66</f>
        <v>0</v>
      </c>
      <c r="BQ198" s="109">
        <f>Juniori!BQ66</f>
        <v>0</v>
      </c>
      <c r="BR198" s="109">
        <f>Juniori!BR66</f>
        <v>0</v>
      </c>
      <c r="BS198" s="109">
        <f>Juniori!BS66</f>
        <v>0</v>
      </c>
      <c r="BT198" s="109">
        <f>Juniori!BT66</f>
        <v>0</v>
      </c>
      <c r="BU198" s="109">
        <f>Juniori!BU66</f>
        <v>0</v>
      </c>
      <c r="BV198" s="109">
        <f>Juniori!BV66</f>
        <v>0</v>
      </c>
      <c r="BW198" s="109">
        <f>Juniori!BW66</f>
        <v>0</v>
      </c>
      <c r="BX198" s="109">
        <f>Juniori!BX66</f>
        <v>0</v>
      </c>
      <c r="BY198" s="109">
        <f>Juniori!BY66</f>
        <v>0</v>
      </c>
      <c r="BZ198" s="109">
        <f>Juniori!BZ66</f>
        <v>0</v>
      </c>
      <c r="CA198" s="109">
        <f>Juniori!CA66</f>
        <v>0</v>
      </c>
      <c r="CB198" s="109">
        <f>Juniori!CB66</f>
        <v>0</v>
      </c>
      <c r="CC198" s="109">
        <f>Juniori!CC66</f>
        <v>0</v>
      </c>
      <c r="CD198" s="109">
        <f>Juniori!CD66</f>
        <v>0</v>
      </c>
      <c r="CE198" s="109">
        <f>Juniori!CE66</f>
        <v>0</v>
      </c>
      <c r="CF198" s="109">
        <f>Juniori!CF66</f>
        <v>0</v>
      </c>
      <c r="CG198" s="109">
        <f>Juniori!CG66</f>
        <v>0</v>
      </c>
      <c r="CH198" s="109">
        <f>Juniori!CH66</f>
        <v>0</v>
      </c>
      <c r="CI198" s="109">
        <f>Juniori!CI66</f>
        <v>0</v>
      </c>
      <c r="CJ198" s="109">
        <f>Juniori!CJ66</f>
        <v>0</v>
      </c>
      <c r="CK198" s="109">
        <f>Juniori!CK66</f>
        <v>0</v>
      </c>
      <c r="CL198" s="109">
        <f>Juniori!CL66</f>
        <v>0</v>
      </c>
      <c r="CM198" s="109">
        <f>Juniori!CM66</f>
        <v>0</v>
      </c>
      <c r="CN198" s="109">
        <f>Juniori!CN66</f>
        <v>0</v>
      </c>
      <c r="CO198" s="109">
        <f>Juniori!CO66</f>
        <v>0</v>
      </c>
      <c r="CP198" s="109">
        <f>Juniori!CP66</f>
        <v>0</v>
      </c>
      <c r="CQ198" s="109">
        <f>Juniori!CQ66</f>
        <v>0</v>
      </c>
      <c r="CR198" s="109">
        <f>Juniori!CR66</f>
        <v>0</v>
      </c>
      <c r="CS198" s="109">
        <f>Juniori!CS66</f>
        <v>0</v>
      </c>
      <c r="CT198" s="109">
        <f>Juniori!CT66</f>
        <v>0</v>
      </c>
      <c r="CU198" s="109">
        <f>Juniori!CU66</f>
        <v>0</v>
      </c>
      <c r="CV198" s="109">
        <f>Juniori!CV66</f>
        <v>0</v>
      </c>
      <c r="CW198" s="109">
        <f>Juniori!CW66</f>
        <v>0</v>
      </c>
      <c r="CX198" s="109">
        <f>Juniori!CX66</f>
        <v>0</v>
      </c>
      <c r="CY198" s="109">
        <f>Juniori!CY66</f>
        <v>0</v>
      </c>
      <c r="CZ198" s="109">
        <f>Juniori!CZ66</f>
        <v>0</v>
      </c>
      <c r="DA198" s="109">
        <f>Juniori!DA66</f>
        <v>0</v>
      </c>
      <c r="DB198" s="109">
        <f>Juniori!DB66</f>
        <v>0</v>
      </c>
      <c r="DC198" s="109">
        <f>Juniori!DC66</f>
        <v>0</v>
      </c>
      <c r="DD198" s="109">
        <f>Juniori!DD66</f>
        <v>0</v>
      </c>
      <c r="DE198" s="109">
        <f>Juniori!DE66</f>
        <v>0</v>
      </c>
      <c r="DF198" s="109">
        <f>Juniori!DF66</f>
        <v>0</v>
      </c>
      <c r="DG198" s="109">
        <f>Juniori!DG66</f>
        <v>0</v>
      </c>
      <c r="DH198" s="109">
        <f>Juniori!DH66</f>
        <v>0</v>
      </c>
      <c r="DI198" s="109">
        <f>Juniori!DI66</f>
        <v>0</v>
      </c>
      <c r="DJ198" s="109">
        <f>Juniori!DJ66</f>
        <v>0</v>
      </c>
      <c r="DK198" s="109">
        <f>Juniori!DK66</f>
        <v>0</v>
      </c>
      <c r="DL198" s="109">
        <f>Juniori!DL66</f>
        <v>0</v>
      </c>
      <c r="DM198" s="109">
        <f>Juniori!DM66</f>
        <v>0</v>
      </c>
      <c r="DN198" s="109">
        <f>Juniori!DN66</f>
        <v>0</v>
      </c>
      <c r="DO198" s="109">
        <f>Juniori!DO66</f>
        <v>0</v>
      </c>
      <c r="DP198" s="109">
        <f>Juniori!DP66</f>
        <v>0</v>
      </c>
      <c r="DQ198" s="109">
        <f>Juniori!DQ66</f>
        <v>0</v>
      </c>
      <c r="DR198" s="109">
        <f>Juniori!DR66</f>
        <v>0</v>
      </c>
      <c r="DS198" s="109">
        <f>Juniori!DS66</f>
        <v>0</v>
      </c>
      <c r="DT198" s="109">
        <f>Juniori!DT66</f>
        <v>0</v>
      </c>
      <c r="DU198" s="109">
        <f>Juniori!DU66</f>
        <v>0</v>
      </c>
      <c r="DV198" s="109">
        <f>Juniori!DV66</f>
        <v>0</v>
      </c>
      <c r="DW198" s="109">
        <f>Juniori!DW66</f>
        <v>0</v>
      </c>
      <c r="DX198" s="109">
        <f>Juniori!DX66</f>
        <v>0</v>
      </c>
      <c r="DY198" s="109">
        <f>Juniori!DY66</f>
        <v>0</v>
      </c>
      <c r="DZ198" s="109">
        <f>Juniori!DZ66</f>
        <v>0</v>
      </c>
      <c r="EA198" s="109">
        <f>Juniori!EA66</f>
        <v>0</v>
      </c>
      <c r="EB198" s="109">
        <f>Juniori!EB66</f>
        <v>0</v>
      </c>
      <c r="EC198" s="109">
        <f>Juniori!EC66</f>
        <v>0</v>
      </c>
      <c r="ED198" s="109">
        <f>Juniori!ED66</f>
        <v>0</v>
      </c>
      <c r="EE198" s="109">
        <f>Juniori!EE66</f>
        <v>0</v>
      </c>
      <c r="EF198" s="109">
        <f>Juniori!EF66</f>
        <v>0</v>
      </c>
      <c r="EG198" s="109">
        <f>Juniori!EG66</f>
        <v>0</v>
      </c>
      <c r="EH198" s="109">
        <f>Juniori!EH66</f>
        <v>0</v>
      </c>
      <c r="EI198" s="109">
        <f>Juniori!EI66</f>
        <v>0</v>
      </c>
      <c r="EJ198" s="109">
        <f>Juniori!EJ66</f>
        <v>0</v>
      </c>
      <c r="EK198" s="109">
        <f>Juniori!EK66</f>
        <v>0</v>
      </c>
      <c r="EL198" s="109">
        <f>Juniori!EL66</f>
        <v>0</v>
      </c>
      <c r="EM198" s="109">
        <f>Juniori!EM66</f>
        <v>0</v>
      </c>
      <c r="EN198" s="109">
        <f>Juniori!EN66</f>
        <v>0</v>
      </c>
      <c r="EO198" s="109">
        <f>Juniori!EO66</f>
        <v>0</v>
      </c>
      <c r="EP198" s="109">
        <f>Juniori!EP66</f>
        <v>0</v>
      </c>
      <c r="EQ198" s="109">
        <f>Juniori!EQ66</f>
        <v>0</v>
      </c>
      <c r="ER198" s="109">
        <f>Juniori!ER66</f>
        <v>0</v>
      </c>
      <c r="ES198" s="109">
        <f>Juniori!ES66</f>
        <v>0</v>
      </c>
      <c r="ET198" s="109">
        <f>Juniori!ET66</f>
        <v>0</v>
      </c>
      <c r="EU198" s="109">
        <f>Juniori!EU66</f>
        <v>0</v>
      </c>
      <c r="EV198" s="109">
        <f>Juniori!EV66</f>
        <v>0</v>
      </c>
      <c r="EW198" s="109">
        <f>Juniori!EW66</f>
        <v>0</v>
      </c>
      <c r="EX198" s="109">
        <f>Juniori!EX66</f>
        <v>0</v>
      </c>
      <c r="EY198" s="109">
        <f>Juniori!EY66</f>
        <v>0</v>
      </c>
      <c r="EZ198" s="109">
        <f>Juniori!EZ66</f>
        <v>0</v>
      </c>
      <c r="FA198" s="109">
        <f>Juniori!FA66</f>
        <v>0</v>
      </c>
      <c r="FB198" s="109">
        <f>Juniori!FB66</f>
        <v>0</v>
      </c>
      <c r="FC198" s="109">
        <f>Juniori!FC66</f>
        <v>0</v>
      </c>
      <c r="FD198" s="109">
        <f>Juniori!FD66</f>
        <v>0</v>
      </c>
      <c r="FE198" s="109">
        <f>Juniori!FE66</f>
        <v>0</v>
      </c>
      <c r="FF198" s="109">
        <f>Juniori!FF66</f>
        <v>0</v>
      </c>
      <c r="FG198" s="109">
        <f>Juniori!FG66</f>
        <v>0</v>
      </c>
      <c r="FH198" s="109">
        <f>Juniori!FH66</f>
        <v>0</v>
      </c>
      <c r="FI198" s="109">
        <f>Juniori!FI66</f>
        <v>0</v>
      </c>
      <c r="FJ198" s="109">
        <f>Juniori!FJ66</f>
        <v>0</v>
      </c>
      <c r="FK198" s="109">
        <f>Juniori!FK66</f>
        <v>0</v>
      </c>
      <c r="FL198" s="109">
        <f>Juniori!FL66</f>
        <v>0</v>
      </c>
      <c r="FM198" s="109">
        <f>Juniori!FM66</f>
        <v>0</v>
      </c>
      <c r="FN198" s="109">
        <f>Juniori!FN66</f>
        <v>0</v>
      </c>
      <c r="FO198" s="109">
        <f>Juniori!FO66</f>
        <v>0</v>
      </c>
      <c r="FP198" s="109">
        <f>Juniori!FP66</f>
        <v>0</v>
      </c>
      <c r="FQ198" s="109">
        <f>Juniori!FQ66</f>
        <v>0</v>
      </c>
      <c r="FR198" s="109">
        <f>Juniori!FR66</f>
        <v>0</v>
      </c>
      <c r="FS198" s="109">
        <f>Juniori!FS66</f>
        <v>0</v>
      </c>
      <c r="FT198" s="109">
        <f>Juniori!FT66</f>
        <v>0</v>
      </c>
      <c r="FU198" s="109">
        <f>Juniori!FU66</f>
        <v>0</v>
      </c>
      <c r="FV198" s="109">
        <f>Juniori!FV66</f>
        <v>0</v>
      </c>
      <c r="FW198" s="109">
        <f>Juniori!FW66</f>
        <v>0</v>
      </c>
      <c r="FX198" s="109">
        <f>Juniori!FX66</f>
        <v>0</v>
      </c>
      <c r="FY198" s="109">
        <f>Juniori!FY66</f>
        <v>0</v>
      </c>
      <c r="FZ198" s="109">
        <f>Juniori!FZ66</f>
        <v>0</v>
      </c>
      <c r="GA198" s="109">
        <f>Juniori!GA66</f>
        <v>0</v>
      </c>
      <c r="GB198" s="109">
        <f>Juniori!GB66</f>
        <v>0</v>
      </c>
      <c r="GC198" s="109">
        <f>Juniori!GC66</f>
        <v>0</v>
      </c>
      <c r="GD198" s="109">
        <f>Juniori!GD66</f>
        <v>0</v>
      </c>
      <c r="GE198" s="109">
        <f>Juniori!GE66</f>
        <v>0</v>
      </c>
      <c r="GF198" s="109">
        <f>Juniori!GF66</f>
        <v>0</v>
      </c>
      <c r="GG198" s="109">
        <f>Juniori!GG66</f>
        <v>0</v>
      </c>
      <c r="GH198" s="109">
        <f>Juniori!GH66</f>
        <v>0</v>
      </c>
      <c r="GI198" s="109">
        <f>Juniori!GI66</f>
        <v>0</v>
      </c>
      <c r="GJ198" s="109">
        <f>Juniori!GJ66</f>
        <v>0</v>
      </c>
      <c r="GK198" s="109">
        <f>Juniori!GK66</f>
        <v>0</v>
      </c>
      <c r="GL198" s="109">
        <f>Juniori!GL66</f>
        <v>0</v>
      </c>
      <c r="GM198" s="109">
        <f>Juniori!GM66</f>
        <v>0</v>
      </c>
      <c r="GN198" s="109">
        <f>Juniori!GN66</f>
        <v>0</v>
      </c>
      <c r="GO198" s="109">
        <f>Juniori!GO66</f>
        <v>0</v>
      </c>
      <c r="GP198" s="109">
        <f>Juniori!GP66</f>
        <v>0</v>
      </c>
      <c r="GQ198" s="109">
        <f>Juniori!GQ66</f>
        <v>0</v>
      </c>
      <c r="GR198" s="109">
        <f>Juniori!GR66</f>
        <v>0</v>
      </c>
      <c r="GS198" s="109">
        <f>Juniori!GS66</f>
        <v>0</v>
      </c>
      <c r="GT198" s="109">
        <f>Juniori!GT66</f>
        <v>0</v>
      </c>
      <c r="GU198" s="109">
        <f>Juniori!GU66</f>
        <v>0</v>
      </c>
      <c r="GV198" s="109">
        <f>Juniori!GV66</f>
        <v>0</v>
      </c>
      <c r="GW198" s="109">
        <f>Juniori!GW66</f>
        <v>0</v>
      </c>
      <c r="GX198" s="109">
        <f>Juniori!GX66</f>
        <v>0</v>
      </c>
      <c r="GY198" s="109">
        <f>Juniori!GY66</f>
        <v>0</v>
      </c>
      <c r="GZ198" s="109">
        <f>Juniori!GZ66</f>
        <v>0</v>
      </c>
      <c r="HA198" s="109">
        <f>Juniori!HA66</f>
        <v>0</v>
      </c>
      <c r="HB198" s="109">
        <f>Juniori!HB66</f>
        <v>0</v>
      </c>
      <c r="HC198" s="109">
        <f>Juniori!HC66</f>
        <v>0</v>
      </c>
      <c r="HD198" s="109">
        <f>Juniori!HD66</f>
        <v>0</v>
      </c>
      <c r="HE198" s="109">
        <f>Juniori!HE66</f>
        <v>0</v>
      </c>
      <c r="HF198" s="109">
        <f>Juniori!HF66</f>
        <v>0</v>
      </c>
      <c r="HG198" s="109">
        <f>Juniori!HG66</f>
        <v>0</v>
      </c>
      <c r="HH198" s="109">
        <f>Juniori!HH66</f>
        <v>0</v>
      </c>
      <c r="HI198" s="109">
        <f>Juniori!HI66</f>
        <v>0</v>
      </c>
      <c r="HJ198" s="109">
        <f>Juniori!HJ66</f>
        <v>0</v>
      </c>
      <c r="HK198" s="109">
        <f>Juniori!HK66</f>
        <v>0</v>
      </c>
      <c r="HL198" s="109">
        <f>Juniori!HL66</f>
        <v>0</v>
      </c>
      <c r="HM198" s="109">
        <f>Juniori!HM66</f>
        <v>0</v>
      </c>
      <c r="HN198" s="109">
        <f>Juniori!HN66</f>
        <v>0</v>
      </c>
      <c r="HO198" s="109">
        <f>Juniori!HO66</f>
        <v>0</v>
      </c>
      <c r="HP198" s="109">
        <f>Juniori!HP66</f>
        <v>0</v>
      </c>
      <c r="HQ198" s="109">
        <f>Juniori!HQ66</f>
        <v>0</v>
      </c>
      <c r="HR198" s="109">
        <f>Juniori!HR66</f>
        <v>0</v>
      </c>
      <c r="HS198" s="109">
        <f>Juniori!HS66</f>
        <v>0</v>
      </c>
      <c r="HT198" s="109">
        <f>Juniori!HT66</f>
        <v>0</v>
      </c>
      <c r="HU198" s="109">
        <f>Juniori!HU66</f>
        <v>0</v>
      </c>
      <c r="HV198" s="109">
        <f>Juniori!HV66</f>
        <v>0</v>
      </c>
      <c r="HW198" s="109">
        <f>Juniori!HW66</f>
        <v>0</v>
      </c>
      <c r="HX198" s="109">
        <f>Juniori!HX66</f>
        <v>0</v>
      </c>
      <c r="HY198" s="109">
        <f>Juniori!HY66</f>
        <v>0</v>
      </c>
      <c r="HZ198" s="109">
        <f>Juniori!HZ66</f>
        <v>0</v>
      </c>
      <c r="IA198" s="109">
        <f>Juniori!IA66</f>
        <v>0</v>
      </c>
      <c r="IB198" s="109">
        <f>Juniori!IB66</f>
        <v>0</v>
      </c>
      <c r="IC198" s="109">
        <f>Juniori!IC66</f>
        <v>0</v>
      </c>
      <c r="ID198" s="109">
        <f>Juniori!ID66</f>
        <v>0</v>
      </c>
      <c r="IE198" s="109">
        <f>Juniori!IE66</f>
        <v>0</v>
      </c>
      <c r="IF198" s="109">
        <f>Juniori!IF66</f>
        <v>0</v>
      </c>
      <c r="IG198" s="109">
        <f>Juniori!IG66</f>
        <v>0</v>
      </c>
      <c r="IH198" s="109">
        <f>Juniori!IH66</f>
        <v>0</v>
      </c>
      <c r="II198" s="109">
        <f>Juniori!II66</f>
        <v>0</v>
      </c>
      <c r="IJ198" s="109">
        <f>Juniori!IJ66</f>
        <v>0</v>
      </c>
      <c r="IK198" s="109">
        <f>Juniori!IK66</f>
        <v>0</v>
      </c>
      <c r="IL198" s="109">
        <f>Juniori!IL66</f>
        <v>0</v>
      </c>
      <c r="IM198" s="109">
        <f>Juniori!IM66</f>
        <v>0</v>
      </c>
      <c r="IN198" s="109">
        <f>Juniori!IN66</f>
        <v>0</v>
      </c>
      <c r="IO198" s="109">
        <f>Juniori!IO66</f>
        <v>0</v>
      </c>
      <c r="IP198" s="109">
        <f>Juniori!IP66</f>
        <v>0</v>
      </c>
      <c r="IQ198" s="109">
        <f>Juniori!IQ66</f>
        <v>0</v>
      </c>
      <c r="IR198" s="109">
        <f>Juniori!IR66</f>
        <v>0</v>
      </c>
      <c r="IS198" s="109">
        <f>Juniori!IS66</f>
        <v>0</v>
      </c>
      <c r="IT198" s="109">
        <f>Juniori!IT66</f>
        <v>0</v>
      </c>
      <c r="IU198" s="109">
        <f>Juniori!IU66</f>
        <v>0</v>
      </c>
      <c r="IV198" s="109">
        <f>Juniori!IV66</f>
        <v>0</v>
      </c>
      <c r="IW198" s="109">
        <f>Juniori!IW66</f>
        <v>0</v>
      </c>
      <c r="IX198" s="109">
        <f>Juniori!IX66</f>
        <v>0</v>
      </c>
      <c r="IY198" s="109">
        <f>Juniori!IY66</f>
        <v>0</v>
      </c>
      <c r="IZ198" s="109">
        <f>Juniori!IZ66</f>
        <v>0</v>
      </c>
      <c r="JA198" s="109">
        <f>Juniori!JA66</f>
        <v>0</v>
      </c>
      <c r="JB198" s="109">
        <f>Juniori!JB66</f>
        <v>0</v>
      </c>
      <c r="JC198" s="109">
        <f>Juniori!JC66</f>
        <v>0</v>
      </c>
      <c r="JD198" s="109">
        <f>Juniori!JD66</f>
        <v>0</v>
      </c>
      <c r="JE198" s="109">
        <f>Juniori!JE66</f>
        <v>0</v>
      </c>
      <c r="JF198" s="109">
        <f>Juniori!JF66</f>
        <v>0</v>
      </c>
      <c r="JG198" s="109">
        <f>Juniori!JG66</f>
        <v>0</v>
      </c>
      <c r="JH198" s="109">
        <f>Juniori!JH66</f>
        <v>0</v>
      </c>
      <c r="JI198" s="109">
        <f>Juniori!JI66</f>
        <v>0</v>
      </c>
      <c r="JJ198" s="109">
        <f>Juniori!JJ66</f>
        <v>0</v>
      </c>
      <c r="JK198" s="109">
        <f>Juniori!JK66</f>
        <v>0</v>
      </c>
      <c r="JL198" s="109">
        <f>Juniori!JL66</f>
        <v>0</v>
      </c>
      <c r="JM198" s="109">
        <f>Juniori!JM66</f>
        <v>0</v>
      </c>
      <c r="JN198" s="109">
        <f>Juniori!JN66</f>
        <v>0</v>
      </c>
      <c r="JO198" s="109">
        <f>Juniori!JO66</f>
        <v>0</v>
      </c>
      <c r="JP198" s="109" t="s">
        <v>535</v>
      </c>
      <c r="JQ198" s="109" t="s">
        <v>535</v>
      </c>
      <c r="JR198" s="109">
        <f>Juniori!JR66</f>
        <v>0</v>
      </c>
      <c r="JS198" s="109">
        <f>Juniori!JS66</f>
        <v>0</v>
      </c>
      <c r="JT198" s="109">
        <f>Juniori!JT66</f>
        <v>0</v>
      </c>
      <c r="JU198" s="109">
        <f>Juniori!JU66</f>
        <v>0</v>
      </c>
      <c r="JV198" s="109">
        <f>Juniori!JV66</f>
        <v>0</v>
      </c>
      <c r="JW198" s="109" t="s">
        <v>535</v>
      </c>
      <c r="JX198" s="109">
        <f>Juniori!JX66</f>
        <v>0</v>
      </c>
      <c r="JY198" s="109">
        <f>Juniori!JY66</f>
        <v>0</v>
      </c>
      <c r="JZ198" s="109">
        <f>Juniori!JZ66</f>
        <v>0</v>
      </c>
      <c r="KA198" s="109">
        <f>Juniori!KA66</f>
        <v>0</v>
      </c>
      <c r="KB198" s="109">
        <f>Juniori!KB66</f>
        <v>0</v>
      </c>
      <c r="KC198" s="109">
        <f>Juniori!KC66</f>
        <v>0</v>
      </c>
      <c r="KD198" s="109">
        <f>Juniori!KD66</f>
        <v>0</v>
      </c>
      <c r="KE198" s="109">
        <f>Juniori!KE66</f>
        <v>0</v>
      </c>
      <c r="KF198" s="109">
        <f>Juniori!KF66</f>
        <v>0</v>
      </c>
      <c r="KG198" s="109">
        <f>Juniori!KG66</f>
        <v>0</v>
      </c>
      <c r="KH198" s="109">
        <f>Juniori!KH66</f>
        <v>0</v>
      </c>
      <c r="KI198" s="109">
        <f>Juniori!KI66</f>
        <v>0</v>
      </c>
      <c r="KJ198" s="109">
        <f>Juniori!KJ66</f>
        <v>0</v>
      </c>
      <c r="KK198" s="109">
        <f>Juniori!KK66</f>
        <v>0</v>
      </c>
      <c r="KL198" s="109">
        <f>Juniori!KL66</f>
        <v>0</v>
      </c>
      <c r="KM198" s="109">
        <f>Juniori!KM66</f>
        <v>0</v>
      </c>
      <c r="KN198" s="109">
        <f>Juniori!KN66</f>
        <v>0</v>
      </c>
      <c r="KO198" s="109">
        <f>Juniori!KO66</f>
        <v>0</v>
      </c>
      <c r="KP198" s="109">
        <f>Juniori!KP66</f>
        <v>0</v>
      </c>
      <c r="KQ198" s="109">
        <f>Juniori!KQ66</f>
        <v>0</v>
      </c>
      <c r="KR198" s="109">
        <f>Juniori!KR66</f>
        <v>0</v>
      </c>
      <c r="KS198" s="109">
        <f>Juniori!KS66</f>
        <v>0</v>
      </c>
      <c r="KT198" s="109">
        <f>Juniori!KT66</f>
        <v>0</v>
      </c>
      <c r="KU198" s="109">
        <f>Juniori!KU66</f>
        <v>0</v>
      </c>
      <c r="KV198" s="109">
        <f>Juniori!KV66</f>
        <v>0</v>
      </c>
      <c r="KW198" s="109">
        <f>Juniori!KW66</f>
        <v>0</v>
      </c>
      <c r="KX198" s="109">
        <f>Juniori!KX66</f>
        <v>0</v>
      </c>
      <c r="KY198" s="109">
        <f>Juniori!KY66</f>
        <v>0</v>
      </c>
      <c r="KZ198" s="109">
        <f>Juniori!KZ66</f>
        <v>0</v>
      </c>
      <c r="LA198" s="109">
        <f>Juniori!LA66</f>
        <v>0</v>
      </c>
      <c r="LB198" s="109">
        <f>Juniori!LB66</f>
        <v>0</v>
      </c>
      <c r="LC198" s="109">
        <f>Juniori!LC66</f>
        <v>0</v>
      </c>
      <c r="LD198" s="109">
        <f>Juniori!LD66</f>
        <v>0</v>
      </c>
      <c r="LE198" s="109">
        <f>Juniori!LE66</f>
        <v>0</v>
      </c>
      <c r="LF198" s="109">
        <f>Juniori!LF66</f>
        <v>0</v>
      </c>
      <c r="LG198" s="109">
        <f>Juniori!LG66</f>
        <v>0</v>
      </c>
      <c r="LH198" s="109">
        <f>Juniori!LH66</f>
        <v>0</v>
      </c>
      <c r="LI198" s="109">
        <f>Juniori!LI66</f>
        <v>0</v>
      </c>
      <c r="LJ198" s="109">
        <f>Juniori!LJ66</f>
        <v>0</v>
      </c>
      <c r="LK198" s="109">
        <f>Juniori!LK66</f>
        <v>0</v>
      </c>
      <c r="LL198" s="109">
        <f>Juniori!LL66</f>
        <v>0</v>
      </c>
      <c r="LM198" s="109">
        <f>Juniori!LM66</f>
        <v>0</v>
      </c>
      <c r="LN198" s="109">
        <f>Juniori!LN66</f>
        <v>0</v>
      </c>
      <c r="LO198" s="109">
        <f>Juniori!LO66</f>
        <v>0</v>
      </c>
      <c r="LP198" s="109">
        <f>Juniori!LP66</f>
        <v>0</v>
      </c>
      <c r="LQ198" s="109">
        <f>Juniori!LQ66</f>
        <v>0</v>
      </c>
      <c r="LR198" s="109">
        <f>Juniori!LR66</f>
        <v>0</v>
      </c>
      <c r="LS198" s="109">
        <f>Juniori!LS66</f>
        <v>0</v>
      </c>
      <c r="LT198" s="109">
        <f>Juniori!LT66</f>
        <v>0</v>
      </c>
      <c r="LU198" s="109">
        <f>Juniori!LU66</f>
        <v>0</v>
      </c>
      <c r="LV198" s="109">
        <f>Juniori!LV66</f>
        <v>0</v>
      </c>
      <c r="LW198" s="109">
        <f>Juniori!LW66</f>
        <v>0</v>
      </c>
      <c r="LX198" s="109">
        <f>Juniori!LX66</f>
        <v>0</v>
      </c>
      <c r="LY198" s="109">
        <f>Juniori!LY66</f>
        <v>0</v>
      </c>
      <c r="LZ198" s="109">
        <f>Juniori!LZ66</f>
        <v>0</v>
      </c>
      <c r="MA198" s="109">
        <f>Juniori!MA66</f>
        <v>0</v>
      </c>
      <c r="MB198" s="109">
        <f>Juniori!MB66</f>
        <v>0</v>
      </c>
      <c r="MC198" s="109">
        <f>Juniori!MC66</f>
        <v>0</v>
      </c>
      <c r="MD198" s="109">
        <f>Juniori!MD66</f>
        <v>0</v>
      </c>
      <c r="ME198" s="109">
        <f>Juniori!ME66</f>
        <v>0</v>
      </c>
      <c r="MF198" s="109">
        <f>Juniori!MF66</f>
        <v>0</v>
      </c>
      <c r="MG198" s="109">
        <f>Juniori!MG66</f>
        <v>0</v>
      </c>
      <c r="MH198" s="109">
        <f>Juniori!MH66</f>
        <v>0</v>
      </c>
      <c r="MI198" s="109">
        <f>Juniori!MI66</f>
        <v>0</v>
      </c>
      <c r="MJ198" s="109">
        <f>Juniori!MJ66</f>
        <v>0</v>
      </c>
      <c r="MK198" s="109">
        <f>Juniori!MK66</f>
        <v>0</v>
      </c>
      <c r="ML198" s="109">
        <f>Juniori!ML66</f>
        <v>0</v>
      </c>
      <c r="MM198" s="109">
        <f>Juniori!MM66</f>
        <v>0</v>
      </c>
      <c r="MN198" s="109">
        <f>Juniori!MN66</f>
        <v>0</v>
      </c>
      <c r="MO198" s="109">
        <f>Juniori!MO66</f>
        <v>0</v>
      </c>
      <c r="MP198" s="109">
        <f>Juniori!MP66</f>
        <v>0</v>
      </c>
      <c r="MQ198" s="109">
        <f>Juniori!MQ66</f>
        <v>0</v>
      </c>
      <c r="MR198" s="109">
        <f>Juniori!MR66</f>
        <v>0</v>
      </c>
      <c r="MS198" s="109">
        <f>Juniori!MS66</f>
        <v>0</v>
      </c>
      <c r="MT198" s="109">
        <f>Juniori!MT66</f>
        <v>0</v>
      </c>
      <c r="MU198" s="109">
        <f>Juniori!MU66</f>
        <v>0</v>
      </c>
      <c r="MV198" s="109">
        <f>Juniori!MV66</f>
        <v>0</v>
      </c>
      <c r="MW198" s="109">
        <f>Juniori!MW66</f>
        <v>0</v>
      </c>
      <c r="MX198" s="109">
        <f>Juniori!MX66</f>
        <v>0</v>
      </c>
      <c r="MY198" s="109">
        <f>Juniori!MY66</f>
        <v>0</v>
      </c>
      <c r="MZ198" s="109">
        <f>Juniori!MZ66</f>
        <v>0</v>
      </c>
      <c r="NA198" s="109">
        <f>Juniori!NA66</f>
        <v>0</v>
      </c>
      <c r="NB198" s="109">
        <f>Juniori!NB66</f>
        <v>0</v>
      </c>
      <c r="NC198" s="109">
        <f>Juniori!NC66</f>
        <v>0</v>
      </c>
      <c r="ND198" s="109">
        <f>Juniori!ND66</f>
        <v>0</v>
      </c>
      <c r="NE198" s="109">
        <f>Juniori!NE66</f>
        <v>0</v>
      </c>
      <c r="NF198" s="109">
        <f>Juniori!NF66</f>
        <v>0</v>
      </c>
      <c r="NG198" s="109">
        <f>Juniori!NG66</f>
        <v>0</v>
      </c>
      <c r="NH198" s="109">
        <f>Juniori!NH66</f>
        <v>0</v>
      </c>
      <c r="NI198" s="109">
        <f>Juniori!NI66</f>
        <v>0</v>
      </c>
      <c r="NJ198" s="109">
        <f>Juniori!NJ66</f>
        <v>0</v>
      </c>
      <c r="NK198" s="109">
        <f>Juniori!NK66</f>
        <v>0</v>
      </c>
      <c r="NL198" s="109">
        <f>Juniori!NL66</f>
        <v>0</v>
      </c>
      <c r="NM198" s="109">
        <f>Juniori!NM66</f>
        <v>0</v>
      </c>
      <c r="NN198" s="109">
        <f>Juniori!NN66</f>
        <v>0</v>
      </c>
      <c r="NO198" s="109">
        <f>Juniori!NO66</f>
        <v>0</v>
      </c>
      <c r="NP198" s="109">
        <f>Juniori!NP66</f>
        <v>0</v>
      </c>
      <c r="NQ198" s="109">
        <f>Juniori!NQ66</f>
        <v>0</v>
      </c>
      <c r="NR198" s="109">
        <f>Juniori!NR66</f>
        <v>0</v>
      </c>
      <c r="NS198" s="109">
        <f>Juniori!NS66</f>
        <v>0</v>
      </c>
      <c r="NT198" s="109">
        <f>Juniori!NT66</f>
        <v>0</v>
      </c>
      <c r="NU198" s="109">
        <f>Juniori!NU66</f>
        <v>0</v>
      </c>
      <c r="NV198" s="109">
        <f>Juniori!NV66</f>
        <v>0</v>
      </c>
      <c r="NW198" s="109">
        <f>Juniori!NW66</f>
        <v>0</v>
      </c>
      <c r="NX198" s="109">
        <f>Juniori!NX66</f>
        <v>0</v>
      </c>
      <c r="NY198" s="109">
        <f>Juniori!NY66</f>
        <v>0</v>
      </c>
      <c r="NZ198" s="109">
        <f>Juniori!NZ66</f>
        <v>0</v>
      </c>
      <c r="OA198" s="109">
        <f>Juniori!OA66</f>
        <v>0</v>
      </c>
      <c r="OB198" s="109">
        <f>Juniori!OB66</f>
        <v>0</v>
      </c>
      <c r="OC198" s="109">
        <f>Juniori!OC66</f>
        <v>0</v>
      </c>
      <c r="OD198" s="109">
        <f>Juniori!OD66</f>
        <v>0</v>
      </c>
      <c r="OE198" s="109">
        <f>Juniori!OE66</f>
        <v>0</v>
      </c>
      <c r="OF198" s="109">
        <f>Juniori!OF66</f>
        <v>0</v>
      </c>
      <c r="OG198" s="109">
        <f>Juniori!OG66</f>
        <v>0</v>
      </c>
      <c r="OH198" s="109">
        <f>Juniori!OH66</f>
        <v>0</v>
      </c>
      <c r="OI198" s="109">
        <f>Juniori!OI66</f>
        <v>0</v>
      </c>
      <c r="OJ198" s="109">
        <f>Juniori!OJ66</f>
        <v>0</v>
      </c>
      <c r="OK198" s="109">
        <f>Juniori!OK66</f>
        <v>0</v>
      </c>
      <c r="OL198" s="109">
        <f>Juniori!OL66</f>
        <v>0</v>
      </c>
      <c r="OM198" s="109">
        <f>Juniori!OM66</f>
        <v>0</v>
      </c>
      <c r="ON198" s="109">
        <f>Juniori!ON66</f>
        <v>0</v>
      </c>
      <c r="OO198" s="109">
        <f>Juniori!OO66</f>
        <v>0</v>
      </c>
      <c r="OP198" s="109">
        <f>Juniori!OP66</f>
        <v>0</v>
      </c>
      <c r="OQ198" s="109">
        <f>Juniori!OQ66</f>
        <v>0</v>
      </c>
      <c r="OR198" s="109">
        <f>Juniori!OR66</f>
        <v>0</v>
      </c>
      <c r="OS198" s="109">
        <f>Juniori!OS66</f>
        <v>0</v>
      </c>
      <c r="OT198" s="109">
        <f>Juniori!OT66</f>
        <v>0</v>
      </c>
      <c r="OU198" s="109">
        <f>Juniori!OU66</f>
        <v>0</v>
      </c>
      <c r="OV198" s="109">
        <f>Juniori!OV66</f>
        <v>0</v>
      </c>
      <c r="OW198" s="109">
        <f>Juniori!OW66</f>
        <v>0</v>
      </c>
      <c r="OX198" s="109">
        <f>Juniori!OX66</f>
        <v>0</v>
      </c>
      <c r="OY198" s="109">
        <f>Juniori!OY66</f>
        <v>0</v>
      </c>
      <c r="OZ198" s="109">
        <f>Juniori!OZ66</f>
        <v>0</v>
      </c>
      <c r="PA198" s="109">
        <f>Juniori!PA66</f>
        <v>0</v>
      </c>
      <c r="PB198" s="109">
        <f>Juniori!PB66</f>
        <v>0</v>
      </c>
      <c r="PC198" s="109">
        <f>Juniori!PC66</f>
        <v>0</v>
      </c>
      <c r="PD198" s="109">
        <f>Juniori!PD66</f>
        <v>0</v>
      </c>
      <c r="PE198" s="109">
        <f>Juniori!PE66</f>
        <v>0</v>
      </c>
      <c r="PF198" s="109">
        <f>Juniori!PF66</f>
        <v>0</v>
      </c>
      <c r="PG198" s="109">
        <f>Juniori!PG66</f>
        <v>0</v>
      </c>
      <c r="PH198" s="109">
        <f>Juniori!PH66</f>
        <v>0</v>
      </c>
      <c r="PI198" s="109">
        <f>Juniori!PI66</f>
        <v>0</v>
      </c>
      <c r="PJ198" s="109">
        <f>Juniori!PJ66</f>
        <v>0</v>
      </c>
      <c r="PK198" s="109">
        <f>Juniori!PK66</f>
        <v>0</v>
      </c>
      <c r="PL198" s="109">
        <f>Juniori!PL66</f>
        <v>0</v>
      </c>
      <c r="PM198" s="109">
        <f>Juniori!PM66</f>
        <v>0</v>
      </c>
      <c r="PN198" s="109">
        <f>Juniori!PN66</f>
        <v>0</v>
      </c>
      <c r="PO198" s="109">
        <f>Juniori!PO66</f>
        <v>0</v>
      </c>
      <c r="PP198" s="109">
        <f>Juniori!PP66</f>
        <v>0</v>
      </c>
      <c r="PQ198" s="109">
        <f>Juniori!PQ66</f>
        <v>0</v>
      </c>
      <c r="PR198" s="109">
        <f>Juniori!PR66</f>
        <v>0</v>
      </c>
      <c r="PS198" s="109">
        <f>Juniori!PS66</f>
        <v>0</v>
      </c>
      <c r="PT198" s="109">
        <f>Juniori!PT66</f>
        <v>0</v>
      </c>
      <c r="PU198" s="109">
        <f>Juniori!PU66</f>
        <v>0</v>
      </c>
      <c r="PV198" s="109">
        <f>Juniori!PV66</f>
        <v>0</v>
      </c>
      <c r="PW198" s="109">
        <f>Juniori!PW66</f>
        <v>0</v>
      </c>
      <c r="PX198" s="109">
        <f>Juniori!PX66</f>
        <v>0</v>
      </c>
      <c r="PY198" s="109">
        <f>Juniori!PY66</f>
        <v>0</v>
      </c>
      <c r="PZ198" s="109">
        <f>Juniori!PZ66</f>
        <v>0</v>
      </c>
      <c r="QA198" s="109">
        <f>Juniori!QA66</f>
        <v>0</v>
      </c>
      <c r="QB198" s="109">
        <f>Juniori!QB66</f>
        <v>0</v>
      </c>
      <c r="QC198" s="109">
        <f>Juniori!QC66</f>
        <v>0</v>
      </c>
      <c r="QD198" s="109">
        <f>Juniori!QD66</f>
        <v>0</v>
      </c>
      <c r="QE198" s="109">
        <f>Juniori!QE66</f>
        <v>0</v>
      </c>
      <c r="QF198" s="109">
        <f>Juniori!QF66</f>
        <v>0</v>
      </c>
      <c r="QG198" s="109">
        <f>Juniori!QG66</f>
        <v>0</v>
      </c>
      <c r="QH198" s="109">
        <f>Juniori!QH66</f>
        <v>0</v>
      </c>
      <c r="QI198" s="109">
        <f>Juniori!QI66</f>
        <v>0</v>
      </c>
      <c r="QJ198" s="109">
        <f>Juniori!QJ66</f>
        <v>0</v>
      </c>
      <c r="QK198" s="109">
        <f>Juniori!QK66</f>
        <v>0</v>
      </c>
      <c r="QL198" s="109">
        <f>Juniori!QL66</f>
        <v>0</v>
      </c>
      <c r="QM198" s="109">
        <f>Juniori!QM66</f>
        <v>0</v>
      </c>
      <c r="QN198" s="109">
        <f>Juniori!QN66</f>
        <v>0</v>
      </c>
      <c r="QO198" s="109">
        <f>Juniori!QO66</f>
        <v>0</v>
      </c>
      <c r="QP198" s="109">
        <f>Juniori!QP66</f>
        <v>0</v>
      </c>
      <c r="QQ198" s="109">
        <f>Juniori!QQ66</f>
        <v>0</v>
      </c>
      <c r="QR198" s="109">
        <f>Juniori!QR66</f>
        <v>0</v>
      </c>
      <c r="QS198" s="109">
        <f>Juniori!QS66</f>
        <v>0</v>
      </c>
      <c r="QT198" s="109">
        <f>Juniori!QT66</f>
        <v>0</v>
      </c>
      <c r="QU198" s="109">
        <f>Juniori!QU66</f>
        <v>0</v>
      </c>
      <c r="QV198" s="109">
        <f>Juniori!QV66</f>
        <v>0</v>
      </c>
      <c r="QW198" s="109">
        <f>Juniori!QW66</f>
        <v>0</v>
      </c>
      <c r="QX198" s="109">
        <f>Juniori!QX66</f>
        <v>0</v>
      </c>
      <c r="QY198" s="109">
        <f>Juniori!QY66</f>
        <v>0</v>
      </c>
      <c r="QZ198" s="109">
        <f>Juniori!QZ66</f>
        <v>0</v>
      </c>
      <c r="RA198" s="109">
        <f>Juniori!RA66</f>
        <v>0</v>
      </c>
      <c r="RB198" s="109">
        <f>Juniori!RB66</f>
        <v>0</v>
      </c>
      <c r="RC198" s="109">
        <f>Juniori!RC66</f>
        <v>0</v>
      </c>
      <c r="RD198" s="109">
        <f>Juniori!RD66</f>
        <v>0</v>
      </c>
      <c r="RE198" s="109">
        <f>Juniori!RE66</f>
        <v>0</v>
      </c>
      <c r="RF198" s="109">
        <f>Juniori!RF66</f>
        <v>0</v>
      </c>
      <c r="RG198" s="109">
        <f>Juniori!RG66</f>
        <v>0</v>
      </c>
      <c r="RH198" s="109">
        <f>Juniori!RH66</f>
        <v>0</v>
      </c>
      <c r="RI198" s="109">
        <f>Juniori!RI66</f>
        <v>0</v>
      </c>
      <c r="RJ198" s="109">
        <f>Juniori!RJ66</f>
        <v>0</v>
      </c>
      <c r="RK198" s="109">
        <f>Juniori!RK66</f>
        <v>0</v>
      </c>
      <c r="RL198" s="109">
        <f>Juniori!RL66</f>
        <v>0</v>
      </c>
      <c r="RM198" s="109">
        <f>Juniori!RM66</f>
        <v>0</v>
      </c>
      <c r="RN198" s="109">
        <f>Juniori!RN66</f>
        <v>0</v>
      </c>
      <c r="RO198" s="109">
        <f>Juniori!RO66</f>
        <v>0</v>
      </c>
      <c r="RP198" s="109">
        <f>Juniori!RP66</f>
        <v>0</v>
      </c>
      <c r="RQ198" s="109">
        <f>Juniori!RQ66</f>
        <v>0</v>
      </c>
      <c r="RR198" s="109">
        <f>Juniori!RR66</f>
        <v>0</v>
      </c>
      <c r="RS198" s="109">
        <f>Juniori!RS66</f>
        <v>0</v>
      </c>
      <c r="RT198" s="109">
        <f>Juniori!RT66</f>
        <v>0</v>
      </c>
      <c r="RU198" s="109">
        <f>Juniori!RU66</f>
        <v>0</v>
      </c>
      <c r="RV198" s="109">
        <f>Juniori!RV66</f>
        <v>0</v>
      </c>
      <c r="RW198" s="109">
        <f>Juniori!RW66</f>
        <v>0</v>
      </c>
      <c r="RX198" s="109">
        <f>Juniori!RX66</f>
        <v>0</v>
      </c>
      <c r="RY198" s="109">
        <f>Juniori!RY66</f>
        <v>0</v>
      </c>
      <c r="RZ198" s="109">
        <f>Juniori!RZ66</f>
        <v>0</v>
      </c>
      <c r="SA198" s="109">
        <f>Juniori!SA66</f>
        <v>0</v>
      </c>
      <c r="SB198" s="109">
        <f>Juniori!SB66</f>
        <v>0</v>
      </c>
      <c r="SC198" s="109">
        <f>Juniori!SC66</f>
        <v>0</v>
      </c>
      <c r="SD198" s="109">
        <f>Juniori!SD66</f>
        <v>0</v>
      </c>
      <c r="SE198" s="109">
        <f>Juniori!SE66</f>
        <v>0</v>
      </c>
      <c r="SF198" s="109">
        <f>Juniori!SF66</f>
        <v>0</v>
      </c>
      <c r="SG198" s="109">
        <f>Juniori!SG66</f>
        <v>0</v>
      </c>
      <c r="SH198" s="109">
        <f>Juniori!SH66</f>
        <v>0</v>
      </c>
      <c r="SI198" s="109">
        <f>Juniori!SI66</f>
        <v>0</v>
      </c>
      <c r="SJ198" s="109">
        <f>Juniori!SJ66</f>
        <v>0</v>
      </c>
      <c r="SK198" s="109">
        <f>Juniori!SK66</f>
        <v>0</v>
      </c>
      <c r="SL198" s="109">
        <f>Juniori!SL66</f>
        <v>0</v>
      </c>
      <c r="SM198" s="109">
        <f>Juniori!SM66</f>
        <v>0</v>
      </c>
      <c r="SN198" s="109">
        <f>Juniori!SN66</f>
        <v>0</v>
      </c>
      <c r="SO198" s="109">
        <f>Juniori!SO66</f>
        <v>0</v>
      </c>
      <c r="SP198" s="109">
        <f>Juniori!SP66</f>
        <v>0</v>
      </c>
      <c r="SQ198" s="109">
        <f>Juniori!SQ66</f>
        <v>0</v>
      </c>
      <c r="SR198" s="109">
        <f>Juniori!SR66</f>
        <v>0</v>
      </c>
      <c r="SS198" s="109">
        <f>Juniori!SS66</f>
        <v>0</v>
      </c>
      <c r="ST198" s="109">
        <f>Juniori!ST66</f>
        <v>0</v>
      </c>
      <c r="SU198" s="109">
        <f>Juniori!SU66</f>
        <v>0</v>
      </c>
      <c r="SV198" s="109">
        <f>Juniori!SV66</f>
        <v>0</v>
      </c>
      <c r="SW198" s="109">
        <f>Juniori!SW66</f>
        <v>0</v>
      </c>
      <c r="SX198" s="109">
        <f>Juniori!SX66</f>
        <v>0</v>
      </c>
      <c r="SY198" s="109">
        <f>Juniori!SY66</f>
        <v>0</v>
      </c>
      <c r="SZ198" s="109">
        <f>Juniori!SZ66</f>
        <v>0</v>
      </c>
      <c r="TA198" s="109">
        <f>Juniori!TA66</f>
        <v>0</v>
      </c>
      <c r="TB198" s="109">
        <f>Juniori!TB66</f>
        <v>0</v>
      </c>
    </row>
    <row r="199" spans="1:522" s="1" customFormat="1" ht="18" customHeight="1" x14ac:dyDescent="0.2">
      <c r="A199" s="12"/>
      <c r="B199" s="11"/>
      <c r="I199" s="1">
        <f>SUM(K199:TB199)</f>
        <v>0</v>
      </c>
      <c r="J199" s="12">
        <f>Tabuľka3[[#This Row],[Stĺpec9]]</f>
        <v>0</v>
      </c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  <c r="JN199" s="109"/>
      <c r="JO199" s="109"/>
      <c r="JP199" s="109"/>
      <c r="JQ199" s="109"/>
      <c r="JR199" s="109"/>
      <c r="JS199" s="109"/>
      <c r="JT199" s="109"/>
      <c r="JU199" s="109"/>
      <c r="JV199" s="109"/>
      <c r="JW199" s="109"/>
      <c r="JX199" s="109"/>
      <c r="JY199" s="109"/>
      <c r="JZ199" s="109"/>
      <c r="KA199" s="109"/>
      <c r="KB199" s="109"/>
      <c r="KC199" s="109"/>
      <c r="KD199" s="109"/>
      <c r="KE199" s="109"/>
      <c r="KF199" s="109"/>
      <c r="KG199" s="109"/>
      <c r="KH199" s="109"/>
      <c r="KI199" s="109"/>
      <c r="KJ199" s="109"/>
      <c r="KK199" s="109"/>
      <c r="KL199" s="109"/>
      <c r="KM199" s="109"/>
      <c r="KN199" s="109"/>
      <c r="KO199" s="109"/>
      <c r="KP199" s="109"/>
      <c r="KQ199" s="109"/>
      <c r="KR199" s="109"/>
      <c r="KS199" s="109"/>
      <c r="KT199" s="109"/>
      <c r="KU199" s="109"/>
      <c r="KV199" s="109"/>
      <c r="KW199" s="109"/>
      <c r="KX199" s="109"/>
      <c r="KY199" s="109"/>
      <c r="KZ199" s="109"/>
      <c r="LA199" s="109"/>
      <c r="LB199" s="109"/>
      <c r="LC199" s="109"/>
      <c r="LD199" s="109"/>
      <c r="LE199" s="109"/>
      <c r="LF199" s="109"/>
      <c r="LG199" s="109"/>
      <c r="LH199" s="109"/>
      <c r="LI199" s="109"/>
      <c r="LJ199" s="109"/>
      <c r="LK199" s="109"/>
      <c r="LL199" s="109"/>
      <c r="LM199" s="109"/>
      <c r="LN199" s="109"/>
      <c r="LO199" s="109"/>
      <c r="LP199" s="109"/>
      <c r="LQ199" s="109"/>
      <c r="LR199" s="109"/>
      <c r="LS199" s="109"/>
      <c r="LT199" s="109"/>
      <c r="LU199" s="109"/>
      <c r="LV199" s="109"/>
      <c r="LW199" s="109"/>
      <c r="LX199" s="109"/>
      <c r="LY199" s="109"/>
      <c r="LZ199" s="109"/>
      <c r="MA199" s="109"/>
      <c r="MB199" s="109"/>
      <c r="MC199" s="109"/>
      <c r="MD199" s="109"/>
      <c r="ME199" s="109"/>
      <c r="MF199" s="109"/>
      <c r="MG199" s="109"/>
      <c r="MH199" s="109"/>
      <c r="MI199" s="109"/>
      <c r="MJ199" s="109"/>
      <c r="MK199" s="109"/>
      <c r="ML199" s="109"/>
      <c r="MM199" s="109"/>
      <c r="MN199" s="109"/>
      <c r="MO199" s="109"/>
      <c r="MP199" s="109"/>
      <c r="MQ199" s="109"/>
      <c r="MR199" s="109"/>
      <c r="MS199" s="109"/>
      <c r="MT199" s="109"/>
      <c r="MU199" s="109"/>
      <c r="MV199" s="109"/>
      <c r="MW199" s="109"/>
      <c r="MX199" s="109"/>
      <c r="MY199" s="109"/>
      <c r="MZ199" s="109"/>
      <c r="NA199" s="109"/>
      <c r="NB199" s="109"/>
      <c r="NC199" s="109"/>
      <c r="ND199" s="109"/>
      <c r="NE199" s="109"/>
      <c r="NF199" s="109"/>
      <c r="NG199" s="109"/>
      <c r="NH199" s="109"/>
      <c r="NI199" s="109"/>
      <c r="NJ199" s="109"/>
      <c r="NK199" s="109"/>
      <c r="NL199" s="109"/>
      <c r="NM199" s="109"/>
      <c r="NN199" s="109"/>
      <c r="NO199" s="109"/>
      <c r="NP199" s="109"/>
      <c r="NQ199" s="109"/>
      <c r="NR199" s="109"/>
      <c r="NS199" s="109"/>
      <c r="NT199" s="109"/>
      <c r="NU199" s="109"/>
      <c r="NV199" s="109"/>
      <c r="NW199" s="109"/>
      <c r="NX199" s="109"/>
      <c r="NY199" s="109"/>
      <c r="NZ199" s="109"/>
      <c r="OA199" s="109"/>
      <c r="OB199" s="109"/>
      <c r="OC199" s="109"/>
      <c r="OD199" s="109"/>
      <c r="OE199" s="109"/>
      <c r="OF199" s="109"/>
      <c r="OG199" s="109"/>
      <c r="OH199" s="109"/>
      <c r="OI199" s="109"/>
      <c r="OJ199" s="109"/>
      <c r="OK199" s="109"/>
      <c r="OL199" s="109"/>
      <c r="OM199" s="109"/>
      <c r="ON199" s="109"/>
      <c r="OO199" s="109"/>
      <c r="OP199" s="109"/>
      <c r="OQ199" s="109"/>
      <c r="OR199" s="109"/>
      <c r="OS199" s="109"/>
      <c r="OT199" s="109"/>
      <c r="OU199" s="109"/>
      <c r="OV199" s="109"/>
      <c r="OW199" s="109"/>
      <c r="OX199" s="109"/>
      <c r="OY199" s="109"/>
      <c r="OZ199" s="109"/>
      <c r="PA199" s="109"/>
      <c r="PB199" s="109"/>
      <c r="PC199" s="109"/>
      <c r="PD199" s="109"/>
      <c r="PE199" s="109"/>
      <c r="PF199" s="109"/>
      <c r="PG199" s="109"/>
      <c r="PH199" s="109"/>
      <c r="PI199" s="109"/>
      <c r="PJ199" s="109"/>
      <c r="PK199" s="109"/>
      <c r="PL199" s="109"/>
      <c r="PM199" s="109"/>
      <c r="PN199" s="109"/>
      <c r="PO199" s="109"/>
      <c r="PP199" s="109"/>
      <c r="PQ199" s="109"/>
      <c r="PR199" s="109"/>
      <c r="PS199" s="109"/>
      <c r="PT199" s="109"/>
      <c r="PU199" s="109"/>
      <c r="PV199" s="109"/>
      <c r="PW199" s="109"/>
      <c r="PX199" s="109"/>
      <c r="PY199" s="109"/>
      <c r="PZ199" s="109"/>
      <c r="QA199" s="109"/>
      <c r="QB199" s="109"/>
      <c r="QC199" s="109"/>
      <c r="QD199" s="109"/>
      <c r="QE199" s="109"/>
      <c r="QF199" s="109"/>
      <c r="QG199" s="109"/>
      <c r="QH199" s="109"/>
      <c r="QI199" s="109"/>
      <c r="QJ199" s="109"/>
      <c r="QK199" s="109"/>
      <c r="QL199" s="109"/>
      <c r="QM199" s="109"/>
      <c r="QN199" s="109"/>
      <c r="QO199" s="109"/>
      <c r="QP199" s="109"/>
      <c r="QQ199" s="109"/>
      <c r="QR199" s="109"/>
      <c r="QS199" s="109"/>
      <c r="QT199" s="109"/>
      <c r="QU199" s="109"/>
      <c r="QV199" s="109"/>
      <c r="QW199" s="109"/>
      <c r="QX199" s="109"/>
      <c r="QY199" s="109"/>
      <c r="QZ199" s="109"/>
      <c r="RA199" s="109"/>
      <c r="RB199" s="109"/>
      <c r="RC199" s="109"/>
      <c r="RD199" s="109"/>
      <c r="RE199" s="109"/>
      <c r="RF199" s="109"/>
      <c r="RG199" s="109"/>
      <c r="RH199" s="109"/>
      <c r="RI199" s="109"/>
      <c r="RJ199" s="109"/>
      <c r="RK199" s="109"/>
      <c r="RL199" s="109"/>
      <c r="RM199" s="109"/>
      <c r="RN199" s="109"/>
      <c r="RO199" s="109"/>
      <c r="RP199" s="109"/>
      <c r="RQ199" s="109"/>
      <c r="RR199" s="109"/>
      <c r="RS199" s="109"/>
      <c r="RT199" s="109"/>
      <c r="RU199" s="109"/>
      <c r="RV199" s="109"/>
      <c r="RW199" s="109"/>
      <c r="RX199" s="109"/>
      <c r="RY199" s="109"/>
      <c r="RZ199" s="109"/>
      <c r="SA199" s="109"/>
      <c r="SB199" s="109"/>
      <c r="SC199" s="109"/>
      <c r="SD199" s="109"/>
      <c r="SE199" s="109"/>
      <c r="SF199" s="109"/>
      <c r="SG199" s="109"/>
      <c r="SH199" s="109"/>
      <c r="SI199" s="109"/>
      <c r="SJ199" s="109"/>
      <c r="SK199" s="109"/>
      <c r="SL199" s="109"/>
      <c r="SM199" s="109"/>
      <c r="SN199" s="109"/>
      <c r="SO199" s="109"/>
      <c r="SP199" s="109"/>
      <c r="SQ199" s="109"/>
      <c r="SR199" s="109"/>
      <c r="SS199" s="109"/>
      <c r="ST199" s="109"/>
      <c r="SU199" s="109"/>
      <c r="SV199" s="109"/>
      <c r="SW199" s="109"/>
      <c r="SX199" s="109"/>
      <c r="SY199" s="109"/>
      <c r="SZ199" s="109"/>
      <c r="TA199" s="109"/>
      <c r="TB199" s="109"/>
    </row>
    <row r="200" spans="1:522" s="1" customFormat="1" ht="19.5" customHeight="1" x14ac:dyDescent="0.2">
      <c r="A200" s="12">
        <v>160</v>
      </c>
      <c r="B200" s="11" t="s">
        <v>73</v>
      </c>
      <c r="E200" s="4"/>
      <c r="G200" s="9"/>
      <c r="H200" s="4"/>
      <c r="I200" s="1">
        <f t="shared" si="14"/>
        <v>0</v>
      </c>
      <c r="J200" s="12">
        <f>Tabuľka3[[#This Row],[Stĺpec9]]</f>
        <v>0</v>
      </c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  <c r="IX200" s="109"/>
      <c r="IY200" s="109"/>
      <c r="IZ200" s="109"/>
      <c r="JA200" s="109"/>
      <c r="JB200" s="109"/>
      <c r="JC200" s="109"/>
      <c r="JD200" s="109"/>
      <c r="JE200" s="109"/>
      <c r="JF200" s="109"/>
      <c r="JG200" s="109"/>
      <c r="JH200" s="109"/>
      <c r="JI200" s="109"/>
      <c r="JJ200" s="109"/>
      <c r="JK200" s="109"/>
      <c r="JL200" s="109"/>
      <c r="JM200" s="109"/>
      <c r="JN200" s="109"/>
      <c r="JO200" s="109"/>
      <c r="JP200" s="109"/>
      <c r="JQ200" s="109"/>
      <c r="JR200" s="109"/>
      <c r="JS200" s="109"/>
      <c r="JT200" s="109"/>
      <c r="JU200" s="109"/>
      <c r="JV200" s="109"/>
      <c r="JW200" s="109"/>
      <c r="JX200" s="109"/>
      <c r="JY200" s="109"/>
      <c r="JZ200" s="109"/>
      <c r="KA200" s="109"/>
      <c r="KB200" s="109"/>
      <c r="KC200" s="109"/>
      <c r="KD200" s="109"/>
      <c r="KE200" s="109"/>
      <c r="KF200" s="109"/>
      <c r="KG200" s="109"/>
      <c r="KH200" s="109"/>
      <c r="KI200" s="109"/>
      <c r="KJ200" s="109"/>
      <c r="KK200" s="109"/>
      <c r="KL200" s="109"/>
      <c r="KM200" s="109"/>
      <c r="KN200" s="109"/>
      <c r="KO200" s="109"/>
      <c r="KP200" s="109"/>
      <c r="KQ200" s="109"/>
      <c r="KR200" s="109"/>
      <c r="KS200" s="109"/>
      <c r="KT200" s="109"/>
      <c r="KU200" s="109"/>
      <c r="KV200" s="109"/>
      <c r="KW200" s="109"/>
      <c r="KX200" s="109"/>
      <c r="KY200" s="109"/>
      <c r="KZ200" s="109"/>
      <c r="LA200" s="109"/>
      <c r="LB200" s="109"/>
      <c r="LC200" s="109"/>
      <c r="LD200" s="109"/>
      <c r="LE200" s="109"/>
      <c r="LF200" s="109"/>
      <c r="LG200" s="109"/>
      <c r="LH200" s="109"/>
      <c r="LI200" s="109"/>
      <c r="LJ200" s="109"/>
      <c r="LK200" s="109"/>
      <c r="LL200" s="109"/>
      <c r="LM200" s="109"/>
      <c r="LN200" s="109"/>
      <c r="LO200" s="109"/>
      <c r="LP200" s="109"/>
      <c r="LQ200" s="109"/>
      <c r="LR200" s="109"/>
      <c r="LS200" s="109"/>
      <c r="LT200" s="109"/>
      <c r="LU200" s="109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1"/>
      <c r="MX200" s="71"/>
      <c r="MY200" s="71"/>
      <c r="MZ200" s="71"/>
      <c r="NA200" s="71"/>
      <c r="NB200" s="71"/>
      <c r="NC200" s="71"/>
      <c r="ND200" s="71"/>
      <c r="NE200" s="71"/>
      <c r="NF200" s="71"/>
      <c r="NG200" s="71"/>
      <c r="NH200" s="71"/>
      <c r="NI200" s="71"/>
      <c r="NJ200" s="71"/>
      <c r="NK200" s="71"/>
      <c r="NL200" s="71"/>
      <c r="NM200" s="71"/>
      <c r="NN200" s="71"/>
      <c r="NO200" s="71"/>
      <c r="NP200" s="71"/>
      <c r="NQ200" s="71"/>
      <c r="NR200" s="71"/>
      <c r="NS200" s="71"/>
      <c r="NT200" s="71"/>
      <c r="NU200" s="71"/>
      <c r="NV200" s="71"/>
      <c r="NW200" s="71"/>
      <c r="NX200" s="71"/>
      <c r="NY200" s="71"/>
      <c r="NZ200" s="71"/>
      <c r="OA200" s="71"/>
      <c r="OB200" s="71"/>
      <c r="OC200" s="71"/>
      <c r="OD200" s="71"/>
      <c r="OE200" s="71"/>
      <c r="OF200" s="71"/>
      <c r="OG200" s="71"/>
      <c r="OH200" s="71"/>
      <c r="OI200" s="71"/>
      <c r="OJ200" s="71"/>
      <c r="OK200" s="71"/>
      <c r="OL200" s="71"/>
      <c r="OM200" s="71"/>
      <c r="ON200" s="71"/>
      <c r="OO200" s="71"/>
      <c r="OP200" s="71"/>
      <c r="OQ200" s="71"/>
      <c r="OR200" s="71"/>
      <c r="OS200" s="71"/>
      <c r="OT200" s="71"/>
      <c r="OU200" s="71"/>
      <c r="OV200" s="71"/>
      <c r="OW200" s="71"/>
      <c r="OX200" s="71"/>
      <c r="OY200" s="71"/>
      <c r="OZ200" s="71"/>
      <c r="PA200" s="71"/>
      <c r="PB200" s="71"/>
      <c r="PC200" s="71"/>
      <c r="PD200" s="71"/>
      <c r="PE200" s="71"/>
      <c r="PF200" s="71"/>
      <c r="PG200" s="71"/>
      <c r="PH200" s="71"/>
      <c r="PI200" s="71"/>
      <c r="PJ200" s="71"/>
      <c r="PK200" s="71"/>
      <c r="PL200" s="71"/>
      <c r="PM200" s="71"/>
      <c r="PN200" s="71"/>
      <c r="PO200" s="71"/>
      <c r="PP200" s="71"/>
      <c r="PQ200" s="71"/>
      <c r="PR200" s="71"/>
      <c r="PS200" s="71"/>
      <c r="PT200" s="71"/>
      <c r="PU200" s="71"/>
      <c r="PV200" s="71"/>
      <c r="PW200" s="71"/>
      <c r="PX200" s="71"/>
      <c r="PY200" s="71"/>
      <c r="PZ200" s="71"/>
      <c r="QA200" s="71"/>
      <c r="QB200" s="71"/>
      <c r="QC200" s="71"/>
      <c r="QD200" s="71"/>
      <c r="QE200" s="71"/>
      <c r="QF200" s="71"/>
      <c r="QG200" s="71"/>
      <c r="QH200" s="71"/>
      <c r="QI200" s="71"/>
      <c r="QJ200" s="71"/>
      <c r="QK200" s="71"/>
      <c r="QL200" s="71"/>
      <c r="QM200" s="71"/>
      <c r="QN200" s="71"/>
      <c r="QO200" s="71"/>
      <c r="QP200" s="71"/>
      <c r="QQ200" s="71"/>
      <c r="QR200" s="71"/>
      <c r="QS200" s="71"/>
      <c r="QT200" s="71"/>
      <c r="QU200" s="71"/>
      <c r="QV200" s="71"/>
      <c r="QW200" s="71"/>
      <c r="QX200" s="71"/>
      <c r="QY200" s="71"/>
      <c r="QZ200" s="71"/>
      <c r="RA200" s="71"/>
      <c r="RB200" s="71"/>
      <c r="RC200" s="71"/>
      <c r="RD200" s="71"/>
      <c r="RE200" s="71"/>
      <c r="RF200" s="71"/>
      <c r="RG200" s="71"/>
      <c r="RH200" s="71"/>
      <c r="RI200" s="71"/>
      <c r="RJ200" s="109"/>
      <c r="RK200" s="109"/>
      <c r="RL200" s="109"/>
      <c r="RM200" s="109"/>
      <c r="RN200" s="109"/>
      <c r="RO200" s="109"/>
      <c r="RP200" s="109"/>
      <c r="RQ200" s="109"/>
      <c r="RR200" s="109"/>
      <c r="RS200" s="109"/>
      <c r="RT200" s="109"/>
      <c r="RU200" s="109"/>
      <c r="RV200" s="109"/>
      <c r="RW200" s="109"/>
      <c r="RX200" s="109"/>
      <c r="RY200" s="109"/>
      <c r="RZ200" s="109"/>
      <c r="SA200" s="109"/>
      <c r="SB200" s="109"/>
      <c r="SC200" s="109"/>
      <c r="SD200" s="109"/>
      <c r="SE200" s="109"/>
      <c r="SF200" s="109"/>
      <c r="SG200" s="109"/>
      <c r="SH200" s="109"/>
      <c r="SI200" s="109"/>
      <c r="SJ200" s="109"/>
      <c r="SK200" s="109"/>
      <c r="SL200" s="109"/>
      <c r="SM200" s="109"/>
      <c r="SN200" s="109"/>
      <c r="SO200" s="109"/>
      <c r="SP200" s="109"/>
      <c r="SQ200" s="109"/>
      <c r="SR200" s="109"/>
      <c r="SS200" s="109"/>
      <c r="ST200" s="109"/>
      <c r="SU200" s="109"/>
      <c r="SV200" s="109"/>
      <c r="SW200" s="109"/>
      <c r="SX200" s="109"/>
      <c r="SY200" s="109"/>
      <c r="SZ200" s="109"/>
      <c r="TA200" s="109"/>
      <c r="TB200" s="109"/>
    </row>
    <row r="201" spans="1:522" s="1" customFormat="1" ht="19.5" customHeight="1" x14ac:dyDescent="0.2">
      <c r="A201" s="12"/>
      <c r="B201" s="11"/>
      <c r="E201" s="4"/>
      <c r="G201" s="9"/>
      <c r="H201" s="4"/>
      <c r="I201" s="1">
        <f t="shared" si="14"/>
        <v>0</v>
      </c>
      <c r="J201" s="12">
        <f>Tabuľka3[[#This Row],[Stĺpec9]]</f>
        <v>0</v>
      </c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  <c r="IX201" s="109"/>
      <c r="IY201" s="109"/>
      <c r="IZ201" s="109"/>
      <c r="JA201" s="109"/>
      <c r="JB201" s="109"/>
      <c r="JC201" s="109"/>
      <c r="JD201" s="109"/>
      <c r="JE201" s="109"/>
      <c r="JF201" s="109"/>
      <c r="JG201" s="109"/>
      <c r="JH201" s="109"/>
      <c r="JI201" s="109"/>
      <c r="JJ201" s="109"/>
      <c r="JK201" s="109"/>
      <c r="JL201" s="109"/>
      <c r="JM201" s="109"/>
      <c r="JN201" s="109"/>
      <c r="JO201" s="109"/>
      <c r="JP201" s="109"/>
      <c r="JQ201" s="109"/>
      <c r="JR201" s="109"/>
      <c r="JS201" s="109"/>
      <c r="JT201" s="109"/>
      <c r="JU201" s="109"/>
      <c r="JV201" s="109"/>
      <c r="JW201" s="109"/>
      <c r="JX201" s="109"/>
      <c r="JY201" s="109"/>
      <c r="JZ201" s="109"/>
      <c r="KA201" s="109"/>
      <c r="KB201" s="109"/>
      <c r="KC201" s="109"/>
      <c r="KD201" s="109"/>
      <c r="KE201" s="109"/>
      <c r="KF201" s="109"/>
      <c r="KG201" s="109"/>
      <c r="KH201" s="109"/>
      <c r="KI201" s="109"/>
      <c r="KJ201" s="109"/>
      <c r="KK201" s="109"/>
      <c r="KL201" s="109"/>
      <c r="KM201" s="109"/>
      <c r="KN201" s="109"/>
      <c r="KO201" s="109"/>
      <c r="KP201" s="109"/>
      <c r="KQ201" s="109"/>
      <c r="KR201" s="109"/>
      <c r="KS201" s="109"/>
      <c r="KT201" s="109"/>
      <c r="KU201" s="109"/>
      <c r="KV201" s="109"/>
      <c r="KW201" s="109"/>
      <c r="KX201" s="109"/>
      <c r="KY201" s="109"/>
      <c r="KZ201" s="109"/>
      <c r="LA201" s="109"/>
      <c r="LB201" s="109"/>
      <c r="LC201" s="109"/>
      <c r="LD201" s="109"/>
      <c r="LE201" s="109"/>
      <c r="LF201" s="109"/>
      <c r="LG201" s="109"/>
      <c r="LH201" s="109"/>
      <c r="LI201" s="109"/>
      <c r="LJ201" s="109"/>
      <c r="LK201" s="109"/>
      <c r="LL201" s="109"/>
      <c r="LM201" s="109"/>
      <c r="LN201" s="109"/>
      <c r="LO201" s="109"/>
      <c r="LP201" s="109"/>
      <c r="LQ201" s="109"/>
      <c r="LR201" s="109"/>
      <c r="LS201" s="109"/>
      <c r="LT201" s="109"/>
      <c r="LU201" s="109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1"/>
      <c r="MX201" s="71"/>
      <c r="MY201" s="71"/>
      <c r="MZ201" s="71"/>
      <c r="NA201" s="71"/>
      <c r="NB201" s="71"/>
      <c r="NC201" s="71"/>
      <c r="ND201" s="71"/>
      <c r="NE201" s="71"/>
      <c r="NF201" s="71"/>
      <c r="NG201" s="71"/>
      <c r="NH201" s="71"/>
      <c r="NI201" s="71"/>
      <c r="NJ201" s="71"/>
      <c r="NK201" s="71"/>
      <c r="NL201" s="71"/>
      <c r="NM201" s="71"/>
      <c r="NN201" s="71"/>
      <c r="NO201" s="71"/>
      <c r="NP201" s="71"/>
      <c r="NQ201" s="71"/>
      <c r="NR201" s="71"/>
      <c r="NS201" s="71"/>
      <c r="NT201" s="71"/>
      <c r="NU201" s="71"/>
      <c r="NV201" s="71"/>
      <c r="NW201" s="71"/>
      <c r="NX201" s="71"/>
      <c r="NY201" s="71"/>
      <c r="NZ201" s="71"/>
      <c r="OA201" s="71"/>
      <c r="OB201" s="71"/>
      <c r="OC201" s="71"/>
      <c r="OD201" s="71"/>
      <c r="OE201" s="71"/>
      <c r="OF201" s="71"/>
      <c r="OG201" s="71"/>
      <c r="OH201" s="71"/>
      <c r="OI201" s="71"/>
      <c r="OJ201" s="71"/>
      <c r="OK201" s="71"/>
      <c r="OL201" s="71"/>
      <c r="OM201" s="71"/>
      <c r="ON201" s="71"/>
      <c r="OO201" s="71"/>
      <c r="OP201" s="71"/>
      <c r="OQ201" s="71"/>
      <c r="OR201" s="71"/>
      <c r="OS201" s="71"/>
      <c r="OT201" s="71"/>
      <c r="OU201" s="71"/>
      <c r="OV201" s="71"/>
      <c r="OW201" s="71"/>
      <c r="OX201" s="71"/>
      <c r="OY201" s="71"/>
      <c r="OZ201" s="71"/>
      <c r="PA201" s="71"/>
      <c r="PB201" s="71"/>
      <c r="PC201" s="71"/>
      <c r="PD201" s="71"/>
      <c r="PE201" s="71"/>
      <c r="PF201" s="71"/>
      <c r="PG201" s="71"/>
      <c r="PH201" s="71"/>
      <c r="PI201" s="71"/>
      <c r="PJ201" s="71"/>
      <c r="PK201" s="71"/>
      <c r="PL201" s="71"/>
      <c r="PM201" s="71"/>
      <c r="PN201" s="71"/>
      <c r="PO201" s="71"/>
      <c r="PP201" s="71"/>
      <c r="PQ201" s="71"/>
      <c r="PR201" s="71"/>
      <c r="PS201" s="71"/>
      <c r="PT201" s="71"/>
      <c r="PU201" s="71"/>
      <c r="PV201" s="71"/>
      <c r="PW201" s="71"/>
      <c r="PX201" s="71"/>
      <c r="PY201" s="71"/>
      <c r="PZ201" s="71"/>
      <c r="QA201" s="71"/>
      <c r="QB201" s="71"/>
      <c r="QC201" s="71"/>
      <c r="QD201" s="71"/>
      <c r="QE201" s="71"/>
      <c r="QF201" s="71"/>
      <c r="QG201" s="71"/>
      <c r="QH201" s="71"/>
      <c r="QI201" s="71"/>
      <c r="QJ201" s="71"/>
      <c r="QK201" s="71"/>
      <c r="QL201" s="71"/>
      <c r="QM201" s="71"/>
      <c r="QN201" s="71"/>
      <c r="QO201" s="71"/>
      <c r="QP201" s="71"/>
      <c r="QQ201" s="71"/>
      <c r="QR201" s="71"/>
      <c r="QS201" s="71"/>
      <c r="QT201" s="71"/>
      <c r="QU201" s="71"/>
      <c r="QV201" s="71"/>
      <c r="QW201" s="71"/>
      <c r="QX201" s="71"/>
      <c r="QY201" s="71"/>
      <c r="QZ201" s="71"/>
      <c r="RA201" s="71"/>
      <c r="RB201" s="71"/>
      <c r="RC201" s="71"/>
      <c r="RD201" s="71"/>
      <c r="RE201" s="71"/>
      <c r="RF201" s="71"/>
      <c r="RG201" s="71"/>
      <c r="RH201" s="71"/>
      <c r="RI201" s="71"/>
      <c r="RJ201" s="109"/>
      <c r="RK201" s="109"/>
      <c r="RL201" s="109"/>
      <c r="RM201" s="109"/>
      <c r="RN201" s="109"/>
      <c r="RO201" s="109"/>
      <c r="RP201" s="109"/>
      <c r="RQ201" s="109"/>
      <c r="RR201" s="109"/>
      <c r="RS201" s="109"/>
      <c r="RT201" s="109"/>
      <c r="RU201" s="109"/>
      <c r="RV201" s="109"/>
      <c r="RW201" s="109"/>
      <c r="RX201" s="109"/>
      <c r="RY201" s="109"/>
      <c r="RZ201" s="109"/>
      <c r="SA201" s="109"/>
      <c r="SB201" s="109"/>
      <c r="SC201" s="109"/>
      <c r="SD201" s="109"/>
      <c r="SE201" s="109"/>
      <c r="SF201" s="109"/>
      <c r="SG201" s="109"/>
      <c r="SH201" s="109"/>
      <c r="SI201" s="109"/>
      <c r="SJ201" s="109"/>
      <c r="SK201" s="109"/>
      <c r="SL201" s="109"/>
      <c r="SM201" s="109"/>
      <c r="SN201" s="109"/>
      <c r="SO201" s="109"/>
      <c r="SP201" s="109"/>
      <c r="SQ201" s="109"/>
      <c r="SR201" s="109"/>
      <c r="SS201" s="109"/>
      <c r="ST201" s="109"/>
      <c r="SU201" s="109"/>
      <c r="SV201" s="109"/>
      <c r="SW201" s="109"/>
      <c r="SX201" s="109"/>
      <c r="SY201" s="109"/>
      <c r="SZ201" s="109"/>
      <c r="TA201" s="109"/>
      <c r="TB201" s="109"/>
    </row>
    <row r="202" spans="1:522" s="1" customFormat="1" ht="19.5" customHeight="1" x14ac:dyDescent="0.2">
      <c r="A202" s="12"/>
      <c r="B202" s="11"/>
      <c r="E202" s="4"/>
      <c r="G202" s="9"/>
      <c r="H202" s="4"/>
      <c r="J202" s="12">
        <f>Tabuľka3[[#This Row],[Stĺpec9]]</f>
        <v>0</v>
      </c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  <c r="IX202" s="109"/>
      <c r="IY202" s="109"/>
      <c r="IZ202" s="109"/>
      <c r="JA202" s="109"/>
      <c r="JB202" s="109"/>
      <c r="JC202" s="109"/>
      <c r="JD202" s="109"/>
      <c r="JE202" s="109"/>
      <c r="JF202" s="109"/>
      <c r="JG202" s="109"/>
      <c r="JH202" s="109"/>
      <c r="JI202" s="109"/>
      <c r="JJ202" s="109"/>
      <c r="JK202" s="109"/>
      <c r="JL202" s="109"/>
      <c r="JM202" s="109"/>
      <c r="JN202" s="109"/>
      <c r="JO202" s="109"/>
      <c r="JP202" s="109"/>
      <c r="JQ202" s="109"/>
      <c r="JR202" s="109"/>
      <c r="JS202" s="109"/>
      <c r="JT202" s="109"/>
      <c r="JU202" s="109"/>
      <c r="JV202" s="109"/>
      <c r="JW202" s="109"/>
      <c r="JX202" s="109"/>
      <c r="JY202" s="109"/>
      <c r="JZ202" s="109"/>
      <c r="KA202" s="109"/>
      <c r="KB202" s="109"/>
      <c r="KC202" s="109"/>
      <c r="KD202" s="109"/>
      <c r="KE202" s="109"/>
      <c r="KF202" s="109"/>
      <c r="KG202" s="109"/>
      <c r="KH202" s="109"/>
      <c r="KI202" s="109"/>
      <c r="KJ202" s="109"/>
      <c r="KK202" s="109"/>
      <c r="KL202" s="109"/>
      <c r="KM202" s="109"/>
      <c r="KN202" s="109"/>
      <c r="KO202" s="109"/>
      <c r="KP202" s="109"/>
      <c r="KQ202" s="109"/>
      <c r="KR202" s="109"/>
      <c r="KS202" s="109"/>
      <c r="KT202" s="109"/>
      <c r="KU202" s="109"/>
      <c r="KV202" s="109"/>
      <c r="KW202" s="109"/>
      <c r="KX202" s="109"/>
      <c r="KY202" s="109"/>
      <c r="KZ202" s="109"/>
      <c r="LA202" s="109"/>
      <c r="LB202" s="109"/>
      <c r="LC202" s="109"/>
      <c r="LD202" s="109"/>
      <c r="LE202" s="109"/>
      <c r="LF202" s="109"/>
      <c r="LG202" s="109"/>
      <c r="LH202" s="109"/>
      <c r="LI202" s="109"/>
      <c r="LJ202" s="109"/>
      <c r="LK202" s="109"/>
      <c r="LL202" s="109"/>
      <c r="LM202" s="109"/>
      <c r="LN202" s="109"/>
      <c r="LO202" s="109"/>
      <c r="LP202" s="109"/>
      <c r="LQ202" s="109"/>
      <c r="LR202" s="109"/>
      <c r="LS202" s="109"/>
      <c r="LT202" s="109"/>
      <c r="LU202" s="109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1"/>
      <c r="MX202" s="71"/>
      <c r="MY202" s="71"/>
      <c r="MZ202" s="71"/>
      <c r="NA202" s="71"/>
      <c r="NB202" s="71"/>
      <c r="NC202" s="71"/>
      <c r="ND202" s="71"/>
      <c r="NE202" s="71"/>
      <c r="NF202" s="71"/>
      <c r="NG202" s="71"/>
      <c r="NH202" s="71"/>
      <c r="NI202" s="71"/>
      <c r="NJ202" s="71"/>
      <c r="NK202" s="71"/>
      <c r="NL202" s="71"/>
      <c r="NM202" s="71"/>
      <c r="NN202" s="71"/>
      <c r="NO202" s="71"/>
      <c r="NP202" s="71"/>
      <c r="NQ202" s="71"/>
      <c r="NR202" s="71"/>
      <c r="NS202" s="71"/>
      <c r="NT202" s="71"/>
      <c r="NU202" s="71"/>
      <c r="NV202" s="71"/>
      <c r="NW202" s="71"/>
      <c r="NX202" s="71"/>
      <c r="NY202" s="71"/>
      <c r="NZ202" s="71"/>
      <c r="OA202" s="71"/>
      <c r="OB202" s="71"/>
      <c r="OC202" s="71"/>
      <c r="OD202" s="71"/>
      <c r="OE202" s="71"/>
      <c r="OF202" s="71"/>
      <c r="OG202" s="71"/>
      <c r="OH202" s="71"/>
      <c r="OI202" s="71"/>
      <c r="OJ202" s="71"/>
      <c r="OK202" s="71"/>
      <c r="OL202" s="71"/>
      <c r="OM202" s="71"/>
      <c r="ON202" s="71"/>
      <c r="OO202" s="71"/>
      <c r="OP202" s="71"/>
      <c r="OQ202" s="71"/>
      <c r="OR202" s="71"/>
      <c r="OS202" s="71"/>
      <c r="OT202" s="71"/>
      <c r="OU202" s="71"/>
      <c r="OV202" s="71"/>
      <c r="OW202" s="71"/>
      <c r="OX202" s="71"/>
      <c r="OY202" s="71"/>
      <c r="OZ202" s="71"/>
      <c r="PA202" s="71"/>
      <c r="PB202" s="71"/>
      <c r="PC202" s="71"/>
      <c r="PD202" s="71"/>
      <c r="PE202" s="71"/>
      <c r="PF202" s="71"/>
      <c r="PG202" s="71"/>
      <c r="PH202" s="71"/>
      <c r="PI202" s="71"/>
      <c r="PJ202" s="71"/>
      <c r="PK202" s="71"/>
      <c r="PL202" s="71"/>
      <c r="PM202" s="71"/>
      <c r="PN202" s="71"/>
      <c r="PO202" s="71"/>
      <c r="PP202" s="71"/>
      <c r="PQ202" s="71"/>
      <c r="PR202" s="71"/>
      <c r="PS202" s="71"/>
      <c r="PT202" s="71"/>
      <c r="PU202" s="71"/>
      <c r="PV202" s="71"/>
      <c r="PW202" s="71"/>
      <c r="PX202" s="71"/>
      <c r="PY202" s="71"/>
      <c r="PZ202" s="71"/>
      <c r="QA202" s="71"/>
      <c r="QB202" s="71"/>
      <c r="QC202" s="71"/>
      <c r="QD202" s="71"/>
      <c r="QE202" s="71"/>
      <c r="QF202" s="71"/>
      <c r="QG202" s="71"/>
      <c r="QH202" s="71"/>
      <c r="QI202" s="71"/>
      <c r="QJ202" s="71"/>
      <c r="QK202" s="71"/>
      <c r="QL202" s="71"/>
      <c r="QM202" s="71"/>
      <c r="QN202" s="71"/>
      <c r="QO202" s="71"/>
      <c r="QP202" s="71"/>
      <c r="QQ202" s="71"/>
      <c r="QR202" s="71"/>
      <c r="QS202" s="71"/>
      <c r="QT202" s="71"/>
      <c r="QU202" s="71"/>
      <c r="QV202" s="71"/>
      <c r="QW202" s="71"/>
      <c r="QX202" s="71"/>
      <c r="QY202" s="71"/>
      <c r="QZ202" s="71"/>
      <c r="RA202" s="71"/>
      <c r="RB202" s="71"/>
      <c r="RC202" s="71"/>
      <c r="RD202" s="71"/>
      <c r="RE202" s="71"/>
      <c r="RF202" s="71"/>
      <c r="RG202" s="71"/>
      <c r="RH202" s="71"/>
      <c r="RI202" s="71"/>
      <c r="RJ202" s="109"/>
      <c r="RK202" s="109"/>
      <c r="RL202" s="109"/>
      <c r="RM202" s="109"/>
      <c r="RN202" s="109"/>
      <c r="RO202" s="109"/>
      <c r="RP202" s="109"/>
      <c r="RQ202" s="109"/>
      <c r="RR202" s="109"/>
      <c r="RS202" s="109"/>
      <c r="RT202" s="109"/>
      <c r="RU202" s="109"/>
      <c r="RV202" s="109"/>
      <c r="RW202" s="109"/>
      <c r="RX202" s="109"/>
      <c r="RY202" s="109"/>
      <c r="RZ202" s="109"/>
      <c r="SA202" s="109"/>
      <c r="SB202" s="109"/>
      <c r="SC202" s="109"/>
      <c r="SD202" s="109"/>
      <c r="SE202" s="109"/>
      <c r="SF202" s="109"/>
      <c r="SG202" s="109"/>
      <c r="SH202" s="109"/>
      <c r="SI202" s="109"/>
      <c r="SJ202" s="109"/>
      <c r="SK202" s="109"/>
      <c r="SL202" s="109"/>
      <c r="SM202" s="109"/>
      <c r="SN202" s="109"/>
      <c r="SO202" s="109"/>
      <c r="SP202" s="109"/>
      <c r="SQ202" s="109"/>
      <c r="SR202" s="109"/>
      <c r="SS202" s="109"/>
      <c r="ST202" s="109"/>
      <c r="SU202" s="109"/>
      <c r="SV202" s="109"/>
      <c r="SW202" s="109"/>
      <c r="SX202" s="109"/>
      <c r="SY202" s="109"/>
      <c r="SZ202" s="109"/>
      <c r="TA202" s="109"/>
      <c r="TB202" s="109"/>
    </row>
    <row r="203" spans="1:522" s="1" customFormat="1" ht="19.5" customHeight="1" x14ac:dyDescent="0.2">
      <c r="A203" s="12"/>
      <c r="B203" s="11"/>
      <c r="E203" s="4"/>
      <c r="G203" s="9"/>
      <c r="H203" s="4"/>
      <c r="J203" s="12">
        <f>Tabuľka3[[#This Row],[Stĺpec9]]</f>
        <v>0</v>
      </c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  <c r="IX203" s="109"/>
      <c r="IY203" s="109"/>
      <c r="IZ203" s="109"/>
      <c r="JA203" s="109"/>
      <c r="JB203" s="109"/>
      <c r="JC203" s="109"/>
      <c r="JD203" s="109"/>
      <c r="JE203" s="109"/>
      <c r="JF203" s="109"/>
      <c r="JG203" s="109"/>
      <c r="JH203" s="109"/>
      <c r="JI203" s="109"/>
      <c r="JJ203" s="109"/>
      <c r="JK203" s="109"/>
      <c r="JL203" s="109"/>
      <c r="JM203" s="109"/>
      <c r="JN203" s="109"/>
      <c r="JO203" s="109"/>
      <c r="JP203" s="109"/>
      <c r="JQ203" s="109"/>
      <c r="JR203" s="109"/>
      <c r="JS203" s="109"/>
      <c r="JT203" s="109"/>
      <c r="JU203" s="109"/>
      <c r="JV203" s="109"/>
      <c r="JW203" s="109"/>
      <c r="JX203" s="109"/>
      <c r="JY203" s="109"/>
      <c r="JZ203" s="109"/>
      <c r="KA203" s="109"/>
      <c r="KB203" s="109"/>
      <c r="KC203" s="109"/>
      <c r="KD203" s="109"/>
      <c r="KE203" s="109"/>
      <c r="KF203" s="109"/>
      <c r="KG203" s="109"/>
      <c r="KH203" s="109"/>
      <c r="KI203" s="109"/>
      <c r="KJ203" s="109"/>
      <c r="KK203" s="109"/>
      <c r="KL203" s="109"/>
      <c r="KM203" s="109"/>
      <c r="KN203" s="109"/>
      <c r="KO203" s="109"/>
      <c r="KP203" s="109"/>
      <c r="KQ203" s="109"/>
      <c r="KR203" s="109"/>
      <c r="KS203" s="109"/>
      <c r="KT203" s="109"/>
      <c r="KU203" s="109"/>
      <c r="KV203" s="109"/>
      <c r="KW203" s="109"/>
      <c r="KX203" s="109"/>
      <c r="KY203" s="109"/>
      <c r="KZ203" s="109"/>
      <c r="LA203" s="109"/>
      <c r="LB203" s="109"/>
      <c r="LC203" s="109"/>
      <c r="LD203" s="109"/>
      <c r="LE203" s="109"/>
      <c r="LF203" s="109"/>
      <c r="LG203" s="109"/>
      <c r="LH203" s="109"/>
      <c r="LI203" s="109"/>
      <c r="LJ203" s="109"/>
      <c r="LK203" s="109"/>
      <c r="LL203" s="109"/>
      <c r="LM203" s="109"/>
      <c r="LN203" s="109"/>
      <c r="LO203" s="109"/>
      <c r="LP203" s="109"/>
      <c r="LQ203" s="109"/>
      <c r="LR203" s="109"/>
      <c r="LS203" s="109"/>
      <c r="LT203" s="109"/>
      <c r="LU203" s="109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1"/>
      <c r="MX203" s="71"/>
      <c r="MY203" s="71"/>
      <c r="MZ203" s="71"/>
      <c r="NA203" s="71"/>
      <c r="NB203" s="71"/>
      <c r="NC203" s="71"/>
      <c r="ND203" s="71"/>
      <c r="NE203" s="71"/>
      <c r="NF203" s="71"/>
      <c r="NG203" s="71"/>
      <c r="NH203" s="71"/>
      <c r="NI203" s="71"/>
      <c r="NJ203" s="71"/>
      <c r="NK203" s="71"/>
      <c r="NL203" s="71"/>
      <c r="NM203" s="71"/>
      <c r="NN203" s="71"/>
      <c r="NO203" s="71"/>
      <c r="NP203" s="71"/>
      <c r="NQ203" s="71"/>
      <c r="NR203" s="71"/>
      <c r="NS203" s="71"/>
      <c r="NT203" s="71"/>
      <c r="NU203" s="71"/>
      <c r="NV203" s="71"/>
      <c r="NW203" s="71"/>
      <c r="NX203" s="71"/>
      <c r="NY203" s="71"/>
      <c r="NZ203" s="71"/>
      <c r="OA203" s="71"/>
      <c r="OB203" s="71"/>
      <c r="OC203" s="71"/>
      <c r="OD203" s="71"/>
      <c r="OE203" s="71"/>
      <c r="OF203" s="71"/>
      <c r="OG203" s="71"/>
      <c r="OH203" s="71"/>
      <c r="OI203" s="71"/>
      <c r="OJ203" s="71"/>
      <c r="OK203" s="71"/>
      <c r="OL203" s="71"/>
      <c r="OM203" s="71"/>
      <c r="ON203" s="71"/>
      <c r="OO203" s="71"/>
      <c r="OP203" s="71"/>
      <c r="OQ203" s="71"/>
      <c r="OR203" s="71"/>
      <c r="OS203" s="71"/>
      <c r="OT203" s="71"/>
      <c r="OU203" s="71"/>
      <c r="OV203" s="71"/>
      <c r="OW203" s="71"/>
      <c r="OX203" s="71"/>
      <c r="OY203" s="71"/>
      <c r="OZ203" s="71"/>
      <c r="PA203" s="71"/>
      <c r="PB203" s="71"/>
      <c r="PC203" s="71"/>
      <c r="PD203" s="71"/>
      <c r="PE203" s="71"/>
      <c r="PF203" s="71"/>
      <c r="PG203" s="71"/>
      <c r="PH203" s="71"/>
      <c r="PI203" s="71"/>
      <c r="PJ203" s="71"/>
      <c r="PK203" s="71"/>
      <c r="PL203" s="71"/>
      <c r="PM203" s="71"/>
      <c r="PN203" s="71"/>
      <c r="PO203" s="71"/>
      <c r="PP203" s="71"/>
      <c r="PQ203" s="71"/>
      <c r="PR203" s="71"/>
      <c r="PS203" s="71"/>
      <c r="PT203" s="71"/>
      <c r="PU203" s="71"/>
      <c r="PV203" s="71"/>
      <c r="PW203" s="71"/>
      <c r="PX203" s="71"/>
      <c r="PY203" s="71"/>
      <c r="PZ203" s="71"/>
      <c r="QA203" s="71"/>
      <c r="QB203" s="71"/>
      <c r="QC203" s="71"/>
      <c r="QD203" s="71"/>
      <c r="QE203" s="71"/>
      <c r="QF203" s="71"/>
      <c r="QG203" s="71"/>
      <c r="QH203" s="71"/>
      <c r="QI203" s="71"/>
      <c r="QJ203" s="71"/>
      <c r="QK203" s="71"/>
      <c r="QL203" s="71"/>
      <c r="QM203" s="71"/>
      <c r="QN203" s="71"/>
      <c r="QO203" s="71"/>
      <c r="QP203" s="71"/>
      <c r="QQ203" s="71"/>
      <c r="QR203" s="71"/>
      <c r="QS203" s="71"/>
      <c r="QT203" s="71"/>
      <c r="QU203" s="71"/>
      <c r="QV203" s="71"/>
      <c r="QW203" s="71"/>
      <c r="QX203" s="71"/>
      <c r="QY203" s="71"/>
      <c r="QZ203" s="71"/>
      <c r="RA203" s="71"/>
      <c r="RB203" s="71"/>
      <c r="RC203" s="71"/>
      <c r="RD203" s="71"/>
      <c r="RE203" s="71"/>
      <c r="RF203" s="71"/>
      <c r="RG203" s="71"/>
      <c r="RH203" s="71"/>
      <c r="RI203" s="71"/>
      <c r="RJ203" s="109"/>
      <c r="RK203" s="109"/>
      <c r="RL203" s="109"/>
      <c r="RM203" s="109"/>
      <c r="RN203" s="109"/>
      <c r="RO203" s="109"/>
      <c r="RP203" s="109"/>
      <c r="RQ203" s="109"/>
      <c r="RR203" s="109"/>
      <c r="RS203" s="109"/>
      <c r="RT203" s="109"/>
      <c r="RU203" s="109"/>
      <c r="RV203" s="109"/>
      <c r="RW203" s="109"/>
      <c r="RX203" s="109"/>
      <c r="RY203" s="109"/>
      <c r="RZ203" s="109"/>
      <c r="SA203" s="109"/>
      <c r="SB203" s="109"/>
      <c r="SC203" s="109"/>
      <c r="SD203" s="109"/>
      <c r="SE203" s="109"/>
      <c r="SF203" s="109"/>
      <c r="SG203" s="109"/>
      <c r="SH203" s="109"/>
      <c r="SI203" s="109"/>
      <c r="SJ203" s="109"/>
      <c r="SK203" s="109"/>
      <c r="SL203" s="109"/>
      <c r="SM203" s="109"/>
      <c r="SN203" s="109"/>
      <c r="SO203" s="109"/>
      <c r="SP203" s="109"/>
      <c r="SQ203" s="109"/>
      <c r="SR203" s="109"/>
      <c r="SS203" s="109"/>
      <c r="ST203" s="109"/>
      <c r="SU203" s="109"/>
      <c r="SV203" s="109"/>
      <c r="SW203" s="109"/>
      <c r="SX203" s="109"/>
      <c r="SY203" s="109"/>
      <c r="SZ203" s="109"/>
      <c r="TA203" s="109"/>
      <c r="TB203" s="109"/>
    </row>
    <row r="204" spans="1:522" s="1" customFormat="1" ht="18" customHeight="1" x14ac:dyDescent="0.2">
      <c r="A204" s="12"/>
      <c r="B204" s="11" t="s">
        <v>12</v>
      </c>
      <c r="C204" s="1">
        <v>9871</v>
      </c>
      <c r="D204" s="1">
        <v>2012</v>
      </c>
      <c r="E204" t="s">
        <v>9</v>
      </c>
      <c r="F204" s="1">
        <v>6972</v>
      </c>
      <c r="G204" s="1" t="s">
        <v>129</v>
      </c>
      <c r="H204" t="s">
        <v>11</v>
      </c>
      <c r="I204" s="1">
        <f t="shared" ref="I204:I208" si="16">SUM(K204:TB204)</f>
        <v>0</v>
      </c>
      <c r="J204" s="12">
        <f>Tabuľka3[[#This Row],[Stĺpec9]]</f>
        <v>0</v>
      </c>
      <c r="K204" s="109">
        <f>Seniori!K57</f>
        <v>0</v>
      </c>
      <c r="L204" s="109">
        <f>Seniori!L57</f>
        <v>0</v>
      </c>
      <c r="M204" s="109">
        <f>Seniori!M57</f>
        <v>0</v>
      </c>
      <c r="N204" s="109">
        <f>Seniori!N57</f>
        <v>0</v>
      </c>
      <c r="O204" s="109">
        <f>Seniori!O57</f>
        <v>0</v>
      </c>
      <c r="P204" s="109">
        <f>Seniori!P57</f>
        <v>0</v>
      </c>
      <c r="Q204" s="109">
        <f>Seniori!Q57</f>
        <v>0</v>
      </c>
      <c r="R204" s="109">
        <f>Seniori!R57</f>
        <v>0</v>
      </c>
      <c r="S204" s="109">
        <f>Seniori!S57</f>
        <v>0</v>
      </c>
      <c r="T204" s="109">
        <f>Seniori!T57</f>
        <v>0</v>
      </c>
      <c r="U204" s="109">
        <f>Seniori!U57</f>
        <v>0</v>
      </c>
      <c r="V204" s="109">
        <f>Seniori!V57</f>
        <v>0</v>
      </c>
      <c r="W204" s="109">
        <f>Seniori!W57</f>
        <v>0</v>
      </c>
      <c r="X204" s="109">
        <f>Seniori!X57</f>
        <v>0</v>
      </c>
      <c r="Y204" s="109">
        <f>Seniori!Y57</f>
        <v>0</v>
      </c>
      <c r="Z204" s="109">
        <f>Seniori!Z57</f>
        <v>0</v>
      </c>
      <c r="AA204" s="109">
        <f>Seniori!AA57</f>
        <v>0</v>
      </c>
      <c r="AB204" s="109">
        <f>Seniori!AB57</f>
        <v>0</v>
      </c>
      <c r="AC204" s="109">
        <f>Seniori!AC57</f>
        <v>0</v>
      </c>
      <c r="AD204" s="109">
        <f>Seniori!AD57</f>
        <v>0</v>
      </c>
      <c r="AE204" s="109">
        <f>Seniori!AE57</f>
        <v>0</v>
      </c>
      <c r="AF204" s="109">
        <f>Seniori!AF57</f>
        <v>0</v>
      </c>
      <c r="AG204" s="109">
        <f>Seniori!AG57</f>
        <v>0</v>
      </c>
      <c r="AH204" s="109">
        <f>Seniori!AH57</f>
        <v>0</v>
      </c>
      <c r="AI204" s="109">
        <f>Seniori!AI57</f>
        <v>0</v>
      </c>
      <c r="AJ204" s="109">
        <f>Seniori!AJ57</f>
        <v>0</v>
      </c>
      <c r="AK204" s="109">
        <f>Seniori!AK57</f>
        <v>0</v>
      </c>
      <c r="AL204" s="109">
        <f>Seniori!AL57</f>
        <v>0</v>
      </c>
      <c r="AM204" s="109">
        <f>Seniori!AM57</f>
        <v>0</v>
      </c>
      <c r="AN204" s="109">
        <f>Seniori!AN57</f>
        <v>0</v>
      </c>
      <c r="AO204" s="109">
        <f>Seniori!AO57</f>
        <v>0</v>
      </c>
      <c r="AP204" s="109">
        <f>Seniori!AP57</f>
        <v>0</v>
      </c>
      <c r="AQ204" s="109">
        <f>Seniori!AQ57</f>
        <v>0</v>
      </c>
      <c r="AR204" s="109">
        <f>Seniori!AR57</f>
        <v>0</v>
      </c>
      <c r="AS204" s="109">
        <f>Seniori!AS57</f>
        <v>0</v>
      </c>
      <c r="AT204" s="109">
        <f>Seniori!AT57</f>
        <v>0</v>
      </c>
      <c r="AU204" s="109">
        <f>Seniori!AU57</f>
        <v>0</v>
      </c>
      <c r="AV204" s="109">
        <f>Seniori!AV57</f>
        <v>0</v>
      </c>
      <c r="AW204" s="109">
        <f>Seniori!AW57</f>
        <v>0</v>
      </c>
      <c r="AX204" s="109">
        <f>Seniori!AX57</f>
        <v>0</v>
      </c>
      <c r="AY204" s="109">
        <f>Seniori!AY57</f>
        <v>0</v>
      </c>
      <c r="AZ204" s="109">
        <f>Seniori!AZ57</f>
        <v>0</v>
      </c>
      <c r="BA204" s="109">
        <f>Seniori!BA57</f>
        <v>0</v>
      </c>
      <c r="BB204" s="109">
        <f>Seniori!BB57</f>
        <v>0</v>
      </c>
      <c r="BC204" s="109">
        <f>Seniori!BC57</f>
        <v>0</v>
      </c>
      <c r="BD204" s="109">
        <f>Seniori!BD57</f>
        <v>0</v>
      </c>
      <c r="BE204" s="109">
        <f>Seniori!BE57</f>
        <v>0</v>
      </c>
      <c r="BF204" s="109">
        <f>Seniori!BF57</f>
        <v>0</v>
      </c>
      <c r="BG204" s="109">
        <f>Seniori!BG57</f>
        <v>0</v>
      </c>
      <c r="BH204" s="109">
        <f>Seniori!BH57</f>
        <v>0</v>
      </c>
      <c r="BI204" s="109">
        <f>Seniori!BI57</f>
        <v>0</v>
      </c>
      <c r="BJ204" s="109">
        <f>Seniori!BJ57</f>
        <v>0</v>
      </c>
      <c r="BK204" s="109">
        <f>Seniori!BK57</f>
        <v>0</v>
      </c>
      <c r="BL204" s="109">
        <f>Seniori!BL57</f>
        <v>0</v>
      </c>
      <c r="BM204" s="109">
        <f>Seniori!BM57</f>
        <v>0</v>
      </c>
      <c r="BN204" s="109">
        <f>Seniori!BN57</f>
        <v>0</v>
      </c>
      <c r="BO204" s="109">
        <f>Seniori!BO57</f>
        <v>0</v>
      </c>
      <c r="BP204" s="109">
        <f>Seniori!BP57</f>
        <v>0</v>
      </c>
      <c r="BQ204" s="109">
        <f>Seniori!BQ57</f>
        <v>0</v>
      </c>
      <c r="BR204" s="109">
        <f>Seniori!BR57</f>
        <v>0</v>
      </c>
      <c r="BS204" s="109">
        <f>Seniori!BS57</f>
        <v>0</v>
      </c>
      <c r="BT204" s="109">
        <f>Seniori!BT57</f>
        <v>0</v>
      </c>
      <c r="BU204" s="109">
        <f>Seniori!BU57</f>
        <v>0</v>
      </c>
      <c r="BV204" s="109">
        <f>Seniori!BV57</f>
        <v>0</v>
      </c>
      <c r="BW204" s="109">
        <f>Seniori!BW57</f>
        <v>0</v>
      </c>
      <c r="BX204" s="109">
        <f>Seniori!BX57</f>
        <v>0</v>
      </c>
      <c r="BY204" s="109">
        <f>Seniori!BY57</f>
        <v>0</v>
      </c>
      <c r="BZ204" s="109">
        <f>Seniori!BZ57</f>
        <v>0</v>
      </c>
      <c r="CA204" s="109">
        <f>Seniori!CA57</f>
        <v>0</v>
      </c>
      <c r="CB204" s="109">
        <f>Seniori!CB57</f>
        <v>0</v>
      </c>
      <c r="CC204" s="109">
        <f>Seniori!CC57</f>
        <v>0</v>
      </c>
      <c r="CD204" s="109">
        <f>Seniori!CD57</f>
        <v>0</v>
      </c>
      <c r="CE204" s="109">
        <f>Seniori!CE57</f>
        <v>0</v>
      </c>
      <c r="CF204" s="109">
        <f>Seniori!CF57</f>
        <v>0</v>
      </c>
      <c r="CG204" s="109">
        <f>Seniori!CG57</f>
        <v>0</v>
      </c>
      <c r="CH204" s="109">
        <f>Seniori!CH57</f>
        <v>0</v>
      </c>
      <c r="CI204" s="109">
        <f>Seniori!CI57</f>
        <v>0</v>
      </c>
      <c r="CJ204" s="109">
        <f>Seniori!CJ57</f>
        <v>0</v>
      </c>
      <c r="CK204" s="109">
        <f>Seniori!CK57</f>
        <v>0</v>
      </c>
      <c r="CL204" s="109">
        <f>Seniori!CL57</f>
        <v>0</v>
      </c>
      <c r="CM204" s="109">
        <f>Seniori!CM57</f>
        <v>0</v>
      </c>
      <c r="CN204" s="109">
        <f>Seniori!CN57</f>
        <v>0</v>
      </c>
      <c r="CO204" s="109">
        <f>Seniori!CO57</f>
        <v>0</v>
      </c>
      <c r="CP204" s="109">
        <f>Seniori!CP57</f>
        <v>0</v>
      </c>
      <c r="CQ204" s="109">
        <f>Seniori!CQ57</f>
        <v>0</v>
      </c>
      <c r="CR204" s="109">
        <f>Seniori!CR57</f>
        <v>0</v>
      </c>
      <c r="CS204" s="109">
        <f>Seniori!CS57</f>
        <v>0</v>
      </c>
      <c r="CT204" s="109">
        <f>Seniori!CT57</f>
        <v>0</v>
      </c>
      <c r="CU204" s="109">
        <f>Seniori!CU57</f>
        <v>0</v>
      </c>
      <c r="CV204" s="109">
        <f>Seniori!CV57</f>
        <v>0</v>
      </c>
      <c r="CW204" s="109">
        <f>Seniori!CW57</f>
        <v>0</v>
      </c>
      <c r="CX204" s="109">
        <f>Seniori!CX57</f>
        <v>0</v>
      </c>
      <c r="CY204" s="109">
        <f>Seniori!CY57</f>
        <v>0</v>
      </c>
      <c r="CZ204" s="109">
        <f>Seniori!CZ57</f>
        <v>0</v>
      </c>
      <c r="DA204" s="109">
        <f>Seniori!DA57</f>
        <v>0</v>
      </c>
      <c r="DB204" s="109">
        <f>Seniori!DB57</f>
        <v>0</v>
      </c>
      <c r="DC204" s="109">
        <f>Seniori!DC57</f>
        <v>0</v>
      </c>
      <c r="DD204" s="109">
        <f>Seniori!DD57</f>
        <v>0</v>
      </c>
      <c r="DE204" s="109">
        <f>Seniori!DE57</f>
        <v>0</v>
      </c>
      <c r="DF204" s="109">
        <f>Seniori!DF57</f>
        <v>0</v>
      </c>
      <c r="DG204" s="109">
        <f>Seniori!DG57</f>
        <v>0</v>
      </c>
      <c r="DH204" s="109">
        <f>Seniori!DH57</f>
        <v>0</v>
      </c>
      <c r="DI204" s="109">
        <f>Seniori!DI57</f>
        <v>0</v>
      </c>
      <c r="DJ204" s="109">
        <f>Seniori!DJ57</f>
        <v>0</v>
      </c>
      <c r="DK204" s="109">
        <f>Seniori!DK57</f>
        <v>0</v>
      </c>
      <c r="DL204" s="109">
        <f>Seniori!DL57</f>
        <v>0</v>
      </c>
      <c r="DM204" s="109">
        <f>Seniori!DM57</f>
        <v>0</v>
      </c>
      <c r="DN204" s="109">
        <f>Seniori!DN57</f>
        <v>0</v>
      </c>
      <c r="DO204" s="109">
        <f>Seniori!DO57</f>
        <v>0</v>
      </c>
      <c r="DP204" s="109">
        <f>Seniori!DP57</f>
        <v>0</v>
      </c>
      <c r="DQ204" s="109">
        <f>Seniori!DQ57</f>
        <v>0</v>
      </c>
      <c r="DR204" s="109">
        <f>Seniori!DR57</f>
        <v>0</v>
      </c>
      <c r="DS204" s="109">
        <f>Seniori!DS57</f>
        <v>0</v>
      </c>
      <c r="DT204" s="109">
        <f>Seniori!DT57</f>
        <v>0</v>
      </c>
      <c r="DU204" s="109">
        <f>Seniori!DU57</f>
        <v>0</v>
      </c>
      <c r="DV204" s="109">
        <f>Seniori!DV57</f>
        <v>0</v>
      </c>
      <c r="DW204" s="109">
        <f>Seniori!DW57</f>
        <v>0</v>
      </c>
      <c r="DX204" s="109">
        <f>Seniori!DX57</f>
        <v>0</v>
      </c>
      <c r="DY204" s="109">
        <f>Seniori!DY57</f>
        <v>0</v>
      </c>
      <c r="DZ204" s="109">
        <f>Seniori!DZ57</f>
        <v>0</v>
      </c>
      <c r="EA204" s="109">
        <f>Seniori!EA57</f>
        <v>0</v>
      </c>
      <c r="EB204" s="109">
        <f>Seniori!EB57</f>
        <v>0</v>
      </c>
      <c r="EC204" s="109">
        <f>Seniori!EC57</f>
        <v>0</v>
      </c>
      <c r="ED204" s="109">
        <f>Seniori!ED57</f>
        <v>0</v>
      </c>
      <c r="EE204" s="109">
        <f>Seniori!EE57</f>
        <v>0</v>
      </c>
      <c r="EF204" s="109">
        <f>Seniori!EF57</f>
        <v>0</v>
      </c>
      <c r="EG204" s="109">
        <f>Seniori!EG57</f>
        <v>0</v>
      </c>
      <c r="EH204" s="109">
        <f>Seniori!EH57</f>
        <v>0</v>
      </c>
      <c r="EI204" s="109">
        <f>Seniori!EI57</f>
        <v>0</v>
      </c>
      <c r="EJ204" s="109">
        <f>Seniori!EJ57</f>
        <v>0</v>
      </c>
      <c r="EK204" s="109">
        <f>Seniori!EK57</f>
        <v>0</v>
      </c>
      <c r="EL204" s="109">
        <f>Seniori!EL57</f>
        <v>0</v>
      </c>
      <c r="EM204" s="109">
        <f>Seniori!EM57</f>
        <v>0</v>
      </c>
      <c r="EN204" s="109">
        <f>Seniori!EN57</f>
        <v>0</v>
      </c>
      <c r="EO204" s="109">
        <f>Seniori!EO57</f>
        <v>0</v>
      </c>
      <c r="EP204" s="109">
        <f>Seniori!EP57</f>
        <v>0</v>
      </c>
      <c r="EQ204" s="109">
        <f>Seniori!EQ57</f>
        <v>0</v>
      </c>
      <c r="ER204" s="109">
        <f>Seniori!ER57</f>
        <v>0</v>
      </c>
      <c r="ES204" s="109">
        <f>Seniori!ES57</f>
        <v>0</v>
      </c>
      <c r="ET204" s="109">
        <f>Seniori!ET57</f>
        <v>0</v>
      </c>
      <c r="EU204" s="109">
        <f>Seniori!EU57</f>
        <v>0</v>
      </c>
      <c r="EV204" s="109">
        <f>Seniori!EV57</f>
        <v>0</v>
      </c>
      <c r="EW204" s="109">
        <f>Seniori!EW57</f>
        <v>0</v>
      </c>
      <c r="EX204" s="109">
        <f>Seniori!EX57</f>
        <v>0</v>
      </c>
      <c r="EY204" s="109">
        <f>Seniori!EY57</f>
        <v>0</v>
      </c>
      <c r="EZ204" s="109">
        <f>Seniori!EZ57</f>
        <v>0</v>
      </c>
      <c r="FA204" s="109">
        <f>Seniori!FA57</f>
        <v>0</v>
      </c>
      <c r="FB204" s="109">
        <f>Seniori!FB57</f>
        <v>0</v>
      </c>
      <c r="FC204" s="109">
        <f>Seniori!FC57</f>
        <v>0</v>
      </c>
      <c r="FD204" s="109">
        <f>Seniori!FD57</f>
        <v>0</v>
      </c>
      <c r="FE204" s="109">
        <f>Seniori!FE57</f>
        <v>0</v>
      </c>
      <c r="FF204" s="109">
        <f>Seniori!FF57</f>
        <v>0</v>
      </c>
      <c r="FG204" s="109">
        <f>Seniori!FG57</f>
        <v>0</v>
      </c>
      <c r="FH204" s="109">
        <f>Seniori!FH57</f>
        <v>0</v>
      </c>
      <c r="FI204" s="109">
        <f>Seniori!FI57</f>
        <v>0</v>
      </c>
      <c r="FJ204" s="109">
        <f>Seniori!FJ57</f>
        <v>0</v>
      </c>
      <c r="FK204" s="109">
        <f>Seniori!FK57</f>
        <v>0</v>
      </c>
      <c r="FL204" s="109">
        <f>Seniori!FL57</f>
        <v>0</v>
      </c>
      <c r="FM204" s="109">
        <f>Seniori!FM57</f>
        <v>0</v>
      </c>
      <c r="FN204" s="109">
        <f>Seniori!FN57</f>
        <v>0</v>
      </c>
      <c r="FO204" s="109">
        <f>Seniori!FO57</f>
        <v>0</v>
      </c>
      <c r="FP204" s="109">
        <f>Seniori!FP57</f>
        <v>0</v>
      </c>
      <c r="FQ204" s="109">
        <f>Seniori!FQ57</f>
        <v>0</v>
      </c>
      <c r="FR204" s="109">
        <f>Seniori!FR57</f>
        <v>0</v>
      </c>
      <c r="FS204" s="109">
        <f>Seniori!FS57</f>
        <v>0</v>
      </c>
      <c r="FT204" s="109">
        <f>Seniori!FT57</f>
        <v>0</v>
      </c>
      <c r="FU204" s="109">
        <f>Seniori!FU57</f>
        <v>0</v>
      </c>
      <c r="FV204" s="109">
        <f>Seniori!FV57</f>
        <v>0</v>
      </c>
      <c r="FW204" s="109">
        <f>Seniori!FW57</f>
        <v>0</v>
      </c>
      <c r="FX204" s="109">
        <f>Seniori!FX57</f>
        <v>0</v>
      </c>
      <c r="FY204" s="109">
        <f>Seniori!FY57</f>
        <v>0</v>
      </c>
      <c r="FZ204" s="109">
        <f>Seniori!FZ57</f>
        <v>0</v>
      </c>
      <c r="GA204" s="109">
        <f>Seniori!GA57</f>
        <v>0</v>
      </c>
      <c r="GB204" s="109">
        <f>Seniori!GB57</f>
        <v>0</v>
      </c>
      <c r="GC204" s="109">
        <f>Seniori!GC57</f>
        <v>0</v>
      </c>
      <c r="GD204" s="109">
        <f>Seniori!GD57</f>
        <v>0</v>
      </c>
      <c r="GE204" s="109">
        <f>Seniori!GE57</f>
        <v>0</v>
      </c>
      <c r="GF204" s="109">
        <f>Seniori!GF57</f>
        <v>0</v>
      </c>
      <c r="GG204" s="109">
        <f>Seniori!GG57</f>
        <v>0</v>
      </c>
      <c r="GH204" s="109">
        <f>Seniori!GH57</f>
        <v>0</v>
      </c>
      <c r="GI204" s="109">
        <f>Seniori!GI57</f>
        <v>0</v>
      </c>
      <c r="GJ204" s="109">
        <f>Seniori!GJ57</f>
        <v>0</v>
      </c>
      <c r="GK204" s="109">
        <f>Seniori!GK57</f>
        <v>0</v>
      </c>
      <c r="GL204" s="109">
        <f>Seniori!GL57</f>
        <v>0</v>
      </c>
      <c r="GM204" s="109">
        <f>Seniori!GM57</f>
        <v>0</v>
      </c>
      <c r="GN204" s="109">
        <f>Seniori!GN57</f>
        <v>0</v>
      </c>
      <c r="GO204" s="109">
        <f>Seniori!GO57</f>
        <v>0</v>
      </c>
      <c r="GP204" s="109">
        <f>Seniori!GP57</f>
        <v>0</v>
      </c>
      <c r="GQ204" s="109">
        <f>Seniori!GQ57</f>
        <v>0</v>
      </c>
      <c r="GR204" s="109">
        <f>Seniori!GR57</f>
        <v>0</v>
      </c>
      <c r="GS204" s="109">
        <f>Seniori!GS57</f>
        <v>0</v>
      </c>
      <c r="GT204" s="109">
        <f>Seniori!GT57</f>
        <v>0</v>
      </c>
      <c r="GU204" s="109">
        <f>Seniori!GU57</f>
        <v>0</v>
      </c>
      <c r="GV204" s="109">
        <f>Seniori!GV57</f>
        <v>0</v>
      </c>
      <c r="GW204" s="109">
        <f>Seniori!GW57</f>
        <v>0</v>
      </c>
      <c r="GX204" s="109">
        <f>Seniori!GX57</f>
        <v>0</v>
      </c>
      <c r="GY204" s="109">
        <f>Seniori!GY57</f>
        <v>0</v>
      </c>
      <c r="GZ204" s="109">
        <f>Seniori!GZ57</f>
        <v>0</v>
      </c>
      <c r="HA204" s="109">
        <f>Seniori!HA57</f>
        <v>0</v>
      </c>
      <c r="HB204" s="109">
        <f>Seniori!HB57</f>
        <v>0</v>
      </c>
      <c r="HC204" s="109">
        <f>Seniori!HC57</f>
        <v>0</v>
      </c>
      <c r="HD204" s="109">
        <f>Seniori!HD57</f>
        <v>0</v>
      </c>
      <c r="HE204" s="109">
        <f>Seniori!HE57</f>
        <v>0</v>
      </c>
      <c r="HF204" s="109">
        <f>Seniori!HF57</f>
        <v>0</v>
      </c>
      <c r="HG204" s="109">
        <f>Seniori!HG57</f>
        <v>0</v>
      </c>
      <c r="HH204" s="109">
        <f>Seniori!HH57</f>
        <v>0</v>
      </c>
      <c r="HI204" s="109">
        <f>Seniori!HI57</f>
        <v>0</v>
      </c>
      <c r="HJ204" s="109">
        <f>Seniori!HJ57</f>
        <v>0</v>
      </c>
      <c r="HK204" s="109">
        <f>Seniori!HK57</f>
        <v>0</v>
      </c>
      <c r="HL204" s="109">
        <f>Seniori!HL57</f>
        <v>0</v>
      </c>
      <c r="HM204" s="109">
        <f>Seniori!HM57</f>
        <v>0</v>
      </c>
      <c r="HN204" s="109">
        <f>Seniori!HN57</f>
        <v>0</v>
      </c>
      <c r="HO204" s="109">
        <f>Seniori!HO57</f>
        <v>0</v>
      </c>
      <c r="HP204" s="109">
        <f>Seniori!HP57</f>
        <v>0</v>
      </c>
      <c r="HQ204" s="109">
        <f>Seniori!HQ57</f>
        <v>0</v>
      </c>
      <c r="HR204" s="109">
        <f>Seniori!HR57</f>
        <v>0</v>
      </c>
      <c r="HS204" s="109">
        <f>Seniori!HS57</f>
        <v>0</v>
      </c>
      <c r="HT204" s="109">
        <f>Seniori!HT57</f>
        <v>0</v>
      </c>
      <c r="HU204" s="109">
        <f>Seniori!HU57</f>
        <v>0</v>
      </c>
      <c r="HV204" s="109">
        <f>Seniori!HV57</f>
        <v>0</v>
      </c>
      <c r="HW204" s="109">
        <f>Seniori!HW57</f>
        <v>0</v>
      </c>
      <c r="HX204" s="109">
        <f>Seniori!HX57</f>
        <v>0</v>
      </c>
      <c r="HY204" s="109">
        <f>Seniori!HY57</f>
        <v>0</v>
      </c>
      <c r="HZ204" s="109">
        <f>Seniori!HZ57</f>
        <v>0</v>
      </c>
      <c r="IA204" s="109">
        <f>Seniori!IA57</f>
        <v>0</v>
      </c>
      <c r="IB204" s="109">
        <f>Seniori!IB57</f>
        <v>0</v>
      </c>
      <c r="IC204" s="109">
        <f>Seniori!IC57</f>
        <v>0</v>
      </c>
      <c r="ID204" s="109">
        <f>Seniori!ID57</f>
        <v>0</v>
      </c>
      <c r="IE204" s="109">
        <f>Seniori!IE57</f>
        <v>0</v>
      </c>
      <c r="IF204" s="109">
        <f>Seniori!IF57</f>
        <v>0</v>
      </c>
      <c r="IG204" s="109">
        <f>Seniori!IG57</f>
        <v>0</v>
      </c>
      <c r="IH204" s="109">
        <f>Seniori!IH57</f>
        <v>0</v>
      </c>
      <c r="II204" s="109">
        <f>Seniori!II57</f>
        <v>0</v>
      </c>
      <c r="IJ204" s="109">
        <f>Seniori!IJ57</f>
        <v>0</v>
      </c>
      <c r="IK204" s="109">
        <f>Seniori!IK57</f>
        <v>0</v>
      </c>
      <c r="IL204" s="109">
        <f>Seniori!IL57</f>
        <v>0</v>
      </c>
      <c r="IM204" s="109">
        <f>Seniori!IM57</f>
        <v>0</v>
      </c>
      <c r="IN204" s="109">
        <f>Seniori!IN57</f>
        <v>0</v>
      </c>
      <c r="IO204" s="109">
        <f>Seniori!IO57</f>
        <v>0</v>
      </c>
      <c r="IP204" s="109">
        <f>Seniori!IP57</f>
        <v>0</v>
      </c>
      <c r="IQ204" s="109">
        <f>Seniori!IQ57</f>
        <v>0</v>
      </c>
      <c r="IR204" s="109">
        <f>Seniori!IR57</f>
        <v>0</v>
      </c>
      <c r="IS204" s="109">
        <f>Seniori!IS57</f>
        <v>0</v>
      </c>
      <c r="IT204" s="109">
        <f>Seniori!IT57</f>
        <v>0</v>
      </c>
      <c r="IU204" s="109">
        <f>Seniori!IU57</f>
        <v>0</v>
      </c>
      <c r="IV204" s="109">
        <f>Seniori!IV57</f>
        <v>0</v>
      </c>
      <c r="IW204" s="109">
        <f>Seniori!IW57</f>
        <v>0</v>
      </c>
      <c r="IX204" s="109">
        <f>Seniori!IX57</f>
        <v>0</v>
      </c>
      <c r="IY204" s="109">
        <f>Seniori!IY57</f>
        <v>0</v>
      </c>
      <c r="IZ204" s="109">
        <f>Seniori!IZ57</f>
        <v>0</v>
      </c>
      <c r="JA204" s="109">
        <f>Seniori!JA57</f>
        <v>0</v>
      </c>
      <c r="JB204" s="109">
        <f>Seniori!JB57</f>
        <v>0</v>
      </c>
      <c r="JC204" s="109">
        <f>Seniori!JC57</f>
        <v>0</v>
      </c>
      <c r="JD204" s="109">
        <f>Seniori!JD57</f>
        <v>0</v>
      </c>
      <c r="JE204" s="109">
        <f>Seniori!JE57</f>
        <v>0</v>
      </c>
      <c r="JF204" s="109">
        <f>Seniori!JF57</f>
        <v>0</v>
      </c>
      <c r="JG204" s="109">
        <f>Seniori!JG57</f>
        <v>0</v>
      </c>
      <c r="JH204" s="109">
        <f>Seniori!JH57</f>
        <v>0</v>
      </c>
      <c r="JI204" s="109">
        <f>Seniori!JI57</f>
        <v>0</v>
      </c>
      <c r="JJ204" s="109">
        <f>Seniori!JJ57</f>
        <v>0</v>
      </c>
      <c r="JK204" s="109">
        <f>Seniori!JK57</f>
        <v>0</v>
      </c>
      <c r="JL204" s="109">
        <f>Seniori!JL57</f>
        <v>0</v>
      </c>
      <c r="JM204" s="109">
        <f>Seniori!JM57</f>
        <v>0</v>
      </c>
      <c r="JN204" s="109">
        <f>Seniori!JN57</f>
        <v>0</v>
      </c>
      <c r="JO204" s="109">
        <f>Seniori!JO57</f>
        <v>0</v>
      </c>
      <c r="JP204" s="109">
        <f>Seniori!JP57</f>
        <v>0</v>
      </c>
      <c r="JQ204" s="109">
        <f>Seniori!JQ57</f>
        <v>0</v>
      </c>
      <c r="JR204" s="109">
        <f>Seniori!JR57</f>
        <v>0</v>
      </c>
      <c r="JS204" s="109">
        <f>Seniori!JS57</f>
        <v>0</v>
      </c>
      <c r="JT204" s="109">
        <f>Seniori!JT57</f>
        <v>0</v>
      </c>
      <c r="JU204" s="109">
        <f>Seniori!JU57</f>
        <v>0</v>
      </c>
      <c r="JV204" s="109">
        <f>Seniori!JV57</f>
        <v>0</v>
      </c>
      <c r="JW204" s="109">
        <f>Seniori!JW57</f>
        <v>0</v>
      </c>
      <c r="JX204" s="109">
        <f>Seniori!JX57</f>
        <v>0</v>
      </c>
      <c r="JY204" s="109">
        <f>Seniori!JY57</f>
        <v>0</v>
      </c>
      <c r="JZ204" s="109">
        <f>Seniori!JZ57</f>
        <v>0</v>
      </c>
      <c r="KA204" s="109">
        <f>Seniori!KA57</f>
        <v>0</v>
      </c>
      <c r="KB204" s="109">
        <f>Seniori!KB57</f>
        <v>0</v>
      </c>
      <c r="KC204" s="109">
        <f>Seniori!KC57</f>
        <v>0</v>
      </c>
      <c r="KD204" s="109">
        <f>Seniori!KD57</f>
        <v>0</v>
      </c>
      <c r="KE204" s="109">
        <f>Seniori!KE57</f>
        <v>0</v>
      </c>
      <c r="KF204" s="109">
        <f>Seniori!KF57</f>
        <v>0</v>
      </c>
      <c r="KG204" s="109">
        <f>Seniori!KG57</f>
        <v>0</v>
      </c>
      <c r="KH204" s="109">
        <f>Seniori!KH57</f>
        <v>0</v>
      </c>
      <c r="KI204" s="109">
        <f>Seniori!KI57</f>
        <v>0</v>
      </c>
      <c r="KJ204" s="109">
        <f>Seniori!KJ57</f>
        <v>0</v>
      </c>
      <c r="KK204" s="109">
        <f>Seniori!KK57</f>
        <v>0</v>
      </c>
      <c r="KL204" s="109">
        <f>Seniori!KL57</f>
        <v>0</v>
      </c>
      <c r="KM204" s="109">
        <f>Seniori!KM57</f>
        <v>0</v>
      </c>
      <c r="KN204" s="109">
        <f>Seniori!KN57</f>
        <v>0</v>
      </c>
      <c r="KO204" s="109">
        <f>Seniori!KO57</f>
        <v>0</v>
      </c>
      <c r="KP204" s="109">
        <f>Seniori!KP57</f>
        <v>0</v>
      </c>
      <c r="KQ204" s="109">
        <f>Seniori!KQ57</f>
        <v>0</v>
      </c>
      <c r="KR204" s="109">
        <f>Seniori!KR57</f>
        <v>0</v>
      </c>
      <c r="KS204" s="109">
        <f>Seniori!KS57</f>
        <v>0</v>
      </c>
      <c r="KT204" s="109">
        <f>Seniori!KT57</f>
        <v>0</v>
      </c>
      <c r="KU204" s="109">
        <f>Seniori!KU57</f>
        <v>0</v>
      </c>
      <c r="KV204" s="109">
        <f>Seniori!KV57</f>
        <v>0</v>
      </c>
      <c r="KW204" s="109">
        <f>Seniori!KW57</f>
        <v>0</v>
      </c>
      <c r="KX204" s="109">
        <f>Seniori!KX57</f>
        <v>0</v>
      </c>
      <c r="KY204" s="109">
        <f>Seniori!KY57</f>
        <v>0</v>
      </c>
      <c r="KZ204" s="109">
        <f>Seniori!KZ57</f>
        <v>0</v>
      </c>
      <c r="LA204" s="109">
        <f>Seniori!LA57</f>
        <v>0</v>
      </c>
      <c r="LB204" s="109">
        <f>Seniori!LB57</f>
        <v>0</v>
      </c>
      <c r="LC204" s="109">
        <f>Seniori!LC57</f>
        <v>0</v>
      </c>
      <c r="LD204" s="109">
        <f>Seniori!LD57</f>
        <v>0</v>
      </c>
      <c r="LE204" s="109">
        <f>Seniori!LE57</f>
        <v>0</v>
      </c>
      <c r="LF204" s="109">
        <f>Seniori!LF57</f>
        <v>0</v>
      </c>
      <c r="LG204" s="109">
        <f>Seniori!LG57</f>
        <v>0</v>
      </c>
      <c r="LH204" s="109">
        <f>Seniori!LH57</f>
        <v>0</v>
      </c>
      <c r="LI204" s="109">
        <f>Seniori!LI57</f>
        <v>0</v>
      </c>
      <c r="LJ204" s="109">
        <f>Seniori!LJ57</f>
        <v>0</v>
      </c>
      <c r="LK204" s="109">
        <f>Seniori!LK57</f>
        <v>0</v>
      </c>
      <c r="LL204" s="109">
        <f>Seniori!LL57</f>
        <v>0</v>
      </c>
      <c r="LM204" s="109">
        <f>Seniori!LM57</f>
        <v>0</v>
      </c>
      <c r="LN204" s="109">
        <f>Seniori!LN57</f>
        <v>0</v>
      </c>
      <c r="LO204" s="109">
        <f>Seniori!LO57</f>
        <v>0</v>
      </c>
      <c r="LP204" s="109">
        <f>Seniori!LP57</f>
        <v>0</v>
      </c>
      <c r="LQ204" s="109">
        <f>Seniori!LQ57</f>
        <v>0</v>
      </c>
      <c r="LR204" s="109">
        <f>Seniori!LR57</f>
        <v>0</v>
      </c>
      <c r="LS204" s="109">
        <f>Seniori!LS57</f>
        <v>0</v>
      </c>
      <c r="LT204" s="109">
        <f>Seniori!LT57</f>
        <v>0</v>
      </c>
      <c r="LU204" s="109">
        <f>Seniori!LU57</f>
        <v>0</v>
      </c>
      <c r="LV204" s="109">
        <f>Seniori!LV57</f>
        <v>0</v>
      </c>
      <c r="LW204" s="109">
        <f>Seniori!LW57</f>
        <v>0</v>
      </c>
      <c r="LX204" s="109">
        <f>Seniori!LX57</f>
        <v>0</v>
      </c>
      <c r="LY204" s="109">
        <f>Seniori!LY57</f>
        <v>0</v>
      </c>
      <c r="LZ204" s="109">
        <f>Seniori!LZ57</f>
        <v>0</v>
      </c>
      <c r="MA204" s="109">
        <f>Seniori!MA57</f>
        <v>0</v>
      </c>
      <c r="MB204" s="109">
        <f>Seniori!MB57</f>
        <v>0</v>
      </c>
      <c r="MC204" s="109">
        <f>Seniori!MC57</f>
        <v>0</v>
      </c>
      <c r="MD204" s="109">
        <f>Seniori!MD57</f>
        <v>0</v>
      </c>
      <c r="ME204" s="109">
        <f>Seniori!ME57</f>
        <v>0</v>
      </c>
      <c r="MF204" s="109">
        <f>Seniori!MF57</f>
        <v>0</v>
      </c>
      <c r="MG204" s="109">
        <f>Seniori!MG57</f>
        <v>0</v>
      </c>
      <c r="MH204" s="109">
        <f>Seniori!MH57</f>
        <v>0</v>
      </c>
      <c r="MI204" s="109">
        <f>Seniori!MI57</f>
        <v>0</v>
      </c>
      <c r="MJ204" s="109">
        <f>Seniori!MJ57</f>
        <v>0</v>
      </c>
      <c r="MK204" s="109">
        <f>Seniori!MK57</f>
        <v>0</v>
      </c>
      <c r="ML204" s="109">
        <f>Seniori!ML57</f>
        <v>0</v>
      </c>
      <c r="MM204" s="109">
        <f>Seniori!MM57</f>
        <v>0</v>
      </c>
      <c r="MN204" s="109">
        <f>Seniori!MN57</f>
        <v>0</v>
      </c>
      <c r="MO204" s="109">
        <f>Seniori!MO57</f>
        <v>0</v>
      </c>
      <c r="MP204" s="109">
        <f>Seniori!MP57</f>
        <v>0</v>
      </c>
      <c r="MQ204" s="109">
        <f>Seniori!MQ57</f>
        <v>0</v>
      </c>
      <c r="MR204" s="109">
        <f>Seniori!MR57</f>
        <v>0</v>
      </c>
      <c r="MS204" s="109">
        <f>Seniori!MS57</f>
        <v>0</v>
      </c>
      <c r="MT204" s="109">
        <f>Seniori!MT57</f>
        <v>0</v>
      </c>
      <c r="MU204" s="109">
        <f>Seniori!MU57</f>
        <v>0</v>
      </c>
      <c r="MV204" s="109">
        <f>Seniori!MV57</f>
        <v>0</v>
      </c>
      <c r="MW204" s="109">
        <f>Seniori!MW57</f>
        <v>0</v>
      </c>
      <c r="MX204" s="109">
        <f>Seniori!MX57</f>
        <v>0</v>
      </c>
      <c r="MY204" s="109">
        <f>Seniori!MY57</f>
        <v>0</v>
      </c>
      <c r="MZ204" s="109">
        <f>Seniori!MZ57</f>
        <v>0</v>
      </c>
      <c r="NA204" s="109">
        <f>Seniori!NA57</f>
        <v>0</v>
      </c>
      <c r="NB204" s="109">
        <f>Seniori!NB57</f>
        <v>0</v>
      </c>
      <c r="NC204" s="109">
        <f>Seniori!NC57</f>
        <v>0</v>
      </c>
      <c r="ND204" s="109">
        <f>Seniori!ND57</f>
        <v>0</v>
      </c>
      <c r="NE204" s="109">
        <f>Seniori!NE57</f>
        <v>0</v>
      </c>
      <c r="NF204" s="109">
        <f>Seniori!NF57</f>
        <v>0</v>
      </c>
      <c r="NG204" s="109">
        <f>Seniori!NG57</f>
        <v>0</v>
      </c>
      <c r="NH204" s="109">
        <f>Seniori!NH57</f>
        <v>0</v>
      </c>
      <c r="NI204" s="109">
        <f>Seniori!NI57</f>
        <v>0</v>
      </c>
      <c r="NJ204" s="109">
        <f>Seniori!NJ57</f>
        <v>0</v>
      </c>
      <c r="NK204" s="109">
        <f>Seniori!NK57</f>
        <v>0</v>
      </c>
      <c r="NL204" s="109">
        <f>Seniori!NL57</f>
        <v>0</v>
      </c>
      <c r="NM204" s="109">
        <f>Seniori!NM57</f>
        <v>0</v>
      </c>
      <c r="NN204" s="109">
        <f>Seniori!NN57</f>
        <v>0</v>
      </c>
      <c r="NO204" s="109">
        <f>Seniori!NO57</f>
        <v>0</v>
      </c>
      <c r="NP204" s="109">
        <f>Seniori!NP57</f>
        <v>0</v>
      </c>
      <c r="NQ204" s="109">
        <f>Seniori!NQ57</f>
        <v>0</v>
      </c>
      <c r="NR204" s="109">
        <f>Seniori!NR57</f>
        <v>0</v>
      </c>
      <c r="NS204" s="109">
        <f>Seniori!NS57</f>
        <v>0</v>
      </c>
      <c r="NT204" s="109">
        <f>Seniori!NT57</f>
        <v>0</v>
      </c>
      <c r="NU204" s="109">
        <f>Seniori!NU57</f>
        <v>0</v>
      </c>
      <c r="NV204" s="109">
        <f>Seniori!NV57</f>
        <v>0</v>
      </c>
      <c r="NW204" s="109">
        <f>Seniori!NW57</f>
        <v>0</v>
      </c>
      <c r="NX204" s="109">
        <f>Seniori!NX57</f>
        <v>0</v>
      </c>
      <c r="NY204" s="109">
        <f>Seniori!NY57</f>
        <v>0</v>
      </c>
      <c r="NZ204" s="109">
        <f>Seniori!NZ57</f>
        <v>0</v>
      </c>
      <c r="OA204" s="109">
        <f>Seniori!OA57</f>
        <v>0</v>
      </c>
      <c r="OB204" s="109">
        <f>Seniori!OB57</f>
        <v>0</v>
      </c>
      <c r="OC204" s="109">
        <f>Seniori!OC57</f>
        <v>0</v>
      </c>
      <c r="OD204" s="109">
        <f>Seniori!OD57</f>
        <v>0</v>
      </c>
      <c r="OE204" s="109">
        <f>Seniori!OE57</f>
        <v>0</v>
      </c>
      <c r="OF204" s="109">
        <f>Seniori!OF57</f>
        <v>0</v>
      </c>
      <c r="OG204" s="109">
        <f>Seniori!OG57</f>
        <v>0</v>
      </c>
      <c r="OH204" s="109">
        <f>Seniori!OH57</f>
        <v>0</v>
      </c>
      <c r="OI204" s="109">
        <f>Seniori!OI57</f>
        <v>0</v>
      </c>
      <c r="OJ204" s="109">
        <f>Seniori!OJ57</f>
        <v>0</v>
      </c>
      <c r="OK204" s="109">
        <f>Seniori!OK57</f>
        <v>0</v>
      </c>
      <c r="OL204" s="109">
        <f>Seniori!OL57</f>
        <v>0</v>
      </c>
      <c r="OM204" s="109">
        <f>Seniori!OM57</f>
        <v>0</v>
      </c>
      <c r="ON204" s="109">
        <f>Seniori!ON57</f>
        <v>0</v>
      </c>
      <c r="OO204" s="109">
        <f>Seniori!OO57</f>
        <v>0</v>
      </c>
      <c r="OP204" s="109">
        <f>Seniori!OP57</f>
        <v>0</v>
      </c>
      <c r="OQ204" s="109">
        <f>Seniori!OQ57</f>
        <v>0</v>
      </c>
      <c r="OR204" s="109">
        <f>Seniori!OR57</f>
        <v>0</v>
      </c>
      <c r="OS204" s="109">
        <f>Seniori!OS57</f>
        <v>0</v>
      </c>
      <c r="OT204" s="109">
        <f>Seniori!OT57</f>
        <v>0</v>
      </c>
      <c r="OU204" s="109">
        <f>Seniori!OU57</f>
        <v>0</v>
      </c>
      <c r="OV204" s="109">
        <f>Seniori!OV57</f>
        <v>0</v>
      </c>
      <c r="OW204" s="109">
        <f>Seniori!OW57</f>
        <v>0</v>
      </c>
      <c r="OX204" s="109">
        <f>Seniori!OX57</f>
        <v>0</v>
      </c>
      <c r="OY204" s="109">
        <f>Seniori!OY57</f>
        <v>0</v>
      </c>
      <c r="OZ204" s="109">
        <f>Seniori!OZ57</f>
        <v>0</v>
      </c>
      <c r="PA204" s="109">
        <f>Seniori!PA57</f>
        <v>0</v>
      </c>
      <c r="PB204" s="109">
        <f>Seniori!PB57</f>
        <v>0</v>
      </c>
      <c r="PC204" s="109">
        <f>Seniori!PC57</f>
        <v>0</v>
      </c>
      <c r="PD204" s="109">
        <f>Seniori!PD57</f>
        <v>0</v>
      </c>
      <c r="PE204" s="109">
        <f>Seniori!PE57</f>
        <v>0</v>
      </c>
      <c r="PF204" s="109">
        <f>Seniori!PF57</f>
        <v>0</v>
      </c>
      <c r="PG204" s="109">
        <f>Seniori!PG57</f>
        <v>0</v>
      </c>
      <c r="PH204" s="109">
        <f>Seniori!PH57</f>
        <v>0</v>
      </c>
      <c r="PI204" s="109">
        <f>Seniori!PI57</f>
        <v>0</v>
      </c>
      <c r="PJ204" s="109">
        <f>Seniori!PJ57</f>
        <v>0</v>
      </c>
      <c r="PK204" s="109">
        <f>Seniori!PK57</f>
        <v>0</v>
      </c>
      <c r="PL204" s="109">
        <f>Seniori!PL57</f>
        <v>0</v>
      </c>
      <c r="PM204" s="109">
        <f>Seniori!PM57</f>
        <v>0</v>
      </c>
      <c r="PN204" s="109">
        <f>Seniori!PN57</f>
        <v>0</v>
      </c>
      <c r="PO204" s="109">
        <f>Seniori!PO57</f>
        <v>0</v>
      </c>
      <c r="PP204" s="109">
        <f>Seniori!PP57</f>
        <v>0</v>
      </c>
      <c r="PQ204" s="109">
        <f>Seniori!PQ57</f>
        <v>0</v>
      </c>
      <c r="PR204" s="109">
        <f>Seniori!PR57</f>
        <v>0</v>
      </c>
      <c r="PS204" s="109">
        <f>Seniori!PS57</f>
        <v>0</v>
      </c>
      <c r="PT204" s="109">
        <f>Seniori!PT57</f>
        <v>0</v>
      </c>
      <c r="PU204" s="109">
        <f>Seniori!PU57</f>
        <v>0</v>
      </c>
      <c r="PV204" s="109">
        <f>Seniori!PV57</f>
        <v>0</v>
      </c>
      <c r="PW204" s="109">
        <f>Seniori!PW57</f>
        <v>0</v>
      </c>
      <c r="PX204" s="109">
        <f>Seniori!PX57</f>
        <v>0</v>
      </c>
      <c r="PY204" s="109">
        <f>Seniori!PY57</f>
        <v>0</v>
      </c>
      <c r="PZ204" s="109">
        <f>Seniori!PZ57</f>
        <v>0</v>
      </c>
      <c r="QA204" s="109">
        <f>Seniori!QA57</f>
        <v>0</v>
      </c>
      <c r="QB204" s="109">
        <f>Seniori!QB57</f>
        <v>0</v>
      </c>
      <c r="QC204" s="109">
        <f>Seniori!QC57</f>
        <v>0</v>
      </c>
      <c r="QD204" s="109">
        <f>Seniori!QD57</f>
        <v>0</v>
      </c>
      <c r="QE204" s="109">
        <f>Seniori!QE57</f>
        <v>0</v>
      </c>
      <c r="QF204" s="109">
        <f>Seniori!QF57</f>
        <v>0</v>
      </c>
      <c r="QG204" s="109">
        <f>Seniori!QG57</f>
        <v>0</v>
      </c>
      <c r="QH204" s="109">
        <f>Seniori!QH57</f>
        <v>0</v>
      </c>
      <c r="QI204" s="109">
        <f>Seniori!QI57</f>
        <v>0</v>
      </c>
      <c r="QJ204" s="109">
        <f>Seniori!QJ57</f>
        <v>0</v>
      </c>
      <c r="QK204" s="109">
        <f>Seniori!QK57</f>
        <v>0</v>
      </c>
      <c r="QL204" s="109">
        <f>Seniori!QL57</f>
        <v>0</v>
      </c>
      <c r="QM204" s="109">
        <f>Seniori!QM57</f>
        <v>0</v>
      </c>
      <c r="QN204" s="109">
        <f>Seniori!QN57</f>
        <v>0</v>
      </c>
      <c r="QO204" s="109">
        <f>Seniori!QO57</f>
        <v>0</v>
      </c>
      <c r="QP204" s="109">
        <f>Seniori!QP57</f>
        <v>0</v>
      </c>
      <c r="QQ204" s="109">
        <f>Seniori!QQ57</f>
        <v>0</v>
      </c>
      <c r="QR204" s="109">
        <f>Seniori!QR57</f>
        <v>0</v>
      </c>
      <c r="QS204" s="109">
        <f>Seniori!QS57</f>
        <v>0</v>
      </c>
      <c r="QT204" s="109">
        <f>Seniori!QT57</f>
        <v>0</v>
      </c>
      <c r="QU204" s="109">
        <f>Seniori!QU57</f>
        <v>0</v>
      </c>
      <c r="QV204" s="109">
        <f>Seniori!QV57</f>
        <v>0</v>
      </c>
      <c r="QW204" s="109">
        <f>Seniori!QW57</f>
        <v>0</v>
      </c>
      <c r="QX204" s="109">
        <f>Seniori!QX57</f>
        <v>0</v>
      </c>
      <c r="QY204" s="109">
        <f>Seniori!QY57</f>
        <v>0</v>
      </c>
      <c r="QZ204" s="109">
        <f>Seniori!QZ57</f>
        <v>0</v>
      </c>
      <c r="RA204" s="109">
        <f>Seniori!RA57</f>
        <v>0</v>
      </c>
      <c r="RB204" s="109">
        <f>Seniori!RB57</f>
        <v>0</v>
      </c>
      <c r="RC204" s="109">
        <f>Seniori!RC57</f>
        <v>0</v>
      </c>
      <c r="RD204" s="109">
        <f>Seniori!RD57</f>
        <v>0</v>
      </c>
      <c r="RE204" s="109">
        <f>Seniori!RE57</f>
        <v>0</v>
      </c>
      <c r="RF204" s="109">
        <f>Seniori!RF57</f>
        <v>0</v>
      </c>
      <c r="RG204" s="109">
        <f>Seniori!RG57</f>
        <v>0</v>
      </c>
      <c r="RH204" s="109">
        <f>Seniori!RH57</f>
        <v>0</v>
      </c>
      <c r="RI204" s="109">
        <f>Seniori!RI57</f>
        <v>0</v>
      </c>
      <c r="RJ204" s="109">
        <f>Seniori!RJ57</f>
        <v>0</v>
      </c>
      <c r="RK204" s="109">
        <f>Seniori!RK57</f>
        <v>0</v>
      </c>
      <c r="RL204" s="109">
        <f>Seniori!RL57</f>
        <v>0</v>
      </c>
      <c r="RM204" s="109">
        <f>Seniori!RM57</f>
        <v>0</v>
      </c>
      <c r="RN204" s="109">
        <f>Seniori!RN57</f>
        <v>0</v>
      </c>
      <c r="RO204" s="109">
        <f>Seniori!RO57</f>
        <v>0</v>
      </c>
      <c r="RP204" s="109">
        <f>Seniori!RP57</f>
        <v>0</v>
      </c>
      <c r="RQ204" s="109">
        <f>Seniori!RQ57</f>
        <v>0</v>
      </c>
      <c r="RR204" s="109">
        <f>Seniori!RR57</f>
        <v>0</v>
      </c>
      <c r="RS204" s="109">
        <f>Seniori!RS57</f>
        <v>0</v>
      </c>
      <c r="RT204" s="109">
        <f>Seniori!RT57</f>
        <v>0</v>
      </c>
      <c r="RU204" s="109">
        <f>Seniori!RU57</f>
        <v>0</v>
      </c>
      <c r="RV204" s="109">
        <f>Seniori!RV57</f>
        <v>0</v>
      </c>
      <c r="RW204" s="109">
        <f>Seniori!RW57</f>
        <v>0</v>
      </c>
      <c r="RX204" s="109">
        <f>Seniori!RX57</f>
        <v>0</v>
      </c>
      <c r="RY204" s="109">
        <f>Seniori!RY57</f>
        <v>0</v>
      </c>
      <c r="RZ204" s="109">
        <f>Seniori!RZ57</f>
        <v>0</v>
      </c>
      <c r="SA204" s="109">
        <f>Seniori!SA57</f>
        <v>0</v>
      </c>
      <c r="SB204" s="109">
        <f>Seniori!SB57</f>
        <v>0</v>
      </c>
      <c r="SC204" s="109">
        <f>Seniori!SC57</f>
        <v>0</v>
      </c>
      <c r="SD204" s="109">
        <f>Seniori!SD57</f>
        <v>0</v>
      </c>
      <c r="SE204" s="109">
        <f>Seniori!SE57</f>
        <v>0</v>
      </c>
      <c r="SF204" s="109">
        <f>Seniori!SF57</f>
        <v>0</v>
      </c>
      <c r="SG204" s="109">
        <f>Seniori!SG57</f>
        <v>0</v>
      </c>
      <c r="SH204" s="109">
        <f>Seniori!SH57</f>
        <v>0</v>
      </c>
      <c r="SI204" s="109">
        <f>Seniori!SI57</f>
        <v>0</v>
      </c>
      <c r="SJ204" s="109">
        <f>Seniori!SJ57</f>
        <v>0</v>
      </c>
      <c r="SK204" s="109">
        <f>Seniori!SK57</f>
        <v>0</v>
      </c>
      <c r="SL204" s="109">
        <f>Seniori!SL57</f>
        <v>0</v>
      </c>
      <c r="SM204" s="109">
        <f>Seniori!SM57</f>
        <v>0</v>
      </c>
      <c r="SN204" s="109">
        <f>Seniori!SN57</f>
        <v>0</v>
      </c>
      <c r="SO204" s="109">
        <f>Seniori!SO57</f>
        <v>0</v>
      </c>
      <c r="SP204" s="109">
        <f>Seniori!SP57</f>
        <v>0</v>
      </c>
      <c r="SQ204" s="109">
        <f>Seniori!SQ57</f>
        <v>0</v>
      </c>
      <c r="SR204" s="109">
        <f>Seniori!SR57</f>
        <v>0</v>
      </c>
      <c r="SS204" s="109">
        <f>Seniori!SS57</f>
        <v>0</v>
      </c>
      <c r="ST204" s="109">
        <f>Seniori!ST57</f>
        <v>0</v>
      </c>
      <c r="SU204" s="109">
        <f>Seniori!SU57</f>
        <v>0</v>
      </c>
      <c r="SV204" s="109">
        <f>Seniori!SV57</f>
        <v>0</v>
      </c>
      <c r="SW204" s="109">
        <f>Seniori!SW57</f>
        <v>0</v>
      </c>
      <c r="SX204" s="109">
        <f>Seniori!SX57</f>
        <v>0</v>
      </c>
      <c r="SY204" s="109">
        <f>Seniori!SY57</f>
        <v>0</v>
      </c>
      <c r="SZ204" s="109">
        <f>Seniori!SZ57</f>
        <v>0</v>
      </c>
      <c r="TA204" s="109">
        <f>Seniori!TA57</f>
        <v>0</v>
      </c>
      <c r="TB204" s="109">
        <f>Seniori!TB57</f>
        <v>0</v>
      </c>
    </row>
    <row r="205" spans="1:522" s="1" customFormat="1" ht="18" customHeight="1" x14ac:dyDescent="0.2">
      <c r="A205" s="12"/>
      <c r="B205" s="11" t="s">
        <v>173</v>
      </c>
      <c r="C205" s="1">
        <v>11868</v>
      </c>
      <c r="D205" s="1">
        <v>2018</v>
      </c>
      <c r="E205" s="4" t="s">
        <v>172</v>
      </c>
      <c r="F205" s="9">
        <v>3021</v>
      </c>
      <c r="G205" s="9" t="s">
        <v>129</v>
      </c>
      <c r="H205" s="4" t="s">
        <v>82</v>
      </c>
      <c r="I205" s="1">
        <f t="shared" si="16"/>
        <v>0</v>
      </c>
      <c r="J205" s="12">
        <f>Tabuľka3[[#This Row],[Stĺpec9]]</f>
        <v>0</v>
      </c>
      <c r="K205" s="109">
        <f>Seniori!K35</f>
        <v>0</v>
      </c>
      <c r="L205" s="109">
        <f>Seniori!L35</f>
        <v>0</v>
      </c>
      <c r="M205" s="109">
        <f>Seniori!M35</f>
        <v>0</v>
      </c>
      <c r="N205" s="109">
        <f>Seniori!N35</f>
        <v>0</v>
      </c>
      <c r="O205" s="109">
        <f>Seniori!O35</f>
        <v>0</v>
      </c>
      <c r="P205" s="109">
        <f>Seniori!P35</f>
        <v>0</v>
      </c>
      <c r="Q205" s="109">
        <f>Seniori!Q35</f>
        <v>0</v>
      </c>
      <c r="R205" s="109">
        <f>Seniori!R35</f>
        <v>0</v>
      </c>
      <c r="S205" s="109">
        <f>Seniori!S35</f>
        <v>0</v>
      </c>
      <c r="T205" s="109">
        <f>Seniori!T35</f>
        <v>0</v>
      </c>
      <c r="U205" s="109">
        <f>Seniori!U35</f>
        <v>0</v>
      </c>
      <c r="V205" s="109">
        <f>Seniori!V35</f>
        <v>0</v>
      </c>
      <c r="W205" s="109">
        <f>Seniori!W35</f>
        <v>0</v>
      </c>
      <c r="X205" s="109">
        <f>Seniori!X35</f>
        <v>0</v>
      </c>
      <c r="Y205" s="109">
        <f>Seniori!Y35</f>
        <v>0</v>
      </c>
      <c r="Z205" s="109">
        <f>Seniori!Z35</f>
        <v>0</v>
      </c>
      <c r="AA205" s="109">
        <f>Seniori!AA35</f>
        <v>0</v>
      </c>
      <c r="AB205" s="109">
        <f>Seniori!AB35</f>
        <v>0</v>
      </c>
      <c r="AC205" s="109">
        <f>Seniori!AC35</f>
        <v>0</v>
      </c>
      <c r="AD205" s="109">
        <f>Seniori!AD35</f>
        <v>0</v>
      </c>
      <c r="AE205" s="109">
        <f>Seniori!AE35</f>
        <v>0</v>
      </c>
      <c r="AF205" s="109">
        <f>Seniori!AF35</f>
        <v>0</v>
      </c>
      <c r="AG205" s="109">
        <f>Seniori!AG35</f>
        <v>0</v>
      </c>
      <c r="AH205" s="109">
        <f>Seniori!AH35</f>
        <v>0</v>
      </c>
      <c r="AI205" s="109">
        <f>Seniori!AI35</f>
        <v>0</v>
      </c>
      <c r="AJ205" s="109">
        <f>Seniori!AJ35</f>
        <v>0</v>
      </c>
      <c r="AK205" s="109">
        <f>Seniori!AK35</f>
        <v>0</v>
      </c>
      <c r="AL205" s="109">
        <f>Seniori!AL35</f>
        <v>0</v>
      </c>
      <c r="AM205" s="109">
        <f>Seniori!AM35</f>
        <v>0</v>
      </c>
      <c r="AN205" s="109">
        <f>Seniori!AN35</f>
        <v>0</v>
      </c>
      <c r="AO205" s="109">
        <f>Seniori!AO35</f>
        <v>0</v>
      </c>
      <c r="AP205" s="109">
        <f>Seniori!AP35</f>
        <v>0</v>
      </c>
      <c r="AQ205" s="109">
        <f>Seniori!AQ35</f>
        <v>0</v>
      </c>
      <c r="AR205" s="109">
        <f>Seniori!AR35</f>
        <v>0</v>
      </c>
      <c r="AS205" s="109">
        <f>Seniori!AS35</f>
        <v>0</v>
      </c>
      <c r="AT205" s="109">
        <f>Seniori!AT35</f>
        <v>0</v>
      </c>
      <c r="AU205" s="109">
        <f>Seniori!AU35</f>
        <v>0</v>
      </c>
      <c r="AV205" s="109">
        <f>Seniori!AV35</f>
        <v>0</v>
      </c>
      <c r="AW205" s="109">
        <f>Seniori!AW35</f>
        <v>0</v>
      </c>
      <c r="AX205" s="109">
        <f>Seniori!AX35</f>
        <v>0</v>
      </c>
      <c r="AY205" s="109">
        <f>Seniori!AY35</f>
        <v>0</v>
      </c>
      <c r="AZ205" s="109">
        <f>Seniori!AZ35</f>
        <v>0</v>
      </c>
      <c r="BA205" s="109">
        <f>Seniori!BA35</f>
        <v>0</v>
      </c>
      <c r="BB205" s="109">
        <f>Seniori!BB35</f>
        <v>0</v>
      </c>
      <c r="BC205" s="109">
        <f>Seniori!BC35</f>
        <v>0</v>
      </c>
      <c r="BD205" s="109">
        <f>Seniori!BD35</f>
        <v>0</v>
      </c>
      <c r="BE205" s="109">
        <f>Seniori!BE35</f>
        <v>0</v>
      </c>
      <c r="BF205" s="109">
        <f>Seniori!BF35</f>
        <v>0</v>
      </c>
      <c r="BG205" s="109">
        <f>Seniori!BG35</f>
        <v>0</v>
      </c>
      <c r="BH205" s="109">
        <f>Seniori!BH35</f>
        <v>0</v>
      </c>
      <c r="BI205" s="109">
        <f>Seniori!BI35</f>
        <v>0</v>
      </c>
      <c r="BJ205" s="109">
        <f>Seniori!BJ35</f>
        <v>0</v>
      </c>
      <c r="BK205" s="109">
        <f>Seniori!BK35</f>
        <v>0</v>
      </c>
      <c r="BL205" s="109">
        <f>Seniori!BL35</f>
        <v>0</v>
      </c>
      <c r="BM205" s="109">
        <f>Seniori!BM35</f>
        <v>0</v>
      </c>
      <c r="BN205" s="109">
        <f>Seniori!BN35</f>
        <v>0</v>
      </c>
      <c r="BO205" s="109">
        <f>Seniori!BO35</f>
        <v>0</v>
      </c>
      <c r="BP205" s="109">
        <f>Seniori!BP35</f>
        <v>0</v>
      </c>
      <c r="BQ205" s="109">
        <f>Seniori!BQ35</f>
        <v>0</v>
      </c>
      <c r="BR205" s="109">
        <f>Seniori!BR35</f>
        <v>0</v>
      </c>
      <c r="BS205" s="109">
        <f>Seniori!BS35</f>
        <v>0</v>
      </c>
      <c r="BT205" s="109">
        <f>Seniori!BT35</f>
        <v>0</v>
      </c>
      <c r="BU205" s="109">
        <f>Seniori!BU35</f>
        <v>0</v>
      </c>
      <c r="BV205" s="109">
        <f>Seniori!BV35</f>
        <v>0</v>
      </c>
      <c r="BW205" s="109">
        <f>Seniori!BW35</f>
        <v>0</v>
      </c>
      <c r="BX205" s="109">
        <f>Seniori!BX35</f>
        <v>0</v>
      </c>
      <c r="BY205" s="109">
        <f>Seniori!BY35</f>
        <v>0</v>
      </c>
      <c r="BZ205" s="109">
        <f>Seniori!BZ35</f>
        <v>0</v>
      </c>
      <c r="CA205" s="109">
        <f>Seniori!CA35</f>
        <v>0</v>
      </c>
      <c r="CB205" s="109">
        <f>Seniori!CB35</f>
        <v>0</v>
      </c>
      <c r="CC205" s="109">
        <f>Seniori!CC35</f>
        <v>0</v>
      </c>
      <c r="CD205" s="109">
        <f>Seniori!CD35</f>
        <v>0</v>
      </c>
      <c r="CE205" s="109">
        <f>Seniori!CE35</f>
        <v>0</v>
      </c>
      <c r="CF205" s="109">
        <f>Seniori!CF35</f>
        <v>0</v>
      </c>
      <c r="CG205" s="109">
        <f>Seniori!CG35</f>
        <v>0</v>
      </c>
      <c r="CH205" s="109">
        <f>Seniori!CH35</f>
        <v>0</v>
      </c>
      <c r="CI205" s="109">
        <f>Seniori!CI35</f>
        <v>0</v>
      </c>
      <c r="CJ205" s="109">
        <f>Seniori!CJ35</f>
        <v>0</v>
      </c>
      <c r="CK205" s="109">
        <f>Seniori!CK35</f>
        <v>0</v>
      </c>
      <c r="CL205" s="109">
        <f>Seniori!CL35</f>
        <v>0</v>
      </c>
      <c r="CM205" s="109">
        <f>Seniori!CM35</f>
        <v>0</v>
      </c>
      <c r="CN205" s="109">
        <f>Seniori!CN35</f>
        <v>0</v>
      </c>
      <c r="CO205" s="109">
        <f>Seniori!CO35</f>
        <v>0</v>
      </c>
      <c r="CP205" s="109">
        <f>Seniori!CP35</f>
        <v>0</v>
      </c>
      <c r="CQ205" s="109">
        <f>Seniori!CQ35</f>
        <v>0</v>
      </c>
      <c r="CR205" s="109">
        <f>Seniori!CR35</f>
        <v>0</v>
      </c>
      <c r="CS205" s="109">
        <f>Seniori!CS35</f>
        <v>0</v>
      </c>
      <c r="CT205" s="109">
        <f>Seniori!CT35</f>
        <v>0</v>
      </c>
      <c r="CU205" s="109">
        <f>Seniori!CU35</f>
        <v>0</v>
      </c>
      <c r="CV205" s="109">
        <f>Seniori!CV35</f>
        <v>0</v>
      </c>
      <c r="CW205" s="109">
        <f>Seniori!CW35</f>
        <v>0</v>
      </c>
      <c r="CX205" s="109">
        <f>Seniori!CX35</f>
        <v>0</v>
      </c>
      <c r="CY205" s="109">
        <f>Seniori!CY35</f>
        <v>0</v>
      </c>
      <c r="CZ205" s="109">
        <f>Seniori!CZ35</f>
        <v>0</v>
      </c>
      <c r="DA205" s="109">
        <f>Seniori!DA35</f>
        <v>0</v>
      </c>
      <c r="DB205" s="109">
        <f>Seniori!DB35</f>
        <v>0</v>
      </c>
      <c r="DC205" s="109">
        <f>Seniori!DC35</f>
        <v>0</v>
      </c>
      <c r="DD205" s="109">
        <f>Seniori!DD35</f>
        <v>0</v>
      </c>
      <c r="DE205" s="109">
        <f>Seniori!DE35</f>
        <v>0</v>
      </c>
      <c r="DF205" s="109">
        <f>Seniori!DF35</f>
        <v>0</v>
      </c>
      <c r="DG205" s="109">
        <f>Seniori!DG35</f>
        <v>0</v>
      </c>
      <c r="DH205" s="109">
        <f>Seniori!DH35</f>
        <v>0</v>
      </c>
      <c r="DI205" s="109">
        <f>Seniori!DI35</f>
        <v>0</v>
      </c>
      <c r="DJ205" s="109">
        <f>Seniori!DJ35</f>
        <v>0</v>
      </c>
      <c r="DK205" s="109">
        <f>Seniori!DK35</f>
        <v>0</v>
      </c>
      <c r="DL205" s="109">
        <f>Seniori!DL35</f>
        <v>0</v>
      </c>
      <c r="DM205" s="109">
        <f>Seniori!DM35</f>
        <v>0</v>
      </c>
      <c r="DN205" s="109">
        <f>Seniori!DN35</f>
        <v>0</v>
      </c>
      <c r="DO205" s="109">
        <f>Seniori!DO35</f>
        <v>0</v>
      </c>
      <c r="DP205" s="109">
        <f>Seniori!DP35</f>
        <v>0</v>
      </c>
      <c r="DQ205" s="109">
        <f>Seniori!DQ35</f>
        <v>0</v>
      </c>
      <c r="DR205" s="109">
        <f>Seniori!DR35</f>
        <v>0</v>
      </c>
      <c r="DS205" s="109">
        <f>Seniori!DS35</f>
        <v>0</v>
      </c>
      <c r="DT205" s="109">
        <f>Seniori!DT35</f>
        <v>0</v>
      </c>
      <c r="DU205" s="109">
        <f>Seniori!DU35</f>
        <v>0</v>
      </c>
      <c r="DV205" s="109">
        <f>Seniori!DV35</f>
        <v>0</v>
      </c>
      <c r="DW205" s="109">
        <f>Seniori!DW35</f>
        <v>0</v>
      </c>
      <c r="DX205" s="109">
        <f>Seniori!DX35</f>
        <v>0</v>
      </c>
      <c r="DY205" s="109">
        <f>Seniori!DY35</f>
        <v>0</v>
      </c>
      <c r="DZ205" s="109">
        <f>Seniori!DZ35</f>
        <v>0</v>
      </c>
      <c r="EA205" s="109">
        <f>Seniori!EA35</f>
        <v>0</v>
      </c>
      <c r="EB205" s="109">
        <f>Seniori!EB35</f>
        <v>0</v>
      </c>
      <c r="EC205" s="109">
        <f>Seniori!EC35</f>
        <v>0</v>
      </c>
      <c r="ED205" s="109">
        <f>Seniori!ED35</f>
        <v>0</v>
      </c>
      <c r="EE205" s="109">
        <f>Seniori!EE35</f>
        <v>0</v>
      </c>
      <c r="EF205" s="109">
        <f>Seniori!EF35</f>
        <v>0</v>
      </c>
      <c r="EG205" s="109">
        <f>Seniori!EG35</f>
        <v>0</v>
      </c>
      <c r="EH205" s="109">
        <f>Seniori!EH35</f>
        <v>0</v>
      </c>
      <c r="EI205" s="109">
        <f>Seniori!EI35</f>
        <v>0</v>
      </c>
      <c r="EJ205" s="109">
        <f>Seniori!EJ35</f>
        <v>0</v>
      </c>
      <c r="EK205" s="109">
        <f>Seniori!EK35</f>
        <v>0</v>
      </c>
      <c r="EL205" s="109">
        <f>Seniori!EL35</f>
        <v>0</v>
      </c>
      <c r="EM205" s="109">
        <f>Seniori!EM35</f>
        <v>0</v>
      </c>
      <c r="EN205" s="109">
        <f>Seniori!EN35</f>
        <v>0</v>
      </c>
      <c r="EO205" s="109">
        <f>Seniori!EO35</f>
        <v>0</v>
      </c>
      <c r="EP205" s="109">
        <f>Seniori!EP35</f>
        <v>0</v>
      </c>
      <c r="EQ205" s="109">
        <f>Seniori!EQ35</f>
        <v>0</v>
      </c>
      <c r="ER205" s="109">
        <f>Seniori!ER35</f>
        <v>0</v>
      </c>
      <c r="ES205" s="109">
        <f>Seniori!ES35</f>
        <v>0</v>
      </c>
      <c r="ET205" s="109">
        <f>Seniori!ET35</f>
        <v>0</v>
      </c>
      <c r="EU205" s="109">
        <f>Seniori!EU35</f>
        <v>0</v>
      </c>
      <c r="EV205" s="109">
        <f>Seniori!EV35</f>
        <v>0</v>
      </c>
      <c r="EW205" s="109">
        <f>Seniori!EW35</f>
        <v>0</v>
      </c>
      <c r="EX205" s="109">
        <f>Seniori!EX35</f>
        <v>0</v>
      </c>
      <c r="EY205" s="109">
        <f>Seniori!EY35</f>
        <v>0</v>
      </c>
      <c r="EZ205" s="109">
        <f>Seniori!EZ35</f>
        <v>0</v>
      </c>
      <c r="FA205" s="109">
        <f>Seniori!FA35</f>
        <v>0</v>
      </c>
      <c r="FB205" s="109">
        <f>Seniori!FB35</f>
        <v>0</v>
      </c>
      <c r="FC205" s="109">
        <f>Seniori!FC35</f>
        <v>0</v>
      </c>
      <c r="FD205" s="109">
        <f>Seniori!FD35</f>
        <v>0</v>
      </c>
      <c r="FE205" s="109">
        <f>Seniori!FE35</f>
        <v>0</v>
      </c>
      <c r="FF205" s="109">
        <f>Seniori!FF35</f>
        <v>0</v>
      </c>
      <c r="FG205" s="109">
        <f>Seniori!FG35</f>
        <v>0</v>
      </c>
      <c r="FH205" s="109">
        <f>Seniori!FH35</f>
        <v>0</v>
      </c>
      <c r="FI205" s="109">
        <f>Seniori!FI35</f>
        <v>0</v>
      </c>
      <c r="FJ205" s="109">
        <f>Seniori!FJ35</f>
        <v>0</v>
      </c>
      <c r="FK205" s="109">
        <f>Seniori!FK35</f>
        <v>0</v>
      </c>
      <c r="FL205" s="109">
        <f>Seniori!FL35</f>
        <v>0</v>
      </c>
      <c r="FM205" s="109">
        <f>Seniori!FM35</f>
        <v>0</v>
      </c>
      <c r="FN205" s="109">
        <f>Seniori!FN35</f>
        <v>0</v>
      </c>
      <c r="FO205" s="109">
        <f>Seniori!FO35</f>
        <v>0</v>
      </c>
      <c r="FP205" s="109">
        <f>Seniori!FP35</f>
        <v>0</v>
      </c>
      <c r="FQ205" s="109">
        <f>Seniori!FQ35</f>
        <v>0</v>
      </c>
      <c r="FR205" s="109">
        <f>Seniori!FR35</f>
        <v>0</v>
      </c>
      <c r="FS205" s="109">
        <f>Seniori!FS35</f>
        <v>0</v>
      </c>
      <c r="FT205" s="109">
        <f>Seniori!FT35</f>
        <v>0</v>
      </c>
      <c r="FU205" s="109">
        <f>Seniori!FU35</f>
        <v>0</v>
      </c>
      <c r="FV205" s="109">
        <f>Seniori!FV35</f>
        <v>0</v>
      </c>
      <c r="FW205" s="109">
        <f>Seniori!FW35</f>
        <v>0</v>
      </c>
      <c r="FX205" s="109">
        <f>Seniori!FX35</f>
        <v>0</v>
      </c>
      <c r="FY205" s="109">
        <f>Seniori!FY35</f>
        <v>0</v>
      </c>
      <c r="FZ205" s="109">
        <f>Seniori!FZ35</f>
        <v>0</v>
      </c>
      <c r="GA205" s="109">
        <f>Seniori!GA35</f>
        <v>0</v>
      </c>
      <c r="GB205" s="109">
        <f>Seniori!GB35</f>
        <v>0</v>
      </c>
      <c r="GC205" s="109">
        <f>Seniori!GC35</f>
        <v>0</v>
      </c>
      <c r="GD205" s="109">
        <f>Seniori!GD35</f>
        <v>0</v>
      </c>
      <c r="GE205" s="109">
        <f>Seniori!GE35</f>
        <v>0</v>
      </c>
      <c r="GF205" s="109">
        <f>Seniori!GF35</f>
        <v>0</v>
      </c>
      <c r="GG205" s="109">
        <f>Seniori!GG35</f>
        <v>0</v>
      </c>
      <c r="GH205" s="109">
        <f>Seniori!GH35</f>
        <v>0</v>
      </c>
      <c r="GI205" s="109">
        <f>Seniori!GI35</f>
        <v>0</v>
      </c>
      <c r="GJ205" s="109">
        <f>Seniori!GJ35</f>
        <v>0</v>
      </c>
      <c r="GK205" s="109">
        <f>Seniori!GK35</f>
        <v>0</v>
      </c>
      <c r="GL205" s="109">
        <f>Seniori!GL35</f>
        <v>0</v>
      </c>
      <c r="GM205" s="109">
        <f>Seniori!GM35</f>
        <v>0</v>
      </c>
      <c r="GN205" s="109">
        <f>Seniori!GN35</f>
        <v>0</v>
      </c>
      <c r="GO205" s="109">
        <f>Seniori!GO35</f>
        <v>0</v>
      </c>
      <c r="GP205" s="109">
        <f>Seniori!GP35</f>
        <v>0</v>
      </c>
      <c r="GQ205" s="109">
        <f>Seniori!GQ35</f>
        <v>0</v>
      </c>
      <c r="GR205" s="109">
        <f>Seniori!GR35</f>
        <v>0</v>
      </c>
      <c r="GS205" s="109">
        <f>Seniori!GS35</f>
        <v>0</v>
      </c>
      <c r="GT205" s="109">
        <f>Seniori!GT35</f>
        <v>0</v>
      </c>
      <c r="GU205" s="109">
        <f>Seniori!GU35</f>
        <v>0</v>
      </c>
      <c r="GV205" s="109">
        <f>Seniori!GV35</f>
        <v>0</v>
      </c>
      <c r="GW205" s="109">
        <f>Seniori!GW35</f>
        <v>0</v>
      </c>
      <c r="GX205" s="109">
        <f>Seniori!GX35</f>
        <v>0</v>
      </c>
      <c r="GY205" s="109">
        <f>Seniori!GY35</f>
        <v>0</v>
      </c>
      <c r="GZ205" s="109">
        <f>Seniori!GZ35</f>
        <v>0</v>
      </c>
      <c r="HA205" s="109">
        <f>Seniori!HA35</f>
        <v>0</v>
      </c>
      <c r="HB205" s="109">
        <f>Seniori!HB35</f>
        <v>0</v>
      </c>
      <c r="HC205" s="109">
        <f>Seniori!HC35</f>
        <v>0</v>
      </c>
      <c r="HD205" s="109">
        <f>Seniori!HD35</f>
        <v>0</v>
      </c>
      <c r="HE205" s="109">
        <f>Seniori!HE35</f>
        <v>0</v>
      </c>
      <c r="HF205" s="109">
        <f>Seniori!HF35</f>
        <v>0</v>
      </c>
      <c r="HG205" s="109">
        <f>Seniori!HG35</f>
        <v>0</v>
      </c>
      <c r="HH205" s="109">
        <f>Seniori!HH35</f>
        <v>0</v>
      </c>
      <c r="HI205" s="109">
        <f>Seniori!HI35</f>
        <v>0</v>
      </c>
      <c r="HJ205" s="109">
        <f>Seniori!HJ35</f>
        <v>0</v>
      </c>
      <c r="HK205" s="109">
        <f>Seniori!HK35</f>
        <v>0</v>
      </c>
      <c r="HL205" s="109">
        <f>Seniori!HL35</f>
        <v>0</v>
      </c>
      <c r="HM205" s="109">
        <f>Seniori!HM35</f>
        <v>0</v>
      </c>
      <c r="HN205" s="109">
        <f>Seniori!HN35</f>
        <v>0</v>
      </c>
      <c r="HO205" s="109">
        <f>Seniori!HO35</f>
        <v>0</v>
      </c>
      <c r="HP205" s="109">
        <f>Seniori!HP35</f>
        <v>0</v>
      </c>
      <c r="HQ205" s="109">
        <f>Seniori!HQ35</f>
        <v>0</v>
      </c>
      <c r="HR205" s="109">
        <f>Seniori!HR35</f>
        <v>0</v>
      </c>
      <c r="HS205" s="109">
        <f>Seniori!HS35</f>
        <v>0</v>
      </c>
      <c r="HT205" s="109">
        <f>Seniori!HT35</f>
        <v>0</v>
      </c>
      <c r="HU205" s="109">
        <f>Seniori!HU35</f>
        <v>0</v>
      </c>
      <c r="HV205" s="109">
        <f>Seniori!HV35</f>
        <v>0</v>
      </c>
      <c r="HW205" s="109">
        <f>Seniori!HW35</f>
        <v>0</v>
      </c>
      <c r="HX205" s="109">
        <f>Seniori!HX35</f>
        <v>0</v>
      </c>
      <c r="HY205" s="109">
        <f>Seniori!HY35</f>
        <v>0</v>
      </c>
      <c r="HZ205" s="109">
        <f>Seniori!HZ35</f>
        <v>0</v>
      </c>
      <c r="IA205" s="109">
        <f>Seniori!IA35</f>
        <v>0</v>
      </c>
      <c r="IB205" s="109">
        <f>Seniori!IB35</f>
        <v>0</v>
      </c>
      <c r="IC205" s="109">
        <f>Seniori!IC35</f>
        <v>0</v>
      </c>
      <c r="ID205" s="109">
        <f>Seniori!ID35</f>
        <v>0</v>
      </c>
      <c r="IE205" s="109">
        <f>Seniori!IE35</f>
        <v>0</v>
      </c>
      <c r="IF205" s="109">
        <f>Seniori!IF35</f>
        <v>0</v>
      </c>
      <c r="IG205" s="109">
        <f>Seniori!IG35</f>
        <v>0</v>
      </c>
      <c r="IH205" s="109"/>
      <c r="II205" s="109">
        <f>Seniori!II35</f>
        <v>0</v>
      </c>
      <c r="IJ205" s="109">
        <f>Seniori!IJ35</f>
        <v>0</v>
      </c>
      <c r="IK205" s="109">
        <f>Seniori!IK35</f>
        <v>0</v>
      </c>
      <c r="IL205" s="109">
        <f>Seniori!IL35</f>
        <v>0</v>
      </c>
      <c r="IM205" s="109">
        <f>Seniori!IM35</f>
        <v>0</v>
      </c>
      <c r="IN205" s="109">
        <f>Seniori!IN35</f>
        <v>0</v>
      </c>
      <c r="IO205" s="109">
        <f>Seniori!IO35</f>
        <v>0</v>
      </c>
      <c r="IP205" s="109">
        <f>Seniori!IP35</f>
        <v>0</v>
      </c>
      <c r="IQ205" s="109">
        <f>Seniori!IQ35</f>
        <v>0</v>
      </c>
      <c r="IR205" s="109">
        <f>Seniori!IR35</f>
        <v>0</v>
      </c>
      <c r="IS205" s="109">
        <f>Seniori!IS35</f>
        <v>0</v>
      </c>
      <c r="IT205" s="109">
        <f>Seniori!IT35</f>
        <v>0</v>
      </c>
      <c r="IU205" s="109">
        <f>Seniori!IU35</f>
        <v>0</v>
      </c>
      <c r="IV205" s="109">
        <f>Seniori!IV35</f>
        <v>0</v>
      </c>
      <c r="IW205" s="109">
        <f>Seniori!IW35</f>
        <v>0</v>
      </c>
      <c r="IX205" s="109">
        <f>Seniori!IX35</f>
        <v>0</v>
      </c>
      <c r="IY205" s="109">
        <f>Seniori!IY35</f>
        <v>0</v>
      </c>
      <c r="IZ205" s="109">
        <f>Seniori!IZ35</f>
        <v>0</v>
      </c>
      <c r="JA205" s="109">
        <f>Seniori!JA35</f>
        <v>0</v>
      </c>
      <c r="JB205" s="109">
        <f>Seniori!JB35</f>
        <v>0</v>
      </c>
      <c r="JC205" s="109">
        <f>Seniori!JC35</f>
        <v>0</v>
      </c>
      <c r="JD205" s="109">
        <f>Seniori!JD35</f>
        <v>0</v>
      </c>
      <c r="JE205" s="109">
        <f>Seniori!JE35</f>
        <v>0</v>
      </c>
      <c r="JF205" s="109">
        <f>Seniori!JF35</f>
        <v>0</v>
      </c>
      <c r="JG205" s="109">
        <f>Seniori!JG35</f>
        <v>0</v>
      </c>
      <c r="JH205" s="109">
        <f>Seniori!JH35</f>
        <v>0</v>
      </c>
      <c r="JI205" s="109">
        <f>Seniori!JI35</f>
        <v>0</v>
      </c>
      <c r="JJ205" s="109">
        <f>Seniori!JJ35</f>
        <v>0</v>
      </c>
      <c r="JK205" s="109">
        <f>Seniori!JK35</f>
        <v>0</v>
      </c>
      <c r="JL205" s="109">
        <f>Seniori!JL35</f>
        <v>0</v>
      </c>
      <c r="JM205" s="109">
        <f>Seniori!JM35</f>
        <v>0</v>
      </c>
      <c r="JN205" s="109">
        <f>Seniori!JN35</f>
        <v>0</v>
      </c>
      <c r="JO205" s="109">
        <f>Seniori!JO35</f>
        <v>0</v>
      </c>
      <c r="JP205" s="109">
        <f>Seniori!JP35</f>
        <v>0</v>
      </c>
      <c r="JQ205" s="109">
        <f>Seniori!JQ35</f>
        <v>0</v>
      </c>
      <c r="JR205" s="109">
        <f>Seniori!JR35</f>
        <v>0</v>
      </c>
      <c r="JS205" s="109">
        <f>Seniori!JS35</f>
        <v>0</v>
      </c>
      <c r="JT205" s="109">
        <f>Seniori!JT35</f>
        <v>0</v>
      </c>
      <c r="JU205" s="109">
        <f>Seniori!JU35</f>
        <v>0</v>
      </c>
      <c r="JV205" s="109">
        <f>Seniori!JV35</f>
        <v>0</v>
      </c>
      <c r="JW205" s="109">
        <f>Seniori!JW35</f>
        <v>0</v>
      </c>
      <c r="JX205" s="109">
        <f>Seniori!JX35</f>
        <v>0</v>
      </c>
      <c r="JY205" s="109">
        <f>Seniori!JY35</f>
        <v>0</v>
      </c>
      <c r="JZ205" s="109">
        <f>Seniori!JZ35</f>
        <v>0</v>
      </c>
      <c r="KA205" s="109">
        <f>Seniori!KA35</f>
        <v>0</v>
      </c>
      <c r="KB205" s="109">
        <f>Seniori!KB35</f>
        <v>0</v>
      </c>
      <c r="KC205" s="109">
        <f>Seniori!KC35</f>
        <v>0</v>
      </c>
      <c r="KD205" s="109">
        <f>Seniori!KD35</f>
        <v>0</v>
      </c>
      <c r="KE205" s="109">
        <f>Seniori!KE35</f>
        <v>0</v>
      </c>
      <c r="KF205" s="109">
        <f>Seniori!KF35</f>
        <v>0</v>
      </c>
      <c r="KG205" s="109">
        <f>Seniori!KG35</f>
        <v>0</v>
      </c>
      <c r="KH205" s="109">
        <f>Seniori!KH35</f>
        <v>0</v>
      </c>
      <c r="KI205" s="109">
        <f>Seniori!KI35</f>
        <v>0</v>
      </c>
      <c r="KJ205" s="109">
        <f>Seniori!KJ35</f>
        <v>0</v>
      </c>
      <c r="KK205" s="109">
        <f>Seniori!KK35</f>
        <v>0</v>
      </c>
      <c r="KL205" s="109">
        <f>Seniori!KL35</f>
        <v>0</v>
      </c>
      <c r="KM205" s="109">
        <f>Seniori!KM35</f>
        <v>0</v>
      </c>
      <c r="KN205" s="109">
        <f>Seniori!KN35</f>
        <v>0</v>
      </c>
      <c r="KO205" s="109">
        <f>Seniori!KO35</f>
        <v>0</v>
      </c>
      <c r="KP205" s="109">
        <f>Seniori!KP35</f>
        <v>0</v>
      </c>
      <c r="KQ205" s="109">
        <f>Seniori!KQ35</f>
        <v>0</v>
      </c>
      <c r="KR205" s="109">
        <f>Seniori!KR35</f>
        <v>0</v>
      </c>
      <c r="KS205" s="109">
        <f>Seniori!KS35</f>
        <v>0</v>
      </c>
      <c r="KT205" s="109">
        <f>Seniori!KT35</f>
        <v>0</v>
      </c>
      <c r="KU205" s="109">
        <f>Seniori!KU35</f>
        <v>0</v>
      </c>
      <c r="KV205" s="109">
        <f>Seniori!KV35</f>
        <v>0</v>
      </c>
      <c r="KW205" s="109">
        <f>Seniori!KW35</f>
        <v>0</v>
      </c>
      <c r="KX205" s="109">
        <f>Seniori!KX35</f>
        <v>0</v>
      </c>
      <c r="KY205" s="109">
        <f>Seniori!KY35</f>
        <v>0</v>
      </c>
      <c r="KZ205" s="109">
        <f>Seniori!KZ35</f>
        <v>0</v>
      </c>
      <c r="LA205" s="109">
        <f>Seniori!LA35</f>
        <v>0</v>
      </c>
      <c r="LB205" s="109">
        <f>Seniori!LB35</f>
        <v>0</v>
      </c>
      <c r="LC205" s="109">
        <f>Seniori!LC35</f>
        <v>0</v>
      </c>
      <c r="LD205" s="109">
        <f>Seniori!LD35</f>
        <v>0</v>
      </c>
      <c r="LE205" s="109">
        <f>Seniori!LE35</f>
        <v>0</v>
      </c>
      <c r="LF205" s="109">
        <f>Seniori!LF35</f>
        <v>0</v>
      </c>
      <c r="LG205" s="109">
        <f>Seniori!LG35</f>
        <v>0</v>
      </c>
      <c r="LH205" s="109">
        <f>Seniori!LH35</f>
        <v>0</v>
      </c>
      <c r="LI205" s="109">
        <f>Seniori!LI35</f>
        <v>0</v>
      </c>
      <c r="LJ205" s="109">
        <f>Seniori!LJ35</f>
        <v>0</v>
      </c>
      <c r="LK205" s="109">
        <f>Seniori!LK35</f>
        <v>0</v>
      </c>
      <c r="LL205" s="109">
        <f>Seniori!LL35</f>
        <v>0</v>
      </c>
      <c r="LM205" s="109">
        <f>Seniori!LM35</f>
        <v>0</v>
      </c>
      <c r="LN205" s="109">
        <f>Seniori!LN35</f>
        <v>0</v>
      </c>
      <c r="LO205" s="109">
        <f>Seniori!LO35</f>
        <v>0</v>
      </c>
      <c r="LP205" s="109">
        <f>Seniori!LP35</f>
        <v>0</v>
      </c>
      <c r="LQ205" s="109">
        <f>Seniori!LQ35</f>
        <v>0</v>
      </c>
      <c r="LR205" s="109">
        <f>Seniori!LR35</f>
        <v>0</v>
      </c>
      <c r="LS205" s="109">
        <f>Seniori!LS35</f>
        <v>0</v>
      </c>
      <c r="LT205" s="109">
        <f>Seniori!LT35</f>
        <v>0</v>
      </c>
      <c r="LU205" s="109">
        <f>Seniori!LU35</f>
        <v>0</v>
      </c>
      <c r="LV205" s="109">
        <f>Seniori!LV35</f>
        <v>0</v>
      </c>
      <c r="LW205" s="109">
        <f>Seniori!LW35</f>
        <v>0</v>
      </c>
      <c r="LX205" s="109">
        <f>Seniori!LX35</f>
        <v>0</v>
      </c>
      <c r="LY205" s="109">
        <f>Seniori!LY35</f>
        <v>0</v>
      </c>
      <c r="LZ205" s="109">
        <f>Seniori!LZ35</f>
        <v>0</v>
      </c>
      <c r="MA205" s="109">
        <f>Seniori!MA35</f>
        <v>0</v>
      </c>
      <c r="MB205" s="109">
        <f>Seniori!MB35</f>
        <v>0</v>
      </c>
      <c r="MC205" s="109">
        <f>Seniori!MC35</f>
        <v>0</v>
      </c>
      <c r="MD205" s="109">
        <f>Seniori!MD35</f>
        <v>0</v>
      </c>
      <c r="ME205" s="109">
        <f>Seniori!ME35</f>
        <v>0</v>
      </c>
      <c r="MF205" s="109">
        <f>Seniori!MF35</f>
        <v>0</v>
      </c>
      <c r="MG205" s="109">
        <f>Seniori!MG35</f>
        <v>0</v>
      </c>
      <c r="MH205" s="109">
        <f>Seniori!MH35</f>
        <v>0</v>
      </c>
      <c r="MI205" s="109">
        <f>Seniori!MI35</f>
        <v>0</v>
      </c>
      <c r="MJ205" s="109">
        <f>Seniori!MJ35</f>
        <v>0</v>
      </c>
      <c r="MK205" s="109">
        <f>Seniori!MK35</f>
        <v>0</v>
      </c>
      <c r="ML205" s="109">
        <f>Seniori!ML35</f>
        <v>0</v>
      </c>
      <c r="MM205" s="109">
        <f>Seniori!MM35</f>
        <v>0</v>
      </c>
      <c r="MN205" s="109">
        <f>Seniori!MN35</f>
        <v>0</v>
      </c>
      <c r="MO205" s="109">
        <f>Seniori!MO35</f>
        <v>0</v>
      </c>
      <c r="MP205" s="109">
        <f>Seniori!MP35</f>
        <v>0</v>
      </c>
      <c r="MQ205" s="109">
        <f>Seniori!MQ35</f>
        <v>0</v>
      </c>
      <c r="MR205" s="109">
        <f>Seniori!MR35</f>
        <v>0</v>
      </c>
      <c r="MS205" s="109">
        <f>Seniori!MS35</f>
        <v>0</v>
      </c>
      <c r="MT205" s="109">
        <f>Seniori!MT35</f>
        <v>0</v>
      </c>
      <c r="MU205" s="109">
        <f>Seniori!MU35</f>
        <v>0</v>
      </c>
      <c r="MV205" s="109">
        <f>Seniori!MV35</f>
        <v>0</v>
      </c>
      <c r="MW205" s="109">
        <f>Seniori!MW35</f>
        <v>0</v>
      </c>
      <c r="MX205" s="109">
        <f>Seniori!MX35</f>
        <v>0</v>
      </c>
      <c r="MY205" s="109">
        <f>Seniori!MY35</f>
        <v>0</v>
      </c>
      <c r="MZ205" s="109">
        <f>Seniori!MZ35</f>
        <v>0</v>
      </c>
      <c r="NA205" s="109">
        <f>Seniori!NA35</f>
        <v>0</v>
      </c>
      <c r="NB205" s="109">
        <f>Seniori!NB35</f>
        <v>0</v>
      </c>
      <c r="NC205" s="109">
        <f>Seniori!NC35</f>
        <v>0</v>
      </c>
      <c r="ND205" s="109">
        <f>Seniori!ND35</f>
        <v>0</v>
      </c>
      <c r="NE205" s="109">
        <f>Seniori!NE35</f>
        <v>0</v>
      </c>
      <c r="NF205" s="109">
        <f>Seniori!NF35</f>
        <v>0</v>
      </c>
      <c r="NG205" s="109">
        <f>Seniori!NG35</f>
        <v>0</v>
      </c>
      <c r="NH205" s="109">
        <f>Seniori!NH35</f>
        <v>0</v>
      </c>
      <c r="NI205" s="109">
        <f>Seniori!NI35</f>
        <v>0</v>
      </c>
      <c r="NJ205" s="109">
        <f>Seniori!NJ35</f>
        <v>0</v>
      </c>
      <c r="NK205" s="109">
        <f>Seniori!NK35</f>
        <v>0</v>
      </c>
      <c r="NL205" s="109">
        <f>Seniori!NL35</f>
        <v>0</v>
      </c>
      <c r="NM205" s="109">
        <f>Seniori!NM35</f>
        <v>0</v>
      </c>
      <c r="NN205" s="109">
        <f>Seniori!NN35</f>
        <v>0</v>
      </c>
      <c r="NO205" s="109">
        <f>Seniori!NO35</f>
        <v>0</v>
      </c>
      <c r="NP205" s="109">
        <f>Seniori!NP35</f>
        <v>0</v>
      </c>
      <c r="NQ205" s="109">
        <f>Seniori!NQ35</f>
        <v>0</v>
      </c>
      <c r="NR205" s="109">
        <f>Seniori!NR35</f>
        <v>0</v>
      </c>
      <c r="NS205" s="109">
        <f>Seniori!NS35</f>
        <v>0</v>
      </c>
      <c r="NT205" s="109">
        <f>Seniori!NT35</f>
        <v>0</v>
      </c>
      <c r="NU205" s="109">
        <f>Seniori!NU35</f>
        <v>0</v>
      </c>
      <c r="NV205" s="109">
        <f>Seniori!NV35</f>
        <v>0</v>
      </c>
      <c r="NW205" s="109">
        <f>Seniori!NW35</f>
        <v>0</v>
      </c>
      <c r="NX205" s="109">
        <f>Seniori!NX35</f>
        <v>0</v>
      </c>
      <c r="NY205" s="109">
        <f>Seniori!NY35</f>
        <v>0</v>
      </c>
      <c r="NZ205" s="109">
        <f>Seniori!NZ35</f>
        <v>0</v>
      </c>
      <c r="OA205" s="109">
        <f>Seniori!OA35</f>
        <v>0</v>
      </c>
      <c r="OB205" s="109">
        <f>Seniori!OB35</f>
        <v>0</v>
      </c>
      <c r="OC205" s="109">
        <f>Seniori!OC35</f>
        <v>0</v>
      </c>
      <c r="OD205" s="109">
        <f>Seniori!OD35</f>
        <v>0</v>
      </c>
      <c r="OE205" s="109">
        <f>Seniori!OE35</f>
        <v>0</v>
      </c>
      <c r="OF205" s="109">
        <f>Seniori!OF35</f>
        <v>0</v>
      </c>
      <c r="OG205" s="109">
        <f>Seniori!OG35</f>
        <v>0</v>
      </c>
      <c r="OH205" s="109">
        <f>Seniori!OH35</f>
        <v>0</v>
      </c>
      <c r="OI205" s="109">
        <f>Seniori!OI35</f>
        <v>0</v>
      </c>
      <c r="OJ205" s="109">
        <f>Seniori!OJ35</f>
        <v>0</v>
      </c>
      <c r="OK205" s="109">
        <f>Seniori!OK35</f>
        <v>0</v>
      </c>
      <c r="OL205" s="109">
        <f>Seniori!OL35</f>
        <v>0</v>
      </c>
      <c r="OM205" s="109">
        <f>Seniori!OM35</f>
        <v>0</v>
      </c>
      <c r="ON205" s="109">
        <f>Seniori!ON35</f>
        <v>0</v>
      </c>
      <c r="OO205" s="109">
        <f>Seniori!OO35</f>
        <v>0</v>
      </c>
      <c r="OP205" s="109">
        <f>Seniori!OP35</f>
        <v>0</v>
      </c>
      <c r="OQ205" s="109">
        <f>Seniori!OQ35</f>
        <v>0</v>
      </c>
      <c r="OR205" s="109">
        <f>Seniori!OR35</f>
        <v>0</v>
      </c>
      <c r="OS205" s="109">
        <f>Seniori!OS35</f>
        <v>0</v>
      </c>
      <c r="OT205" s="109">
        <f>Seniori!OT35</f>
        <v>0</v>
      </c>
      <c r="OU205" s="109">
        <f>Seniori!OU35</f>
        <v>0</v>
      </c>
      <c r="OV205" s="109">
        <f>Seniori!OV35</f>
        <v>0</v>
      </c>
      <c r="OW205" s="109">
        <f>Seniori!OW35</f>
        <v>0</v>
      </c>
      <c r="OX205" s="109">
        <f>Seniori!OX35</f>
        <v>0</v>
      </c>
      <c r="OY205" s="109">
        <f>Seniori!OY35</f>
        <v>0</v>
      </c>
      <c r="OZ205" s="109">
        <f>Seniori!OZ35</f>
        <v>0</v>
      </c>
      <c r="PA205" s="109">
        <f>Seniori!PA35</f>
        <v>0</v>
      </c>
      <c r="PB205" s="109">
        <f>Seniori!PB35</f>
        <v>0</v>
      </c>
      <c r="PC205" s="109">
        <f>Seniori!PC35</f>
        <v>0</v>
      </c>
      <c r="PD205" s="109">
        <f>Seniori!PD35</f>
        <v>0</v>
      </c>
      <c r="PE205" s="109">
        <f>Seniori!PE35</f>
        <v>0</v>
      </c>
      <c r="PF205" s="109">
        <f>Seniori!PF35</f>
        <v>0</v>
      </c>
      <c r="PG205" s="109">
        <f>Seniori!PG35</f>
        <v>0</v>
      </c>
      <c r="PH205" s="109">
        <f>Seniori!PH35</f>
        <v>0</v>
      </c>
      <c r="PI205" s="109">
        <f>Seniori!PI35</f>
        <v>0</v>
      </c>
      <c r="PJ205" s="109">
        <f>Seniori!PJ35</f>
        <v>0</v>
      </c>
      <c r="PK205" s="109">
        <f>Seniori!PK35</f>
        <v>0</v>
      </c>
      <c r="PL205" s="109">
        <f>Seniori!PL35</f>
        <v>0</v>
      </c>
      <c r="PM205" s="109">
        <f>Seniori!PM35</f>
        <v>0</v>
      </c>
      <c r="PN205" s="109">
        <f>Seniori!PN35</f>
        <v>0</v>
      </c>
      <c r="PO205" s="109">
        <f>Seniori!PO35</f>
        <v>0</v>
      </c>
      <c r="PP205" s="109">
        <f>Seniori!PP35</f>
        <v>0</v>
      </c>
      <c r="PQ205" s="109">
        <f>Seniori!PQ35</f>
        <v>0</v>
      </c>
      <c r="PR205" s="109">
        <f>Seniori!PR35</f>
        <v>0</v>
      </c>
      <c r="PS205" s="109">
        <f>Seniori!PS35</f>
        <v>0</v>
      </c>
      <c r="PT205" s="109">
        <f>Seniori!PT35</f>
        <v>0</v>
      </c>
      <c r="PU205" s="109">
        <f>Seniori!PU35</f>
        <v>0</v>
      </c>
      <c r="PV205" s="109">
        <f>Seniori!PV35</f>
        <v>0</v>
      </c>
      <c r="PW205" s="109">
        <f>Seniori!PW35</f>
        <v>0</v>
      </c>
      <c r="PX205" s="109">
        <f>Seniori!PX35</f>
        <v>0</v>
      </c>
      <c r="PY205" s="109">
        <f>Seniori!PY35</f>
        <v>0</v>
      </c>
      <c r="PZ205" s="109">
        <f>Seniori!PZ35</f>
        <v>0</v>
      </c>
      <c r="QA205" s="109">
        <f>Seniori!QA35</f>
        <v>0</v>
      </c>
      <c r="QB205" s="109">
        <f>Seniori!QB35</f>
        <v>0</v>
      </c>
      <c r="QC205" s="109">
        <f>Seniori!QC35</f>
        <v>0</v>
      </c>
      <c r="QD205" s="109">
        <f>Seniori!QD35</f>
        <v>0</v>
      </c>
      <c r="QE205" s="109">
        <f>Seniori!QE35</f>
        <v>0</v>
      </c>
      <c r="QF205" s="109">
        <f>Seniori!QF35</f>
        <v>0</v>
      </c>
      <c r="QG205" s="109">
        <f>Seniori!QG35</f>
        <v>0</v>
      </c>
      <c r="QH205" s="109">
        <f>Seniori!QH35</f>
        <v>0</v>
      </c>
      <c r="QI205" s="109">
        <f>Seniori!QI35</f>
        <v>0</v>
      </c>
      <c r="QJ205" s="109">
        <f>Seniori!QJ35</f>
        <v>0</v>
      </c>
      <c r="QK205" s="109">
        <f>Seniori!QK35</f>
        <v>0</v>
      </c>
      <c r="QL205" s="109">
        <f>Seniori!QL35</f>
        <v>0</v>
      </c>
      <c r="QM205" s="109">
        <f>Seniori!QM35</f>
        <v>0</v>
      </c>
      <c r="QN205" s="109">
        <f>Seniori!QN35</f>
        <v>0</v>
      </c>
      <c r="QO205" s="109">
        <f>Seniori!QO35</f>
        <v>0</v>
      </c>
      <c r="QP205" s="109">
        <f>Seniori!QP35</f>
        <v>0</v>
      </c>
      <c r="QQ205" s="109">
        <f>Seniori!QQ35</f>
        <v>0</v>
      </c>
      <c r="QR205" s="109">
        <f>Seniori!QR35</f>
        <v>0</v>
      </c>
      <c r="QS205" s="109">
        <f>Seniori!QS35</f>
        <v>0</v>
      </c>
      <c r="QT205" s="109">
        <f>Seniori!QT35</f>
        <v>0</v>
      </c>
      <c r="QU205" s="109">
        <f>Seniori!QU35</f>
        <v>0</v>
      </c>
      <c r="QV205" s="109">
        <f>Seniori!QV35</f>
        <v>0</v>
      </c>
      <c r="QW205" s="109">
        <f>Seniori!QW35</f>
        <v>0</v>
      </c>
      <c r="QX205" s="109">
        <f>Seniori!QX35</f>
        <v>0</v>
      </c>
      <c r="QY205" s="109">
        <f>Seniori!QY35</f>
        <v>0</v>
      </c>
      <c r="QZ205" s="109">
        <f>Seniori!QZ35</f>
        <v>0</v>
      </c>
      <c r="RA205" s="109">
        <f>Seniori!RA35</f>
        <v>0</v>
      </c>
      <c r="RB205" s="109">
        <f>Seniori!RB35</f>
        <v>0</v>
      </c>
      <c r="RC205" s="109">
        <f>Seniori!RC35</f>
        <v>0</v>
      </c>
      <c r="RD205" s="109">
        <f>Seniori!RD35</f>
        <v>0</v>
      </c>
      <c r="RE205" s="109">
        <f>Seniori!RE35</f>
        <v>0</v>
      </c>
      <c r="RF205" s="109">
        <f>Seniori!RF35</f>
        <v>0</v>
      </c>
      <c r="RG205" s="109">
        <f>Seniori!RG35</f>
        <v>0</v>
      </c>
      <c r="RH205" s="109">
        <f>Seniori!RH35</f>
        <v>0</v>
      </c>
      <c r="RI205" s="109">
        <f>Seniori!RI35</f>
        <v>0</v>
      </c>
      <c r="RJ205" s="109">
        <f>Seniori!RJ35</f>
        <v>0</v>
      </c>
      <c r="RK205" s="109">
        <f>Seniori!RK35</f>
        <v>0</v>
      </c>
      <c r="RL205" s="109">
        <f>Seniori!RL35</f>
        <v>0</v>
      </c>
      <c r="RM205" s="109">
        <f>Seniori!RM35</f>
        <v>0</v>
      </c>
      <c r="RN205" s="109">
        <f>Seniori!RN35</f>
        <v>0</v>
      </c>
      <c r="RO205" s="109">
        <f>Seniori!RO35</f>
        <v>0</v>
      </c>
      <c r="RP205" s="109">
        <f>Seniori!RP35</f>
        <v>0</v>
      </c>
      <c r="RQ205" s="109">
        <f>Seniori!RQ35</f>
        <v>0</v>
      </c>
      <c r="RR205" s="109">
        <f>Seniori!RR35</f>
        <v>0</v>
      </c>
      <c r="RS205" s="109">
        <f>Seniori!RS35</f>
        <v>0</v>
      </c>
      <c r="RT205" s="109">
        <f>Seniori!RT35</f>
        <v>0</v>
      </c>
      <c r="RU205" s="109">
        <f>Seniori!RU35</f>
        <v>0</v>
      </c>
      <c r="RV205" s="109">
        <f>Seniori!RV35</f>
        <v>0</v>
      </c>
      <c r="RW205" s="109">
        <f>Seniori!RW35</f>
        <v>0</v>
      </c>
      <c r="RX205" s="109">
        <f>Seniori!RX35</f>
        <v>0</v>
      </c>
      <c r="RY205" s="109">
        <f>Seniori!RY35</f>
        <v>0</v>
      </c>
      <c r="RZ205" s="109">
        <f>Seniori!RZ35</f>
        <v>0</v>
      </c>
      <c r="SA205" s="109">
        <f>Seniori!SA35</f>
        <v>0</v>
      </c>
      <c r="SB205" s="109">
        <f>Seniori!SB35</f>
        <v>0</v>
      </c>
      <c r="SC205" s="109">
        <f>Seniori!SC35</f>
        <v>0</v>
      </c>
      <c r="SD205" s="109">
        <f>Seniori!SD35</f>
        <v>0</v>
      </c>
      <c r="SE205" s="109">
        <f>Seniori!SE35</f>
        <v>0</v>
      </c>
      <c r="SF205" s="109">
        <f>Seniori!SF35</f>
        <v>0</v>
      </c>
      <c r="SG205" s="109">
        <f>Seniori!SG35</f>
        <v>0</v>
      </c>
      <c r="SH205" s="109">
        <f>Seniori!SH35</f>
        <v>0</v>
      </c>
      <c r="SI205" s="109">
        <f>Seniori!SI35</f>
        <v>0</v>
      </c>
      <c r="SJ205" s="109">
        <f>Seniori!SJ35</f>
        <v>0</v>
      </c>
      <c r="SK205" s="109">
        <f>Seniori!SK35</f>
        <v>0</v>
      </c>
      <c r="SL205" s="109">
        <f>Seniori!SL35</f>
        <v>0</v>
      </c>
      <c r="SM205" s="109">
        <f>Seniori!SM35</f>
        <v>0</v>
      </c>
      <c r="SN205" s="109">
        <f>Seniori!SN35</f>
        <v>0</v>
      </c>
      <c r="SO205" s="109">
        <f>Seniori!SO35</f>
        <v>0</v>
      </c>
      <c r="SP205" s="109">
        <f>Seniori!SP35</f>
        <v>0</v>
      </c>
      <c r="SQ205" s="109">
        <f>Seniori!SQ35</f>
        <v>0</v>
      </c>
      <c r="SR205" s="109">
        <f>Seniori!SR35</f>
        <v>0</v>
      </c>
      <c r="SS205" s="109">
        <f>Seniori!SS35</f>
        <v>0</v>
      </c>
      <c r="ST205" s="109">
        <f>Seniori!ST35</f>
        <v>0</v>
      </c>
      <c r="SU205" s="109">
        <f>Seniori!SU35</f>
        <v>0</v>
      </c>
      <c r="SV205" s="109">
        <f>Seniori!SV35</f>
        <v>0</v>
      </c>
      <c r="SW205" s="109">
        <f>Seniori!SW35</f>
        <v>0</v>
      </c>
      <c r="SX205" s="109">
        <f>Seniori!SX35</f>
        <v>0</v>
      </c>
      <c r="SY205" s="109">
        <f>Seniori!SY35</f>
        <v>0</v>
      </c>
      <c r="SZ205" s="109">
        <f>Seniori!SZ35</f>
        <v>0</v>
      </c>
      <c r="TA205" s="109">
        <f>Seniori!TA35</f>
        <v>0</v>
      </c>
      <c r="TB205" s="109">
        <f>Seniori!TB35</f>
        <v>0</v>
      </c>
    </row>
    <row r="206" spans="1:522" s="1" customFormat="1" ht="18" customHeight="1" x14ac:dyDescent="0.2">
      <c r="A206" s="12"/>
      <c r="B206" s="11"/>
      <c r="E206" s="4" t="s">
        <v>500</v>
      </c>
      <c r="F206" s="9">
        <v>16</v>
      </c>
      <c r="G206" s="9" t="s">
        <v>129</v>
      </c>
      <c r="H206" s="4"/>
      <c r="I206" s="1">
        <f t="shared" si="16"/>
        <v>0</v>
      </c>
      <c r="J206" s="12">
        <f>Tabuľka3[[#This Row],[Stĺpec9]]</f>
        <v>0</v>
      </c>
      <c r="K206" s="109">
        <f>Seniori!K113</f>
        <v>0</v>
      </c>
      <c r="L206" s="109">
        <f>Seniori!L113</f>
        <v>0</v>
      </c>
      <c r="M206" s="109">
        <f>Seniori!M113</f>
        <v>0</v>
      </c>
      <c r="N206" s="109">
        <f>Seniori!N113</f>
        <v>0</v>
      </c>
      <c r="O206" s="109">
        <f>Seniori!O113</f>
        <v>0</v>
      </c>
      <c r="P206" s="109">
        <f>Seniori!P113</f>
        <v>0</v>
      </c>
      <c r="Q206" s="109">
        <f>Seniori!Q113</f>
        <v>0</v>
      </c>
      <c r="R206" s="109">
        <f>Seniori!R113</f>
        <v>0</v>
      </c>
      <c r="S206" s="109">
        <f>Seniori!S113</f>
        <v>0</v>
      </c>
      <c r="T206" s="109">
        <f>Seniori!T113</f>
        <v>0</v>
      </c>
      <c r="U206" s="109">
        <f>Seniori!U113</f>
        <v>0</v>
      </c>
      <c r="V206" s="109">
        <f>Seniori!V113</f>
        <v>0</v>
      </c>
      <c r="W206" s="109">
        <f>Seniori!W113</f>
        <v>0</v>
      </c>
      <c r="X206" s="109">
        <f>Seniori!X113</f>
        <v>0</v>
      </c>
      <c r="Y206" s="109">
        <f>Seniori!Y113</f>
        <v>0</v>
      </c>
      <c r="Z206" s="109">
        <f>Seniori!Z113</f>
        <v>0</v>
      </c>
      <c r="AA206" s="109">
        <f>Seniori!AA113</f>
        <v>0</v>
      </c>
      <c r="AB206" s="109">
        <f>Seniori!AB113</f>
        <v>0</v>
      </c>
      <c r="AC206" s="109">
        <f>Seniori!AC113</f>
        <v>0</v>
      </c>
      <c r="AD206" s="109">
        <f>Seniori!AD113</f>
        <v>0</v>
      </c>
      <c r="AE206" s="109">
        <f>Seniori!AE113</f>
        <v>0</v>
      </c>
      <c r="AF206" s="109">
        <f>Seniori!AF113</f>
        <v>0</v>
      </c>
      <c r="AG206" s="109">
        <f>Seniori!AG113</f>
        <v>0</v>
      </c>
      <c r="AH206" s="109">
        <f>Seniori!AH113</f>
        <v>0</v>
      </c>
      <c r="AI206" s="109">
        <f>Seniori!AI113</f>
        <v>0</v>
      </c>
      <c r="AJ206" s="109">
        <f>Seniori!AJ113</f>
        <v>0</v>
      </c>
      <c r="AK206" s="109">
        <f>Seniori!AK113</f>
        <v>0</v>
      </c>
      <c r="AL206" s="109">
        <f>Seniori!AL113</f>
        <v>0</v>
      </c>
      <c r="AM206" s="109">
        <f>Seniori!AM113</f>
        <v>0</v>
      </c>
      <c r="AN206" s="109">
        <f>Seniori!AN113</f>
        <v>0</v>
      </c>
      <c r="AO206" s="109">
        <f>Seniori!AO113</f>
        <v>0</v>
      </c>
      <c r="AP206" s="109">
        <f>Seniori!AP113</f>
        <v>0</v>
      </c>
      <c r="AQ206" s="109">
        <f>Seniori!AQ113</f>
        <v>0</v>
      </c>
      <c r="AR206" s="109">
        <f>Seniori!AR113</f>
        <v>0</v>
      </c>
      <c r="AS206" s="109">
        <f>Seniori!AS113</f>
        <v>0</v>
      </c>
      <c r="AT206" s="109">
        <f>Seniori!AT113</f>
        <v>0</v>
      </c>
      <c r="AU206" s="109">
        <f>Seniori!AU113</f>
        <v>0</v>
      </c>
      <c r="AV206" s="109">
        <f>Seniori!AV113</f>
        <v>0</v>
      </c>
      <c r="AW206" s="109">
        <f>Seniori!AW113</f>
        <v>0</v>
      </c>
      <c r="AX206" s="109">
        <f>Seniori!AX113</f>
        <v>0</v>
      </c>
      <c r="AY206" s="109">
        <f>Seniori!AY113</f>
        <v>0</v>
      </c>
      <c r="AZ206" s="109">
        <f>Seniori!AZ113</f>
        <v>0</v>
      </c>
      <c r="BA206" s="109">
        <f>Seniori!BA113</f>
        <v>0</v>
      </c>
      <c r="BB206" s="109">
        <f>Seniori!BB113</f>
        <v>0</v>
      </c>
      <c r="BC206" s="109">
        <f>Seniori!BC113</f>
        <v>0</v>
      </c>
      <c r="BD206" s="109">
        <f>Seniori!BD113</f>
        <v>0</v>
      </c>
      <c r="BE206" s="109">
        <f>Seniori!BE113</f>
        <v>0</v>
      </c>
      <c r="BF206" s="109">
        <f>Seniori!BF113</f>
        <v>0</v>
      </c>
      <c r="BG206" s="109">
        <f>Seniori!BG113</f>
        <v>0</v>
      </c>
      <c r="BH206" s="109">
        <f>Seniori!BH113</f>
        <v>0</v>
      </c>
      <c r="BI206" s="109">
        <f>Seniori!BI113</f>
        <v>0</v>
      </c>
      <c r="BJ206" s="109">
        <f>Seniori!BJ113</f>
        <v>0</v>
      </c>
      <c r="BK206" s="109">
        <f>Seniori!BK113</f>
        <v>0</v>
      </c>
      <c r="BL206" s="109">
        <f>Seniori!BL113</f>
        <v>0</v>
      </c>
      <c r="BM206" s="109">
        <f>Seniori!BM113</f>
        <v>0</v>
      </c>
      <c r="BN206" s="109">
        <f>Seniori!BN113</f>
        <v>0</v>
      </c>
      <c r="BO206" s="109">
        <f>Seniori!BO113</f>
        <v>0</v>
      </c>
      <c r="BP206" s="109">
        <f>Seniori!BP113</f>
        <v>0</v>
      </c>
      <c r="BQ206" s="109">
        <f>Seniori!BQ113</f>
        <v>0</v>
      </c>
      <c r="BR206" s="109">
        <f>Seniori!BR113</f>
        <v>0</v>
      </c>
      <c r="BS206" s="109">
        <f>Seniori!BS113</f>
        <v>0</v>
      </c>
      <c r="BT206" s="109">
        <f>Seniori!BT113</f>
        <v>0</v>
      </c>
      <c r="BU206" s="109">
        <f>Seniori!BU113</f>
        <v>0</v>
      </c>
      <c r="BV206" s="109">
        <f>Seniori!BV113</f>
        <v>0</v>
      </c>
      <c r="BW206" s="109">
        <f>Seniori!BW113</f>
        <v>0</v>
      </c>
      <c r="BX206" s="109">
        <f>Seniori!BX113</f>
        <v>0</v>
      </c>
      <c r="BY206" s="109">
        <f>Seniori!BY113</f>
        <v>0</v>
      </c>
      <c r="BZ206" s="109">
        <f>Seniori!BZ113</f>
        <v>0</v>
      </c>
      <c r="CA206" s="109">
        <f>Seniori!CA113</f>
        <v>0</v>
      </c>
      <c r="CB206" s="109">
        <f>Seniori!CB113</f>
        <v>0</v>
      </c>
      <c r="CC206" s="109">
        <f>Seniori!CC113</f>
        <v>0</v>
      </c>
      <c r="CD206" s="109">
        <f>Seniori!CD113</f>
        <v>0</v>
      </c>
      <c r="CE206" s="109">
        <f>Seniori!CE113</f>
        <v>0</v>
      </c>
      <c r="CF206" s="109">
        <f>Seniori!CF113</f>
        <v>0</v>
      </c>
      <c r="CG206" s="109">
        <f>Seniori!CG113</f>
        <v>0</v>
      </c>
      <c r="CH206" s="109">
        <f>Seniori!CH113</f>
        <v>0</v>
      </c>
      <c r="CI206" s="109">
        <f>Seniori!CI113</f>
        <v>0</v>
      </c>
      <c r="CJ206" s="109">
        <f>Seniori!CJ113</f>
        <v>0</v>
      </c>
      <c r="CK206" s="109">
        <f>Seniori!CK113</f>
        <v>0</v>
      </c>
      <c r="CL206" s="109">
        <f>Seniori!CL113</f>
        <v>0</v>
      </c>
      <c r="CM206" s="109">
        <f>Seniori!CM113</f>
        <v>0</v>
      </c>
      <c r="CN206" s="109">
        <f>Seniori!CN113</f>
        <v>0</v>
      </c>
      <c r="CO206" s="109">
        <f>Seniori!CO113</f>
        <v>0</v>
      </c>
      <c r="CP206" s="109">
        <f>Seniori!CP113</f>
        <v>0</v>
      </c>
      <c r="CQ206" s="109">
        <f>Seniori!CQ113</f>
        <v>0</v>
      </c>
      <c r="CR206" s="109">
        <f>Seniori!CR113</f>
        <v>0</v>
      </c>
      <c r="CS206" s="109">
        <f>Seniori!CS113</f>
        <v>0</v>
      </c>
      <c r="CT206" s="109">
        <f>Seniori!CT113</f>
        <v>0</v>
      </c>
      <c r="CU206" s="109">
        <f>Seniori!CU113</f>
        <v>0</v>
      </c>
      <c r="CV206" s="109">
        <f>Seniori!CV113</f>
        <v>0</v>
      </c>
      <c r="CW206" s="109">
        <f>Seniori!CW113</f>
        <v>0</v>
      </c>
      <c r="CX206" s="109">
        <f>Seniori!CX113</f>
        <v>0</v>
      </c>
      <c r="CY206" s="109">
        <f>Seniori!CY113</f>
        <v>0</v>
      </c>
      <c r="CZ206" s="109">
        <f>Seniori!CZ113</f>
        <v>0</v>
      </c>
      <c r="DA206" s="109">
        <f>Seniori!DA113</f>
        <v>0</v>
      </c>
      <c r="DB206" s="109">
        <f>Seniori!DB113</f>
        <v>0</v>
      </c>
      <c r="DC206" s="109">
        <f>Seniori!DC113</f>
        <v>0</v>
      </c>
      <c r="DD206" s="109">
        <f>Seniori!DD113</f>
        <v>0</v>
      </c>
      <c r="DE206" s="109">
        <f>Seniori!DE113</f>
        <v>0</v>
      </c>
      <c r="DF206" s="109">
        <f>Seniori!DF113</f>
        <v>0</v>
      </c>
      <c r="DG206" s="109">
        <f>Seniori!DG113</f>
        <v>0</v>
      </c>
      <c r="DH206" s="109">
        <f>Seniori!DH113</f>
        <v>0</v>
      </c>
      <c r="DI206" s="109">
        <f>Seniori!DI113</f>
        <v>0</v>
      </c>
      <c r="DJ206" s="109">
        <f>Seniori!DJ113</f>
        <v>0</v>
      </c>
      <c r="DK206" s="109">
        <f>Seniori!DK113</f>
        <v>0</v>
      </c>
      <c r="DL206" s="109">
        <f>Seniori!DL113</f>
        <v>0</v>
      </c>
      <c r="DM206" s="109">
        <f>Seniori!DM113</f>
        <v>0</v>
      </c>
      <c r="DN206" s="109">
        <f>Seniori!DN113</f>
        <v>0</v>
      </c>
      <c r="DO206" s="109">
        <f>Seniori!DO113</f>
        <v>0</v>
      </c>
      <c r="DP206" s="109">
        <f>Seniori!DP113</f>
        <v>0</v>
      </c>
      <c r="DQ206" s="109">
        <f>Seniori!DQ113</f>
        <v>0</v>
      </c>
      <c r="DR206" s="109">
        <f>Seniori!DR113</f>
        <v>0</v>
      </c>
      <c r="DS206" s="109">
        <f>Seniori!DS113</f>
        <v>0</v>
      </c>
      <c r="DT206" s="109">
        <f>Seniori!DT113</f>
        <v>0</v>
      </c>
      <c r="DU206" s="109">
        <f>Seniori!DU113</f>
        <v>0</v>
      </c>
      <c r="DV206" s="109">
        <f>Seniori!DV113</f>
        <v>0</v>
      </c>
      <c r="DW206" s="109">
        <f>Seniori!DW113</f>
        <v>0</v>
      </c>
      <c r="DX206" s="109">
        <f>Seniori!DX113</f>
        <v>0</v>
      </c>
      <c r="DY206" s="109">
        <f>Seniori!DY113</f>
        <v>0</v>
      </c>
      <c r="DZ206" s="109">
        <f>Seniori!DZ113</f>
        <v>0</v>
      </c>
      <c r="EA206" s="109">
        <f>Seniori!EA113</f>
        <v>0</v>
      </c>
      <c r="EB206" s="109">
        <f>Seniori!EB113</f>
        <v>0</v>
      </c>
      <c r="EC206" s="109">
        <f>Seniori!EC113</f>
        <v>0</v>
      </c>
      <c r="ED206" s="109">
        <f>Seniori!ED113</f>
        <v>0</v>
      </c>
      <c r="EE206" s="109">
        <f>Seniori!EE113</f>
        <v>0</v>
      </c>
      <c r="EF206" s="109">
        <f>Seniori!EF113</f>
        <v>0</v>
      </c>
      <c r="EG206" s="109">
        <f>Seniori!EG113</f>
        <v>0</v>
      </c>
      <c r="EH206" s="109">
        <f>Seniori!EH113</f>
        <v>0</v>
      </c>
      <c r="EI206" s="109">
        <f>Seniori!EI113</f>
        <v>0</v>
      </c>
      <c r="EJ206" s="109">
        <f>Seniori!EJ113</f>
        <v>0</v>
      </c>
      <c r="EK206" s="109">
        <f>Seniori!EK113</f>
        <v>0</v>
      </c>
      <c r="EL206" s="109">
        <f>Seniori!EL113</f>
        <v>0</v>
      </c>
      <c r="EM206" s="109">
        <f>Seniori!EM113</f>
        <v>0</v>
      </c>
      <c r="EN206" s="109">
        <f>Seniori!EN113</f>
        <v>0</v>
      </c>
      <c r="EO206" s="109">
        <f>Seniori!EO113</f>
        <v>0</v>
      </c>
      <c r="EP206" s="109">
        <f>Seniori!EP113</f>
        <v>0</v>
      </c>
      <c r="EQ206" s="109">
        <f>Seniori!EQ113</f>
        <v>0</v>
      </c>
      <c r="ER206" s="109">
        <f>Seniori!ER113</f>
        <v>0</v>
      </c>
      <c r="ES206" s="109">
        <f>Seniori!ES113</f>
        <v>0</v>
      </c>
      <c r="ET206" s="109">
        <f>Seniori!ET113</f>
        <v>0</v>
      </c>
      <c r="EU206" s="109">
        <f>Seniori!EU113</f>
        <v>0</v>
      </c>
      <c r="EV206" s="109">
        <f>Seniori!EV113</f>
        <v>0</v>
      </c>
      <c r="EW206" s="109">
        <f>Seniori!EW113</f>
        <v>0</v>
      </c>
      <c r="EX206" s="109">
        <f>Seniori!EX113</f>
        <v>0</v>
      </c>
      <c r="EY206" s="109">
        <f>Seniori!EY113</f>
        <v>0</v>
      </c>
      <c r="EZ206" s="109">
        <f>Seniori!EZ113</f>
        <v>0</v>
      </c>
      <c r="FA206" s="109">
        <f>Seniori!FA113</f>
        <v>0</v>
      </c>
      <c r="FB206" s="109">
        <f>Seniori!FB113</f>
        <v>0</v>
      </c>
      <c r="FC206" s="109">
        <f>Seniori!FC113</f>
        <v>0</v>
      </c>
      <c r="FD206" s="109">
        <f>Seniori!FD113</f>
        <v>0</v>
      </c>
      <c r="FE206" s="109">
        <f>Seniori!FE113</f>
        <v>0</v>
      </c>
      <c r="FF206" s="109">
        <f>Seniori!FF113</f>
        <v>0</v>
      </c>
      <c r="FG206" s="109">
        <f>Seniori!FG113</f>
        <v>0</v>
      </c>
      <c r="FH206" s="109">
        <f>Seniori!FH113</f>
        <v>0</v>
      </c>
      <c r="FI206" s="109">
        <f>Seniori!FI113</f>
        <v>0</v>
      </c>
      <c r="FJ206" s="109">
        <f>Seniori!FJ113</f>
        <v>0</v>
      </c>
      <c r="FK206" s="109">
        <f>Seniori!FK113</f>
        <v>0</v>
      </c>
      <c r="FL206" s="109">
        <f>Seniori!FL113</f>
        <v>0</v>
      </c>
      <c r="FM206" s="109">
        <f>Seniori!FM113</f>
        <v>0</v>
      </c>
      <c r="FN206" s="109">
        <f>Seniori!FN113</f>
        <v>0</v>
      </c>
      <c r="FO206" s="109">
        <f>Seniori!FO113</f>
        <v>0</v>
      </c>
      <c r="FP206" s="109">
        <f>Seniori!FP113</f>
        <v>0</v>
      </c>
      <c r="FQ206" s="109">
        <f>Seniori!FQ113</f>
        <v>0</v>
      </c>
      <c r="FR206" s="109">
        <f>Seniori!FR113</f>
        <v>0</v>
      </c>
      <c r="FS206" s="109">
        <f>Seniori!FS113</f>
        <v>0</v>
      </c>
      <c r="FT206" s="109">
        <f>Seniori!FT113</f>
        <v>0</v>
      </c>
      <c r="FU206" s="109">
        <f>Seniori!FU113</f>
        <v>0</v>
      </c>
      <c r="FV206" s="109">
        <f>Seniori!FV113</f>
        <v>0</v>
      </c>
      <c r="FW206" s="109">
        <f>Seniori!FW113</f>
        <v>0</v>
      </c>
      <c r="FX206" s="109">
        <f>Seniori!FX113</f>
        <v>0</v>
      </c>
      <c r="FY206" s="109">
        <f>Seniori!FY113</f>
        <v>0</v>
      </c>
      <c r="FZ206" s="109">
        <f>Seniori!FZ113</f>
        <v>0</v>
      </c>
      <c r="GA206" s="109">
        <f>Seniori!GA113</f>
        <v>0</v>
      </c>
      <c r="GB206" s="109">
        <f>Seniori!GB113</f>
        <v>0</v>
      </c>
      <c r="GC206" s="109">
        <f>Seniori!GC113</f>
        <v>0</v>
      </c>
      <c r="GD206" s="109">
        <f>Seniori!GD113</f>
        <v>0</v>
      </c>
      <c r="GE206" s="109">
        <f>Seniori!GE113</f>
        <v>0</v>
      </c>
      <c r="GF206" s="109">
        <f>Seniori!GF113</f>
        <v>0</v>
      </c>
      <c r="GG206" s="109">
        <f>Seniori!GG113</f>
        <v>0</v>
      </c>
      <c r="GH206" s="109">
        <f>Seniori!GH113</f>
        <v>0</v>
      </c>
      <c r="GI206" s="109">
        <f>Seniori!GI113</f>
        <v>0</v>
      </c>
      <c r="GJ206" s="109">
        <f>Seniori!GJ113</f>
        <v>0</v>
      </c>
      <c r="GK206" s="109">
        <f>Seniori!GK113</f>
        <v>0</v>
      </c>
      <c r="GL206" s="109">
        <f>Seniori!GL113</f>
        <v>0</v>
      </c>
      <c r="GM206" s="109">
        <f>Seniori!GM113</f>
        <v>0</v>
      </c>
      <c r="GN206" s="109">
        <f>Seniori!GN113</f>
        <v>0</v>
      </c>
      <c r="GO206" s="109">
        <f>Seniori!GO113</f>
        <v>0</v>
      </c>
      <c r="GP206" s="109">
        <f>Seniori!GP113</f>
        <v>0</v>
      </c>
      <c r="GQ206" s="109">
        <f>Seniori!GQ113</f>
        <v>0</v>
      </c>
      <c r="GR206" s="109">
        <f>Seniori!GR113</f>
        <v>0</v>
      </c>
      <c r="GS206" s="109">
        <f>Seniori!GS113</f>
        <v>0</v>
      </c>
      <c r="GT206" s="109">
        <f>Seniori!GT113</f>
        <v>0</v>
      </c>
      <c r="GU206" s="109">
        <f>Seniori!GU113</f>
        <v>0</v>
      </c>
      <c r="GV206" s="109">
        <f>Seniori!GV113</f>
        <v>0</v>
      </c>
      <c r="GW206" s="109">
        <f>Seniori!GW113</f>
        <v>0</v>
      </c>
      <c r="GX206" s="109">
        <f>Seniori!GX113</f>
        <v>0</v>
      </c>
      <c r="GY206" s="109">
        <f>Seniori!GY113</f>
        <v>0</v>
      </c>
      <c r="GZ206" s="109">
        <f>Seniori!GZ113</f>
        <v>0</v>
      </c>
      <c r="HA206" s="109">
        <f>Seniori!HA113</f>
        <v>0</v>
      </c>
      <c r="HB206" s="109">
        <f>Seniori!HB113</f>
        <v>0</v>
      </c>
      <c r="HC206" s="109">
        <f>Seniori!HC113</f>
        <v>0</v>
      </c>
      <c r="HD206" s="109">
        <f>Seniori!HD113</f>
        <v>0</v>
      </c>
      <c r="HE206" s="109">
        <f>Seniori!HE113</f>
        <v>0</v>
      </c>
      <c r="HF206" s="109">
        <f>Seniori!HF113</f>
        <v>0</v>
      </c>
      <c r="HG206" s="109">
        <f>Seniori!HG113</f>
        <v>0</v>
      </c>
      <c r="HH206" s="109">
        <f>Seniori!HH113</f>
        <v>0</v>
      </c>
      <c r="HI206" s="109">
        <f>Seniori!HI113</f>
        <v>0</v>
      </c>
      <c r="HJ206" s="109">
        <f>Seniori!HJ113</f>
        <v>0</v>
      </c>
      <c r="HK206" s="109">
        <f>Seniori!HK113</f>
        <v>0</v>
      </c>
      <c r="HL206" s="109">
        <f>Seniori!HL113</f>
        <v>0</v>
      </c>
      <c r="HM206" s="109">
        <f>Seniori!HM113</f>
        <v>0</v>
      </c>
      <c r="HN206" s="109">
        <f>Seniori!HN113</f>
        <v>0</v>
      </c>
      <c r="HO206" s="109">
        <f>Seniori!HO113</f>
        <v>0</v>
      </c>
      <c r="HP206" s="109">
        <f>Seniori!HP113</f>
        <v>0</v>
      </c>
      <c r="HQ206" s="109">
        <f>Seniori!HQ113</f>
        <v>0</v>
      </c>
      <c r="HR206" s="109">
        <f>Seniori!HR113</f>
        <v>0</v>
      </c>
      <c r="HS206" s="109">
        <f>Seniori!HS113</f>
        <v>0</v>
      </c>
      <c r="HT206" s="109">
        <f>Seniori!HT113</f>
        <v>0</v>
      </c>
      <c r="HU206" s="109">
        <f>Seniori!HU113</f>
        <v>0</v>
      </c>
      <c r="HV206" s="109">
        <f>Seniori!HV113</f>
        <v>0</v>
      </c>
      <c r="HW206" s="109">
        <f>Seniori!HW113</f>
        <v>0</v>
      </c>
      <c r="HX206" s="109">
        <f>Seniori!HX113</f>
        <v>0</v>
      </c>
      <c r="HY206" s="109">
        <f>Seniori!HY113</f>
        <v>0</v>
      </c>
      <c r="HZ206" s="109">
        <f>Seniori!HZ113</f>
        <v>0</v>
      </c>
      <c r="IA206" s="109">
        <f>Seniori!IA113</f>
        <v>0</v>
      </c>
      <c r="IB206" s="109">
        <f>Seniori!IB113</f>
        <v>0</v>
      </c>
      <c r="IC206" s="109">
        <f>Seniori!IC113</f>
        <v>0</v>
      </c>
      <c r="ID206" s="109">
        <f>Seniori!ID113</f>
        <v>0</v>
      </c>
      <c r="IE206" s="109">
        <f>Seniori!IE113</f>
        <v>0</v>
      </c>
      <c r="IF206" s="109">
        <f>Seniori!IF113</f>
        <v>0</v>
      </c>
      <c r="IG206" s="109">
        <f>Seniori!IG113</f>
        <v>0</v>
      </c>
      <c r="IH206" s="109">
        <f>Seniori!IH113</f>
        <v>0</v>
      </c>
      <c r="II206" s="109">
        <f>Seniori!II113</f>
        <v>0</v>
      </c>
      <c r="IJ206" s="109">
        <f>Seniori!IJ113</f>
        <v>0</v>
      </c>
      <c r="IK206" s="109">
        <f>Seniori!IK113</f>
        <v>0</v>
      </c>
      <c r="IL206" s="109">
        <f>Seniori!IL113</f>
        <v>0</v>
      </c>
      <c r="IM206" s="109">
        <f>Seniori!IM113</f>
        <v>0</v>
      </c>
      <c r="IN206" s="109">
        <f>Seniori!IN113</f>
        <v>0</v>
      </c>
      <c r="IO206" s="109">
        <f>Seniori!IO113</f>
        <v>0</v>
      </c>
      <c r="IP206" s="109">
        <f>Seniori!IP113</f>
        <v>0</v>
      </c>
      <c r="IQ206" s="109">
        <f>Seniori!IQ113</f>
        <v>0</v>
      </c>
      <c r="IR206" s="109">
        <f>Seniori!IR113</f>
        <v>0</v>
      </c>
      <c r="IS206" s="109">
        <f>Seniori!IS113</f>
        <v>0</v>
      </c>
      <c r="IT206" s="109">
        <f>Seniori!IT113</f>
        <v>0</v>
      </c>
      <c r="IU206" s="109">
        <f>Seniori!IU113</f>
        <v>0</v>
      </c>
      <c r="IV206" s="109">
        <f>Seniori!IV113</f>
        <v>0</v>
      </c>
      <c r="IW206" s="109">
        <f>Seniori!IW113</f>
        <v>0</v>
      </c>
      <c r="IX206" s="109">
        <f>Seniori!IX113</f>
        <v>0</v>
      </c>
      <c r="IY206" s="109">
        <f>Seniori!IY113</f>
        <v>0</v>
      </c>
      <c r="IZ206" s="109">
        <f>Seniori!IZ113</f>
        <v>0</v>
      </c>
      <c r="JA206" s="109">
        <f>Seniori!JA113</f>
        <v>0</v>
      </c>
      <c r="JB206" s="109">
        <f>Seniori!JB113</f>
        <v>0</v>
      </c>
      <c r="JC206" s="109">
        <f>Seniori!JC113</f>
        <v>0</v>
      </c>
      <c r="JD206" s="109">
        <f>Seniori!JD113</f>
        <v>0</v>
      </c>
      <c r="JE206" s="109">
        <f>Seniori!JE113</f>
        <v>0</v>
      </c>
      <c r="JF206" s="109">
        <f>Seniori!JF113</f>
        <v>0</v>
      </c>
      <c r="JG206" s="109">
        <f>Seniori!JG113</f>
        <v>0</v>
      </c>
      <c r="JH206" s="109">
        <f>Seniori!JH113</f>
        <v>0</v>
      </c>
      <c r="JI206" s="109">
        <f>Seniori!JI113</f>
        <v>0</v>
      </c>
      <c r="JJ206" s="109">
        <f>Seniori!JJ113</f>
        <v>0</v>
      </c>
      <c r="JK206" s="109">
        <f>Seniori!JK113</f>
        <v>0</v>
      </c>
      <c r="JL206" s="109">
        <f>Seniori!JL113</f>
        <v>0</v>
      </c>
      <c r="JM206" s="109">
        <f>Seniori!JM113</f>
        <v>0</v>
      </c>
      <c r="JN206" s="109">
        <f>Seniori!JN113</f>
        <v>0</v>
      </c>
      <c r="JO206" s="109">
        <f>Seniori!JO113</f>
        <v>0</v>
      </c>
      <c r="JP206" s="109">
        <f>Seniori!JP113</f>
        <v>0</v>
      </c>
      <c r="JQ206" s="109">
        <f>Seniori!JQ113</f>
        <v>0</v>
      </c>
      <c r="JR206" s="109">
        <f>Seniori!JR113</f>
        <v>0</v>
      </c>
      <c r="JS206" s="109">
        <f>Seniori!JS113</f>
        <v>0</v>
      </c>
      <c r="JT206" s="109">
        <f>Seniori!JT113</f>
        <v>0</v>
      </c>
      <c r="JU206" s="109">
        <f>Seniori!JU113</f>
        <v>0</v>
      </c>
      <c r="JV206" s="109">
        <f>Seniori!JV113</f>
        <v>0</v>
      </c>
      <c r="JW206" s="109">
        <f>Seniori!JW113</f>
        <v>0</v>
      </c>
      <c r="JX206" s="109">
        <f>Seniori!JX113</f>
        <v>0</v>
      </c>
      <c r="JY206" s="109">
        <f>Seniori!JY113</f>
        <v>0</v>
      </c>
      <c r="JZ206" s="109">
        <f>Seniori!JZ113</f>
        <v>0</v>
      </c>
      <c r="KA206" s="109">
        <f>Seniori!KA113</f>
        <v>0</v>
      </c>
      <c r="KB206" s="109">
        <f>Seniori!KB113</f>
        <v>0</v>
      </c>
      <c r="KC206" s="109">
        <f>Seniori!KC113</f>
        <v>0</v>
      </c>
      <c r="KD206" s="109">
        <f>Seniori!KD113</f>
        <v>0</v>
      </c>
      <c r="KE206" s="109">
        <f>Seniori!KE113</f>
        <v>0</v>
      </c>
      <c r="KF206" s="109">
        <f>Seniori!KF113</f>
        <v>0</v>
      </c>
      <c r="KG206" s="109">
        <f>Seniori!KG113</f>
        <v>0</v>
      </c>
      <c r="KH206" s="109">
        <f>Seniori!KH113</f>
        <v>0</v>
      </c>
      <c r="KI206" s="109">
        <f>Seniori!KI113</f>
        <v>0</v>
      </c>
      <c r="KJ206" s="109">
        <f>Seniori!KJ113</f>
        <v>0</v>
      </c>
      <c r="KK206" s="109">
        <f>Seniori!KK113</f>
        <v>0</v>
      </c>
      <c r="KL206" s="109">
        <f>Seniori!KL113</f>
        <v>0</v>
      </c>
      <c r="KM206" s="109">
        <f>Seniori!KM113</f>
        <v>0</v>
      </c>
      <c r="KN206" s="109">
        <f>Seniori!KN113</f>
        <v>0</v>
      </c>
      <c r="KO206" s="109">
        <f>Seniori!KO113</f>
        <v>0</v>
      </c>
      <c r="KP206" s="109">
        <f>Seniori!KP113</f>
        <v>0</v>
      </c>
      <c r="KQ206" s="109">
        <f>Seniori!KQ113</f>
        <v>0</v>
      </c>
      <c r="KR206" s="109">
        <f>Seniori!KR113</f>
        <v>0</v>
      </c>
      <c r="KS206" s="109">
        <f>Seniori!KS113</f>
        <v>0</v>
      </c>
      <c r="KT206" s="109">
        <f>Seniori!KT113</f>
        <v>0</v>
      </c>
      <c r="KU206" s="109">
        <f>Seniori!KU113</f>
        <v>0</v>
      </c>
      <c r="KV206" s="109">
        <f>Seniori!KV113</f>
        <v>0</v>
      </c>
      <c r="KW206" s="109">
        <f>Seniori!KW113</f>
        <v>0</v>
      </c>
      <c r="KX206" s="109">
        <f>Seniori!KX113</f>
        <v>0</v>
      </c>
      <c r="KY206" s="109">
        <f>Seniori!KY113</f>
        <v>0</v>
      </c>
      <c r="KZ206" s="109">
        <f>Seniori!KZ113</f>
        <v>0</v>
      </c>
      <c r="LA206" s="109">
        <f>Seniori!LA113</f>
        <v>0</v>
      </c>
      <c r="LB206" s="109">
        <f>Seniori!LB113</f>
        <v>0</v>
      </c>
      <c r="LC206" s="109">
        <f>Seniori!LC113</f>
        <v>0</v>
      </c>
      <c r="LD206" s="109">
        <f>Seniori!LD113</f>
        <v>0</v>
      </c>
      <c r="LE206" s="109">
        <f>Seniori!LE113</f>
        <v>0</v>
      </c>
      <c r="LF206" s="109">
        <f>Seniori!LF113</f>
        <v>0</v>
      </c>
      <c r="LG206" s="109">
        <f>Seniori!LG113</f>
        <v>0</v>
      </c>
      <c r="LH206" s="109">
        <f>Seniori!LH113</f>
        <v>0</v>
      </c>
      <c r="LI206" s="109">
        <f>Seniori!LI113</f>
        <v>0</v>
      </c>
      <c r="LJ206" s="109">
        <f>Seniori!LJ113</f>
        <v>0</v>
      </c>
      <c r="LK206" s="109">
        <f>Seniori!LK113</f>
        <v>0</v>
      </c>
      <c r="LL206" s="109">
        <f>Seniori!LL113</f>
        <v>0</v>
      </c>
      <c r="LM206" s="109">
        <f>Seniori!LM113</f>
        <v>0</v>
      </c>
      <c r="LN206" s="109">
        <f>Seniori!LN113</f>
        <v>0</v>
      </c>
      <c r="LO206" s="109">
        <f>Seniori!LO113</f>
        <v>0</v>
      </c>
      <c r="LP206" s="109">
        <f>Seniori!LP113</f>
        <v>0</v>
      </c>
      <c r="LQ206" s="109">
        <f>Seniori!LQ113</f>
        <v>0</v>
      </c>
      <c r="LR206" s="109">
        <f>Seniori!LR113</f>
        <v>0</v>
      </c>
      <c r="LS206" s="109">
        <f>Seniori!LS113</f>
        <v>0</v>
      </c>
      <c r="LT206" s="109">
        <f>Seniori!LT113</f>
        <v>0</v>
      </c>
      <c r="LU206" s="109">
        <f>Seniori!LU113</f>
        <v>0</v>
      </c>
      <c r="LV206" s="109">
        <f>Seniori!LV113</f>
        <v>0</v>
      </c>
      <c r="LW206" s="109">
        <f>Seniori!LW113</f>
        <v>0</v>
      </c>
      <c r="LX206" s="109">
        <f>Seniori!LX113</f>
        <v>0</v>
      </c>
      <c r="LY206" s="109">
        <f>Seniori!LY113</f>
        <v>0</v>
      </c>
      <c r="LZ206" s="109">
        <f>Seniori!LZ113</f>
        <v>0</v>
      </c>
      <c r="MA206" s="109">
        <f>Seniori!MA113</f>
        <v>0</v>
      </c>
      <c r="MB206" s="109">
        <f>Seniori!MB113</f>
        <v>0</v>
      </c>
      <c r="MC206" s="109">
        <f>Seniori!MC113</f>
        <v>0</v>
      </c>
      <c r="MD206" s="109">
        <f>Seniori!MD113</f>
        <v>0</v>
      </c>
      <c r="ME206" s="109">
        <f>Seniori!ME113</f>
        <v>0</v>
      </c>
      <c r="MF206" s="109">
        <f>Seniori!MF113</f>
        <v>0</v>
      </c>
      <c r="MG206" s="109">
        <f>Seniori!MG113</f>
        <v>0</v>
      </c>
      <c r="MH206" s="109">
        <f>Seniori!MH113</f>
        <v>0</v>
      </c>
      <c r="MI206" s="109">
        <f>Seniori!MI113</f>
        <v>0</v>
      </c>
      <c r="MJ206" s="109">
        <f>Seniori!MJ113</f>
        <v>0</v>
      </c>
      <c r="MK206" s="109">
        <f>Seniori!MK113</f>
        <v>0</v>
      </c>
      <c r="ML206" s="109">
        <f>Seniori!ML113</f>
        <v>0</v>
      </c>
      <c r="MM206" s="109">
        <f>Seniori!MM113</f>
        <v>0</v>
      </c>
      <c r="MN206" s="109">
        <f>Seniori!MN113</f>
        <v>0</v>
      </c>
      <c r="MO206" s="109">
        <f>Seniori!MO113</f>
        <v>0</v>
      </c>
      <c r="MP206" s="109">
        <f>Seniori!MP113</f>
        <v>0</v>
      </c>
      <c r="MQ206" s="109">
        <f>Seniori!MQ113</f>
        <v>0</v>
      </c>
      <c r="MR206" s="109">
        <f>Seniori!MR113</f>
        <v>0</v>
      </c>
      <c r="MS206" s="109">
        <f>Seniori!MS113</f>
        <v>0</v>
      </c>
      <c r="MT206" s="109">
        <f>Seniori!MT113</f>
        <v>0</v>
      </c>
      <c r="MU206" s="109">
        <f>Seniori!MU113</f>
        <v>0</v>
      </c>
      <c r="MV206" s="109">
        <f>Seniori!MV113</f>
        <v>0</v>
      </c>
      <c r="MW206" s="109">
        <f>Seniori!MW113</f>
        <v>0</v>
      </c>
      <c r="MX206" s="109">
        <f>Seniori!MX113</f>
        <v>0</v>
      </c>
      <c r="MY206" s="109">
        <f>Seniori!MY113</f>
        <v>0</v>
      </c>
      <c r="MZ206" s="109">
        <f>Seniori!MZ113</f>
        <v>0</v>
      </c>
      <c r="NA206" s="109">
        <f>Seniori!NA113</f>
        <v>0</v>
      </c>
      <c r="NB206" s="109">
        <f>Seniori!NB113</f>
        <v>0</v>
      </c>
      <c r="NC206" s="109">
        <f>Seniori!NC113</f>
        <v>0</v>
      </c>
      <c r="ND206" s="109">
        <f>Seniori!ND113</f>
        <v>0</v>
      </c>
      <c r="NE206" s="109">
        <f>Seniori!NE113</f>
        <v>0</v>
      </c>
      <c r="NF206" s="109">
        <f>Seniori!NF113</f>
        <v>0</v>
      </c>
      <c r="NG206" s="109">
        <f>Seniori!NG113</f>
        <v>0</v>
      </c>
      <c r="NH206" s="109">
        <f>Seniori!NH113</f>
        <v>0</v>
      </c>
      <c r="NI206" s="109">
        <f>Seniori!NI113</f>
        <v>0</v>
      </c>
      <c r="NJ206" s="109">
        <f>Seniori!NJ113</f>
        <v>0</v>
      </c>
      <c r="NK206" s="109">
        <f>Seniori!NK113</f>
        <v>0</v>
      </c>
      <c r="NL206" s="109">
        <f>Seniori!NL113</f>
        <v>0</v>
      </c>
      <c r="NM206" s="109">
        <f>Seniori!NM113</f>
        <v>0</v>
      </c>
      <c r="NN206" s="109">
        <f>Seniori!NN113</f>
        <v>0</v>
      </c>
      <c r="NO206" s="109">
        <f>Seniori!NO113</f>
        <v>0</v>
      </c>
      <c r="NP206" s="109">
        <f>Seniori!NP113</f>
        <v>0</v>
      </c>
      <c r="NQ206" s="109">
        <f>Seniori!NQ113</f>
        <v>0</v>
      </c>
      <c r="NR206" s="109">
        <f>Seniori!NR113</f>
        <v>0</v>
      </c>
      <c r="NS206" s="109">
        <f>Seniori!NS113</f>
        <v>0</v>
      </c>
      <c r="NT206" s="109">
        <f>Seniori!NT113</f>
        <v>0</v>
      </c>
      <c r="NU206" s="109">
        <f>Seniori!NU113</f>
        <v>0</v>
      </c>
      <c r="NV206" s="109">
        <f>Seniori!NV113</f>
        <v>0</v>
      </c>
      <c r="NW206" s="109">
        <f>Seniori!NW113</f>
        <v>0</v>
      </c>
      <c r="NX206" s="109">
        <f>Seniori!NX113</f>
        <v>0</v>
      </c>
      <c r="NY206" s="109">
        <f>Seniori!NY113</f>
        <v>0</v>
      </c>
      <c r="NZ206" s="109">
        <f>Seniori!NZ113</f>
        <v>0</v>
      </c>
      <c r="OA206" s="109">
        <f>Seniori!OA113</f>
        <v>0</v>
      </c>
      <c r="OB206" s="109">
        <f>Seniori!OB113</f>
        <v>0</v>
      </c>
      <c r="OC206" s="109">
        <f>Seniori!OC113</f>
        <v>0</v>
      </c>
      <c r="OD206" s="109">
        <f>Seniori!OD113</f>
        <v>0</v>
      </c>
      <c r="OE206" s="109">
        <f>Seniori!OE113</f>
        <v>0</v>
      </c>
      <c r="OF206" s="109">
        <f>Seniori!OF113</f>
        <v>0</v>
      </c>
      <c r="OG206" s="109">
        <f>Seniori!OG113</f>
        <v>0</v>
      </c>
      <c r="OH206" s="109">
        <f>Seniori!OH113</f>
        <v>0</v>
      </c>
      <c r="OI206" s="109">
        <f>Seniori!OI113</f>
        <v>0</v>
      </c>
      <c r="OJ206" s="109">
        <f>Seniori!OJ113</f>
        <v>0</v>
      </c>
      <c r="OK206" s="109">
        <f>Seniori!OK113</f>
        <v>0</v>
      </c>
      <c r="OL206" s="109">
        <f>Seniori!OL113</f>
        <v>0</v>
      </c>
      <c r="OM206" s="109">
        <f>Seniori!OM113</f>
        <v>0</v>
      </c>
      <c r="ON206" s="109">
        <f>Seniori!ON113</f>
        <v>0</v>
      </c>
      <c r="OO206" s="109">
        <f>Seniori!OO113</f>
        <v>0</v>
      </c>
      <c r="OP206" s="109">
        <f>Seniori!OP113</f>
        <v>0</v>
      </c>
      <c r="OQ206" s="109">
        <f>Seniori!OQ113</f>
        <v>0</v>
      </c>
      <c r="OR206" s="109">
        <f>Seniori!OR113</f>
        <v>0</v>
      </c>
      <c r="OS206" s="109">
        <f>Seniori!OS113</f>
        <v>0</v>
      </c>
      <c r="OT206" s="109">
        <f>Seniori!OT113</f>
        <v>0</v>
      </c>
      <c r="OU206" s="109">
        <f>Seniori!OU113</f>
        <v>0</v>
      </c>
      <c r="OV206" s="109">
        <f>Seniori!OV113</f>
        <v>0</v>
      </c>
      <c r="OW206" s="109">
        <f>Seniori!OW113</f>
        <v>0</v>
      </c>
      <c r="OX206" s="109">
        <f>Seniori!OX113</f>
        <v>0</v>
      </c>
      <c r="OY206" s="109">
        <f>Seniori!OY113</f>
        <v>0</v>
      </c>
      <c r="OZ206" s="109">
        <f>Seniori!OZ113</f>
        <v>0</v>
      </c>
      <c r="PA206" s="109">
        <f>Seniori!PA113</f>
        <v>0</v>
      </c>
      <c r="PB206" s="109">
        <f>Seniori!PB113</f>
        <v>0</v>
      </c>
      <c r="PC206" s="109">
        <f>Seniori!PC113</f>
        <v>0</v>
      </c>
      <c r="PD206" s="109">
        <f>Seniori!PD113</f>
        <v>0</v>
      </c>
      <c r="PE206" s="109">
        <f>Seniori!PE113</f>
        <v>0</v>
      </c>
      <c r="PF206" s="109">
        <f>Seniori!PF113</f>
        <v>0</v>
      </c>
      <c r="PG206" s="109">
        <f>Seniori!PG113</f>
        <v>0</v>
      </c>
      <c r="PH206" s="109">
        <f>Seniori!PH113</f>
        <v>0</v>
      </c>
      <c r="PI206" s="109">
        <f>Seniori!PI113</f>
        <v>0</v>
      </c>
      <c r="PJ206" s="109">
        <f>Seniori!PJ113</f>
        <v>0</v>
      </c>
      <c r="PK206" s="109">
        <f>Seniori!PK113</f>
        <v>0</v>
      </c>
      <c r="PL206" s="109">
        <f>Seniori!PL113</f>
        <v>0</v>
      </c>
      <c r="PM206" s="109">
        <f>Seniori!PM113</f>
        <v>0</v>
      </c>
      <c r="PN206" s="109">
        <f>Seniori!PN113</f>
        <v>0</v>
      </c>
      <c r="PO206" s="109">
        <f>Seniori!PO113</f>
        <v>0</v>
      </c>
      <c r="PP206" s="109">
        <f>Seniori!PP113</f>
        <v>0</v>
      </c>
      <c r="PQ206" s="109">
        <f>Seniori!PQ113</f>
        <v>0</v>
      </c>
      <c r="PR206" s="109">
        <f>Seniori!PR113</f>
        <v>0</v>
      </c>
      <c r="PS206" s="109">
        <f>Seniori!PS113</f>
        <v>0</v>
      </c>
      <c r="PT206" s="109">
        <f>Seniori!PT113</f>
        <v>0</v>
      </c>
      <c r="PU206" s="109">
        <f>Seniori!PU113</f>
        <v>0</v>
      </c>
      <c r="PV206" s="109">
        <f>Seniori!PV113</f>
        <v>0</v>
      </c>
      <c r="PW206" s="109">
        <f>Seniori!PW113</f>
        <v>0</v>
      </c>
      <c r="PX206" s="109">
        <f>Seniori!PX113</f>
        <v>0</v>
      </c>
      <c r="PY206" s="109">
        <f>Seniori!PY113</f>
        <v>0</v>
      </c>
      <c r="PZ206" s="109">
        <f>Seniori!PZ113</f>
        <v>0</v>
      </c>
      <c r="QA206" s="109">
        <f>Seniori!QA113</f>
        <v>0</v>
      </c>
      <c r="QB206" s="109">
        <f>Seniori!QB113</f>
        <v>0</v>
      </c>
      <c r="QC206" s="109">
        <f>Seniori!QC113</f>
        <v>0</v>
      </c>
      <c r="QD206" s="109">
        <f>Seniori!QD113</f>
        <v>0</v>
      </c>
      <c r="QE206" s="109">
        <f>Seniori!QE113</f>
        <v>0</v>
      </c>
      <c r="QF206" s="109">
        <f>Seniori!QF113</f>
        <v>0</v>
      </c>
      <c r="QG206" s="109">
        <f>Seniori!QG113</f>
        <v>0</v>
      </c>
      <c r="QH206" s="109">
        <f>Seniori!QH113</f>
        <v>0</v>
      </c>
      <c r="QI206" s="109">
        <f>Seniori!QI113</f>
        <v>0</v>
      </c>
      <c r="QJ206" s="109">
        <f>Seniori!QJ113</f>
        <v>0</v>
      </c>
      <c r="QK206" s="109">
        <f>Seniori!QK113</f>
        <v>0</v>
      </c>
      <c r="QL206" s="109">
        <f>Seniori!QL113</f>
        <v>0</v>
      </c>
      <c r="QM206" s="109">
        <f>Seniori!QM113</f>
        <v>0</v>
      </c>
      <c r="QN206" s="109">
        <f>Seniori!QN113</f>
        <v>0</v>
      </c>
      <c r="QO206" s="109">
        <f>Seniori!QO113</f>
        <v>0</v>
      </c>
      <c r="QP206" s="109">
        <f>Seniori!QP113</f>
        <v>0</v>
      </c>
      <c r="QQ206" s="109">
        <f>Seniori!QQ113</f>
        <v>0</v>
      </c>
      <c r="QR206" s="109">
        <f>Seniori!QR113</f>
        <v>0</v>
      </c>
      <c r="QS206" s="109">
        <f>Seniori!QS113</f>
        <v>0</v>
      </c>
      <c r="QT206" s="109">
        <f>Seniori!QT113</f>
        <v>0</v>
      </c>
      <c r="QU206" s="109">
        <f>Seniori!QU113</f>
        <v>0</v>
      </c>
      <c r="QV206" s="109">
        <f>Seniori!QV113</f>
        <v>0</v>
      </c>
      <c r="QW206" s="109">
        <f>Seniori!QW113</f>
        <v>0</v>
      </c>
      <c r="QX206" s="109">
        <f>Seniori!QX113</f>
        <v>0</v>
      </c>
      <c r="QY206" s="109">
        <f>Seniori!QY113</f>
        <v>0</v>
      </c>
      <c r="QZ206" s="109">
        <f>Seniori!QZ113</f>
        <v>0</v>
      </c>
      <c r="RA206" s="109">
        <f>Seniori!RA113</f>
        <v>0</v>
      </c>
      <c r="RB206" s="109">
        <f>Seniori!RB113</f>
        <v>0</v>
      </c>
      <c r="RC206" s="109">
        <f>Seniori!RC113</f>
        <v>0</v>
      </c>
      <c r="RD206" s="109">
        <f>Seniori!RD113</f>
        <v>0</v>
      </c>
      <c r="RE206" s="109">
        <f>Seniori!RE113</f>
        <v>0</v>
      </c>
      <c r="RF206" s="109">
        <f>Seniori!RF113</f>
        <v>0</v>
      </c>
      <c r="RG206" s="109">
        <f>Seniori!RG113</f>
        <v>0</v>
      </c>
      <c r="RH206" s="109">
        <f>Seniori!RH113</f>
        <v>0</v>
      </c>
      <c r="RI206" s="109">
        <f>Seniori!RI113</f>
        <v>0</v>
      </c>
      <c r="RJ206" s="109">
        <f>Seniori!RJ113</f>
        <v>0</v>
      </c>
      <c r="RK206" s="109">
        <f>Seniori!RK113</f>
        <v>0</v>
      </c>
      <c r="RL206" s="109">
        <f>Seniori!RL113</f>
        <v>0</v>
      </c>
      <c r="RM206" s="109">
        <f>Seniori!RM113</f>
        <v>0</v>
      </c>
      <c r="RN206" s="109">
        <f>Seniori!RN113</f>
        <v>0</v>
      </c>
      <c r="RO206" s="109">
        <f>Seniori!RO113</f>
        <v>0</v>
      </c>
      <c r="RP206" s="109">
        <f>Seniori!RP113</f>
        <v>0</v>
      </c>
      <c r="RQ206" s="109">
        <f>Seniori!RQ113</f>
        <v>0</v>
      </c>
      <c r="RR206" s="109">
        <f>Seniori!RR113</f>
        <v>0</v>
      </c>
      <c r="RS206" s="109">
        <f>Seniori!RS113</f>
        <v>0</v>
      </c>
      <c r="RT206" s="109">
        <f>Seniori!RT113</f>
        <v>0</v>
      </c>
      <c r="RU206" s="109">
        <f>Seniori!RU113</f>
        <v>0</v>
      </c>
      <c r="RV206" s="109">
        <f>Seniori!RV113</f>
        <v>0</v>
      </c>
      <c r="RW206" s="109">
        <f>Seniori!RW113</f>
        <v>0</v>
      </c>
      <c r="RX206" s="109">
        <f>Seniori!RX113</f>
        <v>0</v>
      </c>
      <c r="RY206" s="109">
        <f>Seniori!RY113</f>
        <v>0</v>
      </c>
      <c r="RZ206" s="109">
        <f>Seniori!RZ113</f>
        <v>0</v>
      </c>
      <c r="SA206" s="109">
        <f>Seniori!SA113</f>
        <v>0</v>
      </c>
      <c r="SB206" s="109">
        <f>Seniori!SB113</f>
        <v>0</v>
      </c>
      <c r="SC206" s="109">
        <f>Seniori!SC113</f>
        <v>0</v>
      </c>
      <c r="SD206" s="109">
        <f>Seniori!SD113</f>
        <v>0</v>
      </c>
      <c r="SE206" s="109">
        <f>Seniori!SE113</f>
        <v>0</v>
      </c>
      <c r="SF206" s="109">
        <f>Seniori!SF113</f>
        <v>0</v>
      </c>
      <c r="SG206" s="109">
        <f>Seniori!SG113</f>
        <v>0</v>
      </c>
      <c r="SH206" s="109">
        <f>Seniori!SH113</f>
        <v>0</v>
      </c>
      <c r="SI206" s="109">
        <f>Seniori!SI113</f>
        <v>0</v>
      </c>
      <c r="SJ206" s="109">
        <f>Seniori!SJ113</f>
        <v>0</v>
      </c>
      <c r="SK206" s="109">
        <f>Seniori!SK113</f>
        <v>0</v>
      </c>
      <c r="SL206" s="109">
        <f>Seniori!SL113</f>
        <v>0</v>
      </c>
      <c r="SM206" s="109">
        <f>Seniori!SM113</f>
        <v>0</v>
      </c>
      <c r="SN206" s="109">
        <f>Seniori!SN113</f>
        <v>0</v>
      </c>
      <c r="SO206" s="109">
        <f>Seniori!SO113</f>
        <v>0</v>
      </c>
      <c r="SP206" s="109">
        <f>Seniori!SP113</f>
        <v>0</v>
      </c>
      <c r="SQ206" s="109">
        <f>Seniori!SQ113</f>
        <v>0</v>
      </c>
      <c r="SR206" s="109">
        <f>Seniori!SR113</f>
        <v>0</v>
      </c>
      <c r="SS206" s="109">
        <f>Seniori!SS113</f>
        <v>0</v>
      </c>
      <c r="ST206" s="109">
        <f>Seniori!ST113</f>
        <v>0</v>
      </c>
      <c r="SU206" s="109">
        <f>Seniori!SU113</f>
        <v>0</v>
      </c>
      <c r="SV206" s="109">
        <f>Seniori!SV113</f>
        <v>0</v>
      </c>
      <c r="SW206" s="109">
        <f>Seniori!SW113</f>
        <v>0</v>
      </c>
      <c r="SX206" s="109">
        <f>Seniori!SX113</f>
        <v>0</v>
      </c>
      <c r="SY206" s="109">
        <f>Seniori!SY113</f>
        <v>0</v>
      </c>
      <c r="SZ206" s="109">
        <f>Seniori!SZ113</f>
        <v>0</v>
      </c>
      <c r="TA206" s="109">
        <f>Seniori!TA113</f>
        <v>0</v>
      </c>
      <c r="TB206" s="109">
        <f>Seniori!TB113</f>
        <v>0</v>
      </c>
    </row>
    <row r="207" spans="1:522" s="1" customFormat="1" ht="18" customHeight="1" x14ac:dyDescent="0.2">
      <c r="A207" s="12"/>
      <c r="B207" s="11" t="s">
        <v>24</v>
      </c>
      <c r="C207" s="1">
        <v>11346</v>
      </c>
      <c r="E207" t="s">
        <v>21</v>
      </c>
      <c r="F207" s="1" t="s">
        <v>22</v>
      </c>
      <c r="G207" s="9" t="s">
        <v>129</v>
      </c>
      <c r="H207" s="4" t="s">
        <v>23</v>
      </c>
      <c r="I207" s="1">
        <f t="shared" si="16"/>
        <v>0</v>
      </c>
      <c r="J207" s="12">
        <f>Tabuľka3[[#This Row],[Stĺpec9]]</f>
        <v>0</v>
      </c>
      <c r="K207" s="1">
        <f>Seniori!K18</f>
        <v>0</v>
      </c>
      <c r="L207" s="109">
        <f>Seniori!L18</f>
        <v>0</v>
      </c>
      <c r="M207" s="109">
        <f>Seniori!M18</f>
        <v>0</v>
      </c>
      <c r="N207" s="109">
        <f>Seniori!N18</f>
        <v>0</v>
      </c>
      <c r="O207" s="109">
        <f>Seniori!O18</f>
        <v>0</v>
      </c>
      <c r="P207" s="109">
        <f>Seniori!P18</f>
        <v>0</v>
      </c>
      <c r="Q207" s="109">
        <f>Seniori!Q18</f>
        <v>0</v>
      </c>
      <c r="R207" s="109">
        <f>Seniori!R18</f>
        <v>0</v>
      </c>
      <c r="S207" s="109">
        <f>Seniori!S18</f>
        <v>0</v>
      </c>
      <c r="T207" s="109">
        <f>Seniori!T18</f>
        <v>0</v>
      </c>
      <c r="U207" s="109">
        <f>Seniori!U18</f>
        <v>0</v>
      </c>
      <c r="V207" s="109">
        <f>Seniori!V18</f>
        <v>0</v>
      </c>
      <c r="W207" s="109">
        <f>Seniori!W18</f>
        <v>0</v>
      </c>
      <c r="X207" s="109">
        <f>Seniori!X18</f>
        <v>0</v>
      </c>
      <c r="Y207" s="109">
        <f>Seniori!Y18</f>
        <v>0</v>
      </c>
      <c r="Z207" s="109">
        <f>Seniori!Z18</f>
        <v>0</v>
      </c>
      <c r="AA207" s="109">
        <f>Seniori!AA18</f>
        <v>0</v>
      </c>
      <c r="AB207" s="109">
        <f>Seniori!AB18</f>
        <v>0</v>
      </c>
      <c r="AC207" s="109">
        <f>Seniori!AC18</f>
        <v>0</v>
      </c>
      <c r="AD207" s="109">
        <f>Seniori!AD18</f>
        <v>0</v>
      </c>
      <c r="AE207" s="109">
        <f>Seniori!AE18</f>
        <v>0</v>
      </c>
      <c r="AF207" s="109">
        <f>Seniori!AF18</f>
        <v>0</v>
      </c>
      <c r="AG207" s="109">
        <f>Seniori!AG18</f>
        <v>0</v>
      </c>
      <c r="AH207" s="109">
        <f>Seniori!AH18</f>
        <v>0</v>
      </c>
      <c r="AI207" s="109">
        <f>Seniori!AI18</f>
        <v>0</v>
      </c>
      <c r="AJ207" s="109">
        <f>Seniori!AJ18</f>
        <v>0</v>
      </c>
      <c r="AK207" s="109">
        <f>Seniori!AK18</f>
        <v>0</v>
      </c>
      <c r="AL207" s="109">
        <f>Seniori!AL18</f>
        <v>0</v>
      </c>
      <c r="AM207" s="109">
        <f>Seniori!AM18</f>
        <v>0</v>
      </c>
      <c r="AN207" s="109">
        <f>Seniori!AN18</f>
        <v>0</v>
      </c>
      <c r="AO207" s="109">
        <f>Seniori!AO18</f>
        <v>0</v>
      </c>
      <c r="AP207" s="109">
        <f>Seniori!AP18</f>
        <v>0</v>
      </c>
      <c r="AQ207" s="109">
        <f>Seniori!AQ18</f>
        <v>0</v>
      </c>
      <c r="AR207" s="109">
        <f>Seniori!AR18</f>
        <v>0</v>
      </c>
      <c r="AS207" s="109">
        <f>Seniori!AS18</f>
        <v>0</v>
      </c>
      <c r="AT207" s="109">
        <f>Seniori!AT18</f>
        <v>0</v>
      </c>
      <c r="AU207" s="109">
        <f>Seniori!AU18</f>
        <v>0</v>
      </c>
      <c r="AV207" s="109">
        <f>Seniori!AV18</f>
        <v>0</v>
      </c>
      <c r="AW207" s="109">
        <f>Seniori!AW18</f>
        <v>0</v>
      </c>
      <c r="AX207" s="109">
        <f>Seniori!AX18</f>
        <v>0</v>
      </c>
      <c r="AY207" s="109">
        <f>Seniori!AY18</f>
        <v>0</v>
      </c>
      <c r="AZ207" s="109">
        <f>Seniori!AZ18</f>
        <v>0</v>
      </c>
      <c r="BA207" s="109">
        <f>Seniori!BA18</f>
        <v>0</v>
      </c>
      <c r="BB207" s="109">
        <f>Seniori!BB18</f>
        <v>0</v>
      </c>
      <c r="BC207" s="109">
        <f>Seniori!BC18</f>
        <v>0</v>
      </c>
      <c r="BD207" s="109">
        <f>Seniori!BD18</f>
        <v>0</v>
      </c>
      <c r="BE207" s="109">
        <f>Seniori!BE18</f>
        <v>0</v>
      </c>
      <c r="BF207" s="109">
        <f>Seniori!BF18</f>
        <v>0</v>
      </c>
      <c r="BG207" s="109">
        <f>Seniori!BG18</f>
        <v>0</v>
      </c>
      <c r="BH207" s="109">
        <f>Seniori!BH18</f>
        <v>0</v>
      </c>
      <c r="BI207" s="109">
        <f>Seniori!BI18</f>
        <v>0</v>
      </c>
      <c r="BJ207" s="109">
        <f>Seniori!BJ18</f>
        <v>0</v>
      </c>
      <c r="BK207" s="109">
        <f>Seniori!BK18</f>
        <v>0</v>
      </c>
      <c r="BL207" s="109">
        <f>Seniori!BL18</f>
        <v>0</v>
      </c>
      <c r="BM207" s="109">
        <f>Seniori!BM18</f>
        <v>0</v>
      </c>
      <c r="BN207" s="109">
        <f>Seniori!BN18</f>
        <v>0</v>
      </c>
      <c r="BO207" s="109">
        <f>Seniori!BO18</f>
        <v>0</v>
      </c>
      <c r="BP207" s="109">
        <f>Seniori!BP18</f>
        <v>0</v>
      </c>
      <c r="BQ207" s="109">
        <f>Seniori!BQ18</f>
        <v>0</v>
      </c>
      <c r="BR207" s="109">
        <f>Seniori!BR18</f>
        <v>0</v>
      </c>
      <c r="BS207" s="109">
        <f>Seniori!BS18</f>
        <v>0</v>
      </c>
      <c r="BT207" s="109">
        <f>Seniori!BT18</f>
        <v>0</v>
      </c>
      <c r="BU207" s="109">
        <f>Seniori!BU18</f>
        <v>0</v>
      </c>
      <c r="BV207" s="109">
        <f>Seniori!BV18</f>
        <v>0</v>
      </c>
      <c r="BW207" s="109">
        <f>Seniori!BW18</f>
        <v>0</v>
      </c>
      <c r="BX207" s="109">
        <f>Seniori!BX18</f>
        <v>0</v>
      </c>
      <c r="BY207" s="109">
        <f>Seniori!BY18</f>
        <v>0</v>
      </c>
      <c r="BZ207" s="109">
        <f>Seniori!BZ18</f>
        <v>0</v>
      </c>
      <c r="CA207" s="109">
        <f>Seniori!CA18</f>
        <v>0</v>
      </c>
      <c r="CB207" s="109">
        <f>Seniori!CB18</f>
        <v>0</v>
      </c>
      <c r="CC207" s="109">
        <f>Seniori!CC18</f>
        <v>0</v>
      </c>
      <c r="CD207" s="109">
        <f>Seniori!CD18</f>
        <v>0</v>
      </c>
      <c r="CE207" s="109">
        <f>Seniori!CE18</f>
        <v>0</v>
      </c>
      <c r="CF207" s="109">
        <f>Seniori!CF18</f>
        <v>0</v>
      </c>
      <c r="CG207" s="109">
        <f>Seniori!CG18</f>
        <v>0</v>
      </c>
      <c r="CH207" s="109">
        <f>Seniori!CH18</f>
        <v>0</v>
      </c>
      <c r="CI207" s="109">
        <f>Seniori!CI18</f>
        <v>0</v>
      </c>
      <c r="CJ207" s="109">
        <f>Seniori!CJ18</f>
        <v>0</v>
      </c>
      <c r="CK207" s="109">
        <f>Seniori!CK18</f>
        <v>0</v>
      </c>
      <c r="CL207" s="109">
        <f>Seniori!CL18</f>
        <v>0</v>
      </c>
      <c r="CM207" s="109">
        <f>Seniori!CM18</f>
        <v>0</v>
      </c>
      <c r="CN207" s="109">
        <f>Seniori!CN18</f>
        <v>0</v>
      </c>
      <c r="CO207" s="109">
        <f>Seniori!CO18</f>
        <v>0</v>
      </c>
      <c r="CP207" s="109">
        <f>Seniori!CP18</f>
        <v>0</v>
      </c>
      <c r="CQ207" s="109">
        <f>Seniori!CQ18</f>
        <v>0</v>
      </c>
      <c r="CR207" s="109">
        <f>Seniori!CR18</f>
        <v>0</v>
      </c>
      <c r="CS207" s="109">
        <f>Seniori!CS18</f>
        <v>0</v>
      </c>
      <c r="CT207" s="109">
        <f>Seniori!CT18</f>
        <v>0</v>
      </c>
      <c r="CU207" s="109">
        <f>Seniori!CU18</f>
        <v>0</v>
      </c>
      <c r="CV207" s="109">
        <f>Seniori!CV18</f>
        <v>0</v>
      </c>
      <c r="CW207" s="109">
        <f>Seniori!CW18</f>
        <v>0</v>
      </c>
      <c r="CX207" s="109">
        <f>Seniori!CX18</f>
        <v>0</v>
      </c>
      <c r="CY207" s="109">
        <f>Seniori!CY18</f>
        <v>0</v>
      </c>
      <c r="CZ207" s="109">
        <f>Seniori!CZ18</f>
        <v>0</v>
      </c>
      <c r="DA207" s="109">
        <f>Seniori!DA18</f>
        <v>0</v>
      </c>
      <c r="DB207" s="109">
        <f>Seniori!DB18</f>
        <v>0</v>
      </c>
      <c r="DC207" s="109">
        <f>Seniori!DC18</f>
        <v>0</v>
      </c>
      <c r="DD207" s="109">
        <f>Seniori!DD18</f>
        <v>0</v>
      </c>
      <c r="DE207" s="109">
        <f>Seniori!DE18</f>
        <v>0</v>
      </c>
      <c r="DF207" s="109">
        <f>Seniori!DF18</f>
        <v>0</v>
      </c>
      <c r="DG207" s="109">
        <f>Seniori!DG18</f>
        <v>0</v>
      </c>
      <c r="DH207" s="109">
        <f>Seniori!DH18</f>
        <v>0</v>
      </c>
      <c r="DI207" s="109">
        <f>Seniori!DI18</f>
        <v>0</v>
      </c>
      <c r="DJ207" s="109">
        <f>Seniori!DJ18</f>
        <v>0</v>
      </c>
      <c r="DK207" s="109">
        <f>Seniori!DK18</f>
        <v>0</v>
      </c>
      <c r="DL207" s="109">
        <f>Seniori!DL18</f>
        <v>0</v>
      </c>
      <c r="DM207" s="109">
        <f>Seniori!DM18</f>
        <v>0</v>
      </c>
      <c r="DN207" s="109">
        <f>Seniori!DN18</f>
        <v>0</v>
      </c>
      <c r="DO207" s="109">
        <f>Seniori!DO18</f>
        <v>0</v>
      </c>
      <c r="DP207" s="109">
        <f>Seniori!DP18</f>
        <v>0</v>
      </c>
      <c r="DQ207" s="109">
        <f>Seniori!DQ18</f>
        <v>0</v>
      </c>
      <c r="DR207" s="109">
        <f>Seniori!DR18</f>
        <v>0</v>
      </c>
      <c r="DS207" s="109">
        <f>Seniori!DS18</f>
        <v>0</v>
      </c>
      <c r="DT207" s="109">
        <f>Seniori!DT18</f>
        <v>0</v>
      </c>
      <c r="DU207" s="109">
        <f>Seniori!DU18</f>
        <v>0</v>
      </c>
      <c r="DV207" s="109">
        <f>Seniori!DV18</f>
        <v>0</v>
      </c>
      <c r="DW207" s="109">
        <f>Seniori!DW18</f>
        <v>0</v>
      </c>
      <c r="DX207" s="109">
        <f>Seniori!DX18</f>
        <v>0</v>
      </c>
      <c r="DY207" s="109">
        <f>Seniori!DY18</f>
        <v>0</v>
      </c>
      <c r="DZ207" s="109">
        <f>Seniori!DZ18</f>
        <v>0</v>
      </c>
      <c r="EA207" s="109">
        <f>Seniori!EA18</f>
        <v>0</v>
      </c>
      <c r="EB207" s="109">
        <f>Seniori!EB18</f>
        <v>0</v>
      </c>
      <c r="EC207" s="109">
        <f>Seniori!EC18</f>
        <v>0</v>
      </c>
      <c r="ED207" s="109">
        <f>Seniori!ED18</f>
        <v>0</v>
      </c>
      <c r="EE207" s="109">
        <f>Seniori!EE18</f>
        <v>0</v>
      </c>
      <c r="EF207" s="109">
        <f>Seniori!EF18</f>
        <v>0</v>
      </c>
      <c r="EG207" s="109">
        <f>Seniori!EG18</f>
        <v>0</v>
      </c>
      <c r="EH207" s="109">
        <f>Seniori!EH18</f>
        <v>0</v>
      </c>
      <c r="EI207" s="109">
        <f>Seniori!EI18</f>
        <v>0</v>
      </c>
      <c r="EJ207" s="109">
        <f>Seniori!EJ18</f>
        <v>0</v>
      </c>
      <c r="EK207" s="109">
        <f>Seniori!EK18</f>
        <v>0</v>
      </c>
      <c r="EL207" s="109">
        <f>Seniori!EL18</f>
        <v>0</v>
      </c>
      <c r="EM207" s="109">
        <f>Seniori!EM18</f>
        <v>0</v>
      </c>
      <c r="EN207" s="109">
        <f>Seniori!EN18</f>
        <v>0</v>
      </c>
      <c r="EO207" s="109">
        <f>Seniori!EO18</f>
        <v>0</v>
      </c>
      <c r="EP207" s="109">
        <f>Seniori!EP18</f>
        <v>0</v>
      </c>
      <c r="EQ207" s="109">
        <f>Seniori!EQ18</f>
        <v>0</v>
      </c>
      <c r="ER207" s="109">
        <f>Seniori!ER18</f>
        <v>0</v>
      </c>
      <c r="ES207" s="109">
        <f>Seniori!ES18</f>
        <v>0</v>
      </c>
      <c r="ET207" s="109">
        <f>Seniori!ET18</f>
        <v>0</v>
      </c>
      <c r="EU207" s="109">
        <f>Seniori!EU18</f>
        <v>0</v>
      </c>
      <c r="EV207" s="109">
        <f>Seniori!EV18</f>
        <v>0</v>
      </c>
      <c r="EW207" s="109">
        <f>Seniori!EW18</f>
        <v>0</v>
      </c>
      <c r="EX207" s="109">
        <f>Seniori!EX18</f>
        <v>0</v>
      </c>
      <c r="EY207" s="109">
        <f>Seniori!EY18</f>
        <v>0</v>
      </c>
      <c r="EZ207" s="109">
        <f>Seniori!EZ18</f>
        <v>0</v>
      </c>
      <c r="FA207" s="109">
        <f>Seniori!FA18</f>
        <v>0</v>
      </c>
      <c r="FB207" s="109">
        <f>Seniori!FB18</f>
        <v>0</v>
      </c>
      <c r="FC207" s="109">
        <f>Seniori!FC18</f>
        <v>0</v>
      </c>
      <c r="FD207" s="109">
        <f>Seniori!FD18</f>
        <v>0</v>
      </c>
      <c r="FE207" s="109">
        <f>Seniori!FE18</f>
        <v>0</v>
      </c>
      <c r="FF207" s="109">
        <f>Seniori!FF18</f>
        <v>0</v>
      </c>
      <c r="FG207" s="109">
        <f>Seniori!FG18</f>
        <v>0</v>
      </c>
      <c r="FH207" s="109">
        <f>Seniori!FH18</f>
        <v>0</v>
      </c>
      <c r="FI207" s="109">
        <f>Seniori!FI18</f>
        <v>0</v>
      </c>
      <c r="FJ207" s="109">
        <f>Seniori!FJ18</f>
        <v>0</v>
      </c>
      <c r="FK207" s="109">
        <f>Seniori!FK18</f>
        <v>0</v>
      </c>
      <c r="FL207" s="109">
        <f>Seniori!FL18</f>
        <v>0</v>
      </c>
      <c r="FM207" s="109">
        <f>Seniori!FM18</f>
        <v>0</v>
      </c>
      <c r="FN207" s="109">
        <f>Seniori!FN18</f>
        <v>0</v>
      </c>
      <c r="FO207" s="109">
        <f>Seniori!FO18</f>
        <v>0</v>
      </c>
      <c r="FP207" s="109">
        <f>Seniori!FP18</f>
        <v>0</v>
      </c>
      <c r="FQ207" s="109">
        <f>Seniori!FQ18</f>
        <v>0</v>
      </c>
      <c r="FR207" s="109">
        <f>Seniori!FR18</f>
        <v>0</v>
      </c>
      <c r="FS207" s="109">
        <f>Seniori!FS18</f>
        <v>0</v>
      </c>
      <c r="FT207" s="109">
        <f>Seniori!FT18</f>
        <v>0</v>
      </c>
      <c r="FU207" s="109">
        <f>Seniori!FU18</f>
        <v>0</v>
      </c>
      <c r="FV207" s="109">
        <f>Seniori!FV18</f>
        <v>0</v>
      </c>
      <c r="FW207" s="109">
        <f>Seniori!FW18</f>
        <v>0</v>
      </c>
      <c r="FX207" s="109">
        <f>Seniori!FX18</f>
        <v>0</v>
      </c>
      <c r="FY207" s="109">
        <f>Seniori!FY18</f>
        <v>0</v>
      </c>
      <c r="FZ207" s="109">
        <f>Seniori!FZ18</f>
        <v>0</v>
      </c>
      <c r="GA207" s="109">
        <f>Seniori!GA18</f>
        <v>0</v>
      </c>
      <c r="GB207" s="109">
        <f>Seniori!GB18</f>
        <v>0</v>
      </c>
      <c r="GC207" s="109">
        <f>Seniori!GC18</f>
        <v>0</v>
      </c>
      <c r="GD207" s="109">
        <f>Seniori!GD18</f>
        <v>0</v>
      </c>
      <c r="GE207" s="109">
        <f>Seniori!GE18</f>
        <v>0</v>
      </c>
      <c r="GF207" s="109">
        <f>Seniori!GF18</f>
        <v>0</v>
      </c>
      <c r="GG207" s="109">
        <f>Seniori!GG18</f>
        <v>0</v>
      </c>
      <c r="GH207" s="109">
        <f>Seniori!GH18</f>
        <v>0</v>
      </c>
      <c r="GI207" s="109">
        <f>Seniori!GI18</f>
        <v>0</v>
      </c>
      <c r="GJ207" s="109">
        <f>Seniori!GJ18</f>
        <v>0</v>
      </c>
      <c r="GK207" s="109">
        <f>Seniori!GK18</f>
        <v>0</v>
      </c>
      <c r="GL207" s="109">
        <f>Seniori!GL18</f>
        <v>0</v>
      </c>
      <c r="GM207" s="109">
        <f>Seniori!GM18</f>
        <v>0</v>
      </c>
      <c r="GN207" s="109">
        <f>Seniori!GN18</f>
        <v>0</v>
      </c>
      <c r="GO207" s="109">
        <f>Seniori!GO18</f>
        <v>0</v>
      </c>
      <c r="GP207" s="109">
        <f>Seniori!GP18</f>
        <v>0</v>
      </c>
      <c r="GQ207" s="109">
        <f>Seniori!GQ18</f>
        <v>0</v>
      </c>
      <c r="GR207" s="109">
        <f>Seniori!GR18</f>
        <v>0</v>
      </c>
      <c r="GS207" s="109">
        <f>Seniori!GS18</f>
        <v>0</v>
      </c>
      <c r="GT207" s="109">
        <f>Seniori!GT18</f>
        <v>0</v>
      </c>
      <c r="GU207" s="109">
        <f>Seniori!GU18</f>
        <v>0</v>
      </c>
      <c r="GV207" s="109">
        <f>Seniori!GV18</f>
        <v>0</v>
      </c>
      <c r="GW207" s="109">
        <f>Seniori!GW18</f>
        <v>0</v>
      </c>
      <c r="GX207" s="109">
        <f>Seniori!GX18</f>
        <v>0</v>
      </c>
      <c r="GY207" s="109">
        <f>Seniori!GY18</f>
        <v>0</v>
      </c>
      <c r="GZ207" s="109">
        <f>Seniori!GZ18</f>
        <v>0</v>
      </c>
      <c r="HA207" s="109">
        <f>Seniori!HA18</f>
        <v>0</v>
      </c>
      <c r="HB207" s="109">
        <f>Seniori!HB18</f>
        <v>0</v>
      </c>
      <c r="HC207" s="109">
        <f>Seniori!HC18</f>
        <v>0</v>
      </c>
      <c r="HD207" s="109">
        <f>Seniori!HD18</f>
        <v>0</v>
      </c>
      <c r="HE207" s="109">
        <f>Seniori!HE18</f>
        <v>0</v>
      </c>
      <c r="HF207" s="109">
        <f>Seniori!HF18</f>
        <v>0</v>
      </c>
      <c r="HG207" s="109">
        <f>Seniori!HG18</f>
        <v>0</v>
      </c>
      <c r="HH207" s="109">
        <f>Seniori!HH18</f>
        <v>0</v>
      </c>
      <c r="HI207" s="109">
        <f>Seniori!HI18</f>
        <v>0</v>
      </c>
      <c r="HJ207" s="109">
        <f>Seniori!HJ18</f>
        <v>0</v>
      </c>
      <c r="HK207" s="109">
        <f>Seniori!HK18</f>
        <v>0</v>
      </c>
      <c r="HL207" s="109">
        <f>Seniori!HL18</f>
        <v>0</v>
      </c>
      <c r="HM207" s="109">
        <f>Seniori!HM18</f>
        <v>0</v>
      </c>
      <c r="HN207" s="109">
        <f>Seniori!HN18</f>
        <v>0</v>
      </c>
      <c r="HO207" s="109">
        <f>Seniori!HO18</f>
        <v>0</v>
      </c>
      <c r="HP207" s="109">
        <f>Seniori!HP18</f>
        <v>0</v>
      </c>
      <c r="HQ207" s="109">
        <f>Seniori!HQ18</f>
        <v>0</v>
      </c>
      <c r="HR207" s="109">
        <f>Seniori!HR18</f>
        <v>0</v>
      </c>
      <c r="HS207" s="109">
        <f>Seniori!HS18</f>
        <v>0</v>
      </c>
      <c r="HT207" s="109">
        <f>Seniori!HT18</f>
        <v>0</v>
      </c>
      <c r="HU207" s="109">
        <f>Seniori!HU18</f>
        <v>0</v>
      </c>
      <c r="HV207" s="109">
        <f>Seniori!HV18</f>
        <v>0</v>
      </c>
      <c r="HW207" s="109">
        <f>Seniori!HW18</f>
        <v>0</v>
      </c>
      <c r="HX207" s="109">
        <f>Seniori!HX18</f>
        <v>0</v>
      </c>
      <c r="HY207" s="109">
        <f>Seniori!HY18</f>
        <v>0</v>
      </c>
      <c r="HZ207" s="109">
        <f>Seniori!HZ18</f>
        <v>0</v>
      </c>
      <c r="IA207" s="109">
        <f>Seniori!IA18</f>
        <v>0</v>
      </c>
      <c r="IB207" s="109">
        <f>Seniori!IB18</f>
        <v>0</v>
      </c>
      <c r="IC207" s="109">
        <f>Seniori!IC18</f>
        <v>0</v>
      </c>
      <c r="ID207" s="109">
        <f>Seniori!ID18</f>
        <v>0</v>
      </c>
      <c r="IE207" s="109">
        <f>Seniori!IE18</f>
        <v>0</v>
      </c>
      <c r="IF207" s="109">
        <f>Seniori!IF18</f>
        <v>0</v>
      </c>
      <c r="IG207" s="109">
        <f>Seniori!IG18</f>
        <v>0</v>
      </c>
      <c r="IH207" s="109">
        <f>Seniori!IH18</f>
        <v>0</v>
      </c>
      <c r="II207" s="109">
        <f>Seniori!II18</f>
        <v>0</v>
      </c>
      <c r="IJ207" s="109">
        <f>Seniori!IJ18</f>
        <v>0</v>
      </c>
      <c r="IK207" s="109">
        <f>Seniori!IK18</f>
        <v>0</v>
      </c>
      <c r="IL207" s="109">
        <f>Seniori!IL18</f>
        <v>0</v>
      </c>
      <c r="IM207" s="109">
        <f>Seniori!IM18</f>
        <v>0</v>
      </c>
      <c r="IN207" s="109">
        <f>Seniori!IN18</f>
        <v>0</v>
      </c>
      <c r="IO207" s="109">
        <f>Seniori!IO18</f>
        <v>0</v>
      </c>
      <c r="IP207" s="109">
        <f>Seniori!IP18</f>
        <v>0</v>
      </c>
      <c r="IQ207" s="109">
        <f>Seniori!IQ18</f>
        <v>0</v>
      </c>
      <c r="IR207" s="109">
        <f>Seniori!IR18</f>
        <v>0</v>
      </c>
      <c r="IS207" s="109">
        <f>Seniori!IS18</f>
        <v>0</v>
      </c>
      <c r="IT207" s="109">
        <f>Seniori!IT18</f>
        <v>0</v>
      </c>
      <c r="IU207" s="109">
        <f>Seniori!IU18</f>
        <v>0</v>
      </c>
      <c r="IV207" s="109">
        <f>Seniori!IV18</f>
        <v>0</v>
      </c>
      <c r="IW207" s="109">
        <f>Seniori!IW18</f>
        <v>0</v>
      </c>
      <c r="IX207" s="109">
        <f>Seniori!IX18</f>
        <v>0</v>
      </c>
      <c r="IY207" s="109">
        <f>Seniori!IY18</f>
        <v>0</v>
      </c>
      <c r="IZ207" s="109">
        <f>Seniori!IZ18</f>
        <v>0</v>
      </c>
      <c r="JA207" s="109">
        <f>Seniori!JA18</f>
        <v>0</v>
      </c>
      <c r="JB207" s="109">
        <f>Seniori!JB18</f>
        <v>0</v>
      </c>
      <c r="JC207" s="109">
        <f>Seniori!JC18</f>
        <v>0</v>
      </c>
      <c r="JD207" s="109">
        <f>Seniori!JD18</f>
        <v>0</v>
      </c>
      <c r="JE207" s="109">
        <f>Seniori!JE18</f>
        <v>0</v>
      </c>
      <c r="JF207" s="109">
        <f>Seniori!JF18</f>
        <v>0</v>
      </c>
      <c r="JG207" s="109">
        <f>Seniori!JG18</f>
        <v>0</v>
      </c>
      <c r="JH207" s="109">
        <f>Seniori!JH18</f>
        <v>0</v>
      </c>
      <c r="JI207" s="109">
        <f>Seniori!JI18</f>
        <v>0</v>
      </c>
      <c r="JJ207" s="109">
        <f>Seniori!JJ18</f>
        <v>0</v>
      </c>
      <c r="JK207" s="109">
        <f>Seniori!JK18</f>
        <v>0</v>
      </c>
      <c r="JL207" s="109">
        <f>Seniori!JL18</f>
        <v>0</v>
      </c>
      <c r="JM207" s="109">
        <f>Seniori!JM18</f>
        <v>0</v>
      </c>
      <c r="JN207" s="109">
        <f>Seniori!JN18</f>
        <v>0</v>
      </c>
      <c r="JO207" s="109">
        <f>Seniori!JO18</f>
        <v>0</v>
      </c>
      <c r="JP207" s="109">
        <f>Seniori!JP18</f>
        <v>0</v>
      </c>
      <c r="JQ207" s="109">
        <f>Seniori!JQ18</f>
        <v>0</v>
      </c>
      <c r="JR207" s="109">
        <f>Seniori!JR18</f>
        <v>0</v>
      </c>
      <c r="JS207" s="109">
        <f>Seniori!JS18</f>
        <v>0</v>
      </c>
      <c r="JT207" s="109">
        <f>Seniori!JT18</f>
        <v>0</v>
      </c>
      <c r="JU207" s="109">
        <f>Seniori!JU18</f>
        <v>0</v>
      </c>
      <c r="JV207" s="109">
        <f>Seniori!JV18</f>
        <v>0</v>
      </c>
      <c r="JW207" s="109">
        <f>Seniori!JW18</f>
        <v>0</v>
      </c>
      <c r="JX207" s="109">
        <f>Seniori!JX18</f>
        <v>0</v>
      </c>
      <c r="JY207" s="109">
        <f>Seniori!JY18</f>
        <v>0</v>
      </c>
      <c r="JZ207" s="109">
        <f>Seniori!JZ18</f>
        <v>0</v>
      </c>
      <c r="KA207" s="109">
        <f>Seniori!KA18</f>
        <v>0</v>
      </c>
      <c r="KB207" s="109">
        <f>Seniori!KB18</f>
        <v>0</v>
      </c>
      <c r="KC207" s="109">
        <f>Seniori!KC18</f>
        <v>0</v>
      </c>
      <c r="KD207" s="109">
        <f>Seniori!KD18</f>
        <v>0</v>
      </c>
      <c r="KE207" s="109">
        <f>Seniori!KE18</f>
        <v>0</v>
      </c>
      <c r="KF207" s="109">
        <f>Seniori!KF18</f>
        <v>0</v>
      </c>
      <c r="KG207" s="109">
        <f>Seniori!KG18</f>
        <v>0</v>
      </c>
      <c r="KH207" s="109">
        <f>Seniori!KH18</f>
        <v>0</v>
      </c>
      <c r="KI207" s="109">
        <f>Seniori!KI18</f>
        <v>0</v>
      </c>
      <c r="KJ207" s="109">
        <f>Seniori!KJ18</f>
        <v>0</v>
      </c>
      <c r="KK207" s="109">
        <f>Seniori!KK18</f>
        <v>0</v>
      </c>
      <c r="KL207" s="109">
        <f>Seniori!KL18</f>
        <v>0</v>
      </c>
      <c r="KM207" s="109">
        <f>Seniori!KM18</f>
        <v>0</v>
      </c>
      <c r="KN207" s="109">
        <f>Seniori!KN18</f>
        <v>0</v>
      </c>
      <c r="KO207" s="109">
        <f>Seniori!KO18</f>
        <v>0</v>
      </c>
      <c r="KP207" s="109">
        <f>Seniori!KP18</f>
        <v>0</v>
      </c>
      <c r="KQ207" s="109">
        <f>Seniori!KQ18</f>
        <v>0</v>
      </c>
      <c r="KR207" s="109">
        <f>Seniori!KR18</f>
        <v>0</v>
      </c>
      <c r="KS207" s="109">
        <f>Seniori!KS18</f>
        <v>0</v>
      </c>
      <c r="KT207" s="109">
        <f>Seniori!KT18</f>
        <v>0</v>
      </c>
      <c r="KU207" s="109">
        <f>Seniori!KU18</f>
        <v>0</v>
      </c>
      <c r="KV207" s="109">
        <f>Seniori!KV18</f>
        <v>0</v>
      </c>
      <c r="KW207" s="109">
        <f>Seniori!KW18</f>
        <v>0</v>
      </c>
      <c r="KX207" s="109">
        <f>Seniori!KX18</f>
        <v>0</v>
      </c>
      <c r="KY207" s="109">
        <f>Seniori!KY18</f>
        <v>0</v>
      </c>
      <c r="KZ207" s="109">
        <f>Seniori!KZ18</f>
        <v>0</v>
      </c>
      <c r="LA207" s="109">
        <f>Seniori!LA18</f>
        <v>0</v>
      </c>
      <c r="LB207" s="109">
        <f>Seniori!LB18</f>
        <v>0</v>
      </c>
      <c r="LC207" s="109">
        <f>Seniori!LC18</f>
        <v>0</v>
      </c>
      <c r="LD207" s="109">
        <f>Seniori!LD18</f>
        <v>0</v>
      </c>
      <c r="LE207" s="109">
        <f>Seniori!LE18</f>
        <v>0</v>
      </c>
      <c r="LF207" s="109">
        <f>Seniori!LF18</f>
        <v>0</v>
      </c>
      <c r="LG207" s="109">
        <f>Seniori!LG18</f>
        <v>0</v>
      </c>
      <c r="LH207" s="109">
        <f>Seniori!LH18</f>
        <v>0</v>
      </c>
      <c r="LI207" s="109">
        <f>Seniori!LI18</f>
        <v>0</v>
      </c>
      <c r="LJ207" s="109">
        <f>Seniori!LJ18</f>
        <v>0</v>
      </c>
      <c r="LK207" s="109">
        <f>Seniori!LK18</f>
        <v>0</v>
      </c>
      <c r="LL207" s="109">
        <f>Seniori!LL18</f>
        <v>0</v>
      </c>
      <c r="LM207" s="109">
        <f>Seniori!LM18</f>
        <v>0</v>
      </c>
      <c r="LN207" s="109">
        <f>Seniori!LN18</f>
        <v>0</v>
      </c>
      <c r="LO207" s="109">
        <f>Seniori!LO18</f>
        <v>0</v>
      </c>
      <c r="LP207" s="109">
        <f>Seniori!LP18</f>
        <v>0</v>
      </c>
      <c r="LQ207" s="109">
        <f>Seniori!LQ18</f>
        <v>0</v>
      </c>
      <c r="LR207" s="109">
        <f>Seniori!LR18</f>
        <v>0</v>
      </c>
      <c r="LS207" s="109">
        <f>Seniori!LS18</f>
        <v>0</v>
      </c>
      <c r="LT207" s="109">
        <f>Seniori!LT18</f>
        <v>0</v>
      </c>
      <c r="LU207" s="109">
        <f>Seniori!LU18</f>
        <v>0</v>
      </c>
      <c r="LV207" s="109">
        <f>Seniori!LV18</f>
        <v>0</v>
      </c>
      <c r="LW207" s="109">
        <f>Seniori!LW18</f>
        <v>0</v>
      </c>
      <c r="LX207" s="109">
        <f>Seniori!LX18</f>
        <v>0</v>
      </c>
      <c r="LY207" s="109">
        <f>Seniori!LY18</f>
        <v>0</v>
      </c>
      <c r="LZ207" s="109">
        <f>Seniori!LZ18</f>
        <v>0</v>
      </c>
      <c r="MA207" s="109">
        <f>Seniori!MA18</f>
        <v>0</v>
      </c>
      <c r="MB207" s="109">
        <f>Seniori!MB18</f>
        <v>0</v>
      </c>
      <c r="MC207" s="109">
        <f>Seniori!MC18</f>
        <v>0</v>
      </c>
      <c r="MD207" s="109">
        <f>Seniori!MD18</f>
        <v>0</v>
      </c>
      <c r="ME207" s="109">
        <f>Seniori!ME18</f>
        <v>0</v>
      </c>
      <c r="MF207" s="109">
        <f>Seniori!MF18</f>
        <v>0</v>
      </c>
      <c r="MG207" s="109">
        <f>Seniori!MG18</f>
        <v>0</v>
      </c>
      <c r="MH207" s="109">
        <f>Seniori!MH18</f>
        <v>0</v>
      </c>
      <c r="MI207" s="109">
        <f>Seniori!MI18</f>
        <v>0</v>
      </c>
      <c r="MJ207" s="109">
        <f>Seniori!MJ18</f>
        <v>0</v>
      </c>
      <c r="MK207" s="109">
        <f>Seniori!MK18</f>
        <v>0</v>
      </c>
      <c r="ML207" s="109">
        <f>Seniori!ML18</f>
        <v>0</v>
      </c>
      <c r="MM207" s="109">
        <f>Seniori!MM18</f>
        <v>0</v>
      </c>
      <c r="MN207" s="109">
        <f>Seniori!MN18</f>
        <v>0</v>
      </c>
      <c r="MO207" s="109">
        <f>Seniori!MO18</f>
        <v>0</v>
      </c>
      <c r="MP207" s="109">
        <f>Seniori!MP18</f>
        <v>0</v>
      </c>
      <c r="MQ207" s="109">
        <f>Seniori!MQ18</f>
        <v>0</v>
      </c>
      <c r="MR207" s="109">
        <f>Seniori!MR18</f>
        <v>0</v>
      </c>
      <c r="MS207" s="109">
        <f>Seniori!MS18</f>
        <v>0</v>
      </c>
      <c r="MT207" s="109">
        <f>Seniori!MT18</f>
        <v>0</v>
      </c>
      <c r="MU207" s="109">
        <f>Seniori!MU18</f>
        <v>0</v>
      </c>
      <c r="MV207" s="109">
        <f>Seniori!MV18</f>
        <v>0</v>
      </c>
      <c r="MW207" s="109">
        <f>Seniori!MW18</f>
        <v>0</v>
      </c>
      <c r="MX207" s="109">
        <f>Seniori!MX18</f>
        <v>0</v>
      </c>
      <c r="MY207" s="109">
        <f>Seniori!MY18</f>
        <v>0</v>
      </c>
      <c r="MZ207" s="109">
        <f>Seniori!MZ18</f>
        <v>0</v>
      </c>
      <c r="NA207" s="109">
        <f>Seniori!NA18</f>
        <v>0</v>
      </c>
      <c r="NB207" s="109">
        <f>Seniori!NB18</f>
        <v>0</v>
      </c>
      <c r="NC207" s="109">
        <f>Seniori!NC18</f>
        <v>0</v>
      </c>
      <c r="ND207" s="109">
        <f>Seniori!ND18</f>
        <v>0</v>
      </c>
      <c r="NE207" s="109">
        <f>Seniori!NE18</f>
        <v>0</v>
      </c>
      <c r="NF207" s="109">
        <f>Seniori!NF18</f>
        <v>0</v>
      </c>
      <c r="NG207" s="109">
        <f>Seniori!NG18</f>
        <v>0</v>
      </c>
      <c r="NH207" s="109">
        <f>Seniori!NH18</f>
        <v>0</v>
      </c>
      <c r="NI207" s="109">
        <f>Seniori!NI18</f>
        <v>0</v>
      </c>
      <c r="NJ207" s="109">
        <f>Seniori!NJ18</f>
        <v>0</v>
      </c>
      <c r="NK207" s="109">
        <f>Seniori!NK18</f>
        <v>0</v>
      </c>
      <c r="NL207" s="109">
        <f>Seniori!NL18</f>
        <v>0</v>
      </c>
      <c r="NM207" s="109">
        <f>Seniori!NM18</f>
        <v>0</v>
      </c>
      <c r="NN207" s="109">
        <f>Seniori!NN18</f>
        <v>0</v>
      </c>
      <c r="NO207" s="109">
        <f>Seniori!NO18</f>
        <v>0</v>
      </c>
      <c r="NP207" s="109">
        <f>Seniori!NP18</f>
        <v>0</v>
      </c>
      <c r="NQ207" s="109">
        <f>Seniori!NQ18</f>
        <v>0</v>
      </c>
      <c r="NR207" s="109">
        <f>Seniori!NR18</f>
        <v>0</v>
      </c>
      <c r="NS207" s="109">
        <f>Seniori!NS18</f>
        <v>0</v>
      </c>
      <c r="NT207" s="109">
        <f>Seniori!NT18</f>
        <v>0</v>
      </c>
      <c r="NU207" s="109">
        <f>Seniori!NU18</f>
        <v>0</v>
      </c>
      <c r="NV207" s="109">
        <f>Seniori!NV18</f>
        <v>0</v>
      </c>
      <c r="NW207" s="109">
        <f>Seniori!NW18</f>
        <v>0</v>
      </c>
      <c r="NX207" s="109">
        <f>Seniori!NX18</f>
        <v>0</v>
      </c>
      <c r="NY207" s="109">
        <f>Seniori!NY18</f>
        <v>0</v>
      </c>
      <c r="NZ207" s="109">
        <f>Seniori!NZ18</f>
        <v>0</v>
      </c>
      <c r="OA207" s="109">
        <f>Seniori!OA18</f>
        <v>0</v>
      </c>
      <c r="OB207" s="109">
        <f>Seniori!OB18</f>
        <v>0</v>
      </c>
      <c r="OC207" s="109">
        <f>Seniori!OC18</f>
        <v>0</v>
      </c>
      <c r="OD207" s="109">
        <f>Seniori!OD18</f>
        <v>0</v>
      </c>
      <c r="OE207" s="109">
        <f>Seniori!OE18</f>
        <v>0</v>
      </c>
      <c r="OF207" s="109">
        <f>Seniori!OF18</f>
        <v>0</v>
      </c>
      <c r="OG207" s="109">
        <f>Seniori!OG18</f>
        <v>0</v>
      </c>
      <c r="OH207" s="109">
        <f>Seniori!OH18</f>
        <v>0</v>
      </c>
      <c r="OI207" s="109">
        <f>Seniori!OI18</f>
        <v>0</v>
      </c>
      <c r="OJ207" s="109">
        <f>Seniori!OJ18</f>
        <v>0</v>
      </c>
      <c r="OK207" s="109">
        <f>Seniori!OK18</f>
        <v>0</v>
      </c>
      <c r="OL207" s="109">
        <f>Seniori!OL18</f>
        <v>0</v>
      </c>
      <c r="OM207" s="109">
        <f>Seniori!OM18</f>
        <v>0</v>
      </c>
      <c r="ON207" s="109">
        <f>Seniori!ON18</f>
        <v>0</v>
      </c>
      <c r="OO207" s="109">
        <f>Seniori!OO18</f>
        <v>0</v>
      </c>
      <c r="OP207" s="109">
        <f>Seniori!OP18</f>
        <v>0</v>
      </c>
      <c r="OQ207" s="109">
        <f>Seniori!OQ18</f>
        <v>0</v>
      </c>
      <c r="OR207" s="109">
        <f>Seniori!OR18</f>
        <v>0</v>
      </c>
      <c r="OS207" s="109">
        <f>Seniori!OS18</f>
        <v>0</v>
      </c>
      <c r="OT207" s="109">
        <f>Seniori!OT18</f>
        <v>0</v>
      </c>
      <c r="OU207" s="109">
        <f>Seniori!OU18</f>
        <v>0</v>
      </c>
      <c r="OV207" s="109">
        <f>Seniori!OV18</f>
        <v>0</v>
      </c>
      <c r="OW207" s="109">
        <f>Seniori!OW18</f>
        <v>0</v>
      </c>
      <c r="OX207" s="109">
        <f>Seniori!OX18</f>
        <v>0</v>
      </c>
      <c r="OY207" s="109">
        <f>Seniori!OY18</f>
        <v>0</v>
      </c>
      <c r="OZ207" s="109">
        <f>Seniori!OZ18</f>
        <v>0</v>
      </c>
      <c r="PA207" s="109">
        <f>Seniori!PA18</f>
        <v>0</v>
      </c>
      <c r="PB207" s="109">
        <f>Seniori!PB18</f>
        <v>0</v>
      </c>
      <c r="PC207" s="109">
        <f>Seniori!PC18</f>
        <v>0</v>
      </c>
      <c r="PD207" s="109">
        <f>Seniori!PD18</f>
        <v>0</v>
      </c>
      <c r="PE207" s="109">
        <f>Seniori!PE18</f>
        <v>0</v>
      </c>
      <c r="PF207" s="109">
        <f>Seniori!PF18</f>
        <v>0</v>
      </c>
      <c r="PG207" s="109">
        <f>Seniori!PG18</f>
        <v>0</v>
      </c>
      <c r="PH207" s="109">
        <f>Seniori!PH18</f>
        <v>0</v>
      </c>
      <c r="PI207" s="109">
        <f>Seniori!PI18</f>
        <v>0</v>
      </c>
      <c r="PJ207" s="109">
        <f>Seniori!PJ18</f>
        <v>0</v>
      </c>
      <c r="PK207" s="109">
        <f>Seniori!PK18</f>
        <v>0</v>
      </c>
      <c r="PL207" s="109">
        <f>Seniori!PL18</f>
        <v>0</v>
      </c>
      <c r="PM207" s="109">
        <f>Seniori!PM18</f>
        <v>0</v>
      </c>
      <c r="PN207" s="109">
        <f>Seniori!PN18</f>
        <v>0</v>
      </c>
      <c r="PO207" s="109">
        <f>Seniori!PO18</f>
        <v>0</v>
      </c>
      <c r="PP207" s="109">
        <f>Seniori!PP18</f>
        <v>0</v>
      </c>
      <c r="PQ207" s="109">
        <f>Seniori!PQ18</f>
        <v>0</v>
      </c>
      <c r="PR207" s="109">
        <f>Seniori!PR18</f>
        <v>0</v>
      </c>
      <c r="PS207" s="109">
        <f>Seniori!PS18</f>
        <v>0</v>
      </c>
      <c r="PT207" s="109">
        <f>Seniori!PT18</f>
        <v>0</v>
      </c>
      <c r="PU207" s="109">
        <f>Seniori!PU18</f>
        <v>0</v>
      </c>
      <c r="PV207" s="109">
        <f>Seniori!PV18</f>
        <v>0</v>
      </c>
      <c r="PW207" s="109">
        <f>Seniori!PW18</f>
        <v>0</v>
      </c>
      <c r="PX207" s="109">
        <f>Seniori!PX18</f>
        <v>0</v>
      </c>
      <c r="PY207" s="109">
        <f>Seniori!PY18</f>
        <v>0</v>
      </c>
      <c r="PZ207" s="109">
        <f>Seniori!PZ18</f>
        <v>0</v>
      </c>
      <c r="QA207" s="109">
        <f>Seniori!QA18</f>
        <v>0</v>
      </c>
      <c r="QB207" s="109">
        <f>Seniori!QB18</f>
        <v>0</v>
      </c>
      <c r="QC207" s="109">
        <f>Seniori!QC18</f>
        <v>0</v>
      </c>
      <c r="QD207" s="109">
        <f>Seniori!QD18</f>
        <v>0</v>
      </c>
      <c r="QE207" s="109">
        <f>Seniori!QE18</f>
        <v>0</v>
      </c>
      <c r="QF207" s="109">
        <f>Seniori!QF18</f>
        <v>0</v>
      </c>
      <c r="QG207" s="109">
        <f>Seniori!QG18</f>
        <v>0</v>
      </c>
      <c r="QH207" s="109">
        <f>Seniori!QH18</f>
        <v>0</v>
      </c>
      <c r="QI207" s="109">
        <f>Seniori!QI18</f>
        <v>0</v>
      </c>
      <c r="QJ207" s="109">
        <f>Seniori!QJ18</f>
        <v>0</v>
      </c>
      <c r="QK207" s="109">
        <f>Seniori!QK18</f>
        <v>0</v>
      </c>
      <c r="QL207" s="109">
        <f>Seniori!QL18</f>
        <v>0</v>
      </c>
      <c r="QM207" s="109">
        <f>Seniori!QM18</f>
        <v>0</v>
      </c>
      <c r="QN207" s="109">
        <f>Seniori!QN18</f>
        <v>0</v>
      </c>
      <c r="QO207" s="109">
        <f>Seniori!QO18</f>
        <v>0</v>
      </c>
      <c r="QP207" s="109">
        <f>Seniori!QP18</f>
        <v>0</v>
      </c>
      <c r="QQ207" s="109">
        <f>Seniori!QQ18</f>
        <v>0</v>
      </c>
      <c r="QR207" s="109">
        <f>Seniori!QR18</f>
        <v>0</v>
      </c>
      <c r="QS207" s="109">
        <f>Seniori!QS18</f>
        <v>0</v>
      </c>
      <c r="QT207" s="109">
        <f>Seniori!QT18</f>
        <v>0</v>
      </c>
      <c r="QU207" s="109">
        <f>Seniori!QU18</f>
        <v>0</v>
      </c>
      <c r="QV207" s="109">
        <f>Seniori!QV18</f>
        <v>0</v>
      </c>
      <c r="QW207" s="109">
        <f>Seniori!QW18</f>
        <v>0</v>
      </c>
      <c r="QX207" s="109">
        <f>Seniori!QX18</f>
        <v>0</v>
      </c>
      <c r="QY207" s="109">
        <f>Seniori!QY18</f>
        <v>0</v>
      </c>
      <c r="QZ207" s="109">
        <f>Seniori!QZ18</f>
        <v>0</v>
      </c>
      <c r="RA207" s="109">
        <f>Seniori!RA18</f>
        <v>0</v>
      </c>
      <c r="RB207" s="109">
        <f>Seniori!RB18</f>
        <v>0</v>
      </c>
      <c r="RC207" s="109">
        <f>Seniori!RC18</f>
        <v>0</v>
      </c>
      <c r="RD207" s="109">
        <f>Seniori!RD18</f>
        <v>0</v>
      </c>
      <c r="RE207" s="109">
        <f>Seniori!RE18</f>
        <v>0</v>
      </c>
      <c r="RF207" s="109">
        <f>Seniori!RF18</f>
        <v>0</v>
      </c>
      <c r="RG207" s="109">
        <f>Seniori!RG18</f>
        <v>0</v>
      </c>
      <c r="RH207" s="109">
        <f>Seniori!RH18</f>
        <v>0</v>
      </c>
      <c r="RI207" s="109">
        <f>Seniori!RI18</f>
        <v>0</v>
      </c>
      <c r="RJ207" s="109">
        <f>Seniori!RJ18</f>
        <v>0</v>
      </c>
      <c r="RK207" s="109">
        <f>Seniori!RK18</f>
        <v>0</v>
      </c>
      <c r="RL207" s="109">
        <f>Seniori!RL18</f>
        <v>0</v>
      </c>
      <c r="RM207" s="109">
        <f>Seniori!RM18</f>
        <v>0</v>
      </c>
      <c r="RN207" s="109">
        <f>Seniori!RN18</f>
        <v>0</v>
      </c>
      <c r="RO207" s="109">
        <f>Seniori!RO18</f>
        <v>0</v>
      </c>
      <c r="RP207" s="109">
        <f>Seniori!RP18</f>
        <v>0</v>
      </c>
      <c r="RQ207" s="109">
        <f>Seniori!RQ18</f>
        <v>0</v>
      </c>
      <c r="RR207" s="109">
        <f>Seniori!RR18</f>
        <v>0</v>
      </c>
      <c r="RS207" s="109">
        <f>Seniori!RS18</f>
        <v>0</v>
      </c>
      <c r="RT207" s="109">
        <f>Seniori!RT18</f>
        <v>0</v>
      </c>
      <c r="RU207" s="109">
        <f>Seniori!RU18</f>
        <v>0</v>
      </c>
      <c r="RV207" s="109">
        <f>Seniori!RV18</f>
        <v>0</v>
      </c>
      <c r="RW207" s="109">
        <f>Seniori!RW18</f>
        <v>0</v>
      </c>
      <c r="RX207" s="109">
        <f>Seniori!RX18</f>
        <v>0</v>
      </c>
      <c r="RY207" s="109">
        <f>Seniori!RY18</f>
        <v>0</v>
      </c>
      <c r="RZ207" s="109">
        <f>Seniori!RZ18</f>
        <v>0</v>
      </c>
      <c r="SA207" s="109">
        <f>Seniori!SA18</f>
        <v>0</v>
      </c>
      <c r="SB207" s="109">
        <f>Seniori!SB18</f>
        <v>0</v>
      </c>
      <c r="SC207" s="109">
        <f>Seniori!SC18</f>
        <v>0</v>
      </c>
      <c r="SD207" s="109">
        <f>Seniori!SD18</f>
        <v>0</v>
      </c>
      <c r="SE207" s="109">
        <f>Seniori!SE18</f>
        <v>0</v>
      </c>
      <c r="SF207" s="109">
        <f>Seniori!SF18</f>
        <v>0</v>
      </c>
      <c r="SG207" s="109">
        <f>Seniori!SG18</f>
        <v>0</v>
      </c>
      <c r="SH207" s="109">
        <f>Seniori!SH18</f>
        <v>0</v>
      </c>
      <c r="SI207" s="109">
        <f>Seniori!SI18</f>
        <v>0</v>
      </c>
      <c r="SJ207" s="109">
        <f>Seniori!SJ18</f>
        <v>0</v>
      </c>
      <c r="SK207" s="109">
        <f>Seniori!SK18</f>
        <v>0</v>
      </c>
      <c r="SL207" s="109">
        <f>Seniori!SL18</f>
        <v>0</v>
      </c>
      <c r="SM207" s="109">
        <f>Seniori!SM18</f>
        <v>0</v>
      </c>
      <c r="SN207" s="109">
        <f>Seniori!SN18</f>
        <v>0</v>
      </c>
      <c r="SO207" s="109">
        <f>Seniori!SO18</f>
        <v>0</v>
      </c>
      <c r="SP207" s="109">
        <f>Seniori!SP18</f>
        <v>0</v>
      </c>
      <c r="SQ207" s="109">
        <f>Seniori!SQ18</f>
        <v>0</v>
      </c>
      <c r="SR207" s="109">
        <f>Seniori!SR18</f>
        <v>0</v>
      </c>
      <c r="SS207" s="109">
        <f>Seniori!SS18</f>
        <v>0</v>
      </c>
      <c r="ST207" s="109">
        <f>Seniori!ST18</f>
        <v>0</v>
      </c>
      <c r="SU207" s="109">
        <f>Seniori!SU18</f>
        <v>0</v>
      </c>
      <c r="SV207" s="109">
        <f>Seniori!SV18</f>
        <v>0</v>
      </c>
      <c r="SW207" s="109">
        <f>Seniori!SW18</f>
        <v>0</v>
      </c>
      <c r="SX207" s="109">
        <f>Seniori!SX18</f>
        <v>0</v>
      </c>
      <c r="SY207" s="109">
        <f>Seniori!SY18</f>
        <v>0</v>
      </c>
      <c r="SZ207" s="109">
        <f>Seniori!SZ18</f>
        <v>0</v>
      </c>
      <c r="TA207" s="109">
        <f>Seniori!TA18</f>
        <v>0</v>
      </c>
      <c r="TB207" s="109">
        <f>Seniori!TB18</f>
        <v>0</v>
      </c>
    </row>
    <row r="208" spans="1:522" s="1" customFormat="1" ht="18" customHeight="1" x14ac:dyDescent="0.2">
      <c r="A208" s="12"/>
      <c r="B208" s="11" t="s">
        <v>13</v>
      </c>
      <c r="C208" s="1">
        <v>9443</v>
      </c>
      <c r="D208" s="1">
        <v>2008</v>
      </c>
      <c r="E208" t="s">
        <v>9</v>
      </c>
      <c r="F208" s="1">
        <v>6972</v>
      </c>
      <c r="G208" s="1" t="s">
        <v>129</v>
      </c>
      <c r="H208" t="s">
        <v>11</v>
      </c>
      <c r="I208" s="1">
        <f t="shared" si="16"/>
        <v>0</v>
      </c>
      <c r="J208" s="12">
        <f>Tabuľka3[[#This Row],[Stĺpec9]]</f>
        <v>0</v>
      </c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09">
        <f>Seniori!RU58</f>
        <v>0</v>
      </c>
      <c r="RV208" s="109">
        <f>Seniori!RV58</f>
        <v>0</v>
      </c>
      <c r="RW208" s="109">
        <f>Seniori!RW58</f>
        <v>0</v>
      </c>
      <c r="RX208" s="109">
        <f>Seniori!RX58</f>
        <v>0</v>
      </c>
      <c r="RY208" s="109">
        <f>Seniori!RY58</f>
        <v>0</v>
      </c>
      <c r="RZ208" s="109">
        <f>Seniori!RZ58</f>
        <v>0</v>
      </c>
      <c r="SA208" s="109">
        <f>Seniori!SA58</f>
        <v>0</v>
      </c>
      <c r="SB208" s="109">
        <f>Seniori!SB58</f>
        <v>0</v>
      </c>
      <c r="SC208" s="109">
        <f>Seniori!SC58</f>
        <v>0</v>
      </c>
      <c r="SD208" s="109">
        <f>Seniori!SD58</f>
        <v>0</v>
      </c>
      <c r="SE208" s="109">
        <f>Seniori!SE58</f>
        <v>0</v>
      </c>
      <c r="SF208" s="109">
        <f>Seniori!SF58</f>
        <v>0</v>
      </c>
      <c r="SG208" s="109">
        <f>Seniori!SG58</f>
        <v>0</v>
      </c>
      <c r="SH208" s="109">
        <f>Seniori!SH58</f>
        <v>0</v>
      </c>
      <c r="SI208" s="109">
        <f>Seniori!SI58</f>
        <v>0</v>
      </c>
      <c r="SJ208" s="109">
        <f>Seniori!SJ58</f>
        <v>0</v>
      </c>
      <c r="SK208" s="109">
        <f>Seniori!SK58</f>
        <v>0</v>
      </c>
      <c r="SL208" s="109">
        <f>Seniori!SL58</f>
        <v>0</v>
      </c>
      <c r="SM208" s="109">
        <f>Seniori!SM58</f>
        <v>0</v>
      </c>
      <c r="SN208" s="109">
        <f>Seniori!SN58</f>
        <v>0</v>
      </c>
      <c r="SO208" s="109">
        <f>Seniori!SO58</f>
        <v>0</v>
      </c>
      <c r="SP208" s="109">
        <f>Seniori!SP58</f>
        <v>0</v>
      </c>
      <c r="SQ208" s="109">
        <f>Seniori!SQ58</f>
        <v>0</v>
      </c>
      <c r="SR208" s="109">
        <f>Seniori!SR58</f>
        <v>0</v>
      </c>
      <c r="SS208" s="109">
        <f>Seniori!SS58</f>
        <v>0</v>
      </c>
      <c r="ST208" s="109">
        <f>Seniori!ST58</f>
        <v>0</v>
      </c>
      <c r="SU208" s="109">
        <f>Seniori!SU58</f>
        <v>0</v>
      </c>
      <c r="SV208" s="109">
        <f>Seniori!SV58</f>
        <v>0</v>
      </c>
      <c r="SW208" s="109">
        <f>Seniori!SW58</f>
        <v>0</v>
      </c>
      <c r="SX208" s="109">
        <f>Seniori!SX58</f>
        <v>0</v>
      </c>
      <c r="SY208" s="109">
        <f>Seniori!SY58</f>
        <v>0</v>
      </c>
      <c r="SZ208" s="109">
        <f>Seniori!SZ58</f>
        <v>0</v>
      </c>
      <c r="TA208" s="109">
        <f>Seniori!TA58</f>
        <v>0</v>
      </c>
      <c r="TB208" s="109">
        <f>Seniori!TB58</f>
        <v>0</v>
      </c>
    </row>
    <row r="209" spans="1:522" s="1" customFormat="1" ht="18" customHeight="1" x14ac:dyDescent="0.2">
      <c r="A209" s="12"/>
      <c r="B209" s="11" t="s">
        <v>151</v>
      </c>
      <c r="C209" s="1">
        <v>11747</v>
      </c>
      <c r="D209" s="1">
        <v>2017</v>
      </c>
      <c r="E209" s="4" t="s">
        <v>90</v>
      </c>
      <c r="F209" s="1">
        <v>7124</v>
      </c>
      <c r="G209" s="9" t="s">
        <v>127</v>
      </c>
      <c r="H209" s="4" t="s">
        <v>27</v>
      </c>
      <c r="I209" s="1">
        <f t="shared" ref="I209:I218" si="17">SUM(K209:TB209)</f>
        <v>0</v>
      </c>
      <c r="J209" s="12">
        <f>Tabuľka3[[#This Row],[Stĺpec9]]</f>
        <v>0</v>
      </c>
      <c r="K209" s="109">
        <f>Juniori!K63</f>
        <v>0</v>
      </c>
      <c r="L209" s="109">
        <f>Juniori!L63</f>
        <v>0</v>
      </c>
      <c r="M209" s="109">
        <f>Juniori!M63</f>
        <v>0</v>
      </c>
      <c r="N209" s="109">
        <f>Juniori!N63</f>
        <v>0</v>
      </c>
      <c r="O209" s="109">
        <f>Juniori!O63</f>
        <v>0</v>
      </c>
      <c r="P209" s="109">
        <f>Juniori!P63</f>
        <v>0</v>
      </c>
      <c r="Q209" s="109">
        <f>Juniori!Q63</f>
        <v>0</v>
      </c>
      <c r="R209" s="109">
        <f>Juniori!R63</f>
        <v>0</v>
      </c>
      <c r="S209" s="109">
        <f>Juniori!S63</f>
        <v>0</v>
      </c>
      <c r="T209" s="109">
        <f>Juniori!T63</f>
        <v>0</v>
      </c>
      <c r="U209" s="109">
        <f>Juniori!U63</f>
        <v>0</v>
      </c>
      <c r="V209" s="109">
        <f>Juniori!V63</f>
        <v>0</v>
      </c>
      <c r="W209" s="109">
        <f>Juniori!W63</f>
        <v>0</v>
      </c>
      <c r="X209" s="109">
        <f>Juniori!X63</f>
        <v>0</v>
      </c>
      <c r="Y209" s="109">
        <f>Juniori!Y63</f>
        <v>0</v>
      </c>
      <c r="Z209" s="109">
        <f>Juniori!Z63</f>
        <v>0</v>
      </c>
      <c r="AA209" s="109">
        <f>Juniori!AA63</f>
        <v>0</v>
      </c>
      <c r="AB209" s="109">
        <f>Juniori!AB63</f>
        <v>0</v>
      </c>
      <c r="AC209" s="109">
        <f>Juniori!AC63</f>
        <v>0</v>
      </c>
      <c r="AD209" s="109">
        <f>Juniori!AD63</f>
        <v>0</v>
      </c>
      <c r="AE209" s="109">
        <f>Juniori!AE63</f>
        <v>0</v>
      </c>
      <c r="AF209" s="109">
        <f>Juniori!AF63</f>
        <v>0</v>
      </c>
      <c r="AG209" s="109">
        <f>Juniori!AG63</f>
        <v>0</v>
      </c>
      <c r="AH209" s="109">
        <f>Juniori!AH63</f>
        <v>0</v>
      </c>
      <c r="AI209" s="109">
        <f>Juniori!AI63</f>
        <v>0</v>
      </c>
      <c r="AJ209" s="109">
        <f>Juniori!AJ63</f>
        <v>0</v>
      </c>
      <c r="AK209" s="109">
        <f>Juniori!AK63</f>
        <v>0</v>
      </c>
      <c r="AL209" s="109">
        <f>Juniori!AL63</f>
        <v>0</v>
      </c>
      <c r="AM209" s="109">
        <f>Juniori!AM63</f>
        <v>0</v>
      </c>
      <c r="AN209" s="109">
        <f>Juniori!AN63</f>
        <v>0</v>
      </c>
      <c r="AO209" s="109">
        <f>Juniori!AO63</f>
        <v>0</v>
      </c>
      <c r="AP209" s="109">
        <f>Juniori!AP63</f>
        <v>0</v>
      </c>
      <c r="AQ209" s="109">
        <f>Juniori!AQ63</f>
        <v>0</v>
      </c>
      <c r="AR209" s="109">
        <f>Juniori!AR63</f>
        <v>0</v>
      </c>
      <c r="AS209" s="109">
        <f>Juniori!AS63</f>
        <v>0</v>
      </c>
      <c r="AT209" s="109">
        <f>Juniori!AT63</f>
        <v>0</v>
      </c>
      <c r="AU209" s="109">
        <f>Juniori!AU63</f>
        <v>0</v>
      </c>
      <c r="AV209" s="109">
        <f>Juniori!AV63</f>
        <v>0</v>
      </c>
      <c r="AW209" s="109">
        <f>Juniori!AW63</f>
        <v>0</v>
      </c>
      <c r="AX209" s="109">
        <f>Juniori!AX63</f>
        <v>0</v>
      </c>
      <c r="AY209" s="109">
        <f>Juniori!AY63</f>
        <v>0</v>
      </c>
      <c r="AZ209" s="109">
        <f>Juniori!AZ63</f>
        <v>0</v>
      </c>
      <c r="BA209" s="109">
        <f>Juniori!BA63</f>
        <v>0</v>
      </c>
      <c r="BB209" s="109">
        <f>Juniori!BB63</f>
        <v>0</v>
      </c>
      <c r="BC209" s="109">
        <f>Juniori!BC63</f>
        <v>0</v>
      </c>
      <c r="BD209" s="109">
        <f>Juniori!BD63</f>
        <v>0</v>
      </c>
      <c r="BE209" s="109">
        <f>Juniori!BE63</f>
        <v>0</v>
      </c>
      <c r="BF209" s="109">
        <f>Juniori!BF63</f>
        <v>0</v>
      </c>
      <c r="BG209" s="109">
        <f>Juniori!BG63</f>
        <v>0</v>
      </c>
      <c r="BH209" s="109">
        <f>Juniori!BH63</f>
        <v>0</v>
      </c>
      <c r="BI209" s="109">
        <f>Juniori!BI63</f>
        <v>0</v>
      </c>
      <c r="BJ209" s="109">
        <f>Juniori!BJ63</f>
        <v>0</v>
      </c>
      <c r="BK209" s="109">
        <f>Juniori!BK63</f>
        <v>0</v>
      </c>
      <c r="BL209" s="109">
        <f>Juniori!BL63</f>
        <v>0</v>
      </c>
      <c r="BM209" s="109">
        <f>Juniori!BM63</f>
        <v>0</v>
      </c>
      <c r="BN209" s="109">
        <f>Juniori!BN63</f>
        <v>0</v>
      </c>
      <c r="BO209" s="109">
        <f>Juniori!BO63</f>
        <v>0</v>
      </c>
      <c r="BP209" s="109">
        <f>Juniori!BP63</f>
        <v>0</v>
      </c>
      <c r="BQ209" s="109">
        <f>Juniori!BQ63</f>
        <v>0</v>
      </c>
      <c r="BR209" s="109">
        <f>Juniori!BR63</f>
        <v>0</v>
      </c>
      <c r="BS209" s="109">
        <f>Juniori!BS63</f>
        <v>0</v>
      </c>
      <c r="BT209" s="109">
        <f>Juniori!BT63</f>
        <v>0</v>
      </c>
      <c r="BU209" s="109">
        <f>Juniori!BU63</f>
        <v>0</v>
      </c>
      <c r="BV209" s="109">
        <f>Juniori!BV63</f>
        <v>0</v>
      </c>
      <c r="BW209" s="109">
        <f>Juniori!BW63</f>
        <v>0</v>
      </c>
      <c r="BX209" s="109">
        <f>Juniori!BX63</f>
        <v>0</v>
      </c>
      <c r="BY209" s="109">
        <f>Juniori!BY63</f>
        <v>0</v>
      </c>
      <c r="BZ209" s="109">
        <f>Juniori!BZ63</f>
        <v>0</v>
      </c>
      <c r="CA209" s="109">
        <f>Juniori!CA63</f>
        <v>0</v>
      </c>
      <c r="CB209" s="109">
        <f>Juniori!CB63</f>
        <v>0</v>
      </c>
      <c r="CC209" s="109">
        <f>Juniori!CC63</f>
        <v>0</v>
      </c>
      <c r="CD209" s="109">
        <f>Juniori!CD63</f>
        <v>0</v>
      </c>
      <c r="CE209" s="109">
        <f>Juniori!CE63</f>
        <v>0</v>
      </c>
      <c r="CF209" s="109">
        <f>Juniori!CF63</f>
        <v>0</v>
      </c>
      <c r="CG209" s="109">
        <f>Juniori!CG63</f>
        <v>0</v>
      </c>
      <c r="CH209" s="109">
        <f>Juniori!CH63</f>
        <v>0</v>
      </c>
      <c r="CI209" s="109">
        <f>Juniori!CI63</f>
        <v>0</v>
      </c>
      <c r="CJ209" s="109">
        <f>Juniori!CJ63</f>
        <v>0</v>
      </c>
      <c r="CK209" s="109">
        <f>Juniori!CK63</f>
        <v>0</v>
      </c>
      <c r="CL209" s="109">
        <f>Juniori!CL63</f>
        <v>0</v>
      </c>
      <c r="CM209" s="109">
        <f>Juniori!CM63</f>
        <v>0</v>
      </c>
      <c r="CN209" s="109">
        <f>Juniori!CN63</f>
        <v>0</v>
      </c>
      <c r="CO209" s="109">
        <f>Juniori!CO63</f>
        <v>0</v>
      </c>
      <c r="CP209" s="109">
        <f>Juniori!CP63</f>
        <v>0</v>
      </c>
      <c r="CQ209" s="109">
        <f>Juniori!CQ63</f>
        <v>0</v>
      </c>
      <c r="CR209" s="109">
        <f>Juniori!CR63</f>
        <v>0</v>
      </c>
      <c r="CS209" s="109">
        <f>Juniori!CS63</f>
        <v>0</v>
      </c>
      <c r="CT209" s="109">
        <f>Juniori!CT63</f>
        <v>0</v>
      </c>
      <c r="CU209" s="109">
        <f>Juniori!CU63</f>
        <v>0</v>
      </c>
      <c r="CV209" s="109">
        <f>Juniori!CV63</f>
        <v>0</v>
      </c>
      <c r="CW209" s="109">
        <f>Juniori!CW63</f>
        <v>0</v>
      </c>
      <c r="CX209" s="109">
        <f>Juniori!CX63</f>
        <v>0</v>
      </c>
      <c r="CY209" s="109">
        <f>Juniori!CY63</f>
        <v>0</v>
      </c>
      <c r="CZ209" s="109">
        <f>Juniori!CZ63</f>
        <v>0</v>
      </c>
      <c r="DA209" s="109">
        <f>Juniori!DA63</f>
        <v>0</v>
      </c>
      <c r="DB209" s="109">
        <f>Juniori!DB63</f>
        <v>0</v>
      </c>
      <c r="DC209" s="109">
        <f>Juniori!DC63</f>
        <v>0</v>
      </c>
      <c r="DD209" s="109">
        <f>Juniori!DD63</f>
        <v>0</v>
      </c>
      <c r="DE209" s="109">
        <f>Juniori!DE63</f>
        <v>0</v>
      </c>
      <c r="DF209" s="109">
        <f>Juniori!DF63</f>
        <v>0</v>
      </c>
      <c r="DG209" s="109">
        <f>Juniori!DG63</f>
        <v>0</v>
      </c>
      <c r="DH209" s="109">
        <f>Juniori!DH63</f>
        <v>0</v>
      </c>
      <c r="DI209" s="109">
        <f>Juniori!DI63</f>
        <v>0</v>
      </c>
      <c r="DJ209" s="109">
        <f>Juniori!DJ63</f>
        <v>0</v>
      </c>
      <c r="DK209" s="109">
        <f>Juniori!DK63</f>
        <v>0</v>
      </c>
      <c r="DL209" s="109">
        <f>Juniori!DL63</f>
        <v>0</v>
      </c>
      <c r="DM209" s="109">
        <f>Juniori!DM63</f>
        <v>0</v>
      </c>
      <c r="DN209" s="109">
        <f>Juniori!DN63</f>
        <v>0</v>
      </c>
      <c r="DO209" s="109">
        <f>Juniori!DO63</f>
        <v>0</v>
      </c>
      <c r="DP209" s="109">
        <f>Juniori!DP63</f>
        <v>0</v>
      </c>
      <c r="DQ209" s="109">
        <f>Juniori!DQ63</f>
        <v>0</v>
      </c>
      <c r="DR209" s="109">
        <f>Juniori!DR63</f>
        <v>0</v>
      </c>
      <c r="DS209" s="109">
        <f>Juniori!DS63</f>
        <v>0</v>
      </c>
      <c r="DT209" s="109">
        <f>Juniori!DT63</f>
        <v>0</v>
      </c>
      <c r="DU209" s="109">
        <f>Juniori!DU63</f>
        <v>0</v>
      </c>
      <c r="DV209" s="109">
        <f>Juniori!DV63</f>
        <v>0</v>
      </c>
      <c r="DW209" s="109">
        <f>Juniori!DW63</f>
        <v>0</v>
      </c>
      <c r="DX209" s="109">
        <f>Juniori!DX63</f>
        <v>0</v>
      </c>
      <c r="DY209" s="109">
        <f>Juniori!DY63</f>
        <v>0</v>
      </c>
      <c r="DZ209" s="109">
        <f>Juniori!DZ63</f>
        <v>0</v>
      </c>
      <c r="EA209" s="109">
        <f>Juniori!EA63</f>
        <v>0</v>
      </c>
      <c r="EB209" s="109">
        <f>Juniori!EB63</f>
        <v>0</v>
      </c>
      <c r="EC209" s="109">
        <f>Juniori!EC63</f>
        <v>0</v>
      </c>
      <c r="ED209" s="109">
        <f>Juniori!ED63</f>
        <v>0</v>
      </c>
      <c r="EE209" s="109">
        <f>Juniori!EE63</f>
        <v>0</v>
      </c>
      <c r="EF209" s="109">
        <f>Juniori!EF63</f>
        <v>0</v>
      </c>
      <c r="EG209" s="109">
        <f>Juniori!EG63</f>
        <v>0</v>
      </c>
      <c r="EH209" s="109">
        <f>Juniori!EH63</f>
        <v>0</v>
      </c>
      <c r="EI209" s="109">
        <f>Juniori!EI63</f>
        <v>0</v>
      </c>
      <c r="EJ209" s="109">
        <f>Juniori!EJ63</f>
        <v>0</v>
      </c>
      <c r="EK209" s="109">
        <f>Juniori!EK63</f>
        <v>0</v>
      </c>
      <c r="EL209" s="109">
        <f>Juniori!EL63</f>
        <v>0</v>
      </c>
      <c r="EM209" s="109">
        <f>Juniori!EM63</f>
        <v>0</v>
      </c>
      <c r="EN209" s="109">
        <f>Juniori!EN63</f>
        <v>0</v>
      </c>
      <c r="EO209" s="109">
        <f>Juniori!EO63</f>
        <v>0</v>
      </c>
      <c r="EP209" s="109">
        <f>Juniori!EP63</f>
        <v>0</v>
      </c>
      <c r="EQ209" s="109">
        <f>Juniori!EQ63</f>
        <v>0</v>
      </c>
      <c r="ER209" s="109">
        <f>Juniori!ER63</f>
        <v>0</v>
      </c>
      <c r="ES209" s="109">
        <f>Juniori!ES63</f>
        <v>0</v>
      </c>
      <c r="ET209" s="109">
        <f>Juniori!ET63</f>
        <v>0</v>
      </c>
      <c r="EU209" s="109">
        <f>Juniori!EU63</f>
        <v>0</v>
      </c>
      <c r="EV209" s="109">
        <f>Juniori!EV63</f>
        <v>0</v>
      </c>
      <c r="EW209" s="109">
        <f>Juniori!EW63</f>
        <v>0</v>
      </c>
      <c r="EX209" s="109">
        <f>Juniori!EX63</f>
        <v>0</v>
      </c>
      <c r="EY209" s="109">
        <f>Juniori!EY63</f>
        <v>0</v>
      </c>
      <c r="EZ209" s="109">
        <f>Juniori!EZ63</f>
        <v>0</v>
      </c>
      <c r="FA209" s="109">
        <f>Juniori!FA63</f>
        <v>0</v>
      </c>
      <c r="FB209" s="109">
        <f>Juniori!FB63</f>
        <v>0</v>
      </c>
      <c r="FC209" s="109">
        <f>Juniori!FC63</f>
        <v>0</v>
      </c>
      <c r="FD209" s="109">
        <f>Juniori!FD63</f>
        <v>0</v>
      </c>
      <c r="FE209" s="109">
        <f>Juniori!FE63</f>
        <v>0</v>
      </c>
      <c r="FF209" s="109">
        <f>Juniori!FF63</f>
        <v>0</v>
      </c>
      <c r="FG209" s="109">
        <f>Juniori!FG63</f>
        <v>0</v>
      </c>
      <c r="FH209" s="109">
        <f>Juniori!FH63</f>
        <v>0</v>
      </c>
      <c r="FI209" s="109">
        <f>Juniori!FI63</f>
        <v>0</v>
      </c>
      <c r="FJ209" s="109">
        <f>Juniori!FJ63</f>
        <v>0</v>
      </c>
      <c r="FK209" s="109">
        <f>Juniori!FK63</f>
        <v>0</v>
      </c>
      <c r="FL209" s="109">
        <f>Juniori!FL63</f>
        <v>0</v>
      </c>
      <c r="FM209" s="109">
        <f>Juniori!FM63</f>
        <v>0</v>
      </c>
      <c r="FN209" s="109">
        <f>Juniori!FN63</f>
        <v>0</v>
      </c>
      <c r="FO209" s="109">
        <f>Juniori!FO63</f>
        <v>0</v>
      </c>
      <c r="FP209" s="109">
        <f>Juniori!FP63</f>
        <v>0</v>
      </c>
      <c r="FQ209" s="109">
        <f>Juniori!FQ63</f>
        <v>0</v>
      </c>
      <c r="FR209" s="109">
        <f>Juniori!FR63</f>
        <v>0</v>
      </c>
      <c r="FS209" s="109">
        <f>Juniori!FS63</f>
        <v>0</v>
      </c>
      <c r="FT209" s="109">
        <f>Juniori!FT63</f>
        <v>0</v>
      </c>
      <c r="FU209" s="109">
        <f>Juniori!FU63</f>
        <v>0</v>
      </c>
      <c r="FV209" s="109">
        <f>Juniori!FV63</f>
        <v>0</v>
      </c>
      <c r="FW209" s="109">
        <f>Juniori!FW63</f>
        <v>0</v>
      </c>
      <c r="FX209" s="109">
        <f>Juniori!FX63</f>
        <v>0</v>
      </c>
      <c r="FY209" s="109">
        <f>Juniori!FY63</f>
        <v>0</v>
      </c>
      <c r="FZ209" s="109">
        <f>Juniori!FZ63</f>
        <v>0</v>
      </c>
      <c r="GA209" s="109">
        <f>Juniori!GA63</f>
        <v>0</v>
      </c>
      <c r="GB209" s="109">
        <f>Juniori!GB63</f>
        <v>0</v>
      </c>
      <c r="GC209" s="109">
        <f>Juniori!GC63</f>
        <v>0</v>
      </c>
      <c r="GD209" s="109">
        <f>Juniori!GD63</f>
        <v>0</v>
      </c>
      <c r="GE209" s="109">
        <f>Juniori!GE63</f>
        <v>0</v>
      </c>
      <c r="GF209" s="109">
        <f>Juniori!GF63</f>
        <v>0</v>
      </c>
      <c r="GG209" s="109">
        <f>Juniori!GG63</f>
        <v>0</v>
      </c>
      <c r="GH209" s="109">
        <f>Juniori!GH63</f>
        <v>0</v>
      </c>
      <c r="GI209" s="109">
        <f>Juniori!GI63</f>
        <v>0</v>
      </c>
      <c r="GJ209" s="109">
        <f>Juniori!GJ63</f>
        <v>0</v>
      </c>
      <c r="GK209" s="109">
        <f>Juniori!GK63</f>
        <v>0</v>
      </c>
      <c r="GL209" s="109">
        <f>Juniori!GL63</f>
        <v>0</v>
      </c>
      <c r="GM209" s="109">
        <f>Juniori!GM63</f>
        <v>0</v>
      </c>
      <c r="GN209" s="109">
        <f>Juniori!GN63</f>
        <v>0</v>
      </c>
      <c r="GO209" s="109">
        <f>Juniori!GO63</f>
        <v>0</v>
      </c>
      <c r="GP209" s="109">
        <f>Juniori!GP63</f>
        <v>0</v>
      </c>
      <c r="GQ209" s="109">
        <f>Juniori!GQ63</f>
        <v>0</v>
      </c>
      <c r="GR209" s="109">
        <f>Juniori!GR63</f>
        <v>0</v>
      </c>
      <c r="GS209" s="109">
        <f>Juniori!GS63</f>
        <v>0</v>
      </c>
      <c r="GT209" s="109">
        <f>Juniori!GT63</f>
        <v>0</v>
      </c>
      <c r="GU209" s="109">
        <f>Juniori!GU63</f>
        <v>0</v>
      </c>
      <c r="GV209" s="109">
        <f>Juniori!GV63</f>
        <v>0</v>
      </c>
      <c r="GW209" s="109">
        <f>Juniori!GW63</f>
        <v>0</v>
      </c>
      <c r="GX209" s="109">
        <f>Juniori!GX63</f>
        <v>0</v>
      </c>
      <c r="GY209" s="109">
        <f>Juniori!GY63</f>
        <v>0</v>
      </c>
      <c r="GZ209" s="109">
        <f>Juniori!GZ63</f>
        <v>0</v>
      </c>
      <c r="HA209" s="109">
        <f>Juniori!HA63</f>
        <v>0</v>
      </c>
      <c r="HB209" s="109">
        <f>Juniori!HB63</f>
        <v>0</v>
      </c>
      <c r="HC209" s="109">
        <f>Juniori!HC63</f>
        <v>0</v>
      </c>
      <c r="HD209" s="109">
        <f>Juniori!HD63</f>
        <v>0</v>
      </c>
      <c r="HE209" s="109">
        <f>Juniori!HE63</f>
        <v>0</v>
      </c>
      <c r="HF209" s="109">
        <f>Juniori!HF63</f>
        <v>0</v>
      </c>
      <c r="HG209" s="109">
        <f>Juniori!HG63</f>
        <v>0</v>
      </c>
      <c r="HH209" s="109">
        <f>Juniori!HH63</f>
        <v>0</v>
      </c>
      <c r="HI209" s="109">
        <f>Juniori!HI63</f>
        <v>0</v>
      </c>
      <c r="HJ209" s="109">
        <f>Juniori!HJ63</f>
        <v>0</v>
      </c>
      <c r="HK209" s="109">
        <f>Juniori!HK63</f>
        <v>0</v>
      </c>
      <c r="HL209" s="109">
        <f>Juniori!HL63</f>
        <v>0</v>
      </c>
      <c r="HM209" s="109">
        <f>Juniori!HM63</f>
        <v>0</v>
      </c>
      <c r="HN209" s="109">
        <f>Juniori!HN63</f>
        <v>0</v>
      </c>
      <c r="HO209" s="109">
        <f>Juniori!HO63</f>
        <v>0</v>
      </c>
      <c r="HP209" s="109">
        <f>Juniori!HP63</f>
        <v>0</v>
      </c>
      <c r="HQ209" s="109">
        <f>Juniori!HQ63</f>
        <v>0</v>
      </c>
      <c r="HR209" s="109">
        <f>Juniori!HR63</f>
        <v>0</v>
      </c>
      <c r="HS209" s="109">
        <f>Juniori!HS63</f>
        <v>0</v>
      </c>
      <c r="HT209" s="109">
        <f>Juniori!HT63</f>
        <v>0</v>
      </c>
      <c r="HU209" s="109">
        <f>Juniori!HU63</f>
        <v>0</v>
      </c>
      <c r="HV209" s="109">
        <f>Juniori!HV63</f>
        <v>0</v>
      </c>
      <c r="HW209" s="109">
        <f>Juniori!HW63</f>
        <v>0</v>
      </c>
      <c r="HX209" s="109">
        <f>Juniori!HX63</f>
        <v>0</v>
      </c>
      <c r="HY209" s="109">
        <f>Juniori!HY63</f>
        <v>0</v>
      </c>
      <c r="HZ209" s="109">
        <f>Juniori!HZ63</f>
        <v>0</v>
      </c>
      <c r="IA209" s="109">
        <f>Juniori!IA63</f>
        <v>0</v>
      </c>
      <c r="IB209" s="109">
        <f>Juniori!IB63</f>
        <v>0</v>
      </c>
      <c r="IC209" s="109">
        <f>Juniori!IC63</f>
        <v>0</v>
      </c>
      <c r="ID209" s="109">
        <f>Juniori!ID63</f>
        <v>0</v>
      </c>
      <c r="IE209" s="109">
        <f>Juniori!IE63</f>
        <v>0</v>
      </c>
      <c r="IF209" s="109">
        <f>Juniori!IF63</f>
        <v>0</v>
      </c>
      <c r="IG209" s="109">
        <f>Juniori!IG63</f>
        <v>0</v>
      </c>
      <c r="IH209" s="109">
        <f>Juniori!IH63</f>
        <v>0</v>
      </c>
      <c r="II209" s="109">
        <f>Juniori!II63</f>
        <v>0</v>
      </c>
      <c r="IJ209" s="109">
        <f>Juniori!IJ63</f>
        <v>0</v>
      </c>
      <c r="IK209" s="109">
        <f>Juniori!IK63</f>
        <v>0</v>
      </c>
      <c r="IL209" s="109">
        <f>Juniori!IL63</f>
        <v>0</v>
      </c>
      <c r="IM209" s="109">
        <f>Juniori!IM63</f>
        <v>0</v>
      </c>
      <c r="IN209" s="109">
        <f>Juniori!IN63</f>
        <v>0</v>
      </c>
      <c r="IO209" s="109">
        <f>Juniori!IO63</f>
        <v>0</v>
      </c>
      <c r="IP209" s="109">
        <f>Juniori!IP63</f>
        <v>0</v>
      </c>
      <c r="IQ209" s="109">
        <f>Juniori!IQ63</f>
        <v>0</v>
      </c>
      <c r="IR209" s="109">
        <f>Juniori!IR63</f>
        <v>0</v>
      </c>
      <c r="IS209" s="109">
        <f>Juniori!IS63</f>
        <v>0</v>
      </c>
      <c r="IT209" s="109">
        <f>Juniori!IT63</f>
        <v>0</v>
      </c>
      <c r="IU209" s="109">
        <f>Juniori!IU63</f>
        <v>0</v>
      </c>
      <c r="IV209" s="109">
        <f>Juniori!IV63</f>
        <v>0</v>
      </c>
      <c r="IW209" s="109">
        <f>Juniori!IW63</f>
        <v>0</v>
      </c>
      <c r="IX209" s="109">
        <f>Juniori!IX63</f>
        <v>0</v>
      </c>
      <c r="IY209" s="109">
        <f>Juniori!IY63</f>
        <v>0</v>
      </c>
      <c r="IZ209" s="109">
        <f>Juniori!IZ63</f>
        <v>0</v>
      </c>
      <c r="JA209" s="109">
        <f>Juniori!JA63</f>
        <v>0</v>
      </c>
      <c r="JB209" s="109">
        <f>Juniori!JB63</f>
        <v>0</v>
      </c>
      <c r="JC209" s="109">
        <f>Juniori!JC63</f>
        <v>0</v>
      </c>
      <c r="JD209" s="109">
        <f>Juniori!JD63</f>
        <v>0</v>
      </c>
      <c r="JE209" s="109">
        <f>Juniori!JE63</f>
        <v>0</v>
      </c>
      <c r="JF209" s="109">
        <f>Juniori!JF63</f>
        <v>0</v>
      </c>
      <c r="JG209" s="109">
        <f>Juniori!JG63</f>
        <v>0</v>
      </c>
      <c r="JH209" s="109">
        <f>Juniori!JH63</f>
        <v>0</v>
      </c>
      <c r="JI209" s="109">
        <f>Juniori!JI63</f>
        <v>0</v>
      </c>
      <c r="JJ209" s="109">
        <f>Juniori!JJ63</f>
        <v>0</v>
      </c>
      <c r="JK209" s="109">
        <f>Juniori!JK63</f>
        <v>0</v>
      </c>
      <c r="JL209" s="109">
        <f>Juniori!JL63</f>
        <v>0</v>
      </c>
      <c r="JM209" s="109">
        <f>Juniori!JM63</f>
        <v>0</v>
      </c>
      <c r="JN209" s="109">
        <f>Juniori!JN63</f>
        <v>0</v>
      </c>
      <c r="JO209" s="109">
        <f>Juniori!JO63</f>
        <v>0</v>
      </c>
      <c r="JP209" s="109">
        <f>Juniori!JP63</f>
        <v>0</v>
      </c>
      <c r="JQ209" s="109">
        <f>Juniori!JQ63</f>
        <v>0</v>
      </c>
      <c r="JR209" s="109">
        <f>Juniori!JR63</f>
        <v>0</v>
      </c>
      <c r="JS209" s="109">
        <f>Juniori!JS63</f>
        <v>0</v>
      </c>
      <c r="JT209" s="109">
        <f>Juniori!JT63</f>
        <v>0</v>
      </c>
      <c r="JU209" s="109">
        <f>Juniori!JU63</f>
        <v>0</v>
      </c>
      <c r="JV209" s="109">
        <f>Juniori!JV63</f>
        <v>0</v>
      </c>
      <c r="JW209" s="109">
        <f>Juniori!JW63</f>
        <v>0</v>
      </c>
      <c r="JX209" s="109">
        <f>Juniori!JX63</f>
        <v>0</v>
      </c>
      <c r="JY209" s="109">
        <f>Juniori!JY63</f>
        <v>0</v>
      </c>
      <c r="JZ209" s="109">
        <f>Juniori!JZ63</f>
        <v>0</v>
      </c>
      <c r="KA209" s="109">
        <f>Juniori!KA63</f>
        <v>0</v>
      </c>
      <c r="KB209" s="109">
        <f>Juniori!KB63</f>
        <v>0</v>
      </c>
      <c r="KC209" s="109">
        <f>Juniori!KC63</f>
        <v>0</v>
      </c>
      <c r="KD209" s="109">
        <f>Juniori!KD63</f>
        <v>0</v>
      </c>
      <c r="KE209" s="109">
        <f>Juniori!KE63</f>
        <v>0</v>
      </c>
      <c r="KF209" s="109">
        <f>Juniori!KF63</f>
        <v>0</v>
      </c>
      <c r="KG209" s="109">
        <f>Juniori!KG63</f>
        <v>0</v>
      </c>
      <c r="KH209" s="109">
        <f>Juniori!KH63</f>
        <v>0</v>
      </c>
      <c r="KI209" s="109">
        <f>Juniori!KI63</f>
        <v>0</v>
      </c>
      <c r="KJ209" s="109">
        <f>Juniori!KJ63</f>
        <v>0</v>
      </c>
      <c r="KK209" s="109">
        <f>Juniori!KK63</f>
        <v>0</v>
      </c>
      <c r="KL209" s="109">
        <f>Juniori!KL63</f>
        <v>0</v>
      </c>
      <c r="KM209" s="109">
        <f>Juniori!KM63</f>
        <v>0</v>
      </c>
      <c r="KN209" s="109">
        <f>Juniori!KN63</f>
        <v>0</v>
      </c>
      <c r="KO209" s="109">
        <f>Juniori!KO63</f>
        <v>0</v>
      </c>
      <c r="KP209" s="109">
        <f>Juniori!KP63</f>
        <v>0</v>
      </c>
      <c r="KQ209" s="109">
        <f>Juniori!KQ63</f>
        <v>0</v>
      </c>
      <c r="KR209" s="109">
        <f>Juniori!KR63</f>
        <v>0</v>
      </c>
      <c r="KS209" s="109">
        <f>Juniori!KS63</f>
        <v>0</v>
      </c>
      <c r="KT209" s="109">
        <f>Juniori!KT63</f>
        <v>0</v>
      </c>
      <c r="KU209" s="109">
        <f>Juniori!KU63</f>
        <v>0</v>
      </c>
      <c r="KV209" s="109">
        <f>Juniori!KV63</f>
        <v>0</v>
      </c>
      <c r="KW209" s="109">
        <f>Juniori!KW63</f>
        <v>0</v>
      </c>
      <c r="KX209" s="109">
        <f>Juniori!KX63</f>
        <v>0</v>
      </c>
      <c r="KY209" s="109">
        <f>Juniori!KY63</f>
        <v>0</v>
      </c>
      <c r="KZ209" s="109">
        <f>Juniori!KZ63</f>
        <v>0</v>
      </c>
      <c r="LA209" s="109">
        <f>Juniori!LA63</f>
        <v>0</v>
      </c>
      <c r="LB209" s="109">
        <f>Juniori!LB63</f>
        <v>0</v>
      </c>
      <c r="LC209" s="109">
        <f>Juniori!LC63</f>
        <v>0</v>
      </c>
      <c r="LD209" s="109">
        <f>Juniori!LD63</f>
        <v>0</v>
      </c>
      <c r="LE209" s="109">
        <f>Juniori!LE63</f>
        <v>0</v>
      </c>
      <c r="LF209" s="109">
        <f>Juniori!LF63</f>
        <v>0</v>
      </c>
      <c r="LG209" s="109">
        <f>Juniori!LG63</f>
        <v>0</v>
      </c>
      <c r="LH209" s="109">
        <f>Juniori!LH63</f>
        <v>0</v>
      </c>
      <c r="LI209" s="109">
        <f>Juniori!LI63</f>
        <v>0</v>
      </c>
      <c r="LJ209" s="109">
        <f>Juniori!LJ63</f>
        <v>0</v>
      </c>
      <c r="LK209" s="109">
        <f>Juniori!LK63</f>
        <v>0</v>
      </c>
      <c r="LL209" s="109">
        <f>Juniori!LL63</f>
        <v>0</v>
      </c>
      <c r="LM209" s="109">
        <f>Juniori!LM63</f>
        <v>0</v>
      </c>
      <c r="LN209" s="109">
        <f>Juniori!LN63</f>
        <v>0</v>
      </c>
      <c r="LO209" s="109">
        <f>Juniori!LO63</f>
        <v>0</v>
      </c>
      <c r="LP209" s="109">
        <f>Juniori!LP63</f>
        <v>0</v>
      </c>
      <c r="LQ209" s="109">
        <f>Juniori!LQ63</f>
        <v>0</v>
      </c>
      <c r="LR209" s="109">
        <f>Juniori!LR63</f>
        <v>0</v>
      </c>
      <c r="LS209" s="109">
        <f>Juniori!LS63</f>
        <v>0</v>
      </c>
      <c r="LT209" s="109">
        <f>Juniori!LT63</f>
        <v>0</v>
      </c>
      <c r="LU209" s="109">
        <f>Juniori!LU63</f>
        <v>0</v>
      </c>
      <c r="LV209" s="109">
        <f>Juniori!LV63</f>
        <v>0</v>
      </c>
      <c r="LW209" s="109">
        <f>Juniori!LW63</f>
        <v>0</v>
      </c>
      <c r="LX209" s="109">
        <f>Juniori!LX63</f>
        <v>0</v>
      </c>
      <c r="LY209" s="109">
        <f>Juniori!LY63</f>
        <v>0</v>
      </c>
      <c r="LZ209" s="109">
        <f>Juniori!LZ63</f>
        <v>0</v>
      </c>
      <c r="MA209" s="109">
        <f>Juniori!MA63</f>
        <v>0</v>
      </c>
      <c r="MB209" s="109">
        <f>Juniori!MB63</f>
        <v>0</v>
      </c>
      <c r="MC209" s="109">
        <f>Juniori!MC63</f>
        <v>0</v>
      </c>
      <c r="MD209" s="109">
        <f>Juniori!MD63</f>
        <v>0</v>
      </c>
      <c r="ME209" s="109">
        <f>Juniori!ME63</f>
        <v>0</v>
      </c>
      <c r="MF209" s="109">
        <f>Juniori!MF63</f>
        <v>0</v>
      </c>
      <c r="MG209" s="109">
        <f>Juniori!MG63</f>
        <v>0</v>
      </c>
      <c r="MH209" s="109">
        <f>Juniori!MH63</f>
        <v>0</v>
      </c>
      <c r="MI209" s="109">
        <f>Juniori!MI63</f>
        <v>0</v>
      </c>
      <c r="MJ209" s="109">
        <f>Juniori!MJ63</f>
        <v>0</v>
      </c>
      <c r="MK209" s="109">
        <f>Juniori!MK63</f>
        <v>0</v>
      </c>
      <c r="ML209" s="109">
        <f>Juniori!ML63</f>
        <v>0</v>
      </c>
      <c r="MM209" s="109">
        <f>Juniori!MM63</f>
        <v>0</v>
      </c>
      <c r="MN209" s="109">
        <f>Juniori!MN63</f>
        <v>0</v>
      </c>
      <c r="MO209" s="109">
        <f>Juniori!MO63</f>
        <v>0</v>
      </c>
      <c r="MP209" s="109">
        <f>Juniori!MP63</f>
        <v>0</v>
      </c>
      <c r="MQ209" s="109">
        <f>Juniori!MQ63</f>
        <v>0</v>
      </c>
      <c r="MR209" s="109">
        <f>Juniori!MR63</f>
        <v>0</v>
      </c>
      <c r="MS209" s="109">
        <f>Juniori!MS63</f>
        <v>0</v>
      </c>
      <c r="MT209" s="109">
        <f>Juniori!MT63</f>
        <v>0</v>
      </c>
      <c r="MU209" s="109">
        <f>Juniori!MU63</f>
        <v>0</v>
      </c>
      <c r="MV209" s="109">
        <f>Juniori!MV63</f>
        <v>0</v>
      </c>
      <c r="MW209" s="109">
        <f>Juniori!MW63</f>
        <v>0</v>
      </c>
      <c r="MX209" s="109">
        <f>Juniori!MX63</f>
        <v>0</v>
      </c>
      <c r="MY209" s="109">
        <f>Juniori!MY63</f>
        <v>0</v>
      </c>
      <c r="MZ209" s="109">
        <f>Juniori!MZ63</f>
        <v>0</v>
      </c>
      <c r="NA209" s="109">
        <f>Juniori!NA63</f>
        <v>0</v>
      </c>
      <c r="NB209" s="109">
        <f>Juniori!NB63</f>
        <v>0</v>
      </c>
      <c r="NC209" s="109">
        <f>Juniori!NC63</f>
        <v>0</v>
      </c>
      <c r="ND209" s="109">
        <f>Juniori!ND63</f>
        <v>0</v>
      </c>
      <c r="NE209" s="109">
        <f>Juniori!NE63</f>
        <v>0</v>
      </c>
      <c r="NF209" s="109">
        <f>Juniori!NF63</f>
        <v>0</v>
      </c>
      <c r="NG209" s="109">
        <f>Juniori!NG63</f>
        <v>0</v>
      </c>
      <c r="NH209" s="109">
        <f>Juniori!NH63</f>
        <v>0</v>
      </c>
      <c r="NI209" s="109">
        <f>Juniori!NI63</f>
        <v>0</v>
      </c>
      <c r="NJ209" s="109">
        <f>Juniori!NJ63</f>
        <v>0</v>
      </c>
      <c r="NK209" s="109">
        <f>Juniori!NK63</f>
        <v>0</v>
      </c>
      <c r="NL209" s="109">
        <f>Juniori!NL63</f>
        <v>0</v>
      </c>
      <c r="NM209" s="109">
        <f>Juniori!NM63</f>
        <v>0</v>
      </c>
      <c r="NN209" s="109">
        <f>Juniori!NN63</f>
        <v>0</v>
      </c>
      <c r="NO209" s="109">
        <f>Juniori!NO63</f>
        <v>0</v>
      </c>
      <c r="NP209" s="109">
        <f>Juniori!NP63</f>
        <v>0</v>
      </c>
      <c r="NQ209" s="109">
        <f>Juniori!NQ63</f>
        <v>0</v>
      </c>
      <c r="NR209" s="109">
        <f>Juniori!NR63</f>
        <v>0</v>
      </c>
      <c r="NS209" s="109">
        <f>Juniori!NS63</f>
        <v>0</v>
      </c>
      <c r="NT209" s="109">
        <f>Juniori!NT63</f>
        <v>0</v>
      </c>
      <c r="NU209" s="109">
        <f>Juniori!NU63</f>
        <v>0</v>
      </c>
      <c r="NV209" s="109">
        <f>Juniori!NV63</f>
        <v>0</v>
      </c>
      <c r="NW209" s="109">
        <f>Juniori!NW63</f>
        <v>0</v>
      </c>
      <c r="NX209" s="109">
        <f>Juniori!NX63</f>
        <v>0</v>
      </c>
      <c r="NY209" s="109">
        <f>Juniori!NY63</f>
        <v>0</v>
      </c>
      <c r="NZ209" s="109">
        <f>Juniori!NZ63</f>
        <v>0</v>
      </c>
      <c r="OA209" s="109">
        <f>Juniori!OA63</f>
        <v>0</v>
      </c>
      <c r="OB209" s="109">
        <f>Juniori!OB63</f>
        <v>0</v>
      </c>
      <c r="OC209" s="109">
        <f>Juniori!OC63</f>
        <v>0</v>
      </c>
      <c r="OD209" s="109">
        <f>Juniori!OD63</f>
        <v>0</v>
      </c>
      <c r="OE209" s="109">
        <f>Juniori!OE63</f>
        <v>0</v>
      </c>
      <c r="OF209" s="109">
        <f>Juniori!OF63</f>
        <v>0</v>
      </c>
      <c r="OG209" s="109">
        <f>Juniori!OG63</f>
        <v>0</v>
      </c>
      <c r="OH209" s="109">
        <f>Juniori!OH63</f>
        <v>0</v>
      </c>
      <c r="OI209" s="109">
        <f>Juniori!OI63</f>
        <v>0</v>
      </c>
      <c r="OJ209" s="109">
        <f>Juniori!OJ63</f>
        <v>0</v>
      </c>
      <c r="OK209" s="109">
        <f>Juniori!OK63</f>
        <v>0</v>
      </c>
      <c r="OL209" s="109">
        <f>Juniori!OL63</f>
        <v>0</v>
      </c>
      <c r="OM209" s="109">
        <f>Juniori!OM63</f>
        <v>0</v>
      </c>
      <c r="ON209" s="109">
        <f>Juniori!ON63</f>
        <v>0</v>
      </c>
      <c r="OO209" s="109">
        <f>Juniori!OO63</f>
        <v>0</v>
      </c>
      <c r="OP209" s="109">
        <f>Juniori!OP63</f>
        <v>0</v>
      </c>
      <c r="OQ209" s="109">
        <f>Juniori!OQ63</f>
        <v>0</v>
      </c>
      <c r="OR209" s="109">
        <f>Juniori!OR63</f>
        <v>0</v>
      </c>
      <c r="OS209" s="109">
        <f>Juniori!OS63</f>
        <v>0</v>
      </c>
      <c r="OT209" s="109">
        <f>Juniori!OT63</f>
        <v>0</v>
      </c>
      <c r="OU209" s="109">
        <f>Juniori!OU63</f>
        <v>0</v>
      </c>
      <c r="OV209" s="109">
        <f>Juniori!OV63</f>
        <v>0</v>
      </c>
      <c r="OW209" s="109">
        <f>Juniori!OW63</f>
        <v>0</v>
      </c>
      <c r="OX209" s="109">
        <f>Juniori!OX63</f>
        <v>0</v>
      </c>
      <c r="OY209" s="109">
        <f>Juniori!OY63</f>
        <v>0</v>
      </c>
      <c r="OZ209" s="109">
        <f>Juniori!OZ63</f>
        <v>0</v>
      </c>
      <c r="PA209" s="109">
        <f>Juniori!PA63</f>
        <v>0</v>
      </c>
      <c r="PB209" s="109">
        <f>Juniori!PB63</f>
        <v>0</v>
      </c>
      <c r="PC209" s="109">
        <f>Juniori!PC63</f>
        <v>0</v>
      </c>
      <c r="PD209" s="109">
        <f>Juniori!PD63</f>
        <v>0</v>
      </c>
      <c r="PE209" s="109">
        <f>Juniori!PE63</f>
        <v>0</v>
      </c>
      <c r="PF209" s="109">
        <f>Juniori!PF63</f>
        <v>0</v>
      </c>
      <c r="PG209" s="109">
        <f>Juniori!PG63</f>
        <v>0</v>
      </c>
      <c r="PH209" s="109">
        <f>Juniori!PH63</f>
        <v>0</v>
      </c>
      <c r="PI209" s="109">
        <f>Juniori!PI63</f>
        <v>0</v>
      </c>
      <c r="PJ209" s="109">
        <f>Juniori!PJ63</f>
        <v>0</v>
      </c>
      <c r="PK209" s="109">
        <f>Juniori!PK63</f>
        <v>0</v>
      </c>
      <c r="PL209" s="109">
        <f>Juniori!PL63</f>
        <v>0</v>
      </c>
      <c r="PM209" s="109">
        <f>Juniori!PM63</f>
        <v>0</v>
      </c>
      <c r="PN209" s="109">
        <f>Juniori!PN63</f>
        <v>0</v>
      </c>
      <c r="PO209" s="109">
        <f>Juniori!PO63</f>
        <v>0</v>
      </c>
      <c r="PP209" s="109">
        <f>Juniori!PP63</f>
        <v>0</v>
      </c>
      <c r="PQ209" s="109">
        <f>Juniori!PQ63</f>
        <v>0</v>
      </c>
      <c r="PR209" s="109">
        <f>Juniori!PR63</f>
        <v>0</v>
      </c>
      <c r="PS209" s="109">
        <f>Juniori!PS63</f>
        <v>0</v>
      </c>
      <c r="PT209" s="109">
        <f>Juniori!PT63</f>
        <v>0</v>
      </c>
      <c r="PU209" s="109">
        <f>Juniori!PU63</f>
        <v>0</v>
      </c>
      <c r="PV209" s="109">
        <f>Juniori!PV63</f>
        <v>0</v>
      </c>
      <c r="PW209" s="109">
        <f>Juniori!PW63</f>
        <v>0</v>
      </c>
      <c r="PX209" s="109">
        <f>Juniori!PX63</f>
        <v>0</v>
      </c>
      <c r="PY209" s="109">
        <f>Juniori!PY63</f>
        <v>0</v>
      </c>
      <c r="PZ209" s="109">
        <f>Juniori!PZ63</f>
        <v>0</v>
      </c>
      <c r="QA209" s="109">
        <f>Juniori!QA63</f>
        <v>0</v>
      </c>
      <c r="QB209" s="109">
        <f>Juniori!QB63</f>
        <v>0</v>
      </c>
      <c r="QC209" s="109">
        <f>Juniori!QC63</f>
        <v>0</v>
      </c>
      <c r="QD209" s="109">
        <f>Juniori!QD63</f>
        <v>0</v>
      </c>
      <c r="QE209" s="109">
        <f>Juniori!QE63</f>
        <v>0</v>
      </c>
      <c r="QF209" s="109">
        <f>Juniori!QF63</f>
        <v>0</v>
      </c>
      <c r="QG209" s="109">
        <f>Juniori!QG63</f>
        <v>0</v>
      </c>
      <c r="QH209" s="109">
        <f>Juniori!QH63</f>
        <v>0</v>
      </c>
      <c r="QI209" s="109">
        <f>Juniori!QI63</f>
        <v>0</v>
      </c>
      <c r="QJ209" s="109">
        <f>Juniori!QJ63</f>
        <v>0</v>
      </c>
      <c r="QK209" s="109">
        <f>Juniori!QK63</f>
        <v>0</v>
      </c>
      <c r="QL209" s="109">
        <f>Juniori!QL63</f>
        <v>0</v>
      </c>
      <c r="QM209" s="109">
        <f>Juniori!QM63</f>
        <v>0</v>
      </c>
      <c r="QN209" s="109">
        <f>Juniori!QN63</f>
        <v>0</v>
      </c>
      <c r="QO209" s="109">
        <f>Juniori!QO63</f>
        <v>0</v>
      </c>
      <c r="QP209" s="109">
        <f>Juniori!QP63</f>
        <v>0</v>
      </c>
      <c r="QQ209" s="109">
        <f>Juniori!QQ63</f>
        <v>0</v>
      </c>
      <c r="QR209" s="109">
        <f>Juniori!QR63</f>
        <v>0</v>
      </c>
      <c r="QS209" s="109">
        <f>Juniori!QS63</f>
        <v>0</v>
      </c>
      <c r="QT209" s="109">
        <f>Juniori!QT63</f>
        <v>0</v>
      </c>
      <c r="QU209" s="109">
        <f>Juniori!QU63</f>
        <v>0</v>
      </c>
      <c r="QV209" s="109">
        <f>Juniori!QV63</f>
        <v>0</v>
      </c>
      <c r="QW209" s="109">
        <f>Juniori!QW63</f>
        <v>0</v>
      </c>
      <c r="QX209" s="109">
        <f>Juniori!QX63</f>
        <v>0</v>
      </c>
      <c r="QY209" s="109">
        <f>Juniori!QY63</f>
        <v>0</v>
      </c>
      <c r="QZ209" s="109">
        <f>Juniori!QZ63</f>
        <v>0</v>
      </c>
      <c r="RA209" s="109">
        <f>Juniori!RA63</f>
        <v>0</v>
      </c>
      <c r="RB209" s="109">
        <f>Juniori!RB63</f>
        <v>0</v>
      </c>
      <c r="RC209" s="109">
        <f>Juniori!RC63</f>
        <v>0</v>
      </c>
      <c r="RD209" s="109">
        <f>Juniori!RD63</f>
        <v>0</v>
      </c>
      <c r="RE209" s="109">
        <f>Juniori!RE63</f>
        <v>0</v>
      </c>
      <c r="RF209" s="109">
        <f>Juniori!RF63</f>
        <v>0</v>
      </c>
      <c r="RG209" s="109">
        <f>Juniori!RG63</f>
        <v>0</v>
      </c>
      <c r="RH209" s="109">
        <f>Juniori!RH63</f>
        <v>0</v>
      </c>
      <c r="RI209" s="109">
        <f>Juniori!RI63</f>
        <v>0</v>
      </c>
      <c r="RJ209" s="109">
        <f>Juniori!RJ63</f>
        <v>0</v>
      </c>
      <c r="RK209" s="109">
        <f>Juniori!RK63</f>
        <v>0</v>
      </c>
      <c r="RL209" s="109">
        <f>Juniori!RL63</f>
        <v>0</v>
      </c>
      <c r="RM209" s="109">
        <f>Juniori!RM63</f>
        <v>0</v>
      </c>
      <c r="RN209" s="109">
        <f>Juniori!RN63</f>
        <v>0</v>
      </c>
      <c r="RO209" s="109">
        <f>Juniori!RO63</f>
        <v>0</v>
      </c>
      <c r="RP209" s="109">
        <f>Juniori!RP63</f>
        <v>0</v>
      </c>
      <c r="RQ209" s="109">
        <f>Juniori!RQ63</f>
        <v>0</v>
      </c>
      <c r="RR209" s="109">
        <f>Juniori!RR63</f>
        <v>0</v>
      </c>
      <c r="RS209" s="109">
        <f>Juniori!RS63</f>
        <v>0</v>
      </c>
      <c r="RT209" s="109">
        <f>Juniori!RT63</f>
        <v>0</v>
      </c>
      <c r="RU209" s="109">
        <f>Juniori!RU63</f>
        <v>0</v>
      </c>
      <c r="RV209" s="109">
        <f>Juniori!RV63</f>
        <v>0</v>
      </c>
      <c r="RW209" s="109">
        <f>Juniori!RW63</f>
        <v>0</v>
      </c>
      <c r="RX209" s="109">
        <f>Juniori!RX63</f>
        <v>0</v>
      </c>
      <c r="RY209" s="109">
        <f>Juniori!RY63</f>
        <v>0</v>
      </c>
      <c r="RZ209" s="109">
        <f>Juniori!RZ63</f>
        <v>0</v>
      </c>
      <c r="SA209" s="109">
        <f>Juniori!SA63</f>
        <v>0</v>
      </c>
      <c r="SB209" s="109">
        <f>Juniori!SB63</f>
        <v>0</v>
      </c>
      <c r="SC209" s="109">
        <f>Juniori!SC63</f>
        <v>0</v>
      </c>
      <c r="SD209" s="109">
        <f>Juniori!SD63</f>
        <v>0</v>
      </c>
      <c r="SE209" s="109">
        <f>Juniori!SE63</f>
        <v>0</v>
      </c>
      <c r="SF209" s="109">
        <f>Juniori!SF63</f>
        <v>0</v>
      </c>
      <c r="SG209" s="109">
        <f>Juniori!SG63</f>
        <v>0</v>
      </c>
      <c r="SH209" s="109">
        <f>Juniori!SH63</f>
        <v>0</v>
      </c>
      <c r="SI209" s="109">
        <f>Juniori!SI63</f>
        <v>0</v>
      </c>
      <c r="SJ209" s="109">
        <f>Juniori!SJ63</f>
        <v>0</v>
      </c>
      <c r="SK209" s="109">
        <f>Juniori!SK63</f>
        <v>0</v>
      </c>
      <c r="SL209" s="109">
        <f>Juniori!SL63</f>
        <v>0</v>
      </c>
      <c r="SM209" s="109">
        <f>Juniori!SM63</f>
        <v>0</v>
      </c>
      <c r="SN209" s="109">
        <f>Juniori!SN63</f>
        <v>0</v>
      </c>
      <c r="SO209" s="109">
        <f>Juniori!SO63</f>
        <v>0</v>
      </c>
      <c r="SP209" s="109">
        <f>Juniori!SP63</f>
        <v>0</v>
      </c>
      <c r="SQ209" s="109">
        <f>Juniori!SQ63</f>
        <v>0</v>
      </c>
      <c r="SR209" s="109">
        <f>Juniori!SR63</f>
        <v>0</v>
      </c>
      <c r="SS209" s="109">
        <f>Juniori!SS63</f>
        <v>0</v>
      </c>
      <c r="ST209" s="109">
        <f>Juniori!ST63</f>
        <v>0</v>
      </c>
      <c r="SU209" s="109">
        <f>Juniori!SU63</f>
        <v>0</v>
      </c>
      <c r="SV209" s="109">
        <f>Juniori!SV63</f>
        <v>0</v>
      </c>
      <c r="SW209" s="109">
        <f>Juniori!SW63</f>
        <v>0</v>
      </c>
      <c r="SX209" s="109">
        <f>Juniori!SX63</f>
        <v>0</v>
      </c>
      <c r="SY209" s="109">
        <f>Juniori!SY63</f>
        <v>0</v>
      </c>
      <c r="SZ209" s="109">
        <f>Juniori!SZ63</f>
        <v>0</v>
      </c>
      <c r="TA209" s="109">
        <f>Juniori!TA63</f>
        <v>0</v>
      </c>
      <c r="TB209" s="109">
        <f>Juniori!TB63</f>
        <v>0</v>
      </c>
    </row>
    <row r="210" spans="1:522" s="1" customFormat="1" ht="18" customHeight="1" x14ac:dyDescent="0.2">
      <c r="A210" s="12"/>
      <c r="B210" s="11" t="s">
        <v>258</v>
      </c>
      <c r="D210" s="1">
        <v>2019</v>
      </c>
      <c r="E210" s="4" t="s">
        <v>42</v>
      </c>
      <c r="F210" s="9">
        <v>2093</v>
      </c>
      <c r="G210" s="9" t="s">
        <v>129</v>
      </c>
      <c r="H210" s="4" t="s">
        <v>43</v>
      </c>
      <c r="I210" s="1">
        <f t="shared" si="17"/>
        <v>0</v>
      </c>
      <c r="J210" s="12">
        <f>Tabuľka3[[#This Row],[Stĺpec9]]</f>
        <v>0</v>
      </c>
      <c r="K210" s="109">
        <f>Seniori!K49</f>
        <v>0</v>
      </c>
      <c r="L210" s="109">
        <f>Seniori!L49</f>
        <v>0</v>
      </c>
      <c r="M210" s="109">
        <f>Seniori!M49</f>
        <v>0</v>
      </c>
      <c r="N210" s="109">
        <f>Seniori!N49</f>
        <v>0</v>
      </c>
      <c r="O210" s="109">
        <f>Seniori!O49</f>
        <v>0</v>
      </c>
      <c r="P210" s="109">
        <f>Seniori!P49</f>
        <v>0</v>
      </c>
      <c r="Q210" s="109">
        <f>Seniori!Q49</f>
        <v>0</v>
      </c>
      <c r="R210" s="109">
        <f>Seniori!R49</f>
        <v>0</v>
      </c>
      <c r="S210" s="109">
        <f>Seniori!S49</f>
        <v>0</v>
      </c>
      <c r="T210" s="109">
        <f>Seniori!T49</f>
        <v>0</v>
      </c>
      <c r="U210" s="109">
        <f>Seniori!U49</f>
        <v>0</v>
      </c>
      <c r="V210" s="109">
        <f>Seniori!V49</f>
        <v>0</v>
      </c>
      <c r="W210" s="109">
        <f>Seniori!W49</f>
        <v>0</v>
      </c>
      <c r="X210" s="109">
        <f>Seniori!X49</f>
        <v>0</v>
      </c>
      <c r="Y210" s="109">
        <f>Seniori!Y49</f>
        <v>0</v>
      </c>
      <c r="Z210" s="109">
        <f>Seniori!Z49</f>
        <v>0</v>
      </c>
      <c r="AA210" s="109">
        <f>Seniori!AA49</f>
        <v>0</v>
      </c>
      <c r="AB210" s="109">
        <f>Seniori!AB49</f>
        <v>0</v>
      </c>
      <c r="AC210" s="109">
        <f>Seniori!AC49</f>
        <v>0</v>
      </c>
      <c r="AD210" s="109">
        <f>Seniori!AD49</f>
        <v>0</v>
      </c>
      <c r="AE210" s="109">
        <f>Seniori!AE49</f>
        <v>0</v>
      </c>
      <c r="AF210" s="109">
        <f>Seniori!AF49</f>
        <v>0</v>
      </c>
      <c r="AG210" s="109">
        <f>Seniori!AG49</f>
        <v>0</v>
      </c>
      <c r="AH210" s="109">
        <f>Seniori!AH49</f>
        <v>0</v>
      </c>
      <c r="AI210" s="109">
        <f>Seniori!AI49</f>
        <v>0</v>
      </c>
      <c r="AJ210" s="109">
        <f>Seniori!AJ49</f>
        <v>0</v>
      </c>
      <c r="AK210" s="109">
        <f>Seniori!AK49</f>
        <v>0</v>
      </c>
      <c r="AL210" s="109">
        <f>Seniori!AL49</f>
        <v>0</v>
      </c>
      <c r="AM210" s="109">
        <f>Seniori!AM49</f>
        <v>0</v>
      </c>
      <c r="AN210" s="109">
        <f>Seniori!AN49</f>
        <v>0</v>
      </c>
      <c r="AO210" s="109">
        <f>Seniori!AO49</f>
        <v>0</v>
      </c>
      <c r="AP210" s="109">
        <f>Seniori!AP49</f>
        <v>0</v>
      </c>
      <c r="AQ210" s="109">
        <f>Seniori!AQ49</f>
        <v>0</v>
      </c>
      <c r="AR210" s="109">
        <f>Seniori!AR49</f>
        <v>0</v>
      </c>
      <c r="AS210" s="109">
        <f>Seniori!AS49</f>
        <v>0</v>
      </c>
      <c r="AT210" s="109">
        <f>Seniori!AT49</f>
        <v>0</v>
      </c>
      <c r="AU210" s="109">
        <f>Seniori!AU49</f>
        <v>0</v>
      </c>
      <c r="AV210" s="109">
        <f>Seniori!AV49</f>
        <v>0</v>
      </c>
      <c r="AW210" s="109">
        <f>Seniori!AW49</f>
        <v>0</v>
      </c>
      <c r="AX210" s="109">
        <f>Seniori!AX49</f>
        <v>0</v>
      </c>
      <c r="AY210" s="109">
        <f>Seniori!AY49</f>
        <v>0</v>
      </c>
      <c r="AZ210" s="109">
        <f>Seniori!AZ49</f>
        <v>0</v>
      </c>
      <c r="BA210" s="109">
        <f>Seniori!BA49</f>
        <v>0</v>
      </c>
      <c r="BB210" s="109">
        <f>Seniori!BB49</f>
        <v>0</v>
      </c>
      <c r="BC210" s="109">
        <f>Seniori!BC49</f>
        <v>0</v>
      </c>
      <c r="BD210" s="109">
        <f>Seniori!BD49</f>
        <v>0</v>
      </c>
      <c r="BE210" s="109">
        <f>Seniori!BE49</f>
        <v>0</v>
      </c>
      <c r="BF210" s="109">
        <f>Seniori!BF49</f>
        <v>0</v>
      </c>
      <c r="BG210" s="109">
        <f>Seniori!BG49</f>
        <v>0</v>
      </c>
      <c r="BH210" s="109">
        <f>Seniori!BH49</f>
        <v>0</v>
      </c>
      <c r="BI210" s="109">
        <f>Seniori!BI49</f>
        <v>0</v>
      </c>
      <c r="BJ210" s="109">
        <f>Seniori!BJ49</f>
        <v>0</v>
      </c>
      <c r="BK210" s="109">
        <f>Seniori!BK49</f>
        <v>0</v>
      </c>
      <c r="BL210" s="109">
        <f>Seniori!BL49</f>
        <v>0</v>
      </c>
      <c r="BM210" s="109">
        <f>Seniori!BM49</f>
        <v>0</v>
      </c>
      <c r="BN210" s="109">
        <f>Seniori!BN49</f>
        <v>0</v>
      </c>
      <c r="BO210" s="109">
        <f>Seniori!BO49</f>
        <v>0</v>
      </c>
      <c r="BP210" s="109">
        <f>Seniori!BP49</f>
        <v>0</v>
      </c>
      <c r="BQ210" s="109">
        <f>Seniori!BQ49</f>
        <v>0</v>
      </c>
      <c r="BR210" s="109">
        <f>Seniori!BR49</f>
        <v>0</v>
      </c>
      <c r="BS210" s="109">
        <f>Seniori!BS49</f>
        <v>0</v>
      </c>
      <c r="BT210" s="109">
        <f>Seniori!BT49</f>
        <v>0</v>
      </c>
      <c r="BU210" s="109">
        <f>Seniori!BU49</f>
        <v>0</v>
      </c>
      <c r="BV210" s="109">
        <f>Seniori!BV49</f>
        <v>0</v>
      </c>
      <c r="BW210" s="109">
        <f>Seniori!BW49</f>
        <v>0</v>
      </c>
      <c r="BX210" s="109">
        <f>Seniori!BX49</f>
        <v>0</v>
      </c>
      <c r="BY210" s="109">
        <f>Seniori!BY49</f>
        <v>0</v>
      </c>
      <c r="BZ210" s="109">
        <f>Seniori!BZ49</f>
        <v>0</v>
      </c>
      <c r="CA210" s="109">
        <f>Seniori!CA49</f>
        <v>0</v>
      </c>
      <c r="CB210" s="109">
        <f>Seniori!CB49</f>
        <v>0</v>
      </c>
      <c r="CC210" s="109">
        <f>Seniori!CC49</f>
        <v>0</v>
      </c>
      <c r="CD210" s="109">
        <f>Seniori!CD49</f>
        <v>0</v>
      </c>
      <c r="CE210" s="109">
        <f>Seniori!CE49</f>
        <v>0</v>
      </c>
      <c r="CF210" s="109">
        <f>Seniori!CF49</f>
        <v>0</v>
      </c>
      <c r="CG210" s="109">
        <f>Seniori!CG49</f>
        <v>0</v>
      </c>
      <c r="CH210" s="109">
        <f>Seniori!CH49</f>
        <v>0</v>
      </c>
      <c r="CI210" s="109">
        <f>Seniori!CI49</f>
        <v>0</v>
      </c>
      <c r="CJ210" s="109">
        <f>Seniori!CJ49</f>
        <v>0</v>
      </c>
      <c r="CK210" s="109">
        <f>Seniori!CK49</f>
        <v>0</v>
      </c>
      <c r="CL210" s="109">
        <f>Seniori!CL49</f>
        <v>0</v>
      </c>
      <c r="CM210" s="109">
        <f>Seniori!CM49</f>
        <v>0</v>
      </c>
      <c r="CN210" s="109">
        <f>Seniori!CN49</f>
        <v>0</v>
      </c>
      <c r="CO210" s="109">
        <f>Seniori!CO49</f>
        <v>0</v>
      </c>
      <c r="CP210" s="109">
        <f>Seniori!CP49</f>
        <v>0</v>
      </c>
      <c r="CQ210" s="109">
        <f>Seniori!CQ49</f>
        <v>0</v>
      </c>
      <c r="CR210" s="109">
        <f>Seniori!CR49</f>
        <v>0</v>
      </c>
      <c r="CS210" s="109">
        <f>Seniori!CS49</f>
        <v>0</v>
      </c>
      <c r="CT210" s="109">
        <f>Seniori!CT49</f>
        <v>0</v>
      </c>
      <c r="CU210" s="109">
        <f>Seniori!CU49</f>
        <v>0</v>
      </c>
      <c r="CV210" s="109">
        <f>Seniori!CV49</f>
        <v>0</v>
      </c>
      <c r="CW210" s="109">
        <f>Seniori!CW49</f>
        <v>0</v>
      </c>
      <c r="CX210" s="109">
        <f>Seniori!CX49</f>
        <v>0</v>
      </c>
      <c r="CY210" s="109">
        <f>Seniori!CY49</f>
        <v>0</v>
      </c>
      <c r="CZ210" s="109">
        <f>Seniori!CZ49</f>
        <v>0</v>
      </c>
      <c r="DA210" s="109">
        <f>Seniori!DA49</f>
        <v>0</v>
      </c>
      <c r="DB210" s="109">
        <f>Seniori!DB49</f>
        <v>0</v>
      </c>
      <c r="DC210" s="109">
        <f>Seniori!DC49</f>
        <v>0</v>
      </c>
      <c r="DD210" s="109">
        <f>Seniori!DD49</f>
        <v>0</v>
      </c>
      <c r="DE210" s="109">
        <f>Seniori!DE49</f>
        <v>0</v>
      </c>
      <c r="DF210" s="109">
        <f>Seniori!DF49</f>
        <v>0</v>
      </c>
      <c r="DG210" s="109">
        <f>Seniori!DG49</f>
        <v>0</v>
      </c>
      <c r="DH210" s="109">
        <f>Seniori!DH49</f>
        <v>0</v>
      </c>
      <c r="DI210" s="109">
        <f>Seniori!DI49</f>
        <v>0</v>
      </c>
      <c r="DJ210" s="109">
        <f>Seniori!DJ49</f>
        <v>0</v>
      </c>
      <c r="DK210" s="109">
        <f>Seniori!DK49</f>
        <v>0</v>
      </c>
      <c r="DL210" s="109">
        <f>Seniori!DL49</f>
        <v>0</v>
      </c>
      <c r="DM210" s="109">
        <f>Seniori!DM49</f>
        <v>0</v>
      </c>
      <c r="DN210" s="109">
        <f>Seniori!DN49</f>
        <v>0</v>
      </c>
      <c r="DO210" s="109">
        <f>Seniori!DO49</f>
        <v>0</v>
      </c>
      <c r="DP210" s="109">
        <f>Seniori!DP49</f>
        <v>0</v>
      </c>
      <c r="DQ210" s="109">
        <f>Seniori!DQ49</f>
        <v>0</v>
      </c>
      <c r="DR210" s="109">
        <f>Seniori!DR49</f>
        <v>0</v>
      </c>
      <c r="DS210" s="109">
        <f>Seniori!DS49</f>
        <v>0</v>
      </c>
      <c r="DT210" s="109">
        <f>Seniori!DT49</f>
        <v>0</v>
      </c>
      <c r="DU210" s="109">
        <f>Seniori!DU49</f>
        <v>0</v>
      </c>
      <c r="DV210" s="109">
        <f>Seniori!DV49</f>
        <v>0</v>
      </c>
      <c r="DW210" s="109">
        <f>Seniori!DW49</f>
        <v>0</v>
      </c>
      <c r="DX210" s="109">
        <f>Seniori!DX49</f>
        <v>0</v>
      </c>
      <c r="DY210" s="109">
        <f>Seniori!DY49</f>
        <v>0</v>
      </c>
      <c r="DZ210" s="109">
        <f>Seniori!DZ49</f>
        <v>0</v>
      </c>
      <c r="EA210" s="109">
        <f>Seniori!EA49</f>
        <v>0</v>
      </c>
      <c r="EB210" s="109">
        <f>Seniori!EB49</f>
        <v>0</v>
      </c>
      <c r="EC210" s="109">
        <f>Seniori!EC49</f>
        <v>0</v>
      </c>
      <c r="ED210" s="109">
        <f>Seniori!ED49</f>
        <v>0</v>
      </c>
      <c r="EE210" s="109">
        <f>Seniori!EE49</f>
        <v>0</v>
      </c>
      <c r="EF210" s="109">
        <f>Seniori!EF49</f>
        <v>0</v>
      </c>
      <c r="EG210" s="109">
        <f>Seniori!EG49</f>
        <v>0</v>
      </c>
      <c r="EH210" s="109">
        <f>Seniori!EH49</f>
        <v>0</v>
      </c>
      <c r="EI210" s="109">
        <f>Seniori!EI49</f>
        <v>0</v>
      </c>
      <c r="EJ210" s="109">
        <f>Seniori!EJ49</f>
        <v>0</v>
      </c>
      <c r="EK210" s="109">
        <f>Seniori!EK49</f>
        <v>0</v>
      </c>
      <c r="EL210" s="109">
        <f>Seniori!EL49</f>
        <v>0</v>
      </c>
      <c r="EM210" s="109">
        <f>Seniori!EM49</f>
        <v>0</v>
      </c>
      <c r="EN210" s="109">
        <f>Seniori!EN49</f>
        <v>0</v>
      </c>
      <c r="EO210" s="109">
        <f>Seniori!EO49</f>
        <v>0</v>
      </c>
      <c r="EP210" s="109">
        <f>Seniori!EP49</f>
        <v>0</v>
      </c>
      <c r="EQ210" s="109">
        <f>Seniori!EQ49</f>
        <v>0</v>
      </c>
      <c r="ER210" s="109">
        <f>Seniori!ER49</f>
        <v>0</v>
      </c>
      <c r="ES210" s="109">
        <f>Seniori!ES49</f>
        <v>0</v>
      </c>
      <c r="ET210" s="109">
        <f>Seniori!ET49</f>
        <v>0</v>
      </c>
      <c r="EU210" s="109">
        <f>Seniori!EU49</f>
        <v>0</v>
      </c>
      <c r="EV210" s="109">
        <f>Seniori!EV49</f>
        <v>0</v>
      </c>
      <c r="EW210" s="109">
        <f>Seniori!EW49</f>
        <v>0</v>
      </c>
      <c r="EX210" s="109">
        <f>Seniori!EX49</f>
        <v>0</v>
      </c>
      <c r="EY210" s="109">
        <f>Seniori!EY49</f>
        <v>0</v>
      </c>
      <c r="EZ210" s="109">
        <f>Seniori!EZ49</f>
        <v>0</v>
      </c>
      <c r="FA210" s="109">
        <f>Seniori!FA49</f>
        <v>0</v>
      </c>
      <c r="FB210" s="109">
        <f>Seniori!FB49</f>
        <v>0</v>
      </c>
      <c r="FC210" s="109">
        <f>Seniori!FC49</f>
        <v>0</v>
      </c>
      <c r="FD210" s="109">
        <f>Seniori!FD49</f>
        <v>0</v>
      </c>
      <c r="FE210" s="109">
        <f>Seniori!FE49</f>
        <v>0</v>
      </c>
      <c r="FF210" s="109">
        <f>Seniori!FF49</f>
        <v>0</v>
      </c>
      <c r="FG210" s="109">
        <f>Seniori!FG49</f>
        <v>0</v>
      </c>
      <c r="FH210" s="109">
        <f>Seniori!FH49</f>
        <v>0</v>
      </c>
      <c r="FI210" s="109">
        <f>Seniori!FI49</f>
        <v>0</v>
      </c>
      <c r="FJ210" s="109">
        <f>Seniori!FJ49</f>
        <v>0</v>
      </c>
      <c r="FK210" s="109">
        <f>Seniori!FK49</f>
        <v>0</v>
      </c>
      <c r="FL210" s="109">
        <f>Seniori!FL49</f>
        <v>0</v>
      </c>
      <c r="FM210" s="109">
        <f>Seniori!FM49</f>
        <v>0</v>
      </c>
      <c r="FN210" s="109">
        <f>Seniori!FN49</f>
        <v>0</v>
      </c>
      <c r="FO210" s="109">
        <f>Seniori!FO49</f>
        <v>0</v>
      </c>
      <c r="FP210" s="109">
        <f>Seniori!FP49</f>
        <v>0</v>
      </c>
      <c r="FQ210" s="109">
        <f>Seniori!FQ49</f>
        <v>0</v>
      </c>
      <c r="FR210" s="109">
        <f>Seniori!FR49</f>
        <v>0</v>
      </c>
      <c r="FS210" s="109">
        <f>Seniori!FS49</f>
        <v>0</v>
      </c>
      <c r="FT210" s="109">
        <f>Seniori!FT49</f>
        <v>0</v>
      </c>
      <c r="FU210" s="109">
        <f>Seniori!FU49</f>
        <v>0</v>
      </c>
      <c r="FV210" s="109">
        <f>Seniori!FV49</f>
        <v>0</v>
      </c>
      <c r="FW210" s="109">
        <f>Seniori!FW49</f>
        <v>0</v>
      </c>
      <c r="FX210" s="109">
        <f>Seniori!FX49</f>
        <v>0</v>
      </c>
      <c r="FY210" s="109">
        <f>Seniori!FY49</f>
        <v>0</v>
      </c>
      <c r="FZ210" s="109">
        <f>Seniori!FZ49</f>
        <v>0</v>
      </c>
      <c r="GA210" s="109">
        <f>Seniori!GA49</f>
        <v>0</v>
      </c>
      <c r="GB210" s="109">
        <f>Seniori!GB49</f>
        <v>0</v>
      </c>
      <c r="GC210" s="109">
        <f>Seniori!GC49</f>
        <v>0</v>
      </c>
      <c r="GD210" s="109">
        <f>Seniori!GD49</f>
        <v>0</v>
      </c>
      <c r="GE210" s="109">
        <f>Seniori!GE49</f>
        <v>0</v>
      </c>
      <c r="GF210" s="109">
        <f>Seniori!GF49</f>
        <v>0</v>
      </c>
      <c r="GG210" s="109">
        <f>Seniori!GG49</f>
        <v>0</v>
      </c>
      <c r="GH210" s="109">
        <f>Seniori!GH49</f>
        <v>0</v>
      </c>
      <c r="GI210" s="109">
        <f>Seniori!GI49</f>
        <v>0</v>
      </c>
      <c r="GJ210" s="109">
        <f>Seniori!GJ49</f>
        <v>0</v>
      </c>
      <c r="GK210" s="109">
        <f>Seniori!GK49</f>
        <v>0</v>
      </c>
      <c r="GL210" s="109">
        <f>Seniori!GL49</f>
        <v>0</v>
      </c>
      <c r="GM210" s="109">
        <f>Seniori!GM49</f>
        <v>0</v>
      </c>
      <c r="GN210" s="109">
        <f>Seniori!GN49</f>
        <v>0</v>
      </c>
      <c r="GO210" s="109">
        <f>Seniori!GO49</f>
        <v>0</v>
      </c>
      <c r="GP210" s="109">
        <f>Seniori!GP49</f>
        <v>0</v>
      </c>
      <c r="GQ210" s="109">
        <f>Seniori!GQ49</f>
        <v>0</v>
      </c>
      <c r="GR210" s="109">
        <f>Seniori!GR49</f>
        <v>0</v>
      </c>
      <c r="GS210" s="109">
        <f>Seniori!GS49</f>
        <v>0</v>
      </c>
      <c r="GT210" s="109">
        <f>Seniori!GT49</f>
        <v>0</v>
      </c>
      <c r="GU210" s="109">
        <f>Seniori!GU49</f>
        <v>0</v>
      </c>
      <c r="GV210" s="109">
        <f>Seniori!GV49</f>
        <v>0</v>
      </c>
      <c r="GW210" s="109">
        <f>Seniori!GW49</f>
        <v>0</v>
      </c>
      <c r="GX210" s="109">
        <f>Seniori!GX49</f>
        <v>0</v>
      </c>
      <c r="GY210" s="109">
        <f>Seniori!GY49</f>
        <v>0</v>
      </c>
      <c r="GZ210" s="109">
        <f>Seniori!GZ49</f>
        <v>0</v>
      </c>
      <c r="HA210" s="109">
        <f>Seniori!HA49</f>
        <v>0</v>
      </c>
      <c r="HB210" s="109">
        <f>Seniori!HB49</f>
        <v>0</v>
      </c>
      <c r="HC210" s="109">
        <f>Seniori!HC49</f>
        <v>0</v>
      </c>
      <c r="HD210" s="109">
        <f>Seniori!HD49</f>
        <v>0</v>
      </c>
      <c r="HE210" s="109">
        <f>Seniori!HE49</f>
        <v>0</v>
      </c>
      <c r="HF210" s="109">
        <f>Seniori!HF49</f>
        <v>0</v>
      </c>
      <c r="HG210" s="109">
        <f>Seniori!HG49</f>
        <v>0</v>
      </c>
      <c r="HH210" s="109">
        <f>Seniori!HH49</f>
        <v>0</v>
      </c>
      <c r="HI210" s="109">
        <f>Seniori!HI49</f>
        <v>0</v>
      </c>
      <c r="HJ210" s="109">
        <f>Seniori!HJ49</f>
        <v>0</v>
      </c>
      <c r="HK210" s="109">
        <f>Seniori!HK49</f>
        <v>0</v>
      </c>
      <c r="HL210" s="109">
        <f>Seniori!HL49</f>
        <v>0</v>
      </c>
      <c r="HM210" s="109">
        <f>Seniori!HM49</f>
        <v>0</v>
      </c>
      <c r="HN210" s="109">
        <f>Seniori!HN49</f>
        <v>0</v>
      </c>
      <c r="HO210" s="109">
        <f>Seniori!HO49</f>
        <v>0</v>
      </c>
      <c r="HP210" s="109">
        <f>Seniori!HP49</f>
        <v>0</v>
      </c>
      <c r="HQ210" s="109">
        <f>Seniori!HQ49</f>
        <v>0</v>
      </c>
      <c r="HR210" s="109">
        <f>Seniori!HR49</f>
        <v>0</v>
      </c>
      <c r="HS210" s="109">
        <f>Seniori!HS49</f>
        <v>0</v>
      </c>
      <c r="HT210" s="109">
        <f>Seniori!HT49</f>
        <v>0</v>
      </c>
      <c r="HU210" s="109">
        <f>Seniori!HU49</f>
        <v>0</v>
      </c>
      <c r="HV210" s="109">
        <f>Seniori!HV49</f>
        <v>0</v>
      </c>
      <c r="HW210" s="109">
        <f>Seniori!HW49</f>
        <v>0</v>
      </c>
      <c r="HX210" s="109">
        <f>Seniori!HX49</f>
        <v>0</v>
      </c>
      <c r="HY210" s="109">
        <f>Seniori!HY49</f>
        <v>0</v>
      </c>
      <c r="HZ210" s="109">
        <f>Seniori!HZ49</f>
        <v>0</v>
      </c>
      <c r="IA210" s="109">
        <f>Seniori!IA49</f>
        <v>0</v>
      </c>
      <c r="IB210" s="109">
        <f>Seniori!IB49</f>
        <v>0</v>
      </c>
      <c r="IC210" s="109">
        <f>Seniori!IC49</f>
        <v>0</v>
      </c>
      <c r="ID210" s="109">
        <f>Seniori!ID49</f>
        <v>0</v>
      </c>
      <c r="IE210" s="109">
        <f>Seniori!IE49</f>
        <v>0</v>
      </c>
      <c r="IF210" s="109">
        <f>Seniori!IF49</f>
        <v>0</v>
      </c>
      <c r="IG210" s="109">
        <f>Seniori!IG49</f>
        <v>0</v>
      </c>
      <c r="IH210" s="109">
        <f>Seniori!IH49</f>
        <v>0</v>
      </c>
      <c r="II210" s="109">
        <f>Seniori!II49</f>
        <v>0</v>
      </c>
      <c r="IJ210" s="109">
        <f>Seniori!IJ49</f>
        <v>0</v>
      </c>
      <c r="IK210" s="109">
        <f>Seniori!IK49</f>
        <v>0</v>
      </c>
      <c r="IL210" s="109">
        <f>Seniori!IL49</f>
        <v>0</v>
      </c>
      <c r="IM210" s="109">
        <f>Seniori!IM49</f>
        <v>0</v>
      </c>
      <c r="IN210" s="109">
        <f>Seniori!IN49</f>
        <v>0</v>
      </c>
      <c r="IO210" s="109">
        <f>Seniori!IO49</f>
        <v>0</v>
      </c>
      <c r="IP210" s="109">
        <f>Seniori!IP49</f>
        <v>0</v>
      </c>
      <c r="IQ210" s="109">
        <f>Seniori!IQ49</f>
        <v>0</v>
      </c>
      <c r="IR210" s="109">
        <f>Seniori!IR49</f>
        <v>0</v>
      </c>
      <c r="IS210" s="109">
        <f>Seniori!IS49</f>
        <v>0</v>
      </c>
      <c r="IT210" s="109">
        <f>Seniori!IT49</f>
        <v>0</v>
      </c>
      <c r="IU210" s="109">
        <f>Seniori!IU49</f>
        <v>0</v>
      </c>
      <c r="IV210" s="109">
        <f>Seniori!IV49</f>
        <v>0</v>
      </c>
      <c r="IW210" s="109">
        <f>Seniori!IW49</f>
        <v>0</v>
      </c>
      <c r="IX210" s="109">
        <f>Seniori!IX49</f>
        <v>0</v>
      </c>
      <c r="IY210" s="109">
        <f>Seniori!IY49</f>
        <v>0</v>
      </c>
      <c r="IZ210" s="109">
        <f>Seniori!IZ49</f>
        <v>0</v>
      </c>
      <c r="JA210" s="109">
        <f>Seniori!JA49</f>
        <v>0</v>
      </c>
      <c r="JB210" s="109">
        <f>Seniori!JB49</f>
        <v>0</v>
      </c>
      <c r="JC210" s="109">
        <f>Seniori!JC49</f>
        <v>0</v>
      </c>
      <c r="JD210" s="109">
        <f>Seniori!JD49</f>
        <v>0</v>
      </c>
      <c r="JE210" s="109">
        <f>Seniori!JE49</f>
        <v>0</v>
      </c>
      <c r="JF210" s="109">
        <f>Seniori!JF49</f>
        <v>0</v>
      </c>
      <c r="JG210" s="109">
        <f>Seniori!JG49</f>
        <v>0</v>
      </c>
      <c r="JH210" s="109">
        <f>Seniori!JH49</f>
        <v>0</v>
      </c>
      <c r="JI210" s="109">
        <f>Seniori!JI49</f>
        <v>0</v>
      </c>
      <c r="JJ210" s="109">
        <f>Seniori!JJ49</f>
        <v>0</v>
      </c>
      <c r="JK210" s="109">
        <f>Seniori!JK49</f>
        <v>0</v>
      </c>
      <c r="JL210" s="109">
        <f>Seniori!JL49</f>
        <v>0</v>
      </c>
      <c r="JM210" s="109">
        <f>Seniori!JM49</f>
        <v>0</v>
      </c>
      <c r="JN210" s="109">
        <f>Seniori!JN49</f>
        <v>0</v>
      </c>
      <c r="JO210" s="109">
        <f>Seniori!JO49</f>
        <v>0</v>
      </c>
      <c r="JP210" s="109">
        <f>Seniori!JP49</f>
        <v>0</v>
      </c>
      <c r="JQ210" s="109">
        <f>Seniori!JQ49</f>
        <v>0</v>
      </c>
      <c r="JR210" s="109">
        <f>Seniori!JR49</f>
        <v>0</v>
      </c>
      <c r="JS210" s="109">
        <f>Seniori!JS49</f>
        <v>0</v>
      </c>
      <c r="JT210" s="109">
        <f>Seniori!JT49</f>
        <v>0</v>
      </c>
      <c r="JU210" s="109">
        <f>Seniori!JU49</f>
        <v>0</v>
      </c>
      <c r="JV210" s="109">
        <f>Seniori!JV49</f>
        <v>0</v>
      </c>
      <c r="JW210" s="109">
        <f>Seniori!JW49</f>
        <v>0</v>
      </c>
      <c r="JX210" s="109">
        <f>Seniori!JX49</f>
        <v>0</v>
      </c>
      <c r="JY210" s="109">
        <f>Seniori!JY49</f>
        <v>0</v>
      </c>
      <c r="JZ210" s="109">
        <f>Seniori!JZ49</f>
        <v>0</v>
      </c>
      <c r="KA210" s="109">
        <f>Seniori!KA49</f>
        <v>0</v>
      </c>
      <c r="KB210" s="109">
        <f>Seniori!KB49</f>
        <v>0</v>
      </c>
      <c r="KC210" s="109">
        <f>Seniori!KC49</f>
        <v>0</v>
      </c>
      <c r="KD210" s="109">
        <f>Seniori!KD49</f>
        <v>0</v>
      </c>
      <c r="KE210" s="109">
        <f>Seniori!KE49</f>
        <v>0</v>
      </c>
      <c r="KF210" s="109">
        <f>Seniori!KF49</f>
        <v>0</v>
      </c>
      <c r="KG210" s="109">
        <f>Seniori!KG49</f>
        <v>0</v>
      </c>
      <c r="KH210" s="109">
        <f>Seniori!KH49</f>
        <v>0</v>
      </c>
      <c r="KI210" s="109">
        <f>Seniori!KI49</f>
        <v>0</v>
      </c>
      <c r="KJ210" s="109">
        <f>Seniori!KJ49</f>
        <v>0</v>
      </c>
      <c r="KK210" s="109">
        <f>Seniori!KK49</f>
        <v>0</v>
      </c>
      <c r="KL210" s="109">
        <f>Seniori!KL49</f>
        <v>0</v>
      </c>
      <c r="KM210" s="109">
        <f>Seniori!KM49</f>
        <v>0</v>
      </c>
      <c r="KN210" s="109">
        <f>Seniori!KN49</f>
        <v>0</v>
      </c>
      <c r="KO210" s="109">
        <f>Seniori!KO49</f>
        <v>0</v>
      </c>
      <c r="KP210" s="109">
        <f>Seniori!KP49</f>
        <v>0</v>
      </c>
      <c r="KQ210" s="109">
        <f>Seniori!KQ49</f>
        <v>0</v>
      </c>
      <c r="KR210" s="109">
        <f>Seniori!KR49</f>
        <v>0</v>
      </c>
      <c r="KS210" s="109">
        <f>Seniori!KS49</f>
        <v>0</v>
      </c>
      <c r="KT210" s="109">
        <f>Seniori!KT49</f>
        <v>0</v>
      </c>
      <c r="KU210" s="109">
        <f>Seniori!KU49</f>
        <v>0</v>
      </c>
      <c r="KV210" s="109">
        <f>Seniori!KV49</f>
        <v>0</v>
      </c>
      <c r="KW210" s="109">
        <f>Seniori!KW49</f>
        <v>0</v>
      </c>
      <c r="KX210" s="109">
        <f>Seniori!KX49</f>
        <v>0</v>
      </c>
      <c r="KY210" s="109">
        <f>Seniori!KY49</f>
        <v>0</v>
      </c>
      <c r="KZ210" s="109">
        <f>Seniori!KZ49</f>
        <v>0</v>
      </c>
      <c r="LA210" s="109">
        <f>Seniori!LA49</f>
        <v>0</v>
      </c>
      <c r="LB210" s="109">
        <f>Seniori!LB49</f>
        <v>0</v>
      </c>
      <c r="LC210" s="109">
        <f>Seniori!LC49</f>
        <v>0</v>
      </c>
      <c r="LD210" s="109">
        <f>Seniori!LD49</f>
        <v>0</v>
      </c>
      <c r="LE210" s="109">
        <f>Seniori!LE49</f>
        <v>0</v>
      </c>
      <c r="LF210" s="109">
        <f>Seniori!LF49</f>
        <v>0</v>
      </c>
      <c r="LG210" s="109">
        <f>Seniori!LG49</f>
        <v>0</v>
      </c>
      <c r="LH210" s="109">
        <f>Seniori!LH49</f>
        <v>0</v>
      </c>
      <c r="LI210" s="109">
        <f>Seniori!LI49</f>
        <v>0</v>
      </c>
      <c r="LJ210" s="109">
        <f>Seniori!LJ49</f>
        <v>0</v>
      </c>
      <c r="LK210" s="109">
        <f>Seniori!LK49</f>
        <v>0</v>
      </c>
      <c r="LL210" s="109">
        <f>Seniori!LL49</f>
        <v>0</v>
      </c>
      <c r="LM210" s="109">
        <f>Seniori!LM49</f>
        <v>0</v>
      </c>
      <c r="LN210" s="109">
        <f>Seniori!LN49</f>
        <v>0</v>
      </c>
      <c r="LO210" s="109">
        <f>Seniori!LO49</f>
        <v>0</v>
      </c>
      <c r="LP210" s="109">
        <f>Seniori!LP49</f>
        <v>0</v>
      </c>
      <c r="LQ210" s="109">
        <f>Seniori!LQ49</f>
        <v>0</v>
      </c>
      <c r="LR210" s="109">
        <f>Seniori!LR49</f>
        <v>0</v>
      </c>
      <c r="LS210" s="109">
        <f>Seniori!LS49</f>
        <v>0</v>
      </c>
      <c r="LT210" s="109">
        <f>Seniori!LT49</f>
        <v>0</v>
      </c>
      <c r="LU210" s="109">
        <f>Seniori!LU49</f>
        <v>0</v>
      </c>
      <c r="LV210" s="109">
        <f>Seniori!LV49</f>
        <v>0</v>
      </c>
      <c r="LW210" s="109">
        <f>Seniori!LW49</f>
        <v>0</v>
      </c>
      <c r="LX210" s="109">
        <f>Seniori!LX49</f>
        <v>0</v>
      </c>
      <c r="LY210" s="109">
        <f>Seniori!LY49</f>
        <v>0</v>
      </c>
      <c r="LZ210" s="109">
        <f>Seniori!LZ49</f>
        <v>0</v>
      </c>
      <c r="MA210" s="109">
        <f>Seniori!MA49</f>
        <v>0</v>
      </c>
      <c r="MB210" s="109">
        <f>Seniori!MB49</f>
        <v>0</v>
      </c>
      <c r="MC210" s="109">
        <f>Seniori!MC49</f>
        <v>0</v>
      </c>
      <c r="MD210" s="109">
        <f>Seniori!MD49</f>
        <v>0</v>
      </c>
      <c r="ME210" s="109">
        <f>Seniori!ME49</f>
        <v>0</v>
      </c>
      <c r="MF210" s="109">
        <f>Seniori!MF49</f>
        <v>0</v>
      </c>
      <c r="MG210" s="109">
        <f>Seniori!MG49</f>
        <v>0</v>
      </c>
      <c r="MH210" s="109">
        <f>Seniori!MH49</f>
        <v>0</v>
      </c>
      <c r="MI210" s="109">
        <f>Seniori!MI49</f>
        <v>0</v>
      </c>
      <c r="MJ210" s="109">
        <f>Seniori!MJ49</f>
        <v>0</v>
      </c>
      <c r="MK210" s="109">
        <f>Seniori!MK49</f>
        <v>0</v>
      </c>
      <c r="ML210" s="109">
        <f>Seniori!ML49</f>
        <v>0</v>
      </c>
      <c r="MM210" s="109">
        <f>Seniori!MM49</f>
        <v>0</v>
      </c>
      <c r="MN210" s="109">
        <f>Seniori!MN49</f>
        <v>0</v>
      </c>
      <c r="MO210" s="109">
        <f>Seniori!MO49</f>
        <v>0</v>
      </c>
      <c r="MP210" s="109">
        <f>Seniori!MP49</f>
        <v>0</v>
      </c>
      <c r="MQ210" s="109">
        <f>Seniori!MQ49</f>
        <v>0</v>
      </c>
      <c r="MR210" s="109">
        <f>Seniori!MR49</f>
        <v>0</v>
      </c>
      <c r="MS210" s="109">
        <f>Seniori!MS49</f>
        <v>0</v>
      </c>
      <c r="MT210" s="109">
        <f>Seniori!MT49</f>
        <v>0</v>
      </c>
      <c r="MU210" s="109">
        <f>Seniori!MU49</f>
        <v>0</v>
      </c>
      <c r="MV210" s="109">
        <f>Seniori!MV49</f>
        <v>0</v>
      </c>
      <c r="MW210" s="109">
        <f>Seniori!MW49</f>
        <v>0</v>
      </c>
      <c r="MX210" s="109">
        <f>Seniori!MX49</f>
        <v>0</v>
      </c>
      <c r="MY210" s="109">
        <f>Seniori!MY49</f>
        <v>0</v>
      </c>
      <c r="MZ210" s="109">
        <f>Seniori!MZ49</f>
        <v>0</v>
      </c>
      <c r="NA210" s="109">
        <f>Seniori!NA49</f>
        <v>0</v>
      </c>
      <c r="NB210" s="109">
        <f>Seniori!NB49</f>
        <v>0</v>
      </c>
      <c r="NC210" s="109">
        <f>Seniori!NC49</f>
        <v>0</v>
      </c>
      <c r="ND210" s="109">
        <f>Seniori!ND49</f>
        <v>0</v>
      </c>
      <c r="NE210" s="109">
        <f>Seniori!NE49</f>
        <v>0</v>
      </c>
      <c r="NF210" s="109">
        <f>Seniori!NF49</f>
        <v>0</v>
      </c>
      <c r="NG210" s="109">
        <f>Seniori!NG49</f>
        <v>0</v>
      </c>
      <c r="NH210" s="109">
        <f>Seniori!NH49</f>
        <v>0</v>
      </c>
      <c r="NI210" s="109">
        <f>Seniori!NI49</f>
        <v>0</v>
      </c>
      <c r="NJ210" s="109">
        <f>Seniori!NJ49</f>
        <v>0</v>
      </c>
      <c r="NK210" s="109">
        <f>Seniori!NK49</f>
        <v>0</v>
      </c>
      <c r="NL210" s="109">
        <f>Seniori!NL49</f>
        <v>0</v>
      </c>
      <c r="NM210" s="109">
        <f>Seniori!NM49</f>
        <v>0</v>
      </c>
      <c r="NN210" s="109">
        <f>Seniori!NN49</f>
        <v>0</v>
      </c>
      <c r="NO210" s="109">
        <f>Seniori!NO49</f>
        <v>0</v>
      </c>
      <c r="NP210" s="109">
        <f>Seniori!NP49</f>
        <v>0</v>
      </c>
      <c r="NQ210" s="109">
        <f>Seniori!NQ49</f>
        <v>0</v>
      </c>
      <c r="NR210" s="109">
        <f>Seniori!NR49</f>
        <v>0</v>
      </c>
      <c r="NS210" s="109">
        <f>Seniori!NS49</f>
        <v>0</v>
      </c>
      <c r="NT210" s="109">
        <f>Seniori!NT49</f>
        <v>0</v>
      </c>
      <c r="NU210" s="109">
        <f>Seniori!NU49</f>
        <v>0</v>
      </c>
      <c r="NV210" s="109">
        <f>Seniori!NV49</f>
        <v>0</v>
      </c>
      <c r="NW210" s="109">
        <f>Seniori!NW49</f>
        <v>0</v>
      </c>
      <c r="NX210" s="109">
        <f>Seniori!NX49</f>
        <v>0</v>
      </c>
      <c r="NY210" s="109">
        <f>Seniori!NY49</f>
        <v>0</v>
      </c>
      <c r="NZ210" s="109">
        <f>Seniori!NZ49</f>
        <v>0</v>
      </c>
      <c r="OA210" s="109">
        <f>Seniori!OA49</f>
        <v>0</v>
      </c>
      <c r="OB210" s="109">
        <f>Seniori!OB49</f>
        <v>0</v>
      </c>
      <c r="OC210" s="109">
        <f>Seniori!OC49</f>
        <v>0</v>
      </c>
      <c r="OD210" s="109">
        <f>Seniori!OD49</f>
        <v>0</v>
      </c>
      <c r="OE210" s="109">
        <f>Seniori!OE49</f>
        <v>0</v>
      </c>
      <c r="OF210" s="109">
        <f>Seniori!OF49</f>
        <v>0</v>
      </c>
      <c r="OG210" s="109">
        <f>Seniori!OG49</f>
        <v>0</v>
      </c>
      <c r="OH210" s="109">
        <f>Seniori!OH49</f>
        <v>0</v>
      </c>
      <c r="OI210" s="109">
        <f>Seniori!OI49</f>
        <v>0</v>
      </c>
      <c r="OJ210" s="109">
        <f>Seniori!OJ49</f>
        <v>0</v>
      </c>
      <c r="OK210" s="109">
        <f>Seniori!OK49</f>
        <v>0</v>
      </c>
      <c r="OL210" s="109">
        <f>Seniori!OL49</f>
        <v>0</v>
      </c>
      <c r="OM210" s="109">
        <f>Seniori!OM49</f>
        <v>0</v>
      </c>
      <c r="ON210" s="109">
        <f>Seniori!ON49</f>
        <v>0</v>
      </c>
      <c r="OO210" s="109">
        <f>Seniori!OO49</f>
        <v>0</v>
      </c>
      <c r="OP210" s="109">
        <f>Seniori!OP49</f>
        <v>0</v>
      </c>
      <c r="OQ210" s="109">
        <f>Seniori!OQ49</f>
        <v>0</v>
      </c>
      <c r="OR210" s="109">
        <f>Seniori!OR49</f>
        <v>0</v>
      </c>
      <c r="OS210" s="109">
        <f>Seniori!OS49</f>
        <v>0</v>
      </c>
      <c r="OT210" s="109">
        <f>Seniori!OT49</f>
        <v>0</v>
      </c>
      <c r="OU210" s="109">
        <f>Seniori!OU49</f>
        <v>0</v>
      </c>
      <c r="OV210" s="109">
        <f>Seniori!OV49</f>
        <v>0</v>
      </c>
      <c r="OW210" s="109">
        <f>Seniori!OW49</f>
        <v>0</v>
      </c>
      <c r="OX210" s="109">
        <f>Seniori!OX49</f>
        <v>0</v>
      </c>
      <c r="OY210" s="109">
        <f>Seniori!OY49</f>
        <v>0</v>
      </c>
      <c r="OZ210" s="109">
        <f>Seniori!OZ49</f>
        <v>0</v>
      </c>
      <c r="PA210" s="109">
        <f>Seniori!PA49</f>
        <v>0</v>
      </c>
      <c r="PB210" s="109">
        <f>Seniori!PB49</f>
        <v>0</v>
      </c>
      <c r="PC210" s="109">
        <f>Seniori!PC49</f>
        <v>0</v>
      </c>
      <c r="PD210" s="109">
        <f>Seniori!PD49</f>
        <v>0</v>
      </c>
      <c r="PE210" s="109">
        <f>Seniori!PE49</f>
        <v>0</v>
      </c>
      <c r="PF210" s="109">
        <f>Seniori!PF49</f>
        <v>0</v>
      </c>
      <c r="PG210" s="109">
        <f>Seniori!PG49</f>
        <v>0</v>
      </c>
      <c r="PH210" s="109">
        <f>Seniori!PH49</f>
        <v>0</v>
      </c>
      <c r="PI210" s="109">
        <f>Seniori!PI49</f>
        <v>0</v>
      </c>
      <c r="PJ210" s="109">
        <f>Seniori!PJ49</f>
        <v>0</v>
      </c>
      <c r="PK210" s="109">
        <f>Seniori!PK49</f>
        <v>0</v>
      </c>
      <c r="PL210" s="109">
        <f>Seniori!PL49</f>
        <v>0</v>
      </c>
      <c r="PM210" s="109">
        <f>Seniori!PM49</f>
        <v>0</v>
      </c>
      <c r="PN210" s="109">
        <f>Seniori!PN49</f>
        <v>0</v>
      </c>
      <c r="PO210" s="109">
        <f>Seniori!PO49</f>
        <v>0</v>
      </c>
      <c r="PP210" s="109">
        <f>Seniori!PP49</f>
        <v>0</v>
      </c>
      <c r="PQ210" s="109">
        <f>Seniori!PQ49</f>
        <v>0</v>
      </c>
      <c r="PR210" s="109">
        <f>Seniori!PR49</f>
        <v>0</v>
      </c>
      <c r="PS210" s="109">
        <f>Seniori!PS49</f>
        <v>0</v>
      </c>
      <c r="PT210" s="109">
        <f>Seniori!PT49</f>
        <v>0</v>
      </c>
      <c r="PU210" s="109">
        <f>Seniori!PU49</f>
        <v>0</v>
      </c>
      <c r="PV210" s="109">
        <f>Seniori!PV49</f>
        <v>0</v>
      </c>
      <c r="PW210" s="109">
        <f>Seniori!PW49</f>
        <v>0</v>
      </c>
      <c r="PX210" s="109">
        <f>Seniori!PX49</f>
        <v>0</v>
      </c>
      <c r="PY210" s="109">
        <f>Seniori!PY49</f>
        <v>0</v>
      </c>
      <c r="PZ210" s="109">
        <f>Seniori!PZ49</f>
        <v>0</v>
      </c>
      <c r="QA210" s="109">
        <f>Seniori!QA49</f>
        <v>0</v>
      </c>
      <c r="QB210" s="109">
        <f>Seniori!QB49</f>
        <v>0</v>
      </c>
      <c r="QC210" s="109">
        <f>Seniori!QC49</f>
        <v>0</v>
      </c>
      <c r="QD210" s="109">
        <f>Seniori!QD49</f>
        <v>0</v>
      </c>
      <c r="QE210" s="109">
        <f>Seniori!QE49</f>
        <v>0</v>
      </c>
      <c r="QF210" s="109">
        <f>Seniori!QF49</f>
        <v>0</v>
      </c>
      <c r="QG210" s="109">
        <f>Seniori!QG49</f>
        <v>0</v>
      </c>
      <c r="QH210" s="109">
        <f>Seniori!QH49</f>
        <v>0</v>
      </c>
      <c r="QI210" s="109">
        <f>Seniori!QI49</f>
        <v>0</v>
      </c>
      <c r="QJ210" s="109">
        <f>Seniori!QJ49</f>
        <v>0</v>
      </c>
      <c r="QK210" s="109">
        <f>Seniori!QK49</f>
        <v>0</v>
      </c>
      <c r="QL210" s="109">
        <f>Seniori!QL49</f>
        <v>0</v>
      </c>
      <c r="QM210" s="109">
        <f>Seniori!QM49</f>
        <v>0</v>
      </c>
      <c r="QN210" s="109">
        <f>Seniori!QN49</f>
        <v>0</v>
      </c>
      <c r="QO210" s="109">
        <f>Seniori!QO49</f>
        <v>0</v>
      </c>
      <c r="QP210" s="109">
        <f>Seniori!QP49</f>
        <v>0</v>
      </c>
      <c r="QQ210" s="109">
        <f>Seniori!QQ49</f>
        <v>0</v>
      </c>
      <c r="QR210" s="109">
        <f>Seniori!QR49</f>
        <v>0</v>
      </c>
      <c r="QS210" s="109">
        <f>Seniori!QS49</f>
        <v>0</v>
      </c>
      <c r="QT210" s="109">
        <f>Seniori!QT49</f>
        <v>0</v>
      </c>
      <c r="QU210" s="109">
        <f>Seniori!QU49</f>
        <v>0</v>
      </c>
      <c r="QV210" s="109">
        <f>Seniori!QV49</f>
        <v>0</v>
      </c>
      <c r="QW210" s="109">
        <f>Seniori!QW49</f>
        <v>0</v>
      </c>
      <c r="QX210" s="109">
        <f>Seniori!QX49</f>
        <v>0</v>
      </c>
      <c r="QY210" s="109">
        <f>Seniori!QY49</f>
        <v>0</v>
      </c>
      <c r="QZ210" s="109">
        <f>Seniori!QZ49</f>
        <v>0</v>
      </c>
      <c r="RA210" s="109">
        <f>Seniori!RA49</f>
        <v>0</v>
      </c>
      <c r="RB210" s="109">
        <f>Seniori!RB49</f>
        <v>0</v>
      </c>
      <c r="RC210" s="109">
        <f>Seniori!RC49</f>
        <v>0</v>
      </c>
      <c r="RD210" s="109">
        <f>Seniori!RD49</f>
        <v>0</v>
      </c>
      <c r="RE210" s="109">
        <f>Seniori!RE49</f>
        <v>0</v>
      </c>
      <c r="RF210" s="109">
        <f>Seniori!RF49</f>
        <v>0</v>
      </c>
      <c r="RG210" s="109">
        <f>Seniori!RG49</f>
        <v>0</v>
      </c>
      <c r="RH210" s="109">
        <f>Seniori!RH49</f>
        <v>0</v>
      </c>
      <c r="RI210" s="109">
        <f>Seniori!RI49</f>
        <v>0</v>
      </c>
      <c r="RJ210" s="109">
        <f>Seniori!RJ49</f>
        <v>0</v>
      </c>
      <c r="RK210" s="109">
        <f>Seniori!RK49</f>
        <v>0</v>
      </c>
      <c r="RL210" s="109">
        <f>Seniori!RL49</f>
        <v>0</v>
      </c>
      <c r="RM210" s="109">
        <f>Seniori!RM49</f>
        <v>0</v>
      </c>
      <c r="RN210" s="109">
        <f>Seniori!RN49</f>
        <v>0</v>
      </c>
      <c r="RO210" s="109">
        <f>Seniori!RO49</f>
        <v>0</v>
      </c>
      <c r="RP210" s="109">
        <f>Seniori!RP49</f>
        <v>0</v>
      </c>
      <c r="RQ210" s="109">
        <f>Seniori!RQ49</f>
        <v>0</v>
      </c>
      <c r="RR210" s="109">
        <f>Seniori!RR49</f>
        <v>0</v>
      </c>
      <c r="RS210" s="109">
        <f>Seniori!RS49</f>
        <v>0</v>
      </c>
      <c r="RT210" s="109">
        <f>Seniori!RT49</f>
        <v>0</v>
      </c>
      <c r="RU210" s="109">
        <f>Seniori!RU49</f>
        <v>0</v>
      </c>
      <c r="RV210" s="109">
        <f>Seniori!RV49</f>
        <v>0</v>
      </c>
      <c r="RW210" s="109">
        <f>Seniori!RW49</f>
        <v>0</v>
      </c>
      <c r="RX210" s="109">
        <f>Seniori!RX49</f>
        <v>0</v>
      </c>
      <c r="RY210" s="109">
        <f>Seniori!RY49</f>
        <v>0</v>
      </c>
      <c r="RZ210" s="109">
        <f>Seniori!RZ49</f>
        <v>0</v>
      </c>
      <c r="SA210" s="109">
        <f>Seniori!SA49</f>
        <v>0</v>
      </c>
      <c r="SB210" s="109">
        <f>Seniori!SB49</f>
        <v>0</v>
      </c>
      <c r="SC210" s="109">
        <f>Seniori!SC49</f>
        <v>0</v>
      </c>
      <c r="SD210" s="109">
        <f>Seniori!SD49</f>
        <v>0</v>
      </c>
      <c r="SE210" s="109">
        <f>Seniori!SE49</f>
        <v>0</v>
      </c>
      <c r="SF210" s="109">
        <f>Seniori!SF49</f>
        <v>0</v>
      </c>
      <c r="SG210" s="109">
        <f>Seniori!SG49</f>
        <v>0</v>
      </c>
      <c r="SH210" s="109">
        <f>Seniori!SH49</f>
        <v>0</v>
      </c>
      <c r="SI210" s="109">
        <f>Seniori!SI49</f>
        <v>0</v>
      </c>
      <c r="SJ210" s="109">
        <f>Seniori!SJ49</f>
        <v>0</v>
      </c>
      <c r="SK210" s="109">
        <f>Seniori!SK49</f>
        <v>0</v>
      </c>
      <c r="SL210" s="109">
        <f>Seniori!SL49</f>
        <v>0</v>
      </c>
      <c r="SM210" s="109">
        <f>Seniori!SM49</f>
        <v>0</v>
      </c>
      <c r="SN210" s="109">
        <f>Seniori!SN49</f>
        <v>0</v>
      </c>
      <c r="SO210" s="109">
        <f>Seniori!SO49</f>
        <v>0</v>
      </c>
      <c r="SP210" s="109">
        <f>Seniori!SP49</f>
        <v>0</v>
      </c>
      <c r="SQ210" s="109">
        <f>Seniori!SQ49</f>
        <v>0</v>
      </c>
      <c r="SR210" s="109">
        <f>Seniori!SR49</f>
        <v>0</v>
      </c>
      <c r="SS210" s="109">
        <f>Seniori!SS49</f>
        <v>0</v>
      </c>
      <c r="ST210" s="109">
        <f>Seniori!ST49</f>
        <v>0</v>
      </c>
      <c r="SU210" s="109">
        <f>Seniori!SU49</f>
        <v>0</v>
      </c>
      <c r="SV210" s="109">
        <f>Seniori!SV49</f>
        <v>0</v>
      </c>
      <c r="SW210" s="109">
        <f>Seniori!SW49</f>
        <v>0</v>
      </c>
      <c r="SX210" s="109">
        <f>Seniori!SX49</f>
        <v>0</v>
      </c>
      <c r="SY210" s="109">
        <f>Seniori!SY49</f>
        <v>0</v>
      </c>
      <c r="SZ210" s="109">
        <f>Seniori!SZ49</f>
        <v>0</v>
      </c>
      <c r="TA210" s="109">
        <f>Seniori!TA49</f>
        <v>0</v>
      </c>
      <c r="TB210" s="109">
        <f>Seniori!TB49</f>
        <v>0</v>
      </c>
    </row>
    <row r="211" spans="1:522" s="1" customFormat="1" ht="18" customHeight="1" x14ac:dyDescent="0.2">
      <c r="A211" s="12"/>
      <c r="B211" s="11" t="s">
        <v>87</v>
      </c>
      <c r="C211" s="1">
        <v>9143</v>
      </c>
      <c r="D211" s="1">
        <v>2011</v>
      </c>
      <c r="E211" t="s">
        <v>86</v>
      </c>
      <c r="F211" s="1">
        <v>8085</v>
      </c>
      <c r="G211" s="1" t="s">
        <v>127</v>
      </c>
      <c r="H211" t="s">
        <v>69</v>
      </c>
      <c r="I211" s="1">
        <f t="shared" si="17"/>
        <v>0</v>
      </c>
      <c r="J211" s="12">
        <f>Tabuľka3[[#This Row],[Stĺpec9]]</f>
        <v>0</v>
      </c>
      <c r="K211" s="109">
        <f>Juniori!K69</f>
        <v>0</v>
      </c>
      <c r="L211" s="109">
        <f>Juniori!L69</f>
        <v>0</v>
      </c>
      <c r="M211" s="109">
        <f>Juniori!M69</f>
        <v>0</v>
      </c>
      <c r="N211" s="109">
        <f>Juniori!N69</f>
        <v>0</v>
      </c>
      <c r="O211" s="109">
        <f>Juniori!O69</f>
        <v>0</v>
      </c>
      <c r="P211" s="109">
        <f>Juniori!P69</f>
        <v>0</v>
      </c>
      <c r="Q211" s="109">
        <f>Juniori!Q69</f>
        <v>0</v>
      </c>
      <c r="R211" s="109">
        <f>Juniori!R69</f>
        <v>0</v>
      </c>
      <c r="S211" s="109">
        <f>Juniori!S69</f>
        <v>0</v>
      </c>
      <c r="T211" s="109">
        <f>Juniori!T69</f>
        <v>0</v>
      </c>
      <c r="U211" s="109">
        <f>Juniori!U69</f>
        <v>0</v>
      </c>
      <c r="V211" s="109">
        <f>Juniori!V69</f>
        <v>0</v>
      </c>
      <c r="W211" s="109">
        <f>Juniori!W69</f>
        <v>0</v>
      </c>
      <c r="X211" s="109">
        <f>Juniori!X69</f>
        <v>0</v>
      </c>
      <c r="Y211" s="109">
        <f>Juniori!Y69</f>
        <v>0</v>
      </c>
      <c r="Z211" s="109">
        <f>Juniori!Z69</f>
        <v>0</v>
      </c>
      <c r="AA211" s="109">
        <f>Juniori!AA69</f>
        <v>0</v>
      </c>
      <c r="AB211" s="109">
        <f>Juniori!AB69</f>
        <v>0</v>
      </c>
      <c r="AC211" s="109">
        <f>Juniori!AC69</f>
        <v>0</v>
      </c>
      <c r="AD211" s="109">
        <f>Juniori!AD69</f>
        <v>0</v>
      </c>
      <c r="AE211" s="109">
        <f>Juniori!AE69</f>
        <v>0</v>
      </c>
      <c r="AF211" s="109">
        <f>Juniori!AF69</f>
        <v>0</v>
      </c>
      <c r="AG211" s="109">
        <f>Juniori!AG69</f>
        <v>0</v>
      </c>
      <c r="AH211" s="109">
        <f>Juniori!AH69</f>
        <v>0</v>
      </c>
      <c r="AI211" s="109">
        <f>Juniori!AI69</f>
        <v>0</v>
      </c>
      <c r="AJ211" s="109">
        <f>Juniori!AJ69</f>
        <v>0</v>
      </c>
      <c r="AK211" s="109">
        <f>Juniori!AK69</f>
        <v>0</v>
      </c>
      <c r="AL211" s="109">
        <f>Juniori!AL69</f>
        <v>0</v>
      </c>
      <c r="AM211" s="109">
        <f>Juniori!AM69</f>
        <v>0</v>
      </c>
      <c r="AN211" s="109">
        <f>Juniori!AN69</f>
        <v>0</v>
      </c>
      <c r="AO211" s="109">
        <f>Juniori!AO69</f>
        <v>0</v>
      </c>
      <c r="AP211" s="109">
        <f>Juniori!AP69</f>
        <v>0</v>
      </c>
      <c r="AQ211" s="109">
        <f>Juniori!AQ69</f>
        <v>0</v>
      </c>
      <c r="AR211" s="109">
        <f>Juniori!AR69</f>
        <v>0</v>
      </c>
      <c r="AS211" s="109">
        <f>Juniori!AS69</f>
        <v>0</v>
      </c>
      <c r="AT211" s="109">
        <f>Juniori!AT69</f>
        <v>0</v>
      </c>
      <c r="AU211" s="109">
        <f>Juniori!AU69</f>
        <v>0</v>
      </c>
      <c r="AV211" s="109">
        <f>Juniori!AV69</f>
        <v>0</v>
      </c>
      <c r="AW211" s="109">
        <f>Juniori!AW69</f>
        <v>0</v>
      </c>
      <c r="AX211" s="109">
        <f>Juniori!AX69</f>
        <v>0</v>
      </c>
      <c r="AY211" s="109">
        <f>Juniori!AY69</f>
        <v>0</v>
      </c>
      <c r="AZ211" s="109">
        <f>Juniori!AZ69</f>
        <v>0</v>
      </c>
      <c r="BA211" s="109">
        <f>Juniori!BA69</f>
        <v>0</v>
      </c>
      <c r="BB211" s="109">
        <f>Juniori!BB69</f>
        <v>0</v>
      </c>
      <c r="BC211" s="109">
        <f>Juniori!BC69</f>
        <v>0</v>
      </c>
      <c r="BD211" s="109">
        <f>Juniori!BD69</f>
        <v>0</v>
      </c>
      <c r="BE211" s="109">
        <f>Juniori!BE69</f>
        <v>0</v>
      </c>
      <c r="BF211" s="109">
        <f>Juniori!BF69</f>
        <v>0</v>
      </c>
      <c r="BG211" s="109">
        <f>Juniori!BG69</f>
        <v>0</v>
      </c>
      <c r="BH211" s="109">
        <f>Juniori!BH69</f>
        <v>0</v>
      </c>
      <c r="BI211" s="109">
        <f>Juniori!BI69</f>
        <v>0</v>
      </c>
      <c r="BJ211" s="109">
        <f>Juniori!BJ69</f>
        <v>0</v>
      </c>
      <c r="BK211" s="109">
        <f>Juniori!BK69</f>
        <v>0</v>
      </c>
      <c r="BL211" s="109">
        <f>Juniori!BL69</f>
        <v>0</v>
      </c>
      <c r="BM211" s="109">
        <f>Juniori!BM69</f>
        <v>0</v>
      </c>
      <c r="BN211" s="109">
        <f>Juniori!BN69</f>
        <v>0</v>
      </c>
      <c r="BO211" s="109">
        <f>Juniori!BO69</f>
        <v>0</v>
      </c>
      <c r="BP211" s="109">
        <f>Juniori!BP69</f>
        <v>0</v>
      </c>
      <c r="BQ211" s="109">
        <f>Juniori!BQ69</f>
        <v>0</v>
      </c>
      <c r="BR211" s="109">
        <f>Juniori!BR69</f>
        <v>0</v>
      </c>
      <c r="BS211" s="109">
        <f>Juniori!BS69</f>
        <v>0</v>
      </c>
      <c r="BT211" s="109">
        <f>Juniori!BT69</f>
        <v>0</v>
      </c>
      <c r="BU211" s="109">
        <f>Juniori!BU69</f>
        <v>0</v>
      </c>
      <c r="BV211" s="109">
        <f>Juniori!BV69</f>
        <v>0</v>
      </c>
      <c r="BW211" s="109">
        <f>Juniori!BW69</f>
        <v>0</v>
      </c>
      <c r="BX211" s="109">
        <f>Juniori!BX69</f>
        <v>0</v>
      </c>
      <c r="BY211" s="109">
        <f>Juniori!BY69</f>
        <v>0</v>
      </c>
      <c r="BZ211" s="109">
        <f>Juniori!BZ69</f>
        <v>0</v>
      </c>
      <c r="CA211" s="109">
        <f>Juniori!CA69</f>
        <v>0</v>
      </c>
      <c r="CB211" s="109">
        <f>Juniori!CB69</f>
        <v>0</v>
      </c>
      <c r="CC211" s="109">
        <f>Juniori!CC69</f>
        <v>0</v>
      </c>
      <c r="CD211" s="109">
        <f>Juniori!CD69</f>
        <v>0</v>
      </c>
      <c r="CE211" s="109">
        <f>Juniori!CE69</f>
        <v>0</v>
      </c>
      <c r="CF211" s="109">
        <f>Juniori!CF69</f>
        <v>0</v>
      </c>
      <c r="CG211" s="109">
        <f>Juniori!CG69</f>
        <v>0</v>
      </c>
      <c r="CH211" s="109">
        <f>Juniori!CH69</f>
        <v>0</v>
      </c>
      <c r="CI211" s="109">
        <f>Juniori!CI69</f>
        <v>0</v>
      </c>
      <c r="CJ211" s="109">
        <f>Juniori!CJ69</f>
        <v>0</v>
      </c>
      <c r="CK211" s="109">
        <f>Juniori!CK69</f>
        <v>0</v>
      </c>
      <c r="CL211" s="109">
        <f>Juniori!CL69</f>
        <v>0</v>
      </c>
      <c r="CM211" s="109">
        <f>Juniori!CM69</f>
        <v>0</v>
      </c>
      <c r="CN211" s="109">
        <f>Juniori!CN69</f>
        <v>0</v>
      </c>
      <c r="CO211" s="109">
        <f>Juniori!CO69</f>
        <v>0</v>
      </c>
      <c r="CP211" s="109">
        <f>Juniori!CP69</f>
        <v>0</v>
      </c>
      <c r="CQ211" s="109">
        <f>Juniori!CQ69</f>
        <v>0</v>
      </c>
      <c r="CR211" s="109">
        <f>Juniori!CR69</f>
        <v>0</v>
      </c>
      <c r="CS211" s="109">
        <f>Juniori!CS69</f>
        <v>0</v>
      </c>
      <c r="CT211" s="109">
        <f>Juniori!CT69</f>
        <v>0</v>
      </c>
      <c r="CU211" s="109">
        <f>Juniori!CU69</f>
        <v>0</v>
      </c>
      <c r="CV211" s="109">
        <f>Juniori!CV69</f>
        <v>0</v>
      </c>
      <c r="CW211" s="109">
        <f>Juniori!CW69</f>
        <v>0</v>
      </c>
      <c r="CX211" s="109">
        <f>Juniori!CX69</f>
        <v>0</v>
      </c>
      <c r="CY211" s="109">
        <f>Juniori!CY69</f>
        <v>0</v>
      </c>
      <c r="CZ211" s="109">
        <f>Juniori!CZ69</f>
        <v>0</v>
      </c>
      <c r="DA211" s="109">
        <f>Juniori!DA69</f>
        <v>0</v>
      </c>
      <c r="DB211" s="109">
        <f>Juniori!DB69</f>
        <v>0</v>
      </c>
      <c r="DC211" s="109">
        <f>Juniori!DC69</f>
        <v>0</v>
      </c>
      <c r="DD211" s="109">
        <f>Juniori!DD69</f>
        <v>0</v>
      </c>
      <c r="DE211" s="109">
        <f>Juniori!DE69</f>
        <v>0</v>
      </c>
      <c r="DF211" s="109">
        <f>Juniori!DF69</f>
        <v>0</v>
      </c>
      <c r="DG211" s="109">
        <f>Juniori!DG69</f>
        <v>0</v>
      </c>
      <c r="DH211" s="109">
        <f>Juniori!DH69</f>
        <v>0</v>
      </c>
      <c r="DI211" s="109">
        <f>Juniori!DI69</f>
        <v>0</v>
      </c>
      <c r="DJ211" s="109">
        <f>Juniori!DJ69</f>
        <v>0</v>
      </c>
      <c r="DK211" s="109">
        <f>Juniori!DK69</f>
        <v>0</v>
      </c>
      <c r="DL211" s="109">
        <f>Juniori!DL69</f>
        <v>0</v>
      </c>
      <c r="DM211" s="109">
        <f>Juniori!DM69</f>
        <v>0</v>
      </c>
      <c r="DN211" s="109">
        <f>Juniori!DN69</f>
        <v>0</v>
      </c>
      <c r="DO211" s="109">
        <f>Juniori!DO69</f>
        <v>0</v>
      </c>
      <c r="DP211" s="109">
        <f>Juniori!DP69</f>
        <v>0</v>
      </c>
      <c r="DQ211" s="109">
        <f>Juniori!DQ69</f>
        <v>0</v>
      </c>
      <c r="DR211" s="109">
        <f>Juniori!DR69</f>
        <v>0</v>
      </c>
      <c r="DS211" s="109">
        <f>Juniori!DS69</f>
        <v>0</v>
      </c>
      <c r="DT211" s="109">
        <f>Juniori!DT69</f>
        <v>0</v>
      </c>
      <c r="DU211" s="109">
        <f>Juniori!DU69</f>
        <v>0</v>
      </c>
      <c r="DV211" s="109">
        <f>Juniori!DV69</f>
        <v>0</v>
      </c>
      <c r="DW211" s="109">
        <f>Juniori!DW69</f>
        <v>0</v>
      </c>
      <c r="DX211" s="109">
        <f>Juniori!DX69</f>
        <v>0</v>
      </c>
      <c r="DY211" s="109">
        <f>Juniori!DY69</f>
        <v>0</v>
      </c>
      <c r="DZ211" s="109">
        <f>Juniori!DZ69</f>
        <v>0</v>
      </c>
      <c r="EA211" s="109">
        <f>Juniori!EA69</f>
        <v>0</v>
      </c>
      <c r="EB211" s="109">
        <f>Juniori!EB69</f>
        <v>0</v>
      </c>
      <c r="EC211" s="109">
        <f>Juniori!EC69</f>
        <v>0</v>
      </c>
      <c r="ED211" s="109">
        <f>Juniori!ED69</f>
        <v>0</v>
      </c>
      <c r="EE211" s="109">
        <f>Juniori!EE69</f>
        <v>0</v>
      </c>
      <c r="EF211" s="109">
        <f>Juniori!EF69</f>
        <v>0</v>
      </c>
      <c r="EG211" s="109">
        <f>Juniori!EG69</f>
        <v>0</v>
      </c>
      <c r="EH211" s="109">
        <f>Juniori!EH69</f>
        <v>0</v>
      </c>
      <c r="EI211" s="109">
        <f>Juniori!EI69</f>
        <v>0</v>
      </c>
      <c r="EJ211" s="109">
        <f>Juniori!EJ69</f>
        <v>0</v>
      </c>
      <c r="EK211" s="109">
        <f>Juniori!EK69</f>
        <v>0</v>
      </c>
      <c r="EL211" s="109">
        <f>Juniori!EL69</f>
        <v>0</v>
      </c>
      <c r="EM211" s="109">
        <f>Juniori!EM69</f>
        <v>0</v>
      </c>
      <c r="EN211" s="109">
        <f>Juniori!EN69</f>
        <v>0</v>
      </c>
      <c r="EO211" s="109">
        <f>Juniori!EO69</f>
        <v>0</v>
      </c>
      <c r="EP211" s="109">
        <f>Juniori!EP69</f>
        <v>0</v>
      </c>
      <c r="EQ211" s="109">
        <f>Juniori!EQ69</f>
        <v>0</v>
      </c>
      <c r="ER211" s="109">
        <f>Juniori!ER69</f>
        <v>0</v>
      </c>
      <c r="ES211" s="109">
        <f>Juniori!ES69</f>
        <v>0</v>
      </c>
      <c r="ET211" s="109">
        <f>Juniori!ET69</f>
        <v>0</v>
      </c>
      <c r="EU211" s="109">
        <f>Juniori!EU69</f>
        <v>0</v>
      </c>
      <c r="EV211" s="109">
        <f>Juniori!EV69</f>
        <v>0</v>
      </c>
      <c r="EW211" s="109">
        <f>Juniori!EW69</f>
        <v>0</v>
      </c>
      <c r="EX211" s="109">
        <f>Juniori!EX69</f>
        <v>0</v>
      </c>
      <c r="EY211" s="109">
        <f>Juniori!EY69</f>
        <v>0</v>
      </c>
      <c r="EZ211" s="109">
        <f>Juniori!EZ69</f>
        <v>0</v>
      </c>
      <c r="FA211" s="109">
        <f>Juniori!FA69</f>
        <v>0</v>
      </c>
      <c r="FB211" s="109">
        <f>Juniori!FB69</f>
        <v>0</v>
      </c>
      <c r="FC211" s="109">
        <f>Juniori!FC69</f>
        <v>0</v>
      </c>
      <c r="FD211" s="109">
        <f>Juniori!FD69</f>
        <v>0</v>
      </c>
      <c r="FE211" s="109">
        <f>Juniori!FE69</f>
        <v>0</v>
      </c>
      <c r="FF211" s="109">
        <f>Juniori!FF69</f>
        <v>0</v>
      </c>
      <c r="FG211" s="109">
        <f>Juniori!FG69</f>
        <v>0</v>
      </c>
      <c r="FH211" s="109">
        <f>Juniori!FH69</f>
        <v>0</v>
      </c>
      <c r="FI211" s="109">
        <f>Juniori!FI69</f>
        <v>0</v>
      </c>
      <c r="FJ211" s="109">
        <f>Juniori!FJ69</f>
        <v>0</v>
      </c>
      <c r="FK211" s="109">
        <f>Juniori!FK69</f>
        <v>0</v>
      </c>
      <c r="FL211" s="109">
        <f>Juniori!FL69</f>
        <v>0</v>
      </c>
      <c r="FM211" s="109">
        <f>Juniori!FM69</f>
        <v>0</v>
      </c>
      <c r="FN211" s="109">
        <f>Juniori!FN69</f>
        <v>0</v>
      </c>
      <c r="FO211" s="109">
        <f>Juniori!FO69</f>
        <v>0</v>
      </c>
      <c r="FP211" s="109">
        <f>Juniori!FP69</f>
        <v>0</v>
      </c>
      <c r="FQ211" s="109">
        <f>Juniori!FQ69</f>
        <v>0</v>
      </c>
      <c r="FR211" s="109">
        <f>Juniori!FR69</f>
        <v>0</v>
      </c>
      <c r="FS211" s="109">
        <f>Juniori!FS69</f>
        <v>0</v>
      </c>
      <c r="FT211" s="109">
        <f>Juniori!FT69</f>
        <v>0</v>
      </c>
      <c r="FU211" s="109">
        <f>Juniori!FU69</f>
        <v>0</v>
      </c>
      <c r="FV211" s="109">
        <f>Juniori!FV69</f>
        <v>0</v>
      </c>
      <c r="FW211" s="109">
        <f>Juniori!FW69</f>
        <v>0</v>
      </c>
      <c r="FX211" s="109">
        <f>Juniori!FX69</f>
        <v>0</v>
      </c>
      <c r="FY211" s="109">
        <f>Juniori!FY69</f>
        <v>0</v>
      </c>
      <c r="FZ211" s="109">
        <f>Juniori!FZ69</f>
        <v>0</v>
      </c>
      <c r="GA211" s="109">
        <f>Juniori!GA69</f>
        <v>0</v>
      </c>
      <c r="GB211" s="109">
        <f>Juniori!GB69</f>
        <v>0</v>
      </c>
      <c r="GC211" s="109">
        <f>Juniori!GC69</f>
        <v>0</v>
      </c>
      <c r="GD211" s="109">
        <f>Juniori!GD69</f>
        <v>0</v>
      </c>
      <c r="GE211" s="109">
        <f>Juniori!GE69</f>
        <v>0</v>
      </c>
      <c r="GF211" s="109">
        <f>Juniori!GF69</f>
        <v>0</v>
      </c>
      <c r="GG211" s="109">
        <f>Juniori!GG69</f>
        <v>0</v>
      </c>
      <c r="GH211" s="109">
        <f>Juniori!GH69</f>
        <v>0</v>
      </c>
      <c r="GI211" s="109">
        <f>Juniori!GI69</f>
        <v>0</v>
      </c>
      <c r="GJ211" s="109">
        <f>Juniori!GJ69</f>
        <v>0</v>
      </c>
      <c r="GK211" s="109">
        <f>Juniori!GK69</f>
        <v>0</v>
      </c>
      <c r="GL211" s="109">
        <f>Juniori!GL69</f>
        <v>0</v>
      </c>
      <c r="GM211" s="109">
        <f>Juniori!GM69</f>
        <v>0</v>
      </c>
      <c r="GN211" s="109">
        <f>Juniori!GN69</f>
        <v>0</v>
      </c>
      <c r="GO211" s="109">
        <f>Juniori!GO69</f>
        <v>0</v>
      </c>
      <c r="GP211" s="109">
        <f>Juniori!GP69</f>
        <v>0</v>
      </c>
      <c r="GQ211" s="109">
        <f>Juniori!GQ69</f>
        <v>0</v>
      </c>
      <c r="GR211" s="109">
        <f>Juniori!GR69</f>
        <v>0</v>
      </c>
      <c r="GS211" s="109">
        <f>Juniori!GS69</f>
        <v>0</v>
      </c>
      <c r="GT211" s="109">
        <f>Juniori!GT69</f>
        <v>0</v>
      </c>
      <c r="GU211" s="109">
        <f>Juniori!GU69</f>
        <v>0</v>
      </c>
      <c r="GV211" s="109">
        <f>Juniori!GV69</f>
        <v>0</v>
      </c>
      <c r="GW211" s="109">
        <f>Juniori!GW69</f>
        <v>0</v>
      </c>
      <c r="GX211" s="109">
        <f>Juniori!GX69</f>
        <v>0</v>
      </c>
      <c r="GY211" s="109">
        <f>Juniori!GY69</f>
        <v>0</v>
      </c>
      <c r="GZ211" s="109">
        <f>Juniori!GZ69</f>
        <v>0</v>
      </c>
      <c r="HA211" s="109">
        <f>Juniori!HA69</f>
        <v>0</v>
      </c>
      <c r="HB211" s="109">
        <f>Juniori!HB69</f>
        <v>0</v>
      </c>
      <c r="HC211" s="109">
        <f>Juniori!HC69</f>
        <v>0</v>
      </c>
      <c r="HD211" s="109">
        <f>Juniori!HD69</f>
        <v>0</v>
      </c>
      <c r="HE211" s="109">
        <f>Juniori!HE69</f>
        <v>0</v>
      </c>
      <c r="HF211" s="109">
        <f>Juniori!HF69</f>
        <v>0</v>
      </c>
      <c r="HG211" s="109">
        <f>Juniori!HG69</f>
        <v>0</v>
      </c>
      <c r="HH211" s="109">
        <f>Juniori!HH69</f>
        <v>0</v>
      </c>
      <c r="HI211" s="109">
        <f>Juniori!HI69</f>
        <v>0</v>
      </c>
      <c r="HJ211" s="109">
        <f>Juniori!HJ69</f>
        <v>0</v>
      </c>
      <c r="HK211" s="109">
        <f>Juniori!HK69</f>
        <v>0</v>
      </c>
      <c r="HL211" s="109">
        <f>Juniori!HL69</f>
        <v>0</v>
      </c>
      <c r="HM211" s="109">
        <f>Juniori!HM69</f>
        <v>0</v>
      </c>
      <c r="HN211" s="109">
        <f>Juniori!HN69</f>
        <v>0</v>
      </c>
      <c r="HO211" s="109">
        <f>Juniori!HO69</f>
        <v>0</v>
      </c>
      <c r="HP211" s="109">
        <f>Juniori!HP69</f>
        <v>0</v>
      </c>
      <c r="HQ211" s="109">
        <f>Juniori!HQ69</f>
        <v>0</v>
      </c>
      <c r="HR211" s="109">
        <f>Juniori!HR69</f>
        <v>0</v>
      </c>
      <c r="HS211" s="109">
        <f>Juniori!HS69</f>
        <v>0</v>
      </c>
      <c r="HT211" s="109">
        <f>Juniori!HT69</f>
        <v>0</v>
      </c>
      <c r="HU211" s="109">
        <f>Juniori!HU69</f>
        <v>0</v>
      </c>
      <c r="HV211" s="109">
        <f>Juniori!HV69</f>
        <v>0</v>
      </c>
      <c r="HW211" s="109">
        <f>Juniori!HW69</f>
        <v>0</v>
      </c>
      <c r="HX211" s="109">
        <f>Juniori!HX69</f>
        <v>0</v>
      </c>
      <c r="HY211" s="109">
        <f>Juniori!HY69</f>
        <v>0</v>
      </c>
      <c r="HZ211" s="109">
        <f>Juniori!HZ69</f>
        <v>0</v>
      </c>
      <c r="IA211" s="109">
        <f>Juniori!IA69</f>
        <v>0</v>
      </c>
      <c r="IB211" s="109">
        <f>Juniori!IB69</f>
        <v>0</v>
      </c>
      <c r="IC211" s="109">
        <f>Juniori!IC69</f>
        <v>0</v>
      </c>
      <c r="ID211" s="109">
        <f>Juniori!ID69</f>
        <v>0</v>
      </c>
      <c r="IE211" s="109">
        <f>Juniori!IE69</f>
        <v>0</v>
      </c>
      <c r="IF211" s="109">
        <f>Juniori!IF69</f>
        <v>0</v>
      </c>
      <c r="IG211" s="109">
        <f>Juniori!IG69</f>
        <v>0</v>
      </c>
      <c r="IH211" s="109">
        <f>Juniori!IH69</f>
        <v>0</v>
      </c>
      <c r="II211" s="109">
        <f>Juniori!II69</f>
        <v>0</v>
      </c>
      <c r="IJ211" s="109">
        <f>Juniori!IJ69</f>
        <v>0</v>
      </c>
      <c r="IK211" s="109">
        <f>Juniori!IK69</f>
        <v>0</v>
      </c>
      <c r="IL211" s="109">
        <f>Juniori!IL69</f>
        <v>0</v>
      </c>
      <c r="IM211" s="109">
        <f>Juniori!IM69</f>
        <v>0</v>
      </c>
      <c r="IN211" s="109">
        <f>Juniori!IN69</f>
        <v>0</v>
      </c>
      <c r="IO211" s="109">
        <f>Juniori!IO69</f>
        <v>0</v>
      </c>
      <c r="IP211" s="109">
        <f>Juniori!IP69</f>
        <v>0</v>
      </c>
      <c r="IQ211" s="109">
        <f>Juniori!IQ69</f>
        <v>0</v>
      </c>
      <c r="IR211" s="109">
        <f>Juniori!IR69</f>
        <v>0</v>
      </c>
      <c r="IS211" s="109">
        <f>Juniori!IS69</f>
        <v>0</v>
      </c>
      <c r="IT211" s="109">
        <f>Juniori!IT69</f>
        <v>0</v>
      </c>
      <c r="IU211" s="109">
        <f>Juniori!IU69</f>
        <v>0</v>
      </c>
      <c r="IV211" s="109">
        <f>Juniori!IV69</f>
        <v>0</v>
      </c>
      <c r="IW211" s="109">
        <f>Juniori!IW69</f>
        <v>0</v>
      </c>
      <c r="IX211" s="109">
        <f>Juniori!IX69</f>
        <v>0</v>
      </c>
      <c r="IY211" s="109">
        <f>Juniori!IY69</f>
        <v>0</v>
      </c>
      <c r="IZ211" s="109">
        <f>Juniori!IZ69</f>
        <v>0</v>
      </c>
      <c r="JA211" s="109">
        <f>Juniori!JA69</f>
        <v>0</v>
      </c>
      <c r="JB211" s="109">
        <f>Juniori!JB69</f>
        <v>0</v>
      </c>
      <c r="JC211" s="109">
        <f>Juniori!JC69</f>
        <v>0</v>
      </c>
      <c r="JD211" s="109">
        <f>Juniori!JD69</f>
        <v>0</v>
      </c>
      <c r="JE211" s="109">
        <f>Juniori!JE69</f>
        <v>0</v>
      </c>
      <c r="JF211" s="109">
        <f>Juniori!JF69</f>
        <v>0</v>
      </c>
      <c r="JG211" s="109">
        <f>Juniori!JG69</f>
        <v>0</v>
      </c>
      <c r="JH211" s="109">
        <f>Juniori!JH69</f>
        <v>0</v>
      </c>
      <c r="JI211" s="109">
        <f>Juniori!JI69</f>
        <v>0</v>
      </c>
      <c r="JJ211" s="109">
        <f>Juniori!JJ69</f>
        <v>0</v>
      </c>
      <c r="JK211" s="109">
        <f>Juniori!JK69</f>
        <v>0</v>
      </c>
      <c r="JL211" s="109">
        <f>Juniori!JL69</f>
        <v>0</v>
      </c>
      <c r="JM211" s="109">
        <f>Juniori!JM69</f>
        <v>0</v>
      </c>
      <c r="JN211" s="109">
        <f>Juniori!JN69</f>
        <v>0</v>
      </c>
      <c r="JO211" s="109">
        <f>Juniori!JO69</f>
        <v>0</v>
      </c>
      <c r="JP211" s="109">
        <f>Juniori!JP69</f>
        <v>0</v>
      </c>
      <c r="JQ211" s="109">
        <f>Juniori!JQ69</f>
        <v>0</v>
      </c>
      <c r="JR211" s="109">
        <f>Juniori!JR69</f>
        <v>0</v>
      </c>
      <c r="JS211" s="109">
        <f>Juniori!JS69</f>
        <v>0</v>
      </c>
      <c r="JT211" s="109">
        <f>Juniori!JT69</f>
        <v>0</v>
      </c>
      <c r="JU211" s="109">
        <f>Juniori!JU69</f>
        <v>0</v>
      </c>
      <c r="JV211" s="109">
        <f>Juniori!JV69</f>
        <v>0</v>
      </c>
      <c r="JW211" s="109">
        <f>Juniori!JW69</f>
        <v>0</v>
      </c>
      <c r="JX211" s="109">
        <f>Juniori!JX69</f>
        <v>0</v>
      </c>
      <c r="JY211" s="109">
        <f>Juniori!JY69</f>
        <v>0</v>
      </c>
      <c r="JZ211" s="109">
        <f>Juniori!JZ69</f>
        <v>0</v>
      </c>
      <c r="KA211" s="109">
        <f>Juniori!KA69</f>
        <v>0</v>
      </c>
      <c r="KB211" s="109">
        <f>Juniori!KB69</f>
        <v>0</v>
      </c>
      <c r="KC211" s="109">
        <f>Juniori!KC69</f>
        <v>0</v>
      </c>
      <c r="KD211" s="109">
        <f>Juniori!KD69</f>
        <v>0</v>
      </c>
      <c r="KE211" s="109">
        <f>Juniori!KE69</f>
        <v>0</v>
      </c>
      <c r="KF211" s="109">
        <f>Juniori!KF69</f>
        <v>0</v>
      </c>
      <c r="KG211" s="109">
        <f>Juniori!KG69</f>
        <v>0</v>
      </c>
      <c r="KH211" s="109">
        <f>Juniori!KH69</f>
        <v>0</v>
      </c>
      <c r="KI211" s="109">
        <f>Juniori!KI69</f>
        <v>0</v>
      </c>
      <c r="KJ211" s="109">
        <f>Juniori!KJ69</f>
        <v>0</v>
      </c>
      <c r="KK211" s="109">
        <f>Juniori!KK69</f>
        <v>0</v>
      </c>
      <c r="KL211" s="109">
        <f>Juniori!KL69</f>
        <v>0</v>
      </c>
      <c r="KM211" s="109">
        <f>Juniori!KM69</f>
        <v>0</v>
      </c>
      <c r="KN211" s="109">
        <f>Juniori!KN69</f>
        <v>0</v>
      </c>
      <c r="KO211" s="109">
        <f>Juniori!KO69</f>
        <v>0</v>
      </c>
      <c r="KP211" s="109">
        <f>Juniori!KP69</f>
        <v>0</v>
      </c>
      <c r="KQ211" s="109">
        <f>Juniori!KQ69</f>
        <v>0</v>
      </c>
      <c r="KR211" s="109">
        <f>Juniori!KR69</f>
        <v>0</v>
      </c>
      <c r="KS211" s="109">
        <f>Juniori!KS69</f>
        <v>0</v>
      </c>
      <c r="KT211" s="109">
        <f>Juniori!KT69</f>
        <v>0</v>
      </c>
      <c r="KU211" s="109">
        <f>Juniori!KU69</f>
        <v>0</v>
      </c>
      <c r="KV211" s="109">
        <f>Juniori!KV69</f>
        <v>0</v>
      </c>
      <c r="KW211" s="109">
        <f>Juniori!KW69</f>
        <v>0</v>
      </c>
      <c r="KX211" s="109">
        <f>Juniori!KX69</f>
        <v>0</v>
      </c>
      <c r="KY211" s="109">
        <f>Juniori!KY69</f>
        <v>0</v>
      </c>
      <c r="KZ211" s="109">
        <f>Juniori!KZ69</f>
        <v>0</v>
      </c>
      <c r="LA211" s="109">
        <f>Juniori!LA69</f>
        <v>0</v>
      </c>
      <c r="LB211" s="109">
        <f>Juniori!LB69</f>
        <v>0</v>
      </c>
      <c r="LC211" s="109">
        <f>Juniori!LC69</f>
        <v>0</v>
      </c>
      <c r="LD211" s="109">
        <f>Juniori!LD69</f>
        <v>0</v>
      </c>
      <c r="LE211" s="109">
        <f>Juniori!LE69</f>
        <v>0</v>
      </c>
      <c r="LF211" s="109">
        <f>Juniori!LF69</f>
        <v>0</v>
      </c>
      <c r="LG211" s="109">
        <f>Juniori!LG69</f>
        <v>0</v>
      </c>
      <c r="LH211" s="109">
        <f>Juniori!LH69</f>
        <v>0</v>
      </c>
      <c r="LI211" s="109">
        <f>Juniori!LI69</f>
        <v>0</v>
      </c>
      <c r="LJ211" s="109">
        <f>Juniori!LJ69</f>
        <v>0</v>
      </c>
      <c r="LK211" s="109">
        <f>Juniori!LK69</f>
        <v>0</v>
      </c>
      <c r="LL211" s="109">
        <f>Juniori!LL69</f>
        <v>0</v>
      </c>
      <c r="LM211" s="109">
        <f>Juniori!LM69</f>
        <v>0</v>
      </c>
      <c r="LN211" s="109">
        <f>Juniori!LN69</f>
        <v>0</v>
      </c>
      <c r="LO211" s="109">
        <f>Juniori!LO69</f>
        <v>0</v>
      </c>
      <c r="LP211" s="109">
        <f>Juniori!LP69</f>
        <v>0</v>
      </c>
      <c r="LQ211" s="109">
        <f>Juniori!LQ69</f>
        <v>0</v>
      </c>
      <c r="LR211" s="109">
        <f>Juniori!LR69</f>
        <v>0</v>
      </c>
      <c r="LS211" s="109">
        <f>Juniori!LS69</f>
        <v>0</v>
      </c>
      <c r="LT211" s="109">
        <f>Juniori!LT69</f>
        <v>0</v>
      </c>
      <c r="LU211" s="109">
        <f>Juniori!LU69</f>
        <v>0</v>
      </c>
      <c r="LV211" s="109">
        <f>Juniori!LV69</f>
        <v>0</v>
      </c>
      <c r="LW211" s="109">
        <f>Juniori!LW69</f>
        <v>0</v>
      </c>
      <c r="LX211" s="109">
        <f>Juniori!LX69</f>
        <v>0</v>
      </c>
      <c r="LY211" s="109">
        <f>Juniori!LY69</f>
        <v>0</v>
      </c>
      <c r="LZ211" s="109">
        <f>Juniori!LZ69</f>
        <v>0</v>
      </c>
      <c r="MA211" s="109">
        <f>Juniori!MA69</f>
        <v>0</v>
      </c>
      <c r="MB211" s="109">
        <f>Juniori!MB69</f>
        <v>0</v>
      </c>
      <c r="MC211" s="109">
        <f>Juniori!MC69</f>
        <v>0</v>
      </c>
      <c r="MD211" s="109">
        <f>Juniori!MD69</f>
        <v>0</v>
      </c>
      <c r="ME211" s="109">
        <f>Juniori!ME69</f>
        <v>0</v>
      </c>
      <c r="MF211" s="109">
        <f>Juniori!MF69</f>
        <v>0</v>
      </c>
      <c r="MG211" s="109">
        <f>Juniori!MG69</f>
        <v>0</v>
      </c>
      <c r="MH211" s="109">
        <f>Juniori!MH69</f>
        <v>0</v>
      </c>
      <c r="MI211" s="109">
        <f>Juniori!MI69</f>
        <v>0</v>
      </c>
      <c r="MJ211" s="109">
        <f>Juniori!MJ69</f>
        <v>0</v>
      </c>
      <c r="MK211" s="109">
        <f>Juniori!MK69</f>
        <v>0</v>
      </c>
      <c r="ML211" s="109">
        <f>Juniori!ML69</f>
        <v>0</v>
      </c>
      <c r="MM211" s="109">
        <f>Juniori!MM69</f>
        <v>0</v>
      </c>
      <c r="MN211" s="109">
        <f>Juniori!MN69</f>
        <v>0</v>
      </c>
      <c r="MO211" s="109">
        <f>Juniori!MO69</f>
        <v>0</v>
      </c>
      <c r="MP211" s="109">
        <f>Juniori!MP69</f>
        <v>0</v>
      </c>
      <c r="MQ211" s="109">
        <f>Juniori!MQ69</f>
        <v>0</v>
      </c>
      <c r="MR211" s="109">
        <f>Juniori!MR69</f>
        <v>0</v>
      </c>
      <c r="MS211" s="109">
        <f>Juniori!MS69</f>
        <v>0</v>
      </c>
      <c r="MT211" s="109">
        <f>Juniori!MT69</f>
        <v>0</v>
      </c>
      <c r="MU211" s="109">
        <f>Juniori!MU69</f>
        <v>0</v>
      </c>
      <c r="MV211" s="109">
        <f>Juniori!MV69</f>
        <v>0</v>
      </c>
      <c r="MW211" s="109">
        <f>Juniori!MW69</f>
        <v>0</v>
      </c>
      <c r="MX211" s="109">
        <f>Juniori!MX69</f>
        <v>0</v>
      </c>
      <c r="MY211" s="109">
        <f>Juniori!MY69</f>
        <v>0</v>
      </c>
      <c r="MZ211" s="109">
        <f>Juniori!MZ69</f>
        <v>0</v>
      </c>
      <c r="NA211" s="109">
        <f>Juniori!NA69</f>
        <v>0</v>
      </c>
      <c r="NB211" s="109">
        <f>Juniori!NB69</f>
        <v>0</v>
      </c>
      <c r="NC211" s="109">
        <f>Juniori!NC69</f>
        <v>0</v>
      </c>
      <c r="ND211" s="109">
        <f>Juniori!ND69</f>
        <v>0</v>
      </c>
      <c r="NE211" s="109">
        <f>Juniori!NE69</f>
        <v>0</v>
      </c>
      <c r="NF211" s="109">
        <f>Juniori!NF69</f>
        <v>0</v>
      </c>
      <c r="NG211" s="109">
        <f>Juniori!NG69</f>
        <v>0</v>
      </c>
      <c r="NH211" s="109">
        <f>Juniori!NH69</f>
        <v>0</v>
      </c>
      <c r="NI211" s="109">
        <f>Juniori!NI69</f>
        <v>0</v>
      </c>
      <c r="NJ211" s="109">
        <f>Juniori!NJ69</f>
        <v>0</v>
      </c>
      <c r="NK211" s="109">
        <f>Juniori!NK69</f>
        <v>0</v>
      </c>
      <c r="NL211" s="109">
        <f>Juniori!NL69</f>
        <v>0</v>
      </c>
      <c r="NM211" s="109">
        <f>Juniori!NM69</f>
        <v>0</v>
      </c>
      <c r="NN211" s="109">
        <f>Juniori!NN69</f>
        <v>0</v>
      </c>
      <c r="NO211" s="109">
        <f>Juniori!NO69</f>
        <v>0</v>
      </c>
      <c r="NP211" s="109">
        <f>Juniori!NP69</f>
        <v>0</v>
      </c>
      <c r="NQ211" s="109">
        <f>Juniori!NQ69</f>
        <v>0</v>
      </c>
      <c r="NR211" s="109">
        <f>Juniori!NR69</f>
        <v>0</v>
      </c>
      <c r="NS211" s="109">
        <f>Juniori!NS69</f>
        <v>0</v>
      </c>
      <c r="NT211" s="109">
        <f>Juniori!NT69</f>
        <v>0</v>
      </c>
      <c r="NU211" s="109">
        <f>Juniori!NU69</f>
        <v>0</v>
      </c>
      <c r="NV211" s="109">
        <f>Juniori!NV69</f>
        <v>0</v>
      </c>
      <c r="NW211" s="109">
        <f>Juniori!NW69</f>
        <v>0</v>
      </c>
      <c r="NX211" s="109">
        <f>Juniori!NX69</f>
        <v>0</v>
      </c>
      <c r="NY211" s="109">
        <f>Juniori!NY69</f>
        <v>0</v>
      </c>
      <c r="NZ211" s="109">
        <f>Juniori!NZ69</f>
        <v>0</v>
      </c>
      <c r="OA211" s="109">
        <f>Juniori!OA69</f>
        <v>0</v>
      </c>
      <c r="OB211" s="109">
        <f>Juniori!OB69</f>
        <v>0</v>
      </c>
      <c r="OC211" s="109">
        <f>Juniori!OC69</f>
        <v>0</v>
      </c>
      <c r="OD211" s="109">
        <f>Juniori!OD69</f>
        <v>0</v>
      </c>
      <c r="OE211" s="109">
        <f>Juniori!OE69</f>
        <v>0</v>
      </c>
      <c r="OF211" s="109">
        <f>Juniori!OF69</f>
        <v>0</v>
      </c>
      <c r="OG211" s="109">
        <f>Juniori!OG69</f>
        <v>0</v>
      </c>
      <c r="OH211" s="109">
        <f>Juniori!OH69</f>
        <v>0</v>
      </c>
      <c r="OI211" s="109">
        <f>Juniori!OI69</f>
        <v>0</v>
      </c>
      <c r="OJ211" s="109">
        <f>Juniori!OJ69</f>
        <v>0</v>
      </c>
      <c r="OK211" s="109">
        <f>Juniori!OK69</f>
        <v>0</v>
      </c>
      <c r="OL211" s="109">
        <f>Juniori!OL69</f>
        <v>0</v>
      </c>
      <c r="OM211" s="109">
        <f>Juniori!OM69</f>
        <v>0</v>
      </c>
      <c r="ON211" s="109">
        <f>Juniori!ON69</f>
        <v>0</v>
      </c>
      <c r="OO211" s="109">
        <f>Juniori!OO69</f>
        <v>0</v>
      </c>
      <c r="OP211" s="109">
        <f>Juniori!OP69</f>
        <v>0</v>
      </c>
      <c r="OQ211" s="109">
        <f>Juniori!OQ69</f>
        <v>0</v>
      </c>
      <c r="OR211" s="109">
        <f>Juniori!OR69</f>
        <v>0</v>
      </c>
      <c r="OS211" s="109">
        <f>Juniori!OS69</f>
        <v>0</v>
      </c>
      <c r="OT211" s="109">
        <f>Juniori!OT69</f>
        <v>0</v>
      </c>
      <c r="OU211" s="109">
        <f>Juniori!OU69</f>
        <v>0</v>
      </c>
      <c r="OV211" s="109">
        <f>Juniori!OV69</f>
        <v>0</v>
      </c>
      <c r="OW211" s="109">
        <f>Juniori!OW69</f>
        <v>0</v>
      </c>
      <c r="OX211" s="109">
        <f>Juniori!OX69</f>
        <v>0</v>
      </c>
      <c r="OY211" s="109">
        <f>Juniori!OY69</f>
        <v>0</v>
      </c>
      <c r="OZ211" s="109">
        <f>Juniori!OZ69</f>
        <v>0</v>
      </c>
      <c r="PA211" s="109">
        <f>Juniori!PA69</f>
        <v>0</v>
      </c>
      <c r="PB211" s="109">
        <f>Juniori!PB69</f>
        <v>0</v>
      </c>
      <c r="PC211" s="109">
        <f>Juniori!PC69</f>
        <v>0</v>
      </c>
      <c r="PD211" s="109">
        <f>Juniori!PD69</f>
        <v>0</v>
      </c>
      <c r="PE211" s="109">
        <f>Juniori!PE69</f>
        <v>0</v>
      </c>
      <c r="PF211" s="109">
        <f>Juniori!PF69</f>
        <v>0</v>
      </c>
      <c r="PG211" s="109">
        <f>Juniori!PG69</f>
        <v>0</v>
      </c>
      <c r="PH211" s="109">
        <f>Juniori!PH69</f>
        <v>0</v>
      </c>
      <c r="PI211" s="109">
        <f>Juniori!PI69</f>
        <v>0</v>
      </c>
      <c r="PJ211" s="109">
        <f>Juniori!PJ69</f>
        <v>0</v>
      </c>
      <c r="PK211" s="109">
        <f>Juniori!PK69</f>
        <v>0</v>
      </c>
      <c r="PL211" s="109">
        <f>Juniori!PL69</f>
        <v>0</v>
      </c>
      <c r="PM211" s="109">
        <f>Juniori!PM69</f>
        <v>0</v>
      </c>
      <c r="PN211" s="109">
        <f>Juniori!PN69</f>
        <v>0</v>
      </c>
      <c r="PO211" s="109">
        <f>Juniori!PO69</f>
        <v>0</v>
      </c>
      <c r="PP211" s="109">
        <f>Juniori!PP69</f>
        <v>0</v>
      </c>
      <c r="PQ211" s="109">
        <f>Juniori!PQ69</f>
        <v>0</v>
      </c>
      <c r="PR211" s="109">
        <f>Juniori!PR69</f>
        <v>0</v>
      </c>
      <c r="PS211" s="109">
        <f>Juniori!PS69</f>
        <v>0</v>
      </c>
      <c r="PT211" s="109">
        <f>Juniori!PT69</f>
        <v>0</v>
      </c>
      <c r="PU211" s="109">
        <f>Juniori!PU69</f>
        <v>0</v>
      </c>
      <c r="PV211" s="109">
        <f>Juniori!PV69</f>
        <v>0</v>
      </c>
      <c r="PW211" s="109">
        <f>Juniori!PW69</f>
        <v>0</v>
      </c>
      <c r="PX211" s="109">
        <f>Juniori!PX69</f>
        <v>0</v>
      </c>
      <c r="PY211" s="109">
        <f>Juniori!PY69</f>
        <v>0</v>
      </c>
      <c r="PZ211" s="109">
        <f>Juniori!PZ69</f>
        <v>0</v>
      </c>
      <c r="QA211" s="109">
        <f>Juniori!QA69</f>
        <v>0</v>
      </c>
      <c r="QB211" s="109">
        <f>Juniori!QB69</f>
        <v>0</v>
      </c>
      <c r="QC211" s="109">
        <f>Juniori!QC69</f>
        <v>0</v>
      </c>
      <c r="QD211" s="109">
        <f>Juniori!QD69</f>
        <v>0</v>
      </c>
      <c r="QE211" s="109">
        <f>Juniori!QE69</f>
        <v>0</v>
      </c>
      <c r="QF211" s="109">
        <f>Juniori!QF69</f>
        <v>0</v>
      </c>
      <c r="QG211" s="109">
        <f>Juniori!QG69</f>
        <v>0</v>
      </c>
      <c r="QH211" s="109">
        <f>Juniori!QH69</f>
        <v>0</v>
      </c>
      <c r="QI211" s="109">
        <f>Juniori!QI69</f>
        <v>0</v>
      </c>
      <c r="QJ211" s="109">
        <f>Juniori!QJ69</f>
        <v>0</v>
      </c>
      <c r="QK211" s="109">
        <f>Juniori!QK69</f>
        <v>0</v>
      </c>
      <c r="QL211" s="109">
        <f>Juniori!QL69</f>
        <v>0</v>
      </c>
      <c r="QM211" s="109">
        <f>Juniori!QM69</f>
        <v>0</v>
      </c>
      <c r="QN211" s="109">
        <f>Juniori!QN69</f>
        <v>0</v>
      </c>
      <c r="QO211" s="109">
        <f>Juniori!QO69</f>
        <v>0</v>
      </c>
      <c r="QP211" s="109">
        <f>Juniori!QP69</f>
        <v>0</v>
      </c>
      <c r="QQ211" s="109">
        <f>Juniori!QQ69</f>
        <v>0</v>
      </c>
      <c r="QR211" s="109">
        <f>Juniori!QR69</f>
        <v>0</v>
      </c>
      <c r="QS211" s="109">
        <f>Juniori!QS69</f>
        <v>0</v>
      </c>
      <c r="QT211" s="109">
        <f>Juniori!QT69</f>
        <v>0</v>
      </c>
      <c r="QU211" s="109">
        <f>Juniori!QU69</f>
        <v>0</v>
      </c>
      <c r="QV211" s="109">
        <f>Juniori!QV69</f>
        <v>0</v>
      </c>
      <c r="QW211" s="109">
        <f>Juniori!QW69</f>
        <v>0</v>
      </c>
      <c r="QX211" s="109">
        <f>Juniori!QX69</f>
        <v>0</v>
      </c>
      <c r="QY211" s="109">
        <f>Juniori!QY69</f>
        <v>0</v>
      </c>
      <c r="QZ211" s="109">
        <f>Juniori!QZ69</f>
        <v>0</v>
      </c>
      <c r="RA211" s="109">
        <f>Juniori!RA69</f>
        <v>0</v>
      </c>
      <c r="RB211" s="109">
        <f>Juniori!RB69</f>
        <v>0</v>
      </c>
      <c r="RC211" s="109">
        <f>Juniori!RC69</f>
        <v>0</v>
      </c>
      <c r="RD211" s="109">
        <f>Juniori!RD69</f>
        <v>0</v>
      </c>
      <c r="RE211" s="109">
        <f>Juniori!RE69</f>
        <v>0</v>
      </c>
      <c r="RF211" s="109">
        <f>Juniori!RF69</f>
        <v>0</v>
      </c>
      <c r="RG211" s="109">
        <f>Juniori!RG69</f>
        <v>0</v>
      </c>
      <c r="RH211" s="109">
        <f>Juniori!RH69</f>
        <v>0</v>
      </c>
      <c r="RI211" s="109">
        <f>Juniori!RI69</f>
        <v>0</v>
      </c>
      <c r="RJ211" s="109">
        <f>Juniori!RJ69</f>
        <v>0</v>
      </c>
      <c r="RK211" s="109">
        <f>Juniori!RK69</f>
        <v>0</v>
      </c>
      <c r="RL211" s="109">
        <f>Juniori!RL69</f>
        <v>0</v>
      </c>
      <c r="RM211" s="109">
        <f>Juniori!RM69</f>
        <v>0</v>
      </c>
      <c r="RN211" s="109">
        <f>Juniori!RN69</f>
        <v>0</v>
      </c>
      <c r="RO211" s="109">
        <f>Juniori!RO69</f>
        <v>0</v>
      </c>
      <c r="RP211" s="109">
        <f>Juniori!RP69</f>
        <v>0</v>
      </c>
      <c r="RQ211" s="109">
        <f>Juniori!RQ69</f>
        <v>0</v>
      </c>
      <c r="RR211" s="109">
        <f>Juniori!RR69</f>
        <v>0</v>
      </c>
      <c r="RS211" s="109">
        <f>Juniori!RS69</f>
        <v>0</v>
      </c>
      <c r="RT211" s="109">
        <f>Juniori!RT69</f>
        <v>0</v>
      </c>
      <c r="RU211" s="109">
        <f>Juniori!RU69</f>
        <v>0</v>
      </c>
      <c r="RV211" s="109">
        <f>Juniori!RV69</f>
        <v>0</v>
      </c>
      <c r="RW211" s="109">
        <f>Juniori!RW69</f>
        <v>0</v>
      </c>
      <c r="RX211" s="109">
        <f>Juniori!RX69</f>
        <v>0</v>
      </c>
      <c r="RY211" s="109">
        <f>Juniori!RY69</f>
        <v>0</v>
      </c>
      <c r="RZ211" s="109">
        <f>Juniori!RZ69</f>
        <v>0</v>
      </c>
      <c r="SA211" s="109">
        <f>Juniori!SA69</f>
        <v>0</v>
      </c>
      <c r="SB211" s="109">
        <f>Juniori!SB69</f>
        <v>0</v>
      </c>
      <c r="SC211" s="109">
        <f>Juniori!SC69</f>
        <v>0</v>
      </c>
      <c r="SD211" s="109">
        <f>Juniori!SD69</f>
        <v>0</v>
      </c>
      <c r="SE211" s="109">
        <f>Juniori!SE69</f>
        <v>0</v>
      </c>
      <c r="SF211" s="109">
        <f>Juniori!SF69</f>
        <v>0</v>
      </c>
      <c r="SG211" s="109">
        <f>Juniori!SG69</f>
        <v>0</v>
      </c>
      <c r="SH211" s="109">
        <f>Juniori!SH69</f>
        <v>0</v>
      </c>
      <c r="SI211" s="109">
        <f>Juniori!SI69</f>
        <v>0</v>
      </c>
      <c r="SJ211" s="109">
        <f>Juniori!SJ69</f>
        <v>0</v>
      </c>
      <c r="SK211" s="109">
        <f>Juniori!SK69</f>
        <v>0</v>
      </c>
      <c r="SL211" s="109">
        <f>Juniori!SL69</f>
        <v>0</v>
      </c>
      <c r="SM211" s="109">
        <f>Juniori!SM69</f>
        <v>0</v>
      </c>
      <c r="SN211" s="109">
        <f>Juniori!SN69</f>
        <v>0</v>
      </c>
      <c r="SO211" s="109">
        <f>Juniori!SO69</f>
        <v>0</v>
      </c>
      <c r="SP211" s="109">
        <f>Juniori!SP69</f>
        <v>0</v>
      </c>
      <c r="SQ211" s="109">
        <f>Juniori!SQ69</f>
        <v>0</v>
      </c>
      <c r="SR211" s="109">
        <f>Juniori!SR69</f>
        <v>0</v>
      </c>
      <c r="SS211" s="109">
        <f>Juniori!SS69</f>
        <v>0</v>
      </c>
      <c r="ST211" s="109">
        <f>Juniori!ST69</f>
        <v>0</v>
      </c>
      <c r="SU211" s="109">
        <f>Juniori!SU69</f>
        <v>0</v>
      </c>
      <c r="SV211" s="109">
        <f>Juniori!SV69</f>
        <v>0</v>
      </c>
      <c r="SW211" s="109">
        <f>Juniori!SW69</f>
        <v>0</v>
      </c>
      <c r="SX211" s="109">
        <f>Juniori!SX69</f>
        <v>0</v>
      </c>
      <c r="SY211" s="109">
        <f>Juniori!SY69</f>
        <v>0</v>
      </c>
      <c r="SZ211" s="109">
        <f>Juniori!SZ69</f>
        <v>0</v>
      </c>
      <c r="TA211" s="109">
        <f>Juniori!TA69</f>
        <v>0</v>
      </c>
      <c r="TB211" s="109">
        <f>Juniori!TB69</f>
        <v>0</v>
      </c>
    </row>
    <row r="212" spans="1:522" s="1" customFormat="1" ht="18" customHeight="1" x14ac:dyDescent="0.2">
      <c r="A212" s="12"/>
      <c r="B212" s="11"/>
      <c r="E212" s="65" t="s">
        <v>44</v>
      </c>
      <c r="F212" s="1">
        <v>3848</v>
      </c>
      <c r="G212" s="9" t="s">
        <v>129</v>
      </c>
      <c r="H212" s="4" t="s">
        <v>45</v>
      </c>
      <c r="I212" s="1">
        <f t="shared" si="17"/>
        <v>0</v>
      </c>
      <c r="J212" s="12">
        <f>Tabuľka3[[#This Row],[Stĺpec9]]</f>
        <v>0</v>
      </c>
      <c r="K212" s="109">
        <f>Seniori!K112</f>
        <v>0</v>
      </c>
      <c r="L212" s="109">
        <f>Seniori!L112</f>
        <v>0</v>
      </c>
      <c r="M212" s="109">
        <f>Seniori!M112</f>
        <v>0</v>
      </c>
      <c r="N212" s="109">
        <f>Seniori!N112</f>
        <v>0</v>
      </c>
      <c r="O212" s="109">
        <f>Seniori!O112</f>
        <v>0</v>
      </c>
      <c r="P212" s="109">
        <f>Seniori!P112</f>
        <v>0</v>
      </c>
      <c r="Q212" s="109">
        <f>Seniori!Q112</f>
        <v>0</v>
      </c>
      <c r="R212" s="109">
        <f>Seniori!R112</f>
        <v>0</v>
      </c>
      <c r="S212" s="109">
        <f>Seniori!S112</f>
        <v>0</v>
      </c>
      <c r="T212" s="109">
        <f>Seniori!T112</f>
        <v>0</v>
      </c>
      <c r="U212" s="109">
        <f>Seniori!U112</f>
        <v>0</v>
      </c>
      <c r="V212" s="109">
        <f>Seniori!V112</f>
        <v>0</v>
      </c>
      <c r="W212" s="109">
        <f>Seniori!W112</f>
        <v>0</v>
      </c>
      <c r="X212" s="109">
        <f>Seniori!X112</f>
        <v>0</v>
      </c>
      <c r="Y212" s="109">
        <f>Seniori!Y112</f>
        <v>0</v>
      </c>
      <c r="Z212" s="109">
        <f>Seniori!Z112</f>
        <v>0</v>
      </c>
      <c r="AA212" s="109">
        <f>Seniori!AA112</f>
        <v>0</v>
      </c>
      <c r="AB212" s="109">
        <f>Seniori!AB112</f>
        <v>0</v>
      </c>
      <c r="AC212" s="109">
        <f>Seniori!AC112</f>
        <v>0</v>
      </c>
      <c r="AD212" s="109">
        <f>Seniori!AD112</f>
        <v>0</v>
      </c>
      <c r="AE212" s="109">
        <f>Seniori!AE112</f>
        <v>0</v>
      </c>
      <c r="AF212" s="109">
        <f>Seniori!AF112</f>
        <v>0</v>
      </c>
      <c r="AG212" s="109">
        <f>Seniori!AG112</f>
        <v>0</v>
      </c>
      <c r="AH212" s="109">
        <f>Seniori!AH112</f>
        <v>0</v>
      </c>
      <c r="AI212" s="109">
        <f>Seniori!AI112</f>
        <v>0</v>
      </c>
      <c r="AJ212" s="109">
        <f>Seniori!AJ112</f>
        <v>0</v>
      </c>
      <c r="AK212" s="109">
        <f>Seniori!AK112</f>
        <v>0</v>
      </c>
      <c r="AL212" s="109">
        <f>Seniori!AL112</f>
        <v>0</v>
      </c>
      <c r="AM212" s="109">
        <f>Seniori!AM112</f>
        <v>0</v>
      </c>
      <c r="AN212" s="109">
        <f>Seniori!AN112</f>
        <v>0</v>
      </c>
      <c r="AO212" s="109">
        <f>Seniori!AO112</f>
        <v>0</v>
      </c>
      <c r="AP212" s="109">
        <f>Seniori!AP112</f>
        <v>0</v>
      </c>
      <c r="AQ212" s="109">
        <f>Seniori!AQ112</f>
        <v>0</v>
      </c>
      <c r="AR212" s="109">
        <f>Seniori!AR112</f>
        <v>0</v>
      </c>
      <c r="AS212" s="109">
        <f>Seniori!AS112</f>
        <v>0</v>
      </c>
      <c r="AT212" s="109">
        <f>Seniori!AT112</f>
        <v>0</v>
      </c>
      <c r="AU212" s="109">
        <f>Seniori!AU112</f>
        <v>0</v>
      </c>
      <c r="AV212" s="109">
        <f>Seniori!AV112</f>
        <v>0</v>
      </c>
      <c r="AW212" s="109">
        <f>Seniori!AW112</f>
        <v>0</v>
      </c>
      <c r="AX212" s="109">
        <f>Seniori!AX112</f>
        <v>0</v>
      </c>
      <c r="AY212" s="109">
        <f>Seniori!AY112</f>
        <v>0</v>
      </c>
      <c r="AZ212" s="109">
        <f>Seniori!AZ112</f>
        <v>0</v>
      </c>
      <c r="BA212" s="109">
        <f>Seniori!BA112</f>
        <v>0</v>
      </c>
      <c r="BB212" s="109">
        <f>Seniori!BB112</f>
        <v>0</v>
      </c>
      <c r="BC212" s="109">
        <f>Seniori!BC112</f>
        <v>0</v>
      </c>
      <c r="BD212" s="109">
        <f>Seniori!BD112</f>
        <v>0</v>
      </c>
      <c r="BE212" s="109">
        <f>Seniori!BE112</f>
        <v>0</v>
      </c>
      <c r="BF212" s="109">
        <f>Seniori!BF112</f>
        <v>0</v>
      </c>
      <c r="BG212" s="109">
        <f>Seniori!BG112</f>
        <v>0</v>
      </c>
      <c r="BH212" s="109">
        <f>Seniori!BH112</f>
        <v>0</v>
      </c>
      <c r="BI212" s="109">
        <f>Seniori!BI112</f>
        <v>0</v>
      </c>
      <c r="BJ212" s="109">
        <f>Seniori!BJ112</f>
        <v>0</v>
      </c>
      <c r="BK212" s="109">
        <f>Seniori!BK112</f>
        <v>0</v>
      </c>
      <c r="BL212" s="109">
        <f>Seniori!BL112</f>
        <v>0</v>
      </c>
      <c r="BM212" s="109">
        <f>Seniori!BM112</f>
        <v>0</v>
      </c>
      <c r="BN212" s="109">
        <f>Seniori!BN112</f>
        <v>0</v>
      </c>
      <c r="BO212" s="109">
        <f>Seniori!BO112</f>
        <v>0</v>
      </c>
      <c r="BP212" s="109">
        <f>Seniori!BP112</f>
        <v>0</v>
      </c>
      <c r="BQ212" s="109">
        <f>Seniori!BQ112</f>
        <v>0</v>
      </c>
      <c r="BR212" s="109">
        <f>Seniori!BR112</f>
        <v>0</v>
      </c>
      <c r="BS212" s="109">
        <f>Seniori!BS112</f>
        <v>0</v>
      </c>
      <c r="BT212" s="109">
        <f>Seniori!BT112</f>
        <v>0</v>
      </c>
      <c r="BU212" s="109">
        <f>Seniori!BU112</f>
        <v>0</v>
      </c>
      <c r="BV212" s="109">
        <f>Seniori!BV112</f>
        <v>0</v>
      </c>
      <c r="BW212" s="109">
        <f>Seniori!BW112</f>
        <v>0</v>
      </c>
      <c r="BX212" s="109">
        <f>Seniori!BX112</f>
        <v>0</v>
      </c>
      <c r="BY212" s="109">
        <f>Seniori!BY112</f>
        <v>0</v>
      </c>
      <c r="BZ212" s="109">
        <f>Seniori!BZ112</f>
        <v>0</v>
      </c>
      <c r="CA212" s="109">
        <f>Seniori!CA112</f>
        <v>0</v>
      </c>
      <c r="CB212" s="109">
        <f>Seniori!CB112</f>
        <v>0</v>
      </c>
      <c r="CC212" s="109">
        <f>Seniori!CC112</f>
        <v>0</v>
      </c>
      <c r="CD212" s="109">
        <f>Seniori!CD112</f>
        <v>0</v>
      </c>
      <c r="CE212" s="109">
        <f>Seniori!CE112</f>
        <v>0</v>
      </c>
      <c r="CF212" s="109">
        <f>Seniori!CF112</f>
        <v>0</v>
      </c>
      <c r="CG212" s="109">
        <f>Seniori!CG112</f>
        <v>0</v>
      </c>
      <c r="CH212" s="109">
        <f>Seniori!CH112</f>
        <v>0</v>
      </c>
      <c r="CI212" s="109">
        <f>Seniori!CI112</f>
        <v>0</v>
      </c>
      <c r="CJ212" s="109">
        <f>Seniori!CJ112</f>
        <v>0</v>
      </c>
      <c r="CK212" s="109">
        <f>Seniori!CK112</f>
        <v>0</v>
      </c>
      <c r="CL212" s="109">
        <f>Seniori!CL112</f>
        <v>0</v>
      </c>
      <c r="CM212" s="109">
        <f>Seniori!CM112</f>
        <v>0</v>
      </c>
      <c r="CN212" s="109">
        <f>Seniori!CN112</f>
        <v>0</v>
      </c>
      <c r="CO212" s="109">
        <f>Seniori!CO112</f>
        <v>0</v>
      </c>
      <c r="CP212" s="109">
        <f>Seniori!CP112</f>
        <v>0</v>
      </c>
      <c r="CQ212" s="109">
        <f>Seniori!CQ112</f>
        <v>0</v>
      </c>
      <c r="CR212" s="109">
        <f>Seniori!CR112</f>
        <v>0</v>
      </c>
      <c r="CS212" s="109">
        <f>Seniori!CS112</f>
        <v>0</v>
      </c>
      <c r="CT212" s="109">
        <f>Seniori!CT112</f>
        <v>0</v>
      </c>
      <c r="CU212" s="109">
        <f>Seniori!CU112</f>
        <v>0</v>
      </c>
      <c r="CV212" s="109">
        <f>Seniori!CV112</f>
        <v>0</v>
      </c>
      <c r="CW212" s="109">
        <f>Seniori!CW112</f>
        <v>0</v>
      </c>
      <c r="CX212" s="109">
        <f>Seniori!CX112</f>
        <v>0</v>
      </c>
      <c r="CY212" s="109">
        <f>Seniori!CY112</f>
        <v>0</v>
      </c>
      <c r="CZ212" s="109">
        <f>Seniori!CZ112</f>
        <v>0</v>
      </c>
      <c r="DA212" s="109">
        <f>Seniori!DA112</f>
        <v>0</v>
      </c>
      <c r="DB212" s="109">
        <f>Seniori!DB112</f>
        <v>0</v>
      </c>
      <c r="DC212" s="109">
        <f>Seniori!DC112</f>
        <v>0</v>
      </c>
      <c r="DD212" s="109">
        <f>Seniori!DD112</f>
        <v>0</v>
      </c>
      <c r="DE212" s="109">
        <f>Seniori!DE112</f>
        <v>0</v>
      </c>
      <c r="DF212" s="109">
        <f>Seniori!DF112</f>
        <v>0</v>
      </c>
      <c r="DG212" s="109">
        <f>Seniori!DG112</f>
        <v>0</v>
      </c>
      <c r="DH212" s="109">
        <f>Seniori!DH112</f>
        <v>0</v>
      </c>
      <c r="DI212" s="109">
        <f>Seniori!DI112</f>
        <v>0</v>
      </c>
      <c r="DJ212" s="109">
        <f>Seniori!DJ112</f>
        <v>0</v>
      </c>
      <c r="DK212" s="109">
        <f>Seniori!DK112</f>
        <v>0</v>
      </c>
      <c r="DL212" s="109">
        <f>Seniori!DL112</f>
        <v>0</v>
      </c>
      <c r="DM212" s="109">
        <f>Seniori!DM112</f>
        <v>0</v>
      </c>
      <c r="DN212" s="109">
        <f>Seniori!DN112</f>
        <v>0</v>
      </c>
      <c r="DO212" s="109">
        <f>Seniori!DO112</f>
        <v>0</v>
      </c>
      <c r="DP212" s="109">
        <f>Seniori!DP112</f>
        <v>0</v>
      </c>
      <c r="DQ212" s="109">
        <f>Seniori!DQ112</f>
        <v>0</v>
      </c>
      <c r="DR212" s="109">
        <f>Seniori!DR112</f>
        <v>0</v>
      </c>
      <c r="DS212" s="109">
        <f>Seniori!DS112</f>
        <v>0</v>
      </c>
      <c r="DT212" s="109">
        <f>Seniori!DT112</f>
        <v>0</v>
      </c>
      <c r="DU212" s="109">
        <f>Seniori!DU112</f>
        <v>0</v>
      </c>
      <c r="DV212" s="109">
        <f>Seniori!DV112</f>
        <v>0</v>
      </c>
      <c r="DW212" s="109">
        <f>Seniori!DW112</f>
        <v>0</v>
      </c>
      <c r="DX212" s="109">
        <f>Seniori!DX112</f>
        <v>0</v>
      </c>
      <c r="DY212" s="109">
        <f>Seniori!DY112</f>
        <v>0</v>
      </c>
      <c r="DZ212" s="109">
        <f>Seniori!DZ112</f>
        <v>0</v>
      </c>
      <c r="EA212" s="109">
        <f>Seniori!EA112</f>
        <v>0</v>
      </c>
      <c r="EB212" s="109">
        <f>Seniori!EB112</f>
        <v>0</v>
      </c>
      <c r="EC212" s="109">
        <f>Seniori!EC112</f>
        <v>0</v>
      </c>
      <c r="ED212" s="109">
        <f>Seniori!ED112</f>
        <v>0</v>
      </c>
      <c r="EE212" s="109">
        <f>Seniori!EE112</f>
        <v>0</v>
      </c>
      <c r="EF212" s="109">
        <f>Seniori!EF112</f>
        <v>0</v>
      </c>
      <c r="EG212" s="109">
        <f>Seniori!EG112</f>
        <v>0</v>
      </c>
      <c r="EH212" s="109">
        <f>Seniori!EH112</f>
        <v>0</v>
      </c>
      <c r="EI212" s="109">
        <f>Seniori!EI112</f>
        <v>0</v>
      </c>
      <c r="EJ212" s="109">
        <f>Seniori!EJ112</f>
        <v>0</v>
      </c>
      <c r="EK212" s="109">
        <f>Seniori!EK112</f>
        <v>0</v>
      </c>
      <c r="EL212" s="109">
        <f>Seniori!EL112</f>
        <v>0</v>
      </c>
      <c r="EM212" s="109">
        <f>Seniori!EM112</f>
        <v>0</v>
      </c>
      <c r="EN212" s="109">
        <f>Seniori!EN112</f>
        <v>0</v>
      </c>
      <c r="EO212" s="109">
        <f>Seniori!EO112</f>
        <v>0</v>
      </c>
      <c r="EP212" s="109">
        <f>Seniori!EP112</f>
        <v>0</v>
      </c>
      <c r="EQ212" s="109">
        <f>Seniori!EQ112</f>
        <v>0</v>
      </c>
      <c r="ER212" s="109">
        <f>Seniori!ER112</f>
        <v>0</v>
      </c>
      <c r="ES212" s="109">
        <f>Seniori!ES112</f>
        <v>0</v>
      </c>
      <c r="ET212" s="109">
        <f>Seniori!ET112</f>
        <v>0</v>
      </c>
      <c r="EU212" s="109">
        <f>Seniori!EU112</f>
        <v>0</v>
      </c>
      <c r="EV212" s="109">
        <f>Seniori!EV112</f>
        <v>0</v>
      </c>
      <c r="EW212" s="109">
        <f>Seniori!EW112</f>
        <v>0</v>
      </c>
      <c r="EX212" s="109">
        <f>Seniori!EX112</f>
        <v>0</v>
      </c>
      <c r="EY212" s="109">
        <f>Seniori!EY112</f>
        <v>0</v>
      </c>
      <c r="EZ212" s="109">
        <f>Seniori!EZ112</f>
        <v>0</v>
      </c>
      <c r="FA212" s="109">
        <f>Seniori!FA112</f>
        <v>0</v>
      </c>
      <c r="FB212" s="109">
        <f>Seniori!FB112</f>
        <v>0</v>
      </c>
      <c r="FC212" s="109">
        <f>Seniori!FC112</f>
        <v>0</v>
      </c>
      <c r="FD212" s="109">
        <f>Seniori!FD112</f>
        <v>0</v>
      </c>
      <c r="FE212" s="109">
        <f>Seniori!FE112</f>
        <v>0</v>
      </c>
      <c r="FF212" s="109">
        <f>Seniori!FF112</f>
        <v>0</v>
      </c>
      <c r="FG212" s="109">
        <f>Seniori!FG112</f>
        <v>0</v>
      </c>
      <c r="FH212" s="109">
        <f>Seniori!FH112</f>
        <v>0</v>
      </c>
      <c r="FI212" s="109">
        <f>Seniori!FI112</f>
        <v>0</v>
      </c>
      <c r="FJ212" s="109">
        <f>Seniori!FJ112</f>
        <v>0</v>
      </c>
      <c r="FK212" s="109">
        <f>Seniori!FK112</f>
        <v>0</v>
      </c>
      <c r="FL212" s="109">
        <f>Seniori!FL112</f>
        <v>0</v>
      </c>
      <c r="FM212" s="109">
        <f>Seniori!FM112</f>
        <v>0</v>
      </c>
      <c r="FN212" s="109">
        <f>Seniori!FN112</f>
        <v>0</v>
      </c>
      <c r="FO212" s="109">
        <f>Seniori!FO112</f>
        <v>0</v>
      </c>
      <c r="FP212" s="109">
        <f>Seniori!FP112</f>
        <v>0</v>
      </c>
      <c r="FQ212" s="109">
        <f>Seniori!FQ112</f>
        <v>0</v>
      </c>
      <c r="FR212" s="109">
        <f>Seniori!FR112</f>
        <v>0</v>
      </c>
      <c r="FS212" s="109">
        <f>Seniori!FS112</f>
        <v>0</v>
      </c>
      <c r="FT212" s="109">
        <f>Seniori!FT112</f>
        <v>0</v>
      </c>
      <c r="FU212" s="109">
        <f>Seniori!FU112</f>
        <v>0</v>
      </c>
      <c r="FV212" s="109">
        <f>Seniori!FV112</f>
        <v>0</v>
      </c>
      <c r="FW212" s="109">
        <f>Seniori!FW112</f>
        <v>0</v>
      </c>
      <c r="FX212" s="109">
        <f>Seniori!FX112</f>
        <v>0</v>
      </c>
      <c r="FY212" s="109">
        <f>Seniori!FY112</f>
        <v>0</v>
      </c>
      <c r="FZ212" s="109">
        <f>Seniori!FZ112</f>
        <v>0</v>
      </c>
      <c r="GA212" s="109">
        <f>Seniori!GA112</f>
        <v>0</v>
      </c>
      <c r="GB212" s="109">
        <f>Seniori!GB112</f>
        <v>0</v>
      </c>
      <c r="GC212" s="109">
        <f>Seniori!GC112</f>
        <v>0</v>
      </c>
      <c r="GD212" s="109">
        <f>Seniori!GD112</f>
        <v>0</v>
      </c>
      <c r="GE212" s="109">
        <f>Seniori!GE112</f>
        <v>0</v>
      </c>
      <c r="GF212" s="109">
        <f>Seniori!GF112</f>
        <v>0</v>
      </c>
      <c r="GG212" s="109">
        <f>Seniori!GG112</f>
        <v>0</v>
      </c>
      <c r="GH212" s="109">
        <f>Seniori!GH112</f>
        <v>0</v>
      </c>
      <c r="GI212" s="109">
        <f>Seniori!GI112</f>
        <v>0</v>
      </c>
      <c r="GJ212" s="109">
        <f>Seniori!GJ112</f>
        <v>0</v>
      </c>
      <c r="GK212" s="109">
        <f>Seniori!GK112</f>
        <v>0</v>
      </c>
      <c r="GL212" s="109">
        <f>Seniori!GL112</f>
        <v>0</v>
      </c>
      <c r="GM212" s="109">
        <f>Seniori!GM112</f>
        <v>0</v>
      </c>
      <c r="GN212" s="109">
        <f>Seniori!GN112</f>
        <v>0</v>
      </c>
      <c r="GO212" s="109">
        <f>Seniori!GO112</f>
        <v>0</v>
      </c>
      <c r="GP212" s="109">
        <f>Seniori!GP112</f>
        <v>0</v>
      </c>
      <c r="GQ212" s="109">
        <f>Seniori!GQ112</f>
        <v>0</v>
      </c>
      <c r="GR212" s="109">
        <f>Seniori!GR112</f>
        <v>0</v>
      </c>
      <c r="GS212" s="109">
        <f>Seniori!GS112</f>
        <v>0</v>
      </c>
      <c r="GT212" s="109">
        <f>Seniori!GT112</f>
        <v>0</v>
      </c>
      <c r="GU212" s="109">
        <f>Seniori!GU112</f>
        <v>0</v>
      </c>
      <c r="GV212" s="109">
        <f>Seniori!GV112</f>
        <v>0</v>
      </c>
      <c r="GW212" s="109">
        <f>Seniori!GW112</f>
        <v>0</v>
      </c>
      <c r="GX212" s="109">
        <f>Seniori!GX112</f>
        <v>0</v>
      </c>
      <c r="GY212" s="109">
        <f>Seniori!GY112</f>
        <v>0</v>
      </c>
      <c r="GZ212" s="109">
        <f>Seniori!GZ112</f>
        <v>0</v>
      </c>
      <c r="HA212" s="109">
        <f>Seniori!HA112</f>
        <v>0</v>
      </c>
      <c r="HB212" s="109">
        <f>Seniori!HB112</f>
        <v>0</v>
      </c>
      <c r="HC212" s="109">
        <f>Seniori!HC112</f>
        <v>0</v>
      </c>
      <c r="HD212" s="109">
        <f>Seniori!HD112</f>
        <v>0</v>
      </c>
      <c r="HE212" s="109">
        <f>Seniori!HE112</f>
        <v>0</v>
      </c>
      <c r="HF212" s="109">
        <f>Seniori!HF112</f>
        <v>0</v>
      </c>
      <c r="HG212" s="109">
        <f>Seniori!HG112</f>
        <v>0</v>
      </c>
      <c r="HH212" s="109">
        <f>Seniori!HH112</f>
        <v>0</v>
      </c>
      <c r="HI212" s="109">
        <f>Seniori!HI112</f>
        <v>0</v>
      </c>
      <c r="HJ212" s="109">
        <f>Seniori!HJ112</f>
        <v>0</v>
      </c>
      <c r="HK212" s="109">
        <f>Seniori!HK112</f>
        <v>0</v>
      </c>
      <c r="HL212" s="109">
        <f>Seniori!HL112</f>
        <v>0</v>
      </c>
      <c r="HM212" s="109">
        <f>Seniori!HM112</f>
        <v>0</v>
      </c>
      <c r="HN212" s="109">
        <f>Seniori!HN112</f>
        <v>0</v>
      </c>
      <c r="HO212" s="109">
        <f>Seniori!HO112</f>
        <v>0</v>
      </c>
      <c r="HP212" s="109">
        <f>Seniori!HP112</f>
        <v>0</v>
      </c>
      <c r="HQ212" s="109">
        <f>Seniori!HQ112</f>
        <v>0</v>
      </c>
      <c r="HR212" s="109">
        <f>Seniori!HR112</f>
        <v>0</v>
      </c>
      <c r="HS212" s="109">
        <f>Seniori!HS112</f>
        <v>0</v>
      </c>
      <c r="HT212" s="109">
        <f>Seniori!HT112</f>
        <v>0</v>
      </c>
      <c r="HU212" s="109">
        <f>Seniori!HU112</f>
        <v>0</v>
      </c>
      <c r="HV212" s="109">
        <f>Seniori!HV112</f>
        <v>0</v>
      </c>
      <c r="HW212" s="109">
        <f>Seniori!HW112</f>
        <v>0</v>
      </c>
      <c r="HX212" s="109">
        <f>Seniori!HX112</f>
        <v>0</v>
      </c>
      <c r="HY212" s="109">
        <f>Seniori!HY112</f>
        <v>0</v>
      </c>
      <c r="HZ212" s="109">
        <f>Seniori!HZ112</f>
        <v>0</v>
      </c>
      <c r="IA212" s="109">
        <f>Seniori!IA112</f>
        <v>0</v>
      </c>
      <c r="IB212" s="109">
        <f>Seniori!IB112</f>
        <v>0</v>
      </c>
      <c r="IC212" s="109">
        <f>Seniori!IC112</f>
        <v>0</v>
      </c>
      <c r="ID212" s="109">
        <f>Seniori!ID112</f>
        <v>0</v>
      </c>
      <c r="IE212" s="109">
        <f>Seniori!IE112</f>
        <v>0</v>
      </c>
      <c r="IF212" s="109">
        <f>Seniori!IF112</f>
        <v>0</v>
      </c>
      <c r="IG212" s="109">
        <f>Seniori!IG112</f>
        <v>0</v>
      </c>
      <c r="IH212" s="109">
        <f>Seniori!IH112</f>
        <v>0</v>
      </c>
      <c r="II212" s="109">
        <f>Seniori!II112</f>
        <v>0</v>
      </c>
      <c r="IJ212" s="109">
        <f>Seniori!IJ112</f>
        <v>0</v>
      </c>
      <c r="IK212" s="109">
        <f>Seniori!IK112</f>
        <v>0</v>
      </c>
      <c r="IL212" s="109">
        <f>Seniori!IL112</f>
        <v>0</v>
      </c>
      <c r="IM212" s="109">
        <f>Seniori!IM112</f>
        <v>0</v>
      </c>
      <c r="IN212" s="109">
        <f>Seniori!IN112</f>
        <v>0</v>
      </c>
      <c r="IO212" s="109">
        <f>Seniori!IO112</f>
        <v>0</v>
      </c>
      <c r="IP212" s="109">
        <f>Seniori!IP112</f>
        <v>0</v>
      </c>
      <c r="IQ212" s="109">
        <f>Seniori!IQ112</f>
        <v>0</v>
      </c>
      <c r="IR212" s="109">
        <f>Seniori!IR112</f>
        <v>0</v>
      </c>
      <c r="IS212" s="109">
        <f>Seniori!IS112</f>
        <v>0</v>
      </c>
      <c r="IT212" s="109">
        <f>Seniori!IT112</f>
        <v>0</v>
      </c>
      <c r="IU212" s="109">
        <f>Seniori!IU112</f>
        <v>0</v>
      </c>
      <c r="IV212" s="109">
        <f>Seniori!IV112</f>
        <v>0</v>
      </c>
      <c r="IW212" s="109">
        <f>Seniori!IW112</f>
        <v>0</v>
      </c>
      <c r="IX212" s="109">
        <f>Seniori!IX112</f>
        <v>0</v>
      </c>
      <c r="IY212" s="109">
        <f>Seniori!IY112</f>
        <v>0</v>
      </c>
      <c r="IZ212" s="109">
        <f>Seniori!IZ112</f>
        <v>0</v>
      </c>
      <c r="JA212" s="109">
        <f>Seniori!JA112</f>
        <v>0</v>
      </c>
      <c r="JB212" s="109">
        <f>Seniori!JB112</f>
        <v>0</v>
      </c>
      <c r="JC212" s="109">
        <f>Seniori!JC112</f>
        <v>0</v>
      </c>
      <c r="JD212" s="109">
        <f>Seniori!JD112</f>
        <v>0</v>
      </c>
      <c r="JE212" s="109">
        <f>Seniori!JE112</f>
        <v>0</v>
      </c>
      <c r="JF212" s="109">
        <f>Seniori!JF112</f>
        <v>0</v>
      </c>
      <c r="JG212" s="109">
        <f>Seniori!JG112</f>
        <v>0</v>
      </c>
      <c r="JH212" s="109">
        <f>Seniori!JH112</f>
        <v>0</v>
      </c>
      <c r="JI212" s="109">
        <f>Seniori!JI112</f>
        <v>0</v>
      </c>
      <c r="JJ212" s="109">
        <f>Seniori!JJ112</f>
        <v>0</v>
      </c>
      <c r="JK212" s="109">
        <f>Seniori!JK112</f>
        <v>0</v>
      </c>
      <c r="JL212" s="109">
        <f>Seniori!JL112</f>
        <v>0</v>
      </c>
      <c r="JM212" s="109">
        <f>Seniori!JM112</f>
        <v>0</v>
      </c>
      <c r="JN212" s="109">
        <f>Seniori!JN112</f>
        <v>0</v>
      </c>
      <c r="JO212" s="109">
        <f>Seniori!JO112</f>
        <v>0</v>
      </c>
      <c r="JP212" s="109">
        <f>Seniori!JP112</f>
        <v>0</v>
      </c>
      <c r="JQ212" s="109">
        <f>Seniori!JQ112</f>
        <v>0</v>
      </c>
      <c r="JR212" s="109">
        <f>Seniori!JR112</f>
        <v>0</v>
      </c>
      <c r="JS212" s="109">
        <f>Seniori!JS112</f>
        <v>0</v>
      </c>
      <c r="JT212" s="109">
        <f>Seniori!JT112</f>
        <v>0</v>
      </c>
      <c r="JU212" s="109">
        <f>Seniori!JU112</f>
        <v>0</v>
      </c>
      <c r="JV212" s="109">
        <f>Seniori!JV112</f>
        <v>0</v>
      </c>
      <c r="JW212" s="109">
        <f>Seniori!JW112</f>
        <v>0</v>
      </c>
      <c r="JX212" s="109">
        <f>Seniori!JX112</f>
        <v>0</v>
      </c>
      <c r="JY212" s="109">
        <f>Seniori!JY112</f>
        <v>0</v>
      </c>
      <c r="JZ212" s="109">
        <f>Seniori!JZ112</f>
        <v>0</v>
      </c>
      <c r="KA212" s="109">
        <f>Seniori!KA112</f>
        <v>0</v>
      </c>
      <c r="KB212" s="109">
        <f>Seniori!KB112</f>
        <v>0</v>
      </c>
      <c r="KC212" s="109">
        <f>Seniori!KC112</f>
        <v>0</v>
      </c>
      <c r="KD212" s="109">
        <f>Seniori!KD112</f>
        <v>0</v>
      </c>
      <c r="KE212" s="109">
        <f>Seniori!KE112</f>
        <v>0</v>
      </c>
      <c r="KF212" s="109">
        <f>Seniori!KF112</f>
        <v>0</v>
      </c>
      <c r="KG212" s="109">
        <f>Seniori!KG112</f>
        <v>0</v>
      </c>
      <c r="KH212" s="109">
        <f>Seniori!KH112</f>
        <v>0</v>
      </c>
      <c r="KI212" s="109">
        <f>Seniori!KI112</f>
        <v>0</v>
      </c>
      <c r="KJ212" s="109">
        <f>Seniori!KJ112</f>
        <v>0</v>
      </c>
      <c r="KK212" s="109">
        <f>Seniori!KK112</f>
        <v>0</v>
      </c>
      <c r="KL212" s="109">
        <f>Seniori!KL112</f>
        <v>0</v>
      </c>
      <c r="KM212" s="109">
        <f>Seniori!KM112</f>
        <v>0</v>
      </c>
      <c r="KN212" s="109">
        <f>Seniori!KN112</f>
        <v>0</v>
      </c>
      <c r="KO212" s="109">
        <f>Seniori!KO112</f>
        <v>0</v>
      </c>
      <c r="KP212" s="109">
        <f>Seniori!KP112</f>
        <v>0</v>
      </c>
      <c r="KQ212" s="109">
        <f>Seniori!KQ112</f>
        <v>0</v>
      </c>
      <c r="KR212" s="109">
        <f>Seniori!KR112</f>
        <v>0</v>
      </c>
      <c r="KS212" s="109">
        <f>Seniori!KS112</f>
        <v>0</v>
      </c>
      <c r="KT212" s="109">
        <f>Seniori!KT112</f>
        <v>0</v>
      </c>
      <c r="KU212" s="109">
        <f>Seniori!KU112</f>
        <v>0</v>
      </c>
      <c r="KV212" s="109">
        <f>Seniori!KV112</f>
        <v>0</v>
      </c>
      <c r="KW212" s="109">
        <f>Seniori!KW112</f>
        <v>0</v>
      </c>
      <c r="KX212" s="109">
        <f>Seniori!KX112</f>
        <v>0</v>
      </c>
      <c r="KY212" s="109">
        <f>Seniori!KY112</f>
        <v>0</v>
      </c>
      <c r="KZ212" s="109">
        <f>Seniori!KZ112</f>
        <v>0</v>
      </c>
      <c r="LA212" s="109">
        <f>Seniori!LA112</f>
        <v>0</v>
      </c>
      <c r="LB212" s="109">
        <f>Seniori!LB112</f>
        <v>0</v>
      </c>
      <c r="LC212" s="109">
        <f>Seniori!LC112</f>
        <v>0</v>
      </c>
      <c r="LD212" s="109">
        <f>Seniori!LD112</f>
        <v>0</v>
      </c>
      <c r="LE212" s="109">
        <f>Seniori!LE112</f>
        <v>0</v>
      </c>
      <c r="LF212" s="109">
        <f>Seniori!LF112</f>
        <v>0</v>
      </c>
      <c r="LG212" s="109">
        <f>Seniori!LG112</f>
        <v>0</v>
      </c>
      <c r="LH212" s="109">
        <f>Seniori!LH112</f>
        <v>0</v>
      </c>
      <c r="LI212" s="109">
        <f>Seniori!LI112</f>
        <v>0</v>
      </c>
      <c r="LJ212" s="109">
        <f>Seniori!LJ112</f>
        <v>0</v>
      </c>
      <c r="LK212" s="109">
        <f>Seniori!LK112</f>
        <v>0</v>
      </c>
      <c r="LL212" s="109">
        <f>Seniori!LL112</f>
        <v>0</v>
      </c>
      <c r="LM212" s="109">
        <f>Seniori!LM112</f>
        <v>0</v>
      </c>
      <c r="LN212" s="109">
        <f>Seniori!LN112</f>
        <v>0</v>
      </c>
      <c r="LO212" s="109">
        <f>Seniori!LO112</f>
        <v>0</v>
      </c>
      <c r="LP212" s="109">
        <f>Seniori!LP112</f>
        <v>0</v>
      </c>
      <c r="LQ212" s="109">
        <f>Seniori!LQ112</f>
        <v>0</v>
      </c>
      <c r="LR212" s="109">
        <f>Seniori!LR112</f>
        <v>0</v>
      </c>
      <c r="LS212" s="109">
        <f>Seniori!LS112</f>
        <v>0</v>
      </c>
      <c r="LT212" s="109">
        <f>Seniori!LT112</f>
        <v>0</v>
      </c>
      <c r="LU212" s="109">
        <f>Seniori!LU112</f>
        <v>0</v>
      </c>
      <c r="LV212" s="109">
        <f>Seniori!LV112</f>
        <v>0</v>
      </c>
      <c r="LW212" s="109">
        <f>Seniori!LW112</f>
        <v>0</v>
      </c>
      <c r="LX212" s="109">
        <f>Seniori!LX112</f>
        <v>0</v>
      </c>
      <c r="LY212" s="109">
        <f>Seniori!LY112</f>
        <v>0</v>
      </c>
      <c r="LZ212" s="109">
        <f>Seniori!LZ112</f>
        <v>0</v>
      </c>
      <c r="MA212" s="109">
        <f>Seniori!MA112</f>
        <v>0</v>
      </c>
      <c r="MB212" s="109">
        <f>Seniori!MB112</f>
        <v>0</v>
      </c>
      <c r="MC212" s="109">
        <f>Seniori!MC112</f>
        <v>0</v>
      </c>
      <c r="MD212" s="109">
        <f>Seniori!MD112</f>
        <v>0</v>
      </c>
      <c r="ME212" s="109">
        <f>Seniori!ME112</f>
        <v>0</v>
      </c>
      <c r="MF212" s="109">
        <f>Seniori!MF112</f>
        <v>0</v>
      </c>
      <c r="MG212" s="109">
        <f>Seniori!MG112</f>
        <v>0</v>
      </c>
      <c r="MH212" s="109">
        <f>Seniori!MH112</f>
        <v>0</v>
      </c>
      <c r="MI212" s="109">
        <f>Seniori!MI112</f>
        <v>0</v>
      </c>
      <c r="MJ212" s="109">
        <f>Seniori!MJ112</f>
        <v>0</v>
      </c>
      <c r="MK212" s="109">
        <f>Seniori!MK112</f>
        <v>0</v>
      </c>
      <c r="ML212" s="109">
        <f>Seniori!ML112</f>
        <v>0</v>
      </c>
      <c r="MM212" s="109">
        <f>Seniori!MM112</f>
        <v>0</v>
      </c>
      <c r="MN212" s="109">
        <f>Seniori!MN112</f>
        <v>0</v>
      </c>
      <c r="MO212" s="109">
        <f>Seniori!MO112</f>
        <v>0</v>
      </c>
      <c r="MP212" s="109">
        <f>Seniori!MP112</f>
        <v>0</v>
      </c>
      <c r="MQ212" s="109">
        <f>Seniori!MQ112</f>
        <v>0</v>
      </c>
      <c r="MR212" s="109">
        <f>Seniori!MR112</f>
        <v>0</v>
      </c>
      <c r="MS212" s="109">
        <f>Seniori!MS112</f>
        <v>0</v>
      </c>
      <c r="MT212" s="109">
        <f>Seniori!MT112</f>
        <v>0</v>
      </c>
      <c r="MU212" s="109">
        <f>Seniori!MU112</f>
        <v>0</v>
      </c>
      <c r="MV212" s="109">
        <f>Seniori!MV112</f>
        <v>0</v>
      </c>
      <c r="MW212" s="109">
        <f>Seniori!MW112</f>
        <v>0</v>
      </c>
      <c r="MX212" s="109">
        <f>Seniori!MX112</f>
        <v>0</v>
      </c>
      <c r="MY212" s="109">
        <f>Seniori!MY112</f>
        <v>0</v>
      </c>
      <c r="MZ212" s="109">
        <f>Seniori!MZ112</f>
        <v>0</v>
      </c>
      <c r="NA212" s="109">
        <f>Seniori!NA112</f>
        <v>0</v>
      </c>
      <c r="NB212" s="109">
        <f>Seniori!NB112</f>
        <v>0</v>
      </c>
      <c r="NC212" s="109">
        <f>Seniori!NC112</f>
        <v>0</v>
      </c>
      <c r="ND212" s="109">
        <f>Seniori!ND112</f>
        <v>0</v>
      </c>
      <c r="NE212" s="109">
        <f>Seniori!NE112</f>
        <v>0</v>
      </c>
      <c r="NF212" s="109">
        <f>Seniori!NF112</f>
        <v>0</v>
      </c>
      <c r="NG212" s="109">
        <f>Seniori!NG112</f>
        <v>0</v>
      </c>
      <c r="NH212" s="109">
        <f>Seniori!NH112</f>
        <v>0</v>
      </c>
      <c r="NI212" s="109">
        <f>Seniori!NI112</f>
        <v>0</v>
      </c>
      <c r="NJ212" s="109">
        <f>Seniori!NJ112</f>
        <v>0</v>
      </c>
      <c r="NK212" s="109">
        <f>Seniori!NK112</f>
        <v>0</v>
      </c>
      <c r="NL212" s="109">
        <f>Seniori!NL112</f>
        <v>0</v>
      </c>
      <c r="NM212" s="109">
        <f>Seniori!NM112</f>
        <v>0</v>
      </c>
      <c r="NN212" s="109">
        <f>Seniori!NN112</f>
        <v>0</v>
      </c>
      <c r="NO212" s="109">
        <f>Seniori!NO112</f>
        <v>0</v>
      </c>
      <c r="NP212" s="109">
        <f>Seniori!NP112</f>
        <v>0</v>
      </c>
      <c r="NQ212" s="109">
        <f>Seniori!NQ112</f>
        <v>0</v>
      </c>
      <c r="NR212" s="109">
        <f>Seniori!NR112</f>
        <v>0</v>
      </c>
      <c r="NS212" s="109">
        <f>Seniori!NS112</f>
        <v>0</v>
      </c>
      <c r="NT212" s="109">
        <f>Seniori!NT112</f>
        <v>0</v>
      </c>
      <c r="NU212" s="109">
        <f>Seniori!NU112</f>
        <v>0</v>
      </c>
      <c r="NV212" s="109">
        <f>Seniori!NV112</f>
        <v>0</v>
      </c>
      <c r="NW212" s="109">
        <f>Seniori!NW112</f>
        <v>0</v>
      </c>
      <c r="NX212" s="109">
        <f>Seniori!NX112</f>
        <v>0</v>
      </c>
      <c r="NY212" s="109">
        <f>Seniori!NY112</f>
        <v>0</v>
      </c>
      <c r="NZ212" s="109">
        <f>Seniori!NZ112</f>
        <v>0</v>
      </c>
      <c r="OA212" s="109">
        <f>Seniori!OA112</f>
        <v>0</v>
      </c>
      <c r="OB212" s="109">
        <f>Seniori!OB112</f>
        <v>0</v>
      </c>
      <c r="OC212" s="109">
        <f>Seniori!OC112</f>
        <v>0</v>
      </c>
      <c r="OD212" s="109">
        <f>Seniori!OD112</f>
        <v>0</v>
      </c>
      <c r="OE212" s="109">
        <f>Seniori!OE112</f>
        <v>0</v>
      </c>
      <c r="OF212" s="109">
        <f>Seniori!OF112</f>
        <v>0</v>
      </c>
      <c r="OG212" s="109">
        <f>Seniori!OG112</f>
        <v>0</v>
      </c>
      <c r="OH212" s="109">
        <f>Seniori!OH112</f>
        <v>0</v>
      </c>
      <c r="OI212" s="109">
        <f>Seniori!OI112</f>
        <v>0</v>
      </c>
      <c r="OJ212" s="109">
        <f>Seniori!OJ112</f>
        <v>0</v>
      </c>
      <c r="OK212" s="109">
        <f>Seniori!OK112</f>
        <v>0</v>
      </c>
      <c r="OL212" s="109">
        <f>Seniori!OL112</f>
        <v>0</v>
      </c>
      <c r="OM212" s="109">
        <f>Seniori!OM112</f>
        <v>0</v>
      </c>
      <c r="ON212" s="109">
        <f>Seniori!ON112</f>
        <v>0</v>
      </c>
      <c r="OO212" s="109">
        <f>Seniori!OO112</f>
        <v>0</v>
      </c>
      <c r="OP212" s="109">
        <f>Seniori!OP112</f>
        <v>0</v>
      </c>
      <c r="OQ212" s="109">
        <f>Seniori!OQ112</f>
        <v>0</v>
      </c>
      <c r="OR212" s="109">
        <f>Seniori!OR112</f>
        <v>0</v>
      </c>
      <c r="OS212" s="109">
        <f>Seniori!OS112</f>
        <v>0</v>
      </c>
      <c r="OT212" s="109">
        <f>Seniori!OT112</f>
        <v>0</v>
      </c>
      <c r="OU212" s="109">
        <f>Seniori!OU112</f>
        <v>0</v>
      </c>
      <c r="OV212" s="109">
        <f>Seniori!OV112</f>
        <v>0</v>
      </c>
      <c r="OW212" s="109">
        <f>Seniori!OW112</f>
        <v>0</v>
      </c>
      <c r="OX212" s="109">
        <f>Seniori!OX112</f>
        <v>0</v>
      </c>
      <c r="OY212" s="109">
        <f>Seniori!OY112</f>
        <v>0</v>
      </c>
      <c r="OZ212" s="109">
        <f>Seniori!OZ112</f>
        <v>0</v>
      </c>
      <c r="PA212" s="109">
        <f>Seniori!PA112</f>
        <v>0</v>
      </c>
      <c r="PB212" s="109">
        <f>Seniori!PB112</f>
        <v>0</v>
      </c>
      <c r="PC212" s="109">
        <f>Seniori!PC112</f>
        <v>0</v>
      </c>
      <c r="PD212" s="109">
        <f>Seniori!PD112</f>
        <v>0</v>
      </c>
      <c r="PE212" s="109">
        <f>Seniori!PE112</f>
        <v>0</v>
      </c>
      <c r="PF212" s="109">
        <f>Seniori!PF112</f>
        <v>0</v>
      </c>
      <c r="PG212" s="109">
        <f>Seniori!PG112</f>
        <v>0</v>
      </c>
      <c r="PH212" s="109">
        <f>Seniori!PH112</f>
        <v>0</v>
      </c>
      <c r="PI212" s="109">
        <f>Seniori!PI112</f>
        <v>0</v>
      </c>
      <c r="PJ212" s="109">
        <f>Seniori!PJ112</f>
        <v>0</v>
      </c>
      <c r="PK212" s="109">
        <f>Seniori!PK112</f>
        <v>0</v>
      </c>
      <c r="PL212" s="109">
        <f>Seniori!PL112</f>
        <v>0</v>
      </c>
      <c r="PM212" s="109">
        <f>Seniori!PM112</f>
        <v>0</v>
      </c>
      <c r="PN212" s="109">
        <f>Seniori!PN112</f>
        <v>0</v>
      </c>
      <c r="PO212" s="109">
        <f>Seniori!PO112</f>
        <v>0</v>
      </c>
      <c r="PP212" s="109">
        <f>Seniori!PP112</f>
        <v>0</v>
      </c>
      <c r="PQ212" s="109">
        <f>Seniori!PQ112</f>
        <v>0</v>
      </c>
      <c r="PR212" s="109">
        <f>Seniori!PR112</f>
        <v>0</v>
      </c>
      <c r="PS212" s="109">
        <f>Seniori!PS112</f>
        <v>0</v>
      </c>
      <c r="PT212" s="109">
        <f>Seniori!PT112</f>
        <v>0</v>
      </c>
      <c r="PU212" s="109">
        <f>Seniori!PU112</f>
        <v>0</v>
      </c>
      <c r="PV212" s="109">
        <f>Seniori!PV112</f>
        <v>0</v>
      </c>
      <c r="PW212" s="109">
        <f>Seniori!PW112</f>
        <v>0</v>
      </c>
      <c r="PX212" s="109">
        <f>Seniori!PX112</f>
        <v>0</v>
      </c>
      <c r="PY212" s="109">
        <f>Seniori!PY112</f>
        <v>0</v>
      </c>
      <c r="PZ212" s="109">
        <f>Seniori!PZ112</f>
        <v>0</v>
      </c>
      <c r="QA212" s="109">
        <f>Seniori!QA112</f>
        <v>0</v>
      </c>
      <c r="QB212" s="109">
        <f>Seniori!QB112</f>
        <v>0</v>
      </c>
      <c r="QC212" s="109">
        <f>Seniori!QC112</f>
        <v>0</v>
      </c>
      <c r="QD212" s="109">
        <f>Seniori!QD112</f>
        <v>0</v>
      </c>
      <c r="QE212" s="109">
        <f>Seniori!QE112</f>
        <v>0</v>
      </c>
      <c r="QF212" s="109">
        <f>Seniori!QF112</f>
        <v>0</v>
      </c>
      <c r="QG212" s="109">
        <f>Seniori!QG112</f>
        <v>0</v>
      </c>
      <c r="QH212" s="109">
        <f>Seniori!QH112</f>
        <v>0</v>
      </c>
      <c r="QI212" s="109">
        <f>Seniori!QI112</f>
        <v>0</v>
      </c>
      <c r="QJ212" s="109">
        <f>Seniori!QJ112</f>
        <v>0</v>
      </c>
      <c r="QK212" s="109">
        <f>Seniori!QK112</f>
        <v>0</v>
      </c>
      <c r="QL212" s="109">
        <f>Seniori!QL112</f>
        <v>0</v>
      </c>
      <c r="QM212" s="109">
        <f>Seniori!QM112</f>
        <v>0</v>
      </c>
      <c r="QN212" s="109">
        <f>Seniori!QN112</f>
        <v>0</v>
      </c>
      <c r="QO212" s="109">
        <f>Seniori!QO112</f>
        <v>0</v>
      </c>
      <c r="QP212" s="109">
        <f>Seniori!QP112</f>
        <v>0</v>
      </c>
      <c r="QQ212" s="109">
        <f>Seniori!QQ112</f>
        <v>0</v>
      </c>
      <c r="QR212" s="109">
        <f>Seniori!QR112</f>
        <v>0</v>
      </c>
      <c r="QS212" s="109">
        <f>Seniori!QS112</f>
        <v>0</v>
      </c>
      <c r="QT212" s="109">
        <f>Seniori!QT112</f>
        <v>0</v>
      </c>
      <c r="QU212" s="109">
        <f>Seniori!QU112</f>
        <v>0</v>
      </c>
      <c r="QV212" s="109">
        <f>Seniori!QV112</f>
        <v>0</v>
      </c>
      <c r="QW212" s="109">
        <f>Seniori!QW112</f>
        <v>0</v>
      </c>
      <c r="QX212" s="109">
        <f>Seniori!QX112</f>
        <v>0</v>
      </c>
      <c r="QY212" s="109">
        <f>Seniori!QY112</f>
        <v>0</v>
      </c>
      <c r="QZ212" s="109">
        <f>Seniori!QZ112</f>
        <v>0</v>
      </c>
      <c r="RA212" s="109">
        <f>Seniori!RA112</f>
        <v>0</v>
      </c>
      <c r="RB212" s="109">
        <f>Seniori!RB112</f>
        <v>0</v>
      </c>
      <c r="RC212" s="109">
        <f>Seniori!RC112</f>
        <v>0</v>
      </c>
      <c r="RD212" s="109">
        <f>Seniori!RD112</f>
        <v>0</v>
      </c>
      <c r="RE212" s="109">
        <f>Seniori!RE112</f>
        <v>0</v>
      </c>
      <c r="RF212" s="109">
        <f>Seniori!RF112</f>
        <v>0</v>
      </c>
      <c r="RG212" s="109">
        <f>Seniori!RG112</f>
        <v>0</v>
      </c>
      <c r="RH212" s="109">
        <f>Seniori!RH112</f>
        <v>0</v>
      </c>
      <c r="RI212" s="109">
        <f>Seniori!RI112</f>
        <v>0</v>
      </c>
      <c r="RJ212" s="109">
        <f>Seniori!RJ112</f>
        <v>0</v>
      </c>
      <c r="RK212" s="109">
        <f>Seniori!RK112</f>
        <v>0</v>
      </c>
      <c r="RL212" s="109">
        <f>Seniori!RL112</f>
        <v>0</v>
      </c>
      <c r="RM212" s="109">
        <f>Seniori!RM112</f>
        <v>0</v>
      </c>
      <c r="RN212" s="109">
        <f>Seniori!RN112</f>
        <v>0</v>
      </c>
      <c r="RO212" s="109">
        <f>Seniori!RO112</f>
        <v>0</v>
      </c>
      <c r="RP212" s="109">
        <f>Seniori!RP112</f>
        <v>0</v>
      </c>
      <c r="RQ212" s="109">
        <f>Seniori!RQ112</f>
        <v>0</v>
      </c>
      <c r="RR212" s="109">
        <f>Seniori!RR112</f>
        <v>0</v>
      </c>
      <c r="RS212" s="109">
        <f>Seniori!RS112</f>
        <v>0</v>
      </c>
      <c r="RT212" s="109">
        <f>Seniori!RT112</f>
        <v>0</v>
      </c>
      <c r="RU212" s="109">
        <f>Seniori!RU112</f>
        <v>0</v>
      </c>
      <c r="RV212" s="109">
        <f>Seniori!RV112</f>
        <v>0</v>
      </c>
      <c r="RW212" s="109">
        <f>Seniori!RW112</f>
        <v>0</v>
      </c>
      <c r="RX212" s="109">
        <f>Seniori!RX112</f>
        <v>0</v>
      </c>
      <c r="RY212" s="109">
        <f>Seniori!RY112</f>
        <v>0</v>
      </c>
      <c r="RZ212" s="109">
        <f>Seniori!RZ112</f>
        <v>0</v>
      </c>
      <c r="SA212" s="109">
        <f>Seniori!SA112</f>
        <v>0</v>
      </c>
      <c r="SB212" s="109">
        <f>Seniori!SB112</f>
        <v>0</v>
      </c>
      <c r="SC212" s="109">
        <f>Seniori!SC112</f>
        <v>0</v>
      </c>
      <c r="SD212" s="109">
        <f>Seniori!SD112</f>
        <v>0</v>
      </c>
      <c r="SE212" s="109">
        <f>Seniori!SE112</f>
        <v>0</v>
      </c>
      <c r="SF212" s="109">
        <f>Seniori!SF112</f>
        <v>0</v>
      </c>
      <c r="SG212" s="109">
        <f>Seniori!SG112</f>
        <v>0</v>
      </c>
      <c r="SH212" s="109">
        <f>Seniori!SH112</f>
        <v>0</v>
      </c>
      <c r="SI212" s="109">
        <f>Seniori!SI112</f>
        <v>0</v>
      </c>
      <c r="SJ212" s="109">
        <f>Seniori!SJ112</f>
        <v>0</v>
      </c>
      <c r="SK212" s="109">
        <f>Seniori!SK112</f>
        <v>0</v>
      </c>
      <c r="SL212" s="109">
        <f>Seniori!SL112</f>
        <v>0</v>
      </c>
      <c r="SM212" s="109">
        <f>Seniori!SM112</f>
        <v>0</v>
      </c>
      <c r="SN212" s="109">
        <f>Seniori!SN112</f>
        <v>0</v>
      </c>
      <c r="SO212" s="109">
        <f>Seniori!SO112</f>
        <v>0</v>
      </c>
      <c r="SP212" s="109">
        <f>Seniori!SP112</f>
        <v>0</v>
      </c>
      <c r="SQ212" s="109">
        <f>Seniori!SQ112</f>
        <v>0</v>
      </c>
      <c r="SR212" s="109">
        <f>Seniori!SR112</f>
        <v>0</v>
      </c>
      <c r="SS212" s="109">
        <f>Seniori!SS112</f>
        <v>0</v>
      </c>
      <c r="ST212" s="109">
        <f>Seniori!ST112</f>
        <v>0</v>
      </c>
      <c r="SU212" s="109">
        <f>Seniori!SU112</f>
        <v>0</v>
      </c>
      <c r="SV212" s="109">
        <f>Seniori!SV112</f>
        <v>0</v>
      </c>
      <c r="SW212" s="109">
        <f>Seniori!SW112</f>
        <v>0</v>
      </c>
      <c r="SX212" s="109">
        <f>Seniori!SX112</f>
        <v>0</v>
      </c>
      <c r="SY212" s="109">
        <f>Seniori!SY112</f>
        <v>0</v>
      </c>
      <c r="SZ212" s="109">
        <f>Seniori!SZ112</f>
        <v>0</v>
      </c>
      <c r="TA212" s="109">
        <f>Seniori!TA112</f>
        <v>0</v>
      </c>
      <c r="TB212" s="109">
        <f>Seniori!TB112</f>
        <v>0</v>
      </c>
    </row>
    <row r="213" spans="1:522" s="1" customFormat="1" ht="18" customHeight="1" x14ac:dyDescent="0.2">
      <c r="A213" s="12"/>
      <c r="B213" s="67" t="s">
        <v>195</v>
      </c>
      <c r="C213" s="64">
        <v>12015</v>
      </c>
      <c r="D213" s="19"/>
      <c r="E213" s="62" t="s">
        <v>50</v>
      </c>
      <c r="F213" s="64">
        <v>4692</v>
      </c>
      <c r="G213" s="9" t="s">
        <v>129</v>
      </c>
      <c r="H213" s="62" t="s">
        <v>97</v>
      </c>
      <c r="I213" s="1">
        <f t="shared" si="17"/>
        <v>0</v>
      </c>
      <c r="J213" s="12">
        <f>Tabuľka3[[#This Row],[Stĺpec9]]</f>
        <v>0</v>
      </c>
      <c r="K213" s="109">
        <f>Seniori!K44</f>
        <v>0</v>
      </c>
      <c r="L213" s="109">
        <f>Seniori!L44</f>
        <v>0</v>
      </c>
      <c r="M213" s="109">
        <f>Seniori!M44</f>
        <v>0</v>
      </c>
      <c r="N213" s="109">
        <f>Seniori!N44</f>
        <v>0</v>
      </c>
      <c r="O213" s="109">
        <f>Seniori!O44</f>
        <v>0</v>
      </c>
      <c r="P213" s="109">
        <f>Seniori!P44</f>
        <v>0</v>
      </c>
      <c r="Q213" s="109">
        <f>Seniori!Q44</f>
        <v>0</v>
      </c>
      <c r="R213" s="109">
        <f>Seniori!R44</f>
        <v>0</v>
      </c>
      <c r="S213" s="109">
        <f>Seniori!S44</f>
        <v>0</v>
      </c>
      <c r="T213" s="109">
        <f>Seniori!T44</f>
        <v>0</v>
      </c>
      <c r="U213" s="109">
        <f>Seniori!U44</f>
        <v>0</v>
      </c>
      <c r="V213" s="109">
        <f>Seniori!V44</f>
        <v>0</v>
      </c>
      <c r="W213" s="109">
        <f>Seniori!W44</f>
        <v>0</v>
      </c>
      <c r="X213" s="109">
        <f>Seniori!X44</f>
        <v>0</v>
      </c>
      <c r="Y213" s="109">
        <f>Seniori!Y44</f>
        <v>0</v>
      </c>
      <c r="Z213" s="109">
        <f>Seniori!Z44</f>
        <v>0</v>
      </c>
      <c r="AA213" s="109">
        <f>Seniori!AA44</f>
        <v>0</v>
      </c>
      <c r="AB213" s="109">
        <f>Seniori!AB44</f>
        <v>0</v>
      </c>
      <c r="AC213" s="109">
        <f>Seniori!AC44</f>
        <v>0</v>
      </c>
      <c r="AD213" s="109">
        <f>Seniori!AD44</f>
        <v>0</v>
      </c>
      <c r="AE213" s="109">
        <f>Seniori!AE44</f>
        <v>0</v>
      </c>
      <c r="AF213" s="109">
        <f>Seniori!AF44</f>
        <v>0</v>
      </c>
      <c r="AG213" s="109">
        <f>Seniori!AG44</f>
        <v>0</v>
      </c>
      <c r="AH213" s="109">
        <f>Seniori!AH44</f>
        <v>0</v>
      </c>
      <c r="AI213" s="109">
        <f>Seniori!AI44</f>
        <v>0</v>
      </c>
      <c r="AJ213" s="109">
        <f>Seniori!AJ44</f>
        <v>0</v>
      </c>
      <c r="AK213" s="109">
        <f>Seniori!AK44</f>
        <v>0</v>
      </c>
      <c r="AL213" s="109">
        <f>Seniori!AL44</f>
        <v>0</v>
      </c>
      <c r="AM213" s="109">
        <f>Seniori!AM44</f>
        <v>0</v>
      </c>
      <c r="AN213" s="109">
        <f>Seniori!AN44</f>
        <v>0</v>
      </c>
      <c r="AO213" s="109">
        <f>Seniori!AO44</f>
        <v>0</v>
      </c>
      <c r="AP213" s="109">
        <f>Seniori!AP44</f>
        <v>0</v>
      </c>
      <c r="AQ213" s="109">
        <f>Seniori!AQ44</f>
        <v>0</v>
      </c>
      <c r="AR213" s="109">
        <f>Seniori!AR44</f>
        <v>0</v>
      </c>
      <c r="AS213" s="109">
        <f>Seniori!AS44</f>
        <v>0</v>
      </c>
      <c r="AT213" s="109">
        <f>Seniori!AT44</f>
        <v>0</v>
      </c>
      <c r="AU213" s="109">
        <f>Seniori!AU44</f>
        <v>0</v>
      </c>
      <c r="AV213" s="109">
        <f>Seniori!AV44</f>
        <v>0</v>
      </c>
      <c r="AW213" s="109">
        <f>Seniori!AW44</f>
        <v>0</v>
      </c>
      <c r="AX213" s="109">
        <f>Seniori!AX44</f>
        <v>0</v>
      </c>
      <c r="AY213" s="109">
        <f>Seniori!AY44</f>
        <v>0</v>
      </c>
      <c r="AZ213" s="109">
        <f>Seniori!AZ44</f>
        <v>0</v>
      </c>
      <c r="BA213" s="109">
        <f>Seniori!BA44</f>
        <v>0</v>
      </c>
      <c r="BB213" s="109">
        <f>Seniori!BB44</f>
        <v>0</v>
      </c>
      <c r="BC213" s="109">
        <f>Seniori!BC44</f>
        <v>0</v>
      </c>
      <c r="BD213" s="109">
        <f>Seniori!BD44</f>
        <v>0</v>
      </c>
      <c r="BE213" s="109">
        <f>Seniori!BE44</f>
        <v>0</v>
      </c>
      <c r="BF213" s="109">
        <f>Seniori!BF44</f>
        <v>0</v>
      </c>
      <c r="BG213" s="109">
        <f>Seniori!BG44</f>
        <v>0</v>
      </c>
      <c r="BH213" s="109">
        <f>Seniori!BH44</f>
        <v>0</v>
      </c>
      <c r="BI213" s="109">
        <f>Seniori!BI44</f>
        <v>0</v>
      </c>
      <c r="BJ213" s="109">
        <f>Seniori!BJ44</f>
        <v>0</v>
      </c>
      <c r="BK213" s="109">
        <f>Seniori!BK44</f>
        <v>0</v>
      </c>
      <c r="BL213" s="109">
        <f>Seniori!BL44</f>
        <v>0</v>
      </c>
      <c r="BM213" s="109">
        <f>Seniori!BM44</f>
        <v>0</v>
      </c>
      <c r="BN213" s="109">
        <f>Seniori!BN44</f>
        <v>0</v>
      </c>
      <c r="BO213" s="109">
        <f>Seniori!BO44</f>
        <v>0</v>
      </c>
      <c r="BP213" s="109">
        <f>Seniori!BP44</f>
        <v>0</v>
      </c>
      <c r="BQ213" s="109">
        <f>Seniori!BQ44</f>
        <v>0</v>
      </c>
      <c r="BR213" s="109">
        <f>Seniori!BR44</f>
        <v>0</v>
      </c>
      <c r="BS213" s="109">
        <f>Seniori!BS44</f>
        <v>0</v>
      </c>
      <c r="BT213" s="109">
        <f>Seniori!BT44</f>
        <v>0</v>
      </c>
      <c r="BU213" s="109">
        <f>Seniori!BU44</f>
        <v>0</v>
      </c>
      <c r="BV213" s="109">
        <f>Seniori!BV44</f>
        <v>0</v>
      </c>
      <c r="BW213" s="109">
        <f>Seniori!BW44</f>
        <v>0</v>
      </c>
      <c r="BX213" s="109">
        <f>Seniori!BX44</f>
        <v>0</v>
      </c>
      <c r="BY213" s="109">
        <f>Seniori!BY44</f>
        <v>0</v>
      </c>
      <c r="BZ213" s="109">
        <f>Seniori!BZ44</f>
        <v>0</v>
      </c>
      <c r="CA213" s="109">
        <f>Seniori!CA44</f>
        <v>0</v>
      </c>
      <c r="CB213" s="109">
        <f>Seniori!CB44</f>
        <v>0</v>
      </c>
      <c r="CC213" s="109">
        <f>Seniori!CC44</f>
        <v>0</v>
      </c>
      <c r="CD213" s="109">
        <f>Seniori!CD44</f>
        <v>0</v>
      </c>
      <c r="CE213" s="109">
        <f>Seniori!CE44</f>
        <v>0</v>
      </c>
      <c r="CF213" s="109">
        <f>Seniori!CF44</f>
        <v>0</v>
      </c>
      <c r="CG213" s="109">
        <f>Seniori!CG44</f>
        <v>0</v>
      </c>
      <c r="CH213" s="109">
        <f>Seniori!CH44</f>
        <v>0</v>
      </c>
      <c r="CI213" s="109">
        <f>Seniori!CI44</f>
        <v>0</v>
      </c>
      <c r="CJ213" s="109">
        <f>Seniori!CJ44</f>
        <v>0</v>
      </c>
      <c r="CK213" s="109">
        <f>Seniori!CK44</f>
        <v>0</v>
      </c>
      <c r="CL213" s="109">
        <f>Seniori!CL44</f>
        <v>0</v>
      </c>
      <c r="CM213" s="109">
        <f>Seniori!CM44</f>
        <v>0</v>
      </c>
      <c r="CN213" s="109">
        <f>Seniori!CN44</f>
        <v>0</v>
      </c>
      <c r="CO213" s="109">
        <f>Seniori!CO44</f>
        <v>0</v>
      </c>
      <c r="CP213" s="109">
        <f>Seniori!CP44</f>
        <v>0</v>
      </c>
      <c r="CQ213" s="109">
        <f>Seniori!CQ44</f>
        <v>0</v>
      </c>
      <c r="CR213" s="109">
        <f>Seniori!CR44</f>
        <v>0</v>
      </c>
      <c r="CS213" s="109">
        <f>Seniori!CS44</f>
        <v>0</v>
      </c>
      <c r="CT213" s="109">
        <f>Seniori!CT44</f>
        <v>0</v>
      </c>
      <c r="CU213" s="109">
        <f>Seniori!CU44</f>
        <v>0</v>
      </c>
      <c r="CV213" s="109">
        <f>Seniori!CV44</f>
        <v>0</v>
      </c>
      <c r="CW213" s="109">
        <f>Seniori!CW44</f>
        <v>0</v>
      </c>
      <c r="CX213" s="109">
        <f>Seniori!CX44</f>
        <v>0</v>
      </c>
      <c r="CY213" s="109">
        <f>Seniori!CY44</f>
        <v>0</v>
      </c>
      <c r="CZ213" s="109">
        <f>Seniori!CZ44</f>
        <v>0</v>
      </c>
      <c r="DA213" s="109">
        <f>Seniori!DA44</f>
        <v>0</v>
      </c>
      <c r="DB213" s="109">
        <f>Seniori!DB44</f>
        <v>0</v>
      </c>
      <c r="DC213" s="109">
        <f>Seniori!DC44</f>
        <v>0</v>
      </c>
      <c r="DD213" s="109">
        <f>Seniori!DD44</f>
        <v>0</v>
      </c>
      <c r="DE213" s="109">
        <f>Seniori!DE44</f>
        <v>0</v>
      </c>
      <c r="DF213" s="109">
        <f>Seniori!DF44</f>
        <v>0</v>
      </c>
      <c r="DG213" s="109">
        <f>Seniori!DG44</f>
        <v>0</v>
      </c>
      <c r="DH213" s="109">
        <f>Seniori!DH44</f>
        <v>0</v>
      </c>
      <c r="DI213" s="109">
        <f>Seniori!DI44</f>
        <v>0</v>
      </c>
      <c r="DJ213" s="109">
        <f>Seniori!DJ44</f>
        <v>0</v>
      </c>
      <c r="DK213" s="109">
        <f>Seniori!DK44</f>
        <v>0</v>
      </c>
      <c r="DL213" s="109">
        <f>Seniori!DL44</f>
        <v>0</v>
      </c>
      <c r="DM213" s="109">
        <f>Seniori!DM44</f>
        <v>0</v>
      </c>
      <c r="DN213" s="109">
        <f>Seniori!DN44</f>
        <v>0</v>
      </c>
      <c r="DO213" s="109">
        <f>Seniori!DO44</f>
        <v>0</v>
      </c>
      <c r="DP213" s="109">
        <f>Seniori!DP44</f>
        <v>0</v>
      </c>
      <c r="DQ213" s="109">
        <f>Seniori!DQ44</f>
        <v>0</v>
      </c>
      <c r="DR213" s="109">
        <f>Seniori!DR44</f>
        <v>0</v>
      </c>
      <c r="DS213" s="109">
        <f>Seniori!DS44</f>
        <v>0</v>
      </c>
      <c r="DT213" s="109">
        <f>Seniori!DT44</f>
        <v>0</v>
      </c>
      <c r="DU213" s="109">
        <f>Seniori!DU44</f>
        <v>0</v>
      </c>
      <c r="DV213" s="109">
        <f>Seniori!DV44</f>
        <v>0</v>
      </c>
      <c r="DW213" s="109">
        <f>Seniori!DW44</f>
        <v>0</v>
      </c>
      <c r="DX213" s="109">
        <f>Seniori!DX44</f>
        <v>0</v>
      </c>
      <c r="DY213" s="109">
        <f>Seniori!DY44</f>
        <v>0</v>
      </c>
      <c r="DZ213" s="109">
        <f>Seniori!DZ44</f>
        <v>0</v>
      </c>
      <c r="EA213" s="109">
        <f>Seniori!EA44</f>
        <v>0</v>
      </c>
      <c r="EB213" s="109">
        <f>Seniori!EB44</f>
        <v>0</v>
      </c>
      <c r="EC213" s="109">
        <f>Seniori!EC44</f>
        <v>0</v>
      </c>
      <c r="ED213" s="109">
        <f>Seniori!ED44</f>
        <v>0</v>
      </c>
      <c r="EE213" s="109">
        <f>Seniori!EE44</f>
        <v>0</v>
      </c>
      <c r="EF213" s="109">
        <f>Seniori!EF44</f>
        <v>0</v>
      </c>
      <c r="EG213" s="109">
        <f>Seniori!EG44</f>
        <v>0</v>
      </c>
      <c r="EH213" s="109">
        <f>Seniori!EH44</f>
        <v>0</v>
      </c>
      <c r="EI213" s="109">
        <f>Seniori!EI44</f>
        <v>0</v>
      </c>
      <c r="EJ213" s="109">
        <f>Seniori!EJ44</f>
        <v>0</v>
      </c>
      <c r="EK213" s="109">
        <f>Seniori!EK44</f>
        <v>0</v>
      </c>
      <c r="EL213" s="109">
        <f>Seniori!EL44</f>
        <v>0</v>
      </c>
      <c r="EM213" s="109">
        <f>Seniori!EM44</f>
        <v>0</v>
      </c>
      <c r="EN213" s="109">
        <f>Seniori!EN44</f>
        <v>0</v>
      </c>
      <c r="EO213" s="109">
        <f>Seniori!EO44</f>
        <v>0</v>
      </c>
      <c r="EP213" s="109">
        <f>Seniori!EP44</f>
        <v>0</v>
      </c>
      <c r="EQ213" s="109">
        <f>Seniori!EQ44</f>
        <v>0</v>
      </c>
      <c r="ER213" s="109">
        <f>Seniori!ER44</f>
        <v>0</v>
      </c>
      <c r="ES213" s="109">
        <f>Seniori!ES44</f>
        <v>0</v>
      </c>
      <c r="ET213" s="109">
        <f>Seniori!ET44</f>
        <v>0</v>
      </c>
      <c r="EU213" s="109">
        <f>Seniori!EU44</f>
        <v>0</v>
      </c>
      <c r="EV213" s="109">
        <f>Seniori!EV44</f>
        <v>0</v>
      </c>
      <c r="EW213" s="109">
        <f>Seniori!EW44</f>
        <v>0</v>
      </c>
      <c r="EX213" s="109">
        <f>Seniori!EX44</f>
        <v>0</v>
      </c>
      <c r="EY213" s="109">
        <f>Seniori!EY44</f>
        <v>0</v>
      </c>
      <c r="EZ213" s="109">
        <f>Seniori!EZ44</f>
        <v>0</v>
      </c>
      <c r="FA213" s="109">
        <f>Seniori!FA44</f>
        <v>0</v>
      </c>
      <c r="FB213" s="109">
        <f>Seniori!FB44</f>
        <v>0</v>
      </c>
      <c r="FC213" s="109">
        <f>Seniori!FC44</f>
        <v>0</v>
      </c>
      <c r="FD213" s="109">
        <f>Seniori!FD44</f>
        <v>0</v>
      </c>
      <c r="FE213" s="109">
        <f>Seniori!FE44</f>
        <v>0</v>
      </c>
      <c r="FF213" s="109">
        <f>Seniori!FF44</f>
        <v>0</v>
      </c>
      <c r="FG213" s="109">
        <f>Seniori!FG44</f>
        <v>0</v>
      </c>
      <c r="FH213" s="109">
        <f>Seniori!FH44</f>
        <v>0</v>
      </c>
      <c r="FI213" s="109">
        <f>Seniori!FI44</f>
        <v>0</v>
      </c>
      <c r="FJ213" s="109">
        <f>Seniori!FJ44</f>
        <v>0</v>
      </c>
      <c r="FK213" s="109">
        <f>Seniori!FK44</f>
        <v>0</v>
      </c>
      <c r="FL213" s="109">
        <f>Seniori!FL44</f>
        <v>0</v>
      </c>
      <c r="FM213" s="109">
        <f>Seniori!FM44</f>
        <v>0</v>
      </c>
      <c r="FN213" s="109">
        <f>Seniori!FN44</f>
        <v>0</v>
      </c>
      <c r="FO213" s="109">
        <f>Seniori!FO44</f>
        <v>0</v>
      </c>
      <c r="FP213" s="109">
        <f>Seniori!FP44</f>
        <v>0</v>
      </c>
      <c r="FQ213" s="109">
        <f>Seniori!FQ44</f>
        <v>0</v>
      </c>
      <c r="FR213" s="109">
        <f>Seniori!FR44</f>
        <v>0</v>
      </c>
      <c r="FS213" s="109">
        <f>Seniori!FS44</f>
        <v>0</v>
      </c>
      <c r="FT213" s="109">
        <f>Seniori!FT44</f>
        <v>0</v>
      </c>
      <c r="FU213" s="109">
        <f>Seniori!FU44</f>
        <v>0</v>
      </c>
      <c r="FV213" s="109">
        <f>Seniori!FV44</f>
        <v>0</v>
      </c>
      <c r="FW213" s="109">
        <f>Seniori!FW44</f>
        <v>0</v>
      </c>
      <c r="FX213" s="109">
        <f>Seniori!FX44</f>
        <v>0</v>
      </c>
      <c r="FY213" s="109">
        <f>Seniori!FY44</f>
        <v>0</v>
      </c>
      <c r="FZ213" s="109">
        <f>Seniori!FZ44</f>
        <v>0</v>
      </c>
      <c r="GA213" s="109">
        <f>Seniori!GA44</f>
        <v>0</v>
      </c>
      <c r="GB213" s="109">
        <f>Seniori!GB44</f>
        <v>0</v>
      </c>
      <c r="GC213" s="109">
        <f>Seniori!GC44</f>
        <v>0</v>
      </c>
      <c r="GD213" s="109">
        <f>Seniori!GD44</f>
        <v>0</v>
      </c>
      <c r="GE213" s="109">
        <f>Seniori!GE44</f>
        <v>0</v>
      </c>
      <c r="GF213" s="109">
        <f>Seniori!GF44</f>
        <v>0</v>
      </c>
      <c r="GG213" s="109">
        <f>Seniori!GG44</f>
        <v>0</v>
      </c>
      <c r="GH213" s="109">
        <f>Seniori!GH44</f>
        <v>0</v>
      </c>
      <c r="GI213" s="109">
        <f>Seniori!GI44</f>
        <v>0</v>
      </c>
      <c r="GJ213" s="109">
        <f>Seniori!GJ44</f>
        <v>0</v>
      </c>
      <c r="GK213" s="109">
        <f>Seniori!GK44</f>
        <v>0</v>
      </c>
      <c r="GL213" s="109">
        <f>Seniori!GL44</f>
        <v>0</v>
      </c>
      <c r="GM213" s="109">
        <f>Seniori!GM44</f>
        <v>0</v>
      </c>
      <c r="GN213" s="109">
        <f>Seniori!GN44</f>
        <v>0</v>
      </c>
      <c r="GO213" s="109">
        <f>Seniori!GO44</f>
        <v>0</v>
      </c>
      <c r="GP213" s="109">
        <f>Seniori!GP44</f>
        <v>0</v>
      </c>
      <c r="GQ213" s="109">
        <f>Seniori!GQ44</f>
        <v>0</v>
      </c>
      <c r="GR213" s="109">
        <f>Seniori!GR44</f>
        <v>0</v>
      </c>
      <c r="GS213" s="109">
        <f>Seniori!GS44</f>
        <v>0</v>
      </c>
      <c r="GT213" s="109">
        <f>Seniori!GT44</f>
        <v>0</v>
      </c>
      <c r="GU213" s="109">
        <f>Seniori!GU44</f>
        <v>0</v>
      </c>
      <c r="GV213" s="109">
        <f>Seniori!GV44</f>
        <v>0</v>
      </c>
      <c r="GW213" s="109">
        <f>Seniori!GW44</f>
        <v>0</v>
      </c>
      <c r="GX213" s="109">
        <f>Seniori!GX44</f>
        <v>0</v>
      </c>
      <c r="GY213" s="109">
        <f>Seniori!GY44</f>
        <v>0</v>
      </c>
      <c r="GZ213" s="109">
        <f>Seniori!GZ44</f>
        <v>0</v>
      </c>
      <c r="HA213" s="109">
        <f>Seniori!HA44</f>
        <v>0</v>
      </c>
      <c r="HB213" s="109">
        <f>Seniori!HB44</f>
        <v>0</v>
      </c>
      <c r="HC213" s="109">
        <f>Seniori!HC44</f>
        <v>0</v>
      </c>
      <c r="HD213" s="109">
        <f>Seniori!HD44</f>
        <v>0</v>
      </c>
      <c r="HE213" s="109">
        <f>Seniori!HE44</f>
        <v>0</v>
      </c>
      <c r="HF213" s="109">
        <f>Seniori!HF44</f>
        <v>0</v>
      </c>
      <c r="HG213" s="109">
        <f>Seniori!HG44</f>
        <v>0</v>
      </c>
      <c r="HH213" s="109">
        <f>Seniori!HH44</f>
        <v>0</v>
      </c>
      <c r="HI213" s="109">
        <f>Seniori!HI44</f>
        <v>0</v>
      </c>
      <c r="HJ213" s="109">
        <f>Seniori!HJ44</f>
        <v>0</v>
      </c>
      <c r="HK213" s="109">
        <f>Seniori!HK44</f>
        <v>0</v>
      </c>
      <c r="HL213" s="109">
        <f>Seniori!HL44</f>
        <v>0</v>
      </c>
      <c r="HM213" s="109">
        <f>Seniori!HM44</f>
        <v>0</v>
      </c>
      <c r="HN213" s="109">
        <f>Seniori!HN44</f>
        <v>0</v>
      </c>
      <c r="HO213" s="109">
        <f>Seniori!HO44</f>
        <v>0</v>
      </c>
      <c r="HP213" s="109">
        <f>Seniori!HP44</f>
        <v>0</v>
      </c>
      <c r="HQ213" s="109">
        <f>Seniori!HQ44</f>
        <v>0</v>
      </c>
      <c r="HR213" s="109">
        <f>Seniori!HR44</f>
        <v>0</v>
      </c>
      <c r="HS213" s="109">
        <f>Seniori!HS44</f>
        <v>0</v>
      </c>
      <c r="HT213" s="109">
        <f>Seniori!HT44</f>
        <v>0</v>
      </c>
      <c r="HU213" s="109">
        <f>Seniori!HU44</f>
        <v>0</v>
      </c>
      <c r="HV213" s="109">
        <f>Seniori!HV44</f>
        <v>0</v>
      </c>
      <c r="HW213" s="109">
        <f>Seniori!HW44</f>
        <v>0</v>
      </c>
      <c r="HX213" s="109">
        <f>Seniori!HX44</f>
        <v>0</v>
      </c>
      <c r="HY213" s="109">
        <f>Seniori!HY44</f>
        <v>0</v>
      </c>
      <c r="HZ213" s="109">
        <f>Seniori!HZ44</f>
        <v>0</v>
      </c>
      <c r="IA213" s="109">
        <f>Seniori!IA44</f>
        <v>0</v>
      </c>
      <c r="IB213" s="109">
        <f>Seniori!IB44</f>
        <v>0</v>
      </c>
      <c r="IC213" s="109">
        <f>Seniori!IC44</f>
        <v>0</v>
      </c>
      <c r="ID213" s="109">
        <f>Seniori!ID44</f>
        <v>0</v>
      </c>
      <c r="IE213" s="109">
        <f>Seniori!IE44</f>
        <v>0</v>
      </c>
      <c r="IF213" s="109">
        <f>Seniori!IF44</f>
        <v>0</v>
      </c>
      <c r="IG213" s="109">
        <f>Seniori!IG44</f>
        <v>0</v>
      </c>
      <c r="IH213" s="109">
        <f>Seniori!IH44</f>
        <v>0</v>
      </c>
      <c r="II213" s="109">
        <f>Seniori!II44</f>
        <v>0</v>
      </c>
      <c r="IJ213" s="109">
        <f>Seniori!IJ44</f>
        <v>0</v>
      </c>
      <c r="IK213" s="109">
        <f>Seniori!IK44</f>
        <v>0</v>
      </c>
      <c r="IL213" s="109">
        <f>Seniori!IL44</f>
        <v>0</v>
      </c>
      <c r="IM213" s="109">
        <f>Seniori!IM44</f>
        <v>0</v>
      </c>
      <c r="IN213" s="109">
        <f>Seniori!IN44</f>
        <v>0</v>
      </c>
      <c r="IO213" s="109">
        <f>Seniori!IO44</f>
        <v>0</v>
      </c>
      <c r="IP213" s="109">
        <f>Seniori!IP44</f>
        <v>0</v>
      </c>
      <c r="IQ213" s="109">
        <f>Seniori!IQ44</f>
        <v>0</v>
      </c>
      <c r="IR213" s="109">
        <f>Seniori!IR44</f>
        <v>0</v>
      </c>
      <c r="IS213" s="109">
        <f>Seniori!IS44</f>
        <v>0</v>
      </c>
      <c r="IT213" s="109">
        <f>Seniori!IT44</f>
        <v>0</v>
      </c>
      <c r="IU213" s="109">
        <f>Seniori!IU44</f>
        <v>0</v>
      </c>
      <c r="IV213" s="109">
        <f>Seniori!IV44</f>
        <v>0</v>
      </c>
      <c r="IW213" s="109">
        <f>Seniori!IW44</f>
        <v>0</v>
      </c>
      <c r="IX213" s="109">
        <f>Seniori!IX44</f>
        <v>0</v>
      </c>
      <c r="IY213" s="109">
        <f>Seniori!IY44</f>
        <v>0</v>
      </c>
      <c r="IZ213" s="109">
        <f>Seniori!IZ44</f>
        <v>0</v>
      </c>
      <c r="JA213" s="109">
        <f>Seniori!JA44</f>
        <v>0</v>
      </c>
      <c r="JB213" s="109">
        <f>Seniori!JB44</f>
        <v>0</v>
      </c>
      <c r="JC213" s="109">
        <f>Seniori!JC44</f>
        <v>0</v>
      </c>
      <c r="JD213" s="109">
        <f>Seniori!JD44</f>
        <v>0</v>
      </c>
      <c r="JE213" s="109">
        <f>Seniori!JE44</f>
        <v>0</v>
      </c>
      <c r="JF213" s="109">
        <f>Seniori!JF44</f>
        <v>0</v>
      </c>
      <c r="JG213" s="109">
        <f>Seniori!JG44</f>
        <v>0</v>
      </c>
      <c r="JH213" s="109">
        <f>Seniori!JH44</f>
        <v>0</v>
      </c>
      <c r="JI213" s="109">
        <f>Seniori!JI44</f>
        <v>0</v>
      </c>
      <c r="JJ213" s="109">
        <f>Seniori!JJ44</f>
        <v>0</v>
      </c>
      <c r="JK213" s="109">
        <f>Seniori!JK44</f>
        <v>0</v>
      </c>
      <c r="JL213" s="109">
        <f>Seniori!JL44</f>
        <v>0</v>
      </c>
      <c r="JM213" s="109">
        <f>Seniori!JM44</f>
        <v>0</v>
      </c>
      <c r="JN213" s="109">
        <f>Seniori!JN44</f>
        <v>0</v>
      </c>
      <c r="JO213" s="109">
        <f>Seniori!JO44</f>
        <v>0</v>
      </c>
      <c r="JP213" s="109">
        <f>Seniori!JP44</f>
        <v>0</v>
      </c>
      <c r="JQ213" s="109">
        <f>Seniori!JQ44</f>
        <v>0</v>
      </c>
      <c r="JR213" s="109">
        <f>Seniori!JR44</f>
        <v>0</v>
      </c>
      <c r="JS213" s="109">
        <f>Seniori!JS44</f>
        <v>0</v>
      </c>
      <c r="JT213" s="109">
        <f>Seniori!JT44</f>
        <v>0</v>
      </c>
      <c r="JU213" s="109">
        <f>Seniori!JU44</f>
        <v>0</v>
      </c>
      <c r="JV213" s="109">
        <f>Seniori!JV44</f>
        <v>0</v>
      </c>
      <c r="JW213" s="109">
        <f>Seniori!JW44</f>
        <v>0</v>
      </c>
      <c r="JX213" s="109">
        <f>Seniori!JX44</f>
        <v>0</v>
      </c>
      <c r="JY213" s="109">
        <f>Seniori!JY44</f>
        <v>0</v>
      </c>
      <c r="JZ213" s="109">
        <f>Seniori!JZ44</f>
        <v>0</v>
      </c>
      <c r="KA213" s="109">
        <f>Seniori!KA44</f>
        <v>0</v>
      </c>
      <c r="KB213" s="109">
        <f>Seniori!KB44</f>
        <v>0</v>
      </c>
      <c r="KC213" s="109">
        <f>Seniori!KC44</f>
        <v>0</v>
      </c>
      <c r="KD213" s="109">
        <f>Seniori!KD44</f>
        <v>0</v>
      </c>
      <c r="KE213" s="109">
        <f>Seniori!KE44</f>
        <v>0</v>
      </c>
      <c r="KF213" s="109">
        <f>Seniori!KF44</f>
        <v>0</v>
      </c>
      <c r="KG213" s="109">
        <f>Seniori!KG44</f>
        <v>0</v>
      </c>
      <c r="KH213" s="109">
        <f>Seniori!KH44</f>
        <v>0</v>
      </c>
      <c r="KI213" s="109">
        <f>Seniori!KI44</f>
        <v>0</v>
      </c>
      <c r="KJ213" s="109">
        <f>Seniori!KJ44</f>
        <v>0</v>
      </c>
      <c r="KK213" s="109">
        <f>Seniori!KK44</f>
        <v>0</v>
      </c>
      <c r="KL213" s="109">
        <f>Seniori!KL44</f>
        <v>0</v>
      </c>
      <c r="KM213" s="109">
        <f>Seniori!KM44</f>
        <v>0</v>
      </c>
      <c r="KN213" s="109">
        <f>Seniori!KN44</f>
        <v>0</v>
      </c>
      <c r="KO213" s="109">
        <f>Seniori!KO44</f>
        <v>0</v>
      </c>
      <c r="KP213" s="109">
        <f>Seniori!KP44</f>
        <v>0</v>
      </c>
      <c r="KQ213" s="109">
        <f>Seniori!KQ44</f>
        <v>0</v>
      </c>
      <c r="KR213" s="109">
        <f>Seniori!KR44</f>
        <v>0</v>
      </c>
      <c r="KS213" s="109">
        <f>Seniori!KS44</f>
        <v>0</v>
      </c>
      <c r="KT213" s="109">
        <f>Seniori!KT44</f>
        <v>0</v>
      </c>
      <c r="KU213" s="109">
        <f>Seniori!KU44</f>
        <v>0</v>
      </c>
      <c r="KV213" s="109">
        <f>Seniori!KV44</f>
        <v>0</v>
      </c>
      <c r="KW213" s="109">
        <f>Seniori!KW44</f>
        <v>0</v>
      </c>
      <c r="KX213" s="109">
        <f>Seniori!KX44</f>
        <v>0</v>
      </c>
      <c r="KY213" s="109">
        <f>Seniori!KY44</f>
        <v>0</v>
      </c>
      <c r="KZ213" s="109">
        <f>Seniori!KZ44</f>
        <v>0</v>
      </c>
      <c r="LA213" s="109">
        <f>Seniori!LA44</f>
        <v>0</v>
      </c>
      <c r="LB213" s="109">
        <f>Seniori!LB44</f>
        <v>0</v>
      </c>
      <c r="LC213" s="109">
        <f>Seniori!LC44</f>
        <v>0</v>
      </c>
      <c r="LD213" s="109">
        <f>Seniori!LD44</f>
        <v>0</v>
      </c>
      <c r="LE213" s="109">
        <f>Seniori!LE44</f>
        <v>0</v>
      </c>
      <c r="LF213" s="109">
        <f>Seniori!LF44</f>
        <v>0</v>
      </c>
      <c r="LG213" s="109">
        <f>Seniori!LG44</f>
        <v>0</v>
      </c>
      <c r="LH213" s="109">
        <f>Seniori!LH44</f>
        <v>0</v>
      </c>
      <c r="LI213" s="109">
        <f>Seniori!LI44</f>
        <v>0</v>
      </c>
      <c r="LJ213" s="109">
        <f>Seniori!LJ44</f>
        <v>0</v>
      </c>
      <c r="LK213" s="109">
        <f>Seniori!LK44</f>
        <v>0</v>
      </c>
      <c r="LL213" s="109">
        <f>Seniori!LL44</f>
        <v>0</v>
      </c>
      <c r="LM213" s="109">
        <f>Seniori!LM44</f>
        <v>0</v>
      </c>
      <c r="LN213" s="109">
        <f>Seniori!LN44</f>
        <v>0</v>
      </c>
      <c r="LO213" s="109">
        <f>Seniori!LO44</f>
        <v>0</v>
      </c>
      <c r="LP213" s="109">
        <f>Seniori!LP44</f>
        <v>0</v>
      </c>
      <c r="LQ213" s="109">
        <f>Seniori!LQ44</f>
        <v>0</v>
      </c>
      <c r="LR213" s="109">
        <f>Seniori!LR44</f>
        <v>0</v>
      </c>
      <c r="LS213" s="109">
        <f>Seniori!LS44</f>
        <v>0</v>
      </c>
      <c r="LT213" s="109">
        <f>Seniori!LT44</f>
        <v>0</v>
      </c>
      <c r="LU213" s="109">
        <f>Seniori!LU44</f>
        <v>0</v>
      </c>
      <c r="LV213" s="109">
        <f>Seniori!LV44</f>
        <v>0</v>
      </c>
      <c r="LW213" s="109">
        <f>Seniori!LW44</f>
        <v>0</v>
      </c>
      <c r="LX213" s="109">
        <f>Seniori!LX44</f>
        <v>0</v>
      </c>
      <c r="LY213" s="109">
        <f>Seniori!LY44</f>
        <v>0</v>
      </c>
      <c r="LZ213" s="109">
        <f>Seniori!LZ44</f>
        <v>0</v>
      </c>
      <c r="MA213" s="109">
        <f>Seniori!MA44</f>
        <v>0</v>
      </c>
      <c r="MB213" s="109">
        <f>Seniori!MB44</f>
        <v>0</v>
      </c>
      <c r="MC213" s="109">
        <f>Seniori!MC44</f>
        <v>0</v>
      </c>
      <c r="MD213" s="109">
        <f>Seniori!MD44</f>
        <v>0</v>
      </c>
      <c r="ME213" s="109">
        <f>Seniori!ME44</f>
        <v>0</v>
      </c>
      <c r="MF213" s="109">
        <f>Seniori!MF44</f>
        <v>0</v>
      </c>
      <c r="MG213" s="109">
        <f>Seniori!MG44</f>
        <v>0</v>
      </c>
      <c r="MH213" s="109">
        <f>Seniori!MH44</f>
        <v>0</v>
      </c>
      <c r="MI213" s="109">
        <f>Seniori!MI44</f>
        <v>0</v>
      </c>
      <c r="MJ213" s="109">
        <f>Seniori!MJ44</f>
        <v>0</v>
      </c>
      <c r="MK213" s="109">
        <f>Seniori!MK44</f>
        <v>0</v>
      </c>
      <c r="ML213" s="109">
        <f>Seniori!ML44</f>
        <v>0</v>
      </c>
      <c r="MM213" s="109">
        <f>Seniori!MM44</f>
        <v>0</v>
      </c>
      <c r="MN213" s="109">
        <f>Seniori!MN44</f>
        <v>0</v>
      </c>
      <c r="MO213" s="109">
        <f>Seniori!MO44</f>
        <v>0</v>
      </c>
      <c r="MP213" s="109">
        <f>Seniori!MP44</f>
        <v>0</v>
      </c>
      <c r="MQ213" s="109">
        <f>Seniori!MQ44</f>
        <v>0</v>
      </c>
      <c r="MR213" s="109">
        <f>Seniori!MR44</f>
        <v>0</v>
      </c>
      <c r="MS213" s="109">
        <f>Seniori!MS44</f>
        <v>0</v>
      </c>
      <c r="MT213" s="109">
        <f>Seniori!MT44</f>
        <v>0</v>
      </c>
      <c r="MU213" s="109">
        <f>Seniori!MU44</f>
        <v>0</v>
      </c>
      <c r="MV213" s="109">
        <f>Seniori!MV44</f>
        <v>0</v>
      </c>
      <c r="MW213" s="109">
        <f>Seniori!MW44</f>
        <v>0</v>
      </c>
      <c r="MX213" s="109">
        <f>Seniori!MX44</f>
        <v>0</v>
      </c>
      <c r="MY213" s="109">
        <f>Seniori!MY44</f>
        <v>0</v>
      </c>
      <c r="MZ213" s="109">
        <f>Seniori!MZ44</f>
        <v>0</v>
      </c>
      <c r="NA213" s="109">
        <f>Seniori!NA44</f>
        <v>0</v>
      </c>
      <c r="NB213" s="109">
        <f>Seniori!NB44</f>
        <v>0</v>
      </c>
      <c r="NC213" s="109">
        <f>Seniori!NC44</f>
        <v>0</v>
      </c>
      <c r="ND213" s="109">
        <f>Seniori!ND44</f>
        <v>0</v>
      </c>
      <c r="NE213" s="109">
        <f>Seniori!NE44</f>
        <v>0</v>
      </c>
      <c r="NF213" s="109">
        <f>Seniori!NF44</f>
        <v>0</v>
      </c>
      <c r="NG213" s="109">
        <f>Seniori!NG44</f>
        <v>0</v>
      </c>
      <c r="NH213" s="109">
        <f>Seniori!NH44</f>
        <v>0</v>
      </c>
      <c r="NI213" s="109">
        <f>Seniori!NI44</f>
        <v>0</v>
      </c>
      <c r="NJ213" s="109">
        <f>Seniori!NJ44</f>
        <v>0</v>
      </c>
      <c r="NK213" s="109">
        <f>Seniori!NK44</f>
        <v>0</v>
      </c>
      <c r="NL213" s="109">
        <f>Seniori!NL44</f>
        <v>0</v>
      </c>
      <c r="NM213" s="109">
        <f>Seniori!NM44</f>
        <v>0</v>
      </c>
      <c r="NN213" s="109">
        <f>Seniori!NN44</f>
        <v>0</v>
      </c>
      <c r="NO213" s="109">
        <f>Seniori!NO44</f>
        <v>0</v>
      </c>
      <c r="NP213" s="109">
        <f>Seniori!NP44</f>
        <v>0</v>
      </c>
      <c r="NQ213" s="109">
        <f>Seniori!NQ44</f>
        <v>0</v>
      </c>
      <c r="NR213" s="109">
        <f>Seniori!NR44</f>
        <v>0</v>
      </c>
      <c r="NS213" s="109">
        <f>Seniori!NS44</f>
        <v>0</v>
      </c>
      <c r="NT213" s="109">
        <f>Seniori!NT44</f>
        <v>0</v>
      </c>
      <c r="NU213" s="109">
        <f>Seniori!NU44</f>
        <v>0</v>
      </c>
      <c r="NV213" s="109">
        <f>Seniori!NV44</f>
        <v>0</v>
      </c>
      <c r="NW213" s="109">
        <f>Seniori!NW44</f>
        <v>0</v>
      </c>
      <c r="NX213" s="109">
        <f>Seniori!NX44</f>
        <v>0</v>
      </c>
      <c r="NY213" s="109">
        <f>Seniori!NY44</f>
        <v>0</v>
      </c>
      <c r="NZ213" s="109">
        <f>Seniori!NZ44</f>
        <v>0</v>
      </c>
      <c r="OA213" s="109">
        <f>Seniori!OA44</f>
        <v>0</v>
      </c>
      <c r="OB213" s="109">
        <f>Seniori!OB44</f>
        <v>0</v>
      </c>
      <c r="OC213" s="109">
        <f>Seniori!OC44</f>
        <v>0</v>
      </c>
      <c r="OD213" s="109">
        <f>Seniori!OD44</f>
        <v>0</v>
      </c>
      <c r="OE213" s="109">
        <f>Seniori!OE44</f>
        <v>0</v>
      </c>
      <c r="OF213" s="109">
        <f>Seniori!OF44</f>
        <v>0</v>
      </c>
      <c r="OG213" s="109">
        <f>Seniori!OG44</f>
        <v>0</v>
      </c>
      <c r="OH213" s="109">
        <f>Seniori!OH44</f>
        <v>0</v>
      </c>
      <c r="OI213" s="109">
        <f>Seniori!OI44</f>
        <v>0</v>
      </c>
      <c r="OJ213" s="109">
        <f>Seniori!OJ44</f>
        <v>0</v>
      </c>
      <c r="OK213" s="109">
        <f>Seniori!OK44</f>
        <v>0</v>
      </c>
      <c r="OL213" s="109">
        <f>Seniori!OL44</f>
        <v>0</v>
      </c>
      <c r="OM213" s="109">
        <f>Seniori!OM44</f>
        <v>0</v>
      </c>
      <c r="ON213" s="109">
        <f>Seniori!ON44</f>
        <v>0</v>
      </c>
      <c r="OO213" s="109">
        <f>Seniori!OO44</f>
        <v>0</v>
      </c>
      <c r="OP213" s="109">
        <f>Seniori!OP44</f>
        <v>0</v>
      </c>
      <c r="OQ213" s="109">
        <f>Seniori!OQ44</f>
        <v>0</v>
      </c>
      <c r="OR213" s="109">
        <f>Seniori!OR44</f>
        <v>0</v>
      </c>
      <c r="OS213" s="109">
        <f>Seniori!OS44</f>
        <v>0</v>
      </c>
      <c r="OT213" s="109">
        <f>Seniori!OT44</f>
        <v>0</v>
      </c>
      <c r="OU213" s="109">
        <f>Seniori!OU44</f>
        <v>0</v>
      </c>
      <c r="OV213" s="109">
        <f>Seniori!OV44</f>
        <v>0</v>
      </c>
      <c r="OW213" s="109">
        <f>Seniori!OW44</f>
        <v>0</v>
      </c>
      <c r="OX213" s="109">
        <f>Seniori!OX44</f>
        <v>0</v>
      </c>
      <c r="OY213" s="109">
        <f>Seniori!OY44</f>
        <v>0</v>
      </c>
      <c r="OZ213" s="109">
        <f>Seniori!OZ44</f>
        <v>0</v>
      </c>
      <c r="PA213" s="109">
        <f>Seniori!PA44</f>
        <v>0</v>
      </c>
      <c r="PB213" s="109">
        <f>Seniori!PB44</f>
        <v>0</v>
      </c>
      <c r="PC213" s="109">
        <f>Seniori!PC44</f>
        <v>0</v>
      </c>
      <c r="PD213" s="109">
        <f>Seniori!PD44</f>
        <v>0</v>
      </c>
      <c r="PE213" s="109">
        <f>Seniori!PE44</f>
        <v>0</v>
      </c>
      <c r="PF213" s="109">
        <f>Seniori!PF44</f>
        <v>0</v>
      </c>
      <c r="PG213" s="109">
        <f>Seniori!PG44</f>
        <v>0</v>
      </c>
      <c r="PH213" s="109">
        <f>Seniori!PH44</f>
        <v>0</v>
      </c>
      <c r="PI213" s="109">
        <f>Seniori!PI44</f>
        <v>0</v>
      </c>
      <c r="PJ213" s="109">
        <f>Seniori!PJ44</f>
        <v>0</v>
      </c>
      <c r="PK213" s="109">
        <f>Seniori!PK44</f>
        <v>0</v>
      </c>
      <c r="PL213" s="109">
        <f>Seniori!PL44</f>
        <v>0</v>
      </c>
      <c r="PM213" s="109">
        <f>Seniori!PM44</f>
        <v>0</v>
      </c>
      <c r="PN213" s="109">
        <f>Seniori!PN44</f>
        <v>0</v>
      </c>
      <c r="PO213" s="109">
        <f>Seniori!PO44</f>
        <v>0</v>
      </c>
      <c r="PP213" s="109">
        <f>Seniori!PP44</f>
        <v>0</v>
      </c>
      <c r="PQ213" s="109">
        <f>Seniori!PQ44</f>
        <v>0</v>
      </c>
      <c r="PR213" s="109">
        <f>Seniori!PR44</f>
        <v>0</v>
      </c>
      <c r="PS213" s="109">
        <f>Seniori!PS44</f>
        <v>0</v>
      </c>
      <c r="PT213" s="109">
        <f>Seniori!PT44</f>
        <v>0</v>
      </c>
      <c r="PU213" s="109">
        <f>Seniori!PU44</f>
        <v>0</v>
      </c>
      <c r="PV213" s="109">
        <f>Seniori!PV44</f>
        <v>0</v>
      </c>
      <c r="PW213" s="109">
        <f>Seniori!PW44</f>
        <v>0</v>
      </c>
      <c r="PX213" s="109">
        <f>Seniori!PX44</f>
        <v>0</v>
      </c>
      <c r="PY213" s="109">
        <f>Seniori!PY44</f>
        <v>0</v>
      </c>
      <c r="PZ213" s="109">
        <f>Seniori!PZ44</f>
        <v>0</v>
      </c>
      <c r="QA213" s="109">
        <f>Seniori!QA44</f>
        <v>0</v>
      </c>
      <c r="QB213" s="109">
        <f>Seniori!QB44</f>
        <v>0</v>
      </c>
      <c r="QC213" s="109">
        <f>Seniori!QC44</f>
        <v>0</v>
      </c>
      <c r="QD213" s="109">
        <f>Seniori!QD44</f>
        <v>0</v>
      </c>
      <c r="QE213" s="109">
        <f>Seniori!QE44</f>
        <v>0</v>
      </c>
      <c r="QF213" s="109">
        <f>Seniori!QF44</f>
        <v>0</v>
      </c>
      <c r="QG213" s="109">
        <f>Seniori!QG44</f>
        <v>0</v>
      </c>
      <c r="QH213" s="109">
        <f>Seniori!QH44</f>
        <v>0</v>
      </c>
      <c r="QI213" s="109">
        <f>Seniori!QI44</f>
        <v>0</v>
      </c>
      <c r="QJ213" s="109">
        <f>Seniori!QJ44</f>
        <v>0</v>
      </c>
      <c r="QK213" s="109">
        <f>Seniori!QK44</f>
        <v>0</v>
      </c>
      <c r="QL213" s="109">
        <f>Seniori!QL44</f>
        <v>0</v>
      </c>
      <c r="QM213" s="109">
        <f>Seniori!QM44</f>
        <v>0</v>
      </c>
      <c r="QN213" s="109">
        <f>Seniori!QN44</f>
        <v>0</v>
      </c>
      <c r="QO213" s="109">
        <f>Seniori!QO44</f>
        <v>0</v>
      </c>
      <c r="QP213" s="109">
        <f>Seniori!QP44</f>
        <v>0</v>
      </c>
      <c r="QQ213" s="109">
        <f>Seniori!QQ44</f>
        <v>0</v>
      </c>
      <c r="QR213" s="109">
        <f>Seniori!QR44</f>
        <v>0</v>
      </c>
      <c r="QS213" s="109">
        <f>Seniori!QS44</f>
        <v>0</v>
      </c>
      <c r="QT213" s="109">
        <f>Seniori!QT44</f>
        <v>0</v>
      </c>
      <c r="QU213" s="109">
        <f>Seniori!QU44</f>
        <v>0</v>
      </c>
      <c r="QV213" s="109">
        <f>Seniori!QV44</f>
        <v>0</v>
      </c>
      <c r="QW213" s="109">
        <f>Seniori!QW44</f>
        <v>0</v>
      </c>
      <c r="QX213" s="109">
        <f>Seniori!QX44</f>
        <v>0</v>
      </c>
      <c r="QY213" s="109">
        <f>Seniori!QY44</f>
        <v>0</v>
      </c>
      <c r="QZ213" s="109">
        <f>Seniori!QZ44</f>
        <v>0</v>
      </c>
      <c r="RA213" s="109">
        <f>Seniori!RA44</f>
        <v>0</v>
      </c>
      <c r="RB213" s="109">
        <f>Seniori!RB44</f>
        <v>0</v>
      </c>
      <c r="RC213" s="109">
        <f>Seniori!RC44</f>
        <v>0</v>
      </c>
      <c r="RD213" s="109">
        <f>Seniori!RD44</f>
        <v>0</v>
      </c>
      <c r="RE213" s="109">
        <f>Seniori!RE44</f>
        <v>0</v>
      </c>
      <c r="RF213" s="109">
        <f>Seniori!RF44</f>
        <v>0</v>
      </c>
      <c r="RG213" s="109">
        <f>Seniori!RG44</f>
        <v>0</v>
      </c>
      <c r="RH213" s="109">
        <f>Seniori!RH44</f>
        <v>0</v>
      </c>
      <c r="RI213" s="109">
        <f>Seniori!RI44</f>
        <v>0</v>
      </c>
      <c r="RJ213" s="109">
        <f>Seniori!RJ44</f>
        <v>0</v>
      </c>
      <c r="RK213" s="109">
        <f>Seniori!RK44</f>
        <v>0</v>
      </c>
      <c r="RL213" s="109">
        <f>Seniori!RL44</f>
        <v>0</v>
      </c>
      <c r="RM213" s="109">
        <f>Seniori!RM44</f>
        <v>0</v>
      </c>
      <c r="RN213" s="109">
        <f>Seniori!RN44</f>
        <v>0</v>
      </c>
      <c r="RO213" s="109">
        <f>Seniori!RO44</f>
        <v>0</v>
      </c>
      <c r="RP213" s="109">
        <f>Seniori!RP44</f>
        <v>0</v>
      </c>
      <c r="RQ213" s="109">
        <f>Seniori!RQ44</f>
        <v>0</v>
      </c>
      <c r="RR213" s="109">
        <f>Seniori!RR44</f>
        <v>0</v>
      </c>
      <c r="RS213" s="109">
        <f>Seniori!RS44</f>
        <v>0</v>
      </c>
      <c r="RT213" s="109">
        <f>Seniori!RT44</f>
        <v>0</v>
      </c>
      <c r="RU213" s="109">
        <f>Seniori!RU44</f>
        <v>0</v>
      </c>
      <c r="RV213" s="109">
        <f>Seniori!RV44</f>
        <v>0</v>
      </c>
      <c r="RW213" s="109">
        <f>Seniori!RW44</f>
        <v>0</v>
      </c>
      <c r="RX213" s="109">
        <f>Seniori!RX44</f>
        <v>0</v>
      </c>
      <c r="RY213" s="109">
        <f>Seniori!RY44</f>
        <v>0</v>
      </c>
      <c r="RZ213" s="109">
        <f>Seniori!RZ44</f>
        <v>0</v>
      </c>
      <c r="SA213" s="109">
        <f>Seniori!SA44</f>
        <v>0</v>
      </c>
      <c r="SB213" s="109">
        <f>Seniori!SB44</f>
        <v>0</v>
      </c>
      <c r="SC213" s="109">
        <f>Seniori!SC44</f>
        <v>0</v>
      </c>
      <c r="SD213" s="109">
        <f>Seniori!SD44</f>
        <v>0</v>
      </c>
      <c r="SE213" s="109">
        <f>Seniori!SE44</f>
        <v>0</v>
      </c>
      <c r="SF213" s="109">
        <f>Seniori!SF44</f>
        <v>0</v>
      </c>
      <c r="SG213" s="109">
        <f>Seniori!SG44</f>
        <v>0</v>
      </c>
      <c r="SH213" s="109">
        <f>Seniori!SH44</f>
        <v>0</v>
      </c>
      <c r="SI213" s="109">
        <f>Seniori!SI44</f>
        <v>0</v>
      </c>
      <c r="SJ213" s="109">
        <f>Seniori!SJ44</f>
        <v>0</v>
      </c>
      <c r="SK213" s="109">
        <f>Seniori!SK44</f>
        <v>0</v>
      </c>
      <c r="SL213" s="109">
        <f>Seniori!SL44</f>
        <v>0</v>
      </c>
      <c r="SM213" s="109">
        <f>Seniori!SM44</f>
        <v>0</v>
      </c>
      <c r="SN213" s="109">
        <f>Seniori!SN44</f>
        <v>0</v>
      </c>
      <c r="SO213" s="109">
        <f>Seniori!SO44</f>
        <v>0</v>
      </c>
      <c r="SP213" s="109">
        <f>Seniori!SP44</f>
        <v>0</v>
      </c>
      <c r="SQ213" s="109">
        <f>Seniori!SQ44</f>
        <v>0</v>
      </c>
      <c r="SR213" s="109">
        <f>Seniori!SR44</f>
        <v>0</v>
      </c>
      <c r="SS213" s="109">
        <f>Seniori!SS44</f>
        <v>0</v>
      </c>
      <c r="ST213" s="109">
        <f>Seniori!ST44</f>
        <v>0</v>
      </c>
      <c r="SU213" s="109">
        <f>Seniori!SU44</f>
        <v>0</v>
      </c>
      <c r="SV213" s="109">
        <f>Seniori!SV44</f>
        <v>0</v>
      </c>
      <c r="SW213" s="109">
        <f>Seniori!SW44</f>
        <v>0</v>
      </c>
      <c r="SX213" s="109">
        <f>Seniori!SX44</f>
        <v>0</v>
      </c>
      <c r="SY213" s="109">
        <f>Seniori!SY44</f>
        <v>0</v>
      </c>
      <c r="SZ213" s="109">
        <f>Seniori!SZ44</f>
        <v>0</v>
      </c>
      <c r="TA213" s="109">
        <f>Seniori!TA44</f>
        <v>0</v>
      </c>
      <c r="TB213" s="109">
        <f>Seniori!TB44</f>
        <v>0</v>
      </c>
    </row>
    <row r="214" spans="1:522" s="1" customFormat="1" ht="18" customHeight="1" x14ac:dyDescent="0.2">
      <c r="A214" s="12"/>
      <c r="B214" s="11" t="s">
        <v>249</v>
      </c>
      <c r="C214" s="1">
        <v>12292</v>
      </c>
      <c r="E214" s="4" t="s">
        <v>50</v>
      </c>
      <c r="F214" s="9">
        <v>4692</v>
      </c>
      <c r="G214" s="9" t="s">
        <v>129</v>
      </c>
      <c r="H214" s="4" t="s">
        <v>51</v>
      </c>
      <c r="I214" s="1">
        <f t="shared" si="17"/>
        <v>0</v>
      </c>
      <c r="J214" s="12">
        <f>Tabuľka3[[#This Row],[Stĺpec9]]</f>
        <v>0</v>
      </c>
      <c r="K214" s="109">
        <f>Seniori!K39</f>
        <v>0</v>
      </c>
      <c r="L214" s="109">
        <f>Seniori!L39</f>
        <v>0</v>
      </c>
      <c r="M214" s="109">
        <f>Seniori!M39</f>
        <v>0</v>
      </c>
      <c r="N214" s="109">
        <f>Seniori!N39</f>
        <v>0</v>
      </c>
      <c r="O214" s="109">
        <f>Seniori!O39</f>
        <v>0</v>
      </c>
      <c r="P214" s="109">
        <f>Seniori!P39</f>
        <v>0</v>
      </c>
      <c r="Q214" s="109">
        <f>Seniori!Q39</f>
        <v>0</v>
      </c>
      <c r="R214" s="109">
        <f>Seniori!R39</f>
        <v>0</v>
      </c>
      <c r="S214" s="109">
        <f>Seniori!S39</f>
        <v>0</v>
      </c>
      <c r="T214" s="109">
        <f>Seniori!T39</f>
        <v>0</v>
      </c>
      <c r="U214" s="109">
        <f>Seniori!U39</f>
        <v>0</v>
      </c>
      <c r="V214" s="109">
        <f>Seniori!V39</f>
        <v>0</v>
      </c>
      <c r="W214" s="109">
        <f>Seniori!W39</f>
        <v>0</v>
      </c>
      <c r="X214" s="109">
        <f>Seniori!X39</f>
        <v>0</v>
      </c>
      <c r="Y214" s="109">
        <f>Seniori!Y39</f>
        <v>0</v>
      </c>
      <c r="Z214" s="109">
        <f>Seniori!Z39</f>
        <v>0</v>
      </c>
      <c r="AA214" s="109">
        <f>Seniori!AA39</f>
        <v>0</v>
      </c>
      <c r="AB214" s="109">
        <f>Seniori!AB39</f>
        <v>0</v>
      </c>
      <c r="AC214" s="109">
        <f>Seniori!AC39</f>
        <v>0</v>
      </c>
      <c r="AD214" s="109">
        <f>Seniori!AD39</f>
        <v>0</v>
      </c>
      <c r="AE214" s="109">
        <f>Seniori!AE39</f>
        <v>0</v>
      </c>
      <c r="AF214" s="109">
        <f>Seniori!AF39</f>
        <v>0</v>
      </c>
      <c r="AG214" s="109">
        <f>Seniori!AG39</f>
        <v>0</v>
      </c>
      <c r="AH214" s="109">
        <f>Seniori!AH39</f>
        <v>0</v>
      </c>
      <c r="AI214" s="109">
        <f>Seniori!AI39</f>
        <v>0</v>
      </c>
      <c r="AJ214" s="109">
        <f>Seniori!AJ39</f>
        <v>0</v>
      </c>
      <c r="AK214" s="109">
        <f>Seniori!AK39</f>
        <v>0</v>
      </c>
      <c r="AL214" s="109">
        <f>Seniori!AL39</f>
        <v>0</v>
      </c>
      <c r="AM214" s="109">
        <f>Seniori!AM39</f>
        <v>0</v>
      </c>
      <c r="AN214" s="109">
        <f>Seniori!AN39</f>
        <v>0</v>
      </c>
      <c r="AO214" s="109">
        <f>Seniori!AO39</f>
        <v>0</v>
      </c>
      <c r="AP214" s="109">
        <f>Seniori!AP39</f>
        <v>0</v>
      </c>
      <c r="AQ214" s="109">
        <f>Seniori!AQ39</f>
        <v>0</v>
      </c>
      <c r="AR214" s="109">
        <f>Seniori!AR39</f>
        <v>0</v>
      </c>
      <c r="AS214" s="109">
        <f>Seniori!AS39</f>
        <v>0</v>
      </c>
      <c r="AT214" s="109">
        <f>Seniori!AT39</f>
        <v>0</v>
      </c>
      <c r="AU214" s="109">
        <f>Seniori!AU39</f>
        <v>0</v>
      </c>
      <c r="AV214" s="109">
        <f>Seniori!AV39</f>
        <v>0</v>
      </c>
      <c r="AW214" s="109">
        <f>Seniori!AW39</f>
        <v>0</v>
      </c>
      <c r="AX214" s="109">
        <f>Seniori!AX39</f>
        <v>0</v>
      </c>
      <c r="AY214" s="109">
        <f>Seniori!AY39</f>
        <v>0</v>
      </c>
      <c r="AZ214" s="109">
        <f>Seniori!AZ39</f>
        <v>0</v>
      </c>
      <c r="BA214" s="109">
        <f>Seniori!BA39</f>
        <v>0</v>
      </c>
      <c r="BB214" s="109">
        <f>Seniori!BB39</f>
        <v>0</v>
      </c>
      <c r="BC214" s="109">
        <f>Seniori!BC39</f>
        <v>0</v>
      </c>
      <c r="BD214" s="109">
        <f>Seniori!BD39</f>
        <v>0</v>
      </c>
      <c r="BE214" s="109">
        <f>Seniori!BE39</f>
        <v>0</v>
      </c>
      <c r="BF214" s="109">
        <f>Seniori!BF39</f>
        <v>0</v>
      </c>
      <c r="BG214" s="109">
        <f>Seniori!BG39</f>
        <v>0</v>
      </c>
      <c r="BH214" s="109">
        <f>Seniori!BH39</f>
        <v>0</v>
      </c>
      <c r="BI214" s="109">
        <f>Seniori!BI39</f>
        <v>0</v>
      </c>
      <c r="BJ214" s="109">
        <f>Seniori!BJ39</f>
        <v>0</v>
      </c>
      <c r="BK214" s="109">
        <f>Seniori!BK39</f>
        <v>0</v>
      </c>
      <c r="BL214" s="109">
        <f>Seniori!BL39</f>
        <v>0</v>
      </c>
      <c r="BM214" s="109">
        <f>Seniori!BM39</f>
        <v>0</v>
      </c>
      <c r="BN214" s="109">
        <f>Seniori!BN39</f>
        <v>0</v>
      </c>
      <c r="BO214" s="109">
        <f>Seniori!BO39</f>
        <v>0</v>
      </c>
      <c r="BP214" s="109">
        <f>Seniori!BP39</f>
        <v>0</v>
      </c>
      <c r="BQ214" s="109">
        <f>Seniori!BQ39</f>
        <v>0</v>
      </c>
      <c r="BR214" s="109">
        <f>Seniori!BR39</f>
        <v>0</v>
      </c>
      <c r="BS214" s="109">
        <f>Seniori!BS39</f>
        <v>0</v>
      </c>
      <c r="BT214" s="109">
        <f>Seniori!BT39</f>
        <v>0</v>
      </c>
      <c r="BU214" s="109">
        <f>Seniori!BU39</f>
        <v>0</v>
      </c>
      <c r="BV214" s="109">
        <f>Seniori!BV39</f>
        <v>0</v>
      </c>
      <c r="BW214" s="109">
        <f>Seniori!BW39</f>
        <v>0</v>
      </c>
      <c r="BX214" s="109">
        <f>Seniori!BX39</f>
        <v>0</v>
      </c>
      <c r="BY214" s="109">
        <f>Seniori!BY39</f>
        <v>0</v>
      </c>
      <c r="BZ214" s="109">
        <f>Seniori!BZ39</f>
        <v>0</v>
      </c>
      <c r="CA214" s="109">
        <f>Seniori!CA39</f>
        <v>0</v>
      </c>
      <c r="CB214" s="109">
        <f>Seniori!CB39</f>
        <v>0</v>
      </c>
      <c r="CC214" s="109">
        <f>Seniori!CC39</f>
        <v>0</v>
      </c>
      <c r="CD214" s="109">
        <f>Seniori!CD39</f>
        <v>0</v>
      </c>
      <c r="CE214" s="109">
        <f>Seniori!CE39</f>
        <v>0</v>
      </c>
      <c r="CF214" s="109">
        <f>Seniori!CF39</f>
        <v>0</v>
      </c>
      <c r="CG214" s="109">
        <f>Seniori!CG39</f>
        <v>0</v>
      </c>
      <c r="CH214" s="109">
        <f>Seniori!CH39</f>
        <v>0</v>
      </c>
      <c r="CI214" s="109">
        <f>Seniori!CI39</f>
        <v>0</v>
      </c>
      <c r="CJ214" s="109">
        <f>Seniori!CJ39</f>
        <v>0</v>
      </c>
      <c r="CK214" s="109">
        <f>Seniori!CK39</f>
        <v>0</v>
      </c>
      <c r="CL214" s="109">
        <f>Seniori!CL39</f>
        <v>0</v>
      </c>
      <c r="CM214" s="109">
        <f>Seniori!CM39</f>
        <v>0</v>
      </c>
      <c r="CN214" s="109">
        <f>Seniori!CN39</f>
        <v>0</v>
      </c>
      <c r="CO214" s="109">
        <f>Seniori!CO39</f>
        <v>0</v>
      </c>
      <c r="CP214" s="109">
        <f>Seniori!CP39</f>
        <v>0</v>
      </c>
      <c r="CQ214" s="109">
        <f>Seniori!CQ39</f>
        <v>0</v>
      </c>
      <c r="CR214" s="109">
        <f>Seniori!CR39</f>
        <v>0</v>
      </c>
      <c r="CS214" s="109">
        <f>Seniori!CS39</f>
        <v>0</v>
      </c>
      <c r="CT214" s="109">
        <f>Seniori!CT39</f>
        <v>0</v>
      </c>
      <c r="CU214" s="109">
        <f>Seniori!CU39</f>
        <v>0</v>
      </c>
      <c r="CV214" s="109">
        <f>Seniori!CV39</f>
        <v>0</v>
      </c>
      <c r="CW214" s="109">
        <f>Seniori!CW39</f>
        <v>0</v>
      </c>
      <c r="CX214" s="109">
        <f>Seniori!CX39</f>
        <v>0</v>
      </c>
      <c r="CY214" s="109">
        <f>Seniori!CY39</f>
        <v>0</v>
      </c>
      <c r="CZ214" s="109">
        <f>Seniori!CZ39</f>
        <v>0</v>
      </c>
      <c r="DA214" s="109">
        <f>Seniori!DA39</f>
        <v>0</v>
      </c>
      <c r="DB214" s="109">
        <f>Seniori!DB39</f>
        <v>0</v>
      </c>
      <c r="DC214" s="109">
        <f>Seniori!DC39</f>
        <v>0</v>
      </c>
      <c r="DD214" s="109">
        <f>Seniori!DD39</f>
        <v>0</v>
      </c>
      <c r="DE214" s="109">
        <f>Seniori!DE39</f>
        <v>0</v>
      </c>
      <c r="DF214" s="109">
        <f>Seniori!DF39</f>
        <v>0</v>
      </c>
      <c r="DG214" s="109">
        <f>Seniori!DG39</f>
        <v>0</v>
      </c>
      <c r="DH214" s="109">
        <f>Seniori!DH39</f>
        <v>0</v>
      </c>
      <c r="DI214" s="109">
        <f>Seniori!DI39</f>
        <v>0</v>
      </c>
      <c r="DJ214" s="109">
        <f>Seniori!DJ39</f>
        <v>0</v>
      </c>
      <c r="DK214" s="109">
        <f>Seniori!DK39</f>
        <v>0</v>
      </c>
      <c r="DL214" s="109">
        <f>Seniori!DL39</f>
        <v>0</v>
      </c>
      <c r="DM214" s="109">
        <f>Seniori!DM39</f>
        <v>0</v>
      </c>
      <c r="DN214" s="109">
        <f>Seniori!DN39</f>
        <v>0</v>
      </c>
      <c r="DO214" s="109">
        <f>Seniori!DO39</f>
        <v>0</v>
      </c>
      <c r="DP214" s="109">
        <f>Seniori!DP39</f>
        <v>0</v>
      </c>
      <c r="DQ214" s="109">
        <f>Seniori!DQ39</f>
        <v>0</v>
      </c>
      <c r="DR214" s="109">
        <f>Seniori!DR39</f>
        <v>0</v>
      </c>
      <c r="DS214" s="109">
        <f>Seniori!DS39</f>
        <v>0</v>
      </c>
      <c r="DT214" s="109">
        <f>Seniori!DT39</f>
        <v>0</v>
      </c>
      <c r="DU214" s="109">
        <f>Seniori!DU39</f>
        <v>0</v>
      </c>
      <c r="DV214" s="109">
        <f>Seniori!DV39</f>
        <v>0</v>
      </c>
      <c r="DW214" s="109">
        <f>Seniori!DW39</f>
        <v>0</v>
      </c>
      <c r="DX214" s="109">
        <f>Seniori!DX39</f>
        <v>0</v>
      </c>
      <c r="DY214" s="109">
        <f>Seniori!DY39</f>
        <v>0</v>
      </c>
      <c r="DZ214" s="109">
        <f>Seniori!DZ39</f>
        <v>0</v>
      </c>
      <c r="EA214" s="109">
        <f>Seniori!EA39</f>
        <v>0</v>
      </c>
      <c r="EB214" s="109">
        <f>Seniori!EB39</f>
        <v>0</v>
      </c>
      <c r="EC214" s="109">
        <f>Seniori!EC39</f>
        <v>0</v>
      </c>
      <c r="ED214" s="109">
        <f>Seniori!ED39</f>
        <v>0</v>
      </c>
      <c r="EE214" s="109">
        <f>Seniori!EE39</f>
        <v>0</v>
      </c>
      <c r="EF214" s="109">
        <f>Seniori!EF39</f>
        <v>0</v>
      </c>
      <c r="EG214" s="109">
        <f>Seniori!EG39</f>
        <v>0</v>
      </c>
      <c r="EH214" s="109">
        <f>Seniori!EH39</f>
        <v>0</v>
      </c>
      <c r="EI214" s="109">
        <f>Seniori!EI39</f>
        <v>0</v>
      </c>
      <c r="EJ214" s="109">
        <f>Seniori!EJ39</f>
        <v>0</v>
      </c>
      <c r="EK214" s="109">
        <f>Seniori!EK39</f>
        <v>0</v>
      </c>
      <c r="EL214" s="109">
        <f>Seniori!EL39</f>
        <v>0</v>
      </c>
      <c r="EM214" s="109">
        <f>Seniori!EM39</f>
        <v>0</v>
      </c>
      <c r="EN214" s="109">
        <f>Seniori!EN39</f>
        <v>0</v>
      </c>
      <c r="EO214" s="109">
        <f>Seniori!EO39</f>
        <v>0</v>
      </c>
      <c r="EP214" s="109">
        <f>Seniori!EP39</f>
        <v>0</v>
      </c>
      <c r="EQ214" s="109">
        <f>Seniori!EQ39</f>
        <v>0</v>
      </c>
      <c r="ER214" s="109">
        <f>Seniori!ER39</f>
        <v>0</v>
      </c>
      <c r="ES214" s="109">
        <f>Seniori!ES39</f>
        <v>0</v>
      </c>
      <c r="ET214" s="109">
        <f>Seniori!ET39</f>
        <v>0</v>
      </c>
      <c r="EU214" s="109">
        <f>Seniori!EU39</f>
        <v>0</v>
      </c>
      <c r="EV214" s="109">
        <f>Seniori!EV39</f>
        <v>0</v>
      </c>
      <c r="EW214" s="109">
        <f>Seniori!EW39</f>
        <v>0</v>
      </c>
      <c r="EX214" s="109">
        <f>Seniori!EX39</f>
        <v>0</v>
      </c>
      <c r="EY214" s="109">
        <f>Seniori!EY39</f>
        <v>0</v>
      </c>
      <c r="EZ214" s="109">
        <f>Seniori!EZ39</f>
        <v>0</v>
      </c>
      <c r="FA214" s="109">
        <f>Seniori!FA39</f>
        <v>0</v>
      </c>
      <c r="FB214" s="109">
        <f>Seniori!FB39</f>
        <v>0</v>
      </c>
      <c r="FC214" s="109">
        <f>Seniori!FC39</f>
        <v>0</v>
      </c>
      <c r="FD214" s="109">
        <f>Seniori!FD39</f>
        <v>0</v>
      </c>
      <c r="FE214" s="109">
        <f>Seniori!FE39</f>
        <v>0</v>
      </c>
      <c r="FF214" s="109">
        <f>Seniori!FF39</f>
        <v>0</v>
      </c>
      <c r="FG214" s="109">
        <f>Seniori!FG39</f>
        <v>0</v>
      </c>
      <c r="FH214" s="109">
        <f>Seniori!FH39</f>
        <v>0</v>
      </c>
      <c r="FI214" s="109">
        <f>Seniori!FI39</f>
        <v>0</v>
      </c>
      <c r="FJ214" s="109">
        <f>Seniori!FJ39</f>
        <v>0</v>
      </c>
      <c r="FK214" s="109">
        <f>Seniori!FK39</f>
        <v>0</v>
      </c>
      <c r="FL214" s="109">
        <f>Seniori!FL39</f>
        <v>0</v>
      </c>
      <c r="FM214" s="109">
        <f>Seniori!FM39</f>
        <v>0</v>
      </c>
      <c r="FN214" s="109">
        <f>Seniori!FN39</f>
        <v>0</v>
      </c>
      <c r="FO214" s="109">
        <f>Seniori!FO39</f>
        <v>0</v>
      </c>
      <c r="FP214" s="109">
        <f>Seniori!FP39</f>
        <v>0</v>
      </c>
      <c r="FQ214" s="109">
        <f>Seniori!FQ39</f>
        <v>0</v>
      </c>
      <c r="FR214" s="109">
        <f>Seniori!FR39</f>
        <v>0</v>
      </c>
      <c r="FS214" s="109">
        <f>Seniori!FS39</f>
        <v>0</v>
      </c>
      <c r="FT214" s="109">
        <f>Seniori!FT39</f>
        <v>0</v>
      </c>
      <c r="FU214" s="109">
        <f>Seniori!FU39</f>
        <v>0</v>
      </c>
      <c r="FV214" s="109">
        <f>Seniori!FV39</f>
        <v>0</v>
      </c>
      <c r="FW214" s="109">
        <f>Seniori!FW39</f>
        <v>0</v>
      </c>
      <c r="FX214" s="109">
        <f>Seniori!FX39</f>
        <v>0</v>
      </c>
      <c r="FY214" s="109">
        <f>Seniori!FY39</f>
        <v>0</v>
      </c>
      <c r="FZ214" s="109">
        <f>Seniori!FZ39</f>
        <v>0</v>
      </c>
      <c r="GA214" s="109">
        <f>Seniori!GA39</f>
        <v>0</v>
      </c>
      <c r="GB214" s="109">
        <f>Seniori!GB39</f>
        <v>0</v>
      </c>
      <c r="GC214" s="109">
        <f>Seniori!GC39</f>
        <v>0</v>
      </c>
      <c r="GD214" s="109">
        <f>Seniori!GD39</f>
        <v>0</v>
      </c>
      <c r="GE214" s="109">
        <f>Seniori!GE39</f>
        <v>0</v>
      </c>
      <c r="GF214" s="109">
        <f>Seniori!GF39</f>
        <v>0</v>
      </c>
      <c r="GG214" s="109">
        <f>Seniori!GG39</f>
        <v>0</v>
      </c>
      <c r="GH214" s="109">
        <f>Seniori!GH39</f>
        <v>0</v>
      </c>
      <c r="GI214" s="109">
        <f>Seniori!GI39</f>
        <v>0</v>
      </c>
      <c r="GJ214" s="109">
        <f>Seniori!GJ39</f>
        <v>0</v>
      </c>
      <c r="GK214" s="109">
        <f>Seniori!GK39</f>
        <v>0</v>
      </c>
      <c r="GL214" s="109">
        <f>Seniori!GL39</f>
        <v>0</v>
      </c>
      <c r="GM214" s="109">
        <f>Seniori!GM39</f>
        <v>0</v>
      </c>
      <c r="GN214" s="109">
        <f>Seniori!GN39</f>
        <v>0</v>
      </c>
      <c r="GO214" s="109">
        <f>Seniori!GO39</f>
        <v>0</v>
      </c>
      <c r="GP214" s="109">
        <f>Seniori!GP39</f>
        <v>0</v>
      </c>
      <c r="GQ214" s="109">
        <f>Seniori!GQ39</f>
        <v>0</v>
      </c>
      <c r="GR214" s="109">
        <f>Seniori!GR39</f>
        <v>0</v>
      </c>
      <c r="GS214" s="109">
        <f>Seniori!GS39</f>
        <v>0</v>
      </c>
      <c r="GT214" s="109">
        <f>Seniori!GT39</f>
        <v>0</v>
      </c>
      <c r="GU214" s="109">
        <f>Seniori!GU39</f>
        <v>0</v>
      </c>
      <c r="GV214" s="109">
        <f>Seniori!GV39</f>
        <v>0</v>
      </c>
      <c r="GW214" s="109">
        <f>Seniori!GW39</f>
        <v>0</v>
      </c>
      <c r="GX214" s="109">
        <f>Seniori!GX39</f>
        <v>0</v>
      </c>
      <c r="GY214" s="109">
        <f>Seniori!GY39</f>
        <v>0</v>
      </c>
      <c r="GZ214" s="109">
        <f>Seniori!GZ39</f>
        <v>0</v>
      </c>
      <c r="HA214" s="109">
        <f>Seniori!HA39</f>
        <v>0</v>
      </c>
      <c r="HB214" s="109">
        <f>Seniori!HB39</f>
        <v>0</v>
      </c>
      <c r="HC214" s="109">
        <f>Seniori!HC39</f>
        <v>0</v>
      </c>
      <c r="HD214" s="109">
        <f>Seniori!HD39</f>
        <v>0</v>
      </c>
      <c r="HE214" s="109">
        <f>Seniori!HE39</f>
        <v>0</v>
      </c>
      <c r="HF214" s="109">
        <f>Seniori!HF39</f>
        <v>0</v>
      </c>
      <c r="HG214" s="109">
        <f>Seniori!HG39</f>
        <v>0</v>
      </c>
      <c r="HH214" s="109">
        <f>Seniori!HH39</f>
        <v>0</v>
      </c>
      <c r="HI214" s="109">
        <f>Seniori!HI39</f>
        <v>0</v>
      </c>
      <c r="HJ214" s="109">
        <f>Seniori!HJ39</f>
        <v>0</v>
      </c>
      <c r="HK214" s="109">
        <f>Seniori!HK39</f>
        <v>0</v>
      </c>
      <c r="HL214" s="109">
        <f>Seniori!HL39</f>
        <v>0</v>
      </c>
      <c r="HM214" s="109">
        <f>Seniori!HM39</f>
        <v>0</v>
      </c>
      <c r="HN214" s="109">
        <f>Seniori!HN39</f>
        <v>0</v>
      </c>
      <c r="HO214" s="109">
        <f>Seniori!HO39</f>
        <v>0</v>
      </c>
      <c r="HP214" s="109">
        <f>Seniori!HP39</f>
        <v>0</v>
      </c>
      <c r="HQ214" s="109">
        <f>Seniori!HQ39</f>
        <v>0</v>
      </c>
      <c r="HR214" s="109">
        <f>Seniori!HR39</f>
        <v>0</v>
      </c>
      <c r="HS214" s="109">
        <f>Seniori!HS39</f>
        <v>0</v>
      </c>
      <c r="HT214" s="109">
        <f>Seniori!HT39</f>
        <v>0</v>
      </c>
      <c r="HU214" s="109">
        <f>Seniori!HU39</f>
        <v>0</v>
      </c>
      <c r="HV214" s="109">
        <f>Seniori!HV39</f>
        <v>0</v>
      </c>
      <c r="HW214" s="109">
        <f>Seniori!HW39</f>
        <v>0</v>
      </c>
      <c r="HX214" s="109">
        <f>Seniori!HX39</f>
        <v>0</v>
      </c>
      <c r="HY214" s="109">
        <f>Seniori!HY39</f>
        <v>0</v>
      </c>
      <c r="HZ214" s="109">
        <f>Seniori!HZ39</f>
        <v>0</v>
      </c>
      <c r="IA214" s="109">
        <f>Seniori!IA39</f>
        <v>0</v>
      </c>
      <c r="IB214" s="109">
        <f>Seniori!IB39</f>
        <v>0</v>
      </c>
      <c r="IC214" s="109">
        <f>Seniori!IC39</f>
        <v>0</v>
      </c>
      <c r="ID214" s="109">
        <f>Seniori!ID39</f>
        <v>0</v>
      </c>
      <c r="IE214" s="109">
        <f>Seniori!IE39</f>
        <v>0</v>
      </c>
      <c r="IF214" s="109">
        <f>Seniori!IF39</f>
        <v>0</v>
      </c>
      <c r="IG214" s="109">
        <f>Seniori!IG39</f>
        <v>0</v>
      </c>
      <c r="IH214" s="109">
        <f>Seniori!IH39</f>
        <v>0</v>
      </c>
      <c r="II214" s="109">
        <f>Seniori!II39</f>
        <v>0</v>
      </c>
      <c r="IJ214" s="109">
        <f>Seniori!IJ39</f>
        <v>0</v>
      </c>
      <c r="IK214" s="109">
        <f>Seniori!IK39</f>
        <v>0</v>
      </c>
      <c r="IL214" s="109">
        <f>Seniori!IL39</f>
        <v>0</v>
      </c>
      <c r="IM214" s="109">
        <f>Seniori!IM39</f>
        <v>0</v>
      </c>
      <c r="IN214" s="109">
        <f>Seniori!IN39</f>
        <v>0</v>
      </c>
      <c r="IO214" s="109">
        <f>Seniori!IO39</f>
        <v>0</v>
      </c>
      <c r="IP214" s="109">
        <f>Seniori!IP39</f>
        <v>0</v>
      </c>
      <c r="IQ214" s="109">
        <f>Seniori!IQ39</f>
        <v>0</v>
      </c>
      <c r="IR214" s="109">
        <f>Seniori!IR39</f>
        <v>0</v>
      </c>
      <c r="IS214" s="109">
        <f>Seniori!IS39</f>
        <v>0</v>
      </c>
      <c r="IT214" s="109">
        <f>Seniori!IT39</f>
        <v>0</v>
      </c>
      <c r="IU214" s="109">
        <f>Seniori!IU39</f>
        <v>0</v>
      </c>
      <c r="IV214" s="109">
        <f>Seniori!IV39</f>
        <v>0</v>
      </c>
      <c r="IW214" s="109">
        <f>Seniori!IW39</f>
        <v>0</v>
      </c>
      <c r="IX214" s="109">
        <f>Seniori!IX39</f>
        <v>0</v>
      </c>
      <c r="IY214" s="109">
        <f>Seniori!IY39</f>
        <v>0</v>
      </c>
      <c r="IZ214" s="109">
        <f>Seniori!IZ39</f>
        <v>0</v>
      </c>
      <c r="JA214" s="109">
        <f>Seniori!JA39</f>
        <v>0</v>
      </c>
      <c r="JB214" s="109">
        <f>Seniori!JB39</f>
        <v>0</v>
      </c>
      <c r="JC214" s="109">
        <f>Seniori!JC39</f>
        <v>0</v>
      </c>
      <c r="JD214" s="109">
        <f>Seniori!JD39</f>
        <v>0</v>
      </c>
      <c r="JE214" s="109">
        <f>Seniori!JE39</f>
        <v>0</v>
      </c>
      <c r="JF214" s="109">
        <f>Seniori!JF39</f>
        <v>0</v>
      </c>
      <c r="JG214" s="109">
        <f>Seniori!JG39</f>
        <v>0</v>
      </c>
      <c r="JH214" s="109">
        <f>Seniori!JH39</f>
        <v>0</v>
      </c>
      <c r="JI214" s="109">
        <f>Seniori!JI39</f>
        <v>0</v>
      </c>
      <c r="JJ214" s="109">
        <f>Seniori!JJ39</f>
        <v>0</v>
      </c>
      <c r="JK214" s="109">
        <f>Seniori!JK39</f>
        <v>0</v>
      </c>
      <c r="JL214" s="109">
        <f>Seniori!JL39</f>
        <v>0</v>
      </c>
      <c r="JM214" s="109">
        <f>Seniori!JM39</f>
        <v>0</v>
      </c>
      <c r="JN214" s="109">
        <f>Seniori!JN39</f>
        <v>0</v>
      </c>
      <c r="JO214" s="109">
        <f>Seniori!JO39</f>
        <v>0</v>
      </c>
      <c r="JP214" s="109">
        <f>Seniori!JP39</f>
        <v>0</v>
      </c>
      <c r="JQ214" s="109">
        <f>Seniori!JQ39</f>
        <v>0</v>
      </c>
      <c r="JR214" s="109">
        <f>Seniori!JR39</f>
        <v>0</v>
      </c>
      <c r="JS214" s="109">
        <f>Seniori!JS39</f>
        <v>0</v>
      </c>
      <c r="JT214" s="109">
        <f>Seniori!JT39</f>
        <v>0</v>
      </c>
      <c r="JU214" s="109">
        <f>Seniori!JU39</f>
        <v>0</v>
      </c>
      <c r="JV214" s="109">
        <f>Seniori!JV39</f>
        <v>0</v>
      </c>
      <c r="JW214" s="109">
        <f>Seniori!JW39</f>
        <v>0</v>
      </c>
      <c r="JX214" s="109">
        <f>Seniori!JX39</f>
        <v>0</v>
      </c>
      <c r="JY214" s="109">
        <f>Seniori!JY39</f>
        <v>0</v>
      </c>
      <c r="JZ214" s="109">
        <f>Seniori!JZ39</f>
        <v>0</v>
      </c>
      <c r="KA214" s="109">
        <f>Seniori!KA39</f>
        <v>0</v>
      </c>
      <c r="KB214" s="109">
        <f>Seniori!KB39</f>
        <v>0</v>
      </c>
      <c r="KC214" s="109">
        <f>Seniori!KC39</f>
        <v>0</v>
      </c>
      <c r="KD214" s="109">
        <f>Seniori!KD39</f>
        <v>0</v>
      </c>
      <c r="KE214" s="109">
        <f>Seniori!KE39</f>
        <v>0</v>
      </c>
      <c r="KF214" s="109">
        <f>Seniori!KF39</f>
        <v>0</v>
      </c>
      <c r="KG214" s="109">
        <f>Seniori!KG39</f>
        <v>0</v>
      </c>
      <c r="KH214" s="109">
        <f>Seniori!KH39</f>
        <v>0</v>
      </c>
      <c r="KI214" s="109">
        <f>Seniori!KI39</f>
        <v>0</v>
      </c>
      <c r="KJ214" s="109">
        <f>Seniori!KJ39</f>
        <v>0</v>
      </c>
      <c r="KK214" s="109">
        <f>Seniori!KK39</f>
        <v>0</v>
      </c>
      <c r="KL214" s="109">
        <f>Seniori!KL39</f>
        <v>0</v>
      </c>
      <c r="KM214" s="109">
        <f>Seniori!KM39</f>
        <v>0</v>
      </c>
      <c r="KN214" s="109">
        <f>Seniori!KN39</f>
        <v>0</v>
      </c>
      <c r="KO214" s="109">
        <f>Seniori!KO39</f>
        <v>0</v>
      </c>
      <c r="KP214" s="109">
        <f>Seniori!KP39</f>
        <v>0</v>
      </c>
      <c r="KQ214" s="109">
        <f>Seniori!KQ39</f>
        <v>0</v>
      </c>
      <c r="KR214" s="109">
        <f>Seniori!KR39</f>
        <v>0</v>
      </c>
      <c r="KS214" s="109">
        <f>Seniori!KS39</f>
        <v>0</v>
      </c>
      <c r="KT214" s="109">
        <f>Seniori!KT39</f>
        <v>0</v>
      </c>
      <c r="KU214" s="109">
        <f>Seniori!KU39</f>
        <v>0</v>
      </c>
      <c r="KV214" s="109">
        <f>Seniori!KV39</f>
        <v>0</v>
      </c>
      <c r="KW214" s="109">
        <f>Seniori!KW39</f>
        <v>0</v>
      </c>
      <c r="KX214" s="109">
        <f>Seniori!KX39</f>
        <v>0</v>
      </c>
      <c r="KY214" s="109">
        <f>Seniori!KY39</f>
        <v>0</v>
      </c>
      <c r="KZ214" s="109">
        <f>Seniori!KZ39</f>
        <v>0</v>
      </c>
      <c r="LA214" s="109">
        <f>Seniori!LA39</f>
        <v>0</v>
      </c>
      <c r="LB214" s="109">
        <f>Seniori!LB39</f>
        <v>0</v>
      </c>
      <c r="LC214" s="109">
        <f>Seniori!LC39</f>
        <v>0</v>
      </c>
      <c r="LD214" s="109">
        <f>Seniori!LD39</f>
        <v>0</v>
      </c>
      <c r="LE214" s="109">
        <f>Seniori!LE39</f>
        <v>0</v>
      </c>
      <c r="LF214" s="109">
        <f>Seniori!LF39</f>
        <v>0</v>
      </c>
      <c r="LG214" s="109">
        <f>Seniori!LG39</f>
        <v>0</v>
      </c>
      <c r="LH214" s="109">
        <f>Seniori!LH39</f>
        <v>0</v>
      </c>
      <c r="LI214" s="109">
        <f>Seniori!LI39</f>
        <v>0</v>
      </c>
      <c r="LJ214" s="109">
        <f>Seniori!LJ39</f>
        <v>0</v>
      </c>
      <c r="LK214" s="109">
        <f>Seniori!LK39</f>
        <v>0</v>
      </c>
      <c r="LL214" s="109">
        <f>Seniori!LL39</f>
        <v>0</v>
      </c>
      <c r="LM214" s="109">
        <f>Seniori!LM39</f>
        <v>0</v>
      </c>
      <c r="LN214" s="109">
        <f>Seniori!LN39</f>
        <v>0</v>
      </c>
      <c r="LO214" s="109">
        <f>Seniori!LO39</f>
        <v>0</v>
      </c>
      <c r="LP214" s="109">
        <f>Seniori!LP39</f>
        <v>0</v>
      </c>
      <c r="LQ214" s="109">
        <f>Seniori!LQ39</f>
        <v>0</v>
      </c>
      <c r="LR214" s="109">
        <f>Seniori!LR39</f>
        <v>0</v>
      </c>
      <c r="LS214" s="109">
        <f>Seniori!LS39</f>
        <v>0</v>
      </c>
      <c r="LT214" s="109">
        <f>Seniori!LT39</f>
        <v>0</v>
      </c>
      <c r="LU214" s="109">
        <f>Seniori!LU39</f>
        <v>0</v>
      </c>
      <c r="LV214" s="109">
        <f>Seniori!LV39</f>
        <v>0</v>
      </c>
      <c r="LW214" s="109">
        <f>Seniori!LW39</f>
        <v>0</v>
      </c>
      <c r="LX214" s="109">
        <f>Seniori!LX39</f>
        <v>0</v>
      </c>
      <c r="LY214" s="109">
        <f>Seniori!LY39</f>
        <v>0</v>
      </c>
      <c r="LZ214" s="109">
        <f>Seniori!LZ39</f>
        <v>0</v>
      </c>
      <c r="MA214" s="109">
        <f>Seniori!MA39</f>
        <v>0</v>
      </c>
      <c r="MB214" s="109">
        <f>Seniori!MB39</f>
        <v>0</v>
      </c>
      <c r="MC214" s="109">
        <f>Seniori!MC39</f>
        <v>0</v>
      </c>
      <c r="MD214" s="109">
        <f>Seniori!MD39</f>
        <v>0</v>
      </c>
      <c r="ME214" s="109">
        <f>Seniori!ME39</f>
        <v>0</v>
      </c>
      <c r="MF214" s="109">
        <f>Seniori!MF39</f>
        <v>0</v>
      </c>
      <c r="MG214" s="109">
        <f>Seniori!MG39</f>
        <v>0</v>
      </c>
      <c r="MH214" s="109">
        <f>Seniori!MH39</f>
        <v>0</v>
      </c>
      <c r="MI214" s="109">
        <f>Seniori!MI39</f>
        <v>0</v>
      </c>
      <c r="MJ214" s="109">
        <f>Seniori!MJ39</f>
        <v>0</v>
      </c>
      <c r="MK214" s="109">
        <f>Seniori!MK39</f>
        <v>0</v>
      </c>
      <c r="ML214" s="109">
        <f>Seniori!ML39</f>
        <v>0</v>
      </c>
      <c r="MM214" s="109">
        <f>Seniori!MM39</f>
        <v>0</v>
      </c>
      <c r="MN214" s="109">
        <f>Seniori!MN39</f>
        <v>0</v>
      </c>
      <c r="MO214" s="109">
        <f>Seniori!MO39</f>
        <v>0</v>
      </c>
      <c r="MP214" s="109">
        <f>Seniori!MP39</f>
        <v>0</v>
      </c>
      <c r="MQ214" s="109">
        <f>Seniori!MQ39</f>
        <v>0</v>
      </c>
      <c r="MR214" s="109">
        <f>Seniori!MR39</f>
        <v>0</v>
      </c>
      <c r="MS214" s="109">
        <f>Seniori!MS39</f>
        <v>0</v>
      </c>
      <c r="MT214" s="109">
        <f>Seniori!MT39</f>
        <v>0</v>
      </c>
      <c r="MU214" s="109">
        <f>Seniori!MU39</f>
        <v>0</v>
      </c>
      <c r="MV214" s="109">
        <f>Seniori!MV39</f>
        <v>0</v>
      </c>
      <c r="MW214" s="109">
        <f>Seniori!MW39</f>
        <v>0</v>
      </c>
      <c r="MX214" s="109">
        <f>Seniori!MX39</f>
        <v>0</v>
      </c>
      <c r="MY214" s="109">
        <f>Seniori!MY39</f>
        <v>0</v>
      </c>
      <c r="MZ214" s="109">
        <f>Seniori!MZ39</f>
        <v>0</v>
      </c>
      <c r="NA214" s="109">
        <f>Seniori!NA39</f>
        <v>0</v>
      </c>
      <c r="NB214" s="109">
        <f>Seniori!NB39</f>
        <v>0</v>
      </c>
      <c r="NC214" s="109">
        <f>Seniori!NC39</f>
        <v>0</v>
      </c>
      <c r="ND214" s="109">
        <f>Seniori!ND39</f>
        <v>0</v>
      </c>
      <c r="NE214" s="109">
        <f>Seniori!NE39</f>
        <v>0</v>
      </c>
      <c r="NF214" s="109">
        <f>Seniori!NF39</f>
        <v>0</v>
      </c>
      <c r="NG214" s="109">
        <f>Seniori!NG39</f>
        <v>0</v>
      </c>
      <c r="NH214" s="109">
        <f>Seniori!NH39</f>
        <v>0</v>
      </c>
      <c r="NI214" s="109">
        <f>Seniori!NI39</f>
        <v>0</v>
      </c>
      <c r="NJ214" s="109">
        <f>Seniori!NJ39</f>
        <v>0</v>
      </c>
      <c r="NK214" s="109">
        <f>Seniori!NK39</f>
        <v>0</v>
      </c>
      <c r="NL214" s="109">
        <f>Seniori!NL39</f>
        <v>0</v>
      </c>
      <c r="NM214" s="109">
        <f>Seniori!NM39</f>
        <v>0</v>
      </c>
      <c r="NN214" s="109">
        <f>Seniori!NN39</f>
        <v>0</v>
      </c>
      <c r="NO214" s="109">
        <f>Seniori!NO39</f>
        <v>0</v>
      </c>
      <c r="NP214" s="109">
        <f>Seniori!NP39</f>
        <v>0</v>
      </c>
      <c r="NQ214" s="109">
        <f>Seniori!NQ39</f>
        <v>0</v>
      </c>
      <c r="NR214" s="109">
        <f>Seniori!NR39</f>
        <v>0</v>
      </c>
      <c r="NS214" s="109">
        <f>Seniori!NS39</f>
        <v>0</v>
      </c>
      <c r="NT214" s="109">
        <f>Seniori!NT39</f>
        <v>0</v>
      </c>
      <c r="NU214" s="109">
        <f>Seniori!NU39</f>
        <v>0</v>
      </c>
      <c r="NV214" s="109">
        <f>Seniori!NV39</f>
        <v>0</v>
      </c>
      <c r="NW214" s="109">
        <f>Seniori!NW39</f>
        <v>0</v>
      </c>
      <c r="NX214" s="109">
        <f>Seniori!NX39</f>
        <v>0</v>
      </c>
      <c r="NY214" s="109">
        <f>Seniori!NY39</f>
        <v>0</v>
      </c>
      <c r="NZ214" s="109">
        <f>Seniori!NZ39</f>
        <v>0</v>
      </c>
      <c r="OA214" s="109">
        <f>Seniori!OA39</f>
        <v>0</v>
      </c>
      <c r="OB214" s="109">
        <f>Seniori!OB39</f>
        <v>0</v>
      </c>
      <c r="OC214" s="109">
        <f>Seniori!OC39</f>
        <v>0</v>
      </c>
      <c r="OD214" s="109">
        <f>Seniori!OD39</f>
        <v>0</v>
      </c>
      <c r="OE214" s="109">
        <f>Seniori!OE39</f>
        <v>0</v>
      </c>
      <c r="OF214" s="109">
        <f>Seniori!OF39</f>
        <v>0</v>
      </c>
      <c r="OG214" s="109">
        <f>Seniori!OG39</f>
        <v>0</v>
      </c>
      <c r="OH214" s="109">
        <f>Seniori!OH39</f>
        <v>0</v>
      </c>
      <c r="OI214" s="109">
        <f>Seniori!OI39</f>
        <v>0</v>
      </c>
      <c r="OJ214" s="109">
        <f>Seniori!OJ39</f>
        <v>0</v>
      </c>
      <c r="OK214" s="109">
        <f>Seniori!OK39</f>
        <v>0</v>
      </c>
      <c r="OL214" s="109">
        <f>Seniori!OL39</f>
        <v>0</v>
      </c>
      <c r="OM214" s="109">
        <f>Seniori!OM39</f>
        <v>0</v>
      </c>
      <c r="ON214" s="109">
        <f>Seniori!ON39</f>
        <v>0</v>
      </c>
      <c r="OO214" s="109">
        <f>Seniori!OO39</f>
        <v>0</v>
      </c>
      <c r="OP214" s="109">
        <f>Seniori!OP39</f>
        <v>0</v>
      </c>
      <c r="OQ214" s="109">
        <f>Seniori!OQ39</f>
        <v>0</v>
      </c>
      <c r="OR214" s="109">
        <f>Seniori!OR39</f>
        <v>0</v>
      </c>
      <c r="OS214" s="109">
        <f>Seniori!OS39</f>
        <v>0</v>
      </c>
      <c r="OT214" s="109">
        <f>Seniori!OT39</f>
        <v>0</v>
      </c>
      <c r="OU214" s="109">
        <f>Seniori!OU39</f>
        <v>0</v>
      </c>
      <c r="OV214" s="109">
        <f>Seniori!OV39</f>
        <v>0</v>
      </c>
      <c r="OW214" s="109">
        <f>Seniori!OW39</f>
        <v>0</v>
      </c>
      <c r="OX214" s="109">
        <f>Seniori!OX39</f>
        <v>0</v>
      </c>
      <c r="OY214" s="109">
        <f>Seniori!OY39</f>
        <v>0</v>
      </c>
      <c r="OZ214" s="109">
        <f>Seniori!OZ39</f>
        <v>0</v>
      </c>
      <c r="PA214" s="109">
        <f>Seniori!PA39</f>
        <v>0</v>
      </c>
      <c r="PB214" s="109">
        <f>Seniori!PB39</f>
        <v>0</v>
      </c>
      <c r="PC214" s="109">
        <f>Seniori!PC39</f>
        <v>0</v>
      </c>
      <c r="PD214" s="109">
        <f>Seniori!PD39</f>
        <v>0</v>
      </c>
      <c r="PE214" s="109">
        <f>Seniori!PE39</f>
        <v>0</v>
      </c>
      <c r="PF214" s="109">
        <f>Seniori!PF39</f>
        <v>0</v>
      </c>
      <c r="PG214" s="109">
        <f>Seniori!PG39</f>
        <v>0</v>
      </c>
      <c r="PH214" s="109">
        <f>Seniori!PH39</f>
        <v>0</v>
      </c>
      <c r="PI214" s="109">
        <f>Seniori!PI39</f>
        <v>0</v>
      </c>
      <c r="PJ214" s="109">
        <f>Seniori!PJ39</f>
        <v>0</v>
      </c>
      <c r="PK214" s="109">
        <f>Seniori!PK39</f>
        <v>0</v>
      </c>
      <c r="PL214" s="109">
        <f>Seniori!PL39</f>
        <v>0</v>
      </c>
      <c r="PM214" s="109">
        <f>Seniori!PM39</f>
        <v>0</v>
      </c>
      <c r="PN214" s="109">
        <f>Seniori!PN39</f>
        <v>0</v>
      </c>
      <c r="PO214" s="109">
        <f>Seniori!PO39</f>
        <v>0</v>
      </c>
      <c r="PP214" s="109">
        <f>Seniori!PP39</f>
        <v>0</v>
      </c>
      <c r="PQ214" s="109">
        <f>Seniori!PQ39</f>
        <v>0</v>
      </c>
      <c r="PR214" s="109">
        <f>Seniori!PR39</f>
        <v>0</v>
      </c>
      <c r="PS214" s="109">
        <f>Seniori!PS39</f>
        <v>0</v>
      </c>
      <c r="PT214" s="109">
        <f>Seniori!PT39</f>
        <v>0</v>
      </c>
      <c r="PU214" s="109">
        <f>Seniori!PU39</f>
        <v>0</v>
      </c>
      <c r="PV214" s="109">
        <f>Seniori!PV39</f>
        <v>0</v>
      </c>
      <c r="PW214" s="109">
        <f>Seniori!PW39</f>
        <v>0</v>
      </c>
      <c r="PX214" s="109">
        <f>Seniori!PX39</f>
        <v>0</v>
      </c>
      <c r="PY214" s="109">
        <f>Seniori!PY39</f>
        <v>0</v>
      </c>
      <c r="PZ214" s="109">
        <f>Seniori!PZ39</f>
        <v>0</v>
      </c>
      <c r="QA214" s="109">
        <f>Seniori!QA39</f>
        <v>0</v>
      </c>
      <c r="QB214" s="109">
        <f>Seniori!QB39</f>
        <v>0</v>
      </c>
      <c r="QC214" s="109">
        <f>Seniori!QC39</f>
        <v>0</v>
      </c>
      <c r="QD214" s="109">
        <f>Seniori!QD39</f>
        <v>0</v>
      </c>
      <c r="QE214" s="109">
        <f>Seniori!QE39</f>
        <v>0</v>
      </c>
      <c r="QF214" s="109">
        <f>Seniori!QF39</f>
        <v>0</v>
      </c>
      <c r="QG214" s="109">
        <f>Seniori!QG39</f>
        <v>0</v>
      </c>
      <c r="QH214" s="109">
        <f>Seniori!QH39</f>
        <v>0</v>
      </c>
      <c r="QI214" s="109">
        <f>Seniori!QI39</f>
        <v>0</v>
      </c>
      <c r="QJ214" s="109">
        <f>Seniori!QJ39</f>
        <v>0</v>
      </c>
      <c r="QK214" s="109">
        <f>Seniori!QK39</f>
        <v>0</v>
      </c>
      <c r="QL214" s="109">
        <f>Seniori!QL39</f>
        <v>0</v>
      </c>
      <c r="QM214" s="109">
        <f>Seniori!QM39</f>
        <v>0</v>
      </c>
      <c r="QN214" s="109">
        <f>Seniori!QN39</f>
        <v>0</v>
      </c>
      <c r="QO214" s="109">
        <f>Seniori!QO39</f>
        <v>0</v>
      </c>
      <c r="QP214" s="109">
        <f>Seniori!QP39</f>
        <v>0</v>
      </c>
      <c r="QQ214" s="109">
        <f>Seniori!QQ39</f>
        <v>0</v>
      </c>
      <c r="QR214" s="109">
        <f>Seniori!QR39</f>
        <v>0</v>
      </c>
      <c r="QS214" s="109">
        <f>Seniori!QS39</f>
        <v>0</v>
      </c>
      <c r="QT214" s="109">
        <f>Seniori!QT39</f>
        <v>0</v>
      </c>
      <c r="QU214" s="109">
        <f>Seniori!QU39</f>
        <v>0</v>
      </c>
      <c r="QV214" s="109">
        <f>Seniori!QV39</f>
        <v>0</v>
      </c>
      <c r="QW214" s="109">
        <f>Seniori!QW39</f>
        <v>0</v>
      </c>
      <c r="QX214" s="109">
        <f>Seniori!QX39</f>
        <v>0</v>
      </c>
      <c r="QY214" s="109">
        <f>Seniori!QY39</f>
        <v>0</v>
      </c>
      <c r="QZ214" s="109">
        <f>Seniori!QZ39</f>
        <v>0</v>
      </c>
      <c r="RA214" s="109">
        <f>Seniori!RA39</f>
        <v>0</v>
      </c>
      <c r="RB214" s="109">
        <f>Seniori!RB39</f>
        <v>0</v>
      </c>
      <c r="RC214" s="109">
        <f>Seniori!RC39</f>
        <v>0</v>
      </c>
      <c r="RD214" s="109">
        <f>Seniori!RD39</f>
        <v>0</v>
      </c>
      <c r="RE214" s="109">
        <f>Seniori!RE39</f>
        <v>0</v>
      </c>
      <c r="RF214" s="109">
        <f>Seniori!RF39</f>
        <v>0</v>
      </c>
      <c r="RG214" s="109">
        <f>Seniori!RG39</f>
        <v>0</v>
      </c>
      <c r="RH214" s="109">
        <f>Seniori!RH39</f>
        <v>0</v>
      </c>
      <c r="RI214" s="109">
        <f>Seniori!RI39</f>
        <v>0</v>
      </c>
      <c r="RJ214" s="109">
        <f>Seniori!RJ39</f>
        <v>0</v>
      </c>
      <c r="RK214" s="109">
        <f>Seniori!RK39</f>
        <v>0</v>
      </c>
      <c r="RL214" s="109">
        <f>Seniori!RL39</f>
        <v>0</v>
      </c>
      <c r="RM214" s="109">
        <f>Seniori!RM39</f>
        <v>0</v>
      </c>
      <c r="RN214" s="109">
        <f>Seniori!RN39</f>
        <v>0</v>
      </c>
      <c r="RO214" s="109">
        <f>Seniori!RO39</f>
        <v>0</v>
      </c>
      <c r="RP214" s="109">
        <f>Seniori!RP39</f>
        <v>0</v>
      </c>
      <c r="RQ214" s="109">
        <f>Seniori!RQ39</f>
        <v>0</v>
      </c>
      <c r="RR214" s="109">
        <f>Seniori!RR39</f>
        <v>0</v>
      </c>
      <c r="RS214" s="109">
        <f>Seniori!RS39</f>
        <v>0</v>
      </c>
      <c r="RT214" s="109">
        <f>Seniori!RT39</f>
        <v>0</v>
      </c>
      <c r="RU214" s="109">
        <f>Seniori!RU39</f>
        <v>0</v>
      </c>
      <c r="RV214" s="109">
        <f>Seniori!RV39</f>
        <v>0</v>
      </c>
      <c r="RW214" s="109">
        <f>Seniori!RW39</f>
        <v>0</v>
      </c>
      <c r="RX214" s="109">
        <f>Seniori!RX39</f>
        <v>0</v>
      </c>
      <c r="RY214" s="109">
        <f>Seniori!RY39</f>
        <v>0</v>
      </c>
      <c r="RZ214" s="109">
        <f>Seniori!RZ39</f>
        <v>0</v>
      </c>
      <c r="SA214" s="109">
        <f>Seniori!SA39</f>
        <v>0</v>
      </c>
      <c r="SB214" s="109">
        <f>Seniori!SB39</f>
        <v>0</v>
      </c>
      <c r="SC214" s="109">
        <f>Seniori!SC39</f>
        <v>0</v>
      </c>
      <c r="SD214" s="109">
        <f>Seniori!SD39</f>
        <v>0</v>
      </c>
      <c r="SE214" s="109">
        <f>Seniori!SE39</f>
        <v>0</v>
      </c>
      <c r="SF214" s="109">
        <f>Seniori!SF39</f>
        <v>0</v>
      </c>
      <c r="SG214" s="109">
        <f>Seniori!SG39</f>
        <v>0</v>
      </c>
      <c r="SH214" s="109">
        <f>Seniori!SH39</f>
        <v>0</v>
      </c>
      <c r="SI214" s="109">
        <f>Seniori!SI39</f>
        <v>0</v>
      </c>
      <c r="SJ214" s="109">
        <f>Seniori!SJ39</f>
        <v>0</v>
      </c>
      <c r="SK214" s="109">
        <f>Seniori!SK39</f>
        <v>0</v>
      </c>
      <c r="SL214" s="109">
        <f>Seniori!SL39</f>
        <v>0</v>
      </c>
      <c r="SM214" s="109">
        <f>Seniori!SM39</f>
        <v>0</v>
      </c>
      <c r="SN214" s="109">
        <f>Seniori!SN39</f>
        <v>0</v>
      </c>
      <c r="SO214" s="109">
        <f>Seniori!SO39</f>
        <v>0</v>
      </c>
      <c r="SP214" s="109">
        <f>Seniori!SP39</f>
        <v>0</v>
      </c>
      <c r="SQ214" s="109">
        <f>Seniori!SQ39</f>
        <v>0</v>
      </c>
      <c r="SR214" s="109">
        <f>Seniori!SR39</f>
        <v>0</v>
      </c>
      <c r="SS214" s="109">
        <f>Seniori!SS39</f>
        <v>0</v>
      </c>
      <c r="ST214" s="109">
        <f>Seniori!ST39</f>
        <v>0</v>
      </c>
      <c r="SU214" s="109">
        <f>Seniori!SU39</f>
        <v>0</v>
      </c>
      <c r="SV214" s="109">
        <f>Seniori!SV39</f>
        <v>0</v>
      </c>
      <c r="SW214" s="109">
        <f>Seniori!SW39</f>
        <v>0</v>
      </c>
      <c r="SX214" s="109">
        <f>Seniori!SX39</f>
        <v>0</v>
      </c>
      <c r="SY214" s="109">
        <f>Seniori!SY39</f>
        <v>0</v>
      </c>
      <c r="SZ214" s="109">
        <f>Seniori!SZ39</f>
        <v>0</v>
      </c>
      <c r="TA214" s="109">
        <f>Seniori!TA39</f>
        <v>0</v>
      </c>
      <c r="TB214" s="109">
        <f>Seniori!TB39</f>
        <v>0</v>
      </c>
    </row>
    <row r="215" spans="1:522" s="1" customFormat="1" ht="18" customHeight="1" x14ac:dyDescent="0.2">
      <c r="A215" s="12"/>
      <c r="B215" s="11" t="s">
        <v>260</v>
      </c>
      <c r="C215" s="1">
        <v>12144</v>
      </c>
      <c r="D215" s="1">
        <v>2019</v>
      </c>
      <c r="E215" s="4" t="s">
        <v>259</v>
      </c>
      <c r="F215" s="9">
        <v>4589</v>
      </c>
      <c r="G215" s="9" t="s">
        <v>129</v>
      </c>
      <c r="H215" s="4" t="s">
        <v>23</v>
      </c>
      <c r="I215" s="1">
        <f t="shared" si="17"/>
        <v>0</v>
      </c>
      <c r="J215" s="12">
        <f>Tabuľka3[[#This Row],[Stĺpec9]]</f>
        <v>0</v>
      </c>
      <c r="K215" s="109">
        <f>Seniori!K70</f>
        <v>0</v>
      </c>
      <c r="L215" s="109">
        <f>Seniori!L70</f>
        <v>0</v>
      </c>
      <c r="M215" s="109">
        <f>Seniori!M70</f>
        <v>0</v>
      </c>
      <c r="N215" s="109">
        <f>Seniori!N70</f>
        <v>0</v>
      </c>
      <c r="O215" s="109">
        <f>Seniori!O70</f>
        <v>0</v>
      </c>
      <c r="P215" s="109">
        <f>Seniori!P70</f>
        <v>0</v>
      </c>
      <c r="Q215" s="109">
        <f>Seniori!Q70</f>
        <v>0</v>
      </c>
      <c r="R215" s="109">
        <f>Seniori!R70</f>
        <v>0</v>
      </c>
      <c r="S215" s="109">
        <f>Seniori!S70</f>
        <v>0</v>
      </c>
      <c r="T215" s="109">
        <f>Seniori!T70</f>
        <v>0</v>
      </c>
      <c r="U215" s="109">
        <f>Seniori!U70</f>
        <v>0</v>
      </c>
      <c r="V215" s="109">
        <f>Seniori!V70</f>
        <v>0</v>
      </c>
      <c r="W215" s="109">
        <f>Seniori!W70</f>
        <v>0</v>
      </c>
      <c r="X215" s="109">
        <f>Seniori!X70</f>
        <v>0</v>
      </c>
      <c r="Y215" s="109">
        <f>Seniori!Y70</f>
        <v>0</v>
      </c>
      <c r="Z215" s="109">
        <f>Seniori!Z70</f>
        <v>0</v>
      </c>
      <c r="AA215" s="109">
        <f>Seniori!AA70</f>
        <v>0</v>
      </c>
      <c r="AB215" s="109">
        <f>Seniori!AB70</f>
        <v>0</v>
      </c>
      <c r="AC215" s="109">
        <f>Seniori!AC70</f>
        <v>0</v>
      </c>
      <c r="AD215" s="109">
        <f>Seniori!AD70</f>
        <v>0</v>
      </c>
      <c r="AE215" s="109">
        <f>Seniori!AE70</f>
        <v>0</v>
      </c>
      <c r="AF215" s="109">
        <f>Seniori!AF70</f>
        <v>0</v>
      </c>
      <c r="AG215" s="109">
        <f>Seniori!AG70</f>
        <v>0</v>
      </c>
      <c r="AH215" s="109">
        <f>Seniori!AH70</f>
        <v>0</v>
      </c>
      <c r="AI215" s="109">
        <f>Seniori!AI70</f>
        <v>0</v>
      </c>
      <c r="AJ215" s="109">
        <f>Seniori!AJ70</f>
        <v>0</v>
      </c>
      <c r="AK215" s="109">
        <f>Seniori!AK70</f>
        <v>0</v>
      </c>
      <c r="AL215" s="109">
        <f>Seniori!AL70</f>
        <v>0</v>
      </c>
      <c r="AM215" s="109">
        <f>Seniori!AM70</f>
        <v>0</v>
      </c>
      <c r="AN215" s="109">
        <f>Seniori!AN70</f>
        <v>0</v>
      </c>
      <c r="AO215" s="109">
        <f>Seniori!AO70</f>
        <v>0</v>
      </c>
      <c r="AP215" s="109">
        <f>Seniori!AP70</f>
        <v>0</v>
      </c>
      <c r="AQ215" s="109">
        <f>Seniori!AQ70</f>
        <v>0</v>
      </c>
      <c r="AR215" s="109">
        <f>Seniori!AR70</f>
        <v>0</v>
      </c>
      <c r="AS215" s="109">
        <f>Seniori!AS70</f>
        <v>0</v>
      </c>
      <c r="AT215" s="109">
        <f>Seniori!AT70</f>
        <v>0</v>
      </c>
      <c r="AU215" s="109">
        <f>Seniori!AU70</f>
        <v>0</v>
      </c>
      <c r="AV215" s="109">
        <f>Seniori!AV70</f>
        <v>0</v>
      </c>
      <c r="AW215" s="109">
        <f>Seniori!AW70</f>
        <v>0</v>
      </c>
      <c r="AX215" s="109">
        <f>Seniori!AX70</f>
        <v>0</v>
      </c>
      <c r="AY215" s="109">
        <f>Seniori!AY70</f>
        <v>0</v>
      </c>
      <c r="AZ215" s="109">
        <f>Seniori!AZ70</f>
        <v>0</v>
      </c>
      <c r="BA215" s="109">
        <f>Seniori!BA70</f>
        <v>0</v>
      </c>
      <c r="BB215" s="109">
        <f>Seniori!BB70</f>
        <v>0</v>
      </c>
      <c r="BC215" s="109">
        <f>Seniori!BC70</f>
        <v>0</v>
      </c>
      <c r="BD215" s="109">
        <f>Seniori!BD70</f>
        <v>0</v>
      </c>
      <c r="BE215" s="109">
        <f>Seniori!BE70</f>
        <v>0</v>
      </c>
      <c r="BF215" s="109">
        <f>Seniori!BF70</f>
        <v>0</v>
      </c>
      <c r="BG215" s="109">
        <f>Seniori!BG70</f>
        <v>0</v>
      </c>
      <c r="BH215" s="109">
        <f>Seniori!BH70</f>
        <v>0</v>
      </c>
      <c r="BI215" s="109">
        <f>Seniori!BI70</f>
        <v>0</v>
      </c>
      <c r="BJ215" s="109">
        <f>Seniori!BJ70</f>
        <v>0</v>
      </c>
      <c r="BK215" s="109">
        <f>Seniori!BK70</f>
        <v>0</v>
      </c>
      <c r="BL215" s="109">
        <f>Seniori!BL70</f>
        <v>0</v>
      </c>
      <c r="BM215" s="109">
        <f>Seniori!BM70</f>
        <v>0</v>
      </c>
      <c r="BN215" s="109">
        <f>Seniori!BN70</f>
        <v>0</v>
      </c>
      <c r="BO215" s="109">
        <f>Seniori!BO70</f>
        <v>0</v>
      </c>
      <c r="BP215" s="109">
        <f>Seniori!BP70</f>
        <v>0</v>
      </c>
      <c r="BQ215" s="109">
        <f>Seniori!BQ70</f>
        <v>0</v>
      </c>
      <c r="BR215" s="109">
        <f>Seniori!BR70</f>
        <v>0</v>
      </c>
      <c r="BS215" s="109">
        <f>Seniori!BS70</f>
        <v>0</v>
      </c>
      <c r="BT215" s="109">
        <f>Seniori!BT70</f>
        <v>0</v>
      </c>
      <c r="BU215" s="109">
        <f>Seniori!BU70</f>
        <v>0</v>
      </c>
      <c r="BV215" s="109">
        <f>Seniori!BV70</f>
        <v>0</v>
      </c>
      <c r="BW215" s="109">
        <f>Seniori!BW70</f>
        <v>0</v>
      </c>
      <c r="BX215" s="109">
        <f>Seniori!BX70</f>
        <v>0</v>
      </c>
      <c r="BY215" s="109">
        <f>Seniori!BY70</f>
        <v>0</v>
      </c>
      <c r="BZ215" s="109">
        <f>Seniori!BZ70</f>
        <v>0</v>
      </c>
      <c r="CA215" s="109">
        <f>Seniori!CA70</f>
        <v>0</v>
      </c>
      <c r="CB215" s="109">
        <f>Seniori!CB70</f>
        <v>0</v>
      </c>
      <c r="CC215" s="109">
        <f>Seniori!CC70</f>
        <v>0</v>
      </c>
      <c r="CD215" s="109">
        <f>Seniori!CD70</f>
        <v>0</v>
      </c>
      <c r="CE215" s="109">
        <f>Seniori!CE70</f>
        <v>0</v>
      </c>
      <c r="CF215" s="109">
        <f>Seniori!CF70</f>
        <v>0</v>
      </c>
      <c r="CG215" s="109">
        <f>Seniori!CG70</f>
        <v>0</v>
      </c>
      <c r="CH215" s="109">
        <f>Seniori!CH70</f>
        <v>0</v>
      </c>
      <c r="CI215" s="109">
        <f>Seniori!CI70</f>
        <v>0</v>
      </c>
      <c r="CJ215" s="109">
        <f>Seniori!CJ70</f>
        <v>0</v>
      </c>
      <c r="CK215" s="109">
        <f>Seniori!CK70</f>
        <v>0</v>
      </c>
      <c r="CL215" s="109">
        <f>Seniori!CL70</f>
        <v>0</v>
      </c>
      <c r="CM215" s="109">
        <f>Seniori!CM70</f>
        <v>0</v>
      </c>
      <c r="CN215" s="109">
        <f>Seniori!CN70</f>
        <v>0</v>
      </c>
      <c r="CO215" s="109">
        <f>Seniori!CO70</f>
        <v>0</v>
      </c>
      <c r="CP215" s="109">
        <f>Seniori!CP70</f>
        <v>0</v>
      </c>
      <c r="CQ215" s="109">
        <f>Seniori!CQ70</f>
        <v>0</v>
      </c>
      <c r="CR215" s="109">
        <f>Seniori!CR70</f>
        <v>0</v>
      </c>
      <c r="CS215" s="109">
        <f>Seniori!CS70</f>
        <v>0</v>
      </c>
      <c r="CT215" s="109">
        <f>Seniori!CT70</f>
        <v>0</v>
      </c>
      <c r="CU215" s="109">
        <f>Seniori!CU70</f>
        <v>0</v>
      </c>
      <c r="CV215" s="109">
        <f>Seniori!CV70</f>
        <v>0</v>
      </c>
      <c r="CW215" s="109">
        <f>Seniori!CW70</f>
        <v>0</v>
      </c>
      <c r="CX215" s="109">
        <f>Seniori!CX70</f>
        <v>0</v>
      </c>
      <c r="CY215" s="109">
        <f>Seniori!CY70</f>
        <v>0</v>
      </c>
      <c r="CZ215" s="109">
        <f>Seniori!CZ70</f>
        <v>0</v>
      </c>
      <c r="DA215" s="109">
        <f>Seniori!DA70</f>
        <v>0</v>
      </c>
      <c r="DB215" s="109">
        <f>Seniori!DB70</f>
        <v>0</v>
      </c>
      <c r="DC215" s="109">
        <f>Seniori!DC70</f>
        <v>0</v>
      </c>
      <c r="DD215" s="109">
        <f>Seniori!DD70</f>
        <v>0</v>
      </c>
      <c r="DE215" s="109">
        <f>Seniori!DE70</f>
        <v>0</v>
      </c>
      <c r="DF215" s="109">
        <f>Seniori!DF70</f>
        <v>0</v>
      </c>
      <c r="DG215" s="109">
        <f>Seniori!DG70</f>
        <v>0</v>
      </c>
      <c r="DH215" s="109">
        <f>Seniori!DH70</f>
        <v>0</v>
      </c>
      <c r="DI215" s="109">
        <f>Seniori!DI70</f>
        <v>0</v>
      </c>
      <c r="DJ215" s="109">
        <f>Seniori!DJ70</f>
        <v>0</v>
      </c>
      <c r="DK215" s="109">
        <f>Seniori!DK70</f>
        <v>0</v>
      </c>
      <c r="DL215" s="109">
        <f>Seniori!DL70</f>
        <v>0</v>
      </c>
      <c r="DM215" s="109">
        <f>Seniori!DM70</f>
        <v>0</v>
      </c>
      <c r="DN215" s="109">
        <f>Seniori!DN70</f>
        <v>0</v>
      </c>
      <c r="DO215" s="109">
        <f>Seniori!DO70</f>
        <v>0</v>
      </c>
      <c r="DP215" s="109">
        <f>Seniori!DP70</f>
        <v>0</v>
      </c>
      <c r="DQ215" s="109">
        <f>Seniori!DQ70</f>
        <v>0</v>
      </c>
      <c r="DR215" s="109">
        <f>Seniori!DR70</f>
        <v>0</v>
      </c>
      <c r="DS215" s="109">
        <f>Seniori!DS70</f>
        <v>0</v>
      </c>
      <c r="DT215" s="109">
        <f>Seniori!DT70</f>
        <v>0</v>
      </c>
      <c r="DU215" s="109">
        <f>Seniori!DU70</f>
        <v>0</v>
      </c>
      <c r="DV215" s="109">
        <f>Seniori!DV70</f>
        <v>0</v>
      </c>
      <c r="DW215" s="109">
        <f>Seniori!DW70</f>
        <v>0</v>
      </c>
      <c r="DX215" s="109">
        <f>Seniori!DX70</f>
        <v>0</v>
      </c>
      <c r="DY215" s="109">
        <f>Seniori!DY70</f>
        <v>0</v>
      </c>
      <c r="DZ215" s="109">
        <f>Seniori!DZ70</f>
        <v>0</v>
      </c>
      <c r="EA215" s="109">
        <f>Seniori!EA70</f>
        <v>0</v>
      </c>
      <c r="EB215" s="109">
        <f>Seniori!EB70</f>
        <v>0</v>
      </c>
      <c r="EC215" s="109">
        <f>Seniori!EC70</f>
        <v>0</v>
      </c>
      <c r="ED215" s="109">
        <f>Seniori!ED70</f>
        <v>0</v>
      </c>
      <c r="EE215" s="109">
        <f>Seniori!EE70</f>
        <v>0</v>
      </c>
      <c r="EF215" s="109">
        <f>Seniori!EF70</f>
        <v>0</v>
      </c>
      <c r="EG215" s="109">
        <f>Seniori!EG70</f>
        <v>0</v>
      </c>
      <c r="EH215" s="109">
        <f>Seniori!EH70</f>
        <v>0</v>
      </c>
      <c r="EI215" s="109">
        <f>Seniori!EI70</f>
        <v>0</v>
      </c>
      <c r="EJ215" s="109">
        <f>Seniori!EJ70</f>
        <v>0</v>
      </c>
      <c r="EK215" s="109">
        <f>Seniori!EK70</f>
        <v>0</v>
      </c>
      <c r="EL215" s="109">
        <f>Seniori!EL70</f>
        <v>0</v>
      </c>
      <c r="EM215" s="109">
        <f>Seniori!EM70</f>
        <v>0</v>
      </c>
      <c r="EN215" s="109">
        <f>Seniori!EN70</f>
        <v>0</v>
      </c>
      <c r="EO215" s="109">
        <f>Seniori!EO70</f>
        <v>0</v>
      </c>
      <c r="EP215" s="109">
        <f>Seniori!EP70</f>
        <v>0</v>
      </c>
      <c r="EQ215" s="109">
        <f>Seniori!EQ70</f>
        <v>0</v>
      </c>
      <c r="ER215" s="109">
        <f>Seniori!ER70</f>
        <v>0</v>
      </c>
      <c r="ES215" s="109">
        <f>Seniori!ES70</f>
        <v>0</v>
      </c>
      <c r="ET215" s="109">
        <f>Seniori!ET70</f>
        <v>0</v>
      </c>
      <c r="EU215" s="109">
        <f>Seniori!EU70</f>
        <v>0</v>
      </c>
      <c r="EV215" s="109">
        <f>Seniori!EV70</f>
        <v>0</v>
      </c>
      <c r="EW215" s="109">
        <f>Seniori!EW70</f>
        <v>0</v>
      </c>
      <c r="EX215" s="109">
        <f>Seniori!EX70</f>
        <v>0</v>
      </c>
      <c r="EY215" s="109">
        <f>Seniori!EY70</f>
        <v>0</v>
      </c>
      <c r="EZ215" s="109">
        <f>Seniori!EZ70</f>
        <v>0</v>
      </c>
      <c r="FA215" s="109">
        <f>Seniori!FA70</f>
        <v>0</v>
      </c>
      <c r="FB215" s="109">
        <f>Seniori!FB70</f>
        <v>0</v>
      </c>
      <c r="FC215" s="109">
        <f>Seniori!FC70</f>
        <v>0</v>
      </c>
      <c r="FD215" s="109">
        <f>Seniori!FD70</f>
        <v>0</v>
      </c>
      <c r="FE215" s="109">
        <f>Seniori!FE70</f>
        <v>0</v>
      </c>
      <c r="FF215" s="109">
        <f>Seniori!FF70</f>
        <v>0</v>
      </c>
      <c r="FG215" s="109">
        <f>Seniori!FG70</f>
        <v>0</v>
      </c>
      <c r="FH215" s="109">
        <f>Seniori!FH70</f>
        <v>0</v>
      </c>
      <c r="FI215" s="109">
        <f>Seniori!FI70</f>
        <v>0</v>
      </c>
      <c r="FJ215" s="109">
        <f>Seniori!FJ70</f>
        <v>0</v>
      </c>
      <c r="FK215" s="109">
        <f>Seniori!FK70</f>
        <v>0</v>
      </c>
      <c r="FL215" s="109">
        <f>Seniori!FL70</f>
        <v>0</v>
      </c>
      <c r="FM215" s="109">
        <f>Seniori!FM70</f>
        <v>0</v>
      </c>
      <c r="FN215" s="109">
        <f>Seniori!FN70</f>
        <v>0</v>
      </c>
      <c r="FO215" s="109">
        <f>Seniori!FO70</f>
        <v>0</v>
      </c>
      <c r="FP215" s="109">
        <f>Seniori!FP70</f>
        <v>0</v>
      </c>
      <c r="FQ215" s="109">
        <f>Seniori!FQ70</f>
        <v>0</v>
      </c>
      <c r="FR215" s="109">
        <f>Seniori!FR70</f>
        <v>0</v>
      </c>
      <c r="FS215" s="109">
        <f>Seniori!FS70</f>
        <v>0</v>
      </c>
      <c r="FT215" s="109">
        <f>Seniori!FT70</f>
        <v>0</v>
      </c>
      <c r="FU215" s="109">
        <f>Seniori!FU70</f>
        <v>0</v>
      </c>
      <c r="FV215" s="109">
        <f>Seniori!FV70</f>
        <v>0</v>
      </c>
      <c r="FW215" s="109">
        <f>Seniori!FW70</f>
        <v>0</v>
      </c>
      <c r="FX215" s="109">
        <f>Seniori!FX70</f>
        <v>0</v>
      </c>
      <c r="FY215" s="109">
        <f>Seniori!FY70</f>
        <v>0</v>
      </c>
      <c r="FZ215" s="109">
        <f>Seniori!FZ70</f>
        <v>0</v>
      </c>
      <c r="GA215" s="109">
        <f>Seniori!GA70</f>
        <v>0</v>
      </c>
      <c r="GB215" s="109">
        <f>Seniori!GB70</f>
        <v>0</v>
      </c>
      <c r="GC215" s="109">
        <f>Seniori!GC70</f>
        <v>0</v>
      </c>
      <c r="GD215" s="109">
        <f>Seniori!GD70</f>
        <v>0</v>
      </c>
      <c r="GE215" s="109">
        <f>Seniori!GE70</f>
        <v>0</v>
      </c>
      <c r="GF215" s="109">
        <f>Seniori!GF70</f>
        <v>0</v>
      </c>
      <c r="GG215" s="109">
        <f>Seniori!GG70</f>
        <v>0</v>
      </c>
      <c r="GH215" s="109">
        <f>Seniori!GH70</f>
        <v>0</v>
      </c>
      <c r="GI215" s="109">
        <f>Seniori!GI70</f>
        <v>0</v>
      </c>
      <c r="GJ215" s="109">
        <f>Seniori!GJ70</f>
        <v>0</v>
      </c>
      <c r="GK215" s="109">
        <f>Seniori!GK70</f>
        <v>0</v>
      </c>
      <c r="GL215" s="109">
        <f>Seniori!GL70</f>
        <v>0</v>
      </c>
      <c r="GM215" s="109">
        <f>Seniori!GM70</f>
        <v>0</v>
      </c>
      <c r="GN215" s="109">
        <f>Seniori!GN70</f>
        <v>0</v>
      </c>
      <c r="GO215" s="109">
        <f>Seniori!GO70</f>
        <v>0</v>
      </c>
      <c r="GP215" s="109">
        <f>Seniori!GP70</f>
        <v>0</v>
      </c>
      <c r="GQ215" s="109">
        <f>Seniori!GQ70</f>
        <v>0</v>
      </c>
      <c r="GR215" s="109">
        <f>Seniori!GR70</f>
        <v>0</v>
      </c>
      <c r="GS215" s="109">
        <f>Seniori!GS70</f>
        <v>0</v>
      </c>
      <c r="GT215" s="109">
        <f>Seniori!GT70</f>
        <v>0</v>
      </c>
      <c r="GU215" s="109">
        <f>Seniori!GU70</f>
        <v>0</v>
      </c>
      <c r="GV215" s="109">
        <f>Seniori!GV70</f>
        <v>0</v>
      </c>
      <c r="GW215" s="109">
        <f>Seniori!GW70</f>
        <v>0</v>
      </c>
      <c r="GX215" s="109">
        <f>Seniori!GX70</f>
        <v>0</v>
      </c>
      <c r="GY215" s="109">
        <f>Seniori!GY70</f>
        <v>0</v>
      </c>
      <c r="GZ215" s="109">
        <f>Seniori!GZ70</f>
        <v>0</v>
      </c>
      <c r="HA215" s="109">
        <f>Seniori!HA70</f>
        <v>0</v>
      </c>
      <c r="HB215" s="109">
        <f>Seniori!HB70</f>
        <v>0</v>
      </c>
      <c r="HC215" s="109">
        <f>Seniori!HC70</f>
        <v>0</v>
      </c>
      <c r="HD215" s="109">
        <f>Seniori!HD70</f>
        <v>0</v>
      </c>
      <c r="HE215" s="109">
        <f>Seniori!HE70</f>
        <v>0</v>
      </c>
      <c r="HF215" s="109">
        <f>Seniori!HF70</f>
        <v>0</v>
      </c>
      <c r="HG215" s="109">
        <f>Seniori!HG70</f>
        <v>0</v>
      </c>
      <c r="HH215" s="109">
        <f>Seniori!HH70</f>
        <v>0</v>
      </c>
      <c r="HI215" s="109">
        <f>Seniori!HI70</f>
        <v>0</v>
      </c>
      <c r="HJ215" s="109">
        <f>Seniori!HJ70</f>
        <v>0</v>
      </c>
      <c r="HK215" s="109">
        <f>Seniori!HK70</f>
        <v>0</v>
      </c>
      <c r="HL215" s="109">
        <f>Seniori!HL70</f>
        <v>0</v>
      </c>
      <c r="HM215" s="109">
        <f>Seniori!HM70</f>
        <v>0</v>
      </c>
      <c r="HN215" s="109">
        <f>Seniori!HN70</f>
        <v>0</v>
      </c>
      <c r="HO215" s="109">
        <f>Seniori!HO70</f>
        <v>0</v>
      </c>
      <c r="HP215" s="109">
        <f>Seniori!HP70</f>
        <v>0</v>
      </c>
      <c r="HQ215" s="109">
        <f>Seniori!HQ70</f>
        <v>0</v>
      </c>
      <c r="HR215" s="109">
        <f>Seniori!HR70</f>
        <v>0</v>
      </c>
      <c r="HS215" s="109">
        <f>Seniori!HS70</f>
        <v>0</v>
      </c>
      <c r="HT215" s="109">
        <f>Seniori!HT70</f>
        <v>0</v>
      </c>
      <c r="HU215" s="109">
        <f>Seniori!HU70</f>
        <v>0</v>
      </c>
      <c r="HV215" s="109">
        <f>Seniori!HV70</f>
        <v>0</v>
      </c>
      <c r="HW215" s="109">
        <f>Seniori!HW70</f>
        <v>0</v>
      </c>
      <c r="HX215" s="109">
        <f>Seniori!HX70</f>
        <v>0</v>
      </c>
      <c r="HY215" s="109">
        <f>Seniori!HY70</f>
        <v>0</v>
      </c>
      <c r="HZ215" s="109">
        <f>Seniori!HZ70</f>
        <v>0</v>
      </c>
      <c r="IA215" s="109">
        <f>Seniori!IA70</f>
        <v>0</v>
      </c>
      <c r="IB215" s="109">
        <f>Seniori!IB70</f>
        <v>0</v>
      </c>
      <c r="IC215" s="109">
        <f>Seniori!IC70</f>
        <v>0</v>
      </c>
      <c r="ID215" s="109">
        <f>Seniori!ID70</f>
        <v>0</v>
      </c>
      <c r="IE215" s="109">
        <f>Seniori!IE70</f>
        <v>0</v>
      </c>
      <c r="IF215" s="109">
        <f>Seniori!IF70</f>
        <v>0</v>
      </c>
      <c r="IG215" s="109">
        <f>Seniori!IG70</f>
        <v>0</v>
      </c>
      <c r="IH215" s="109">
        <f>Seniori!IH70</f>
        <v>0</v>
      </c>
      <c r="II215" s="109">
        <f>Seniori!II70</f>
        <v>0</v>
      </c>
      <c r="IJ215" s="109">
        <f>Seniori!IJ70</f>
        <v>0</v>
      </c>
      <c r="IK215" s="109">
        <f>Seniori!IK70</f>
        <v>0</v>
      </c>
      <c r="IL215" s="109">
        <f>Seniori!IL70</f>
        <v>0</v>
      </c>
      <c r="IM215" s="109">
        <f>Seniori!IM70</f>
        <v>0</v>
      </c>
      <c r="IN215" s="109">
        <f>Seniori!IN70</f>
        <v>0</v>
      </c>
      <c r="IO215" s="109">
        <f>Seniori!IO70</f>
        <v>0</v>
      </c>
      <c r="IP215" s="109">
        <f>Seniori!IP70</f>
        <v>0</v>
      </c>
      <c r="IQ215" s="109">
        <f>Seniori!IQ70</f>
        <v>0</v>
      </c>
      <c r="IR215" s="109">
        <f>Seniori!IR70</f>
        <v>0</v>
      </c>
      <c r="IS215" s="109">
        <f>Seniori!IS70</f>
        <v>0</v>
      </c>
      <c r="IT215" s="109">
        <f>Seniori!IT70</f>
        <v>0</v>
      </c>
      <c r="IU215" s="109">
        <f>Seniori!IU70</f>
        <v>0</v>
      </c>
      <c r="IV215" s="109">
        <f>Seniori!IV70</f>
        <v>0</v>
      </c>
      <c r="IW215" s="109">
        <f>Seniori!IW70</f>
        <v>0</v>
      </c>
      <c r="IX215" s="109">
        <f>Seniori!IX70</f>
        <v>0</v>
      </c>
      <c r="IY215" s="109">
        <f>Seniori!IY70</f>
        <v>0</v>
      </c>
      <c r="IZ215" s="109">
        <f>Seniori!IZ70</f>
        <v>0</v>
      </c>
      <c r="JA215" s="109">
        <f>Seniori!JA70</f>
        <v>0</v>
      </c>
      <c r="JB215" s="109">
        <f>Seniori!JB70</f>
        <v>0</v>
      </c>
      <c r="JC215" s="109">
        <f>Seniori!JC70</f>
        <v>0</v>
      </c>
      <c r="JD215" s="109">
        <f>Seniori!JD70</f>
        <v>0</v>
      </c>
      <c r="JE215" s="109">
        <f>Seniori!JE70</f>
        <v>0</v>
      </c>
      <c r="JF215" s="109">
        <f>Seniori!JF70</f>
        <v>0</v>
      </c>
      <c r="JG215" s="109">
        <f>Seniori!JG70</f>
        <v>0</v>
      </c>
      <c r="JH215" s="109">
        <f>Seniori!JH70</f>
        <v>0</v>
      </c>
      <c r="JI215" s="109">
        <f>Seniori!JI70</f>
        <v>0</v>
      </c>
      <c r="JJ215" s="109">
        <f>Seniori!JJ70</f>
        <v>0</v>
      </c>
      <c r="JK215" s="109">
        <f>Seniori!JK70</f>
        <v>0</v>
      </c>
      <c r="JL215" s="109">
        <f>Seniori!JL70</f>
        <v>0</v>
      </c>
      <c r="JM215" s="109">
        <f>Seniori!JM70</f>
        <v>0</v>
      </c>
      <c r="JN215" s="109">
        <f>Seniori!JN70</f>
        <v>0</v>
      </c>
      <c r="JO215" s="109">
        <f>Seniori!JO70</f>
        <v>0</v>
      </c>
      <c r="JP215" s="109">
        <f>Seniori!JP70</f>
        <v>0</v>
      </c>
      <c r="JQ215" s="109">
        <f>Seniori!JQ70</f>
        <v>0</v>
      </c>
      <c r="JR215" s="109">
        <f>Seniori!JR70</f>
        <v>0</v>
      </c>
      <c r="JS215" s="109">
        <f>Seniori!JS70</f>
        <v>0</v>
      </c>
      <c r="JT215" s="109">
        <f>Seniori!JT70</f>
        <v>0</v>
      </c>
      <c r="JU215" s="109">
        <f>Seniori!JU70</f>
        <v>0</v>
      </c>
      <c r="JV215" s="109">
        <f>Seniori!JV70</f>
        <v>0</v>
      </c>
      <c r="JW215" s="109">
        <f>Seniori!JW70</f>
        <v>0</v>
      </c>
      <c r="JX215" s="109">
        <f>Seniori!JX70</f>
        <v>0</v>
      </c>
      <c r="JY215" s="109">
        <f>Seniori!JY70</f>
        <v>0</v>
      </c>
      <c r="JZ215" s="109">
        <f>Seniori!JZ70</f>
        <v>0</v>
      </c>
      <c r="KA215" s="109">
        <f>Seniori!KA70</f>
        <v>0</v>
      </c>
      <c r="KB215" s="109">
        <f>Seniori!KB70</f>
        <v>0</v>
      </c>
      <c r="KC215" s="109">
        <f>Seniori!KC70</f>
        <v>0</v>
      </c>
      <c r="KD215" s="109">
        <f>Seniori!KD70</f>
        <v>0</v>
      </c>
      <c r="KE215" s="109">
        <f>Seniori!KE70</f>
        <v>0</v>
      </c>
      <c r="KF215" s="109">
        <f>Seniori!KF70</f>
        <v>0</v>
      </c>
      <c r="KG215" s="109">
        <f>Seniori!KG70</f>
        <v>0</v>
      </c>
      <c r="KH215" s="109">
        <f>Seniori!KH70</f>
        <v>0</v>
      </c>
      <c r="KI215" s="109">
        <f>Seniori!KI70</f>
        <v>0</v>
      </c>
      <c r="KJ215" s="109">
        <f>Seniori!KJ70</f>
        <v>0</v>
      </c>
      <c r="KK215" s="109">
        <f>Seniori!KK70</f>
        <v>0</v>
      </c>
      <c r="KL215" s="109">
        <f>Seniori!KL70</f>
        <v>0</v>
      </c>
      <c r="KM215" s="109">
        <f>Seniori!KM70</f>
        <v>0</v>
      </c>
      <c r="KN215" s="109">
        <f>Seniori!KN70</f>
        <v>0</v>
      </c>
      <c r="KO215" s="109">
        <f>Seniori!KO70</f>
        <v>0</v>
      </c>
      <c r="KP215" s="109">
        <f>Seniori!KP70</f>
        <v>0</v>
      </c>
      <c r="KQ215" s="109">
        <f>Seniori!KQ70</f>
        <v>0</v>
      </c>
      <c r="KR215" s="109">
        <f>Seniori!KR70</f>
        <v>0</v>
      </c>
      <c r="KS215" s="109">
        <f>Seniori!KS70</f>
        <v>0</v>
      </c>
      <c r="KT215" s="109">
        <f>Seniori!KT70</f>
        <v>0</v>
      </c>
      <c r="KU215" s="109">
        <f>Seniori!KU70</f>
        <v>0</v>
      </c>
      <c r="KV215" s="109">
        <f>Seniori!KV70</f>
        <v>0</v>
      </c>
      <c r="KW215" s="109">
        <f>Seniori!KW70</f>
        <v>0</v>
      </c>
      <c r="KX215" s="109">
        <f>Seniori!KX70</f>
        <v>0</v>
      </c>
      <c r="KY215" s="109">
        <f>Seniori!KY70</f>
        <v>0</v>
      </c>
      <c r="KZ215" s="109">
        <f>Seniori!KZ70</f>
        <v>0</v>
      </c>
      <c r="LA215" s="109">
        <f>Seniori!LA70</f>
        <v>0</v>
      </c>
      <c r="LB215" s="109">
        <f>Seniori!LB70</f>
        <v>0</v>
      </c>
      <c r="LC215" s="109">
        <f>Seniori!LC70</f>
        <v>0</v>
      </c>
      <c r="LD215" s="109">
        <f>Seniori!LD70</f>
        <v>0</v>
      </c>
      <c r="LE215" s="109">
        <f>Seniori!LE70</f>
        <v>0</v>
      </c>
      <c r="LF215" s="109">
        <f>Seniori!LF70</f>
        <v>0</v>
      </c>
      <c r="LG215" s="109">
        <f>Seniori!LG70</f>
        <v>0</v>
      </c>
      <c r="LH215" s="109">
        <f>Seniori!LH70</f>
        <v>0</v>
      </c>
      <c r="LI215" s="109">
        <f>Seniori!LI70</f>
        <v>0</v>
      </c>
      <c r="LJ215" s="109">
        <f>Seniori!LJ70</f>
        <v>0</v>
      </c>
      <c r="LK215" s="109">
        <f>Seniori!LK70</f>
        <v>0</v>
      </c>
      <c r="LL215" s="109">
        <f>Seniori!LL70</f>
        <v>0</v>
      </c>
      <c r="LM215" s="109">
        <f>Seniori!LM70</f>
        <v>0</v>
      </c>
      <c r="LN215" s="109">
        <f>Seniori!LN70</f>
        <v>0</v>
      </c>
      <c r="LO215" s="109">
        <f>Seniori!LO70</f>
        <v>0</v>
      </c>
      <c r="LP215" s="109">
        <f>Seniori!LP70</f>
        <v>0</v>
      </c>
      <c r="LQ215" s="109">
        <f>Seniori!LQ70</f>
        <v>0</v>
      </c>
      <c r="LR215" s="109">
        <f>Seniori!LR70</f>
        <v>0</v>
      </c>
      <c r="LS215" s="109">
        <f>Seniori!LS70</f>
        <v>0</v>
      </c>
      <c r="LT215" s="109">
        <f>Seniori!LT70</f>
        <v>0</v>
      </c>
      <c r="LU215" s="109">
        <f>Seniori!LU70</f>
        <v>0</v>
      </c>
      <c r="LV215" s="109">
        <f>Seniori!LV70</f>
        <v>0</v>
      </c>
      <c r="LW215" s="109">
        <f>Seniori!LW70</f>
        <v>0</v>
      </c>
      <c r="LX215" s="109">
        <f>Seniori!LX70</f>
        <v>0</v>
      </c>
      <c r="LY215" s="109">
        <f>Seniori!LY70</f>
        <v>0</v>
      </c>
      <c r="LZ215" s="109">
        <f>Seniori!LZ70</f>
        <v>0</v>
      </c>
      <c r="MA215" s="109">
        <f>Seniori!MA70</f>
        <v>0</v>
      </c>
      <c r="MB215" s="109">
        <f>Seniori!MB70</f>
        <v>0</v>
      </c>
      <c r="MC215" s="109">
        <f>Seniori!MC70</f>
        <v>0</v>
      </c>
      <c r="MD215" s="109">
        <f>Seniori!MD70</f>
        <v>0</v>
      </c>
      <c r="ME215" s="109">
        <f>Seniori!ME70</f>
        <v>0</v>
      </c>
      <c r="MF215" s="109">
        <f>Seniori!MF70</f>
        <v>0</v>
      </c>
      <c r="MG215" s="109">
        <f>Seniori!MG70</f>
        <v>0</v>
      </c>
      <c r="MH215" s="109">
        <f>Seniori!MH70</f>
        <v>0</v>
      </c>
      <c r="MI215" s="109">
        <f>Seniori!MI70</f>
        <v>0</v>
      </c>
      <c r="MJ215" s="109">
        <f>Seniori!MJ70</f>
        <v>0</v>
      </c>
      <c r="MK215" s="109">
        <f>Seniori!MK70</f>
        <v>0</v>
      </c>
      <c r="ML215" s="109">
        <f>Seniori!ML70</f>
        <v>0</v>
      </c>
      <c r="MM215" s="109">
        <f>Seniori!MM70</f>
        <v>0</v>
      </c>
      <c r="MN215" s="109">
        <f>Seniori!MN70</f>
        <v>0</v>
      </c>
      <c r="MO215" s="109">
        <f>Seniori!MO70</f>
        <v>0</v>
      </c>
      <c r="MP215" s="109">
        <f>Seniori!MP70</f>
        <v>0</v>
      </c>
      <c r="MQ215" s="109">
        <f>Seniori!MQ70</f>
        <v>0</v>
      </c>
      <c r="MR215" s="109">
        <f>Seniori!MR70</f>
        <v>0</v>
      </c>
      <c r="MS215" s="109">
        <f>Seniori!MS70</f>
        <v>0</v>
      </c>
      <c r="MT215" s="109">
        <f>Seniori!MT70</f>
        <v>0</v>
      </c>
      <c r="MU215" s="109">
        <f>Seniori!MU70</f>
        <v>0</v>
      </c>
      <c r="MV215" s="109">
        <f>Seniori!MV70</f>
        <v>0</v>
      </c>
      <c r="MW215" s="109">
        <f>Seniori!MW70</f>
        <v>0</v>
      </c>
      <c r="MX215" s="109">
        <f>Seniori!MX70</f>
        <v>0</v>
      </c>
      <c r="MY215" s="109">
        <f>Seniori!MY70</f>
        <v>0</v>
      </c>
      <c r="MZ215" s="109">
        <f>Seniori!MZ70</f>
        <v>0</v>
      </c>
      <c r="NA215" s="109">
        <f>Seniori!NA70</f>
        <v>0</v>
      </c>
      <c r="NB215" s="109">
        <f>Seniori!NB70</f>
        <v>0</v>
      </c>
      <c r="NC215" s="109">
        <f>Seniori!NC70</f>
        <v>0</v>
      </c>
      <c r="ND215" s="109">
        <f>Seniori!ND70</f>
        <v>0</v>
      </c>
      <c r="NE215" s="109">
        <f>Seniori!NE70</f>
        <v>0</v>
      </c>
      <c r="NF215" s="109">
        <f>Seniori!NF70</f>
        <v>0</v>
      </c>
      <c r="NG215" s="109">
        <f>Seniori!NG70</f>
        <v>0</v>
      </c>
      <c r="NH215" s="109">
        <f>Seniori!NH70</f>
        <v>0</v>
      </c>
      <c r="NI215" s="109">
        <f>Seniori!NI70</f>
        <v>0</v>
      </c>
      <c r="NJ215" s="109">
        <f>Seniori!NJ70</f>
        <v>0</v>
      </c>
      <c r="NK215" s="109">
        <f>Seniori!NK70</f>
        <v>0</v>
      </c>
      <c r="NL215" s="109">
        <f>Seniori!NL70</f>
        <v>0</v>
      </c>
      <c r="NM215" s="109">
        <f>Seniori!NM70</f>
        <v>0</v>
      </c>
      <c r="NN215" s="109">
        <f>Seniori!NN70</f>
        <v>0</v>
      </c>
      <c r="NO215" s="109">
        <f>Seniori!NO70</f>
        <v>0</v>
      </c>
      <c r="NP215" s="109">
        <f>Seniori!NP70</f>
        <v>0</v>
      </c>
      <c r="NQ215" s="109">
        <f>Seniori!NQ70</f>
        <v>0</v>
      </c>
      <c r="NR215" s="109">
        <f>Seniori!NR70</f>
        <v>0</v>
      </c>
      <c r="NS215" s="109">
        <f>Seniori!NS70</f>
        <v>0</v>
      </c>
      <c r="NT215" s="109">
        <f>Seniori!NT70</f>
        <v>0</v>
      </c>
      <c r="NU215" s="109">
        <f>Seniori!NU70</f>
        <v>0</v>
      </c>
      <c r="NV215" s="109">
        <f>Seniori!NV70</f>
        <v>0</v>
      </c>
      <c r="NW215" s="109">
        <f>Seniori!NW70</f>
        <v>0</v>
      </c>
      <c r="NX215" s="109">
        <f>Seniori!NX70</f>
        <v>0</v>
      </c>
      <c r="NY215" s="109">
        <f>Seniori!NY70</f>
        <v>0</v>
      </c>
      <c r="NZ215" s="109">
        <f>Seniori!NZ70</f>
        <v>0</v>
      </c>
      <c r="OA215" s="109">
        <f>Seniori!OA70</f>
        <v>0</v>
      </c>
      <c r="OB215" s="109">
        <f>Seniori!OB70</f>
        <v>0</v>
      </c>
      <c r="OC215" s="109">
        <f>Seniori!OC70</f>
        <v>0</v>
      </c>
      <c r="OD215" s="109">
        <f>Seniori!OD70</f>
        <v>0</v>
      </c>
      <c r="OE215" s="109">
        <f>Seniori!OE70</f>
        <v>0</v>
      </c>
      <c r="OF215" s="109">
        <f>Seniori!OF70</f>
        <v>0</v>
      </c>
      <c r="OG215" s="109">
        <f>Seniori!OG70</f>
        <v>0</v>
      </c>
      <c r="OH215" s="109">
        <f>Seniori!OH70</f>
        <v>0</v>
      </c>
      <c r="OI215" s="109">
        <f>Seniori!OI70</f>
        <v>0</v>
      </c>
      <c r="OJ215" s="109">
        <f>Seniori!OJ70</f>
        <v>0</v>
      </c>
      <c r="OK215" s="109">
        <f>Seniori!OK70</f>
        <v>0</v>
      </c>
      <c r="OL215" s="109">
        <f>Seniori!OL70</f>
        <v>0</v>
      </c>
      <c r="OM215" s="109">
        <f>Seniori!OM70</f>
        <v>0</v>
      </c>
      <c r="ON215" s="109">
        <f>Seniori!ON70</f>
        <v>0</v>
      </c>
      <c r="OO215" s="109">
        <f>Seniori!OO70</f>
        <v>0</v>
      </c>
      <c r="OP215" s="109">
        <f>Seniori!OP70</f>
        <v>0</v>
      </c>
      <c r="OQ215" s="109">
        <f>Seniori!OQ70</f>
        <v>0</v>
      </c>
      <c r="OR215" s="109">
        <f>Seniori!OR70</f>
        <v>0</v>
      </c>
      <c r="OS215" s="109">
        <f>Seniori!OS70</f>
        <v>0</v>
      </c>
      <c r="OT215" s="109">
        <f>Seniori!OT70</f>
        <v>0</v>
      </c>
      <c r="OU215" s="109">
        <f>Seniori!OU70</f>
        <v>0</v>
      </c>
      <c r="OV215" s="109">
        <f>Seniori!OV70</f>
        <v>0</v>
      </c>
      <c r="OW215" s="109">
        <f>Seniori!OW70</f>
        <v>0</v>
      </c>
      <c r="OX215" s="109">
        <f>Seniori!OX70</f>
        <v>0</v>
      </c>
      <c r="OY215" s="109">
        <f>Seniori!OY70</f>
        <v>0</v>
      </c>
      <c r="OZ215" s="109">
        <f>Seniori!OZ70</f>
        <v>0</v>
      </c>
      <c r="PA215" s="109">
        <f>Seniori!PA70</f>
        <v>0</v>
      </c>
      <c r="PB215" s="109">
        <f>Seniori!PB70</f>
        <v>0</v>
      </c>
      <c r="PC215" s="109">
        <f>Seniori!PC70</f>
        <v>0</v>
      </c>
      <c r="PD215" s="109">
        <f>Seniori!PD70</f>
        <v>0</v>
      </c>
      <c r="PE215" s="109">
        <f>Seniori!PE70</f>
        <v>0</v>
      </c>
      <c r="PF215" s="109">
        <f>Seniori!PF70</f>
        <v>0</v>
      </c>
      <c r="PG215" s="109">
        <f>Seniori!PG70</f>
        <v>0</v>
      </c>
      <c r="PH215" s="109">
        <f>Seniori!PH70</f>
        <v>0</v>
      </c>
      <c r="PI215" s="109">
        <f>Seniori!PI70</f>
        <v>0</v>
      </c>
      <c r="PJ215" s="109">
        <f>Seniori!PJ70</f>
        <v>0</v>
      </c>
      <c r="PK215" s="109">
        <f>Seniori!PK70</f>
        <v>0</v>
      </c>
      <c r="PL215" s="109">
        <f>Seniori!PL70</f>
        <v>0</v>
      </c>
      <c r="PM215" s="109">
        <f>Seniori!PM70</f>
        <v>0</v>
      </c>
      <c r="PN215" s="109">
        <f>Seniori!PN70</f>
        <v>0</v>
      </c>
      <c r="PO215" s="109">
        <f>Seniori!PO70</f>
        <v>0</v>
      </c>
      <c r="PP215" s="109">
        <f>Seniori!PP70</f>
        <v>0</v>
      </c>
      <c r="PQ215" s="109">
        <f>Seniori!PQ70</f>
        <v>0</v>
      </c>
      <c r="PR215" s="109">
        <f>Seniori!PR70</f>
        <v>0</v>
      </c>
      <c r="PS215" s="109">
        <f>Seniori!PS70</f>
        <v>0</v>
      </c>
      <c r="PT215" s="109">
        <f>Seniori!PT70</f>
        <v>0</v>
      </c>
      <c r="PU215" s="109">
        <f>Seniori!PU70</f>
        <v>0</v>
      </c>
      <c r="PV215" s="109">
        <f>Seniori!PV70</f>
        <v>0</v>
      </c>
      <c r="PW215" s="109">
        <f>Seniori!PW70</f>
        <v>0</v>
      </c>
      <c r="PX215" s="109">
        <f>Seniori!PX70</f>
        <v>0</v>
      </c>
      <c r="PY215" s="109">
        <f>Seniori!PY70</f>
        <v>0</v>
      </c>
      <c r="PZ215" s="109">
        <f>Seniori!PZ70</f>
        <v>0</v>
      </c>
      <c r="QA215" s="109">
        <f>Seniori!QA70</f>
        <v>0</v>
      </c>
      <c r="QB215" s="109">
        <f>Seniori!QB70</f>
        <v>0</v>
      </c>
      <c r="QC215" s="109">
        <f>Seniori!QC70</f>
        <v>0</v>
      </c>
      <c r="QD215" s="109">
        <f>Seniori!QD70</f>
        <v>0</v>
      </c>
      <c r="QE215" s="109">
        <f>Seniori!QE70</f>
        <v>0</v>
      </c>
      <c r="QF215" s="109">
        <f>Seniori!QF70</f>
        <v>0</v>
      </c>
      <c r="QG215" s="109">
        <f>Seniori!QG70</f>
        <v>0</v>
      </c>
      <c r="QH215" s="109">
        <f>Seniori!QH70</f>
        <v>0</v>
      </c>
      <c r="QI215" s="109">
        <f>Seniori!QI70</f>
        <v>0</v>
      </c>
      <c r="QJ215" s="109">
        <f>Seniori!QJ70</f>
        <v>0</v>
      </c>
      <c r="QK215" s="109">
        <f>Seniori!QK70</f>
        <v>0</v>
      </c>
      <c r="QL215" s="109">
        <f>Seniori!QL70</f>
        <v>0</v>
      </c>
      <c r="QM215" s="109">
        <f>Seniori!QM70</f>
        <v>0</v>
      </c>
      <c r="QN215" s="109">
        <f>Seniori!QN70</f>
        <v>0</v>
      </c>
      <c r="QO215" s="109">
        <f>Seniori!QO70</f>
        <v>0</v>
      </c>
      <c r="QP215" s="109">
        <f>Seniori!QP70</f>
        <v>0</v>
      </c>
      <c r="QQ215" s="109">
        <f>Seniori!QQ70</f>
        <v>0</v>
      </c>
      <c r="QR215" s="109">
        <f>Seniori!QR70</f>
        <v>0</v>
      </c>
      <c r="QS215" s="109">
        <f>Seniori!QS70</f>
        <v>0</v>
      </c>
      <c r="QT215" s="109">
        <f>Seniori!QT70</f>
        <v>0</v>
      </c>
      <c r="QU215" s="109">
        <f>Seniori!QU70</f>
        <v>0</v>
      </c>
      <c r="QV215" s="109">
        <f>Seniori!QV70</f>
        <v>0</v>
      </c>
      <c r="QW215" s="109">
        <f>Seniori!QW70</f>
        <v>0</v>
      </c>
      <c r="QX215" s="109">
        <f>Seniori!QX70</f>
        <v>0</v>
      </c>
      <c r="QY215" s="109">
        <f>Seniori!QY70</f>
        <v>0</v>
      </c>
      <c r="QZ215" s="109">
        <f>Seniori!QZ70</f>
        <v>0</v>
      </c>
      <c r="RA215" s="109">
        <f>Seniori!RA70</f>
        <v>0</v>
      </c>
      <c r="RB215" s="109">
        <f>Seniori!RB70</f>
        <v>0</v>
      </c>
      <c r="RC215" s="109">
        <f>Seniori!RC70</f>
        <v>0</v>
      </c>
      <c r="RD215" s="109">
        <f>Seniori!RD70</f>
        <v>0</v>
      </c>
      <c r="RE215" s="109">
        <f>Seniori!RE70</f>
        <v>0</v>
      </c>
      <c r="RF215" s="109">
        <f>Seniori!RF70</f>
        <v>0</v>
      </c>
      <c r="RG215" s="109">
        <f>Seniori!RG70</f>
        <v>0</v>
      </c>
      <c r="RH215" s="109">
        <f>Seniori!RH70</f>
        <v>0</v>
      </c>
      <c r="RI215" s="109">
        <f>Seniori!RI70</f>
        <v>0</v>
      </c>
      <c r="RJ215" s="109">
        <f>Seniori!RJ70</f>
        <v>0</v>
      </c>
      <c r="RK215" s="109">
        <f>Seniori!RK70</f>
        <v>0</v>
      </c>
      <c r="RL215" s="109">
        <f>Seniori!RL70</f>
        <v>0</v>
      </c>
      <c r="RM215" s="109">
        <f>Seniori!RM70</f>
        <v>0</v>
      </c>
      <c r="RN215" s="109">
        <f>Seniori!RN70</f>
        <v>0</v>
      </c>
      <c r="RO215" s="109">
        <f>Seniori!RO70</f>
        <v>0</v>
      </c>
      <c r="RP215" s="109">
        <f>Seniori!RP70</f>
        <v>0</v>
      </c>
      <c r="RQ215" s="109">
        <f>Seniori!RQ70</f>
        <v>0</v>
      </c>
      <c r="RR215" s="109">
        <f>Seniori!RR70</f>
        <v>0</v>
      </c>
      <c r="RS215" s="109">
        <f>Seniori!RS70</f>
        <v>0</v>
      </c>
      <c r="RT215" s="109">
        <f>Seniori!RT70</f>
        <v>0</v>
      </c>
      <c r="RU215" s="109">
        <f>Seniori!RU70</f>
        <v>0</v>
      </c>
      <c r="RV215" s="109">
        <f>Seniori!RV70</f>
        <v>0</v>
      </c>
      <c r="RW215" s="109">
        <f>Seniori!RW70</f>
        <v>0</v>
      </c>
      <c r="RX215" s="109">
        <f>Seniori!RX70</f>
        <v>0</v>
      </c>
      <c r="RY215" s="109">
        <f>Seniori!RY70</f>
        <v>0</v>
      </c>
      <c r="RZ215" s="109">
        <f>Seniori!RZ70</f>
        <v>0</v>
      </c>
      <c r="SA215" s="109">
        <f>Seniori!SA70</f>
        <v>0</v>
      </c>
      <c r="SB215" s="109">
        <f>Seniori!SB70</f>
        <v>0</v>
      </c>
      <c r="SC215" s="109">
        <f>Seniori!SC70</f>
        <v>0</v>
      </c>
      <c r="SD215" s="109">
        <f>Seniori!SD70</f>
        <v>0</v>
      </c>
      <c r="SE215" s="109">
        <f>Seniori!SE70</f>
        <v>0</v>
      </c>
      <c r="SF215" s="109">
        <f>Seniori!SF70</f>
        <v>0</v>
      </c>
      <c r="SG215" s="109">
        <f>Seniori!SG70</f>
        <v>0</v>
      </c>
      <c r="SH215" s="109">
        <f>Seniori!SH70</f>
        <v>0</v>
      </c>
      <c r="SI215" s="109">
        <f>Seniori!SI70</f>
        <v>0</v>
      </c>
      <c r="SJ215" s="109">
        <f>Seniori!SJ70</f>
        <v>0</v>
      </c>
      <c r="SK215" s="109">
        <f>Seniori!SK70</f>
        <v>0</v>
      </c>
      <c r="SL215" s="109">
        <f>Seniori!SL70</f>
        <v>0</v>
      </c>
      <c r="SM215" s="109">
        <f>Seniori!SM70</f>
        <v>0</v>
      </c>
      <c r="SN215" s="109">
        <f>Seniori!SN70</f>
        <v>0</v>
      </c>
      <c r="SO215" s="109">
        <f>Seniori!SO70</f>
        <v>0</v>
      </c>
      <c r="SP215" s="109">
        <f>Seniori!SP70</f>
        <v>0</v>
      </c>
      <c r="SQ215" s="109">
        <f>Seniori!SQ70</f>
        <v>0</v>
      </c>
      <c r="SR215" s="109">
        <f>Seniori!SR70</f>
        <v>0</v>
      </c>
      <c r="SS215" s="109">
        <f>Seniori!SS70</f>
        <v>0</v>
      </c>
      <c r="ST215" s="109">
        <f>Seniori!ST70</f>
        <v>0</v>
      </c>
      <c r="SU215" s="109">
        <f>Seniori!SU70</f>
        <v>0</v>
      </c>
      <c r="SV215" s="109">
        <f>Seniori!SV70</f>
        <v>0</v>
      </c>
      <c r="SW215" s="109">
        <f>Seniori!SW70</f>
        <v>0</v>
      </c>
      <c r="SX215" s="109">
        <f>Seniori!SX70</f>
        <v>0</v>
      </c>
      <c r="SY215" s="109">
        <f>Seniori!SY70</f>
        <v>0</v>
      </c>
      <c r="SZ215" s="109">
        <f>Seniori!SZ70</f>
        <v>0</v>
      </c>
      <c r="TA215" s="109">
        <f>Seniori!TA70</f>
        <v>0</v>
      </c>
      <c r="TB215" s="109">
        <f>Seniori!TB70</f>
        <v>0</v>
      </c>
    </row>
    <row r="216" spans="1:522" s="1" customFormat="1" ht="18" customHeight="1" x14ac:dyDescent="0.2">
      <c r="A216" s="12"/>
      <c r="B216" s="11"/>
      <c r="E216" s="4" t="s">
        <v>504</v>
      </c>
      <c r="F216" s="9">
        <v>9902</v>
      </c>
      <c r="G216" s="9" t="s">
        <v>129</v>
      </c>
      <c r="H216" s="4"/>
      <c r="I216" s="1">
        <f t="shared" si="17"/>
        <v>0</v>
      </c>
      <c r="J216" s="12">
        <f>Tabuľka3[[#This Row],[Stĺpec9]]</f>
        <v>0</v>
      </c>
      <c r="K216" s="109">
        <f>Seniori!K124</f>
        <v>0</v>
      </c>
      <c r="L216" s="109">
        <f>Seniori!L124</f>
        <v>0</v>
      </c>
      <c r="M216" s="109">
        <f>Seniori!M124</f>
        <v>0</v>
      </c>
      <c r="N216" s="109">
        <f>Seniori!N124</f>
        <v>0</v>
      </c>
      <c r="O216" s="109">
        <f>Seniori!O124</f>
        <v>0</v>
      </c>
      <c r="P216" s="109">
        <f>Seniori!P124</f>
        <v>0</v>
      </c>
      <c r="Q216" s="109">
        <f>Seniori!Q124</f>
        <v>0</v>
      </c>
      <c r="R216" s="109">
        <f>Seniori!R124</f>
        <v>0</v>
      </c>
      <c r="S216" s="109">
        <f>Seniori!S124</f>
        <v>0</v>
      </c>
      <c r="T216" s="109">
        <f>Seniori!T124</f>
        <v>0</v>
      </c>
      <c r="U216" s="109">
        <f>Seniori!U124</f>
        <v>0</v>
      </c>
      <c r="V216" s="109">
        <f>Seniori!V124</f>
        <v>0</v>
      </c>
      <c r="W216" s="109">
        <f>Seniori!W124</f>
        <v>0</v>
      </c>
      <c r="X216" s="109">
        <f>Seniori!X124</f>
        <v>0</v>
      </c>
      <c r="Y216" s="109">
        <f>Seniori!Y124</f>
        <v>0</v>
      </c>
      <c r="Z216" s="109">
        <f>Seniori!Z124</f>
        <v>0</v>
      </c>
      <c r="AA216" s="109">
        <f>Seniori!AA124</f>
        <v>0</v>
      </c>
      <c r="AB216" s="109">
        <f>Seniori!AB124</f>
        <v>0</v>
      </c>
      <c r="AC216" s="109">
        <f>Seniori!AC124</f>
        <v>0</v>
      </c>
      <c r="AD216" s="109">
        <f>Seniori!AD124</f>
        <v>0</v>
      </c>
      <c r="AE216" s="109">
        <f>Seniori!AE124</f>
        <v>0</v>
      </c>
      <c r="AF216" s="109">
        <f>Seniori!AF124</f>
        <v>0</v>
      </c>
      <c r="AG216" s="109">
        <f>Seniori!AG124</f>
        <v>0</v>
      </c>
      <c r="AH216" s="109">
        <f>Seniori!AH124</f>
        <v>0</v>
      </c>
      <c r="AI216" s="109">
        <f>Seniori!AI124</f>
        <v>0</v>
      </c>
      <c r="AJ216" s="109">
        <f>Seniori!AJ124</f>
        <v>0</v>
      </c>
      <c r="AK216" s="109">
        <f>Seniori!AK124</f>
        <v>0</v>
      </c>
      <c r="AL216" s="109">
        <f>Seniori!AL124</f>
        <v>0</v>
      </c>
      <c r="AM216" s="109">
        <f>Seniori!AM124</f>
        <v>0</v>
      </c>
      <c r="AN216" s="109">
        <f>Seniori!AN124</f>
        <v>0</v>
      </c>
      <c r="AO216" s="109">
        <f>Seniori!AO124</f>
        <v>0</v>
      </c>
      <c r="AP216" s="109">
        <f>Seniori!AP124</f>
        <v>0</v>
      </c>
      <c r="AQ216" s="109">
        <f>Seniori!AQ124</f>
        <v>0</v>
      </c>
      <c r="AR216" s="109">
        <f>Seniori!AR124</f>
        <v>0</v>
      </c>
      <c r="AS216" s="109">
        <f>Seniori!AS124</f>
        <v>0</v>
      </c>
      <c r="AT216" s="109">
        <f>Seniori!AT124</f>
        <v>0</v>
      </c>
      <c r="AU216" s="109">
        <f>Seniori!AU124</f>
        <v>0</v>
      </c>
      <c r="AV216" s="109">
        <f>Seniori!AV124</f>
        <v>0</v>
      </c>
      <c r="AW216" s="109">
        <f>Seniori!AW124</f>
        <v>0</v>
      </c>
      <c r="AX216" s="109">
        <f>Seniori!AX124</f>
        <v>0</v>
      </c>
      <c r="AY216" s="109">
        <f>Seniori!AY124</f>
        <v>0</v>
      </c>
      <c r="AZ216" s="109">
        <f>Seniori!AZ124</f>
        <v>0</v>
      </c>
      <c r="BA216" s="109">
        <f>Seniori!BA124</f>
        <v>0</v>
      </c>
      <c r="BB216" s="109">
        <f>Seniori!BB124</f>
        <v>0</v>
      </c>
      <c r="BC216" s="109">
        <f>Seniori!BC124</f>
        <v>0</v>
      </c>
      <c r="BD216" s="109">
        <f>Seniori!BD124</f>
        <v>0</v>
      </c>
      <c r="BE216" s="109">
        <f>Seniori!BE124</f>
        <v>0</v>
      </c>
      <c r="BF216" s="109">
        <f>Seniori!BF124</f>
        <v>0</v>
      </c>
      <c r="BG216" s="109">
        <f>Seniori!BG124</f>
        <v>0</v>
      </c>
      <c r="BH216" s="109">
        <f>Seniori!BH124</f>
        <v>0</v>
      </c>
      <c r="BI216" s="109">
        <f>Seniori!BI124</f>
        <v>0</v>
      </c>
      <c r="BJ216" s="109">
        <f>Seniori!BJ124</f>
        <v>0</v>
      </c>
      <c r="BK216" s="109">
        <f>Seniori!BK124</f>
        <v>0</v>
      </c>
      <c r="BL216" s="109">
        <f>Seniori!BL124</f>
        <v>0</v>
      </c>
      <c r="BM216" s="109">
        <f>Seniori!BM124</f>
        <v>0</v>
      </c>
      <c r="BN216" s="109">
        <f>Seniori!BN124</f>
        <v>0</v>
      </c>
      <c r="BO216" s="109">
        <f>Seniori!BO124</f>
        <v>0</v>
      </c>
      <c r="BP216" s="109">
        <f>Seniori!BP124</f>
        <v>0</v>
      </c>
      <c r="BQ216" s="109">
        <f>Seniori!BQ124</f>
        <v>0</v>
      </c>
      <c r="BR216" s="109">
        <f>Seniori!BR124</f>
        <v>0</v>
      </c>
      <c r="BS216" s="109">
        <f>Seniori!BS124</f>
        <v>0</v>
      </c>
      <c r="BT216" s="109">
        <f>Seniori!BT124</f>
        <v>0</v>
      </c>
      <c r="BU216" s="109">
        <f>Seniori!BU124</f>
        <v>0</v>
      </c>
      <c r="BV216" s="109">
        <f>Seniori!BV124</f>
        <v>0</v>
      </c>
      <c r="BW216" s="109">
        <f>Seniori!BW124</f>
        <v>0</v>
      </c>
      <c r="BX216" s="109">
        <f>Seniori!BX124</f>
        <v>0</v>
      </c>
      <c r="BY216" s="109">
        <f>Seniori!BY124</f>
        <v>0</v>
      </c>
      <c r="BZ216" s="109">
        <f>Seniori!BZ124</f>
        <v>0</v>
      </c>
      <c r="CA216" s="109">
        <f>Seniori!CA124</f>
        <v>0</v>
      </c>
      <c r="CB216" s="109">
        <f>Seniori!CB124</f>
        <v>0</v>
      </c>
      <c r="CC216" s="109">
        <f>Seniori!CC124</f>
        <v>0</v>
      </c>
      <c r="CD216" s="109">
        <f>Seniori!CD124</f>
        <v>0</v>
      </c>
      <c r="CE216" s="109">
        <f>Seniori!CE124</f>
        <v>0</v>
      </c>
      <c r="CF216" s="109">
        <f>Seniori!CF124</f>
        <v>0</v>
      </c>
      <c r="CG216" s="109">
        <f>Seniori!CG124</f>
        <v>0</v>
      </c>
      <c r="CH216" s="109">
        <f>Seniori!CH124</f>
        <v>0</v>
      </c>
      <c r="CI216" s="109">
        <f>Seniori!CI124</f>
        <v>0</v>
      </c>
      <c r="CJ216" s="109">
        <f>Seniori!CJ124</f>
        <v>0</v>
      </c>
      <c r="CK216" s="109">
        <f>Seniori!CK124</f>
        <v>0</v>
      </c>
      <c r="CL216" s="109">
        <f>Seniori!CL124</f>
        <v>0</v>
      </c>
      <c r="CM216" s="109">
        <f>Seniori!CM124</f>
        <v>0</v>
      </c>
      <c r="CN216" s="109">
        <f>Seniori!CN124</f>
        <v>0</v>
      </c>
      <c r="CO216" s="109">
        <f>Seniori!CO124</f>
        <v>0</v>
      </c>
      <c r="CP216" s="109">
        <f>Seniori!CP124</f>
        <v>0</v>
      </c>
      <c r="CQ216" s="109">
        <f>Seniori!CQ124</f>
        <v>0</v>
      </c>
      <c r="CR216" s="109">
        <f>Seniori!CR124</f>
        <v>0</v>
      </c>
      <c r="CS216" s="109">
        <f>Seniori!CS124</f>
        <v>0</v>
      </c>
      <c r="CT216" s="109">
        <f>Seniori!CT124</f>
        <v>0</v>
      </c>
      <c r="CU216" s="109">
        <f>Seniori!CU124</f>
        <v>0</v>
      </c>
      <c r="CV216" s="109">
        <f>Seniori!CV124</f>
        <v>0</v>
      </c>
      <c r="CW216" s="109">
        <f>Seniori!CW124</f>
        <v>0</v>
      </c>
      <c r="CX216" s="109">
        <f>Seniori!CX124</f>
        <v>0</v>
      </c>
      <c r="CY216" s="109">
        <f>Seniori!CY124</f>
        <v>0</v>
      </c>
      <c r="CZ216" s="109">
        <f>Seniori!CZ124</f>
        <v>0</v>
      </c>
      <c r="DA216" s="109">
        <f>Seniori!DA124</f>
        <v>0</v>
      </c>
      <c r="DB216" s="109">
        <f>Seniori!DB124</f>
        <v>0</v>
      </c>
      <c r="DC216" s="109">
        <f>Seniori!DC124</f>
        <v>0</v>
      </c>
      <c r="DD216" s="109">
        <f>Seniori!DD124</f>
        <v>0</v>
      </c>
      <c r="DE216" s="109">
        <f>Seniori!DE124</f>
        <v>0</v>
      </c>
      <c r="DF216" s="109">
        <f>Seniori!DF124</f>
        <v>0</v>
      </c>
      <c r="DG216" s="109">
        <f>Seniori!DG124</f>
        <v>0</v>
      </c>
      <c r="DH216" s="109">
        <f>Seniori!DH124</f>
        <v>0</v>
      </c>
      <c r="DI216" s="109">
        <f>Seniori!DI124</f>
        <v>0</v>
      </c>
      <c r="DJ216" s="109">
        <f>Seniori!DJ124</f>
        <v>0</v>
      </c>
      <c r="DK216" s="109">
        <f>Seniori!DK124</f>
        <v>0</v>
      </c>
      <c r="DL216" s="109">
        <f>Seniori!DL124</f>
        <v>0</v>
      </c>
      <c r="DM216" s="109">
        <f>Seniori!DM124</f>
        <v>0</v>
      </c>
      <c r="DN216" s="109">
        <f>Seniori!DN124</f>
        <v>0</v>
      </c>
      <c r="DO216" s="109">
        <f>Seniori!DO124</f>
        <v>0</v>
      </c>
      <c r="DP216" s="109">
        <f>Seniori!DP124</f>
        <v>0</v>
      </c>
      <c r="DQ216" s="109">
        <f>Seniori!DQ124</f>
        <v>0</v>
      </c>
      <c r="DR216" s="109">
        <f>Seniori!DR124</f>
        <v>0</v>
      </c>
      <c r="DS216" s="109">
        <f>Seniori!DS124</f>
        <v>0</v>
      </c>
      <c r="DT216" s="109">
        <f>Seniori!DT124</f>
        <v>0</v>
      </c>
      <c r="DU216" s="109">
        <f>Seniori!DU124</f>
        <v>0</v>
      </c>
      <c r="DV216" s="109">
        <f>Seniori!DV124</f>
        <v>0</v>
      </c>
      <c r="DW216" s="109">
        <f>Seniori!DW124</f>
        <v>0</v>
      </c>
      <c r="DX216" s="109">
        <f>Seniori!DX124</f>
        <v>0</v>
      </c>
      <c r="DY216" s="109">
        <f>Seniori!DY124</f>
        <v>0</v>
      </c>
      <c r="DZ216" s="109">
        <f>Seniori!DZ124</f>
        <v>0</v>
      </c>
      <c r="EA216" s="109">
        <f>Seniori!EA124</f>
        <v>0</v>
      </c>
      <c r="EB216" s="109">
        <f>Seniori!EB124</f>
        <v>0</v>
      </c>
      <c r="EC216" s="109">
        <f>Seniori!EC124</f>
        <v>0</v>
      </c>
      <c r="ED216" s="109">
        <f>Seniori!ED124</f>
        <v>0</v>
      </c>
      <c r="EE216" s="109">
        <f>Seniori!EE124</f>
        <v>0</v>
      </c>
      <c r="EF216" s="109">
        <f>Seniori!EF124</f>
        <v>0</v>
      </c>
      <c r="EG216" s="109">
        <f>Seniori!EG124</f>
        <v>0</v>
      </c>
      <c r="EH216" s="109">
        <f>Seniori!EH124</f>
        <v>0</v>
      </c>
      <c r="EI216" s="109">
        <f>Seniori!EI124</f>
        <v>0</v>
      </c>
      <c r="EJ216" s="109">
        <f>Seniori!EJ124</f>
        <v>0</v>
      </c>
      <c r="EK216" s="109">
        <f>Seniori!EK124</f>
        <v>0</v>
      </c>
      <c r="EL216" s="109">
        <f>Seniori!EL124</f>
        <v>0</v>
      </c>
      <c r="EM216" s="109">
        <f>Seniori!EM124</f>
        <v>0</v>
      </c>
      <c r="EN216" s="109">
        <f>Seniori!EN124</f>
        <v>0</v>
      </c>
      <c r="EO216" s="109">
        <f>Seniori!EO124</f>
        <v>0</v>
      </c>
      <c r="EP216" s="109">
        <f>Seniori!EP124</f>
        <v>0</v>
      </c>
      <c r="EQ216" s="109">
        <f>Seniori!EQ124</f>
        <v>0</v>
      </c>
      <c r="ER216" s="109">
        <f>Seniori!ER124</f>
        <v>0</v>
      </c>
      <c r="ES216" s="109">
        <f>Seniori!ES124</f>
        <v>0</v>
      </c>
      <c r="ET216" s="109">
        <f>Seniori!ET124</f>
        <v>0</v>
      </c>
      <c r="EU216" s="109">
        <f>Seniori!EU124</f>
        <v>0</v>
      </c>
      <c r="EV216" s="109">
        <f>Seniori!EV124</f>
        <v>0</v>
      </c>
      <c r="EW216" s="109">
        <f>Seniori!EW124</f>
        <v>0</v>
      </c>
      <c r="EX216" s="109">
        <f>Seniori!EX124</f>
        <v>0</v>
      </c>
      <c r="EY216" s="109">
        <f>Seniori!EY124</f>
        <v>0</v>
      </c>
      <c r="EZ216" s="109">
        <f>Seniori!EZ124</f>
        <v>0</v>
      </c>
      <c r="FA216" s="109">
        <f>Seniori!FA124</f>
        <v>0</v>
      </c>
      <c r="FB216" s="109">
        <f>Seniori!FB124</f>
        <v>0</v>
      </c>
      <c r="FC216" s="109">
        <f>Seniori!FC124</f>
        <v>0</v>
      </c>
      <c r="FD216" s="109">
        <f>Seniori!FD124</f>
        <v>0</v>
      </c>
      <c r="FE216" s="109">
        <f>Seniori!FE124</f>
        <v>0</v>
      </c>
      <c r="FF216" s="109">
        <f>Seniori!FF124</f>
        <v>0</v>
      </c>
      <c r="FG216" s="109">
        <f>Seniori!FG124</f>
        <v>0</v>
      </c>
      <c r="FH216" s="109">
        <f>Seniori!FH124</f>
        <v>0</v>
      </c>
      <c r="FI216" s="109">
        <f>Seniori!FI124</f>
        <v>0</v>
      </c>
      <c r="FJ216" s="109">
        <f>Seniori!FJ124</f>
        <v>0</v>
      </c>
      <c r="FK216" s="109">
        <f>Seniori!FK124</f>
        <v>0</v>
      </c>
      <c r="FL216" s="109">
        <f>Seniori!FL124</f>
        <v>0</v>
      </c>
      <c r="FM216" s="109">
        <f>Seniori!FM124</f>
        <v>0</v>
      </c>
      <c r="FN216" s="109">
        <f>Seniori!FN124</f>
        <v>0</v>
      </c>
      <c r="FO216" s="109">
        <f>Seniori!FO124</f>
        <v>0</v>
      </c>
      <c r="FP216" s="109">
        <f>Seniori!FP124</f>
        <v>0</v>
      </c>
      <c r="FQ216" s="109">
        <f>Seniori!FQ124</f>
        <v>0</v>
      </c>
      <c r="FR216" s="109">
        <f>Seniori!FR124</f>
        <v>0</v>
      </c>
      <c r="FS216" s="109">
        <f>Seniori!FS124</f>
        <v>0</v>
      </c>
      <c r="FT216" s="109">
        <f>Seniori!FT124</f>
        <v>0</v>
      </c>
      <c r="FU216" s="109">
        <f>Seniori!FU124</f>
        <v>0</v>
      </c>
      <c r="FV216" s="109">
        <f>Seniori!FV124</f>
        <v>0</v>
      </c>
      <c r="FW216" s="109">
        <f>Seniori!FW124</f>
        <v>0</v>
      </c>
      <c r="FX216" s="109">
        <f>Seniori!FX124</f>
        <v>0</v>
      </c>
      <c r="FY216" s="109">
        <f>Seniori!FY124</f>
        <v>0</v>
      </c>
      <c r="FZ216" s="109">
        <f>Seniori!FZ124</f>
        <v>0</v>
      </c>
      <c r="GA216" s="109">
        <f>Seniori!GA124</f>
        <v>0</v>
      </c>
      <c r="GB216" s="109">
        <f>Seniori!GB124</f>
        <v>0</v>
      </c>
      <c r="GC216" s="109">
        <f>Seniori!GC124</f>
        <v>0</v>
      </c>
      <c r="GD216" s="109">
        <f>Seniori!GD124</f>
        <v>0</v>
      </c>
      <c r="GE216" s="109">
        <f>Seniori!GE124</f>
        <v>0</v>
      </c>
      <c r="GF216" s="109">
        <f>Seniori!GF124</f>
        <v>0</v>
      </c>
      <c r="GG216" s="109">
        <f>Seniori!GG124</f>
        <v>0</v>
      </c>
      <c r="GH216" s="109">
        <f>Seniori!GH124</f>
        <v>0</v>
      </c>
      <c r="GI216" s="109">
        <f>Seniori!GI124</f>
        <v>0</v>
      </c>
      <c r="GJ216" s="109">
        <f>Seniori!GJ124</f>
        <v>0</v>
      </c>
      <c r="GK216" s="109">
        <f>Seniori!GK124</f>
        <v>0</v>
      </c>
      <c r="GL216" s="109">
        <f>Seniori!GL124</f>
        <v>0</v>
      </c>
      <c r="GM216" s="109">
        <f>Seniori!GM124</f>
        <v>0</v>
      </c>
      <c r="GN216" s="109">
        <f>Seniori!GN124</f>
        <v>0</v>
      </c>
      <c r="GO216" s="109">
        <f>Seniori!GO124</f>
        <v>0</v>
      </c>
      <c r="GP216" s="109">
        <f>Seniori!GP124</f>
        <v>0</v>
      </c>
      <c r="GQ216" s="109">
        <f>Seniori!GQ124</f>
        <v>0</v>
      </c>
      <c r="GR216" s="109">
        <f>Seniori!GR124</f>
        <v>0</v>
      </c>
      <c r="GS216" s="109">
        <f>Seniori!GS124</f>
        <v>0</v>
      </c>
      <c r="GT216" s="109">
        <f>Seniori!GT124</f>
        <v>0</v>
      </c>
      <c r="GU216" s="109">
        <f>Seniori!GU124</f>
        <v>0</v>
      </c>
      <c r="GV216" s="109">
        <f>Seniori!GV124</f>
        <v>0</v>
      </c>
      <c r="GW216" s="109">
        <f>Seniori!GW124</f>
        <v>0</v>
      </c>
      <c r="GX216" s="109">
        <f>Seniori!GX124</f>
        <v>0</v>
      </c>
      <c r="GY216" s="109">
        <f>Seniori!GY124</f>
        <v>0</v>
      </c>
      <c r="GZ216" s="109">
        <f>Seniori!GZ124</f>
        <v>0</v>
      </c>
      <c r="HA216" s="109">
        <f>Seniori!HA124</f>
        <v>0</v>
      </c>
      <c r="HB216" s="109">
        <f>Seniori!HB124</f>
        <v>0</v>
      </c>
      <c r="HC216" s="109">
        <f>Seniori!HC124</f>
        <v>0</v>
      </c>
      <c r="HD216" s="109">
        <f>Seniori!HD124</f>
        <v>0</v>
      </c>
      <c r="HE216" s="109">
        <f>Seniori!HE124</f>
        <v>0</v>
      </c>
      <c r="HF216" s="109">
        <f>Seniori!HF124</f>
        <v>0</v>
      </c>
      <c r="HG216" s="109">
        <f>Seniori!HG124</f>
        <v>0</v>
      </c>
      <c r="HH216" s="109">
        <f>Seniori!HH124</f>
        <v>0</v>
      </c>
      <c r="HI216" s="109">
        <f>Seniori!HI124</f>
        <v>0</v>
      </c>
      <c r="HJ216" s="109">
        <f>Seniori!HJ124</f>
        <v>0</v>
      </c>
      <c r="HK216" s="109">
        <f>Seniori!HK124</f>
        <v>0</v>
      </c>
      <c r="HL216" s="109">
        <f>Seniori!HL124</f>
        <v>0</v>
      </c>
      <c r="HM216" s="109">
        <f>Seniori!HM124</f>
        <v>0</v>
      </c>
      <c r="HN216" s="109">
        <f>Seniori!HN124</f>
        <v>0</v>
      </c>
      <c r="HO216" s="109">
        <f>Seniori!HO124</f>
        <v>0</v>
      </c>
      <c r="HP216" s="109">
        <f>Seniori!HP124</f>
        <v>0</v>
      </c>
      <c r="HQ216" s="109">
        <f>Seniori!HQ124</f>
        <v>0</v>
      </c>
      <c r="HR216" s="109">
        <f>Seniori!HR124</f>
        <v>0</v>
      </c>
      <c r="HS216" s="109">
        <f>Seniori!HS124</f>
        <v>0</v>
      </c>
      <c r="HT216" s="109">
        <f>Seniori!HT124</f>
        <v>0</v>
      </c>
      <c r="HU216" s="109">
        <f>Seniori!HU124</f>
        <v>0</v>
      </c>
      <c r="HV216" s="109">
        <f>Seniori!HV124</f>
        <v>0</v>
      </c>
      <c r="HW216" s="109">
        <f>Seniori!HW124</f>
        <v>0</v>
      </c>
      <c r="HX216" s="109">
        <f>Seniori!HX124</f>
        <v>0</v>
      </c>
      <c r="HY216" s="109">
        <f>Seniori!HY124</f>
        <v>0</v>
      </c>
      <c r="HZ216" s="109">
        <f>Seniori!HZ124</f>
        <v>0</v>
      </c>
      <c r="IA216" s="109">
        <f>Seniori!IA124</f>
        <v>0</v>
      </c>
      <c r="IB216" s="109">
        <f>Seniori!IB124</f>
        <v>0</v>
      </c>
      <c r="IC216" s="109">
        <f>Seniori!IC124</f>
        <v>0</v>
      </c>
      <c r="ID216" s="109">
        <f>Seniori!ID124</f>
        <v>0</v>
      </c>
      <c r="IE216" s="109">
        <f>Seniori!IE124</f>
        <v>0</v>
      </c>
      <c r="IF216" s="109">
        <f>Seniori!IF124</f>
        <v>0</v>
      </c>
      <c r="IG216" s="109">
        <f>Seniori!IG124</f>
        <v>0</v>
      </c>
      <c r="IH216" s="109">
        <f>Seniori!IH124</f>
        <v>0</v>
      </c>
      <c r="II216" s="109">
        <f>Seniori!II124</f>
        <v>0</v>
      </c>
      <c r="IJ216" s="109">
        <f>Seniori!IJ124</f>
        <v>0</v>
      </c>
      <c r="IK216" s="109">
        <f>Seniori!IK124</f>
        <v>0</v>
      </c>
      <c r="IL216" s="109">
        <f>Seniori!IL124</f>
        <v>0</v>
      </c>
      <c r="IM216" s="109">
        <f>Seniori!IM124</f>
        <v>0</v>
      </c>
      <c r="IN216" s="109">
        <f>Seniori!IN124</f>
        <v>0</v>
      </c>
      <c r="IO216" s="109">
        <f>Seniori!IO124</f>
        <v>0</v>
      </c>
      <c r="IP216" s="109">
        <f>Seniori!IP124</f>
        <v>0</v>
      </c>
      <c r="IQ216" s="109">
        <f>Seniori!IQ124</f>
        <v>0</v>
      </c>
      <c r="IR216" s="109">
        <f>Seniori!IR124</f>
        <v>0</v>
      </c>
      <c r="IS216" s="109">
        <f>Seniori!IS124</f>
        <v>0</v>
      </c>
      <c r="IT216" s="109">
        <f>Seniori!IT124</f>
        <v>0</v>
      </c>
      <c r="IU216" s="109">
        <f>Seniori!IU124</f>
        <v>0</v>
      </c>
      <c r="IV216" s="109">
        <f>Seniori!IV124</f>
        <v>0</v>
      </c>
      <c r="IW216" s="109">
        <f>Seniori!IW124</f>
        <v>0</v>
      </c>
      <c r="IX216" s="109">
        <f>Seniori!IX124</f>
        <v>0</v>
      </c>
      <c r="IY216" s="109">
        <f>Seniori!IY124</f>
        <v>0</v>
      </c>
      <c r="IZ216" s="109">
        <f>Seniori!IZ124</f>
        <v>0</v>
      </c>
      <c r="JA216" s="109">
        <f>Seniori!JA124</f>
        <v>0</v>
      </c>
      <c r="JB216" s="109">
        <f>Seniori!JB124</f>
        <v>0</v>
      </c>
      <c r="JC216" s="109">
        <f>Seniori!JC124</f>
        <v>0</v>
      </c>
      <c r="JD216" s="109">
        <f>Seniori!JD124</f>
        <v>0</v>
      </c>
      <c r="JE216" s="109">
        <f>Seniori!JE124</f>
        <v>0</v>
      </c>
      <c r="JF216" s="109">
        <f>Seniori!JF124</f>
        <v>0</v>
      </c>
      <c r="JG216" s="109">
        <f>Seniori!JG124</f>
        <v>0</v>
      </c>
      <c r="JH216" s="109">
        <f>Seniori!JH124</f>
        <v>0</v>
      </c>
      <c r="JI216" s="109">
        <f>Seniori!JI124</f>
        <v>0</v>
      </c>
      <c r="JJ216" s="109">
        <f>Seniori!JJ124</f>
        <v>0</v>
      </c>
      <c r="JK216" s="109">
        <f>Seniori!JK124</f>
        <v>0</v>
      </c>
      <c r="JL216" s="109">
        <f>Seniori!JL124</f>
        <v>0</v>
      </c>
      <c r="JM216" s="109">
        <f>Seniori!JM124</f>
        <v>0</v>
      </c>
      <c r="JN216" s="109">
        <f>Seniori!JN124</f>
        <v>0</v>
      </c>
      <c r="JO216" s="109">
        <f>Seniori!JO124</f>
        <v>0</v>
      </c>
      <c r="JP216" s="109">
        <f>Seniori!JP124</f>
        <v>0</v>
      </c>
      <c r="JQ216" s="109">
        <f>Seniori!JQ124</f>
        <v>0</v>
      </c>
      <c r="JR216" s="109">
        <f>Seniori!JR124</f>
        <v>0</v>
      </c>
      <c r="JS216" s="109">
        <f>Seniori!JS124</f>
        <v>0</v>
      </c>
      <c r="JT216" s="109">
        <f>Seniori!JT124</f>
        <v>0</v>
      </c>
      <c r="JU216" s="109">
        <f>Seniori!JU124</f>
        <v>0</v>
      </c>
      <c r="JV216" s="109">
        <f>Seniori!JV124</f>
        <v>0</v>
      </c>
      <c r="JW216" s="109">
        <f>Seniori!JW124</f>
        <v>0</v>
      </c>
      <c r="JX216" s="109">
        <f>Seniori!JX124</f>
        <v>0</v>
      </c>
      <c r="JY216" s="109">
        <f>Seniori!JY124</f>
        <v>0</v>
      </c>
      <c r="JZ216" s="109">
        <f>Seniori!JZ124</f>
        <v>0</v>
      </c>
      <c r="KA216" s="109">
        <f>Seniori!KA124</f>
        <v>0</v>
      </c>
      <c r="KB216" s="109">
        <f>Seniori!KB124</f>
        <v>0</v>
      </c>
      <c r="KC216" s="109">
        <f>Seniori!KC124</f>
        <v>0</v>
      </c>
      <c r="KD216" s="109">
        <f>Seniori!KD124</f>
        <v>0</v>
      </c>
      <c r="KE216" s="109">
        <f>Seniori!KE124</f>
        <v>0</v>
      </c>
      <c r="KF216" s="109">
        <f>Seniori!KF124</f>
        <v>0</v>
      </c>
      <c r="KG216" s="109">
        <f>Seniori!KG124</f>
        <v>0</v>
      </c>
      <c r="KH216" s="109">
        <f>Seniori!KH124</f>
        <v>0</v>
      </c>
      <c r="KI216" s="109">
        <f>Seniori!KI124</f>
        <v>0</v>
      </c>
      <c r="KJ216" s="109">
        <f>Seniori!KJ124</f>
        <v>0</v>
      </c>
      <c r="KK216" s="109">
        <f>Seniori!KK124</f>
        <v>0</v>
      </c>
      <c r="KL216" s="109">
        <f>Seniori!KL124</f>
        <v>0</v>
      </c>
      <c r="KM216" s="109">
        <f>Seniori!KM124</f>
        <v>0</v>
      </c>
      <c r="KN216" s="109">
        <f>Seniori!KN124</f>
        <v>0</v>
      </c>
      <c r="KO216" s="109">
        <f>Seniori!KO124</f>
        <v>0</v>
      </c>
      <c r="KP216" s="109">
        <f>Seniori!KP124</f>
        <v>0</v>
      </c>
      <c r="KQ216" s="109">
        <f>Seniori!KQ124</f>
        <v>0</v>
      </c>
      <c r="KR216" s="109">
        <f>Seniori!KR124</f>
        <v>0</v>
      </c>
      <c r="KS216" s="109">
        <f>Seniori!KS124</f>
        <v>0</v>
      </c>
      <c r="KT216" s="109">
        <f>Seniori!KT124</f>
        <v>0</v>
      </c>
      <c r="KU216" s="109">
        <f>Seniori!KU124</f>
        <v>0</v>
      </c>
      <c r="KV216" s="109">
        <f>Seniori!KV124</f>
        <v>0</v>
      </c>
      <c r="KW216" s="109">
        <f>Seniori!KW124</f>
        <v>0</v>
      </c>
      <c r="KX216" s="109">
        <f>Seniori!KX124</f>
        <v>0</v>
      </c>
      <c r="KY216" s="109">
        <f>Seniori!KY124</f>
        <v>0</v>
      </c>
      <c r="KZ216" s="109">
        <f>Seniori!KZ124</f>
        <v>0</v>
      </c>
      <c r="LA216" s="109">
        <f>Seniori!LA124</f>
        <v>0</v>
      </c>
      <c r="LB216" s="109">
        <f>Seniori!LB124</f>
        <v>0</v>
      </c>
      <c r="LC216" s="109">
        <f>Seniori!LC124</f>
        <v>0</v>
      </c>
      <c r="LD216" s="109">
        <f>Seniori!LD124</f>
        <v>0</v>
      </c>
      <c r="LE216" s="109">
        <f>Seniori!LE124</f>
        <v>0</v>
      </c>
      <c r="LF216" s="109">
        <f>Seniori!LF124</f>
        <v>0</v>
      </c>
      <c r="LG216" s="109">
        <f>Seniori!LG124</f>
        <v>0</v>
      </c>
      <c r="LH216" s="109">
        <f>Seniori!LH124</f>
        <v>0</v>
      </c>
      <c r="LI216" s="109">
        <f>Seniori!LI124</f>
        <v>0</v>
      </c>
      <c r="LJ216" s="109">
        <f>Seniori!LJ124</f>
        <v>0</v>
      </c>
      <c r="LK216" s="109">
        <f>Seniori!LK124</f>
        <v>0</v>
      </c>
      <c r="LL216" s="109">
        <f>Seniori!LL124</f>
        <v>0</v>
      </c>
      <c r="LM216" s="109">
        <f>Seniori!LM124</f>
        <v>0</v>
      </c>
      <c r="LN216" s="109">
        <f>Seniori!LN124</f>
        <v>0</v>
      </c>
      <c r="LO216" s="109">
        <f>Seniori!LO124</f>
        <v>0</v>
      </c>
      <c r="LP216" s="109">
        <f>Seniori!LP124</f>
        <v>0</v>
      </c>
      <c r="LQ216" s="109">
        <f>Seniori!LQ124</f>
        <v>0</v>
      </c>
      <c r="LR216" s="109">
        <f>Seniori!LR124</f>
        <v>0</v>
      </c>
      <c r="LS216" s="109">
        <f>Seniori!LS124</f>
        <v>0</v>
      </c>
      <c r="LT216" s="109">
        <f>Seniori!LT124</f>
        <v>0</v>
      </c>
      <c r="LU216" s="109">
        <f>Seniori!LU124</f>
        <v>0</v>
      </c>
      <c r="LV216" s="109">
        <f>Seniori!LV124</f>
        <v>0</v>
      </c>
      <c r="LW216" s="109">
        <f>Seniori!LW124</f>
        <v>0</v>
      </c>
      <c r="LX216" s="109">
        <f>Seniori!LX124</f>
        <v>0</v>
      </c>
      <c r="LY216" s="109">
        <f>Seniori!LY124</f>
        <v>0</v>
      </c>
      <c r="LZ216" s="109">
        <f>Seniori!LZ124</f>
        <v>0</v>
      </c>
      <c r="MA216" s="109">
        <f>Seniori!MA124</f>
        <v>0</v>
      </c>
      <c r="MB216" s="109">
        <f>Seniori!MB124</f>
        <v>0</v>
      </c>
      <c r="MC216" s="109">
        <f>Seniori!MC124</f>
        <v>0</v>
      </c>
      <c r="MD216" s="109">
        <f>Seniori!MD124</f>
        <v>0</v>
      </c>
      <c r="ME216" s="109">
        <f>Seniori!ME124</f>
        <v>0</v>
      </c>
      <c r="MF216" s="109">
        <f>Seniori!MF124</f>
        <v>0</v>
      </c>
      <c r="MG216" s="109">
        <f>Seniori!MG124</f>
        <v>0</v>
      </c>
      <c r="MH216" s="109">
        <f>Seniori!MH124</f>
        <v>0</v>
      </c>
      <c r="MI216" s="109">
        <f>Seniori!MI124</f>
        <v>0</v>
      </c>
      <c r="MJ216" s="109">
        <f>Seniori!MJ124</f>
        <v>0</v>
      </c>
      <c r="MK216" s="109">
        <f>Seniori!MK124</f>
        <v>0</v>
      </c>
      <c r="ML216" s="109">
        <f>Seniori!ML124</f>
        <v>0</v>
      </c>
      <c r="MM216" s="109">
        <f>Seniori!MM124</f>
        <v>0</v>
      </c>
      <c r="MN216" s="109">
        <f>Seniori!MN124</f>
        <v>0</v>
      </c>
      <c r="MO216" s="109">
        <f>Seniori!MO124</f>
        <v>0</v>
      </c>
      <c r="MP216" s="109">
        <f>Seniori!MP124</f>
        <v>0</v>
      </c>
      <c r="MQ216" s="109">
        <f>Seniori!MQ124</f>
        <v>0</v>
      </c>
      <c r="MR216" s="109">
        <f>Seniori!MR124</f>
        <v>0</v>
      </c>
      <c r="MS216" s="109">
        <f>Seniori!MS124</f>
        <v>0</v>
      </c>
      <c r="MT216" s="109">
        <f>Seniori!MT124</f>
        <v>0</v>
      </c>
      <c r="MU216" s="109">
        <f>Seniori!MU124</f>
        <v>0</v>
      </c>
      <c r="MV216" s="109">
        <f>Seniori!MV124</f>
        <v>0</v>
      </c>
      <c r="MW216" s="109">
        <f>Seniori!MW124</f>
        <v>0</v>
      </c>
      <c r="MX216" s="109">
        <f>Seniori!MX124</f>
        <v>0</v>
      </c>
      <c r="MY216" s="109">
        <f>Seniori!MY124</f>
        <v>0</v>
      </c>
      <c r="MZ216" s="109">
        <f>Seniori!MZ124</f>
        <v>0</v>
      </c>
      <c r="NA216" s="109">
        <f>Seniori!NA124</f>
        <v>0</v>
      </c>
      <c r="NB216" s="109">
        <f>Seniori!NB124</f>
        <v>0</v>
      </c>
      <c r="NC216" s="109">
        <f>Seniori!NC124</f>
        <v>0</v>
      </c>
      <c r="ND216" s="109">
        <f>Seniori!ND124</f>
        <v>0</v>
      </c>
      <c r="NE216" s="109">
        <f>Seniori!NE124</f>
        <v>0</v>
      </c>
      <c r="NF216" s="109">
        <f>Seniori!NF124</f>
        <v>0</v>
      </c>
      <c r="NG216" s="109">
        <f>Seniori!NG124</f>
        <v>0</v>
      </c>
      <c r="NH216" s="109">
        <f>Seniori!NH124</f>
        <v>0</v>
      </c>
      <c r="NI216" s="109">
        <f>Seniori!NI124</f>
        <v>0</v>
      </c>
      <c r="NJ216" s="109">
        <f>Seniori!NJ124</f>
        <v>0</v>
      </c>
      <c r="NK216" s="109">
        <f>Seniori!NK124</f>
        <v>0</v>
      </c>
      <c r="NL216" s="109">
        <f>Seniori!NL124</f>
        <v>0</v>
      </c>
      <c r="NM216" s="109">
        <f>Seniori!NM124</f>
        <v>0</v>
      </c>
      <c r="NN216" s="109">
        <f>Seniori!NN124</f>
        <v>0</v>
      </c>
      <c r="NO216" s="109">
        <f>Seniori!NO124</f>
        <v>0</v>
      </c>
      <c r="NP216" s="109">
        <f>Seniori!NP124</f>
        <v>0</v>
      </c>
      <c r="NQ216" s="109">
        <f>Seniori!NQ124</f>
        <v>0</v>
      </c>
      <c r="NR216" s="109">
        <f>Seniori!NR124</f>
        <v>0</v>
      </c>
      <c r="NS216" s="109">
        <f>Seniori!NS124</f>
        <v>0</v>
      </c>
      <c r="NT216" s="109">
        <f>Seniori!NT124</f>
        <v>0</v>
      </c>
      <c r="NU216" s="109">
        <f>Seniori!NU124</f>
        <v>0</v>
      </c>
      <c r="NV216" s="109">
        <f>Seniori!NV124</f>
        <v>0</v>
      </c>
      <c r="NW216" s="109">
        <f>Seniori!NW124</f>
        <v>0</v>
      </c>
      <c r="NX216" s="109">
        <f>Seniori!NX124</f>
        <v>0</v>
      </c>
      <c r="NY216" s="109">
        <f>Seniori!NY124</f>
        <v>0</v>
      </c>
      <c r="NZ216" s="109">
        <f>Seniori!NZ124</f>
        <v>0</v>
      </c>
      <c r="OA216" s="109">
        <f>Seniori!OA124</f>
        <v>0</v>
      </c>
      <c r="OB216" s="109">
        <f>Seniori!OB124</f>
        <v>0</v>
      </c>
      <c r="OC216" s="109">
        <f>Seniori!OC124</f>
        <v>0</v>
      </c>
      <c r="OD216" s="109">
        <f>Seniori!OD124</f>
        <v>0</v>
      </c>
      <c r="OE216" s="109">
        <f>Seniori!OE124</f>
        <v>0</v>
      </c>
      <c r="OF216" s="109">
        <f>Seniori!OF124</f>
        <v>0</v>
      </c>
      <c r="OG216" s="109">
        <f>Seniori!OG124</f>
        <v>0</v>
      </c>
      <c r="OH216" s="109">
        <f>Seniori!OH124</f>
        <v>0</v>
      </c>
      <c r="OI216" s="109">
        <f>Seniori!OI124</f>
        <v>0</v>
      </c>
      <c r="OJ216" s="109">
        <f>Seniori!OJ124</f>
        <v>0</v>
      </c>
      <c r="OK216" s="109">
        <f>Seniori!OK124</f>
        <v>0</v>
      </c>
      <c r="OL216" s="109">
        <f>Seniori!OL124</f>
        <v>0</v>
      </c>
      <c r="OM216" s="109">
        <f>Seniori!OM124</f>
        <v>0</v>
      </c>
      <c r="ON216" s="109">
        <f>Seniori!ON124</f>
        <v>0</v>
      </c>
      <c r="OO216" s="109">
        <f>Seniori!OO124</f>
        <v>0</v>
      </c>
      <c r="OP216" s="109">
        <f>Seniori!OP124</f>
        <v>0</v>
      </c>
      <c r="OQ216" s="109">
        <f>Seniori!OQ124</f>
        <v>0</v>
      </c>
      <c r="OR216" s="109">
        <f>Seniori!OR124</f>
        <v>0</v>
      </c>
      <c r="OS216" s="109">
        <f>Seniori!OS124</f>
        <v>0</v>
      </c>
      <c r="OT216" s="109">
        <f>Seniori!OT124</f>
        <v>0</v>
      </c>
      <c r="OU216" s="109">
        <f>Seniori!OU124</f>
        <v>0</v>
      </c>
      <c r="OV216" s="109">
        <f>Seniori!OV124</f>
        <v>0</v>
      </c>
      <c r="OW216" s="109">
        <f>Seniori!OW124</f>
        <v>0</v>
      </c>
      <c r="OX216" s="109">
        <f>Seniori!OX124</f>
        <v>0</v>
      </c>
      <c r="OY216" s="109">
        <f>Seniori!OY124</f>
        <v>0</v>
      </c>
      <c r="OZ216" s="109">
        <f>Seniori!OZ124</f>
        <v>0</v>
      </c>
      <c r="PA216" s="109">
        <f>Seniori!PA124</f>
        <v>0</v>
      </c>
      <c r="PB216" s="109">
        <f>Seniori!PB124</f>
        <v>0</v>
      </c>
      <c r="PC216" s="109">
        <f>Seniori!PC124</f>
        <v>0</v>
      </c>
      <c r="PD216" s="109">
        <f>Seniori!PD124</f>
        <v>0</v>
      </c>
      <c r="PE216" s="109">
        <f>Seniori!PE124</f>
        <v>0</v>
      </c>
      <c r="PF216" s="109">
        <f>Seniori!PF124</f>
        <v>0</v>
      </c>
      <c r="PG216" s="109">
        <f>Seniori!PG124</f>
        <v>0</v>
      </c>
      <c r="PH216" s="109">
        <f>Seniori!PH124</f>
        <v>0</v>
      </c>
      <c r="PI216" s="109">
        <f>Seniori!PI124</f>
        <v>0</v>
      </c>
      <c r="PJ216" s="109">
        <f>Seniori!PJ124</f>
        <v>0</v>
      </c>
      <c r="PK216" s="109">
        <f>Seniori!PK124</f>
        <v>0</v>
      </c>
      <c r="PL216" s="109">
        <f>Seniori!PL124</f>
        <v>0</v>
      </c>
      <c r="PM216" s="109">
        <f>Seniori!PM124</f>
        <v>0</v>
      </c>
      <c r="PN216" s="109">
        <f>Seniori!PN124</f>
        <v>0</v>
      </c>
      <c r="PO216" s="109">
        <f>Seniori!PO124</f>
        <v>0</v>
      </c>
      <c r="PP216" s="109">
        <f>Seniori!PP124</f>
        <v>0</v>
      </c>
      <c r="PQ216" s="109">
        <f>Seniori!PQ124</f>
        <v>0</v>
      </c>
      <c r="PR216" s="109">
        <f>Seniori!PR124</f>
        <v>0</v>
      </c>
      <c r="PS216" s="109">
        <f>Seniori!PS124</f>
        <v>0</v>
      </c>
      <c r="PT216" s="109">
        <f>Seniori!PT124</f>
        <v>0</v>
      </c>
      <c r="PU216" s="109">
        <f>Seniori!PU124</f>
        <v>0</v>
      </c>
      <c r="PV216" s="109">
        <f>Seniori!PV124</f>
        <v>0</v>
      </c>
      <c r="PW216" s="109">
        <f>Seniori!PW124</f>
        <v>0</v>
      </c>
      <c r="PX216" s="109">
        <f>Seniori!PX124</f>
        <v>0</v>
      </c>
      <c r="PY216" s="109">
        <f>Seniori!PY124</f>
        <v>0</v>
      </c>
      <c r="PZ216" s="109">
        <f>Seniori!PZ124</f>
        <v>0</v>
      </c>
      <c r="QA216" s="109">
        <f>Seniori!QA124</f>
        <v>0</v>
      </c>
      <c r="QB216" s="109">
        <f>Seniori!QB124</f>
        <v>0</v>
      </c>
      <c r="QC216" s="109">
        <f>Seniori!QC124</f>
        <v>0</v>
      </c>
      <c r="QD216" s="109">
        <f>Seniori!QD124</f>
        <v>0</v>
      </c>
      <c r="QE216" s="109">
        <f>Seniori!QE124</f>
        <v>0</v>
      </c>
      <c r="QF216" s="109">
        <f>Seniori!QF124</f>
        <v>0</v>
      </c>
      <c r="QG216" s="109">
        <f>Seniori!QG124</f>
        <v>0</v>
      </c>
      <c r="QH216" s="109">
        <f>Seniori!QH124</f>
        <v>0</v>
      </c>
      <c r="QI216" s="109">
        <f>Seniori!QI124</f>
        <v>0</v>
      </c>
      <c r="QJ216" s="109">
        <f>Seniori!QJ124</f>
        <v>0</v>
      </c>
      <c r="QK216" s="109">
        <f>Seniori!QK124</f>
        <v>0</v>
      </c>
      <c r="QL216" s="109">
        <f>Seniori!QL124</f>
        <v>0</v>
      </c>
      <c r="QM216" s="109">
        <f>Seniori!QM124</f>
        <v>0</v>
      </c>
      <c r="QN216" s="109">
        <f>Seniori!QN124</f>
        <v>0</v>
      </c>
      <c r="QO216" s="109">
        <f>Seniori!QO124</f>
        <v>0</v>
      </c>
      <c r="QP216" s="109">
        <f>Seniori!QP124</f>
        <v>0</v>
      </c>
      <c r="QQ216" s="109">
        <f>Seniori!QQ124</f>
        <v>0</v>
      </c>
      <c r="QR216" s="109">
        <f>Seniori!QR124</f>
        <v>0</v>
      </c>
      <c r="QS216" s="109">
        <f>Seniori!QS124</f>
        <v>0</v>
      </c>
      <c r="QT216" s="109">
        <f>Seniori!QT124</f>
        <v>0</v>
      </c>
      <c r="QU216" s="109">
        <f>Seniori!QU124</f>
        <v>0</v>
      </c>
      <c r="QV216" s="109">
        <f>Seniori!QV124</f>
        <v>0</v>
      </c>
      <c r="QW216" s="109">
        <f>Seniori!QW124</f>
        <v>0</v>
      </c>
      <c r="QX216" s="109">
        <f>Seniori!QX124</f>
        <v>0</v>
      </c>
      <c r="QY216" s="109">
        <f>Seniori!QY124</f>
        <v>0</v>
      </c>
      <c r="QZ216" s="109">
        <f>Seniori!QZ124</f>
        <v>0</v>
      </c>
      <c r="RA216" s="109">
        <f>Seniori!RA124</f>
        <v>0</v>
      </c>
      <c r="RB216" s="109">
        <f>Seniori!RB124</f>
        <v>0</v>
      </c>
      <c r="RC216" s="109">
        <f>Seniori!RC124</f>
        <v>0</v>
      </c>
      <c r="RD216" s="109">
        <f>Seniori!RD124</f>
        <v>0</v>
      </c>
      <c r="RE216" s="109">
        <f>Seniori!RE124</f>
        <v>0</v>
      </c>
      <c r="RF216" s="109">
        <f>Seniori!RF124</f>
        <v>0</v>
      </c>
      <c r="RG216" s="109">
        <f>Seniori!RG124</f>
        <v>0</v>
      </c>
      <c r="RH216" s="109">
        <f>Seniori!RH124</f>
        <v>0</v>
      </c>
      <c r="RI216" s="109">
        <f>Seniori!RI124</f>
        <v>0</v>
      </c>
      <c r="RJ216" s="109">
        <f>Seniori!RJ124</f>
        <v>0</v>
      </c>
      <c r="RK216" s="109">
        <f>Seniori!RK124</f>
        <v>0</v>
      </c>
      <c r="RL216" s="109">
        <f>Seniori!RL124</f>
        <v>0</v>
      </c>
      <c r="RM216" s="109">
        <f>Seniori!RM124</f>
        <v>0</v>
      </c>
      <c r="RN216" s="109">
        <f>Seniori!RN124</f>
        <v>0</v>
      </c>
      <c r="RO216" s="109">
        <f>Seniori!RO124</f>
        <v>0</v>
      </c>
      <c r="RP216" s="109">
        <f>Seniori!RP124</f>
        <v>0</v>
      </c>
      <c r="RQ216" s="109">
        <f>Seniori!RQ124</f>
        <v>0</v>
      </c>
      <c r="RR216" s="109">
        <f>Seniori!RR124</f>
        <v>0</v>
      </c>
      <c r="RS216" s="109">
        <f>Seniori!RS124</f>
        <v>0</v>
      </c>
      <c r="RT216" s="109">
        <f>Seniori!RT124</f>
        <v>0</v>
      </c>
      <c r="RU216" s="109">
        <f>Seniori!RU124</f>
        <v>0</v>
      </c>
      <c r="RV216" s="109">
        <f>Seniori!RV124</f>
        <v>0</v>
      </c>
      <c r="RW216" s="109">
        <f>Seniori!RW124</f>
        <v>0</v>
      </c>
      <c r="RX216" s="109">
        <f>Seniori!RX124</f>
        <v>0</v>
      </c>
      <c r="RY216" s="109">
        <f>Seniori!RY124</f>
        <v>0</v>
      </c>
      <c r="RZ216" s="109">
        <f>Seniori!RZ124</f>
        <v>0</v>
      </c>
      <c r="SA216" s="109">
        <f>Seniori!SA124</f>
        <v>0</v>
      </c>
      <c r="SB216" s="109">
        <f>Seniori!SB124</f>
        <v>0</v>
      </c>
      <c r="SC216" s="109">
        <f>Seniori!SC124</f>
        <v>0</v>
      </c>
      <c r="SD216" s="109">
        <f>Seniori!SD124</f>
        <v>0</v>
      </c>
      <c r="SE216" s="109">
        <f>Seniori!SE124</f>
        <v>0</v>
      </c>
      <c r="SF216" s="109">
        <f>Seniori!SF124</f>
        <v>0</v>
      </c>
      <c r="SG216" s="109">
        <f>Seniori!SG124</f>
        <v>0</v>
      </c>
      <c r="SH216" s="109">
        <f>Seniori!SH124</f>
        <v>0</v>
      </c>
      <c r="SI216" s="109">
        <f>Seniori!SI124</f>
        <v>0</v>
      </c>
      <c r="SJ216" s="109">
        <f>Seniori!SJ124</f>
        <v>0</v>
      </c>
      <c r="SK216" s="109">
        <f>Seniori!SK124</f>
        <v>0</v>
      </c>
      <c r="SL216" s="109">
        <f>Seniori!SL124</f>
        <v>0</v>
      </c>
      <c r="SM216" s="109">
        <f>Seniori!SM124</f>
        <v>0</v>
      </c>
      <c r="SN216" s="109">
        <f>Seniori!SN124</f>
        <v>0</v>
      </c>
      <c r="SO216" s="109">
        <f>Seniori!SO124</f>
        <v>0</v>
      </c>
      <c r="SP216" s="109">
        <f>Seniori!SP124</f>
        <v>0</v>
      </c>
      <c r="SQ216" s="109">
        <f>Seniori!SQ124</f>
        <v>0</v>
      </c>
      <c r="SR216" s="109">
        <f>Seniori!SR124</f>
        <v>0</v>
      </c>
      <c r="SS216" s="109">
        <f>Seniori!SS124</f>
        <v>0</v>
      </c>
      <c r="ST216" s="109">
        <f>Seniori!ST124</f>
        <v>0</v>
      </c>
      <c r="SU216" s="109">
        <f>Seniori!SU124</f>
        <v>0</v>
      </c>
      <c r="SV216" s="109">
        <f>Seniori!SV124</f>
        <v>0</v>
      </c>
      <c r="SW216" s="109">
        <f>Seniori!SW124</f>
        <v>0</v>
      </c>
      <c r="SX216" s="109">
        <f>Seniori!SX124</f>
        <v>0</v>
      </c>
      <c r="SY216" s="109">
        <f>Seniori!SY124</f>
        <v>0</v>
      </c>
      <c r="SZ216" s="109">
        <f>Seniori!SZ124</f>
        <v>0</v>
      </c>
      <c r="TA216" s="109">
        <f>Seniori!TA124</f>
        <v>0</v>
      </c>
      <c r="TB216" s="109">
        <f>Seniori!TB124</f>
        <v>0</v>
      </c>
    </row>
    <row r="217" spans="1:522" s="1" customFormat="1" ht="18" customHeight="1" x14ac:dyDescent="0.2">
      <c r="A217" s="12"/>
      <c r="B217" s="11" t="s">
        <v>269</v>
      </c>
      <c r="C217" s="1">
        <v>12277</v>
      </c>
      <c r="D217" s="1">
        <v>2019</v>
      </c>
      <c r="E217" s="4" t="s">
        <v>21</v>
      </c>
      <c r="F217" s="9" t="s">
        <v>22</v>
      </c>
      <c r="G217" s="9" t="s">
        <v>129</v>
      </c>
      <c r="H217" s="4" t="s">
        <v>23</v>
      </c>
      <c r="I217" s="1">
        <f t="shared" si="17"/>
        <v>0</v>
      </c>
      <c r="J217" s="12">
        <f>Tabuľka3[[#This Row],[Stĺpec9]]</f>
        <v>0</v>
      </c>
      <c r="K217" s="109">
        <f>Seniori!K22</f>
        <v>0</v>
      </c>
      <c r="L217" s="109">
        <f>Seniori!L22</f>
        <v>0</v>
      </c>
      <c r="M217" s="109">
        <f>Seniori!M22</f>
        <v>0</v>
      </c>
      <c r="N217" s="109">
        <f>Seniori!N22</f>
        <v>0</v>
      </c>
      <c r="O217" s="109">
        <f>Seniori!O22</f>
        <v>0</v>
      </c>
      <c r="P217" s="109">
        <f>Seniori!P22</f>
        <v>0</v>
      </c>
      <c r="Q217" s="109">
        <f>Seniori!Q22</f>
        <v>0</v>
      </c>
      <c r="R217" s="109">
        <f>Seniori!R22</f>
        <v>0</v>
      </c>
      <c r="S217" s="109">
        <f>Seniori!S22</f>
        <v>0</v>
      </c>
      <c r="T217" s="109">
        <f>Seniori!T22</f>
        <v>0</v>
      </c>
      <c r="U217" s="109">
        <f>Seniori!U22</f>
        <v>0</v>
      </c>
      <c r="V217" s="109">
        <f>Seniori!V22</f>
        <v>0</v>
      </c>
      <c r="W217" s="109">
        <f>Seniori!W22</f>
        <v>0</v>
      </c>
      <c r="X217" s="109">
        <f>Seniori!X22</f>
        <v>0</v>
      </c>
      <c r="Y217" s="109">
        <f>Seniori!Y22</f>
        <v>0</v>
      </c>
      <c r="Z217" s="109">
        <f>Seniori!Z22</f>
        <v>0</v>
      </c>
      <c r="AA217" s="109">
        <f>Seniori!AA22</f>
        <v>0</v>
      </c>
      <c r="AB217" s="109">
        <f>Seniori!AB22</f>
        <v>0</v>
      </c>
      <c r="AC217" s="109">
        <f>Seniori!AC22</f>
        <v>0</v>
      </c>
      <c r="AD217" s="109">
        <f>Seniori!AD22</f>
        <v>0</v>
      </c>
      <c r="AE217" s="109">
        <f>Seniori!AE22</f>
        <v>0</v>
      </c>
      <c r="AF217" s="109">
        <f>Seniori!AF22</f>
        <v>0</v>
      </c>
      <c r="AG217" s="109">
        <f>Seniori!AG22</f>
        <v>0</v>
      </c>
      <c r="AH217" s="109">
        <f>Seniori!AH22</f>
        <v>0</v>
      </c>
      <c r="AI217" s="109">
        <f>Seniori!AI22</f>
        <v>0</v>
      </c>
      <c r="AJ217" s="109">
        <f>Seniori!AJ22</f>
        <v>0</v>
      </c>
      <c r="AK217" s="109">
        <f>Seniori!AK22</f>
        <v>0</v>
      </c>
      <c r="AL217" s="109">
        <f>Seniori!AL22</f>
        <v>0</v>
      </c>
      <c r="AM217" s="109">
        <f>Seniori!AM22</f>
        <v>0</v>
      </c>
      <c r="AN217" s="109">
        <f>Seniori!AN22</f>
        <v>0</v>
      </c>
      <c r="AO217" s="109">
        <f>Seniori!AO22</f>
        <v>0</v>
      </c>
      <c r="AP217" s="109">
        <f>Seniori!AP22</f>
        <v>0</v>
      </c>
      <c r="AQ217" s="109">
        <f>Seniori!AQ22</f>
        <v>0</v>
      </c>
      <c r="AR217" s="109">
        <f>Seniori!AR22</f>
        <v>0</v>
      </c>
      <c r="AS217" s="109">
        <f>Seniori!AS22</f>
        <v>0</v>
      </c>
      <c r="AT217" s="109">
        <f>Seniori!AT22</f>
        <v>0</v>
      </c>
      <c r="AU217" s="109">
        <f>Seniori!AU22</f>
        <v>0</v>
      </c>
      <c r="AV217" s="109">
        <f>Seniori!AV22</f>
        <v>0</v>
      </c>
      <c r="AW217" s="109">
        <f>Seniori!AW22</f>
        <v>0</v>
      </c>
      <c r="AX217" s="109">
        <f>Seniori!AX22</f>
        <v>0</v>
      </c>
      <c r="AY217" s="109">
        <f>Seniori!AY22</f>
        <v>0</v>
      </c>
      <c r="AZ217" s="109">
        <f>Seniori!AZ22</f>
        <v>0</v>
      </c>
      <c r="BA217" s="109">
        <f>Seniori!BA22</f>
        <v>0</v>
      </c>
      <c r="BB217" s="109">
        <f>Seniori!BB22</f>
        <v>0</v>
      </c>
      <c r="BC217" s="109">
        <f>Seniori!BC22</f>
        <v>0</v>
      </c>
      <c r="BD217" s="109">
        <f>Seniori!BD22</f>
        <v>0</v>
      </c>
      <c r="BE217" s="109">
        <f>Seniori!BE22</f>
        <v>0</v>
      </c>
      <c r="BF217" s="109">
        <f>Seniori!BF22</f>
        <v>0</v>
      </c>
      <c r="BG217" s="109">
        <f>Seniori!BG22</f>
        <v>0</v>
      </c>
      <c r="BH217" s="109">
        <f>Seniori!BH22</f>
        <v>0</v>
      </c>
      <c r="BI217" s="109">
        <f>Seniori!BI22</f>
        <v>0</v>
      </c>
      <c r="BJ217" s="109">
        <f>Seniori!BJ22</f>
        <v>0</v>
      </c>
      <c r="BK217" s="109">
        <f>Seniori!BK22</f>
        <v>0</v>
      </c>
      <c r="BL217" s="109">
        <f>Seniori!BL22</f>
        <v>0</v>
      </c>
      <c r="BM217" s="109">
        <f>Seniori!BM22</f>
        <v>0</v>
      </c>
      <c r="BN217" s="109">
        <f>Seniori!BN22</f>
        <v>0</v>
      </c>
      <c r="BO217" s="109">
        <f>Seniori!BO22</f>
        <v>0</v>
      </c>
      <c r="BP217" s="109">
        <f>Seniori!BP22</f>
        <v>0</v>
      </c>
      <c r="BQ217" s="109">
        <f>Seniori!BQ22</f>
        <v>0</v>
      </c>
      <c r="BR217" s="109">
        <f>Seniori!BR22</f>
        <v>0</v>
      </c>
      <c r="BS217" s="109">
        <f>Seniori!BS22</f>
        <v>0</v>
      </c>
      <c r="BT217" s="109">
        <f>Seniori!BT22</f>
        <v>0</v>
      </c>
      <c r="BU217" s="109">
        <f>Seniori!BU22</f>
        <v>0</v>
      </c>
      <c r="BV217" s="109">
        <f>Seniori!BV22</f>
        <v>0</v>
      </c>
      <c r="BW217" s="109">
        <f>Seniori!BW22</f>
        <v>0</v>
      </c>
      <c r="BX217" s="109">
        <f>Seniori!BX22</f>
        <v>0</v>
      </c>
      <c r="BY217" s="109">
        <f>Seniori!BY22</f>
        <v>0</v>
      </c>
      <c r="BZ217" s="109">
        <f>Seniori!BZ22</f>
        <v>0</v>
      </c>
      <c r="CA217" s="109">
        <f>Seniori!CA22</f>
        <v>0</v>
      </c>
      <c r="CB217" s="109">
        <f>Seniori!CB22</f>
        <v>0</v>
      </c>
      <c r="CC217" s="109">
        <f>Seniori!CC22</f>
        <v>0</v>
      </c>
      <c r="CD217" s="109">
        <f>Seniori!CD22</f>
        <v>0</v>
      </c>
      <c r="CE217" s="109">
        <f>Seniori!CE22</f>
        <v>0</v>
      </c>
      <c r="CF217" s="109">
        <f>Seniori!CF22</f>
        <v>0</v>
      </c>
      <c r="CG217" s="109">
        <f>Seniori!CG22</f>
        <v>0</v>
      </c>
      <c r="CH217" s="109">
        <f>Seniori!CH22</f>
        <v>0</v>
      </c>
      <c r="CI217" s="109">
        <f>Seniori!CI22</f>
        <v>0</v>
      </c>
      <c r="CJ217" s="109">
        <f>Seniori!CJ22</f>
        <v>0</v>
      </c>
      <c r="CK217" s="109">
        <f>Seniori!CK22</f>
        <v>0</v>
      </c>
      <c r="CL217" s="109">
        <f>Seniori!CL22</f>
        <v>0</v>
      </c>
      <c r="CM217" s="109">
        <f>Seniori!CM22</f>
        <v>0</v>
      </c>
      <c r="CN217" s="109">
        <f>Seniori!CN22</f>
        <v>0</v>
      </c>
      <c r="CO217" s="109">
        <f>Seniori!CO22</f>
        <v>0</v>
      </c>
      <c r="CP217" s="109">
        <f>Seniori!CP22</f>
        <v>0</v>
      </c>
      <c r="CQ217" s="109">
        <f>Seniori!CQ22</f>
        <v>0</v>
      </c>
      <c r="CR217" s="109">
        <f>Seniori!CR22</f>
        <v>0</v>
      </c>
      <c r="CS217" s="109">
        <f>Seniori!CS22</f>
        <v>0</v>
      </c>
      <c r="CT217" s="109">
        <f>Seniori!CT22</f>
        <v>0</v>
      </c>
      <c r="CU217" s="109">
        <f>Seniori!CU22</f>
        <v>0</v>
      </c>
      <c r="CV217" s="109">
        <f>Seniori!CV22</f>
        <v>0</v>
      </c>
      <c r="CW217" s="109">
        <f>Seniori!CW22</f>
        <v>0</v>
      </c>
      <c r="CX217" s="109">
        <f>Seniori!CX22</f>
        <v>0</v>
      </c>
      <c r="CY217" s="109">
        <f>Seniori!CY22</f>
        <v>0</v>
      </c>
      <c r="CZ217" s="109">
        <f>Seniori!CZ22</f>
        <v>0</v>
      </c>
      <c r="DA217" s="109">
        <f>Seniori!DA22</f>
        <v>0</v>
      </c>
      <c r="DB217" s="109">
        <f>Seniori!DB22</f>
        <v>0</v>
      </c>
      <c r="DC217" s="109">
        <f>Seniori!DC22</f>
        <v>0</v>
      </c>
      <c r="DD217" s="109">
        <f>Seniori!DD22</f>
        <v>0</v>
      </c>
      <c r="DE217" s="109">
        <f>Seniori!DE22</f>
        <v>0</v>
      </c>
      <c r="DF217" s="109">
        <f>Seniori!DF22</f>
        <v>0</v>
      </c>
      <c r="DG217" s="109">
        <f>Seniori!DG22</f>
        <v>0</v>
      </c>
      <c r="DH217" s="109">
        <f>Seniori!DH22</f>
        <v>0</v>
      </c>
      <c r="DI217" s="109">
        <f>Seniori!DI22</f>
        <v>0</v>
      </c>
      <c r="DJ217" s="109">
        <f>Seniori!DJ22</f>
        <v>0</v>
      </c>
      <c r="DK217" s="109">
        <f>Seniori!DK22</f>
        <v>0</v>
      </c>
      <c r="DL217" s="109">
        <f>Seniori!DL22</f>
        <v>0</v>
      </c>
      <c r="DM217" s="109">
        <f>Seniori!DM22</f>
        <v>0</v>
      </c>
      <c r="DN217" s="109">
        <f>Seniori!DN22</f>
        <v>0</v>
      </c>
      <c r="DO217" s="109">
        <f>Seniori!DO22</f>
        <v>0</v>
      </c>
      <c r="DP217" s="109">
        <f>Seniori!DP22</f>
        <v>0</v>
      </c>
      <c r="DQ217" s="109">
        <f>Seniori!DQ22</f>
        <v>0</v>
      </c>
      <c r="DR217" s="109">
        <f>Seniori!DR22</f>
        <v>0</v>
      </c>
      <c r="DS217" s="109">
        <f>Seniori!DS22</f>
        <v>0</v>
      </c>
      <c r="DT217" s="109">
        <f>Seniori!DT22</f>
        <v>0</v>
      </c>
      <c r="DU217" s="109">
        <f>Seniori!DU22</f>
        <v>0</v>
      </c>
      <c r="DV217" s="109">
        <f>Seniori!DV22</f>
        <v>0</v>
      </c>
      <c r="DW217" s="109">
        <f>Seniori!DW22</f>
        <v>0</v>
      </c>
      <c r="DX217" s="109">
        <f>Seniori!DX22</f>
        <v>0</v>
      </c>
      <c r="DY217" s="109">
        <f>Seniori!DY22</f>
        <v>0</v>
      </c>
      <c r="DZ217" s="109">
        <f>Seniori!DZ22</f>
        <v>0</v>
      </c>
      <c r="EA217" s="109">
        <f>Seniori!EA22</f>
        <v>0</v>
      </c>
      <c r="EB217" s="109">
        <f>Seniori!EB22</f>
        <v>0</v>
      </c>
      <c r="EC217" s="109">
        <f>Seniori!EC22</f>
        <v>0</v>
      </c>
      <c r="ED217" s="109">
        <f>Seniori!ED22</f>
        <v>0</v>
      </c>
      <c r="EE217" s="109">
        <f>Seniori!EE22</f>
        <v>0</v>
      </c>
      <c r="EF217" s="109">
        <f>Seniori!EF22</f>
        <v>0</v>
      </c>
      <c r="EG217" s="109">
        <f>Seniori!EG22</f>
        <v>0</v>
      </c>
      <c r="EH217" s="109">
        <f>Seniori!EH22</f>
        <v>0</v>
      </c>
      <c r="EI217" s="109">
        <f>Seniori!EI22</f>
        <v>0</v>
      </c>
      <c r="EJ217" s="109">
        <f>Seniori!EJ22</f>
        <v>0</v>
      </c>
      <c r="EK217" s="109">
        <f>Seniori!EK22</f>
        <v>0</v>
      </c>
      <c r="EL217" s="109">
        <f>Seniori!EL22</f>
        <v>0</v>
      </c>
      <c r="EM217" s="109">
        <f>Seniori!EM22</f>
        <v>0</v>
      </c>
      <c r="EN217" s="109">
        <f>Seniori!EN22</f>
        <v>0</v>
      </c>
      <c r="EO217" s="109">
        <f>Seniori!EO22</f>
        <v>0</v>
      </c>
      <c r="EP217" s="109">
        <f>Seniori!EP22</f>
        <v>0</v>
      </c>
      <c r="EQ217" s="109">
        <f>Seniori!EQ22</f>
        <v>0</v>
      </c>
      <c r="ER217" s="109">
        <f>Seniori!ER22</f>
        <v>0</v>
      </c>
      <c r="ES217" s="109">
        <f>Seniori!ES22</f>
        <v>0</v>
      </c>
      <c r="ET217" s="109">
        <f>Seniori!ET22</f>
        <v>0</v>
      </c>
      <c r="EU217" s="109">
        <f>Seniori!EU22</f>
        <v>0</v>
      </c>
      <c r="EV217" s="109">
        <f>Seniori!EV22</f>
        <v>0</v>
      </c>
      <c r="EW217" s="109">
        <f>Seniori!EW22</f>
        <v>0</v>
      </c>
      <c r="EX217" s="109">
        <f>Seniori!EX22</f>
        <v>0</v>
      </c>
      <c r="EY217" s="109">
        <f>Seniori!EY22</f>
        <v>0</v>
      </c>
      <c r="EZ217" s="109">
        <f>Seniori!EZ22</f>
        <v>0</v>
      </c>
      <c r="FA217" s="109">
        <f>Seniori!FA22</f>
        <v>0</v>
      </c>
      <c r="FB217" s="109">
        <f>Seniori!FB22</f>
        <v>0</v>
      </c>
      <c r="FC217" s="109">
        <f>Seniori!FC22</f>
        <v>0</v>
      </c>
      <c r="FD217" s="109">
        <f>Seniori!FD22</f>
        <v>0</v>
      </c>
      <c r="FE217" s="109">
        <f>Seniori!FE22</f>
        <v>0</v>
      </c>
      <c r="FF217" s="109">
        <f>Seniori!FF22</f>
        <v>0</v>
      </c>
      <c r="FG217" s="109">
        <f>Seniori!FG22</f>
        <v>0</v>
      </c>
      <c r="FH217" s="109">
        <f>Seniori!FH22</f>
        <v>0</v>
      </c>
      <c r="FI217" s="109">
        <f>Seniori!FI22</f>
        <v>0</v>
      </c>
      <c r="FJ217" s="109">
        <f>Seniori!FJ22</f>
        <v>0</v>
      </c>
      <c r="FK217" s="109">
        <f>Seniori!FK22</f>
        <v>0</v>
      </c>
      <c r="FL217" s="109">
        <f>Seniori!FL22</f>
        <v>0</v>
      </c>
      <c r="FM217" s="109">
        <f>Seniori!FM22</f>
        <v>0</v>
      </c>
      <c r="FN217" s="109">
        <f>Seniori!FN22</f>
        <v>0</v>
      </c>
      <c r="FO217" s="109">
        <f>Seniori!FO22</f>
        <v>0</v>
      </c>
      <c r="FP217" s="109">
        <f>Seniori!FP22</f>
        <v>0</v>
      </c>
      <c r="FQ217" s="109">
        <f>Seniori!FQ22</f>
        <v>0</v>
      </c>
      <c r="FR217" s="109">
        <f>Seniori!FR22</f>
        <v>0</v>
      </c>
      <c r="FS217" s="109">
        <f>Seniori!FS22</f>
        <v>0</v>
      </c>
      <c r="FT217" s="109">
        <f>Seniori!FT22</f>
        <v>0</v>
      </c>
      <c r="FU217" s="109">
        <f>Seniori!FU22</f>
        <v>0</v>
      </c>
      <c r="FV217" s="109">
        <f>Seniori!FV22</f>
        <v>0</v>
      </c>
      <c r="FW217" s="109">
        <f>Seniori!FW22</f>
        <v>0</v>
      </c>
      <c r="FX217" s="109">
        <f>Seniori!FX22</f>
        <v>0</v>
      </c>
      <c r="FY217" s="109">
        <f>Seniori!FY22</f>
        <v>0</v>
      </c>
      <c r="FZ217" s="109">
        <f>Seniori!FZ22</f>
        <v>0</v>
      </c>
      <c r="GA217" s="109">
        <f>Seniori!GA22</f>
        <v>0</v>
      </c>
      <c r="GB217" s="109">
        <f>Seniori!GB22</f>
        <v>0</v>
      </c>
      <c r="GC217" s="109">
        <f>Seniori!GC22</f>
        <v>0</v>
      </c>
      <c r="GD217" s="109">
        <f>Seniori!GD22</f>
        <v>0</v>
      </c>
      <c r="GE217" s="109">
        <f>Seniori!GE22</f>
        <v>0</v>
      </c>
      <c r="GF217" s="109">
        <f>Seniori!GF22</f>
        <v>0</v>
      </c>
      <c r="GG217" s="109">
        <f>Seniori!GG22</f>
        <v>0</v>
      </c>
      <c r="GH217" s="109">
        <f>Seniori!GH22</f>
        <v>0</v>
      </c>
      <c r="GI217" s="109">
        <f>Seniori!GI22</f>
        <v>0</v>
      </c>
      <c r="GJ217" s="109">
        <f>Seniori!GJ22</f>
        <v>0</v>
      </c>
      <c r="GK217" s="109">
        <f>Seniori!GK22</f>
        <v>0</v>
      </c>
      <c r="GL217" s="109">
        <f>Seniori!GL22</f>
        <v>0</v>
      </c>
      <c r="GM217" s="109">
        <f>Seniori!GM22</f>
        <v>0</v>
      </c>
      <c r="GN217" s="109">
        <f>Seniori!GN22</f>
        <v>0</v>
      </c>
      <c r="GO217" s="109">
        <f>Seniori!GO22</f>
        <v>0</v>
      </c>
      <c r="GP217" s="109">
        <f>Seniori!GP22</f>
        <v>0</v>
      </c>
      <c r="GQ217" s="109">
        <f>Seniori!GQ22</f>
        <v>0</v>
      </c>
      <c r="GR217" s="109">
        <f>Seniori!GR22</f>
        <v>0</v>
      </c>
      <c r="GS217" s="109">
        <f>Seniori!GS22</f>
        <v>0</v>
      </c>
      <c r="GT217" s="109">
        <f>Seniori!GT22</f>
        <v>0</v>
      </c>
      <c r="GU217" s="109">
        <f>Seniori!GU22</f>
        <v>0</v>
      </c>
      <c r="GV217" s="109">
        <f>Seniori!GV22</f>
        <v>0</v>
      </c>
      <c r="GW217" s="109">
        <f>Seniori!GW22</f>
        <v>0</v>
      </c>
      <c r="GX217" s="109">
        <f>Seniori!GX22</f>
        <v>0</v>
      </c>
      <c r="GY217" s="109">
        <f>Seniori!GY22</f>
        <v>0</v>
      </c>
      <c r="GZ217" s="109">
        <f>Seniori!GZ22</f>
        <v>0</v>
      </c>
      <c r="HA217" s="109">
        <f>Seniori!HA22</f>
        <v>0</v>
      </c>
      <c r="HB217" s="109">
        <f>Seniori!HB22</f>
        <v>0</v>
      </c>
      <c r="HC217" s="109">
        <f>Seniori!HC22</f>
        <v>0</v>
      </c>
      <c r="HD217" s="109">
        <f>Seniori!HD22</f>
        <v>0</v>
      </c>
      <c r="HE217" s="109">
        <f>Seniori!HE22</f>
        <v>0</v>
      </c>
      <c r="HF217" s="109">
        <f>Seniori!HF22</f>
        <v>0</v>
      </c>
      <c r="HG217" s="109">
        <f>Seniori!HG22</f>
        <v>0</v>
      </c>
      <c r="HH217" s="109">
        <f>Seniori!HH22</f>
        <v>0</v>
      </c>
      <c r="HI217" s="109">
        <f>Seniori!HI22</f>
        <v>0</v>
      </c>
      <c r="HJ217" s="109">
        <f>Seniori!HJ22</f>
        <v>0</v>
      </c>
      <c r="HK217" s="109">
        <f>Seniori!HK22</f>
        <v>0</v>
      </c>
      <c r="HL217" s="109">
        <f>Seniori!HL22</f>
        <v>0</v>
      </c>
      <c r="HM217" s="109">
        <f>Seniori!HM22</f>
        <v>0</v>
      </c>
      <c r="HN217" s="109">
        <f>Seniori!HN22</f>
        <v>0</v>
      </c>
      <c r="HO217" s="109">
        <f>Seniori!HO22</f>
        <v>0</v>
      </c>
      <c r="HP217" s="109">
        <f>Seniori!HP22</f>
        <v>0</v>
      </c>
      <c r="HQ217" s="109">
        <f>Seniori!HQ22</f>
        <v>0</v>
      </c>
      <c r="HR217" s="109">
        <f>Seniori!HR22</f>
        <v>0</v>
      </c>
      <c r="HS217" s="109">
        <f>Seniori!HS22</f>
        <v>0</v>
      </c>
      <c r="HT217" s="109">
        <f>Seniori!HT22</f>
        <v>0</v>
      </c>
      <c r="HU217" s="109">
        <f>Seniori!HU22</f>
        <v>0</v>
      </c>
      <c r="HV217" s="109">
        <f>Seniori!HV22</f>
        <v>0</v>
      </c>
      <c r="HW217" s="109">
        <f>Seniori!HW22</f>
        <v>0</v>
      </c>
      <c r="HX217" s="109">
        <f>Seniori!HX22</f>
        <v>0</v>
      </c>
      <c r="HY217" s="109">
        <f>Seniori!HY22</f>
        <v>0</v>
      </c>
      <c r="HZ217" s="109">
        <f>Seniori!HZ22</f>
        <v>0</v>
      </c>
      <c r="IA217" s="109">
        <f>Seniori!IA22</f>
        <v>0</v>
      </c>
      <c r="IB217" s="109">
        <f>Seniori!IB22</f>
        <v>0</v>
      </c>
      <c r="IC217" s="109">
        <f>Seniori!IC22</f>
        <v>0</v>
      </c>
      <c r="ID217" s="109">
        <f>Seniori!ID22</f>
        <v>0</v>
      </c>
      <c r="IE217" s="109">
        <f>Seniori!IE22</f>
        <v>0</v>
      </c>
      <c r="IF217" s="109">
        <f>Seniori!IF22</f>
        <v>0</v>
      </c>
      <c r="IG217" s="109">
        <f>Seniori!IG22</f>
        <v>0</v>
      </c>
      <c r="IH217" s="109">
        <f>Seniori!IH22</f>
        <v>0</v>
      </c>
      <c r="II217" s="109">
        <f>Seniori!II22</f>
        <v>0</v>
      </c>
      <c r="IJ217" s="109">
        <f>Seniori!IJ22</f>
        <v>0</v>
      </c>
      <c r="IK217" s="109">
        <f>Seniori!IK22</f>
        <v>0</v>
      </c>
      <c r="IL217" s="109">
        <f>Seniori!IL22</f>
        <v>0</v>
      </c>
      <c r="IM217" s="109">
        <f>Seniori!IM22</f>
        <v>0</v>
      </c>
      <c r="IN217" s="109">
        <f>Seniori!IN22</f>
        <v>0</v>
      </c>
      <c r="IO217" s="109">
        <f>Seniori!IO22</f>
        <v>0</v>
      </c>
      <c r="IP217" s="109">
        <f>Seniori!IP22</f>
        <v>0</v>
      </c>
      <c r="IQ217" s="109">
        <f>Seniori!IQ22</f>
        <v>0</v>
      </c>
      <c r="IR217" s="109">
        <f>Seniori!IR22</f>
        <v>0</v>
      </c>
      <c r="IS217" s="109">
        <f>Seniori!IS22</f>
        <v>0</v>
      </c>
      <c r="IT217" s="109">
        <f>Seniori!IT22</f>
        <v>0</v>
      </c>
      <c r="IU217" s="109">
        <f>Seniori!IU22</f>
        <v>0</v>
      </c>
      <c r="IV217" s="109">
        <f>Seniori!IV22</f>
        <v>0</v>
      </c>
      <c r="IW217" s="109">
        <f>Seniori!IW22</f>
        <v>0</v>
      </c>
      <c r="IX217" s="109">
        <f>Seniori!IX22</f>
        <v>0</v>
      </c>
      <c r="IY217" s="109">
        <f>Seniori!IY22</f>
        <v>0</v>
      </c>
      <c r="IZ217" s="109">
        <f>Seniori!IZ22</f>
        <v>0</v>
      </c>
      <c r="JA217" s="109">
        <f>Seniori!JA22</f>
        <v>0</v>
      </c>
      <c r="JB217" s="109">
        <f>Seniori!JB22</f>
        <v>0</v>
      </c>
      <c r="JC217" s="109">
        <f>Seniori!JC22</f>
        <v>0</v>
      </c>
      <c r="JD217" s="109">
        <f>Seniori!JD22</f>
        <v>0</v>
      </c>
      <c r="JE217" s="109">
        <f>Seniori!JE22</f>
        <v>0</v>
      </c>
      <c r="JF217" s="109">
        <f>Seniori!JF22</f>
        <v>0</v>
      </c>
      <c r="JG217" s="109">
        <f>Seniori!JG22</f>
        <v>0</v>
      </c>
      <c r="JH217" s="109">
        <f>Seniori!JH22</f>
        <v>0</v>
      </c>
      <c r="JI217" s="109">
        <f>Seniori!JI22</f>
        <v>0</v>
      </c>
      <c r="JJ217" s="109">
        <f>Seniori!JJ22</f>
        <v>0</v>
      </c>
      <c r="JK217" s="109">
        <f>Seniori!JK22</f>
        <v>0</v>
      </c>
      <c r="JL217" s="109">
        <f>Seniori!JL22</f>
        <v>0</v>
      </c>
      <c r="JM217" s="109">
        <f>Seniori!JM22</f>
        <v>0</v>
      </c>
      <c r="JN217" s="109">
        <f>Seniori!JN22</f>
        <v>0</v>
      </c>
      <c r="JO217" s="109">
        <f>Seniori!JO22</f>
        <v>0</v>
      </c>
      <c r="JP217" s="109">
        <f>Seniori!JP22</f>
        <v>0</v>
      </c>
      <c r="JQ217" s="109">
        <f>Seniori!JQ22</f>
        <v>0</v>
      </c>
      <c r="JR217" s="109">
        <f>Seniori!JR22</f>
        <v>0</v>
      </c>
      <c r="JS217" s="109">
        <f>Seniori!JS22</f>
        <v>0</v>
      </c>
      <c r="JT217" s="109">
        <f>Seniori!JT22</f>
        <v>0</v>
      </c>
      <c r="JU217" s="109">
        <f>Seniori!JU22</f>
        <v>0</v>
      </c>
      <c r="JV217" s="109">
        <f>Seniori!JV22</f>
        <v>0</v>
      </c>
      <c r="JW217" s="109">
        <f>Seniori!JW22</f>
        <v>0</v>
      </c>
      <c r="JX217" s="109">
        <f>Seniori!JX22</f>
        <v>0</v>
      </c>
      <c r="JY217" s="109">
        <f>Seniori!JY22</f>
        <v>0</v>
      </c>
      <c r="JZ217" s="109">
        <f>Seniori!JZ22</f>
        <v>0</v>
      </c>
      <c r="KA217" s="109">
        <f>Seniori!KA22</f>
        <v>0</v>
      </c>
      <c r="KB217" s="109">
        <f>Seniori!KB22</f>
        <v>0</v>
      </c>
      <c r="KC217" s="109">
        <f>Seniori!KC22</f>
        <v>0</v>
      </c>
      <c r="KD217" s="109">
        <f>Seniori!KD22</f>
        <v>0</v>
      </c>
      <c r="KE217" s="109">
        <f>Seniori!KE22</f>
        <v>0</v>
      </c>
      <c r="KF217" s="109">
        <f>Seniori!KF22</f>
        <v>0</v>
      </c>
      <c r="KG217" s="109">
        <f>Seniori!KG22</f>
        <v>0</v>
      </c>
      <c r="KH217" s="109">
        <f>Seniori!KH22</f>
        <v>0</v>
      </c>
      <c r="KI217" s="109">
        <f>Seniori!KI22</f>
        <v>0</v>
      </c>
      <c r="KJ217" s="109">
        <f>Seniori!KJ22</f>
        <v>0</v>
      </c>
      <c r="KK217" s="109">
        <f>Seniori!KK22</f>
        <v>0</v>
      </c>
      <c r="KL217" s="109">
        <f>Seniori!KL22</f>
        <v>0</v>
      </c>
      <c r="KM217" s="109">
        <f>Seniori!KM22</f>
        <v>0</v>
      </c>
      <c r="KN217" s="109">
        <f>Seniori!KN22</f>
        <v>0</v>
      </c>
      <c r="KO217" s="109">
        <f>Seniori!KO22</f>
        <v>0</v>
      </c>
      <c r="KP217" s="109">
        <f>Seniori!KP22</f>
        <v>0</v>
      </c>
      <c r="KQ217" s="109">
        <f>Seniori!KQ22</f>
        <v>0</v>
      </c>
      <c r="KR217" s="109">
        <f>Seniori!KR22</f>
        <v>0</v>
      </c>
      <c r="KS217" s="109">
        <f>Seniori!KS22</f>
        <v>0</v>
      </c>
      <c r="KT217" s="109">
        <f>Seniori!KT22</f>
        <v>0</v>
      </c>
      <c r="KU217" s="109">
        <f>Seniori!KU22</f>
        <v>0</v>
      </c>
      <c r="KV217" s="109">
        <f>Seniori!KV22</f>
        <v>0</v>
      </c>
      <c r="KW217" s="109">
        <f>Seniori!KW22</f>
        <v>0</v>
      </c>
      <c r="KX217" s="109">
        <f>Seniori!KX22</f>
        <v>0</v>
      </c>
      <c r="KY217" s="109">
        <f>Seniori!KY22</f>
        <v>0</v>
      </c>
      <c r="KZ217" s="109">
        <f>Seniori!KZ22</f>
        <v>0</v>
      </c>
      <c r="LA217" s="109">
        <f>Seniori!LA22</f>
        <v>0</v>
      </c>
      <c r="LB217" s="109">
        <f>Seniori!LB22</f>
        <v>0</v>
      </c>
      <c r="LC217" s="109">
        <f>Seniori!LC22</f>
        <v>0</v>
      </c>
      <c r="LD217" s="109">
        <f>Seniori!LD22</f>
        <v>0</v>
      </c>
      <c r="LE217" s="109">
        <f>Seniori!LE22</f>
        <v>0</v>
      </c>
      <c r="LF217" s="109">
        <f>Seniori!LF22</f>
        <v>0</v>
      </c>
      <c r="LG217" s="109">
        <f>Seniori!LG22</f>
        <v>0</v>
      </c>
      <c r="LH217" s="109">
        <f>Seniori!LH22</f>
        <v>0</v>
      </c>
      <c r="LI217" s="109">
        <f>Seniori!LI22</f>
        <v>0</v>
      </c>
      <c r="LJ217" s="109">
        <f>Seniori!LJ22</f>
        <v>0</v>
      </c>
      <c r="LK217" s="109">
        <f>Seniori!LK22</f>
        <v>0</v>
      </c>
      <c r="LL217" s="109">
        <f>Seniori!LL22</f>
        <v>0</v>
      </c>
      <c r="LM217" s="109">
        <f>Seniori!LM22</f>
        <v>0</v>
      </c>
      <c r="LN217" s="109">
        <f>Seniori!LN22</f>
        <v>0</v>
      </c>
      <c r="LO217" s="109">
        <f>Seniori!LO22</f>
        <v>0</v>
      </c>
      <c r="LP217" s="109">
        <f>Seniori!LP22</f>
        <v>0</v>
      </c>
      <c r="LQ217" s="109">
        <f>Seniori!LQ22</f>
        <v>0</v>
      </c>
      <c r="LR217" s="109">
        <f>Seniori!LR22</f>
        <v>0</v>
      </c>
      <c r="LS217" s="109">
        <f>Seniori!LS22</f>
        <v>0</v>
      </c>
      <c r="LT217" s="109">
        <f>Seniori!LT22</f>
        <v>0</v>
      </c>
      <c r="LU217" s="109">
        <f>Seniori!LU22</f>
        <v>0</v>
      </c>
      <c r="LV217" s="109">
        <f>Seniori!LV22</f>
        <v>0</v>
      </c>
      <c r="LW217" s="109">
        <f>Seniori!LW22</f>
        <v>0</v>
      </c>
      <c r="LX217" s="109">
        <f>Seniori!LX22</f>
        <v>0</v>
      </c>
      <c r="LY217" s="109">
        <f>Seniori!LY22</f>
        <v>0</v>
      </c>
      <c r="LZ217" s="109">
        <f>Seniori!LZ22</f>
        <v>0</v>
      </c>
      <c r="MA217" s="109">
        <f>Seniori!MA22</f>
        <v>0</v>
      </c>
      <c r="MB217" s="109">
        <f>Seniori!MB22</f>
        <v>0</v>
      </c>
      <c r="MC217" s="109">
        <f>Seniori!MC22</f>
        <v>0</v>
      </c>
      <c r="MD217" s="109">
        <f>Seniori!MD22</f>
        <v>0</v>
      </c>
      <c r="ME217" s="109">
        <f>Seniori!ME22</f>
        <v>0</v>
      </c>
      <c r="MF217" s="109">
        <f>Seniori!MF22</f>
        <v>0</v>
      </c>
      <c r="MG217" s="109">
        <f>Seniori!MG22</f>
        <v>0</v>
      </c>
      <c r="MH217" s="109">
        <f>Seniori!MH22</f>
        <v>0</v>
      </c>
      <c r="MI217" s="109">
        <f>Seniori!MI22</f>
        <v>0</v>
      </c>
      <c r="MJ217" s="109">
        <f>Seniori!MJ22</f>
        <v>0</v>
      </c>
      <c r="MK217" s="109">
        <f>Seniori!MK22</f>
        <v>0</v>
      </c>
      <c r="ML217" s="109">
        <f>Seniori!ML22</f>
        <v>0</v>
      </c>
      <c r="MM217" s="109">
        <f>Seniori!MM22</f>
        <v>0</v>
      </c>
      <c r="MN217" s="109">
        <f>Seniori!MN22</f>
        <v>0</v>
      </c>
      <c r="MO217" s="109">
        <f>Seniori!MO22</f>
        <v>0</v>
      </c>
      <c r="MP217" s="109">
        <f>Seniori!MP22</f>
        <v>0</v>
      </c>
      <c r="MQ217" s="109">
        <f>Seniori!MQ22</f>
        <v>0</v>
      </c>
      <c r="MR217" s="109">
        <f>Seniori!MR22</f>
        <v>0</v>
      </c>
      <c r="MS217" s="109">
        <f>Seniori!MS22</f>
        <v>0</v>
      </c>
      <c r="MT217" s="109">
        <f>Seniori!MT22</f>
        <v>0</v>
      </c>
      <c r="MU217" s="109">
        <f>Seniori!MU22</f>
        <v>0</v>
      </c>
      <c r="MV217" s="109">
        <f>Seniori!MV22</f>
        <v>0</v>
      </c>
      <c r="MW217" s="109">
        <f>Seniori!MW22</f>
        <v>0</v>
      </c>
      <c r="MX217" s="109">
        <f>Seniori!MX22</f>
        <v>0</v>
      </c>
      <c r="MY217" s="109">
        <f>Seniori!MY22</f>
        <v>0</v>
      </c>
      <c r="MZ217" s="109">
        <f>Seniori!MZ22</f>
        <v>0</v>
      </c>
      <c r="NA217" s="109">
        <f>Seniori!NA22</f>
        <v>0</v>
      </c>
      <c r="NB217" s="109">
        <f>Seniori!NB22</f>
        <v>0</v>
      </c>
      <c r="NC217" s="109">
        <f>Seniori!NC22</f>
        <v>0</v>
      </c>
      <c r="ND217" s="109">
        <f>Seniori!ND22</f>
        <v>0</v>
      </c>
      <c r="NE217" s="109">
        <f>Seniori!NE22</f>
        <v>0</v>
      </c>
      <c r="NF217" s="109">
        <f>Seniori!NF22</f>
        <v>0</v>
      </c>
      <c r="NG217" s="109">
        <f>Seniori!NG22</f>
        <v>0</v>
      </c>
      <c r="NH217" s="109">
        <f>Seniori!NH22</f>
        <v>0</v>
      </c>
      <c r="NI217" s="109">
        <f>Seniori!NI22</f>
        <v>0</v>
      </c>
      <c r="NJ217" s="109">
        <f>Seniori!NJ22</f>
        <v>0</v>
      </c>
      <c r="NK217" s="109">
        <f>Seniori!NK22</f>
        <v>0</v>
      </c>
      <c r="NL217" s="109">
        <f>Seniori!NL22</f>
        <v>0</v>
      </c>
      <c r="NM217" s="109">
        <f>Seniori!NM22</f>
        <v>0</v>
      </c>
      <c r="NN217" s="109">
        <f>Seniori!NN22</f>
        <v>0</v>
      </c>
      <c r="NO217" s="109">
        <f>Seniori!NO22</f>
        <v>0</v>
      </c>
      <c r="NP217" s="109">
        <f>Seniori!NP22</f>
        <v>0</v>
      </c>
      <c r="NQ217" s="109">
        <f>Seniori!NQ22</f>
        <v>0</v>
      </c>
      <c r="NR217" s="109">
        <f>Seniori!NR22</f>
        <v>0</v>
      </c>
      <c r="NS217" s="109">
        <f>Seniori!NS22</f>
        <v>0</v>
      </c>
      <c r="NT217" s="109">
        <f>Seniori!NT22</f>
        <v>0</v>
      </c>
      <c r="NU217" s="109">
        <f>Seniori!NU22</f>
        <v>0</v>
      </c>
      <c r="NV217" s="109">
        <f>Seniori!NV22</f>
        <v>0</v>
      </c>
      <c r="NW217" s="109">
        <f>Seniori!NW22</f>
        <v>0</v>
      </c>
      <c r="NX217" s="109">
        <f>Seniori!NX22</f>
        <v>0</v>
      </c>
      <c r="NY217" s="109">
        <f>Seniori!NY22</f>
        <v>0</v>
      </c>
      <c r="NZ217" s="109">
        <f>Seniori!NZ22</f>
        <v>0</v>
      </c>
      <c r="OA217" s="109">
        <f>Seniori!OA22</f>
        <v>0</v>
      </c>
      <c r="OB217" s="109">
        <f>Seniori!OB22</f>
        <v>0</v>
      </c>
      <c r="OC217" s="109">
        <f>Seniori!OC22</f>
        <v>0</v>
      </c>
      <c r="OD217" s="109">
        <f>Seniori!OD22</f>
        <v>0</v>
      </c>
      <c r="OE217" s="109">
        <f>Seniori!OE22</f>
        <v>0</v>
      </c>
      <c r="OF217" s="109">
        <f>Seniori!OF22</f>
        <v>0</v>
      </c>
      <c r="OG217" s="109">
        <f>Seniori!OG22</f>
        <v>0</v>
      </c>
      <c r="OH217" s="109">
        <f>Seniori!OH22</f>
        <v>0</v>
      </c>
      <c r="OI217" s="109">
        <f>Seniori!OI22</f>
        <v>0</v>
      </c>
      <c r="OJ217" s="109">
        <f>Seniori!OJ22</f>
        <v>0</v>
      </c>
      <c r="OK217" s="109">
        <f>Seniori!OK22</f>
        <v>0</v>
      </c>
      <c r="OL217" s="109">
        <f>Seniori!OL22</f>
        <v>0</v>
      </c>
      <c r="OM217" s="109">
        <f>Seniori!OM22</f>
        <v>0</v>
      </c>
      <c r="ON217" s="109">
        <f>Seniori!ON22</f>
        <v>0</v>
      </c>
      <c r="OO217" s="109">
        <f>Seniori!OO22</f>
        <v>0</v>
      </c>
      <c r="OP217" s="109">
        <f>Seniori!OP22</f>
        <v>0</v>
      </c>
      <c r="OQ217" s="109">
        <f>Seniori!OQ22</f>
        <v>0</v>
      </c>
      <c r="OR217" s="109">
        <f>Seniori!OR22</f>
        <v>0</v>
      </c>
      <c r="OS217" s="109">
        <f>Seniori!OS22</f>
        <v>0</v>
      </c>
      <c r="OT217" s="109">
        <f>Seniori!OT22</f>
        <v>0</v>
      </c>
      <c r="OU217" s="109">
        <f>Seniori!OU22</f>
        <v>0</v>
      </c>
      <c r="OV217" s="109">
        <f>Seniori!OV22</f>
        <v>0</v>
      </c>
      <c r="OW217" s="109">
        <f>Seniori!OW22</f>
        <v>0</v>
      </c>
      <c r="OX217" s="109">
        <f>Seniori!OX22</f>
        <v>0</v>
      </c>
      <c r="OY217" s="109">
        <f>Seniori!OY22</f>
        <v>0</v>
      </c>
      <c r="OZ217" s="109">
        <f>Seniori!OZ22</f>
        <v>0</v>
      </c>
      <c r="PA217" s="109">
        <f>Seniori!PA22</f>
        <v>0</v>
      </c>
      <c r="PB217" s="109">
        <f>Seniori!PB22</f>
        <v>0</v>
      </c>
      <c r="PC217" s="109">
        <f>Seniori!PC22</f>
        <v>0</v>
      </c>
      <c r="PD217" s="109">
        <f>Seniori!PD22</f>
        <v>0</v>
      </c>
      <c r="PE217" s="109">
        <f>Seniori!PE22</f>
        <v>0</v>
      </c>
      <c r="PF217" s="109">
        <f>Seniori!PF22</f>
        <v>0</v>
      </c>
      <c r="PG217" s="109">
        <f>Seniori!PG22</f>
        <v>0</v>
      </c>
      <c r="PH217" s="109">
        <f>Seniori!PH22</f>
        <v>0</v>
      </c>
      <c r="PI217" s="109">
        <f>Seniori!PI22</f>
        <v>0</v>
      </c>
      <c r="PJ217" s="109">
        <f>Seniori!PJ22</f>
        <v>0</v>
      </c>
      <c r="PK217" s="109">
        <f>Seniori!PK22</f>
        <v>0</v>
      </c>
      <c r="PL217" s="109">
        <f>Seniori!PL22</f>
        <v>0</v>
      </c>
      <c r="PM217" s="109">
        <f>Seniori!PM22</f>
        <v>0</v>
      </c>
      <c r="PN217" s="109">
        <f>Seniori!PN22</f>
        <v>0</v>
      </c>
      <c r="PO217" s="109">
        <f>Seniori!PO22</f>
        <v>0</v>
      </c>
      <c r="PP217" s="109">
        <f>Seniori!PP22</f>
        <v>0</v>
      </c>
      <c r="PQ217" s="109">
        <f>Seniori!PQ22</f>
        <v>0</v>
      </c>
      <c r="PR217" s="109">
        <f>Seniori!PR22</f>
        <v>0</v>
      </c>
      <c r="PS217" s="109">
        <f>Seniori!PS22</f>
        <v>0</v>
      </c>
      <c r="PT217" s="109">
        <f>Seniori!PT22</f>
        <v>0</v>
      </c>
      <c r="PU217" s="109">
        <f>Seniori!PU22</f>
        <v>0</v>
      </c>
      <c r="PV217" s="109">
        <f>Seniori!PV22</f>
        <v>0</v>
      </c>
      <c r="PW217" s="109">
        <f>Seniori!PW22</f>
        <v>0</v>
      </c>
      <c r="PX217" s="109">
        <f>Seniori!PX22</f>
        <v>0</v>
      </c>
      <c r="PY217" s="109">
        <f>Seniori!PY22</f>
        <v>0</v>
      </c>
      <c r="PZ217" s="109">
        <f>Seniori!PZ22</f>
        <v>0</v>
      </c>
      <c r="QA217" s="109">
        <f>Seniori!QA22</f>
        <v>0</v>
      </c>
      <c r="QB217" s="109">
        <f>Seniori!QB22</f>
        <v>0</v>
      </c>
      <c r="QC217" s="109">
        <f>Seniori!QC22</f>
        <v>0</v>
      </c>
      <c r="QD217" s="109">
        <f>Seniori!QD22</f>
        <v>0</v>
      </c>
      <c r="QE217" s="109">
        <f>Seniori!QE22</f>
        <v>0</v>
      </c>
      <c r="QF217" s="109">
        <f>Seniori!QF22</f>
        <v>0</v>
      </c>
      <c r="QG217" s="109">
        <f>Seniori!QG22</f>
        <v>0</v>
      </c>
      <c r="QH217" s="109">
        <f>Seniori!QH22</f>
        <v>0</v>
      </c>
      <c r="QI217" s="109">
        <f>Seniori!QI22</f>
        <v>0</v>
      </c>
      <c r="QJ217" s="109">
        <f>Seniori!QJ22</f>
        <v>0</v>
      </c>
      <c r="QK217" s="109">
        <f>Seniori!QK22</f>
        <v>0</v>
      </c>
      <c r="QL217" s="109">
        <f>Seniori!QL22</f>
        <v>0</v>
      </c>
      <c r="QM217" s="109">
        <f>Seniori!QM22</f>
        <v>0</v>
      </c>
      <c r="QN217" s="109">
        <f>Seniori!QN22</f>
        <v>0</v>
      </c>
      <c r="QO217" s="109">
        <f>Seniori!QO22</f>
        <v>0</v>
      </c>
      <c r="QP217" s="109">
        <f>Seniori!QP22</f>
        <v>0</v>
      </c>
      <c r="QQ217" s="109">
        <f>Seniori!QQ22</f>
        <v>0</v>
      </c>
      <c r="QR217" s="109">
        <f>Seniori!QR22</f>
        <v>0</v>
      </c>
      <c r="QS217" s="109">
        <f>Seniori!QS22</f>
        <v>0</v>
      </c>
      <c r="QT217" s="109">
        <f>Seniori!QT22</f>
        <v>0</v>
      </c>
      <c r="QU217" s="109">
        <f>Seniori!QU22</f>
        <v>0</v>
      </c>
      <c r="QV217" s="109">
        <f>Seniori!QV22</f>
        <v>0</v>
      </c>
      <c r="QW217" s="109">
        <f>Seniori!QW22</f>
        <v>0</v>
      </c>
      <c r="QX217" s="109">
        <f>Seniori!QX22</f>
        <v>0</v>
      </c>
      <c r="QY217" s="109">
        <f>Seniori!QY22</f>
        <v>0</v>
      </c>
      <c r="QZ217" s="109">
        <f>Seniori!QZ22</f>
        <v>0</v>
      </c>
      <c r="RA217" s="109">
        <f>Seniori!RA22</f>
        <v>0</v>
      </c>
      <c r="RB217" s="109">
        <f>Seniori!RB22</f>
        <v>0</v>
      </c>
      <c r="RC217" s="109">
        <f>Seniori!RC22</f>
        <v>0</v>
      </c>
      <c r="RD217" s="109">
        <f>Seniori!RD22</f>
        <v>0</v>
      </c>
      <c r="RE217" s="109">
        <f>Seniori!RE22</f>
        <v>0</v>
      </c>
      <c r="RF217" s="109">
        <f>Seniori!RF22</f>
        <v>0</v>
      </c>
      <c r="RG217" s="109">
        <f>Seniori!RG22</f>
        <v>0</v>
      </c>
      <c r="RH217" s="109">
        <f>Seniori!RH22</f>
        <v>0</v>
      </c>
      <c r="RI217" s="109">
        <f>Seniori!RI22</f>
        <v>0</v>
      </c>
      <c r="RJ217" s="109">
        <f>Seniori!RJ22</f>
        <v>0</v>
      </c>
      <c r="RK217" s="109">
        <f>Seniori!RK22</f>
        <v>0</v>
      </c>
      <c r="RL217" s="109">
        <f>Seniori!RL22</f>
        <v>0</v>
      </c>
      <c r="RM217" s="109">
        <f>Seniori!RM22</f>
        <v>0</v>
      </c>
      <c r="RN217" s="109">
        <f>Seniori!RN22</f>
        <v>0</v>
      </c>
      <c r="RO217" s="109">
        <f>Seniori!RO22</f>
        <v>0</v>
      </c>
      <c r="RP217" s="109">
        <f>Seniori!RP22</f>
        <v>0</v>
      </c>
      <c r="RQ217" s="109">
        <f>Seniori!RQ22</f>
        <v>0</v>
      </c>
      <c r="RR217" s="109">
        <f>Seniori!RR22</f>
        <v>0</v>
      </c>
      <c r="RS217" s="109">
        <f>Seniori!RS22</f>
        <v>0</v>
      </c>
      <c r="RT217" s="109">
        <f>Seniori!RT22</f>
        <v>0</v>
      </c>
      <c r="RU217" s="109">
        <f>Seniori!RU22</f>
        <v>0</v>
      </c>
      <c r="RV217" s="109">
        <f>Seniori!RV22</f>
        <v>0</v>
      </c>
      <c r="RW217" s="109">
        <f>Seniori!RW22</f>
        <v>0</v>
      </c>
      <c r="RX217" s="109">
        <f>Seniori!RX22</f>
        <v>0</v>
      </c>
      <c r="RY217" s="109">
        <f>Seniori!RY22</f>
        <v>0</v>
      </c>
      <c r="RZ217" s="109">
        <f>Seniori!RZ22</f>
        <v>0</v>
      </c>
      <c r="SA217" s="109">
        <f>Seniori!SA22</f>
        <v>0</v>
      </c>
      <c r="SB217" s="109">
        <f>Seniori!SB22</f>
        <v>0</v>
      </c>
      <c r="SC217" s="109">
        <f>Seniori!SC22</f>
        <v>0</v>
      </c>
      <c r="SD217" s="109">
        <f>Seniori!SD22</f>
        <v>0</v>
      </c>
      <c r="SE217" s="109">
        <f>Seniori!SE22</f>
        <v>0</v>
      </c>
      <c r="SF217" s="109">
        <f>Seniori!SF22</f>
        <v>0</v>
      </c>
      <c r="SG217" s="109">
        <f>Seniori!SG22</f>
        <v>0</v>
      </c>
      <c r="SH217" s="109">
        <f>Seniori!SH22</f>
        <v>0</v>
      </c>
      <c r="SI217" s="109">
        <f>Seniori!SI22</f>
        <v>0</v>
      </c>
      <c r="SJ217" s="109">
        <f>Seniori!SJ22</f>
        <v>0</v>
      </c>
      <c r="SK217" s="109">
        <f>Seniori!SK22</f>
        <v>0</v>
      </c>
      <c r="SL217" s="109">
        <f>Seniori!SL22</f>
        <v>0</v>
      </c>
      <c r="SM217" s="109">
        <f>Seniori!SM22</f>
        <v>0</v>
      </c>
      <c r="SN217" s="109">
        <f>Seniori!SN22</f>
        <v>0</v>
      </c>
      <c r="SO217" s="109">
        <f>Seniori!SO22</f>
        <v>0</v>
      </c>
      <c r="SP217" s="109">
        <f>Seniori!SP22</f>
        <v>0</v>
      </c>
      <c r="SQ217" s="109">
        <f>Seniori!SQ22</f>
        <v>0</v>
      </c>
      <c r="SR217" s="109">
        <f>Seniori!SR22</f>
        <v>0</v>
      </c>
      <c r="SS217" s="109">
        <f>Seniori!SS22</f>
        <v>0</v>
      </c>
      <c r="ST217" s="109">
        <f>Seniori!ST22</f>
        <v>0</v>
      </c>
      <c r="SU217" s="109">
        <f>Seniori!SU22</f>
        <v>0</v>
      </c>
      <c r="SV217" s="109">
        <f>Seniori!SV22</f>
        <v>0</v>
      </c>
      <c r="SW217" s="109">
        <f>Seniori!SW22</f>
        <v>0</v>
      </c>
      <c r="SX217" s="109">
        <f>Seniori!SX22</f>
        <v>0</v>
      </c>
      <c r="SY217" s="109">
        <f>Seniori!SY22</f>
        <v>0</v>
      </c>
      <c r="SZ217" s="109">
        <f>Seniori!SZ22</f>
        <v>0</v>
      </c>
      <c r="TA217" s="109">
        <f>Seniori!TA22</f>
        <v>0</v>
      </c>
      <c r="TB217" s="109">
        <f>Seniori!TB22</f>
        <v>0</v>
      </c>
    </row>
    <row r="218" spans="1:522" s="1" customFormat="1" ht="18" customHeight="1" x14ac:dyDescent="0.2">
      <c r="A218" s="12"/>
      <c r="B218" s="11" t="s">
        <v>10</v>
      </c>
      <c r="C218" s="1">
        <v>10279</v>
      </c>
      <c r="D218" s="1">
        <v>2013</v>
      </c>
      <c r="E218" t="s">
        <v>9</v>
      </c>
      <c r="F218" s="1">
        <v>6972</v>
      </c>
      <c r="G218" s="1" t="s">
        <v>129</v>
      </c>
      <c r="H218" t="s">
        <v>11</v>
      </c>
      <c r="I218" s="1">
        <f t="shared" si="17"/>
        <v>0</v>
      </c>
      <c r="J218" s="12">
        <f>Tabuľka3[[#This Row],[Stĺpec9]]</f>
        <v>0</v>
      </c>
      <c r="K218" s="109">
        <f>Seniori!K56</f>
        <v>0</v>
      </c>
      <c r="L218" s="109">
        <f>Seniori!L56</f>
        <v>0</v>
      </c>
      <c r="M218" s="109">
        <f>Seniori!M56</f>
        <v>0</v>
      </c>
      <c r="N218" s="109">
        <f>Seniori!N56</f>
        <v>0</v>
      </c>
      <c r="O218" s="109">
        <f>Seniori!O56</f>
        <v>0</v>
      </c>
      <c r="P218" s="109">
        <f>Seniori!P56</f>
        <v>0</v>
      </c>
      <c r="Q218" s="109">
        <f>Seniori!Q56</f>
        <v>0</v>
      </c>
      <c r="R218" s="109">
        <f>Seniori!R56</f>
        <v>0</v>
      </c>
      <c r="S218" s="109">
        <f>Seniori!S56</f>
        <v>0</v>
      </c>
      <c r="T218" s="109">
        <f>Seniori!T56</f>
        <v>0</v>
      </c>
      <c r="U218" s="109">
        <f>Seniori!U56</f>
        <v>0</v>
      </c>
      <c r="V218" s="109">
        <f>Seniori!V56</f>
        <v>0</v>
      </c>
      <c r="W218" s="109">
        <f>Seniori!W56</f>
        <v>0</v>
      </c>
      <c r="X218" s="109">
        <f>Seniori!X56</f>
        <v>0</v>
      </c>
      <c r="Y218" s="109">
        <f>Seniori!Y56</f>
        <v>0</v>
      </c>
      <c r="Z218" s="109">
        <f>Seniori!Z56</f>
        <v>0</v>
      </c>
      <c r="AA218" s="109">
        <f>Seniori!AA56</f>
        <v>0</v>
      </c>
      <c r="AB218" s="109">
        <f>Seniori!AB56</f>
        <v>0</v>
      </c>
      <c r="AC218" s="109">
        <f>Seniori!AC56</f>
        <v>0</v>
      </c>
      <c r="AD218" s="109">
        <f>Seniori!AD56</f>
        <v>0</v>
      </c>
      <c r="AE218" s="109">
        <f>Seniori!AE56</f>
        <v>0</v>
      </c>
      <c r="AF218" s="109">
        <f>Seniori!AF56</f>
        <v>0</v>
      </c>
      <c r="AG218" s="109">
        <f>Seniori!AG56</f>
        <v>0</v>
      </c>
      <c r="AH218" s="109">
        <f>Seniori!AH56</f>
        <v>0</v>
      </c>
      <c r="AI218" s="109">
        <f>Seniori!AI56</f>
        <v>0</v>
      </c>
      <c r="AJ218" s="109">
        <f>Seniori!AJ56</f>
        <v>0</v>
      </c>
      <c r="AK218" s="109">
        <f>Seniori!AK56</f>
        <v>0</v>
      </c>
      <c r="AL218" s="109">
        <f>Seniori!AL56</f>
        <v>0</v>
      </c>
      <c r="AM218" s="109">
        <f>Seniori!AM56</f>
        <v>0</v>
      </c>
      <c r="AN218" s="109">
        <f>Seniori!AN56</f>
        <v>0</v>
      </c>
      <c r="AO218" s="109">
        <f>Seniori!AO56</f>
        <v>0</v>
      </c>
      <c r="AP218" s="109">
        <f>Seniori!AP56</f>
        <v>0</v>
      </c>
      <c r="AQ218" s="109">
        <f>Seniori!AQ56</f>
        <v>0</v>
      </c>
      <c r="AR218" s="109">
        <f>Seniori!AR56</f>
        <v>0</v>
      </c>
      <c r="AS218" s="109">
        <f>Seniori!AS56</f>
        <v>0</v>
      </c>
      <c r="AT218" s="109">
        <f>Seniori!AT56</f>
        <v>0</v>
      </c>
      <c r="AU218" s="109">
        <f>Seniori!AU56</f>
        <v>0</v>
      </c>
      <c r="AV218" s="109">
        <f>Seniori!AV56</f>
        <v>0</v>
      </c>
      <c r="AW218" s="109">
        <f>Seniori!AW56</f>
        <v>0</v>
      </c>
      <c r="AX218" s="109">
        <f>Seniori!AX56</f>
        <v>0</v>
      </c>
      <c r="AY218" s="109">
        <f>Seniori!AY56</f>
        <v>0</v>
      </c>
      <c r="AZ218" s="109">
        <f>Seniori!AZ56</f>
        <v>0</v>
      </c>
      <c r="BA218" s="109">
        <f>Seniori!BA56</f>
        <v>0</v>
      </c>
      <c r="BB218" s="109">
        <f>Seniori!BB56</f>
        <v>0</v>
      </c>
      <c r="BC218" s="109">
        <f>Seniori!BC56</f>
        <v>0</v>
      </c>
      <c r="BD218" s="109">
        <f>Seniori!BD56</f>
        <v>0</v>
      </c>
      <c r="BE218" s="109">
        <f>Seniori!BE56</f>
        <v>0</v>
      </c>
      <c r="BF218" s="109">
        <f>Seniori!BF56</f>
        <v>0</v>
      </c>
      <c r="BG218" s="109">
        <f>Seniori!BG56</f>
        <v>0</v>
      </c>
      <c r="BH218" s="109">
        <f>Seniori!BH56</f>
        <v>0</v>
      </c>
      <c r="BI218" s="109">
        <f>Seniori!BI56</f>
        <v>0</v>
      </c>
      <c r="BJ218" s="109">
        <f>Seniori!BJ56</f>
        <v>0</v>
      </c>
      <c r="BK218" s="109">
        <f>Seniori!BK56</f>
        <v>0</v>
      </c>
      <c r="BL218" s="109">
        <f>Seniori!BL56</f>
        <v>0</v>
      </c>
      <c r="BM218" s="109">
        <f>Seniori!BM56</f>
        <v>0</v>
      </c>
      <c r="BN218" s="109">
        <f>Seniori!BN56</f>
        <v>0</v>
      </c>
      <c r="BO218" s="109">
        <f>Seniori!BO56</f>
        <v>0</v>
      </c>
      <c r="BP218" s="109">
        <f>Seniori!BP56</f>
        <v>0</v>
      </c>
      <c r="BQ218" s="109">
        <f>Seniori!BQ56</f>
        <v>0</v>
      </c>
      <c r="BR218" s="109">
        <f>Seniori!BR56</f>
        <v>0</v>
      </c>
      <c r="BS218" s="109">
        <f>Seniori!BS56</f>
        <v>0</v>
      </c>
      <c r="BT218" s="109">
        <f>Seniori!BT56</f>
        <v>0</v>
      </c>
      <c r="BU218" s="109">
        <f>Seniori!BU56</f>
        <v>0</v>
      </c>
      <c r="BV218" s="109">
        <f>Seniori!BV56</f>
        <v>0</v>
      </c>
      <c r="BW218" s="109">
        <f>Seniori!BW56</f>
        <v>0</v>
      </c>
      <c r="BX218" s="109">
        <f>Seniori!BX56</f>
        <v>0</v>
      </c>
      <c r="BY218" s="109">
        <f>Seniori!BY56</f>
        <v>0</v>
      </c>
      <c r="BZ218" s="109">
        <f>Seniori!BZ56</f>
        <v>0</v>
      </c>
      <c r="CA218" s="109">
        <f>Seniori!CA56</f>
        <v>0</v>
      </c>
      <c r="CB218" s="109">
        <f>Seniori!CB56</f>
        <v>0</v>
      </c>
      <c r="CC218" s="109">
        <f>Seniori!CC56</f>
        <v>0</v>
      </c>
      <c r="CD218" s="109">
        <f>Seniori!CD56</f>
        <v>0</v>
      </c>
      <c r="CE218" s="109">
        <f>Seniori!CE56</f>
        <v>0</v>
      </c>
      <c r="CF218" s="109">
        <f>Seniori!CF56</f>
        <v>0</v>
      </c>
      <c r="CG218" s="109">
        <f>Seniori!CG56</f>
        <v>0</v>
      </c>
      <c r="CH218" s="109">
        <f>Seniori!CH56</f>
        <v>0</v>
      </c>
      <c r="CI218" s="109">
        <f>Seniori!CI56</f>
        <v>0</v>
      </c>
      <c r="CJ218" s="109">
        <f>Seniori!CJ56</f>
        <v>0</v>
      </c>
      <c r="CK218" s="109">
        <f>Seniori!CK56</f>
        <v>0</v>
      </c>
      <c r="CL218" s="109">
        <f>Seniori!CL56</f>
        <v>0</v>
      </c>
      <c r="CM218" s="109">
        <f>Seniori!CM56</f>
        <v>0</v>
      </c>
      <c r="CN218" s="109">
        <f>Seniori!CN56</f>
        <v>0</v>
      </c>
      <c r="CO218" s="109">
        <f>Seniori!CO56</f>
        <v>0</v>
      </c>
      <c r="CP218" s="109">
        <f>Seniori!CP56</f>
        <v>0</v>
      </c>
      <c r="CQ218" s="109">
        <f>Seniori!CQ56</f>
        <v>0</v>
      </c>
      <c r="CR218" s="109">
        <f>Seniori!CR56</f>
        <v>0</v>
      </c>
      <c r="CS218" s="109">
        <f>Seniori!CS56</f>
        <v>0</v>
      </c>
      <c r="CT218" s="109">
        <f>Seniori!CT56</f>
        <v>0</v>
      </c>
      <c r="CU218" s="109">
        <f>Seniori!CU56</f>
        <v>0</v>
      </c>
      <c r="CV218" s="109">
        <f>Seniori!CV56</f>
        <v>0</v>
      </c>
      <c r="CW218" s="109">
        <f>Seniori!CW56</f>
        <v>0</v>
      </c>
      <c r="CX218" s="109">
        <f>Seniori!CX56</f>
        <v>0</v>
      </c>
      <c r="CY218" s="109">
        <f>Seniori!CY56</f>
        <v>0</v>
      </c>
      <c r="CZ218" s="109">
        <f>Seniori!CZ56</f>
        <v>0</v>
      </c>
      <c r="DA218" s="109">
        <f>Seniori!DA56</f>
        <v>0</v>
      </c>
      <c r="DB218" s="109">
        <f>Seniori!DB56</f>
        <v>0</v>
      </c>
      <c r="DC218" s="109">
        <f>Seniori!DC56</f>
        <v>0</v>
      </c>
      <c r="DD218" s="109">
        <f>Seniori!DD56</f>
        <v>0</v>
      </c>
      <c r="DE218" s="109">
        <f>Seniori!DE56</f>
        <v>0</v>
      </c>
      <c r="DF218" s="109">
        <f>Seniori!DF56</f>
        <v>0</v>
      </c>
      <c r="DG218" s="109">
        <f>Seniori!DG56</f>
        <v>0</v>
      </c>
      <c r="DH218" s="109">
        <f>Seniori!DH56</f>
        <v>0</v>
      </c>
      <c r="DI218" s="109">
        <f>Seniori!DI56</f>
        <v>0</v>
      </c>
      <c r="DJ218" s="109">
        <f>Seniori!DJ56</f>
        <v>0</v>
      </c>
      <c r="DK218" s="109">
        <f>Seniori!DK56</f>
        <v>0</v>
      </c>
      <c r="DL218" s="109">
        <f>Seniori!DL56</f>
        <v>0</v>
      </c>
      <c r="DM218" s="109">
        <f>Seniori!DM56</f>
        <v>0</v>
      </c>
      <c r="DN218" s="109">
        <f>Seniori!DN56</f>
        <v>0</v>
      </c>
      <c r="DO218" s="109">
        <f>Seniori!DO56</f>
        <v>0</v>
      </c>
      <c r="DP218" s="109">
        <f>Seniori!DP56</f>
        <v>0</v>
      </c>
      <c r="DQ218" s="109">
        <f>Seniori!DQ56</f>
        <v>0</v>
      </c>
      <c r="DR218" s="109">
        <f>Seniori!DR56</f>
        <v>0</v>
      </c>
      <c r="DS218" s="109">
        <f>Seniori!DS56</f>
        <v>0</v>
      </c>
      <c r="DT218" s="109">
        <f>Seniori!DT56</f>
        <v>0</v>
      </c>
      <c r="DU218" s="109">
        <f>Seniori!DU56</f>
        <v>0</v>
      </c>
      <c r="DV218" s="109">
        <f>Seniori!DV56</f>
        <v>0</v>
      </c>
      <c r="DW218" s="109">
        <f>Seniori!DW56</f>
        <v>0</v>
      </c>
      <c r="DX218" s="109">
        <f>Seniori!DX56</f>
        <v>0</v>
      </c>
      <c r="DY218" s="109">
        <f>Seniori!DY56</f>
        <v>0</v>
      </c>
      <c r="DZ218" s="109">
        <f>Seniori!DZ56</f>
        <v>0</v>
      </c>
      <c r="EA218" s="109">
        <f>Seniori!EA56</f>
        <v>0</v>
      </c>
      <c r="EB218" s="109">
        <f>Seniori!EB56</f>
        <v>0</v>
      </c>
      <c r="EC218" s="109">
        <f>Seniori!EC56</f>
        <v>0</v>
      </c>
      <c r="ED218" s="109">
        <f>Seniori!ED56</f>
        <v>0</v>
      </c>
      <c r="EE218" s="109">
        <f>Seniori!EE56</f>
        <v>0</v>
      </c>
      <c r="EF218" s="109">
        <f>Seniori!EF56</f>
        <v>0</v>
      </c>
      <c r="EG218" s="109">
        <f>Seniori!EG56</f>
        <v>0</v>
      </c>
      <c r="EH218" s="109">
        <f>Seniori!EH56</f>
        <v>0</v>
      </c>
      <c r="EI218" s="109">
        <f>Seniori!EI56</f>
        <v>0</v>
      </c>
      <c r="EJ218" s="109">
        <f>Seniori!EJ56</f>
        <v>0</v>
      </c>
      <c r="EK218" s="109">
        <f>Seniori!EK56</f>
        <v>0</v>
      </c>
      <c r="EL218" s="109">
        <f>Seniori!EL56</f>
        <v>0</v>
      </c>
      <c r="EM218" s="109">
        <f>Seniori!EM56</f>
        <v>0</v>
      </c>
      <c r="EN218" s="109">
        <f>Seniori!EN56</f>
        <v>0</v>
      </c>
      <c r="EO218" s="109">
        <f>Seniori!EO56</f>
        <v>0</v>
      </c>
      <c r="EP218" s="109">
        <f>Seniori!EP56</f>
        <v>0</v>
      </c>
      <c r="EQ218" s="109">
        <f>Seniori!EQ56</f>
        <v>0</v>
      </c>
      <c r="ER218" s="109">
        <f>Seniori!ER56</f>
        <v>0</v>
      </c>
      <c r="ES218" s="109">
        <f>Seniori!ES56</f>
        <v>0</v>
      </c>
      <c r="ET218" s="109">
        <f>Seniori!ET56</f>
        <v>0</v>
      </c>
      <c r="EU218" s="109">
        <f>Seniori!EU56</f>
        <v>0</v>
      </c>
      <c r="EV218" s="109">
        <f>Seniori!EV56</f>
        <v>0</v>
      </c>
      <c r="EW218" s="109">
        <f>Seniori!EW56</f>
        <v>0</v>
      </c>
      <c r="EX218" s="109">
        <f>Seniori!EX56</f>
        <v>0</v>
      </c>
      <c r="EY218" s="109">
        <f>Seniori!EY56</f>
        <v>0</v>
      </c>
      <c r="EZ218" s="109">
        <f>Seniori!EZ56</f>
        <v>0</v>
      </c>
      <c r="FA218" s="109">
        <f>Seniori!FA56</f>
        <v>0</v>
      </c>
      <c r="FB218" s="109">
        <f>Seniori!FB56</f>
        <v>0</v>
      </c>
      <c r="FC218" s="109">
        <f>Seniori!FC56</f>
        <v>0</v>
      </c>
      <c r="FD218" s="109">
        <f>Seniori!FD56</f>
        <v>0</v>
      </c>
      <c r="FE218" s="109">
        <f>Seniori!FE56</f>
        <v>0</v>
      </c>
      <c r="FF218" s="109">
        <f>Seniori!FF56</f>
        <v>0</v>
      </c>
      <c r="FG218" s="109">
        <f>Seniori!FG56</f>
        <v>0</v>
      </c>
      <c r="FH218" s="109">
        <f>Seniori!FH56</f>
        <v>0</v>
      </c>
      <c r="FI218" s="109">
        <f>Seniori!FI56</f>
        <v>0</v>
      </c>
      <c r="FJ218" s="109">
        <f>Seniori!FJ56</f>
        <v>0</v>
      </c>
      <c r="FK218" s="109">
        <f>Seniori!FK56</f>
        <v>0</v>
      </c>
      <c r="FL218" s="109">
        <f>Seniori!FL56</f>
        <v>0</v>
      </c>
      <c r="FM218" s="109">
        <f>Seniori!FM56</f>
        <v>0</v>
      </c>
      <c r="FN218" s="109">
        <f>Seniori!FN56</f>
        <v>0</v>
      </c>
      <c r="FO218" s="109">
        <f>Seniori!FO56</f>
        <v>0</v>
      </c>
      <c r="FP218" s="109">
        <f>Seniori!FP56</f>
        <v>0</v>
      </c>
      <c r="FQ218" s="109">
        <f>Seniori!FQ56</f>
        <v>0</v>
      </c>
      <c r="FR218" s="109">
        <f>Seniori!FR56</f>
        <v>0</v>
      </c>
      <c r="FS218" s="109">
        <f>Seniori!FS56</f>
        <v>0</v>
      </c>
      <c r="FT218" s="109">
        <f>Seniori!FT56</f>
        <v>0</v>
      </c>
      <c r="FU218" s="109">
        <f>Seniori!FU56</f>
        <v>0</v>
      </c>
      <c r="FV218" s="109">
        <f>Seniori!FV56</f>
        <v>0</v>
      </c>
      <c r="FW218" s="109">
        <f>Seniori!FW56</f>
        <v>0</v>
      </c>
      <c r="FX218" s="109">
        <f>Seniori!FX56</f>
        <v>0</v>
      </c>
      <c r="FY218" s="109">
        <f>Seniori!FY56</f>
        <v>0</v>
      </c>
      <c r="FZ218" s="109">
        <f>Seniori!FZ56</f>
        <v>0</v>
      </c>
      <c r="GA218" s="109">
        <f>Seniori!GA56</f>
        <v>0</v>
      </c>
      <c r="GB218" s="109">
        <f>Seniori!GB56</f>
        <v>0</v>
      </c>
      <c r="GC218" s="109">
        <f>Seniori!GC56</f>
        <v>0</v>
      </c>
      <c r="GD218" s="109">
        <f>Seniori!GD56</f>
        <v>0</v>
      </c>
      <c r="GE218" s="109">
        <f>Seniori!GE56</f>
        <v>0</v>
      </c>
      <c r="GF218" s="109">
        <f>Seniori!GF56</f>
        <v>0</v>
      </c>
      <c r="GG218" s="109">
        <f>Seniori!GG56</f>
        <v>0</v>
      </c>
      <c r="GH218" s="109">
        <f>Seniori!GH56</f>
        <v>0</v>
      </c>
      <c r="GI218" s="109">
        <f>Seniori!GI56</f>
        <v>0</v>
      </c>
      <c r="GJ218" s="109">
        <f>Seniori!GJ56</f>
        <v>0</v>
      </c>
      <c r="GK218" s="109">
        <f>Seniori!GK56</f>
        <v>0</v>
      </c>
      <c r="GL218" s="109">
        <f>Seniori!GL56</f>
        <v>0</v>
      </c>
      <c r="GM218" s="109">
        <f>Seniori!GM56</f>
        <v>0</v>
      </c>
      <c r="GN218" s="109">
        <f>Seniori!GN56</f>
        <v>0</v>
      </c>
      <c r="GO218" s="109">
        <f>Seniori!GO56</f>
        <v>0</v>
      </c>
      <c r="GP218" s="109">
        <f>Seniori!GP56</f>
        <v>0</v>
      </c>
      <c r="GQ218" s="109">
        <f>Seniori!GQ56</f>
        <v>0</v>
      </c>
      <c r="GR218" s="109">
        <f>Seniori!GR56</f>
        <v>0</v>
      </c>
      <c r="GS218" s="109">
        <f>Seniori!GS56</f>
        <v>0</v>
      </c>
      <c r="GT218" s="109">
        <f>Seniori!GT56</f>
        <v>0</v>
      </c>
      <c r="GU218" s="109">
        <f>Seniori!GU56</f>
        <v>0</v>
      </c>
      <c r="GV218" s="109">
        <f>Seniori!GV56</f>
        <v>0</v>
      </c>
      <c r="GW218" s="109">
        <f>Seniori!GW56</f>
        <v>0</v>
      </c>
      <c r="GX218" s="109">
        <f>Seniori!GX56</f>
        <v>0</v>
      </c>
      <c r="GY218" s="109">
        <f>Seniori!GY56</f>
        <v>0</v>
      </c>
      <c r="GZ218" s="109">
        <f>Seniori!GZ56</f>
        <v>0</v>
      </c>
      <c r="HA218" s="109">
        <f>Seniori!HA56</f>
        <v>0</v>
      </c>
      <c r="HB218" s="109">
        <f>Seniori!HB56</f>
        <v>0</v>
      </c>
      <c r="HC218" s="109">
        <f>Seniori!HC56</f>
        <v>0</v>
      </c>
      <c r="HD218" s="109">
        <f>Seniori!HD56</f>
        <v>0</v>
      </c>
      <c r="HE218" s="109">
        <f>Seniori!HE56</f>
        <v>0</v>
      </c>
      <c r="HF218" s="109">
        <f>Seniori!HF56</f>
        <v>0</v>
      </c>
      <c r="HG218" s="109">
        <f>Seniori!HG56</f>
        <v>0</v>
      </c>
      <c r="HH218" s="109">
        <f>Seniori!HH56</f>
        <v>0</v>
      </c>
      <c r="HI218" s="109">
        <f>Seniori!HI56</f>
        <v>0</v>
      </c>
      <c r="HJ218" s="109">
        <f>Seniori!HJ56</f>
        <v>0</v>
      </c>
      <c r="HK218" s="109">
        <f>Seniori!HK56</f>
        <v>0</v>
      </c>
      <c r="HL218" s="109">
        <f>Seniori!HL56</f>
        <v>0</v>
      </c>
      <c r="HM218" s="109">
        <f>Seniori!HM56</f>
        <v>0</v>
      </c>
      <c r="HN218" s="109">
        <f>Seniori!HN56</f>
        <v>0</v>
      </c>
      <c r="HO218" s="109">
        <f>Seniori!HO56</f>
        <v>0</v>
      </c>
      <c r="HP218" s="109">
        <f>Seniori!HP56</f>
        <v>0</v>
      </c>
      <c r="HQ218" s="109">
        <f>Seniori!HQ56</f>
        <v>0</v>
      </c>
      <c r="HR218" s="109">
        <f>Seniori!HR56</f>
        <v>0</v>
      </c>
      <c r="HS218" s="109">
        <f>Seniori!HS56</f>
        <v>0</v>
      </c>
      <c r="HT218" s="109">
        <f>Seniori!HT56</f>
        <v>0</v>
      </c>
      <c r="HU218" s="109">
        <f>Seniori!HU56</f>
        <v>0</v>
      </c>
      <c r="HV218" s="109">
        <f>Seniori!HV56</f>
        <v>0</v>
      </c>
      <c r="HW218" s="109">
        <f>Seniori!HW56</f>
        <v>0</v>
      </c>
      <c r="HX218" s="109">
        <f>Seniori!HX56</f>
        <v>0</v>
      </c>
      <c r="HY218" s="109">
        <f>Seniori!HY56</f>
        <v>0</v>
      </c>
      <c r="HZ218" s="109">
        <f>Seniori!HZ56</f>
        <v>0</v>
      </c>
      <c r="IA218" s="109">
        <f>Seniori!IA56</f>
        <v>0</v>
      </c>
      <c r="IB218" s="109">
        <f>Seniori!IB56</f>
        <v>0</v>
      </c>
      <c r="IC218" s="109">
        <f>Seniori!IC56</f>
        <v>0</v>
      </c>
      <c r="ID218" s="109">
        <f>Seniori!ID56</f>
        <v>0</v>
      </c>
      <c r="IE218" s="109">
        <f>Seniori!IE56</f>
        <v>0</v>
      </c>
      <c r="IF218" s="109">
        <f>Seniori!IF56</f>
        <v>0</v>
      </c>
      <c r="IG218" s="109">
        <f>Seniori!IG56</f>
        <v>0</v>
      </c>
      <c r="IH218" s="109">
        <f>Seniori!IH56</f>
        <v>0</v>
      </c>
      <c r="II218" s="109">
        <f>Seniori!II56</f>
        <v>0</v>
      </c>
      <c r="IJ218" s="109">
        <f>Seniori!IJ56</f>
        <v>0</v>
      </c>
      <c r="IK218" s="109">
        <f>Seniori!IK56</f>
        <v>0</v>
      </c>
      <c r="IL218" s="109">
        <f>Seniori!IL56</f>
        <v>0</v>
      </c>
      <c r="IM218" s="109">
        <f>Seniori!IM56</f>
        <v>0</v>
      </c>
      <c r="IN218" s="109">
        <f>Seniori!IN56</f>
        <v>0</v>
      </c>
      <c r="IO218" s="109">
        <f>Seniori!IO56</f>
        <v>0</v>
      </c>
      <c r="IP218" s="109">
        <f>Seniori!IP56</f>
        <v>0</v>
      </c>
      <c r="IQ218" s="109">
        <f>Seniori!IQ56</f>
        <v>0</v>
      </c>
      <c r="IR218" s="109">
        <f>Seniori!IR56</f>
        <v>0</v>
      </c>
      <c r="IS218" s="109">
        <f>Seniori!IS56</f>
        <v>0</v>
      </c>
      <c r="IT218" s="109">
        <f>Seniori!IT56</f>
        <v>0</v>
      </c>
      <c r="IU218" s="109">
        <f>Seniori!IU56</f>
        <v>0</v>
      </c>
      <c r="IV218" s="109">
        <f>Seniori!IV56</f>
        <v>0</v>
      </c>
      <c r="IW218" s="109">
        <f>Seniori!IW56</f>
        <v>0</v>
      </c>
      <c r="IX218" s="109">
        <f>Seniori!IX56</f>
        <v>0</v>
      </c>
      <c r="IY218" s="109">
        <f>Seniori!IY56</f>
        <v>0</v>
      </c>
      <c r="IZ218" s="109">
        <f>Seniori!IZ56</f>
        <v>0</v>
      </c>
      <c r="JA218" s="109">
        <f>Seniori!JA56</f>
        <v>0</v>
      </c>
      <c r="JB218" s="109">
        <f>Seniori!JB56</f>
        <v>0</v>
      </c>
      <c r="JC218" s="109">
        <f>Seniori!JC56</f>
        <v>0</v>
      </c>
      <c r="JD218" s="109">
        <f>Seniori!JD56</f>
        <v>0</v>
      </c>
      <c r="JE218" s="109">
        <f>Seniori!JE56</f>
        <v>0</v>
      </c>
      <c r="JF218" s="109">
        <f>Seniori!JF56</f>
        <v>0</v>
      </c>
      <c r="JG218" s="109">
        <f>Seniori!JG56</f>
        <v>0</v>
      </c>
      <c r="JH218" s="109">
        <f>Seniori!JH56</f>
        <v>0</v>
      </c>
      <c r="JI218" s="109">
        <f>Seniori!JI56</f>
        <v>0</v>
      </c>
      <c r="JJ218" s="109">
        <f>Seniori!JJ56</f>
        <v>0</v>
      </c>
      <c r="JK218" s="109">
        <f>Seniori!JK56</f>
        <v>0</v>
      </c>
      <c r="JL218" s="109">
        <f>Seniori!JL56</f>
        <v>0</v>
      </c>
      <c r="JM218" s="109">
        <f>Seniori!JM56</f>
        <v>0</v>
      </c>
      <c r="JN218" s="109">
        <f>Seniori!JN56</f>
        <v>0</v>
      </c>
      <c r="JO218" s="109">
        <f>Seniori!JO56</f>
        <v>0</v>
      </c>
      <c r="JP218" s="109">
        <f>Seniori!JP56</f>
        <v>0</v>
      </c>
      <c r="JQ218" s="109">
        <f>Seniori!JQ56</f>
        <v>0</v>
      </c>
      <c r="JR218" s="109">
        <f>Seniori!JR56</f>
        <v>0</v>
      </c>
      <c r="JS218" s="109">
        <f>Seniori!JS56</f>
        <v>0</v>
      </c>
      <c r="JT218" s="109">
        <f>Seniori!JT56</f>
        <v>0</v>
      </c>
      <c r="JU218" s="109">
        <f>Seniori!JU56</f>
        <v>0</v>
      </c>
      <c r="JV218" s="109">
        <f>Seniori!JV56</f>
        <v>0</v>
      </c>
      <c r="JW218" s="109">
        <f>Seniori!JW56</f>
        <v>0</v>
      </c>
      <c r="JX218" s="109">
        <f>Seniori!JX56</f>
        <v>0</v>
      </c>
      <c r="JY218" s="109">
        <f>Seniori!JY56</f>
        <v>0</v>
      </c>
      <c r="JZ218" s="109">
        <f>Seniori!JZ56</f>
        <v>0</v>
      </c>
      <c r="KA218" s="109">
        <f>Seniori!KA56</f>
        <v>0</v>
      </c>
      <c r="KB218" s="109">
        <f>Seniori!KB56</f>
        <v>0</v>
      </c>
      <c r="KC218" s="109">
        <f>Seniori!KC56</f>
        <v>0</v>
      </c>
      <c r="KD218" s="109">
        <f>Seniori!KD56</f>
        <v>0</v>
      </c>
      <c r="KE218" s="109">
        <f>Seniori!KE56</f>
        <v>0</v>
      </c>
      <c r="KF218" s="109">
        <f>Seniori!KF56</f>
        <v>0</v>
      </c>
      <c r="KG218" s="109">
        <f>Seniori!KG56</f>
        <v>0</v>
      </c>
      <c r="KH218" s="109">
        <f>Seniori!KH56</f>
        <v>0</v>
      </c>
      <c r="KI218" s="109">
        <f>Seniori!KI56</f>
        <v>0</v>
      </c>
      <c r="KJ218" s="109">
        <f>Seniori!KJ56</f>
        <v>0</v>
      </c>
      <c r="KK218" s="109">
        <f>Seniori!KK56</f>
        <v>0</v>
      </c>
      <c r="KL218" s="109">
        <f>Seniori!KL56</f>
        <v>0</v>
      </c>
      <c r="KM218" s="109">
        <f>Seniori!KM56</f>
        <v>0</v>
      </c>
      <c r="KN218" s="109">
        <f>Seniori!KN56</f>
        <v>0</v>
      </c>
      <c r="KO218" s="109">
        <f>Seniori!KO56</f>
        <v>0</v>
      </c>
      <c r="KP218" s="109">
        <f>Seniori!KP56</f>
        <v>0</v>
      </c>
      <c r="KQ218" s="109">
        <f>Seniori!KQ56</f>
        <v>0</v>
      </c>
      <c r="KR218" s="109">
        <f>Seniori!KR56</f>
        <v>0</v>
      </c>
      <c r="KS218" s="109">
        <f>Seniori!KS56</f>
        <v>0</v>
      </c>
      <c r="KT218" s="109">
        <f>Seniori!KT56</f>
        <v>0</v>
      </c>
      <c r="KU218" s="109">
        <f>Seniori!KU56</f>
        <v>0</v>
      </c>
      <c r="KV218" s="109">
        <f>Seniori!KV56</f>
        <v>0</v>
      </c>
      <c r="KW218" s="109">
        <f>Seniori!KW56</f>
        <v>0</v>
      </c>
      <c r="KX218" s="109">
        <f>Seniori!KX56</f>
        <v>0</v>
      </c>
      <c r="KY218" s="109">
        <f>Seniori!KY56</f>
        <v>0</v>
      </c>
      <c r="KZ218" s="109">
        <f>Seniori!KZ56</f>
        <v>0</v>
      </c>
      <c r="LA218" s="109">
        <f>Seniori!LA56</f>
        <v>0</v>
      </c>
      <c r="LB218" s="109">
        <f>Seniori!LB56</f>
        <v>0</v>
      </c>
      <c r="LC218" s="109">
        <f>Seniori!LC56</f>
        <v>0</v>
      </c>
      <c r="LD218" s="109">
        <f>Seniori!LD56</f>
        <v>0</v>
      </c>
      <c r="LE218" s="109">
        <f>Seniori!LE56</f>
        <v>0</v>
      </c>
      <c r="LF218" s="109">
        <f>Seniori!LF56</f>
        <v>0</v>
      </c>
      <c r="LG218" s="109">
        <f>Seniori!LG56</f>
        <v>0</v>
      </c>
      <c r="LH218" s="109">
        <f>Seniori!LH56</f>
        <v>0</v>
      </c>
      <c r="LI218" s="109">
        <f>Seniori!LI56</f>
        <v>0</v>
      </c>
      <c r="LJ218" s="109">
        <f>Seniori!LJ56</f>
        <v>0</v>
      </c>
      <c r="LK218" s="109">
        <f>Seniori!LK56</f>
        <v>0</v>
      </c>
      <c r="LL218" s="109">
        <f>Seniori!LL56</f>
        <v>0</v>
      </c>
      <c r="LM218" s="109">
        <f>Seniori!LM56</f>
        <v>0</v>
      </c>
      <c r="LN218" s="109">
        <f>Seniori!LN56</f>
        <v>0</v>
      </c>
      <c r="LO218" s="109">
        <f>Seniori!LO56</f>
        <v>0</v>
      </c>
      <c r="LP218" s="109">
        <f>Seniori!LP56</f>
        <v>0</v>
      </c>
      <c r="LQ218" s="109">
        <f>Seniori!LQ56</f>
        <v>0</v>
      </c>
      <c r="LR218" s="109">
        <f>Seniori!LR56</f>
        <v>0</v>
      </c>
      <c r="LS218" s="109">
        <f>Seniori!LS56</f>
        <v>0</v>
      </c>
      <c r="LT218" s="109">
        <f>Seniori!LT56</f>
        <v>0</v>
      </c>
      <c r="LU218" s="109">
        <f>Seniori!LU56</f>
        <v>0</v>
      </c>
      <c r="LV218" s="109">
        <f>Seniori!LV56</f>
        <v>0</v>
      </c>
      <c r="LW218" s="109">
        <f>Seniori!LW56</f>
        <v>0</v>
      </c>
      <c r="LX218" s="109">
        <f>Seniori!LX56</f>
        <v>0</v>
      </c>
      <c r="LY218" s="109">
        <f>Seniori!LY56</f>
        <v>0</v>
      </c>
      <c r="LZ218" s="109">
        <f>Seniori!LZ56</f>
        <v>0</v>
      </c>
      <c r="MA218" s="109">
        <f>Seniori!MA56</f>
        <v>0</v>
      </c>
      <c r="MB218" s="109">
        <f>Seniori!MB56</f>
        <v>0</v>
      </c>
      <c r="MC218" s="109">
        <f>Seniori!MC56</f>
        <v>0</v>
      </c>
      <c r="MD218" s="109">
        <f>Seniori!MD56</f>
        <v>0</v>
      </c>
      <c r="ME218" s="109">
        <f>Seniori!ME56</f>
        <v>0</v>
      </c>
      <c r="MF218" s="109">
        <f>Seniori!MF56</f>
        <v>0</v>
      </c>
      <c r="MG218" s="109">
        <f>Seniori!MG56</f>
        <v>0</v>
      </c>
      <c r="MH218" s="109">
        <f>Seniori!MH56</f>
        <v>0</v>
      </c>
      <c r="MI218" s="109">
        <f>Seniori!MI56</f>
        <v>0</v>
      </c>
      <c r="MJ218" s="109">
        <f>Seniori!MJ56</f>
        <v>0</v>
      </c>
      <c r="MK218" s="109">
        <f>Seniori!MK56</f>
        <v>0</v>
      </c>
      <c r="ML218" s="109">
        <f>Seniori!ML56</f>
        <v>0</v>
      </c>
      <c r="MM218" s="109">
        <f>Seniori!MM56</f>
        <v>0</v>
      </c>
      <c r="MN218" s="109">
        <f>Seniori!MN56</f>
        <v>0</v>
      </c>
      <c r="MO218" s="109">
        <f>Seniori!MO56</f>
        <v>0</v>
      </c>
      <c r="MP218" s="109">
        <f>Seniori!MP56</f>
        <v>0</v>
      </c>
      <c r="MQ218" s="109">
        <f>Seniori!MQ56</f>
        <v>0</v>
      </c>
      <c r="MR218" s="109">
        <f>Seniori!MR56</f>
        <v>0</v>
      </c>
      <c r="MS218" s="109">
        <f>Seniori!MS56</f>
        <v>0</v>
      </c>
      <c r="MT218" s="109">
        <f>Seniori!MT56</f>
        <v>0</v>
      </c>
      <c r="MU218" s="109">
        <f>Seniori!MU56</f>
        <v>0</v>
      </c>
      <c r="MV218" s="109">
        <f>Seniori!MV56</f>
        <v>0</v>
      </c>
      <c r="MW218" s="109">
        <f>Seniori!MW56</f>
        <v>0</v>
      </c>
      <c r="MX218" s="109">
        <f>Seniori!MX56</f>
        <v>0</v>
      </c>
      <c r="MY218" s="109">
        <f>Seniori!MY56</f>
        <v>0</v>
      </c>
      <c r="MZ218" s="109">
        <f>Seniori!MZ56</f>
        <v>0</v>
      </c>
      <c r="NA218" s="109">
        <f>Seniori!NA56</f>
        <v>0</v>
      </c>
      <c r="NB218" s="109">
        <f>Seniori!NB56</f>
        <v>0</v>
      </c>
      <c r="NC218" s="109">
        <f>Seniori!NC56</f>
        <v>0</v>
      </c>
      <c r="ND218" s="109">
        <f>Seniori!ND56</f>
        <v>0</v>
      </c>
      <c r="NE218" s="109">
        <f>Seniori!NE56</f>
        <v>0</v>
      </c>
      <c r="NF218" s="109">
        <f>Seniori!NF56</f>
        <v>0</v>
      </c>
      <c r="NG218" s="109">
        <f>Seniori!NG56</f>
        <v>0</v>
      </c>
      <c r="NH218" s="109">
        <f>Seniori!NH56</f>
        <v>0</v>
      </c>
      <c r="NI218" s="109">
        <f>Seniori!NI56</f>
        <v>0</v>
      </c>
      <c r="NJ218" s="109">
        <f>Seniori!NJ56</f>
        <v>0</v>
      </c>
      <c r="NK218" s="109">
        <f>Seniori!NK56</f>
        <v>0</v>
      </c>
      <c r="NL218" s="109">
        <f>Seniori!NL56</f>
        <v>0</v>
      </c>
      <c r="NM218" s="109">
        <f>Seniori!NM56</f>
        <v>0</v>
      </c>
      <c r="NN218" s="109">
        <f>Seniori!NN56</f>
        <v>0</v>
      </c>
      <c r="NO218" s="109">
        <f>Seniori!NO56</f>
        <v>0</v>
      </c>
      <c r="NP218" s="109">
        <f>Seniori!NP56</f>
        <v>0</v>
      </c>
      <c r="NQ218" s="109">
        <f>Seniori!NQ56</f>
        <v>0</v>
      </c>
      <c r="NR218" s="109">
        <f>Seniori!NR56</f>
        <v>0</v>
      </c>
      <c r="NS218" s="109">
        <f>Seniori!NS56</f>
        <v>0</v>
      </c>
      <c r="NT218" s="109">
        <f>Seniori!NT56</f>
        <v>0</v>
      </c>
      <c r="NU218" s="109">
        <f>Seniori!NU56</f>
        <v>0</v>
      </c>
      <c r="NV218" s="109">
        <f>Seniori!NV56</f>
        <v>0</v>
      </c>
      <c r="NW218" s="109">
        <f>Seniori!NW56</f>
        <v>0</v>
      </c>
      <c r="NX218" s="109">
        <f>Seniori!NX56</f>
        <v>0</v>
      </c>
      <c r="NY218" s="109">
        <f>Seniori!NY56</f>
        <v>0</v>
      </c>
      <c r="NZ218" s="109">
        <f>Seniori!NZ56</f>
        <v>0</v>
      </c>
      <c r="OA218" s="109">
        <f>Seniori!OA56</f>
        <v>0</v>
      </c>
      <c r="OB218" s="109">
        <f>Seniori!OB56</f>
        <v>0</v>
      </c>
      <c r="OC218" s="109">
        <f>Seniori!OC56</f>
        <v>0</v>
      </c>
      <c r="OD218" s="109">
        <f>Seniori!OD56</f>
        <v>0</v>
      </c>
      <c r="OE218" s="109">
        <f>Seniori!OE56</f>
        <v>0</v>
      </c>
      <c r="OF218" s="109">
        <f>Seniori!OF56</f>
        <v>0</v>
      </c>
      <c r="OG218" s="109">
        <f>Seniori!OG56</f>
        <v>0</v>
      </c>
      <c r="OH218" s="109">
        <f>Seniori!OH56</f>
        <v>0</v>
      </c>
      <c r="OI218" s="109">
        <f>Seniori!OI56</f>
        <v>0</v>
      </c>
      <c r="OJ218" s="109">
        <f>Seniori!OJ56</f>
        <v>0</v>
      </c>
      <c r="OK218" s="109">
        <f>Seniori!OK56</f>
        <v>0</v>
      </c>
      <c r="OL218" s="109">
        <f>Seniori!OL56</f>
        <v>0</v>
      </c>
      <c r="OM218" s="109">
        <f>Seniori!OM56</f>
        <v>0</v>
      </c>
      <c r="ON218" s="109">
        <f>Seniori!ON56</f>
        <v>0</v>
      </c>
      <c r="OO218" s="109">
        <f>Seniori!OO56</f>
        <v>0</v>
      </c>
      <c r="OP218" s="109">
        <f>Seniori!OP56</f>
        <v>0</v>
      </c>
      <c r="OQ218" s="109">
        <f>Seniori!OQ56</f>
        <v>0</v>
      </c>
      <c r="OR218" s="109">
        <f>Seniori!OR56</f>
        <v>0</v>
      </c>
      <c r="OS218" s="109">
        <f>Seniori!OS56</f>
        <v>0</v>
      </c>
      <c r="OT218" s="109">
        <f>Seniori!OT56</f>
        <v>0</v>
      </c>
      <c r="OU218" s="109">
        <f>Seniori!OU56</f>
        <v>0</v>
      </c>
      <c r="OV218" s="109">
        <f>Seniori!OV56</f>
        <v>0</v>
      </c>
      <c r="OW218" s="109">
        <f>Seniori!OW56</f>
        <v>0</v>
      </c>
      <c r="OX218" s="109">
        <f>Seniori!OX56</f>
        <v>0</v>
      </c>
      <c r="OY218" s="109">
        <f>Seniori!OY56</f>
        <v>0</v>
      </c>
      <c r="OZ218" s="109">
        <f>Seniori!OZ56</f>
        <v>0</v>
      </c>
      <c r="PA218" s="109">
        <f>Seniori!PA56</f>
        <v>0</v>
      </c>
      <c r="PB218" s="109">
        <f>Seniori!PB56</f>
        <v>0</v>
      </c>
      <c r="PC218" s="109">
        <f>Seniori!PC56</f>
        <v>0</v>
      </c>
      <c r="PD218" s="109">
        <f>Seniori!PD56</f>
        <v>0</v>
      </c>
      <c r="PE218" s="109">
        <f>Seniori!PE56</f>
        <v>0</v>
      </c>
      <c r="PF218" s="109">
        <f>Seniori!PF56</f>
        <v>0</v>
      </c>
      <c r="PG218" s="109">
        <f>Seniori!PG56</f>
        <v>0</v>
      </c>
      <c r="PH218" s="109">
        <f>Seniori!PH56</f>
        <v>0</v>
      </c>
      <c r="PI218" s="109">
        <f>Seniori!PI56</f>
        <v>0</v>
      </c>
      <c r="PJ218" s="109">
        <f>Seniori!PJ56</f>
        <v>0</v>
      </c>
      <c r="PK218" s="109">
        <f>Seniori!PK56</f>
        <v>0</v>
      </c>
      <c r="PL218" s="109">
        <f>Seniori!PL56</f>
        <v>0</v>
      </c>
      <c r="PM218" s="109">
        <f>Seniori!PM56</f>
        <v>0</v>
      </c>
      <c r="PN218" s="109">
        <f>Seniori!PN56</f>
        <v>0</v>
      </c>
      <c r="PO218" s="109">
        <f>Seniori!PO56</f>
        <v>0</v>
      </c>
      <c r="PP218" s="109">
        <f>Seniori!PP56</f>
        <v>0</v>
      </c>
      <c r="PQ218" s="109">
        <f>Seniori!PQ56</f>
        <v>0</v>
      </c>
      <c r="PR218" s="109">
        <f>Seniori!PR56</f>
        <v>0</v>
      </c>
      <c r="PS218" s="109">
        <f>Seniori!PS56</f>
        <v>0</v>
      </c>
      <c r="PT218" s="109">
        <f>Seniori!PT56</f>
        <v>0</v>
      </c>
      <c r="PU218" s="109">
        <f>Seniori!PU56</f>
        <v>0</v>
      </c>
      <c r="PV218" s="109">
        <f>Seniori!PV56</f>
        <v>0</v>
      </c>
      <c r="PW218" s="109">
        <f>Seniori!PW56</f>
        <v>0</v>
      </c>
      <c r="PX218" s="109">
        <f>Seniori!PX56</f>
        <v>0</v>
      </c>
      <c r="PY218" s="109">
        <f>Seniori!PY56</f>
        <v>0</v>
      </c>
      <c r="PZ218" s="109">
        <f>Seniori!PZ56</f>
        <v>0</v>
      </c>
      <c r="QA218" s="109">
        <f>Seniori!QA56</f>
        <v>0</v>
      </c>
      <c r="QB218" s="109">
        <f>Seniori!QB56</f>
        <v>0</v>
      </c>
      <c r="QC218" s="109">
        <f>Seniori!QC56</f>
        <v>0</v>
      </c>
      <c r="QD218" s="109">
        <f>Seniori!QD56</f>
        <v>0</v>
      </c>
      <c r="QE218" s="109">
        <f>Seniori!QE56</f>
        <v>0</v>
      </c>
      <c r="QF218" s="109">
        <f>Seniori!QF56</f>
        <v>0</v>
      </c>
      <c r="QG218" s="109">
        <f>Seniori!QG56</f>
        <v>0</v>
      </c>
      <c r="QH218" s="109">
        <f>Seniori!QH56</f>
        <v>0</v>
      </c>
      <c r="QI218" s="109">
        <f>Seniori!QI56</f>
        <v>0</v>
      </c>
      <c r="QJ218" s="109">
        <f>Seniori!QJ56</f>
        <v>0</v>
      </c>
      <c r="QK218" s="109">
        <f>Seniori!QK56</f>
        <v>0</v>
      </c>
      <c r="QL218" s="109">
        <f>Seniori!QL56</f>
        <v>0</v>
      </c>
      <c r="QM218" s="109">
        <f>Seniori!QM56</f>
        <v>0</v>
      </c>
      <c r="QN218" s="109">
        <f>Seniori!QN56</f>
        <v>0</v>
      </c>
      <c r="QO218" s="109">
        <f>Seniori!QO56</f>
        <v>0</v>
      </c>
      <c r="QP218" s="109">
        <f>Seniori!QP56</f>
        <v>0</v>
      </c>
      <c r="QQ218" s="109">
        <f>Seniori!QQ56</f>
        <v>0</v>
      </c>
      <c r="QR218" s="109">
        <f>Seniori!QR56</f>
        <v>0</v>
      </c>
      <c r="QS218" s="109">
        <f>Seniori!QS56</f>
        <v>0</v>
      </c>
      <c r="QT218" s="109">
        <f>Seniori!QT56</f>
        <v>0</v>
      </c>
      <c r="QU218" s="109">
        <f>Seniori!QU56</f>
        <v>0</v>
      </c>
      <c r="QV218" s="109">
        <f>Seniori!QV56</f>
        <v>0</v>
      </c>
      <c r="QW218" s="109">
        <f>Seniori!QW56</f>
        <v>0</v>
      </c>
      <c r="QX218" s="109">
        <f>Seniori!QX56</f>
        <v>0</v>
      </c>
      <c r="QY218" s="109">
        <f>Seniori!QY56</f>
        <v>0</v>
      </c>
      <c r="QZ218" s="109">
        <f>Seniori!QZ56</f>
        <v>0</v>
      </c>
      <c r="RA218" s="109">
        <f>Seniori!RA56</f>
        <v>0</v>
      </c>
      <c r="RB218" s="109">
        <f>Seniori!RB56</f>
        <v>0</v>
      </c>
      <c r="RC218" s="109">
        <f>Seniori!RC56</f>
        <v>0</v>
      </c>
      <c r="RD218" s="109">
        <f>Seniori!RD56</f>
        <v>0</v>
      </c>
      <c r="RE218" s="109">
        <f>Seniori!RE56</f>
        <v>0</v>
      </c>
      <c r="RF218" s="109">
        <f>Seniori!RF56</f>
        <v>0</v>
      </c>
      <c r="RG218" s="109">
        <f>Seniori!RG56</f>
        <v>0</v>
      </c>
      <c r="RH218" s="109">
        <f>Seniori!RH56</f>
        <v>0</v>
      </c>
      <c r="RI218" s="109">
        <f>Seniori!RI56</f>
        <v>0</v>
      </c>
      <c r="RJ218" s="109">
        <f>Seniori!RJ56</f>
        <v>0</v>
      </c>
      <c r="RK218" s="109">
        <f>Seniori!RK56</f>
        <v>0</v>
      </c>
      <c r="RL218" s="109">
        <f>Seniori!RL56</f>
        <v>0</v>
      </c>
      <c r="RM218" s="109">
        <f>Seniori!RM56</f>
        <v>0</v>
      </c>
      <c r="RN218" s="109">
        <f>Seniori!RN56</f>
        <v>0</v>
      </c>
      <c r="RO218" s="109">
        <f>Seniori!RO56</f>
        <v>0</v>
      </c>
      <c r="RP218" s="109">
        <f>Seniori!RP56</f>
        <v>0</v>
      </c>
      <c r="RQ218" s="109">
        <f>Seniori!RQ56</f>
        <v>0</v>
      </c>
      <c r="RR218" s="109">
        <f>Seniori!RR56</f>
        <v>0</v>
      </c>
      <c r="RS218" s="109">
        <f>Seniori!RS56</f>
        <v>0</v>
      </c>
      <c r="RT218" s="109">
        <f>Seniori!RT56</f>
        <v>0</v>
      </c>
      <c r="RU218" s="109">
        <f>Seniori!RU56</f>
        <v>0</v>
      </c>
      <c r="RV218" s="109">
        <f>Seniori!RV56</f>
        <v>0</v>
      </c>
      <c r="RW218" s="109">
        <f>Seniori!RW56</f>
        <v>0</v>
      </c>
      <c r="RX218" s="109">
        <f>Seniori!RX56</f>
        <v>0</v>
      </c>
      <c r="RY218" s="109">
        <f>Seniori!RY56</f>
        <v>0</v>
      </c>
      <c r="RZ218" s="109">
        <f>Seniori!RZ56</f>
        <v>0</v>
      </c>
      <c r="SA218" s="109">
        <f>Seniori!SA56</f>
        <v>0</v>
      </c>
      <c r="SB218" s="109">
        <f>Seniori!SB56</f>
        <v>0</v>
      </c>
      <c r="SC218" s="109">
        <f>Seniori!SC56</f>
        <v>0</v>
      </c>
      <c r="SD218" s="109">
        <f>Seniori!SD56</f>
        <v>0</v>
      </c>
      <c r="SE218" s="109">
        <f>Seniori!SE56</f>
        <v>0</v>
      </c>
      <c r="SF218" s="109">
        <f>Seniori!SF56</f>
        <v>0</v>
      </c>
      <c r="SG218" s="109">
        <f>Seniori!SG56</f>
        <v>0</v>
      </c>
      <c r="SH218" s="109">
        <f>Seniori!SH56</f>
        <v>0</v>
      </c>
      <c r="SI218" s="109">
        <f>Seniori!SI56</f>
        <v>0</v>
      </c>
      <c r="SJ218" s="109">
        <f>Seniori!SJ56</f>
        <v>0</v>
      </c>
      <c r="SK218" s="109">
        <f>Seniori!SK56</f>
        <v>0</v>
      </c>
      <c r="SL218" s="109">
        <f>Seniori!SL56</f>
        <v>0</v>
      </c>
      <c r="SM218" s="109">
        <f>Seniori!SM56</f>
        <v>0</v>
      </c>
      <c r="SN218" s="109">
        <f>Seniori!SN56</f>
        <v>0</v>
      </c>
      <c r="SO218" s="109">
        <f>Seniori!SO56</f>
        <v>0</v>
      </c>
      <c r="SP218" s="109">
        <f>Seniori!SP56</f>
        <v>0</v>
      </c>
      <c r="SQ218" s="109">
        <f>Seniori!SQ56</f>
        <v>0</v>
      </c>
      <c r="SR218" s="109">
        <f>Seniori!SR56</f>
        <v>0</v>
      </c>
      <c r="SS218" s="109">
        <f>Seniori!SS56</f>
        <v>0</v>
      </c>
      <c r="ST218" s="109">
        <f>Seniori!ST56</f>
        <v>0</v>
      </c>
      <c r="SU218" s="109">
        <f>Seniori!SU56</f>
        <v>0</v>
      </c>
      <c r="SV218" s="109">
        <f>Seniori!SV56</f>
        <v>0</v>
      </c>
      <c r="SW218" s="109">
        <f>Seniori!SW56</f>
        <v>0</v>
      </c>
      <c r="SX218" s="109">
        <f>Seniori!SX56</f>
        <v>0</v>
      </c>
      <c r="SY218" s="109">
        <f>Seniori!SY56</f>
        <v>0</v>
      </c>
      <c r="SZ218" s="109">
        <f>Seniori!SZ56</f>
        <v>0</v>
      </c>
      <c r="TA218" s="109">
        <f>Seniori!TA56</f>
        <v>0</v>
      </c>
      <c r="TB218" s="109">
        <f>Seniori!TB56</f>
        <v>0</v>
      </c>
    </row>
    <row r="219" spans="1:522" s="1" customFormat="1" ht="18" customHeight="1" x14ac:dyDescent="0.2">
      <c r="A219" s="12"/>
      <c r="B219" s="11" t="s">
        <v>490</v>
      </c>
      <c r="C219" s="1">
        <v>10187</v>
      </c>
      <c r="D219" s="1">
        <v>2011</v>
      </c>
      <c r="E219" s="4" t="s">
        <v>64</v>
      </c>
      <c r="F219" s="1">
        <v>2362</v>
      </c>
      <c r="G219" s="9" t="s">
        <v>129</v>
      </c>
      <c r="H219" s="4" t="s">
        <v>66</v>
      </c>
      <c r="I219" s="1">
        <f t="shared" ref="I219:I252" si="18">SUM(K219:TB219)</f>
        <v>0</v>
      </c>
      <c r="J219" s="12">
        <f>Tabuľka3[[#This Row],[Stĺpec9]]</f>
        <v>0</v>
      </c>
      <c r="K219" s="109">
        <f>Seniori!K115</f>
        <v>0</v>
      </c>
      <c r="L219" s="109">
        <f>Seniori!L115</f>
        <v>0</v>
      </c>
      <c r="M219" s="109">
        <f>Seniori!M115</f>
        <v>0</v>
      </c>
      <c r="N219" s="109">
        <f>Seniori!N115</f>
        <v>0</v>
      </c>
      <c r="O219" s="109">
        <f>Seniori!O115</f>
        <v>0</v>
      </c>
      <c r="P219" s="109">
        <f>Seniori!P115</f>
        <v>0</v>
      </c>
      <c r="Q219" s="109">
        <f>Seniori!Q115</f>
        <v>0</v>
      </c>
      <c r="R219" s="109">
        <f>Seniori!R115</f>
        <v>0</v>
      </c>
      <c r="S219" s="109">
        <f>Seniori!S115</f>
        <v>0</v>
      </c>
      <c r="T219" s="109">
        <f>Seniori!T115</f>
        <v>0</v>
      </c>
      <c r="U219" s="109">
        <f>Seniori!U115</f>
        <v>0</v>
      </c>
      <c r="V219" s="109">
        <f>Seniori!V115</f>
        <v>0</v>
      </c>
      <c r="W219" s="109">
        <f>Seniori!W115</f>
        <v>0</v>
      </c>
      <c r="X219" s="109">
        <f>Seniori!X115</f>
        <v>0</v>
      </c>
      <c r="Y219" s="109">
        <f>Seniori!Y115</f>
        <v>0</v>
      </c>
      <c r="Z219" s="109">
        <f>Seniori!Z115</f>
        <v>0</v>
      </c>
      <c r="AA219" s="109">
        <f>Seniori!AA115</f>
        <v>0</v>
      </c>
      <c r="AB219" s="109">
        <f>Seniori!AB115</f>
        <v>0</v>
      </c>
      <c r="AC219" s="109">
        <f>Seniori!AC115</f>
        <v>0</v>
      </c>
      <c r="AD219" s="109">
        <f>Seniori!AD115</f>
        <v>0</v>
      </c>
      <c r="AE219" s="109">
        <f>Seniori!AE115</f>
        <v>0</v>
      </c>
      <c r="AF219" s="109">
        <f>Seniori!AF115</f>
        <v>0</v>
      </c>
      <c r="AG219" s="109">
        <f>Seniori!AG115</f>
        <v>0</v>
      </c>
      <c r="AH219" s="109">
        <f>Seniori!AH115</f>
        <v>0</v>
      </c>
      <c r="AI219" s="109">
        <f>Seniori!AI115</f>
        <v>0</v>
      </c>
      <c r="AJ219" s="109">
        <f>Seniori!AJ115</f>
        <v>0</v>
      </c>
      <c r="AK219" s="109">
        <f>Seniori!AK115</f>
        <v>0</v>
      </c>
      <c r="AL219" s="109">
        <f>Seniori!AL115</f>
        <v>0</v>
      </c>
      <c r="AM219" s="109">
        <f>Seniori!AM115</f>
        <v>0</v>
      </c>
      <c r="AN219" s="109">
        <f>Seniori!AN115</f>
        <v>0</v>
      </c>
      <c r="AO219" s="109">
        <f>Seniori!AO115</f>
        <v>0</v>
      </c>
      <c r="AP219" s="109">
        <f>Seniori!AP115</f>
        <v>0</v>
      </c>
      <c r="AQ219" s="109">
        <f>Seniori!AQ115</f>
        <v>0</v>
      </c>
      <c r="AR219" s="109">
        <f>Seniori!AR115</f>
        <v>0</v>
      </c>
      <c r="AS219" s="109">
        <f>Seniori!AS115</f>
        <v>0</v>
      </c>
      <c r="AT219" s="109">
        <f>Seniori!AT115</f>
        <v>0</v>
      </c>
      <c r="AU219" s="109">
        <f>Seniori!AU115</f>
        <v>0</v>
      </c>
      <c r="AV219" s="109">
        <f>Seniori!AV115</f>
        <v>0</v>
      </c>
      <c r="AW219" s="109">
        <f>Seniori!AW115</f>
        <v>0</v>
      </c>
      <c r="AX219" s="109">
        <f>Seniori!AX115</f>
        <v>0</v>
      </c>
      <c r="AY219" s="109">
        <f>Seniori!AY115</f>
        <v>0</v>
      </c>
      <c r="AZ219" s="109">
        <f>Seniori!AZ115</f>
        <v>0</v>
      </c>
      <c r="BA219" s="109">
        <f>Seniori!BA115</f>
        <v>0</v>
      </c>
      <c r="BB219" s="109">
        <f>Seniori!BB115</f>
        <v>0</v>
      </c>
      <c r="BC219" s="109">
        <f>Seniori!BC115</f>
        <v>0</v>
      </c>
      <c r="BD219" s="109">
        <f>Seniori!BD115</f>
        <v>0</v>
      </c>
      <c r="BE219" s="109">
        <f>Seniori!BE115</f>
        <v>0</v>
      </c>
      <c r="BF219" s="109">
        <f>Seniori!BF115</f>
        <v>0</v>
      </c>
      <c r="BG219" s="109">
        <f>Seniori!BG115</f>
        <v>0</v>
      </c>
      <c r="BH219" s="109">
        <f>Seniori!BH115</f>
        <v>0</v>
      </c>
      <c r="BI219" s="109">
        <f>Seniori!BI115</f>
        <v>0</v>
      </c>
      <c r="BJ219" s="109">
        <f>Seniori!BJ115</f>
        <v>0</v>
      </c>
      <c r="BK219" s="109">
        <f>Seniori!BK115</f>
        <v>0</v>
      </c>
      <c r="BL219" s="109">
        <f>Seniori!BL115</f>
        <v>0</v>
      </c>
      <c r="BM219" s="109">
        <f>Seniori!BM115</f>
        <v>0</v>
      </c>
      <c r="BN219" s="109">
        <f>Seniori!BN115</f>
        <v>0</v>
      </c>
      <c r="BO219" s="109">
        <f>Seniori!BO115</f>
        <v>0</v>
      </c>
      <c r="BP219" s="109">
        <f>Seniori!BP115</f>
        <v>0</v>
      </c>
      <c r="BQ219" s="109">
        <f>Seniori!BQ115</f>
        <v>0</v>
      </c>
      <c r="BR219" s="109">
        <f>Seniori!BR115</f>
        <v>0</v>
      </c>
      <c r="BS219" s="109">
        <f>Seniori!BS115</f>
        <v>0</v>
      </c>
      <c r="BT219" s="109">
        <f>Seniori!BT115</f>
        <v>0</v>
      </c>
      <c r="BU219" s="109">
        <f>Seniori!BU115</f>
        <v>0</v>
      </c>
      <c r="BV219" s="109">
        <f>Seniori!BV115</f>
        <v>0</v>
      </c>
      <c r="BW219" s="109">
        <f>Seniori!BW115</f>
        <v>0</v>
      </c>
      <c r="BX219" s="109">
        <f>Seniori!BX115</f>
        <v>0</v>
      </c>
      <c r="BY219" s="109">
        <f>Seniori!BY115</f>
        <v>0</v>
      </c>
      <c r="BZ219" s="109">
        <f>Seniori!BZ115</f>
        <v>0</v>
      </c>
      <c r="CA219" s="109">
        <f>Seniori!CA115</f>
        <v>0</v>
      </c>
      <c r="CB219" s="109">
        <f>Seniori!CB115</f>
        <v>0</v>
      </c>
      <c r="CC219" s="109">
        <f>Seniori!CC115</f>
        <v>0</v>
      </c>
      <c r="CD219" s="109">
        <f>Seniori!CD115</f>
        <v>0</v>
      </c>
      <c r="CE219" s="109">
        <f>Seniori!CE115</f>
        <v>0</v>
      </c>
      <c r="CF219" s="109">
        <f>Seniori!CF115</f>
        <v>0</v>
      </c>
      <c r="CG219" s="109">
        <f>Seniori!CG115</f>
        <v>0</v>
      </c>
      <c r="CH219" s="109">
        <f>Seniori!CH115</f>
        <v>0</v>
      </c>
      <c r="CI219" s="109">
        <f>Seniori!CI115</f>
        <v>0</v>
      </c>
      <c r="CJ219" s="109">
        <f>Seniori!CJ115</f>
        <v>0</v>
      </c>
      <c r="CK219" s="109">
        <f>Seniori!CK115</f>
        <v>0</v>
      </c>
      <c r="CL219" s="109">
        <f>Seniori!CL115</f>
        <v>0</v>
      </c>
      <c r="CM219" s="109">
        <f>Seniori!CM115</f>
        <v>0</v>
      </c>
      <c r="CN219" s="109">
        <f>Seniori!CN115</f>
        <v>0</v>
      </c>
      <c r="CO219" s="109">
        <f>Seniori!CO115</f>
        <v>0</v>
      </c>
      <c r="CP219" s="109">
        <f>Seniori!CP115</f>
        <v>0</v>
      </c>
      <c r="CQ219" s="109">
        <f>Seniori!CQ115</f>
        <v>0</v>
      </c>
      <c r="CR219" s="109">
        <f>Seniori!CR115</f>
        <v>0</v>
      </c>
      <c r="CS219" s="109">
        <f>Seniori!CS115</f>
        <v>0</v>
      </c>
      <c r="CT219" s="109">
        <f>Seniori!CT115</f>
        <v>0</v>
      </c>
      <c r="CU219" s="109">
        <f>Seniori!CU115</f>
        <v>0</v>
      </c>
      <c r="CV219" s="109">
        <f>Seniori!CV115</f>
        <v>0</v>
      </c>
      <c r="CW219" s="109">
        <f>Seniori!CW115</f>
        <v>0</v>
      </c>
      <c r="CX219" s="109">
        <f>Seniori!CX115</f>
        <v>0</v>
      </c>
      <c r="CY219" s="109">
        <f>Seniori!CY115</f>
        <v>0</v>
      </c>
      <c r="CZ219" s="109">
        <f>Seniori!CZ115</f>
        <v>0</v>
      </c>
      <c r="DA219" s="109">
        <f>Seniori!DA115</f>
        <v>0</v>
      </c>
      <c r="DB219" s="109">
        <f>Seniori!DB115</f>
        <v>0</v>
      </c>
      <c r="DC219" s="109">
        <f>Seniori!DC115</f>
        <v>0</v>
      </c>
      <c r="DD219" s="109">
        <f>Seniori!DD115</f>
        <v>0</v>
      </c>
      <c r="DE219" s="109">
        <f>Seniori!DE115</f>
        <v>0</v>
      </c>
      <c r="DF219" s="109">
        <f>Seniori!DF115</f>
        <v>0</v>
      </c>
      <c r="DG219" s="109">
        <f>Seniori!DG115</f>
        <v>0</v>
      </c>
      <c r="DH219" s="109">
        <f>Seniori!DH115</f>
        <v>0</v>
      </c>
      <c r="DI219" s="109">
        <f>Seniori!DI115</f>
        <v>0</v>
      </c>
      <c r="DJ219" s="109">
        <f>Seniori!DJ115</f>
        <v>0</v>
      </c>
      <c r="DK219" s="109">
        <f>Seniori!DK115</f>
        <v>0</v>
      </c>
      <c r="DL219" s="109">
        <f>Seniori!DL115</f>
        <v>0</v>
      </c>
      <c r="DM219" s="109">
        <f>Seniori!DM115</f>
        <v>0</v>
      </c>
      <c r="DN219" s="109">
        <f>Seniori!DN115</f>
        <v>0</v>
      </c>
      <c r="DO219" s="109">
        <f>Seniori!DO115</f>
        <v>0</v>
      </c>
      <c r="DP219" s="109">
        <f>Seniori!DP115</f>
        <v>0</v>
      </c>
      <c r="DQ219" s="109">
        <f>Seniori!DQ115</f>
        <v>0</v>
      </c>
      <c r="DR219" s="109">
        <f>Seniori!DR115</f>
        <v>0</v>
      </c>
      <c r="DS219" s="109">
        <f>Seniori!DS115</f>
        <v>0</v>
      </c>
      <c r="DT219" s="109">
        <f>Seniori!DT115</f>
        <v>0</v>
      </c>
      <c r="DU219" s="109">
        <f>Seniori!DU115</f>
        <v>0</v>
      </c>
      <c r="DV219" s="109">
        <f>Seniori!DV115</f>
        <v>0</v>
      </c>
      <c r="DW219" s="109">
        <f>Seniori!DW115</f>
        <v>0</v>
      </c>
      <c r="DX219" s="109">
        <f>Seniori!DX115</f>
        <v>0</v>
      </c>
      <c r="DY219" s="109">
        <f>Seniori!DY115</f>
        <v>0</v>
      </c>
      <c r="DZ219" s="109">
        <f>Seniori!DZ115</f>
        <v>0</v>
      </c>
      <c r="EA219" s="109">
        <f>Seniori!EA115</f>
        <v>0</v>
      </c>
      <c r="EB219" s="109">
        <f>Seniori!EB115</f>
        <v>0</v>
      </c>
      <c r="EC219" s="109">
        <f>Seniori!EC115</f>
        <v>0</v>
      </c>
      <c r="ED219" s="109">
        <f>Seniori!ED115</f>
        <v>0</v>
      </c>
      <c r="EE219" s="109">
        <f>Seniori!EE115</f>
        <v>0</v>
      </c>
      <c r="EF219" s="109">
        <f>Seniori!EF115</f>
        <v>0</v>
      </c>
      <c r="EG219" s="109">
        <f>Seniori!EG115</f>
        <v>0</v>
      </c>
      <c r="EH219" s="109">
        <f>Seniori!EH115</f>
        <v>0</v>
      </c>
      <c r="EI219" s="109">
        <f>Seniori!EI115</f>
        <v>0</v>
      </c>
      <c r="EJ219" s="109">
        <f>Seniori!EJ115</f>
        <v>0</v>
      </c>
      <c r="EK219" s="109">
        <f>Seniori!EK115</f>
        <v>0</v>
      </c>
      <c r="EL219" s="109">
        <f>Seniori!EL115</f>
        <v>0</v>
      </c>
      <c r="EM219" s="109">
        <f>Seniori!EM115</f>
        <v>0</v>
      </c>
      <c r="EN219" s="109">
        <f>Seniori!EN115</f>
        <v>0</v>
      </c>
      <c r="EO219" s="109">
        <f>Seniori!EO115</f>
        <v>0</v>
      </c>
      <c r="EP219" s="109">
        <f>Seniori!EP115</f>
        <v>0</v>
      </c>
      <c r="EQ219" s="109">
        <f>Seniori!EQ115</f>
        <v>0</v>
      </c>
      <c r="ER219" s="109">
        <f>Seniori!ER115</f>
        <v>0</v>
      </c>
      <c r="ES219" s="109">
        <f>Seniori!ES115</f>
        <v>0</v>
      </c>
      <c r="ET219" s="109">
        <f>Seniori!ET115</f>
        <v>0</v>
      </c>
      <c r="EU219" s="109">
        <f>Seniori!EU115</f>
        <v>0</v>
      </c>
      <c r="EV219" s="109">
        <f>Seniori!EV115</f>
        <v>0</v>
      </c>
      <c r="EW219" s="109">
        <f>Seniori!EW115</f>
        <v>0</v>
      </c>
      <c r="EX219" s="109">
        <f>Seniori!EX115</f>
        <v>0</v>
      </c>
      <c r="EY219" s="109">
        <f>Seniori!EY115</f>
        <v>0</v>
      </c>
      <c r="EZ219" s="109">
        <f>Seniori!EZ115</f>
        <v>0</v>
      </c>
      <c r="FA219" s="109">
        <f>Seniori!FA115</f>
        <v>0</v>
      </c>
      <c r="FB219" s="109">
        <f>Seniori!FB115</f>
        <v>0</v>
      </c>
      <c r="FC219" s="109">
        <f>Seniori!FC115</f>
        <v>0</v>
      </c>
      <c r="FD219" s="109">
        <f>Seniori!FD115</f>
        <v>0</v>
      </c>
      <c r="FE219" s="109">
        <f>Seniori!FE115</f>
        <v>0</v>
      </c>
      <c r="FF219" s="109">
        <f>Seniori!FF115</f>
        <v>0</v>
      </c>
      <c r="FG219" s="109">
        <f>Seniori!FG115</f>
        <v>0</v>
      </c>
      <c r="FH219" s="109">
        <f>Seniori!FH115</f>
        <v>0</v>
      </c>
      <c r="FI219" s="109">
        <f>Seniori!FI115</f>
        <v>0</v>
      </c>
      <c r="FJ219" s="109">
        <f>Seniori!FJ115</f>
        <v>0</v>
      </c>
      <c r="FK219" s="109">
        <f>Seniori!FK115</f>
        <v>0</v>
      </c>
      <c r="FL219" s="109">
        <f>Seniori!FL115</f>
        <v>0</v>
      </c>
      <c r="FM219" s="109">
        <f>Seniori!FM115</f>
        <v>0</v>
      </c>
      <c r="FN219" s="109">
        <f>Seniori!FN115</f>
        <v>0</v>
      </c>
      <c r="FO219" s="109">
        <f>Seniori!FO115</f>
        <v>0</v>
      </c>
      <c r="FP219" s="109">
        <f>Seniori!FP115</f>
        <v>0</v>
      </c>
      <c r="FQ219" s="109">
        <f>Seniori!FQ115</f>
        <v>0</v>
      </c>
      <c r="FR219" s="109">
        <f>Seniori!FR115</f>
        <v>0</v>
      </c>
      <c r="FS219" s="109">
        <f>Seniori!FS115</f>
        <v>0</v>
      </c>
      <c r="FT219" s="109">
        <f>Seniori!FT115</f>
        <v>0</v>
      </c>
      <c r="FU219" s="109">
        <f>Seniori!FU115</f>
        <v>0</v>
      </c>
      <c r="FV219" s="109">
        <f>Seniori!FV115</f>
        <v>0</v>
      </c>
      <c r="FW219" s="109">
        <f>Seniori!FW115</f>
        <v>0</v>
      </c>
      <c r="FX219" s="109">
        <f>Seniori!FX115</f>
        <v>0</v>
      </c>
      <c r="FY219" s="109">
        <f>Seniori!FY115</f>
        <v>0</v>
      </c>
      <c r="FZ219" s="109">
        <f>Seniori!FZ115</f>
        <v>0</v>
      </c>
      <c r="GA219" s="109">
        <f>Seniori!GA115</f>
        <v>0</v>
      </c>
      <c r="GB219" s="109">
        <f>Seniori!GB115</f>
        <v>0</v>
      </c>
      <c r="GC219" s="109">
        <f>Seniori!GC115</f>
        <v>0</v>
      </c>
      <c r="GD219" s="109">
        <f>Seniori!GD115</f>
        <v>0</v>
      </c>
      <c r="GE219" s="109">
        <f>Seniori!GE115</f>
        <v>0</v>
      </c>
      <c r="GF219" s="109">
        <f>Seniori!GF115</f>
        <v>0</v>
      </c>
      <c r="GG219" s="109">
        <f>Seniori!GG115</f>
        <v>0</v>
      </c>
      <c r="GH219" s="109">
        <f>Seniori!GH115</f>
        <v>0</v>
      </c>
      <c r="GI219" s="109">
        <f>Seniori!GI115</f>
        <v>0</v>
      </c>
      <c r="GJ219" s="109">
        <f>Seniori!GJ115</f>
        <v>0</v>
      </c>
      <c r="GK219" s="109">
        <f>Seniori!GK115</f>
        <v>0</v>
      </c>
      <c r="GL219" s="109">
        <f>Seniori!GL115</f>
        <v>0</v>
      </c>
      <c r="GM219" s="109">
        <f>Seniori!GM115</f>
        <v>0</v>
      </c>
      <c r="GN219" s="109">
        <f>Seniori!GN115</f>
        <v>0</v>
      </c>
      <c r="GO219" s="109">
        <f>Seniori!GO115</f>
        <v>0</v>
      </c>
      <c r="GP219" s="109">
        <f>Seniori!GP115</f>
        <v>0</v>
      </c>
      <c r="GQ219" s="109">
        <f>Seniori!GQ115</f>
        <v>0</v>
      </c>
      <c r="GR219" s="109">
        <f>Seniori!GR115</f>
        <v>0</v>
      </c>
      <c r="GS219" s="109">
        <f>Seniori!GS115</f>
        <v>0</v>
      </c>
      <c r="GT219" s="109">
        <f>Seniori!GT115</f>
        <v>0</v>
      </c>
      <c r="GU219" s="109">
        <f>Seniori!GU115</f>
        <v>0</v>
      </c>
      <c r="GV219" s="109">
        <f>Seniori!GV115</f>
        <v>0</v>
      </c>
      <c r="GW219" s="109">
        <f>Seniori!GW115</f>
        <v>0</v>
      </c>
      <c r="GX219" s="109">
        <f>Seniori!GX115</f>
        <v>0</v>
      </c>
      <c r="GY219" s="109">
        <f>Seniori!GY115</f>
        <v>0</v>
      </c>
      <c r="GZ219" s="109">
        <f>Seniori!GZ115</f>
        <v>0</v>
      </c>
      <c r="HA219" s="109">
        <f>Seniori!HA115</f>
        <v>0</v>
      </c>
      <c r="HB219" s="109">
        <f>Seniori!HB115</f>
        <v>0</v>
      </c>
      <c r="HC219" s="109">
        <f>Seniori!HC115</f>
        <v>0</v>
      </c>
      <c r="HD219" s="109">
        <f>Seniori!HD115</f>
        <v>0</v>
      </c>
      <c r="HE219" s="109">
        <f>Seniori!HE115</f>
        <v>0</v>
      </c>
      <c r="HF219" s="109">
        <f>Seniori!HF115</f>
        <v>0</v>
      </c>
      <c r="HG219" s="109">
        <f>Seniori!HG115</f>
        <v>0</v>
      </c>
      <c r="HH219" s="109">
        <f>Seniori!HH115</f>
        <v>0</v>
      </c>
      <c r="HI219" s="109">
        <f>Seniori!HI115</f>
        <v>0</v>
      </c>
      <c r="HJ219" s="109">
        <f>Seniori!HJ115</f>
        <v>0</v>
      </c>
      <c r="HK219" s="109">
        <f>Seniori!HK115</f>
        <v>0</v>
      </c>
      <c r="HL219" s="109">
        <f>Seniori!HL115</f>
        <v>0</v>
      </c>
      <c r="HM219" s="109">
        <f>Seniori!HM115</f>
        <v>0</v>
      </c>
      <c r="HN219" s="109">
        <f>Seniori!HN115</f>
        <v>0</v>
      </c>
      <c r="HO219" s="109">
        <f>Seniori!HO115</f>
        <v>0</v>
      </c>
      <c r="HP219" s="109">
        <f>Seniori!HP115</f>
        <v>0</v>
      </c>
      <c r="HQ219" s="109">
        <f>Seniori!HQ115</f>
        <v>0</v>
      </c>
      <c r="HR219" s="109">
        <f>Seniori!HR115</f>
        <v>0</v>
      </c>
      <c r="HS219" s="109">
        <f>Seniori!HS115</f>
        <v>0</v>
      </c>
      <c r="HT219" s="109">
        <f>Seniori!HT115</f>
        <v>0</v>
      </c>
      <c r="HU219" s="109">
        <f>Seniori!HU115</f>
        <v>0</v>
      </c>
      <c r="HV219" s="109">
        <f>Seniori!HV115</f>
        <v>0</v>
      </c>
      <c r="HW219" s="109">
        <f>Seniori!HW115</f>
        <v>0</v>
      </c>
      <c r="HX219" s="109">
        <f>Seniori!HX115</f>
        <v>0</v>
      </c>
      <c r="HY219" s="109">
        <f>Seniori!HY115</f>
        <v>0</v>
      </c>
      <c r="HZ219" s="109">
        <f>Seniori!HZ115</f>
        <v>0</v>
      </c>
      <c r="IA219" s="109">
        <f>Seniori!IA115</f>
        <v>0</v>
      </c>
      <c r="IB219" s="109">
        <f>Seniori!IB115</f>
        <v>0</v>
      </c>
      <c r="IC219" s="109">
        <f>Seniori!IC115</f>
        <v>0</v>
      </c>
      <c r="ID219" s="109">
        <f>Seniori!ID115</f>
        <v>0</v>
      </c>
      <c r="IE219" s="109">
        <f>Seniori!IE115</f>
        <v>0</v>
      </c>
      <c r="IF219" s="109">
        <f>Seniori!IF115</f>
        <v>0</v>
      </c>
      <c r="IG219" s="109">
        <f>Seniori!IG115</f>
        <v>0</v>
      </c>
      <c r="IH219" s="109">
        <f>Seniori!IH115</f>
        <v>0</v>
      </c>
      <c r="II219" s="109">
        <f>Seniori!II115</f>
        <v>0</v>
      </c>
      <c r="IJ219" s="109">
        <f>Seniori!IJ115</f>
        <v>0</v>
      </c>
      <c r="IK219" s="109">
        <f>Seniori!IK115</f>
        <v>0</v>
      </c>
      <c r="IL219" s="109">
        <f>Seniori!IL115</f>
        <v>0</v>
      </c>
      <c r="IM219" s="109">
        <f>Seniori!IM115</f>
        <v>0</v>
      </c>
      <c r="IN219" s="109">
        <f>Seniori!IN115</f>
        <v>0</v>
      </c>
      <c r="IO219" s="109">
        <f>Seniori!IO115</f>
        <v>0</v>
      </c>
      <c r="IP219" s="109">
        <f>Seniori!IP115</f>
        <v>0</v>
      </c>
      <c r="IQ219" s="109">
        <f>Seniori!IQ115</f>
        <v>0</v>
      </c>
      <c r="IR219" s="109">
        <f>Seniori!IR115</f>
        <v>0</v>
      </c>
      <c r="IS219" s="109">
        <f>Seniori!IS115</f>
        <v>0</v>
      </c>
      <c r="IT219" s="109">
        <f>Seniori!IT115</f>
        <v>0</v>
      </c>
      <c r="IU219" s="109">
        <f>Seniori!IU115</f>
        <v>0</v>
      </c>
      <c r="IV219" s="109">
        <f>Seniori!IV115</f>
        <v>0</v>
      </c>
      <c r="IW219" s="109">
        <f>Seniori!IW115</f>
        <v>0</v>
      </c>
      <c r="IX219" s="109">
        <f>Seniori!IX115</f>
        <v>0</v>
      </c>
      <c r="IY219" s="109">
        <f>Seniori!IY115</f>
        <v>0</v>
      </c>
      <c r="IZ219" s="109">
        <f>Seniori!IZ115</f>
        <v>0</v>
      </c>
      <c r="JA219" s="109">
        <f>Seniori!JA115</f>
        <v>0</v>
      </c>
      <c r="JB219" s="109">
        <f>Seniori!JB115</f>
        <v>0</v>
      </c>
      <c r="JC219" s="109">
        <f>Seniori!JC115</f>
        <v>0</v>
      </c>
      <c r="JD219" s="109">
        <f>Seniori!JD115</f>
        <v>0</v>
      </c>
      <c r="JE219" s="109">
        <f>Seniori!JE115</f>
        <v>0</v>
      </c>
      <c r="JF219" s="109">
        <f>Seniori!JF115</f>
        <v>0</v>
      </c>
      <c r="JG219" s="109">
        <f>Seniori!JG115</f>
        <v>0</v>
      </c>
      <c r="JH219" s="109">
        <f>Seniori!JH115</f>
        <v>0</v>
      </c>
      <c r="JI219" s="109">
        <f>Seniori!JI115</f>
        <v>0</v>
      </c>
      <c r="JJ219" s="109">
        <f>Seniori!JJ115</f>
        <v>0</v>
      </c>
      <c r="JK219" s="109">
        <f>Seniori!JK115</f>
        <v>0</v>
      </c>
      <c r="JL219" s="109">
        <f>Seniori!JL115</f>
        <v>0</v>
      </c>
      <c r="JM219" s="109">
        <f>Seniori!JM115</f>
        <v>0</v>
      </c>
      <c r="JN219" s="109">
        <f>Seniori!JN115</f>
        <v>0</v>
      </c>
      <c r="JO219" s="109">
        <f>Seniori!JO115</f>
        <v>0</v>
      </c>
      <c r="JP219" s="109">
        <f>Seniori!JP115</f>
        <v>0</v>
      </c>
      <c r="JQ219" s="109">
        <f>Seniori!JQ115</f>
        <v>0</v>
      </c>
      <c r="JR219" s="109">
        <f>Seniori!JR115</f>
        <v>0</v>
      </c>
      <c r="JS219" s="109">
        <f>Seniori!JS115</f>
        <v>0</v>
      </c>
      <c r="JT219" s="109">
        <f>Seniori!JT115</f>
        <v>0</v>
      </c>
      <c r="JU219" s="109">
        <f>Seniori!JU115</f>
        <v>0</v>
      </c>
      <c r="JV219" s="109">
        <f>Seniori!JV115</f>
        <v>0</v>
      </c>
      <c r="JW219" s="109">
        <f>Seniori!JW115</f>
        <v>0</v>
      </c>
      <c r="JX219" s="109">
        <f>Seniori!JX115</f>
        <v>0</v>
      </c>
      <c r="JY219" s="109">
        <f>Seniori!JY115</f>
        <v>0</v>
      </c>
      <c r="JZ219" s="109">
        <f>Seniori!JZ115</f>
        <v>0</v>
      </c>
      <c r="KA219" s="109">
        <f>Seniori!KA115</f>
        <v>0</v>
      </c>
      <c r="KB219" s="109">
        <f>Seniori!KB115</f>
        <v>0</v>
      </c>
      <c r="KC219" s="109">
        <f>Seniori!KC115</f>
        <v>0</v>
      </c>
      <c r="KD219" s="109">
        <f>Seniori!KD115</f>
        <v>0</v>
      </c>
      <c r="KE219" s="109">
        <f>Seniori!KE115</f>
        <v>0</v>
      </c>
      <c r="KF219" s="109">
        <f>Seniori!KF115</f>
        <v>0</v>
      </c>
      <c r="KG219" s="109">
        <f>Seniori!KG115</f>
        <v>0</v>
      </c>
      <c r="KH219" s="109">
        <f>Seniori!KH115</f>
        <v>0</v>
      </c>
      <c r="KI219" s="109">
        <f>Seniori!KI115</f>
        <v>0</v>
      </c>
      <c r="KJ219" s="109">
        <f>Seniori!KJ115</f>
        <v>0</v>
      </c>
      <c r="KK219" s="109">
        <f>Seniori!KK115</f>
        <v>0</v>
      </c>
      <c r="KL219" s="109">
        <f>Seniori!KL115</f>
        <v>0</v>
      </c>
      <c r="KM219" s="109">
        <f>Seniori!KM115</f>
        <v>0</v>
      </c>
      <c r="KN219" s="109">
        <f>Seniori!KN115</f>
        <v>0</v>
      </c>
      <c r="KO219" s="109">
        <f>Seniori!KO115</f>
        <v>0</v>
      </c>
      <c r="KP219" s="109">
        <f>Seniori!KP115</f>
        <v>0</v>
      </c>
      <c r="KQ219" s="109">
        <f>Seniori!KQ115</f>
        <v>0</v>
      </c>
      <c r="KR219" s="109">
        <f>Seniori!KR115</f>
        <v>0</v>
      </c>
      <c r="KS219" s="109">
        <f>Seniori!KS115</f>
        <v>0</v>
      </c>
      <c r="KT219" s="109">
        <f>Seniori!KT115</f>
        <v>0</v>
      </c>
      <c r="KU219" s="109">
        <f>Seniori!KU115</f>
        <v>0</v>
      </c>
      <c r="KV219" s="109">
        <f>Seniori!KV115</f>
        <v>0</v>
      </c>
      <c r="KW219" s="109">
        <f>Seniori!KW115</f>
        <v>0</v>
      </c>
      <c r="KX219" s="109">
        <f>Seniori!KX115</f>
        <v>0</v>
      </c>
      <c r="KY219" s="109">
        <f>Seniori!KY115</f>
        <v>0</v>
      </c>
      <c r="KZ219" s="109">
        <f>Seniori!KZ115</f>
        <v>0</v>
      </c>
      <c r="LA219" s="109">
        <f>Seniori!LA115</f>
        <v>0</v>
      </c>
      <c r="LB219" s="109">
        <f>Seniori!LB115</f>
        <v>0</v>
      </c>
      <c r="LC219" s="109">
        <f>Seniori!LC115</f>
        <v>0</v>
      </c>
      <c r="LD219" s="109">
        <f>Seniori!LD115</f>
        <v>0</v>
      </c>
      <c r="LE219" s="109">
        <f>Seniori!LE115</f>
        <v>0</v>
      </c>
      <c r="LF219" s="109">
        <f>Seniori!LF115</f>
        <v>0</v>
      </c>
      <c r="LG219" s="109">
        <f>Seniori!LG115</f>
        <v>0</v>
      </c>
      <c r="LH219" s="109">
        <f>Seniori!LH115</f>
        <v>0</v>
      </c>
      <c r="LI219" s="109">
        <f>Seniori!LI115</f>
        <v>0</v>
      </c>
      <c r="LJ219" s="109">
        <f>Seniori!LJ115</f>
        <v>0</v>
      </c>
      <c r="LK219" s="109">
        <f>Seniori!LK115</f>
        <v>0</v>
      </c>
      <c r="LL219" s="109">
        <f>Seniori!LL115</f>
        <v>0</v>
      </c>
      <c r="LM219" s="109">
        <f>Seniori!LM115</f>
        <v>0</v>
      </c>
      <c r="LN219" s="109">
        <f>Seniori!LN115</f>
        <v>0</v>
      </c>
      <c r="LO219" s="109">
        <f>Seniori!LO115</f>
        <v>0</v>
      </c>
      <c r="LP219" s="109">
        <f>Seniori!LP115</f>
        <v>0</v>
      </c>
      <c r="LQ219" s="109">
        <f>Seniori!LQ115</f>
        <v>0</v>
      </c>
      <c r="LR219" s="109">
        <f>Seniori!LR115</f>
        <v>0</v>
      </c>
      <c r="LS219" s="109">
        <f>Seniori!LS115</f>
        <v>0</v>
      </c>
      <c r="LT219" s="109">
        <f>Seniori!LT115</f>
        <v>0</v>
      </c>
      <c r="LU219" s="109">
        <f>Seniori!LU115</f>
        <v>0</v>
      </c>
      <c r="LV219" s="109">
        <f>Seniori!LV115</f>
        <v>0</v>
      </c>
      <c r="LW219" s="109">
        <f>Seniori!LW115</f>
        <v>0</v>
      </c>
      <c r="LX219" s="109">
        <f>Seniori!LX115</f>
        <v>0</v>
      </c>
      <c r="LY219" s="109">
        <f>Seniori!LY115</f>
        <v>0</v>
      </c>
      <c r="LZ219" s="109">
        <f>Seniori!LZ115</f>
        <v>0</v>
      </c>
      <c r="MA219" s="109">
        <f>Seniori!MA115</f>
        <v>0</v>
      </c>
      <c r="MB219" s="109">
        <f>Seniori!MB115</f>
        <v>0</v>
      </c>
      <c r="MC219" s="109">
        <f>Seniori!MC115</f>
        <v>0</v>
      </c>
      <c r="MD219" s="109">
        <f>Seniori!MD115</f>
        <v>0</v>
      </c>
      <c r="ME219" s="109">
        <f>Seniori!ME115</f>
        <v>0</v>
      </c>
      <c r="MF219" s="109">
        <f>Seniori!MF115</f>
        <v>0</v>
      </c>
      <c r="MG219" s="109">
        <f>Seniori!MG115</f>
        <v>0</v>
      </c>
      <c r="MH219" s="109">
        <f>Seniori!MH115</f>
        <v>0</v>
      </c>
      <c r="MI219" s="109">
        <f>Seniori!MI115</f>
        <v>0</v>
      </c>
      <c r="MJ219" s="109">
        <f>Seniori!MJ115</f>
        <v>0</v>
      </c>
      <c r="MK219" s="109">
        <f>Seniori!MK115</f>
        <v>0</v>
      </c>
      <c r="ML219" s="109">
        <f>Seniori!ML115</f>
        <v>0</v>
      </c>
      <c r="MM219" s="109">
        <f>Seniori!MM115</f>
        <v>0</v>
      </c>
      <c r="MN219" s="109">
        <f>Seniori!MN115</f>
        <v>0</v>
      </c>
      <c r="MO219" s="109">
        <f>Seniori!MO115</f>
        <v>0</v>
      </c>
      <c r="MP219" s="109">
        <f>Seniori!MP115</f>
        <v>0</v>
      </c>
      <c r="MQ219" s="109">
        <f>Seniori!MQ115</f>
        <v>0</v>
      </c>
      <c r="MR219" s="109">
        <f>Seniori!MR115</f>
        <v>0</v>
      </c>
      <c r="MS219" s="109">
        <f>Seniori!MS115</f>
        <v>0</v>
      </c>
      <c r="MT219" s="109">
        <f>Seniori!MT115</f>
        <v>0</v>
      </c>
      <c r="MU219" s="109">
        <f>Seniori!MU115</f>
        <v>0</v>
      </c>
      <c r="MV219" s="109">
        <f>Seniori!MV115</f>
        <v>0</v>
      </c>
      <c r="MW219" s="109">
        <f>Seniori!MW115</f>
        <v>0</v>
      </c>
      <c r="MX219" s="109">
        <f>Seniori!MX115</f>
        <v>0</v>
      </c>
      <c r="MY219" s="109">
        <f>Seniori!MY115</f>
        <v>0</v>
      </c>
      <c r="MZ219" s="109">
        <f>Seniori!MZ115</f>
        <v>0</v>
      </c>
      <c r="NA219" s="109">
        <f>Seniori!NA115</f>
        <v>0</v>
      </c>
      <c r="NB219" s="109">
        <f>Seniori!NB115</f>
        <v>0</v>
      </c>
      <c r="NC219" s="109">
        <f>Seniori!NC115</f>
        <v>0</v>
      </c>
      <c r="ND219" s="109">
        <f>Seniori!ND115</f>
        <v>0</v>
      </c>
      <c r="NE219" s="109">
        <f>Seniori!NE115</f>
        <v>0</v>
      </c>
      <c r="NF219" s="109">
        <f>Seniori!NF115</f>
        <v>0</v>
      </c>
      <c r="NG219" s="109">
        <f>Seniori!NG115</f>
        <v>0</v>
      </c>
      <c r="NH219" s="109">
        <f>Seniori!NH115</f>
        <v>0</v>
      </c>
      <c r="NI219" s="109">
        <f>Seniori!NI115</f>
        <v>0</v>
      </c>
      <c r="NJ219" s="109">
        <f>Seniori!NJ115</f>
        <v>0</v>
      </c>
      <c r="NK219" s="109">
        <f>Seniori!NK115</f>
        <v>0</v>
      </c>
      <c r="NL219" s="109">
        <f>Seniori!NL115</f>
        <v>0</v>
      </c>
      <c r="NM219" s="109">
        <f>Seniori!NM115</f>
        <v>0</v>
      </c>
      <c r="NN219" s="109">
        <f>Seniori!NN115</f>
        <v>0</v>
      </c>
      <c r="NO219" s="109">
        <f>Seniori!NO115</f>
        <v>0</v>
      </c>
      <c r="NP219" s="109">
        <f>Seniori!NP115</f>
        <v>0</v>
      </c>
      <c r="NQ219" s="109">
        <f>Seniori!NQ115</f>
        <v>0</v>
      </c>
      <c r="NR219" s="109">
        <f>Seniori!NR115</f>
        <v>0</v>
      </c>
      <c r="NS219" s="109">
        <f>Seniori!NS115</f>
        <v>0</v>
      </c>
      <c r="NT219" s="109">
        <f>Seniori!NT115</f>
        <v>0</v>
      </c>
      <c r="NU219" s="109">
        <f>Seniori!NU115</f>
        <v>0</v>
      </c>
      <c r="NV219" s="109">
        <f>Seniori!NV115</f>
        <v>0</v>
      </c>
      <c r="NW219" s="109">
        <f>Seniori!NW115</f>
        <v>0</v>
      </c>
      <c r="NX219" s="109">
        <f>Seniori!NX115</f>
        <v>0</v>
      </c>
      <c r="NY219" s="109">
        <f>Seniori!NY115</f>
        <v>0</v>
      </c>
      <c r="NZ219" s="109">
        <f>Seniori!NZ115</f>
        <v>0</v>
      </c>
      <c r="OA219" s="109">
        <f>Seniori!OA115</f>
        <v>0</v>
      </c>
      <c r="OB219" s="109">
        <f>Seniori!OB115</f>
        <v>0</v>
      </c>
      <c r="OC219" s="109">
        <f>Seniori!OC115</f>
        <v>0</v>
      </c>
      <c r="OD219" s="109">
        <f>Seniori!OD115</f>
        <v>0</v>
      </c>
      <c r="OE219" s="109">
        <f>Seniori!OE115</f>
        <v>0</v>
      </c>
      <c r="OF219" s="109">
        <f>Seniori!OF115</f>
        <v>0</v>
      </c>
      <c r="OG219" s="109">
        <f>Seniori!OG115</f>
        <v>0</v>
      </c>
      <c r="OH219" s="109">
        <f>Seniori!OH115</f>
        <v>0</v>
      </c>
      <c r="OI219" s="109">
        <f>Seniori!OI115</f>
        <v>0</v>
      </c>
      <c r="OJ219" s="109">
        <f>Seniori!OJ115</f>
        <v>0</v>
      </c>
      <c r="OK219" s="109">
        <f>Seniori!OK115</f>
        <v>0</v>
      </c>
      <c r="OL219" s="109">
        <f>Seniori!OL115</f>
        <v>0</v>
      </c>
      <c r="OM219" s="109">
        <f>Seniori!OM115</f>
        <v>0</v>
      </c>
      <c r="ON219" s="109">
        <f>Seniori!ON115</f>
        <v>0</v>
      </c>
      <c r="OO219" s="109">
        <f>Seniori!OO115</f>
        <v>0</v>
      </c>
      <c r="OP219" s="109">
        <f>Seniori!OP115</f>
        <v>0</v>
      </c>
      <c r="OQ219" s="109">
        <f>Seniori!OQ115</f>
        <v>0</v>
      </c>
      <c r="OR219" s="109">
        <f>Seniori!OR115</f>
        <v>0</v>
      </c>
      <c r="OS219" s="109">
        <f>Seniori!OS115</f>
        <v>0</v>
      </c>
      <c r="OT219" s="109">
        <f>Seniori!OT115</f>
        <v>0</v>
      </c>
      <c r="OU219" s="109">
        <f>Seniori!OU115</f>
        <v>0</v>
      </c>
      <c r="OV219" s="109">
        <f>Seniori!OV115</f>
        <v>0</v>
      </c>
      <c r="OW219" s="109">
        <f>Seniori!OW115</f>
        <v>0</v>
      </c>
      <c r="OX219" s="109">
        <f>Seniori!OX115</f>
        <v>0</v>
      </c>
      <c r="OY219" s="109">
        <f>Seniori!OY115</f>
        <v>0</v>
      </c>
      <c r="OZ219" s="109">
        <f>Seniori!OZ115</f>
        <v>0</v>
      </c>
      <c r="PA219" s="109">
        <f>Seniori!PA115</f>
        <v>0</v>
      </c>
      <c r="PB219" s="109">
        <f>Seniori!PB115</f>
        <v>0</v>
      </c>
      <c r="PC219" s="109">
        <f>Seniori!PC115</f>
        <v>0</v>
      </c>
      <c r="PD219" s="109">
        <f>Seniori!PD115</f>
        <v>0</v>
      </c>
      <c r="PE219" s="109">
        <f>Seniori!PE115</f>
        <v>0</v>
      </c>
      <c r="PF219" s="109">
        <f>Seniori!PF115</f>
        <v>0</v>
      </c>
      <c r="PG219" s="109">
        <f>Seniori!PG115</f>
        <v>0</v>
      </c>
      <c r="PH219" s="109">
        <f>Seniori!PH115</f>
        <v>0</v>
      </c>
      <c r="PI219" s="109">
        <f>Seniori!PI115</f>
        <v>0</v>
      </c>
      <c r="PJ219" s="109">
        <f>Seniori!PJ115</f>
        <v>0</v>
      </c>
      <c r="PK219" s="109">
        <f>Seniori!PK115</f>
        <v>0</v>
      </c>
      <c r="PL219" s="109">
        <f>Seniori!PL115</f>
        <v>0</v>
      </c>
      <c r="PM219" s="109">
        <f>Seniori!PM115</f>
        <v>0</v>
      </c>
      <c r="PN219" s="109">
        <f>Seniori!PN115</f>
        <v>0</v>
      </c>
      <c r="PO219" s="109">
        <f>Seniori!PO115</f>
        <v>0</v>
      </c>
      <c r="PP219" s="109">
        <f>Seniori!PP115</f>
        <v>0</v>
      </c>
      <c r="PQ219" s="109">
        <f>Seniori!PQ115</f>
        <v>0</v>
      </c>
      <c r="PR219" s="109">
        <f>Seniori!PR115</f>
        <v>0</v>
      </c>
      <c r="PS219" s="109">
        <f>Seniori!PS115</f>
        <v>0</v>
      </c>
      <c r="PT219" s="109">
        <f>Seniori!PT115</f>
        <v>0</v>
      </c>
      <c r="PU219" s="109">
        <f>Seniori!PU115</f>
        <v>0</v>
      </c>
      <c r="PV219" s="109">
        <f>Seniori!PV115</f>
        <v>0</v>
      </c>
      <c r="PW219" s="109">
        <f>Seniori!PW115</f>
        <v>0</v>
      </c>
      <c r="PX219" s="109">
        <f>Seniori!PX115</f>
        <v>0</v>
      </c>
      <c r="PY219" s="109">
        <f>Seniori!PY115</f>
        <v>0</v>
      </c>
      <c r="PZ219" s="109">
        <f>Seniori!PZ115</f>
        <v>0</v>
      </c>
      <c r="QA219" s="109">
        <f>Seniori!QA115</f>
        <v>0</v>
      </c>
      <c r="QB219" s="109">
        <f>Seniori!QB115</f>
        <v>0</v>
      </c>
      <c r="QC219" s="109">
        <f>Seniori!QC115</f>
        <v>0</v>
      </c>
      <c r="QD219" s="109">
        <f>Seniori!QD115</f>
        <v>0</v>
      </c>
      <c r="QE219" s="109">
        <f>Seniori!QE115</f>
        <v>0</v>
      </c>
      <c r="QF219" s="109">
        <f>Seniori!QF115</f>
        <v>0</v>
      </c>
      <c r="QG219" s="109">
        <f>Seniori!QG115</f>
        <v>0</v>
      </c>
      <c r="QH219" s="109">
        <f>Seniori!QH115</f>
        <v>0</v>
      </c>
      <c r="QI219" s="109">
        <f>Seniori!QI115</f>
        <v>0</v>
      </c>
      <c r="QJ219" s="109">
        <f>Seniori!QJ115</f>
        <v>0</v>
      </c>
      <c r="QK219" s="109">
        <f>Seniori!QK115</f>
        <v>0</v>
      </c>
      <c r="QL219" s="109">
        <f>Seniori!QL115</f>
        <v>0</v>
      </c>
      <c r="QM219" s="109">
        <f>Seniori!QM115</f>
        <v>0</v>
      </c>
      <c r="QN219" s="109">
        <f>Seniori!QN115</f>
        <v>0</v>
      </c>
      <c r="QO219" s="109">
        <f>Seniori!QO115</f>
        <v>0</v>
      </c>
      <c r="QP219" s="109">
        <f>Seniori!QP115</f>
        <v>0</v>
      </c>
      <c r="QQ219" s="109">
        <f>Seniori!QQ115</f>
        <v>0</v>
      </c>
      <c r="QR219" s="109">
        <f>Seniori!QR115</f>
        <v>0</v>
      </c>
      <c r="QS219" s="109">
        <f>Seniori!QS115</f>
        <v>0</v>
      </c>
      <c r="QT219" s="109">
        <f>Seniori!QT115</f>
        <v>0</v>
      </c>
      <c r="QU219" s="109">
        <f>Seniori!QU115</f>
        <v>0</v>
      </c>
      <c r="QV219" s="109">
        <f>Seniori!QV115</f>
        <v>0</v>
      </c>
      <c r="QW219" s="109">
        <f>Seniori!QW115</f>
        <v>0</v>
      </c>
      <c r="QX219" s="109">
        <f>Seniori!QX115</f>
        <v>0</v>
      </c>
      <c r="QY219" s="109">
        <f>Seniori!QY115</f>
        <v>0</v>
      </c>
      <c r="QZ219" s="109">
        <f>Seniori!QZ115</f>
        <v>0</v>
      </c>
      <c r="RA219" s="109">
        <f>Seniori!RA115</f>
        <v>0</v>
      </c>
      <c r="RB219" s="109">
        <f>Seniori!RB115</f>
        <v>0</v>
      </c>
      <c r="RC219" s="109">
        <f>Seniori!RC115</f>
        <v>0</v>
      </c>
      <c r="RD219" s="109">
        <f>Seniori!RD115</f>
        <v>0</v>
      </c>
      <c r="RE219" s="109">
        <f>Seniori!RE115</f>
        <v>0</v>
      </c>
      <c r="RF219" s="109">
        <f>Seniori!RF115</f>
        <v>0</v>
      </c>
      <c r="RG219" s="109">
        <f>Seniori!RG115</f>
        <v>0</v>
      </c>
      <c r="RH219" s="109">
        <f>Seniori!RH115</f>
        <v>0</v>
      </c>
      <c r="RI219" s="109">
        <f>Seniori!RI115</f>
        <v>0</v>
      </c>
      <c r="RJ219" s="109">
        <f>Seniori!RJ115</f>
        <v>0</v>
      </c>
      <c r="RK219" s="109">
        <f>Seniori!RK115</f>
        <v>0</v>
      </c>
      <c r="RL219" s="109">
        <f>Seniori!RL115</f>
        <v>0</v>
      </c>
      <c r="RM219" s="109">
        <f>Seniori!RM115</f>
        <v>0</v>
      </c>
      <c r="RN219" s="109">
        <f>Seniori!RN115</f>
        <v>0</v>
      </c>
      <c r="RO219" s="109">
        <f>Seniori!RO115</f>
        <v>0</v>
      </c>
      <c r="RP219" s="109">
        <f>Seniori!RP115</f>
        <v>0</v>
      </c>
      <c r="RQ219" s="109">
        <f>Seniori!RQ115</f>
        <v>0</v>
      </c>
      <c r="RR219" s="109">
        <f>Seniori!RR115</f>
        <v>0</v>
      </c>
      <c r="RS219" s="109">
        <f>Seniori!RS115</f>
        <v>0</v>
      </c>
      <c r="RT219" s="109">
        <f>Seniori!RT115</f>
        <v>0</v>
      </c>
      <c r="RU219" s="109">
        <f>Seniori!RU115</f>
        <v>0</v>
      </c>
      <c r="RV219" s="109">
        <f>Seniori!RV115</f>
        <v>0</v>
      </c>
      <c r="RW219" s="109">
        <f>Seniori!RW115</f>
        <v>0</v>
      </c>
      <c r="RX219" s="109">
        <f>Seniori!RX115</f>
        <v>0</v>
      </c>
      <c r="RY219" s="109">
        <f>Seniori!RY115</f>
        <v>0</v>
      </c>
      <c r="RZ219" s="109">
        <f>Seniori!RZ115</f>
        <v>0</v>
      </c>
      <c r="SA219" s="109">
        <f>Seniori!SA115</f>
        <v>0</v>
      </c>
      <c r="SB219" s="109">
        <f>Seniori!SB115</f>
        <v>0</v>
      </c>
      <c r="SC219" s="109">
        <f>Seniori!SC115</f>
        <v>0</v>
      </c>
      <c r="SD219" s="109">
        <f>Seniori!SD115</f>
        <v>0</v>
      </c>
      <c r="SE219" s="109">
        <f>Seniori!SE115</f>
        <v>0</v>
      </c>
      <c r="SF219" s="109">
        <f>Seniori!SF115</f>
        <v>0</v>
      </c>
      <c r="SG219" s="109">
        <f>Seniori!SG115</f>
        <v>0</v>
      </c>
      <c r="SH219" s="109">
        <f>Seniori!SH115</f>
        <v>0</v>
      </c>
      <c r="SI219" s="109">
        <f>Seniori!SI115</f>
        <v>0</v>
      </c>
      <c r="SJ219" s="109">
        <f>Seniori!SJ115</f>
        <v>0</v>
      </c>
      <c r="SK219" s="109">
        <f>Seniori!SK115</f>
        <v>0</v>
      </c>
      <c r="SL219" s="109">
        <f>Seniori!SL115</f>
        <v>0</v>
      </c>
      <c r="SM219" s="109">
        <f>Seniori!SM115</f>
        <v>0</v>
      </c>
      <c r="SN219" s="109">
        <f>Seniori!SN115</f>
        <v>0</v>
      </c>
      <c r="SO219" s="109">
        <f>Seniori!SO115</f>
        <v>0</v>
      </c>
      <c r="SP219" s="109">
        <f>Seniori!SP115</f>
        <v>0</v>
      </c>
      <c r="SQ219" s="109">
        <f>Seniori!SQ115</f>
        <v>0</v>
      </c>
      <c r="SR219" s="109">
        <f>Seniori!SR115</f>
        <v>0</v>
      </c>
      <c r="SS219" s="109">
        <f>Seniori!SS115</f>
        <v>0</v>
      </c>
      <c r="ST219" s="109">
        <f>Seniori!ST115</f>
        <v>0</v>
      </c>
      <c r="SU219" s="109">
        <f>Seniori!SU115</f>
        <v>0</v>
      </c>
      <c r="SV219" s="109">
        <f>Seniori!SV115</f>
        <v>0</v>
      </c>
      <c r="SW219" s="109">
        <f>Seniori!SW115</f>
        <v>0</v>
      </c>
      <c r="SX219" s="109">
        <f>Seniori!SX115</f>
        <v>0</v>
      </c>
      <c r="SY219" s="109">
        <f>Seniori!SY115</f>
        <v>0</v>
      </c>
      <c r="SZ219" s="109">
        <f>Seniori!SZ115</f>
        <v>0</v>
      </c>
      <c r="TA219" s="109">
        <f>Seniori!TA115</f>
        <v>0</v>
      </c>
      <c r="TB219" s="109">
        <f>Seniori!TB115</f>
        <v>0</v>
      </c>
    </row>
    <row r="220" spans="1:522" s="1" customFormat="1" ht="18" customHeight="1" x14ac:dyDescent="0.2">
      <c r="A220" s="12"/>
      <c r="B220" s="11" t="s">
        <v>220</v>
      </c>
      <c r="C220" s="1">
        <v>12104</v>
      </c>
      <c r="D220" s="1">
        <v>2007</v>
      </c>
      <c r="E220" s="4" t="s">
        <v>149</v>
      </c>
      <c r="F220" s="1">
        <v>9134</v>
      </c>
      <c r="G220" s="9" t="s">
        <v>131</v>
      </c>
      <c r="H220" s="4" t="s">
        <v>23</v>
      </c>
      <c r="I220" s="1">
        <f t="shared" si="18"/>
        <v>0</v>
      </c>
      <c r="J220" s="12">
        <f>Tabuľka3[[#This Row],[Stĺpec9]]</f>
        <v>0</v>
      </c>
      <c r="K220" s="109">
        <f>'Mladí jazdci'!K16</f>
        <v>0</v>
      </c>
      <c r="L220" s="109">
        <f>'Mladí jazdci'!L16</f>
        <v>0</v>
      </c>
      <c r="M220" s="109">
        <f>'Mladí jazdci'!M16</f>
        <v>0</v>
      </c>
      <c r="N220" s="109">
        <f>'Mladí jazdci'!N16</f>
        <v>0</v>
      </c>
      <c r="O220" s="109">
        <f>'Mladí jazdci'!O16</f>
        <v>0</v>
      </c>
      <c r="P220" s="109">
        <f>'Mladí jazdci'!P16</f>
        <v>0</v>
      </c>
      <c r="Q220" s="109">
        <f>'Mladí jazdci'!Q16</f>
        <v>0</v>
      </c>
      <c r="R220" s="109">
        <f>'Mladí jazdci'!R16</f>
        <v>0</v>
      </c>
      <c r="S220" s="109">
        <f>'Mladí jazdci'!S16</f>
        <v>0</v>
      </c>
      <c r="T220" s="109">
        <f>'Mladí jazdci'!T16</f>
        <v>0</v>
      </c>
      <c r="U220" s="109">
        <f>'Mladí jazdci'!U16</f>
        <v>0</v>
      </c>
      <c r="V220" s="109">
        <f>'Mladí jazdci'!V16</f>
        <v>0</v>
      </c>
      <c r="W220" s="109">
        <f>'Mladí jazdci'!W16</f>
        <v>0</v>
      </c>
      <c r="X220" s="109">
        <f>'Mladí jazdci'!X16</f>
        <v>0</v>
      </c>
      <c r="Y220" s="109">
        <f>'Mladí jazdci'!Y16</f>
        <v>0</v>
      </c>
      <c r="Z220" s="109">
        <f>'Mladí jazdci'!Z16</f>
        <v>0</v>
      </c>
      <c r="AA220" s="109">
        <f>'Mladí jazdci'!AA16</f>
        <v>0</v>
      </c>
      <c r="AB220" s="109">
        <f>'Mladí jazdci'!AB16</f>
        <v>0</v>
      </c>
      <c r="AC220" s="109">
        <f>'Mladí jazdci'!AC16</f>
        <v>0</v>
      </c>
      <c r="AD220" s="109">
        <f>'Mladí jazdci'!AD16</f>
        <v>0</v>
      </c>
      <c r="AE220" s="109">
        <f>'Mladí jazdci'!AE16</f>
        <v>0</v>
      </c>
      <c r="AF220" s="109">
        <f>'Mladí jazdci'!AF16</f>
        <v>0</v>
      </c>
      <c r="AG220" s="109">
        <f>'Mladí jazdci'!AG16</f>
        <v>0</v>
      </c>
      <c r="AH220" s="109">
        <f>'Mladí jazdci'!AH16</f>
        <v>0</v>
      </c>
      <c r="AI220" s="109">
        <f>'Mladí jazdci'!AI16</f>
        <v>0</v>
      </c>
      <c r="AJ220" s="109">
        <f>'Mladí jazdci'!AJ16</f>
        <v>0</v>
      </c>
      <c r="AK220" s="109">
        <f>'Mladí jazdci'!AK16</f>
        <v>0</v>
      </c>
      <c r="AL220" s="109">
        <f>'Mladí jazdci'!AL16</f>
        <v>0</v>
      </c>
      <c r="AM220" s="109">
        <f>'Mladí jazdci'!AM16</f>
        <v>0</v>
      </c>
      <c r="AN220" s="109">
        <f>'Mladí jazdci'!AN16</f>
        <v>0</v>
      </c>
      <c r="AO220" s="109">
        <f>'Mladí jazdci'!AO16</f>
        <v>0</v>
      </c>
      <c r="AP220" s="109">
        <f>'Mladí jazdci'!AP16</f>
        <v>0</v>
      </c>
      <c r="AQ220" s="109">
        <f>'Mladí jazdci'!AQ16</f>
        <v>0</v>
      </c>
      <c r="AR220" s="109">
        <f>'Mladí jazdci'!AR16</f>
        <v>0</v>
      </c>
      <c r="AS220" s="109">
        <f>'Mladí jazdci'!AS16</f>
        <v>0</v>
      </c>
      <c r="AT220" s="109">
        <f>'Mladí jazdci'!AT16</f>
        <v>0</v>
      </c>
      <c r="AU220" s="109">
        <f>'Mladí jazdci'!AU16</f>
        <v>0</v>
      </c>
      <c r="AV220" s="109">
        <f>'Mladí jazdci'!AV16</f>
        <v>0</v>
      </c>
      <c r="AW220" s="109">
        <f>'Mladí jazdci'!AW16</f>
        <v>0</v>
      </c>
      <c r="AX220" s="109">
        <f>'Mladí jazdci'!AX16</f>
        <v>0</v>
      </c>
      <c r="AY220" s="109">
        <f>'Mladí jazdci'!AY16</f>
        <v>0</v>
      </c>
      <c r="AZ220" s="109">
        <f>'Mladí jazdci'!AZ16</f>
        <v>0</v>
      </c>
      <c r="BA220" s="109">
        <f>'Mladí jazdci'!BA16</f>
        <v>0</v>
      </c>
      <c r="BB220" s="109">
        <f>'Mladí jazdci'!BB16</f>
        <v>0</v>
      </c>
      <c r="BC220" s="109">
        <f>'Mladí jazdci'!BC16</f>
        <v>0</v>
      </c>
      <c r="BD220" s="109">
        <f>'Mladí jazdci'!BD16</f>
        <v>0</v>
      </c>
      <c r="BE220" s="109">
        <f>'Mladí jazdci'!BE16</f>
        <v>0</v>
      </c>
      <c r="BF220" s="109">
        <f>'Mladí jazdci'!BF16</f>
        <v>0</v>
      </c>
      <c r="BG220" s="109">
        <f>'Mladí jazdci'!BG16</f>
        <v>0</v>
      </c>
      <c r="BH220" s="109">
        <f>'Mladí jazdci'!BH16</f>
        <v>0</v>
      </c>
      <c r="BI220" s="109">
        <f>'Mladí jazdci'!BI16</f>
        <v>0</v>
      </c>
      <c r="BJ220" s="109">
        <f>'Mladí jazdci'!BJ16</f>
        <v>0</v>
      </c>
      <c r="BK220" s="109">
        <f>'Mladí jazdci'!BK16</f>
        <v>0</v>
      </c>
      <c r="BL220" s="109">
        <f>'Mladí jazdci'!BL16</f>
        <v>0</v>
      </c>
      <c r="BM220" s="109">
        <f>'Mladí jazdci'!BM16</f>
        <v>0</v>
      </c>
      <c r="BN220" s="109">
        <f>'Mladí jazdci'!BN16</f>
        <v>0</v>
      </c>
      <c r="BO220" s="109">
        <f>'Mladí jazdci'!BO16</f>
        <v>0</v>
      </c>
      <c r="BP220" s="109">
        <f>'Mladí jazdci'!BP16</f>
        <v>0</v>
      </c>
      <c r="BQ220" s="109">
        <f>'Mladí jazdci'!BQ16</f>
        <v>0</v>
      </c>
      <c r="BR220" s="109">
        <f>'Mladí jazdci'!BR16</f>
        <v>0</v>
      </c>
      <c r="BS220" s="109">
        <f>'Mladí jazdci'!BS16</f>
        <v>0</v>
      </c>
      <c r="BT220" s="109">
        <f>'Mladí jazdci'!BT16</f>
        <v>0</v>
      </c>
      <c r="BU220" s="109">
        <f>'Mladí jazdci'!BU16</f>
        <v>0</v>
      </c>
      <c r="BV220" s="109">
        <f>'Mladí jazdci'!BV16</f>
        <v>0</v>
      </c>
      <c r="BW220" s="109">
        <f>'Mladí jazdci'!BW16</f>
        <v>0</v>
      </c>
      <c r="BX220" s="109">
        <f>'Mladí jazdci'!BX16</f>
        <v>0</v>
      </c>
      <c r="BY220" s="109">
        <f>'Mladí jazdci'!BY16</f>
        <v>0</v>
      </c>
      <c r="BZ220" s="109">
        <f>'Mladí jazdci'!BZ16</f>
        <v>0</v>
      </c>
      <c r="CA220" s="109">
        <f>'Mladí jazdci'!CA16</f>
        <v>0</v>
      </c>
      <c r="CB220" s="109">
        <f>'Mladí jazdci'!CB16</f>
        <v>0</v>
      </c>
      <c r="CC220" s="109">
        <f>'Mladí jazdci'!CC16</f>
        <v>0</v>
      </c>
      <c r="CD220" s="109">
        <f>'Mladí jazdci'!CD16</f>
        <v>0</v>
      </c>
      <c r="CE220" s="109">
        <f>'Mladí jazdci'!CE16</f>
        <v>0</v>
      </c>
      <c r="CF220" s="109">
        <f>'Mladí jazdci'!CF16</f>
        <v>0</v>
      </c>
      <c r="CG220" s="109">
        <f>'Mladí jazdci'!CG16</f>
        <v>0</v>
      </c>
      <c r="CH220" s="109">
        <f>'Mladí jazdci'!CH16</f>
        <v>0</v>
      </c>
      <c r="CI220" s="109">
        <f>'Mladí jazdci'!CI16</f>
        <v>0</v>
      </c>
      <c r="CJ220" s="109">
        <f>'Mladí jazdci'!CJ16</f>
        <v>0</v>
      </c>
      <c r="CK220" s="109">
        <f>'Mladí jazdci'!CK16</f>
        <v>0</v>
      </c>
      <c r="CL220" s="109">
        <f>'Mladí jazdci'!CL16</f>
        <v>0</v>
      </c>
      <c r="CM220" s="109">
        <f>'Mladí jazdci'!CM16</f>
        <v>0</v>
      </c>
      <c r="CN220" s="109">
        <f>'Mladí jazdci'!CN16</f>
        <v>0</v>
      </c>
      <c r="CO220" s="109">
        <f>'Mladí jazdci'!CO16</f>
        <v>0</v>
      </c>
      <c r="CP220" s="109">
        <f>'Mladí jazdci'!CP16</f>
        <v>0</v>
      </c>
      <c r="CQ220" s="109">
        <f>'Mladí jazdci'!CQ16</f>
        <v>0</v>
      </c>
      <c r="CR220" s="109">
        <f>'Mladí jazdci'!CR16</f>
        <v>0</v>
      </c>
      <c r="CS220" s="109">
        <f>'Mladí jazdci'!CS16</f>
        <v>0</v>
      </c>
      <c r="CT220" s="109">
        <f>'Mladí jazdci'!CT16</f>
        <v>0</v>
      </c>
      <c r="CU220" s="109">
        <f>'Mladí jazdci'!CU16</f>
        <v>0</v>
      </c>
      <c r="CV220" s="109">
        <f>'Mladí jazdci'!CV16</f>
        <v>0</v>
      </c>
      <c r="CW220" s="109">
        <f>'Mladí jazdci'!CW16</f>
        <v>0</v>
      </c>
      <c r="CX220" s="109">
        <f>'Mladí jazdci'!CX16</f>
        <v>0</v>
      </c>
      <c r="CY220" s="109">
        <f>'Mladí jazdci'!CY16</f>
        <v>0</v>
      </c>
      <c r="CZ220" s="109">
        <f>'Mladí jazdci'!CZ16</f>
        <v>0</v>
      </c>
      <c r="DA220" s="109">
        <f>'Mladí jazdci'!DA16</f>
        <v>0</v>
      </c>
      <c r="DB220" s="109">
        <f>'Mladí jazdci'!DB16</f>
        <v>0</v>
      </c>
      <c r="DC220" s="109">
        <f>'Mladí jazdci'!DC16</f>
        <v>0</v>
      </c>
      <c r="DD220" s="109">
        <f>'Mladí jazdci'!DD16</f>
        <v>0</v>
      </c>
      <c r="DE220" s="109">
        <f>'Mladí jazdci'!DE16</f>
        <v>0</v>
      </c>
      <c r="DF220" s="109">
        <f>'Mladí jazdci'!DF16</f>
        <v>0</v>
      </c>
      <c r="DG220" s="109">
        <f>'Mladí jazdci'!DG16</f>
        <v>0</v>
      </c>
      <c r="DH220" s="109">
        <f>'Mladí jazdci'!DH16</f>
        <v>0</v>
      </c>
      <c r="DI220" s="109">
        <f>'Mladí jazdci'!DI16</f>
        <v>0</v>
      </c>
      <c r="DJ220" s="109">
        <f>'Mladí jazdci'!DJ16</f>
        <v>0</v>
      </c>
      <c r="DK220" s="109">
        <f>'Mladí jazdci'!DK16</f>
        <v>0</v>
      </c>
      <c r="DL220" s="109">
        <f>'Mladí jazdci'!DL16</f>
        <v>0</v>
      </c>
      <c r="DM220" s="109">
        <f>'Mladí jazdci'!DM16</f>
        <v>0</v>
      </c>
      <c r="DN220" s="109">
        <f>'Mladí jazdci'!DN16</f>
        <v>0</v>
      </c>
      <c r="DO220" s="109">
        <f>'Mladí jazdci'!DO16</f>
        <v>0</v>
      </c>
      <c r="DP220" s="109">
        <f>'Mladí jazdci'!DP16</f>
        <v>0</v>
      </c>
      <c r="DQ220" s="109">
        <f>'Mladí jazdci'!DQ16</f>
        <v>0</v>
      </c>
      <c r="DR220" s="109">
        <f>'Mladí jazdci'!DR16</f>
        <v>0</v>
      </c>
      <c r="DS220" s="109">
        <f>'Mladí jazdci'!DS16</f>
        <v>0</v>
      </c>
      <c r="DT220" s="109">
        <f>'Mladí jazdci'!DT16</f>
        <v>0</v>
      </c>
      <c r="DU220" s="109">
        <f>'Mladí jazdci'!DU16</f>
        <v>0</v>
      </c>
      <c r="DV220" s="109">
        <f>'Mladí jazdci'!DV16</f>
        <v>0</v>
      </c>
      <c r="DW220" s="109">
        <f>'Mladí jazdci'!DW16</f>
        <v>0</v>
      </c>
      <c r="DX220" s="109">
        <f>'Mladí jazdci'!DX16</f>
        <v>0</v>
      </c>
      <c r="DY220" s="109">
        <f>'Mladí jazdci'!DY16</f>
        <v>0</v>
      </c>
      <c r="DZ220" s="109">
        <f>'Mladí jazdci'!DZ16</f>
        <v>0</v>
      </c>
      <c r="EA220" s="109">
        <f>'Mladí jazdci'!EA16</f>
        <v>0</v>
      </c>
      <c r="EB220" s="109">
        <f>'Mladí jazdci'!EB16</f>
        <v>0</v>
      </c>
      <c r="EC220" s="109">
        <f>'Mladí jazdci'!EC16</f>
        <v>0</v>
      </c>
      <c r="ED220" s="109">
        <f>'Mladí jazdci'!ED16</f>
        <v>0</v>
      </c>
      <c r="EE220" s="109">
        <f>'Mladí jazdci'!EE16</f>
        <v>0</v>
      </c>
      <c r="EF220" s="109">
        <f>'Mladí jazdci'!EF16</f>
        <v>0</v>
      </c>
      <c r="EG220" s="109">
        <f>'Mladí jazdci'!EG16</f>
        <v>0</v>
      </c>
      <c r="EH220" s="109">
        <f>'Mladí jazdci'!EH16</f>
        <v>0</v>
      </c>
      <c r="EI220" s="109">
        <f>'Mladí jazdci'!EI16</f>
        <v>0</v>
      </c>
      <c r="EJ220" s="109">
        <f>'Mladí jazdci'!EJ16</f>
        <v>0</v>
      </c>
      <c r="EK220" s="109">
        <f>'Mladí jazdci'!EK16</f>
        <v>0</v>
      </c>
      <c r="EL220" s="109">
        <f>'Mladí jazdci'!EL16</f>
        <v>0</v>
      </c>
      <c r="EM220" s="109">
        <f>'Mladí jazdci'!EM16</f>
        <v>0</v>
      </c>
      <c r="EN220" s="109">
        <f>'Mladí jazdci'!EN16</f>
        <v>0</v>
      </c>
      <c r="EO220" s="109">
        <f>'Mladí jazdci'!EO16</f>
        <v>0</v>
      </c>
      <c r="EP220" s="109">
        <f>'Mladí jazdci'!EP16</f>
        <v>0</v>
      </c>
      <c r="EQ220" s="109">
        <f>'Mladí jazdci'!EQ16</f>
        <v>0</v>
      </c>
      <c r="ER220" s="109">
        <f>'Mladí jazdci'!ER16</f>
        <v>0</v>
      </c>
      <c r="ES220" s="109">
        <f>'Mladí jazdci'!ES16</f>
        <v>0</v>
      </c>
      <c r="ET220" s="109">
        <f>'Mladí jazdci'!ET16</f>
        <v>0</v>
      </c>
      <c r="EU220" s="109">
        <f>'Mladí jazdci'!EU16</f>
        <v>0</v>
      </c>
      <c r="EV220" s="109">
        <f>'Mladí jazdci'!EV16</f>
        <v>0</v>
      </c>
      <c r="EW220" s="109">
        <f>'Mladí jazdci'!EW16</f>
        <v>0</v>
      </c>
      <c r="EX220" s="109">
        <f>'Mladí jazdci'!EX16</f>
        <v>0</v>
      </c>
      <c r="EY220" s="109">
        <f>'Mladí jazdci'!EY16</f>
        <v>0</v>
      </c>
      <c r="EZ220" s="109">
        <f>'Mladí jazdci'!EZ16</f>
        <v>0</v>
      </c>
      <c r="FA220" s="109">
        <f>'Mladí jazdci'!FA16</f>
        <v>0</v>
      </c>
      <c r="FB220" s="109">
        <f>'Mladí jazdci'!FB16</f>
        <v>0</v>
      </c>
      <c r="FC220" s="109">
        <f>'Mladí jazdci'!FC16</f>
        <v>0</v>
      </c>
      <c r="FD220" s="109">
        <f>'Mladí jazdci'!FD16</f>
        <v>0</v>
      </c>
      <c r="FE220" s="109">
        <f>'Mladí jazdci'!FE16</f>
        <v>0</v>
      </c>
      <c r="FF220" s="109">
        <f>'Mladí jazdci'!FF16</f>
        <v>0</v>
      </c>
      <c r="FG220" s="109">
        <f>'Mladí jazdci'!FG16</f>
        <v>0</v>
      </c>
      <c r="FH220" s="109">
        <f>'Mladí jazdci'!FH16</f>
        <v>0</v>
      </c>
      <c r="FI220" s="109">
        <f>'Mladí jazdci'!FI16</f>
        <v>0</v>
      </c>
      <c r="FJ220" s="109">
        <f>'Mladí jazdci'!FJ16</f>
        <v>0</v>
      </c>
      <c r="FK220" s="109">
        <f>'Mladí jazdci'!FK16</f>
        <v>0</v>
      </c>
      <c r="FL220" s="109">
        <f>'Mladí jazdci'!FL16</f>
        <v>0</v>
      </c>
      <c r="FM220" s="109">
        <f>'Mladí jazdci'!FM16</f>
        <v>0</v>
      </c>
      <c r="FN220" s="109">
        <f>'Mladí jazdci'!FN16</f>
        <v>0</v>
      </c>
      <c r="FO220" s="109">
        <f>'Mladí jazdci'!FO16</f>
        <v>0</v>
      </c>
      <c r="FP220" s="109">
        <f>'Mladí jazdci'!FP16</f>
        <v>0</v>
      </c>
      <c r="FQ220" s="109">
        <f>'Mladí jazdci'!FQ16</f>
        <v>0</v>
      </c>
      <c r="FR220" s="109">
        <f>'Mladí jazdci'!FR16</f>
        <v>0</v>
      </c>
      <c r="FS220" s="109">
        <f>'Mladí jazdci'!FS16</f>
        <v>0</v>
      </c>
      <c r="FT220" s="109">
        <f>'Mladí jazdci'!FT16</f>
        <v>0</v>
      </c>
      <c r="FU220" s="109">
        <f>'Mladí jazdci'!FU16</f>
        <v>0</v>
      </c>
      <c r="FV220" s="109">
        <f>'Mladí jazdci'!FV16</f>
        <v>0</v>
      </c>
      <c r="FW220" s="109">
        <f>'Mladí jazdci'!FW16</f>
        <v>0</v>
      </c>
      <c r="FX220" s="109">
        <f>'Mladí jazdci'!FX16</f>
        <v>0</v>
      </c>
      <c r="FY220" s="109">
        <f>'Mladí jazdci'!FY16</f>
        <v>0</v>
      </c>
      <c r="FZ220" s="109">
        <f>'Mladí jazdci'!FZ16</f>
        <v>0</v>
      </c>
      <c r="GA220" s="109">
        <f>'Mladí jazdci'!GA16</f>
        <v>0</v>
      </c>
      <c r="GB220" s="109">
        <f>'Mladí jazdci'!GB16</f>
        <v>0</v>
      </c>
      <c r="GC220" s="109">
        <f>'Mladí jazdci'!GC16</f>
        <v>0</v>
      </c>
      <c r="GD220" s="109">
        <f>'Mladí jazdci'!GD16</f>
        <v>0</v>
      </c>
      <c r="GE220" s="109">
        <f>'Mladí jazdci'!GE16</f>
        <v>0</v>
      </c>
      <c r="GF220" s="109">
        <f>'Mladí jazdci'!GF16</f>
        <v>0</v>
      </c>
      <c r="GG220" s="109">
        <f>'Mladí jazdci'!GG16</f>
        <v>0</v>
      </c>
      <c r="GH220" s="109">
        <f>'Mladí jazdci'!GH16</f>
        <v>0</v>
      </c>
      <c r="GI220" s="109">
        <f>'Mladí jazdci'!GI16</f>
        <v>0</v>
      </c>
      <c r="GJ220" s="109">
        <f>'Mladí jazdci'!GJ16</f>
        <v>0</v>
      </c>
      <c r="GK220" s="109">
        <f>'Mladí jazdci'!GK16</f>
        <v>0</v>
      </c>
      <c r="GL220" s="109">
        <f>'Mladí jazdci'!GL16</f>
        <v>0</v>
      </c>
      <c r="GM220" s="109">
        <f>'Mladí jazdci'!GM16</f>
        <v>0</v>
      </c>
      <c r="GN220" s="109">
        <f>'Mladí jazdci'!GN16</f>
        <v>0</v>
      </c>
      <c r="GO220" s="109">
        <f>'Mladí jazdci'!GO16</f>
        <v>0</v>
      </c>
      <c r="GP220" s="109">
        <f>'Mladí jazdci'!GP16</f>
        <v>0</v>
      </c>
      <c r="GQ220" s="109">
        <f>'Mladí jazdci'!GQ16</f>
        <v>0</v>
      </c>
      <c r="GR220" s="109">
        <f>'Mladí jazdci'!GR16</f>
        <v>0</v>
      </c>
      <c r="GS220" s="109">
        <f>'Mladí jazdci'!GS16</f>
        <v>0</v>
      </c>
      <c r="GT220" s="109">
        <f>'Mladí jazdci'!GT16</f>
        <v>0</v>
      </c>
      <c r="GU220" s="109">
        <f>'Mladí jazdci'!GU16</f>
        <v>0</v>
      </c>
      <c r="GV220" s="109">
        <f>'Mladí jazdci'!GV16</f>
        <v>0</v>
      </c>
      <c r="GW220" s="109">
        <f>'Mladí jazdci'!GW16</f>
        <v>0</v>
      </c>
      <c r="GX220" s="109">
        <f>'Mladí jazdci'!GX16</f>
        <v>0</v>
      </c>
      <c r="GY220" s="109">
        <f>'Mladí jazdci'!GY16</f>
        <v>0</v>
      </c>
      <c r="GZ220" s="109">
        <f>'Mladí jazdci'!GZ16</f>
        <v>0</v>
      </c>
      <c r="HA220" s="109">
        <f>'Mladí jazdci'!HA16</f>
        <v>0</v>
      </c>
      <c r="HB220" s="109">
        <f>'Mladí jazdci'!HB16</f>
        <v>0</v>
      </c>
      <c r="HC220" s="109">
        <f>'Mladí jazdci'!HC16</f>
        <v>0</v>
      </c>
      <c r="HD220" s="109">
        <f>'Mladí jazdci'!HD16</f>
        <v>0</v>
      </c>
      <c r="HE220" s="109">
        <f>'Mladí jazdci'!HE16</f>
        <v>0</v>
      </c>
      <c r="HF220" s="109">
        <f>'Mladí jazdci'!HF16</f>
        <v>0</v>
      </c>
      <c r="HG220" s="109">
        <f>'Mladí jazdci'!HG16</f>
        <v>0</v>
      </c>
      <c r="HH220" s="109">
        <f>'Mladí jazdci'!HH16</f>
        <v>0</v>
      </c>
      <c r="HI220" s="109">
        <f>'Mladí jazdci'!HI16</f>
        <v>0</v>
      </c>
      <c r="HJ220" s="109">
        <f>'Mladí jazdci'!HJ16</f>
        <v>0</v>
      </c>
      <c r="HK220" s="109">
        <f>'Mladí jazdci'!HK16</f>
        <v>0</v>
      </c>
      <c r="HL220" s="109">
        <f>'Mladí jazdci'!HL16</f>
        <v>0</v>
      </c>
      <c r="HM220" s="109">
        <f>'Mladí jazdci'!HM16</f>
        <v>0</v>
      </c>
      <c r="HN220" s="109">
        <f>'Mladí jazdci'!HN16</f>
        <v>0</v>
      </c>
      <c r="HO220" s="109">
        <f>'Mladí jazdci'!HO16</f>
        <v>0</v>
      </c>
      <c r="HP220" s="109">
        <f>'Mladí jazdci'!HP16</f>
        <v>0</v>
      </c>
      <c r="HQ220" s="109">
        <f>'Mladí jazdci'!HQ16</f>
        <v>0</v>
      </c>
      <c r="HR220" s="109">
        <f>'Mladí jazdci'!HR16</f>
        <v>0</v>
      </c>
      <c r="HS220" s="109">
        <f>'Mladí jazdci'!HS16</f>
        <v>0</v>
      </c>
      <c r="HT220" s="109">
        <f>'Mladí jazdci'!HT16</f>
        <v>0</v>
      </c>
      <c r="HU220" s="109">
        <f>'Mladí jazdci'!HU16</f>
        <v>0</v>
      </c>
      <c r="HV220" s="109">
        <f>'Mladí jazdci'!HV16</f>
        <v>0</v>
      </c>
      <c r="HW220" s="109">
        <f>'Mladí jazdci'!HW16</f>
        <v>0</v>
      </c>
      <c r="HX220" s="109">
        <f>'Mladí jazdci'!HX16</f>
        <v>0</v>
      </c>
      <c r="HY220" s="109">
        <f>'Mladí jazdci'!HY16</f>
        <v>0</v>
      </c>
      <c r="HZ220" s="109">
        <f>'Mladí jazdci'!HZ16</f>
        <v>0</v>
      </c>
      <c r="IA220" s="109">
        <f>'Mladí jazdci'!IA16</f>
        <v>0</v>
      </c>
      <c r="IB220" s="109">
        <f>'Mladí jazdci'!IB16</f>
        <v>0</v>
      </c>
      <c r="IC220" s="109">
        <f>'Mladí jazdci'!IC16</f>
        <v>0</v>
      </c>
      <c r="ID220" s="109">
        <f>'Mladí jazdci'!ID16</f>
        <v>0</v>
      </c>
      <c r="IE220" s="109">
        <f>'Mladí jazdci'!IE16</f>
        <v>0</v>
      </c>
      <c r="IF220" s="109">
        <f>'Mladí jazdci'!IF16</f>
        <v>0</v>
      </c>
      <c r="IG220" s="109">
        <f>'Mladí jazdci'!IG16</f>
        <v>0</v>
      </c>
      <c r="IH220" s="109">
        <f>'Mladí jazdci'!IH16</f>
        <v>0</v>
      </c>
      <c r="II220" s="109">
        <f>'Mladí jazdci'!II16</f>
        <v>0</v>
      </c>
      <c r="IJ220" s="109">
        <f>'Mladí jazdci'!IJ16</f>
        <v>0</v>
      </c>
      <c r="IK220" s="109">
        <f>'Mladí jazdci'!IK16</f>
        <v>0</v>
      </c>
      <c r="IL220" s="109">
        <f>'Mladí jazdci'!IL16</f>
        <v>0</v>
      </c>
      <c r="IM220" s="109">
        <f>'Mladí jazdci'!IM16</f>
        <v>0</v>
      </c>
      <c r="IN220" s="109">
        <f>'Mladí jazdci'!IN16</f>
        <v>0</v>
      </c>
      <c r="IO220" s="109">
        <f>'Mladí jazdci'!IO16</f>
        <v>0</v>
      </c>
      <c r="IP220" s="109">
        <f>'Mladí jazdci'!IP16</f>
        <v>0</v>
      </c>
      <c r="IQ220" s="109">
        <f>'Mladí jazdci'!IQ16</f>
        <v>0</v>
      </c>
      <c r="IR220" s="109">
        <f>'Mladí jazdci'!IR16</f>
        <v>0</v>
      </c>
      <c r="IS220" s="109">
        <f>'Mladí jazdci'!IS16</f>
        <v>0</v>
      </c>
      <c r="IT220" s="109">
        <f>'Mladí jazdci'!IT16</f>
        <v>0</v>
      </c>
      <c r="IU220" s="109">
        <f>'Mladí jazdci'!IU16</f>
        <v>0</v>
      </c>
      <c r="IV220" s="109">
        <f>'Mladí jazdci'!IV16</f>
        <v>0</v>
      </c>
      <c r="IW220" s="109">
        <f>'Mladí jazdci'!IW16</f>
        <v>0</v>
      </c>
      <c r="IX220" s="109">
        <f>'Mladí jazdci'!IX16</f>
        <v>0</v>
      </c>
      <c r="IY220" s="109">
        <f>'Mladí jazdci'!IY16</f>
        <v>0</v>
      </c>
      <c r="IZ220" s="109">
        <f>'Mladí jazdci'!IZ16</f>
        <v>0</v>
      </c>
      <c r="JA220" s="109">
        <f>'Mladí jazdci'!JA16</f>
        <v>0</v>
      </c>
      <c r="JB220" s="109">
        <f>'Mladí jazdci'!JB16</f>
        <v>0</v>
      </c>
      <c r="JC220" s="109">
        <f>'Mladí jazdci'!JC16</f>
        <v>0</v>
      </c>
      <c r="JD220" s="109">
        <f>'Mladí jazdci'!JD16</f>
        <v>0</v>
      </c>
      <c r="JE220" s="109">
        <f>'Mladí jazdci'!JE16</f>
        <v>0</v>
      </c>
      <c r="JF220" s="109">
        <f>'Mladí jazdci'!JF16</f>
        <v>0</v>
      </c>
      <c r="JG220" s="109">
        <f>'Mladí jazdci'!JG16</f>
        <v>0</v>
      </c>
      <c r="JH220" s="109">
        <f>'Mladí jazdci'!JH16</f>
        <v>0</v>
      </c>
      <c r="JI220" s="109">
        <f>'Mladí jazdci'!JI16</f>
        <v>0</v>
      </c>
      <c r="JJ220" s="109">
        <f>'Mladí jazdci'!JJ16</f>
        <v>0</v>
      </c>
      <c r="JK220" s="109">
        <f>'Mladí jazdci'!JK16</f>
        <v>0</v>
      </c>
      <c r="JL220" s="109">
        <f>'Mladí jazdci'!JL16</f>
        <v>0</v>
      </c>
      <c r="JM220" s="109">
        <f>'Mladí jazdci'!JM16</f>
        <v>0</v>
      </c>
      <c r="JN220" s="109">
        <f>'Mladí jazdci'!JN16</f>
        <v>0</v>
      </c>
      <c r="JO220" s="109">
        <f>'Mladí jazdci'!JO16</f>
        <v>0</v>
      </c>
      <c r="JP220" s="109">
        <f>'Mladí jazdci'!JP16</f>
        <v>0</v>
      </c>
      <c r="JQ220" s="109">
        <f>'Mladí jazdci'!JQ16</f>
        <v>0</v>
      </c>
      <c r="JR220" s="109">
        <f>'Mladí jazdci'!JR16</f>
        <v>0</v>
      </c>
      <c r="JS220" s="109">
        <f>'Mladí jazdci'!JS16</f>
        <v>0</v>
      </c>
      <c r="JT220" s="109">
        <f>'Mladí jazdci'!JT16</f>
        <v>0</v>
      </c>
      <c r="JU220" s="109">
        <f>'Mladí jazdci'!JU16</f>
        <v>0</v>
      </c>
      <c r="JV220" s="109">
        <f>'Mladí jazdci'!JV16</f>
        <v>0</v>
      </c>
      <c r="JW220" s="109">
        <f>'Mladí jazdci'!JW16</f>
        <v>0</v>
      </c>
      <c r="JX220" s="109">
        <f>'Mladí jazdci'!JX16</f>
        <v>0</v>
      </c>
      <c r="JY220" s="109">
        <f>'Mladí jazdci'!JY16</f>
        <v>0</v>
      </c>
      <c r="JZ220" s="109">
        <f>'Mladí jazdci'!JZ16</f>
        <v>0</v>
      </c>
      <c r="KA220" s="109">
        <f>'Mladí jazdci'!KA16</f>
        <v>0</v>
      </c>
      <c r="KB220" s="109">
        <f>'Mladí jazdci'!KB16</f>
        <v>0</v>
      </c>
      <c r="KC220" s="109">
        <f>'Mladí jazdci'!KC16</f>
        <v>0</v>
      </c>
      <c r="KD220" s="109">
        <f>'Mladí jazdci'!KD16</f>
        <v>0</v>
      </c>
      <c r="KE220" s="109">
        <f>'Mladí jazdci'!KE16</f>
        <v>0</v>
      </c>
      <c r="KF220" s="109">
        <f>'Mladí jazdci'!KF16</f>
        <v>0</v>
      </c>
      <c r="KG220" s="109">
        <f>'Mladí jazdci'!KG16</f>
        <v>0</v>
      </c>
      <c r="KH220" s="109">
        <f>'Mladí jazdci'!KH16</f>
        <v>0</v>
      </c>
      <c r="KI220" s="109">
        <f>'Mladí jazdci'!KI16</f>
        <v>0</v>
      </c>
      <c r="KJ220" s="109">
        <f>'Mladí jazdci'!KJ16</f>
        <v>0</v>
      </c>
      <c r="KK220" s="109">
        <f>'Mladí jazdci'!KK16</f>
        <v>0</v>
      </c>
      <c r="KL220" s="109">
        <f>'Mladí jazdci'!KL16</f>
        <v>0</v>
      </c>
      <c r="KM220" s="109">
        <f>'Mladí jazdci'!KM16</f>
        <v>0</v>
      </c>
      <c r="KN220" s="109">
        <f>'Mladí jazdci'!KN16</f>
        <v>0</v>
      </c>
      <c r="KO220" s="109">
        <f>'Mladí jazdci'!KO16</f>
        <v>0</v>
      </c>
      <c r="KP220" s="109">
        <f>'Mladí jazdci'!KP16</f>
        <v>0</v>
      </c>
      <c r="KQ220" s="109">
        <f>'Mladí jazdci'!KQ16</f>
        <v>0</v>
      </c>
      <c r="KR220" s="109">
        <f>'Mladí jazdci'!KR16</f>
        <v>0</v>
      </c>
      <c r="KS220" s="109">
        <f>'Mladí jazdci'!KS16</f>
        <v>0</v>
      </c>
      <c r="KT220" s="109">
        <f>'Mladí jazdci'!KT16</f>
        <v>0</v>
      </c>
      <c r="KU220" s="109">
        <f>'Mladí jazdci'!KU16</f>
        <v>0</v>
      </c>
      <c r="KV220" s="109">
        <f>'Mladí jazdci'!KV16</f>
        <v>0</v>
      </c>
      <c r="KW220" s="109">
        <f>'Mladí jazdci'!KW16</f>
        <v>0</v>
      </c>
      <c r="KX220" s="109">
        <f>'Mladí jazdci'!KX16</f>
        <v>0</v>
      </c>
      <c r="KY220" s="109">
        <f>'Mladí jazdci'!KY16</f>
        <v>0</v>
      </c>
      <c r="KZ220" s="109">
        <f>'Mladí jazdci'!KZ16</f>
        <v>0</v>
      </c>
      <c r="LA220" s="109">
        <f>'Mladí jazdci'!LA16</f>
        <v>0</v>
      </c>
      <c r="LB220" s="109">
        <f>'Mladí jazdci'!LB16</f>
        <v>0</v>
      </c>
      <c r="LC220" s="109">
        <f>'Mladí jazdci'!LC16</f>
        <v>0</v>
      </c>
      <c r="LD220" s="109">
        <f>'Mladí jazdci'!LD16</f>
        <v>0</v>
      </c>
      <c r="LE220" s="109">
        <f>'Mladí jazdci'!LE16</f>
        <v>0</v>
      </c>
      <c r="LF220" s="109">
        <f>'Mladí jazdci'!LF16</f>
        <v>0</v>
      </c>
      <c r="LG220" s="109">
        <f>'Mladí jazdci'!LG16</f>
        <v>0</v>
      </c>
      <c r="LH220" s="109">
        <f>'Mladí jazdci'!LH16</f>
        <v>0</v>
      </c>
      <c r="LI220" s="109">
        <f>'Mladí jazdci'!LI16</f>
        <v>0</v>
      </c>
      <c r="LJ220" s="109">
        <f>'Mladí jazdci'!LJ16</f>
        <v>0</v>
      </c>
      <c r="LK220" s="109">
        <f>'Mladí jazdci'!LK16</f>
        <v>0</v>
      </c>
      <c r="LL220" s="109">
        <f>'Mladí jazdci'!LL16</f>
        <v>0</v>
      </c>
      <c r="LM220" s="109">
        <f>'Mladí jazdci'!LM16</f>
        <v>0</v>
      </c>
      <c r="LN220" s="109">
        <f>'Mladí jazdci'!LN16</f>
        <v>0</v>
      </c>
      <c r="LO220" s="109">
        <f>'Mladí jazdci'!LO16</f>
        <v>0</v>
      </c>
      <c r="LP220" s="109">
        <f>'Mladí jazdci'!LP16</f>
        <v>0</v>
      </c>
      <c r="LQ220" s="109">
        <f>'Mladí jazdci'!LQ16</f>
        <v>0</v>
      </c>
      <c r="LR220" s="109">
        <f>'Mladí jazdci'!LR16</f>
        <v>0</v>
      </c>
      <c r="LS220" s="109">
        <f>'Mladí jazdci'!LS16</f>
        <v>0</v>
      </c>
      <c r="LT220" s="109">
        <f>'Mladí jazdci'!LT16</f>
        <v>0</v>
      </c>
      <c r="LU220" s="109">
        <f>'Mladí jazdci'!LU16</f>
        <v>0</v>
      </c>
      <c r="LV220" s="109">
        <f>'Mladí jazdci'!LV16</f>
        <v>0</v>
      </c>
      <c r="LW220" s="109">
        <f>'Mladí jazdci'!LW16</f>
        <v>0</v>
      </c>
      <c r="LX220" s="109">
        <f>'Mladí jazdci'!LX16</f>
        <v>0</v>
      </c>
      <c r="LY220" s="109">
        <f>'Mladí jazdci'!LY16</f>
        <v>0</v>
      </c>
      <c r="LZ220" s="109">
        <f>'Mladí jazdci'!LZ16</f>
        <v>0</v>
      </c>
      <c r="MA220" s="109">
        <f>'Mladí jazdci'!MA16</f>
        <v>0</v>
      </c>
      <c r="MB220" s="109">
        <f>'Mladí jazdci'!MB16</f>
        <v>0</v>
      </c>
      <c r="MC220" s="109">
        <f>'Mladí jazdci'!MC16</f>
        <v>0</v>
      </c>
      <c r="MD220" s="109">
        <f>'Mladí jazdci'!MD16</f>
        <v>0</v>
      </c>
      <c r="ME220" s="109">
        <f>'Mladí jazdci'!ME16</f>
        <v>0</v>
      </c>
      <c r="MF220" s="109">
        <f>'Mladí jazdci'!MF16</f>
        <v>0</v>
      </c>
      <c r="MG220" s="109">
        <f>'Mladí jazdci'!MG16</f>
        <v>0</v>
      </c>
      <c r="MH220" s="109">
        <f>'Mladí jazdci'!MH16</f>
        <v>0</v>
      </c>
      <c r="MI220" s="109">
        <f>'Mladí jazdci'!MI16</f>
        <v>0</v>
      </c>
      <c r="MJ220" s="109">
        <f>'Mladí jazdci'!MJ16</f>
        <v>0</v>
      </c>
      <c r="MK220" s="109">
        <f>'Mladí jazdci'!MK16</f>
        <v>0</v>
      </c>
      <c r="ML220" s="109">
        <f>'Mladí jazdci'!ML16</f>
        <v>0</v>
      </c>
      <c r="MM220" s="109">
        <f>'Mladí jazdci'!MM16</f>
        <v>0</v>
      </c>
      <c r="MN220" s="109">
        <f>'Mladí jazdci'!MN16</f>
        <v>0</v>
      </c>
      <c r="MO220" s="109">
        <f>'Mladí jazdci'!MO16</f>
        <v>0</v>
      </c>
      <c r="MP220" s="109">
        <f>'Mladí jazdci'!MP16</f>
        <v>0</v>
      </c>
      <c r="MQ220" s="109">
        <f>'Mladí jazdci'!MQ16</f>
        <v>0</v>
      </c>
      <c r="MR220" s="109">
        <f>'Mladí jazdci'!MR16</f>
        <v>0</v>
      </c>
      <c r="MS220" s="109">
        <f>'Mladí jazdci'!MS16</f>
        <v>0</v>
      </c>
      <c r="MT220" s="109">
        <f>'Mladí jazdci'!MT16</f>
        <v>0</v>
      </c>
      <c r="MU220" s="109">
        <f>'Mladí jazdci'!MU16</f>
        <v>0</v>
      </c>
      <c r="MV220" s="109">
        <f>'Mladí jazdci'!MV16</f>
        <v>0</v>
      </c>
      <c r="MW220" s="109">
        <f>'Mladí jazdci'!MW16</f>
        <v>0</v>
      </c>
      <c r="MX220" s="109">
        <f>'Mladí jazdci'!MX16</f>
        <v>0</v>
      </c>
      <c r="MY220" s="109">
        <f>'Mladí jazdci'!MY16</f>
        <v>0</v>
      </c>
      <c r="MZ220" s="109">
        <f>'Mladí jazdci'!MZ16</f>
        <v>0</v>
      </c>
      <c r="NA220" s="109">
        <f>'Mladí jazdci'!NA16</f>
        <v>0</v>
      </c>
      <c r="NB220" s="109">
        <f>'Mladí jazdci'!NB16</f>
        <v>0</v>
      </c>
      <c r="NC220" s="109">
        <f>'Mladí jazdci'!NC16</f>
        <v>0</v>
      </c>
      <c r="ND220" s="109">
        <f>'Mladí jazdci'!ND16</f>
        <v>0</v>
      </c>
      <c r="NE220" s="109">
        <f>'Mladí jazdci'!NE16</f>
        <v>0</v>
      </c>
      <c r="NF220" s="109">
        <f>'Mladí jazdci'!NF16</f>
        <v>0</v>
      </c>
      <c r="NG220" s="109">
        <f>'Mladí jazdci'!NG16</f>
        <v>0</v>
      </c>
      <c r="NH220" s="109">
        <f>'Mladí jazdci'!NH16</f>
        <v>0</v>
      </c>
      <c r="NI220" s="109">
        <f>'Mladí jazdci'!NI16</f>
        <v>0</v>
      </c>
      <c r="NJ220" s="109">
        <f>'Mladí jazdci'!NJ16</f>
        <v>0</v>
      </c>
      <c r="NK220" s="109">
        <f>'Mladí jazdci'!NK16</f>
        <v>0</v>
      </c>
      <c r="NL220" s="109">
        <f>'Mladí jazdci'!NL16</f>
        <v>0</v>
      </c>
      <c r="NM220" s="109">
        <f>'Mladí jazdci'!NM16</f>
        <v>0</v>
      </c>
      <c r="NN220" s="109">
        <f>'Mladí jazdci'!NN16</f>
        <v>0</v>
      </c>
      <c r="NO220" s="109">
        <f>'Mladí jazdci'!NO16</f>
        <v>0</v>
      </c>
      <c r="NP220" s="109">
        <f>'Mladí jazdci'!NP16</f>
        <v>0</v>
      </c>
      <c r="NQ220" s="109">
        <f>'Mladí jazdci'!NQ16</f>
        <v>0</v>
      </c>
      <c r="NR220" s="109">
        <f>'Mladí jazdci'!NR16</f>
        <v>0</v>
      </c>
      <c r="NS220" s="109">
        <f>'Mladí jazdci'!NS16</f>
        <v>0</v>
      </c>
      <c r="NT220" s="109">
        <f>'Mladí jazdci'!NT16</f>
        <v>0</v>
      </c>
      <c r="NU220" s="109">
        <f>'Mladí jazdci'!NU16</f>
        <v>0</v>
      </c>
      <c r="NV220" s="109">
        <f>'Mladí jazdci'!NV16</f>
        <v>0</v>
      </c>
      <c r="NW220" s="109">
        <f>'Mladí jazdci'!NW16</f>
        <v>0</v>
      </c>
      <c r="NX220" s="109">
        <f>'Mladí jazdci'!NX16</f>
        <v>0</v>
      </c>
      <c r="NY220" s="109">
        <f>'Mladí jazdci'!NY16</f>
        <v>0</v>
      </c>
      <c r="NZ220" s="109">
        <f>'Mladí jazdci'!NZ16</f>
        <v>0</v>
      </c>
      <c r="OA220" s="109">
        <f>'Mladí jazdci'!OA16</f>
        <v>0</v>
      </c>
      <c r="OB220" s="109">
        <f>'Mladí jazdci'!OB16</f>
        <v>0</v>
      </c>
      <c r="OC220" s="109">
        <f>'Mladí jazdci'!OC16</f>
        <v>0</v>
      </c>
      <c r="OD220" s="109">
        <f>'Mladí jazdci'!OD16</f>
        <v>0</v>
      </c>
      <c r="OE220" s="109">
        <f>'Mladí jazdci'!OE16</f>
        <v>0</v>
      </c>
      <c r="OF220" s="109">
        <f>'Mladí jazdci'!OF16</f>
        <v>0</v>
      </c>
      <c r="OG220" s="109">
        <f>'Mladí jazdci'!OG16</f>
        <v>0</v>
      </c>
      <c r="OH220" s="109">
        <f>'Mladí jazdci'!OH16</f>
        <v>0</v>
      </c>
      <c r="OI220" s="109">
        <f>'Mladí jazdci'!OI16</f>
        <v>0</v>
      </c>
      <c r="OJ220" s="109">
        <f>'Mladí jazdci'!OJ16</f>
        <v>0</v>
      </c>
      <c r="OK220" s="109">
        <f>'Mladí jazdci'!OK16</f>
        <v>0</v>
      </c>
      <c r="OL220" s="109">
        <f>'Mladí jazdci'!OL16</f>
        <v>0</v>
      </c>
      <c r="OM220" s="109">
        <f>'Mladí jazdci'!OM16</f>
        <v>0</v>
      </c>
      <c r="ON220" s="109">
        <f>'Mladí jazdci'!ON16</f>
        <v>0</v>
      </c>
      <c r="OO220" s="109">
        <f>'Mladí jazdci'!OO16</f>
        <v>0</v>
      </c>
      <c r="OP220" s="109">
        <f>'Mladí jazdci'!OP16</f>
        <v>0</v>
      </c>
      <c r="OQ220" s="109">
        <f>'Mladí jazdci'!OQ16</f>
        <v>0</v>
      </c>
      <c r="OR220" s="109">
        <f>'Mladí jazdci'!OR16</f>
        <v>0</v>
      </c>
      <c r="OS220" s="109">
        <f>'Mladí jazdci'!OS16</f>
        <v>0</v>
      </c>
      <c r="OT220" s="109">
        <f>'Mladí jazdci'!OT16</f>
        <v>0</v>
      </c>
      <c r="OU220" s="109">
        <f>'Mladí jazdci'!OU16</f>
        <v>0</v>
      </c>
      <c r="OV220" s="109">
        <f>'Mladí jazdci'!OV16</f>
        <v>0</v>
      </c>
      <c r="OW220" s="109">
        <f>'Mladí jazdci'!OW16</f>
        <v>0</v>
      </c>
      <c r="OX220" s="109">
        <f>'Mladí jazdci'!OX16</f>
        <v>0</v>
      </c>
      <c r="OY220" s="109">
        <f>'Mladí jazdci'!OY16</f>
        <v>0</v>
      </c>
      <c r="OZ220" s="109">
        <f>'Mladí jazdci'!OZ16</f>
        <v>0</v>
      </c>
      <c r="PA220" s="109">
        <f>'Mladí jazdci'!PA16</f>
        <v>0</v>
      </c>
      <c r="PB220" s="109">
        <f>'Mladí jazdci'!PB16</f>
        <v>0</v>
      </c>
      <c r="PC220" s="109">
        <f>'Mladí jazdci'!PC16</f>
        <v>0</v>
      </c>
      <c r="PD220" s="109">
        <f>'Mladí jazdci'!PD16</f>
        <v>0</v>
      </c>
      <c r="PE220" s="109">
        <f>'Mladí jazdci'!PE16</f>
        <v>0</v>
      </c>
      <c r="PF220" s="109">
        <f>'Mladí jazdci'!PF16</f>
        <v>0</v>
      </c>
      <c r="PG220" s="109">
        <f>'Mladí jazdci'!PG16</f>
        <v>0</v>
      </c>
      <c r="PH220" s="109">
        <f>'Mladí jazdci'!PH16</f>
        <v>0</v>
      </c>
      <c r="PI220" s="109">
        <f>'Mladí jazdci'!PI16</f>
        <v>0</v>
      </c>
      <c r="PJ220" s="109">
        <f>'Mladí jazdci'!PJ16</f>
        <v>0</v>
      </c>
      <c r="PK220" s="109">
        <f>'Mladí jazdci'!PK16</f>
        <v>0</v>
      </c>
      <c r="PL220" s="109">
        <f>'Mladí jazdci'!PL16</f>
        <v>0</v>
      </c>
      <c r="PM220" s="109">
        <f>'Mladí jazdci'!PM16</f>
        <v>0</v>
      </c>
      <c r="PN220" s="109">
        <f>'Mladí jazdci'!PN16</f>
        <v>0</v>
      </c>
      <c r="PO220" s="109">
        <f>'Mladí jazdci'!PO16</f>
        <v>0</v>
      </c>
      <c r="PP220" s="109">
        <f>'Mladí jazdci'!PP16</f>
        <v>0</v>
      </c>
      <c r="PQ220" s="109">
        <f>'Mladí jazdci'!PQ16</f>
        <v>0</v>
      </c>
      <c r="PR220" s="109">
        <f>'Mladí jazdci'!PR16</f>
        <v>0</v>
      </c>
      <c r="PS220" s="109">
        <f>'Mladí jazdci'!PS16</f>
        <v>0</v>
      </c>
      <c r="PT220" s="109">
        <f>'Mladí jazdci'!PT16</f>
        <v>0</v>
      </c>
      <c r="PU220" s="109">
        <f>'Mladí jazdci'!PU16</f>
        <v>0</v>
      </c>
      <c r="PV220" s="109">
        <f>'Mladí jazdci'!PV16</f>
        <v>0</v>
      </c>
      <c r="PW220" s="109">
        <f>'Mladí jazdci'!PW16</f>
        <v>0</v>
      </c>
      <c r="PX220" s="109">
        <f>'Mladí jazdci'!PX16</f>
        <v>0</v>
      </c>
      <c r="PY220" s="109">
        <f>'Mladí jazdci'!PY16</f>
        <v>0</v>
      </c>
      <c r="PZ220" s="109">
        <f>'Mladí jazdci'!PZ16</f>
        <v>0</v>
      </c>
      <c r="QA220" s="109">
        <f>'Mladí jazdci'!QA16</f>
        <v>0</v>
      </c>
      <c r="QB220" s="109">
        <f>'Mladí jazdci'!QB16</f>
        <v>0</v>
      </c>
      <c r="QC220" s="109">
        <f>'Mladí jazdci'!QC16</f>
        <v>0</v>
      </c>
      <c r="QD220" s="109">
        <f>'Mladí jazdci'!QD16</f>
        <v>0</v>
      </c>
      <c r="QE220" s="109">
        <f>'Mladí jazdci'!QE16</f>
        <v>0</v>
      </c>
      <c r="QF220" s="109">
        <f>'Mladí jazdci'!QF16</f>
        <v>0</v>
      </c>
      <c r="QG220" s="109">
        <f>'Mladí jazdci'!QG16</f>
        <v>0</v>
      </c>
      <c r="QH220" s="109">
        <f>'Mladí jazdci'!QH16</f>
        <v>0</v>
      </c>
      <c r="QI220" s="109">
        <f>'Mladí jazdci'!QI16</f>
        <v>0</v>
      </c>
      <c r="QJ220" s="109">
        <f>'Mladí jazdci'!QJ16</f>
        <v>0</v>
      </c>
      <c r="QK220" s="109">
        <f>'Mladí jazdci'!QK16</f>
        <v>0</v>
      </c>
      <c r="QL220" s="109">
        <f>'Mladí jazdci'!QL16</f>
        <v>0</v>
      </c>
      <c r="QM220" s="109">
        <f>'Mladí jazdci'!QM16</f>
        <v>0</v>
      </c>
      <c r="QN220" s="109">
        <f>'Mladí jazdci'!QN16</f>
        <v>0</v>
      </c>
      <c r="QO220" s="109">
        <f>'Mladí jazdci'!QO16</f>
        <v>0</v>
      </c>
      <c r="QP220" s="109">
        <f>'Mladí jazdci'!QP16</f>
        <v>0</v>
      </c>
      <c r="QQ220" s="109">
        <f>'Mladí jazdci'!QQ16</f>
        <v>0</v>
      </c>
      <c r="QR220" s="109">
        <f>'Mladí jazdci'!QR16</f>
        <v>0</v>
      </c>
      <c r="QS220" s="109">
        <f>'Mladí jazdci'!QS16</f>
        <v>0</v>
      </c>
      <c r="QT220" s="109">
        <f>'Mladí jazdci'!QT16</f>
        <v>0</v>
      </c>
      <c r="QU220" s="109">
        <f>'Mladí jazdci'!QU16</f>
        <v>0</v>
      </c>
      <c r="QV220" s="109">
        <f>'Mladí jazdci'!QV16</f>
        <v>0</v>
      </c>
      <c r="QW220" s="109">
        <f>'Mladí jazdci'!QW16</f>
        <v>0</v>
      </c>
      <c r="QX220" s="109">
        <f>'Mladí jazdci'!QX16</f>
        <v>0</v>
      </c>
      <c r="QY220" s="109">
        <f>'Mladí jazdci'!QY16</f>
        <v>0</v>
      </c>
      <c r="QZ220" s="109">
        <f>'Mladí jazdci'!QZ16</f>
        <v>0</v>
      </c>
      <c r="RA220" s="109">
        <f>'Mladí jazdci'!RA16</f>
        <v>0</v>
      </c>
      <c r="RB220" s="109">
        <f>'Mladí jazdci'!RB16</f>
        <v>0</v>
      </c>
      <c r="RC220" s="109">
        <f>'Mladí jazdci'!RC16</f>
        <v>0</v>
      </c>
      <c r="RD220" s="109">
        <f>'Mladí jazdci'!RD16</f>
        <v>0</v>
      </c>
      <c r="RE220" s="109">
        <f>'Mladí jazdci'!RE16</f>
        <v>0</v>
      </c>
      <c r="RF220" s="109">
        <f>'Mladí jazdci'!RF16</f>
        <v>0</v>
      </c>
      <c r="RG220" s="109">
        <f>'Mladí jazdci'!RG16</f>
        <v>0</v>
      </c>
      <c r="RH220" s="109">
        <f>'Mladí jazdci'!RH16</f>
        <v>0</v>
      </c>
      <c r="RI220" s="109">
        <f>'Mladí jazdci'!RI16</f>
        <v>0</v>
      </c>
      <c r="RJ220" s="109">
        <f>'Mladí jazdci'!RJ16</f>
        <v>0</v>
      </c>
      <c r="RK220" s="109">
        <f>'Mladí jazdci'!RK16</f>
        <v>0</v>
      </c>
      <c r="RL220" s="109">
        <f>'Mladí jazdci'!RL16</f>
        <v>0</v>
      </c>
      <c r="RM220" s="109">
        <f>'Mladí jazdci'!RM16</f>
        <v>0</v>
      </c>
      <c r="RN220" s="109">
        <f>'Mladí jazdci'!RN16</f>
        <v>0</v>
      </c>
      <c r="RO220" s="109">
        <f>'Mladí jazdci'!RO16</f>
        <v>0</v>
      </c>
      <c r="RP220" s="109">
        <f>'Mladí jazdci'!RP16</f>
        <v>0</v>
      </c>
      <c r="RQ220" s="109">
        <f>'Mladí jazdci'!RQ16</f>
        <v>0</v>
      </c>
      <c r="RR220" s="109">
        <f>'Mladí jazdci'!RR16</f>
        <v>0</v>
      </c>
      <c r="RS220" s="109">
        <f>'Mladí jazdci'!RS16</f>
        <v>0</v>
      </c>
      <c r="RT220" s="109">
        <f>'Mladí jazdci'!RT16</f>
        <v>0</v>
      </c>
      <c r="RU220" s="109">
        <f>'Mladí jazdci'!RU16</f>
        <v>0</v>
      </c>
      <c r="RV220" s="109">
        <f>'Mladí jazdci'!RV16</f>
        <v>0</v>
      </c>
      <c r="RW220" s="109">
        <f>'Mladí jazdci'!RW16</f>
        <v>0</v>
      </c>
      <c r="RX220" s="109">
        <f>'Mladí jazdci'!RX16</f>
        <v>0</v>
      </c>
      <c r="RY220" s="109">
        <f>'Mladí jazdci'!RY16</f>
        <v>0</v>
      </c>
      <c r="RZ220" s="109">
        <f>'Mladí jazdci'!RZ16</f>
        <v>0</v>
      </c>
      <c r="SA220" s="109">
        <f>'Mladí jazdci'!SA16</f>
        <v>0</v>
      </c>
      <c r="SB220" s="109">
        <f>'Mladí jazdci'!SB16</f>
        <v>0</v>
      </c>
      <c r="SC220" s="109">
        <f>'Mladí jazdci'!SC16</f>
        <v>0</v>
      </c>
      <c r="SD220" s="109">
        <f>'Mladí jazdci'!SD16</f>
        <v>0</v>
      </c>
      <c r="SE220" s="109">
        <f>'Mladí jazdci'!SE16</f>
        <v>0</v>
      </c>
      <c r="SF220" s="109">
        <f>'Mladí jazdci'!SF16</f>
        <v>0</v>
      </c>
      <c r="SG220" s="109">
        <f>'Mladí jazdci'!SG16</f>
        <v>0</v>
      </c>
      <c r="SH220" s="109">
        <f>'Mladí jazdci'!SH16</f>
        <v>0</v>
      </c>
      <c r="SI220" s="109">
        <f>'Mladí jazdci'!SI16</f>
        <v>0</v>
      </c>
      <c r="SJ220" s="109">
        <f>'Mladí jazdci'!SJ16</f>
        <v>0</v>
      </c>
      <c r="SK220" s="109">
        <f>'Mladí jazdci'!SK16</f>
        <v>0</v>
      </c>
      <c r="SL220" s="109">
        <f>'Mladí jazdci'!SL16</f>
        <v>0</v>
      </c>
      <c r="SM220" s="109">
        <f>'Mladí jazdci'!SM16</f>
        <v>0</v>
      </c>
      <c r="SN220" s="109">
        <f>'Mladí jazdci'!SN16</f>
        <v>0</v>
      </c>
      <c r="SO220" s="109">
        <f>'Mladí jazdci'!SO16</f>
        <v>0</v>
      </c>
      <c r="SP220" s="109">
        <f>'Mladí jazdci'!SP16</f>
        <v>0</v>
      </c>
      <c r="SQ220" s="109">
        <f>'Mladí jazdci'!SQ16</f>
        <v>0</v>
      </c>
      <c r="SR220" s="109">
        <f>'Mladí jazdci'!SR16</f>
        <v>0</v>
      </c>
      <c r="SS220" s="109">
        <f>'Mladí jazdci'!SS16</f>
        <v>0</v>
      </c>
      <c r="ST220" s="109">
        <f>'Mladí jazdci'!ST16</f>
        <v>0</v>
      </c>
      <c r="SU220" s="109">
        <f>'Mladí jazdci'!SU16</f>
        <v>0</v>
      </c>
      <c r="SV220" s="109">
        <f>'Mladí jazdci'!SV16</f>
        <v>0</v>
      </c>
      <c r="SW220" s="109">
        <f>'Mladí jazdci'!SW16</f>
        <v>0</v>
      </c>
      <c r="SX220" s="109">
        <f>'Mladí jazdci'!SX16</f>
        <v>0</v>
      </c>
      <c r="SY220" s="109">
        <f>'Mladí jazdci'!SY16</f>
        <v>0</v>
      </c>
      <c r="SZ220" s="109">
        <f>'Mladí jazdci'!SZ16</f>
        <v>0</v>
      </c>
      <c r="TA220" s="109">
        <f>'Mladí jazdci'!TA16</f>
        <v>0</v>
      </c>
      <c r="TB220" s="109">
        <f>'Mladí jazdci'!TB16</f>
        <v>0</v>
      </c>
    </row>
    <row r="221" spans="1:522" s="1" customFormat="1" ht="18" customHeight="1" x14ac:dyDescent="0.2">
      <c r="A221" s="12"/>
      <c r="B221" s="11" t="s">
        <v>455</v>
      </c>
      <c r="C221" s="1">
        <v>12558</v>
      </c>
      <c r="E221" s="4" t="s">
        <v>37</v>
      </c>
      <c r="F221" s="64">
        <v>5185</v>
      </c>
      <c r="G221" s="9" t="s">
        <v>129</v>
      </c>
      <c r="H221" s="62" t="s">
        <v>23</v>
      </c>
      <c r="I221" s="1">
        <f t="shared" si="18"/>
        <v>0</v>
      </c>
      <c r="J221" s="12">
        <f>Tabuľka3[[#This Row],[Stĺpec9]]</f>
        <v>0</v>
      </c>
      <c r="K221" s="109">
        <f>Seniori!K110</f>
        <v>0</v>
      </c>
      <c r="L221" s="109">
        <f>Seniori!L110</f>
        <v>0</v>
      </c>
      <c r="M221" s="109">
        <f>Seniori!M110</f>
        <v>0</v>
      </c>
      <c r="N221" s="109">
        <f>Seniori!N110</f>
        <v>0</v>
      </c>
      <c r="O221" s="109">
        <f>Seniori!O110</f>
        <v>0</v>
      </c>
      <c r="P221" s="109">
        <f>Seniori!P110</f>
        <v>0</v>
      </c>
      <c r="Q221" s="109">
        <f>Seniori!Q110</f>
        <v>0</v>
      </c>
      <c r="R221" s="109">
        <f>Seniori!R110</f>
        <v>0</v>
      </c>
      <c r="S221" s="109">
        <f>Seniori!S110</f>
        <v>0</v>
      </c>
      <c r="T221" s="109">
        <f>Seniori!T110</f>
        <v>0</v>
      </c>
      <c r="U221" s="109">
        <f>Seniori!U110</f>
        <v>0</v>
      </c>
      <c r="V221" s="109">
        <f>Seniori!V110</f>
        <v>0</v>
      </c>
      <c r="W221" s="109">
        <f>Seniori!W110</f>
        <v>0</v>
      </c>
      <c r="X221" s="109">
        <f>Seniori!X110</f>
        <v>0</v>
      </c>
      <c r="Y221" s="109">
        <f>Seniori!Y110</f>
        <v>0</v>
      </c>
      <c r="Z221" s="109">
        <f>Seniori!Z110</f>
        <v>0</v>
      </c>
      <c r="AA221" s="109">
        <f>Seniori!AA110</f>
        <v>0</v>
      </c>
      <c r="AB221" s="109">
        <f>Seniori!AB110</f>
        <v>0</v>
      </c>
      <c r="AC221" s="109">
        <f>Seniori!AC110</f>
        <v>0</v>
      </c>
      <c r="AD221" s="109">
        <f>Seniori!AD110</f>
        <v>0</v>
      </c>
      <c r="AE221" s="109">
        <f>Seniori!AE110</f>
        <v>0</v>
      </c>
      <c r="AF221" s="109">
        <f>Seniori!AF110</f>
        <v>0</v>
      </c>
      <c r="AG221" s="109">
        <f>Seniori!AG110</f>
        <v>0</v>
      </c>
      <c r="AH221" s="109">
        <f>Seniori!AH110</f>
        <v>0</v>
      </c>
      <c r="AI221" s="109">
        <f>Seniori!AI110</f>
        <v>0</v>
      </c>
      <c r="AJ221" s="109">
        <f>Seniori!AJ110</f>
        <v>0</v>
      </c>
      <c r="AK221" s="109">
        <f>Seniori!AK110</f>
        <v>0</v>
      </c>
      <c r="AL221" s="109">
        <f>Seniori!AL110</f>
        <v>0</v>
      </c>
      <c r="AM221" s="109">
        <f>Seniori!AM110</f>
        <v>0</v>
      </c>
      <c r="AN221" s="109">
        <f>Seniori!AN110</f>
        <v>0</v>
      </c>
      <c r="AO221" s="109">
        <f>Seniori!AO110</f>
        <v>0</v>
      </c>
      <c r="AP221" s="109">
        <f>Seniori!AP110</f>
        <v>0</v>
      </c>
      <c r="AQ221" s="109">
        <f>Seniori!AQ110</f>
        <v>0</v>
      </c>
      <c r="AR221" s="109">
        <f>Seniori!AR110</f>
        <v>0</v>
      </c>
      <c r="AS221" s="109">
        <f>Seniori!AS110</f>
        <v>0</v>
      </c>
      <c r="AT221" s="109">
        <f>Seniori!AT110</f>
        <v>0</v>
      </c>
      <c r="AU221" s="109">
        <f>Seniori!AU110</f>
        <v>0</v>
      </c>
      <c r="AV221" s="109">
        <f>Seniori!AV110</f>
        <v>0</v>
      </c>
      <c r="AW221" s="109">
        <f>Seniori!AW110</f>
        <v>0</v>
      </c>
      <c r="AX221" s="109">
        <f>Seniori!AX110</f>
        <v>0</v>
      </c>
      <c r="AY221" s="109">
        <f>Seniori!AY110</f>
        <v>0</v>
      </c>
      <c r="AZ221" s="109">
        <f>Seniori!AZ110</f>
        <v>0</v>
      </c>
      <c r="BA221" s="109">
        <f>Seniori!BA110</f>
        <v>0</v>
      </c>
      <c r="BB221" s="109">
        <f>Seniori!BB110</f>
        <v>0</v>
      </c>
      <c r="BC221" s="109">
        <f>Seniori!BC110</f>
        <v>0</v>
      </c>
      <c r="BD221" s="109">
        <f>Seniori!BD110</f>
        <v>0</v>
      </c>
      <c r="BE221" s="109">
        <f>Seniori!BE110</f>
        <v>0</v>
      </c>
      <c r="BF221" s="109">
        <f>Seniori!BF110</f>
        <v>0</v>
      </c>
      <c r="BG221" s="109">
        <f>Seniori!BG110</f>
        <v>0</v>
      </c>
      <c r="BH221" s="109">
        <f>Seniori!BH110</f>
        <v>0</v>
      </c>
      <c r="BI221" s="109">
        <f>Seniori!BI110</f>
        <v>0</v>
      </c>
      <c r="BJ221" s="109">
        <f>Seniori!BJ110</f>
        <v>0</v>
      </c>
      <c r="BK221" s="109">
        <f>Seniori!BK110</f>
        <v>0</v>
      </c>
      <c r="BL221" s="109">
        <f>Seniori!BL110</f>
        <v>0</v>
      </c>
      <c r="BM221" s="109">
        <f>Seniori!BM110</f>
        <v>0</v>
      </c>
      <c r="BN221" s="109">
        <f>Seniori!BN110</f>
        <v>0</v>
      </c>
      <c r="BO221" s="109">
        <f>Seniori!BO110</f>
        <v>0</v>
      </c>
      <c r="BP221" s="109">
        <f>Seniori!BP110</f>
        <v>0</v>
      </c>
      <c r="BQ221" s="109">
        <f>Seniori!BQ110</f>
        <v>0</v>
      </c>
      <c r="BR221" s="109">
        <f>Seniori!BR110</f>
        <v>0</v>
      </c>
      <c r="BS221" s="109">
        <f>Seniori!BS110</f>
        <v>0</v>
      </c>
      <c r="BT221" s="109">
        <f>Seniori!BT110</f>
        <v>0</v>
      </c>
      <c r="BU221" s="109">
        <f>Seniori!BU110</f>
        <v>0</v>
      </c>
      <c r="BV221" s="109">
        <f>Seniori!BV110</f>
        <v>0</v>
      </c>
      <c r="BW221" s="109">
        <f>Seniori!BW110</f>
        <v>0</v>
      </c>
      <c r="BX221" s="109">
        <f>Seniori!BX110</f>
        <v>0</v>
      </c>
      <c r="BY221" s="109">
        <f>Seniori!BY110</f>
        <v>0</v>
      </c>
      <c r="BZ221" s="109">
        <f>Seniori!BZ110</f>
        <v>0</v>
      </c>
      <c r="CA221" s="109">
        <f>Seniori!CA110</f>
        <v>0</v>
      </c>
      <c r="CB221" s="109">
        <f>Seniori!CB110</f>
        <v>0</v>
      </c>
      <c r="CC221" s="109">
        <f>Seniori!CC110</f>
        <v>0</v>
      </c>
      <c r="CD221" s="109">
        <f>Seniori!CD110</f>
        <v>0</v>
      </c>
      <c r="CE221" s="109">
        <f>Seniori!CE110</f>
        <v>0</v>
      </c>
      <c r="CF221" s="109">
        <f>Seniori!CF110</f>
        <v>0</v>
      </c>
      <c r="CG221" s="109">
        <f>Seniori!CG110</f>
        <v>0</v>
      </c>
      <c r="CH221" s="109">
        <f>Seniori!CH110</f>
        <v>0</v>
      </c>
      <c r="CI221" s="109">
        <f>Seniori!CI110</f>
        <v>0</v>
      </c>
      <c r="CJ221" s="109">
        <f>Seniori!CJ110</f>
        <v>0</v>
      </c>
      <c r="CK221" s="109">
        <f>Seniori!CK110</f>
        <v>0</v>
      </c>
      <c r="CL221" s="109">
        <f>Seniori!CL110</f>
        <v>0</v>
      </c>
      <c r="CM221" s="109">
        <f>Seniori!CM110</f>
        <v>0</v>
      </c>
      <c r="CN221" s="109">
        <f>Seniori!CN110</f>
        <v>0</v>
      </c>
      <c r="CO221" s="109">
        <f>Seniori!CO110</f>
        <v>0</v>
      </c>
      <c r="CP221" s="109">
        <f>Seniori!CP110</f>
        <v>0</v>
      </c>
      <c r="CQ221" s="109">
        <f>Seniori!CQ110</f>
        <v>0</v>
      </c>
      <c r="CR221" s="109">
        <f>Seniori!CR110</f>
        <v>0</v>
      </c>
      <c r="CS221" s="109">
        <f>Seniori!CS110</f>
        <v>0</v>
      </c>
      <c r="CT221" s="109">
        <f>Seniori!CT110</f>
        <v>0</v>
      </c>
      <c r="CU221" s="109">
        <f>Seniori!CU110</f>
        <v>0</v>
      </c>
      <c r="CV221" s="109">
        <f>Seniori!CV110</f>
        <v>0</v>
      </c>
      <c r="CW221" s="109">
        <f>Seniori!CW110</f>
        <v>0</v>
      </c>
      <c r="CX221" s="109">
        <f>Seniori!CX110</f>
        <v>0</v>
      </c>
      <c r="CY221" s="109">
        <f>Seniori!CY110</f>
        <v>0</v>
      </c>
      <c r="CZ221" s="109">
        <f>Seniori!CZ110</f>
        <v>0</v>
      </c>
      <c r="DA221" s="109">
        <f>Seniori!DA110</f>
        <v>0</v>
      </c>
      <c r="DB221" s="109">
        <f>Seniori!DB110</f>
        <v>0</v>
      </c>
      <c r="DC221" s="109">
        <f>Seniori!DC110</f>
        <v>0</v>
      </c>
      <c r="DD221" s="109">
        <f>Seniori!DD110</f>
        <v>0</v>
      </c>
      <c r="DE221" s="109">
        <f>Seniori!DE110</f>
        <v>0</v>
      </c>
      <c r="DF221" s="109">
        <f>Seniori!DF110</f>
        <v>0</v>
      </c>
      <c r="DG221" s="109">
        <f>Seniori!DG110</f>
        <v>0</v>
      </c>
      <c r="DH221" s="109">
        <f>Seniori!DH110</f>
        <v>0</v>
      </c>
      <c r="DI221" s="109">
        <f>Seniori!DI110</f>
        <v>0</v>
      </c>
      <c r="DJ221" s="109">
        <f>Seniori!DJ110</f>
        <v>0</v>
      </c>
      <c r="DK221" s="109">
        <f>Seniori!DK110</f>
        <v>0</v>
      </c>
      <c r="DL221" s="109">
        <f>Seniori!DL110</f>
        <v>0</v>
      </c>
      <c r="DM221" s="109">
        <f>Seniori!DM110</f>
        <v>0</v>
      </c>
      <c r="DN221" s="109">
        <f>Seniori!DN110</f>
        <v>0</v>
      </c>
      <c r="DO221" s="109">
        <f>Seniori!DO110</f>
        <v>0</v>
      </c>
      <c r="DP221" s="109">
        <f>Seniori!DP110</f>
        <v>0</v>
      </c>
      <c r="DQ221" s="109">
        <f>Seniori!DQ110</f>
        <v>0</v>
      </c>
      <c r="DR221" s="109">
        <f>Seniori!DR110</f>
        <v>0</v>
      </c>
      <c r="DS221" s="109">
        <f>Seniori!DS110</f>
        <v>0</v>
      </c>
      <c r="DT221" s="109">
        <f>Seniori!DT110</f>
        <v>0</v>
      </c>
      <c r="DU221" s="109">
        <f>Seniori!DU110</f>
        <v>0</v>
      </c>
      <c r="DV221" s="109">
        <f>Seniori!DV110</f>
        <v>0</v>
      </c>
      <c r="DW221" s="109">
        <f>Seniori!DW110</f>
        <v>0</v>
      </c>
      <c r="DX221" s="109">
        <f>Seniori!DX110</f>
        <v>0</v>
      </c>
      <c r="DY221" s="109">
        <f>Seniori!DY110</f>
        <v>0</v>
      </c>
      <c r="DZ221" s="109">
        <f>Seniori!DZ110</f>
        <v>0</v>
      </c>
      <c r="EA221" s="109">
        <f>Seniori!EA110</f>
        <v>0</v>
      </c>
      <c r="EB221" s="109">
        <f>Seniori!EB110</f>
        <v>0</v>
      </c>
      <c r="EC221" s="109">
        <f>Seniori!EC110</f>
        <v>0</v>
      </c>
      <c r="ED221" s="109">
        <f>Seniori!ED110</f>
        <v>0</v>
      </c>
      <c r="EE221" s="109">
        <f>Seniori!EE110</f>
        <v>0</v>
      </c>
      <c r="EF221" s="109">
        <f>Seniori!EF110</f>
        <v>0</v>
      </c>
      <c r="EG221" s="109">
        <f>Seniori!EG110</f>
        <v>0</v>
      </c>
      <c r="EH221" s="109">
        <f>Seniori!EH110</f>
        <v>0</v>
      </c>
      <c r="EI221" s="109">
        <f>Seniori!EI110</f>
        <v>0</v>
      </c>
      <c r="EJ221" s="109">
        <f>Seniori!EJ110</f>
        <v>0</v>
      </c>
      <c r="EK221" s="109">
        <f>Seniori!EK110</f>
        <v>0</v>
      </c>
      <c r="EL221" s="109">
        <f>Seniori!EL110</f>
        <v>0</v>
      </c>
      <c r="EM221" s="109">
        <f>Seniori!EM110</f>
        <v>0</v>
      </c>
      <c r="EN221" s="109">
        <f>Seniori!EN110</f>
        <v>0</v>
      </c>
      <c r="EO221" s="109">
        <f>Seniori!EO110</f>
        <v>0</v>
      </c>
      <c r="EP221" s="109">
        <f>Seniori!EP110</f>
        <v>0</v>
      </c>
      <c r="EQ221" s="109">
        <f>Seniori!EQ110</f>
        <v>0</v>
      </c>
      <c r="ER221" s="109">
        <f>Seniori!ER110</f>
        <v>0</v>
      </c>
      <c r="ES221" s="109">
        <f>Seniori!ES110</f>
        <v>0</v>
      </c>
      <c r="ET221" s="109">
        <f>Seniori!ET110</f>
        <v>0</v>
      </c>
      <c r="EU221" s="109">
        <f>Seniori!EU110</f>
        <v>0</v>
      </c>
      <c r="EV221" s="109">
        <f>Seniori!EV110</f>
        <v>0</v>
      </c>
      <c r="EW221" s="109">
        <f>Seniori!EW110</f>
        <v>0</v>
      </c>
      <c r="EX221" s="109">
        <f>Seniori!EX110</f>
        <v>0</v>
      </c>
      <c r="EY221" s="109">
        <f>Seniori!EY110</f>
        <v>0</v>
      </c>
      <c r="EZ221" s="109">
        <f>Seniori!EZ110</f>
        <v>0</v>
      </c>
      <c r="FA221" s="109">
        <f>Seniori!FA110</f>
        <v>0</v>
      </c>
      <c r="FB221" s="109">
        <f>Seniori!FB110</f>
        <v>0</v>
      </c>
      <c r="FC221" s="109">
        <f>Seniori!FC110</f>
        <v>0</v>
      </c>
      <c r="FD221" s="109">
        <f>Seniori!FD110</f>
        <v>0</v>
      </c>
      <c r="FE221" s="109">
        <f>Seniori!FE110</f>
        <v>0</v>
      </c>
      <c r="FF221" s="109">
        <f>Seniori!FF110</f>
        <v>0</v>
      </c>
      <c r="FG221" s="109">
        <f>Seniori!FG110</f>
        <v>0</v>
      </c>
      <c r="FH221" s="109">
        <f>Seniori!FH110</f>
        <v>0</v>
      </c>
      <c r="FI221" s="109">
        <f>Seniori!FI110</f>
        <v>0</v>
      </c>
      <c r="FJ221" s="109">
        <f>Seniori!FJ110</f>
        <v>0</v>
      </c>
      <c r="FK221" s="109">
        <f>Seniori!FK110</f>
        <v>0</v>
      </c>
      <c r="FL221" s="109">
        <f>Seniori!FL110</f>
        <v>0</v>
      </c>
      <c r="FM221" s="109">
        <f>Seniori!FM110</f>
        <v>0</v>
      </c>
      <c r="FN221" s="109">
        <f>Seniori!FN110</f>
        <v>0</v>
      </c>
      <c r="FO221" s="109">
        <f>Seniori!FO110</f>
        <v>0</v>
      </c>
      <c r="FP221" s="109">
        <f>Seniori!FP110</f>
        <v>0</v>
      </c>
      <c r="FQ221" s="109">
        <f>Seniori!FQ110</f>
        <v>0</v>
      </c>
      <c r="FR221" s="109">
        <f>Seniori!FR110</f>
        <v>0</v>
      </c>
      <c r="FS221" s="109">
        <f>Seniori!FS110</f>
        <v>0</v>
      </c>
      <c r="FT221" s="109">
        <f>Seniori!FT110</f>
        <v>0</v>
      </c>
      <c r="FU221" s="109">
        <f>Seniori!FU110</f>
        <v>0</v>
      </c>
      <c r="FV221" s="109">
        <f>Seniori!FV110</f>
        <v>0</v>
      </c>
      <c r="FW221" s="109">
        <f>Seniori!FW110</f>
        <v>0</v>
      </c>
      <c r="FX221" s="109">
        <f>Seniori!FX110</f>
        <v>0</v>
      </c>
      <c r="FY221" s="109">
        <f>Seniori!FY110</f>
        <v>0</v>
      </c>
      <c r="FZ221" s="109">
        <f>Seniori!FZ110</f>
        <v>0</v>
      </c>
      <c r="GA221" s="109">
        <f>Seniori!GA110</f>
        <v>0</v>
      </c>
      <c r="GB221" s="109">
        <f>Seniori!GB110</f>
        <v>0</v>
      </c>
      <c r="GC221" s="109">
        <f>Seniori!GC110</f>
        <v>0</v>
      </c>
      <c r="GD221" s="109">
        <f>Seniori!GD110</f>
        <v>0</v>
      </c>
      <c r="GE221" s="109">
        <f>Seniori!GE110</f>
        <v>0</v>
      </c>
      <c r="GF221" s="109">
        <f>Seniori!GF110</f>
        <v>0</v>
      </c>
      <c r="GG221" s="109">
        <f>Seniori!GG110</f>
        <v>0</v>
      </c>
      <c r="GH221" s="109">
        <f>Seniori!GH110</f>
        <v>0</v>
      </c>
      <c r="GI221" s="109">
        <f>Seniori!GI110</f>
        <v>0</v>
      </c>
      <c r="GJ221" s="109">
        <f>Seniori!GJ110</f>
        <v>0</v>
      </c>
      <c r="GK221" s="109">
        <f>Seniori!GK110</f>
        <v>0</v>
      </c>
      <c r="GL221" s="109">
        <f>Seniori!GL110</f>
        <v>0</v>
      </c>
      <c r="GM221" s="109">
        <f>Seniori!GM110</f>
        <v>0</v>
      </c>
      <c r="GN221" s="109">
        <f>Seniori!GN110</f>
        <v>0</v>
      </c>
      <c r="GO221" s="109">
        <f>Seniori!GO110</f>
        <v>0</v>
      </c>
      <c r="GP221" s="109">
        <f>Seniori!GP110</f>
        <v>0</v>
      </c>
      <c r="GQ221" s="109">
        <f>Seniori!GQ110</f>
        <v>0</v>
      </c>
      <c r="GR221" s="109">
        <f>Seniori!GR110</f>
        <v>0</v>
      </c>
      <c r="GS221" s="109">
        <f>Seniori!GS110</f>
        <v>0</v>
      </c>
      <c r="GT221" s="109">
        <f>Seniori!GT110</f>
        <v>0</v>
      </c>
      <c r="GU221" s="109">
        <f>Seniori!GU110</f>
        <v>0</v>
      </c>
      <c r="GV221" s="109">
        <f>Seniori!GV110</f>
        <v>0</v>
      </c>
      <c r="GW221" s="109">
        <f>Seniori!GW110</f>
        <v>0</v>
      </c>
      <c r="GX221" s="109">
        <f>Seniori!GX110</f>
        <v>0</v>
      </c>
      <c r="GY221" s="109">
        <f>Seniori!GY110</f>
        <v>0</v>
      </c>
      <c r="GZ221" s="109">
        <f>Seniori!GZ110</f>
        <v>0</v>
      </c>
      <c r="HA221" s="109">
        <f>Seniori!HA110</f>
        <v>0</v>
      </c>
      <c r="HB221" s="109">
        <f>Seniori!HB110</f>
        <v>0</v>
      </c>
      <c r="HC221" s="109">
        <f>Seniori!HC110</f>
        <v>0</v>
      </c>
      <c r="HD221" s="109">
        <f>Seniori!HD110</f>
        <v>0</v>
      </c>
      <c r="HE221" s="109">
        <f>Seniori!HE110</f>
        <v>0</v>
      </c>
      <c r="HF221" s="109">
        <f>Seniori!HF110</f>
        <v>0</v>
      </c>
      <c r="HG221" s="109">
        <f>Seniori!HG110</f>
        <v>0</v>
      </c>
      <c r="HH221" s="109">
        <f>Seniori!HH110</f>
        <v>0</v>
      </c>
      <c r="HI221" s="109">
        <f>Seniori!HI110</f>
        <v>0</v>
      </c>
      <c r="HJ221" s="109">
        <f>Seniori!HJ110</f>
        <v>0</v>
      </c>
      <c r="HK221" s="109">
        <f>Seniori!HK110</f>
        <v>0</v>
      </c>
      <c r="HL221" s="109">
        <f>Seniori!HL110</f>
        <v>0</v>
      </c>
      <c r="HM221" s="109">
        <f>Seniori!HM110</f>
        <v>0</v>
      </c>
      <c r="HN221" s="109">
        <f>Seniori!HN110</f>
        <v>0</v>
      </c>
      <c r="HO221" s="109">
        <f>Seniori!HO110</f>
        <v>0</v>
      </c>
      <c r="HP221" s="109">
        <f>Seniori!HP110</f>
        <v>0</v>
      </c>
      <c r="HQ221" s="109">
        <f>Seniori!HQ110</f>
        <v>0</v>
      </c>
      <c r="HR221" s="109">
        <f>Seniori!HR110</f>
        <v>0</v>
      </c>
      <c r="HS221" s="109">
        <f>Seniori!HS110</f>
        <v>0</v>
      </c>
      <c r="HT221" s="109">
        <f>Seniori!HT110</f>
        <v>0</v>
      </c>
      <c r="HU221" s="109">
        <f>Seniori!HU110</f>
        <v>0</v>
      </c>
      <c r="HV221" s="109">
        <f>Seniori!HV110</f>
        <v>0</v>
      </c>
      <c r="HW221" s="109">
        <f>Seniori!HW110</f>
        <v>0</v>
      </c>
      <c r="HX221" s="109">
        <f>Seniori!HX110</f>
        <v>0</v>
      </c>
      <c r="HY221" s="109">
        <f>Seniori!HY110</f>
        <v>0</v>
      </c>
      <c r="HZ221" s="109">
        <f>Seniori!HZ110</f>
        <v>0</v>
      </c>
      <c r="IA221" s="109">
        <f>Seniori!IA110</f>
        <v>0</v>
      </c>
      <c r="IB221" s="109">
        <f>Seniori!IB110</f>
        <v>0</v>
      </c>
      <c r="IC221" s="109">
        <f>Seniori!IC110</f>
        <v>0</v>
      </c>
      <c r="ID221" s="109">
        <f>Seniori!ID110</f>
        <v>0</v>
      </c>
      <c r="IE221" s="109">
        <f>Seniori!IE110</f>
        <v>0</v>
      </c>
      <c r="IF221" s="109">
        <f>Seniori!IF110</f>
        <v>0</v>
      </c>
      <c r="IG221" s="109">
        <f>Seniori!IG110</f>
        <v>0</v>
      </c>
      <c r="IH221" s="109">
        <f>Seniori!IH110</f>
        <v>0</v>
      </c>
      <c r="II221" s="109">
        <f>Seniori!II110</f>
        <v>0</v>
      </c>
      <c r="IJ221" s="109">
        <f>Seniori!IJ110</f>
        <v>0</v>
      </c>
      <c r="IK221" s="109">
        <f>Seniori!IK110</f>
        <v>0</v>
      </c>
      <c r="IL221" s="109">
        <f>Seniori!IL110</f>
        <v>0</v>
      </c>
      <c r="IM221" s="109">
        <f>Seniori!IM110</f>
        <v>0</v>
      </c>
      <c r="IN221" s="109">
        <f>Seniori!IN110</f>
        <v>0</v>
      </c>
      <c r="IO221" s="109">
        <f>Seniori!IO110</f>
        <v>0</v>
      </c>
      <c r="IP221" s="109">
        <f>Seniori!IP110</f>
        <v>0</v>
      </c>
      <c r="IQ221" s="109">
        <f>Seniori!IQ110</f>
        <v>0</v>
      </c>
      <c r="IR221" s="109">
        <f>Seniori!IR110</f>
        <v>0</v>
      </c>
      <c r="IS221" s="109">
        <f>Seniori!IS110</f>
        <v>0</v>
      </c>
      <c r="IT221" s="109">
        <f>Seniori!IT110</f>
        <v>0</v>
      </c>
      <c r="IU221" s="109">
        <f>Seniori!IU110</f>
        <v>0</v>
      </c>
      <c r="IV221" s="109">
        <f>Seniori!IV110</f>
        <v>0</v>
      </c>
      <c r="IW221" s="109">
        <f>Seniori!IW110</f>
        <v>0</v>
      </c>
      <c r="IX221" s="109">
        <f>Seniori!IX110</f>
        <v>0</v>
      </c>
      <c r="IY221" s="109">
        <f>Seniori!IY110</f>
        <v>0</v>
      </c>
      <c r="IZ221" s="109">
        <f>Seniori!IZ110</f>
        <v>0</v>
      </c>
      <c r="JA221" s="109">
        <f>Seniori!JA110</f>
        <v>0</v>
      </c>
      <c r="JB221" s="109">
        <f>Seniori!JB110</f>
        <v>0</v>
      </c>
      <c r="JC221" s="109">
        <f>Seniori!JC110</f>
        <v>0</v>
      </c>
      <c r="JD221" s="109">
        <f>Seniori!JD110</f>
        <v>0</v>
      </c>
      <c r="JE221" s="109">
        <f>Seniori!JE110</f>
        <v>0</v>
      </c>
      <c r="JF221" s="109">
        <f>Seniori!JF110</f>
        <v>0</v>
      </c>
      <c r="JG221" s="109">
        <f>Seniori!JG110</f>
        <v>0</v>
      </c>
      <c r="JH221" s="109">
        <f>Seniori!JH110</f>
        <v>0</v>
      </c>
      <c r="JI221" s="109">
        <f>Seniori!JI110</f>
        <v>0</v>
      </c>
      <c r="JJ221" s="109">
        <f>Seniori!JJ110</f>
        <v>0</v>
      </c>
      <c r="JK221" s="109">
        <f>Seniori!JK110</f>
        <v>0</v>
      </c>
      <c r="JL221" s="109">
        <f>Seniori!JL110</f>
        <v>0</v>
      </c>
      <c r="JM221" s="109">
        <f>Seniori!JM110</f>
        <v>0</v>
      </c>
      <c r="JN221" s="109">
        <f>Seniori!JN110</f>
        <v>0</v>
      </c>
      <c r="JO221" s="109">
        <f>Seniori!JO110</f>
        <v>0</v>
      </c>
      <c r="JP221" s="109">
        <f>Seniori!JP110</f>
        <v>0</v>
      </c>
      <c r="JQ221" s="109">
        <f>Seniori!JQ110</f>
        <v>0</v>
      </c>
      <c r="JR221" s="109">
        <f>Seniori!JR110</f>
        <v>0</v>
      </c>
      <c r="JS221" s="109">
        <f>Seniori!JS110</f>
        <v>0</v>
      </c>
      <c r="JT221" s="109">
        <f>Seniori!JT110</f>
        <v>0</v>
      </c>
      <c r="JU221" s="109">
        <f>Seniori!JU110</f>
        <v>0</v>
      </c>
      <c r="JV221" s="109">
        <f>Seniori!JV110</f>
        <v>0</v>
      </c>
      <c r="JW221" s="109">
        <f>Seniori!JW110</f>
        <v>0</v>
      </c>
      <c r="JX221" s="109">
        <f>Seniori!JX110</f>
        <v>0</v>
      </c>
      <c r="JY221" s="109">
        <f>Seniori!JY110</f>
        <v>0</v>
      </c>
      <c r="JZ221" s="109">
        <f>Seniori!JZ110</f>
        <v>0</v>
      </c>
      <c r="KA221" s="109">
        <f>Seniori!KA110</f>
        <v>0</v>
      </c>
      <c r="KB221" s="109">
        <f>Seniori!KB110</f>
        <v>0</v>
      </c>
      <c r="KC221" s="109">
        <f>Seniori!KC110</f>
        <v>0</v>
      </c>
      <c r="KD221" s="109">
        <f>Seniori!KD110</f>
        <v>0</v>
      </c>
      <c r="KE221" s="109">
        <f>Seniori!KE110</f>
        <v>0</v>
      </c>
      <c r="KF221" s="109">
        <f>Seniori!KF110</f>
        <v>0</v>
      </c>
      <c r="KG221" s="109">
        <f>Seniori!KG110</f>
        <v>0</v>
      </c>
      <c r="KH221" s="109">
        <f>Seniori!KH110</f>
        <v>0</v>
      </c>
      <c r="KI221" s="109">
        <f>Seniori!KI110</f>
        <v>0</v>
      </c>
      <c r="KJ221" s="109">
        <f>Seniori!KJ110</f>
        <v>0</v>
      </c>
      <c r="KK221" s="109">
        <f>Seniori!KK110</f>
        <v>0</v>
      </c>
      <c r="KL221" s="109">
        <f>Seniori!KL110</f>
        <v>0</v>
      </c>
      <c r="KM221" s="109">
        <f>Seniori!KM110</f>
        <v>0</v>
      </c>
      <c r="KN221" s="109">
        <f>Seniori!KN110</f>
        <v>0</v>
      </c>
      <c r="KO221" s="109">
        <f>Seniori!KO110</f>
        <v>0</v>
      </c>
      <c r="KP221" s="109">
        <f>Seniori!KP110</f>
        <v>0</v>
      </c>
      <c r="KQ221" s="109">
        <f>Seniori!KQ110</f>
        <v>0</v>
      </c>
      <c r="KR221" s="109">
        <f>Seniori!KR110</f>
        <v>0</v>
      </c>
      <c r="KS221" s="109">
        <f>Seniori!KS110</f>
        <v>0</v>
      </c>
      <c r="KT221" s="109">
        <f>Seniori!KT110</f>
        <v>0</v>
      </c>
      <c r="KU221" s="109">
        <f>Seniori!KU110</f>
        <v>0</v>
      </c>
      <c r="KV221" s="109">
        <f>Seniori!KV110</f>
        <v>0</v>
      </c>
      <c r="KW221" s="109">
        <f>Seniori!KW110</f>
        <v>0</v>
      </c>
      <c r="KX221" s="109">
        <f>Seniori!KX110</f>
        <v>0</v>
      </c>
      <c r="KY221" s="109">
        <f>Seniori!KY110</f>
        <v>0</v>
      </c>
      <c r="KZ221" s="109">
        <f>Seniori!KZ110</f>
        <v>0</v>
      </c>
      <c r="LA221" s="109">
        <f>Seniori!LA110</f>
        <v>0</v>
      </c>
      <c r="LB221" s="109">
        <f>Seniori!LB110</f>
        <v>0</v>
      </c>
      <c r="LC221" s="109">
        <f>Seniori!LC110</f>
        <v>0</v>
      </c>
      <c r="LD221" s="109">
        <f>Seniori!LD110</f>
        <v>0</v>
      </c>
      <c r="LE221" s="109">
        <f>Seniori!LE110</f>
        <v>0</v>
      </c>
      <c r="LF221" s="109">
        <f>Seniori!LF110</f>
        <v>0</v>
      </c>
      <c r="LG221" s="109">
        <f>Seniori!LG110</f>
        <v>0</v>
      </c>
      <c r="LH221" s="109">
        <f>Seniori!LH110</f>
        <v>0</v>
      </c>
      <c r="LI221" s="109">
        <f>Seniori!LI110</f>
        <v>0</v>
      </c>
      <c r="LJ221" s="109">
        <f>Seniori!LJ110</f>
        <v>0</v>
      </c>
      <c r="LK221" s="109">
        <f>Seniori!LK110</f>
        <v>0</v>
      </c>
      <c r="LL221" s="109">
        <f>Seniori!LL110</f>
        <v>0</v>
      </c>
      <c r="LM221" s="109">
        <f>Seniori!LM110</f>
        <v>0</v>
      </c>
      <c r="LN221" s="109">
        <f>Seniori!LN110</f>
        <v>0</v>
      </c>
      <c r="LO221" s="109">
        <f>Seniori!LO110</f>
        <v>0</v>
      </c>
      <c r="LP221" s="109">
        <f>Seniori!LP110</f>
        <v>0</v>
      </c>
      <c r="LQ221" s="109">
        <f>Seniori!LQ110</f>
        <v>0</v>
      </c>
      <c r="LR221" s="109">
        <f>Seniori!LR110</f>
        <v>0</v>
      </c>
      <c r="LS221" s="109">
        <f>Seniori!LS110</f>
        <v>0</v>
      </c>
      <c r="LT221" s="109">
        <f>Seniori!LT110</f>
        <v>0</v>
      </c>
      <c r="LU221" s="109">
        <f>Seniori!LU110</f>
        <v>0</v>
      </c>
      <c r="LV221" s="109">
        <f>Seniori!LV110</f>
        <v>0</v>
      </c>
      <c r="LW221" s="109">
        <f>Seniori!LW110</f>
        <v>0</v>
      </c>
      <c r="LX221" s="109">
        <f>Seniori!LX110</f>
        <v>0</v>
      </c>
      <c r="LY221" s="109">
        <f>Seniori!LY110</f>
        <v>0</v>
      </c>
      <c r="LZ221" s="109">
        <f>Seniori!LZ110</f>
        <v>0</v>
      </c>
      <c r="MA221" s="109">
        <f>Seniori!MA110</f>
        <v>0</v>
      </c>
      <c r="MB221" s="109">
        <f>Seniori!MB110</f>
        <v>0</v>
      </c>
      <c r="MC221" s="109">
        <f>Seniori!MC110</f>
        <v>0</v>
      </c>
      <c r="MD221" s="109">
        <f>Seniori!MD110</f>
        <v>0</v>
      </c>
      <c r="ME221" s="109">
        <f>Seniori!ME110</f>
        <v>0</v>
      </c>
      <c r="MF221" s="109">
        <f>Seniori!MF110</f>
        <v>0</v>
      </c>
      <c r="MG221" s="109">
        <f>Seniori!MG110</f>
        <v>0</v>
      </c>
      <c r="MH221" s="109">
        <f>Seniori!MH110</f>
        <v>0</v>
      </c>
      <c r="MI221" s="109">
        <f>Seniori!MI110</f>
        <v>0</v>
      </c>
      <c r="MJ221" s="109">
        <f>Seniori!MJ110</f>
        <v>0</v>
      </c>
      <c r="MK221" s="109">
        <f>Seniori!MK110</f>
        <v>0</v>
      </c>
      <c r="ML221" s="109">
        <f>Seniori!ML110</f>
        <v>0</v>
      </c>
      <c r="MM221" s="109">
        <f>Seniori!MM110</f>
        <v>0</v>
      </c>
      <c r="MN221" s="109">
        <f>Seniori!MN110</f>
        <v>0</v>
      </c>
      <c r="MO221" s="109">
        <f>Seniori!MO110</f>
        <v>0</v>
      </c>
      <c r="MP221" s="109">
        <f>Seniori!MP110</f>
        <v>0</v>
      </c>
      <c r="MQ221" s="109">
        <f>Seniori!MQ110</f>
        <v>0</v>
      </c>
      <c r="MR221" s="109">
        <f>Seniori!MR110</f>
        <v>0</v>
      </c>
      <c r="MS221" s="109">
        <f>Seniori!MS110</f>
        <v>0</v>
      </c>
      <c r="MT221" s="109">
        <f>Seniori!MT110</f>
        <v>0</v>
      </c>
      <c r="MU221" s="109">
        <f>Seniori!MU110</f>
        <v>0</v>
      </c>
      <c r="MV221" s="109">
        <f>Seniori!MV110</f>
        <v>0</v>
      </c>
      <c r="MW221" s="109">
        <f>Seniori!MW110</f>
        <v>0</v>
      </c>
      <c r="MX221" s="109">
        <f>Seniori!MX110</f>
        <v>0</v>
      </c>
      <c r="MY221" s="109">
        <f>Seniori!MY110</f>
        <v>0</v>
      </c>
      <c r="MZ221" s="109">
        <f>Seniori!MZ110</f>
        <v>0</v>
      </c>
      <c r="NA221" s="109">
        <f>Seniori!NA110</f>
        <v>0</v>
      </c>
      <c r="NB221" s="109">
        <f>Seniori!NB110</f>
        <v>0</v>
      </c>
      <c r="NC221" s="109">
        <f>Seniori!NC110</f>
        <v>0</v>
      </c>
      <c r="ND221" s="109">
        <f>Seniori!ND110</f>
        <v>0</v>
      </c>
      <c r="NE221" s="109">
        <f>Seniori!NE110</f>
        <v>0</v>
      </c>
      <c r="NF221" s="109">
        <f>Seniori!NF110</f>
        <v>0</v>
      </c>
      <c r="NG221" s="109">
        <f>Seniori!NG110</f>
        <v>0</v>
      </c>
      <c r="NH221" s="109">
        <f>Seniori!NH110</f>
        <v>0</v>
      </c>
      <c r="NI221" s="109">
        <f>Seniori!NI110</f>
        <v>0</v>
      </c>
      <c r="NJ221" s="109">
        <f>Seniori!NJ110</f>
        <v>0</v>
      </c>
      <c r="NK221" s="109">
        <f>Seniori!NK110</f>
        <v>0</v>
      </c>
      <c r="NL221" s="109">
        <f>Seniori!NL110</f>
        <v>0</v>
      </c>
      <c r="NM221" s="109">
        <f>Seniori!NM110</f>
        <v>0</v>
      </c>
      <c r="NN221" s="109">
        <f>Seniori!NN110</f>
        <v>0</v>
      </c>
      <c r="NO221" s="109">
        <f>Seniori!NO110</f>
        <v>0</v>
      </c>
      <c r="NP221" s="109">
        <f>Seniori!NP110</f>
        <v>0</v>
      </c>
      <c r="NQ221" s="109">
        <f>Seniori!NQ110</f>
        <v>0</v>
      </c>
      <c r="NR221" s="109">
        <f>Seniori!NR110</f>
        <v>0</v>
      </c>
      <c r="NS221" s="109">
        <f>Seniori!NS110</f>
        <v>0</v>
      </c>
      <c r="NT221" s="109">
        <f>Seniori!NT110</f>
        <v>0</v>
      </c>
      <c r="NU221" s="109">
        <f>Seniori!NU110</f>
        <v>0</v>
      </c>
      <c r="NV221" s="109">
        <f>Seniori!NV110</f>
        <v>0</v>
      </c>
      <c r="NW221" s="109">
        <f>Seniori!NW110</f>
        <v>0</v>
      </c>
      <c r="NX221" s="109">
        <f>Seniori!NX110</f>
        <v>0</v>
      </c>
      <c r="NY221" s="109">
        <f>Seniori!NY110</f>
        <v>0</v>
      </c>
      <c r="NZ221" s="109">
        <f>Seniori!NZ110</f>
        <v>0</v>
      </c>
      <c r="OA221" s="109">
        <f>Seniori!OA110</f>
        <v>0</v>
      </c>
      <c r="OB221" s="109">
        <f>Seniori!OB110</f>
        <v>0</v>
      </c>
      <c r="OC221" s="109">
        <f>Seniori!OC110</f>
        <v>0</v>
      </c>
      <c r="OD221" s="109">
        <f>Seniori!OD110</f>
        <v>0</v>
      </c>
      <c r="OE221" s="109">
        <f>Seniori!OE110</f>
        <v>0</v>
      </c>
      <c r="OF221" s="109">
        <f>Seniori!OF110</f>
        <v>0</v>
      </c>
      <c r="OG221" s="109">
        <f>Seniori!OG110</f>
        <v>0</v>
      </c>
      <c r="OH221" s="109">
        <f>Seniori!OH110</f>
        <v>0</v>
      </c>
      <c r="OI221" s="109">
        <f>Seniori!OI110</f>
        <v>0</v>
      </c>
      <c r="OJ221" s="109">
        <f>Seniori!OJ110</f>
        <v>0</v>
      </c>
      <c r="OK221" s="109">
        <f>Seniori!OK110</f>
        <v>0</v>
      </c>
      <c r="OL221" s="109">
        <f>Seniori!OL110</f>
        <v>0</v>
      </c>
      <c r="OM221" s="109">
        <f>Seniori!OM110</f>
        <v>0</v>
      </c>
      <c r="ON221" s="109">
        <f>Seniori!ON110</f>
        <v>0</v>
      </c>
      <c r="OO221" s="109">
        <f>Seniori!OO110</f>
        <v>0</v>
      </c>
      <c r="OP221" s="109">
        <f>Seniori!OP110</f>
        <v>0</v>
      </c>
      <c r="OQ221" s="109">
        <f>Seniori!OQ110</f>
        <v>0</v>
      </c>
      <c r="OR221" s="109">
        <f>Seniori!OR110</f>
        <v>0</v>
      </c>
      <c r="OS221" s="109">
        <f>Seniori!OS110</f>
        <v>0</v>
      </c>
      <c r="OT221" s="109">
        <f>Seniori!OT110</f>
        <v>0</v>
      </c>
      <c r="OU221" s="109">
        <f>Seniori!OU110</f>
        <v>0</v>
      </c>
      <c r="OV221" s="109">
        <f>Seniori!OV110</f>
        <v>0</v>
      </c>
      <c r="OW221" s="109">
        <f>Seniori!OW110</f>
        <v>0</v>
      </c>
      <c r="OX221" s="109">
        <f>Seniori!OX110</f>
        <v>0</v>
      </c>
      <c r="OY221" s="109">
        <f>Seniori!OY110</f>
        <v>0</v>
      </c>
      <c r="OZ221" s="109">
        <f>Seniori!OZ110</f>
        <v>0</v>
      </c>
      <c r="PA221" s="109">
        <f>Seniori!PA110</f>
        <v>0</v>
      </c>
      <c r="PB221" s="109">
        <f>Seniori!PB110</f>
        <v>0</v>
      </c>
      <c r="PC221" s="109">
        <f>Seniori!PC110</f>
        <v>0</v>
      </c>
      <c r="PD221" s="109">
        <f>Seniori!PD110</f>
        <v>0</v>
      </c>
      <c r="PE221" s="109">
        <f>Seniori!PE110</f>
        <v>0</v>
      </c>
      <c r="PF221" s="109">
        <f>Seniori!PF110</f>
        <v>0</v>
      </c>
      <c r="PG221" s="109">
        <f>Seniori!PG110</f>
        <v>0</v>
      </c>
      <c r="PH221" s="109">
        <f>Seniori!PH110</f>
        <v>0</v>
      </c>
      <c r="PI221" s="109">
        <f>Seniori!PI110</f>
        <v>0</v>
      </c>
      <c r="PJ221" s="109">
        <f>Seniori!PJ110</f>
        <v>0</v>
      </c>
      <c r="PK221" s="109">
        <f>Seniori!PK110</f>
        <v>0</v>
      </c>
      <c r="PL221" s="109">
        <f>Seniori!PL110</f>
        <v>0</v>
      </c>
      <c r="PM221" s="109">
        <f>Seniori!PM110</f>
        <v>0</v>
      </c>
      <c r="PN221" s="109">
        <f>Seniori!PN110</f>
        <v>0</v>
      </c>
      <c r="PO221" s="109">
        <f>Seniori!PO110</f>
        <v>0</v>
      </c>
      <c r="PP221" s="109">
        <f>Seniori!PP110</f>
        <v>0</v>
      </c>
      <c r="PQ221" s="109">
        <f>Seniori!PQ110</f>
        <v>0</v>
      </c>
      <c r="PR221" s="109">
        <f>Seniori!PR110</f>
        <v>0</v>
      </c>
      <c r="PS221" s="109">
        <f>Seniori!PS110</f>
        <v>0</v>
      </c>
      <c r="PT221" s="109">
        <f>Seniori!PT110</f>
        <v>0</v>
      </c>
      <c r="PU221" s="109">
        <f>Seniori!PU110</f>
        <v>0</v>
      </c>
      <c r="PV221" s="109">
        <f>Seniori!PV110</f>
        <v>0</v>
      </c>
      <c r="PW221" s="109">
        <f>Seniori!PW110</f>
        <v>0</v>
      </c>
      <c r="PX221" s="109">
        <f>Seniori!PX110</f>
        <v>0</v>
      </c>
      <c r="PY221" s="109">
        <f>Seniori!PY110</f>
        <v>0</v>
      </c>
      <c r="PZ221" s="109">
        <f>Seniori!PZ110</f>
        <v>0</v>
      </c>
      <c r="QA221" s="109">
        <f>Seniori!QA110</f>
        <v>0</v>
      </c>
      <c r="QB221" s="109">
        <f>Seniori!QB110</f>
        <v>0</v>
      </c>
      <c r="QC221" s="109">
        <f>Seniori!QC110</f>
        <v>0</v>
      </c>
      <c r="QD221" s="109">
        <f>Seniori!QD110</f>
        <v>0</v>
      </c>
      <c r="QE221" s="109">
        <f>Seniori!QE110</f>
        <v>0</v>
      </c>
      <c r="QF221" s="109">
        <f>Seniori!QF110</f>
        <v>0</v>
      </c>
      <c r="QG221" s="109">
        <f>Seniori!QG110</f>
        <v>0</v>
      </c>
      <c r="QH221" s="109">
        <f>Seniori!QH110</f>
        <v>0</v>
      </c>
      <c r="QI221" s="109">
        <f>Seniori!QI110</f>
        <v>0</v>
      </c>
      <c r="QJ221" s="109">
        <f>Seniori!QJ110</f>
        <v>0</v>
      </c>
      <c r="QK221" s="109">
        <f>Seniori!QK110</f>
        <v>0</v>
      </c>
      <c r="QL221" s="109">
        <f>Seniori!QL110</f>
        <v>0</v>
      </c>
      <c r="QM221" s="109">
        <f>Seniori!QM110</f>
        <v>0</v>
      </c>
      <c r="QN221" s="109">
        <f>Seniori!QN110</f>
        <v>0</v>
      </c>
      <c r="QO221" s="109">
        <f>Seniori!QO110</f>
        <v>0</v>
      </c>
      <c r="QP221" s="109">
        <f>Seniori!QP110</f>
        <v>0</v>
      </c>
      <c r="QQ221" s="109">
        <f>Seniori!QQ110</f>
        <v>0</v>
      </c>
      <c r="QR221" s="109">
        <f>Seniori!QR110</f>
        <v>0</v>
      </c>
      <c r="QS221" s="109">
        <f>Seniori!QS110</f>
        <v>0</v>
      </c>
      <c r="QT221" s="109">
        <f>Seniori!QT110</f>
        <v>0</v>
      </c>
      <c r="QU221" s="109">
        <f>Seniori!QU110</f>
        <v>0</v>
      </c>
      <c r="QV221" s="109">
        <f>Seniori!QV110</f>
        <v>0</v>
      </c>
      <c r="QW221" s="109">
        <f>Seniori!QW110</f>
        <v>0</v>
      </c>
      <c r="QX221" s="109">
        <f>Seniori!QX110</f>
        <v>0</v>
      </c>
      <c r="QY221" s="109">
        <f>Seniori!QY110</f>
        <v>0</v>
      </c>
      <c r="QZ221" s="109">
        <f>Seniori!QZ110</f>
        <v>0</v>
      </c>
      <c r="RA221" s="109">
        <f>Seniori!RA110</f>
        <v>0</v>
      </c>
      <c r="RB221" s="109">
        <f>Seniori!RB110</f>
        <v>0</v>
      </c>
      <c r="RC221" s="109">
        <f>Seniori!RC110</f>
        <v>0</v>
      </c>
      <c r="RD221" s="109">
        <f>Seniori!RD110</f>
        <v>0</v>
      </c>
      <c r="RE221" s="109">
        <f>Seniori!RE110</f>
        <v>0</v>
      </c>
      <c r="RF221" s="109">
        <f>Seniori!RF110</f>
        <v>0</v>
      </c>
      <c r="RG221" s="109">
        <f>Seniori!RG110</f>
        <v>0</v>
      </c>
      <c r="RH221" s="109">
        <f>Seniori!RH110</f>
        <v>0</v>
      </c>
      <c r="RI221" s="109">
        <f>Seniori!RI110</f>
        <v>0</v>
      </c>
      <c r="RJ221" s="109">
        <f>Seniori!RJ110</f>
        <v>0</v>
      </c>
      <c r="RK221" s="109">
        <f>Seniori!RK110</f>
        <v>0</v>
      </c>
      <c r="RL221" s="109">
        <f>Seniori!RL110</f>
        <v>0</v>
      </c>
      <c r="RM221" s="109">
        <f>Seniori!RM110</f>
        <v>0</v>
      </c>
      <c r="RN221" s="109">
        <f>Seniori!RN110</f>
        <v>0</v>
      </c>
      <c r="RO221" s="109">
        <f>Seniori!RO110</f>
        <v>0</v>
      </c>
      <c r="RP221" s="109">
        <f>Seniori!RP110</f>
        <v>0</v>
      </c>
      <c r="RQ221" s="109">
        <f>Seniori!RQ110</f>
        <v>0</v>
      </c>
      <c r="RR221" s="109">
        <f>Seniori!RR110</f>
        <v>0</v>
      </c>
      <c r="RS221" s="109">
        <f>Seniori!RS110</f>
        <v>0</v>
      </c>
      <c r="RT221" s="109">
        <f>Seniori!RT110</f>
        <v>0</v>
      </c>
      <c r="RU221" s="109">
        <f>Seniori!RU110</f>
        <v>0</v>
      </c>
      <c r="RV221" s="109">
        <f>Seniori!RV110</f>
        <v>0</v>
      </c>
      <c r="RW221" s="109">
        <f>Seniori!RW110</f>
        <v>0</v>
      </c>
      <c r="RX221" s="109">
        <f>Seniori!RX110</f>
        <v>0</v>
      </c>
      <c r="RY221" s="109">
        <f>Seniori!RY110</f>
        <v>0</v>
      </c>
      <c r="RZ221" s="109">
        <f>Seniori!RZ110</f>
        <v>0</v>
      </c>
      <c r="SA221" s="109">
        <f>Seniori!SA110</f>
        <v>0</v>
      </c>
      <c r="SB221" s="109">
        <f>Seniori!SB110</f>
        <v>0</v>
      </c>
      <c r="SC221" s="109">
        <f>Seniori!SC110</f>
        <v>0</v>
      </c>
      <c r="SD221" s="109">
        <f>Seniori!SD110</f>
        <v>0</v>
      </c>
      <c r="SE221" s="109">
        <f>Seniori!SE110</f>
        <v>0</v>
      </c>
      <c r="SF221" s="109">
        <f>Seniori!SF110</f>
        <v>0</v>
      </c>
      <c r="SG221" s="109">
        <f>Seniori!SG110</f>
        <v>0</v>
      </c>
      <c r="SH221" s="109">
        <f>Seniori!SH110</f>
        <v>0</v>
      </c>
      <c r="SI221" s="109">
        <f>Seniori!SI110</f>
        <v>0</v>
      </c>
      <c r="SJ221" s="109">
        <f>Seniori!SJ110</f>
        <v>0</v>
      </c>
      <c r="SK221" s="109">
        <f>Seniori!SK110</f>
        <v>0</v>
      </c>
      <c r="SL221" s="109">
        <f>Seniori!SL110</f>
        <v>0</v>
      </c>
      <c r="SM221" s="109">
        <f>Seniori!SM110</f>
        <v>0</v>
      </c>
      <c r="SN221" s="109">
        <f>Seniori!SN110</f>
        <v>0</v>
      </c>
      <c r="SO221" s="109">
        <f>Seniori!SO110</f>
        <v>0</v>
      </c>
      <c r="SP221" s="109">
        <f>Seniori!SP110</f>
        <v>0</v>
      </c>
      <c r="SQ221" s="109">
        <f>Seniori!SQ110</f>
        <v>0</v>
      </c>
      <c r="SR221" s="109">
        <f>Seniori!SR110</f>
        <v>0</v>
      </c>
      <c r="SS221" s="109">
        <f>Seniori!SS110</f>
        <v>0</v>
      </c>
      <c r="ST221" s="109">
        <f>Seniori!ST110</f>
        <v>0</v>
      </c>
      <c r="SU221" s="109">
        <f>Seniori!SU110</f>
        <v>0</v>
      </c>
      <c r="SV221" s="109">
        <f>Seniori!SV110</f>
        <v>0</v>
      </c>
      <c r="SW221" s="109">
        <f>Seniori!SW110</f>
        <v>0</v>
      </c>
      <c r="SX221" s="109">
        <f>Seniori!SX110</f>
        <v>0</v>
      </c>
      <c r="SY221" s="109">
        <f>Seniori!SY110</f>
        <v>0</v>
      </c>
      <c r="SZ221" s="109">
        <f>Seniori!SZ110</f>
        <v>0</v>
      </c>
      <c r="TA221" s="109">
        <f>Seniori!TA110</f>
        <v>0</v>
      </c>
      <c r="TB221" s="109">
        <f>Seniori!TB110</f>
        <v>0</v>
      </c>
    </row>
    <row r="222" spans="1:522" s="1" customFormat="1" ht="18" customHeight="1" x14ac:dyDescent="0.2">
      <c r="A222" s="12"/>
      <c r="B222" s="11" t="s">
        <v>293</v>
      </c>
      <c r="E222" s="4" t="s">
        <v>21</v>
      </c>
      <c r="F222" s="64" t="s">
        <v>22</v>
      </c>
      <c r="G222" s="9" t="s">
        <v>129</v>
      </c>
      <c r="H222" s="62" t="s">
        <v>23</v>
      </c>
      <c r="I222" s="1">
        <f t="shared" si="18"/>
        <v>0</v>
      </c>
      <c r="J222" s="12">
        <f>Tabuľka3[[#This Row],[Stĺpec9]]</f>
        <v>0</v>
      </c>
      <c r="K222" s="109">
        <f>Seniori!K24</f>
        <v>0</v>
      </c>
      <c r="L222" s="109">
        <f>Seniori!L24</f>
        <v>0</v>
      </c>
      <c r="M222" s="109">
        <f>Seniori!M24</f>
        <v>0</v>
      </c>
      <c r="N222" s="109">
        <f>Seniori!N24</f>
        <v>0</v>
      </c>
      <c r="O222" s="109">
        <f>Seniori!O24</f>
        <v>0</v>
      </c>
      <c r="P222" s="109">
        <f>Seniori!P24</f>
        <v>0</v>
      </c>
      <c r="Q222" s="109">
        <f>Seniori!Q24</f>
        <v>0</v>
      </c>
      <c r="R222" s="109">
        <f>Seniori!R24</f>
        <v>0</v>
      </c>
      <c r="S222" s="109">
        <f>Seniori!S24</f>
        <v>0</v>
      </c>
      <c r="T222" s="109">
        <f>Seniori!T24</f>
        <v>0</v>
      </c>
      <c r="U222" s="109">
        <f>Seniori!U24</f>
        <v>0</v>
      </c>
      <c r="V222" s="109">
        <f>Seniori!V24</f>
        <v>0</v>
      </c>
      <c r="W222" s="109">
        <f>Seniori!W24</f>
        <v>0</v>
      </c>
      <c r="X222" s="109">
        <f>Seniori!X24</f>
        <v>0</v>
      </c>
      <c r="Y222" s="109">
        <f>Seniori!Y24</f>
        <v>0</v>
      </c>
      <c r="Z222" s="109">
        <f>Seniori!Z24</f>
        <v>0</v>
      </c>
      <c r="AA222" s="109">
        <f>Seniori!AA24</f>
        <v>0</v>
      </c>
      <c r="AB222" s="109">
        <f>Seniori!AB24</f>
        <v>0</v>
      </c>
      <c r="AC222" s="109">
        <f>Seniori!AC24</f>
        <v>0</v>
      </c>
      <c r="AD222" s="109">
        <f>Seniori!AD24</f>
        <v>0</v>
      </c>
      <c r="AE222" s="109">
        <f>Seniori!AE24</f>
        <v>0</v>
      </c>
      <c r="AF222" s="109">
        <f>Seniori!AF24</f>
        <v>0</v>
      </c>
      <c r="AG222" s="109">
        <f>Seniori!AG24</f>
        <v>0</v>
      </c>
      <c r="AH222" s="109">
        <f>Seniori!AH24</f>
        <v>0</v>
      </c>
      <c r="AI222" s="109">
        <f>Seniori!AI24</f>
        <v>0</v>
      </c>
      <c r="AJ222" s="109">
        <f>Seniori!AJ24</f>
        <v>0</v>
      </c>
      <c r="AK222" s="109">
        <f>Seniori!AK24</f>
        <v>0</v>
      </c>
      <c r="AL222" s="109">
        <f>Seniori!AL24</f>
        <v>0</v>
      </c>
      <c r="AM222" s="109">
        <f>Seniori!AM24</f>
        <v>0</v>
      </c>
      <c r="AN222" s="109">
        <f>Seniori!AN24</f>
        <v>0</v>
      </c>
      <c r="AO222" s="109">
        <f>Seniori!AO24</f>
        <v>0</v>
      </c>
      <c r="AP222" s="109">
        <f>Seniori!AP24</f>
        <v>0</v>
      </c>
      <c r="AQ222" s="109">
        <f>Seniori!AQ24</f>
        <v>0</v>
      </c>
      <c r="AR222" s="109">
        <f>Seniori!AR24</f>
        <v>0</v>
      </c>
      <c r="AS222" s="109">
        <f>Seniori!AS24</f>
        <v>0</v>
      </c>
      <c r="AT222" s="109">
        <f>Seniori!AT24</f>
        <v>0</v>
      </c>
      <c r="AU222" s="109">
        <f>Seniori!AU24</f>
        <v>0</v>
      </c>
      <c r="AV222" s="109">
        <f>Seniori!AV24</f>
        <v>0</v>
      </c>
      <c r="AW222" s="109">
        <f>Seniori!AW24</f>
        <v>0</v>
      </c>
      <c r="AX222" s="109">
        <f>Seniori!AX24</f>
        <v>0</v>
      </c>
      <c r="AY222" s="109">
        <f>Seniori!AY24</f>
        <v>0</v>
      </c>
      <c r="AZ222" s="109">
        <f>Seniori!AZ24</f>
        <v>0</v>
      </c>
      <c r="BA222" s="109">
        <f>Seniori!BA24</f>
        <v>0</v>
      </c>
      <c r="BB222" s="109">
        <f>Seniori!BB24</f>
        <v>0</v>
      </c>
      <c r="BC222" s="109">
        <f>Seniori!BC24</f>
        <v>0</v>
      </c>
      <c r="BD222" s="109">
        <f>Seniori!BD24</f>
        <v>0</v>
      </c>
      <c r="BE222" s="109">
        <f>Seniori!BE24</f>
        <v>0</v>
      </c>
      <c r="BF222" s="109">
        <f>Seniori!BF24</f>
        <v>0</v>
      </c>
      <c r="BG222" s="109">
        <f>Seniori!BG24</f>
        <v>0</v>
      </c>
      <c r="BH222" s="109">
        <f>Seniori!BH24</f>
        <v>0</v>
      </c>
      <c r="BI222" s="109">
        <f>Seniori!BI24</f>
        <v>0</v>
      </c>
      <c r="BJ222" s="109">
        <f>Seniori!BJ24</f>
        <v>0</v>
      </c>
      <c r="BK222" s="109">
        <f>Seniori!BK24</f>
        <v>0</v>
      </c>
      <c r="BL222" s="109">
        <f>Seniori!BL24</f>
        <v>0</v>
      </c>
      <c r="BM222" s="109">
        <f>Seniori!BM24</f>
        <v>0</v>
      </c>
      <c r="BN222" s="109">
        <f>Seniori!BN24</f>
        <v>0</v>
      </c>
      <c r="BO222" s="109">
        <f>Seniori!BO24</f>
        <v>0</v>
      </c>
      <c r="BP222" s="109">
        <f>Seniori!BP24</f>
        <v>0</v>
      </c>
      <c r="BQ222" s="109">
        <f>Seniori!BQ24</f>
        <v>0</v>
      </c>
      <c r="BR222" s="109">
        <f>Seniori!BR24</f>
        <v>0</v>
      </c>
      <c r="BS222" s="109">
        <f>Seniori!BS24</f>
        <v>0</v>
      </c>
      <c r="BT222" s="109">
        <f>Seniori!BT24</f>
        <v>0</v>
      </c>
      <c r="BU222" s="109">
        <f>Seniori!BU24</f>
        <v>0</v>
      </c>
      <c r="BV222" s="109">
        <f>Seniori!BV24</f>
        <v>0</v>
      </c>
      <c r="BW222" s="109">
        <f>Seniori!BW24</f>
        <v>0</v>
      </c>
      <c r="BX222" s="109">
        <f>Seniori!BX24</f>
        <v>0</v>
      </c>
      <c r="BY222" s="109">
        <f>Seniori!BY24</f>
        <v>0</v>
      </c>
      <c r="BZ222" s="109">
        <f>Seniori!BZ24</f>
        <v>0</v>
      </c>
      <c r="CA222" s="109">
        <f>Seniori!CA24</f>
        <v>0</v>
      </c>
      <c r="CB222" s="109">
        <f>Seniori!CB24</f>
        <v>0</v>
      </c>
      <c r="CC222" s="109">
        <f>Seniori!CC24</f>
        <v>0</v>
      </c>
      <c r="CD222" s="109">
        <f>Seniori!CD24</f>
        <v>0</v>
      </c>
      <c r="CE222" s="109">
        <f>Seniori!CE24</f>
        <v>0</v>
      </c>
      <c r="CF222" s="109">
        <f>Seniori!CF24</f>
        <v>0</v>
      </c>
      <c r="CG222" s="109">
        <f>Seniori!CG24</f>
        <v>0</v>
      </c>
      <c r="CH222" s="109">
        <f>Seniori!CH24</f>
        <v>0</v>
      </c>
      <c r="CI222" s="109">
        <f>Seniori!CI24</f>
        <v>0</v>
      </c>
      <c r="CJ222" s="109">
        <f>Seniori!CJ24</f>
        <v>0</v>
      </c>
      <c r="CK222" s="109">
        <f>Seniori!CK24</f>
        <v>0</v>
      </c>
      <c r="CL222" s="109">
        <f>Seniori!CL24</f>
        <v>0</v>
      </c>
      <c r="CM222" s="109">
        <f>Seniori!CM24</f>
        <v>0</v>
      </c>
      <c r="CN222" s="109">
        <f>Seniori!CN24</f>
        <v>0</v>
      </c>
      <c r="CO222" s="109">
        <f>Seniori!CO24</f>
        <v>0</v>
      </c>
      <c r="CP222" s="109">
        <f>Seniori!CP24</f>
        <v>0</v>
      </c>
      <c r="CQ222" s="109">
        <f>Seniori!CQ24</f>
        <v>0</v>
      </c>
      <c r="CR222" s="109">
        <f>Seniori!CR24</f>
        <v>0</v>
      </c>
      <c r="CS222" s="109">
        <f>Seniori!CS24</f>
        <v>0</v>
      </c>
      <c r="CT222" s="109">
        <f>Seniori!CT24</f>
        <v>0</v>
      </c>
      <c r="CU222" s="109">
        <f>Seniori!CU24</f>
        <v>0</v>
      </c>
      <c r="CV222" s="109">
        <f>Seniori!CV24</f>
        <v>0</v>
      </c>
      <c r="CW222" s="109">
        <f>Seniori!CW24</f>
        <v>0</v>
      </c>
      <c r="CX222" s="109">
        <f>Seniori!CX24</f>
        <v>0</v>
      </c>
      <c r="CY222" s="109">
        <f>Seniori!CY24</f>
        <v>0</v>
      </c>
      <c r="CZ222" s="109">
        <f>Seniori!CZ24</f>
        <v>0</v>
      </c>
      <c r="DA222" s="109">
        <f>Seniori!DA24</f>
        <v>0</v>
      </c>
      <c r="DB222" s="109">
        <f>Seniori!DB24</f>
        <v>0</v>
      </c>
      <c r="DC222" s="109">
        <f>Seniori!DC24</f>
        <v>0</v>
      </c>
      <c r="DD222" s="109">
        <f>Seniori!DD24</f>
        <v>0</v>
      </c>
      <c r="DE222" s="109">
        <f>Seniori!DE24</f>
        <v>0</v>
      </c>
      <c r="DF222" s="109">
        <f>Seniori!DF24</f>
        <v>0</v>
      </c>
      <c r="DG222" s="109">
        <f>Seniori!DG24</f>
        <v>0</v>
      </c>
      <c r="DH222" s="109">
        <f>Seniori!DH24</f>
        <v>0</v>
      </c>
      <c r="DI222" s="109">
        <f>Seniori!DI24</f>
        <v>0</v>
      </c>
      <c r="DJ222" s="109">
        <f>Seniori!DJ24</f>
        <v>0</v>
      </c>
      <c r="DK222" s="109">
        <f>Seniori!DK24</f>
        <v>0</v>
      </c>
      <c r="DL222" s="109">
        <f>Seniori!DL24</f>
        <v>0</v>
      </c>
      <c r="DM222" s="109">
        <f>Seniori!DM24</f>
        <v>0</v>
      </c>
      <c r="DN222" s="109">
        <f>Seniori!DN24</f>
        <v>0</v>
      </c>
      <c r="DO222" s="109">
        <f>Seniori!DO24</f>
        <v>0</v>
      </c>
      <c r="DP222" s="109">
        <f>Seniori!DP24</f>
        <v>0</v>
      </c>
      <c r="DQ222" s="109">
        <f>Seniori!DQ24</f>
        <v>0</v>
      </c>
      <c r="DR222" s="109">
        <f>Seniori!DR24</f>
        <v>0</v>
      </c>
      <c r="DS222" s="109">
        <f>Seniori!DS24</f>
        <v>0</v>
      </c>
      <c r="DT222" s="109">
        <f>Seniori!DT24</f>
        <v>0</v>
      </c>
      <c r="DU222" s="109">
        <f>Seniori!DU24</f>
        <v>0</v>
      </c>
      <c r="DV222" s="109">
        <f>Seniori!DV24</f>
        <v>0</v>
      </c>
      <c r="DW222" s="109">
        <f>Seniori!DW24</f>
        <v>0</v>
      </c>
      <c r="DX222" s="109">
        <f>Seniori!DX24</f>
        <v>0</v>
      </c>
      <c r="DY222" s="109">
        <f>Seniori!DY24</f>
        <v>0</v>
      </c>
      <c r="DZ222" s="109">
        <f>Seniori!DZ24</f>
        <v>0</v>
      </c>
      <c r="EA222" s="109">
        <f>Seniori!EA24</f>
        <v>0</v>
      </c>
      <c r="EB222" s="109">
        <f>Seniori!EB24</f>
        <v>0</v>
      </c>
      <c r="EC222" s="109">
        <f>Seniori!EC24</f>
        <v>0</v>
      </c>
      <c r="ED222" s="109">
        <f>Seniori!ED24</f>
        <v>0</v>
      </c>
      <c r="EE222" s="109">
        <f>Seniori!EE24</f>
        <v>0</v>
      </c>
      <c r="EF222" s="109">
        <f>Seniori!EF24</f>
        <v>0</v>
      </c>
      <c r="EG222" s="109">
        <f>Seniori!EG24</f>
        <v>0</v>
      </c>
      <c r="EH222" s="109">
        <f>Seniori!EH24</f>
        <v>0</v>
      </c>
      <c r="EI222" s="109">
        <f>Seniori!EI24</f>
        <v>0</v>
      </c>
      <c r="EJ222" s="109">
        <f>Seniori!EJ24</f>
        <v>0</v>
      </c>
      <c r="EK222" s="109">
        <f>Seniori!EK24</f>
        <v>0</v>
      </c>
      <c r="EL222" s="109">
        <f>Seniori!EL24</f>
        <v>0</v>
      </c>
      <c r="EM222" s="109">
        <f>Seniori!EM24</f>
        <v>0</v>
      </c>
      <c r="EN222" s="109">
        <f>Seniori!EN24</f>
        <v>0</v>
      </c>
      <c r="EO222" s="109">
        <f>Seniori!EO24</f>
        <v>0</v>
      </c>
      <c r="EP222" s="109">
        <f>Seniori!EP24</f>
        <v>0</v>
      </c>
      <c r="EQ222" s="109">
        <f>Seniori!EQ24</f>
        <v>0</v>
      </c>
      <c r="ER222" s="109">
        <f>Seniori!ER24</f>
        <v>0</v>
      </c>
      <c r="ES222" s="109">
        <f>Seniori!ES24</f>
        <v>0</v>
      </c>
      <c r="ET222" s="109">
        <f>Seniori!ET24</f>
        <v>0</v>
      </c>
      <c r="EU222" s="109">
        <f>Seniori!EU24</f>
        <v>0</v>
      </c>
      <c r="EV222" s="109">
        <f>Seniori!EV24</f>
        <v>0</v>
      </c>
      <c r="EW222" s="109">
        <f>Seniori!EW24</f>
        <v>0</v>
      </c>
      <c r="EX222" s="109">
        <f>Seniori!EX24</f>
        <v>0</v>
      </c>
      <c r="EY222" s="109">
        <f>Seniori!EY24</f>
        <v>0</v>
      </c>
      <c r="EZ222" s="109">
        <f>Seniori!EZ24</f>
        <v>0</v>
      </c>
      <c r="FA222" s="109">
        <f>Seniori!FA24</f>
        <v>0</v>
      </c>
      <c r="FB222" s="109">
        <f>Seniori!FB24</f>
        <v>0</v>
      </c>
      <c r="FC222" s="109">
        <f>Seniori!FC24</f>
        <v>0</v>
      </c>
      <c r="FD222" s="109">
        <f>Seniori!FD24</f>
        <v>0</v>
      </c>
      <c r="FE222" s="109">
        <f>Seniori!FE24</f>
        <v>0</v>
      </c>
      <c r="FF222" s="109">
        <f>Seniori!FF24</f>
        <v>0</v>
      </c>
      <c r="FG222" s="109">
        <f>Seniori!FG24</f>
        <v>0</v>
      </c>
      <c r="FH222" s="109">
        <f>Seniori!FH24</f>
        <v>0</v>
      </c>
      <c r="FI222" s="109">
        <f>Seniori!FI24</f>
        <v>0</v>
      </c>
      <c r="FJ222" s="109">
        <f>Seniori!FJ24</f>
        <v>0</v>
      </c>
      <c r="FK222" s="109">
        <f>Seniori!FK24</f>
        <v>0</v>
      </c>
      <c r="FL222" s="109">
        <f>Seniori!FL24</f>
        <v>0</v>
      </c>
      <c r="FM222" s="109">
        <f>Seniori!FM24</f>
        <v>0</v>
      </c>
      <c r="FN222" s="109">
        <f>Seniori!FN24</f>
        <v>0</v>
      </c>
      <c r="FO222" s="109">
        <f>Seniori!FO24</f>
        <v>0</v>
      </c>
      <c r="FP222" s="109">
        <f>Seniori!FP24</f>
        <v>0</v>
      </c>
      <c r="FQ222" s="109">
        <f>Seniori!FQ24</f>
        <v>0</v>
      </c>
      <c r="FR222" s="109">
        <f>Seniori!FR24</f>
        <v>0</v>
      </c>
      <c r="FS222" s="109">
        <f>Seniori!FS24</f>
        <v>0</v>
      </c>
      <c r="FT222" s="109">
        <f>Seniori!FT24</f>
        <v>0</v>
      </c>
      <c r="FU222" s="109">
        <f>Seniori!FU24</f>
        <v>0</v>
      </c>
      <c r="FV222" s="109">
        <f>Seniori!FV24</f>
        <v>0</v>
      </c>
      <c r="FW222" s="109">
        <f>Seniori!FW24</f>
        <v>0</v>
      </c>
      <c r="FX222" s="109">
        <f>Seniori!FX24</f>
        <v>0</v>
      </c>
      <c r="FY222" s="109">
        <f>Seniori!FY24</f>
        <v>0</v>
      </c>
      <c r="FZ222" s="109">
        <f>Seniori!FZ24</f>
        <v>0</v>
      </c>
      <c r="GA222" s="109">
        <f>Seniori!GA24</f>
        <v>0</v>
      </c>
      <c r="GB222" s="109">
        <f>Seniori!GB24</f>
        <v>0</v>
      </c>
      <c r="GC222" s="109">
        <f>Seniori!GC24</f>
        <v>0</v>
      </c>
      <c r="GD222" s="109">
        <f>Seniori!GD24</f>
        <v>0</v>
      </c>
      <c r="GE222" s="109">
        <f>Seniori!GE24</f>
        <v>0</v>
      </c>
      <c r="GF222" s="109">
        <f>Seniori!GF24</f>
        <v>0</v>
      </c>
      <c r="GG222" s="109">
        <f>Seniori!GG24</f>
        <v>0</v>
      </c>
      <c r="GH222" s="109">
        <f>Seniori!GH24</f>
        <v>0</v>
      </c>
      <c r="GI222" s="109">
        <f>Seniori!GI24</f>
        <v>0</v>
      </c>
      <c r="GJ222" s="109">
        <f>Seniori!GJ24</f>
        <v>0</v>
      </c>
      <c r="GK222" s="109">
        <f>Seniori!GK24</f>
        <v>0</v>
      </c>
      <c r="GL222" s="109">
        <f>Seniori!GL24</f>
        <v>0</v>
      </c>
      <c r="GM222" s="109">
        <f>Seniori!GM24</f>
        <v>0</v>
      </c>
      <c r="GN222" s="109">
        <f>Seniori!GN24</f>
        <v>0</v>
      </c>
      <c r="GO222" s="109">
        <f>Seniori!GO24</f>
        <v>0</v>
      </c>
      <c r="GP222" s="109">
        <f>Seniori!GP24</f>
        <v>0</v>
      </c>
      <c r="GQ222" s="109">
        <f>Seniori!GQ24</f>
        <v>0</v>
      </c>
      <c r="GR222" s="109">
        <f>Seniori!GR24</f>
        <v>0</v>
      </c>
      <c r="GS222" s="109">
        <f>Seniori!GS24</f>
        <v>0</v>
      </c>
      <c r="GT222" s="109">
        <f>Seniori!GT24</f>
        <v>0</v>
      </c>
      <c r="GU222" s="109">
        <f>Seniori!GU24</f>
        <v>0</v>
      </c>
      <c r="GV222" s="109">
        <f>Seniori!GV24</f>
        <v>0</v>
      </c>
      <c r="GW222" s="109">
        <f>Seniori!GW24</f>
        <v>0</v>
      </c>
      <c r="GX222" s="109">
        <f>Seniori!GX24</f>
        <v>0</v>
      </c>
      <c r="GY222" s="109">
        <f>Seniori!GY24</f>
        <v>0</v>
      </c>
      <c r="GZ222" s="109">
        <f>Seniori!GZ24</f>
        <v>0</v>
      </c>
      <c r="HA222" s="109">
        <f>Seniori!HA24</f>
        <v>0</v>
      </c>
      <c r="HB222" s="109">
        <f>Seniori!HB24</f>
        <v>0</v>
      </c>
      <c r="HC222" s="109">
        <f>Seniori!HC24</f>
        <v>0</v>
      </c>
      <c r="HD222" s="109">
        <f>Seniori!HD24</f>
        <v>0</v>
      </c>
      <c r="HE222" s="109">
        <f>Seniori!HE24</f>
        <v>0</v>
      </c>
      <c r="HF222" s="109">
        <f>Seniori!HF24</f>
        <v>0</v>
      </c>
      <c r="HG222" s="109">
        <f>Seniori!HG24</f>
        <v>0</v>
      </c>
      <c r="HH222" s="109">
        <f>Seniori!HH24</f>
        <v>0</v>
      </c>
      <c r="HI222" s="109">
        <f>Seniori!HI24</f>
        <v>0</v>
      </c>
      <c r="HJ222" s="109">
        <f>Seniori!HJ24</f>
        <v>0</v>
      </c>
      <c r="HK222" s="109">
        <f>Seniori!HK24</f>
        <v>0</v>
      </c>
      <c r="HL222" s="109">
        <f>Seniori!HL24</f>
        <v>0</v>
      </c>
      <c r="HM222" s="109">
        <f>Seniori!HM24</f>
        <v>0</v>
      </c>
      <c r="HN222" s="109">
        <f>Seniori!HN24</f>
        <v>0</v>
      </c>
      <c r="HO222" s="109">
        <f>Seniori!HO24</f>
        <v>0</v>
      </c>
      <c r="HP222" s="109">
        <f>Seniori!HP24</f>
        <v>0</v>
      </c>
      <c r="HQ222" s="109">
        <f>Seniori!HQ24</f>
        <v>0</v>
      </c>
      <c r="HR222" s="109">
        <f>Seniori!HR24</f>
        <v>0</v>
      </c>
      <c r="HS222" s="109">
        <f>Seniori!HS24</f>
        <v>0</v>
      </c>
      <c r="HT222" s="109">
        <f>Seniori!HT24</f>
        <v>0</v>
      </c>
      <c r="HU222" s="109">
        <f>Seniori!HU24</f>
        <v>0</v>
      </c>
      <c r="HV222" s="109">
        <f>Seniori!HV24</f>
        <v>0</v>
      </c>
      <c r="HW222" s="109">
        <f>Seniori!HW24</f>
        <v>0</v>
      </c>
      <c r="HX222" s="109">
        <f>Seniori!HX24</f>
        <v>0</v>
      </c>
      <c r="HY222" s="109">
        <f>Seniori!HY24</f>
        <v>0</v>
      </c>
      <c r="HZ222" s="109">
        <f>Seniori!HZ24</f>
        <v>0</v>
      </c>
      <c r="IA222" s="109">
        <f>Seniori!IA24</f>
        <v>0</v>
      </c>
      <c r="IB222" s="109">
        <f>Seniori!IB24</f>
        <v>0</v>
      </c>
      <c r="IC222" s="109">
        <f>Seniori!IC24</f>
        <v>0</v>
      </c>
      <c r="ID222" s="109">
        <f>Seniori!ID24</f>
        <v>0</v>
      </c>
      <c r="IE222" s="109">
        <f>Seniori!IE24</f>
        <v>0</v>
      </c>
      <c r="IF222" s="109">
        <f>Seniori!IF24</f>
        <v>0</v>
      </c>
      <c r="IG222" s="109">
        <f>Seniori!IG24</f>
        <v>0</v>
      </c>
      <c r="IH222" s="109">
        <f>Seniori!IH24</f>
        <v>0</v>
      </c>
      <c r="II222" s="109">
        <f>Seniori!II24</f>
        <v>0</v>
      </c>
      <c r="IJ222" s="109">
        <f>Seniori!IJ24</f>
        <v>0</v>
      </c>
      <c r="IK222" s="109">
        <f>Seniori!IK24</f>
        <v>0</v>
      </c>
      <c r="IL222" s="109">
        <f>Seniori!IL24</f>
        <v>0</v>
      </c>
      <c r="IM222" s="109">
        <f>Seniori!IM24</f>
        <v>0</v>
      </c>
      <c r="IN222" s="109">
        <f>Seniori!IN24</f>
        <v>0</v>
      </c>
      <c r="IO222" s="109">
        <f>Seniori!IO24</f>
        <v>0</v>
      </c>
      <c r="IP222" s="109">
        <f>Seniori!IP24</f>
        <v>0</v>
      </c>
      <c r="IQ222" s="109">
        <f>Seniori!IQ24</f>
        <v>0</v>
      </c>
      <c r="IR222" s="109">
        <f>Seniori!IR24</f>
        <v>0</v>
      </c>
      <c r="IS222" s="109">
        <f>Seniori!IS24</f>
        <v>0</v>
      </c>
      <c r="IT222" s="109">
        <f>Seniori!IT24</f>
        <v>0</v>
      </c>
      <c r="IU222" s="109">
        <f>Seniori!IU24</f>
        <v>0</v>
      </c>
      <c r="IV222" s="109">
        <f>Seniori!IV24</f>
        <v>0</v>
      </c>
      <c r="IW222" s="109">
        <f>Seniori!IW24</f>
        <v>0</v>
      </c>
      <c r="IX222" s="109">
        <f>Seniori!IX24</f>
        <v>0</v>
      </c>
      <c r="IY222" s="109">
        <f>Seniori!IY24</f>
        <v>0</v>
      </c>
      <c r="IZ222" s="109">
        <f>Seniori!IZ24</f>
        <v>0</v>
      </c>
      <c r="JA222" s="109">
        <f>Seniori!JA24</f>
        <v>0</v>
      </c>
      <c r="JB222" s="109">
        <f>Seniori!JB24</f>
        <v>0</v>
      </c>
      <c r="JC222" s="109">
        <f>Seniori!JC24</f>
        <v>0</v>
      </c>
      <c r="JD222" s="109">
        <f>Seniori!JD24</f>
        <v>0</v>
      </c>
      <c r="JE222" s="109">
        <f>Seniori!JE24</f>
        <v>0</v>
      </c>
      <c r="JF222" s="109">
        <f>Seniori!JF24</f>
        <v>0</v>
      </c>
      <c r="JG222" s="109">
        <f>Seniori!JG24</f>
        <v>0</v>
      </c>
      <c r="JH222" s="109">
        <f>Seniori!JH24</f>
        <v>0</v>
      </c>
      <c r="JI222" s="109">
        <f>Seniori!JI24</f>
        <v>0</v>
      </c>
      <c r="JJ222" s="109">
        <f>Seniori!JJ24</f>
        <v>0</v>
      </c>
      <c r="JK222" s="109">
        <f>Seniori!JK24</f>
        <v>0</v>
      </c>
      <c r="JL222" s="109">
        <f>Seniori!JL24</f>
        <v>0</v>
      </c>
      <c r="JM222" s="109">
        <f>Seniori!JM24</f>
        <v>0</v>
      </c>
      <c r="JN222" s="109">
        <f>Seniori!JN24</f>
        <v>0</v>
      </c>
      <c r="JO222" s="109">
        <f>Seniori!JO24</f>
        <v>0</v>
      </c>
      <c r="JP222" s="109">
        <f>Seniori!JP24</f>
        <v>0</v>
      </c>
      <c r="JQ222" s="109">
        <f>Seniori!JQ24</f>
        <v>0</v>
      </c>
      <c r="JR222" s="109">
        <f>Seniori!JR24</f>
        <v>0</v>
      </c>
      <c r="JS222" s="109">
        <f>Seniori!JS24</f>
        <v>0</v>
      </c>
      <c r="JT222" s="109">
        <f>Seniori!JT24</f>
        <v>0</v>
      </c>
      <c r="JU222" s="109">
        <f>Seniori!JU24</f>
        <v>0</v>
      </c>
      <c r="JV222" s="109">
        <f>Seniori!JV24</f>
        <v>0</v>
      </c>
      <c r="JW222" s="109">
        <f>Seniori!JW24</f>
        <v>0</v>
      </c>
      <c r="JX222" s="109">
        <f>Seniori!JX24</f>
        <v>0</v>
      </c>
      <c r="JY222" s="109">
        <f>Seniori!JY24</f>
        <v>0</v>
      </c>
      <c r="JZ222" s="109">
        <f>Seniori!JZ24</f>
        <v>0</v>
      </c>
      <c r="KA222" s="109">
        <f>Seniori!KA24</f>
        <v>0</v>
      </c>
      <c r="KB222" s="109">
        <f>Seniori!KB24</f>
        <v>0</v>
      </c>
      <c r="KC222" s="109">
        <f>Seniori!KC24</f>
        <v>0</v>
      </c>
      <c r="KD222" s="109">
        <f>Seniori!KD24</f>
        <v>0</v>
      </c>
      <c r="KE222" s="109">
        <f>Seniori!KE24</f>
        <v>0</v>
      </c>
      <c r="KF222" s="109">
        <f>Seniori!KF24</f>
        <v>0</v>
      </c>
      <c r="KG222" s="109">
        <f>Seniori!KG24</f>
        <v>0</v>
      </c>
      <c r="KH222" s="109">
        <f>Seniori!KH24</f>
        <v>0</v>
      </c>
      <c r="KI222" s="109">
        <f>Seniori!KI24</f>
        <v>0</v>
      </c>
      <c r="KJ222" s="109">
        <f>Seniori!KJ24</f>
        <v>0</v>
      </c>
      <c r="KK222" s="109">
        <f>Seniori!KK24</f>
        <v>0</v>
      </c>
      <c r="KL222" s="109">
        <f>Seniori!KL24</f>
        <v>0</v>
      </c>
      <c r="KM222" s="109">
        <f>Seniori!KM24</f>
        <v>0</v>
      </c>
      <c r="KN222" s="109">
        <f>Seniori!KN24</f>
        <v>0</v>
      </c>
      <c r="KO222" s="109">
        <f>Seniori!KO24</f>
        <v>0</v>
      </c>
      <c r="KP222" s="109">
        <f>Seniori!KP24</f>
        <v>0</v>
      </c>
      <c r="KQ222" s="109">
        <f>Seniori!KQ24</f>
        <v>0</v>
      </c>
      <c r="KR222" s="109">
        <f>Seniori!KR24</f>
        <v>0</v>
      </c>
      <c r="KS222" s="109">
        <f>Seniori!KS24</f>
        <v>0</v>
      </c>
      <c r="KT222" s="109">
        <f>Seniori!KT24</f>
        <v>0</v>
      </c>
      <c r="KU222" s="109">
        <f>Seniori!KU24</f>
        <v>0</v>
      </c>
      <c r="KV222" s="109">
        <f>Seniori!KV24</f>
        <v>0</v>
      </c>
      <c r="KW222" s="109">
        <f>Seniori!KW24</f>
        <v>0</v>
      </c>
      <c r="KX222" s="109">
        <f>Seniori!KX24</f>
        <v>0</v>
      </c>
      <c r="KY222" s="109">
        <f>Seniori!KY24</f>
        <v>0</v>
      </c>
      <c r="KZ222" s="109">
        <f>Seniori!KZ24</f>
        <v>0</v>
      </c>
      <c r="LA222" s="109">
        <f>Seniori!LA24</f>
        <v>0</v>
      </c>
      <c r="LB222" s="109">
        <f>Seniori!LB24</f>
        <v>0</v>
      </c>
      <c r="LC222" s="109">
        <f>Seniori!LC24</f>
        <v>0</v>
      </c>
      <c r="LD222" s="109">
        <f>Seniori!LD24</f>
        <v>0</v>
      </c>
      <c r="LE222" s="109">
        <f>Seniori!LE24</f>
        <v>0</v>
      </c>
      <c r="LF222" s="109">
        <f>Seniori!LF24</f>
        <v>0</v>
      </c>
      <c r="LG222" s="109">
        <f>Seniori!LG24</f>
        <v>0</v>
      </c>
      <c r="LH222" s="109">
        <f>Seniori!LH24</f>
        <v>0</v>
      </c>
      <c r="LI222" s="109">
        <f>Seniori!LI24</f>
        <v>0</v>
      </c>
      <c r="LJ222" s="109">
        <f>Seniori!LJ24</f>
        <v>0</v>
      </c>
      <c r="LK222" s="109">
        <f>Seniori!LK24</f>
        <v>0</v>
      </c>
      <c r="LL222" s="109">
        <f>Seniori!LL24</f>
        <v>0</v>
      </c>
      <c r="LM222" s="109">
        <f>Seniori!LM24</f>
        <v>0</v>
      </c>
      <c r="LN222" s="109">
        <f>Seniori!LN24</f>
        <v>0</v>
      </c>
      <c r="LO222" s="109">
        <f>Seniori!LO24</f>
        <v>0</v>
      </c>
      <c r="LP222" s="109">
        <f>Seniori!LP24</f>
        <v>0</v>
      </c>
      <c r="LQ222" s="109">
        <f>Seniori!LQ24</f>
        <v>0</v>
      </c>
      <c r="LR222" s="109">
        <f>Seniori!LR24</f>
        <v>0</v>
      </c>
      <c r="LS222" s="109">
        <f>Seniori!LS24</f>
        <v>0</v>
      </c>
      <c r="LT222" s="109">
        <f>Seniori!LT24</f>
        <v>0</v>
      </c>
      <c r="LU222" s="109">
        <f>Seniori!LU24</f>
        <v>0</v>
      </c>
      <c r="LV222" s="109">
        <f>Seniori!LV24</f>
        <v>0</v>
      </c>
      <c r="LW222" s="109">
        <f>Seniori!LW24</f>
        <v>0</v>
      </c>
      <c r="LX222" s="109">
        <f>Seniori!LX24</f>
        <v>0</v>
      </c>
      <c r="LY222" s="109">
        <f>Seniori!LY24</f>
        <v>0</v>
      </c>
      <c r="LZ222" s="109">
        <f>Seniori!LZ24</f>
        <v>0</v>
      </c>
      <c r="MA222" s="109">
        <f>Seniori!MA24</f>
        <v>0</v>
      </c>
      <c r="MB222" s="109">
        <f>Seniori!MB24</f>
        <v>0</v>
      </c>
      <c r="MC222" s="109">
        <f>Seniori!MC24</f>
        <v>0</v>
      </c>
      <c r="MD222" s="109">
        <f>Seniori!MD24</f>
        <v>0</v>
      </c>
      <c r="ME222" s="109">
        <f>Seniori!ME24</f>
        <v>0</v>
      </c>
      <c r="MF222" s="109">
        <f>Seniori!MF24</f>
        <v>0</v>
      </c>
      <c r="MG222" s="109">
        <f>Seniori!MG24</f>
        <v>0</v>
      </c>
      <c r="MH222" s="109">
        <f>Seniori!MH24</f>
        <v>0</v>
      </c>
      <c r="MI222" s="109">
        <f>Seniori!MI24</f>
        <v>0</v>
      </c>
      <c r="MJ222" s="109">
        <f>Seniori!MJ24</f>
        <v>0</v>
      </c>
      <c r="MK222" s="109">
        <f>Seniori!MK24</f>
        <v>0</v>
      </c>
      <c r="ML222" s="109">
        <f>Seniori!ML24</f>
        <v>0</v>
      </c>
      <c r="MM222" s="109">
        <f>Seniori!MM24</f>
        <v>0</v>
      </c>
      <c r="MN222" s="109">
        <f>Seniori!MN24</f>
        <v>0</v>
      </c>
      <c r="MO222" s="109">
        <f>Seniori!MO24</f>
        <v>0</v>
      </c>
      <c r="MP222" s="109">
        <f>Seniori!MP24</f>
        <v>0</v>
      </c>
      <c r="MQ222" s="109">
        <f>Seniori!MQ24</f>
        <v>0</v>
      </c>
      <c r="MR222" s="109">
        <f>Seniori!MR24</f>
        <v>0</v>
      </c>
      <c r="MS222" s="109">
        <f>Seniori!MS24</f>
        <v>0</v>
      </c>
      <c r="MT222" s="109">
        <f>Seniori!MT24</f>
        <v>0</v>
      </c>
      <c r="MU222" s="109">
        <f>Seniori!MU24</f>
        <v>0</v>
      </c>
      <c r="MV222" s="109">
        <f>Seniori!MV24</f>
        <v>0</v>
      </c>
      <c r="MW222" s="109">
        <f>Seniori!MW24</f>
        <v>0</v>
      </c>
      <c r="MX222" s="109">
        <f>Seniori!MX24</f>
        <v>0</v>
      </c>
      <c r="MY222" s="109">
        <f>Seniori!MY24</f>
        <v>0</v>
      </c>
      <c r="MZ222" s="109">
        <f>Seniori!MZ24</f>
        <v>0</v>
      </c>
      <c r="NA222" s="109">
        <f>Seniori!NA24</f>
        <v>0</v>
      </c>
      <c r="NB222" s="109">
        <f>Seniori!NB24</f>
        <v>0</v>
      </c>
      <c r="NC222" s="109">
        <f>Seniori!NC24</f>
        <v>0</v>
      </c>
      <c r="ND222" s="109">
        <f>Seniori!ND24</f>
        <v>0</v>
      </c>
      <c r="NE222" s="109">
        <f>Seniori!NE24</f>
        <v>0</v>
      </c>
      <c r="NF222" s="109">
        <f>Seniori!NF24</f>
        <v>0</v>
      </c>
      <c r="NG222" s="109">
        <f>Seniori!NG24</f>
        <v>0</v>
      </c>
      <c r="NH222" s="109">
        <f>Seniori!NH24</f>
        <v>0</v>
      </c>
      <c r="NI222" s="109">
        <f>Seniori!NI24</f>
        <v>0</v>
      </c>
      <c r="NJ222" s="109">
        <f>Seniori!NJ24</f>
        <v>0</v>
      </c>
      <c r="NK222" s="109">
        <f>Seniori!NK24</f>
        <v>0</v>
      </c>
      <c r="NL222" s="109">
        <f>Seniori!NL24</f>
        <v>0</v>
      </c>
      <c r="NM222" s="109">
        <f>Seniori!NM24</f>
        <v>0</v>
      </c>
      <c r="NN222" s="109">
        <f>Seniori!NN24</f>
        <v>0</v>
      </c>
      <c r="NO222" s="109">
        <f>Seniori!NO24</f>
        <v>0</v>
      </c>
      <c r="NP222" s="109">
        <f>Seniori!NP24</f>
        <v>0</v>
      </c>
      <c r="NQ222" s="109">
        <f>Seniori!NQ24</f>
        <v>0</v>
      </c>
      <c r="NR222" s="109">
        <f>Seniori!NR24</f>
        <v>0</v>
      </c>
      <c r="NS222" s="109">
        <f>Seniori!NS24</f>
        <v>0</v>
      </c>
      <c r="NT222" s="109">
        <f>Seniori!NT24</f>
        <v>0</v>
      </c>
      <c r="NU222" s="109">
        <f>Seniori!NU24</f>
        <v>0</v>
      </c>
      <c r="NV222" s="109">
        <f>Seniori!NV24</f>
        <v>0</v>
      </c>
      <c r="NW222" s="109">
        <f>Seniori!NW24</f>
        <v>0</v>
      </c>
      <c r="NX222" s="109">
        <f>Seniori!NX24</f>
        <v>0</v>
      </c>
      <c r="NY222" s="109">
        <f>Seniori!NY24</f>
        <v>0</v>
      </c>
      <c r="NZ222" s="109">
        <f>Seniori!NZ24</f>
        <v>0</v>
      </c>
      <c r="OA222" s="109">
        <f>Seniori!OA24</f>
        <v>0</v>
      </c>
      <c r="OB222" s="109">
        <f>Seniori!OB24</f>
        <v>0</v>
      </c>
      <c r="OC222" s="109">
        <f>Seniori!OC24</f>
        <v>0</v>
      </c>
      <c r="OD222" s="109">
        <f>Seniori!OD24</f>
        <v>0</v>
      </c>
      <c r="OE222" s="109">
        <f>Seniori!OE24</f>
        <v>0</v>
      </c>
      <c r="OF222" s="109">
        <f>Seniori!OF24</f>
        <v>0</v>
      </c>
      <c r="OG222" s="109">
        <f>Seniori!OG24</f>
        <v>0</v>
      </c>
      <c r="OH222" s="109">
        <f>Seniori!OH24</f>
        <v>0</v>
      </c>
      <c r="OI222" s="109">
        <f>Seniori!OI24</f>
        <v>0</v>
      </c>
      <c r="OJ222" s="109">
        <f>Seniori!OJ24</f>
        <v>0</v>
      </c>
      <c r="OK222" s="109">
        <f>Seniori!OK24</f>
        <v>0</v>
      </c>
      <c r="OL222" s="109">
        <f>Seniori!OL24</f>
        <v>0</v>
      </c>
      <c r="OM222" s="109">
        <f>Seniori!OM24</f>
        <v>0</v>
      </c>
      <c r="ON222" s="109">
        <f>Seniori!ON24</f>
        <v>0</v>
      </c>
      <c r="OO222" s="109">
        <f>Seniori!OO24</f>
        <v>0</v>
      </c>
      <c r="OP222" s="109">
        <f>Seniori!OP24</f>
        <v>0</v>
      </c>
      <c r="OQ222" s="109">
        <f>Seniori!OQ24</f>
        <v>0</v>
      </c>
      <c r="OR222" s="109">
        <f>Seniori!OR24</f>
        <v>0</v>
      </c>
      <c r="OS222" s="109">
        <f>Seniori!OS24</f>
        <v>0</v>
      </c>
      <c r="OT222" s="109">
        <f>Seniori!OT24</f>
        <v>0</v>
      </c>
      <c r="OU222" s="109">
        <f>Seniori!OU24</f>
        <v>0</v>
      </c>
      <c r="OV222" s="109">
        <f>Seniori!OV24</f>
        <v>0</v>
      </c>
      <c r="OW222" s="109">
        <f>Seniori!OW24</f>
        <v>0</v>
      </c>
      <c r="OX222" s="109">
        <f>Seniori!OX24</f>
        <v>0</v>
      </c>
      <c r="OY222" s="109">
        <f>Seniori!OY24</f>
        <v>0</v>
      </c>
      <c r="OZ222" s="109">
        <f>Seniori!OZ24</f>
        <v>0</v>
      </c>
      <c r="PA222" s="109">
        <f>Seniori!PA24</f>
        <v>0</v>
      </c>
      <c r="PB222" s="109">
        <f>Seniori!PB24</f>
        <v>0</v>
      </c>
      <c r="PC222" s="109">
        <f>Seniori!PC24</f>
        <v>0</v>
      </c>
      <c r="PD222" s="109">
        <f>Seniori!PD24</f>
        <v>0</v>
      </c>
      <c r="PE222" s="109">
        <f>Seniori!PE24</f>
        <v>0</v>
      </c>
      <c r="PF222" s="109">
        <f>Seniori!PF24</f>
        <v>0</v>
      </c>
      <c r="PG222" s="109">
        <f>Seniori!PG24</f>
        <v>0</v>
      </c>
      <c r="PH222" s="109">
        <f>Seniori!PH24</f>
        <v>0</v>
      </c>
      <c r="PI222" s="109">
        <f>Seniori!PI24</f>
        <v>0</v>
      </c>
      <c r="PJ222" s="109">
        <f>Seniori!PJ24</f>
        <v>0</v>
      </c>
      <c r="PK222" s="109">
        <f>Seniori!PK24</f>
        <v>0</v>
      </c>
      <c r="PL222" s="109">
        <f>Seniori!PL24</f>
        <v>0</v>
      </c>
      <c r="PM222" s="109">
        <f>Seniori!PM24</f>
        <v>0</v>
      </c>
      <c r="PN222" s="109">
        <f>Seniori!PN24</f>
        <v>0</v>
      </c>
      <c r="PO222" s="109">
        <f>Seniori!PO24</f>
        <v>0</v>
      </c>
      <c r="PP222" s="109">
        <f>Seniori!PP24</f>
        <v>0</v>
      </c>
      <c r="PQ222" s="109">
        <f>Seniori!PQ24</f>
        <v>0</v>
      </c>
      <c r="PR222" s="109">
        <f>Seniori!PR24</f>
        <v>0</v>
      </c>
      <c r="PS222" s="109">
        <f>Seniori!PS24</f>
        <v>0</v>
      </c>
      <c r="PT222" s="109">
        <f>Seniori!PT24</f>
        <v>0</v>
      </c>
      <c r="PU222" s="109">
        <f>Seniori!PU24</f>
        <v>0</v>
      </c>
      <c r="PV222" s="109">
        <f>Seniori!PV24</f>
        <v>0</v>
      </c>
      <c r="PW222" s="109">
        <f>Seniori!PW24</f>
        <v>0</v>
      </c>
      <c r="PX222" s="109">
        <f>Seniori!PX24</f>
        <v>0</v>
      </c>
      <c r="PY222" s="109">
        <f>Seniori!PY24</f>
        <v>0</v>
      </c>
      <c r="PZ222" s="109">
        <f>Seniori!PZ24</f>
        <v>0</v>
      </c>
      <c r="QA222" s="109">
        <f>Seniori!QA24</f>
        <v>0</v>
      </c>
      <c r="QB222" s="109">
        <f>Seniori!QB24</f>
        <v>0</v>
      </c>
      <c r="QC222" s="109">
        <f>Seniori!QC24</f>
        <v>0</v>
      </c>
      <c r="QD222" s="109">
        <f>Seniori!QD24</f>
        <v>0</v>
      </c>
      <c r="QE222" s="109">
        <f>Seniori!QE24</f>
        <v>0</v>
      </c>
      <c r="QF222" s="109">
        <f>Seniori!QF24</f>
        <v>0</v>
      </c>
      <c r="QG222" s="109">
        <f>Seniori!QG24</f>
        <v>0</v>
      </c>
      <c r="QH222" s="109">
        <f>Seniori!QH24</f>
        <v>0</v>
      </c>
      <c r="QI222" s="109">
        <f>Seniori!QI24</f>
        <v>0</v>
      </c>
      <c r="QJ222" s="109">
        <f>Seniori!QJ24</f>
        <v>0</v>
      </c>
      <c r="QK222" s="109">
        <f>Seniori!QK24</f>
        <v>0</v>
      </c>
      <c r="QL222" s="109">
        <f>Seniori!QL24</f>
        <v>0</v>
      </c>
      <c r="QM222" s="109">
        <f>Seniori!QM24</f>
        <v>0</v>
      </c>
      <c r="QN222" s="109">
        <f>Seniori!QN24</f>
        <v>0</v>
      </c>
      <c r="QO222" s="109">
        <f>Seniori!QO24</f>
        <v>0</v>
      </c>
      <c r="QP222" s="109">
        <f>Seniori!QP24</f>
        <v>0</v>
      </c>
      <c r="QQ222" s="109">
        <f>Seniori!QQ24</f>
        <v>0</v>
      </c>
      <c r="QR222" s="109">
        <f>Seniori!QR24</f>
        <v>0</v>
      </c>
      <c r="QS222" s="109">
        <f>Seniori!QS24</f>
        <v>0</v>
      </c>
      <c r="QT222" s="109">
        <f>Seniori!QT24</f>
        <v>0</v>
      </c>
      <c r="QU222" s="109">
        <f>Seniori!QU24</f>
        <v>0</v>
      </c>
      <c r="QV222" s="109">
        <f>Seniori!QV24</f>
        <v>0</v>
      </c>
      <c r="QW222" s="109">
        <f>Seniori!QW24</f>
        <v>0</v>
      </c>
      <c r="QX222" s="109">
        <f>Seniori!QX24</f>
        <v>0</v>
      </c>
      <c r="QY222" s="109">
        <f>Seniori!QY24</f>
        <v>0</v>
      </c>
      <c r="QZ222" s="109">
        <f>Seniori!QZ24</f>
        <v>0</v>
      </c>
      <c r="RA222" s="109">
        <f>Seniori!RA24</f>
        <v>0</v>
      </c>
      <c r="RB222" s="109">
        <f>Seniori!RB24</f>
        <v>0</v>
      </c>
      <c r="RC222" s="109">
        <f>Seniori!RC24</f>
        <v>0</v>
      </c>
      <c r="RD222" s="109">
        <f>Seniori!RD24</f>
        <v>0</v>
      </c>
      <c r="RE222" s="109">
        <f>Seniori!RE24</f>
        <v>0</v>
      </c>
      <c r="RF222" s="109">
        <f>Seniori!RF24</f>
        <v>0</v>
      </c>
      <c r="RG222" s="109">
        <f>Seniori!RG24</f>
        <v>0</v>
      </c>
      <c r="RH222" s="109">
        <f>Seniori!RH24</f>
        <v>0</v>
      </c>
      <c r="RI222" s="109">
        <f>Seniori!RI24</f>
        <v>0</v>
      </c>
      <c r="RJ222" s="109">
        <f>Seniori!RJ24</f>
        <v>0</v>
      </c>
      <c r="RK222" s="109">
        <f>Seniori!RK24</f>
        <v>0</v>
      </c>
      <c r="RL222" s="109">
        <f>Seniori!RL24</f>
        <v>0</v>
      </c>
      <c r="RM222" s="109">
        <f>Seniori!RM24</f>
        <v>0</v>
      </c>
      <c r="RN222" s="109">
        <f>Seniori!RN24</f>
        <v>0</v>
      </c>
      <c r="RO222" s="109">
        <f>Seniori!RO24</f>
        <v>0</v>
      </c>
      <c r="RP222" s="109">
        <f>Seniori!RP24</f>
        <v>0</v>
      </c>
      <c r="RQ222" s="109">
        <f>Seniori!RQ24</f>
        <v>0</v>
      </c>
      <c r="RR222" s="109">
        <f>Seniori!RR24</f>
        <v>0</v>
      </c>
      <c r="RS222" s="109">
        <f>Seniori!RS24</f>
        <v>0</v>
      </c>
      <c r="RT222" s="109">
        <f>Seniori!RT24</f>
        <v>0</v>
      </c>
      <c r="RU222" s="109">
        <f>Seniori!RU24</f>
        <v>0</v>
      </c>
      <c r="RV222" s="109">
        <f>Seniori!RV24</f>
        <v>0</v>
      </c>
      <c r="RW222" s="109">
        <f>Seniori!RW24</f>
        <v>0</v>
      </c>
      <c r="RX222" s="109">
        <f>Seniori!RX24</f>
        <v>0</v>
      </c>
      <c r="RY222" s="109">
        <f>Seniori!RY24</f>
        <v>0</v>
      </c>
      <c r="RZ222" s="109">
        <f>Seniori!RZ24</f>
        <v>0</v>
      </c>
      <c r="SA222" s="109">
        <f>Seniori!SA24</f>
        <v>0</v>
      </c>
      <c r="SB222" s="109">
        <f>Seniori!SB24</f>
        <v>0</v>
      </c>
      <c r="SC222" s="109">
        <f>Seniori!SC24</f>
        <v>0</v>
      </c>
      <c r="SD222" s="109">
        <f>Seniori!SD24</f>
        <v>0</v>
      </c>
      <c r="SE222" s="109">
        <f>Seniori!SE24</f>
        <v>0</v>
      </c>
      <c r="SF222" s="109">
        <f>Seniori!SF24</f>
        <v>0</v>
      </c>
      <c r="SG222" s="109">
        <f>Seniori!SG24</f>
        <v>0</v>
      </c>
      <c r="SH222" s="109">
        <f>Seniori!SH24</f>
        <v>0</v>
      </c>
      <c r="SI222" s="109">
        <f>Seniori!SI24</f>
        <v>0</v>
      </c>
      <c r="SJ222" s="109">
        <f>Seniori!SJ24</f>
        <v>0</v>
      </c>
      <c r="SK222" s="109">
        <f>Seniori!SK24</f>
        <v>0</v>
      </c>
      <c r="SL222" s="109">
        <f>Seniori!SL24</f>
        <v>0</v>
      </c>
      <c r="SM222" s="109">
        <f>Seniori!SM24</f>
        <v>0</v>
      </c>
      <c r="SN222" s="109">
        <f>Seniori!SN24</f>
        <v>0</v>
      </c>
      <c r="SO222" s="109">
        <f>Seniori!SO24</f>
        <v>0</v>
      </c>
      <c r="SP222" s="109">
        <f>Seniori!SP24</f>
        <v>0</v>
      </c>
      <c r="SQ222" s="109">
        <f>Seniori!SQ24</f>
        <v>0</v>
      </c>
      <c r="SR222" s="109">
        <f>Seniori!SR24</f>
        <v>0</v>
      </c>
      <c r="SS222" s="109">
        <f>Seniori!SS24</f>
        <v>0</v>
      </c>
      <c r="ST222" s="109">
        <f>Seniori!ST24</f>
        <v>0</v>
      </c>
      <c r="SU222" s="109">
        <f>Seniori!SU24</f>
        <v>0</v>
      </c>
      <c r="SV222" s="109">
        <f>Seniori!SV24</f>
        <v>0</v>
      </c>
      <c r="SW222" s="109">
        <f>Seniori!SW24</f>
        <v>0</v>
      </c>
      <c r="SX222" s="109">
        <f>Seniori!SX24</f>
        <v>0</v>
      </c>
      <c r="SY222" s="109">
        <f>Seniori!SY24</f>
        <v>0</v>
      </c>
      <c r="SZ222" s="109">
        <f>Seniori!SZ24</f>
        <v>0</v>
      </c>
      <c r="TA222" s="109">
        <f>Seniori!TA24</f>
        <v>0</v>
      </c>
      <c r="TB222" s="109">
        <f>Seniori!TB24</f>
        <v>0</v>
      </c>
    </row>
    <row r="223" spans="1:522" s="1" customFormat="1" ht="18" customHeight="1" x14ac:dyDescent="0.2">
      <c r="A223" s="12"/>
      <c r="B223" s="11" t="s">
        <v>457</v>
      </c>
      <c r="C223" s="1">
        <v>11462</v>
      </c>
      <c r="E223" s="4" t="s">
        <v>37</v>
      </c>
      <c r="F223" s="64">
        <v>5185</v>
      </c>
      <c r="G223" s="9" t="s">
        <v>129</v>
      </c>
      <c r="H223" s="62" t="s">
        <v>23</v>
      </c>
      <c r="I223" s="1">
        <f t="shared" si="18"/>
        <v>0</v>
      </c>
      <c r="J223" s="12">
        <f>Tabuľka3[[#This Row],[Stĺpec9]]</f>
        <v>0</v>
      </c>
      <c r="K223" s="109">
        <f>Seniori!K108</f>
        <v>0</v>
      </c>
      <c r="L223" s="109">
        <f>Seniori!L108</f>
        <v>0</v>
      </c>
      <c r="M223" s="109">
        <f>Seniori!M108</f>
        <v>0</v>
      </c>
      <c r="N223" s="109">
        <f>Seniori!N108</f>
        <v>0</v>
      </c>
      <c r="O223" s="109">
        <f>Seniori!O108</f>
        <v>0</v>
      </c>
      <c r="P223" s="109">
        <f>Seniori!P108</f>
        <v>0</v>
      </c>
      <c r="Q223" s="109">
        <f>Seniori!Q108</f>
        <v>0</v>
      </c>
      <c r="R223" s="109">
        <f>Seniori!R108</f>
        <v>0</v>
      </c>
      <c r="S223" s="109">
        <f>Seniori!S108</f>
        <v>0</v>
      </c>
      <c r="T223" s="109">
        <f>Seniori!T108</f>
        <v>0</v>
      </c>
      <c r="U223" s="109">
        <f>Seniori!U108</f>
        <v>0</v>
      </c>
      <c r="V223" s="109">
        <f>Seniori!V108</f>
        <v>0</v>
      </c>
      <c r="W223" s="109">
        <f>Seniori!W108</f>
        <v>0</v>
      </c>
      <c r="X223" s="109">
        <f>Seniori!X108</f>
        <v>0</v>
      </c>
      <c r="Y223" s="109">
        <f>Seniori!Y108</f>
        <v>0</v>
      </c>
      <c r="Z223" s="109">
        <f>Seniori!Z108</f>
        <v>0</v>
      </c>
      <c r="AA223" s="109">
        <f>Seniori!AA108</f>
        <v>0</v>
      </c>
      <c r="AB223" s="109">
        <f>Seniori!AB108</f>
        <v>0</v>
      </c>
      <c r="AC223" s="109">
        <f>Seniori!AC108</f>
        <v>0</v>
      </c>
      <c r="AD223" s="109">
        <f>Seniori!AD108</f>
        <v>0</v>
      </c>
      <c r="AE223" s="109">
        <f>Seniori!AE108</f>
        <v>0</v>
      </c>
      <c r="AF223" s="109">
        <f>Seniori!AF108</f>
        <v>0</v>
      </c>
      <c r="AG223" s="109">
        <f>Seniori!AG108</f>
        <v>0</v>
      </c>
      <c r="AH223" s="109">
        <f>Seniori!AH108</f>
        <v>0</v>
      </c>
      <c r="AI223" s="109">
        <f>Seniori!AI108</f>
        <v>0</v>
      </c>
      <c r="AJ223" s="109">
        <f>Seniori!AJ108</f>
        <v>0</v>
      </c>
      <c r="AK223" s="109">
        <f>Seniori!AK108</f>
        <v>0</v>
      </c>
      <c r="AL223" s="109">
        <f>Seniori!AL108</f>
        <v>0</v>
      </c>
      <c r="AM223" s="109">
        <f>Seniori!AM108</f>
        <v>0</v>
      </c>
      <c r="AN223" s="109">
        <f>Seniori!AN108</f>
        <v>0</v>
      </c>
      <c r="AO223" s="109">
        <f>Seniori!AO108</f>
        <v>0</v>
      </c>
      <c r="AP223" s="109">
        <f>Seniori!AP108</f>
        <v>0</v>
      </c>
      <c r="AQ223" s="109">
        <f>Seniori!AQ108</f>
        <v>0</v>
      </c>
      <c r="AR223" s="109">
        <f>Seniori!AR108</f>
        <v>0</v>
      </c>
      <c r="AS223" s="109">
        <f>Seniori!AS108</f>
        <v>0</v>
      </c>
      <c r="AT223" s="109">
        <f>Seniori!AT108</f>
        <v>0</v>
      </c>
      <c r="AU223" s="109">
        <f>Seniori!AU108</f>
        <v>0</v>
      </c>
      <c r="AV223" s="109">
        <f>Seniori!AV108</f>
        <v>0</v>
      </c>
      <c r="AW223" s="109">
        <f>Seniori!AW108</f>
        <v>0</v>
      </c>
      <c r="AX223" s="109">
        <f>Seniori!AX108</f>
        <v>0</v>
      </c>
      <c r="AY223" s="109">
        <f>Seniori!AY108</f>
        <v>0</v>
      </c>
      <c r="AZ223" s="109">
        <f>Seniori!AZ108</f>
        <v>0</v>
      </c>
      <c r="BA223" s="109">
        <f>Seniori!BA108</f>
        <v>0</v>
      </c>
      <c r="BB223" s="109">
        <f>Seniori!BB108</f>
        <v>0</v>
      </c>
      <c r="BC223" s="109">
        <f>Seniori!BC108</f>
        <v>0</v>
      </c>
      <c r="BD223" s="109">
        <f>Seniori!BD108</f>
        <v>0</v>
      </c>
      <c r="BE223" s="109">
        <f>Seniori!BE108</f>
        <v>0</v>
      </c>
      <c r="BF223" s="109">
        <f>Seniori!BF108</f>
        <v>0</v>
      </c>
      <c r="BG223" s="109">
        <f>Seniori!BG108</f>
        <v>0</v>
      </c>
      <c r="BH223" s="109">
        <f>Seniori!BH108</f>
        <v>0</v>
      </c>
      <c r="BI223" s="109">
        <f>Seniori!BI108</f>
        <v>0</v>
      </c>
      <c r="BJ223" s="109">
        <f>Seniori!BJ108</f>
        <v>0</v>
      </c>
      <c r="BK223" s="109">
        <f>Seniori!BK108</f>
        <v>0</v>
      </c>
      <c r="BL223" s="109">
        <f>Seniori!BL108</f>
        <v>0</v>
      </c>
      <c r="BM223" s="109">
        <f>Seniori!BM108</f>
        <v>0</v>
      </c>
      <c r="BN223" s="109">
        <f>Seniori!BN108</f>
        <v>0</v>
      </c>
      <c r="BO223" s="109">
        <f>Seniori!BO108</f>
        <v>0</v>
      </c>
      <c r="BP223" s="109">
        <f>Seniori!BP108</f>
        <v>0</v>
      </c>
      <c r="BQ223" s="109">
        <f>Seniori!BQ108</f>
        <v>0</v>
      </c>
      <c r="BR223" s="109">
        <f>Seniori!BR108</f>
        <v>0</v>
      </c>
      <c r="BS223" s="109">
        <f>Seniori!BS108</f>
        <v>0</v>
      </c>
      <c r="BT223" s="109">
        <f>Seniori!BT108</f>
        <v>0</v>
      </c>
      <c r="BU223" s="109">
        <f>Seniori!BU108</f>
        <v>0</v>
      </c>
      <c r="BV223" s="109">
        <f>Seniori!BV108</f>
        <v>0</v>
      </c>
      <c r="BW223" s="109">
        <f>Seniori!BW108</f>
        <v>0</v>
      </c>
      <c r="BX223" s="109">
        <f>Seniori!BX108</f>
        <v>0</v>
      </c>
      <c r="BY223" s="109">
        <f>Seniori!BY108</f>
        <v>0</v>
      </c>
      <c r="BZ223" s="109">
        <f>Seniori!BZ108</f>
        <v>0</v>
      </c>
      <c r="CA223" s="109">
        <f>Seniori!CA108</f>
        <v>0</v>
      </c>
      <c r="CB223" s="109">
        <f>Seniori!CB108</f>
        <v>0</v>
      </c>
      <c r="CC223" s="109">
        <f>Seniori!CC108</f>
        <v>0</v>
      </c>
      <c r="CD223" s="109">
        <f>Seniori!CD108</f>
        <v>0</v>
      </c>
      <c r="CE223" s="109">
        <f>Seniori!CE108</f>
        <v>0</v>
      </c>
      <c r="CF223" s="109">
        <f>Seniori!CF108</f>
        <v>0</v>
      </c>
      <c r="CG223" s="109">
        <f>Seniori!CG108</f>
        <v>0</v>
      </c>
      <c r="CH223" s="109">
        <f>Seniori!CH108</f>
        <v>0</v>
      </c>
      <c r="CI223" s="109">
        <f>Seniori!CI108</f>
        <v>0</v>
      </c>
      <c r="CJ223" s="109">
        <f>Seniori!CJ108</f>
        <v>0</v>
      </c>
      <c r="CK223" s="109">
        <f>Seniori!CK108</f>
        <v>0</v>
      </c>
      <c r="CL223" s="109">
        <f>Seniori!CL108</f>
        <v>0</v>
      </c>
      <c r="CM223" s="109">
        <f>Seniori!CM108</f>
        <v>0</v>
      </c>
      <c r="CN223" s="109">
        <f>Seniori!CN108</f>
        <v>0</v>
      </c>
      <c r="CO223" s="109">
        <f>Seniori!CO108</f>
        <v>0</v>
      </c>
      <c r="CP223" s="109">
        <f>Seniori!CP108</f>
        <v>0</v>
      </c>
      <c r="CQ223" s="109">
        <f>Seniori!CQ108</f>
        <v>0</v>
      </c>
      <c r="CR223" s="109">
        <f>Seniori!CR108</f>
        <v>0</v>
      </c>
      <c r="CS223" s="109">
        <f>Seniori!CS108</f>
        <v>0</v>
      </c>
      <c r="CT223" s="109">
        <f>Seniori!CT108</f>
        <v>0</v>
      </c>
      <c r="CU223" s="109">
        <f>Seniori!CU108</f>
        <v>0</v>
      </c>
      <c r="CV223" s="109">
        <f>Seniori!CV108</f>
        <v>0</v>
      </c>
      <c r="CW223" s="109">
        <f>Seniori!CW108</f>
        <v>0</v>
      </c>
      <c r="CX223" s="109">
        <f>Seniori!CX108</f>
        <v>0</v>
      </c>
      <c r="CY223" s="109">
        <f>Seniori!CY108</f>
        <v>0</v>
      </c>
      <c r="CZ223" s="109">
        <f>Seniori!CZ108</f>
        <v>0</v>
      </c>
      <c r="DA223" s="109">
        <f>Seniori!DA108</f>
        <v>0</v>
      </c>
      <c r="DB223" s="109">
        <f>Seniori!DB108</f>
        <v>0</v>
      </c>
      <c r="DC223" s="109">
        <f>Seniori!DC108</f>
        <v>0</v>
      </c>
      <c r="DD223" s="109">
        <f>Seniori!DD108</f>
        <v>0</v>
      </c>
      <c r="DE223" s="109">
        <f>Seniori!DE108</f>
        <v>0</v>
      </c>
      <c r="DF223" s="109">
        <f>Seniori!DF108</f>
        <v>0</v>
      </c>
      <c r="DG223" s="109">
        <f>Seniori!DG108</f>
        <v>0</v>
      </c>
      <c r="DH223" s="109">
        <f>Seniori!DH108</f>
        <v>0</v>
      </c>
      <c r="DI223" s="109">
        <f>Seniori!DI108</f>
        <v>0</v>
      </c>
      <c r="DJ223" s="109">
        <f>Seniori!DJ108</f>
        <v>0</v>
      </c>
      <c r="DK223" s="109">
        <f>Seniori!DK108</f>
        <v>0</v>
      </c>
      <c r="DL223" s="109">
        <f>Seniori!DL108</f>
        <v>0</v>
      </c>
      <c r="DM223" s="109">
        <f>Seniori!DM108</f>
        <v>0</v>
      </c>
      <c r="DN223" s="109">
        <f>Seniori!DN108</f>
        <v>0</v>
      </c>
      <c r="DO223" s="109">
        <f>Seniori!DO108</f>
        <v>0</v>
      </c>
      <c r="DP223" s="109">
        <f>Seniori!DP108</f>
        <v>0</v>
      </c>
      <c r="DQ223" s="109">
        <f>Seniori!DQ108</f>
        <v>0</v>
      </c>
      <c r="DR223" s="109">
        <f>Seniori!DR108</f>
        <v>0</v>
      </c>
      <c r="DS223" s="109">
        <f>Seniori!DS108</f>
        <v>0</v>
      </c>
      <c r="DT223" s="109">
        <f>Seniori!DT108</f>
        <v>0</v>
      </c>
      <c r="DU223" s="109">
        <f>Seniori!DU108</f>
        <v>0</v>
      </c>
      <c r="DV223" s="109">
        <f>Seniori!DV108</f>
        <v>0</v>
      </c>
      <c r="DW223" s="109">
        <f>Seniori!DW108</f>
        <v>0</v>
      </c>
      <c r="DX223" s="109">
        <f>Seniori!DX108</f>
        <v>0</v>
      </c>
      <c r="DY223" s="109">
        <f>Seniori!DY108</f>
        <v>0</v>
      </c>
      <c r="DZ223" s="109">
        <f>Seniori!DZ108</f>
        <v>0</v>
      </c>
      <c r="EA223" s="109">
        <f>Seniori!EA108</f>
        <v>0</v>
      </c>
      <c r="EB223" s="109">
        <f>Seniori!EB108</f>
        <v>0</v>
      </c>
      <c r="EC223" s="109">
        <f>Seniori!EC108</f>
        <v>0</v>
      </c>
      <c r="ED223" s="109">
        <f>Seniori!ED108</f>
        <v>0</v>
      </c>
      <c r="EE223" s="109">
        <f>Seniori!EE108</f>
        <v>0</v>
      </c>
      <c r="EF223" s="109">
        <f>Seniori!EF108</f>
        <v>0</v>
      </c>
      <c r="EG223" s="109">
        <f>Seniori!EG108</f>
        <v>0</v>
      </c>
      <c r="EH223" s="109">
        <f>Seniori!EH108</f>
        <v>0</v>
      </c>
      <c r="EI223" s="109">
        <f>Seniori!EI108</f>
        <v>0</v>
      </c>
      <c r="EJ223" s="109">
        <f>Seniori!EJ108</f>
        <v>0</v>
      </c>
      <c r="EK223" s="109">
        <f>Seniori!EK108</f>
        <v>0</v>
      </c>
      <c r="EL223" s="109">
        <f>Seniori!EL108</f>
        <v>0</v>
      </c>
      <c r="EM223" s="109">
        <f>Seniori!EM108</f>
        <v>0</v>
      </c>
      <c r="EN223" s="109">
        <f>Seniori!EN108</f>
        <v>0</v>
      </c>
      <c r="EO223" s="109">
        <f>Seniori!EO108</f>
        <v>0</v>
      </c>
      <c r="EP223" s="109">
        <f>Seniori!EP108</f>
        <v>0</v>
      </c>
      <c r="EQ223" s="109">
        <f>Seniori!EQ108</f>
        <v>0</v>
      </c>
      <c r="ER223" s="109">
        <f>Seniori!ER108</f>
        <v>0</v>
      </c>
      <c r="ES223" s="109">
        <f>Seniori!ES108</f>
        <v>0</v>
      </c>
      <c r="ET223" s="109">
        <f>Seniori!ET108</f>
        <v>0</v>
      </c>
      <c r="EU223" s="109">
        <f>Seniori!EU108</f>
        <v>0</v>
      </c>
      <c r="EV223" s="109">
        <f>Seniori!EV108</f>
        <v>0</v>
      </c>
      <c r="EW223" s="109">
        <f>Seniori!EW108</f>
        <v>0</v>
      </c>
      <c r="EX223" s="109">
        <f>Seniori!EX108</f>
        <v>0</v>
      </c>
      <c r="EY223" s="109">
        <f>Seniori!EY108</f>
        <v>0</v>
      </c>
      <c r="EZ223" s="109">
        <f>Seniori!EZ108</f>
        <v>0</v>
      </c>
      <c r="FA223" s="109">
        <f>Seniori!FA108</f>
        <v>0</v>
      </c>
      <c r="FB223" s="109">
        <f>Seniori!FB108</f>
        <v>0</v>
      </c>
      <c r="FC223" s="109">
        <f>Seniori!FC108</f>
        <v>0</v>
      </c>
      <c r="FD223" s="109">
        <f>Seniori!FD108</f>
        <v>0</v>
      </c>
      <c r="FE223" s="109">
        <f>Seniori!FE108</f>
        <v>0</v>
      </c>
      <c r="FF223" s="109">
        <f>Seniori!FF108</f>
        <v>0</v>
      </c>
      <c r="FG223" s="109">
        <f>Seniori!FG108</f>
        <v>0</v>
      </c>
      <c r="FH223" s="109">
        <f>Seniori!FH108</f>
        <v>0</v>
      </c>
      <c r="FI223" s="109">
        <f>Seniori!FI108</f>
        <v>0</v>
      </c>
      <c r="FJ223" s="109">
        <f>Seniori!FJ108</f>
        <v>0</v>
      </c>
      <c r="FK223" s="109">
        <f>Seniori!FK108</f>
        <v>0</v>
      </c>
      <c r="FL223" s="109">
        <f>Seniori!FL108</f>
        <v>0</v>
      </c>
      <c r="FM223" s="109">
        <f>Seniori!FM108</f>
        <v>0</v>
      </c>
      <c r="FN223" s="109">
        <f>Seniori!FN108</f>
        <v>0</v>
      </c>
      <c r="FO223" s="109">
        <f>Seniori!FO108</f>
        <v>0</v>
      </c>
      <c r="FP223" s="109">
        <f>Seniori!FP108</f>
        <v>0</v>
      </c>
      <c r="FQ223" s="109">
        <f>Seniori!FQ108</f>
        <v>0</v>
      </c>
      <c r="FR223" s="109">
        <f>Seniori!FR108</f>
        <v>0</v>
      </c>
      <c r="FS223" s="109">
        <f>Seniori!FS108</f>
        <v>0</v>
      </c>
      <c r="FT223" s="109">
        <f>Seniori!FT108</f>
        <v>0</v>
      </c>
      <c r="FU223" s="109">
        <f>Seniori!FU108</f>
        <v>0</v>
      </c>
      <c r="FV223" s="109">
        <f>Seniori!FV108</f>
        <v>0</v>
      </c>
      <c r="FW223" s="109">
        <f>Seniori!FW108</f>
        <v>0</v>
      </c>
      <c r="FX223" s="109">
        <f>Seniori!FX108</f>
        <v>0</v>
      </c>
      <c r="FY223" s="109">
        <f>Seniori!FY108</f>
        <v>0</v>
      </c>
      <c r="FZ223" s="109">
        <f>Seniori!FZ108</f>
        <v>0</v>
      </c>
      <c r="GA223" s="109">
        <f>Seniori!GA108</f>
        <v>0</v>
      </c>
      <c r="GB223" s="109">
        <f>Seniori!GB108</f>
        <v>0</v>
      </c>
      <c r="GC223" s="109">
        <f>Seniori!GC108</f>
        <v>0</v>
      </c>
      <c r="GD223" s="109">
        <f>Seniori!GD108</f>
        <v>0</v>
      </c>
      <c r="GE223" s="109">
        <f>Seniori!GE108</f>
        <v>0</v>
      </c>
      <c r="GF223" s="109">
        <f>Seniori!GF108</f>
        <v>0</v>
      </c>
      <c r="GG223" s="109">
        <f>Seniori!GG108</f>
        <v>0</v>
      </c>
      <c r="GH223" s="109">
        <f>Seniori!GH108</f>
        <v>0</v>
      </c>
      <c r="GI223" s="109">
        <f>Seniori!GI108</f>
        <v>0</v>
      </c>
      <c r="GJ223" s="109">
        <f>Seniori!GJ108</f>
        <v>0</v>
      </c>
      <c r="GK223" s="109">
        <f>Seniori!GK108</f>
        <v>0</v>
      </c>
      <c r="GL223" s="109">
        <f>Seniori!GL108</f>
        <v>0</v>
      </c>
      <c r="GM223" s="109">
        <f>Seniori!GM108</f>
        <v>0</v>
      </c>
      <c r="GN223" s="109">
        <f>Seniori!GN108</f>
        <v>0</v>
      </c>
      <c r="GO223" s="109">
        <f>Seniori!GO108</f>
        <v>0</v>
      </c>
      <c r="GP223" s="109">
        <f>Seniori!GP108</f>
        <v>0</v>
      </c>
      <c r="GQ223" s="109">
        <f>Seniori!GQ108</f>
        <v>0</v>
      </c>
      <c r="GR223" s="109">
        <f>Seniori!GR108</f>
        <v>0</v>
      </c>
      <c r="GS223" s="109">
        <f>Seniori!GS108</f>
        <v>0</v>
      </c>
      <c r="GT223" s="109">
        <f>Seniori!GT108</f>
        <v>0</v>
      </c>
      <c r="GU223" s="109">
        <f>Seniori!GU108</f>
        <v>0</v>
      </c>
      <c r="GV223" s="109">
        <f>Seniori!GV108</f>
        <v>0</v>
      </c>
      <c r="GW223" s="109">
        <f>Seniori!GW108</f>
        <v>0</v>
      </c>
      <c r="GX223" s="109">
        <f>Seniori!GX108</f>
        <v>0</v>
      </c>
      <c r="GY223" s="109">
        <f>Seniori!GY108</f>
        <v>0</v>
      </c>
      <c r="GZ223" s="109">
        <f>Seniori!GZ108</f>
        <v>0</v>
      </c>
      <c r="HA223" s="109">
        <f>Seniori!HA108</f>
        <v>0</v>
      </c>
      <c r="HB223" s="109">
        <f>Seniori!HB108</f>
        <v>0</v>
      </c>
      <c r="HC223" s="109">
        <f>Seniori!HC108</f>
        <v>0</v>
      </c>
      <c r="HD223" s="109">
        <f>Seniori!HD108</f>
        <v>0</v>
      </c>
      <c r="HE223" s="109">
        <f>Seniori!HE108</f>
        <v>0</v>
      </c>
      <c r="HF223" s="109">
        <f>Seniori!HF108</f>
        <v>0</v>
      </c>
      <c r="HG223" s="109">
        <f>Seniori!HG108</f>
        <v>0</v>
      </c>
      <c r="HH223" s="109">
        <f>Seniori!HH108</f>
        <v>0</v>
      </c>
      <c r="HI223" s="109">
        <f>Seniori!HI108</f>
        <v>0</v>
      </c>
      <c r="HJ223" s="109">
        <f>Seniori!HJ108</f>
        <v>0</v>
      </c>
      <c r="HK223" s="109">
        <f>Seniori!HK108</f>
        <v>0</v>
      </c>
      <c r="HL223" s="109">
        <f>Seniori!HL108</f>
        <v>0</v>
      </c>
      <c r="HM223" s="109">
        <f>Seniori!HM108</f>
        <v>0</v>
      </c>
      <c r="HN223" s="109">
        <f>Seniori!HN108</f>
        <v>0</v>
      </c>
      <c r="HO223" s="109">
        <f>Seniori!HO108</f>
        <v>0</v>
      </c>
      <c r="HP223" s="109">
        <f>Seniori!HP108</f>
        <v>0</v>
      </c>
      <c r="HQ223" s="109">
        <f>Seniori!HQ108</f>
        <v>0</v>
      </c>
      <c r="HR223" s="109">
        <f>Seniori!HR108</f>
        <v>0</v>
      </c>
      <c r="HS223" s="109">
        <f>Seniori!HS108</f>
        <v>0</v>
      </c>
      <c r="HT223" s="109">
        <f>Seniori!HT108</f>
        <v>0</v>
      </c>
      <c r="HU223" s="109">
        <f>Seniori!HU108</f>
        <v>0</v>
      </c>
      <c r="HV223" s="109">
        <f>Seniori!HV108</f>
        <v>0</v>
      </c>
      <c r="HW223" s="109">
        <f>Seniori!HW108</f>
        <v>0</v>
      </c>
      <c r="HX223" s="109">
        <f>Seniori!HX108</f>
        <v>0</v>
      </c>
      <c r="HY223" s="109">
        <f>Seniori!HY108</f>
        <v>0</v>
      </c>
      <c r="HZ223" s="109">
        <f>Seniori!HZ108</f>
        <v>0</v>
      </c>
      <c r="IA223" s="109">
        <f>Seniori!IA108</f>
        <v>0</v>
      </c>
      <c r="IB223" s="109">
        <f>Seniori!IB108</f>
        <v>0</v>
      </c>
      <c r="IC223" s="109">
        <f>Seniori!IC108</f>
        <v>0</v>
      </c>
      <c r="ID223" s="109">
        <f>Seniori!ID108</f>
        <v>0</v>
      </c>
      <c r="IE223" s="109">
        <f>Seniori!IE108</f>
        <v>0</v>
      </c>
      <c r="IF223" s="109">
        <f>Seniori!IF108</f>
        <v>0</v>
      </c>
      <c r="IG223" s="109">
        <f>Seniori!IG108</f>
        <v>0</v>
      </c>
      <c r="IH223" s="109">
        <f>Seniori!IH108</f>
        <v>0</v>
      </c>
      <c r="II223" s="109">
        <f>Seniori!II108</f>
        <v>0</v>
      </c>
      <c r="IJ223" s="109">
        <f>Seniori!IJ108</f>
        <v>0</v>
      </c>
      <c r="IK223" s="109">
        <f>Seniori!IK108</f>
        <v>0</v>
      </c>
      <c r="IL223" s="109">
        <f>Seniori!IL108</f>
        <v>0</v>
      </c>
      <c r="IM223" s="109">
        <f>Seniori!IM108</f>
        <v>0</v>
      </c>
      <c r="IN223" s="109">
        <f>Seniori!IN108</f>
        <v>0</v>
      </c>
      <c r="IO223" s="109">
        <f>Seniori!IO108</f>
        <v>0</v>
      </c>
      <c r="IP223" s="109">
        <f>Seniori!IP108</f>
        <v>0</v>
      </c>
      <c r="IQ223" s="109">
        <f>Seniori!IQ108</f>
        <v>0</v>
      </c>
      <c r="IR223" s="109">
        <f>Seniori!IR108</f>
        <v>0</v>
      </c>
      <c r="IS223" s="109">
        <f>Seniori!IS108</f>
        <v>0</v>
      </c>
      <c r="IT223" s="109">
        <f>Seniori!IT108</f>
        <v>0</v>
      </c>
      <c r="IU223" s="109">
        <f>Seniori!IU108</f>
        <v>0</v>
      </c>
      <c r="IV223" s="109">
        <f>Seniori!IV108</f>
        <v>0</v>
      </c>
      <c r="IW223" s="109">
        <f>Seniori!IW108</f>
        <v>0</v>
      </c>
      <c r="IX223" s="109">
        <f>Seniori!IX108</f>
        <v>0</v>
      </c>
      <c r="IY223" s="109">
        <f>Seniori!IY108</f>
        <v>0</v>
      </c>
      <c r="IZ223" s="109">
        <f>Seniori!IZ108</f>
        <v>0</v>
      </c>
      <c r="JA223" s="109">
        <f>Seniori!JA108</f>
        <v>0</v>
      </c>
      <c r="JB223" s="109">
        <f>Seniori!JB108</f>
        <v>0</v>
      </c>
      <c r="JC223" s="109">
        <f>Seniori!JC108</f>
        <v>0</v>
      </c>
      <c r="JD223" s="109">
        <f>Seniori!JD108</f>
        <v>0</v>
      </c>
      <c r="JE223" s="109">
        <f>Seniori!JE108</f>
        <v>0</v>
      </c>
      <c r="JF223" s="109">
        <f>Seniori!JF108</f>
        <v>0</v>
      </c>
      <c r="JG223" s="109">
        <f>Seniori!JG108</f>
        <v>0</v>
      </c>
      <c r="JH223" s="109">
        <f>Seniori!JH108</f>
        <v>0</v>
      </c>
      <c r="JI223" s="109">
        <f>Seniori!JI108</f>
        <v>0</v>
      </c>
      <c r="JJ223" s="109">
        <f>Seniori!JJ108</f>
        <v>0</v>
      </c>
      <c r="JK223" s="109">
        <f>Seniori!JK108</f>
        <v>0</v>
      </c>
      <c r="JL223" s="109">
        <f>Seniori!JL108</f>
        <v>0</v>
      </c>
      <c r="JM223" s="109">
        <f>Seniori!JM108</f>
        <v>0</v>
      </c>
      <c r="JN223" s="109">
        <f>Seniori!JN108</f>
        <v>0</v>
      </c>
      <c r="JO223" s="109">
        <f>Seniori!JO108</f>
        <v>0</v>
      </c>
      <c r="JP223" s="109">
        <f>Seniori!JP108</f>
        <v>0</v>
      </c>
      <c r="JQ223" s="109">
        <f>Seniori!JQ108</f>
        <v>0</v>
      </c>
      <c r="JR223" s="109">
        <f>Seniori!JR108</f>
        <v>0</v>
      </c>
      <c r="JS223" s="109">
        <f>Seniori!JS108</f>
        <v>0</v>
      </c>
      <c r="JT223" s="109">
        <f>Seniori!JT108</f>
        <v>0</v>
      </c>
      <c r="JU223" s="109">
        <f>Seniori!JU108</f>
        <v>0</v>
      </c>
      <c r="JV223" s="109">
        <f>Seniori!JV108</f>
        <v>0</v>
      </c>
      <c r="JW223" s="109">
        <f>Seniori!JW108</f>
        <v>0</v>
      </c>
      <c r="JX223" s="109">
        <f>Seniori!JX108</f>
        <v>0</v>
      </c>
      <c r="JY223" s="109">
        <f>Seniori!JY108</f>
        <v>0</v>
      </c>
      <c r="JZ223" s="109">
        <f>Seniori!JZ108</f>
        <v>0</v>
      </c>
      <c r="KA223" s="109">
        <f>Seniori!KA108</f>
        <v>0</v>
      </c>
      <c r="KB223" s="109">
        <f>Seniori!KB108</f>
        <v>0</v>
      </c>
      <c r="KC223" s="109">
        <f>Seniori!KC108</f>
        <v>0</v>
      </c>
      <c r="KD223" s="109">
        <f>Seniori!KD108</f>
        <v>0</v>
      </c>
      <c r="KE223" s="109">
        <f>Seniori!KE108</f>
        <v>0</v>
      </c>
      <c r="KF223" s="109">
        <f>Seniori!KF108</f>
        <v>0</v>
      </c>
      <c r="KG223" s="109">
        <f>Seniori!KG108</f>
        <v>0</v>
      </c>
      <c r="KH223" s="109">
        <f>Seniori!KH108</f>
        <v>0</v>
      </c>
      <c r="KI223" s="109">
        <f>Seniori!KI108</f>
        <v>0</v>
      </c>
      <c r="KJ223" s="109">
        <f>Seniori!KJ108</f>
        <v>0</v>
      </c>
      <c r="KK223" s="109">
        <f>Seniori!KK108</f>
        <v>0</v>
      </c>
      <c r="KL223" s="109">
        <f>Seniori!KL108</f>
        <v>0</v>
      </c>
      <c r="KM223" s="109">
        <f>Seniori!KM108</f>
        <v>0</v>
      </c>
      <c r="KN223" s="109">
        <f>Seniori!KN108</f>
        <v>0</v>
      </c>
      <c r="KO223" s="109">
        <f>Seniori!KO108</f>
        <v>0</v>
      </c>
      <c r="KP223" s="109">
        <f>Seniori!KP108</f>
        <v>0</v>
      </c>
      <c r="KQ223" s="109">
        <f>Seniori!KQ108</f>
        <v>0</v>
      </c>
      <c r="KR223" s="109">
        <f>Seniori!KR108</f>
        <v>0</v>
      </c>
      <c r="KS223" s="109">
        <f>Seniori!KS108</f>
        <v>0</v>
      </c>
      <c r="KT223" s="109">
        <f>Seniori!KT108</f>
        <v>0</v>
      </c>
      <c r="KU223" s="109">
        <f>Seniori!KU108</f>
        <v>0</v>
      </c>
      <c r="KV223" s="109">
        <f>Seniori!KV108</f>
        <v>0</v>
      </c>
      <c r="KW223" s="109">
        <f>Seniori!KW108</f>
        <v>0</v>
      </c>
      <c r="KX223" s="109">
        <f>Seniori!KX108</f>
        <v>0</v>
      </c>
      <c r="KY223" s="109">
        <f>Seniori!KY108</f>
        <v>0</v>
      </c>
      <c r="KZ223" s="109">
        <f>Seniori!KZ108</f>
        <v>0</v>
      </c>
      <c r="LA223" s="109">
        <f>Seniori!LA108</f>
        <v>0</v>
      </c>
      <c r="LB223" s="109">
        <f>Seniori!LB108</f>
        <v>0</v>
      </c>
      <c r="LC223" s="109">
        <f>Seniori!LC108</f>
        <v>0</v>
      </c>
      <c r="LD223" s="109">
        <f>Seniori!LD108</f>
        <v>0</v>
      </c>
      <c r="LE223" s="109">
        <f>Seniori!LE108</f>
        <v>0</v>
      </c>
      <c r="LF223" s="109">
        <f>Seniori!LF108</f>
        <v>0</v>
      </c>
      <c r="LG223" s="109">
        <f>Seniori!LG108</f>
        <v>0</v>
      </c>
      <c r="LH223" s="109">
        <f>Seniori!LH108</f>
        <v>0</v>
      </c>
      <c r="LI223" s="109">
        <f>Seniori!LI108</f>
        <v>0</v>
      </c>
      <c r="LJ223" s="109">
        <f>Seniori!LJ108</f>
        <v>0</v>
      </c>
      <c r="LK223" s="109">
        <f>Seniori!LK108</f>
        <v>0</v>
      </c>
      <c r="LL223" s="109">
        <f>Seniori!LL108</f>
        <v>0</v>
      </c>
      <c r="LM223" s="109">
        <f>Seniori!LM108</f>
        <v>0</v>
      </c>
      <c r="LN223" s="109">
        <f>Seniori!LN108</f>
        <v>0</v>
      </c>
      <c r="LO223" s="109">
        <f>Seniori!LO108</f>
        <v>0</v>
      </c>
      <c r="LP223" s="109">
        <f>Seniori!LP108</f>
        <v>0</v>
      </c>
      <c r="LQ223" s="109">
        <f>Seniori!LQ108</f>
        <v>0</v>
      </c>
      <c r="LR223" s="109">
        <f>Seniori!LR108</f>
        <v>0</v>
      </c>
      <c r="LS223" s="109">
        <f>Seniori!LS108</f>
        <v>0</v>
      </c>
      <c r="LT223" s="109">
        <f>Seniori!LT108</f>
        <v>0</v>
      </c>
      <c r="LU223" s="109">
        <f>Seniori!LU108</f>
        <v>0</v>
      </c>
      <c r="LV223" s="109">
        <f>Seniori!LV108</f>
        <v>0</v>
      </c>
      <c r="LW223" s="109">
        <f>Seniori!LW108</f>
        <v>0</v>
      </c>
      <c r="LX223" s="109">
        <f>Seniori!LX108</f>
        <v>0</v>
      </c>
      <c r="LY223" s="109">
        <f>Seniori!LY108</f>
        <v>0</v>
      </c>
      <c r="LZ223" s="109">
        <f>Seniori!LZ108</f>
        <v>0</v>
      </c>
      <c r="MA223" s="109">
        <f>Seniori!MA108</f>
        <v>0</v>
      </c>
      <c r="MB223" s="109">
        <f>Seniori!MB108</f>
        <v>0</v>
      </c>
      <c r="MC223" s="109">
        <f>Seniori!MC108</f>
        <v>0</v>
      </c>
      <c r="MD223" s="109">
        <f>Seniori!MD108</f>
        <v>0</v>
      </c>
      <c r="ME223" s="109">
        <f>Seniori!ME108</f>
        <v>0</v>
      </c>
      <c r="MF223" s="109">
        <f>Seniori!MF108</f>
        <v>0</v>
      </c>
      <c r="MG223" s="109">
        <f>Seniori!MG108</f>
        <v>0</v>
      </c>
      <c r="MH223" s="109">
        <f>Seniori!MH108</f>
        <v>0</v>
      </c>
      <c r="MI223" s="109">
        <f>Seniori!MI108</f>
        <v>0</v>
      </c>
      <c r="MJ223" s="109">
        <f>Seniori!MJ108</f>
        <v>0</v>
      </c>
      <c r="MK223" s="109">
        <f>Seniori!MK108</f>
        <v>0</v>
      </c>
      <c r="ML223" s="109">
        <f>Seniori!ML108</f>
        <v>0</v>
      </c>
      <c r="MM223" s="109">
        <f>Seniori!MM108</f>
        <v>0</v>
      </c>
      <c r="MN223" s="109">
        <f>Seniori!MN108</f>
        <v>0</v>
      </c>
      <c r="MO223" s="109">
        <f>Seniori!MO108</f>
        <v>0</v>
      </c>
      <c r="MP223" s="109">
        <f>Seniori!MP108</f>
        <v>0</v>
      </c>
      <c r="MQ223" s="109">
        <f>Seniori!MQ108</f>
        <v>0</v>
      </c>
      <c r="MR223" s="109">
        <f>Seniori!MR108</f>
        <v>0</v>
      </c>
      <c r="MS223" s="109">
        <f>Seniori!MS108</f>
        <v>0</v>
      </c>
      <c r="MT223" s="109">
        <f>Seniori!MT108</f>
        <v>0</v>
      </c>
      <c r="MU223" s="109">
        <f>Seniori!MU108</f>
        <v>0</v>
      </c>
      <c r="MV223" s="109">
        <f>Seniori!MV108</f>
        <v>0</v>
      </c>
      <c r="MW223" s="109">
        <f>Seniori!MW108</f>
        <v>0</v>
      </c>
      <c r="MX223" s="109">
        <f>Seniori!MX108</f>
        <v>0</v>
      </c>
      <c r="MY223" s="109">
        <f>Seniori!MY108</f>
        <v>0</v>
      </c>
      <c r="MZ223" s="109">
        <f>Seniori!MZ108</f>
        <v>0</v>
      </c>
      <c r="NA223" s="109">
        <f>Seniori!NA108</f>
        <v>0</v>
      </c>
      <c r="NB223" s="109">
        <f>Seniori!NB108</f>
        <v>0</v>
      </c>
      <c r="NC223" s="109">
        <f>Seniori!NC108</f>
        <v>0</v>
      </c>
      <c r="ND223" s="109">
        <f>Seniori!ND108</f>
        <v>0</v>
      </c>
      <c r="NE223" s="109">
        <f>Seniori!NE108</f>
        <v>0</v>
      </c>
      <c r="NF223" s="109">
        <f>Seniori!NF108</f>
        <v>0</v>
      </c>
      <c r="NG223" s="109">
        <f>Seniori!NG108</f>
        <v>0</v>
      </c>
      <c r="NH223" s="109">
        <f>Seniori!NH108</f>
        <v>0</v>
      </c>
      <c r="NI223" s="109">
        <f>Seniori!NI108</f>
        <v>0</v>
      </c>
      <c r="NJ223" s="109">
        <f>Seniori!NJ108</f>
        <v>0</v>
      </c>
      <c r="NK223" s="109">
        <f>Seniori!NK108</f>
        <v>0</v>
      </c>
      <c r="NL223" s="109">
        <f>Seniori!NL108</f>
        <v>0</v>
      </c>
      <c r="NM223" s="109">
        <f>Seniori!NM108</f>
        <v>0</v>
      </c>
      <c r="NN223" s="109">
        <f>Seniori!NN108</f>
        <v>0</v>
      </c>
      <c r="NO223" s="109">
        <f>Seniori!NO108</f>
        <v>0</v>
      </c>
      <c r="NP223" s="109">
        <f>Seniori!NP108</f>
        <v>0</v>
      </c>
      <c r="NQ223" s="109">
        <f>Seniori!NQ108</f>
        <v>0</v>
      </c>
      <c r="NR223" s="109">
        <f>Seniori!NR108</f>
        <v>0</v>
      </c>
      <c r="NS223" s="109">
        <f>Seniori!NS108</f>
        <v>0</v>
      </c>
      <c r="NT223" s="109">
        <f>Seniori!NT108</f>
        <v>0</v>
      </c>
      <c r="NU223" s="109">
        <f>Seniori!NU108</f>
        <v>0</v>
      </c>
      <c r="NV223" s="109">
        <f>Seniori!NV108</f>
        <v>0</v>
      </c>
      <c r="NW223" s="109">
        <f>Seniori!NW108</f>
        <v>0</v>
      </c>
      <c r="NX223" s="109">
        <f>Seniori!NX108</f>
        <v>0</v>
      </c>
      <c r="NY223" s="109">
        <f>Seniori!NY108</f>
        <v>0</v>
      </c>
      <c r="NZ223" s="109">
        <f>Seniori!NZ108</f>
        <v>0</v>
      </c>
      <c r="OA223" s="109">
        <f>Seniori!OA108</f>
        <v>0</v>
      </c>
      <c r="OB223" s="109">
        <f>Seniori!OB108</f>
        <v>0</v>
      </c>
      <c r="OC223" s="109">
        <f>Seniori!OC108</f>
        <v>0</v>
      </c>
      <c r="OD223" s="109">
        <f>Seniori!OD108</f>
        <v>0</v>
      </c>
      <c r="OE223" s="109">
        <f>Seniori!OE108</f>
        <v>0</v>
      </c>
      <c r="OF223" s="109">
        <f>Seniori!OF108</f>
        <v>0</v>
      </c>
      <c r="OG223" s="109">
        <f>Seniori!OG108</f>
        <v>0</v>
      </c>
      <c r="OH223" s="109">
        <f>Seniori!OH108</f>
        <v>0</v>
      </c>
      <c r="OI223" s="109">
        <f>Seniori!OI108</f>
        <v>0</v>
      </c>
      <c r="OJ223" s="109">
        <f>Seniori!OJ108</f>
        <v>0</v>
      </c>
      <c r="OK223" s="109">
        <f>Seniori!OK108</f>
        <v>0</v>
      </c>
      <c r="OL223" s="109">
        <f>Seniori!OL108</f>
        <v>0</v>
      </c>
      <c r="OM223" s="109">
        <f>Seniori!OM108</f>
        <v>0</v>
      </c>
      <c r="ON223" s="109">
        <f>Seniori!ON108</f>
        <v>0</v>
      </c>
      <c r="OO223" s="109">
        <f>Seniori!OO108</f>
        <v>0</v>
      </c>
      <c r="OP223" s="109">
        <f>Seniori!OP108</f>
        <v>0</v>
      </c>
      <c r="OQ223" s="109">
        <f>Seniori!OQ108</f>
        <v>0</v>
      </c>
      <c r="OR223" s="109">
        <f>Seniori!OR108</f>
        <v>0</v>
      </c>
      <c r="OS223" s="109">
        <f>Seniori!OS108</f>
        <v>0</v>
      </c>
      <c r="OT223" s="109">
        <f>Seniori!OT108</f>
        <v>0</v>
      </c>
      <c r="OU223" s="109">
        <f>Seniori!OU108</f>
        <v>0</v>
      </c>
      <c r="OV223" s="109">
        <f>Seniori!OV108</f>
        <v>0</v>
      </c>
      <c r="OW223" s="109">
        <f>Seniori!OW108</f>
        <v>0</v>
      </c>
      <c r="OX223" s="109">
        <f>Seniori!OX108</f>
        <v>0</v>
      </c>
      <c r="OY223" s="109">
        <f>Seniori!OY108</f>
        <v>0</v>
      </c>
      <c r="OZ223" s="109">
        <f>Seniori!OZ108</f>
        <v>0</v>
      </c>
      <c r="PA223" s="109">
        <f>Seniori!PA108</f>
        <v>0</v>
      </c>
      <c r="PB223" s="109">
        <f>Seniori!PB108</f>
        <v>0</v>
      </c>
      <c r="PC223" s="109">
        <f>Seniori!PC108</f>
        <v>0</v>
      </c>
      <c r="PD223" s="109">
        <f>Seniori!PD108</f>
        <v>0</v>
      </c>
      <c r="PE223" s="109">
        <f>Seniori!PE108</f>
        <v>0</v>
      </c>
      <c r="PF223" s="109">
        <f>Seniori!PF108</f>
        <v>0</v>
      </c>
      <c r="PG223" s="109">
        <f>Seniori!PG108</f>
        <v>0</v>
      </c>
      <c r="PH223" s="109">
        <f>Seniori!PH108</f>
        <v>0</v>
      </c>
      <c r="PI223" s="109">
        <f>Seniori!PI108</f>
        <v>0</v>
      </c>
      <c r="PJ223" s="109">
        <f>Seniori!PJ108</f>
        <v>0</v>
      </c>
      <c r="PK223" s="109">
        <f>Seniori!PK108</f>
        <v>0</v>
      </c>
      <c r="PL223" s="109">
        <f>Seniori!PL108</f>
        <v>0</v>
      </c>
      <c r="PM223" s="109">
        <f>Seniori!PM108</f>
        <v>0</v>
      </c>
      <c r="PN223" s="109">
        <f>Seniori!PN108</f>
        <v>0</v>
      </c>
      <c r="PO223" s="109">
        <f>Seniori!PO108</f>
        <v>0</v>
      </c>
      <c r="PP223" s="109">
        <f>Seniori!PP108</f>
        <v>0</v>
      </c>
      <c r="PQ223" s="109">
        <f>Seniori!PQ108</f>
        <v>0</v>
      </c>
      <c r="PR223" s="109">
        <f>Seniori!PR108</f>
        <v>0</v>
      </c>
      <c r="PS223" s="109">
        <f>Seniori!PS108</f>
        <v>0</v>
      </c>
      <c r="PT223" s="109">
        <f>Seniori!PT108</f>
        <v>0</v>
      </c>
      <c r="PU223" s="109">
        <f>Seniori!PU108</f>
        <v>0</v>
      </c>
      <c r="PV223" s="109">
        <f>Seniori!PV108</f>
        <v>0</v>
      </c>
      <c r="PW223" s="109">
        <f>Seniori!PW108</f>
        <v>0</v>
      </c>
      <c r="PX223" s="109">
        <f>Seniori!PX108</f>
        <v>0</v>
      </c>
      <c r="PY223" s="109">
        <f>Seniori!PY108</f>
        <v>0</v>
      </c>
      <c r="PZ223" s="109">
        <f>Seniori!PZ108</f>
        <v>0</v>
      </c>
      <c r="QA223" s="109">
        <f>Seniori!QA108</f>
        <v>0</v>
      </c>
      <c r="QB223" s="109">
        <f>Seniori!QB108</f>
        <v>0</v>
      </c>
      <c r="QC223" s="109">
        <f>Seniori!QC108</f>
        <v>0</v>
      </c>
      <c r="QD223" s="109">
        <f>Seniori!QD108</f>
        <v>0</v>
      </c>
      <c r="QE223" s="109">
        <f>Seniori!QE108</f>
        <v>0</v>
      </c>
      <c r="QF223" s="109">
        <f>Seniori!QF108</f>
        <v>0</v>
      </c>
      <c r="QG223" s="109">
        <f>Seniori!QG108</f>
        <v>0</v>
      </c>
      <c r="QH223" s="109">
        <f>Seniori!QH108</f>
        <v>0</v>
      </c>
      <c r="QI223" s="109">
        <f>Seniori!QI108</f>
        <v>0</v>
      </c>
      <c r="QJ223" s="109">
        <f>Seniori!QJ108</f>
        <v>0</v>
      </c>
      <c r="QK223" s="109">
        <f>Seniori!QK108</f>
        <v>0</v>
      </c>
      <c r="QL223" s="109">
        <f>Seniori!QL108</f>
        <v>0</v>
      </c>
      <c r="QM223" s="109">
        <f>Seniori!QM108</f>
        <v>0</v>
      </c>
      <c r="QN223" s="109">
        <f>Seniori!QN108</f>
        <v>0</v>
      </c>
      <c r="QO223" s="109">
        <f>Seniori!QO108</f>
        <v>0</v>
      </c>
      <c r="QP223" s="109">
        <f>Seniori!QP108</f>
        <v>0</v>
      </c>
      <c r="QQ223" s="109">
        <f>Seniori!QQ108</f>
        <v>0</v>
      </c>
      <c r="QR223" s="109">
        <f>Seniori!QR108</f>
        <v>0</v>
      </c>
      <c r="QS223" s="109">
        <f>Seniori!QS108</f>
        <v>0</v>
      </c>
      <c r="QT223" s="109">
        <f>Seniori!QT108</f>
        <v>0</v>
      </c>
      <c r="QU223" s="109">
        <f>Seniori!QU108</f>
        <v>0</v>
      </c>
      <c r="QV223" s="109">
        <f>Seniori!QV108</f>
        <v>0</v>
      </c>
      <c r="QW223" s="109">
        <f>Seniori!QW108</f>
        <v>0</v>
      </c>
      <c r="QX223" s="109">
        <f>Seniori!QX108</f>
        <v>0</v>
      </c>
      <c r="QY223" s="109">
        <f>Seniori!QY108</f>
        <v>0</v>
      </c>
      <c r="QZ223" s="109">
        <f>Seniori!QZ108</f>
        <v>0</v>
      </c>
      <c r="RA223" s="109">
        <f>Seniori!RA108</f>
        <v>0</v>
      </c>
      <c r="RB223" s="109">
        <f>Seniori!RB108</f>
        <v>0</v>
      </c>
      <c r="RC223" s="109">
        <f>Seniori!RC108</f>
        <v>0</v>
      </c>
      <c r="RD223" s="109">
        <f>Seniori!RD108</f>
        <v>0</v>
      </c>
      <c r="RE223" s="109">
        <f>Seniori!RE108</f>
        <v>0</v>
      </c>
      <c r="RF223" s="109">
        <f>Seniori!RF108</f>
        <v>0</v>
      </c>
      <c r="RG223" s="109">
        <f>Seniori!RG108</f>
        <v>0</v>
      </c>
      <c r="RH223" s="109">
        <f>Seniori!RH108</f>
        <v>0</v>
      </c>
      <c r="RI223" s="109">
        <f>Seniori!RI108</f>
        <v>0</v>
      </c>
      <c r="RJ223" s="109">
        <f>Seniori!RJ108</f>
        <v>0</v>
      </c>
      <c r="RK223" s="109">
        <f>Seniori!RK108</f>
        <v>0</v>
      </c>
      <c r="RL223" s="109">
        <f>Seniori!RL108</f>
        <v>0</v>
      </c>
      <c r="RM223" s="109">
        <f>Seniori!RM108</f>
        <v>0</v>
      </c>
      <c r="RN223" s="109">
        <f>Seniori!RN108</f>
        <v>0</v>
      </c>
      <c r="RO223" s="109">
        <f>Seniori!RO108</f>
        <v>0</v>
      </c>
      <c r="RP223" s="109">
        <f>Seniori!RP108</f>
        <v>0</v>
      </c>
      <c r="RQ223" s="109">
        <f>Seniori!RQ108</f>
        <v>0</v>
      </c>
      <c r="RR223" s="109">
        <f>Seniori!RR108</f>
        <v>0</v>
      </c>
      <c r="RS223" s="109">
        <f>Seniori!RS108</f>
        <v>0</v>
      </c>
      <c r="RT223" s="109">
        <f>Seniori!RT108</f>
        <v>0</v>
      </c>
      <c r="RU223" s="109">
        <f>Seniori!RU108</f>
        <v>0</v>
      </c>
      <c r="RV223" s="109">
        <f>Seniori!RV108</f>
        <v>0</v>
      </c>
      <c r="RW223" s="109">
        <f>Seniori!RW108</f>
        <v>0</v>
      </c>
      <c r="RX223" s="109">
        <f>Seniori!RX108</f>
        <v>0</v>
      </c>
      <c r="RY223" s="109">
        <f>Seniori!RY108</f>
        <v>0</v>
      </c>
      <c r="RZ223" s="109">
        <f>Seniori!RZ108</f>
        <v>0</v>
      </c>
      <c r="SA223" s="109">
        <f>Seniori!SA108</f>
        <v>0</v>
      </c>
      <c r="SB223" s="109">
        <f>Seniori!SB108</f>
        <v>0</v>
      </c>
      <c r="SC223" s="109">
        <f>Seniori!SC108</f>
        <v>0</v>
      </c>
      <c r="SD223" s="109">
        <f>Seniori!SD108</f>
        <v>0</v>
      </c>
      <c r="SE223" s="109">
        <f>Seniori!SE108</f>
        <v>0</v>
      </c>
      <c r="SF223" s="109">
        <f>Seniori!SF108</f>
        <v>0</v>
      </c>
      <c r="SG223" s="109">
        <f>Seniori!SG108</f>
        <v>0</v>
      </c>
      <c r="SH223" s="109">
        <f>Seniori!SH108</f>
        <v>0</v>
      </c>
      <c r="SI223" s="109">
        <f>Seniori!SI108</f>
        <v>0</v>
      </c>
      <c r="SJ223" s="109">
        <f>Seniori!SJ108</f>
        <v>0</v>
      </c>
      <c r="SK223" s="109">
        <f>Seniori!SK108</f>
        <v>0</v>
      </c>
      <c r="SL223" s="109">
        <f>Seniori!SL108</f>
        <v>0</v>
      </c>
      <c r="SM223" s="109">
        <f>Seniori!SM108</f>
        <v>0</v>
      </c>
      <c r="SN223" s="109">
        <f>Seniori!SN108</f>
        <v>0</v>
      </c>
      <c r="SO223" s="109">
        <f>Seniori!SO108</f>
        <v>0</v>
      </c>
      <c r="SP223" s="109">
        <f>Seniori!SP108</f>
        <v>0</v>
      </c>
      <c r="SQ223" s="109">
        <f>Seniori!SQ108</f>
        <v>0</v>
      </c>
      <c r="SR223" s="109">
        <f>Seniori!SR108</f>
        <v>0</v>
      </c>
      <c r="SS223" s="109">
        <f>Seniori!SS108</f>
        <v>0</v>
      </c>
      <c r="ST223" s="109">
        <f>Seniori!ST108</f>
        <v>0</v>
      </c>
      <c r="SU223" s="109">
        <f>Seniori!SU108</f>
        <v>0</v>
      </c>
      <c r="SV223" s="109">
        <f>Seniori!SV108</f>
        <v>0</v>
      </c>
      <c r="SW223" s="109">
        <f>Seniori!SW108</f>
        <v>0</v>
      </c>
      <c r="SX223" s="109">
        <f>Seniori!SX108</f>
        <v>0</v>
      </c>
      <c r="SY223" s="109">
        <f>Seniori!SY108</f>
        <v>0</v>
      </c>
      <c r="SZ223" s="109">
        <f>Seniori!SZ108</f>
        <v>0</v>
      </c>
      <c r="TA223" s="109">
        <f>Seniori!TA108</f>
        <v>0</v>
      </c>
      <c r="TB223" s="109">
        <f>Seniori!TB108</f>
        <v>0</v>
      </c>
    </row>
    <row r="224" spans="1:522" s="1" customFormat="1" ht="18" customHeight="1" x14ac:dyDescent="0.2">
      <c r="A224" s="12"/>
      <c r="B224" s="11" t="s">
        <v>454</v>
      </c>
      <c r="C224" s="1">
        <v>12477</v>
      </c>
      <c r="E224" s="4" t="s">
        <v>37</v>
      </c>
      <c r="F224" s="64">
        <v>5185</v>
      </c>
      <c r="G224" s="9" t="s">
        <v>129</v>
      </c>
      <c r="H224" s="62" t="s">
        <v>23</v>
      </c>
      <c r="I224" s="1">
        <f t="shared" si="18"/>
        <v>0</v>
      </c>
      <c r="J224" s="12">
        <f>Tabuľka3[[#This Row],[Stĺpec9]]</f>
        <v>0</v>
      </c>
      <c r="K224" s="109">
        <f>Seniori!K109</f>
        <v>0</v>
      </c>
      <c r="L224" s="109">
        <f>Seniori!L109</f>
        <v>0</v>
      </c>
      <c r="M224" s="109">
        <f>Seniori!M109</f>
        <v>0</v>
      </c>
      <c r="N224" s="109">
        <f>Seniori!N109</f>
        <v>0</v>
      </c>
      <c r="O224" s="109">
        <f>Seniori!O109</f>
        <v>0</v>
      </c>
      <c r="P224" s="109">
        <f>Seniori!P109</f>
        <v>0</v>
      </c>
      <c r="Q224" s="109">
        <f>Seniori!Q109</f>
        <v>0</v>
      </c>
      <c r="R224" s="109">
        <f>Seniori!R109</f>
        <v>0</v>
      </c>
      <c r="S224" s="109">
        <f>Seniori!S109</f>
        <v>0</v>
      </c>
      <c r="T224" s="109">
        <f>Seniori!T109</f>
        <v>0</v>
      </c>
      <c r="U224" s="109">
        <f>Seniori!U109</f>
        <v>0</v>
      </c>
      <c r="V224" s="109">
        <f>Seniori!V109</f>
        <v>0</v>
      </c>
      <c r="W224" s="109">
        <f>Seniori!W109</f>
        <v>0</v>
      </c>
      <c r="X224" s="109">
        <f>Seniori!X109</f>
        <v>0</v>
      </c>
      <c r="Y224" s="109">
        <f>Seniori!Y109</f>
        <v>0</v>
      </c>
      <c r="Z224" s="109">
        <f>Seniori!Z109</f>
        <v>0</v>
      </c>
      <c r="AA224" s="109">
        <f>Seniori!AA109</f>
        <v>0</v>
      </c>
      <c r="AB224" s="109">
        <f>Seniori!AB109</f>
        <v>0</v>
      </c>
      <c r="AC224" s="109">
        <f>Seniori!AC109</f>
        <v>0</v>
      </c>
      <c r="AD224" s="109">
        <f>Seniori!AD109</f>
        <v>0</v>
      </c>
      <c r="AE224" s="109">
        <f>Seniori!AE109</f>
        <v>0</v>
      </c>
      <c r="AF224" s="109">
        <f>Seniori!AF109</f>
        <v>0</v>
      </c>
      <c r="AG224" s="109">
        <f>Seniori!AG109</f>
        <v>0</v>
      </c>
      <c r="AH224" s="109">
        <f>Seniori!AH109</f>
        <v>0</v>
      </c>
      <c r="AI224" s="109">
        <f>Seniori!AI109</f>
        <v>0</v>
      </c>
      <c r="AJ224" s="109">
        <f>Seniori!AJ109</f>
        <v>0</v>
      </c>
      <c r="AK224" s="109">
        <f>Seniori!AK109</f>
        <v>0</v>
      </c>
      <c r="AL224" s="109">
        <f>Seniori!AL109</f>
        <v>0</v>
      </c>
      <c r="AM224" s="109">
        <f>Seniori!AM109</f>
        <v>0</v>
      </c>
      <c r="AN224" s="109">
        <f>Seniori!AN109</f>
        <v>0</v>
      </c>
      <c r="AO224" s="109">
        <f>Seniori!AO109</f>
        <v>0</v>
      </c>
      <c r="AP224" s="109">
        <f>Seniori!AP109</f>
        <v>0</v>
      </c>
      <c r="AQ224" s="109">
        <f>Seniori!AQ109</f>
        <v>0</v>
      </c>
      <c r="AR224" s="109">
        <f>Seniori!AR109</f>
        <v>0</v>
      </c>
      <c r="AS224" s="109">
        <f>Seniori!AS109</f>
        <v>0</v>
      </c>
      <c r="AT224" s="109">
        <f>Seniori!AT109</f>
        <v>0</v>
      </c>
      <c r="AU224" s="109">
        <f>Seniori!AU109</f>
        <v>0</v>
      </c>
      <c r="AV224" s="109">
        <f>Seniori!AV109</f>
        <v>0</v>
      </c>
      <c r="AW224" s="109">
        <f>Seniori!AW109</f>
        <v>0</v>
      </c>
      <c r="AX224" s="109">
        <f>Seniori!AX109</f>
        <v>0</v>
      </c>
      <c r="AY224" s="109">
        <f>Seniori!AY109</f>
        <v>0</v>
      </c>
      <c r="AZ224" s="109">
        <f>Seniori!AZ109</f>
        <v>0</v>
      </c>
      <c r="BA224" s="109">
        <f>Seniori!BA109</f>
        <v>0</v>
      </c>
      <c r="BB224" s="109">
        <f>Seniori!BB109</f>
        <v>0</v>
      </c>
      <c r="BC224" s="109">
        <f>Seniori!BC109</f>
        <v>0</v>
      </c>
      <c r="BD224" s="109">
        <f>Seniori!BD109</f>
        <v>0</v>
      </c>
      <c r="BE224" s="109">
        <f>Seniori!BE109</f>
        <v>0</v>
      </c>
      <c r="BF224" s="109">
        <f>Seniori!BF109</f>
        <v>0</v>
      </c>
      <c r="BG224" s="109">
        <f>Seniori!BG109</f>
        <v>0</v>
      </c>
      <c r="BH224" s="109">
        <f>Seniori!BH109</f>
        <v>0</v>
      </c>
      <c r="BI224" s="109">
        <f>Seniori!BI109</f>
        <v>0</v>
      </c>
      <c r="BJ224" s="109">
        <f>Seniori!BJ109</f>
        <v>0</v>
      </c>
      <c r="BK224" s="109">
        <f>Seniori!BK109</f>
        <v>0</v>
      </c>
      <c r="BL224" s="109">
        <f>Seniori!BL109</f>
        <v>0</v>
      </c>
      <c r="BM224" s="109">
        <f>Seniori!BM109</f>
        <v>0</v>
      </c>
      <c r="BN224" s="109">
        <f>Seniori!BN109</f>
        <v>0</v>
      </c>
      <c r="BO224" s="109">
        <f>Seniori!BO109</f>
        <v>0</v>
      </c>
      <c r="BP224" s="109">
        <f>Seniori!BP109</f>
        <v>0</v>
      </c>
      <c r="BQ224" s="109">
        <f>Seniori!BQ109</f>
        <v>0</v>
      </c>
      <c r="BR224" s="109">
        <f>Seniori!BR109</f>
        <v>0</v>
      </c>
      <c r="BS224" s="109">
        <f>Seniori!BS109</f>
        <v>0</v>
      </c>
      <c r="BT224" s="109">
        <f>Seniori!BT109</f>
        <v>0</v>
      </c>
      <c r="BU224" s="109">
        <f>Seniori!BU109</f>
        <v>0</v>
      </c>
      <c r="BV224" s="109">
        <f>Seniori!BV109</f>
        <v>0</v>
      </c>
      <c r="BW224" s="109">
        <f>Seniori!BW109</f>
        <v>0</v>
      </c>
      <c r="BX224" s="109">
        <f>Seniori!BX109</f>
        <v>0</v>
      </c>
      <c r="BY224" s="109">
        <f>Seniori!BY109</f>
        <v>0</v>
      </c>
      <c r="BZ224" s="109">
        <f>Seniori!BZ109</f>
        <v>0</v>
      </c>
      <c r="CA224" s="109">
        <f>Seniori!CA109</f>
        <v>0</v>
      </c>
      <c r="CB224" s="109">
        <f>Seniori!CB109</f>
        <v>0</v>
      </c>
      <c r="CC224" s="109">
        <f>Seniori!CC109</f>
        <v>0</v>
      </c>
      <c r="CD224" s="109">
        <f>Seniori!CD109</f>
        <v>0</v>
      </c>
      <c r="CE224" s="109">
        <f>Seniori!CE109</f>
        <v>0</v>
      </c>
      <c r="CF224" s="109">
        <f>Seniori!CF109</f>
        <v>0</v>
      </c>
      <c r="CG224" s="109">
        <f>Seniori!CG109</f>
        <v>0</v>
      </c>
      <c r="CH224" s="109">
        <f>Seniori!CH109</f>
        <v>0</v>
      </c>
      <c r="CI224" s="109">
        <f>Seniori!CI109</f>
        <v>0</v>
      </c>
      <c r="CJ224" s="109">
        <f>Seniori!CJ109</f>
        <v>0</v>
      </c>
      <c r="CK224" s="109">
        <f>Seniori!CK109</f>
        <v>0</v>
      </c>
      <c r="CL224" s="109">
        <f>Seniori!CL109</f>
        <v>0</v>
      </c>
      <c r="CM224" s="109">
        <f>Seniori!CM109</f>
        <v>0</v>
      </c>
      <c r="CN224" s="109">
        <f>Seniori!CN109</f>
        <v>0</v>
      </c>
      <c r="CO224" s="109">
        <f>Seniori!CO109</f>
        <v>0</v>
      </c>
      <c r="CP224" s="109">
        <f>Seniori!CP109</f>
        <v>0</v>
      </c>
      <c r="CQ224" s="109">
        <f>Seniori!CQ109</f>
        <v>0</v>
      </c>
      <c r="CR224" s="109">
        <f>Seniori!CR109</f>
        <v>0</v>
      </c>
      <c r="CS224" s="109">
        <f>Seniori!CS109</f>
        <v>0</v>
      </c>
      <c r="CT224" s="109">
        <f>Seniori!CT109</f>
        <v>0</v>
      </c>
      <c r="CU224" s="109">
        <f>Seniori!CU109</f>
        <v>0</v>
      </c>
      <c r="CV224" s="109">
        <f>Seniori!CV109</f>
        <v>0</v>
      </c>
      <c r="CW224" s="109">
        <f>Seniori!CW109</f>
        <v>0</v>
      </c>
      <c r="CX224" s="109">
        <f>Seniori!CX109</f>
        <v>0</v>
      </c>
      <c r="CY224" s="109">
        <f>Seniori!CY109</f>
        <v>0</v>
      </c>
      <c r="CZ224" s="109">
        <f>Seniori!CZ109</f>
        <v>0</v>
      </c>
      <c r="DA224" s="109">
        <f>Seniori!DA109</f>
        <v>0</v>
      </c>
      <c r="DB224" s="109">
        <f>Seniori!DB109</f>
        <v>0</v>
      </c>
      <c r="DC224" s="109">
        <f>Seniori!DC109</f>
        <v>0</v>
      </c>
      <c r="DD224" s="109">
        <f>Seniori!DD109</f>
        <v>0</v>
      </c>
      <c r="DE224" s="109">
        <f>Seniori!DE109</f>
        <v>0</v>
      </c>
      <c r="DF224" s="109">
        <f>Seniori!DF109</f>
        <v>0</v>
      </c>
      <c r="DG224" s="109">
        <f>Seniori!DG109</f>
        <v>0</v>
      </c>
      <c r="DH224" s="109">
        <f>Seniori!DH109</f>
        <v>0</v>
      </c>
      <c r="DI224" s="109">
        <f>Seniori!DI109</f>
        <v>0</v>
      </c>
      <c r="DJ224" s="109">
        <f>Seniori!DJ109</f>
        <v>0</v>
      </c>
      <c r="DK224" s="109">
        <f>Seniori!DK109</f>
        <v>0</v>
      </c>
      <c r="DL224" s="109">
        <f>Seniori!DL109</f>
        <v>0</v>
      </c>
      <c r="DM224" s="109">
        <f>Seniori!DM109</f>
        <v>0</v>
      </c>
      <c r="DN224" s="109">
        <f>Seniori!DN109</f>
        <v>0</v>
      </c>
      <c r="DO224" s="109">
        <f>Seniori!DO109</f>
        <v>0</v>
      </c>
      <c r="DP224" s="109">
        <f>Seniori!DP109</f>
        <v>0</v>
      </c>
      <c r="DQ224" s="109">
        <f>Seniori!DQ109</f>
        <v>0</v>
      </c>
      <c r="DR224" s="109">
        <f>Seniori!DR109</f>
        <v>0</v>
      </c>
      <c r="DS224" s="109">
        <f>Seniori!DS109</f>
        <v>0</v>
      </c>
      <c r="DT224" s="109">
        <f>Seniori!DT109</f>
        <v>0</v>
      </c>
      <c r="DU224" s="109">
        <f>Seniori!DU109</f>
        <v>0</v>
      </c>
      <c r="DV224" s="109">
        <f>Seniori!DV109</f>
        <v>0</v>
      </c>
      <c r="DW224" s="109">
        <f>Seniori!DW109</f>
        <v>0</v>
      </c>
      <c r="DX224" s="109">
        <f>Seniori!DX109</f>
        <v>0</v>
      </c>
      <c r="DY224" s="109">
        <f>Seniori!DY109</f>
        <v>0</v>
      </c>
      <c r="DZ224" s="109">
        <f>Seniori!DZ109</f>
        <v>0</v>
      </c>
      <c r="EA224" s="109">
        <f>Seniori!EA109</f>
        <v>0</v>
      </c>
      <c r="EB224" s="109">
        <f>Seniori!EB109</f>
        <v>0</v>
      </c>
      <c r="EC224" s="109">
        <f>Seniori!EC109</f>
        <v>0</v>
      </c>
      <c r="ED224" s="109">
        <f>Seniori!ED109</f>
        <v>0</v>
      </c>
      <c r="EE224" s="109">
        <f>Seniori!EE109</f>
        <v>0</v>
      </c>
      <c r="EF224" s="109">
        <f>Seniori!EF109</f>
        <v>0</v>
      </c>
      <c r="EG224" s="109">
        <f>Seniori!EG109</f>
        <v>0</v>
      </c>
      <c r="EH224" s="109">
        <f>Seniori!EH109</f>
        <v>0</v>
      </c>
      <c r="EI224" s="109">
        <f>Seniori!EI109</f>
        <v>0</v>
      </c>
      <c r="EJ224" s="109">
        <f>Seniori!EJ109</f>
        <v>0</v>
      </c>
      <c r="EK224" s="109">
        <f>Seniori!EK109</f>
        <v>0</v>
      </c>
      <c r="EL224" s="109">
        <f>Seniori!EL109</f>
        <v>0</v>
      </c>
      <c r="EM224" s="109">
        <f>Seniori!EM109</f>
        <v>0</v>
      </c>
      <c r="EN224" s="109">
        <f>Seniori!EN109</f>
        <v>0</v>
      </c>
      <c r="EO224" s="109">
        <f>Seniori!EO109</f>
        <v>0</v>
      </c>
      <c r="EP224" s="109">
        <f>Seniori!EP109</f>
        <v>0</v>
      </c>
      <c r="EQ224" s="109">
        <f>Seniori!EQ109</f>
        <v>0</v>
      </c>
      <c r="ER224" s="109">
        <f>Seniori!ER109</f>
        <v>0</v>
      </c>
      <c r="ES224" s="109">
        <f>Seniori!ES109</f>
        <v>0</v>
      </c>
      <c r="ET224" s="109">
        <f>Seniori!ET109</f>
        <v>0</v>
      </c>
      <c r="EU224" s="109">
        <f>Seniori!EU109</f>
        <v>0</v>
      </c>
      <c r="EV224" s="109">
        <f>Seniori!EV109</f>
        <v>0</v>
      </c>
      <c r="EW224" s="109">
        <f>Seniori!EW109</f>
        <v>0</v>
      </c>
      <c r="EX224" s="109">
        <f>Seniori!EX109</f>
        <v>0</v>
      </c>
      <c r="EY224" s="109">
        <f>Seniori!EY109</f>
        <v>0</v>
      </c>
      <c r="EZ224" s="109">
        <f>Seniori!EZ109</f>
        <v>0</v>
      </c>
      <c r="FA224" s="109">
        <f>Seniori!FA109</f>
        <v>0</v>
      </c>
      <c r="FB224" s="109">
        <f>Seniori!FB109</f>
        <v>0</v>
      </c>
      <c r="FC224" s="109">
        <f>Seniori!FC109</f>
        <v>0</v>
      </c>
      <c r="FD224" s="109">
        <f>Seniori!FD109</f>
        <v>0</v>
      </c>
      <c r="FE224" s="109">
        <f>Seniori!FE109</f>
        <v>0</v>
      </c>
      <c r="FF224" s="109">
        <f>Seniori!FF109</f>
        <v>0</v>
      </c>
      <c r="FG224" s="109">
        <f>Seniori!FG109</f>
        <v>0</v>
      </c>
      <c r="FH224" s="109">
        <f>Seniori!FH109</f>
        <v>0</v>
      </c>
      <c r="FI224" s="109">
        <f>Seniori!FI109</f>
        <v>0</v>
      </c>
      <c r="FJ224" s="109">
        <f>Seniori!FJ109</f>
        <v>0</v>
      </c>
      <c r="FK224" s="109">
        <f>Seniori!FK109</f>
        <v>0</v>
      </c>
      <c r="FL224" s="109">
        <f>Seniori!FL109</f>
        <v>0</v>
      </c>
      <c r="FM224" s="109">
        <f>Seniori!FM109</f>
        <v>0</v>
      </c>
      <c r="FN224" s="109">
        <f>Seniori!FN109</f>
        <v>0</v>
      </c>
      <c r="FO224" s="109">
        <f>Seniori!FO109</f>
        <v>0</v>
      </c>
      <c r="FP224" s="109">
        <f>Seniori!FP109</f>
        <v>0</v>
      </c>
      <c r="FQ224" s="109">
        <f>Seniori!FQ109</f>
        <v>0</v>
      </c>
      <c r="FR224" s="109">
        <f>Seniori!FR109</f>
        <v>0</v>
      </c>
      <c r="FS224" s="109">
        <f>Seniori!FS109</f>
        <v>0</v>
      </c>
      <c r="FT224" s="109">
        <f>Seniori!FT109</f>
        <v>0</v>
      </c>
      <c r="FU224" s="109">
        <f>Seniori!FU109</f>
        <v>0</v>
      </c>
      <c r="FV224" s="109">
        <f>Seniori!FV109</f>
        <v>0</v>
      </c>
      <c r="FW224" s="109">
        <f>Seniori!FW109</f>
        <v>0</v>
      </c>
      <c r="FX224" s="109">
        <f>Seniori!FX109</f>
        <v>0</v>
      </c>
      <c r="FY224" s="109">
        <f>Seniori!FY109</f>
        <v>0</v>
      </c>
      <c r="FZ224" s="109">
        <f>Seniori!FZ109</f>
        <v>0</v>
      </c>
      <c r="GA224" s="109">
        <f>Seniori!GA109</f>
        <v>0</v>
      </c>
      <c r="GB224" s="109">
        <f>Seniori!GB109</f>
        <v>0</v>
      </c>
      <c r="GC224" s="109">
        <f>Seniori!GC109</f>
        <v>0</v>
      </c>
      <c r="GD224" s="109">
        <f>Seniori!GD109</f>
        <v>0</v>
      </c>
      <c r="GE224" s="109">
        <f>Seniori!GE109</f>
        <v>0</v>
      </c>
      <c r="GF224" s="109">
        <f>Seniori!GF109</f>
        <v>0</v>
      </c>
      <c r="GG224" s="109">
        <f>Seniori!GG109</f>
        <v>0</v>
      </c>
      <c r="GH224" s="109">
        <f>Seniori!GH109</f>
        <v>0</v>
      </c>
      <c r="GI224" s="109">
        <f>Seniori!GI109</f>
        <v>0</v>
      </c>
      <c r="GJ224" s="109">
        <f>Seniori!GJ109</f>
        <v>0</v>
      </c>
      <c r="GK224" s="109">
        <f>Seniori!GK109</f>
        <v>0</v>
      </c>
      <c r="GL224" s="109">
        <f>Seniori!GL109</f>
        <v>0</v>
      </c>
      <c r="GM224" s="109">
        <f>Seniori!GM109</f>
        <v>0</v>
      </c>
      <c r="GN224" s="109">
        <f>Seniori!GN109</f>
        <v>0</v>
      </c>
      <c r="GO224" s="109">
        <f>Seniori!GO109</f>
        <v>0</v>
      </c>
      <c r="GP224" s="109">
        <f>Seniori!GP109</f>
        <v>0</v>
      </c>
      <c r="GQ224" s="109">
        <f>Seniori!GQ109</f>
        <v>0</v>
      </c>
      <c r="GR224" s="109">
        <f>Seniori!GR109</f>
        <v>0</v>
      </c>
      <c r="GS224" s="109">
        <f>Seniori!GS109</f>
        <v>0</v>
      </c>
      <c r="GT224" s="109">
        <f>Seniori!GT109</f>
        <v>0</v>
      </c>
      <c r="GU224" s="109">
        <f>Seniori!GU109</f>
        <v>0</v>
      </c>
      <c r="GV224" s="109">
        <f>Seniori!GV109</f>
        <v>0</v>
      </c>
      <c r="GW224" s="109">
        <f>Seniori!GW109</f>
        <v>0</v>
      </c>
      <c r="GX224" s="109">
        <f>Seniori!GX109</f>
        <v>0</v>
      </c>
      <c r="GY224" s="109">
        <f>Seniori!GY109</f>
        <v>0</v>
      </c>
      <c r="GZ224" s="109">
        <f>Seniori!GZ109</f>
        <v>0</v>
      </c>
      <c r="HA224" s="109">
        <f>Seniori!HA109</f>
        <v>0</v>
      </c>
      <c r="HB224" s="109">
        <f>Seniori!HB109</f>
        <v>0</v>
      </c>
      <c r="HC224" s="109">
        <f>Seniori!HC109</f>
        <v>0</v>
      </c>
      <c r="HD224" s="109">
        <f>Seniori!HD109</f>
        <v>0</v>
      </c>
      <c r="HE224" s="109">
        <f>Seniori!HE109</f>
        <v>0</v>
      </c>
      <c r="HF224" s="109">
        <f>Seniori!HF109</f>
        <v>0</v>
      </c>
      <c r="HG224" s="109">
        <f>Seniori!HG109</f>
        <v>0</v>
      </c>
      <c r="HH224" s="109">
        <f>Seniori!HH109</f>
        <v>0</v>
      </c>
      <c r="HI224" s="109">
        <f>Seniori!HI109</f>
        <v>0</v>
      </c>
      <c r="HJ224" s="109">
        <f>Seniori!HJ109</f>
        <v>0</v>
      </c>
      <c r="HK224" s="109">
        <f>Seniori!HK109</f>
        <v>0</v>
      </c>
      <c r="HL224" s="109">
        <f>Seniori!HL109</f>
        <v>0</v>
      </c>
      <c r="HM224" s="109">
        <f>Seniori!HM109</f>
        <v>0</v>
      </c>
      <c r="HN224" s="109">
        <f>Seniori!HN109</f>
        <v>0</v>
      </c>
      <c r="HO224" s="109">
        <f>Seniori!HO109</f>
        <v>0</v>
      </c>
      <c r="HP224" s="109">
        <f>Seniori!HP109</f>
        <v>0</v>
      </c>
      <c r="HQ224" s="109">
        <f>Seniori!HQ109</f>
        <v>0</v>
      </c>
      <c r="HR224" s="109">
        <f>Seniori!HR109</f>
        <v>0</v>
      </c>
      <c r="HS224" s="109">
        <f>Seniori!HS109</f>
        <v>0</v>
      </c>
      <c r="HT224" s="109">
        <f>Seniori!HT109</f>
        <v>0</v>
      </c>
      <c r="HU224" s="109">
        <f>Seniori!HU109</f>
        <v>0</v>
      </c>
      <c r="HV224" s="109">
        <f>Seniori!HV109</f>
        <v>0</v>
      </c>
      <c r="HW224" s="109">
        <f>Seniori!HW109</f>
        <v>0</v>
      </c>
      <c r="HX224" s="109">
        <f>Seniori!HX109</f>
        <v>0</v>
      </c>
      <c r="HY224" s="109">
        <f>Seniori!HY109</f>
        <v>0</v>
      </c>
      <c r="HZ224" s="109">
        <f>Seniori!HZ109</f>
        <v>0</v>
      </c>
      <c r="IA224" s="109">
        <f>Seniori!IA109</f>
        <v>0</v>
      </c>
      <c r="IB224" s="109">
        <f>Seniori!IB109</f>
        <v>0</v>
      </c>
      <c r="IC224" s="109">
        <f>Seniori!IC109</f>
        <v>0</v>
      </c>
      <c r="ID224" s="109">
        <f>Seniori!ID109</f>
        <v>0</v>
      </c>
      <c r="IE224" s="109">
        <f>Seniori!IE109</f>
        <v>0</v>
      </c>
      <c r="IF224" s="109">
        <f>Seniori!IF109</f>
        <v>0</v>
      </c>
      <c r="IG224" s="109">
        <f>Seniori!IG109</f>
        <v>0</v>
      </c>
      <c r="IH224" s="109">
        <f>Seniori!IH109</f>
        <v>0</v>
      </c>
      <c r="II224" s="109">
        <f>Seniori!II109</f>
        <v>0</v>
      </c>
      <c r="IJ224" s="109">
        <f>Seniori!IJ109</f>
        <v>0</v>
      </c>
      <c r="IK224" s="109">
        <f>Seniori!IK109</f>
        <v>0</v>
      </c>
      <c r="IL224" s="109">
        <f>Seniori!IL109</f>
        <v>0</v>
      </c>
      <c r="IM224" s="109">
        <f>Seniori!IM109</f>
        <v>0</v>
      </c>
      <c r="IN224" s="109">
        <f>Seniori!IN109</f>
        <v>0</v>
      </c>
      <c r="IO224" s="109">
        <f>Seniori!IO109</f>
        <v>0</v>
      </c>
      <c r="IP224" s="109">
        <f>Seniori!IP109</f>
        <v>0</v>
      </c>
      <c r="IQ224" s="109">
        <f>Seniori!IQ109</f>
        <v>0</v>
      </c>
      <c r="IR224" s="109">
        <f>Seniori!IR109</f>
        <v>0</v>
      </c>
      <c r="IS224" s="109">
        <f>Seniori!IS109</f>
        <v>0</v>
      </c>
      <c r="IT224" s="109">
        <f>Seniori!IT109</f>
        <v>0</v>
      </c>
      <c r="IU224" s="109">
        <f>Seniori!IU109</f>
        <v>0</v>
      </c>
      <c r="IV224" s="109">
        <f>Seniori!IV109</f>
        <v>0</v>
      </c>
      <c r="IW224" s="109">
        <f>Seniori!IW109</f>
        <v>0</v>
      </c>
      <c r="IX224" s="109">
        <f>Seniori!IX109</f>
        <v>0</v>
      </c>
      <c r="IY224" s="109">
        <f>Seniori!IY109</f>
        <v>0</v>
      </c>
      <c r="IZ224" s="109">
        <f>Seniori!IZ109</f>
        <v>0</v>
      </c>
      <c r="JA224" s="109">
        <f>Seniori!JA109</f>
        <v>0</v>
      </c>
      <c r="JB224" s="109">
        <f>Seniori!JB109</f>
        <v>0</v>
      </c>
      <c r="JC224" s="109">
        <f>Seniori!JC109</f>
        <v>0</v>
      </c>
      <c r="JD224" s="109">
        <f>Seniori!JD109</f>
        <v>0</v>
      </c>
      <c r="JE224" s="109">
        <f>Seniori!JE109</f>
        <v>0</v>
      </c>
      <c r="JF224" s="109">
        <f>Seniori!JF109</f>
        <v>0</v>
      </c>
      <c r="JG224" s="109">
        <f>Seniori!JG109</f>
        <v>0</v>
      </c>
      <c r="JH224" s="109">
        <f>Seniori!JH109</f>
        <v>0</v>
      </c>
      <c r="JI224" s="109">
        <f>Seniori!JI109</f>
        <v>0</v>
      </c>
      <c r="JJ224" s="109">
        <f>Seniori!JJ109</f>
        <v>0</v>
      </c>
      <c r="JK224" s="109">
        <f>Seniori!JK109</f>
        <v>0</v>
      </c>
      <c r="JL224" s="109">
        <f>Seniori!JL109</f>
        <v>0</v>
      </c>
      <c r="JM224" s="109">
        <f>Seniori!JM109</f>
        <v>0</v>
      </c>
      <c r="JN224" s="109">
        <f>Seniori!JN109</f>
        <v>0</v>
      </c>
      <c r="JO224" s="109">
        <f>Seniori!JO109</f>
        <v>0</v>
      </c>
      <c r="JP224" s="109">
        <f>Seniori!JP109</f>
        <v>0</v>
      </c>
      <c r="JQ224" s="109">
        <f>Seniori!JQ109</f>
        <v>0</v>
      </c>
      <c r="JR224" s="109">
        <f>Seniori!JR109</f>
        <v>0</v>
      </c>
      <c r="JS224" s="109">
        <f>Seniori!JS109</f>
        <v>0</v>
      </c>
      <c r="JT224" s="109">
        <f>Seniori!JT109</f>
        <v>0</v>
      </c>
      <c r="JU224" s="109">
        <f>Seniori!JU109</f>
        <v>0</v>
      </c>
      <c r="JV224" s="109">
        <f>Seniori!JV109</f>
        <v>0</v>
      </c>
      <c r="JW224" s="109">
        <f>Seniori!JW109</f>
        <v>0</v>
      </c>
      <c r="JX224" s="109">
        <f>Seniori!JX109</f>
        <v>0</v>
      </c>
      <c r="JY224" s="109">
        <f>Seniori!JY109</f>
        <v>0</v>
      </c>
      <c r="JZ224" s="109">
        <f>Seniori!JZ109</f>
        <v>0</v>
      </c>
      <c r="KA224" s="109">
        <f>Seniori!KA109</f>
        <v>0</v>
      </c>
      <c r="KB224" s="109">
        <f>Seniori!KB109</f>
        <v>0</v>
      </c>
      <c r="KC224" s="109">
        <f>Seniori!KC109</f>
        <v>0</v>
      </c>
      <c r="KD224" s="109">
        <f>Seniori!KD109</f>
        <v>0</v>
      </c>
      <c r="KE224" s="109">
        <f>Seniori!KE109</f>
        <v>0</v>
      </c>
      <c r="KF224" s="109">
        <f>Seniori!KF109</f>
        <v>0</v>
      </c>
      <c r="KG224" s="109">
        <f>Seniori!KG109</f>
        <v>0</v>
      </c>
      <c r="KH224" s="109">
        <f>Seniori!KH109</f>
        <v>0</v>
      </c>
      <c r="KI224" s="109">
        <f>Seniori!KI109</f>
        <v>0</v>
      </c>
      <c r="KJ224" s="109">
        <f>Seniori!KJ109</f>
        <v>0</v>
      </c>
      <c r="KK224" s="109">
        <f>Seniori!KK109</f>
        <v>0</v>
      </c>
      <c r="KL224" s="109">
        <f>Seniori!KL109</f>
        <v>0</v>
      </c>
      <c r="KM224" s="109">
        <f>Seniori!KM109</f>
        <v>0</v>
      </c>
      <c r="KN224" s="109">
        <f>Seniori!KN109</f>
        <v>0</v>
      </c>
      <c r="KO224" s="109">
        <f>Seniori!KO109</f>
        <v>0</v>
      </c>
      <c r="KP224" s="109">
        <f>Seniori!KP109</f>
        <v>0</v>
      </c>
      <c r="KQ224" s="109">
        <f>Seniori!KQ109</f>
        <v>0</v>
      </c>
      <c r="KR224" s="109">
        <f>Seniori!KR109</f>
        <v>0</v>
      </c>
      <c r="KS224" s="109">
        <f>Seniori!KS109</f>
        <v>0</v>
      </c>
      <c r="KT224" s="109">
        <f>Seniori!KT109</f>
        <v>0</v>
      </c>
      <c r="KU224" s="109">
        <f>Seniori!KU109</f>
        <v>0</v>
      </c>
      <c r="KV224" s="109">
        <f>Seniori!KV109</f>
        <v>0</v>
      </c>
      <c r="KW224" s="109">
        <f>Seniori!KW109</f>
        <v>0</v>
      </c>
      <c r="KX224" s="109">
        <f>Seniori!KX109</f>
        <v>0</v>
      </c>
      <c r="KY224" s="109">
        <f>Seniori!KY109</f>
        <v>0</v>
      </c>
      <c r="KZ224" s="109">
        <f>Seniori!KZ109</f>
        <v>0</v>
      </c>
      <c r="LA224" s="109">
        <f>Seniori!LA109</f>
        <v>0</v>
      </c>
      <c r="LB224" s="109">
        <f>Seniori!LB109</f>
        <v>0</v>
      </c>
      <c r="LC224" s="109">
        <f>Seniori!LC109</f>
        <v>0</v>
      </c>
      <c r="LD224" s="109">
        <f>Seniori!LD109</f>
        <v>0</v>
      </c>
      <c r="LE224" s="109">
        <f>Seniori!LE109</f>
        <v>0</v>
      </c>
      <c r="LF224" s="109">
        <f>Seniori!LF109</f>
        <v>0</v>
      </c>
      <c r="LG224" s="109">
        <f>Seniori!LG109</f>
        <v>0</v>
      </c>
      <c r="LH224" s="109">
        <f>Seniori!LH109</f>
        <v>0</v>
      </c>
      <c r="LI224" s="109">
        <f>Seniori!LI109</f>
        <v>0</v>
      </c>
      <c r="LJ224" s="109">
        <f>Seniori!LJ109</f>
        <v>0</v>
      </c>
      <c r="LK224" s="109">
        <f>Seniori!LK109</f>
        <v>0</v>
      </c>
      <c r="LL224" s="109">
        <f>Seniori!LL109</f>
        <v>0</v>
      </c>
      <c r="LM224" s="109">
        <f>Seniori!LM109</f>
        <v>0</v>
      </c>
      <c r="LN224" s="109">
        <f>Seniori!LN109</f>
        <v>0</v>
      </c>
      <c r="LO224" s="109">
        <f>Seniori!LO109</f>
        <v>0</v>
      </c>
      <c r="LP224" s="109">
        <f>Seniori!LP109</f>
        <v>0</v>
      </c>
      <c r="LQ224" s="109">
        <f>Seniori!LQ109</f>
        <v>0</v>
      </c>
      <c r="LR224" s="109">
        <f>Seniori!LR109</f>
        <v>0</v>
      </c>
      <c r="LS224" s="109">
        <f>Seniori!LS109</f>
        <v>0</v>
      </c>
      <c r="LT224" s="109">
        <f>Seniori!LT109</f>
        <v>0</v>
      </c>
      <c r="LU224" s="109">
        <f>Seniori!LU109</f>
        <v>0</v>
      </c>
      <c r="LV224" s="109">
        <f>Seniori!LV109</f>
        <v>0</v>
      </c>
      <c r="LW224" s="109">
        <f>Seniori!LW109</f>
        <v>0</v>
      </c>
      <c r="LX224" s="109">
        <f>Seniori!LX109</f>
        <v>0</v>
      </c>
      <c r="LY224" s="109">
        <f>Seniori!LY109</f>
        <v>0</v>
      </c>
      <c r="LZ224" s="109">
        <f>Seniori!LZ109</f>
        <v>0</v>
      </c>
      <c r="MA224" s="109">
        <f>Seniori!MA109</f>
        <v>0</v>
      </c>
      <c r="MB224" s="109">
        <f>Seniori!MB109</f>
        <v>0</v>
      </c>
      <c r="MC224" s="109">
        <f>Seniori!MC109</f>
        <v>0</v>
      </c>
      <c r="MD224" s="109">
        <f>Seniori!MD109</f>
        <v>0</v>
      </c>
      <c r="ME224" s="109">
        <f>Seniori!ME109</f>
        <v>0</v>
      </c>
      <c r="MF224" s="109">
        <f>Seniori!MF109</f>
        <v>0</v>
      </c>
      <c r="MG224" s="109">
        <f>Seniori!MG109</f>
        <v>0</v>
      </c>
      <c r="MH224" s="109">
        <f>Seniori!MH109</f>
        <v>0</v>
      </c>
      <c r="MI224" s="109">
        <f>Seniori!MI109</f>
        <v>0</v>
      </c>
      <c r="MJ224" s="109">
        <f>Seniori!MJ109</f>
        <v>0</v>
      </c>
      <c r="MK224" s="109">
        <f>Seniori!MK109</f>
        <v>0</v>
      </c>
      <c r="ML224" s="109">
        <f>Seniori!ML109</f>
        <v>0</v>
      </c>
      <c r="MM224" s="109">
        <f>Seniori!MM109</f>
        <v>0</v>
      </c>
      <c r="MN224" s="109">
        <f>Seniori!MN109</f>
        <v>0</v>
      </c>
      <c r="MO224" s="109">
        <f>Seniori!MO109</f>
        <v>0</v>
      </c>
      <c r="MP224" s="109">
        <f>Seniori!MP109</f>
        <v>0</v>
      </c>
      <c r="MQ224" s="109">
        <f>Seniori!MQ109</f>
        <v>0</v>
      </c>
      <c r="MR224" s="109">
        <f>Seniori!MR109</f>
        <v>0</v>
      </c>
      <c r="MS224" s="109">
        <f>Seniori!MS109</f>
        <v>0</v>
      </c>
      <c r="MT224" s="109">
        <f>Seniori!MT109</f>
        <v>0</v>
      </c>
      <c r="MU224" s="109">
        <f>Seniori!MU109</f>
        <v>0</v>
      </c>
      <c r="MV224" s="109">
        <f>Seniori!MV109</f>
        <v>0</v>
      </c>
      <c r="MW224" s="109">
        <f>Seniori!MW109</f>
        <v>0</v>
      </c>
      <c r="MX224" s="109">
        <f>Seniori!MX109</f>
        <v>0</v>
      </c>
      <c r="MY224" s="109">
        <f>Seniori!MY109</f>
        <v>0</v>
      </c>
      <c r="MZ224" s="109">
        <f>Seniori!MZ109</f>
        <v>0</v>
      </c>
      <c r="NA224" s="109">
        <f>Seniori!NA109</f>
        <v>0</v>
      </c>
      <c r="NB224" s="109">
        <f>Seniori!NB109</f>
        <v>0</v>
      </c>
      <c r="NC224" s="109">
        <f>Seniori!NC109</f>
        <v>0</v>
      </c>
      <c r="ND224" s="109">
        <f>Seniori!ND109</f>
        <v>0</v>
      </c>
      <c r="NE224" s="109">
        <f>Seniori!NE109</f>
        <v>0</v>
      </c>
      <c r="NF224" s="109">
        <f>Seniori!NF109</f>
        <v>0</v>
      </c>
      <c r="NG224" s="109">
        <f>Seniori!NG109</f>
        <v>0</v>
      </c>
      <c r="NH224" s="109">
        <f>Seniori!NH109</f>
        <v>0</v>
      </c>
      <c r="NI224" s="109">
        <f>Seniori!NI109</f>
        <v>0</v>
      </c>
      <c r="NJ224" s="109">
        <f>Seniori!NJ109</f>
        <v>0</v>
      </c>
      <c r="NK224" s="109">
        <f>Seniori!NK109</f>
        <v>0</v>
      </c>
      <c r="NL224" s="109">
        <f>Seniori!NL109</f>
        <v>0</v>
      </c>
      <c r="NM224" s="109">
        <f>Seniori!NM109</f>
        <v>0</v>
      </c>
      <c r="NN224" s="109">
        <f>Seniori!NN109</f>
        <v>0</v>
      </c>
      <c r="NO224" s="109">
        <f>Seniori!NO109</f>
        <v>0</v>
      </c>
      <c r="NP224" s="109">
        <f>Seniori!NP109</f>
        <v>0</v>
      </c>
      <c r="NQ224" s="109">
        <f>Seniori!NQ109</f>
        <v>0</v>
      </c>
      <c r="NR224" s="109">
        <f>Seniori!NR109</f>
        <v>0</v>
      </c>
      <c r="NS224" s="109">
        <f>Seniori!NS109</f>
        <v>0</v>
      </c>
      <c r="NT224" s="109">
        <f>Seniori!NT109</f>
        <v>0</v>
      </c>
      <c r="NU224" s="109">
        <f>Seniori!NU109</f>
        <v>0</v>
      </c>
      <c r="NV224" s="109">
        <f>Seniori!NV109</f>
        <v>0</v>
      </c>
      <c r="NW224" s="109">
        <f>Seniori!NW109</f>
        <v>0</v>
      </c>
      <c r="NX224" s="109">
        <f>Seniori!NX109</f>
        <v>0</v>
      </c>
      <c r="NY224" s="109">
        <f>Seniori!NY109</f>
        <v>0</v>
      </c>
      <c r="NZ224" s="109">
        <f>Seniori!NZ109</f>
        <v>0</v>
      </c>
      <c r="OA224" s="109">
        <f>Seniori!OA109</f>
        <v>0</v>
      </c>
      <c r="OB224" s="109">
        <f>Seniori!OB109</f>
        <v>0</v>
      </c>
      <c r="OC224" s="109">
        <f>Seniori!OC109</f>
        <v>0</v>
      </c>
      <c r="OD224" s="109">
        <f>Seniori!OD109</f>
        <v>0</v>
      </c>
      <c r="OE224" s="109">
        <f>Seniori!OE109</f>
        <v>0</v>
      </c>
      <c r="OF224" s="109">
        <f>Seniori!OF109</f>
        <v>0</v>
      </c>
      <c r="OG224" s="109">
        <f>Seniori!OG109</f>
        <v>0</v>
      </c>
      <c r="OH224" s="109">
        <f>Seniori!OH109</f>
        <v>0</v>
      </c>
      <c r="OI224" s="109">
        <f>Seniori!OI109</f>
        <v>0</v>
      </c>
      <c r="OJ224" s="109">
        <f>Seniori!OJ109</f>
        <v>0</v>
      </c>
      <c r="OK224" s="109">
        <f>Seniori!OK109</f>
        <v>0</v>
      </c>
      <c r="OL224" s="109">
        <f>Seniori!OL109</f>
        <v>0</v>
      </c>
      <c r="OM224" s="109">
        <f>Seniori!OM109</f>
        <v>0</v>
      </c>
      <c r="ON224" s="109">
        <f>Seniori!ON109</f>
        <v>0</v>
      </c>
      <c r="OO224" s="109">
        <f>Seniori!OO109</f>
        <v>0</v>
      </c>
      <c r="OP224" s="109">
        <f>Seniori!OP109</f>
        <v>0</v>
      </c>
      <c r="OQ224" s="109">
        <f>Seniori!OQ109</f>
        <v>0</v>
      </c>
      <c r="OR224" s="109">
        <f>Seniori!OR109</f>
        <v>0</v>
      </c>
      <c r="OS224" s="109">
        <f>Seniori!OS109</f>
        <v>0</v>
      </c>
      <c r="OT224" s="109">
        <f>Seniori!OT109</f>
        <v>0</v>
      </c>
      <c r="OU224" s="109">
        <f>Seniori!OU109</f>
        <v>0</v>
      </c>
      <c r="OV224" s="109">
        <f>Seniori!OV109</f>
        <v>0</v>
      </c>
      <c r="OW224" s="109">
        <f>Seniori!OW109</f>
        <v>0</v>
      </c>
      <c r="OX224" s="109">
        <f>Seniori!OX109</f>
        <v>0</v>
      </c>
      <c r="OY224" s="109">
        <f>Seniori!OY109</f>
        <v>0</v>
      </c>
      <c r="OZ224" s="109">
        <f>Seniori!OZ109</f>
        <v>0</v>
      </c>
      <c r="PA224" s="109">
        <f>Seniori!PA109</f>
        <v>0</v>
      </c>
      <c r="PB224" s="109">
        <f>Seniori!PB109</f>
        <v>0</v>
      </c>
      <c r="PC224" s="109">
        <f>Seniori!PC109</f>
        <v>0</v>
      </c>
      <c r="PD224" s="109">
        <f>Seniori!PD109</f>
        <v>0</v>
      </c>
      <c r="PE224" s="109">
        <f>Seniori!PE109</f>
        <v>0</v>
      </c>
      <c r="PF224" s="109">
        <f>Seniori!PF109</f>
        <v>0</v>
      </c>
      <c r="PG224" s="109">
        <f>Seniori!PG109</f>
        <v>0</v>
      </c>
      <c r="PH224" s="109">
        <f>Seniori!PH109</f>
        <v>0</v>
      </c>
      <c r="PI224" s="109">
        <f>Seniori!PI109</f>
        <v>0</v>
      </c>
      <c r="PJ224" s="109">
        <f>Seniori!PJ109</f>
        <v>0</v>
      </c>
      <c r="PK224" s="109">
        <f>Seniori!PK109</f>
        <v>0</v>
      </c>
      <c r="PL224" s="109">
        <f>Seniori!PL109</f>
        <v>0</v>
      </c>
      <c r="PM224" s="109">
        <f>Seniori!PM109</f>
        <v>0</v>
      </c>
      <c r="PN224" s="109">
        <f>Seniori!PN109</f>
        <v>0</v>
      </c>
      <c r="PO224" s="109">
        <f>Seniori!PO109</f>
        <v>0</v>
      </c>
      <c r="PP224" s="109">
        <f>Seniori!PP109</f>
        <v>0</v>
      </c>
      <c r="PQ224" s="109">
        <f>Seniori!PQ109</f>
        <v>0</v>
      </c>
      <c r="PR224" s="109">
        <f>Seniori!PR109</f>
        <v>0</v>
      </c>
      <c r="PS224" s="109">
        <f>Seniori!PS109</f>
        <v>0</v>
      </c>
      <c r="PT224" s="109">
        <f>Seniori!PT109</f>
        <v>0</v>
      </c>
      <c r="PU224" s="109">
        <f>Seniori!PU109</f>
        <v>0</v>
      </c>
      <c r="PV224" s="109">
        <f>Seniori!PV109</f>
        <v>0</v>
      </c>
      <c r="PW224" s="109">
        <f>Seniori!PW109</f>
        <v>0</v>
      </c>
      <c r="PX224" s="109">
        <f>Seniori!PX109</f>
        <v>0</v>
      </c>
      <c r="PY224" s="109">
        <f>Seniori!PY109</f>
        <v>0</v>
      </c>
      <c r="PZ224" s="109">
        <f>Seniori!PZ109</f>
        <v>0</v>
      </c>
      <c r="QA224" s="109">
        <f>Seniori!QA109</f>
        <v>0</v>
      </c>
      <c r="QB224" s="109">
        <f>Seniori!QB109</f>
        <v>0</v>
      </c>
      <c r="QC224" s="109">
        <f>Seniori!QC109</f>
        <v>0</v>
      </c>
      <c r="QD224" s="109">
        <f>Seniori!QD109</f>
        <v>0</v>
      </c>
      <c r="QE224" s="109">
        <f>Seniori!QE109</f>
        <v>0</v>
      </c>
      <c r="QF224" s="109">
        <f>Seniori!QF109</f>
        <v>0</v>
      </c>
      <c r="QG224" s="109">
        <f>Seniori!QG109</f>
        <v>0</v>
      </c>
      <c r="QH224" s="109">
        <f>Seniori!QH109</f>
        <v>0</v>
      </c>
      <c r="QI224" s="109">
        <f>Seniori!QI109</f>
        <v>0</v>
      </c>
      <c r="QJ224" s="109">
        <f>Seniori!QJ109</f>
        <v>0</v>
      </c>
      <c r="QK224" s="109">
        <f>Seniori!QK109</f>
        <v>0</v>
      </c>
      <c r="QL224" s="109">
        <f>Seniori!QL109</f>
        <v>0</v>
      </c>
      <c r="QM224" s="109">
        <f>Seniori!QM109</f>
        <v>0</v>
      </c>
      <c r="QN224" s="109">
        <f>Seniori!QN109</f>
        <v>0</v>
      </c>
      <c r="QO224" s="109">
        <f>Seniori!QO109</f>
        <v>0</v>
      </c>
      <c r="QP224" s="109">
        <f>Seniori!QP109</f>
        <v>0</v>
      </c>
      <c r="QQ224" s="109">
        <f>Seniori!QQ109</f>
        <v>0</v>
      </c>
      <c r="QR224" s="109">
        <f>Seniori!QR109</f>
        <v>0</v>
      </c>
      <c r="QS224" s="109">
        <f>Seniori!QS109</f>
        <v>0</v>
      </c>
      <c r="QT224" s="109">
        <f>Seniori!QT109</f>
        <v>0</v>
      </c>
      <c r="QU224" s="109">
        <f>Seniori!QU109</f>
        <v>0</v>
      </c>
      <c r="QV224" s="109">
        <f>Seniori!QV109</f>
        <v>0</v>
      </c>
      <c r="QW224" s="109">
        <f>Seniori!QW109</f>
        <v>0</v>
      </c>
      <c r="QX224" s="109">
        <f>Seniori!QX109</f>
        <v>0</v>
      </c>
      <c r="QY224" s="109">
        <f>Seniori!QY109</f>
        <v>0</v>
      </c>
      <c r="QZ224" s="109">
        <f>Seniori!QZ109</f>
        <v>0</v>
      </c>
      <c r="RA224" s="109">
        <f>Seniori!RA109</f>
        <v>0</v>
      </c>
      <c r="RB224" s="109">
        <f>Seniori!RB109</f>
        <v>0</v>
      </c>
      <c r="RC224" s="109">
        <f>Seniori!RC109</f>
        <v>0</v>
      </c>
      <c r="RD224" s="109">
        <f>Seniori!RD109</f>
        <v>0</v>
      </c>
      <c r="RE224" s="109">
        <f>Seniori!RE109</f>
        <v>0</v>
      </c>
      <c r="RF224" s="109">
        <f>Seniori!RF109</f>
        <v>0</v>
      </c>
      <c r="RG224" s="109">
        <f>Seniori!RG109</f>
        <v>0</v>
      </c>
      <c r="RH224" s="109">
        <f>Seniori!RH109</f>
        <v>0</v>
      </c>
      <c r="RI224" s="109">
        <f>Seniori!RI109</f>
        <v>0</v>
      </c>
      <c r="RJ224" s="109">
        <f>Seniori!RJ109</f>
        <v>0</v>
      </c>
      <c r="RK224" s="109">
        <f>Seniori!RK109</f>
        <v>0</v>
      </c>
      <c r="RL224" s="109">
        <f>Seniori!RL109</f>
        <v>0</v>
      </c>
      <c r="RM224" s="109">
        <f>Seniori!RM109</f>
        <v>0</v>
      </c>
      <c r="RN224" s="109">
        <f>Seniori!RN109</f>
        <v>0</v>
      </c>
      <c r="RO224" s="109">
        <f>Seniori!RO109</f>
        <v>0</v>
      </c>
      <c r="RP224" s="109">
        <f>Seniori!RP109</f>
        <v>0</v>
      </c>
      <c r="RQ224" s="109">
        <f>Seniori!RQ109</f>
        <v>0</v>
      </c>
      <c r="RR224" s="109">
        <f>Seniori!RR109</f>
        <v>0</v>
      </c>
      <c r="RS224" s="109">
        <f>Seniori!RS109</f>
        <v>0</v>
      </c>
      <c r="RT224" s="109">
        <f>Seniori!RT109</f>
        <v>0</v>
      </c>
      <c r="RU224" s="109">
        <f>Seniori!RU109</f>
        <v>0</v>
      </c>
      <c r="RV224" s="109">
        <f>Seniori!RV109</f>
        <v>0</v>
      </c>
      <c r="RW224" s="109">
        <f>Seniori!RW109</f>
        <v>0</v>
      </c>
      <c r="RX224" s="109">
        <f>Seniori!RX109</f>
        <v>0</v>
      </c>
      <c r="RY224" s="109">
        <f>Seniori!RY109</f>
        <v>0</v>
      </c>
      <c r="RZ224" s="109">
        <f>Seniori!RZ109</f>
        <v>0</v>
      </c>
      <c r="SA224" s="109">
        <f>Seniori!SA109</f>
        <v>0</v>
      </c>
      <c r="SB224" s="109">
        <f>Seniori!SB109</f>
        <v>0</v>
      </c>
      <c r="SC224" s="109">
        <f>Seniori!SC109</f>
        <v>0</v>
      </c>
      <c r="SD224" s="109">
        <f>Seniori!SD109</f>
        <v>0</v>
      </c>
      <c r="SE224" s="109">
        <f>Seniori!SE109</f>
        <v>0</v>
      </c>
      <c r="SF224" s="109">
        <f>Seniori!SF109</f>
        <v>0</v>
      </c>
      <c r="SG224" s="109">
        <f>Seniori!SG109</f>
        <v>0</v>
      </c>
      <c r="SH224" s="109">
        <f>Seniori!SH109</f>
        <v>0</v>
      </c>
      <c r="SI224" s="109">
        <f>Seniori!SI109</f>
        <v>0</v>
      </c>
      <c r="SJ224" s="109">
        <f>Seniori!SJ109</f>
        <v>0</v>
      </c>
      <c r="SK224" s="109">
        <f>Seniori!SK109</f>
        <v>0</v>
      </c>
      <c r="SL224" s="109">
        <f>Seniori!SL109</f>
        <v>0</v>
      </c>
      <c r="SM224" s="109">
        <f>Seniori!SM109</f>
        <v>0</v>
      </c>
      <c r="SN224" s="109">
        <f>Seniori!SN109</f>
        <v>0</v>
      </c>
      <c r="SO224" s="109">
        <f>Seniori!SO109</f>
        <v>0</v>
      </c>
      <c r="SP224" s="109">
        <f>Seniori!SP109</f>
        <v>0</v>
      </c>
      <c r="SQ224" s="109">
        <f>Seniori!SQ109</f>
        <v>0</v>
      </c>
      <c r="SR224" s="109">
        <f>Seniori!SR109</f>
        <v>0</v>
      </c>
      <c r="SS224" s="109">
        <f>Seniori!SS109</f>
        <v>0</v>
      </c>
      <c r="ST224" s="109">
        <f>Seniori!ST109</f>
        <v>0</v>
      </c>
      <c r="SU224" s="109">
        <f>Seniori!SU109</f>
        <v>0</v>
      </c>
      <c r="SV224" s="109">
        <f>Seniori!SV109</f>
        <v>0</v>
      </c>
      <c r="SW224" s="109">
        <f>Seniori!SW109</f>
        <v>0</v>
      </c>
      <c r="SX224" s="109">
        <f>Seniori!SX109</f>
        <v>0</v>
      </c>
      <c r="SY224" s="109">
        <f>Seniori!SY109</f>
        <v>0</v>
      </c>
      <c r="SZ224" s="109">
        <f>Seniori!SZ109</f>
        <v>0</v>
      </c>
      <c r="TA224" s="109">
        <f>Seniori!TA109</f>
        <v>0</v>
      </c>
      <c r="TB224" s="109">
        <f>Seniori!TB109</f>
        <v>0</v>
      </c>
    </row>
    <row r="225" spans="1:522" s="1" customFormat="1" ht="19.5" customHeight="1" x14ac:dyDescent="0.2">
      <c r="A225" s="12"/>
      <c r="B225" s="11" t="s">
        <v>402</v>
      </c>
      <c r="C225" s="1">
        <v>11063</v>
      </c>
      <c r="D225" s="1">
        <v>2012</v>
      </c>
      <c r="E225" s="4" t="s">
        <v>401</v>
      </c>
      <c r="F225" s="1">
        <v>5679</v>
      </c>
      <c r="G225" s="9" t="s">
        <v>129</v>
      </c>
      <c r="H225" s="4" t="s">
        <v>403</v>
      </c>
      <c r="I225" s="1">
        <f t="shared" si="18"/>
        <v>0</v>
      </c>
      <c r="J225" s="12">
        <f>Tabuľka3[[#This Row],[Stĺpec9]]</f>
        <v>0</v>
      </c>
      <c r="K225" s="109">
        <f>Seniori!K121</f>
        <v>0</v>
      </c>
      <c r="L225" s="109">
        <f>Seniori!L121</f>
        <v>0</v>
      </c>
      <c r="M225" s="109">
        <f>Seniori!M121</f>
        <v>0</v>
      </c>
      <c r="N225" s="109">
        <f>Seniori!N121</f>
        <v>0</v>
      </c>
      <c r="O225" s="109">
        <f>Seniori!O121</f>
        <v>0</v>
      </c>
      <c r="P225" s="109">
        <f>Seniori!P121</f>
        <v>0</v>
      </c>
      <c r="Q225" s="109">
        <f>Seniori!Q121</f>
        <v>0</v>
      </c>
      <c r="R225" s="109">
        <f>Seniori!R121</f>
        <v>0</v>
      </c>
      <c r="S225" s="109">
        <f>Seniori!S121</f>
        <v>0</v>
      </c>
      <c r="T225" s="109">
        <f>Seniori!T121</f>
        <v>0</v>
      </c>
      <c r="U225" s="109">
        <f>Seniori!U121</f>
        <v>0</v>
      </c>
      <c r="V225" s="109">
        <f>Seniori!V121</f>
        <v>0</v>
      </c>
      <c r="W225" s="109">
        <f>Seniori!W121</f>
        <v>0</v>
      </c>
      <c r="X225" s="109">
        <f>Seniori!X121</f>
        <v>0</v>
      </c>
      <c r="Y225" s="109">
        <f>Seniori!Y121</f>
        <v>0</v>
      </c>
      <c r="Z225" s="109">
        <f>Seniori!Z121</f>
        <v>0</v>
      </c>
      <c r="AA225" s="109">
        <f>Seniori!AA121</f>
        <v>0</v>
      </c>
      <c r="AB225" s="109">
        <f>Seniori!AB121</f>
        <v>0</v>
      </c>
      <c r="AC225" s="109">
        <f>Seniori!AC121</f>
        <v>0</v>
      </c>
      <c r="AD225" s="109">
        <f>Seniori!AD121</f>
        <v>0</v>
      </c>
      <c r="AE225" s="109">
        <f>Seniori!AE121</f>
        <v>0</v>
      </c>
      <c r="AF225" s="109">
        <f>Seniori!AF121</f>
        <v>0</v>
      </c>
      <c r="AG225" s="109">
        <f>Seniori!AG121</f>
        <v>0</v>
      </c>
      <c r="AH225" s="109">
        <f>Seniori!AH121</f>
        <v>0</v>
      </c>
      <c r="AI225" s="109">
        <f>Seniori!AI121</f>
        <v>0</v>
      </c>
      <c r="AJ225" s="109">
        <f>Seniori!AJ121</f>
        <v>0</v>
      </c>
      <c r="AK225" s="109">
        <f>Seniori!AK121</f>
        <v>0</v>
      </c>
      <c r="AL225" s="109">
        <f>Seniori!AL121</f>
        <v>0</v>
      </c>
      <c r="AM225" s="109">
        <f>Seniori!AM121</f>
        <v>0</v>
      </c>
      <c r="AN225" s="109">
        <f>Seniori!AN121</f>
        <v>0</v>
      </c>
      <c r="AO225" s="109">
        <f>Seniori!AO121</f>
        <v>0</v>
      </c>
      <c r="AP225" s="109">
        <f>Seniori!AP121</f>
        <v>0</v>
      </c>
      <c r="AQ225" s="109">
        <f>Seniori!AQ121</f>
        <v>0</v>
      </c>
      <c r="AR225" s="109">
        <f>Seniori!AR121</f>
        <v>0</v>
      </c>
      <c r="AS225" s="109">
        <f>Seniori!AS121</f>
        <v>0</v>
      </c>
      <c r="AT225" s="109">
        <f>Seniori!AT121</f>
        <v>0</v>
      </c>
      <c r="AU225" s="109">
        <f>Seniori!AU121</f>
        <v>0</v>
      </c>
      <c r="AV225" s="109">
        <f>Seniori!AV121</f>
        <v>0</v>
      </c>
      <c r="AW225" s="109">
        <f>Seniori!AW121</f>
        <v>0</v>
      </c>
      <c r="AX225" s="109">
        <f>Seniori!AX121</f>
        <v>0</v>
      </c>
      <c r="AY225" s="109">
        <f>Seniori!AY121</f>
        <v>0</v>
      </c>
      <c r="AZ225" s="109">
        <f>Seniori!AZ121</f>
        <v>0</v>
      </c>
      <c r="BA225" s="109">
        <f>Seniori!BA121</f>
        <v>0</v>
      </c>
      <c r="BB225" s="109">
        <f>Seniori!BB121</f>
        <v>0</v>
      </c>
      <c r="BC225" s="109">
        <f>Seniori!BC121</f>
        <v>0</v>
      </c>
      <c r="BD225" s="109">
        <f>Seniori!BD121</f>
        <v>0</v>
      </c>
      <c r="BE225" s="109">
        <f>Seniori!BE121</f>
        <v>0</v>
      </c>
      <c r="BF225" s="109">
        <f>Seniori!BF121</f>
        <v>0</v>
      </c>
      <c r="BG225" s="109">
        <f>Seniori!BG121</f>
        <v>0</v>
      </c>
      <c r="BH225" s="109">
        <f>Seniori!BH121</f>
        <v>0</v>
      </c>
      <c r="BI225" s="109">
        <f>Seniori!BI121</f>
        <v>0</v>
      </c>
      <c r="BJ225" s="109">
        <f>Seniori!BJ121</f>
        <v>0</v>
      </c>
      <c r="BK225" s="109">
        <f>Seniori!BK121</f>
        <v>0</v>
      </c>
      <c r="BL225" s="109">
        <f>Seniori!BL121</f>
        <v>0</v>
      </c>
      <c r="BM225" s="109">
        <f>Seniori!BM121</f>
        <v>0</v>
      </c>
      <c r="BN225" s="109">
        <f>Seniori!BN121</f>
        <v>0</v>
      </c>
      <c r="BO225" s="109">
        <f>Seniori!BO121</f>
        <v>0</v>
      </c>
      <c r="BP225" s="109">
        <f>Seniori!BP121</f>
        <v>0</v>
      </c>
      <c r="BQ225" s="109">
        <f>Seniori!BQ121</f>
        <v>0</v>
      </c>
      <c r="BR225" s="109">
        <f>Seniori!BR121</f>
        <v>0</v>
      </c>
      <c r="BS225" s="109">
        <f>Seniori!BS121</f>
        <v>0</v>
      </c>
      <c r="BT225" s="109">
        <f>Seniori!BT121</f>
        <v>0</v>
      </c>
      <c r="BU225" s="109">
        <f>Seniori!BU121</f>
        <v>0</v>
      </c>
      <c r="BV225" s="109">
        <f>Seniori!BV121</f>
        <v>0</v>
      </c>
      <c r="BW225" s="109">
        <f>Seniori!BW121</f>
        <v>0</v>
      </c>
      <c r="BX225" s="109">
        <f>Seniori!BX121</f>
        <v>0</v>
      </c>
      <c r="BY225" s="109">
        <f>Seniori!BY121</f>
        <v>0</v>
      </c>
      <c r="BZ225" s="109">
        <f>Seniori!BZ121</f>
        <v>0</v>
      </c>
      <c r="CA225" s="109">
        <f>Seniori!CA121</f>
        <v>0</v>
      </c>
      <c r="CB225" s="109">
        <f>Seniori!CB121</f>
        <v>0</v>
      </c>
      <c r="CC225" s="109">
        <f>Seniori!CC121</f>
        <v>0</v>
      </c>
      <c r="CD225" s="109">
        <f>Seniori!CD121</f>
        <v>0</v>
      </c>
      <c r="CE225" s="109">
        <f>Seniori!CE121</f>
        <v>0</v>
      </c>
      <c r="CF225" s="109">
        <f>Seniori!CF121</f>
        <v>0</v>
      </c>
      <c r="CG225" s="109">
        <f>Seniori!CG121</f>
        <v>0</v>
      </c>
      <c r="CH225" s="109">
        <f>Seniori!CH121</f>
        <v>0</v>
      </c>
      <c r="CI225" s="109">
        <f>Seniori!CI121</f>
        <v>0</v>
      </c>
      <c r="CJ225" s="109">
        <f>Seniori!CJ121</f>
        <v>0</v>
      </c>
      <c r="CK225" s="109">
        <f>Seniori!CK121</f>
        <v>0</v>
      </c>
      <c r="CL225" s="109">
        <f>Seniori!CL121</f>
        <v>0</v>
      </c>
      <c r="CM225" s="109">
        <f>Seniori!CM121</f>
        <v>0</v>
      </c>
      <c r="CN225" s="109">
        <f>Seniori!CN121</f>
        <v>0</v>
      </c>
      <c r="CO225" s="109">
        <f>Seniori!CO121</f>
        <v>0</v>
      </c>
      <c r="CP225" s="109">
        <f>Seniori!CP121</f>
        <v>0</v>
      </c>
      <c r="CQ225" s="109">
        <f>Seniori!CQ121</f>
        <v>0</v>
      </c>
      <c r="CR225" s="109">
        <f>Seniori!CR121</f>
        <v>0</v>
      </c>
      <c r="CS225" s="109">
        <f>Seniori!CS121</f>
        <v>0</v>
      </c>
      <c r="CT225" s="109">
        <f>Seniori!CT121</f>
        <v>0</v>
      </c>
      <c r="CU225" s="109">
        <f>Seniori!CU121</f>
        <v>0</v>
      </c>
      <c r="CV225" s="109">
        <f>Seniori!CV121</f>
        <v>0</v>
      </c>
      <c r="CW225" s="109">
        <f>Seniori!CW121</f>
        <v>0</v>
      </c>
      <c r="CX225" s="109">
        <f>Seniori!CX121</f>
        <v>0</v>
      </c>
      <c r="CY225" s="109">
        <f>Seniori!CY121</f>
        <v>0</v>
      </c>
      <c r="CZ225" s="109">
        <f>Seniori!CZ121</f>
        <v>0</v>
      </c>
      <c r="DA225" s="109">
        <f>Seniori!DA121</f>
        <v>0</v>
      </c>
      <c r="DB225" s="109">
        <f>Seniori!DB121</f>
        <v>0</v>
      </c>
      <c r="DC225" s="109">
        <f>Seniori!DC121</f>
        <v>0</v>
      </c>
      <c r="DD225" s="109">
        <f>Seniori!DD121</f>
        <v>0</v>
      </c>
      <c r="DE225" s="109">
        <f>Seniori!DE121</f>
        <v>0</v>
      </c>
      <c r="DF225" s="109">
        <f>Seniori!DF121</f>
        <v>0</v>
      </c>
      <c r="DG225" s="109">
        <f>Seniori!DG121</f>
        <v>0</v>
      </c>
      <c r="DH225" s="109">
        <f>Seniori!DH121</f>
        <v>0</v>
      </c>
      <c r="DI225" s="109">
        <f>Seniori!DI121</f>
        <v>0</v>
      </c>
      <c r="DJ225" s="109">
        <f>Seniori!DJ121</f>
        <v>0</v>
      </c>
      <c r="DK225" s="109">
        <f>Seniori!DK121</f>
        <v>0</v>
      </c>
      <c r="DL225" s="109">
        <f>Seniori!DL121</f>
        <v>0</v>
      </c>
      <c r="DM225" s="109">
        <f>Seniori!DM121</f>
        <v>0</v>
      </c>
      <c r="DN225" s="109">
        <f>Seniori!DN121</f>
        <v>0</v>
      </c>
      <c r="DO225" s="109">
        <f>Seniori!DO121</f>
        <v>0</v>
      </c>
      <c r="DP225" s="109">
        <f>Seniori!DP121</f>
        <v>0</v>
      </c>
      <c r="DQ225" s="109">
        <f>Seniori!DQ121</f>
        <v>0</v>
      </c>
      <c r="DR225" s="109">
        <f>Seniori!DR121</f>
        <v>0</v>
      </c>
      <c r="DS225" s="109">
        <f>Seniori!DS121</f>
        <v>0</v>
      </c>
      <c r="DT225" s="109">
        <f>Seniori!DT121</f>
        <v>0</v>
      </c>
      <c r="DU225" s="109">
        <f>Seniori!DU121</f>
        <v>0</v>
      </c>
      <c r="DV225" s="109">
        <f>Seniori!DV121</f>
        <v>0</v>
      </c>
      <c r="DW225" s="109">
        <f>Seniori!DW121</f>
        <v>0</v>
      </c>
      <c r="DX225" s="109">
        <f>Seniori!DX121</f>
        <v>0</v>
      </c>
      <c r="DY225" s="109">
        <f>Seniori!DY121</f>
        <v>0</v>
      </c>
      <c r="DZ225" s="109">
        <f>Seniori!DZ121</f>
        <v>0</v>
      </c>
      <c r="EA225" s="109">
        <f>Seniori!EA121</f>
        <v>0</v>
      </c>
      <c r="EB225" s="109">
        <f>Seniori!EB121</f>
        <v>0</v>
      </c>
      <c r="EC225" s="109">
        <f>Seniori!EC121</f>
        <v>0</v>
      </c>
      <c r="ED225" s="109">
        <f>Seniori!ED121</f>
        <v>0</v>
      </c>
      <c r="EE225" s="109">
        <f>Seniori!EE121</f>
        <v>0</v>
      </c>
      <c r="EF225" s="109">
        <f>Seniori!EF121</f>
        <v>0</v>
      </c>
      <c r="EG225" s="109">
        <f>Seniori!EG121</f>
        <v>0</v>
      </c>
      <c r="EH225" s="109">
        <f>Seniori!EH121</f>
        <v>0</v>
      </c>
      <c r="EI225" s="109">
        <f>Seniori!EI121</f>
        <v>0</v>
      </c>
      <c r="EJ225" s="109">
        <f>Seniori!EJ121</f>
        <v>0</v>
      </c>
      <c r="EK225" s="109">
        <f>Seniori!EK121</f>
        <v>0</v>
      </c>
      <c r="EL225" s="109">
        <f>Seniori!EL121</f>
        <v>0</v>
      </c>
      <c r="EM225" s="109">
        <f>Seniori!EM121</f>
        <v>0</v>
      </c>
      <c r="EN225" s="109">
        <f>Seniori!EN121</f>
        <v>0</v>
      </c>
      <c r="EO225" s="109">
        <f>Seniori!EO121</f>
        <v>0</v>
      </c>
      <c r="EP225" s="109">
        <f>Seniori!EP121</f>
        <v>0</v>
      </c>
      <c r="EQ225" s="109">
        <f>Seniori!EQ121</f>
        <v>0</v>
      </c>
      <c r="ER225" s="109">
        <f>Seniori!ER121</f>
        <v>0</v>
      </c>
      <c r="ES225" s="109">
        <f>Seniori!ES121</f>
        <v>0</v>
      </c>
      <c r="ET225" s="109">
        <f>Seniori!ET121</f>
        <v>0</v>
      </c>
      <c r="EU225" s="109">
        <f>Seniori!EU121</f>
        <v>0</v>
      </c>
      <c r="EV225" s="109">
        <f>Seniori!EV121</f>
        <v>0</v>
      </c>
      <c r="EW225" s="109">
        <f>Seniori!EW121</f>
        <v>0</v>
      </c>
      <c r="EX225" s="109">
        <f>Seniori!EX121</f>
        <v>0</v>
      </c>
      <c r="EY225" s="109">
        <f>Seniori!EY121</f>
        <v>0</v>
      </c>
      <c r="EZ225" s="109">
        <f>Seniori!EZ121</f>
        <v>0</v>
      </c>
      <c r="FA225" s="109">
        <f>Seniori!FA121</f>
        <v>0</v>
      </c>
      <c r="FB225" s="109">
        <f>Seniori!FB121</f>
        <v>0</v>
      </c>
      <c r="FC225" s="109">
        <f>Seniori!FC121</f>
        <v>0</v>
      </c>
      <c r="FD225" s="109">
        <f>Seniori!FD121</f>
        <v>0</v>
      </c>
      <c r="FE225" s="109">
        <f>Seniori!FE121</f>
        <v>0</v>
      </c>
      <c r="FF225" s="109">
        <f>Seniori!FF121</f>
        <v>0</v>
      </c>
      <c r="FG225" s="109">
        <f>Seniori!FG121</f>
        <v>0</v>
      </c>
      <c r="FH225" s="109">
        <f>Seniori!FH121</f>
        <v>0</v>
      </c>
      <c r="FI225" s="109">
        <f>Seniori!FI121</f>
        <v>0</v>
      </c>
      <c r="FJ225" s="109">
        <f>Seniori!FJ121</f>
        <v>0</v>
      </c>
      <c r="FK225" s="109">
        <f>Seniori!FK121</f>
        <v>0</v>
      </c>
      <c r="FL225" s="109">
        <f>Seniori!FL121</f>
        <v>0</v>
      </c>
      <c r="FM225" s="109">
        <f>Seniori!FM121</f>
        <v>0</v>
      </c>
      <c r="FN225" s="109">
        <f>Seniori!FN121</f>
        <v>0</v>
      </c>
      <c r="FO225" s="109">
        <f>Seniori!FO121</f>
        <v>0</v>
      </c>
      <c r="FP225" s="109">
        <f>Seniori!FP121</f>
        <v>0</v>
      </c>
      <c r="FQ225" s="109">
        <f>Seniori!FQ121</f>
        <v>0</v>
      </c>
      <c r="FR225" s="109">
        <f>Seniori!FR121</f>
        <v>0</v>
      </c>
      <c r="FS225" s="109">
        <f>Seniori!FS121</f>
        <v>0</v>
      </c>
      <c r="FT225" s="109">
        <f>Seniori!FT121</f>
        <v>0</v>
      </c>
      <c r="FU225" s="109">
        <f>Seniori!FU121</f>
        <v>0</v>
      </c>
      <c r="FV225" s="109">
        <f>Seniori!FV121</f>
        <v>0</v>
      </c>
      <c r="FW225" s="109">
        <f>Seniori!FW121</f>
        <v>0</v>
      </c>
      <c r="FX225" s="109">
        <f>Seniori!FX121</f>
        <v>0</v>
      </c>
      <c r="FY225" s="109">
        <f>Seniori!FY121</f>
        <v>0</v>
      </c>
      <c r="FZ225" s="109">
        <f>Seniori!FZ121</f>
        <v>0</v>
      </c>
      <c r="GA225" s="109">
        <f>Seniori!GA121</f>
        <v>0</v>
      </c>
      <c r="GB225" s="109">
        <f>Seniori!GB121</f>
        <v>0</v>
      </c>
      <c r="GC225" s="109">
        <f>Seniori!GC121</f>
        <v>0</v>
      </c>
      <c r="GD225" s="109">
        <f>Seniori!GD121</f>
        <v>0</v>
      </c>
      <c r="GE225" s="109">
        <f>Seniori!GE121</f>
        <v>0</v>
      </c>
      <c r="GF225" s="109">
        <f>Seniori!GF121</f>
        <v>0</v>
      </c>
      <c r="GG225" s="109">
        <f>Seniori!GG121</f>
        <v>0</v>
      </c>
      <c r="GH225" s="109">
        <f>Seniori!GH121</f>
        <v>0</v>
      </c>
      <c r="GI225" s="109">
        <f>Seniori!GI121</f>
        <v>0</v>
      </c>
      <c r="GJ225" s="109">
        <f>Seniori!GJ121</f>
        <v>0</v>
      </c>
      <c r="GK225" s="109">
        <f>Seniori!GK121</f>
        <v>0</v>
      </c>
      <c r="GL225" s="109">
        <f>Seniori!GL121</f>
        <v>0</v>
      </c>
      <c r="GM225" s="109">
        <f>Seniori!GM121</f>
        <v>0</v>
      </c>
      <c r="GN225" s="109">
        <f>Seniori!GN121</f>
        <v>0</v>
      </c>
      <c r="GO225" s="109">
        <f>Seniori!GO121</f>
        <v>0</v>
      </c>
      <c r="GP225" s="109">
        <f>Seniori!GP121</f>
        <v>0</v>
      </c>
      <c r="GQ225" s="109">
        <f>Seniori!GQ121</f>
        <v>0</v>
      </c>
      <c r="GR225" s="109">
        <f>Seniori!GR121</f>
        <v>0</v>
      </c>
      <c r="GS225" s="109">
        <f>Seniori!GS121</f>
        <v>0</v>
      </c>
      <c r="GT225" s="109">
        <f>Seniori!GT121</f>
        <v>0</v>
      </c>
      <c r="GU225" s="109">
        <f>Seniori!GU121</f>
        <v>0</v>
      </c>
      <c r="GV225" s="109">
        <f>Seniori!GV121</f>
        <v>0</v>
      </c>
      <c r="GW225" s="109">
        <f>Seniori!GW121</f>
        <v>0</v>
      </c>
      <c r="GX225" s="109">
        <f>Seniori!GX121</f>
        <v>0</v>
      </c>
      <c r="GY225" s="109">
        <f>Seniori!GY121</f>
        <v>0</v>
      </c>
      <c r="GZ225" s="109">
        <f>Seniori!GZ121</f>
        <v>0</v>
      </c>
      <c r="HA225" s="109">
        <f>Seniori!HA121</f>
        <v>0</v>
      </c>
      <c r="HB225" s="109">
        <f>Seniori!HB121</f>
        <v>0</v>
      </c>
      <c r="HC225" s="109">
        <f>Seniori!HC121</f>
        <v>0</v>
      </c>
      <c r="HD225" s="109">
        <f>Seniori!HD121</f>
        <v>0</v>
      </c>
      <c r="HE225" s="109">
        <f>Seniori!HE121</f>
        <v>0</v>
      </c>
      <c r="HF225" s="109">
        <f>Seniori!HF121</f>
        <v>0</v>
      </c>
      <c r="HG225" s="109">
        <f>Seniori!HG121</f>
        <v>0</v>
      </c>
      <c r="HH225" s="109">
        <f>Seniori!HH121</f>
        <v>0</v>
      </c>
      <c r="HI225" s="109">
        <f>Seniori!HI121</f>
        <v>0</v>
      </c>
      <c r="HJ225" s="109">
        <f>Seniori!HJ121</f>
        <v>0</v>
      </c>
      <c r="HK225" s="109">
        <f>Seniori!HK121</f>
        <v>0</v>
      </c>
      <c r="HL225" s="109">
        <f>Seniori!HL121</f>
        <v>0</v>
      </c>
      <c r="HM225" s="109">
        <f>Seniori!HM121</f>
        <v>0</v>
      </c>
      <c r="HN225" s="109">
        <f>Seniori!HN121</f>
        <v>0</v>
      </c>
      <c r="HO225" s="109">
        <f>Seniori!HO121</f>
        <v>0</v>
      </c>
      <c r="HP225" s="109">
        <f>Seniori!HP121</f>
        <v>0</v>
      </c>
      <c r="HQ225" s="109">
        <f>Seniori!HQ121</f>
        <v>0</v>
      </c>
      <c r="HR225" s="109">
        <f>Seniori!HR121</f>
        <v>0</v>
      </c>
      <c r="HS225" s="109">
        <f>Seniori!HS121</f>
        <v>0</v>
      </c>
      <c r="HT225" s="109">
        <f>Seniori!HT121</f>
        <v>0</v>
      </c>
      <c r="HU225" s="109">
        <f>Seniori!HU121</f>
        <v>0</v>
      </c>
      <c r="HV225" s="109">
        <f>Seniori!HV121</f>
        <v>0</v>
      </c>
      <c r="HW225" s="109">
        <f>Seniori!HW121</f>
        <v>0</v>
      </c>
      <c r="HX225" s="109">
        <f>Seniori!HX121</f>
        <v>0</v>
      </c>
      <c r="HY225" s="109">
        <f>Seniori!HY121</f>
        <v>0</v>
      </c>
      <c r="HZ225" s="109">
        <f>Seniori!HZ121</f>
        <v>0</v>
      </c>
      <c r="IA225" s="109">
        <f>Seniori!IA121</f>
        <v>0</v>
      </c>
      <c r="IB225" s="109">
        <f>Seniori!IB121</f>
        <v>0</v>
      </c>
      <c r="IC225" s="109">
        <f>Seniori!IC121</f>
        <v>0</v>
      </c>
      <c r="ID225" s="109">
        <f>Seniori!ID121</f>
        <v>0</v>
      </c>
      <c r="IE225" s="109">
        <f>Seniori!IE121</f>
        <v>0</v>
      </c>
      <c r="IF225" s="109">
        <f>Seniori!IF121</f>
        <v>0</v>
      </c>
      <c r="IG225" s="109">
        <f>Seniori!IG121</f>
        <v>0</v>
      </c>
      <c r="IH225" s="109">
        <f>Seniori!IH121</f>
        <v>0</v>
      </c>
      <c r="II225" s="109">
        <f>Seniori!II121</f>
        <v>0</v>
      </c>
      <c r="IJ225" s="109">
        <f>Seniori!IJ121</f>
        <v>0</v>
      </c>
      <c r="IK225" s="109">
        <f>Seniori!IK121</f>
        <v>0</v>
      </c>
      <c r="IL225" s="109">
        <f>Seniori!IL121</f>
        <v>0</v>
      </c>
      <c r="IM225" s="109">
        <f>Seniori!IM121</f>
        <v>0</v>
      </c>
      <c r="IN225" s="109">
        <f>Seniori!IN121</f>
        <v>0</v>
      </c>
      <c r="IO225" s="109">
        <f>Seniori!IO121</f>
        <v>0</v>
      </c>
      <c r="IP225" s="109">
        <f>Seniori!IP121</f>
        <v>0</v>
      </c>
      <c r="IQ225" s="109">
        <f>Seniori!IQ121</f>
        <v>0</v>
      </c>
      <c r="IR225" s="109">
        <f>Seniori!IR121</f>
        <v>0</v>
      </c>
      <c r="IS225" s="109">
        <f>Seniori!IS121</f>
        <v>0</v>
      </c>
      <c r="IT225" s="109">
        <f>Seniori!IT121</f>
        <v>0</v>
      </c>
      <c r="IU225" s="109">
        <f>Seniori!IU121</f>
        <v>0</v>
      </c>
      <c r="IV225" s="109">
        <f>Seniori!IV121</f>
        <v>0</v>
      </c>
      <c r="IW225" s="109">
        <f>Seniori!IW121</f>
        <v>0</v>
      </c>
      <c r="IX225" s="109">
        <f>Seniori!IX121</f>
        <v>0</v>
      </c>
      <c r="IY225" s="109">
        <f>Seniori!IY121</f>
        <v>0</v>
      </c>
      <c r="IZ225" s="109">
        <f>Seniori!IZ121</f>
        <v>0</v>
      </c>
      <c r="JA225" s="109">
        <f>Seniori!JA121</f>
        <v>0</v>
      </c>
      <c r="JB225" s="109">
        <f>Seniori!JB121</f>
        <v>0</v>
      </c>
      <c r="JC225" s="109">
        <f>Seniori!JC121</f>
        <v>0</v>
      </c>
      <c r="JD225" s="109">
        <f>Seniori!JD121</f>
        <v>0</v>
      </c>
      <c r="JE225" s="109">
        <f>Seniori!JE121</f>
        <v>0</v>
      </c>
      <c r="JF225" s="109">
        <f>Seniori!JF121</f>
        <v>0</v>
      </c>
      <c r="JG225" s="109">
        <f>Seniori!JG121</f>
        <v>0</v>
      </c>
      <c r="JH225" s="109">
        <f>Seniori!JH121</f>
        <v>0</v>
      </c>
      <c r="JI225" s="109">
        <f>Seniori!JI121</f>
        <v>0</v>
      </c>
      <c r="JJ225" s="109">
        <f>Seniori!JJ121</f>
        <v>0</v>
      </c>
      <c r="JK225" s="109">
        <f>Seniori!JK121</f>
        <v>0</v>
      </c>
      <c r="JL225" s="109">
        <f>Seniori!JL121</f>
        <v>0</v>
      </c>
      <c r="JM225" s="109">
        <f>Seniori!JM121</f>
        <v>0</v>
      </c>
      <c r="JN225" s="109">
        <f>Seniori!JN121</f>
        <v>0</v>
      </c>
      <c r="JO225" s="109">
        <f>Seniori!JO121</f>
        <v>0</v>
      </c>
      <c r="JP225" s="109">
        <f>Seniori!JP121</f>
        <v>0</v>
      </c>
      <c r="JQ225" s="109">
        <f>Seniori!JQ121</f>
        <v>0</v>
      </c>
      <c r="JR225" s="109">
        <f>Seniori!JR121</f>
        <v>0</v>
      </c>
      <c r="JS225" s="109">
        <f>Seniori!JS121</f>
        <v>0</v>
      </c>
      <c r="JT225" s="109">
        <f>Seniori!JT121</f>
        <v>0</v>
      </c>
      <c r="JU225" s="109">
        <f>Seniori!JU121</f>
        <v>0</v>
      </c>
      <c r="JV225" s="109">
        <f>Seniori!JV121</f>
        <v>0</v>
      </c>
      <c r="JW225" s="109">
        <f>Seniori!JW121</f>
        <v>0</v>
      </c>
      <c r="JX225" s="109">
        <f>Seniori!JX121</f>
        <v>0</v>
      </c>
      <c r="JY225" s="109">
        <f>Seniori!JY121</f>
        <v>0</v>
      </c>
      <c r="JZ225" s="109">
        <f>Seniori!JZ121</f>
        <v>0</v>
      </c>
      <c r="KA225" s="109">
        <f>Seniori!KA121</f>
        <v>0</v>
      </c>
      <c r="KB225" s="109">
        <f>Seniori!KB121</f>
        <v>0</v>
      </c>
      <c r="KC225" s="109">
        <f>Seniori!KC121</f>
        <v>0</v>
      </c>
      <c r="KD225" s="109">
        <f>Seniori!KD121</f>
        <v>0</v>
      </c>
      <c r="KE225" s="109">
        <f>Seniori!KE121</f>
        <v>0</v>
      </c>
      <c r="KF225" s="109">
        <f>Seniori!KF121</f>
        <v>0</v>
      </c>
      <c r="KG225" s="109">
        <f>Seniori!KG121</f>
        <v>0</v>
      </c>
      <c r="KH225" s="109">
        <f>Seniori!KH121</f>
        <v>0</v>
      </c>
      <c r="KI225" s="109">
        <f>Seniori!KI121</f>
        <v>0</v>
      </c>
      <c r="KJ225" s="109">
        <f>Seniori!KJ121</f>
        <v>0</v>
      </c>
      <c r="KK225" s="109">
        <f>Seniori!KK121</f>
        <v>0</v>
      </c>
      <c r="KL225" s="109">
        <f>Seniori!KL121</f>
        <v>0</v>
      </c>
      <c r="KM225" s="109">
        <f>Seniori!KM121</f>
        <v>0</v>
      </c>
      <c r="KN225" s="109">
        <f>Seniori!KN121</f>
        <v>0</v>
      </c>
      <c r="KO225" s="109">
        <f>Seniori!KO121</f>
        <v>0</v>
      </c>
      <c r="KP225" s="109">
        <f>Seniori!KP121</f>
        <v>0</v>
      </c>
      <c r="KQ225" s="109">
        <f>Seniori!KQ121</f>
        <v>0</v>
      </c>
      <c r="KR225" s="109">
        <f>Seniori!KR121</f>
        <v>0</v>
      </c>
      <c r="KS225" s="109">
        <f>Seniori!KS121</f>
        <v>0</v>
      </c>
      <c r="KT225" s="109">
        <f>Seniori!KT121</f>
        <v>0</v>
      </c>
      <c r="KU225" s="109">
        <f>Seniori!KU121</f>
        <v>0</v>
      </c>
      <c r="KV225" s="109">
        <f>Seniori!KV121</f>
        <v>0</v>
      </c>
      <c r="KW225" s="109">
        <f>Seniori!KW121</f>
        <v>0</v>
      </c>
      <c r="KX225" s="109">
        <f>Seniori!KX121</f>
        <v>0</v>
      </c>
      <c r="KY225" s="109">
        <f>Seniori!KY121</f>
        <v>0</v>
      </c>
      <c r="KZ225" s="109">
        <f>Seniori!KZ121</f>
        <v>0</v>
      </c>
      <c r="LA225" s="109">
        <f>Seniori!LA121</f>
        <v>0</v>
      </c>
      <c r="LB225" s="109">
        <f>Seniori!LB121</f>
        <v>0</v>
      </c>
      <c r="LC225" s="109">
        <f>Seniori!LC121</f>
        <v>0</v>
      </c>
      <c r="LD225" s="109">
        <f>Seniori!LD121</f>
        <v>0</v>
      </c>
      <c r="LE225" s="109">
        <f>Seniori!LE121</f>
        <v>0</v>
      </c>
      <c r="LF225" s="109">
        <f>Seniori!LF121</f>
        <v>0</v>
      </c>
      <c r="LG225" s="109">
        <f>Seniori!LG121</f>
        <v>0</v>
      </c>
      <c r="LH225" s="109">
        <f>Seniori!LH121</f>
        <v>0</v>
      </c>
      <c r="LI225" s="109">
        <f>Seniori!LI121</f>
        <v>0</v>
      </c>
      <c r="LJ225" s="109">
        <f>Seniori!LJ121</f>
        <v>0</v>
      </c>
      <c r="LK225" s="109">
        <f>Seniori!LK121</f>
        <v>0</v>
      </c>
      <c r="LL225" s="109">
        <f>Seniori!LL121</f>
        <v>0</v>
      </c>
      <c r="LM225" s="109">
        <f>Seniori!LM121</f>
        <v>0</v>
      </c>
      <c r="LN225" s="109">
        <f>Seniori!LN121</f>
        <v>0</v>
      </c>
      <c r="LO225" s="109">
        <f>Seniori!LO121</f>
        <v>0</v>
      </c>
      <c r="LP225" s="109">
        <f>Seniori!LP121</f>
        <v>0</v>
      </c>
      <c r="LQ225" s="109">
        <f>Seniori!LQ121</f>
        <v>0</v>
      </c>
      <c r="LR225" s="109">
        <f>Seniori!LR121</f>
        <v>0</v>
      </c>
      <c r="LS225" s="109">
        <f>Seniori!LS121</f>
        <v>0</v>
      </c>
      <c r="LT225" s="109">
        <f>Seniori!LT121</f>
        <v>0</v>
      </c>
      <c r="LU225" s="109">
        <f>Seniori!LU121</f>
        <v>0</v>
      </c>
      <c r="LV225" s="109">
        <f>Seniori!LV121</f>
        <v>0</v>
      </c>
      <c r="LW225" s="109">
        <f>Seniori!LW121</f>
        <v>0</v>
      </c>
      <c r="LX225" s="109">
        <f>Seniori!LX121</f>
        <v>0</v>
      </c>
      <c r="LY225" s="109">
        <f>Seniori!LY121</f>
        <v>0</v>
      </c>
      <c r="LZ225" s="109">
        <f>Seniori!LZ121</f>
        <v>0</v>
      </c>
      <c r="MA225" s="109">
        <f>Seniori!MA121</f>
        <v>0</v>
      </c>
      <c r="MB225" s="109">
        <f>Seniori!MB121</f>
        <v>0</v>
      </c>
      <c r="MC225" s="109">
        <f>Seniori!MC121</f>
        <v>0</v>
      </c>
      <c r="MD225" s="109">
        <f>Seniori!MD121</f>
        <v>0</v>
      </c>
      <c r="ME225" s="109">
        <f>Seniori!ME121</f>
        <v>0</v>
      </c>
      <c r="MF225" s="109">
        <f>Seniori!MF121</f>
        <v>0</v>
      </c>
      <c r="MG225" s="109">
        <f>Seniori!MG121</f>
        <v>0</v>
      </c>
      <c r="MH225" s="109">
        <f>Seniori!MH121</f>
        <v>0</v>
      </c>
      <c r="MI225" s="109">
        <f>Seniori!MI121</f>
        <v>0</v>
      </c>
      <c r="MJ225" s="109">
        <f>Seniori!MJ121</f>
        <v>0</v>
      </c>
      <c r="MK225" s="109">
        <f>Seniori!MK121</f>
        <v>0</v>
      </c>
      <c r="ML225" s="109">
        <f>Seniori!ML121</f>
        <v>0</v>
      </c>
      <c r="MM225" s="109">
        <f>Seniori!MM121</f>
        <v>0</v>
      </c>
      <c r="MN225" s="109">
        <f>Seniori!MN121</f>
        <v>0</v>
      </c>
      <c r="MO225" s="109">
        <f>Seniori!MO121</f>
        <v>0</v>
      </c>
      <c r="MP225" s="109">
        <f>Seniori!MP121</f>
        <v>0</v>
      </c>
      <c r="MQ225" s="109">
        <f>Seniori!MQ121</f>
        <v>0</v>
      </c>
      <c r="MR225" s="109">
        <f>Seniori!MR121</f>
        <v>0</v>
      </c>
      <c r="MS225" s="109">
        <f>Seniori!MS121</f>
        <v>0</v>
      </c>
      <c r="MT225" s="109">
        <f>Seniori!MT121</f>
        <v>0</v>
      </c>
      <c r="MU225" s="109">
        <f>Seniori!MU121</f>
        <v>0</v>
      </c>
      <c r="MV225" s="109">
        <f>Seniori!MV121</f>
        <v>0</v>
      </c>
      <c r="MW225" s="109">
        <f>Seniori!MW121</f>
        <v>0</v>
      </c>
      <c r="MX225" s="109">
        <f>Seniori!MX121</f>
        <v>0</v>
      </c>
      <c r="MY225" s="109">
        <f>Seniori!MY121</f>
        <v>0</v>
      </c>
      <c r="MZ225" s="109">
        <f>Seniori!MZ121</f>
        <v>0</v>
      </c>
      <c r="NA225" s="109">
        <f>Seniori!NA121</f>
        <v>0</v>
      </c>
      <c r="NB225" s="109">
        <f>Seniori!NB121</f>
        <v>0</v>
      </c>
      <c r="NC225" s="109">
        <f>Seniori!NC121</f>
        <v>0</v>
      </c>
      <c r="ND225" s="109">
        <f>Seniori!ND121</f>
        <v>0</v>
      </c>
      <c r="NE225" s="109">
        <f>Seniori!NE121</f>
        <v>0</v>
      </c>
      <c r="NF225" s="109">
        <f>Seniori!NF121</f>
        <v>0</v>
      </c>
      <c r="NG225" s="109">
        <f>Seniori!NG121</f>
        <v>0</v>
      </c>
      <c r="NH225" s="109">
        <f>Seniori!NH121</f>
        <v>0</v>
      </c>
      <c r="NI225" s="109">
        <f>Seniori!NI121</f>
        <v>0</v>
      </c>
      <c r="NJ225" s="109">
        <f>Seniori!NJ121</f>
        <v>0</v>
      </c>
      <c r="NK225" s="109">
        <f>Seniori!NK121</f>
        <v>0</v>
      </c>
      <c r="NL225" s="109">
        <f>Seniori!NL121</f>
        <v>0</v>
      </c>
      <c r="NM225" s="109">
        <f>Seniori!NM121</f>
        <v>0</v>
      </c>
      <c r="NN225" s="109">
        <f>Seniori!NN121</f>
        <v>0</v>
      </c>
      <c r="NO225" s="109">
        <f>Seniori!NO121</f>
        <v>0</v>
      </c>
      <c r="NP225" s="109">
        <f>Seniori!NP121</f>
        <v>0</v>
      </c>
      <c r="NQ225" s="109">
        <f>Seniori!NQ121</f>
        <v>0</v>
      </c>
      <c r="NR225" s="109">
        <f>Seniori!NR121</f>
        <v>0</v>
      </c>
      <c r="NS225" s="109">
        <f>Seniori!NS121</f>
        <v>0</v>
      </c>
      <c r="NT225" s="109">
        <f>Seniori!NT121</f>
        <v>0</v>
      </c>
      <c r="NU225" s="109">
        <f>Seniori!NU121</f>
        <v>0</v>
      </c>
      <c r="NV225" s="109">
        <f>Seniori!NV121</f>
        <v>0</v>
      </c>
      <c r="NW225" s="109">
        <f>Seniori!NW121</f>
        <v>0</v>
      </c>
      <c r="NX225" s="109">
        <f>Seniori!NX121</f>
        <v>0</v>
      </c>
      <c r="NY225" s="109">
        <f>Seniori!NY121</f>
        <v>0</v>
      </c>
      <c r="NZ225" s="109">
        <f>Seniori!NZ121</f>
        <v>0</v>
      </c>
      <c r="OA225" s="109">
        <f>Seniori!OA121</f>
        <v>0</v>
      </c>
      <c r="OB225" s="109">
        <f>Seniori!OB121</f>
        <v>0</v>
      </c>
      <c r="OC225" s="109">
        <f>Seniori!OC121</f>
        <v>0</v>
      </c>
      <c r="OD225" s="109">
        <f>Seniori!OD121</f>
        <v>0</v>
      </c>
      <c r="OE225" s="109">
        <f>Seniori!OE121</f>
        <v>0</v>
      </c>
      <c r="OF225" s="109">
        <f>Seniori!OF121</f>
        <v>0</v>
      </c>
      <c r="OG225" s="109">
        <f>Seniori!OG121</f>
        <v>0</v>
      </c>
      <c r="OH225" s="109">
        <f>Seniori!OH121</f>
        <v>0</v>
      </c>
      <c r="OI225" s="109">
        <f>Seniori!OI121</f>
        <v>0</v>
      </c>
      <c r="OJ225" s="109">
        <f>Seniori!OJ121</f>
        <v>0</v>
      </c>
      <c r="OK225" s="109">
        <f>Seniori!OK121</f>
        <v>0</v>
      </c>
      <c r="OL225" s="109">
        <f>Seniori!OL121</f>
        <v>0</v>
      </c>
      <c r="OM225" s="109">
        <f>Seniori!OM121</f>
        <v>0</v>
      </c>
      <c r="ON225" s="109">
        <f>Seniori!ON121</f>
        <v>0</v>
      </c>
      <c r="OO225" s="109">
        <f>Seniori!OO121</f>
        <v>0</v>
      </c>
      <c r="OP225" s="109">
        <f>Seniori!OP121</f>
        <v>0</v>
      </c>
      <c r="OQ225" s="109">
        <f>Seniori!OQ121</f>
        <v>0</v>
      </c>
      <c r="OR225" s="109">
        <f>Seniori!OR121</f>
        <v>0</v>
      </c>
      <c r="OS225" s="109">
        <f>Seniori!OS121</f>
        <v>0</v>
      </c>
      <c r="OT225" s="109">
        <f>Seniori!OT121</f>
        <v>0</v>
      </c>
      <c r="OU225" s="109">
        <f>Seniori!OU121</f>
        <v>0</v>
      </c>
      <c r="OV225" s="109">
        <f>Seniori!OV121</f>
        <v>0</v>
      </c>
      <c r="OW225" s="109">
        <f>Seniori!OW121</f>
        <v>0</v>
      </c>
      <c r="OX225" s="109">
        <f>Seniori!OX121</f>
        <v>0</v>
      </c>
      <c r="OY225" s="109">
        <f>Seniori!OY121</f>
        <v>0</v>
      </c>
      <c r="OZ225" s="109">
        <f>Seniori!OZ121</f>
        <v>0</v>
      </c>
      <c r="PA225" s="109">
        <f>Seniori!PA121</f>
        <v>0</v>
      </c>
      <c r="PB225" s="109">
        <f>Seniori!PB121</f>
        <v>0</v>
      </c>
      <c r="PC225" s="109">
        <f>Seniori!PC121</f>
        <v>0</v>
      </c>
      <c r="PD225" s="109">
        <f>Seniori!PD121</f>
        <v>0</v>
      </c>
      <c r="PE225" s="109">
        <f>Seniori!PE121</f>
        <v>0</v>
      </c>
      <c r="PF225" s="109">
        <f>Seniori!PF121</f>
        <v>0</v>
      </c>
      <c r="PG225" s="109">
        <f>Seniori!PG121</f>
        <v>0</v>
      </c>
      <c r="PH225" s="109">
        <f>Seniori!PH121</f>
        <v>0</v>
      </c>
      <c r="PI225" s="109">
        <f>Seniori!PI121</f>
        <v>0</v>
      </c>
      <c r="PJ225" s="109">
        <f>Seniori!PJ121</f>
        <v>0</v>
      </c>
      <c r="PK225" s="109">
        <f>Seniori!PK121</f>
        <v>0</v>
      </c>
      <c r="PL225" s="109">
        <f>Seniori!PL121</f>
        <v>0</v>
      </c>
      <c r="PM225" s="109">
        <f>Seniori!PM121</f>
        <v>0</v>
      </c>
      <c r="PN225" s="109">
        <f>Seniori!PN121</f>
        <v>0</v>
      </c>
      <c r="PO225" s="109">
        <f>Seniori!PO121</f>
        <v>0</v>
      </c>
      <c r="PP225" s="109">
        <f>Seniori!PP121</f>
        <v>0</v>
      </c>
      <c r="PQ225" s="109">
        <f>Seniori!PQ121</f>
        <v>0</v>
      </c>
      <c r="PR225" s="109">
        <f>Seniori!PR121</f>
        <v>0</v>
      </c>
      <c r="PS225" s="109">
        <f>Seniori!PS121</f>
        <v>0</v>
      </c>
      <c r="PT225" s="109">
        <f>Seniori!PT121</f>
        <v>0</v>
      </c>
      <c r="PU225" s="109">
        <f>Seniori!PU121</f>
        <v>0</v>
      </c>
      <c r="PV225" s="109">
        <f>Seniori!PV121</f>
        <v>0</v>
      </c>
      <c r="PW225" s="109">
        <f>Seniori!PW121</f>
        <v>0</v>
      </c>
      <c r="PX225" s="109">
        <f>Seniori!PX121</f>
        <v>0</v>
      </c>
      <c r="PY225" s="109">
        <f>Seniori!PY121</f>
        <v>0</v>
      </c>
      <c r="PZ225" s="109">
        <f>Seniori!PZ121</f>
        <v>0</v>
      </c>
      <c r="QA225" s="109">
        <f>Seniori!QA121</f>
        <v>0</v>
      </c>
      <c r="QB225" s="109">
        <f>Seniori!QB121</f>
        <v>0</v>
      </c>
      <c r="QC225" s="109">
        <f>Seniori!QC121</f>
        <v>0</v>
      </c>
      <c r="QD225" s="109">
        <f>Seniori!QD121</f>
        <v>0</v>
      </c>
      <c r="QE225" s="109">
        <f>Seniori!QE121</f>
        <v>0</v>
      </c>
      <c r="QF225" s="109">
        <f>Seniori!QF121</f>
        <v>0</v>
      </c>
      <c r="QG225" s="109">
        <f>Seniori!QG121</f>
        <v>0</v>
      </c>
      <c r="QH225" s="109">
        <f>Seniori!QH121</f>
        <v>0</v>
      </c>
      <c r="QI225" s="109">
        <f>Seniori!QI121</f>
        <v>0</v>
      </c>
      <c r="QJ225" s="109">
        <f>Seniori!QJ121</f>
        <v>0</v>
      </c>
      <c r="QK225" s="109">
        <f>Seniori!QK121</f>
        <v>0</v>
      </c>
      <c r="QL225" s="109">
        <f>Seniori!QL121</f>
        <v>0</v>
      </c>
      <c r="QM225" s="109">
        <f>Seniori!QM121</f>
        <v>0</v>
      </c>
      <c r="QN225" s="109">
        <f>Seniori!QN121</f>
        <v>0</v>
      </c>
      <c r="QO225" s="109">
        <f>Seniori!QO121</f>
        <v>0</v>
      </c>
      <c r="QP225" s="109">
        <f>Seniori!QP121</f>
        <v>0</v>
      </c>
      <c r="QQ225" s="109">
        <f>Seniori!QQ121</f>
        <v>0</v>
      </c>
      <c r="QR225" s="109">
        <f>Seniori!QR121</f>
        <v>0</v>
      </c>
      <c r="QS225" s="109">
        <f>Seniori!QS121</f>
        <v>0</v>
      </c>
      <c r="QT225" s="109">
        <f>Seniori!QT121</f>
        <v>0</v>
      </c>
      <c r="QU225" s="109">
        <f>Seniori!QU121</f>
        <v>0</v>
      </c>
      <c r="QV225" s="109">
        <f>Seniori!QV121</f>
        <v>0</v>
      </c>
      <c r="QW225" s="109">
        <f>Seniori!QW121</f>
        <v>0</v>
      </c>
      <c r="QX225" s="109">
        <f>Seniori!QX121</f>
        <v>0</v>
      </c>
      <c r="QY225" s="109">
        <f>Seniori!QY121</f>
        <v>0</v>
      </c>
      <c r="QZ225" s="109">
        <f>Seniori!QZ121</f>
        <v>0</v>
      </c>
      <c r="RA225" s="109">
        <f>Seniori!RA121</f>
        <v>0</v>
      </c>
      <c r="RB225" s="109">
        <f>Seniori!RB121</f>
        <v>0</v>
      </c>
      <c r="RC225" s="109">
        <f>Seniori!RC121</f>
        <v>0</v>
      </c>
      <c r="RD225" s="109">
        <f>Seniori!RD121</f>
        <v>0</v>
      </c>
      <c r="RE225" s="109">
        <f>Seniori!RE121</f>
        <v>0</v>
      </c>
      <c r="RF225" s="109">
        <f>Seniori!RF121</f>
        <v>0</v>
      </c>
      <c r="RG225" s="109">
        <f>Seniori!RG121</f>
        <v>0</v>
      </c>
      <c r="RH225" s="109">
        <f>Seniori!RH121</f>
        <v>0</v>
      </c>
      <c r="RI225" s="109">
        <f>Seniori!RI121</f>
        <v>0</v>
      </c>
      <c r="RJ225" s="109">
        <f>Seniori!RJ121</f>
        <v>0</v>
      </c>
      <c r="RK225" s="109">
        <f>Seniori!RK121</f>
        <v>0</v>
      </c>
      <c r="RL225" s="109">
        <f>Seniori!RL121</f>
        <v>0</v>
      </c>
      <c r="RM225" s="109">
        <f>Seniori!RM121</f>
        <v>0</v>
      </c>
      <c r="RN225" s="109">
        <f>Seniori!RN121</f>
        <v>0</v>
      </c>
      <c r="RO225" s="109">
        <f>Seniori!RO121</f>
        <v>0</v>
      </c>
      <c r="RP225" s="109">
        <f>Seniori!RP121</f>
        <v>0</v>
      </c>
      <c r="RQ225" s="109">
        <f>Seniori!RQ121</f>
        <v>0</v>
      </c>
      <c r="RR225" s="109">
        <f>Seniori!RR121</f>
        <v>0</v>
      </c>
      <c r="RS225" s="109">
        <f>Seniori!RS121</f>
        <v>0</v>
      </c>
      <c r="RT225" s="109">
        <f>Seniori!RT121</f>
        <v>0</v>
      </c>
      <c r="RU225" s="109">
        <f>Seniori!RU121</f>
        <v>0</v>
      </c>
      <c r="RV225" s="109">
        <f>Seniori!RV121</f>
        <v>0</v>
      </c>
      <c r="RW225" s="109">
        <f>Seniori!RW121</f>
        <v>0</v>
      </c>
      <c r="RX225" s="109">
        <f>Seniori!RX121</f>
        <v>0</v>
      </c>
      <c r="RY225" s="109">
        <f>Seniori!RY121</f>
        <v>0</v>
      </c>
      <c r="RZ225" s="109">
        <f>Seniori!RZ121</f>
        <v>0</v>
      </c>
      <c r="SA225" s="109">
        <f>Seniori!SA121</f>
        <v>0</v>
      </c>
      <c r="SB225" s="109">
        <f>Seniori!SB121</f>
        <v>0</v>
      </c>
      <c r="SC225" s="109">
        <f>Seniori!SC121</f>
        <v>0</v>
      </c>
      <c r="SD225" s="109">
        <f>Seniori!SD121</f>
        <v>0</v>
      </c>
      <c r="SE225" s="109">
        <f>Seniori!SE121</f>
        <v>0</v>
      </c>
      <c r="SF225" s="109">
        <f>Seniori!SF121</f>
        <v>0</v>
      </c>
      <c r="SG225" s="109">
        <f>Seniori!SG121</f>
        <v>0</v>
      </c>
      <c r="SH225" s="109">
        <f>Seniori!SH121</f>
        <v>0</v>
      </c>
      <c r="SI225" s="109">
        <f>Seniori!SI121</f>
        <v>0</v>
      </c>
      <c r="SJ225" s="109">
        <f>Seniori!SJ121</f>
        <v>0</v>
      </c>
      <c r="SK225" s="109">
        <f>Seniori!SK121</f>
        <v>0</v>
      </c>
      <c r="SL225" s="109">
        <f>Seniori!SL121</f>
        <v>0</v>
      </c>
      <c r="SM225" s="109">
        <f>Seniori!SM121</f>
        <v>0</v>
      </c>
      <c r="SN225" s="109">
        <f>Seniori!SN121</f>
        <v>0</v>
      </c>
      <c r="SO225" s="109">
        <f>Seniori!SO121</f>
        <v>0</v>
      </c>
      <c r="SP225" s="109">
        <f>Seniori!SP121</f>
        <v>0</v>
      </c>
      <c r="SQ225" s="109">
        <f>Seniori!SQ121</f>
        <v>0</v>
      </c>
      <c r="SR225" s="109">
        <f>Seniori!SR121</f>
        <v>0</v>
      </c>
      <c r="SS225" s="109">
        <f>Seniori!SS121</f>
        <v>0</v>
      </c>
      <c r="ST225" s="109">
        <f>Seniori!ST121</f>
        <v>0</v>
      </c>
      <c r="SU225" s="109">
        <f>Seniori!SU121</f>
        <v>0</v>
      </c>
      <c r="SV225" s="109">
        <f>Seniori!SV121</f>
        <v>0</v>
      </c>
      <c r="SW225" s="109">
        <f>Seniori!SW121</f>
        <v>0</v>
      </c>
      <c r="SX225" s="109">
        <f>Seniori!SX121</f>
        <v>0</v>
      </c>
      <c r="SY225" s="109">
        <f>Seniori!SY121</f>
        <v>0</v>
      </c>
      <c r="SZ225" s="109">
        <f>Seniori!SZ121</f>
        <v>0</v>
      </c>
      <c r="TA225" s="109">
        <f>Seniori!TA121</f>
        <v>0</v>
      </c>
      <c r="TB225" s="109">
        <f>Seniori!TB121</f>
        <v>0</v>
      </c>
    </row>
    <row r="226" spans="1:522" s="1" customFormat="1" ht="18" customHeight="1" x14ac:dyDescent="0.2">
      <c r="A226" s="12"/>
      <c r="B226" s="11" t="s">
        <v>264</v>
      </c>
      <c r="C226" s="1">
        <v>8885</v>
      </c>
      <c r="D226" s="1">
        <v>2010</v>
      </c>
      <c r="E226" s="4" t="s">
        <v>263</v>
      </c>
      <c r="F226" s="9">
        <v>9601</v>
      </c>
      <c r="G226" s="9" t="s">
        <v>132</v>
      </c>
      <c r="H226" s="4" t="s">
        <v>265</v>
      </c>
      <c r="I226" s="1">
        <f t="shared" si="18"/>
        <v>0</v>
      </c>
      <c r="J226" s="12">
        <f>Tabuľka3[[#This Row],[Stĺpec9]]</f>
        <v>0</v>
      </c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14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  <c r="JN226" s="109"/>
      <c r="JO226" s="109"/>
      <c r="JP226" s="109"/>
      <c r="JQ226" s="109"/>
      <c r="JR226" s="109"/>
      <c r="JS226" s="109"/>
      <c r="JT226" s="109"/>
      <c r="JU226" s="109"/>
      <c r="JV226" s="109"/>
      <c r="JW226" s="109"/>
      <c r="JX226" s="109"/>
      <c r="JY226" s="109"/>
      <c r="JZ226" s="109"/>
      <c r="KA226" s="109"/>
      <c r="KB226" s="109"/>
      <c r="KC226" s="109"/>
      <c r="KD226" s="109"/>
      <c r="KE226" s="109"/>
      <c r="KF226" s="109"/>
      <c r="KG226" s="109"/>
      <c r="KH226" s="109"/>
      <c r="KI226" s="109"/>
      <c r="KJ226" s="109"/>
      <c r="KK226" s="109"/>
      <c r="KL226" s="109"/>
      <c r="KM226" s="109"/>
      <c r="KN226" s="109"/>
      <c r="KO226" s="109"/>
      <c r="KP226" s="109"/>
      <c r="KQ226" s="109"/>
      <c r="KR226" s="109"/>
      <c r="KS226" s="114"/>
      <c r="KT226" s="109"/>
      <c r="KU226" s="109"/>
      <c r="KV226" s="109"/>
      <c r="KW226" s="109"/>
      <c r="KX226" s="109"/>
      <c r="KY226" s="109"/>
      <c r="KZ226" s="109"/>
      <c r="LA226" s="109"/>
      <c r="LB226" s="109"/>
      <c r="LC226" s="109"/>
      <c r="LD226" s="109"/>
      <c r="LE226" s="109"/>
      <c r="LF226" s="109"/>
      <c r="LG226" s="109"/>
      <c r="LH226" s="109"/>
      <c r="LI226" s="109"/>
      <c r="LJ226" s="109"/>
      <c r="LK226" s="109"/>
      <c r="LL226" s="109"/>
      <c r="LM226" s="109"/>
      <c r="LN226" s="109"/>
      <c r="LO226" s="109"/>
      <c r="LP226" s="109"/>
      <c r="LQ226" s="109"/>
      <c r="LR226" s="109"/>
      <c r="LS226" s="109"/>
      <c r="LT226" s="109"/>
      <c r="LU226" s="109"/>
      <c r="LV226" s="109"/>
      <c r="LW226" s="109"/>
      <c r="LX226" s="109"/>
      <c r="LY226" s="109"/>
      <c r="LZ226" s="109"/>
      <c r="MA226" s="109"/>
      <c r="MB226" s="109"/>
      <c r="MC226" s="109"/>
      <c r="MD226" s="109"/>
      <c r="ME226" s="109"/>
      <c r="MF226" s="109"/>
      <c r="MG226" s="109"/>
      <c r="MH226" s="109"/>
      <c r="MI226" s="109"/>
      <c r="MJ226" s="109"/>
      <c r="MK226" s="109"/>
      <c r="ML226" s="109"/>
      <c r="MM226" s="109"/>
      <c r="MN226" s="109"/>
      <c r="MO226" s="109"/>
      <c r="MP226" s="109"/>
      <c r="MQ226" s="109"/>
      <c r="MR226" s="109"/>
      <c r="MS226" s="109"/>
      <c r="MT226" s="109"/>
      <c r="MU226" s="109"/>
      <c r="MV226" s="109"/>
      <c r="MW226" s="109"/>
      <c r="MX226" s="109"/>
      <c r="MY226" s="109"/>
      <c r="MZ226" s="109"/>
      <c r="NA226" s="109"/>
      <c r="NB226" s="109"/>
      <c r="NC226" s="109"/>
      <c r="ND226" s="109"/>
      <c r="NE226" s="109"/>
      <c r="NF226" s="109"/>
      <c r="NG226" s="109"/>
      <c r="NH226" s="109"/>
      <c r="NI226" s="109"/>
      <c r="NJ226" s="109"/>
      <c r="NK226" s="109"/>
      <c r="NL226" s="109"/>
      <c r="NM226" s="109"/>
      <c r="NN226" s="109"/>
      <c r="NO226" s="109"/>
      <c r="NP226" s="109"/>
      <c r="NQ226" s="109"/>
      <c r="NR226" s="109"/>
      <c r="NS226" s="109"/>
      <c r="NT226" s="109"/>
      <c r="NU226" s="109"/>
      <c r="NV226" s="109"/>
      <c r="NW226" s="109"/>
      <c r="NX226" s="109"/>
      <c r="NY226" s="109"/>
      <c r="NZ226" s="109"/>
      <c r="OA226" s="109"/>
      <c r="OB226" s="109"/>
      <c r="OC226" s="109"/>
      <c r="OD226" s="109"/>
      <c r="OE226" s="109"/>
      <c r="OF226" s="109"/>
      <c r="OG226" s="109"/>
      <c r="OH226" s="109"/>
      <c r="OI226" s="109"/>
      <c r="OJ226" s="109"/>
      <c r="OK226" s="109"/>
      <c r="OL226" s="109"/>
      <c r="OM226" s="109"/>
      <c r="ON226" s="109"/>
      <c r="OO226" s="109"/>
      <c r="OP226" s="109"/>
      <c r="OQ226" s="109"/>
      <c r="OR226" s="109"/>
      <c r="OS226" s="109"/>
      <c r="OT226" s="109"/>
      <c r="OU226" s="109"/>
      <c r="OV226" s="109"/>
      <c r="OW226" s="109"/>
      <c r="OX226" s="109"/>
      <c r="OY226" s="109"/>
      <c r="OZ226" s="109"/>
      <c r="PA226" s="109"/>
      <c r="PB226" s="109"/>
      <c r="PC226" s="109"/>
      <c r="PD226" s="109"/>
      <c r="PE226" s="109"/>
      <c r="PF226" s="109"/>
      <c r="PG226" s="109"/>
      <c r="PH226" s="109"/>
      <c r="PI226" s="109"/>
      <c r="PJ226" s="109"/>
      <c r="PK226" s="109"/>
      <c r="PL226" s="109"/>
      <c r="PM226" s="109"/>
      <c r="PN226" s="109"/>
      <c r="PO226" s="109"/>
      <c r="PP226" s="109"/>
      <c r="PQ226" s="109"/>
      <c r="PR226" s="109"/>
      <c r="PS226" s="109"/>
      <c r="PT226" s="109"/>
      <c r="PU226" s="109"/>
      <c r="PV226" s="109"/>
      <c r="PW226" s="109"/>
      <c r="PX226" s="109"/>
      <c r="PY226" s="109"/>
      <c r="PZ226" s="109"/>
      <c r="QA226" s="109"/>
      <c r="QB226" s="109"/>
      <c r="QC226" s="109"/>
      <c r="QD226" s="109"/>
      <c r="QE226" s="109"/>
      <c r="QF226" s="109"/>
      <c r="QG226" s="109"/>
      <c r="QH226" s="109"/>
      <c r="QI226" s="109"/>
      <c r="QJ226" s="109"/>
      <c r="QK226" s="109"/>
      <c r="QL226" s="109"/>
      <c r="QM226" s="109"/>
      <c r="QN226" s="109"/>
      <c r="QO226" s="109"/>
      <c r="QP226" s="109"/>
      <c r="QQ226" s="109"/>
      <c r="QR226" s="109"/>
      <c r="QS226" s="109"/>
      <c r="QT226" s="109"/>
      <c r="QU226" s="109"/>
      <c r="QV226" s="109"/>
      <c r="QW226" s="109"/>
      <c r="QX226" s="109"/>
      <c r="QY226" s="109"/>
      <c r="QZ226" s="109"/>
      <c r="RA226" s="109"/>
      <c r="RB226" s="109"/>
      <c r="RC226" s="109"/>
      <c r="RD226" s="109"/>
      <c r="RE226" s="109"/>
      <c r="RF226" s="109"/>
      <c r="RG226" s="109"/>
      <c r="RH226" s="109"/>
      <c r="RI226" s="109"/>
      <c r="RJ226" s="109"/>
      <c r="RK226" s="109"/>
      <c r="RL226" s="109"/>
      <c r="RM226" s="109"/>
      <c r="RN226" s="109"/>
      <c r="RO226" s="109"/>
      <c r="RP226" s="109"/>
      <c r="RQ226" s="109"/>
      <c r="RR226" s="109"/>
      <c r="RS226" s="109"/>
      <c r="RT226" s="109"/>
      <c r="RU226" s="109"/>
      <c r="RV226" s="109"/>
      <c r="RW226" s="109"/>
      <c r="RX226" s="109"/>
      <c r="RY226" s="109"/>
      <c r="RZ226" s="109"/>
      <c r="SA226" s="109"/>
      <c r="SB226" s="109"/>
      <c r="SC226" s="109"/>
      <c r="SD226" s="109"/>
      <c r="SE226" s="109"/>
      <c r="SF226" s="109"/>
      <c r="SG226" s="109"/>
      <c r="SH226" s="109"/>
      <c r="SI226" s="109"/>
      <c r="SJ226" s="109"/>
      <c r="SK226" s="109"/>
      <c r="SL226" s="109"/>
      <c r="SM226" s="109"/>
      <c r="SN226" s="109"/>
      <c r="SO226" s="109"/>
      <c r="SP226" s="109"/>
      <c r="SQ226" s="109"/>
      <c r="SR226" s="109"/>
      <c r="SS226" s="109"/>
      <c r="ST226" s="109"/>
      <c r="SU226" s="109"/>
      <c r="SV226" s="109"/>
      <c r="SW226" s="109"/>
      <c r="SX226" s="109"/>
      <c r="SY226" s="109"/>
      <c r="SZ226" s="109"/>
      <c r="TA226" s="109"/>
      <c r="TB226" s="109"/>
    </row>
    <row r="227" spans="1:522" s="1" customFormat="1" ht="18" customHeight="1" x14ac:dyDescent="0.2">
      <c r="A227" s="12"/>
      <c r="B227" s="11"/>
      <c r="E227" s="4" t="s">
        <v>266</v>
      </c>
      <c r="F227" s="9">
        <v>9527</v>
      </c>
      <c r="G227" s="9" t="s">
        <v>132</v>
      </c>
      <c r="H227" s="4"/>
      <c r="I227" s="1">
        <f t="shared" si="18"/>
        <v>0</v>
      </c>
      <c r="J227" s="12">
        <f>Tabuľka3[[#This Row],[Stĺpec9]]</f>
        <v>0</v>
      </c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14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14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  <c r="JN227" s="109"/>
      <c r="JO227" s="109"/>
      <c r="JP227" s="109"/>
      <c r="JQ227" s="109"/>
      <c r="JR227" s="109"/>
      <c r="JS227" s="109"/>
      <c r="JT227" s="109"/>
      <c r="JU227" s="109"/>
      <c r="JV227" s="109"/>
      <c r="JW227" s="109"/>
      <c r="JX227" s="109"/>
      <c r="JY227" s="109"/>
      <c r="JZ227" s="109"/>
      <c r="KA227" s="109"/>
      <c r="KB227" s="109"/>
      <c r="KC227" s="109"/>
      <c r="KD227" s="109"/>
      <c r="KE227" s="109"/>
      <c r="KF227" s="109"/>
      <c r="KG227" s="109"/>
      <c r="KH227" s="109"/>
      <c r="KI227" s="109"/>
      <c r="KJ227" s="109"/>
      <c r="KK227" s="109"/>
      <c r="KL227" s="109"/>
      <c r="KM227" s="109"/>
      <c r="KN227" s="109"/>
      <c r="KO227" s="109"/>
      <c r="KP227" s="109"/>
      <c r="KQ227" s="109"/>
      <c r="KR227" s="109"/>
      <c r="KS227" s="109"/>
      <c r="KT227" s="109"/>
      <c r="KU227" s="109"/>
      <c r="KV227" s="109"/>
      <c r="KW227" s="109"/>
      <c r="KX227" s="109"/>
      <c r="KY227" s="109"/>
      <c r="KZ227" s="109"/>
      <c r="LA227" s="109"/>
      <c r="LB227" s="109"/>
      <c r="LC227" s="109"/>
      <c r="LD227" s="109"/>
      <c r="LE227" s="109"/>
      <c r="LF227" s="109"/>
      <c r="LG227" s="109"/>
      <c r="LH227" s="109"/>
      <c r="LI227" s="109"/>
      <c r="LJ227" s="109"/>
      <c r="LK227" s="109"/>
      <c r="LL227" s="109"/>
      <c r="LM227" s="109"/>
      <c r="LN227" s="109"/>
      <c r="LO227" s="109"/>
      <c r="LP227" s="109"/>
      <c r="LQ227" s="109"/>
      <c r="LR227" s="109"/>
      <c r="LS227" s="109"/>
      <c r="LT227" s="109"/>
      <c r="LU227" s="109"/>
      <c r="LV227" s="109"/>
      <c r="LW227" s="109"/>
      <c r="LX227" s="109"/>
      <c r="LY227" s="109"/>
      <c r="LZ227" s="109"/>
      <c r="MA227" s="109"/>
      <c r="MB227" s="109"/>
      <c r="MC227" s="109"/>
      <c r="MD227" s="109"/>
      <c r="ME227" s="109"/>
      <c r="MF227" s="109"/>
      <c r="MG227" s="109"/>
      <c r="MH227" s="109"/>
      <c r="MI227" s="109"/>
      <c r="MJ227" s="109"/>
      <c r="MK227" s="109"/>
      <c r="ML227" s="109"/>
      <c r="MM227" s="109"/>
      <c r="MN227" s="109"/>
      <c r="MO227" s="109"/>
      <c r="MP227" s="109"/>
      <c r="MQ227" s="109"/>
      <c r="MR227" s="109"/>
      <c r="MS227" s="109"/>
      <c r="MT227" s="109"/>
      <c r="MU227" s="109"/>
      <c r="MV227" s="109"/>
      <c r="MW227" s="109"/>
      <c r="MX227" s="109"/>
      <c r="MY227" s="109"/>
      <c r="MZ227" s="109"/>
      <c r="NA227" s="109"/>
      <c r="NB227" s="109"/>
      <c r="NC227" s="109"/>
      <c r="ND227" s="109"/>
      <c r="NE227" s="109"/>
      <c r="NF227" s="109"/>
      <c r="NG227" s="109"/>
      <c r="NH227" s="109"/>
      <c r="NI227" s="109"/>
      <c r="NJ227" s="109"/>
      <c r="NK227" s="109"/>
      <c r="NL227" s="109"/>
      <c r="NM227" s="109"/>
      <c r="NN227" s="109"/>
      <c r="NO227" s="109"/>
      <c r="NP227" s="109"/>
      <c r="NQ227" s="109"/>
      <c r="NR227" s="109"/>
      <c r="NS227" s="109"/>
      <c r="NT227" s="109"/>
      <c r="NU227" s="109"/>
      <c r="NV227" s="109"/>
      <c r="NW227" s="109"/>
      <c r="NX227" s="109"/>
      <c r="NY227" s="109"/>
      <c r="NZ227" s="109"/>
      <c r="OA227" s="109"/>
      <c r="OB227" s="109"/>
      <c r="OC227" s="109"/>
      <c r="OD227" s="109"/>
      <c r="OE227" s="109"/>
      <c r="OF227" s="109"/>
      <c r="OG227" s="109"/>
      <c r="OH227" s="109"/>
      <c r="OI227" s="109"/>
      <c r="OJ227" s="109"/>
      <c r="OK227" s="109"/>
      <c r="OL227" s="109"/>
      <c r="OM227" s="109"/>
      <c r="ON227" s="109"/>
      <c r="OO227" s="109"/>
      <c r="OP227" s="109"/>
      <c r="OQ227" s="109"/>
      <c r="OR227" s="109"/>
      <c r="OS227" s="109"/>
      <c r="OT227" s="109"/>
      <c r="OU227" s="109"/>
      <c r="OV227" s="109"/>
      <c r="OW227" s="109"/>
      <c r="OX227" s="109"/>
      <c r="OY227" s="109"/>
      <c r="OZ227" s="109"/>
      <c r="PA227" s="109"/>
      <c r="PB227" s="109"/>
      <c r="PC227" s="109"/>
      <c r="PD227" s="109"/>
      <c r="PE227" s="109"/>
      <c r="PF227" s="109"/>
      <c r="PG227" s="109"/>
      <c r="PH227" s="109"/>
      <c r="PI227" s="109"/>
      <c r="PJ227" s="109"/>
      <c r="PK227" s="109"/>
      <c r="PL227" s="109"/>
      <c r="PM227" s="109"/>
      <c r="PN227" s="109"/>
      <c r="PO227" s="109"/>
      <c r="PP227" s="109"/>
      <c r="PQ227" s="109"/>
      <c r="PR227" s="109"/>
      <c r="PS227" s="109"/>
      <c r="PT227" s="109"/>
      <c r="PU227" s="109"/>
      <c r="PV227" s="109"/>
      <c r="PW227" s="109"/>
      <c r="PX227" s="109"/>
      <c r="PY227" s="109"/>
      <c r="PZ227" s="109"/>
      <c r="QA227" s="109"/>
      <c r="QB227" s="109"/>
      <c r="QC227" s="109"/>
      <c r="QD227" s="109"/>
      <c r="QE227" s="109"/>
      <c r="QF227" s="109"/>
      <c r="QG227" s="109"/>
      <c r="QH227" s="109"/>
      <c r="QI227" s="109"/>
      <c r="QJ227" s="109"/>
      <c r="QK227" s="109"/>
      <c r="QL227" s="109"/>
      <c r="QM227" s="109"/>
      <c r="QN227" s="109"/>
      <c r="QO227" s="109"/>
      <c r="QP227" s="109"/>
      <c r="QQ227" s="109"/>
      <c r="QR227" s="109"/>
      <c r="QS227" s="109"/>
      <c r="QT227" s="109"/>
      <c r="QU227" s="109"/>
      <c r="QV227" s="109"/>
      <c r="QW227" s="109"/>
      <c r="QX227" s="109"/>
      <c r="QY227" s="109"/>
      <c r="QZ227" s="109"/>
      <c r="RA227" s="109"/>
      <c r="RB227" s="109"/>
      <c r="RC227" s="109"/>
      <c r="RD227" s="109"/>
      <c r="RE227" s="109"/>
      <c r="RF227" s="109"/>
      <c r="RG227" s="109"/>
      <c r="RH227" s="109"/>
      <c r="RI227" s="109"/>
      <c r="RJ227" s="109"/>
      <c r="RK227" s="109"/>
      <c r="RL227" s="109"/>
      <c r="RM227" s="109"/>
      <c r="RN227" s="109"/>
      <c r="RO227" s="109"/>
      <c r="RP227" s="109"/>
      <c r="RQ227" s="109"/>
      <c r="RR227" s="109"/>
      <c r="RS227" s="109"/>
      <c r="RT227" s="109"/>
      <c r="RU227" s="109"/>
      <c r="RV227" s="109"/>
      <c r="RW227" s="109"/>
      <c r="RX227" s="109"/>
      <c r="RY227" s="109"/>
      <c r="RZ227" s="109"/>
      <c r="SA227" s="109"/>
      <c r="SB227" s="109"/>
      <c r="SC227" s="109"/>
      <c r="SD227" s="109"/>
      <c r="SE227" s="109"/>
      <c r="SF227" s="109"/>
      <c r="SG227" s="109"/>
      <c r="SH227" s="109"/>
      <c r="SI227" s="109"/>
      <c r="SJ227" s="109"/>
      <c r="SK227" s="109"/>
      <c r="SL227" s="109"/>
      <c r="SM227" s="109"/>
      <c r="SN227" s="109"/>
      <c r="SO227" s="109"/>
      <c r="SP227" s="109"/>
      <c r="SQ227" s="109"/>
      <c r="SR227" s="109"/>
      <c r="SS227" s="109"/>
      <c r="ST227" s="109"/>
      <c r="SU227" s="109"/>
      <c r="SV227" s="109"/>
      <c r="SW227" s="109"/>
      <c r="SX227" s="109"/>
      <c r="SY227" s="109"/>
      <c r="SZ227" s="109"/>
      <c r="TA227" s="109"/>
      <c r="TB227" s="109"/>
    </row>
    <row r="228" spans="1:522" s="1" customFormat="1" ht="18" customHeight="1" x14ac:dyDescent="0.2">
      <c r="A228" s="12"/>
      <c r="B228" s="11" t="s">
        <v>216</v>
      </c>
      <c r="C228" s="1">
        <v>12028</v>
      </c>
      <c r="D228" s="1">
        <v>2013</v>
      </c>
      <c r="E228" s="4" t="s">
        <v>210</v>
      </c>
      <c r="F228" s="1">
        <v>9004</v>
      </c>
      <c r="G228" s="9" t="s">
        <v>132</v>
      </c>
      <c r="H228" s="4" t="s">
        <v>69</v>
      </c>
      <c r="I228" s="1">
        <f t="shared" si="18"/>
        <v>0</v>
      </c>
      <c r="J228" s="12">
        <f>Tabuľka3[[#This Row],[Stĺpec9]]</f>
        <v>0</v>
      </c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0"/>
      <c r="IL228" s="100"/>
      <c r="IM228" s="100"/>
      <c r="IN228" s="100"/>
      <c r="IO228" s="100"/>
      <c r="IP228" s="100"/>
      <c r="IQ228" s="100"/>
      <c r="IR228" s="100"/>
      <c r="IS228" s="100"/>
      <c r="IT228" s="100"/>
      <c r="IU228" s="100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  <c r="JN228" s="109"/>
      <c r="JO228" s="109"/>
      <c r="JP228" s="109"/>
      <c r="JQ228" s="109"/>
      <c r="JR228" s="109"/>
      <c r="JS228" s="109"/>
      <c r="JT228" s="109"/>
      <c r="JU228" s="109"/>
      <c r="JV228" s="109"/>
      <c r="JW228" s="109"/>
      <c r="JX228" s="109"/>
      <c r="JY228" s="109"/>
      <c r="JZ228" s="109"/>
      <c r="KA228" s="109"/>
      <c r="KB228" s="109"/>
      <c r="KC228" s="109"/>
      <c r="KD228" s="109"/>
      <c r="KE228" s="109"/>
      <c r="KF228" s="109"/>
      <c r="KG228" s="109"/>
      <c r="KH228" s="109"/>
      <c r="KI228" s="109"/>
      <c r="KJ228" s="109"/>
      <c r="KK228" s="109"/>
      <c r="KL228" s="109"/>
      <c r="KM228" s="114"/>
      <c r="KN228" s="109"/>
      <c r="KO228" s="109"/>
      <c r="KP228" s="109"/>
      <c r="KQ228" s="109"/>
      <c r="KR228" s="109"/>
      <c r="KS228" s="109"/>
      <c r="KT228" s="109"/>
      <c r="KU228" s="109"/>
      <c r="KV228" s="109"/>
      <c r="KW228" s="109"/>
      <c r="KX228" s="109"/>
      <c r="KY228" s="109"/>
      <c r="KZ228" s="109"/>
      <c r="LA228" s="109"/>
      <c r="LB228" s="109"/>
      <c r="LC228" s="109"/>
      <c r="LD228" s="109"/>
      <c r="LE228" s="109"/>
      <c r="LF228" s="109"/>
      <c r="LG228" s="109"/>
      <c r="LH228" s="109"/>
      <c r="LI228" s="109"/>
      <c r="LJ228" s="109"/>
      <c r="LK228" s="109"/>
      <c r="LL228" s="109"/>
      <c r="LM228" s="109"/>
      <c r="LN228" s="109"/>
      <c r="LO228" s="109"/>
      <c r="LP228" s="109"/>
      <c r="LQ228" s="109"/>
      <c r="LR228" s="109"/>
      <c r="LS228" s="109"/>
      <c r="LT228" s="109"/>
      <c r="LU228" s="109"/>
      <c r="LV228" s="109"/>
      <c r="LW228" s="109"/>
      <c r="LX228" s="109"/>
      <c r="LY228" s="109"/>
      <c r="LZ228" s="109"/>
      <c r="MA228" s="109"/>
      <c r="MB228" s="109"/>
      <c r="MC228" s="109"/>
      <c r="MD228" s="109"/>
      <c r="ME228" s="109"/>
      <c r="MF228" s="109"/>
      <c r="MG228" s="109"/>
      <c r="MH228" s="109"/>
      <c r="MI228" s="109"/>
      <c r="MJ228" s="109"/>
      <c r="MK228" s="109"/>
      <c r="ML228" s="109"/>
      <c r="MM228" s="109"/>
      <c r="MN228" s="109"/>
      <c r="MO228" s="109"/>
      <c r="MP228" s="109"/>
      <c r="MQ228" s="109"/>
      <c r="MR228" s="109"/>
      <c r="MS228" s="109"/>
      <c r="MT228" s="109"/>
      <c r="MU228" s="109"/>
      <c r="MV228" s="109"/>
      <c r="MW228" s="109"/>
      <c r="MX228" s="109"/>
      <c r="MY228" s="109"/>
      <c r="MZ228" s="109"/>
      <c r="NA228" s="109"/>
      <c r="NB228" s="109"/>
      <c r="NC228" s="109"/>
      <c r="ND228" s="109"/>
      <c r="NE228" s="109"/>
      <c r="NF228" s="109"/>
      <c r="NG228" s="109"/>
      <c r="NH228" s="109"/>
      <c r="NI228" s="109"/>
      <c r="NJ228" s="109"/>
      <c r="NK228" s="109"/>
      <c r="NL228" s="109"/>
      <c r="NM228" s="109"/>
      <c r="NN228" s="109"/>
      <c r="NO228" s="109"/>
      <c r="NP228" s="109"/>
      <c r="NQ228" s="109"/>
      <c r="NR228" s="109"/>
      <c r="NS228" s="109"/>
      <c r="NT228" s="109"/>
      <c r="NU228" s="109"/>
      <c r="NV228" s="109"/>
      <c r="NW228" s="109"/>
      <c r="NX228" s="109"/>
      <c r="NY228" s="109"/>
      <c r="NZ228" s="109"/>
      <c r="OA228" s="109"/>
      <c r="OB228" s="109"/>
      <c r="OC228" s="109"/>
      <c r="OD228" s="109"/>
      <c r="OE228" s="109"/>
      <c r="OF228" s="109"/>
      <c r="OG228" s="109"/>
      <c r="OH228" s="109"/>
      <c r="OI228" s="109"/>
      <c r="OJ228" s="109"/>
      <c r="OK228" s="109"/>
      <c r="OL228" s="109"/>
      <c r="OM228" s="109"/>
      <c r="ON228" s="109"/>
      <c r="OO228" s="109"/>
      <c r="OP228" s="109"/>
      <c r="OQ228" s="109"/>
      <c r="OR228" s="109"/>
      <c r="OS228" s="109"/>
      <c r="OT228" s="109"/>
      <c r="OU228" s="109"/>
      <c r="OV228" s="109"/>
      <c r="OW228" s="109"/>
      <c r="OX228" s="109"/>
      <c r="OY228" s="109"/>
      <c r="OZ228" s="109"/>
      <c r="PA228" s="109"/>
      <c r="PB228" s="109"/>
      <c r="PC228" s="109"/>
      <c r="PD228" s="109"/>
      <c r="PE228" s="109"/>
      <c r="PF228" s="109"/>
      <c r="PG228" s="109"/>
      <c r="PH228" s="109"/>
      <c r="PI228" s="109"/>
      <c r="PJ228" s="109"/>
      <c r="PK228" s="109"/>
      <c r="PL228" s="109"/>
      <c r="PM228" s="109"/>
      <c r="PN228" s="109"/>
      <c r="PO228" s="109"/>
      <c r="PP228" s="109"/>
      <c r="PQ228" s="109"/>
      <c r="PR228" s="109"/>
      <c r="PS228" s="109"/>
      <c r="PT228" s="109"/>
      <c r="PU228" s="109"/>
      <c r="PV228" s="109"/>
      <c r="PW228" s="109"/>
      <c r="PX228" s="109"/>
      <c r="PY228" s="109"/>
      <c r="PZ228" s="109"/>
      <c r="QA228" s="109"/>
      <c r="QB228" s="109"/>
      <c r="QC228" s="109"/>
      <c r="QD228" s="109"/>
      <c r="QE228" s="109"/>
      <c r="QF228" s="109"/>
      <c r="QG228" s="109"/>
      <c r="QH228" s="109"/>
      <c r="QI228" s="109"/>
      <c r="QJ228" s="109"/>
      <c r="QK228" s="109"/>
      <c r="QL228" s="109"/>
      <c r="QM228" s="109"/>
      <c r="QN228" s="109"/>
      <c r="QO228" s="109"/>
      <c r="QP228" s="109"/>
      <c r="QQ228" s="109"/>
      <c r="QR228" s="109"/>
      <c r="QS228" s="109"/>
      <c r="QT228" s="109"/>
      <c r="QU228" s="109"/>
      <c r="QV228" s="109"/>
      <c r="QW228" s="109"/>
      <c r="QX228" s="109"/>
      <c r="QY228" s="109"/>
      <c r="QZ228" s="109"/>
      <c r="RA228" s="109"/>
      <c r="RB228" s="109"/>
      <c r="RC228" s="109"/>
      <c r="RD228" s="109"/>
      <c r="RE228" s="109"/>
      <c r="RF228" s="109"/>
      <c r="RG228" s="109"/>
      <c r="RH228" s="109"/>
      <c r="RI228" s="109"/>
      <c r="RJ228" s="109"/>
      <c r="RK228" s="109"/>
      <c r="RL228" s="109"/>
      <c r="RM228" s="109"/>
      <c r="RN228" s="109"/>
      <c r="RO228" s="109"/>
      <c r="RP228" s="109"/>
      <c r="RQ228" s="109"/>
      <c r="RR228" s="109"/>
      <c r="RS228" s="109"/>
      <c r="RT228" s="109"/>
      <c r="RU228" s="109"/>
      <c r="RV228" s="109"/>
      <c r="RW228" s="109"/>
      <c r="RX228" s="109"/>
      <c r="RY228" s="109"/>
      <c r="RZ228" s="109"/>
      <c r="SA228" s="109"/>
      <c r="SB228" s="109"/>
      <c r="SC228" s="109"/>
      <c r="SD228" s="109"/>
      <c r="SE228" s="109"/>
      <c r="SF228" s="109"/>
      <c r="SG228" s="109"/>
      <c r="SH228" s="109"/>
      <c r="SI228" s="109"/>
      <c r="SJ228" s="109"/>
      <c r="SK228" s="109"/>
      <c r="SL228" s="109"/>
      <c r="SM228" s="109"/>
      <c r="SN228" s="109"/>
      <c r="SO228" s="109"/>
      <c r="SP228" s="109"/>
      <c r="SQ228" s="109"/>
      <c r="SR228" s="109"/>
      <c r="SS228" s="109"/>
      <c r="ST228" s="109"/>
      <c r="SU228" s="109"/>
      <c r="SV228" s="109"/>
      <c r="SW228" s="109"/>
      <c r="SX228" s="109"/>
      <c r="SY228" s="109"/>
      <c r="SZ228" s="109"/>
      <c r="TA228" s="109"/>
      <c r="TB228" s="109"/>
    </row>
    <row r="229" spans="1:522" s="1" customFormat="1" ht="18" customHeight="1" x14ac:dyDescent="0.2">
      <c r="A229" s="12"/>
      <c r="B229" s="11" t="s">
        <v>373</v>
      </c>
      <c r="C229" s="1">
        <v>11781</v>
      </c>
      <c r="D229" s="1">
        <v>2018</v>
      </c>
      <c r="E229" s="4" t="s">
        <v>372</v>
      </c>
      <c r="F229" s="64">
        <v>7402</v>
      </c>
      <c r="G229" s="9" t="s">
        <v>131</v>
      </c>
      <c r="H229" s="62" t="s">
        <v>275</v>
      </c>
      <c r="I229" s="1">
        <f t="shared" si="18"/>
        <v>0</v>
      </c>
      <c r="J229" s="12">
        <f>Tabuľka3[[#This Row],[Stĺpec9]]</f>
        <v>0</v>
      </c>
      <c r="K229" s="109">
        <f>'Mladí jazdci'!K35</f>
        <v>0</v>
      </c>
      <c r="L229" s="109">
        <f>'Mladí jazdci'!L35</f>
        <v>0</v>
      </c>
      <c r="M229" s="109">
        <f>'Mladí jazdci'!M35</f>
        <v>0</v>
      </c>
      <c r="N229" s="109">
        <f>'Mladí jazdci'!N35</f>
        <v>0</v>
      </c>
      <c r="O229" s="109">
        <f>'Mladí jazdci'!O35</f>
        <v>0</v>
      </c>
      <c r="P229" s="109">
        <f>'Mladí jazdci'!P35</f>
        <v>0</v>
      </c>
      <c r="Q229" s="109">
        <f>'Mladí jazdci'!Q35</f>
        <v>0</v>
      </c>
      <c r="R229" s="109">
        <f>'Mladí jazdci'!R35</f>
        <v>0</v>
      </c>
      <c r="S229" s="109">
        <f>'Mladí jazdci'!S35</f>
        <v>0</v>
      </c>
      <c r="T229" s="109">
        <f>'Mladí jazdci'!T35</f>
        <v>0</v>
      </c>
      <c r="U229" s="109">
        <f>'Mladí jazdci'!U35</f>
        <v>0</v>
      </c>
      <c r="V229" s="109">
        <f>'Mladí jazdci'!V35</f>
        <v>0</v>
      </c>
      <c r="W229" s="109">
        <f>'Mladí jazdci'!W35</f>
        <v>0</v>
      </c>
      <c r="X229" s="109">
        <f>'Mladí jazdci'!X35</f>
        <v>0</v>
      </c>
      <c r="Y229" s="109">
        <f>'Mladí jazdci'!Y35</f>
        <v>0</v>
      </c>
      <c r="Z229" s="109">
        <f>'Mladí jazdci'!Z35</f>
        <v>0</v>
      </c>
      <c r="AA229" s="109">
        <f>'Mladí jazdci'!AA35</f>
        <v>0</v>
      </c>
      <c r="AB229" s="109">
        <f>'Mladí jazdci'!AB35</f>
        <v>0</v>
      </c>
      <c r="AC229" s="109">
        <f>'Mladí jazdci'!AC35</f>
        <v>0</v>
      </c>
      <c r="AD229" s="109">
        <f>'Mladí jazdci'!AD35</f>
        <v>0</v>
      </c>
      <c r="AE229" s="109">
        <f>'Mladí jazdci'!AE35</f>
        <v>0</v>
      </c>
      <c r="AF229" s="109">
        <f>'Mladí jazdci'!AF35</f>
        <v>0</v>
      </c>
      <c r="AG229" s="109">
        <f>'Mladí jazdci'!AG35</f>
        <v>0</v>
      </c>
      <c r="AH229" s="109">
        <f>'Mladí jazdci'!AH35</f>
        <v>0</v>
      </c>
      <c r="AI229" s="109">
        <f>'Mladí jazdci'!AI35</f>
        <v>0</v>
      </c>
      <c r="AJ229" s="109">
        <f>'Mladí jazdci'!AJ35</f>
        <v>0</v>
      </c>
      <c r="AK229" s="109">
        <f>'Mladí jazdci'!AK35</f>
        <v>0</v>
      </c>
      <c r="AL229" s="109">
        <f>'Mladí jazdci'!AL35</f>
        <v>0</v>
      </c>
      <c r="AM229" s="109">
        <f>'Mladí jazdci'!AM35</f>
        <v>0</v>
      </c>
      <c r="AN229" s="109">
        <f>'Mladí jazdci'!AN35</f>
        <v>0</v>
      </c>
      <c r="AO229" s="109">
        <f>'Mladí jazdci'!AO35</f>
        <v>0</v>
      </c>
      <c r="AP229" s="109">
        <f>'Mladí jazdci'!AP35</f>
        <v>0</v>
      </c>
      <c r="AQ229" s="109">
        <f>'Mladí jazdci'!AQ35</f>
        <v>0</v>
      </c>
      <c r="AR229" s="109">
        <f>'Mladí jazdci'!AR35</f>
        <v>0</v>
      </c>
      <c r="AS229" s="109">
        <f>'Mladí jazdci'!AS35</f>
        <v>0</v>
      </c>
      <c r="AT229" s="109">
        <f>'Mladí jazdci'!AT35</f>
        <v>0</v>
      </c>
      <c r="AU229" s="109">
        <f>'Mladí jazdci'!AU35</f>
        <v>0</v>
      </c>
      <c r="AV229" s="109">
        <f>'Mladí jazdci'!AV35</f>
        <v>0</v>
      </c>
      <c r="AW229" s="109">
        <f>'Mladí jazdci'!AW35</f>
        <v>0</v>
      </c>
      <c r="AX229" s="109">
        <f>'Mladí jazdci'!AX35</f>
        <v>0</v>
      </c>
      <c r="AY229" s="109">
        <f>'Mladí jazdci'!AY35</f>
        <v>0</v>
      </c>
      <c r="AZ229" s="109">
        <f>'Mladí jazdci'!AZ35</f>
        <v>0</v>
      </c>
      <c r="BA229" s="109">
        <f>'Mladí jazdci'!BA35</f>
        <v>0</v>
      </c>
      <c r="BB229" s="109">
        <f>'Mladí jazdci'!BB35</f>
        <v>0</v>
      </c>
      <c r="BC229" s="109">
        <f>'Mladí jazdci'!BC35</f>
        <v>0</v>
      </c>
      <c r="BD229" s="109">
        <f>'Mladí jazdci'!BD35</f>
        <v>0</v>
      </c>
      <c r="BE229" s="109">
        <f>'Mladí jazdci'!BE35</f>
        <v>0</v>
      </c>
      <c r="BF229" s="109">
        <f>'Mladí jazdci'!BF35</f>
        <v>0</v>
      </c>
      <c r="BG229" s="109">
        <f>'Mladí jazdci'!BG35</f>
        <v>0</v>
      </c>
      <c r="BH229" s="109">
        <f>'Mladí jazdci'!BH35</f>
        <v>0</v>
      </c>
      <c r="BI229" s="109">
        <f>'Mladí jazdci'!BI35</f>
        <v>0</v>
      </c>
      <c r="BJ229" s="109">
        <f>'Mladí jazdci'!BJ35</f>
        <v>0</v>
      </c>
      <c r="BK229" s="109">
        <f>'Mladí jazdci'!BK35</f>
        <v>0</v>
      </c>
      <c r="BL229" s="109">
        <f>'Mladí jazdci'!BL35</f>
        <v>0</v>
      </c>
      <c r="BM229" s="109">
        <f>'Mladí jazdci'!BM35</f>
        <v>0</v>
      </c>
      <c r="BN229" s="109">
        <f>'Mladí jazdci'!BN35</f>
        <v>0</v>
      </c>
      <c r="BO229" s="109">
        <f>'Mladí jazdci'!BO35</f>
        <v>0</v>
      </c>
      <c r="BP229" s="109">
        <f>'Mladí jazdci'!BP35</f>
        <v>0</v>
      </c>
      <c r="BQ229" s="109">
        <f>'Mladí jazdci'!BQ35</f>
        <v>0</v>
      </c>
      <c r="BR229" s="109">
        <f>'Mladí jazdci'!BR35</f>
        <v>0</v>
      </c>
      <c r="BS229" s="109">
        <f>'Mladí jazdci'!BS35</f>
        <v>0</v>
      </c>
      <c r="BT229" s="109">
        <f>'Mladí jazdci'!BT35</f>
        <v>0</v>
      </c>
      <c r="BU229" s="109">
        <f>'Mladí jazdci'!BU35</f>
        <v>0</v>
      </c>
      <c r="BV229" s="109">
        <f>'Mladí jazdci'!BV35</f>
        <v>0</v>
      </c>
      <c r="BW229" s="109">
        <f>'Mladí jazdci'!BW35</f>
        <v>0</v>
      </c>
      <c r="BX229" s="109">
        <f>'Mladí jazdci'!BX35</f>
        <v>0</v>
      </c>
      <c r="BY229" s="109">
        <f>'Mladí jazdci'!BY35</f>
        <v>0</v>
      </c>
      <c r="BZ229" s="109">
        <f>'Mladí jazdci'!BZ35</f>
        <v>0</v>
      </c>
      <c r="CA229" s="109">
        <f>'Mladí jazdci'!CA35</f>
        <v>0</v>
      </c>
      <c r="CB229" s="109">
        <f>'Mladí jazdci'!CB35</f>
        <v>0</v>
      </c>
      <c r="CC229" s="109">
        <f>'Mladí jazdci'!CC35</f>
        <v>0</v>
      </c>
      <c r="CD229" s="109">
        <f>'Mladí jazdci'!CD35</f>
        <v>0</v>
      </c>
      <c r="CE229" s="109">
        <f>'Mladí jazdci'!CE35</f>
        <v>0</v>
      </c>
      <c r="CF229" s="109">
        <f>'Mladí jazdci'!CF35</f>
        <v>0</v>
      </c>
      <c r="CG229" s="109">
        <f>'Mladí jazdci'!CG35</f>
        <v>0</v>
      </c>
      <c r="CH229" s="109">
        <f>'Mladí jazdci'!CH35</f>
        <v>0</v>
      </c>
      <c r="CI229" s="109">
        <f>'Mladí jazdci'!CI35</f>
        <v>0</v>
      </c>
      <c r="CJ229" s="109">
        <f>'Mladí jazdci'!CJ35</f>
        <v>0</v>
      </c>
      <c r="CK229" s="109">
        <f>'Mladí jazdci'!CK35</f>
        <v>0</v>
      </c>
      <c r="CL229" s="109">
        <f>'Mladí jazdci'!CL35</f>
        <v>0</v>
      </c>
      <c r="CM229" s="109">
        <f>'Mladí jazdci'!CM35</f>
        <v>0</v>
      </c>
      <c r="CN229" s="109">
        <f>'Mladí jazdci'!CN35</f>
        <v>0</v>
      </c>
      <c r="CO229" s="109">
        <f>'Mladí jazdci'!CO35</f>
        <v>0</v>
      </c>
      <c r="CP229" s="109">
        <f>'Mladí jazdci'!CP35</f>
        <v>0</v>
      </c>
      <c r="CQ229" s="109">
        <f>'Mladí jazdci'!CQ35</f>
        <v>0</v>
      </c>
      <c r="CR229" s="109">
        <f>'Mladí jazdci'!CR35</f>
        <v>0</v>
      </c>
      <c r="CS229" s="109">
        <f>'Mladí jazdci'!CS35</f>
        <v>0</v>
      </c>
      <c r="CT229" s="109">
        <f>'Mladí jazdci'!CT35</f>
        <v>0</v>
      </c>
      <c r="CU229" s="109">
        <f>'Mladí jazdci'!CU35</f>
        <v>0</v>
      </c>
      <c r="CV229" s="109">
        <f>'Mladí jazdci'!CV35</f>
        <v>0</v>
      </c>
      <c r="CW229" s="109">
        <f>'Mladí jazdci'!CW35</f>
        <v>0</v>
      </c>
      <c r="CX229" s="109">
        <f>'Mladí jazdci'!CX35</f>
        <v>0</v>
      </c>
      <c r="CY229" s="109">
        <f>'Mladí jazdci'!CY35</f>
        <v>0</v>
      </c>
      <c r="CZ229" s="109">
        <f>'Mladí jazdci'!CZ35</f>
        <v>0</v>
      </c>
      <c r="DA229" s="109">
        <f>'Mladí jazdci'!DA35</f>
        <v>0</v>
      </c>
      <c r="DB229" s="109">
        <f>'Mladí jazdci'!DB35</f>
        <v>0</v>
      </c>
      <c r="DC229" s="109">
        <f>'Mladí jazdci'!DC35</f>
        <v>0</v>
      </c>
      <c r="DD229" s="109">
        <f>'Mladí jazdci'!DD35</f>
        <v>0</v>
      </c>
      <c r="DE229" s="109">
        <f>'Mladí jazdci'!DE35</f>
        <v>0</v>
      </c>
      <c r="DF229" s="109">
        <f>'Mladí jazdci'!DF35</f>
        <v>0</v>
      </c>
      <c r="DG229" s="109">
        <f>'Mladí jazdci'!DG35</f>
        <v>0</v>
      </c>
      <c r="DH229" s="109">
        <f>'Mladí jazdci'!DH35</f>
        <v>0</v>
      </c>
      <c r="DI229" s="109">
        <f>'Mladí jazdci'!DI35</f>
        <v>0</v>
      </c>
      <c r="DJ229" s="109">
        <f>'Mladí jazdci'!DJ35</f>
        <v>0</v>
      </c>
      <c r="DK229" s="109">
        <f>'Mladí jazdci'!DK35</f>
        <v>0</v>
      </c>
      <c r="DL229" s="109">
        <f>'Mladí jazdci'!DL35</f>
        <v>0</v>
      </c>
      <c r="DM229" s="109">
        <f>'Mladí jazdci'!DM35</f>
        <v>0</v>
      </c>
      <c r="DN229" s="109">
        <f>'Mladí jazdci'!DN35</f>
        <v>0</v>
      </c>
      <c r="DO229" s="109">
        <f>'Mladí jazdci'!DO35</f>
        <v>0</v>
      </c>
      <c r="DP229" s="109">
        <f>'Mladí jazdci'!DP35</f>
        <v>0</v>
      </c>
      <c r="DQ229" s="109">
        <f>'Mladí jazdci'!DQ35</f>
        <v>0</v>
      </c>
      <c r="DR229" s="109">
        <f>'Mladí jazdci'!DR35</f>
        <v>0</v>
      </c>
      <c r="DS229" s="109">
        <f>'Mladí jazdci'!DS35</f>
        <v>0</v>
      </c>
      <c r="DT229" s="109">
        <f>'Mladí jazdci'!DT35</f>
        <v>0</v>
      </c>
      <c r="DU229" s="109">
        <f>'Mladí jazdci'!DU35</f>
        <v>0</v>
      </c>
      <c r="DV229" s="109">
        <f>'Mladí jazdci'!DV35</f>
        <v>0</v>
      </c>
      <c r="DW229" s="109">
        <f>'Mladí jazdci'!DW35</f>
        <v>0</v>
      </c>
      <c r="DX229" s="109">
        <f>'Mladí jazdci'!DX35</f>
        <v>0</v>
      </c>
      <c r="DY229" s="109">
        <f>'Mladí jazdci'!DY35</f>
        <v>0</v>
      </c>
      <c r="DZ229" s="109">
        <f>'Mladí jazdci'!DZ35</f>
        <v>0</v>
      </c>
      <c r="EA229" s="109">
        <f>'Mladí jazdci'!EA35</f>
        <v>0</v>
      </c>
      <c r="EB229" s="109">
        <f>'Mladí jazdci'!EB35</f>
        <v>0</v>
      </c>
      <c r="EC229" s="109">
        <f>'Mladí jazdci'!EC35</f>
        <v>0</v>
      </c>
      <c r="ED229" s="109">
        <f>'Mladí jazdci'!ED35</f>
        <v>0</v>
      </c>
      <c r="EE229" s="109">
        <f>'Mladí jazdci'!EE35</f>
        <v>0</v>
      </c>
      <c r="EF229" s="109">
        <f>'Mladí jazdci'!EF35</f>
        <v>0</v>
      </c>
      <c r="EG229" s="109">
        <f>'Mladí jazdci'!EG35</f>
        <v>0</v>
      </c>
      <c r="EH229" s="109">
        <f>'Mladí jazdci'!EH35</f>
        <v>0</v>
      </c>
      <c r="EI229" s="109">
        <f>'Mladí jazdci'!EI35</f>
        <v>0</v>
      </c>
      <c r="EJ229" s="109">
        <f>'Mladí jazdci'!EJ35</f>
        <v>0</v>
      </c>
      <c r="EK229" s="109">
        <f>'Mladí jazdci'!EK35</f>
        <v>0</v>
      </c>
      <c r="EL229" s="109">
        <f>'Mladí jazdci'!EL35</f>
        <v>0</v>
      </c>
      <c r="EM229" s="109">
        <f>'Mladí jazdci'!EM35</f>
        <v>0</v>
      </c>
      <c r="EN229" s="109">
        <f>'Mladí jazdci'!EN35</f>
        <v>0</v>
      </c>
      <c r="EO229" s="109">
        <f>'Mladí jazdci'!EO35</f>
        <v>0</v>
      </c>
      <c r="EP229" s="109">
        <f>'Mladí jazdci'!EP35</f>
        <v>0</v>
      </c>
      <c r="EQ229" s="109">
        <f>'Mladí jazdci'!EQ35</f>
        <v>0</v>
      </c>
      <c r="ER229" s="109">
        <f>'Mladí jazdci'!ER35</f>
        <v>0</v>
      </c>
      <c r="ES229" s="109">
        <f>'Mladí jazdci'!ES35</f>
        <v>0</v>
      </c>
      <c r="ET229" s="109">
        <f>'Mladí jazdci'!ET35</f>
        <v>0</v>
      </c>
      <c r="EU229" s="109">
        <f>'Mladí jazdci'!EU35</f>
        <v>0</v>
      </c>
      <c r="EV229" s="109">
        <f>'Mladí jazdci'!EV35</f>
        <v>0</v>
      </c>
      <c r="EW229" s="109">
        <f>'Mladí jazdci'!EW35</f>
        <v>0</v>
      </c>
      <c r="EX229" s="109">
        <f>'Mladí jazdci'!EX35</f>
        <v>0</v>
      </c>
      <c r="EY229" s="109">
        <f>'Mladí jazdci'!EY35</f>
        <v>0</v>
      </c>
      <c r="EZ229" s="109">
        <f>'Mladí jazdci'!EZ35</f>
        <v>0</v>
      </c>
      <c r="FA229" s="109">
        <f>'Mladí jazdci'!FA35</f>
        <v>0</v>
      </c>
      <c r="FB229" s="109">
        <f>'Mladí jazdci'!FB35</f>
        <v>0</v>
      </c>
      <c r="FC229" s="109">
        <f>'Mladí jazdci'!FC35</f>
        <v>0</v>
      </c>
      <c r="FD229" s="109">
        <f>'Mladí jazdci'!FD35</f>
        <v>0</v>
      </c>
      <c r="FE229" s="109">
        <f>'Mladí jazdci'!FE35</f>
        <v>0</v>
      </c>
      <c r="FF229" s="109">
        <f>'Mladí jazdci'!FF35</f>
        <v>0</v>
      </c>
      <c r="FG229" s="109">
        <f>'Mladí jazdci'!FG35</f>
        <v>0</v>
      </c>
      <c r="FH229" s="109">
        <f>'Mladí jazdci'!FH35</f>
        <v>0</v>
      </c>
      <c r="FI229" s="109">
        <f>'Mladí jazdci'!FI35</f>
        <v>0</v>
      </c>
      <c r="FJ229" s="109">
        <f>'Mladí jazdci'!FJ35</f>
        <v>0</v>
      </c>
      <c r="FK229" s="109">
        <f>'Mladí jazdci'!FK35</f>
        <v>0</v>
      </c>
      <c r="FL229" s="109">
        <f>'Mladí jazdci'!FL35</f>
        <v>0</v>
      </c>
      <c r="FM229" s="109">
        <f>'Mladí jazdci'!FM35</f>
        <v>0</v>
      </c>
      <c r="FN229" s="109">
        <f>'Mladí jazdci'!FN35</f>
        <v>0</v>
      </c>
      <c r="FO229" s="109">
        <f>'Mladí jazdci'!FO35</f>
        <v>0</v>
      </c>
      <c r="FP229" s="109">
        <f>'Mladí jazdci'!FP35</f>
        <v>0</v>
      </c>
      <c r="FQ229" s="109">
        <f>'Mladí jazdci'!FQ35</f>
        <v>0</v>
      </c>
      <c r="FR229" s="109">
        <f>'Mladí jazdci'!FR35</f>
        <v>0</v>
      </c>
      <c r="FS229" s="109">
        <f>'Mladí jazdci'!FS35</f>
        <v>0</v>
      </c>
      <c r="FT229" s="109">
        <f>'Mladí jazdci'!FT35</f>
        <v>0</v>
      </c>
      <c r="FU229" s="109">
        <f>'Mladí jazdci'!FU35</f>
        <v>0</v>
      </c>
      <c r="FV229" s="109">
        <f>'Mladí jazdci'!FV35</f>
        <v>0</v>
      </c>
      <c r="FW229" s="109">
        <f>'Mladí jazdci'!FW35</f>
        <v>0</v>
      </c>
      <c r="FX229" s="109">
        <f>'Mladí jazdci'!FX35</f>
        <v>0</v>
      </c>
      <c r="FY229" s="109">
        <f>'Mladí jazdci'!FY35</f>
        <v>0</v>
      </c>
      <c r="FZ229" s="109">
        <f>'Mladí jazdci'!FZ35</f>
        <v>0</v>
      </c>
      <c r="GA229" s="109">
        <f>'Mladí jazdci'!GA35</f>
        <v>0</v>
      </c>
      <c r="GB229" s="109">
        <f>'Mladí jazdci'!GB35</f>
        <v>0</v>
      </c>
      <c r="GC229" s="109">
        <f>'Mladí jazdci'!GC35</f>
        <v>0</v>
      </c>
      <c r="GD229" s="109">
        <f>'Mladí jazdci'!GD35</f>
        <v>0</v>
      </c>
      <c r="GE229" s="109">
        <f>'Mladí jazdci'!GE35</f>
        <v>0</v>
      </c>
      <c r="GF229" s="109">
        <f>'Mladí jazdci'!GF35</f>
        <v>0</v>
      </c>
      <c r="GG229" s="109">
        <f>'Mladí jazdci'!GG35</f>
        <v>0</v>
      </c>
      <c r="GH229" s="109">
        <f>'Mladí jazdci'!GH35</f>
        <v>0</v>
      </c>
      <c r="GI229" s="109">
        <f>'Mladí jazdci'!GI35</f>
        <v>0</v>
      </c>
      <c r="GJ229" s="109">
        <f>'Mladí jazdci'!GJ35</f>
        <v>0</v>
      </c>
      <c r="GK229" s="109">
        <f>'Mladí jazdci'!GK35</f>
        <v>0</v>
      </c>
      <c r="GL229" s="109">
        <f>'Mladí jazdci'!GL35</f>
        <v>0</v>
      </c>
      <c r="GM229" s="109">
        <f>'Mladí jazdci'!GM35</f>
        <v>0</v>
      </c>
      <c r="GN229" s="109">
        <f>'Mladí jazdci'!GN35</f>
        <v>0</v>
      </c>
      <c r="GO229" s="109">
        <f>'Mladí jazdci'!GO35</f>
        <v>0</v>
      </c>
      <c r="GP229" s="109">
        <f>'Mladí jazdci'!GP35</f>
        <v>0</v>
      </c>
      <c r="GQ229" s="109">
        <f>'Mladí jazdci'!GQ35</f>
        <v>0</v>
      </c>
      <c r="GR229" s="109">
        <f>'Mladí jazdci'!GR35</f>
        <v>0</v>
      </c>
      <c r="GS229" s="109">
        <f>'Mladí jazdci'!GS35</f>
        <v>0</v>
      </c>
      <c r="GT229" s="109">
        <f>'Mladí jazdci'!GT35</f>
        <v>0</v>
      </c>
      <c r="GU229" s="109">
        <f>'Mladí jazdci'!GU35</f>
        <v>0</v>
      </c>
      <c r="GV229" s="109">
        <f>'Mladí jazdci'!GV35</f>
        <v>0</v>
      </c>
      <c r="GW229" s="109">
        <f>'Mladí jazdci'!GW35</f>
        <v>0</v>
      </c>
      <c r="GX229" s="109">
        <f>'Mladí jazdci'!GX35</f>
        <v>0</v>
      </c>
      <c r="GY229" s="109">
        <f>'Mladí jazdci'!GY35</f>
        <v>0</v>
      </c>
      <c r="GZ229" s="109">
        <f>'Mladí jazdci'!GZ35</f>
        <v>0</v>
      </c>
      <c r="HA229" s="109">
        <f>'Mladí jazdci'!HA35</f>
        <v>0</v>
      </c>
      <c r="HB229" s="109">
        <f>'Mladí jazdci'!HB35</f>
        <v>0</v>
      </c>
      <c r="HC229" s="109">
        <f>'Mladí jazdci'!HC35</f>
        <v>0</v>
      </c>
      <c r="HD229" s="109">
        <f>'Mladí jazdci'!HD35</f>
        <v>0</v>
      </c>
      <c r="HE229" s="109">
        <f>'Mladí jazdci'!HE35</f>
        <v>0</v>
      </c>
      <c r="HF229" s="109">
        <f>'Mladí jazdci'!HF35</f>
        <v>0</v>
      </c>
      <c r="HG229" s="109">
        <f>'Mladí jazdci'!HG35</f>
        <v>0</v>
      </c>
      <c r="HH229" s="109">
        <f>'Mladí jazdci'!HH35</f>
        <v>0</v>
      </c>
      <c r="HI229" s="109">
        <f>'Mladí jazdci'!HI35</f>
        <v>0</v>
      </c>
      <c r="HJ229" s="109">
        <f>'Mladí jazdci'!HJ35</f>
        <v>0</v>
      </c>
      <c r="HK229" s="109">
        <f>'Mladí jazdci'!HK35</f>
        <v>0</v>
      </c>
      <c r="HL229" s="109">
        <f>'Mladí jazdci'!HL35</f>
        <v>0</v>
      </c>
      <c r="HM229" s="109">
        <f>'Mladí jazdci'!HM35</f>
        <v>0</v>
      </c>
      <c r="HN229" s="109">
        <f>'Mladí jazdci'!HN35</f>
        <v>0</v>
      </c>
      <c r="HO229" s="109">
        <f>'Mladí jazdci'!HO35</f>
        <v>0</v>
      </c>
      <c r="HP229" s="109">
        <f>'Mladí jazdci'!HP35</f>
        <v>0</v>
      </c>
      <c r="HQ229" s="109">
        <f>'Mladí jazdci'!HQ35</f>
        <v>0</v>
      </c>
      <c r="HR229" s="109">
        <f>'Mladí jazdci'!HR35</f>
        <v>0</v>
      </c>
      <c r="HS229" s="109">
        <f>'Mladí jazdci'!HS35</f>
        <v>0</v>
      </c>
      <c r="HT229" s="109">
        <f>'Mladí jazdci'!HT35</f>
        <v>0</v>
      </c>
      <c r="HU229" s="109">
        <f>'Mladí jazdci'!HU35</f>
        <v>0</v>
      </c>
      <c r="HV229" s="109">
        <f>'Mladí jazdci'!HV35</f>
        <v>0</v>
      </c>
      <c r="HW229" s="109">
        <f>'Mladí jazdci'!HW35</f>
        <v>0</v>
      </c>
      <c r="HX229" s="109">
        <f>'Mladí jazdci'!HX35</f>
        <v>0</v>
      </c>
      <c r="HY229" s="109">
        <f>'Mladí jazdci'!HY35</f>
        <v>0</v>
      </c>
      <c r="HZ229" s="109">
        <f>'Mladí jazdci'!HZ35</f>
        <v>0</v>
      </c>
      <c r="IA229" s="109">
        <f>'Mladí jazdci'!IA35</f>
        <v>0</v>
      </c>
      <c r="IB229" s="109">
        <f>'Mladí jazdci'!IB35</f>
        <v>0</v>
      </c>
      <c r="IC229" s="109">
        <f>'Mladí jazdci'!IC35</f>
        <v>0</v>
      </c>
      <c r="ID229" s="109">
        <f>'Mladí jazdci'!ID35</f>
        <v>0</v>
      </c>
      <c r="IE229" s="109">
        <f>'Mladí jazdci'!IE35</f>
        <v>0</v>
      </c>
      <c r="IF229" s="109">
        <f>'Mladí jazdci'!IF35</f>
        <v>0</v>
      </c>
      <c r="IG229" s="109">
        <f>'Mladí jazdci'!IG35</f>
        <v>0</v>
      </c>
      <c r="IH229" s="109">
        <f>'Mladí jazdci'!IH35</f>
        <v>0</v>
      </c>
      <c r="II229" s="109">
        <f>'Mladí jazdci'!II35</f>
        <v>0</v>
      </c>
      <c r="IJ229" s="109">
        <f>'Mladí jazdci'!IJ35</f>
        <v>0</v>
      </c>
      <c r="IK229" s="109">
        <f>'Mladí jazdci'!IK35</f>
        <v>0</v>
      </c>
      <c r="IL229" s="109">
        <f>'Mladí jazdci'!IL35</f>
        <v>0</v>
      </c>
      <c r="IM229" s="109">
        <f>'Mladí jazdci'!IM35</f>
        <v>0</v>
      </c>
      <c r="IN229" s="109">
        <f>'Mladí jazdci'!IN35</f>
        <v>0</v>
      </c>
      <c r="IO229" s="109">
        <f>'Mladí jazdci'!IO35</f>
        <v>0</v>
      </c>
      <c r="IP229" s="109">
        <f>'Mladí jazdci'!IP35</f>
        <v>0</v>
      </c>
      <c r="IQ229" s="109">
        <f>'Mladí jazdci'!IQ35</f>
        <v>0</v>
      </c>
      <c r="IR229" s="109">
        <f>'Mladí jazdci'!IR35</f>
        <v>0</v>
      </c>
      <c r="IS229" s="109">
        <f>'Mladí jazdci'!IS35</f>
        <v>0</v>
      </c>
      <c r="IT229" s="109">
        <f>'Mladí jazdci'!IT35</f>
        <v>0</v>
      </c>
      <c r="IU229" s="109">
        <f>'Mladí jazdci'!IU35</f>
        <v>0</v>
      </c>
      <c r="IV229" s="109">
        <f>'Mladí jazdci'!IV35</f>
        <v>0</v>
      </c>
      <c r="IW229" s="109">
        <f>'Mladí jazdci'!IW35</f>
        <v>0</v>
      </c>
      <c r="IX229" s="109">
        <f>'Mladí jazdci'!IX35</f>
        <v>0</v>
      </c>
      <c r="IY229" s="109">
        <f>'Mladí jazdci'!IY35</f>
        <v>0</v>
      </c>
      <c r="IZ229" s="109">
        <f>'Mladí jazdci'!IZ35</f>
        <v>0</v>
      </c>
      <c r="JA229" s="109">
        <f>'Mladí jazdci'!JA35</f>
        <v>0</v>
      </c>
      <c r="JB229" s="109">
        <f>'Mladí jazdci'!JB35</f>
        <v>0</v>
      </c>
      <c r="JC229" s="109">
        <f>'Mladí jazdci'!JC35</f>
        <v>0</v>
      </c>
      <c r="JD229" s="109">
        <f>'Mladí jazdci'!JD35</f>
        <v>0</v>
      </c>
      <c r="JE229" s="109">
        <f>'Mladí jazdci'!JE35</f>
        <v>0</v>
      </c>
      <c r="JF229" s="109">
        <f>'Mladí jazdci'!JF35</f>
        <v>0</v>
      </c>
      <c r="JG229" s="109">
        <f>'Mladí jazdci'!JG35</f>
        <v>0</v>
      </c>
      <c r="JH229" s="109">
        <f>'Mladí jazdci'!JH35</f>
        <v>0</v>
      </c>
      <c r="JI229" s="109">
        <f>'Mladí jazdci'!JI35</f>
        <v>0</v>
      </c>
      <c r="JJ229" s="109">
        <f>'Mladí jazdci'!JJ35</f>
        <v>0</v>
      </c>
      <c r="JK229" s="109">
        <f>'Mladí jazdci'!JK35</f>
        <v>0</v>
      </c>
      <c r="JL229" s="109">
        <f>'Mladí jazdci'!JL35</f>
        <v>0</v>
      </c>
      <c r="JM229" s="109">
        <f>'Mladí jazdci'!JM35</f>
        <v>0</v>
      </c>
      <c r="JN229" s="109">
        <f>'Mladí jazdci'!JN35</f>
        <v>0</v>
      </c>
      <c r="JO229" s="109">
        <f>'Mladí jazdci'!JO35</f>
        <v>0</v>
      </c>
      <c r="JP229" s="109">
        <f>'Mladí jazdci'!JP35</f>
        <v>0</v>
      </c>
      <c r="JQ229" s="109">
        <f>'Mladí jazdci'!JQ35</f>
        <v>0</v>
      </c>
      <c r="JR229" s="109">
        <f>'Mladí jazdci'!JR35</f>
        <v>0</v>
      </c>
      <c r="JS229" s="109">
        <f>'Mladí jazdci'!JS35</f>
        <v>0</v>
      </c>
      <c r="JT229" s="109">
        <f>'Mladí jazdci'!JT35</f>
        <v>0</v>
      </c>
      <c r="JU229" s="109">
        <f>'Mladí jazdci'!JU35</f>
        <v>0</v>
      </c>
      <c r="JV229" s="109">
        <f>'Mladí jazdci'!JV35</f>
        <v>0</v>
      </c>
      <c r="JW229" s="109">
        <f>'Mladí jazdci'!JW35</f>
        <v>0</v>
      </c>
      <c r="JX229" s="109">
        <f>'Mladí jazdci'!JX35</f>
        <v>0</v>
      </c>
      <c r="JY229" s="109">
        <f>'Mladí jazdci'!JY35</f>
        <v>0</v>
      </c>
      <c r="JZ229" s="109">
        <f>'Mladí jazdci'!JZ35</f>
        <v>0</v>
      </c>
      <c r="KA229" s="109">
        <f>'Mladí jazdci'!KA35</f>
        <v>0</v>
      </c>
      <c r="KB229" s="109">
        <f>'Mladí jazdci'!KB35</f>
        <v>0</v>
      </c>
      <c r="KC229" s="109">
        <f>'Mladí jazdci'!KC35</f>
        <v>0</v>
      </c>
      <c r="KD229" s="109">
        <f>'Mladí jazdci'!KD35</f>
        <v>0</v>
      </c>
      <c r="KE229" s="109">
        <f>'Mladí jazdci'!KE35</f>
        <v>0</v>
      </c>
      <c r="KF229" s="109">
        <f>'Mladí jazdci'!KF35</f>
        <v>0</v>
      </c>
      <c r="KG229" s="109">
        <f>'Mladí jazdci'!KG35</f>
        <v>0</v>
      </c>
      <c r="KH229" s="109">
        <f>'Mladí jazdci'!KH35</f>
        <v>0</v>
      </c>
      <c r="KI229" s="109">
        <f>'Mladí jazdci'!KI35</f>
        <v>0</v>
      </c>
      <c r="KJ229" s="109">
        <f>'Mladí jazdci'!KJ35</f>
        <v>0</v>
      </c>
      <c r="KK229" s="109">
        <f>'Mladí jazdci'!KK35</f>
        <v>0</v>
      </c>
      <c r="KL229" s="109">
        <f>'Mladí jazdci'!KL35</f>
        <v>0</v>
      </c>
      <c r="KM229" s="109">
        <f>'Mladí jazdci'!KM35</f>
        <v>0</v>
      </c>
      <c r="KN229" s="109">
        <f>'Mladí jazdci'!KN35</f>
        <v>0</v>
      </c>
      <c r="KO229" s="109">
        <f>'Mladí jazdci'!KO35</f>
        <v>0</v>
      </c>
      <c r="KP229" s="109">
        <f>'Mladí jazdci'!KP35</f>
        <v>0</v>
      </c>
      <c r="KQ229" s="109">
        <f>'Mladí jazdci'!KQ35</f>
        <v>0</v>
      </c>
      <c r="KR229" s="109">
        <f>'Mladí jazdci'!KR35</f>
        <v>0</v>
      </c>
      <c r="KS229" s="109">
        <f>'Mladí jazdci'!KS35</f>
        <v>0</v>
      </c>
      <c r="KT229" s="109">
        <f>'Mladí jazdci'!KT35</f>
        <v>0</v>
      </c>
      <c r="KU229" s="109">
        <f>'Mladí jazdci'!KU35</f>
        <v>0</v>
      </c>
      <c r="KV229" s="109">
        <f>'Mladí jazdci'!KV35</f>
        <v>0</v>
      </c>
      <c r="KW229" s="109">
        <f>'Mladí jazdci'!KW35</f>
        <v>0</v>
      </c>
      <c r="KX229" s="109">
        <f>'Mladí jazdci'!KX35</f>
        <v>0</v>
      </c>
      <c r="KY229" s="109">
        <f>'Mladí jazdci'!KY35</f>
        <v>0</v>
      </c>
      <c r="KZ229" s="109">
        <f>'Mladí jazdci'!KZ35</f>
        <v>0</v>
      </c>
      <c r="LA229" s="109">
        <f>'Mladí jazdci'!LA35</f>
        <v>0</v>
      </c>
      <c r="LB229" s="109">
        <f>'Mladí jazdci'!LB35</f>
        <v>0</v>
      </c>
      <c r="LC229" s="109">
        <f>'Mladí jazdci'!LC35</f>
        <v>0</v>
      </c>
      <c r="LD229" s="109">
        <f>'Mladí jazdci'!LD35</f>
        <v>0</v>
      </c>
      <c r="LE229" s="109">
        <f>'Mladí jazdci'!LE35</f>
        <v>0</v>
      </c>
      <c r="LF229" s="109">
        <f>'Mladí jazdci'!LF35</f>
        <v>0</v>
      </c>
      <c r="LG229" s="109">
        <f>'Mladí jazdci'!LG35</f>
        <v>0</v>
      </c>
      <c r="LH229" s="109">
        <f>'Mladí jazdci'!LH35</f>
        <v>0</v>
      </c>
      <c r="LI229" s="109">
        <f>'Mladí jazdci'!LI35</f>
        <v>0</v>
      </c>
      <c r="LJ229" s="109">
        <f>'Mladí jazdci'!LJ35</f>
        <v>0</v>
      </c>
      <c r="LK229" s="109">
        <f>'Mladí jazdci'!LK35</f>
        <v>0</v>
      </c>
      <c r="LL229" s="109">
        <f>'Mladí jazdci'!LL35</f>
        <v>0</v>
      </c>
      <c r="LM229" s="109">
        <f>'Mladí jazdci'!LM35</f>
        <v>0</v>
      </c>
      <c r="LN229" s="109">
        <f>'Mladí jazdci'!LN35</f>
        <v>0</v>
      </c>
      <c r="LO229" s="109">
        <f>'Mladí jazdci'!LO35</f>
        <v>0</v>
      </c>
      <c r="LP229" s="109">
        <f>'Mladí jazdci'!LP35</f>
        <v>0</v>
      </c>
      <c r="LQ229" s="109">
        <f>'Mladí jazdci'!LQ35</f>
        <v>0</v>
      </c>
      <c r="LR229" s="109">
        <f>'Mladí jazdci'!LR35</f>
        <v>0</v>
      </c>
      <c r="LS229" s="109">
        <f>'Mladí jazdci'!LS35</f>
        <v>0</v>
      </c>
      <c r="LT229" s="109">
        <f>'Mladí jazdci'!LT35</f>
        <v>0</v>
      </c>
      <c r="LU229" s="109">
        <f>'Mladí jazdci'!LU35</f>
        <v>0</v>
      </c>
      <c r="LV229" s="109">
        <f>'Mladí jazdci'!LV35</f>
        <v>0</v>
      </c>
      <c r="LW229" s="109">
        <f>'Mladí jazdci'!LW35</f>
        <v>0</v>
      </c>
      <c r="LX229" s="109">
        <f>'Mladí jazdci'!LX35</f>
        <v>0</v>
      </c>
      <c r="LY229" s="109">
        <f>'Mladí jazdci'!LY35</f>
        <v>0</v>
      </c>
      <c r="LZ229" s="109">
        <f>'Mladí jazdci'!LZ35</f>
        <v>0</v>
      </c>
      <c r="MA229" s="109">
        <f>'Mladí jazdci'!MA35</f>
        <v>0</v>
      </c>
      <c r="MB229" s="109">
        <f>'Mladí jazdci'!MB35</f>
        <v>0</v>
      </c>
      <c r="MC229" s="109">
        <f>'Mladí jazdci'!MC35</f>
        <v>0</v>
      </c>
      <c r="MD229" s="109">
        <f>'Mladí jazdci'!MD35</f>
        <v>0</v>
      </c>
      <c r="ME229" s="109">
        <f>'Mladí jazdci'!ME35</f>
        <v>0</v>
      </c>
      <c r="MF229" s="109">
        <f>'Mladí jazdci'!MF35</f>
        <v>0</v>
      </c>
      <c r="MG229" s="109">
        <f>'Mladí jazdci'!MG35</f>
        <v>0</v>
      </c>
      <c r="MH229" s="109">
        <f>'Mladí jazdci'!MH35</f>
        <v>0</v>
      </c>
      <c r="MI229" s="109">
        <f>'Mladí jazdci'!MI35</f>
        <v>0</v>
      </c>
      <c r="MJ229" s="109">
        <f>'Mladí jazdci'!MJ35</f>
        <v>0</v>
      </c>
      <c r="MK229" s="109">
        <f>'Mladí jazdci'!MK35</f>
        <v>0</v>
      </c>
      <c r="ML229" s="109">
        <f>'Mladí jazdci'!ML35</f>
        <v>0</v>
      </c>
      <c r="MM229" s="109">
        <f>'Mladí jazdci'!MM35</f>
        <v>0</v>
      </c>
      <c r="MN229" s="109">
        <f>'Mladí jazdci'!MN35</f>
        <v>0</v>
      </c>
      <c r="MO229" s="109">
        <f>'Mladí jazdci'!MO35</f>
        <v>0</v>
      </c>
      <c r="MP229" s="109">
        <f>'Mladí jazdci'!MP35</f>
        <v>0</v>
      </c>
      <c r="MQ229" s="109">
        <f>'Mladí jazdci'!MQ35</f>
        <v>0</v>
      </c>
      <c r="MR229" s="109">
        <f>'Mladí jazdci'!MR35</f>
        <v>0</v>
      </c>
      <c r="MS229" s="109">
        <f>'Mladí jazdci'!MS35</f>
        <v>0</v>
      </c>
      <c r="MT229" s="109">
        <f>'Mladí jazdci'!MT35</f>
        <v>0</v>
      </c>
      <c r="MU229" s="109">
        <f>'Mladí jazdci'!MU35</f>
        <v>0</v>
      </c>
      <c r="MV229" s="109">
        <f>'Mladí jazdci'!MV35</f>
        <v>0</v>
      </c>
      <c r="MW229" s="109">
        <f>'Mladí jazdci'!MW35</f>
        <v>0</v>
      </c>
      <c r="MX229" s="109">
        <f>'Mladí jazdci'!MX35</f>
        <v>0</v>
      </c>
      <c r="MY229" s="109">
        <f>'Mladí jazdci'!MY35</f>
        <v>0</v>
      </c>
      <c r="MZ229" s="109">
        <f>'Mladí jazdci'!MZ35</f>
        <v>0</v>
      </c>
      <c r="NA229" s="109">
        <f>'Mladí jazdci'!NA35</f>
        <v>0</v>
      </c>
      <c r="NB229" s="109">
        <f>'Mladí jazdci'!NB35</f>
        <v>0</v>
      </c>
      <c r="NC229" s="109">
        <f>'Mladí jazdci'!NC35</f>
        <v>0</v>
      </c>
      <c r="ND229" s="109">
        <f>'Mladí jazdci'!ND35</f>
        <v>0</v>
      </c>
      <c r="NE229" s="109">
        <f>'Mladí jazdci'!NE35</f>
        <v>0</v>
      </c>
      <c r="NF229" s="109">
        <f>'Mladí jazdci'!NF35</f>
        <v>0</v>
      </c>
      <c r="NG229" s="109">
        <f>'Mladí jazdci'!NG35</f>
        <v>0</v>
      </c>
      <c r="NH229" s="109">
        <f>'Mladí jazdci'!NH35</f>
        <v>0</v>
      </c>
      <c r="NI229" s="109">
        <f>'Mladí jazdci'!NI35</f>
        <v>0</v>
      </c>
      <c r="NJ229" s="109">
        <f>'Mladí jazdci'!NJ35</f>
        <v>0</v>
      </c>
      <c r="NK229" s="109">
        <f>'Mladí jazdci'!NK35</f>
        <v>0</v>
      </c>
      <c r="NL229" s="109">
        <f>'Mladí jazdci'!NL35</f>
        <v>0</v>
      </c>
      <c r="NM229" s="109">
        <f>'Mladí jazdci'!NM35</f>
        <v>0</v>
      </c>
      <c r="NN229" s="109">
        <f>'Mladí jazdci'!NN35</f>
        <v>0</v>
      </c>
      <c r="NO229" s="109">
        <f>'Mladí jazdci'!NO35</f>
        <v>0</v>
      </c>
      <c r="NP229" s="109">
        <f>'Mladí jazdci'!NP35</f>
        <v>0</v>
      </c>
      <c r="NQ229" s="109">
        <f>'Mladí jazdci'!NQ35</f>
        <v>0</v>
      </c>
      <c r="NR229" s="109">
        <f>'Mladí jazdci'!NR35</f>
        <v>0</v>
      </c>
      <c r="NS229" s="109">
        <f>'Mladí jazdci'!NS35</f>
        <v>0</v>
      </c>
      <c r="NT229" s="109">
        <f>'Mladí jazdci'!NT35</f>
        <v>0</v>
      </c>
      <c r="NU229" s="109">
        <f>'Mladí jazdci'!NU35</f>
        <v>0</v>
      </c>
      <c r="NV229" s="109">
        <f>'Mladí jazdci'!NV35</f>
        <v>0</v>
      </c>
      <c r="NW229" s="109">
        <f>'Mladí jazdci'!NW35</f>
        <v>0</v>
      </c>
      <c r="NX229" s="109">
        <f>'Mladí jazdci'!NX35</f>
        <v>0</v>
      </c>
      <c r="NY229" s="109">
        <f>'Mladí jazdci'!NY35</f>
        <v>0</v>
      </c>
      <c r="NZ229" s="109">
        <f>'Mladí jazdci'!NZ35</f>
        <v>0</v>
      </c>
      <c r="OA229" s="109">
        <f>'Mladí jazdci'!OA35</f>
        <v>0</v>
      </c>
      <c r="OB229" s="109">
        <f>'Mladí jazdci'!OB35</f>
        <v>0</v>
      </c>
      <c r="OC229" s="109">
        <f>'Mladí jazdci'!OC35</f>
        <v>0</v>
      </c>
      <c r="OD229" s="109">
        <f>'Mladí jazdci'!OD35</f>
        <v>0</v>
      </c>
      <c r="OE229" s="109">
        <f>'Mladí jazdci'!OE35</f>
        <v>0</v>
      </c>
      <c r="OF229" s="109">
        <f>'Mladí jazdci'!OF35</f>
        <v>0</v>
      </c>
      <c r="OG229" s="109">
        <f>'Mladí jazdci'!OG35</f>
        <v>0</v>
      </c>
      <c r="OH229" s="109">
        <f>'Mladí jazdci'!OH35</f>
        <v>0</v>
      </c>
      <c r="OI229" s="109">
        <f>'Mladí jazdci'!OI35</f>
        <v>0</v>
      </c>
      <c r="OJ229" s="109">
        <f>'Mladí jazdci'!OJ35</f>
        <v>0</v>
      </c>
      <c r="OK229" s="109">
        <f>'Mladí jazdci'!OK35</f>
        <v>0</v>
      </c>
      <c r="OL229" s="109">
        <f>'Mladí jazdci'!OL35</f>
        <v>0</v>
      </c>
      <c r="OM229" s="109">
        <f>'Mladí jazdci'!OM35</f>
        <v>0</v>
      </c>
      <c r="ON229" s="109">
        <f>'Mladí jazdci'!ON35</f>
        <v>0</v>
      </c>
      <c r="OO229" s="109">
        <f>'Mladí jazdci'!OO35</f>
        <v>0</v>
      </c>
      <c r="OP229" s="109">
        <f>'Mladí jazdci'!OP35</f>
        <v>0</v>
      </c>
      <c r="OQ229" s="109">
        <f>'Mladí jazdci'!OQ35</f>
        <v>0</v>
      </c>
      <c r="OR229" s="109">
        <f>'Mladí jazdci'!OR35</f>
        <v>0</v>
      </c>
      <c r="OS229" s="109">
        <f>'Mladí jazdci'!OS35</f>
        <v>0</v>
      </c>
      <c r="OT229" s="109">
        <f>'Mladí jazdci'!OT35</f>
        <v>0</v>
      </c>
      <c r="OU229" s="109">
        <f>'Mladí jazdci'!OU35</f>
        <v>0</v>
      </c>
      <c r="OV229" s="109">
        <f>'Mladí jazdci'!OV35</f>
        <v>0</v>
      </c>
      <c r="OW229" s="109">
        <f>'Mladí jazdci'!OW35</f>
        <v>0</v>
      </c>
      <c r="OX229" s="109">
        <f>'Mladí jazdci'!OX35</f>
        <v>0</v>
      </c>
      <c r="OY229" s="109">
        <f>'Mladí jazdci'!OY35</f>
        <v>0</v>
      </c>
      <c r="OZ229" s="109">
        <f>'Mladí jazdci'!OZ35</f>
        <v>0</v>
      </c>
      <c r="PA229" s="109">
        <f>'Mladí jazdci'!PA35</f>
        <v>0</v>
      </c>
      <c r="PB229" s="109">
        <f>'Mladí jazdci'!PB35</f>
        <v>0</v>
      </c>
      <c r="PC229" s="109">
        <f>'Mladí jazdci'!PC35</f>
        <v>0</v>
      </c>
      <c r="PD229" s="109">
        <f>'Mladí jazdci'!PD35</f>
        <v>0</v>
      </c>
      <c r="PE229" s="109">
        <f>'Mladí jazdci'!PE35</f>
        <v>0</v>
      </c>
      <c r="PF229" s="109">
        <f>'Mladí jazdci'!PF35</f>
        <v>0</v>
      </c>
      <c r="PG229" s="109">
        <f>'Mladí jazdci'!PG35</f>
        <v>0</v>
      </c>
      <c r="PH229" s="109">
        <f>'Mladí jazdci'!PH35</f>
        <v>0</v>
      </c>
      <c r="PI229" s="109">
        <f>'Mladí jazdci'!PI35</f>
        <v>0</v>
      </c>
      <c r="PJ229" s="109">
        <f>'Mladí jazdci'!PJ35</f>
        <v>0</v>
      </c>
      <c r="PK229" s="109">
        <f>'Mladí jazdci'!PK35</f>
        <v>0</v>
      </c>
      <c r="PL229" s="109">
        <f>'Mladí jazdci'!PL35</f>
        <v>0</v>
      </c>
      <c r="PM229" s="109">
        <f>'Mladí jazdci'!PM35</f>
        <v>0</v>
      </c>
      <c r="PN229" s="109">
        <f>'Mladí jazdci'!PN35</f>
        <v>0</v>
      </c>
      <c r="PO229" s="109">
        <f>'Mladí jazdci'!PO35</f>
        <v>0</v>
      </c>
      <c r="PP229" s="109">
        <f>'Mladí jazdci'!PP35</f>
        <v>0</v>
      </c>
      <c r="PQ229" s="109">
        <f>'Mladí jazdci'!PQ35</f>
        <v>0</v>
      </c>
      <c r="PR229" s="109">
        <f>'Mladí jazdci'!PR35</f>
        <v>0</v>
      </c>
      <c r="PS229" s="109">
        <f>'Mladí jazdci'!PS35</f>
        <v>0</v>
      </c>
      <c r="PT229" s="109">
        <f>'Mladí jazdci'!PT35</f>
        <v>0</v>
      </c>
      <c r="PU229" s="109">
        <f>'Mladí jazdci'!PU35</f>
        <v>0</v>
      </c>
      <c r="PV229" s="109">
        <f>'Mladí jazdci'!PV35</f>
        <v>0</v>
      </c>
      <c r="PW229" s="109">
        <f>'Mladí jazdci'!PW35</f>
        <v>0</v>
      </c>
      <c r="PX229" s="109">
        <f>'Mladí jazdci'!PX35</f>
        <v>0</v>
      </c>
      <c r="PY229" s="109">
        <f>'Mladí jazdci'!PY35</f>
        <v>0</v>
      </c>
      <c r="PZ229" s="109">
        <f>'Mladí jazdci'!PZ35</f>
        <v>0</v>
      </c>
      <c r="QA229" s="109">
        <f>'Mladí jazdci'!QA35</f>
        <v>0</v>
      </c>
      <c r="QB229" s="109">
        <f>'Mladí jazdci'!QB35</f>
        <v>0</v>
      </c>
      <c r="QC229" s="109">
        <f>'Mladí jazdci'!QC35</f>
        <v>0</v>
      </c>
      <c r="QD229" s="109">
        <f>'Mladí jazdci'!QD35</f>
        <v>0</v>
      </c>
      <c r="QE229" s="109">
        <f>'Mladí jazdci'!QE35</f>
        <v>0</v>
      </c>
      <c r="QF229" s="109">
        <f>'Mladí jazdci'!QF35</f>
        <v>0</v>
      </c>
      <c r="QG229" s="109">
        <f>'Mladí jazdci'!QG35</f>
        <v>0</v>
      </c>
      <c r="QH229" s="109">
        <f>'Mladí jazdci'!QH35</f>
        <v>0</v>
      </c>
      <c r="QI229" s="109">
        <f>'Mladí jazdci'!QI35</f>
        <v>0</v>
      </c>
      <c r="QJ229" s="109">
        <f>'Mladí jazdci'!QJ35</f>
        <v>0</v>
      </c>
      <c r="QK229" s="109">
        <f>'Mladí jazdci'!QK35</f>
        <v>0</v>
      </c>
      <c r="QL229" s="109">
        <f>'Mladí jazdci'!QL35</f>
        <v>0</v>
      </c>
      <c r="QM229" s="109">
        <f>'Mladí jazdci'!QM35</f>
        <v>0</v>
      </c>
      <c r="QN229" s="109">
        <f>'Mladí jazdci'!QN35</f>
        <v>0</v>
      </c>
      <c r="QO229" s="109">
        <f>'Mladí jazdci'!QO35</f>
        <v>0</v>
      </c>
      <c r="QP229" s="109">
        <f>'Mladí jazdci'!QP35</f>
        <v>0</v>
      </c>
      <c r="QQ229" s="109">
        <f>'Mladí jazdci'!QQ35</f>
        <v>0</v>
      </c>
      <c r="QR229" s="109">
        <f>'Mladí jazdci'!QR35</f>
        <v>0</v>
      </c>
      <c r="QS229" s="109">
        <f>'Mladí jazdci'!QS35</f>
        <v>0</v>
      </c>
      <c r="QT229" s="109">
        <f>'Mladí jazdci'!QT35</f>
        <v>0</v>
      </c>
      <c r="QU229" s="109">
        <f>'Mladí jazdci'!QU35</f>
        <v>0</v>
      </c>
      <c r="QV229" s="109">
        <f>'Mladí jazdci'!QV35</f>
        <v>0</v>
      </c>
      <c r="QW229" s="109">
        <f>'Mladí jazdci'!QW35</f>
        <v>0</v>
      </c>
      <c r="QX229" s="109">
        <f>'Mladí jazdci'!QX35</f>
        <v>0</v>
      </c>
      <c r="QY229" s="109">
        <f>'Mladí jazdci'!QY35</f>
        <v>0</v>
      </c>
      <c r="QZ229" s="109">
        <f>'Mladí jazdci'!QZ35</f>
        <v>0</v>
      </c>
      <c r="RA229" s="109">
        <f>'Mladí jazdci'!RA35</f>
        <v>0</v>
      </c>
      <c r="RB229" s="109">
        <f>'Mladí jazdci'!RB35</f>
        <v>0</v>
      </c>
      <c r="RC229" s="109">
        <f>'Mladí jazdci'!RC35</f>
        <v>0</v>
      </c>
      <c r="RD229" s="109">
        <f>'Mladí jazdci'!RD35</f>
        <v>0</v>
      </c>
      <c r="RE229" s="109">
        <f>'Mladí jazdci'!RE35</f>
        <v>0</v>
      </c>
      <c r="RF229" s="109">
        <f>'Mladí jazdci'!RF35</f>
        <v>0</v>
      </c>
      <c r="RG229" s="109">
        <f>'Mladí jazdci'!RG35</f>
        <v>0</v>
      </c>
      <c r="RH229" s="109">
        <f>'Mladí jazdci'!RH35</f>
        <v>0</v>
      </c>
      <c r="RI229" s="109">
        <f>'Mladí jazdci'!RI35</f>
        <v>0</v>
      </c>
      <c r="RJ229" s="109">
        <f>'Mladí jazdci'!RJ35</f>
        <v>0</v>
      </c>
      <c r="RK229" s="109">
        <f>'Mladí jazdci'!RK35</f>
        <v>0</v>
      </c>
      <c r="RL229" s="109">
        <f>'Mladí jazdci'!RL35</f>
        <v>0</v>
      </c>
      <c r="RM229" s="109">
        <f>'Mladí jazdci'!RM35</f>
        <v>0</v>
      </c>
      <c r="RN229" s="109">
        <f>'Mladí jazdci'!RN35</f>
        <v>0</v>
      </c>
      <c r="RO229" s="109">
        <f>'Mladí jazdci'!RO35</f>
        <v>0</v>
      </c>
      <c r="RP229" s="109">
        <f>'Mladí jazdci'!RP35</f>
        <v>0</v>
      </c>
      <c r="RQ229" s="109">
        <f>'Mladí jazdci'!RQ35</f>
        <v>0</v>
      </c>
      <c r="RR229" s="109">
        <f>'Mladí jazdci'!RR35</f>
        <v>0</v>
      </c>
      <c r="RS229" s="109">
        <f>'Mladí jazdci'!RS35</f>
        <v>0</v>
      </c>
      <c r="RT229" s="109">
        <f>'Mladí jazdci'!RT35</f>
        <v>0</v>
      </c>
      <c r="RU229" s="109">
        <f>'Mladí jazdci'!RU35</f>
        <v>0</v>
      </c>
      <c r="RV229" s="109">
        <f>'Mladí jazdci'!RV35</f>
        <v>0</v>
      </c>
      <c r="RW229" s="109">
        <f>'Mladí jazdci'!RW35</f>
        <v>0</v>
      </c>
      <c r="RX229" s="109">
        <f>'Mladí jazdci'!RX35</f>
        <v>0</v>
      </c>
      <c r="RY229" s="109">
        <f>'Mladí jazdci'!RY35</f>
        <v>0</v>
      </c>
      <c r="RZ229" s="109">
        <f>'Mladí jazdci'!RZ35</f>
        <v>0</v>
      </c>
      <c r="SA229" s="109">
        <f>'Mladí jazdci'!SA35</f>
        <v>0</v>
      </c>
      <c r="SB229" s="109">
        <f>'Mladí jazdci'!SB35</f>
        <v>0</v>
      </c>
      <c r="SC229" s="109">
        <f>'Mladí jazdci'!SC35</f>
        <v>0</v>
      </c>
      <c r="SD229" s="109">
        <f>'Mladí jazdci'!SD35</f>
        <v>0</v>
      </c>
      <c r="SE229" s="109">
        <f>'Mladí jazdci'!SE35</f>
        <v>0</v>
      </c>
      <c r="SF229" s="109">
        <f>'Mladí jazdci'!SF35</f>
        <v>0</v>
      </c>
      <c r="SG229" s="109">
        <f>'Mladí jazdci'!SG35</f>
        <v>0</v>
      </c>
      <c r="SH229" s="109">
        <f>'Mladí jazdci'!SH35</f>
        <v>0</v>
      </c>
      <c r="SI229" s="109">
        <f>'Mladí jazdci'!SI35</f>
        <v>0</v>
      </c>
      <c r="SJ229" s="109">
        <f>'Mladí jazdci'!SJ35</f>
        <v>0</v>
      </c>
      <c r="SK229" s="109">
        <f>'Mladí jazdci'!SK35</f>
        <v>0</v>
      </c>
      <c r="SL229" s="109">
        <f>'Mladí jazdci'!SL35</f>
        <v>0</v>
      </c>
      <c r="SM229" s="109">
        <f>'Mladí jazdci'!SM35</f>
        <v>0</v>
      </c>
      <c r="SN229" s="109">
        <f>'Mladí jazdci'!SN35</f>
        <v>0</v>
      </c>
      <c r="SO229" s="109">
        <f>'Mladí jazdci'!SO35</f>
        <v>0</v>
      </c>
      <c r="SP229" s="109">
        <f>'Mladí jazdci'!SP35</f>
        <v>0</v>
      </c>
      <c r="SQ229" s="109">
        <f>'Mladí jazdci'!SQ35</f>
        <v>0</v>
      </c>
      <c r="SR229" s="109">
        <f>'Mladí jazdci'!SR35</f>
        <v>0</v>
      </c>
      <c r="SS229" s="109">
        <f>'Mladí jazdci'!SS35</f>
        <v>0</v>
      </c>
      <c r="ST229" s="109">
        <f>'Mladí jazdci'!ST35</f>
        <v>0</v>
      </c>
      <c r="SU229" s="109">
        <f>'Mladí jazdci'!SU35</f>
        <v>0</v>
      </c>
      <c r="SV229" s="109">
        <f>'Mladí jazdci'!SV35</f>
        <v>0</v>
      </c>
      <c r="SW229" s="109">
        <f>'Mladí jazdci'!SW35</f>
        <v>0</v>
      </c>
      <c r="SX229" s="109">
        <f>'Mladí jazdci'!SX35</f>
        <v>0</v>
      </c>
      <c r="SY229" s="109">
        <f>'Mladí jazdci'!SY35</f>
        <v>0</v>
      </c>
      <c r="SZ229" s="109">
        <f>'Mladí jazdci'!SZ35</f>
        <v>0</v>
      </c>
      <c r="TA229" s="109">
        <f>'Mladí jazdci'!TA35</f>
        <v>0</v>
      </c>
      <c r="TB229" s="109">
        <f>'Mladí jazdci'!TB35</f>
        <v>0</v>
      </c>
    </row>
    <row r="230" spans="1:522" s="1" customFormat="1" ht="18" customHeight="1" x14ac:dyDescent="0.2">
      <c r="A230" s="12"/>
      <c r="B230" s="11" t="s">
        <v>456</v>
      </c>
      <c r="C230" s="1">
        <v>12478</v>
      </c>
      <c r="E230" s="4" t="s">
        <v>37</v>
      </c>
      <c r="F230" s="64">
        <v>5185</v>
      </c>
      <c r="G230" s="9" t="s">
        <v>129</v>
      </c>
      <c r="H230" s="62" t="s">
        <v>23</v>
      </c>
      <c r="I230" s="1">
        <f t="shared" si="18"/>
        <v>0</v>
      </c>
      <c r="J230" s="12">
        <f>Tabuľka3[[#This Row],[Stĺpec9]]</f>
        <v>0</v>
      </c>
      <c r="K230" s="109">
        <f>Seniori!K111</f>
        <v>0</v>
      </c>
      <c r="L230" s="109">
        <f>Seniori!L111</f>
        <v>0</v>
      </c>
      <c r="M230" s="109">
        <f>Seniori!M111</f>
        <v>0</v>
      </c>
      <c r="N230" s="109">
        <f>Seniori!N111</f>
        <v>0</v>
      </c>
      <c r="O230" s="109">
        <f>Seniori!O111</f>
        <v>0</v>
      </c>
      <c r="P230" s="109">
        <f>Seniori!P111</f>
        <v>0</v>
      </c>
      <c r="Q230" s="109">
        <f>Seniori!Q111</f>
        <v>0</v>
      </c>
      <c r="R230" s="109">
        <f>Seniori!R111</f>
        <v>0</v>
      </c>
      <c r="S230" s="109">
        <f>Seniori!S111</f>
        <v>0</v>
      </c>
      <c r="T230" s="109">
        <f>Seniori!T111</f>
        <v>0</v>
      </c>
      <c r="U230" s="109">
        <f>Seniori!U111</f>
        <v>0</v>
      </c>
      <c r="V230" s="109">
        <f>Seniori!V111</f>
        <v>0</v>
      </c>
      <c r="W230" s="109">
        <f>Seniori!W111</f>
        <v>0</v>
      </c>
      <c r="X230" s="109">
        <f>Seniori!X111</f>
        <v>0</v>
      </c>
      <c r="Y230" s="109">
        <f>Seniori!Y111</f>
        <v>0</v>
      </c>
      <c r="Z230" s="109">
        <f>Seniori!Z111</f>
        <v>0</v>
      </c>
      <c r="AA230" s="109">
        <f>Seniori!AA111</f>
        <v>0</v>
      </c>
      <c r="AB230" s="109">
        <f>Seniori!AB111</f>
        <v>0</v>
      </c>
      <c r="AC230" s="109">
        <f>Seniori!AC111</f>
        <v>0</v>
      </c>
      <c r="AD230" s="109">
        <f>Seniori!AD111</f>
        <v>0</v>
      </c>
      <c r="AE230" s="109">
        <f>Seniori!AE111</f>
        <v>0</v>
      </c>
      <c r="AF230" s="109">
        <f>Seniori!AF111</f>
        <v>0</v>
      </c>
      <c r="AG230" s="109">
        <f>Seniori!AG111</f>
        <v>0</v>
      </c>
      <c r="AH230" s="109">
        <f>Seniori!AH111</f>
        <v>0</v>
      </c>
      <c r="AI230" s="109">
        <f>Seniori!AI111</f>
        <v>0</v>
      </c>
      <c r="AJ230" s="109">
        <f>Seniori!AJ111</f>
        <v>0</v>
      </c>
      <c r="AK230" s="109">
        <f>Seniori!AK111</f>
        <v>0</v>
      </c>
      <c r="AL230" s="109">
        <f>Seniori!AL111</f>
        <v>0</v>
      </c>
      <c r="AM230" s="109">
        <f>Seniori!AM111</f>
        <v>0</v>
      </c>
      <c r="AN230" s="109">
        <f>Seniori!AN111</f>
        <v>0</v>
      </c>
      <c r="AO230" s="109">
        <f>Seniori!AO111</f>
        <v>0</v>
      </c>
      <c r="AP230" s="109">
        <f>Seniori!AP111</f>
        <v>0</v>
      </c>
      <c r="AQ230" s="109">
        <f>Seniori!AQ111</f>
        <v>0</v>
      </c>
      <c r="AR230" s="109">
        <f>Seniori!AR111</f>
        <v>0</v>
      </c>
      <c r="AS230" s="109">
        <f>Seniori!AS111</f>
        <v>0</v>
      </c>
      <c r="AT230" s="109">
        <f>Seniori!AT111</f>
        <v>0</v>
      </c>
      <c r="AU230" s="109">
        <f>Seniori!AU111</f>
        <v>0</v>
      </c>
      <c r="AV230" s="109">
        <f>Seniori!AV111</f>
        <v>0</v>
      </c>
      <c r="AW230" s="109">
        <f>Seniori!AW111</f>
        <v>0</v>
      </c>
      <c r="AX230" s="109">
        <f>Seniori!AX111</f>
        <v>0</v>
      </c>
      <c r="AY230" s="109">
        <f>Seniori!AY111</f>
        <v>0</v>
      </c>
      <c r="AZ230" s="109">
        <f>Seniori!AZ111</f>
        <v>0</v>
      </c>
      <c r="BA230" s="109">
        <f>Seniori!BA111</f>
        <v>0</v>
      </c>
      <c r="BB230" s="109">
        <f>Seniori!BB111</f>
        <v>0</v>
      </c>
      <c r="BC230" s="109">
        <f>Seniori!BC111</f>
        <v>0</v>
      </c>
      <c r="BD230" s="109">
        <f>Seniori!BD111</f>
        <v>0</v>
      </c>
      <c r="BE230" s="109">
        <f>Seniori!BE111</f>
        <v>0</v>
      </c>
      <c r="BF230" s="109">
        <f>Seniori!BF111</f>
        <v>0</v>
      </c>
      <c r="BG230" s="109">
        <f>Seniori!BG111</f>
        <v>0</v>
      </c>
      <c r="BH230" s="109">
        <f>Seniori!BH111</f>
        <v>0</v>
      </c>
      <c r="BI230" s="109">
        <f>Seniori!BI111</f>
        <v>0</v>
      </c>
      <c r="BJ230" s="109">
        <f>Seniori!BJ111</f>
        <v>0</v>
      </c>
      <c r="BK230" s="109">
        <f>Seniori!BK111</f>
        <v>0</v>
      </c>
      <c r="BL230" s="109">
        <f>Seniori!BL111</f>
        <v>0</v>
      </c>
      <c r="BM230" s="109">
        <f>Seniori!BM111</f>
        <v>0</v>
      </c>
      <c r="BN230" s="109">
        <f>Seniori!BN111</f>
        <v>0</v>
      </c>
      <c r="BO230" s="109">
        <f>Seniori!BO111</f>
        <v>0</v>
      </c>
      <c r="BP230" s="109">
        <f>Seniori!BP111</f>
        <v>0</v>
      </c>
      <c r="BQ230" s="109">
        <f>Seniori!BQ111</f>
        <v>0</v>
      </c>
      <c r="BR230" s="109">
        <f>Seniori!BR111</f>
        <v>0</v>
      </c>
      <c r="BS230" s="109">
        <f>Seniori!BS111</f>
        <v>0</v>
      </c>
      <c r="BT230" s="109">
        <f>Seniori!BT111</f>
        <v>0</v>
      </c>
      <c r="BU230" s="109">
        <f>Seniori!BU111</f>
        <v>0</v>
      </c>
      <c r="BV230" s="109">
        <f>Seniori!BV111</f>
        <v>0</v>
      </c>
      <c r="BW230" s="109">
        <f>Seniori!BW111</f>
        <v>0</v>
      </c>
      <c r="BX230" s="109">
        <f>Seniori!BX111</f>
        <v>0</v>
      </c>
      <c r="BY230" s="109">
        <f>Seniori!BY111</f>
        <v>0</v>
      </c>
      <c r="BZ230" s="109">
        <f>Seniori!BZ111</f>
        <v>0</v>
      </c>
      <c r="CA230" s="109">
        <f>Seniori!CA111</f>
        <v>0</v>
      </c>
      <c r="CB230" s="109">
        <f>Seniori!CB111</f>
        <v>0</v>
      </c>
      <c r="CC230" s="109">
        <f>Seniori!CC111</f>
        <v>0</v>
      </c>
      <c r="CD230" s="109">
        <f>Seniori!CD111</f>
        <v>0</v>
      </c>
      <c r="CE230" s="109">
        <f>Seniori!CE111</f>
        <v>0</v>
      </c>
      <c r="CF230" s="109">
        <f>Seniori!CF111</f>
        <v>0</v>
      </c>
      <c r="CG230" s="109">
        <f>Seniori!CG111</f>
        <v>0</v>
      </c>
      <c r="CH230" s="109">
        <f>Seniori!CH111</f>
        <v>0</v>
      </c>
      <c r="CI230" s="109">
        <f>Seniori!CI111</f>
        <v>0</v>
      </c>
      <c r="CJ230" s="109">
        <f>Seniori!CJ111</f>
        <v>0</v>
      </c>
      <c r="CK230" s="109">
        <f>Seniori!CK111</f>
        <v>0</v>
      </c>
      <c r="CL230" s="109">
        <f>Seniori!CL111</f>
        <v>0</v>
      </c>
      <c r="CM230" s="109">
        <f>Seniori!CM111</f>
        <v>0</v>
      </c>
      <c r="CN230" s="109">
        <f>Seniori!CN111</f>
        <v>0</v>
      </c>
      <c r="CO230" s="109">
        <f>Seniori!CO111</f>
        <v>0</v>
      </c>
      <c r="CP230" s="109">
        <f>Seniori!CP111</f>
        <v>0</v>
      </c>
      <c r="CQ230" s="109">
        <f>Seniori!CQ111</f>
        <v>0</v>
      </c>
      <c r="CR230" s="109">
        <f>Seniori!CR111</f>
        <v>0</v>
      </c>
      <c r="CS230" s="109">
        <f>Seniori!CS111</f>
        <v>0</v>
      </c>
      <c r="CT230" s="109">
        <f>Seniori!CT111</f>
        <v>0</v>
      </c>
      <c r="CU230" s="109">
        <f>Seniori!CU111</f>
        <v>0</v>
      </c>
      <c r="CV230" s="109">
        <f>Seniori!CV111</f>
        <v>0</v>
      </c>
      <c r="CW230" s="109">
        <f>Seniori!CW111</f>
        <v>0</v>
      </c>
      <c r="CX230" s="109">
        <f>Seniori!CX111</f>
        <v>0</v>
      </c>
      <c r="CY230" s="109">
        <f>Seniori!CY111</f>
        <v>0</v>
      </c>
      <c r="CZ230" s="109">
        <f>Seniori!CZ111</f>
        <v>0</v>
      </c>
      <c r="DA230" s="109">
        <f>Seniori!DA111</f>
        <v>0</v>
      </c>
      <c r="DB230" s="109">
        <f>Seniori!DB111</f>
        <v>0</v>
      </c>
      <c r="DC230" s="109">
        <f>Seniori!DC111</f>
        <v>0</v>
      </c>
      <c r="DD230" s="109">
        <f>Seniori!DD111</f>
        <v>0</v>
      </c>
      <c r="DE230" s="109">
        <f>Seniori!DE111</f>
        <v>0</v>
      </c>
      <c r="DF230" s="109">
        <f>Seniori!DF111</f>
        <v>0</v>
      </c>
      <c r="DG230" s="109">
        <f>Seniori!DG111</f>
        <v>0</v>
      </c>
      <c r="DH230" s="109">
        <f>Seniori!DH111</f>
        <v>0</v>
      </c>
      <c r="DI230" s="109">
        <f>Seniori!DI111</f>
        <v>0</v>
      </c>
      <c r="DJ230" s="109">
        <f>Seniori!DJ111</f>
        <v>0</v>
      </c>
      <c r="DK230" s="109">
        <f>Seniori!DK111</f>
        <v>0</v>
      </c>
      <c r="DL230" s="109">
        <f>Seniori!DL111</f>
        <v>0</v>
      </c>
      <c r="DM230" s="109">
        <f>Seniori!DM111</f>
        <v>0</v>
      </c>
      <c r="DN230" s="109">
        <f>Seniori!DN111</f>
        <v>0</v>
      </c>
      <c r="DO230" s="109">
        <f>Seniori!DO111</f>
        <v>0</v>
      </c>
      <c r="DP230" s="109">
        <f>Seniori!DP111</f>
        <v>0</v>
      </c>
      <c r="DQ230" s="109">
        <f>Seniori!DQ111</f>
        <v>0</v>
      </c>
      <c r="DR230" s="109">
        <f>Seniori!DR111</f>
        <v>0</v>
      </c>
      <c r="DS230" s="109">
        <f>Seniori!DS111</f>
        <v>0</v>
      </c>
      <c r="DT230" s="109">
        <f>Seniori!DT111</f>
        <v>0</v>
      </c>
      <c r="DU230" s="109">
        <f>Seniori!DU111</f>
        <v>0</v>
      </c>
      <c r="DV230" s="109">
        <f>Seniori!DV111</f>
        <v>0</v>
      </c>
      <c r="DW230" s="109">
        <f>Seniori!DW111</f>
        <v>0</v>
      </c>
      <c r="DX230" s="109">
        <f>Seniori!DX111</f>
        <v>0</v>
      </c>
      <c r="DY230" s="109">
        <f>Seniori!DY111</f>
        <v>0</v>
      </c>
      <c r="DZ230" s="109">
        <f>Seniori!DZ111</f>
        <v>0</v>
      </c>
      <c r="EA230" s="109">
        <f>Seniori!EA111</f>
        <v>0</v>
      </c>
      <c r="EB230" s="109">
        <f>Seniori!EB111</f>
        <v>0</v>
      </c>
      <c r="EC230" s="109">
        <f>Seniori!EC111</f>
        <v>0</v>
      </c>
      <c r="ED230" s="109">
        <f>Seniori!ED111</f>
        <v>0</v>
      </c>
      <c r="EE230" s="109">
        <f>Seniori!EE111</f>
        <v>0</v>
      </c>
      <c r="EF230" s="109">
        <f>Seniori!EF111</f>
        <v>0</v>
      </c>
      <c r="EG230" s="109">
        <f>Seniori!EG111</f>
        <v>0</v>
      </c>
      <c r="EH230" s="109">
        <f>Seniori!EH111</f>
        <v>0</v>
      </c>
      <c r="EI230" s="109">
        <f>Seniori!EI111</f>
        <v>0</v>
      </c>
      <c r="EJ230" s="109">
        <f>Seniori!EJ111</f>
        <v>0</v>
      </c>
      <c r="EK230" s="109">
        <f>Seniori!EK111</f>
        <v>0</v>
      </c>
      <c r="EL230" s="109">
        <f>Seniori!EL111</f>
        <v>0</v>
      </c>
      <c r="EM230" s="109">
        <f>Seniori!EM111</f>
        <v>0</v>
      </c>
      <c r="EN230" s="109">
        <f>Seniori!EN111</f>
        <v>0</v>
      </c>
      <c r="EO230" s="109">
        <f>Seniori!EO111</f>
        <v>0</v>
      </c>
      <c r="EP230" s="109">
        <f>Seniori!EP111</f>
        <v>0</v>
      </c>
      <c r="EQ230" s="109">
        <f>Seniori!EQ111</f>
        <v>0</v>
      </c>
      <c r="ER230" s="109">
        <f>Seniori!ER111</f>
        <v>0</v>
      </c>
      <c r="ES230" s="109">
        <f>Seniori!ES111</f>
        <v>0</v>
      </c>
      <c r="ET230" s="109">
        <f>Seniori!ET111</f>
        <v>0</v>
      </c>
      <c r="EU230" s="109">
        <f>Seniori!EU111</f>
        <v>0</v>
      </c>
      <c r="EV230" s="109">
        <f>Seniori!EV111</f>
        <v>0</v>
      </c>
      <c r="EW230" s="109">
        <f>Seniori!EW111</f>
        <v>0</v>
      </c>
      <c r="EX230" s="109">
        <f>Seniori!EX111</f>
        <v>0</v>
      </c>
      <c r="EY230" s="109">
        <f>Seniori!EY111</f>
        <v>0</v>
      </c>
      <c r="EZ230" s="109">
        <f>Seniori!EZ111</f>
        <v>0</v>
      </c>
      <c r="FA230" s="109">
        <f>Seniori!FA111</f>
        <v>0</v>
      </c>
      <c r="FB230" s="109">
        <f>Seniori!FB111</f>
        <v>0</v>
      </c>
      <c r="FC230" s="109">
        <f>Seniori!FC111</f>
        <v>0</v>
      </c>
      <c r="FD230" s="109">
        <f>Seniori!FD111</f>
        <v>0</v>
      </c>
      <c r="FE230" s="109">
        <f>Seniori!FE111</f>
        <v>0</v>
      </c>
      <c r="FF230" s="109">
        <f>Seniori!FF111</f>
        <v>0</v>
      </c>
      <c r="FG230" s="109">
        <f>Seniori!FG111</f>
        <v>0</v>
      </c>
      <c r="FH230" s="109">
        <f>Seniori!FH111</f>
        <v>0</v>
      </c>
      <c r="FI230" s="109">
        <f>Seniori!FI111</f>
        <v>0</v>
      </c>
      <c r="FJ230" s="109">
        <f>Seniori!FJ111</f>
        <v>0</v>
      </c>
      <c r="FK230" s="109">
        <f>Seniori!FK111</f>
        <v>0</v>
      </c>
      <c r="FL230" s="109">
        <f>Seniori!FL111</f>
        <v>0</v>
      </c>
      <c r="FM230" s="109">
        <f>Seniori!FM111</f>
        <v>0</v>
      </c>
      <c r="FN230" s="109">
        <f>Seniori!FN111</f>
        <v>0</v>
      </c>
      <c r="FO230" s="109">
        <f>Seniori!FO111</f>
        <v>0</v>
      </c>
      <c r="FP230" s="109">
        <f>Seniori!FP111</f>
        <v>0</v>
      </c>
      <c r="FQ230" s="109">
        <f>Seniori!FQ111</f>
        <v>0</v>
      </c>
      <c r="FR230" s="109">
        <f>Seniori!FR111</f>
        <v>0</v>
      </c>
      <c r="FS230" s="109">
        <f>Seniori!FS111</f>
        <v>0</v>
      </c>
      <c r="FT230" s="109">
        <f>Seniori!FT111</f>
        <v>0</v>
      </c>
      <c r="FU230" s="109">
        <f>Seniori!FU111</f>
        <v>0</v>
      </c>
      <c r="FV230" s="109">
        <f>Seniori!FV111</f>
        <v>0</v>
      </c>
      <c r="FW230" s="109">
        <f>Seniori!FW111</f>
        <v>0</v>
      </c>
      <c r="FX230" s="109">
        <f>Seniori!FX111</f>
        <v>0</v>
      </c>
      <c r="FY230" s="109">
        <f>Seniori!FY111</f>
        <v>0</v>
      </c>
      <c r="FZ230" s="109">
        <f>Seniori!FZ111</f>
        <v>0</v>
      </c>
      <c r="GA230" s="109">
        <f>Seniori!GA111</f>
        <v>0</v>
      </c>
      <c r="GB230" s="109">
        <f>Seniori!GB111</f>
        <v>0</v>
      </c>
      <c r="GC230" s="109">
        <f>Seniori!GC111</f>
        <v>0</v>
      </c>
      <c r="GD230" s="109">
        <f>Seniori!GD111</f>
        <v>0</v>
      </c>
      <c r="GE230" s="109">
        <f>Seniori!GE111</f>
        <v>0</v>
      </c>
      <c r="GF230" s="109">
        <f>Seniori!GF111</f>
        <v>0</v>
      </c>
      <c r="GG230" s="109">
        <f>Seniori!GG111</f>
        <v>0</v>
      </c>
      <c r="GH230" s="109">
        <f>Seniori!GH111</f>
        <v>0</v>
      </c>
      <c r="GI230" s="109">
        <f>Seniori!GI111</f>
        <v>0</v>
      </c>
      <c r="GJ230" s="109">
        <f>Seniori!GJ111</f>
        <v>0</v>
      </c>
      <c r="GK230" s="109">
        <f>Seniori!GK111</f>
        <v>0</v>
      </c>
      <c r="GL230" s="109">
        <f>Seniori!GL111</f>
        <v>0</v>
      </c>
      <c r="GM230" s="109">
        <f>Seniori!GM111</f>
        <v>0</v>
      </c>
      <c r="GN230" s="109">
        <f>Seniori!GN111</f>
        <v>0</v>
      </c>
      <c r="GO230" s="109">
        <f>Seniori!GO111</f>
        <v>0</v>
      </c>
      <c r="GP230" s="109">
        <f>Seniori!GP111</f>
        <v>0</v>
      </c>
      <c r="GQ230" s="109">
        <f>Seniori!GQ111</f>
        <v>0</v>
      </c>
      <c r="GR230" s="109">
        <f>Seniori!GR111</f>
        <v>0</v>
      </c>
      <c r="GS230" s="109">
        <f>Seniori!GS111</f>
        <v>0</v>
      </c>
      <c r="GT230" s="109">
        <f>Seniori!GT111</f>
        <v>0</v>
      </c>
      <c r="GU230" s="109">
        <f>Seniori!GU111</f>
        <v>0</v>
      </c>
      <c r="GV230" s="109">
        <f>Seniori!GV111</f>
        <v>0</v>
      </c>
      <c r="GW230" s="109">
        <f>Seniori!GW111</f>
        <v>0</v>
      </c>
      <c r="GX230" s="109">
        <f>Seniori!GX111</f>
        <v>0</v>
      </c>
      <c r="GY230" s="109">
        <f>Seniori!GY111</f>
        <v>0</v>
      </c>
      <c r="GZ230" s="109">
        <f>Seniori!GZ111</f>
        <v>0</v>
      </c>
      <c r="HA230" s="109">
        <f>Seniori!HA111</f>
        <v>0</v>
      </c>
      <c r="HB230" s="109">
        <f>Seniori!HB111</f>
        <v>0</v>
      </c>
      <c r="HC230" s="109">
        <f>Seniori!HC111</f>
        <v>0</v>
      </c>
      <c r="HD230" s="109">
        <f>Seniori!HD111</f>
        <v>0</v>
      </c>
      <c r="HE230" s="109">
        <f>Seniori!HE111</f>
        <v>0</v>
      </c>
      <c r="HF230" s="109">
        <f>Seniori!HF111</f>
        <v>0</v>
      </c>
      <c r="HG230" s="109">
        <f>Seniori!HG111</f>
        <v>0</v>
      </c>
      <c r="HH230" s="109">
        <f>Seniori!HH111</f>
        <v>0</v>
      </c>
      <c r="HI230" s="109">
        <f>Seniori!HI111</f>
        <v>0</v>
      </c>
      <c r="HJ230" s="109">
        <f>Seniori!HJ111</f>
        <v>0</v>
      </c>
      <c r="HK230" s="109">
        <f>Seniori!HK111</f>
        <v>0</v>
      </c>
      <c r="HL230" s="109">
        <f>Seniori!HL111</f>
        <v>0</v>
      </c>
      <c r="HM230" s="109">
        <f>Seniori!HM111</f>
        <v>0</v>
      </c>
      <c r="HN230" s="109">
        <f>Seniori!HN111</f>
        <v>0</v>
      </c>
      <c r="HO230" s="109">
        <f>Seniori!HO111</f>
        <v>0</v>
      </c>
      <c r="HP230" s="109">
        <f>Seniori!HP111</f>
        <v>0</v>
      </c>
      <c r="HQ230" s="109">
        <f>Seniori!HQ111</f>
        <v>0</v>
      </c>
      <c r="HR230" s="109">
        <f>Seniori!HR111</f>
        <v>0</v>
      </c>
      <c r="HS230" s="109">
        <f>Seniori!HS111</f>
        <v>0</v>
      </c>
      <c r="HT230" s="109">
        <f>Seniori!HT111</f>
        <v>0</v>
      </c>
      <c r="HU230" s="109">
        <f>Seniori!HU111</f>
        <v>0</v>
      </c>
      <c r="HV230" s="109">
        <f>Seniori!HV111</f>
        <v>0</v>
      </c>
      <c r="HW230" s="109">
        <f>Seniori!HW111</f>
        <v>0</v>
      </c>
      <c r="HX230" s="109">
        <f>Seniori!HX111</f>
        <v>0</v>
      </c>
      <c r="HY230" s="109">
        <f>Seniori!HY111</f>
        <v>0</v>
      </c>
      <c r="HZ230" s="109">
        <f>Seniori!HZ111</f>
        <v>0</v>
      </c>
      <c r="IA230" s="109">
        <f>Seniori!IA111</f>
        <v>0</v>
      </c>
      <c r="IB230" s="109">
        <f>Seniori!IB111</f>
        <v>0</v>
      </c>
      <c r="IC230" s="109">
        <f>Seniori!IC111</f>
        <v>0</v>
      </c>
      <c r="ID230" s="109">
        <f>Seniori!ID111</f>
        <v>0</v>
      </c>
      <c r="IE230" s="109">
        <f>Seniori!IE111</f>
        <v>0</v>
      </c>
      <c r="IF230" s="109">
        <f>Seniori!IF111</f>
        <v>0</v>
      </c>
      <c r="IG230" s="109">
        <f>Seniori!IG111</f>
        <v>0</v>
      </c>
      <c r="IH230" s="109">
        <f>Seniori!IH111</f>
        <v>0</v>
      </c>
      <c r="II230" s="109">
        <f>Seniori!II111</f>
        <v>0</v>
      </c>
      <c r="IJ230" s="109">
        <f>Seniori!IJ111</f>
        <v>0</v>
      </c>
      <c r="IK230" s="109">
        <f>Seniori!IK111</f>
        <v>0</v>
      </c>
      <c r="IL230" s="109">
        <f>Seniori!IL111</f>
        <v>0</v>
      </c>
      <c r="IM230" s="109">
        <f>Seniori!IM111</f>
        <v>0</v>
      </c>
      <c r="IN230" s="109">
        <f>Seniori!IN111</f>
        <v>0</v>
      </c>
      <c r="IO230" s="109">
        <f>Seniori!IO111</f>
        <v>0</v>
      </c>
      <c r="IP230" s="109">
        <f>Seniori!IP111</f>
        <v>0</v>
      </c>
      <c r="IQ230" s="109">
        <f>Seniori!IQ111</f>
        <v>0</v>
      </c>
      <c r="IR230" s="109">
        <f>Seniori!IR111</f>
        <v>0</v>
      </c>
      <c r="IS230" s="109">
        <f>Seniori!IS111</f>
        <v>0</v>
      </c>
      <c r="IT230" s="109">
        <f>Seniori!IT111</f>
        <v>0</v>
      </c>
      <c r="IU230" s="109">
        <f>Seniori!IU111</f>
        <v>0</v>
      </c>
      <c r="IV230" s="109">
        <f>Seniori!IV111</f>
        <v>0</v>
      </c>
      <c r="IW230" s="109">
        <f>Seniori!IW111</f>
        <v>0</v>
      </c>
      <c r="IX230" s="109">
        <f>Seniori!IX111</f>
        <v>0</v>
      </c>
      <c r="IY230" s="109">
        <f>Seniori!IY111</f>
        <v>0</v>
      </c>
      <c r="IZ230" s="109">
        <f>Seniori!IZ111</f>
        <v>0</v>
      </c>
      <c r="JA230" s="109">
        <f>Seniori!JA111</f>
        <v>0</v>
      </c>
      <c r="JB230" s="109">
        <f>Seniori!JB111</f>
        <v>0</v>
      </c>
      <c r="JC230" s="109">
        <f>Seniori!JC111</f>
        <v>0</v>
      </c>
      <c r="JD230" s="109">
        <f>Seniori!JD111</f>
        <v>0</v>
      </c>
      <c r="JE230" s="109">
        <f>Seniori!JE111</f>
        <v>0</v>
      </c>
      <c r="JF230" s="109">
        <f>Seniori!JF111</f>
        <v>0</v>
      </c>
      <c r="JG230" s="109">
        <f>Seniori!JG111</f>
        <v>0</v>
      </c>
      <c r="JH230" s="109">
        <f>Seniori!JH111</f>
        <v>0</v>
      </c>
      <c r="JI230" s="109">
        <f>Seniori!JI111</f>
        <v>0</v>
      </c>
      <c r="JJ230" s="109">
        <f>Seniori!JJ111</f>
        <v>0</v>
      </c>
      <c r="JK230" s="109">
        <f>Seniori!JK111</f>
        <v>0</v>
      </c>
      <c r="JL230" s="109">
        <f>Seniori!JL111</f>
        <v>0</v>
      </c>
      <c r="JM230" s="109">
        <f>Seniori!JM111</f>
        <v>0</v>
      </c>
      <c r="JN230" s="109">
        <f>Seniori!JN111</f>
        <v>0</v>
      </c>
      <c r="JO230" s="109">
        <f>Seniori!JO111</f>
        <v>0</v>
      </c>
      <c r="JP230" s="109">
        <f>Seniori!JP111</f>
        <v>0</v>
      </c>
      <c r="JQ230" s="109">
        <f>Seniori!JQ111</f>
        <v>0</v>
      </c>
      <c r="JR230" s="109">
        <f>Seniori!JR111</f>
        <v>0</v>
      </c>
      <c r="JS230" s="109">
        <f>Seniori!JS111</f>
        <v>0</v>
      </c>
      <c r="JT230" s="109">
        <f>Seniori!JT111</f>
        <v>0</v>
      </c>
      <c r="JU230" s="109">
        <f>Seniori!JU111</f>
        <v>0</v>
      </c>
      <c r="JV230" s="109">
        <f>Seniori!JV111</f>
        <v>0</v>
      </c>
      <c r="JW230" s="109">
        <f>Seniori!JW111</f>
        <v>0</v>
      </c>
      <c r="JX230" s="109">
        <f>Seniori!JX111</f>
        <v>0</v>
      </c>
      <c r="JY230" s="109">
        <f>Seniori!JY111</f>
        <v>0</v>
      </c>
      <c r="JZ230" s="109">
        <f>Seniori!JZ111</f>
        <v>0</v>
      </c>
      <c r="KA230" s="109">
        <f>Seniori!KA111</f>
        <v>0</v>
      </c>
      <c r="KB230" s="109">
        <f>Seniori!KB111</f>
        <v>0</v>
      </c>
      <c r="KC230" s="109">
        <f>Seniori!KC111</f>
        <v>0</v>
      </c>
      <c r="KD230" s="109">
        <f>Seniori!KD111</f>
        <v>0</v>
      </c>
      <c r="KE230" s="109">
        <f>Seniori!KE111</f>
        <v>0</v>
      </c>
      <c r="KF230" s="109">
        <f>Seniori!KF111</f>
        <v>0</v>
      </c>
      <c r="KG230" s="109">
        <f>Seniori!KG111</f>
        <v>0</v>
      </c>
      <c r="KH230" s="109">
        <f>Seniori!KH111</f>
        <v>0</v>
      </c>
      <c r="KI230" s="109">
        <f>Seniori!KI111</f>
        <v>0</v>
      </c>
      <c r="KJ230" s="109">
        <f>Seniori!KJ111</f>
        <v>0</v>
      </c>
      <c r="KK230" s="109">
        <f>Seniori!KK111</f>
        <v>0</v>
      </c>
      <c r="KL230" s="109">
        <f>Seniori!KL111</f>
        <v>0</v>
      </c>
      <c r="KM230" s="109">
        <f>Seniori!KM111</f>
        <v>0</v>
      </c>
      <c r="KN230" s="109">
        <f>Seniori!KN111</f>
        <v>0</v>
      </c>
      <c r="KO230" s="109">
        <f>Seniori!KO111</f>
        <v>0</v>
      </c>
      <c r="KP230" s="109">
        <f>Seniori!KP111</f>
        <v>0</v>
      </c>
      <c r="KQ230" s="109">
        <f>Seniori!KQ111</f>
        <v>0</v>
      </c>
      <c r="KR230" s="109">
        <f>Seniori!KR111</f>
        <v>0</v>
      </c>
      <c r="KS230" s="109">
        <f>Seniori!KS111</f>
        <v>0</v>
      </c>
      <c r="KT230" s="109">
        <f>Seniori!KT111</f>
        <v>0</v>
      </c>
      <c r="KU230" s="109">
        <f>Seniori!KU111</f>
        <v>0</v>
      </c>
      <c r="KV230" s="109">
        <f>Seniori!KV111</f>
        <v>0</v>
      </c>
      <c r="KW230" s="109">
        <f>Seniori!KW111</f>
        <v>0</v>
      </c>
      <c r="KX230" s="109">
        <f>Seniori!KX111</f>
        <v>0</v>
      </c>
      <c r="KY230" s="109">
        <f>Seniori!KY111</f>
        <v>0</v>
      </c>
      <c r="KZ230" s="109">
        <f>Seniori!KZ111</f>
        <v>0</v>
      </c>
      <c r="LA230" s="109">
        <f>Seniori!LA111</f>
        <v>0</v>
      </c>
      <c r="LB230" s="109">
        <f>Seniori!LB111</f>
        <v>0</v>
      </c>
      <c r="LC230" s="109">
        <f>Seniori!LC111</f>
        <v>0</v>
      </c>
      <c r="LD230" s="109">
        <f>Seniori!LD111</f>
        <v>0</v>
      </c>
      <c r="LE230" s="109">
        <f>Seniori!LE111</f>
        <v>0</v>
      </c>
      <c r="LF230" s="109">
        <f>Seniori!LF111</f>
        <v>0</v>
      </c>
      <c r="LG230" s="109">
        <f>Seniori!LG111</f>
        <v>0</v>
      </c>
      <c r="LH230" s="109">
        <f>Seniori!LH111</f>
        <v>0</v>
      </c>
      <c r="LI230" s="109">
        <f>Seniori!LI111</f>
        <v>0</v>
      </c>
      <c r="LJ230" s="109">
        <f>Seniori!LJ111</f>
        <v>0</v>
      </c>
      <c r="LK230" s="109">
        <f>Seniori!LK111</f>
        <v>0</v>
      </c>
      <c r="LL230" s="109">
        <f>Seniori!LL111</f>
        <v>0</v>
      </c>
      <c r="LM230" s="109">
        <f>Seniori!LM111</f>
        <v>0</v>
      </c>
      <c r="LN230" s="109">
        <f>Seniori!LN111</f>
        <v>0</v>
      </c>
      <c r="LO230" s="109">
        <f>Seniori!LO111</f>
        <v>0</v>
      </c>
      <c r="LP230" s="109">
        <f>Seniori!LP111</f>
        <v>0</v>
      </c>
      <c r="LQ230" s="109">
        <f>Seniori!LQ111</f>
        <v>0</v>
      </c>
      <c r="LR230" s="109">
        <f>Seniori!LR111</f>
        <v>0</v>
      </c>
      <c r="LS230" s="109">
        <f>Seniori!LS111</f>
        <v>0</v>
      </c>
      <c r="LT230" s="109">
        <f>Seniori!LT111</f>
        <v>0</v>
      </c>
      <c r="LU230" s="109">
        <f>Seniori!LU111</f>
        <v>0</v>
      </c>
      <c r="LV230" s="109">
        <f>Seniori!LV111</f>
        <v>0</v>
      </c>
      <c r="LW230" s="109">
        <f>Seniori!LW111</f>
        <v>0</v>
      </c>
      <c r="LX230" s="109">
        <f>Seniori!LX111</f>
        <v>0</v>
      </c>
      <c r="LY230" s="109">
        <f>Seniori!LY111</f>
        <v>0</v>
      </c>
      <c r="LZ230" s="109">
        <f>Seniori!LZ111</f>
        <v>0</v>
      </c>
      <c r="MA230" s="109">
        <f>Seniori!MA111</f>
        <v>0</v>
      </c>
      <c r="MB230" s="109">
        <f>Seniori!MB111</f>
        <v>0</v>
      </c>
      <c r="MC230" s="109">
        <f>Seniori!MC111</f>
        <v>0</v>
      </c>
      <c r="MD230" s="109">
        <f>Seniori!MD111</f>
        <v>0</v>
      </c>
      <c r="ME230" s="109">
        <f>Seniori!ME111</f>
        <v>0</v>
      </c>
      <c r="MF230" s="109">
        <f>Seniori!MF111</f>
        <v>0</v>
      </c>
      <c r="MG230" s="109">
        <f>Seniori!MG111</f>
        <v>0</v>
      </c>
      <c r="MH230" s="109">
        <f>Seniori!MH111</f>
        <v>0</v>
      </c>
      <c r="MI230" s="109">
        <f>Seniori!MI111</f>
        <v>0</v>
      </c>
      <c r="MJ230" s="109">
        <f>Seniori!MJ111</f>
        <v>0</v>
      </c>
      <c r="MK230" s="109">
        <f>Seniori!MK111</f>
        <v>0</v>
      </c>
      <c r="ML230" s="109">
        <f>Seniori!ML111</f>
        <v>0</v>
      </c>
      <c r="MM230" s="109">
        <f>Seniori!MM111</f>
        <v>0</v>
      </c>
      <c r="MN230" s="109">
        <f>Seniori!MN111</f>
        <v>0</v>
      </c>
      <c r="MO230" s="109">
        <f>Seniori!MO111</f>
        <v>0</v>
      </c>
      <c r="MP230" s="109">
        <f>Seniori!MP111</f>
        <v>0</v>
      </c>
      <c r="MQ230" s="109">
        <f>Seniori!MQ111</f>
        <v>0</v>
      </c>
      <c r="MR230" s="109">
        <f>Seniori!MR111</f>
        <v>0</v>
      </c>
      <c r="MS230" s="109">
        <f>Seniori!MS111</f>
        <v>0</v>
      </c>
      <c r="MT230" s="109">
        <f>Seniori!MT111</f>
        <v>0</v>
      </c>
      <c r="MU230" s="109">
        <f>Seniori!MU111</f>
        <v>0</v>
      </c>
      <c r="MV230" s="109">
        <f>Seniori!MV111</f>
        <v>0</v>
      </c>
      <c r="MW230" s="109">
        <f>Seniori!MW111</f>
        <v>0</v>
      </c>
      <c r="MX230" s="109">
        <f>Seniori!MX111</f>
        <v>0</v>
      </c>
      <c r="MY230" s="109">
        <f>Seniori!MY111</f>
        <v>0</v>
      </c>
      <c r="MZ230" s="109">
        <f>Seniori!MZ111</f>
        <v>0</v>
      </c>
      <c r="NA230" s="109">
        <f>Seniori!NA111</f>
        <v>0</v>
      </c>
      <c r="NB230" s="109">
        <f>Seniori!NB111</f>
        <v>0</v>
      </c>
      <c r="NC230" s="109">
        <f>Seniori!NC111</f>
        <v>0</v>
      </c>
      <c r="ND230" s="109">
        <f>Seniori!ND111</f>
        <v>0</v>
      </c>
      <c r="NE230" s="109">
        <f>Seniori!NE111</f>
        <v>0</v>
      </c>
      <c r="NF230" s="109">
        <f>Seniori!NF111</f>
        <v>0</v>
      </c>
      <c r="NG230" s="109">
        <f>Seniori!NG111</f>
        <v>0</v>
      </c>
      <c r="NH230" s="109">
        <f>Seniori!NH111</f>
        <v>0</v>
      </c>
      <c r="NI230" s="109">
        <f>Seniori!NI111</f>
        <v>0</v>
      </c>
      <c r="NJ230" s="109">
        <f>Seniori!NJ111</f>
        <v>0</v>
      </c>
      <c r="NK230" s="109">
        <f>Seniori!NK111</f>
        <v>0</v>
      </c>
      <c r="NL230" s="109">
        <f>Seniori!NL111</f>
        <v>0</v>
      </c>
      <c r="NM230" s="109">
        <f>Seniori!NM111</f>
        <v>0</v>
      </c>
      <c r="NN230" s="109">
        <f>Seniori!NN111</f>
        <v>0</v>
      </c>
      <c r="NO230" s="109">
        <f>Seniori!NO111</f>
        <v>0</v>
      </c>
      <c r="NP230" s="109">
        <f>Seniori!NP111</f>
        <v>0</v>
      </c>
      <c r="NQ230" s="109">
        <f>Seniori!NQ111</f>
        <v>0</v>
      </c>
      <c r="NR230" s="109">
        <f>Seniori!NR111</f>
        <v>0</v>
      </c>
      <c r="NS230" s="109">
        <f>Seniori!NS111</f>
        <v>0</v>
      </c>
      <c r="NT230" s="109">
        <f>Seniori!NT111</f>
        <v>0</v>
      </c>
      <c r="NU230" s="109">
        <f>Seniori!NU111</f>
        <v>0</v>
      </c>
      <c r="NV230" s="109">
        <f>Seniori!NV111</f>
        <v>0</v>
      </c>
      <c r="NW230" s="109">
        <f>Seniori!NW111</f>
        <v>0</v>
      </c>
      <c r="NX230" s="109">
        <f>Seniori!NX111</f>
        <v>0</v>
      </c>
      <c r="NY230" s="109">
        <f>Seniori!NY111</f>
        <v>0</v>
      </c>
      <c r="NZ230" s="109">
        <f>Seniori!NZ111</f>
        <v>0</v>
      </c>
      <c r="OA230" s="109">
        <f>Seniori!OA111</f>
        <v>0</v>
      </c>
      <c r="OB230" s="109">
        <f>Seniori!OB111</f>
        <v>0</v>
      </c>
      <c r="OC230" s="109">
        <f>Seniori!OC111</f>
        <v>0</v>
      </c>
      <c r="OD230" s="109">
        <f>Seniori!OD111</f>
        <v>0</v>
      </c>
      <c r="OE230" s="109">
        <f>Seniori!OE111</f>
        <v>0</v>
      </c>
      <c r="OF230" s="109">
        <f>Seniori!OF111</f>
        <v>0</v>
      </c>
      <c r="OG230" s="109">
        <f>Seniori!OG111</f>
        <v>0</v>
      </c>
      <c r="OH230" s="109">
        <f>Seniori!OH111</f>
        <v>0</v>
      </c>
      <c r="OI230" s="109">
        <f>Seniori!OI111</f>
        <v>0</v>
      </c>
      <c r="OJ230" s="109">
        <f>Seniori!OJ111</f>
        <v>0</v>
      </c>
      <c r="OK230" s="109">
        <f>Seniori!OK111</f>
        <v>0</v>
      </c>
      <c r="OL230" s="109">
        <f>Seniori!OL111</f>
        <v>0</v>
      </c>
      <c r="OM230" s="109">
        <f>Seniori!OM111</f>
        <v>0</v>
      </c>
      <c r="ON230" s="109">
        <f>Seniori!ON111</f>
        <v>0</v>
      </c>
      <c r="OO230" s="109">
        <f>Seniori!OO111</f>
        <v>0</v>
      </c>
      <c r="OP230" s="109">
        <f>Seniori!OP111</f>
        <v>0</v>
      </c>
      <c r="OQ230" s="109">
        <f>Seniori!OQ111</f>
        <v>0</v>
      </c>
      <c r="OR230" s="109">
        <f>Seniori!OR111</f>
        <v>0</v>
      </c>
      <c r="OS230" s="109">
        <f>Seniori!OS111</f>
        <v>0</v>
      </c>
      <c r="OT230" s="109">
        <f>Seniori!OT111</f>
        <v>0</v>
      </c>
      <c r="OU230" s="109">
        <f>Seniori!OU111</f>
        <v>0</v>
      </c>
      <c r="OV230" s="109">
        <f>Seniori!OV111</f>
        <v>0</v>
      </c>
      <c r="OW230" s="109">
        <f>Seniori!OW111</f>
        <v>0</v>
      </c>
      <c r="OX230" s="109">
        <f>Seniori!OX111</f>
        <v>0</v>
      </c>
      <c r="OY230" s="109">
        <f>Seniori!OY111</f>
        <v>0</v>
      </c>
      <c r="OZ230" s="109">
        <f>Seniori!OZ111</f>
        <v>0</v>
      </c>
      <c r="PA230" s="109">
        <f>Seniori!PA111</f>
        <v>0</v>
      </c>
      <c r="PB230" s="109">
        <f>Seniori!PB111</f>
        <v>0</v>
      </c>
      <c r="PC230" s="109">
        <f>Seniori!PC111</f>
        <v>0</v>
      </c>
      <c r="PD230" s="109">
        <f>Seniori!PD111</f>
        <v>0</v>
      </c>
      <c r="PE230" s="109">
        <f>Seniori!PE111</f>
        <v>0</v>
      </c>
      <c r="PF230" s="109">
        <f>Seniori!PF111</f>
        <v>0</v>
      </c>
      <c r="PG230" s="109">
        <f>Seniori!PG111</f>
        <v>0</v>
      </c>
      <c r="PH230" s="109">
        <f>Seniori!PH111</f>
        <v>0</v>
      </c>
      <c r="PI230" s="109">
        <f>Seniori!PI111</f>
        <v>0</v>
      </c>
      <c r="PJ230" s="109">
        <f>Seniori!PJ111</f>
        <v>0</v>
      </c>
      <c r="PK230" s="109">
        <f>Seniori!PK111</f>
        <v>0</v>
      </c>
      <c r="PL230" s="109">
        <f>Seniori!PL111</f>
        <v>0</v>
      </c>
      <c r="PM230" s="109">
        <f>Seniori!PM111</f>
        <v>0</v>
      </c>
      <c r="PN230" s="109">
        <f>Seniori!PN111</f>
        <v>0</v>
      </c>
      <c r="PO230" s="109">
        <f>Seniori!PO111</f>
        <v>0</v>
      </c>
      <c r="PP230" s="109">
        <f>Seniori!PP111</f>
        <v>0</v>
      </c>
      <c r="PQ230" s="109">
        <f>Seniori!PQ111</f>
        <v>0</v>
      </c>
      <c r="PR230" s="109">
        <f>Seniori!PR111</f>
        <v>0</v>
      </c>
      <c r="PS230" s="109">
        <f>Seniori!PS111</f>
        <v>0</v>
      </c>
      <c r="PT230" s="109">
        <f>Seniori!PT111</f>
        <v>0</v>
      </c>
      <c r="PU230" s="109">
        <f>Seniori!PU111</f>
        <v>0</v>
      </c>
      <c r="PV230" s="109">
        <f>Seniori!PV111</f>
        <v>0</v>
      </c>
      <c r="PW230" s="109">
        <f>Seniori!PW111</f>
        <v>0</v>
      </c>
      <c r="PX230" s="109">
        <f>Seniori!PX111</f>
        <v>0</v>
      </c>
      <c r="PY230" s="109">
        <f>Seniori!PY111</f>
        <v>0</v>
      </c>
      <c r="PZ230" s="109">
        <f>Seniori!PZ111</f>
        <v>0</v>
      </c>
      <c r="QA230" s="109">
        <f>Seniori!QA111</f>
        <v>0</v>
      </c>
      <c r="QB230" s="109">
        <f>Seniori!QB111</f>
        <v>0</v>
      </c>
      <c r="QC230" s="109">
        <f>Seniori!QC111</f>
        <v>0</v>
      </c>
      <c r="QD230" s="109">
        <f>Seniori!QD111</f>
        <v>0</v>
      </c>
      <c r="QE230" s="109">
        <f>Seniori!QE111</f>
        <v>0</v>
      </c>
      <c r="QF230" s="109">
        <f>Seniori!QF111</f>
        <v>0</v>
      </c>
      <c r="QG230" s="109">
        <f>Seniori!QG111</f>
        <v>0</v>
      </c>
      <c r="QH230" s="109">
        <f>Seniori!QH111</f>
        <v>0</v>
      </c>
      <c r="QI230" s="109">
        <f>Seniori!QI111</f>
        <v>0</v>
      </c>
      <c r="QJ230" s="109">
        <f>Seniori!QJ111</f>
        <v>0</v>
      </c>
      <c r="QK230" s="109">
        <f>Seniori!QK111</f>
        <v>0</v>
      </c>
      <c r="QL230" s="109">
        <f>Seniori!QL111</f>
        <v>0</v>
      </c>
      <c r="QM230" s="109">
        <f>Seniori!QM111</f>
        <v>0</v>
      </c>
      <c r="QN230" s="109">
        <f>Seniori!QN111</f>
        <v>0</v>
      </c>
      <c r="QO230" s="109">
        <f>Seniori!QO111</f>
        <v>0</v>
      </c>
      <c r="QP230" s="109">
        <f>Seniori!QP111</f>
        <v>0</v>
      </c>
      <c r="QQ230" s="109">
        <f>Seniori!QQ111</f>
        <v>0</v>
      </c>
      <c r="QR230" s="109">
        <f>Seniori!QR111</f>
        <v>0</v>
      </c>
      <c r="QS230" s="109">
        <f>Seniori!QS111</f>
        <v>0</v>
      </c>
      <c r="QT230" s="109">
        <f>Seniori!QT111</f>
        <v>0</v>
      </c>
      <c r="QU230" s="109">
        <f>Seniori!QU111</f>
        <v>0</v>
      </c>
      <c r="QV230" s="109">
        <f>Seniori!QV111</f>
        <v>0</v>
      </c>
      <c r="QW230" s="109">
        <f>Seniori!QW111</f>
        <v>0</v>
      </c>
      <c r="QX230" s="109">
        <f>Seniori!QX111</f>
        <v>0</v>
      </c>
      <c r="QY230" s="109">
        <f>Seniori!QY111</f>
        <v>0</v>
      </c>
      <c r="QZ230" s="109">
        <f>Seniori!QZ111</f>
        <v>0</v>
      </c>
      <c r="RA230" s="109">
        <f>Seniori!RA111</f>
        <v>0</v>
      </c>
      <c r="RB230" s="109">
        <f>Seniori!RB111</f>
        <v>0</v>
      </c>
      <c r="RC230" s="109">
        <f>Seniori!RC111</f>
        <v>0</v>
      </c>
      <c r="RD230" s="109">
        <f>Seniori!RD111</f>
        <v>0</v>
      </c>
      <c r="RE230" s="109">
        <f>Seniori!RE111</f>
        <v>0</v>
      </c>
      <c r="RF230" s="109">
        <f>Seniori!RF111</f>
        <v>0</v>
      </c>
      <c r="RG230" s="109">
        <f>Seniori!RG111</f>
        <v>0</v>
      </c>
      <c r="RH230" s="109">
        <f>Seniori!RH111</f>
        <v>0</v>
      </c>
      <c r="RI230" s="109">
        <f>Seniori!RI111</f>
        <v>0</v>
      </c>
      <c r="RJ230" s="109">
        <f>Seniori!RJ111</f>
        <v>0</v>
      </c>
      <c r="RK230" s="109">
        <f>Seniori!RK111</f>
        <v>0</v>
      </c>
      <c r="RL230" s="109">
        <f>Seniori!RL111</f>
        <v>0</v>
      </c>
      <c r="RM230" s="109">
        <f>Seniori!RM111</f>
        <v>0</v>
      </c>
      <c r="RN230" s="109">
        <f>Seniori!RN111</f>
        <v>0</v>
      </c>
      <c r="RO230" s="109">
        <f>Seniori!RO111</f>
        <v>0</v>
      </c>
      <c r="RP230" s="109">
        <f>Seniori!RP111</f>
        <v>0</v>
      </c>
      <c r="RQ230" s="109">
        <f>Seniori!RQ111</f>
        <v>0</v>
      </c>
      <c r="RR230" s="109">
        <f>Seniori!RR111</f>
        <v>0</v>
      </c>
      <c r="RS230" s="109">
        <f>Seniori!RS111</f>
        <v>0</v>
      </c>
      <c r="RT230" s="109">
        <f>Seniori!RT111</f>
        <v>0</v>
      </c>
      <c r="RU230" s="109">
        <f>Seniori!RU111</f>
        <v>0</v>
      </c>
      <c r="RV230" s="109">
        <f>Seniori!RV111</f>
        <v>0</v>
      </c>
      <c r="RW230" s="109">
        <f>Seniori!RW111</f>
        <v>0</v>
      </c>
      <c r="RX230" s="109">
        <f>Seniori!RX111</f>
        <v>0</v>
      </c>
      <c r="RY230" s="109">
        <f>Seniori!RY111</f>
        <v>0</v>
      </c>
      <c r="RZ230" s="109">
        <f>Seniori!RZ111</f>
        <v>0</v>
      </c>
      <c r="SA230" s="109">
        <f>Seniori!SA111</f>
        <v>0</v>
      </c>
      <c r="SB230" s="109">
        <f>Seniori!SB111</f>
        <v>0</v>
      </c>
      <c r="SC230" s="109">
        <f>Seniori!SC111</f>
        <v>0</v>
      </c>
      <c r="SD230" s="109">
        <f>Seniori!SD111</f>
        <v>0</v>
      </c>
      <c r="SE230" s="109">
        <f>Seniori!SE111</f>
        <v>0</v>
      </c>
      <c r="SF230" s="109">
        <f>Seniori!SF111</f>
        <v>0</v>
      </c>
      <c r="SG230" s="109">
        <f>Seniori!SG111</f>
        <v>0</v>
      </c>
      <c r="SH230" s="109">
        <f>Seniori!SH111</f>
        <v>0</v>
      </c>
      <c r="SI230" s="109">
        <f>Seniori!SI111</f>
        <v>0</v>
      </c>
      <c r="SJ230" s="109">
        <f>Seniori!SJ111</f>
        <v>0</v>
      </c>
      <c r="SK230" s="109">
        <f>Seniori!SK111</f>
        <v>0</v>
      </c>
      <c r="SL230" s="109">
        <f>Seniori!SL111</f>
        <v>0</v>
      </c>
      <c r="SM230" s="109">
        <f>Seniori!SM111</f>
        <v>0</v>
      </c>
      <c r="SN230" s="109">
        <f>Seniori!SN111</f>
        <v>0</v>
      </c>
      <c r="SO230" s="109">
        <f>Seniori!SO111</f>
        <v>0</v>
      </c>
      <c r="SP230" s="109">
        <f>Seniori!SP111</f>
        <v>0</v>
      </c>
      <c r="SQ230" s="109">
        <f>Seniori!SQ111</f>
        <v>0</v>
      </c>
      <c r="SR230" s="109">
        <f>Seniori!SR111</f>
        <v>0</v>
      </c>
      <c r="SS230" s="109">
        <f>Seniori!SS111</f>
        <v>0</v>
      </c>
      <c r="ST230" s="109">
        <f>Seniori!ST111</f>
        <v>0</v>
      </c>
      <c r="SU230" s="109">
        <f>Seniori!SU111</f>
        <v>0</v>
      </c>
      <c r="SV230" s="109">
        <f>Seniori!SV111</f>
        <v>0</v>
      </c>
      <c r="SW230" s="109">
        <f>Seniori!SW111</f>
        <v>0</v>
      </c>
      <c r="SX230" s="109">
        <f>Seniori!SX111</f>
        <v>0</v>
      </c>
      <c r="SY230" s="109">
        <f>Seniori!SY111</f>
        <v>0</v>
      </c>
      <c r="SZ230" s="109">
        <f>Seniori!SZ111</f>
        <v>0</v>
      </c>
      <c r="TA230" s="109">
        <f>Seniori!TA111</f>
        <v>0</v>
      </c>
      <c r="TB230" s="109">
        <f>Seniori!TB111</f>
        <v>0</v>
      </c>
    </row>
    <row r="231" spans="1:522" s="1" customFormat="1" ht="18" customHeight="1" x14ac:dyDescent="0.2">
      <c r="A231" s="12"/>
      <c r="B231" s="31" t="s">
        <v>57</v>
      </c>
      <c r="C231" s="1">
        <v>11392</v>
      </c>
      <c r="D231" s="1">
        <v>2014</v>
      </c>
      <c r="E231" s="4" t="s">
        <v>409</v>
      </c>
      <c r="F231" s="1">
        <v>9708</v>
      </c>
      <c r="G231" s="9" t="s">
        <v>132</v>
      </c>
      <c r="H231" s="4" t="s">
        <v>324</v>
      </c>
      <c r="I231" s="1">
        <f t="shared" si="18"/>
        <v>0</v>
      </c>
      <c r="J231" s="12">
        <f>Tabuľka3[[#This Row],[Stĺpec9]]</f>
        <v>0</v>
      </c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 t="s">
        <v>535</v>
      </c>
      <c r="DG231" s="109" t="s">
        <v>535</v>
      </c>
      <c r="DH231" s="109"/>
      <c r="DI231" s="109"/>
      <c r="DJ231" s="109"/>
      <c r="DK231" s="109"/>
      <c r="DL231" s="109"/>
      <c r="DM231" s="109"/>
      <c r="DN231" s="109" t="s">
        <v>535</v>
      </c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  <c r="JN231" s="109"/>
      <c r="JO231" s="109"/>
      <c r="JP231" s="109"/>
      <c r="JQ231" s="109"/>
      <c r="JR231" s="109"/>
      <c r="JS231" s="109"/>
      <c r="JT231" s="109"/>
      <c r="JU231" s="109"/>
      <c r="JV231" s="109"/>
      <c r="JW231" s="109"/>
      <c r="JX231" s="109"/>
      <c r="JY231" s="109"/>
      <c r="JZ231" s="109"/>
      <c r="KA231" s="109"/>
      <c r="KB231" s="109"/>
      <c r="KC231" s="109"/>
      <c r="KD231" s="109"/>
      <c r="KE231" s="109"/>
      <c r="KF231" s="109"/>
      <c r="KG231" s="109"/>
      <c r="KH231" s="109"/>
      <c r="KI231" s="109"/>
      <c r="KJ231" s="109"/>
      <c r="KK231" s="109"/>
      <c r="KL231" s="109"/>
      <c r="KM231" s="109"/>
      <c r="KN231" s="109"/>
      <c r="KO231" s="109"/>
      <c r="KP231" s="109"/>
      <c r="KQ231" s="109"/>
      <c r="KR231" s="109"/>
      <c r="KS231" s="109"/>
      <c r="KT231" s="114"/>
      <c r="KU231" s="109"/>
      <c r="KV231" s="109"/>
      <c r="KW231" s="109"/>
      <c r="KX231" s="109"/>
      <c r="KY231" s="109"/>
      <c r="KZ231" s="109"/>
      <c r="LA231" s="109"/>
      <c r="LB231" s="109"/>
      <c r="LC231" s="109"/>
      <c r="LD231" s="109"/>
      <c r="LE231" s="109"/>
      <c r="LF231" s="109"/>
      <c r="LG231" s="109"/>
      <c r="LH231" s="109"/>
      <c r="LI231" s="109"/>
      <c r="LJ231" s="109"/>
      <c r="LK231" s="109"/>
      <c r="LL231" s="109"/>
      <c r="LM231" s="109"/>
      <c r="LN231" s="109"/>
      <c r="LO231" s="109"/>
      <c r="LP231" s="109"/>
      <c r="LQ231" s="109"/>
      <c r="LR231" s="109"/>
      <c r="LS231" s="109"/>
      <c r="LT231" s="109"/>
      <c r="LU231" s="109"/>
      <c r="LV231" s="109"/>
      <c r="LW231" s="109"/>
      <c r="LX231" s="109"/>
      <c r="LY231" s="109"/>
      <c r="LZ231" s="109"/>
      <c r="MA231" s="109"/>
      <c r="MB231" s="109"/>
      <c r="MC231" s="109"/>
      <c r="MD231" s="109"/>
      <c r="ME231" s="109"/>
      <c r="MF231" s="109"/>
      <c r="MG231" s="109"/>
      <c r="MH231" s="109"/>
      <c r="MI231" s="109"/>
      <c r="MJ231" s="109"/>
      <c r="MK231" s="109"/>
      <c r="ML231" s="109"/>
      <c r="MM231" s="109"/>
      <c r="MN231" s="109"/>
      <c r="MO231" s="109"/>
      <c r="MP231" s="109"/>
      <c r="MQ231" s="109"/>
      <c r="MR231" s="109"/>
      <c r="MS231" s="109"/>
      <c r="MT231" s="109"/>
      <c r="MU231" s="109"/>
      <c r="MV231" s="109"/>
      <c r="MW231" s="109"/>
      <c r="MX231" s="109"/>
      <c r="MY231" s="109"/>
      <c r="MZ231" s="109"/>
      <c r="NA231" s="109"/>
      <c r="NB231" s="109"/>
      <c r="NC231" s="109"/>
      <c r="ND231" s="109"/>
      <c r="NE231" s="109"/>
      <c r="NF231" s="109"/>
      <c r="NG231" s="109"/>
      <c r="NH231" s="109"/>
      <c r="NI231" s="109"/>
      <c r="NJ231" s="109"/>
      <c r="NK231" s="109"/>
      <c r="NL231" s="109"/>
      <c r="NM231" s="109"/>
      <c r="NN231" s="109"/>
      <c r="NO231" s="109"/>
      <c r="NP231" s="109"/>
      <c r="NQ231" s="109"/>
      <c r="NR231" s="109"/>
      <c r="NS231" s="109"/>
      <c r="NT231" s="109"/>
      <c r="NU231" s="109"/>
      <c r="NV231" s="109"/>
      <c r="NW231" s="109"/>
      <c r="NX231" s="109"/>
      <c r="NY231" s="109"/>
      <c r="NZ231" s="109"/>
      <c r="OA231" s="109"/>
      <c r="OB231" s="109"/>
      <c r="OC231" s="109"/>
      <c r="OD231" s="109"/>
      <c r="OE231" s="109"/>
      <c r="OF231" s="109"/>
      <c r="OG231" s="109"/>
      <c r="OH231" s="109"/>
      <c r="OI231" s="109"/>
      <c r="OJ231" s="109"/>
      <c r="OK231" s="109"/>
      <c r="OL231" s="109"/>
      <c r="OM231" s="109"/>
      <c r="ON231" s="109"/>
      <c r="OO231" s="109"/>
      <c r="OP231" s="109"/>
      <c r="OQ231" s="109"/>
      <c r="OR231" s="109"/>
      <c r="OS231" s="109"/>
      <c r="OT231" s="109"/>
      <c r="OU231" s="109"/>
      <c r="OV231" s="109"/>
      <c r="OW231" s="109"/>
      <c r="OX231" s="109"/>
      <c r="OY231" s="109"/>
      <c r="OZ231" s="109"/>
      <c r="PA231" s="109"/>
      <c r="PB231" s="109"/>
      <c r="PC231" s="109"/>
      <c r="PD231" s="109"/>
      <c r="PE231" s="109"/>
      <c r="PF231" s="109"/>
      <c r="PG231" s="109"/>
      <c r="PH231" s="109"/>
      <c r="PI231" s="109"/>
      <c r="PJ231" s="109"/>
      <c r="PK231" s="109"/>
      <c r="PL231" s="109"/>
      <c r="PM231" s="109"/>
      <c r="PN231" s="109"/>
      <c r="PO231" s="109"/>
      <c r="PP231" s="109"/>
      <c r="PQ231" s="109"/>
      <c r="PR231" s="109"/>
      <c r="PS231" s="109"/>
      <c r="PT231" s="109"/>
      <c r="PU231" s="109"/>
      <c r="PV231" s="109"/>
      <c r="PW231" s="109"/>
      <c r="PX231" s="109"/>
      <c r="PY231" s="109"/>
      <c r="PZ231" s="109"/>
      <c r="QA231" s="109"/>
      <c r="QB231" s="109"/>
      <c r="QC231" s="109"/>
      <c r="QD231" s="109"/>
      <c r="QE231" s="109"/>
      <c r="QF231" s="109"/>
      <c r="QG231" s="109"/>
      <c r="QH231" s="109"/>
      <c r="QI231" s="109"/>
      <c r="QJ231" s="109"/>
      <c r="QK231" s="109"/>
      <c r="QL231" s="109"/>
      <c r="QM231" s="109"/>
      <c r="QN231" s="109"/>
      <c r="QO231" s="109"/>
      <c r="QP231" s="109"/>
      <c r="QQ231" s="109"/>
      <c r="QR231" s="109"/>
      <c r="QS231" s="109"/>
      <c r="QT231" s="109"/>
      <c r="QU231" s="109"/>
      <c r="QV231" s="109"/>
      <c r="QW231" s="109"/>
      <c r="QX231" s="109"/>
      <c r="QY231" s="109"/>
      <c r="QZ231" s="109"/>
      <c r="RA231" s="109"/>
      <c r="RB231" s="109"/>
      <c r="RC231" s="109"/>
      <c r="RD231" s="109"/>
      <c r="RE231" s="109"/>
      <c r="RF231" s="109"/>
      <c r="RG231" s="109"/>
      <c r="RH231" s="109"/>
      <c r="RI231" s="109"/>
      <c r="RJ231" s="109"/>
      <c r="RK231" s="109"/>
      <c r="RL231" s="109"/>
      <c r="RM231" s="109"/>
      <c r="RN231" s="109"/>
      <c r="RO231" s="109"/>
      <c r="RP231" s="109"/>
      <c r="RQ231" s="109"/>
      <c r="RR231" s="109"/>
      <c r="RS231" s="109"/>
      <c r="RT231" s="109"/>
      <c r="RU231" s="109"/>
      <c r="RV231" s="109"/>
      <c r="RW231" s="109"/>
      <c r="RX231" s="109"/>
      <c r="RY231" s="109"/>
      <c r="RZ231" s="109"/>
      <c r="SA231" s="109"/>
      <c r="SB231" s="109"/>
      <c r="SC231" s="109"/>
      <c r="SD231" s="109"/>
      <c r="SE231" s="109"/>
      <c r="SF231" s="109"/>
      <c r="SG231" s="109"/>
      <c r="SH231" s="109"/>
      <c r="SI231" s="109"/>
      <c r="SJ231" s="109"/>
      <c r="SK231" s="109"/>
      <c r="SL231" s="109"/>
      <c r="SM231" s="109"/>
      <c r="SN231" s="109"/>
      <c r="SO231" s="109"/>
      <c r="SP231" s="109"/>
      <c r="SQ231" s="109"/>
      <c r="SR231" s="109"/>
      <c r="SS231" s="109"/>
      <c r="ST231" s="109"/>
      <c r="SU231" s="109"/>
      <c r="SV231" s="109"/>
      <c r="SW231" s="109"/>
      <c r="SX231" s="109"/>
      <c r="SY231" s="109"/>
      <c r="SZ231" s="109"/>
      <c r="TA231" s="109"/>
      <c r="TB231" s="109"/>
    </row>
    <row r="232" spans="1:522" s="1" customFormat="1" ht="18" customHeight="1" x14ac:dyDescent="0.2">
      <c r="A232" s="12"/>
      <c r="B232" s="11"/>
      <c r="E232" s="4" t="s">
        <v>26</v>
      </c>
      <c r="F232" s="1">
        <v>7279</v>
      </c>
      <c r="G232" s="9" t="s">
        <v>129</v>
      </c>
      <c r="H232" s="4"/>
      <c r="I232" s="1">
        <f t="shared" si="18"/>
        <v>0</v>
      </c>
      <c r="J232" s="12">
        <f>Tabuľka3[[#This Row],[Stĺpec9]]</f>
        <v>0</v>
      </c>
      <c r="K232" s="109">
        <f>Seniori!K85</f>
        <v>0</v>
      </c>
      <c r="L232" s="109">
        <f>Seniori!L85</f>
        <v>0</v>
      </c>
      <c r="M232" s="109">
        <f>Seniori!M85</f>
        <v>0</v>
      </c>
      <c r="N232" s="109">
        <f>Seniori!N85</f>
        <v>0</v>
      </c>
      <c r="O232" s="109">
        <f>Seniori!O85</f>
        <v>0</v>
      </c>
      <c r="P232" s="109">
        <f>Seniori!P85</f>
        <v>0</v>
      </c>
      <c r="Q232" s="109">
        <f>Seniori!Q85</f>
        <v>0</v>
      </c>
      <c r="R232" s="109">
        <f>Seniori!R85</f>
        <v>0</v>
      </c>
      <c r="S232" s="109">
        <f>Seniori!S85</f>
        <v>0</v>
      </c>
      <c r="T232" s="109">
        <f>Seniori!T85</f>
        <v>0</v>
      </c>
      <c r="U232" s="109">
        <f>Seniori!U85</f>
        <v>0</v>
      </c>
      <c r="V232" s="109">
        <f>Seniori!V85</f>
        <v>0</v>
      </c>
      <c r="W232" s="109">
        <f>Seniori!W85</f>
        <v>0</v>
      </c>
      <c r="X232" s="109">
        <f>Seniori!X85</f>
        <v>0</v>
      </c>
      <c r="Y232" s="109">
        <f>Seniori!Y85</f>
        <v>0</v>
      </c>
      <c r="Z232" s="109">
        <f>Seniori!Z85</f>
        <v>0</v>
      </c>
      <c r="AA232" s="109">
        <f>Seniori!AA85</f>
        <v>0</v>
      </c>
      <c r="AB232" s="109">
        <f>Seniori!AB85</f>
        <v>0</v>
      </c>
      <c r="AC232" s="109">
        <f>Seniori!AC85</f>
        <v>0</v>
      </c>
      <c r="AD232" s="109">
        <f>Seniori!AD85</f>
        <v>0</v>
      </c>
      <c r="AE232" s="109">
        <f>Seniori!AE85</f>
        <v>0</v>
      </c>
      <c r="AF232" s="109">
        <f>Seniori!AF85</f>
        <v>0</v>
      </c>
      <c r="AG232" s="109">
        <f>Seniori!AG85</f>
        <v>0</v>
      </c>
      <c r="AH232" s="109">
        <f>Seniori!AH85</f>
        <v>0</v>
      </c>
      <c r="AI232" s="109">
        <f>Seniori!AI85</f>
        <v>0</v>
      </c>
      <c r="AJ232" s="109">
        <f>Seniori!AJ85</f>
        <v>0</v>
      </c>
      <c r="AK232" s="109">
        <f>Seniori!AK85</f>
        <v>0</v>
      </c>
      <c r="AL232" s="109">
        <f>Seniori!AL85</f>
        <v>0</v>
      </c>
      <c r="AM232" s="109">
        <f>Seniori!AM85</f>
        <v>0</v>
      </c>
      <c r="AN232" s="109">
        <f>Seniori!AN85</f>
        <v>0</v>
      </c>
      <c r="AO232" s="109">
        <f>Seniori!AO85</f>
        <v>0</v>
      </c>
      <c r="AP232" s="109">
        <f>Seniori!AP85</f>
        <v>0</v>
      </c>
      <c r="AQ232" s="109">
        <f>Seniori!AQ85</f>
        <v>0</v>
      </c>
      <c r="AR232" s="109">
        <f>Seniori!AR85</f>
        <v>0</v>
      </c>
      <c r="AS232" s="109">
        <f>Seniori!AS85</f>
        <v>0</v>
      </c>
      <c r="AT232" s="109">
        <f>Seniori!AT85</f>
        <v>0</v>
      </c>
      <c r="AU232" s="109">
        <f>Seniori!AU85</f>
        <v>0</v>
      </c>
      <c r="AV232" s="109">
        <f>Seniori!AV85</f>
        <v>0</v>
      </c>
      <c r="AW232" s="109">
        <f>Seniori!AW85</f>
        <v>0</v>
      </c>
      <c r="AX232" s="109">
        <f>Seniori!AX85</f>
        <v>0</v>
      </c>
      <c r="AY232" s="109">
        <f>Seniori!AY85</f>
        <v>0</v>
      </c>
      <c r="AZ232" s="109">
        <f>Seniori!AZ85</f>
        <v>0</v>
      </c>
      <c r="BA232" s="109">
        <f>Seniori!BA85</f>
        <v>0</v>
      </c>
      <c r="BB232" s="109">
        <f>Seniori!BB85</f>
        <v>0</v>
      </c>
      <c r="BC232" s="109">
        <f>Seniori!BC85</f>
        <v>0</v>
      </c>
      <c r="BD232" s="109">
        <f>Seniori!BD85</f>
        <v>0</v>
      </c>
      <c r="BE232" s="109">
        <f>Seniori!BE85</f>
        <v>0</v>
      </c>
      <c r="BF232" s="109">
        <f>Seniori!BF85</f>
        <v>0</v>
      </c>
      <c r="BG232" s="109">
        <f>Seniori!BG85</f>
        <v>0</v>
      </c>
      <c r="BH232" s="109">
        <f>Seniori!BH85</f>
        <v>0</v>
      </c>
      <c r="BI232" s="109">
        <f>Seniori!BI85</f>
        <v>0</v>
      </c>
      <c r="BJ232" s="109">
        <f>Seniori!BJ85</f>
        <v>0</v>
      </c>
      <c r="BK232" s="109">
        <f>Seniori!BK85</f>
        <v>0</v>
      </c>
      <c r="BL232" s="109">
        <f>Seniori!BL85</f>
        <v>0</v>
      </c>
      <c r="BM232" s="109">
        <f>Seniori!BM85</f>
        <v>0</v>
      </c>
      <c r="BN232" s="109">
        <f>Seniori!BN85</f>
        <v>0</v>
      </c>
      <c r="BO232" s="109">
        <f>Seniori!BO85</f>
        <v>0</v>
      </c>
      <c r="BP232" s="109">
        <f>Seniori!BP85</f>
        <v>0</v>
      </c>
      <c r="BQ232" s="109">
        <f>Seniori!BQ85</f>
        <v>0</v>
      </c>
      <c r="BR232" s="109">
        <f>Seniori!BR85</f>
        <v>0</v>
      </c>
      <c r="BS232" s="109">
        <f>Seniori!BS85</f>
        <v>0</v>
      </c>
      <c r="BT232" s="109">
        <f>Seniori!BT85</f>
        <v>0</v>
      </c>
      <c r="BU232" s="109">
        <f>Seniori!BU85</f>
        <v>0</v>
      </c>
      <c r="BV232" s="109">
        <f>Seniori!BV85</f>
        <v>0</v>
      </c>
      <c r="BW232" s="109">
        <f>Seniori!BW85</f>
        <v>0</v>
      </c>
      <c r="BX232" s="109">
        <f>Seniori!BX85</f>
        <v>0</v>
      </c>
      <c r="BY232" s="109">
        <f>Seniori!BY85</f>
        <v>0</v>
      </c>
      <c r="BZ232" s="109">
        <f>Seniori!BZ85</f>
        <v>0</v>
      </c>
      <c r="CA232" s="109">
        <f>Seniori!CA85</f>
        <v>0</v>
      </c>
      <c r="CB232" s="109">
        <f>Seniori!CB85</f>
        <v>0</v>
      </c>
      <c r="CC232" s="109">
        <f>Seniori!CC85</f>
        <v>0</v>
      </c>
      <c r="CD232" s="109">
        <f>Seniori!CD85</f>
        <v>0</v>
      </c>
      <c r="CE232" s="109">
        <f>Seniori!CE85</f>
        <v>0</v>
      </c>
      <c r="CF232" s="109">
        <f>Seniori!CF85</f>
        <v>0</v>
      </c>
      <c r="CG232" s="109">
        <f>Seniori!CG85</f>
        <v>0</v>
      </c>
      <c r="CH232" s="109">
        <f>Seniori!CH85</f>
        <v>0</v>
      </c>
      <c r="CI232" s="109">
        <f>Seniori!CI85</f>
        <v>0</v>
      </c>
      <c r="CJ232" s="109">
        <f>Seniori!CJ85</f>
        <v>0</v>
      </c>
      <c r="CK232" s="109">
        <f>Seniori!CK85</f>
        <v>0</v>
      </c>
      <c r="CL232" s="109">
        <f>Seniori!CL85</f>
        <v>0</v>
      </c>
      <c r="CM232" s="109">
        <f>Seniori!CM85</f>
        <v>0</v>
      </c>
      <c r="CN232" s="109">
        <f>Seniori!CN85</f>
        <v>0</v>
      </c>
      <c r="CO232" s="109">
        <f>Seniori!CO85</f>
        <v>0</v>
      </c>
      <c r="CP232" s="109">
        <f>Seniori!CP85</f>
        <v>0</v>
      </c>
      <c r="CQ232" s="109">
        <f>Seniori!CQ85</f>
        <v>0</v>
      </c>
      <c r="CR232" s="109">
        <f>Seniori!CR85</f>
        <v>0</v>
      </c>
      <c r="CS232" s="109">
        <f>Seniori!CS85</f>
        <v>0</v>
      </c>
      <c r="CT232" s="109">
        <f>Seniori!CT85</f>
        <v>0</v>
      </c>
      <c r="CU232" s="109">
        <f>Seniori!CU85</f>
        <v>0</v>
      </c>
      <c r="CV232" s="109">
        <f>Seniori!CV85</f>
        <v>0</v>
      </c>
      <c r="CW232" s="109">
        <f>Seniori!CW85</f>
        <v>0</v>
      </c>
      <c r="CX232" s="109">
        <f>Seniori!CX85</f>
        <v>0</v>
      </c>
      <c r="CY232" s="109">
        <f>Seniori!CY85</f>
        <v>0</v>
      </c>
      <c r="CZ232" s="109">
        <f>Seniori!CZ85</f>
        <v>0</v>
      </c>
      <c r="DA232" s="109">
        <f>Seniori!DA85</f>
        <v>0</v>
      </c>
      <c r="DB232" s="109">
        <f>Seniori!DB85</f>
        <v>0</v>
      </c>
      <c r="DC232" s="109">
        <f>Seniori!DC85</f>
        <v>0</v>
      </c>
      <c r="DD232" s="109">
        <f>Seniori!DD85</f>
        <v>0</v>
      </c>
      <c r="DE232" s="109">
        <f>Seniori!DE85</f>
        <v>0</v>
      </c>
      <c r="DF232" s="109">
        <f>Seniori!DF85</f>
        <v>0</v>
      </c>
      <c r="DG232" s="109">
        <f>Seniori!DG85</f>
        <v>0</v>
      </c>
      <c r="DH232" s="109">
        <f>Seniori!DH85</f>
        <v>0</v>
      </c>
      <c r="DI232" s="109">
        <f>Seniori!DI85</f>
        <v>0</v>
      </c>
      <c r="DJ232" s="109">
        <f>Seniori!DJ85</f>
        <v>0</v>
      </c>
      <c r="DK232" s="109">
        <f>Seniori!DK85</f>
        <v>0</v>
      </c>
      <c r="DL232" s="109">
        <f>Seniori!DL85</f>
        <v>0</v>
      </c>
      <c r="DM232" s="109">
        <f>Seniori!DM85</f>
        <v>0</v>
      </c>
      <c r="DN232" s="109">
        <f>Seniori!DN85</f>
        <v>0</v>
      </c>
      <c r="DO232" s="109">
        <f>Seniori!DO85</f>
        <v>0</v>
      </c>
      <c r="DP232" s="109">
        <f>Seniori!DP85</f>
        <v>0</v>
      </c>
      <c r="DQ232" s="109">
        <f>Seniori!DQ85</f>
        <v>0</v>
      </c>
      <c r="DR232" s="109">
        <f>Seniori!DR85</f>
        <v>0</v>
      </c>
      <c r="DS232" s="109">
        <f>Seniori!DS85</f>
        <v>0</v>
      </c>
      <c r="DT232" s="109">
        <f>Seniori!DT85</f>
        <v>0</v>
      </c>
      <c r="DU232" s="109">
        <f>Seniori!DU85</f>
        <v>0</v>
      </c>
      <c r="DV232" s="109">
        <f>Seniori!DV85</f>
        <v>0</v>
      </c>
      <c r="DW232" s="109">
        <f>Seniori!DW85</f>
        <v>0</v>
      </c>
      <c r="DX232" s="109">
        <f>Seniori!DX85</f>
        <v>0</v>
      </c>
      <c r="DY232" s="109">
        <f>Seniori!DY85</f>
        <v>0</v>
      </c>
      <c r="DZ232" s="109">
        <f>Seniori!DZ85</f>
        <v>0</v>
      </c>
      <c r="EA232" s="109">
        <f>Seniori!EA85</f>
        <v>0</v>
      </c>
      <c r="EB232" s="109">
        <f>Seniori!EB85</f>
        <v>0</v>
      </c>
      <c r="EC232" s="109">
        <f>Seniori!EC85</f>
        <v>0</v>
      </c>
      <c r="ED232" s="109">
        <f>Seniori!ED85</f>
        <v>0</v>
      </c>
      <c r="EE232" s="109">
        <f>Seniori!EE85</f>
        <v>0</v>
      </c>
      <c r="EF232" s="109">
        <f>Seniori!EF85</f>
        <v>0</v>
      </c>
      <c r="EG232" s="109">
        <f>Seniori!EG85</f>
        <v>0</v>
      </c>
      <c r="EH232" s="109">
        <f>Seniori!EH85</f>
        <v>0</v>
      </c>
      <c r="EI232" s="109">
        <f>Seniori!EI85</f>
        <v>0</v>
      </c>
      <c r="EJ232" s="109">
        <f>Seniori!EJ85</f>
        <v>0</v>
      </c>
      <c r="EK232" s="109">
        <f>Seniori!EK85</f>
        <v>0</v>
      </c>
      <c r="EL232" s="109">
        <f>Seniori!EL85</f>
        <v>0</v>
      </c>
      <c r="EM232" s="109">
        <f>Seniori!EM85</f>
        <v>0</v>
      </c>
      <c r="EN232" s="109">
        <f>Seniori!EN85</f>
        <v>0</v>
      </c>
      <c r="EO232" s="109">
        <f>Seniori!EO85</f>
        <v>0</v>
      </c>
      <c r="EP232" s="109">
        <f>Seniori!EP85</f>
        <v>0</v>
      </c>
      <c r="EQ232" s="109">
        <f>Seniori!EQ85</f>
        <v>0</v>
      </c>
      <c r="ER232" s="109">
        <f>Seniori!ER85</f>
        <v>0</v>
      </c>
      <c r="ES232" s="109">
        <f>Seniori!ES85</f>
        <v>0</v>
      </c>
      <c r="ET232" s="109">
        <f>Seniori!ET85</f>
        <v>0</v>
      </c>
      <c r="EU232" s="109">
        <f>Seniori!EU85</f>
        <v>0</v>
      </c>
      <c r="EV232" s="109">
        <f>Seniori!EV85</f>
        <v>0</v>
      </c>
      <c r="EW232" s="109">
        <f>Seniori!EW85</f>
        <v>0</v>
      </c>
      <c r="EX232" s="109">
        <f>Seniori!EX85</f>
        <v>0</v>
      </c>
      <c r="EY232" s="109">
        <f>Seniori!EY85</f>
        <v>0</v>
      </c>
      <c r="EZ232" s="109">
        <f>Seniori!EZ85</f>
        <v>0</v>
      </c>
      <c r="FA232" s="109">
        <f>Seniori!FA85</f>
        <v>0</v>
      </c>
      <c r="FB232" s="109">
        <f>Seniori!FB85</f>
        <v>0</v>
      </c>
      <c r="FC232" s="109">
        <f>Seniori!FC85</f>
        <v>0</v>
      </c>
      <c r="FD232" s="109">
        <f>Seniori!FD85</f>
        <v>0</v>
      </c>
      <c r="FE232" s="109">
        <f>Seniori!FE85</f>
        <v>0</v>
      </c>
      <c r="FF232" s="109">
        <f>Seniori!FF85</f>
        <v>0</v>
      </c>
      <c r="FG232" s="109">
        <f>Seniori!FG85</f>
        <v>0</v>
      </c>
      <c r="FH232" s="109">
        <f>Seniori!FH85</f>
        <v>0</v>
      </c>
      <c r="FI232" s="109">
        <f>Seniori!FI85</f>
        <v>0</v>
      </c>
      <c r="FJ232" s="109">
        <f>Seniori!FJ85</f>
        <v>0</v>
      </c>
      <c r="FK232" s="109">
        <f>Seniori!FK85</f>
        <v>0</v>
      </c>
      <c r="FL232" s="109">
        <f>Seniori!FL85</f>
        <v>0</v>
      </c>
      <c r="FM232" s="109">
        <f>Seniori!FM85</f>
        <v>0</v>
      </c>
      <c r="FN232" s="109">
        <f>Seniori!FN85</f>
        <v>0</v>
      </c>
      <c r="FO232" s="109">
        <f>Seniori!FO85</f>
        <v>0</v>
      </c>
      <c r="FP232" s="109">
        <f>Seniori!FP85</f>
        <v>0</v>
      </c>
      <c r="FQ232" s="109">
        <f>Seniori!FQ85</f>
        <v>0</v>
      </c>
      <c r="FR232" s="109">
        <f>Seniori!FR85</f>
        <v>0</v>
      </c>
      <c r="FS232" s="109">
        <f>Seniori!FS85</f>
        <v>0</v>
      </c>
      <c r="FT232" s="109">
        <f>Seniori!FT85</f>
        <v>0</v>
      </c>
      <c r="FU232" s="109">
        <f>Seniori!FU85</f>
        <v>0</v>
      </c>
      <c r="FV232" s="109">
        <f>Seniori!FV85</f>
        <v>0</v>
      </c>
      <c r="FW232" s="109">
        <f>Seniori!FW85</f>
        <v>0</v>
      </c>
      <c r="FX232" s="109">
        <f>Seniori!FX85</f>
        <v>0</v>
      </c>
      <c r="FY232" s="109">
        <f>Seniori!FY85</f>
        <v>0</v>
      </c>
      <c r="FZ232" s="109">
        <f>Seniori!FZ85</f>
        <v>0</v>
      </c>
      <c r="GA232" s="109">
        <f>Seniori!GA85</f>
        <v>0</v>
      </c>
      <c r="GB232" s="109">
        <f>Seniori!GB85</f>
        <v>0</v>
      </c>
      <c r="GC232" s="109">
        <f>Seniori!GC85</f>
        <v>0</v>
      </c>
      <c r="GD232" s="109">
        <f>Seniori!GD85</f>
        <v>0</v>
      </c>
      <c r="GE232" s="109">
        <f>Seniori!GE85</f>
        <v>0</v>
      </c>
      <c r="GF232" s="109">
        <f>Seniori!GF85</f>
        <v>0</v>
      </c>
      <c r="GG232" s="109">
        <f>Seniori!GG85</f>
        <v>0</v>
      </c>
      <c r="GH232" s="109">
        <f>Seniori!GH85</f>
        <v>0</v>
      </c>
      <c r="GI232" s="109">
        <f>Seniori!GI85</f>
        <v>0</v>
      </c>
      <c r="GJ232" s="109">
        <f>Seniori!GJ85</f>
        <v>0</v>
      </c>
      <c r="GK232" s="109">
        <f>Seniori!GK85</f>
        <v>0</v>
      </c>
      <c r="GL232" s="109">
        <f>Seniori!GL85</f>
        <v>0</v>
      </c>
      <c r="GM232" s="109">
        <f>Seniori!GM85</f>
        <v>0</v>
      </c>
      <c r="GN232" s="109">
        <f>Seniori!GN85</f>
        <v>0</v>
      </c>
      <c r="GO232" s="109">
        <f>Seniori!GO85</f>
        <v>0</v>
      </c>
      <c r="GP232" s="109">
        <f>Seniori!GP85</f>
        <v>0</v>
      </c>
      <c r="GQ232" s="109">
        <f>Seniori!GQ85</f>
        <v>0</v>
      </c>
      <c r="GR232" s="109">
        <f>Seniori!GR85</f>
        <v>0</v>
      </c>
      <c r="GS232" s="109">
        <f>Seniori!GS85</f>
        <v>0</v>
      </c>
      <c r="GT232" s="109">
        <f>Seniori!GT85</f>
        <v>0</v>
      </c>
      <c r="GU232" s="109">
        <f>Seniori!GU85</f>
        <v>0</v>
      </c>
      <c r="GV232" s="109">
        <f>Seniori!GV85</f>
        <v>0</v>
      </c>
      <c r="GW232" s="109">
        <f>Seniori!GW85</f>
        <v>0</v>
      </c>
      <c r="GX232" s="109">
        <f>Seniori!GX85</f>
        <v>0</v>
      </c>
      <c r="GY232" s="109">
        <f>Seniori!GY85</f>
        <v>0</v>
      </c>
      <c r="GZ232" s="109">
        <f>Seniori!GZ85</f>
        <v>0</v>
      </c>
      <c r="HA232" s="109">
        <f>Seniori!HA85</f>
        <v>0</v>
      </c>
      <c r="HB232" s="109">
        <f>Seniori!HB85</f>
        <v>0</v>
      </c>
      <c r="HC232" s="109">
        <f>Seniori!HC85</f>
        <v>0</v>
      </c>
      <c r="HD232" s="109">
        <f>Seniori!HD85</f>
        <v>0</v>
      </c>
      <c r="HE232" s="109">
        <f>Seniori!HE85</f>
        <v>0</v>
      </c>
      <c r="HF232" s="109">
        <f>Seniori!HF85</f>
        <v>0</v>
      </c>
      <c r="HG232" s="109">
        <f>Seniori!HG85</f>
        <v>0</v>
      </c>
      <c r="HH232" s="109">
        <f>Seniori!HH85</f>
        <v>0</v>
      </c>
      <c r="HI232" s="109">
        <f>Seniori!HI85</f>
        <v>0</v>
      </c>
      <c r="HJ232" s="109">
        <f>Seniori!HJ85</f>
        <v>0</v>
      </c>
      <c r="HK232" s="109">
        <f>Seniori!HK85</f>
        <v>0</v>
      </c>
      <c r="HL232" s="109">
        <f>Seniori!HL85</f>
        <v>0</v>
      </c>
      <c r="HM232" s="109">
        <f>Seniori!HM85</f>
        <v>0</v>
      </c>
      <c r="HN232" s="109">
        <f>Seniori!HN85</f>
        <v>0</v>
      </c>
      <c r="HO232" s="109">
        <f>Seniori!HO85</f>
        <v>0</v>
      </c>
      <c r="HP232" s="109">
        <f>Seniori!HP85</f>
        <v>0</v>
      </c>
      <c r="HQ232" s="109">
        <f>Seniori!HQ85</f>
        <v>0</v>
      </c>
      <c r="HR232" s="109">
        <f>Seniori!HR85</f>
        <v>0</v>
      </c>
      <c r="HS232" s="109">
        <f>Seniori!HS85</f>
        <v>0</v>
      </c>
      <c r="HT232" s="109">
        <f>Seniori!HT85</f>
        <v>0</v>
      </c>
      <c r="HU232" s="109">
        <f>Seniori!HU85</f>
        <v>0</v>
      </c>
      <c r="HV232" s="109">
        <f>Seniori!HV85</f>
        <v>0</v>
      </c>
      <c r="HW232" s="109">
        <f>Seniori!HW85</f>
        <v>0</v>
      </c>
      <c r="HX232" s="109">
        <f>Seniori!HX85</f>
        <v>0</v>
      </c>
      <c r="HY232" s="109">
        <f>Seniori!HY85</f>
        <v>0</v>
      </c>
      <c r="HZ232" s="109">
        <f>Seniori!HZ85</f>
        <v>0</v>
      </c>
      <c r="IA232" s="109">
        <f>Seniori!IA85</f>
        <v>0</v>
      </c>
      <c r="IB232" s="109">
        <f>Seniori!IB85</f>
        <v>0</v>
      </c>
      <c r="IC232" s="109">
        <f>Seniori!IC85</f>
        <v>0</v>
      </c>
      <c r="ID232" s="109">
        <f>Seniori!ID85</f>
        <v>0</v>
      </c>
      <c r="IE232" s="109">
        <f>Seniori!IE85</f>
        <v>0</v>
      </c>
      <c r="IF232" s="109">
        <f>Seniori!IF85</f>
        <v>0</v>
      </c>
      <c r="IG232" s="109">
        <f>Seniori!IG85</f>
        <v>0</v>
      </c>
      <c r="IH232" s="109">
        <f>Seniori!IH85</f>
        <v>0</v>
      </c>
      <c r="II232" s="109">
        <f>Seniori!II85</f>
        <v>0</v>
      </c>
      <c r="IJ232" s="109">
        <f>Seniori!IJ85</f>
        <v>0</v>
      </c>
      <c r="IK232" s="109">
        <f>Seniori!IK85</f>
        <v>0</v>
      </c>
      <c r="IL232" s="109">
        <f>Seniori!IL85</f>
        <v>0</v>
      </c>
      <c r="IM232" s="109">
        <f>Seniori!IM85</f>
        <v>0</v>
      </c>
      <c r="IN232" s="109">
        <f>Seniori!IN85</f>
        <v>0</v>
      </c>
      <c r="IO232" s="109">
        <f>Seniori!IO85</f>
        <v>0</v>
      </c>
      <c r="IP232" s="109">
        <f>Seniori!IP85</f>
        <v>0</v>
      </c>
      <c r="IQ232" s="109">
        <f>Seniori!IQ85</f>
        <v>0</v>
      </c>
      <c r="IR232" s="109">
        <f>Seniori!IR85</f>
        <v>0</v>
      </c>
      <c r="IS232" s="109">
        <f>Seniori!IS85</f>
        <v>0</v>
      </c>
      <c r="IT232" s="109">
        <f>Seniori!IT85</f>
        <v>0</v>
      </c>
      <c r="IU232" s="109">
        <f>Seniori!IU85</f>
        <v>0</v>
      </c>
      <c r="IV232" s="109">
        <f>Seniori!IV85</f>
        <v>0</v>
      </c>
      <c r="IW232" s="109">
        <f>Seniori!IW85</f>
        <v>0</v>
      </c>
      <c r="IX232" s="109">
        <f>Seniori!IX85</f>
        <v>0</v>
      </c>
      <c r="IY232" s="109">
        <f>Seniori!IY85</f>
        <v>0</v>
      </c>
      <c r="IZ232" s="109">
        <f>Seniori!IZ85</f>
        <v>0</v>
      </c>
      <c r="JA232" s="109">
        <f>Seniori!JA85</f>
        <v>0</v>
      </c>
      <c r="JB232" s="109">
        <f>Seniori!JB85</f>
        <v>0</v>
      </c>
      <c r="JC232" s="109">
        <f>Seniori!JC85</f>
        <v>0</v>
      </c>
      <c r="JD232" s="109">
        <f>Seniori!JD85</f>
        <v>0</v>
      </c>
      <c r="JE232" s="109">
        <f>Seniori!JE85</f>
        <v>0</v>
      </c>
      <c r="JF232" s="109">
        <f>Seniori!JF85</f>
        <v>0</v>
      </c>
      <c r="JG232" s="109">
        <f>Seniori!JG85</f>
        <v>0</v>
      </c>
      <c r="JH232" s="109">
        <f>Seniori!JH85</f>
        <v>0</v>
      </c>
      <c r="JI232" s="109">
        <f>Seniori!JI85</f>
        <v>0</v>
      </c>
      <c r="JJ232" s="109">
        <f>Seniori!JJ85</f>
        <v>0</v>
      </c>
      <c r="JK232" s="109">
        <f>Seniori!JK85</f>
        <v>0</v>
      </c>
      <c r="JL232" s="109">
        <f>Seniori!JL85</f>
        <v>0</v>
      </c>
      <c r="JM232" s="109">
        <f>Seniori!JM85</f>
        <v>0</v>
      </c>
      <c r="JN232" s="109">
        <f>Seniori!JN85</f>
        <v>0</v>
      </c>
      <c r="JO232" s="109">
        <f>Seniori!JO85</f>
        <v>0</v>
      </c>
      <c r="JP232" s="109">
        <f>Seniori!JP85</f>
        <v>0</v>
      </c>
      <c r="JQ232" s="109">
        <f>Seniori!JQ85</f>
        <v>0</v>
      </c>
      <c r="JR232" s="109">
        <f>Seniori!JR85</f>
        <v>0</v>
      </c>
      <c r="JS232" s="109">
        <f>Seniori!JS85</f>
        <v>0</v>
      </c>
      <c r="JT232" s="109">
        <f>Seniori!JT85</f>
        <v>0</v>
      </c>
      <c r="JU232" s="109">
        <f>Seniori!JU85</f>
        <v>0</v>
      </c>
      <c r="JV232" s="109">
        <f>Seniori!JV85</f>
        <v>0</v>
      </c>
      <c r="JW232" s="109">
        <f>Seniori!JW85</f>
        <v>0</v>
      </c>
      <c r="JX232" s="109">
        <f>Seniori!JX85</f>
        <v>0</v>
      </c>
      <c r="JY232" s="109">
        <f>Seniori!JY85</f>
        <v>0</v>
      </c>
      <c r="JZ232" s="109">
        <f>Seniori!JZ85</f>
        <v>0</v>
      </c>
      <c r="KA232" s="109">
        <f>Seniori!KA85</f>
        <v>0</v>
      </c>
      <c r="KB232" s="109">
        <f>Seniori!KB85</f>
        <v>0</v>
      </c>
      <c r="KC232" s="109">
        <f>Seniori!KC85</f>
        <v>0</v>
      </c>
      <c r="KD232" s="109">
        <f>Seniori!KD85</f>
        <v>0</v>
      </c>
      <c r="KE232" s="109">
        <f>Seniori!KE85</f>
        <v>0</v>
      </c>
      <c r="KF232" s="109">
        <f>Seniori!KF85</f>
        <v>0</v>
      </c>
      <c r="KG232" s="109">
        <f>Seniori!KG85</f>
        <v>0</v>
      </c>
      <c r="KH232" s="109">
        <f>Seniori!KH85</f>
        <v>0</v>
      </c>
      <c r="KI232" s="109">
        <f>Seniori!KI85</f>
        <v>0</v>
      </c>
      <c r="KJ232" s="109">
        <f>Seniori!KJ85</f>
        <v>0</v>
      </c>
      <c r="KK232" s="109">
        <f>Seniori!KK85</f>
        <v>0</v>
      </c>
      <c r="KL232" s="109">
        <f>Seniori!KL85</f>
        <v>0</v>
      </c>
      <c r="KM232" s="109">
        <f>Seniori!KM85</f>
        <v>0</v>
      </c>
      <c r="KN232" s="109">
        <f>Seniori!KN85</f>
        <v>0</v>
      </c>
      <c r="KO232" s="109">
        <f>Seniori!KO85</f>
        <v>0</v>
      </c>
      <c r="KP232" s="109">
        <f>Seniori!KP85</f>
        <v>0</v>
      </c>
      <c r="KQ232" s="109">
        <f>Seniori!KQ85</f>
        <v>0</v>
      </c>
      <c r="KR232" s="109">
        <f>Seniori!KR85</f>
        <v>0</v>
      </c>
      <c r="KS232" s="109">
        <f>Seniori!KS85</f>
        <v>0</v>
      </c>
      <c r="KT232" s="109">
        <f>Seniori!KT85</f>
        <v>0</v>
      </c>
      <c r="KU232" s="109">
        <f>Seniori!KU85</f>
        <v>0</v>
      </c>
      <c r="KV232" s="109">
        <f>Seniori!KV85</f>
        <v>0</v>
      </c>
      <c r="KW232" s="109">
        <f>Seniori!KW85</f>
        <v>0</v>
      </c>
      <c r="KX232" s="109">
        <f>Seniori!KX85</f>
        <v>0</v>
      </c>
      <c r="KY232" s="109">
        <f>Seniori!KY85</f>
        <v>0</v>
      </c>
      <c r="KZ232" s="109">
        <f>Seniori!KZ85</f>
        <v>0</v>
      </c>
      <c r="LA232" s="109">
        <f>Seniori!LA85</f>
        <v>0</v>
      </c>
      <c r="LB232" s="109">
        <f>Seniori!LB85</f>
        <v>0</v>
      </c>
      <c r="LC232" s="109">
        <f>Seniori!LC85</f>
        <v>0</v>
      </c>
      <c r="LD232" s="109">
        <f>Seniori!LD85</f>
        <v>0</v>
      </c>
      <c r="LE232" s="109">
        <f>Seniori!LE85</f>
        <v>0</v>
      </c>
      <c r="LF232" s="109">
        <f>Seniori!LF85</f>
        <v>0</v>
      </c>
      <c r="LG232" s="109">
        <f>Seniori!LG85</f>
        <v>0</v>
      </c>
      <c r="LH232" s="109">
        <f>Seniori!LH85</f>
        <v>0</v>
      </c>
      <c r="LI232" s="109">
        <f>Seniori!LI85</f>
        <v>0</v>
      </c>
      <c r="LJ232" s="109">
        <f>Seniori!LJ85</f>
        <v>0</v>
      </c>
      <c r="LK232" s="109">
        <f>Seniori!LK85</f>
        <v>0</v>
      </c>
      <c r="LL232" s="109">
        <f>Seniori!LL85</f>
        <v>0</v>
      </c>
      <c r="LM232" s="109">
        <f>Seniori!LM85</f>
        <v>0</v>
      </c>
      <c r="LN232" s="109">
        <f>Seniori!LN85</f>
        <v>0</v>
      </c>
      <c r="LO232" s="109">
        <f>Seniori!LO85</f>
        <v>0</v>
      </c>
      <c r="LP232" s="109">
        <f>Seniori!LP85</f>
        <v>0</v>
      </c>
      <c r="LQ232" s="109">
        <f>Seniori!LQ85</f>
        <v>0</v>
      </c>
      <c r="LR232" s="109">
        <f>Seniori!LR85</f>
        <v>0</v>
      </c>
      <c r="LS232" s="109">
        <f>Seniori!LS85</f>
        <v>0</v>
      </c>
      <c r="LT232" s="109">
        <f>Seniori!LT85</f>
        <v>0</v>
      </c>
      <c r="LU232" s="109">
        <f>Seniori!LU85</f>
        <v>0</v>
      </c>
      <c r="LV232" s="109">
        <f>Seniori!LV85</f>
        <v>0</v>
      </c>
      <c r="LW232" s="109">
        <f>Seniori!LW85</f>
        <v>0</v>
      </c>
      <c r="LX232" s="109">
        <f>Seniori!LX85</f>
        <v>0</v>
      </c>
      <c r="LY232" s="109">
        <f>Seniori!LY85</f>
        <v>0</v>
      </c>
      <c r="LZ232" s="109">
        <f>Seniori!LZ85</f>
        <v>0</v>
      </c>
      <c r="MA232" s="109">
        <f>Seniori!MA85</f>
        <v>0</v>
      </c>
      <c r="MB232" s="109">
        <f>Seniori!MB85</f>
        <v>0</v>
      </c>
      <c r="MC232" s="109">
        <f>Seniori!MC85</f>
        <v>0</v>
      </c>
      <c r="MD232" s="109">
        <f>Seniori!MD85</f>
        <v>0</v>
      </c>
      <c r="ME232" s="109">
        <f>Seniori!ME85</f>
        <v>0</v>
      </c>
      <c r="MF232" s="109">
        <f>Seniori!MF85</f>
        <v>0</v>
      </c>
      <c r="MG232" s="109">
        <f>Seniori!MG85</f>
        <v>0</v>
      </c>
      <c r="MH232" s="109">
        <f>Seniori!MH85</f>
        <v>0</v>
      </c>
      <c r="MI232" s="109">
        <f>Seniori!MI85</f>
        <v>0</v>
      </c>
      <c r="MJ232" s="109">
        <f>Seniori!MJ85</f>
        <v>0</v>
      </c>
      <c r="MK232" s="109">
        <f>Seniori!MK85</f>
        <v>0</v>
      </c>
      <c r="ML232" s="109">
        <f>Seniori!ML85</f>
        <v>0</v>
      </c>
      <c r="MM232" s="109">
        <f>Seniori!MM85</f>
        <v>0</v>
      </c>
      <c r="MN232" s="109">
        <f>Seniori!MN85</f>
        <v>0</v>
      </c>
      <c r="MO232" s="109">
        <f>Seniori!MO85</f>
        <v>0</v>
      </c>
      <c r="MP232" s="109">
        <f>Seniori!MP85</f>
        <v>0</v>
      </c>
      <c r="MQ232" s="109">
        <f>Seniori!MQ85</f>
        <v>0</v>
      </c>
      <c r="MR232" s="109">
        <f>Seniori!MR85</f>
        <v>0</v>
      </c>
      <c r="MS232" s="109">
        <f>Seniori!MS85</f>
        <v>0</v>
      </c>
      <c r="MT232" s="109">
        <f>Seniori!MT85</f>
        <v>0</v>
      </c>
      <c r="MU232" s="109">
        <f>Seniori!MU85</f>
        <v>0</v>
      </c>
      <c r="MV232" s="109">
        <f>Seniori!MV85</f>
        <v>0</v>
      </c>
      <c r="MW232" s="109">
        <f>Seniori!MW85</f>
        <v>0</v>
      </c>
      <c r="MX232" s="109">
        <f>Seniori!MX85</f>
        <v>0</v>
      </c>
      <c r="MY232" s="109">
        <f>Seniori!MY85</f>
        <v>0</v>
      </c>
      <c r="MZ232" s="109">
        <f>Seniori!MZ85</f>
        <v>0</v>
      </c>
      <c r="NA232" s="109">
        <f>Seniori!NA85</f>
        <v>0</v>
      </c>
      <c r="NB232" s="109">
        <f>Seniori!NB85</f>
        <v>0</v>
      </c>
      <c r="NC232" s="109">
        <f>Seniori!NC85</f>
        <v>0</v>
      </c>
      <c r="ND232" s="109">
        <f>Seniori!ND85</f>
        <v>0</v>
      </c>
      <c r="NE232" s="109">
        <f>Seniori!NE85</f>
        <v>0</v>
      </c>
      <c r="NF232" s="109">
        <f>Seniori!NF85</f>
        <v>0</v>
      </c>
      <c r="NG232" s="109">
        <f>Seniori!NG85</f>
        <v>0</v>
      </c>
      <c r="NH232" s="109">
        <f>Seniori!NH85</f>
        <v>0</v>
      </c>
      <c r="NI232" s="109">
        <f>Seniori!NI85</f>
        <v>0</v>
      </c>
      <c r="NJ232" s="109">
        <f>Seniori!NJ85</f>
        <v>0</v>
      </c>
      <c r="NK232" s="109">
        <f>Seniori!NK85</f>
        <v>0</v>
      </c>
      <c r="NL232" s="109">
        <f>Seniori!NL85</f>
        <v>0</v>
      </c>
      <c r="NM232" s="109">
        <f>Seniori!NM85</f>
        <v>0</v>
      </c>
      <c r="NN232" s="109">
        <f>Seniori!NN85</f>
        <v>0</v>
      </c>
      <c r="NO232" s="109">
        <f>Seniori!NO85</f>
        <v>0</v>
      </c>
      <c r="NP232" s="109">
        <f>Seniori!NP85</f>
        <v>0</v>
      </c>
      <c r="NQ232" s="109">
        <f>Seniori!NQ85</f>
        <v>0</v>
      </c>
      <c r="NR232" s="109">
        <f>Seniori!NR85</f>
        <v>0</v>
      </c>
      <c r="NS232" s="109">
        <f>Seniori!NS85</f>
        <v>0</v>
      </c>
      <c r="NT232" s="109">
        <f>Seniori!NT85</f>
        <v>0</v>
      </c>
      <c r="NU232" s="109">
        <f>Seniori!NU85</f>
        <v>0</v>
      </c>
      <c r="NV232" s="109">
        <f>Seniori!NV85</f>
        <v>0</v>
      </c>
      <c r="NW232" s="109">
        <f>Seniori!NW85</f>
        <v>0</v>
      </c>
      <c r="NX232" s="109">
        <f>Seniori!NX85</f>
        <v>0</v>
      </c>
      <c r="NY232" s="109">
        <f>Seniori!NY85</f>
        <v>0</v>
      </c>
      <c r="NZ232" s="109">
        <f>Seniori!NZ85</f>
        <v>0</v>
      </c>
      <c r="OA232" s="109">
        <f>Seniori!OA85</f>
        <v>0</v>
      </c>
      <c r="OB232" s="109">
        <f>Seniori!OB85</f>
        <v>0</v>
      </c>
      <c r="OC232" s="109">
        <f>Seniori!OC85</f>
        <v>0</v>
      </c>
      <c r="OD232" s="109">
        <f>Seniori!OD85</f>
        <v>0</v>
      </c>
      <c r="OE232" s="109">
        <f>Seniori!OE85</f>
        <v>0</v>
      </c>
      <c r="OF232" s="109">
        <f>Seniori!OF85</f>
        <v>0</v>
      </c>
      <c r="OG232" s="109">
        <f>Seniori!OG85</f>
        <v>0</v>
      </c>
      <c r="OH232" s="109">
        <f>Seniori!OH85</f>
        <v>0</v>
      </c>
      <c r="OI232" s="109">
        <f>Seniori!OI85</f>
        <v>0</v>
      </c>
      <c r="OJ232" s="109">
        <f>Seniori!OJ85</f>
        <v>0</v>
      </c>
      <c r="OK232" s="109">
        <f>Seniori!OK85</f>
        <v>0</v>
      </c>
      <c r="OL232" s="109">
        <f>Seniori!OL85</f>
        <v>0</v>
      </c>
      <c r="OM232" s="109">
        <f>Seniori!OM85</f>
        <v>0</v>
      </c>
      <c r="ON232" s="109">
        <f>Seniori!ON85</f>
        <v>0</v>
      </c>
      <c r="OO232" s="109">
        <f>Seniori!OO85</f>
        <v>0</v>
      </c>
      <c r="OP232" s="109">
        <f>Seniori!OP85</f>
        <v>0</v>
      </c>
      <c r="OQ232" s="109">
        <f>Seniori!OQ85</f>
        <v>0</v>
      </c>
      <c r="OR232" s="109">
        <f>Seniori!OR85</f>
        <v>0</v>
      </c>
      <c r="OS232" s="109">
        <f>Seniori!OS85</f>
        <v>0</v>
      </c>
      <c r="OT232" s="109">
        <f>Seniori!OT85</f>
        <v>0</v>
      </c>
      <c r="OU232" s="109">
        <f>Seniori!OU85</f>
        <v>0</v>
      </c>
      <c r="OV232" s="109">
        <f>Seniori!OV85</f>
        <v>0</v>
      </c>
      <c r="OW232" s="109">
        <f>Seniori!OW85</f>
        <v>0</v>
      </c>
      <c r="OX232" s="109">
        <f>Seniori!OX85</f>
        <v>0</v>
      </c>
      <c r="OY232" s="109">
        <f>Seniori!OY85</f>
        <v>0</v>
      </c>
      <c r="OZ232" s="109">
        <f>Seniori!OZ85</f>
        <v>0</v>
      </c>
      <c r="PA232" s="109">
        <f>Seniori!PA85</f>
        <v>0</v>
      </c>
      <c r="PB232" s="109">
        <f>Seniori!PB85</f>
        <v>0</v>
      </c>
      <c r="PC232" s="109">
        <f>Seniori!PC85</f>
        <v>0</v>
      </c>
      <c r="PD232" s="109">
        <f>Seniori!PD85</f>
        <v>0</v>
      </c>
      <c r="PE232" s="109">
        <f>Seniori!PE85</f>
        <v>0</v>
      </c>
      <c r="PF232" s="109">
        <f>Seniori!PF85</f>
        <v>0</v>
      </c>
      <c r="PG232" s="109">
        <f>Seniori!PG85</f>
        <v>0</v>
      </c>
      <c r="PH232" s="109">
        <f>Seniori!PH85</f>
        <v>0</v>
      </c>
      <c r="PI232" s="109">
        <f>Seniori!PI85</f>
        <v>0</v>
      </c>
      <c r="PJ232" s="109">
        <f>Seniori!PJ85</f>
        <v>0</v>
      </c>
      <c r="PK232" s="109">
        <f>Seniori!PK85</f>
        <v>0</v>
      </c>
      <c r="PL232" s="109">
        <f>Seniori!PL85</f>
        <v>0</v>
      </c>
      <c r="PM232" s="109">
        <f>Seniori!PM85</f>
        <v>0</v>
      </c>
      <c r="PN232" s="109">
        <f>Seniori!PN85</f>
        <v>0</v>
      </c>
      <c r="PO232" s="109">
        <f>Seniori!PO85</f>
        <v>0</v>
      </c>
      <c r="PP232" s="109">
        <f>Seniori!PP85</f>
        <v>0</v>
      </c>
      <c r="PQ232" s="109">
        <f>Seniori!PQ85</f>
        <v>0</v>
      </c>
      <c r="PR232" s="109">
        <f>Seniori!PR85</f>
        <v>0</v>
      </c>
      <c r="PS232" s="109">
        <f>Seniori!PS85</f>
        <v>0</v>
      </c>
      <c r="PT232" s="109">
        <f>Seniori!PT85</f>
        <v>0</v>
      </c>
      <c r="PU232" s="109">
        <f>Seniori!PU85</f>
        <v>0</v>
      </c>
      <c r="PV232" s="109">
        <f>Seniori!PV85</f>
        <v>0</v>
      </c>
      <c r="PW232" s="109">
        <f>Seniori!PW85</f>
        <v>0</v>
      </c>
      <c r="PX232" s="109">
        <f>Seniori!PX85</f>
        <v>0</v>
      </c>
      <c r="PY232" s="109">
        <f>Seniori!PY85</f>
        <v>0</v>
      </c>
      <c r="PZ232" s="109">
        <f>Seniori!PZ85</f>
        <v>0</v>
      </c>
      <c r="QA232" s="109">
        <f>Seniori!QA85</f>
        <v>0</v>
      </c>
      <c r="QB232" s="109">
        <f>Seniori!QB85</f>
        <v>0</v>
      </c>
      <c r="QC232" s="109">
        <f>Seniori!QC85</f>
        <v>0</v>
      </c>
      <c r="QD232" s="109">
        <f>Seniori!QD85</f>
        <v>0</v>
      </c>
      <c r="QE232" s="109">
        <f>Seniori!QE85</f>
        <v>0</v>
      </c>
      <c r="QF232" s="109">
        <f>Seniori!QF85</f>
        <v>0</v>
      </c>
      <c r="QG232" s="109">
        <f>Seniori!QG85</f>
        <v>0</v>
      </c>
      <c r="QH232" s="109">
        <f>Seniori!QH85</f>
        <v>0</v>
      </c>
      <c r="QI232" s="109">
        <f>Seniori!QI85</f>
        <v>0</v>
      </c>
      <c r="QJ232" s="109">
        <f>Seniori!QJ85</f>
        <v>0</v>
      </c>
      <c r="QK232" s="109">
        <f>Seniori!QK85</f>
        <v>0</v>
      </c>
      <c r="QL232" s="109">
        <f>Seniori!QL85</f>
        <v>0</v>
      </c>
      <c r="QM232" s="109">
        <f>Seniori!QM85</f>
        <v>0</v>
      </c>
      <c r="QN232" s="109">
        <f>Seniori!QN85</f>
        <v>0</v>
      </c>
      <c r="QO232" s="109">
        <f>Seniori!QO85</f>
        <v>0</v>
      </c>
      <c r="QP232" s="109">
        <f>Seniori!QP85</f>
        <v>0</v>
      </c>
      <c r="QQ232" s="109">
        <f>Seniori!QQ85</f>
        <v>0</v>
      </c>
      <c r="QR232" s="109">
        <f>Seniori!QR85</f>
        <v>0</v>
      </c>
      <c r="QS232" s="109">
        <f>Seniori!QS85</f>
        <v>0</v>
      </c>
      <c r="QT232" s="109">
        <f>Seniori!QT85</f>
        <v>0</v>
      </c>
      <c r="QU232" s="109">
        <f>Seniori!QU85</f>
        <v>0</v>
      </c>
      <c r="QV232" s="109">
        <f>Seniori!QV85</f>
        <v>0</v>
      </c>
      <c r="QW232" s="109">
        <f>Seniori!QW85</f>
        <v>0</v>
      </c>
      <c r="QX232" s="109">
        <f>Seniori!QX85</f>
        <v>0</v>
      </c>
      <c r="QY232" s="109">
        <f>Seniori!QY85</f>
        <v>0</v>
      </c>
      <c r="QZ232" s="109">
        <f>Seniori!QZ85</f>
        <v>0</v>
      </c>
      <c r="RA232" s="109">
        <f>Seniori!RA85</f>
        <v>0</v>
      </c>
      <c r="RB232" s="109">
        <f>Seniori!RB85</f>
        <v>0</v>
      </c>
      <c r="RC232" s="109">
        <f>Seniori!RC85</f>
        <v>0</v>
      </c>
      <c r="RD232" s="109">
        <f>Seniori!RD85</f>
        <v>0</v>
      </c>
      <c r="RE232" s="109">
        <f>Seniori!RE85</f>
        <v>0</v>
      </c>
      <c r="RF232" s="109">
        <f>Seniori!RF85</f>
        <v>0</v>
      </c>
      <c r="RG232" s="109">
        <f>Seniori!RG85</f>
        <v>0</v>
      </c>
      <c r="RH232" s="109">
        <f>Seniori!RH85</f>
        <v>0</v>
      </c>
      <c r="RI232" s="109">
        <f>Seniori!RI85</f>
        <v>0</v>
      </c>
      <c r="RJ232" s="109">
        <f>Seniori!RJ85</f>
        <v>0</v>
      </c>
      <c r="RK232" s="109">
        <f>Seniori!RK85</f>
        <v>0</v>
      </c>
      <c r="RL232" s="109">
        <f>Seniori!RL85</f>
        <v>0</v>
      </c>
      <c r="RM232" s="109">
        <f>Seniori!RM85</f>
        <v>0</v>
      </c>
      <c r="RN232" s="109">
        <f>Seniori!RN85</f>
        <v>0</v>
      </c>
      <c r="RO232" s="109">
        <f>Seniori!RO85</f>
        <v>0</v>
      </c>
      <c r="RP232" s="109">
        <f>Seniori!RP85</f>
        <v>0</v>
      </c>
      <c r="RQ232" s="109">
        <f>Seniori!RQ85</f>
        <v>0</v>
      </c>
      <c r="RR232" s="109">
        <f>Seniori!RR85</f>
        <v>0</v>
      </c>
      <c r="RS232" s="109">
        <f>Seniori!RS85</f>
        <v>0</v>
      </c>
      <c r="RT232" s="109">
        <f>Seniori!RT85</f>
        <v>0</v>
      </c>
      <c r="RU232" s="109">
        <f>Seniori!RU85</f>
        <v>0</v>
      </c>
      <c r="RV232" s="109">
        <f>Seniori!RV85</f>
        <v>0</v>
      </c>
      <c r="RW232" s="109">
        <f>Seniori!RW85</f>
        <v>0</v>
      </c>
      <c r="RX232" s="109">
        <f>Seniori!RX85</f>
        <v>0</v>
      </c>
      <c r="RY232" s="109">
        <f>Seniori!RY85</f>
        <v>0</v>
      </c>
      <c r="RZ232" s="109">
        <f>Seniori!RZ85</f>
        <v>0</v>
      </c>
      <c r="SA232" s="109">
        <f>Seniori!SA85</f>
        <v>0</v>
      </c>
      <c r="SB232" s="109">
        <f>Seniori!SB85</f>
        <v>0</v>
      </c>
      <c r="SC232" s="109">
        <f>Seniori!SC85</f>
        <v>0</v>
      </c>
      <c r="SD232" s="109">
        <f>Seniori!SD85</f>
        <v>0</v>
      </c>
      <c r="SE232" s="109">
        <f>Seniori!SE85</f>
        <v>0</v>
      </c>
      <c r="SF232" s="109">
        <f>Seniori!SF85</f>
        <v>0</v>
      </c>
      <c r="SG232" s="109">
        <f>Seniori!SG85</f>
        <v>0</v>
      </c>
      <c r="SH232" s="109">
        <f>Seniori!SH85</f>
        <v>0</v>
      </c>
      <c r="SI232" s="109">
        <f>Seniori!SI85</f>
        <v>0</v>
      </c>
      <c r="SJ232" s="109">
        <f>Seniori!SJ85</f>
        <v>0</v>
      </c>
      <c r="SK232" s="109">
        <f>Seniori!SK85</f>
        <v>0</v>
      </c>
      <c r="SL232" s="109">
        <f>Seniori!SL85</f>
        <v>0</v>
      </c>
      <c r="SM232" s="109">
        <f>Seniori!SM85</f>
        <v>0</v>
      </c>
      <c r="SN232" s="109">
        <f>Seniori!SN85</f>
        <v>0</v>
      </c>
      <c r="SO232" s="109">
        <f>Seniori!SO85</f>
        <v>0</v>
      </c>
      <c r="SP232" s="109">
        <f>Seniori!SP85</f>
        <v>0</v>
      </c>
      <c r="SQ232" s="109">
        <f>Seniori!SQ85</f>
        <v>0</v>
      </c>
      <c r="SR232" s="109">
        <f>Seniori!SR85</f>
        <v>0</v>
      </c>
      <c r="SS232" s="109">
        <f>Seniori!SS85</f>
        <v>0</v>
      </c>
      <c r="ST232" s="109">
        <f>Seniori!ST85</f>
        <v>0</v>
      </c>
      <c r="SU232" s="109">
        <f>Seniori!SU85</f>
        <v>0</v>
      </c>
      <c r="SV232" s="109">
        <f>Seniori!SV85</f>
        <v>0</v>
      </c>
      <c r="SW232" s="109">
        <f>Seniori!SW85</f>
        <v>0</v>
      </c>
      <c r="SX232" s="109">
        <f>Seniori!SX85</f>
        <v>0</v>
      </c>
      <c r="SY232" s="109">
        <f>Seniori!SY85</f>
        <v>0</v>
      </c>
      <c r="SZ232" s="109">
        <f>Seniori!SZ85</f>
        <v>0</v>
      </c>
      <c r="TA232" s="109">
        <f>Seniori!TA85</f>
        <v>0</v>
      </c>
      <c r="TB232" s="109">
        <f>Seniori!TB85</f>
        <v>0</v>
      </c>
    </row>
    <row r="233" spans="1:522" s="1" customFormat="1" ht="18" customHeight="1" x14ac:dyDescent="0.2">
      <c r="A233" s="12"/>
      <c r="B233" s="11" t="s">
        <v>14</v>
      </c>
      <c r="C233" s="1">
        <v>11080</v>
      </c>
      <c r="D233" s="1">
        <v>2015</v>
      </c>
      <c r="E233" t="s">
        <v>9</v>
      </c>
      <c r="F233" s="1">
        <v>6972</v>
      </c>
      <c r="G233" s="1" t="s">
        <v>129</v>
      </c>
      <c r="H233" t="s">
        <v>11</v>
      </c>
      <c r="I233" s="1">
        <f t="shared" si="18"/>
        <v>0</v>
      </c>
      <c r="J233" s="12">
        <f>Tabuľka3[[#This Row],[Stĺpec9]]</f>
        <v>0</v>
      </c>
      <c r="K233" s="109">
        <f>Seniori!K59</f>
        <v>0</v>
      </c>
      <c r="L233" s="109">
        <f>Seniori!L59</f>
        <v>0</v>
      </c>
      <c r="M233" s="109">
        <f>Seniori!M59</f>
        <v>0</v>
      </c>
      <c r="N233" s="109">
        <f>Seniori!N59</f>
        <v>0</v>
      </c>
      <c r="O233" s="109">
        <f>Seniori!O59</f>
        <v>0</v>
      </c>
      <c r="P233" s="109">
        <f>Seniori!P59</f>
        <v>0</v>
      </c>
      <c r="Q233" s="109">
        <f>Seniori!Q59</f>
        <v>0</v>
      </c>
      <c r="R233" s="109">
        <f>Seniori!R59</f>
        <v>0</v>
      </c>
      <c r="S233" s="109">
        <f>Seniori!S59</f>
        <v>0</v>
      </c>
      <c r="T233" s="109">
        <f>Seniori!T59</f>
        <v>0</v>
      </c>
      <c r="U233" s="109">
        <f>Seniori!U59</f>
        <v>0</v>
      </c>
      <c r="V233" s="109">
        <f>Seniori!V59</f>
        <v>0</v>
      </c>
      <c r="W233" s="109">
        <f>Seniori!W59</f>
        <v>0</v>
      </c>
      <c r="X233" s="109">
        <f>Seniori!X59</f>
        <v>0</v>
      </c>
      <c r="Y233" s="109">
        <f>Seniori!Y59</f>
        <v>0</v>
      </c>
      <c r="Z233" s="109">
        <f>Seniori!Z59</f>
        <v>0</v>
      </c>
      <c r="AA233" s="109">
        <f>Seniori!AA59</f>
        <v>0</v>
      </c>
      <c r="AB233" s="109">
        <f>Seniori!AB59</f>
        <v>0</v>
      </c>
      <c r="AC233" s="109">
        <f>Seniori!AC59</f>
        <v>0</v>
      </c>
      <c r="AD233" s="109">
        <f>Seniori!AD59</f>
        <v>0</v>
      </c>
      <c r="AE233" s="109">
        <f>Seniori!AE59</f>
        <v>0</v>
      </c>
      <c r="AF233" s="109">
        <f>Seniori!AF59</f>
        <v>0</v>
      </c>
      <c r="AG233" s="109">
        <f>Seniori!AG59</f>
        <v>0</v>
      </c>
      <c r="AH233" s="109">
        <f>Seniori!AH59</f>
        <v>0</v>
      </c>
      <c r="AI233" s="109">
        <f>Seniori!AI59</f>
        <v>0</v>
      </c>
      <c r="AJ233" s="109">
        <f>Seniori!AJ59</f>
        <v>0</v>
      </c>
      <c r="AK233" s="109">
        <f>Seniori!AK59</f>
        <v>0</v>
      </c>
      <c r="AL233" s="109">
        <f>Seniori!AL59</f>
        <v>0</v>
      </c>
      <c r="AM233" s="109">
        <f>Seniori!AM59</f>
        <v>0</v>
      </c>
      <c r="AN233" s="109">
        <f>Seniori!AN59</f>
        <v>0</v>
      </c>
      <c r="AO233" s="109">
        <f>Seniori!AO59</f>
        <v>0</v>
      </c>
      <c r="AP233" s="109">
        <f>Seniori!AP59</f>
        <v>0</v>
      </c>
      <c r="AQ233" s="109">
        <f>Seniori!AQ59</f>
        <v>0</v>
      </c>
      <c r="AR233" s="109">
        <f>Seniori!AR59</f>
        <v>0</v>
      </c>
      <c r="AS233" s="109">
        <f>Seniori!AS59</f>
        <v>0</v>
      </c>
      <c r="AT233" s="109">
        <f>Seniori!AT59</f>
        <v>0</v>
      </c>
      <c r="AU233" s="109">
        <f>Seniori!AU59</f>
        <v>0</v>
      </c>
      <c r="AV233" s="109">
        <f>Seniori!AV59</f>
        <v>0</v>
      </c>
      <c r="AW233" s="109">
        <f>Seniori!AW59</f>
        <v>0</v>
      </c>
      <c r="AX233" s="109">
        <f>Seniori!AX59</f>
        <v>0</v>
      </c>
      <c r="AY233" s="109">
        <f>Seniori!AY59</f>
        <v>0</v>
      </c>
      <c r="AZ233" s="109">
        <f>Seniori!AZ59</f>
        <v>0</v>
      </c>
      <c r="BA233" s="109">
        <f>Seniori!BA59</f>
        <v>0</v>
      </c>
      <c r="BB233" s="109">
        <f>Seniori!BB59</f>
        <v>0</v>
      </c>
      <c r="BC233" s="109">
        <f>Seniori!BC59</f>
        <v>0</v>
      </c>
      <c r="BD233" s="109">
        <f>Seniori!BD59</f>
        <v>0</v>
      </c>
      <c r="BE233" s="109">
        <f>Seniori!BE59</f>
        <v>0</v>
      </c>
      <c r="BF233" s="109">
        <f>Seniori!BF59</f>
        <v>0</v>
      </c>
      <c r="BG233" s="109">
        <f>Seniori!BG59</f>
        <v>0</v>
      </c>
      <c r="BH233" s="109">
        <f>Seniori!BH59</f>
        <v>0</v>
      </c>
      <c r="BI233" s="109">
        <f>Seniori!BI59</f>
        <v>0</v>
      </c>
      <c r="BJ233" s="109">
        <f>Seniori!BJ59</f>
        <v>0</v>
      </c>
      <c r="BK233" s="109">
        <f>Seniori!BK59</f>
        <v>0</v>
      </c>
      <c r="BL233" s="109">
        <f>Seniori!BL59</f>
        <v>0</v>
      </c>
      <c r="BM233" s="109">
        <f>Seniori!BM59</f>
        <v>0</v>
      </c>
      <c r="BN233" s="109">
        <f>Seniori!BN59</f>
        <v>0</v>
      </c>
      <c r="BO233" s="109">
        <f>Seniori!BO59</f>
        <v>0</v>
      </c>
      <c r="BP233" s="109">
        <f>Seniori!BP59</f>
        <v>0</v>
      </c>
      <c r="BQ233" s="109">
        <f>Seniori!BQ59</f>
        <v>0</v>
      </c>
      <c r="BR233" s="109">
        <f>Seniori!BR59</f>
        <v>0</v>
      </c>
      <c r="BS233" s="109">
        <f>Seniori!BS59</f>
        <v>0</v>
      </c>
      <c r="BT233" s="109">
        <f>Seniori!BT59</f>
        <v>0</v>
      </c>
      <c r="BU233" s="109">
        <f>Seniori!BU59</f>
        <v>0</v>
      </c>
      <c r="BV233" s="109">
        <f>Seniori!BV59</f>
        <v>0</v>
      </c>
      <c r="BW233" s="109">
        <f>Seniori!BW59</f>
        <v>0</v>
      </c>
      <c r="BX233" s="109">
        <f>Seniori!BX59</f>
        <v>0</v>
      </c>
      <c r="BY233" s="109">
        <f>Seniori!BY59</f>
        <v>0</v>
      </c>
      <c r="BZ233" s="109">
        <f>Seniori!BZ59</f>
        <v>0</v>
      </c>
      <c r="CA233" s="109">
        <f>Seniori!CA59</f>
        <v>0</v>
      </c>
      <c r="CB233" s="109">
        <f>Seniori!CB59</f>
        <v>0</v>
      </c>
      <c r="CC233" s="109">
        <f>Seniori!CC59</f>
        <v>0</v>
      </c>
      <c r="CD233" s="109">
        <f>Seniori!CD59</f>
        <v>0</v>
      </c>
      <c r="CE233" s="109">
        <f>Seniori!CE59</f>
        <v>0</v>
      </c>
      <c r="CF233" s="109">
        <f>Seniori!CF59</f>
        <v>0</v>
      </c>
      <c r="CG233" s="109">
        <f>Seniori!CG59</f>
        <v>0</v>
      </c>
      <c r="CH233" s="109">
        <f>Seniori!CH59</f>
        <v>0</v>
      </c>
      <c r="CI233" s="109">
        <f>Seniori!CI59</f>
        <v>0</v>
      </c>
      <c r="CJ233" s="109">
        <f>Seniori!CJ59</f>
        <v>0</v>
      </c>
      <c r="CK233" s="109">
        <f>Seniori!CK59</f>
        <v>0</v>
      </c>
      <c r="CL233" s="109">
        <f>Seniori!CL59</f>
        <v>0</v>
      </c>
      <c r="CM233" s="109">
        <f>Seniori!CM59</f>
        <v>0</v>
      </c>
      <c r="CN233" s="109">
        <f>Seniori!CN59</f>
        <v>0</v>
      </c>
      <c r="CO233" s="109">
        <f>Seniori!CO59</f>
        <v>0</v>
      </c>
      <c r="CP233" s="109">
        <f>Seniori!CP59</f>
        <v>0</v>
      </c>
      <c r="CQ233" s="109">
        <f>Seniori!CQ59</f>
        <v>0</v>
      </c>
      <c r="CR233" s="109">
        <f>Seniori!CR59</f>
        <v>0</v>
      </c>
      <c r="CS233" s="109">
        <f>Seniori!CS59</f>
        <v>0</v>
      </c>
      <c r="CT233" s="109">
        <f>Seniori!CT59</f>
        <v>0</v>
      </c>
      <c r="CU233" s="109">
        <f>Seniori!CU59</f>
        <v>0</v>
      </c>
      <c r="CV233" s="109">
        <f>Seniori!CV59</f>
        <v>0</v>
      </c>
      <c r="CW233" s="109">
        <f>Seniori!CW59</f>
        <v>0</v>
      </c>
      <c r="CX233" s="109">
        <f>Seniori!CX59</f>
        <v>0</v>
      </c>
      <c r="CY233" s="109">
        <f>Seniori!CY59</f>
        <v>0</v>
      </c>
      <c r="CZ233" s="109">
        <f>Seniori!CZ59</f>
        <v>0</v>
      </c>
      <c r="DA233" s="109">
        <f>Seniori!DA59</f>
        <v>0</v>
      </c>
      <c r="DB233" s="109">
        <f>Seniori!DB59</f>
        <v>0</v>
      </c>
      <c r="DC233" s="109">
        <f>Seniori!DC59</f>
        <v>0</v>
      </c>
      <c r="DD233" s="109">
        <f>Seniori!DD59</f>
        <v>0</v>
      </c>
      <c r="DE233" s="109">
        <f>Seniori!DE59</f>
        <v>0</v>
      </c>
      <c r="DF233" s="109">
        <f>Seniori!DF59</f>
        <v>0</v>
      </c>
      <c r="DG233" s="109">
        <f>Seniori!DG59</f>
        <v>0</v>
      </c>
      <c r="DH233" s="109">
        <f>Seniori!DH59</f>
        <v>0</v>
      </c>
      <c r="DI233" s="109">
        <f>Seniori!DI59</f>
        <v>0</v>
      </c>
      <c r="DJ233" s="109">
        <f>Seniori!DJ59</f>
        <v>0</v>
      </c>
      <c r="DK233" s="109">
        <f>Seniori!DK59</f>
        <v>0</v>
      </c>
      <c r="DL233" s="109">
        <f>Seniori!DL59</f>
        <v>0</v>
      </c>
      <c r="DM233" s="109">
        <f>Seniori!DM59</f>
        <v>0</v>
      </c>
      <c r="DN233" s="109">
        <f>Seniori!DN59</f>
        <v>0</v>
      </c>
      <c r="DO233" s="109">
        <f>Seniori!DO59</f>
        <v>0</v>
      </c>
      <c r="DP233" s="109">
        <f>Seniori!DP59</f>
        <v>0</v>
      </c>
      <c r="DQ233" s="109">
        <f>Seniori!DQ59</f>
        <v>0</v>
      </c>
      <c r="DR233" s="109">
        <f>Seniori!DR59</f>
        <v>0</v>
      </c>
      <c r="DS233" s="109">
        <f>Seniori!DS59</f>
        <v>0</v>
      </c>
      <c r="DT233" s="109">
        <f>Seniori!DT59</f>
        <v>0</v>
      </c>
      <c r="DU233" s="109">
        <f>Seniori!DU59</f>
        <v>0</v>
      </c>
      <c r="DV233" s="109">
        <f>Seniori!DV59</f>
        <v>0</v>
      </c>
      <c r="DW233" s="109">
        <f>Seniori!DW59</f>
        <v>0</v>
      </c>
      <c r="DX233" s="109">
        <f>Seniori!DX59</f>
        <v>0</v>
      </c>
      <c r="DY233" s="109">
        <f>Seniori!DY59</f>
        <v>0</v>
      </c>
      <c r="DZ233" s="109">
        <f>Seniori!DZ59</f>
        <v>0</v>
      </c>
      <c r="EA233" s="109">
        <f>Seniori!EA59</f>
        <v>0</v>
      </c>
      <c r="EB233" s="109">
        <f>Seniori!EB59</f>
        <v>0</v>
      </c>
      <c r="EC233" s="109">
        <f>Seniori!EC59</f>
        <v>0</v>
      </c>
      <c r="ED233" s="109">
        <f>Seniori!ED59</f>
        <v>0</v>
      </c>
      <c r="EE233" s="109">
        <f>Seniori!EE59</f>
        <v>0</v>
      </c>
      <c r="EF233" s="109">
        <f>Seniori!EF59</f>
        <v>0</v>
      </c>
      <c r="EG233" s="109">
        <f>Seniori!EG59</f>
        <v>0</v>
      </c>
      <c r="EH233" s="109">
        <f>Seniori!EH59</f>
        <v>0</v>
      </c>
      <c r="EI233" s="109">
        <f>Seniori!EI59</f>
        <v>0</v>
      </c>
      <c r="EJ233" s="109">
        <f>Seniori!EJ59</f>
        <v>0</v>
      </c>
      <c r="EK233" s="109">
        <f>Seniori!EK59</f>
        <v>0</v>
      </c>
      <c r="EL233" s="109">
        <f>Seniori!EL59</f>
        <v>0</v>
      </c>
      <c r="EM233" s="109">
        <f>Seniori!EM59</f>
        <v>0</v>
      </c>
      <c r="EN233" s="109">
        <f>Seniori!EN59</f>
        <v>0</v>
      </c>
      <c r="EO233" s="109">
        <f>Seniori!EO59</f>
        <v>0</v>
      </c>
      <c r="EP233" s="109">
        <f>Seniori!EP59</f>
        <v>0</v>
      </c>
      <c r="EQ233" s="109">
        <f>Seniori!EQ59</f>
        <v>0</v>
      </c>
      <c r="ER233" s="109">
        <f>Seniori!ER59</f>
        <v>0</v>
      </c>
      <c r="ES233" s="109">
        <f>Seniori!ES59</f>
        <v>0</v>
      </c>
      <c r="ET233" s="109">
        <f>Seniori!ET59</f>
        <v>0</v>
      </c>
      <c r="EU233" s="109">
        <f>Seniori!EU59</f>
        <v>0</v>
      </c>
      <c r="EV233" s="109">
        <f>Seniori!EV59</f>
        <v>0</v>
      </c>
      <c r="EW233" s="109">
        <f>Seniori!EW59</f>
        <v>0</v>
      </c>
      <c r="EX233" s="109">
        <f>Seniori!EX59</f>
        <v>0</v>
      </c>
      <c r="EY233" s="109">
        <f>Seniori!EY59</f>
        <v>0</v>
      </c>
      <c r="EZ233" s="109">
        <f>Seniori!EZ59</f>
        <v>0</v>
      </c>
      <c r="FA233" s="109">
        <f>Seniori!FA59</f>
        <v>0</v>
      </c>
      <c r="FB233" s="109">
        <f>Seniori!FB59</f>
        <v>0</v>
      </c>
      <c r="FC233" s="109">
        <f>Seniori!FC59</f>
        <v>0</v>
      </c>
      <c r="FD233" s="109">
        <f>Seniori!FD59</f>
        <v>0</v>
      </c>
      <c r="FE233" s="109">
        <f>Seniori!FE59</f>
        <v>0</v>
      </c>
      <c r="FF233" s="109">
        <f>Seniori!FF59</f>
        <v>0</v>
      </c>
      <c r="FG233" s="109">
        <f>Seniori!FG59</f>
        <v>0</v>
      </c>
      <c r="FH233" s="109">
        <f>Seniori!FH59</f>
        <v>0</v>
      </c>
      <c r="FI233" s="109">
        <f>Seniori!FI59</f>
        <v>0</v>
      </c>
      <c r="FJ233" s="109">
        <f>Seniori!FJ59</f>
        <v>0</v>
      </c>
      <c r="FK233" s="109">
        <f>Seniori!FK59</f>
        <v>0</v>
      </c>
      <c r="FL233" s="109">
        <f>Seniori!FL59</f>
        <v>0</v>
      </c>
      <c r="FM233" s="109">
        <f>Seniori!FM59</f>
        <v>0</v>
      </c>
      <c r="FN233" s="109">
        <f>Seniori!FN59</f>
        <v>0</v>
      </c>
      <c r="FO233" s="109">
        <f>Seniori!FO59</f>
        <v>0</v>
      </c>
      <c r="FP233" s="109">
        <f>Seniori!FP59</f>
        <v>0</v>
      </c>
      <c r="FQ233" s="109">
        <f>Seniori!FQ59</f>
        <v>0</v>
      </c>
      <c r="FR233" s="109">
        <f>Seniori!FR59</f>
        <v>0</v>
      </c>
      <c r="FS233" s="109">
        <f>Seniori!FS59</f>
        <v>0</v>
      </c>
      <c r="FT233" s="109">
        <f>Seniori!FT59</f>
        <v>0</v>
      </c>
      <c r="FU233" s="109">
        <f>Seniori!FU59</f>
        <v>0</v>
      </c>
      <c r="FV233" s="109">
        <f>Seniori!FV59</f>
        <v>0</v>
      </c>
      <c r="FW233" s="109">
        <f>Seniori!FW59</f>
        <v>0</v>
      </c>
      <c r="FX233" s="109">
        <f>Seniori!FX59</f>
        <v>0</v>
      </c>
      <c r="FY233" s="109">
        <f>Seniori!FY59</f>
        <v>0</v>
      </c>
      <c r="FZ233" s="109">
        <f>Seniori!FZ59</f>
        <v>0</v>
      </c>
      <c r="GA233" s="109">
        <f>Seniori!GA59</f>
        <v>0</v>
      </c>
      <c r="GB233" s="109">
        <f>Seniori!GB59</f>
        <v>0</v>
      </c>
      <c r="GC233" s="109">
        <f>Seniori!GC59</f>
        <v>0</v>
      </c>
      <c r="GD233" s="109">
        <f>Seniori!GD59</f>
        <v>0</v>
      </c>
      <c r="GE233" s="109">
        <f>Seniori!GE59</f>
        <v>0</v>
      </c>
      <c r="GF233" s="109">
        <f>Seniori!GF59</f>
        <v>0</v>
      </c>
      <c r="GG233" s="109">
        <f>Seniori!GG59</f>
        <v>0</v>
      </c>
      <c r="GH233" s="109">
        <f>Seniori!GH59</f>
        <v>0</v>
      </c>
      <c r="GI233" s="109">
        <f>Seniori!GI59</f>
        <v>0</v>
      </c>
      <c r="GJ233" s="109">
        <f>Seniori!GJ59</f>
        <v>0</v>
      </c>
      <c r="GK233" s="109">
        <f>Seniori!GK59</f>
        <v>0</v>
      </c>
      <c r="GL233" s="109">
        <f>Seniori!GL59</f>
        <v>0</v>
      </c>
      <c r="GM233" s="109">
        <f>Seniori!GM59</f>
        <v>0</v>
      </c>
      <c r="GN233" s="109">
        <f>Seniori!GN59</f>
        <v>0</v>
      </c>
      <c r="GO233" s="109">
        <f>Seniori!GO59</f>
        <v>0</v>
      </c>
      <c r="GP233" s="109">
        <f>Seniori!GP59</f>
        <v>0</v>
      </c>
      <c r="GQ233" s="109">
        <f>Seniori!GQ59</f>
        <v>0</v>
      </c>
      <c r="GR233" s="109">
        <f>Seniori!GR59</f>
        <v>0</v>
      </c>
      <c r="GS233" s="109">
        <f>Seniori!GS59</f>
        <v>0</v>
      </c>
      <c r="GT233" s="109">
        <f>Seniori!GT59</f>
        <v>0</v>
      </c>
      <c r="GU233" s="109">
        <f>Seniori!GU59</f>
        <v>0</v>
      </c>
      <c r="GV233" s="109">
        <f>Seniori!GV59</f>
        <v>0</v>
      </c>
      <c r="GW233" s="109">
        <f>Seniori!GW59</f>
        <v>0</v>
      </c>
      <c r="GX233" s="109">
        <f>Seniori!GX59</f>
        <v>0</v>
      </c>
      <c r="GY233" s="109">
        <f>Seniori!GY59</f>
        <v>0</v>
      </c>
      <c r="GZ233" s="109">
        <f>Seniori!GZ59</f>
        <v>0</v>
      </c>
      <c r="HA233" s="109">
        <f>Seniori!HA59</f>
        <v>0</v>
      </c>
      <c r="HB233" s="109">
        <f>Seniori!HB59</f>
        <v>0</v>
      </c>
      <c r="HC233" s="109">
        <f>Seniori!HC59</f>
        <v>0</v>
      </c>
      <c r="HD233" s="109">
        <f>Seniori!HD59</f>
        <v>0</v>
      </c>
      <c r="HE233" s="109">
        <f>Seniori!HE59</f>
        <v>0</v>
      </c>
      <c r="HF233" s="109">
        <f>Seniori!HF59</f>
        <v>0</v>
      </c>
      <c r="HG233" s="109">
        <f>Seniori!HG59</f>
        <v>0</v>
      </c>
      <c r="HH233" s="109">
        <f>Seniori!HH59</f>
        <v>0</v>
      </c>
      <c r="HI233" s="109">
        <f>Seniori!HI59</f>
        <v>0</v>
      </c>
      <c r="HJ233" s="109">
        <f>Seniori!HJ59</f>
        <v>0</v>
      </c>
      <c r="HK233" s="109">
        <f>Seniori!HK59</f>
        <v>0</v>
      </c>
      <c r="HL233" s="109">
        <f>Seniori!HL59</f>
        <v>0</v>
      </c>
      <c r="HM233" s="109">
        <f>Seniori!HM59</f>
        <v>0</v>
      </c>
      <c r="HN233" s="109">
        <f>Seniori!HN59</f>
        <v>0</v>
      </c>
      <c r="HO233" s="109">
        <f>Seniori!HO59</f>
        <v>0</v>
      </c>
      <c r="HP233" s="109">
        <f>Seniori!HP59</f>
        <v>0</v>
      </c>
      <c r="HQ233" s="109">
        <f>Seniori!HQ59</f>
        <v>0</v>
      </c>
      <c r="HR233" s="109">
        <f>Seniori!HR59</f>
        <v>0</v>
      </c>
      <c r="HS233" s="109">
        <f>Seniori!HS59</f>
        <v>0</v>
      </c>
      <c r="HT233" s="109">
        <f>Seniori!HT59</f>
        <v>0</v>
      </c>
      <c r="HU233" s="109">
        <f>Seniori!HU59</f>
        <v>0</v>
      </c>
      <c r="HV233" s="109">
        <f>Seniori!HV59</f>
        <v>0</v>
      </c>
      <c r="HW233" s="109">
        <f>Seniori!HW59</f>
        <v>0</v>
      </c>
      <c r="HX233" s="109">
        <f>Seniori!HX59</f>
        <v>0</v>
      </c>
      <c r="HY233" s="109">
        <f>Seniori!HY59</f>
        <v>0</v>
      </c>
      <c r="HZ233" s="109">
        <f>Seniori!HZ59</f>
        <v>0</v>
      </c>
      <c r="IA233" s="109">
        <f>Seniori!IA59</f>
        <v>0</v>
      </c>
      <c r="IB233" s="109">
        <f>Seniori!IB59</f>
        <v>0</v>
      </c>
      <c r="IC233" s="109">
        <f>Seniori!IC59</f>
        <v>0</v>
      </c>
      <c r="ID233" s="109">
        <f>Seniori!ID59</f>
        <v>0</v>
      </c>
      <c r="IE233" s="109">
        <f>Seniori!IE59</f>
        <v>0</v>
      </c>
      <c r="IF233" s="109">
        <f>Seniori!IF59</f>
        <v>0</v>
      </c>
      <c r="IG233" s="109">
        <f>Seniori!IG59</f>
        <v>0</v>
      </c>
      <c r="IH233" s="109">
        <f>Seniori!IH59</f>
        <v>0</v>
      </c>
      <c r="II233" s="109">
        <f>Seniori!II59</f>
        <v>0</v>
      </c>
      <c r="IJ233" s="109">
        <f>Seniori!IJ59</f>
        <v>0</v>
      </c>
      <c r="IK233" s="109">
        <f>Seniori!IK59</f>
        <v>0</v>
      </c>
      <c r="IL233" s="109">
        <f>Seniori!IL59</f>
        <v>0</v>
      </c>
      <c r="IM233" s="109">
        <f>Seniori!IM59</f>
        <v>0</v>
      </c>
      <c r="IN233" s="109">
        <f>Seniori!IN59</f>
        <v>0</v>
      </c>
      <c r="IO233" s="109">
        <f>Seniori!IO59</f>
        <v>0</v>
      </c>
      <c r="IP233" s="109">
        <f>Seniori!IP59</f>
        <v>0</v>
      </c>
      <c r="IQ233" s="109">
        <f>Seniori!IQ59</f>
        <v>0</v>
      </c>
      <c r="IR233" s="109">
        <f>Seniori!IR59</f>
        <v>0</v>
      </c>
      <c r="IS233" s="109">
        <f>Seniori!IS59</f>
        <v>0</v>
      </c>
      <c r="IT233" s="109">
        <f>Seniori!IT59</f>
        <v>0</v>
      </c>
      <c r="IU233" s="109">
        <f>Seniori!IU59</f>
        <v>0</v>
      </c>
      <c r="IV233" s="109">
        <f>Seniori!IV59</f>
        <v>0</v>
      </c>
      <c r="IW233" s="109">
        <f>Seniori!IW59</f>
        <v>0</v>
      </c>
      <c r="IX233" s="109">
        <f>Seniori!IX59</f>
        <v>0</v>
      </c>
      <c r="IY233" s="109">
        <f>Seniori!IY59</f>
        <v>0</v>
      </c>
      <c r="IZ233" s="109">
        <f>Seniori!IZ59</f>
        <v>0</v>
      </c>
      <c r="JA233" s="109">
        <f>Seniori!JA59</f>
        <v>0</v>
      </c>
      <c r="JB233" s="109">
        <f>Seniori!JB59</f>
        <v>0</v>
      </c>
      <c r="JC233" s="109">
        <f>Seniori!JC59</f>
        <v>0</v>
      </c>
      <c r="JD233" s="109">
        <f>Seniori!JD59</f>
        <v>0</v>
      </c>
      <c r="JE233" s="109">
        <f>Seniori!JE59</f>
        <v>0</v>
      </c>
      <c r="JF233" s="109">
        <f>Seniori!JF59</f>
        <v>0</v>
      </c>
      <c r="JG233" s="109">
        <f>Seniori!JG59</f>
        <v>0</v>
      </c>
      <c r="JH233" s="109">
        <f>Seniori!JH59</f>
        <v>0</v>
      </c>
      <c r="JI233" s="109">
        <f>Seniori!JI59</f>
        <v>0</v>
      </c>
      <c r="JJ233" s="109">
        <f>Seniori!JJ59</f>
        <v>0</v>
      </c>
      <c r="JK233" s="109">
        <f>Seniori!JK59</f>
        <v>0</v>
      </c>
      <c r="JL233" s="109">
        <f>Seniori!JL59</f>
        <v>0</v>
      </c>
      <c r="JM233" s="109">
        <f>Seniori!JM59</f>
        <v>0</v>
      </c>
      <c r="JN233" s="109">
        <f>Seniori!JN59</f>
        <v>0</v>
      </c>
      <c r="JO233" s="109">
        <f>Seniori!JO59</f>
        <v>0</v>
      </c>
      <c r="JP233" s="109">
        <f>Seniori!JP59</f>
        <v>0</v>
      </c>
      <c r="JQ233" s="109">
        <f>Seniori!JQ59</f>
        <v>0</v>
      </c>
      <c r="JR233" s="109">
        <f>Seniori!JR59</f>
        <v>0</v>
      </c>
      <c r="JS233" s="109">
        <f>Seniori!JS59</f>
        <v>0</v>
      </c>
      <c r="JT233" s="109">
        <f>Seniori!JT59</f>
        <v>0</v>
      </c>
      <c r="JU233" s="109">
        <f>Seniori!JU59</f>
        <v>0</v>
      </c>
      <c r="JV233" s="109">
        <f>Seniori!JV59</f>
        <v>0</v>
      </c>
      <c r="JW233" s="109">
        <f>Seniori!JW59</f>
        <v>0</v>
      </c>
      <c r="JX233" s="109">
        <f>Seniori!JX59</f>
        <v>0</v>
      </c>
      <c r="JY233" s="109">
        <f>Seniori!JY59</f>
        <v>0</v>
      </c>
      <c r="JZ233" s="109">
        <f>Seniori!JZ59</f>
        <v>0</v>
      </c>
      <c r="KA233" s="109">
        <f>Seniori!KA59</f>
        <v>0</v>
      </c>
      <c r="KB233" s="109">
        <f>Seniori!KB59</f>
        <v>0</v>
      </c>
      <c r="KC233" s="109">
        <f>Seniori!KC59</f>
        <v>0</v>
      </c>
      <c r="KD233" s="109">
        <f>Seniori!KD59</f>
        <v>0</v>
      </c>
      <c r="KE233" s="109">
        <f>Seniori!KE59</f>
        <v>0</v>
      </c>
      <c r="KF233" s="109">
        <f>Seniori!KF59</f>
        <v>0</v>
      </c>
      <c r="KG233" s="109">
        <f>Seniori!KG59</f>
        <v>0</v>
      </c>
      <c r="KH233" s="109">
        <f>Seniori!KH59</f>
        <v>0</v>
      </c>
      <c r="KI233" s="109">
        <f>Seniori!KI59</f>
        <v>0</v>
      </c>
      <c r="KJ233" s="109">
        <f>Seniori!KJ59</f>
        <v>0</v>
      </c>
      <c r="KK233" s="109">
        <f>Seniori!KK59</f>
        <v>0</v>
      </c>
      <c r="KL233" s="109">
        <f>Seniori!KL59</f>
        <v>0</v>
      </c>
      <c r="KM233" s="109">
        <f>Seniori!KM59</f>
        <v>0</v>
      </c>
      <c r="KN233" s="109">
        <f>Seniori!KN59</f>
        <v>0</v>
      </c>
      <c r="KO233" s="109">
        <f>Seniori!KO59</f>
        <v>0</v>
      </c>
      <c r="KP233" s="109">
        <f>Seniori!KP59</f>
        <v>0</v>
      </c>
      <c r="KQ233" s="109">
        <f>Seniori!KQ59</f>
        <v>0</v>
      </c>
      <c r="KR233" s="109">
        <f>Seniori!KR59</f>
        <v>0</v>
      </c>
      <c r="KS233" s="109">
        <f>Seniori!KS59</f>
        <v>0</v>
      </c>
      <c r="KT233" s="109">
        <f>Seniori!KT59</f>
        <v>0</v>
      </c>
      <c r="KU233" s="109">
        <f>Seniori!KU59</f>
        <v>0</v>
      </c>
      <c r="KV233" s="109">
        <f>Seniori!KV59</f>
        <v>0</v>
      </c>
      <c r="KW233" s="109">
        <f>Seniori!KW59</f>
        <v>0</v>
      </c>
      <c r="KX233" s="109">
        <f>Seniori!KX59</f>
        <v>0</v>
      </c>
      <c r="KY233" s="109">
        <f>Seniori!KY59</f>
        <v>0</v>
      </c>
      <c r="KZ233" s="109">
        <f>Seniori!KZ59</f>
        <v>0</v>
      </c>
      <c r="LA233" s="109">
        <f>Seniori!LA59</f>
        <v>0</v>
      </c>
      <c r="LB233" s="109">
        <f>Seniori!LB59</f>
        <v>0</v>
      </c>
      <c r="LC233" s="109">
        <f>Seniori!LC59</f>
        <v>0</v>
      </c>
      <c r="LD233" s="109">
        <f>Seniori!LD59</f>
        <v>0</v>
      </c>
      <c r="LE233" s="109">
        <f>Seniori!LE59</f>
        <v>0</v>
      </c>
      <c r="LF233" s="109">
        <f>Seniori!LF59</f>
        <v>0</v>
      </c>
      <c r="LG233" s="109">
        <f>Seniori!LG59</f>
        <v>0</v>
      </c>
      <c r="LH233" s="109">
        <f>Seniori!LH59</f>
        <v>0</v>
      </c>
      <c r="LI233" s="109">
        <f>Seniori!LI59</f>
        <v>0</v>
      </c>
      <c r="LJ233" s="109">
        <f>Seniori!LJ59</f>
        <v>0</v>
      </c>
      <c r="LK233" s="109">
        <f>Seniori!LK59</f>
        <v>0</v>
      </c>
      <c r="LL233" s="109">
        <f>Seniori!LL59</f>
        <v>0</v>
      </c>
      <c r="LM233" s="109">
        <f>Seniori!LM59</f>
        <v>0</v>
      </c>
      <c r="LN233" s="109">
        <f>Seniori!LN59</f>
        <v>0</v>
      </c>
      <c r="LO233" s="109">
        <f>Seniori!LO59</f>
        <v>0</v>
      </c>
      <c r="LP233" s="109">
        <f>Seniori!LP59</f>
        <v>0</v>
      </c>
      <c r="LQ233" s="109">
        <f>Seniori!LQ59</f>
        <v>0</v>
      </c>
      <c r="LR233" s="109">
        <f>Seniori!LR59</f>
        <v>0</v>
      </c>
      <c r="LS233" s="109">
        <f>Seniori!LS59</f>
        <v>0</v>
      </c>
      <c r="LT233" s="109">
        <f>Seniori!LT59</f>
        <v>0</v>
      </c>
      <c r="LU233" s="109">
        <f>Seniori!LU59</f>
        <v>0</v>
      </c>
      <c r="LV233" s="109">
        <f>Seniori!LV59</f>
        <v>0</v>
      </c>
      <c r="LW233" s="109">
        <f>Seniori!LW59</f>
        <v>0</v>
      </c>
      <c r="LX233" s="109">
        <f>Seniori!LX59</f>
        <v>0</v>
      </c>
      <c r="LY233" s="109">
        <f>Seniori!LY59</f>
        <v>0</v>
      </c>
      <c r="LZ233" s="109">
        <f>Seniori!LZ59</f>
        <v>0</v>
      </c>
      <c r="MA233" s="109">
        <f>Seniori!MA59</f>
        <v>0</v>
      </c>
      <c r="MB233" s="109">
        <f>Seniori!MB59</f>
        <v>0</v>
      </c>
      <c r="MC233" s="109">
        <f>Seniori!MC59</f>
        <v>0</v>
      </c>
      <c r="MD233" s="109">
        <f>Seniori!MD59</f>
        <v>0</v>
      </c>
      <c r="ME233" s="109">
        <f>Seniori!ME59</f>
        <v>0</v>
      </c>
      <c r="MF233" s="109">
        <f>Seniori!MF59</f>
        <v>0</v>
      </c>
      <c r="MG233" s="109">
        <f>Seniori!MG59</f>
        <v>0</v>
      </c>
      <c r="MH233" s="109">
        <f>Seniori!MH59</f>
        <v>0</v>
      </c>
      <c r="MI233" s="109">
        <f>Seniori!MI59</f>
        <v>0</v>
      </c>
      <c r="MJ233" s="109">
        <f>Seniori!MJ59</f>
        <v>0</v>
      </c>
      <c r="MK233" s="109">
        <f>Seniori!MK59</f>
        <v>0</v>
      </c>
      <c r="ML233" s="109">
        <f>Seniori!ML59</f>
        <v>0</v>
      </c>
      <c r="MM233" s="109">
        <f>Seniori!MM59</f>
        <v>0</v>
      </c>
      <c r="MN233" s="109">
        <f>Seniori!MN59</f>
        <v>0</v>
      </c>
      <c r="MO233" s="109">
        <f>Seniori!MO59</f>
        <v>0</v>
      </c>
      <c r="MP233" s="109">
        <f>Seniori!MP59</f>
        <v>0</v>
      </c>
      <c r="MQ233" s="109">
        <f>Seniori!MQ59</f>
        <v>0</v>
      </c>
      <c r="MR233" s="109">
        <f>Seniori!MR59</f>
        <v>0</v>
      </c>
      <c r="MS233" s="109">
        <f>Seniori!MS59</f>
        <v>0</v>
      </c>
      <c r="MT233" s="109">
        <f>Seniori!MT59</f>
        <v>0</v>
      </c>
      <c r="MU233" s="109">
        <f>Seniori!MU59</f>
        <v>0</v>
      </c>
      <c r="MV233" s="109">
        <f>Seniori!MV59</f>
        <v>0</v>
      </c>
      <c r="MW233" s="109">
        <f>Seniori!MW59</f>
        <v>0</v>
      </c>
      <c r="MX233" s="109">
        <f>Seniori!MX59</f>
        <v>0</v>
      </c>
      <c r="MY233" s="109">
        <f>Seniori!MY59</f>
        <v>0</v>
      </c>
      <c r="MZ233" s="109">
        <f>Seniori!MZ59</f>
        <v>0</v>
      </c>
      <c r="NA233" s="109">
        <f>Seniori!NA59</f>
        <v>0</v>
      </c>
      <c r="NB233" s="109">
        <f>Seniori!NB59</f>
        <v>0</v>
      </c>
      <c r="NC233" s="109">
        <f>Seniori!NC59</f>
        <v>0</v>
      </c>
      <c r="ND233" s="109">
        <f>Seniori!ND59</f>
        <v>0</v>
      </c>
      <c r="NE233" s="109">
        <f>Seniori!NE59</f>
        <v>0</v>
      </c>
      <c r="NF233" s="109">
        <f>Seniori!NF59</f>
        <v>0</v>
      </c>
      <c r="NG233" s="109">
        <f>Seniori!NG59</f>
        <v>0</v>
      </c>
      <c r="NH233" s="109">
        <f>Seniori!NH59</f>
        <v>0</v>
      </c>
      <c r="NI233" s="109">
        <f>Seniori!NI59</f>
        <v>0</v>
      </c>
      <c r="NJ233" s="109">
        <f>Seniori!NJ59</f>
        <v>0</v>
      </c>
      <c r="NK233" s="109">
        <f>Seniori!NK59</f>
        <v>0</v>
      </c>
      <c r="NL233" s="109">
        <f>Seniori!NL59</f>
        <v>0</v>
      </c>
      <c r="NM233" s="109">
        <f>Seniori!NM59</f>
        <v>0</v>
      </c>
      <c r="NN233" s="109">
        <f>Seniori!NN59</f>
        <v>0</v>
      </c>
      <c r="NO233" s="109">
        <f>Seniori!NO59</f>
        <v>0</v>
      </c>
      <c r="NP233" s="109">
        <f>Seniori!NP59</f>
        <v>0</v>
      </c>
      <c r="NQ233" s="109">
        <f>Seniori!NQ59</f>
        <v>0</v>
      </c>
      <c r="NR233" s="109">
        <f>Seniori!NR59</f>
        <v>0</v>
      </c>
      <c r="NS233" s="109">
        <f>Seniori!NS59</f>
        <v>0</v>
      </c>
      <c r="NT233" s="109">
        <f>Seniori!NT59</f>
        <v>0</v>
      </c>
      <c r="NU233" s="109">
        <f>Seniori!NU59</f>
        <v>0</v>
      </c>
      <c r="NV233" s="109">
        <f>Seniori!NV59</f>
        <v>0</v>
      </c>
      <c r="NW233" s="109">
        <f>Seniori!NW59</f>
        <v>0</v>
      </c>
      <c r="NX233" s="109">
        <f>Seniori!NX59</f>
        <v>0</v>
      </c>
      <c r="NY233" s="109">
        <f>Seniori!NY59</f>
        <v>0</v>
      </c>
      <c r="NZ233" s="109">
        <f>Seniori!NZ59</f>
        <v>0</v>
      </c>
      <c r="OA233" s="109">
        <f>Seniori!OA59</f>
        <v>0</v>
      </c>
      <c r="OB233" s="109">
        <f>Seniori!OB59</f>
        <v>0</v>
      </c>
      <c r="OC233" s="109">
        <f>Seniori!OC59</f>
        <v>0</v>
      </c>
      <c r="OD233" s="109">
        <f>Seniori!OD59</f>
        <v>0</v>
      </c>
      <c r="OE233" s="109">
        <f>Seniori!OE59</f>
        <v>0</v>
      </c>
      <c r="OF233" s="109">
        <f>Seniori!OF59</f>
        <v>0</v>
      </c>
      <c r="OG233" s="109">
        <f>Seniori!OG59</f>
        <v>0</v>
      </c>
      <c r="OH233" s="109">
        <f>Seniori!OH59</f>
        <v>0</v>
      </c>
      <c r="OI233" s="109">
        <f>Seniori!OI59</f>
        <v>0</v>
      </c>
      <c r="OJ233" s="109">
        <f>Seniori!OJ59</f>
        <v>0</v>
      </c>
      <c r="OK233" s="109">
        <f>Seniori!OK59</f>
        <v>0</v>
      </c>
      <c r="OL233" s="109">
        <f>Seniori!OL59</f>
        <v>0</v>
      </c>
      <c r="OM233" s="109">
        <f>Seniori!OM59</f>
        <v>0</v>
      </c>
      <c r="ON233" s="109">
        <f>Seniori!ON59</f>
        <v>0</v>
      </c>
      <c r="OO233" s="109">
        <f>Seniori!OO59</f>
        <v>0</v>
      </c>
      <c r="OP233" s="109">
        <f>Seniori!OP59</f>
        <v>0</v>
      </c>
      <c r="OQ233" s="109">
        <f>Seniori!OQ59</f>
        <v>0</v>
      </c>
      <c r="OR233" s="109">
        <f>Seniori!OR59</f>
        <v>0</v>
      </c>
      <c r="OS233" s="109">
        <f>Seniori!OS59</f>
        <v>0</v>
      </c>
      <c r="OT233" s="109">
        <f>Seniori!OT59</f>
        <v>0</v>
      </c>
      <c r="OU233" s="109">
        <f>Seniori!OU59</f>
        <v>0</v>
      </c>
      <c r="OV233" s="109">
        <f>Seniori!OV59</f>
        <v>0</v>
      </c>
      <c r="OW233" s="109">
        <f>Seniori!OW59</f>
        <v>0</v>
      </c>
      <c r="OX233" s="109">
        <f>Seniori!OX59</f>
        <v>0</v>
      </c>
      <c r="OY233" s="109">
        <f>Seniori!OY59</f>
        <v>0</v>
      </c>
      <c r="OZ233" s="109">
        <f>Seniori!OZ59</f>
        <v>0</v>
      </c>
      <c r="PA233" s="109">
        <f>Seniori!PA59</f>
        <v>0</v>
      </c>
      <c r="PB233" s="109">
        <f>Seniori!PB59</f>
        <v>0</v>
      </c>
      <c r="PC233" s="109">
        <f>Seniori!PC59</f>
        <v>0</v>
      </c>
      <c r="PD233" s="109">
        <f>Seniori!PD59</f>
        <v>0</v>
      </c>
      <c r="PE233" s="109">
        <f>Seniori!PE59</f>
        <v>0</v>
      </c>
      <c r="PF233" s="109">
        <f>Seniori!PF59</f>
        <v>0</v>
      </c>
      <c r="PG233" s="109">
        <f>Seniori!PG59</f>
        <v>0</v>
      </c>
      <c r="PH233" s="109">
        <f>Seniori!PH59</f>
        <v>0</v>
      </c>
      <c r="PI233" s="109">
        <f>Seniori!PI59</f>
        <v>0</v>
      </c>
      <c r="PJ233" s="109">
        <f>Seniori!PJ59</f>
        <v>0</v>
      </c>
      <c r="PK233" s="109">
        <f>Seniori!PK59</f>
        <v>0</v>
      </c>
      <c r="PL233" s="109">
        <f>Seniori!PL59</f>
        <v>0</v>
      </c>
      <c r="PM233" s="109">
        <f>Seniori!PM59</f>
        <v>0</v>
      </c>
      <c r="PN233" s="109">
        <f>Seniori!PN59</f>
        <v>0</v>
      </c>
      <c r="PO233" s="109">
        <f>Seniori!PO59</f>
        <v>0</v>
      </c>
      <c r="PP233" s="109">
        <f>Seniori!PP59</f>
        <v>0</v>
      </c>
      <c r="PQ233" s="109">
        <f>Seniori!PQ59</f>
        <v>0</v>
      </c>
      <c r="PR233" s="109">
        <f>Seniori!PR59</f>
        <v>0</v>
      </c>
      <c r="PS233" s="109">
        <f>Seniori!PS59</f>
        <v>0</v>
      </c>
      <c r="PT233" s="109">
        <f>Seniori!PT59</f>
        <v>0</v>
      </c>
      <c r="PU233" s="109">
        <f>Seniori!PU59</f>
        <v>0</v>
      </c>
      <c r="PV233" s="109">
        <f>Seniori!PV59</f>
        <v>0</v>
      </c>
      <c r="PW233" s="109">
        <f>Seniori!PW59</f>
        <v>0</v>
      </c>
      <c r="PX233" s="109">
        <f>Seniori!PX59</f>
        <v>0</v>
      </c>
      <c r="PY233" s="109">
        <f>Seniori!PY59</f>
        <v>0</v>
      </c>
      <c r="PZ233" s="109">
        <f>Seniori!PZ59</f>
        <v>0</v>
      </c>
      <c r="QA233" s="109">
        <f>Seniori!QA59</f>
        <v>0</v>
      </c>
      <c r="QB233" s="109">
        <f>Seniori!QB59</f>
        <v>0</v>
      </c>
      <c r="QC233" s="109">
        <f>Seniori!QC59</f>
        <v>0</v>
      </c>
      <c r="QD233" s="109">
        <f>Seniori!QD59</f>
        <v>0</v>
      </c>
      <c r="QE233" s="109">
        <f>Seniori!QE59</f>
        <v>0</v>
      </c>
      <c r="QF233" s="109">
        <f>Seniori!QF59</f>
        <v>0</v>
      </c>
      <c r="QG233" s="109">
        <f>Seniori!QG59</f>
        <v>0</v>
      </c>
      <c r="QH233" s="109">
        <f>Seniori!QH59</f>
        <v>0</v>
      </c>
      <c r="QI233" s="109">
        <f>Seniori!QI59</f>
        <v>0</v>
      </c>
      <c r="QJ233" s="109">
        <f>Seniori!QJ59</f>
        <v>0</v>
      </c>
      <c r="QK233" s="109">
        <f>Seniori!QK59</f>
        <v>0</v>
      </c>
      <c r="QL233" s="109">
        <f>Seniori!QL59</f>
        <v>0</v>
      </c>
      <c r="QM233" s="109">
        <f>Seniori!QM59</f>
        <v>0</v>
      </c>
      <c r="QN233" s="109">
        <f>Seniori!QN59</f>
        <v>0</v>
      </c>
      <c r="QO233" s="109">
        <f>Seniori!QO59</f>
        <v>0</v>
      </c>
      <c r="QP233" s="109">
        <f>Seniori!QP59</f>
        <v>0</v>
      </c>
      <c r="QQ233" s="109">
        <f>Seniori!QQ59</f>
        <v>0</v>
      </c>
      <c r="QR233" s="109">
        <f>Seniori!QR59</f>
        <v>0</v>
      </c>
      <c r="QS233" s="109">
        <f>Seniori!QS59</f>
        <v>0</v>
      </c>
      <c r="QT233" s="109">
        <f>Seniori!QT59</f>
        <v>0</v>
      </c>
      <c r="QU233" s="109">
        <f>Seniori!QU59</f>
        <v>0</v>
      </c>
      <c r="QV233" s="109">
        <f>Seniori!QV59</f>
        <v>0</v>
      </c>
      <c r="QW233" s="109">
        <f>Seniori!QW59</f>
        <v>0</v>
      </c>
      <c r="QX233" s="109">
        <f>Seniori!QX59</f>
        <v>0</v>
      </c>
      <c r="QY233" s="109">
        <f>Seniori!QY59</f>
        <v>0</v>
      </c>
      <c r="QZ233" s="109">
        <f>Seniori!QZ59</f>
        <v>0</v>
      </c>
      <c r="RA233" s="109">
        <f>Seniori!RA59</f>
        <v>0</v>
      </c>
      <c r="RB233" s="109">
        <f>Seniori!RB59</f>
        <v>0</v>
      </c>
      <c r="RC233" s="109">
        <f>Seniori!RC59</f>
        <v>0</v>
      </c>
      <c r="RD233" s="109">
        <f>Seniori!RD59</f>
        <v>0</v>
      </c>
      <c r="RE233" s="109">
        <f>Seniori!RE59</f>
        <v>0</v>
      </c>
      <c r="RF233" s="109">
        <f>Seniori!RF59</f>
        <v>0</v>
      </c>
      <c r="RG233" s="109">
        <f>Seniori!RG59</f>
        <v>0</v>
      </c>
      <c r="RH233" s="109">
        <f>Seniori!RH59</f>
        <v>0</v>
      </c>
      <c r="RI233" s="109">
        <f>Seniori!RI59</f>
        <v>0</v>
      </c>
      <c r="RJ233" s="109">
        <f>Seniori!RJ59</f>
        <v>0</v>
      </c>
      <c r="RK233" s="109">
        <f>Seniori!RK59</f>
        <v>0</v>
      </c>
      <c r="RL233" s="109">
        <f>Seniori!RL59</f>
        <v>0</v>
      </c>
      <c r="RM233" s="109">
        <f>Seniori!RM59</f>
        <v>0</v>
      </c>
      <c r="RN233" s="109">
        <f>Seniori!RN59</f>
        <v>0</v>
      </c>
      <c r="RO233" s="109">
        <f>Seniori!RO59</f>
        <v>0</v>
      </c>
      <c r="RP233" s="109">
        <f>Seniori!RP59</f>
        <v>0</v>
      </c>
      <c r="RQ233" s="109">
        <f>Seniori!RQ59</f>
        <v>0</v>
      </c>
      <c r="RR233" s="109">
        <f>Seniori!RR59</f>
        <v>0</v>
      </c>
      <c r="RS233" s="109">
        <f>Seniori!RS59</f>
        <v>0</v>
      </c>
      <c r="RT233" s="109">
        <f>Seniori!RT59</f>
        <v>0</v>
      </c>
      <c r="RU233" s="109">
        <f>Seniori!RU59</f>
        <v>0</v>
      </c>
      <c r="RV233" s="109">
        <f>Seniori!RV59</f>
        <v>0</v>
      </c>
      <c r="RW233" s="109">
        <f>Seniori!RW59</f>
        <v>0</v>
      </c>
      <c r="RX233" s="109">
        <f>Seniori!RX59</f>
        <v>0</v>
      </c>
      <c r="RY233" s="109">
        <f>Seniori!RY59</f>
        <v>0</v>
      </c>
      <c r="RZ233" s="109">
        <f>Seniori!RZ59</f>
        <v>0</v>
      </c>
      <c r="SA233" s="109">
        <f>Seniori!SA59</f>
        <v>0</v>
      </c>
      <c r="SB233" s="109">
        <f>Seniori!SB59</f>
        <v>0</v>
      </c>
      <c r="SC233" s="109">
        <f>Seniori!SC59</f>
        <v>0</v>
      </c>
      <c r="SD233" s="109">
        <f>Seniori!SD59</f>
        <v>0</v>
      </c>
      <c r="SE233" s="109">
        <f>Seniori!SE59</f>
        <v>0</v>
      </c>
      <c r="SF233" s="109">
        <f>Seniori!SF59</f>
        <v>0</v>
      </c>
      <c r="SG233" s="109">
        <f>Seniori!SG59</f>
        <v>0</v>
      </c>
      <c r="SH233" s="109">
        <f>Seniori!SH59</f>
        <v>0</v>
      </c>
      <c r="SI233" s="109">
        <f>Seniori!SI59</f>
        <v>0</v>
      </c>
      <c r="SJ233" s="109">
        <f>Seniori!SJ59</f>
        <v>0</v>
      </c>
      <c r="SK233" s="109">
        <f>Seniori!SK59</f>
        <v>0</v>
      </c>
      <c r="SL233" s="109">
        <f>Seniori!SL59</f>
        <v>0</v>
      </c>
      <c r="SM233" s="109">
        <f>Seniori!SM59</f>
        <v>0</v>
      </c>
      <c r="SN233" s="109">
        <f>Seniori!SN59</f>
        <v>0</v>
      </c>
      <c r="SO233" s="109">
        <f>Seniori!SO59</f>
        <v>0</v>
      </c>
      <c r="SP233" s="109">
        <f>Seniori!SP59</f>
        <v>0</v>
      </c>
      <c r="SQ233" s="109">
        <f>Seniori!SQ59</f>
        <v>0</v>
      </c>
      <c r="SR233" s="109">
        <f>Seniori!SR59</f>
        <v>0</v>
      </c>
      <c r="SS233" s="109">
        <f>Seniori!SS59</f>
        <v>0</v>
      </c>
      <c r="ST233" s="109">
        <f>Seniori!ST59</f>
        <v>0</v>
      </c>
      <c r="SU233" s="109">
        <f>Seniori!SU59</f>
        <v>0</v>
      </c>
      <c r="SV233" s="109">
        <f>Seniori!SV59</f>
        <v>0</v>
      </c>
      <c r="SW233" s="109">
        <f>Seniori!SW59</f>
        <v>0</v>
      </c>
      <c r="SX233" s="109">
        <f>Seniori!SX59</f>
        <v>0</v>
      </c>
      <c r="SY233" s="109">
        <f>Seniori!SY59</f>
        <v>0</v>
      </c>
      <c r="SZ233" s="109">
        <f>Seniori!SZ59</f>
        <v>0</v>
      </c>
      <c r="TA233" s="109">
        <f>Seniori!TA59</f>
        <v>0</v>
      </c>
      <c r="TB233" s="109">
        <f>Seniori!TB59</f>
        <v>0</v>
      </c>
    </row>
    <row r="234" spans="1:522" s="1" customFormat="1" ht="18" customHeight="1" x14ac:dyDescent="0.2">
      <c r="A234" s="12"/>
      <c r="B234" s="11" t="s">
        <v>200</v>
      </c>
      <c r="C234" s="1">
        <v>12043</v>
      </c>
      <c r="D234" s="1">
        <v>2017</v>
      </c>
      <c r="E234" t="s">
        <v>199</v>
      </c>
      <c r="F234" s="1">
        <v>9320</v>
      </c>
      <c r="G234" s="1" t="s">
        <v>129</v>
      </c>
      <c r="H234" t="s">
        <v>17</v>
      </c>
      <c r="I234" s="1">
        <f t="shared" si="18"/>
        <v>0</v>
      </c>
      <c r="J234" s="12">
        <f>Tabuľka3[[#This Row],[Stĺpec9]]</f>
        <v>0</v>
      </c>
      <c r="K234" s="109">
        <f>Seniori!K122</f>
        <v>0</v>
      </c>
      <c r="L234" s="109">
        <f>Seniori!L122</f>
        <v>0</v>
      </c>
      <c r="M234" s="109">
        <f>Seniori!M122</f>
        <v>0</v>
      </c>
      <c r="N234" s="109">
        <f>Seniori!N122</f>
        <v>0</v>
      </c>
      <c r="O234" s="109">
        <f>Seniori!O122</f>
        <v>0</v>
      </c>
      <c r="P234" s="109">
        <f>Seniori!P122</f>
        <v>0</v>
      </c>
      <c r="Q234" s="109">
        <f>Seniori!Q122</f>
        <v>0</v>
      </c>
      <c r="R234" s="109">
        <f>Seniori!R122</f>
        <v>0</v>
      </c>
      <c r="S234" s="109">
        <f>Seniori!S122</f>
        <v>0</v>
      </c>
      <c r="T234" s="109">
        <f>Seniori!T122</f>
        <v>0</v>
      </c>
      <c r="U234" s="109">
        <f>Seniori!U122</f>
        <v>0</v>
      </c>
      <c r="V234" s="109">
        <f>Seniori!V122</f>
        <v>0</v>
      </c>
      <c r="W234" s="109">
        <f>Seniori!W122</f>
        <v>0</v>
      </c>
      <c r="X234" s="109">
        <f>Seniori!X122</f>
        <v>0</v>
      </c>
      <c r="Y234" s="109">
        <f>Seniori!Y122</f>
        <v>0</v>
      </c>
      <c r="Z234" s="109">
        <f>Seniori!Z122</f>
        <v>0</v>
      </c>
      <c r="AA234" s="109">
        <f>Seniori!AA122</f>
        <v>0</v>
      </c>
      <c r="AB234" s="109">
        <f>Seniori!AB122</f>
        <v>0</v>
      </c>
      <c r="AC234" s="109">
        <f>Seniori!AC122</f>
        <v>0</v>
      </c>
      <c r="AD234" s="109">
        <f>Seniori!AD122</f>
        <v>0</v>
      </c>
      <c r="AE234" s="109">
        <f>Seniori!AE122</f>
        <v>0</v>
      </c>
      <c r="AF234" s="109">
        <f>Seniori!AF122</f>
        <v>0</v>
      </c>
      <c r="AG234" s="109">
        <f>Seniori!AG122</f>
        <v>0</v>
      </c>
      <c r="AH234" s="109">
        <f>Seniori!AH122</f>
        <v>0</v>
      </c>
      <c r="AI234" s="109">
        <f>Seniori!AI122</f>
        <v>0</v>
      </c>
      <c r="AJ234" s="109">
        <f>Seniori!AJ122</f>
        <v>0</v>
      </c>
      <c r="AK234" s="109">
        <f>Seniori!AK122</f>
        <v>0</v>
      </c>
      <c r="AL234" s="109">
        <f>Seniori!AL122</f>
        <v>0</v>
      </c>
      <c r="AM234" s="109">
        <f>Seniori!AM122</f>
        <v>0</v>
      </c>
      <c r="AN234" s="109">
        <f>Seniori!AN122</f>
        <v>0</v>
      </c>
      <c r="AO234" s="109">
        <f>Seniori!AO122</f>
        <v>0</v>
      </c>
      <c r="AP234" s="109">
        <f>Seniori!AP122</f>
        <v>0</v>
      </c>
      <c r="AQ234" s="109">
        <f>Seniori!AQ122</f>
        <v>0</v>
      </c>
      <c r="AR234" s="109">
        <f>Seniori!AR122</f>
        <v>0</v>
      </c>
      <c r="AS234" s="109">
        <f>Seniori!AS122</f>
        <v>0</v>
      </c>
      <c r="AT234" s="109">
        <f>Seniori!AT122</f>
        <v>0</v>
      </c>
      <c r="AU234" s="109">
        <f>Seniori!AU122</f>
        <v>0</v>
      </c>
      <c r="AV234" s="109">
        <f>Seniori!AV122</f>
        <v>0</v>
      </c>
      <c r="AW234" s="109">
        <f>Seniori!AW122</f>
        <v>0</v>
      </c>
      <c r="AX234" s="109">
        <f>Seniori!AX122</f>
        <v>0</v>
      </c>
      <c r="AY234" s="109">
        <f>Seniori!AY122</f>
        <v>0</v>
      </c>
      <c r="AZ234" s="109">
        <f>Seniori!AZ122</f>
        <v>0</v>
      </c>
      <c r="BA234" s="109">
        <f>Seniori!BA122</f>
        <v>0</v>
      </c>
      <c r="BB234" s="109">
        <f>Seniori!BB122</f>
        <v>0</v>
      </c>
      <c r="BC234" s="109">
        <f>Seniori!BC122</f>
        <v>0</v>
      </c>
      <c r="BD234" s="109">
        <f>Seniori!BD122</f>
        <v>0</v>
      </c>
      <c r="BE234" s="109">
        <f>Seniori!BE122</f>
        <v>0</v>
      </c>
      <c r="BF234" s="109">
        <f>Seniori!BF122</f>
        <v>0</v>
      </c>
      <c r="BG234" s="109">
        <f>Seniori!BG122</f>
        <v>0</v>
      </c>
      <c r="BH234" s="109">
        <f>Seniori!BH122</f>
        <v>0</v>
      </c>
      <c r="BI234" s="109">
        <f>Seniori!BI122</f>
        <v>0</v>
      </c>
      <c r="BJ234" s="109">
        <f>Seniori!BJ122</f>
        <v>0</v>
      </c>
      <c r="BK234" s="109">
        <f>Seniori!BK122</f>
        <v>0</v>
      </c>
      <c r="BL234" s="109">
        <f>Seniori!BL122</f>
        <v>0</v>
      </c>
      <c r="BM234" s="109">
        <f>Seniori!BM122</f>
        <v>0</v>
      </c>
      <c r="BN234" s="109">
        <f>Seniori!BN122</f>
        <v>0</v>
      </c>
      <c r="BO234" s="109">
        <f>Seniori!BO122</f>
        <v>0</v>
      </c>
      <c r="BP234" s="109">
        <f>Seniori!BP122</f>
        <v>0</v>
      </c>
      <c r="BQ234" s="109">
        <f>Seniori!BQ122</f>
        <v>0</v>
      </c>
      <c r="BR234" s="109">
        <f>Seniori!BR122</f>
        <v>0</v>
      </c>
      <c r="BS234" s="109">
        <f>Seniori!BS122</f>
        <v>0</v>
      </c>
      <c r="BT234" s="109">
        <f>Seniori!BT122</f>
        <v>0</v>
      </c>
      <c r="BU234" s="109">
        <f>Seniori!BU122</f>
        <v>0</v>
      </c>
      <c r="BV234" s="109">
        <f>Seniori!BV122</f>
        <v>0</v>
      </c>
      <c r="BW234" s="109">
        <f>Seniori!BW122</f>
        <v>0</v>
      </c>
      <c r="BX234" s="109">
        <f>Seniori!BX122</f>
        <v>0</v>
      </c>
      <c r="BY234" s="109">
        <f>Seniori!BY122</f>
        <v>0</v>
      </c>
      <c r="BZ234" s="109">
        <f>Seniori!BZ122</f>
        <v>0</v>
      </c>
      <c r="CA234" s="109">
        <f>Seniori!CA122</f>
        <v>0</v>
      </c>
      <c r="CB234" s="109">
        <f>Seniori!CB122</f>
        <v>0</v>
      </c>
      <c r="CC234" s="109">
        <f>Seniori!CC122</f>
        <v>0</v>
      </c>
      <c r="CD234" s="109">
        <f>Seniori!CD122</f>
        <v>0</v>
      </c>
      <c r="CE234" s="109">
        <f>Seniori!CE122</f>
        <v>0</v>
      </c>
      <c r="CF234" s="109">
        <f>Seniori!CF122</f>
        <v>0</v>
      </c>
      <c r="CG234" s="109">
        <f>Seniori!CG122</f>
        <v>0</v>
      </c>
      <c r="CH234" s="109">
        <f>Seniori!CH122</f>
        <v>0</v>
      </c>
      <c r="CI234" s="109">
        <f>Seniori!CI122</f>
        <v>0</v>
      </c>
      <c r="CJ234" s="109">
        <f>Seniori!CJ122</f>
        <v>0</v>
      </c>
      <c r="CK234" s="109">
        <f>Seniori!CK122</f>
        <v>0</v>
      </c>
      <c r="CL234" s="109">
        <f>Seniori!CL122</f>
        <v>0</v>
      </c>
      <c r="CM234" s="109">
        <f>Seniori!CM122</f>
        <v>0</v>
      </c>
      <c r="CN234" s="109">
        <f>Seniori!CN122</f>
        <v>0</v>
      </c>
      <c r="CO234" s="109">
        <f>Seniori!CO122</f>
        <v>0</v>
      </c>
      <c r="CP234" s="109">
        <f>Seniori!CP122</f>
        <v>0</v>
      </c>
      <c r="CQ234" s="109">
        <f>Seniori!CQ122</f>
        <v>0</v>
      </c>
      <c r="CR234" s="109">
        <f>Seniori!CR122</f>
        <v>0</v>
      </c>
      <c r="CS234" s="109">
        <f>Seniori!CS122</f>
        <v>0</v>
      </c>
      <c r="CT234" s="109">
        <f>Seniori!CT122</f>
        <v>0</v>
      </c>
      <c r="CU234" s="109">
        <f>Seniori!CU122</f>
        <v>0</v>
      </c>
      <c r="CV234" s="109">
        <f>Seniori!CV122</f>
        <v>0</v>
      </c>
      <c r="CW234" s="109">
        <f>Seniori!CW122</f>
        <v>0</v>
      </c>
      <c r="CX234" s="109">
        <f>Seniori!CX122</f>
        <v>0</v>
      </c>
      <c r="CY234" s="109">
        <f>Seniori!CY122</f>
        <v>0</v>
      </c>
      <c r="CZ234" s="109">
        <f>Seniori!CZ122</f>
        <v>0</v>
      </c>
      <c r="DA234" s="109">
        <f>Seniori!DA122</f>
        <v>0</v>
      </c>
      <c r="DB234" s="109">
        <f>Seniori!DB122</f>
        <v>0</v>
      </c>
      <c r="DC234" s="109">
        <f>Seniori!DC122</f>
        <v>0</v>
      </c>
      <c r="DD234" s="109">
        <f>Seniori!DD122</f>
        <v>0</v>
      </c>
      <c r="DE234" s="109">
        <f>Seniori!DE122</f>
        <v>0</v>
      </c>
      <c r="DF234" s="109">
        <f>Seniori!DF122</f>
        <v>0</v>
      </c>
      <c r="DG234" s="109">
        <f>Seniori!DG122</f>
        <v>0</v>
      </c>
      <c r="DH234" s="109">
        <f>Seniori!DH122</f>
        <v>0</v>
      </c>
      <c r="DI234" s="109">
        <f>Seniori!DI122</f>
        <v>0</v>
      </c>
      <c r="DJ234" s="109">
        <f>Seniori!DJ122</f>
        <v>0</v>
      </c>
      <c r="DK234" s="109">
        <f>Seniori!DK122</f>
        <v>0</v>
      </c>
      <c r="DL234" s="109">
        <f>Seniori!DL122</f>
        <v>0</v>
      </c>
      <c r="DM234" s="109">
        <f>Seniori!DM122</f>
        <v>0</v>
      </c>
      <c r="DN234" s="109">
        <f>Seniori!DN122</f>
        <v>0</v>
      </c>
      <c r="DO234" s="109">
        <f>Seniori!DO122</f>
        <v>0</v>
      </c>
      <c r="DP234" s="109">
        <f>Seniori!DP122</f>
        <v>0</v>
      </c>
      <c r="DQ234" s="109">
        <f>Seniori!DQ122</f>
        <v>0</v>
      </c>
      <c r="DR234" s="109">
        <f>Seniori!DR122</f>
        <v>0</v>
      </c>
      <c r="DS234" s="109">
        <f>Seniori!DS122</f>
        <v>0</v>
      </c>
      <c r="DT234" s="109">
        <f>Seniori!DT122</f>
        <v>0</v>
      </c>
      <c r="DU234" s="109">
        <f>Seniori!DU122</f>
        <v>0</v>
      </c>
      <c r="DV234" s="109">
        <f>Seniori!DV122</f>
        <v>0</v>
      </c>
      <c r="DW234" s="109">
        <f>Seniori!DW122</f>
        <v>0</v>
      </c>
      <c r="DX234" s="109">
        <f>Seniori!DX122</f>
        <v>0</v>
      </c>
      <c r="DY234" s="109">
        <f>Seniori!DY122</f>
        <v>0</v>
      </c>
      <c r="DZ234" s="109">
        <f>Seniori!DZ122</f>
        <v>0</v>
      </c>
      <c r="EA234" s="109">
        <f>Seniori!EA122</f>
        <v>0</v>
      </c>
      <c r="EB234" s="109">
        <f>Seniori!EB122</f>
        <v>0</v>
      </c>
      <c r="EC234" s="109">
        <f>Seniori!EC122</f>
        <v>0</v>
      </c>
      <c r="ED234" s="109">
        <f>Seniori!ED122</f>
        <v>0</v>
      </c>
      <c r="EE234" s="109">
        <f>Seniori!EE122</f>
        <v>0</v>
      </c>
      <c r="EF234" s="109">
        <f>Seniori!EF122</f>
        <v>0</v>
      </c>
      <c r="EG234" s="109">
        <f>Seniori!EG122</f>
        <v>0</v>
      </c>
      <c r="EH234" s="109">
        <f>Seniori!EH122</f>
        <v>0</v>
      </c>
      <c r="EI234" s="109">
        <f>Seniori!EI122</f>
        <v>0</v>
      </c>
      <c r="EJ234" s="109">
        <f>Seniori!EJ122</f>
        <v>0</v>
      </c>
      <c r="EK234" s="109">
        <f>Seniori!EK122</f>
        <v>0</v>
      </c>
      <c r="EL234" s="109">
        <f>Seniori!EL122</f>
        <v>0</v>
      </c>
      <c r="EM234" s="109">
        <f>Seniori!EM122</f>
        <v>0</v>
      </c>
      <c r="EN234" s="109">
        <f>Seniori!EN122</f>
        <v>0</v>
      </c>
      <c r="EO234" s="109">
        <f>Seniori!EO122</f>
        <v>0</v>
      </c>
      <c r="EP234" s="109">
        <f>Seniori!EP122</f>
        <v>0</v>
      </c>
      <c r="EQ234" s="109">
        <f>Seniori!EQ122</f>
        <v>0</v>
      </c>
      <c r="ER234" s="109">
        <f>Seniori!ER122</f>
        <v>0</v>
      </c>
      <c r="ES234" s="109">
        <f>Seniori!ES122</f>
        <v>0</v>
      </c>
      <c r="ET234" s="109">
        <f>Seniori!ET122</f>
        <v>0</v>
      </c>
      <c r="EU234" s="109">
        <f>Seniori!EU122</f>
        <v>0</v>
      </c>
      <c r="EV234" s="109">
        <f>Seniori!EV122</f>
        <v>0</v>
      </c>
      <c r="EW234" s="109">
        <f>Seniori!EW122</f>
        <v>0</v>
      </c>
      <c r="EX234" s="109">
        <f>Seniori!EX122</f>
        <v>0</v>
      </c>
      <c r="EY234" s="109">
        <f>Seniori!EY122</f>
        <v>0</v>
      </c>
      <c r="EZ234" s="109">
        <f>Seniori!EZ122</f>
        <v>0</v>
      </c>
      <c r="FA234" s="109">
        <f>Seniori!FA122</f>
        <v>0</v>
      </c>
      <c r="FB234" s="109">
        <f>Seniori!FB122</f>
        <v>0</v>
      </c>
      <c r="FC234" s="109">
        <f>Seniori!FC122</f>
        <v>0</v>
      </c>
      <c r="FD234" s="109">
        <f>Seniori!FD122</f>
        <v>0</v>
      </c>
      <c r="FE234" s="109">
        <f>Seniori!FE122</f>
        <v>0</v>
      </c>
      <c r="FF234" s="109">
        <f>Seniori!FF122</f>
        <v>0</v>
      </c>
      <c r="FG234" s="109">
        <f>Seniori!FG122</f>
        <v>0</v>
      </c>
      <c r="FH234" s="109">
        <f>Seniori!FH122</f>
        <v>0</v>
      </c>
      <c r="FI234" s="109">
        <f>Seniori!FI122</f>
        <v>0</v>
      </c>
      <c r="FJ234" s="109">
        <f>Seniori!FJ122</f>
        <v>0</v>
      </c>
      <c r="FK234" s="109">
        <f>Seniori!FK122</f>
        <v>0</v>
      </c>
      <c r="FL234" s="109">
        <f>Seniori!FL122</f>
        <v>0</v>
      </c>
      <c r="FM234" s="109">
        <f>Seniori!FM122</f>
        <v>0</v>
      </c>
      <c r="FN234" s="109">
        <f>Seniori!FN122</f>
        <v>0</v>
      </c>
      <c r="FO234" s="109">
        <f>Seniori!FO122</f>
        <v>0</v>
      </c>
      <c r="FP234" s="109">
        <f>Seniori!FP122</f>
        <v>0</v>
      </c>
      <c r="FQ234" s="109">
        <f>Seniori!FQ122</f>
        <v>0</v>
      </c>
      <c r="FR234" s="109">
        <f>Seniori!FR122</f>
        <v>0</v>
      </c>
      <c r="FS234" s="109">
        <f>Seniori!FS122</f>
        <v>0</v>
      </c>
      <c r="FT234" s="109">
        <f>Seniori!FT122</f>
        <v>0</v>
      </c>
      <c r="FU234" s="109">
        <f>Seniori!FU122</f>
        <v>0</v>
      </c>
      <c r="FV234" s="109">
        <f>Seniori!FV122</f>
        <v>0</v>
      </c>
      <c r="FW234" s="109">
        <f>Seniori!FW122</f>
        <v>0</v>
      </c>
      <c r="FX234" s="109">
        <f>Seniori!FX122</f>
        <v>0</v>
      </c>
      <c r="FY234" s="109">
        <f>Seniori!FY122</f>
        <v>0</v>
      </c>
      <c r="FZ234" s="109">
        <f>Seniori!FZ122</f>
        <v>0</v>
      </c>
      <c r="GA234" s="109">
        <f>Seniori!GA122</f>
        <v>0</v>
      </c>
      <c r="GB234" s="109">
        <f>Seniori!GB122</f>
        <v>0</v>
      </c>
      <c r="GC234" s="109">
        <f>Seniori!GC122</f>
        <v>0</v>
      </c>
      <c r="GD234" s="109">
        <f>Seniori!GD122</f>
        <v>0</v>
      </c>
      <c r="GE234" s="109">
        <f>Seniori!GE122</f>
        <v>0</v>
      </c>
      <c r="GF234" s="109">
        <f>Seniori!GF122</f>
        <v>0</v>
      </c>
      <c r="GG234" s="109">
        <f>Seniori!GG122</f>
        <v>0</v>
      </c>
      <c r="GH234" s="109">
        <f>Seniori!GH122</f>
        <v>0</v>
      </c>
      <c r="GI234" s="109">
        <f>Seniori!GI122</f>
        <v>0</v>
      </c>
      <c r="GJ234" s="109">
        <f>Seniori!GJ122</f>
        <v>0</v>
      </c>
      <c r="GK234" s="109">
        <f>Seniori!GK122</f>
        <v>0</v>
      </c>
      <c r="GL234" s="109">
        <f>Seniori!GL122</f>
        <v>0</v>
      </c>
      <c r="GM234" s="109">
        <f>Seniori!GM122</f>
        <v>0</v>
      </c>
      <c r="GN234" s="109">
        <f>Seniori!GN122</f>
        <v>0</v>
      </c>
      <c r="GO234" s="109">
        <f>Seniori!GO122</f>
        <v>0</v>
      </c>
      <c r="GP234" s="109">
        <f>Seniori!GP122</f>
        <v>0</v>
      </c>
      <c r="GQ234" s="109">
        <f>Seniori!GQ122</f>
        <v>0</v>
      </c>
      <c r="GR234" s="109">
        <f>Seniori!GR122</f>
        <v>0</v>
      </c>
      <c r="GS234" s="109">
        <f>Seniori!GS122</f>
        <v>0</v>
      </c>
      <c r="GT234" s="109">
        <f>Seniori!GT122</f>
        <v>0</v>
      </c>
      <c r="GU234" s="109">
        <f>Seniori!GU122</f>
        <v>0</v>
      </c>
      <c r="GV234" s="109">
        <f>Seniori!GV122</f>
        <v>0</v>
      </c>
      <c r="GW234" s="109">
        <f>Seniori!GW122</f>
        <v>0</v>
      </c>
      <c r="GX234" s="109">
        <f>Seniori!GX122</f>
        <v>0</v>
      </c>
      <c r="GY234" s="109">
        <f>Seniori!GY122</f>
        <v>0</v>
      </c>
      <c r="GZ234" s="109">
        <f>Seniori!GZ122</f>
        <v>0</v>
      </c>
      <c r="HA234" s="109">
        <f>Seniori!HA122</f>
        <v>0</v>
      </c>
      <c r="HB234" s="109">
        <f>Seniori!HB122</f>
        <v>0</v>
      </c>
      <c r="HC234" s="109">
        <f>Seniori!HC122</f>
        <v>0</v>
      </c>
      <c r="HD234" s="109">
        <f>Seniori!HD122</f>
        <v>0</v>
      </c>
      <c r="HE234" s="109">
        <f>Seniori!HE122</f>
        <v>0</v>
      </c>
      <c r="HF234" s="109">
        <f>Seniori!HF122</f>
        <v>0</v>
      </c>
      <c r="HG234" s="109">
        <f>Seniori!HG122</f>
        <v>0</v>
      </c>
      <c r="HH234" s="109">
        <f>Seniori!HH122</f>
        <v>0</v>
      </c>
      <c r="HI234" s="109">
        <f>Seniori!HI122</f>
        <v>0</v>
      </c>
      <c r="HJ234" s="109">
        <f>Seniori!HJ122</f>
        <v>0</v>
      </c>
      <c r="HK234" s="109">
        <f>Seniori!HK122</f>
        <v>0</v>
      </c>
      <c r="HL234" s="109">
        <f>Seniori!HL122</f>
        <v>0</v>
      </c>
      <c r="HM234" s="109">
        <f>Seniori!HM122</f>
        <v>0</v>
      </c>
      <c r="HN234" s="109">
        <f>Seniori!HN122</f>
        <v>0</v>
      </c>
      <c r="HO234" s="109">
        <f>Seniori!HO122</f>
        <v>0</v>
      </c>
      <c r="HP234" s="109">
        <f>Seniori!HP122</f>
        <v>0</v>
      </c>
      <c r="HQ234" s="109">
        <f>Seniori!HQ122</f>
        <v>0</v>
      </c>
      <c r="HR234" s="109">
        <f>Seniori!HR122</f>
        <v>0</v>
      </c>
      <c r="HS234" s="109">
        <f>Seniori!HS122</f>
        <v>0</v>
      </c>
      <c r="HT234" s="109">
        <f>Seniori!HT122</f>
        <v>0</v>
      </c>
      <c r="HU234" s="109">
        <f>Seniori!HU122</f>
        <v>0</v>
      </c>
      <c r="HV234" s="109">
        <f>Seniori!HV122</f>
        <v>0</v>
      </c>
      <c r="HW234" s="109">
        <f>Seniori!HW122</f>
        <v>0</v>
      </c>
      <c r="HX234" s="109">
        <f>Seniori!HX122</f>
        <v>0</v>
      </c>
      <c r="HY234" s="109">
        <f>Seniori!HY122</f>
        <v>0</v>
      </c>
      <c r="HZ234" s="109">
        <f>Seniori!HZ122</f>
        <v>0</v>
      </c>
      <c r="IA234" s="109">
        <f>Seniori!IA122</f>
        <v>0</v>
      </c>
      <c r="IB234" s="109">
        <f>Seniori!IB122</f>
        <v>0</v>
      </c>
      <c r="IC234" s="109">
        <f>Seniori!IC122</f>
        <v>0</v>
      </c>
      <c r="ID234" s="109">
        <f>Seniori!ID122</f>
        <v>0</v>
      </c>
      <c r="IE234" s="109">
        <f>Seniori!IE122</f>
        <v>0</v>
      </c>
      <c r="IF234" s="109">
        <f>Seniori!IF122</f>
        <v>0</v>
      </c>
      <c r="IG234" s="109">
        <f>Seniori!IG122</f>
        <v>0</v>
      </c>
      <c r="IH234" s="109">
        <f>Seniori!IH122</f>
        <v>0</v>
      </c>
      <c r="II234" s="109">
        <f>Seniori!II122</f>
        <v>0</v>
      </c>
      <c r="IJ234" s="109">
        <f>Seniori!IJ122</f>
        <v>0</v>
      </c>
      <c r="IK234" s="109">
        <f>Seniori!IK122</f>
        <v>0</v>
      </c>
      <c r="IL234" s="109">
        <f>Seniori!IL122</f>
        <v>0</v>
      </c>
      <c r="IM234" s="109">
        <f>Seniori!IM122</f>
        <v>0</v>
      </c>
      <c r="IN234" s="109">
        <f>Seniori!IN122</f>
        <v>0</v>
      </c>
      <c r="IO234" s="109">
        <f>Seniori!IO122</f>
        <v>0</v>
      </c>
      <c r="IP234" s="109">
        <f>Seniori!IP122</f>
        <v>0</v>
      </c>
      <c r="IQ234" s="109">
        <f>Seniori!IQ122</f>
        <v>0</v>
      </c>
      <c r="IR234" s="109">
        <f>Seniori!IR122</f>
        <v>0</v>
      </c>
      <c r="IS234" s="109">
        <f>Seniori!IS122</f>
        <v>0</v>
      </c>
      <c r="IT234" s="109">
        <f>Seniori!IT122</f>
        <v>0</v>
      </c>
      <c r="IU234" s="109">
        <f>Seniori!IU122</f>
        <v>0</v>
      </c>
      <c r="IV234" s="109">
        <f>Seniori!IV122</f>
        <v>0</v>
      </c>
      <c r="IW234" s="109">
        <f>Seniori!IW122</f>
        <v>0</v>
      </c>
      <c r="IX234" s="109">
        <f>Seniori!IX122</f>
        <v>0</v>
      </c>
      <c r="IY234" s="109">
        <f>Seniori!IY122</f>
        <v>0</v>
      </c>
      <c r="IZ234" s="109">
        <f>Seniori!IZ122</f>
        <v>0</v>
      </c>
      <c r="JA234" s="109">
        <f>Seniori!JA122</f>
        <v>0</v>
      </c>
      <c r="JB234" s="109">
        <f>Seniori!JB122</f>
        <v>0</v>
      </c>
      <c r="JC234" s="109">
        <f>Seniori!JC122</f>
        <v>0</v>
      </c>
      <c r="JD234" s="109">
        <f>Seniori!JD122</f>
        <v>0</v>
      </c>
      <c r="JE234" s="109">
        <f>Seniori!JE122</f>
        <v>0</v>
      </c>
      <c r="JF234" s="109">
        <f>Seniori!JF122</f>
        <v>0</v>
      </c>
      <c r="JG234" s="109">
        <f>Seniori!JG122</f>
        <v>0</v>
      </c>
      <c r="JH234" s="109">
        <f>Seniori!JH122</f>
        <v>0</v>
      </c>
      <c r="JI234" s="109">
        <f>Seniori!JI122</f>
        <v>0</v>
      </c>
      <c r="JJ234" s="109">
        <f>Seniori!JJ122</f>
        <v>0</v>
      </c>
      <c r="JK234" s="109">
        <f>Seniori!JK122</f>
        <v>0</v>
      </c>
      <c r="JL234" s="109">
        <f>Seniori!JL122</f>
        <v>0</v>
      </c>
      <c r="JM234" s="109">
        <f>Seniori!JM122</f>
        <v>0</v>
      </c>
      <c r="JN234" s="109">
        <f>Seniori!JN122</f>
        <v>0</v>
      </c>
      <c r="JO234" s="109">
        <f>Seniori!JO122</f>
        <v>0</v>
      </c>
      <c r="JP234" s="109">
        <f>Seniori!JP122</f>
        <v>0</v>
      </c>
      <c r="JQ234" s="109">
        <f>Seniori!JQ122</f>
        <v>0</v>
      </c>
      <c r="JR234" s="109">
        <f>Seniori!JR122</f>
        <v>0</v>
      </c>
      <c r="JS234" s="109">
        <f>Seniori!JS122</f>
        <v>0</v>
      </c>
      <c r="JT234" s="109">
        <f>Seniori!JT122</f>
        <v>0</v>
      </c>
      <c r="JU234" s="109">
        <f>Seniori!JU122</f>
        <v>0</v>
      </c>
      <c r="JV234" s="109">
        <f>Seniori!JV122</f>
        <v>0</v>
      </c>
      <c r="JW234" s="109">
        <f>Seniori!JW122</f>
        <v>0</v>
      </c>
      <c r="JX234" s="109">
        <f>Seniori!JX122</f>
        <v>0</v>
      </c>
      <c r="JY234" s="109">
        <f>Seniori!JY122</f>
        <v>0</v>
      </c>
      <c r="JZ234" s="109">
        <f>Seniori!JZ122</f>
        <v>0</v>
      </c>
      <c r="KA234" s="109">
        <f>Seniori!KA122</f>
        <v>0</v>
      </c>
      <c r="KB234" s="109">
        <f>Seniori!KB122</f>
        <v>0</v>
      </c>
      <c r="KC234" s="109">
        <f>Seniori!KC122</f>
        <v>0</v>
      </c>
      <c r="KD234" s="109">
        <f>Seniori!KD122</f>
        <v>0</v>
      </c>
      <c r="KE234" s="109">
        <f>Seniori!KE122</f>
        <v>0</v>
      </c>
      <c r="KF234" s="109">
        <f>Seniori!KF122</f>
        <v>0</v>
      </c>
      <c r="KG234" s="109">
        <f>Seniori!KG122</f>
        <v>0</v>
      </c>
      <c r="KH234" s="109">
        <f>Seniori!KH122</f>
        <v>0</v>
      </c>
      <c r="KI234" s="109">
        <f>Seniori!KI122</f>
        <v>0</v>
      </c>
      <c r="KJ234" s="109">
        <f>Seniori!KJ122</f>
        <v>0</v>
      </c>
      <c r="KK234" s="109">
        <f>Seniori!KK122</f>
        <v>0</v>
      </c>
      <c r="KL234" s="109">
        <f>Seniori!KL122</f>
        <v>0</v>
      </c>
      <c r="KM234" s="109">
        <f>Seniori!KM122</f>
        <v>0</v>
      </c>
      <c r="KN234" s="109">
        <f>Seniori!KN122</f>
        <v>0</v>
      </c>
      <c r="KO234" s="109">
        <f>Seniori!KO122</f>
        <v>0</v>
      </c>
      <c r="KP234" s="109">
        <f>Seniori!KP122</f>
        <v>0</v>
      </c>
      <c r="KQ234" s="109">
        <f>Seniori!KQ122</f>
        <v>0</v>
      </c>
      <c r="KR234" s="109">
        <f>Seniori!KR122</f>
        <v>0</v>
      </c>
      <c r="KS234" s="109">
        <f>Seniori!KS122</f>
        <v>0</v>
      </c>
      <c r="KT234" s="109">
        <f>Seniori!KT122</f>
        <v>0</v>
      </c>
      <c r="KU234" s="109">
        <f>Seniori!KU122</f>
        <v>0</v>
      </c>
      <c r="KV234" s="109">
        <f>Seniori!KV122</f>
        <v>0</v>
      </c>
      <c r="KW234" s="109">
        <f>Seniori!KW122</f>
        <v>0</v>
      </c>
      <c r="KX234" s="109">
        <f>Seniori!KX122</f>
        <v>0</v>
      </c>
      <c r="KY234" s="109">
        <f>Seniori!KY122</f>
        <v>0</v>
      </c>
      <c r="KZ234" s="109">
        <f>Seniori!KZ122</f>
        <v>0</v>
      </c>
      <c r="LA234" s="109">
        <f>Seniori!LA122</f>
        <v>0</v>
      </c>
      <c r="LB234" s="109">
        <f>Seniori!LB122</f>
        <v>0</v>
      </c>
      <c r="LC234" s="109">
        <f>Seniori!LC122</f>
        <v>0</v>
      </c>
      <c r="LD234" s="109">
        <f>Seniori!LD122</f>
        <v>0</v>
      </c>
      <c r="LE234" s="109">
        <f>Seniori!LE122</f>
        <v>0</v>
      </c>
      <c r="LF234" s="109">
        <f>Seniori!LF122</f>
        <v>0</v>
      </c>
      <c r="LG234" s="109">
        <f>Seniori!LG122</f>
        <v>0</v>
      </c>
      <c r="LH234" s="109">
        <f>Seniori!LH122</f>
        <v>0</v>
      </c>
      <c r="LI234" s="109">
        <f>Seniori!LI122</f>
        <v>0</v>
      </c>
      <c r="LJ234" s="109">
        <f>Seniori!LJ122</f>
        <v>0</v>
      </c>
      <c r="LK234" s="109">
        <f>Seniori!LK122</f>
        <v>0</v>
      </c>
      <c r="LL234" s="109">
        <f>Seniori!LL122</f>
        <v>0</v>
      </c>
      <c r="LM234" s="109">
        <f>Seniori!LM122</f>
        <v>0</v>
      </c>
      <c r="LN234" s="109">
        <f>Seniori!LN122</f>
        <v>0</v>
      </c>
      <c r="LO234" s="109">
        <f>Seniori!LO122</f>
        <v>0</v>
      </c>
      <c r="LP234" s="109">
        <f>Seniori!LP122</f>
        <v>0</v>
      </c>
      <c r="LQ234" s="109">
        <f>Seniori!LQ122</f>
        <v>0</v>
      </c>
      <c r="LR234" s="109">
        <f>Seniori!LR122</f>
        <v>0</v>
      </c>
      <c r="LS234" s="109">
        <f>Seniori!LS122</f>
        <v>0</v>
      </c>
      <c r="LT234" s="109">
        <f>Seniori!LT122</f>
        <v>0</v>
      </c>
      <c r="LU234" s="109">
        <f>Seniori!LU122</f>
        <v>0</v>
      </c>
      <c r="LV234" s="109">
        <f>Seniori!LV122</f>
        <v>0</v>
      </c>
      <c r="LW234" s="109">
        <f>Seniori!LW122</f>
        <v>0</v>
      </c>
      <c r="LX234" s="109">
        <f>Seniori!LX122</f>
        <v>0</v>
      </c>
      <c r="LY234" s="109">
        <f>Seniori!LY122</f>
        <v>0</v>
      </c>
      <c r="LZ234" s="109">
        <f>Seniori!LZ122</f>
        <v>0</v>
      </c>
      <c r="MA234" s="109">
        <f>Seniori!MA122</f>
        <v>0</v>
      </c>
      <c r="MB234" s="109">
        <f>Seniori!MB122</f>
        <v>0</v>
      </c>
      <c r="MC234" s="109">
        <f>Seniori!MC122</f>
        <v>0</v>
      </c>
      <c r="MD234" s="109">
        <f>Seniori!MD122</f>
        <v>0</v>
      </c>
      <c r="ME234" s="109">
        <f>Seniori!ME122</f>
        <v>0</v>
      </c>
      <c r="MF234" s="109">
        <f>Seniori!MF122</f>
        <v>0</v>
      </c>
      <c r="MG234" s="109">
        <f>Seniori!MG122</f>
        <v>0</v>
      </c>
      <c r="MH234" s="109">
        <f>Seniori!MH122</f>
        <v>0</v>
      </c>
      <c r="MI234" s="109">
        <f>Seniori!MI122</f>
        <v>0</v>
      </c>
      <c r="MJ234" s="109">
        <f>Seniori!MJ122</f>
        <v>0</v>
      </c>
      <c r="MK234" s="109">
        <f>Seniori!MK122</f>
        <v>0</v>
      </c>
      <c r="ML234" s="109">
        <f>Seniori!ML122</f>
        <v>0</v>
      </c>
      <c r="MM234" s="109">
        <f>Seniori!MM122</f>
        <v>0</v>
      </c>
      <c r="MN234" s="109">
        <f>Seniori!MN122</f>
        <v>0</v>
      </c>
      <c r="MO234" s="109">
        <f>Seniori!MO122</f>
        <v>0</v>
      </c>
      <c r="MP234" s="109">
        <f>Seniori!MP122</f>
        <v>0</v>
      </c>
      <c r="MQ234" s="109">
        <f>Seniori!MQ122</f>
        <v>0</v>
      </c>
      <c r="MR234" s="109">
        <f>Seniori!MR122</f>
        <v>0</v>
      </c>
      <c r="MS234" s="109">
        <f>Seniori!MS122</f>
        <v>0</v>
      </c>
      <c r="MT234" s="109">
        <f>Seniori!MT122</f>
        <v>0</v>
      </c>
      <c r="MU234" s="109">
        <f>Seniori!MU122</f>
        <v>0</v>
      </c>
      <c r="MV234" s="109">
        <f>Seniori!MV122</f>
        <v>0</v>
      </c>
      <c r="MW234" s="109">
        <f>Seniori!MW122</f>
        <v>0</v>
      </c>
      <c r="MX234" s="109">
        <f>Seniori!MX122</f>
        <v>0</v>
      </c>
      <c r="MY234" s="109">
        <f>Seniori!MY122</f>
        <v>0</v>
      </c>
      <c r="MZ234" s="109">
        <f>Seniori!MZ122</f>
        <v>0</v>
      </c>
      <c r="NA234" s="109">
        <f>Seniori!NA122</f>
        <v>0</v>
      </c>
      <c r="NB234" s="109">
        <f>Seniori!NB122</f>
        <v>0</v>
      </c>
      <c r="NC234" s="109">
        <f>Seniori!NC122</f>
        <v>0</v>
      </c>
      <c r="ND234" s="109">
        <f>Seniori!ND122</f>
        <v>0</v>
      </c>
      <c r="NE234" s="109">
        <f>Seniori!NE122</f>
        <v>0</v>
      </c>
      <c r="NF234" s="109">
        <f>Seniori!NF122</f>
        <v>0</v>
      </c>
      <c r="NG234" s="109">
        <f>Seniori!NG122</f>
        <v>0</v>
      </c>
      <c r="NH234" s="109">
        <f>Seniori!NH122</f>
        <v>0</v>
      </c>
      <c r="NI234" s="109">
        <f>Seniori!NI122</f>
        <v>0</v>
      </c>
      <c r="NJ234" s="109">
        <f>Seniori!NJ122</f>
        <v>0</v>
      </c>
      <c r="NK234" s="109">
        <f>Seniori!NK122</f>
        <v>0</v>
      </c>
      <c r="NL234" s="109">
        <f>Seniori!NL122</f>
        <v>0</v>
      </c>
      <c r="NM234" s="109">
        <f>Seniori!NM122</f>
        <v>0</v>
      </c>
      <c r="NN234" s="109">
        <f>Seniori!NN122</f>
        <v>0</v>
      </c>
      <c r="NO234" s="109">
        <f>Seniori!NO122</f>
        <v>0</v>
      </c>
      <c r="NP234" s="109">
        <f>Seniori!NP122</f>
        <v>0</v>
      </c>
      <c r="NQ234" s="109">
        <f>Seniori!NQ122</f>
        <v>0</v>
      </c>
      <c r="NR234" s="109">
        <f>Seniori!NR122</f>
        <v>0</v>
      </c>
      <c r="NS234" s="109">
        <f>Seniori!NS122</f>
        <v>0</v>
      </c>
      <c r="NT234" s="109">
        <f>Seniori!NT122</f>
        <v>0</v>
      </c>
      <c r="NU234" s="109">
        <f>Seniori!NU122</f>
        <v>0</v>
      </c>
      <c r="NV234" s="109">
        <f>Seniori!NV122</f>
        <v>0</v>
      </c>
      <c r="NW234" s="109">
        <f>Seniori!NW122</f>
        <v>0</v>
      </c>
      <c r="NX234" s="109">
        <f>Seniori!NX122</f>
        <v>0</v>
      </c>
      <c r="NY234" s="109">
        <f>Seniori!NY122</f>
        <v>0</v>
      </c>
      <c r="NZ234" s="109">
        <f>Seniori!NZ122</f>
        <v>0</v>
      </c>
      <c r="OA234" s="109">
        <f>Seniori!OA122</f>
        <v>0</v>
      </c>
      <c r="OB234" s="109">
        <f>Seniori!OB122</f>
        <v>0</v>
      </c>
      <c r="OC234" s="109">
        <f>Seniori!OC122</f>
        <v>0</v>
      </c>
      <c r="OD234" s="109">
        <f>Seniori!OD122</f>
        <v>0</v>
      </c>
      <c r="OE234" s="109">
        <f>Seniori!OE122</f>
        <v>0</v>
      </c>
      <c r="OF234" s="109">
        <f>Seniori!OF122</f>
        <v>0</v>
      </c>
      <c r="OG234" s="109">
        <f>Seniori!OG122</f>
        <v>0</v>
      </c>
      <c r="OH234" s="109">
        <f>Seniori!OH122</f>
        <v>0</v>
      </c>
      <c r="OI234" s="109">
        <f>Seniori!OI122</f>
        <v>0</v>
      </c>
      <c r="OJ234" s="109">
        <f>Seniori!OJ122</f>
        <v>0</v>
      </c>
      <c r="OK234" s="109">
        <f>Seniori!OK122</f>
        <v>0</v>
      </c>
      <c r="OL234" s="109">
        <f>Seniori!OL122</f>
        <v>0</v>
      </c>
      <c r="OM234" s="109">
        <f>Seniori!OM122</f>
        <v>0</v>
      </c>
      <c r="ON234" s="109">
        <f>Seniori!ON122</f>
        <v>0</v>
      </c>
      <c r="OO234" s="109">
        <f>Seniori!OO122</f>
        <v>0</v>
      </c>
      <c r="OP234" s="109">
        <f>Seniori!OP122</f>
        <v>0</v>
      </c>
      <c r="OQ234" s="109">
        <f>Seniori!OQ122</f>
        <v>0</v>
      </c>
      <c r="OR234" s="109">
        <f>Seniori!OR122</f>
        <v>0</v>
      </c>
      <c r="OS234" s="109">
        <f>Seniori!OS122</f>
        <v>0</v>
      </c>
      <c r="OT234" s="109">
        <f>Seniori!OT122</f>
        <v>0</v>
      </c>
      <c r="OU234" s="109">
        <f>Seniori!OU122</f>
        <v>0</v>
      </c>
      <c r="OV234" s="109">
        <f>Seniori!OV122</f>
        <v>0</v>
      </c>
      <c r="OW234" s="109">
        <f>Seniori!OW122</f>
        <v>0</v>
      </c>
      <c r="OX234" s="109">
        <f>Seniori!OX122</f>
        <v>0</v>
      </c>
      <c r="OY234" s="109">
        <f>Seniori!OY122</f>
        <v>0</v>
      </c>
      <c r="OZ234" s="109">
        <f>Seniori!OZ122</f>
        <v>0</v>
      </c>
      <c r="PA234" s="109">
        <f>Seniori!PA122</f>
        <v>0</v>
      </c>
      <c r="PB234" s="109">
        <f>Seniori!PB122</f>
        <v>0</v>
      </c>
      <c r="PC234" s="109">
        <f>Seniori!PC122</f>
        <v>0</v>
      </c>
      <c r="PD234" s="109">
        <f>Seniori!PD122</f>
        <v>0</v>
      </c>
      <c r="PE234" s="109">
        <f>Seniori!PE122</f>
        <v>0</v>
      </c>
      <c r="PF234" s="109">
        <f>Seniori!PF122</f>
        <v>0</v>
      </c>
      <c r="PG234" s="109">
        <f>Seniori!PG122</f>
        <v>0</v>
      </c>
      <c r="PH234" s="109">
        <f>Seniori!PH122</f>
        <v>0</v>
      </c>
      <c r="PI234" s="109">
        <f>Seniori!PI122</f>
        <v>0</v>
      </c>
      <c r="PJ234" s="109">
        <f>Seniori!PJ122</f>
        <v>0</v>
      </c>
      <c r="PK234" s="109">
        <f>Seniori!PK122</f>
        <v>0</v>
      </c>
      <c r="PL234" s="109">
        <f>Seniori!PL122</f>
        <v>0</v>
      </c>
      <c r="PM234" s="109">
        <f>Seniori!PM122</f>
        <v>0</v>
      </c>
      <c r="PN234" s="109">
        <f>Seniori!PN122</f>
        <v>0</v>
      </c>
      <c r="PO234" s="109">
        <f>Seniori!PO122</f>
        <v>0</v>
      </c>
      <c r="PP234" s="109">
        <f>Seniori!PP122</f>
        <v>0</v>
      </c>
      <c r="PQ234" s="109">
        <f>Seniori!PQ122</f>
        <v>0</v>
      </c>
      <c r="PR234" s="109">
        <f>Seniori!PR122</f>
        <v>0</v>
      </c>
      <c r="PS234" s="109">
        <f>Seniori!PS122</f>
        <v>0</v>
      </c>
      <c r="PT234" s="109">
        <f>Seniori!PT122</f>
        <v>0</v>
      </c>
      <c r="PU234" s="109">
        <f>Seniori!PU122</f>
        <v>0</v>
      </c>
      <c r="PV234" s="109">
        <f>Seniori!PV122</f>
        <v>0</v>
      </c>
      <c r="PW234" s="109">
        <f>Seniori!PW122</f>
        <v>0</v>
      </c>
      <c r="PX234" s="109">
        <f>Seniori!PX122</f>
        <v>0</v>
      </c>
      <c r="PY234" s="109">
        <f>Seniori!PY122</f>
        <v>0</v>
      </c>
      <c r="PZ234" s="109">
        <f>Seniori!PZ122</f>
        <v>0</v>
      </c>
      <c r="QA234" s="109">
        <f>Seniori!QA122</f>
        <v>0</v>
      </c>
      <c r="QB234" s="109">
        <f>Seniori!QB122</f>
        <v>0</v>
      </c>
      <c r="QC234" s="109">
        <f>Seniori!QC122</f>
        <v>0</v>
      </c>
      <c r="QD234" s="109">
        <f>Seniori!QD122</f>
        <v>0</v>
      </c>
      <c r="QE234" s="109">
        <f>Seniori!QE122</f>
        <v>0</v>
      </c>
      <c r="QF234" s="109">
        <f>Seniori!QF122</f>
        <v>0</v>
      </c>
      <c r="QG234" s="109">
        <f>Seniori!QG122</f>
        <v>0</v>
      </c>
      <c r="QH234" s="109">
        <f>Seniori!QH122</f>
        <v>0</v>
      </c>
      <c r="QI234" s="109">
        <f>Seniori!QI122</f>
        <v>0</v>
      </c>
      <c r="QJ234" s="109">
        <f>Seniori!QJ122</f>
        <v>0</v>
      </c>
      <c r="QK234" s="109">
        <f>Seniori!QK122</f>
        <v>0</v>
      </c>
      <c r="QL234" s="109">
        <f>Seniori!QL122</f>
        <v>0</v>
      </c>
      <c r="QM234" s="109">
        <f>Seniori!QM122</f>
        <v>0</v>
      </c>
      <c r="QN234" s="109">
        <f>Seniori!QN122</f>
        <v>0</v>
      </c>
      <c r="QO234" s="109">
        <f>Seniori!QO122</f>
        <v>0</v>
      </c>
      <c r="QP234" s="109">
        <f>Seniori!QP122</f>
        <v>0</v>
      </c>
      <c r="QQ234" s="109">
        <f>Seniori!QQ122</f>
        <v>0</v>
      </c>
      <c r="QR234" s="109">
        <f>Seniori!QR122</f>
        <v>0</v>
      </c>
      <c r="QS234" s="109">
        <f>Seniori!QS122</f>
        <v>0</v>
      </c>
      <c r="QT234" s="109">
        <f>Seniori!QT122</f>
        <v>0</v>
      </c>
      <c r="QU234" s="109">
        <f>Seniori!QU122</f>
        <v>0</v>
      </c>
      <c r="QV234" s="109">
        <f>Seniori!QV122</f>
        <v>0</v>
      </c>
      <c r="QW234" s="109">
        <f>Seniori!QW122</f>
        <v>0</v>
      </c>
      <c r="QX234" s="109">
        <f>Seniori!QX122</f>
        <v>0</v>
      </c>
      <c r="QY234" s="109">
        <f>Seniori!QY122</f>
        <v>0</v>
      </c>
      <c r="QZ234" s="109">
        <f>Seniori!QZ122</f>
        <v>0</v>
      </c>
      <c r="RA234" s="109">
        <f>Seniori!RA122</f>
        <v>0</v>
      </c>
      <c r="RB234" s="109">
        <f>Seniori!RB122</f>
        <v>0</v>
      </c>
      <c r="RC234" s="109">
        <f>Seniori!RC122</f>
        <v>0</v>
      </c>
      <c r="RD234" s="109">
        <f>Seniori!RD122</f>
        <v>0</v>
      </c>
      <c r="RE234" s="109">
        <f>Seniori!RE122</f>
        <v>0</v>
      </c>
      <c r="RF234" s="109">
        <f>Seniori!RF122</f>
        <v>0</v>
      </c>
      <c r="RG234" s="109">
        <f>Seniori!RG122</f>
        <v>0</v>
      </c>
      <c r="RH234" s="109">
        <f>Seniori!RH122</f>
        <v>0</v>
      </c>
      <c r="RI234" s="109">
        <f>Seniori!RI122</f>
        <v>0</v>
      </c>
      <c r="RJ234" s="109">
        <f>Seniori!RJ122</f>
        <v>0</v>
      </c>
      <c r="RK234" s="109">
        <f>Seniori!RK122</f>
        <v>0</v>
      </c>
      <c r="RL234" s="109">
        <f>Seniori!RL122</f>
        <v>0</v>
      </c>
      <c r="RM234" s="109">
        <f>Seniori!RM122</f>
        <v>0</v>
      </c>
      <c r="RN234" s="109">
        <f>Seniori!RN122</f>
        <v>0</v>
      </c>
      <c r="RO234" s="109">
        <f>Seniori!RO122</f>
        <v>0</v>
      </c>
      <c r="RP234" s="109">
        <f>Seniori!RP122</f>
        <v>0</v>
      </c>
      <c r="RQ234" s="109">
        <f>Seniori!RQ122</f>
        <v>0</v>
      </c>
      <c r="RR234" s="109">
        <f>Seniori!RR122</f>
        <v>0</v>
      </c>
      <c r="RS234" s="109">
        <f>Seniori!RS122</f>
        <v>0</v>
      </c>
      <c r="RT234" s="109">
        <f>Seniori!RT122</f>
        <v>0</v>
      </c>
      <c r="RU234" s="109">
        <f>Seniori!RU122</f>
        <v>0</v>
      </c>
      <c r="RV234" s="109">
        <f>Seniori!RV122</f>
        <v>0</v>
      </c>
      <c r="RW234" s="109">
        <f>Seniori!RW122</f>
        <v>0</v>
      </c>
      <c r="RX234" s="109">
        <f>Seniori!RX122</f>
        <v>0</v>
      </c>
      <c r="RY234" s="109">
        <f>Seniori!RY122</f>
        <v>0</v>
      </c>
      <c r="RZ234" s="109">
        <f>Seniori!RZ122</f>
        <v>0</v>
      </c>
      <c r="SA234" s="109">
        <f>Seniori!SA122</f>
        <v>0</v>
      </c>
      <c r="SB234" s="109">
        <f>Seniori!SB122</f>
        <v>0</v>
      </c>
      <c r="SC234" s="109">
        <f>Seniori!SC122</f>
        <v>0</v>
      </c>
      <c r="SD234" s="109">
        <f>Seniori!SD122</f>
        <v>0</v>
      </c>
      <c r="SE234" s="109">
        <f>Seniori!SE122</f>
        <v>0</v>
      </c>
      <c r="SF234" s="109">
        <f>Seniori!SF122</f>
        <v>0</v>
      </c>
      <c r="SG234" s="109">
        <f>Seniori!SG122</f>
        <v>0</v>
      </c>
      <c r="SH234" s="109">
        <f>Seniori!SH122</f>
        <v>0</v>
      </c>
      <c r="SI234" s="109">
        <f>Seniori!SI122</f>
        <v>0</v>
      </c>
      <c r="SJ234" s="109">
        <f>Seniori!SJ122</f>
        <v>0</v>
      </c>
      <c r="SK234" s="109">
        <f>Seniori!SK122</f>
        <v>0</v>
      </c>
      <c r="SL234" s="109">
        <f>Seniori!SL122</f>
        <v>0</v>
      </c>
      <c r="SM234" s="109">
        <f>Seniori!SM122</f>
        <v>0</v>
      </c>
      <c r="SN234" s="109">
        <f>Seniori!SN122</f>
        <v>0</v>
      </c>
      <c r="SO234" s="109">
        <f>Seniori!SO122</f>
        <v>0</v>
      </c>
      <c r="SP234" s="109">
        <f>Seniori!SP122</f>
        <v>0</v>
      </c>
      <c r="SQ234" s="109">
        <f>Seniori!SQ122</f>
        <v>0</v>
      </c>
      <c r="SR234" s="109">
        <f>Seniori!SR122</f>
        <v>0</v>
      </c>
      <c r="SS234" s="109">
        <f>Seniori!SS122</f>
        <v>0</v>
      </c>
      <c r="ST234" s="109">
        <f>Seniori!ST122</f>
        <v>0</v>
      </c>
      <c r="SU234" s="109">
        <f>Seniori!SU122</f>
        <v>0</v>
      </c>
      <c r="SV234" s="109">
        <f>Seniori!SV122</f>
        <v>0</v>
      </c>
      <c r="SW234" s="109">
        <f>Seniori!SW122</f>
        <v>0</v>
      </c>
      <c r="SX234" s="109">
        <f>Seniori!SX122</f>
        <v>0</v>
      </c>
      <c r="SY234" s="109">
        <f>Seniori!SY122</f>
        <v>0</v>
      </c>
      <c r="SZ234" s="109">
        <f>Seniori!SZ122</f>
        <v>0</v>
      </c>
      <c r="TA234" s="109">
        <f>Seniori!TA122</f>
        <v>0</v>
      </c>
      <c r="TB234" s="109">
        <f>Seniori!TB122</f>
        <v>0</v>
      </c>
    </row>
    <row r="235" spans="1:522" s="1" customFormat="1" ht="18" customHeight="1" x14ac:dyDescent="0.2">
      <c r="A235" s="12"/>
      <c r="B235" s="11" t="s">
        <v>301</v>
      </c>
      <c r="C235" s="1">
        <v>12320</v>
      </c>
      <c r="E235" s="4" t="s">
        <v>226</v>
      </c>
      <c r="F235" s="64">
        <v>6098</v>
      </c>
      <c r="G235" s="9" t="s">
        <v>131</v>
      </c>
      <c r="H235" s="62" t="s">
        <v>295</v>
      </c>
      <c r="I235" s="1">
        <f t="shared" si="18"/>
        <v>0</v>
      </c>
      <c r="J235" s="12">
        <f>Tabuľka3[[#This Row],[Stĺpec9]]</f>
        <v>0</v>
      </c>
      <c r="K235" s="109">
        <f>'Mladí jazdci'!K32</f>
        <v>0</v>
      </c>
      <c r="L235" s="109">
        <f>'Mladí jazdci'!L32</f>
        <v>0</v>
      </c>
      <c r="M235" s="109">
        <f>'Mladí jazdci'!M32</f>
        <v>0</v>
      </c>
      <c r="N235" s="109">
        <f>'Mladí jazdci'!N32</f>
        <v>0</v>
      </c>
      <c r="O235" s="109">
        <f>'Mladí jazdci'!O32</f>
        <v>0</v>
      </c>
      <c r="P235" s="109">
        <f>'Mladí jazdci'!P32</f>
        <v>0</v>
      </c>
      <c r="Q235" s="109">
        <f>'Mladí jazdci'!Q32</f>
        <v>0</v>
      </c>
      <c r="R235" s="109">
        <f>'Mladí jazdci'!R32</f>
        <v>0</v>
      </c>
      <c r="S235" s="109">
        <f>'Mladí jazdci'!S32</f>
        <v>0</v>
      </c>
      <c r="T235" s="109">
        <f>'Mladí jazdci'!T32</f>
        <v>0</v>
      </c>
      <c r="U235" s="109">
        <f>'Mladí jazdci'!U32</f>
        <v>0</v>
      </c>
      <c r="V235" s="109">
        <f>'Mladí jazdci'!V32</f>
        <v>0</v>
      </c>
      <c r="W235" s="109">
        <f>'Mladí jazdci'!W32</f>
        <v>0</v>
      </c>
      <c r="X235" s="109">
        <f>'Mladí jazdci'!X32</f>
        <v>0</v>
      </c>
      <c r="Y235" s="109">
        <f>'Mladí jazdci'!Y32</f>
        <v>0</v>
      </c>
      <c r="Z235" s="109">
        <f>'Mladí jazdci'!Z32</f>
        <v>0</v>
      </c>
      <c r="AA235" s="109">
        <f>'Mladí jazdci'!AA32</f>
        <v>0</v>
      </c>
      <c r="AB235" s="109">
        <f>'Mladí jazdci'!AB32</f>
        <v>0</v>
      </c>
      <c r="AC235" s="109">
        <f>'Mladí jazdci'!AC32</f>
        <v>0</v>
      </c>
      <c r="AD235" s="109">
        <f>'Mladí jazdci'!AD32</f>
        <v>0</v>
      </c>
      <c r="AE235" s="109">
        <f>'Mladí jazdci'!AE32</f>
        <v>0</v>
      </c>
      <c r="AF235" s="109">
        <f>'Mladí jazdci'!AF32</f>
        <v>0</v>
      </c>
      <c r="AG235" s="109">
        <f>'Mladí jazdci'!AG32</f>
        <v>0</v>
      </c>
      <c r="AH235" s="109">
        <f>'Mladí jazdci'!AH32</f>
        <v>0</v>
      </c>
      <c r="AI235" s="109">
        <f>'Mladí jazdci'!AI32</f>
        <v>0</v>
      </c>
      <c r="AJ235" s="109">
        <f>'Mladí jazdci'!AJ32</f>
        <v>0</v>
      </c>
      <c r="AK235" s="109">
        <f>'Mladí jazdci'!AK32</f>
        <v>0</v>
      </c>
      <c r="AL235" s="109">
        <f>'Mladí jazdci'!AL32</f>
        <v>0</v>
      </c>
      <c r="AM235" s="109">
        <f>'Mladí jazdci'!AM32</f>
        <v>0</v>
      </c>
      <c r="AN235" s="109">
        <f>'Mladí jazdci'!AN32</f>
        <v>0</v>
      </c>
      <c r="AO235" s="109">
        <f>'Mladí jazdci'!AO32</f>
        <v>0</v>
      </c>
      <c r="AP235" s="109">
        <f>'Mladí jazdci'!AP32</f>
        <v>0</v>
      </c>
      <c r="AQ235" s="109">
        <f>'Mladí jazdci'!AQ32</f>
        <v>0</v>
      </c>
      <c r="AR235" s="109">
        <f>'Mladí jazdci'!AR32</f>
        <v>0</v>
      </c>
      <c r="AS235" s="109">
        <f>'Mladí jazdci'!AS32</f>
        <v>0</v>
      </c>
      <c r="AT235" s="109">
        <f>'Mladí jazdci'!AT32</f>
        <v>0</v>
      </c>
      <c r="AU235" s="109">
        <f>'Mladí jazdci'!AU32</f>
        <v>0</v>
      </c>
      <c r="AV235" s="109">
        <f>'Mladí jazdci'!AV32</f>
        <v>0</v>
      </c>
      <c r="AW235" s="109">
        <f>'Mladí jazdci'!AW32</f>
        <v>0</v>
      </c>
      <c r="AX235" s="109">
        <f>'Mladí jazdci'!AX32</f>
        <v>0</v>
      </c>
      <c r="AY235" s="109">
        <f>'Mladí jazdci'!AY32</f>
        <v>0</v>
      </c>
      <c r="AZ235" s="109">
        <f>'Mladí jazdci'!AZ32</f>
        <v>0</v>
      </c>
      <c r="BA235" s="109">
        <f>'Mladí jazdci'!BA32</f>
        <v>0</v>
      </c>
      <c r="BB235" s="109">
        <f>'Mladí jazdci'!BB32</f>
        <v>0</v>
      </c>
      <c r="BC235" s="109">
        <f>'Mladí jazdci'!BC32</f>
        <v>0</v>
      </c>
      <c r="BD235" s="109">
        <f>'Mladí jazdci'!BD32</f>
        <v>0</v>
      </c>
      <c r="BE235" s="109">
        <f>'Mladí jazdci'!BE32</f>
        <v>0</v>
      </c>
      <c r="BF235" s="109">
        <f>'Mladí jazdci'!BF32</f>
        <v>0</v>
      </c>
      <c r="BG235" s="109">
        <f>'Mladí jazdci'!BG32</f>
        <v>0</v>
      </c>
      <c r="BH235" s="109">
        <f>'Mladí jazdci'!BH32</f>
        <v>0</v>
      </c>
      <c r="BI235" s="109">
        <f>'Mladí jazdci'!BI32</f>
        <v>0</v>
      </c>
      <c r="BJ235" s="109">
        <f>'Mladí jazdci'!BJ32</f>
        <v>0</v>
      </c>
      <c r="BK235" s="109">
        <f>'Mladí jazdci'!BK32</f>
        <v>0</v>
      </c>
      <c r="BL235" s="109">
        <f>'Mladí jazdci'!BL32</f>
        <v>0</v>
      </c>
      <c r="BM235" s="109">
        <f>'Mladí jazdci'!BM32</f>
        <v>0</v>
      </c>
      <c r="BN235" s="109">
        <f>'Mladí jazdci'!BN32</f>
        <v>0</v>
      </c>
      <c r="BO235" s="109">
        <f>'Mladí jazdci'!BO32</f>
        <v>0</v>
      </c>
      <c r="BP235" s="109">
        <f>'Mladí jazdci'!BP32</f>
        <v>0</v>
      </c>
      <c r="BQ235" s="109">
        <f>'Mladí jazdci'!BQ32</f>
        <v>0</v>
      </c>
      <c r="BR235" s="109">
        <f>'Mladí jazdci'!BR32</f>
        <v>0</v>
      </c>
      <c r="BS235" s="109">
        <f>'Mladí jazdci'!BS32</f>
        <v>0</v>
      </c>
      <c r="BT235" s="109">
        <f>'Mladí jazdci'!BT32</f>
        <v>0</v>
      </c>
      <c r="BU235" s="109">
        <f>'Mladí jazdci'!BU32</f>
        <v>0</v>
      </c>
      <c r="BV235" s="109">
        <f>'Mladí jazdci'!BV32</f>
        <v>0</v>
      </c>
      <c r="BW235" s="109">
        <f>'Mladí jazdci'!BW32</f>
        <v>0</v>
      </c>
      <c r="BX235" s="109">
        <f>'Mladí jazdci'!BX32</f>
        <v>0</v>
      </c>
      <c r="BY235" s="109">
        <f>'Mladí jazdci'!BY32</f>
        <v>0</v>
      </c>
      <c r="BZ235" s="109">
        <f>'Mladí jazdci'!BZ32</f>
        <v>0</v>
      </c>
      <c r="CA235" s="109">
        <f>'Mladí jazdci'!CA32</f>
        <v>0</v>
      </c>
      <c r="CB235" s="109">
        <f>'Mladí jazdci'!CB32</f>
        <v>0</v>
      </c>
      <c r="CC235" s="109">
        <f>'Mladí jazdci'!CC32</f>
        <v>0</v>
      </c>
      <c r="CD235" s="109">
        <f>'Mladí jazdci'!CD32</f>
        <v>0</v>
      </c>
      <c r="CE235" s="109">
        <f>'Mladí jazdci'!CE32</f>
        <v>0</v>
      </c>
      <c r="CF235" s="109">
        <f>'Mladí jazdci'!CF32</f>
        <v>0</v>
      </c>
      <c r="CG235" s="109">
        <f>'Mladí jazdci'!CG32</f>
        <v>0</v>
      </c>
      <c r="CH235" s="109">
        <f>'Mladí jazdci'!CH32</f>
        <v>0</v>
      </c>
      <c r="CI235" s="109">
        <f>'Mladí jazdci'!CI32</f>
        <v>0</v>
      </c>
      <c r="CJ235" s="109">
        <f>'Mladí jazdci'!CJ32</f>
        <v>0</v>
      </c>
      <c r="CK235" s="109">
        <f>'Mladí jazdci'!CK32</f>
        <v>0</v>
      </c>
      <c r="CL235" s="109">
        <f>'Mladí jazdci'!CL32</f>
        <v>0</v>
      </c>
      <c r="CM235" s="109">
        <f>'Mladí jazdci'!CM32</f>
        <v>0</v>
      </c>
      <c r="CN235" s="109">
        <f>'Mladí jazdci'!CN32</f>
        <v>0</v>
      </c>
      <c r="CO235" s="109">
        <f>'Mladí jazdci'!CO32</f>
        <v>0</v>
      </c>
      <c r="CP235" s="109">
        <f>'Mladí jazdci'!CP32</f>
        <v>0</v>
      </c>
      <c r="CQ235" s="109">
        <f>'Mladí jazdci'!CQ32</f>
        <v>0</v>
      </c>
      <c r="CR235" s="109">
        <f>'Mladí jazdci'!CR32</f>
        <v>0</v>
      </c>
      <c r="CS235" s="109">
        <f>'Mladí jazdci'!CS32</f>
        <v>0</v>
      </c>
      <c r="CT235" s="109">
        <f>'Mladí jazdci'!CT32</f>
        <v>0</v>
      </c>
      <c r="CU235" s="109">
        <f>'Mladí jazdci'!CU32</f>
        <v>0</v>
      </c>
      <c r="CV235" s="109">
        <f>'Mladí jazdci'!CV32</f>
        <v>0</v>
      </c>
      <c r="CW235" s="109">
        <f>'Mladí jazdci'!CW32</f>
        <v>0</v>
      </c>
      <c r="CX235" s="109">
        <f>'Mladí jazdci'!CX32</f>
        <v>0</v>
      </c>
      <c r="CY235" s="109">
        <f>'Mladí jazdci'!CY32</f>
        <v>0</v>
      </c>
      <c r="CZ235" s="109">
        <f>'Mladí jazdci'!CZ32</f>
        <v>0</v>
      </c>
      <c r="DA235" s="109">
        <f>'Mladí jazdci'!DA32</f>
        <v>0</v>
      </c>
      <c r="DB235" s="109">
        <f>'Mladí jazdci'!DB32</f>
        <v>0</v>
      </c>
      <c r="DC235" s="109">
        <f>'Mladí jazdci'!DC32</f>
        <v>0</v>
      </c>
      <c r="DD235" s="109">
        <f>'Mladí jazdci'!DD32</f>
        <v>0</v>
      </c>
      <c r="DE235" s="109">
        <f>'Mladí jazdci'!DE32</f>
        <v>0</v>
      </c>
      <c r="DF235" s="109">
        <f>'Mladí jazdci'!DF32</f>
        <v>0</v>
      </c>
      <c r="DG235" s="109">
        <f>'Mladí jazdci'!DG32</f>
        <v>0</v>
      </c>
      <c r="DH235" s="109">
        <f>'Mladí jazdci'!DH32</f>
        <v>0</v>
      </c>
      <c r="DI235" s="109">
        <f>'Mladí jazdci'!DI32</f>
        <v>0</v>
      </c>
      <c r="DJ235" s="109">
        <f>'Mladí jazdci'!DJ32</f>
        <v>0</v>
      </c>
      <c r="DK235" s="109">
        <f>'Mladí jazdci'!DK32</f>
        <v>0</v>
      </c>
      <c r="DL235" s="109">
        <f>'Mladí jazdci'!DL32</f>
        <v>0</v>
      </c>
      <c r="DM235" s="109">
        <f>'Mladí jazdci'!DM32</f>
        <v>0</v>
      </c>
      <c r="DN235" s="109">
        <f>'Mladí jazdci'!DN32</f>
        <v>0</v>
      </c>
      <c r="DO235" s="109">
        <f>'Mladí jazdci'!DO32</f>
        <v>0</v>
      </c>
      <c r="DP235" s="109">
        <f>'Mladí jazdci'!DP32</f>
        <v>0</v>
      </c>
      <c r="DQ235" s="109">
        <f>'Mladí jazdci'!DQ32</f>
        <v>0</v>
      </c>
      <c r="DR235" s="109">
        <f>'Mladí jazdci'!DR32</f>
        <v>0</v>
      </c>
      <c r="DS235" s="109">
        <f>'Mladí jazdci'!DS32</f>
        <v>0</v>
      </c>
      <c r="DT235" s="109">
        <f>'Mladí jazdci'!DT32</f>
        <v>0</v>
      </c>
      <c r="DU235" s="109">
        <f>'Mladí jazdci'!DU32</f>
        <v>0</v>
      </c>
      <c r="DV235" s="109">
        <f>'Mladí jazdci'!DV32</f>
        <v>0</v>
      </c>
      <c r="DW235" s="109">
        <f>'Mladí jazdci'!DW32</f>
        <v>0</v>
      </c>
      <c r="DX235" s="109">
        <f>'Mladí jazdci'!DX32</f>
        <v>0</v>
      </c>
      <c r="DY235" s="109">
        <f>'Mladí jazdci'!DY32</f>
        <v>0</v>
      </c>
      <c r="DZ235" s="109">
        <f>'Mladí jazdci'!DZ32</f>
        <v>0</v>
      </c>
      <c r="EA235" s="109">
        <f>'Mladí jazdci'!EA32</f>
        <v>0</v>
      </c>
      <c r="EB235" s="109">
        <f>'Mladí jazdci'!EB32</f>
        <v>0</v>
      </c>
      <c r="EC235" s="109">
        <f>'Mladí jazdci'!EC32</f>
        <v>0</v>
      </c>
      <c r="ED235" s="109">
        <f>'Mladí jazdci'!ED32</f>
        <v>0</v>
      </c>
      <c r="EE235" s="109">
        <f>'Mladí jazdci'!EE32</f>
        <v>0</v>
      </c>
      <c r="EF235" s="109">
        <f>'Mladí jazdci'!EF32</f>
        <v>0</v>
      </c>
      <c r="EG235" s="109">
        <f>'Mladí jazdci'!EG32</f>
        <v>0</v>
      </c>
      <c r="EH235" s="109">
        <f>'Mladí jazdci'!EH32</f>
        <v>0</v>
      </c>
      <c r="EI235" s="109">
        <f>'Mladí jazdci'!EI32</f>
        <v>0</v>
      </c>
      <c r="EJ235" s="109">
        <f>'Mladí jazdci'!EJ32</f>
        <v>0</v>
      </c>
      <c r="EK235" s="109">
        <f>'Mladí jazdci'!EK32</f>
        <v>0</v>
      </c>
      <c r="EL235" s="109">
        <f>'Mladí jazdci'!EL32</f>
        <v>0</v>
      </c>
      <c r="EM235" s="109">
        <f>'Mladí jazdci'!EM32</f>
        <v>0</v>
      </c>
      <c r="EN235" s="109">
        <f>'Mladí jazdci'!EN32</f>
        <v>0</v>
      </c>
      <c r="EO235" s="109">
        <f>'Mladí jazdci'!EO32</f>
        <v>0</v>
      </c>
      <c r="EP235" s="109">
        <f>'Mladí jazdci'!EP32</f>
        <v>0</v>
      </c>
      <c r="EQ235" s="109">
        <f>'Mladí jazdci'!EQ32</f>
        <v>0</v>
      </c>
      <c r="ER235" s="109">
        <f>'Mladí jazdci'!ER32</f>
        <v>0</v>
      </c>
      <c r="ES235" s="109">
        <f>'Mladí jazdci'!ES32</f>
        <v>0</v>
      </c>
      <c r="ET235" s="109">
        <f>'Mladí jazdci'!ET32</f>
        <v>0</v>
      </c>
      <c r="EU235" s="109">
        <f>'Mladí jazdci'!EU32</f>
        <v>0</v>
      </c>
      <c r="EV235" s="109">
        <f>'Mladí jazdci'!EV32</f>
        <v>0</v>
      </c>
      <c r="EW235" s="109">
        <f>'Mladí jazdci'!EW32</f>
        <v>0</v>
      </c>
      <c r="EX235" s="109">
        <f>'Mladí jazdci'!EX32</f>
        <v>0</v>
      </c>
      <c r="EY235" s="109">
        <f>'Mladí jazdci'!EY32</f>
        <v>0</v>
      </c>
      <c r="EZ235" s="109">
        <f>'Mladí jazdci'!EZ32</f>
        <v>0</v>
      </c>
      <c r="FA235" s="109">
        <f>'Mladí jazdci'!FA32</f>
        <v>0</v>
      </c>
      <c r="FB235" s="109">
        <f>'Mladí jazdci'!FB32</f>
        <v>0</v>
      </c>
      <c r="FC235" s="109">
        <f>'Mladí jazdci'!FC32</f>
        <v>0</v>
      </c>
      <c r="FD235" s="109">
        <f>'Mladí jazdci'!FD32</f>
        <v>0</v>
      </c>
      <c r="FE235" s="109">
        <f>'Mladí jazdci'!FE32</f>
        <v>0</v>
      </c>
      <c r="FF235" s="109">
        <f>'Mladí jazdci'!FF32</f>
        <v>0</v>
      </c>
      <c r="FG235" s="109">
        <f>'Mladí jazdci'!FG32</f>
        <v>0</v>
      </c>
      <c r="FH235" s="109">
        <f>'Mladí jazdci'!FH32</f>
        <v>0</v>
      </c>
      <c r="FI235" s="109">
        <f>'Mladí jazdci'!FI32</f>
        <v>0</v>
      </c>
      <c r="FJ235" s="109">
        <f>'Mladí jazdci'!FJ32</f>
        <v>0</v>
      </c>
      <c r="FK235" s="109">
        <f>'Mladí jazdci'!FK32</f>
        <v>0</v>
      </c>
      <c r="FL235" s="109">
        <f>'Mladí jazdci'!FL32</f>
        <v>0</v>
      </c>
      <c r="FM235" s="109">
        <f>'Mladí jazdci'!FM32</f>
        <v>0</v>
      </c>
      <c r="FN235" s="109">
        <f>'Mladí jazdci'!FN32</f>
        <v>0</v>
      </c>
      <c r="FO235" s="109">
        <f>'Mladí jazdci'!FO32</f>
        <v>0</v>
      </c>
      <c r="FP235" s="109">
        <f>'Mladí jazdci'!FP32</f>
        <v>0</v>
      </c>
      <c r="FQ235" s="109">
        <f>'Mladí jazdci'!FQ32</f>
        <v>0</v>
      </c>
      <c r="FR235" s="109">
        <f>'Mladí jazdci'!FR32</f>
        <v>0</v>
      </c>
      <c r="FS235" s="109">
        <f>'Mladí jazdci'!FS32</f>
        <v>0</v>
      </c>
      <c r="FT235" s="109">
        <f>'Mladí jazdci'!FT32</f>
        <v>0</v>
      </c>
      <c r="FU235" s="109">
        <f>'Mladí jazdci'!FU32</f>
        <v>0</v>
      </c>
      <c r="FV235" s="109">
        <f>'Mladí jazdci'!FV32</f>
        <v>0</v>
      </c>
      <c r="FW235" s="109">
        <f>'Mladí jazdci'!FW32</f>
        <v>0</v>
      </c>
      <c r="FX235" s="109">
        <f>'Mladí jazdci'!FX32</f>
        <v>0</v>
      </c>
      <c r="FY235" s="109">
        <f>'Mladí jazdci'!FY32</f>
        <v>0</v>
      </c>
      <c r="FZ235" s="109">
        <f>'Mladí jazdci'!FZ32</f>
        <v>0</v>
      </c>
      <c r="GA235" s="109">
        <f>'Mladí jazdci'!GA32</f>
        <v>0</v>
      </c>
      <c r="GB235" s="109">
        <f>'Mladí jazdci'!GB32</f>
        <v>0</v>
      </c>
      <c r="GC235" s="109">
        <f>'Mladí jazdci'!GC32</f>
        <v>0</v>
      </c>
      <c r="GD235" s="109">
        <f>'Mladí jazdci'!GD32</f>
        <v>0</v>
      </c>
      <c r="GE235" s="109">
        <f>'Mladí jazdci'!GE32</f>
        <v>0</v>
      </c>
      <c r="GF235" s="109">
        <f>'Mladí jazdci'!GF32</f>
        <v>0</v>
      </c>
      <c r="GG235" s="109">
        <f>'Mladí jazdci'!GG32</f>
        <v>0</v>
      </c>
      <c r="GH235" s="109">
        <f>'Mladí jazdci'!GH32</f>
        <v>0</v>
      </c>
      <c r="GI235" s="109">
        <f>'Mladí jazdci'!GI32</f>
        <v>0</v>
      </c>
      <c r="GJ235" s="109">
        <f>'Mladí jazdci'!GJ32</f>
        <v>0</v>
      </c>
      <c r="GK235" s="109">
        <f>'Mladí jazdci'!GK32</f>
        <v>0</v>
      </c>
      <c r="GL235" s="109">
        <f>'Mladí jazdci'!GL32</f>
        <v>0</v>
      </c>
      <c r="GM235" s="109">
        <f>'Mladí jazdci'!GM32</f>
        <v>0</v>
      </c>
      <c r="GN235" s="109">
        <f>'Mladí jazdci'!GN32</f>
        <v>0</v>
      </c>
      <c r="GO235" s="109">
        <f>'Mladí jazdci'!GO32</f>
        <v>0</v>
      </c>
      <c r="GP235" s="109">
        <f>'Mladí jazdci'!GP32</f>
        <v>0</v>
      </c>
      <c r="GQ235" s="109">
        <f>'Mladí jazdci'!GQ32</f>
        <v>0</v>
      </c>
      <c r="GR235" s="109">
        <f>'Mladí jazdci'!GR32</f>
        <v>0</v>
      </c>
      <c r="GS235" s="109">
        <f>'Mladí jazdci'!GS32</f>
        <v>0</v>
      </c>
      <c r="GT235" s="109">
        <f>'Mladí jazdci'!GT32</f>
        <v>0</v>
      </c>
      <c r="GU235" s="109">
        <f>'Mladí jazdci'!GU32</f>
        <v>0</v>
      </c>
      <c r="GV235" s="109">
        <f>'Mladí jazdci'!GV32</f>
        <v>0</v>
      </c>
      <c r="GW235" s="109">
        <f>'Mladí jazdci'!GW32</f>
        <v>0</v>
      </c>
      <c r="GX235" s="109">
        <f>'Mladí jazdci'!GX32</f>
        <v>0</v>
      </c>
      <c r="GY235" s="109">
        <f>'Mladí jazdci'!GY32</f>
        <v>0</v>
      </c>
      <c r="GZ235" s="109">
        <f>'Mladí jazdci'!GZ32</f>
        <v>0</v>
      </c>
      <c r="HA235" s="109">
        <f>'Mladí jazdci'!HA32</f>
        <v>0</v>
      </c>
      <c r="HB235" s="109">
        <f>'Mladí jazdci'!HB32</f>
        <v>0</v>
      </c>
      <c r="HC235" s="109">
        <f>'Mladí jazdci'!HC32</f>
        <v>0</v>
      </c>
      <c r="HD235" s="109">
        <f>'Mladí jazdci'!HD32</f>
        <v>0</v>
      </c>
      <c r="HE235" s="109">
        <f>'Mladí jazdci'!HE32</f>
        <v>0</v>
      </c>
      <c r="HF235" s="109">
        <f>'Mladí jazdci'!HF32</f>
        <v>0</v>
      </c>
      <c r="HG235" s="109">
        <f>'Mladí jazdci'!HG32</f>
        <v>0</v>
      </c>
      <c r="HH235" s="109">
        <f>'Mladí jazdci'!HH32</f>
        <v>0</v>
      </c>
      <c r="HI235" s="109">
        <f>'Mladí jazdci'!HI32</f>
        <v>0</v>
      </c>
      <c r="HJ235" s="109">
        <f>'Mladí jazdci'!HJ32</f>
        <v>0</v>
      </c>
      <c r="HK235" s="109">
        <f>'Mladí jazdci'!HK32</f>
        <v>0</v>
      </c>
      <c r="HL235" s="109">
        <f>'Mladí jazdci'!HL32</f>
        <v>0</v>
      </c>
      <c r="HM235" s="109">
        <f>'Mladí jazdci'!HM32</f>
        <v>0</v>
      </c>
      <c r="HN235" s="109">
        <f>'Mladí jazdci'!HN32</f>
        <v>0</v>
      </c>
      <c r="HO235" s="109">
        <f>'Mladí jazdci'!HO32</f>
        <v>0</v>
      </c>
      <c r="HP235" s="109">
        <f>'Mladí jazdci'!HP32</f>
        <v>0</v>
      </c>
      <c r="HQ235" s="109">
        <f>'Mladí jazdci'!HQ32</f>
        <v>0</v>
      </c>
      <c r="HR235" s="109">
        <f>'Mladí jazdci'!HR32</f>
        <v>0</v>
      </c>
      <c r="HS235" s="109">
        <f>'Mladí jazdci'!HS32</f>
        <v>0</v>
      </c>
      <c r="HT235" s="109">
        <f>'Mladí jazdci'!HT32</f>
        <v>0</v>
      </c>
      <c r="HU235" s="109">
        <f>'Mladí jazdci'!HU32</f>
        <v>0</v>
      </c>
      <c r="HV235" s="109">
        <f>'Mladí jazdci'!HV32</f>
        <v>0</v>
      </c>
      <c r="HW235" s="109">
        <f>'Mladí jazdci'!HW32</f>
        <v>0</v>
      </c>
      <c r="HX235" s="109">
        <f>'Mladí jazdci'!HX32</f>
        <v>0</v>
      </c>
      <c r="HY235" s="109">
        <f>'Mladí jazdci'!HY32</f>
        <v>0</v>
      </c>
      <c r="HZ235" s="109">
        <f>'Mladí jazdci'!HZ32</f>
        <v>0</v>
      </c>
      <c r="IA235" s="109">
        <f>'Mladí jazdci'!IA32</f>
        <v>0</v>
      </c>
      <c r="IB235" s="109">
        <f>'Mladí jazdci'!IB32</f>
        <v>0</v>
      </c>
      <c r="IC235" s="109">
        <f>'Mladí jazdci'!IC32</f>
        <v>0</v>
      </c>
      <c r="ID235" s="109">
        <f>'Mladí jazdci'!ID32</f>
        <v>0</v>
      </c>
      <c r="IE235" s="109">
        <f>'Mladí jazdci'!IE32</f>
        <v>0</v>
      </c>
      <c r="IF235" s="109">
        <f>'Mladí jazdci'!IF32</f>
        <v>0</v>
      </c>
      <c r="IG235" s="109">
        <f>'Mladí jazdci'!IG32</f>
        <v>0</v>
      </c>
      <c r="IH235" s="109">
        <f>'Mladí jazdci'!IH32</f>
        <v>0</v>
      </c>
      <c r="II235" s="109">
        <f>'Mladí jazdci'!II32</f>
        <v>0</v>
      </c>
      <c r="IJ235" s="109">
        <f>'Mladí jazdci'!IJ32</f>
        <v>0</v>
      </c>
      <c r="IK235" s="109">
        <f>'Mladí jazdci'!IK32</f>
        <v>0</v>
      </c>
      <c r="IL235" s="109">
        <f>'Mladí jazdci'!IL32</f>
        <v>0</v>
      </c>
      <c r="IM235" s="109">
        <f>'Mladí jazdci'!IM32</f>
        <v>0</v>
      </c>
      <c r="IN235" s="109">
        <f>'Mladí jazdci'!IN32</f>
        <v>0</v>
      </c>
      <c r="IO235" s="109">
        <f>'Mladí jazdci'!IO32</f>
        <v>0</v>
      </c>
      <c r="IP235" s="109">
        <f>'Mladí jazdci'!IP32</f>
        <v>0</v>
      </c>
      <c r="IQ235" s="109">
        <f>'Mladí jazdci'!IQ32</f>
        <v>0</v>
      </c>
      <c r="IR235" s="109">
        <f>'Mladí jazdci'!IR32</f>
        <v>0</v>
      </c>
      <c r="IS235" s="109">
        <f>'Mladí jazdci'!IS32</f>
        <v>0</v>
      </c>
      <c r="IT235" s="109">
        <f>'Mladí jazdci'!IT32</f>
        <v>0</v>
      </c>
      <c r="IU235" s="109">
        <f>'Mladí jazdci'!IU32</f>
        <v>0</v>
      </c>
      <c r="IV235" s="109">
        <f>'Mladí jazdci'!IV32</f>
        <v>0</v>
      </c>
      <c r="IW235" s="109">
        <f>'Mladí jazdci'!IW32</f>
        <v>0</v>
      </c>
      <c r="IX235" s="109">
        <f>'Mladí jazdci'!IX32</f>
        <v>0</v>
      </c>
      <c r="IY235" s="109">
        <f>'Mladí jazdci'!IY32</f>
        <v>0</v>
      </c>
      <c r="IZ235" s="109">
        <f>'Mladí jazdci'!IZ32</f>
        <v>0</v>
      </c>
      <c r="JA235" s="109">
        <f>'Mladí jazdci'!JA32</f>
        <v>0</v>
      </c>
      <c r="JB235" s="109">
        <f>'Mladí jazdci'!JB32</f>
        <v>0</v>
      </c>
      <c r="JC235" s="109">
        <f>'Mladí jazdci'!JC32</f>
        <v>0</v>
      </c>
      <c r="JD235" s="109">
        <f>'Mladí jazdci'!JD32</f>
        <v>0</v>
      </c>
      <c r="JE235" s="109">
        <f>'Mladí jazdci'!JE32</f>
        <v>0</v>
      </c>
      <c r="JF235" s="109">
        <f>'Mladí jazdci'!JF32</f>
        <v>0</v>
      </c>
      <c r="JG235" s="109">
        <f>'Mladí jazdci'!JG32</f>
        <v>0</v>
      </c>
      <c r="JH235" s="109">
        <f>'Mladí jazdci'!JH32</f>
        <v>0</v>
      </c>
      <c r="JI235" s="109">
        <f>'Mladí jazdci'!JI32</f>
        <v>0</v>
      </c>
      <c r="JJ235" s="109">
        <f>'Mladí jazdci'!JJ32</f>
        <v>0</v>
      </c>
      <c r="JK235" s="109">
        <f>'Mladí jazdci'!JK32</f>
        <v>0</v>
      </c>
      <c r="JL235" s="109">
        <f>'Mladí jazdci'!JL32</f>
        <v>0</v>
      </c>
      <c r="JM235" s="109">
        <f>'Mladí jazdci'!JM32</f>
        <v>0</v>
      </c>
      <c r="JN235" s="109">
        <f>'Mladí jazdci'!JN32</f>
        <v>0</v>
      </c>
      <c r="JO235" s="109">
        <f>'Mladí jazdci'!JO32</f>
        <v>0</v>
      </c>
      <c r="JP235" s="109">
        <f>'Mladí jazdci'!JP32</f>
        <v>0</v>
      </c>
      <c r="JQ235" s="109">
        <f>'Mladí jazdci'!JQ32</f>
        <v>0</v>
      </c>
      <c r="JR235" s="109">
        <f>'Mladí jazdci'!JR32</f>
        <v>0</v>
      </c>
      <c r="JS235" s="109">
        <f>'Mladí jazdci'!JS32</f>
        <v>0</v>
      </c>
      <c r="JT235" s="109">
        <f>'Mladí jazdci'!JT32</f>
        <v>0</v>
      </c>
      <c r="JU235" s="109">
        <f>'Mladí jazdci'!JU32</f>
        <v>0</v>
      </c>
      <c r="JV235" s="109">
        <f>'Mladí jazdci'!JV32</f>
        <v>0</v>
      </c>
      <c r="JW235" s="109">
        <f>'Mladí jazdci'!JW32</f>
        <v>0</v>
      </c>
      <c r="JX235" s="109">
        <f>'Mladí jazdci'!JX32</f>
        <v>0</v>
      </c>
      <c r="JY235" s="109">
        <f>'Mladí jazdci'!JY32</f>
        <v>0</v>
      </c>
      <c r="JZ235" s="109">
        <f>'Mladí jazdci'!JZ32</f>
        <v>0</v>
      </c>
      <c r="KA235" s="109">
        <f>'Mladí jazdci'!KA32</f>
        <v>0</v>
      </c>
      <c r="KB235" s="109">
        <f>'Mladí jazdci'!KB32</f>
        <v>0</v>
      </c>
      <c r="KC235" s="109">
        <f>'Mladí jazdci'!KC32</f>
        <v>0</v>
      </c>
      <c r="KD235" s="109">
        <f>'Mladí jazdci'!KD32</f>
        <v>0</v>
      </c>
      <c r="KE235" s="109">
        <f>'Mladí jazdci'!KE32</f>
        <v>0</v>
      </c>
      <c r="KF235" s="109">
        <f>'Mladí jazdci'!KF32</f>
        <v>0</v>
      </c>
      <c r="KG235" s="109">
        <f>'Mladí jazdci'!KG32</f>
        <v>0</v>
      </c>
      <c r="KH235" s="109">
        <f>'Mladí jazdci'!KH32</f>
        <v>0</v>
      </c>
      <c r="KI235" s="109">
        <f>'Mladí jazdci'!KI32</f>
        <v>0</v>
      </c>
      <c r="KJ235" s="109">
        <f>'Mladí jazdci'!KJ32</f>
        <v>0</v>
      </c>
      <c r="KK235" s="109">
        <f>'Mladí jazdci'!KK32</f>
        <v>0</v>
      </c>
      <c r="KL235" s="109">
        <f>'Mladí jazdci'!KL32</f>
        <v>0</v>
      </c>
      <c r="KM235" s="109">
        <f>'Mladí jazdci'!KM32</f>
        <v>0</v>
      </c>
      <c r="KN235" s="109">
        <f>'Mladí jazdci'!KN32</f>
        <v>0</v>
      </c>
      <c r="KO235" s="109">
        <f>'Mladí jazdci'!KO32</f>
        <v>0</v>
      </c>
      <c r="KP235" s="109">
        <f>'Mladí jazdci'!KP32</f>
        <v>0</v>
      </c>
      <c r="KQ235" s="109">
        <f>'Mladí jazdci'!KQ32</f>
        <v>0</v>
      </c>
      <c r="KR235" s="109">
        <f>'Mladí jazdci'!KR32</f>
        <v>0</v>
      </c>
      <c r="KS235" s="109">
        <f>'Mladí jazdci'!KS32</f>
        <v>0</v>
      </c>
      <c r="KT235" s="109">
        <f>'Mladí jazdci'!KT32</f>
        <v>0</v>
      </c>
      <c r="KU235" s="109">
        <f>'Mladí jazdci'!KU32</f>
        <v>0</v>
      </c>
      <c r="KV235" s="109">
        <f>'Mladí jazdci'!KV32</f>
        <v>0</v>
      </c>
      <c r="KW235" s="109">
        <f>'Mladí jazdci'!KW32</f>
        <v>0</v>
      </c>
      <c r="KX235" s="109">
        <f>'Mladí jazdci'!KX32</f>
        <v>0</v>
      </c>
      <c r="KY235" s="109">
        <f>'Mladí jazdci'!KY32</f>
        <v>0</v>
      </c>
      <c r="KZ235" s="109">
        <f>'Mladí jazdci'!KZ32</f>
        <v>0</v>
      </c>
      <c r="LA235" s="109">
        <f>'Mladí jazdci'!LA32</f>
        <v>0</v>
      </c>
      <c r="LB235" s="109">
        <f>'Mladí jazdci'!LB32</f>
        <v>0</v>
      </c>
      <c r="LC235" s="109">
        <f>'Mladí jazdci'!LC32</f>
        <v>0</v>
      </c>
      <c r="LD235" s="109">
        <f>'Mladí jazdci'!LD32</f>
        <v>0</v>
      </c>
      <c r="LE235" s="109">
        <f>'Mladí jazdci'!LE32</f>
        <v>0</v>
      </c>
      <c r="LF235" s="109">
        <f>'Mladí jazdci'!LF32</f>
        <v>0</v>
      </c>
      <c r="LG235" s="109">
        <f>'Mladí jazdci'!LG32</f>
        <v>0</v>
      </c>
      <c r="LH235" s="109">
        <f>'Mladí jazdci'!LH32</f>
        <v>0</v>
      </c>
      <c r="LI235" s="109">
        <f>'Mladí jazdci'!LI32</f>
        <v>0</v>
      </c>
      <c r="LJ235" s="109">
        <f>'Mladí jazdci'!LJ32</f>
        <v>0</v>
      </c>
      <c r="LK235" s="109">
        <f>'Mladí jazdci'!LK32</f>
        <v>0</v>
      </c>
      <c r="LL235" s="109">
        <f>'Mladí jazdci'!LL32</f>
        <v>0</v>
      </c>
      <c r="LM235" s="109">
        <f>'Mladí jazdci'!LM32</f>
        <v>0</v>
      </c>
      <c r="LN235" s="109">
        <f>'Mladí jazdci'!LN32</f>
        <v>0</v>
      </c>
      <c r="LO235" s="109">
        <f>'Mladí jazdci'!LO32</f>
        <v>0</v>
      </c>
      <c r="LP235" s="109">
        <f>'Mladí jazdci'!LP32</f>
        <v>0</v>
      </c>
      <c r="LQ235" s="109">
        <f>'Mladí jazdci'!LQ32</f>
        <v>0</v>
      </c>
      <c r="LR235" s="109">
        <f>'Mladí jazdci'!LR32</f>
        <v>0</v>
      </c>
      <c r="LS235" s="109">
        <f>'Mladí jazdci'!LS32</f>
        <v>0</v>
      </c>
      <c r="LT235" s="109">
        <f>'Mladí jazdci'!LT32</f>
        <v>0</v>
      </c>
      <c r="LU235" s="109">
        <f>'Mladí jazdci'!LU32</f>
        <v>0</v>
      </c>
      <c r="LV235" s="109">
        <f>'Mladí jazdci'!LV32</f>
        <v>0</v>
      </c>
      <c r="LW235" s="109">
        <f>'Mladí jazdci'!LW32</f>
        <v>0</v>
      </c>
      <c r="LX235" s="109">
        <f>'Mladí jazdci'!LX32</f>
        <v>0</v>
      </c>
      <c r="LY235" s="109">
        <f>'Mladí jazdci'!LY32</f>
        <v>0</v>
      </c>
      <c r="LZ235" s="109">
        <f>'Mladí jazdci'!LZ32</f>
        <v>0</v>
      </c>
      <c r="MA235" s="109">
        <f>'Mladí jazdci'!MA32</f>
        <v>0</v>
      </c>
      <c r="MB235" s="109">
        <f>'Mladí jazdci'!MB32</f>
        <v>0</v>
      </c>
      <c r="MC235" s="109">
        <f>'Mladí jazdci'!MC32</f>
        <v>0</v>
      </c>
      <c r="MD235" s="109">
        <f>'Mladí jazdci'!MD32</f>
        <v>0</v>
      </c>
      <c r="ME235" s="109">
        <f>'Mladí jazdci'!ME32</f>
        <v>0</v>
      </c>
      <c r="MF235" s="109">
        <f>'Mladí jazdci'!MF32</f>
        <v>0</v>
      </c>
      <c r="MG235" s="109">
        <f>'Mladí jazdci'!MG32</f>
        <v>0</v>
      </c>
      <c r="MH235" s="109">
        <f>'Mladí jazdci'!MH32</f>
        <v>0</v>
      </c>
      <c r="MI235" s="109">
        <f>'Mladí jazdci'!MI32</f>
        <v>0</v>
      </c>
      <c r="MJ235" s="109">
        <f>'Mladí jazdci'!MJ32</f>
        <v>0</v>
      </c>
      <c r="MK235" s="109">
        <f>'Mladí jazdci'!MK32</f>
        <v>0</v>
      </c>
      <c r="ML235" s="109">
        <f>'Mladí jazdci'!ML32</f>
        <v>0</v>
      </c>
      <c r="MM235" s="109">
        <f>'Mladí jazdci'!MM32</f>
        <v>0</v>
      </c>
      <c r="MN235" s="109">
        <f>'Mladí jazdci'!MN32</f>
        <v>0</v>
      </c>
      <c r="MO235" s="109">
        <f>'Mladí jazdci'!MO32</f>
        <v>0</v>
      </c>
      <c r="MP235" s="109">
        <f>'Mladí jazdci'!MP32</f>
        <v>0</v>
      </c>
      <c r="MQ235" s="109">
        <f>'Mladí jazdci'!MQ32</f>
        <v>0</v>
      </c>
      <c r="MR235" s="109">
        <f>'Mladí jazdci'!MR32</f>
        <v>0</v>
      </c>
      <c r="MS235" s="109">
        <f>'Mladí jazdci'!MS32</f>
        <v>0</v>
      </c>
      <c r="MT235" s="109">
        <f>'Mladí jazdci'!MT32</f>
        <v>0</v>
      </c>
      <c r="MU235" s="109">
        <f>'Mladí jazdci'!MU32</f>
        <v>0</v>
      </c>
      <c r="MV235" s="109">
        <f>'Mladí jazdci'!MV32</f>
        <v>0</v>
      </c>
      <c r="MW235" s="109">
        <f>'Mladí jazdci'!MW32</f>
        <v>0</v>
      </c>
      <c r="MX235" s="109">
        <f>'Mladí jazdci'!MX32</f>
        <v>0</v>
      </c>
      <c r="MY235" s="109">
        <f>'Mladí jazdci'!MY32</f>
        <v>0</v>
      </c>
      <c r="MZ235" s="109">
        <f>'Mladí jazdci'!MZ32</f>
        <v>0</v>
      </c>
      <c r="NA235" s="109">
        <f>'Mladí jazdci'!NA32</f>
        <v>0</v>
      </c>
      <c r="NB235" s="109">
        <f>'Mladí jazdci'!NB32</f>
        <v>0</v>
      </c>
      <c r="NC235" s="109">
        <f>'Mladí jazdci'!NC32</f>
        <v>0</v>
      </c>
      <c r="ND235" s="109">
        <f>'Mladí jazdci'!ND32</f>
        <v>0</v>
      </c>
      <c r="NE235" s="109">
        <f>'Mladí jazdci'!NE32</f>
        <v>0</v>
      </c>
      <c r="NF235" s="109">
        <f>'Mladí jazdci'!NF32</f>
        <v>0</v>
      </c>
      <c r="NG235" s="109">
        <f>'Mladí jazdci'!NG32</f>
        <v>0</v>
      </c>
      <c r="NH235" s="109">
        <f>'Mladí jazdci'!NH32</f>
        <v>0</v>
      </c>
      <c r="NI235" s="109">
        <f>'Mladí jazdci'!NI32</f>
        <v>0</v>
      </c>
      <c r="NJ235" s="109">
        <f>'Mladí jazdci'!NJ32</f>
        <v>0</v>
      </c>
      <c r="NK235" s="109">
        <f>'Mladí jazdci'!NK32</f>
        <v>0</v>
      </c>
      <c r="NL235" s="109">
        <f>'Mladí jazdci'!NL32</f>
        <v>0</v>
      </c>
      <c r="NM235" s="109">
        <f>'Mladí jazdci'!NM32</f>
        <v>0</v>
      </c>
      <c r="NN235" s="109">
        <f>'Mladí jazdci'!NN32</f>
        <v>0</v>
      </c>
      <c r="NO235" s="109">
        <f>'Mladí jazdci'!NO32</f>
        <v>0</v>
      </c>
      <c r="NP235" s="109">
        <f>'Mladí jazdci'!NP32</f>
        <v>0</v>
      </c>
      <c r="NQ235" s="109">
        <f>'Mladí jazdci'!NQ32</f>
        <v>0</v>
      </c>
      <c r="NR235" s="109">
        <f>'Mladí jazdci'!NR32</f>
        <v>0</v>
      </c>
      <c r="NS235" s="109">
        <f>'Mladí jazdci'!NS32</f>
        <v>0</v>
      </c>
      <c r="NT235" s="109">
        <f>'Mladí jazdci'!NT32</f>
        <v>0</v>
      </c>
      <c r="NU235" s="109">
        <f>'Mladí jazdci'!NU32</f>
        <v>0</v>
      </c>
      <c r="NV235" s="109">
        <f>'Mladí jazdci'!NV32</f>
        <v>0</v>
      </c>
      <c r="NW235" s="109">
        <f>'Mladí jazdci'!NW32</f>
        <v>0</v>
      </c>
      <c r="NX235" s="109">
        <f>'Mladí jazdci'!NX32</f>
        <v>0</v>
      </c>
      <c r="NY235" s="109">
        <f>'Mladí jazdci'!NY32</f>
        <v>0</v>
      </c>
      <c r="NZ235" s="109">
        <f>'Mladí jazdci'!NZ32</f>
        <v>0</v>
      </c>
      <c r="OA235" s="109">
        <f>'Mladí jazdci'!OA32</f>
        <v>0</v>
      </c>
      <c r="OB235" s="109">
        <f>'Mladí jazdci'!OB32</f>
        <v>0</v>
      </c>
      <c r="OC235" s="109">
        <f>'Mladí jazdci'!OC32</f>
        <v>0</v>
      </c>
      <c r="OD235" s="109">
        <f>'Mladí jazdci'!OD32</f>
        <v>0</v>
      </c>
      <c r="OE235" s="109">
        <f>'Mladí jazdci'!OE32</f>
        <v>0</v>
      </c>
      <c r="OF235" s="109">
        <f>'Mladí jazdci'!OF32</f>
        <v>0</v>
      </c>
      <c r="OG235" s="109">
        <f>'Mladí jazdci'!OG32</f>
        <v>0</v>
      </c>
      <c r="OH235" s="109">
        <f>'Mladí jazdci'!OH32</f>
        <v>0</v>
      </c>
      <c r="OI235" s="109">
        <f>'Mladí jazdci'!OI32</f>
        <v>0</v>
      </c>
      <c r="OJ235" s="109">
        <f>'Mladí jazdci'!OJ32</f>
        <v>0</v>
      </c>
      <c r="OK235" s="109">
        <f>'Mladí jazdci'!OK32</f>
        <v>0</v>
      </c>
      <c r="OL235" s="109">
        <f>'Mladí jazdci'!OL32</f>
        <v>0</v>
      </c>
      <c r="OM235" s="109">
        <f>'Mladí jazdci'!OM32</f>
        <v>0</v>
      </c>
      <c r="ON235" s="109">
        <f>'Mladí jazdci'!ON32</f>
        <v>0</v>
      </c>
      <c r="OO235" s="109">
        <f>'Mladí jazdci'!OO32</f>
        <v>0</v>
      </c>
      <c r="OP235" s="109">
        <f>'Mladí jazdci'!OP32</f>
        <v>0</v>
      </c>
      <c r="OQ235" s="109">
        <f>'Mladí jazdci'!OQ32</f>
        <v>0</v>
      </c>
      <c r="OR235" s="109">
        <f>'Mladí jazdci'!OR32</f>
        <v>0</v>
      </c>
      <c r="OS235" s="109">
        <f>'Mladí jazdci'!OS32</f>
        <v>0</v>
      </c>
      <c r="OT235" s="109">
        <f>'Mladí jazdci'!OT32</f>
        <v>0</v>
      </c>
      <c r="OU235" s="109">
        <f>'Mladí jazdci'!OU32</f>
        <v>0</v>
      </c>
      <c r="OV235" s="109">
        <f>'Mladí jazdci'!OV32</f>
        <v>0</v>
      </c>
      <c r="OW235" s="109">
        <f>'Mladí jazdci'!OW32</f>
        <v>0</v>
      </c>
      <c r="OX235" s="109">
        <f>'Mladí jazdci'!OX32</f>
        <v>0</v>
      </c>
      <c r="OY235" s="109">
        <f>'Mladí jazdci'!OY32</f>
        <v>0</v>
      </c>
      <c r="OZ235" s="109">
        <f>'Mladí jazdci'!OZ32</f>
        <v>0</v>
      </c>
      <c r="PA235" s="109">
        <f>'Mladí jazdci'!PA32</f>
        <v>0</v>
      </c>
      <c r="PB235" s="109">
        <f>'Mladí jazdci'!PB32</f>
        <v>0</v>
      </c>
      <c r="PC235" s="109">
        <f>'Mladí jazdci'!PC32</f>
        <v>0</v>
      </c>
      <c r="PD235" s="109">
        <f>'Mladí jazdci'!PD32</f>
        <v>0</v>
      </c>
      <c r="PE235" s="109">
        <f>'Mladí jazdci'!PE32</f>
        <v>0</v>
      </c>
      <c r="PF235" s="109">
        <f>'Mladí jazdci'!PF32</f>
        <v>0</v>
      </c>
      <c r="PG235" s="109">
        <f>'Mladí jazdci'!PG32</f>
        <v>0</v>
      </c>
      <c r="PH235" s="109">
        <f>'Mladí jazdci'!PH32</f>
        <v>0</v>
      </c>
      <c r="PI235" s="109">
        <f>'Mladí jazdci'!PI32</f>
        <v>0</v>
      </c>
      <c r="PJ235" s="109">
        <f>'Mladí jazdci'!PJ32</f>
        <v>0</v>
      </c>
      <c r="PK235" s="109">
        <f>'Mladí jazdci'!PK32</f>
        <v>0</v>
      </c>
      <c r="PL235" s="109">
        <f>'Mladí jazdci'!PL32</f>
        <v>0</v>
      </c>
      <c r="PM235" s="109">
        <f>'Mladí jazdci'!PM32</f>
        <v>0</v>
      </c>
      <c r="PN235" s="109">
        <f>'Mladí jazdci'!PN32</f>
        <v>0</v>
      </c>
      <c r="PO235" s="109">
        <f>'Mladí jazdci'!PO32</f>
        <v>0</v>
      </c>
      <c r="PP235" s="109">
        <f>'Mladí jazdci'!PP32</f>
        <v>0</v>
      </c>
      <c r="PQ235" s="109">
        <f>'Mladí jazdci'!PQ32</f>
        <v>0</v>
      </c>
      <c r="PR235" s="109">
        <f>'Mladí jazdci'!PR32</f>
        <v>0</v>
      </c>
      <c r="PS235" s="109">
        <f>'Mladí jazdci'!PS32</f>
        <v>0</v>
      </c>
      <c r="PT235" s="109">
        <f>'Mladí jazdci'!PT32</f>
        <v>0</v>
      </c>
      <c r="PU235" s="109">
        <f>'Mladí jazdci'!PU32</f>
        <v>0</v>
      </c>
      <c r="PV235" s="109">
        <f>'Mladí jazdci'!PV32</f>
        <v>0</v>
      </c>
      <c r="PW235" s="109">
        <f>'Mladí jazdci'!PW32</f>
        <v>0</v>
      </c>
      <c r="PX235" s="109">
        <f>'Mladí jazdci'!PX32</f>
        <v>0</v>
      </c>
      <c r="PY235" s="109">
        <f>'Mladí jazdci'!PY32</f>
        <v>0</v>
      </c>
      <c r="PZ235" s="109">
        <f>'Mladí jazdci'!PZ32</f>
        <v>0</v>
      </c>
      <c r="QA235" s="109">
        <f>'Mladí jazdci'!QA32</f>
        <v>0</v>
      </c>
      <c r="QB235" s="109">
        <f>'Mladí jazdci'!QB32</f>
        <v>0</v>
      </c>
      <c r="QC235" s="109">
        <f>'Mladí jazdci'!QC32</f>
        <v>0</v>
      </c>
      <c r="QD235" s="109">
        <f>'Mladí jazdci'!QD32</f>
        <v>0</v>
      </c>
      <c r="QE235" s="109">
        <f>'Mladí jazdci'!QE32</f>
        <v>0</v>
      </c>
      <c r="QF235" s="109">
        <f>'Mladí jazdci'!QF32</f>
        <v>0</v>
      </c>
      <c r="QG235" s="109">
        <f>'Mladí jazdci'!QG32</f>
        <v>0</v>
      </c>
      <c r="QH235" s="109">
        <f>'Mladí jazdci'!QH32</f>
        <v>0</v>
      </c>
      <c r="QI235" s="109">
        <f>'Mladí jazdci'!QI32</f>
        <v>0</v>
      </c>
      <c r="QJ235" s="109">
        <f>'Mladí jazdci'!QJ32</f>
        <v>0</v>
      </c>
      <c r="QK235" s="109">
        <f>'Mladí jazdci'!QK32</f>
        <v>0</v>
      </c>
      <c r="QL235" s="109">
        <f>'Mladí jazdci'!QL32</f>
        <v>0</v>
      </c>
      <c r="QM235" s="109">
        <f>'Mladí jazdci'!QM32</f>
        <v>0</v>
      </c>
      <c r="QN235" s="109">
        <f>'Mladí jazdci'!QN32</f>
        <v>0</v>
      </c>
      <c r="QO235" s="109">
        <f>'Mladí jazdci'!QO32</f>
        <v>0</v>
      </c>
      <c r="QP235" s="109">
        <f>'Mladí jazdci'!QP32</f>
        <v>0</v>
      </c>
      <c r="QQ235" s="109">
        <f>'Mladí jazdci'!QQ32</f>
        <v>0</v>
      </c>
      <c r="QR235" s="109">
        <f>'Mladí jazdci'!QR32</f>
        <v>0</v>
      </c>
      <c r="QS235" s="109">
        <f>'Mladí jazdci'!QS32</f>
        <v>0</v>
      </c>
      <c r="QT235" s="109">
        <f>'Mladí jazdci'!QT32</f>
        <v>0</v>
      </c>
      <c r="QU235" s="109">
        <f>'Mladí jazdci'!QU32</f>
        <v>0</v>
      </c>
      <c r="QV235" s="109">
        <f>'Mladí jazdci'!QV32</f>
        <v>0</v>
      </c>
      <c r="QW235" s="109">
        <f>'Mladí jazdci'!QW32</f>
        <v>0</v>
      </c>
      <c r="QX235" s="109">
        <f>'Mladí jazdci'!QX32</f>
        <v>0</v>
      </c>
      <c r="QY235" s="109">
        <f>'Mladí jazdci'!QY32</f>
        <v>0</v>
      </c>
      <c r="QZ235" s="109">
        <f>'Mladí jazdci'!QZ32</f>
        <v>0</v>
      </c>
      <c r="RA235" s="109">
        <f>'Mladí jazdci'!RA32</f>
        <v>0</v>
      </c>
      <c r="RB235" s="109">
        <f>'Mladí jazdci'!RB32</f>
        <v>0</v>
      </c>
      <c r="RC235" s="109">
        <f>'Mladí jazdci'!RC32</f>
        <v>0</v>
      </c>
      <c r="RD235" s="109">
        <f>'Mladí jazdci'!RD32</f>
        <v>0</v>
      </c>
      <c r="RE235" s="109">
        <f>'Mladí jazdci'!RE32</f>
        <v>0</v>
      </c>
      <c r="RF235" s="109">
        <f>'Mladí jazdci'!RF32</f>
        <v>0</v>
      </c>
      <c r="RG235" s="109">
        <f>'Mladí jazdci'!RG32</f>
        <v>0</v>
      </c>
      <c r="RH235" s="109">
        <f>'Mladí jazdci'!RH32</f>
        <v>0</v>
      </c>
      <c r="RI235" s="109">
        <f>'Mladí jazdci'!RI32</f>
        <v>0</v>
      </c>
      <c r="RJ235" s="109">
        <f>'Mladí jazdci'!RJ32</f>
        <v>0</v>
      </c>
      <c r="RK235" s="109">
        <f>'Mladí jazdci'!RK32</f>
        <v>0</v>
      </c>
      <c r="RL235" s="109">
        <f>'Mladí jazdci'!RL32</f>
        <v>0</v>
      </c>
      <c r="RM235" s="109">
        <f>'Mladí jazdci'!RM32</f>
        <v>0</v>
      </c>
      <c r="RN235" s="109">
        <f>'Mladí jazdci'!RN32</f>
        <v>0</v>
      </c>
      <c r="RO235" s="109">
        <f>'Mladí jazdci'!RO32</f>
        <v>0</v>
      </c>
      <c r="RP235" s="109">
        <f>'Mladí jazdci'!RP32</f>
        <v>0</v>
      </c>
      <c r="RQ235" s="109">
        <f>'Mladí jazdci'!RQ32</f>
        <v>0</v>
      </c>
      <c r="RR235" s="109">
        <f>'Mladí jazdci'!RR32</f>
        <v>0</v>
      </c>
      <c r="RS235" s="109">
        <f>'Mladí jazdci'!RS32</f>
        <v>0</v>
      </c>
      <c r="RT235" s="109">
        <f>'Mladí jazdci'!RT32</f>
        <v>0</v>
      </c>
      <c r="RU235" s="109">
        <f>'Mladí jazdci'!RU32</f>
        <v>0</v>
      </c>
      <c r="RV235" s="109">
        <f>'Mladí jazdci'!RV32</f>
        <v>0</v>
      </c>
      <c r="RW235" s="109">
        <f>'Mladí jazdci'!RW32</f>
        <v>0</v>
      </c>
      <c r="RX235" s="109">
        <f>'Mladí jazdci'!RX32</f>
        <v>0</v>
      </c>
      <c r="RY235" s="109">
        <f>'Mladí jazdci'!RY32</f>
        <v>0</v>
      </c>
      <c r="RZ235" s="109">
        <f>'Mladí jazdci'!RZ32</f>
        <v>0</v>
      </c>
      <c r="SA235" s="109">
        <f>'Mladí jazdci'!SA32</f>
        <v>0</v>
      </c>
      <c r="SB235" s="109">
        <f>'Mladí jazdci'!SB32</f>
        <v>0</v>
      </c>
      <c r="SC235" s="109">
        <f>'Mladí jazdci'!SC32</f>
        <v>0</v>
      </c>
      <c r="SD235" s="109">
        <f>'Mladí jazdci'!SD32</f>
        <v>0</v>
      </c>
      <c r="SE235" s="109">
        <f>'Mladí jazdci'!SE32</f>
        <v>0</v>
      </c>
      <c r="SF235" s="109">
        <f>'Mladí jazdci'!SF32</f>
        <v>0</v>
      </c>
      <c r="SG235" s="109">
        <f>'Mladí jazdci'!SG32</f>
        <v>0</v>
      </c>
      <c r="SH235" s="109">
        <f>'Mladí jazdci'!SH32</f>
        <v>0</v>
      </c>
      <c r="SI235" s="109">
        <f>'Mladí jazdci'!SI32</f>
        <v>0</v>
      </c>
      <c r="SJ235" s="109">
        <f>'Mladí jazdci'!SJ32</f>
        <v>0</v>
      </c>
      <c r="SK235" s="109">
        <f>'Mladí jazdci'!SK32</f>
        <v>0</v>
      </c>
      <c r="SL235" s="109">
        <f>'Mladí jazdci'!SL32</f>
        <v>0</v>
      </c>
      <c r="SM235" s="109">
        <f>'Mladí jazdci'!SM32</f>
        <v>0</v>
      </c>
      <c r="SN235" s="109">
        <f>'Mladí jazdci'!SN32</f>
        <v>0</v>
      </c>
      <c r="SO235" s="109">
        <f>'Mladí jazdci'!SO32</f>
        <v>0</v>
      </c>
      <c r="SP235" s="109">
        <f>'Mladí jazdci'!SP32</f>
        <v>0</v>
      </c>
      <c r="SQ235" s="109">
        <f>'Mladí jazdci'!SQ32</f>
        <v>0</v>
      </c>
      <c r="SR235" s="109">
        <f>'Mladí jazdci'!SR32</f>
        <v>0</v>
      </c>
      <c r="SS235" s="109">
        <f>'Mladí jazdci'!SS32</f>
        <v>0</v>
      </c>
      <c r="ST235" s="109">
        <f>'Mladí jazdci'!ST32</f>
        <v>0</v>
      </c>
      <c r="SU235" s="109">
        <f>'Mladí jazdci'!SU32</f>
        <v>0</v>
      </c>
      <c r="SV235" s="109">
        <f>'Mladí jazdci'!SV32</f>
        <v>0</v>
      </c>
      <c r="SW235" s="109">
        <f>'Mladí jazdci'!SW32</f>
        <v>0</v>
      </c>
      <c r="SX235" s="109">
        <f>'Mladí jazdci'!SX32</f>
        <v>0</v>
      </c>
      <c r="SY235" s="109">
        <f>'Mladí jazdci'!SY32</f>
        <v>0</v>
      </c>
      <c r="SZ235" s="109">
        <f>'Mladí jazdci'!SZ32</f>
        <v>0</v>
      </c>
      <c r="TA235" s="109">
        <f>'Mladí jazdci'!TA32</f>
        <v>0</v>
      </c>
      <c r="TB235" s="109">
        <f>'Mladí jazdci'!TB32</f>
        <v>0</v>
      </c>
    </row>
    <row r="236" spans="1:522" s="1" customFormat="1" ht="18" customHeight="1" x14ac:dyDescent="0.2">
      <c r="A236" s="12"/>
      <c r="B236" s="11" t="s">
        <v>241</v>
      </c>
      <c r="C236" s="1">
        <v>12187</v>
      </c>
      <c r="E236" s="4" t="s">
        <v>155</v>
      </c>
      <c r="F236" s="1">
        <v>8605</v>
      </c>
      <c r="G236" s="9" t="s">
        <v>127</v>
      </c>
      <c r="H236" s="4" t="s">
        <v>56</v>
      </c>
      <c r="I236" s="1">
        <f t="shared" si="18"/>
        <v>0</v>
      </c>
      <c r="J236" s="12">
        <f>Tabuľka3[[#This Row],[Stĺpec9]]</f>
        <v>0</v>
      </c>
      <c r="K236" s="109">
        <f>Juniori!K68</f>
        <v>0</v>
      </c>
      <c r="L236" s="109">
        <f>Juniori!L68</f>
        <v>0</v>
      </c>
      <c r="M236" s="109">
        <f>Juniori!M68</f>
        <v>0</v>
      </c>
      <c r="N236" s="109">
        <f>Juniori!N68</f>
        <v>0</v>
      </c>
      <c r="O236" s="109">
        <f>Juniori!O68</f>
        <v>0</v>
      </c>
      <c r="P236" s="109">
        <f>Juniori!P68</f>
        <v>0</v>
      </c>
      <c r="Q236" s="109">
        <f>Juniori!Q68</f>
        <v>0</v>
      </c>
      <c r="R236" s="109">
        <f>Juniori!R68</f>
        <v>0</v>
      </c>
      <c r="S236" s="109">
        <f>Juniori!S68</f>
        <v>0</v>
      </c>
      <c r="T236" s="109">
        <f>Juniori!T68</f>
        <v>0</v>
      </c>
      <c r="U236" s="109">
        <f>Juniori!U68</f>
        <v>0</v>
      </c>
      <c r="V236" s="109">
        <f>Juniori!V68</f>
        <v>0</v>
      </c>
      <c r="W236" s="109">
        <f>Juniori!W68</f>
        <v>0</v>
      </c>
      <c r="X236" s="109">
        <f>Juniori!X68</f>
        <v>0</v>
      </c>
      <c r="Y236" s="109">
        <f>Juniori!Y68</f>
        <v>0</v>
      </c>
      <c r="Z236" s="109">
        <f>Juniori!Z68</f>
        <v>0</v>
      </c>
      <c r="AA236" s="109">
        <f>Juniori!AA68</f>
        <v>0</v>
      </c>
      <c r="AB236" s="109">
        <f>Juniori!AB68</f>
        <v>0</v>
      </c>
      <c r="AC236" s="109">
        <f>Juniori!AC68</f>
        <v>0</v>
      </c>
      <c r="AD236" s="109">
        <f>Juniori!AD68</f>
        <v>0</v>
      </c>
      <c r="AE236" s="109">
        <f>Juniori!AE68</f>
        <v>0</v>
      </c>
      <c r="AF236" s="109">
        <f>Juniori!AF68</f>
        <v>0</v>
      </c>
      <c r="AG236" s="109">
        <f>Juniori!AG68</f>
        <v>0</v>
      </c>
      <c r="AH236" s="109">
        <f>Juniori!AH68</f>
        <v>0</v>
      </c>
      <c r="AI236" s="109">
        <f>Juniori!AI68</f>
        <v>0</v>
      </c>
      <c r="AJ236" s="109">
        <f>Juniori!AJ68</f>
        <v>0</v>
      </c>
      <c r="AK236" s="109">
        <f>Juniori!AK68</f>
        <v>0</v>
      </c>
      <c r="AL236" s="109">
        <f>Juniori!AL68</f>
        <v>0</v>
      </c>
      <c r="AM236" s="109">
        <f>Juniori!AM68</f>
        <v>0</v>
      </c>
      <c r="AN236" s="109">
        <f>Juniori!AN68</f>
        <v>0</v>
      </c>
      <c r="AO236" s="109">
        <f>Juniori!AO68</f>
        <v>0</v>
      </c>
      <c r="AP236" s="109">
        <f>Juniori!AP68</f>
        <v>0</v>
      </c>
      <c r="AQ236" s="109">
        <f>Juniori!AQ68</f>
        <v>0</v>
      </c>
      <c r="AR236" s="109">
        <f>Juniori!AR68</f>
        <v>0</v>
      </c>
      <c r="AS236" s="109">
        <f>Juniori!AS68</f>
        <v>0</v>
      </c>
      <c r="AT236" s="109">
        <f>Juniori!AT68</f>
        <v>0</v>
      </c>
      <c r="AU236" s="109">
        <f>Juniori!AU68</f>
        <v>0</v>
      </c>
      <c r="AV236" s="109">
        <f>Juniori!AV68</f>
        <v>0</v>
      </c>
      <c r="AW236" s="109">
        <f>Juniori!AW68</f>
        <v>0</v>
      </c>
      <c r="AX236" s="109">
        <f>Juniori!AX68</f>
        <v>0</v>
      </c>
      <c r="AY236" s="109">
        <f>Juniori!AY68</f>
        <v>0</v>
      </c>
      <c r="AZ236" s="109">
        <f>Juniori!AZ68</f>
        <v>0</v>
      </c>
      <c r="BA236" s="109">
        <f>Juniori!BA68</f>
        <v>0</v>
      </c>
      <c r="BB236" s="109">
        <f>Juniori!BB68</f>
        <v>0</v>
      </c>
      <c r="BC236" s="109">
        <f>Juniori!BC68</f>
        <v>0</v>
      </c>
      <c r="BD236" s="109">
        <f>Juniori!BD68</f>
        <v>0</v>
      </c>
      <c r="BE236" s="109">
        <f>Juniori!BE68</f>
        <v>0</v>
      </c>
      <c r="BF236" s="109">
        <f>Juniori!BF68</f>
        <v>0</v>
      </c>
      <c r="BG236" s="109">
        <f>Juniori!BG68</f>
        <v>0</v>
      </c>
      <c r="BH236" s="109">
        <f>Juniori!BH68</f>
        <v>0</v>
      </c>
      <c r="BI236" s="109">
        <f>Juniori!BI68</f>
        <v>0</v>
      </c>
      <c r="BJ236" s="109">
        <f>Juniori!BJ68</f>
        <v>0</v>
      </c>
      <c r="BK236" s="109">
        <f>Juniori!BK68</f>
        <v>0</v>
      </c>
      <c r="BL236" s="109">
        <f>Juniori!BL68</f>
        <v>0</v>
      </c>
      <c r="BM236" s="109">
        <f>Juniori!BM68</f>
        <v>0</v>
      </c>
      <c r="BN236" s="109">
        <f>Juniori!BN68</f>
        <v>0</v>
      </c>
      <c r="BO236" s="109">
        <f>Juniori!BO68</f>
        <v>0</v>
      </c>
      <c r="BP236" s="109">
        <f>Juniori!BP68</f>
        <v>0</v>
      </c>
      <c r="BQ236" s="109">
        <f>Juniori!BQ68</f>
        <v>0</v>
      </c>
      <c r="BR236" s="109">
        <f>Juniori!BR68</f>
        <v>0</v>
      </c>
      <c r="BS236" s="109">
        <f>Juniori!BS68</f>
        <v>0</v>
      </c>
      <c r="BT236" s="109">
        <f>Juniori!BT68</f>
        <v>0</v>
      </c>
      <c r="BU236" s="109">
        <f>Juniori!BU68</f>
        <v>0</v>
      </c>
      <c r="BV236" s="109">
        <f>Juniori!BV68</f>
        <v>0</v>
      </c>
      <c r="BW236" s="109">
        <f>Juniori!BW68</f>
        <v>0</v>
      </c>
      <c r="BX236" s="109">
        <f>Juniori!BX68</f>
        <v>0</v>
      </c>
      <c r="BY236" s="109">
        <f>Juniori!BY68</f>
        <v>0</v>
      </c>
      <c r="BZ236" s="109">
        <f>Juniori!BZ68</f>
        <v>0</v>
      </c>
      <c r="CA236" s="109">
        <f>Juniori!CA68</f>
        <v>0</v>
      </c>
      <c r="CB236" s="109">
        <f>Juniori!CB68</f>
        <v>0</v>
      </c>
      <c r="CC236" s="109">
        <f>Juniori!CC68</f>
        <v>0</v>
      </c>
      <c r="CD236" s="109">
        <f>Juniori!CD68</f>
        <v>0</v>
      </c>
      <c r="CE236" s="109">
        <f>Juniori!CE68</f>
        <v>0</v>
      </c>
      <c r="CF236" s="109">
        <f>Juniori!CF68</f>
        <v>0</v>
      </c>
      <c r="CG236" s="109">
        <f>Juniori!CG68</f>
        <v>0</v>
      </c>
      <c r="CH236" s="109">
        <f>Juniori!CH68</f>
        <v>0</v>
      </c>
      <c r="CI236" s="109">
        <f>Juniori!CI68</f>
        <v>0</v>
      </c>
      <c r="CJ236" s="109">
        <f>Juniori!CJ68</f>
        <v>0</v>
      </c>
      <c r="CK236" s="109">
        <f>Juniori!CK68</f>
        <v>0</v>
      </c>
      <c r="CL236" s="109">
        <f>Juniori!CL68</f>
        <v>0</v>
      </c>
      <c r="CM236" s="109">
        <f>Juniori!CM68</f>
        <v>0</v>
      </c>
      <c r="CN236" s="109">
        <f>Juniori!CN68</f>
        <v>0</v>
      </c>
      <c r="CO236" s="109">
        <f>Juniori!CO68</f>
        <v>0</v>
      </c>
      <c r="CP236" s="109">
        <f>Juniori!CP68</f>
        <v>0</v>
      </c>
      <c r="CQ236" s="109">
        <f>Juniori!CQ68</f>
        <v>0</v>
      </c>
      <c r="CR236" s="109">
        <f>Juniori!CR68</f>
        <v>0</v>
      </c>
      <c r="CS236" s="109">
        <f>Juniori!CS68</f>
        <v>0</v>
      </c>
      <c r="CT236" s="109">
        <f>Juniori!CT68</f>
        <v>0</v>
      </c>
      <c r="CU236" s="109">
        <f>Juniori!CU68</f>
        <v>0</v>
      </c>
      <c r="CV236" s="109">
        <f>Juniori!CV68</f>
        <v>0</v>
      </c>
      <c r="CW236" s="109">
        <f>Juniori!CW68</f>
        <v>0</v>
      </c>
      <c r="CX236" s="109">
        <f>Juniori!CX68</f>
        <v>0</v>
      </c>
      <c r="CY236" s="109">
        <f>Juniori!CY68</f>
        <v>0</v>
      </c>
      <c r="CZ236" s="109">
        <f>Juniori!CZ68</f>
        <v>0</v>
      </c>
      <c r="DA236" s="109">
        <f>Juniori!DA68</f>
        <v>0</v>
      </c>
      <c r="DB236" s="109">
        <f>Juniori!DB68</f>
        <v>0</v>
      </c>
      <c r="DC236" s="109">
        <f>Juniori!DC68</f>
        <v>0</v>
      </c>
      <c r="DD236" s="109">
        <f>Juniori!DD68</f>
        <v>0</v>
      </c>
      <c r="DE236" s="109">
        <f>Juniori!DE68</f>
        <v>0</v>
      </c>
      <c r="DF236" s="109">
        <f>Juniori!DF68</f>
        <v>0</v>
      </c>
      <c r="DG236" s="109">
        <f>Juniori!DG68</f>
        <v>0</v>
      </c>
      <c r="DH236" s="109">
        <f>Juniori!DH68</f>
        <v>0</v>
      </c>
      <c r="DI236" s="109">
        <f>Juniori!DI68</f>
        <v>0</v>
      </c>
      <c r="DJ236" s="109">
        <f>Juniori!DJ68</f>
        <v>0</v>
      </c>
      <c r="DK236" s="109">
        <f>Juniori!DK68</f>
        <v>0</v>
      </c>
      <c r="DL236" s="109">
        <f>Juniori!DL68</f>
        <v>0</v>
      </c>
      <c r="DM236" s="109">
        <f>Juniori!DM68</f>
        <v>0</v>
      </c>
      <c r="DN236" s="109">
        <f>Juniori!DN68</f>
        <v>0</v>
      </c>
      <c r="DO236" s="109">
        <f>Juniori!DO68</f>
        <v>0</v>
      </c>
      <c r="DP236" s="109">
        <f>Juniori!DP68</f>
        <v>0</v>
      </c>
      <c r="DQ236" s="109">
        <f>Juniori!DQ68</f>
        <v>0</v>
      </c>
      <c r="DR236" s="109">
        <f>Juniori!DR68</f>
        <v>0</v>
      </c>
      <c r="DS236" s="109">
        <f>Juniori!DS68</f>
        <v>0</v>
      </c>
      <c r="DT236" s="109">
        <f>Juniori!DT68</f>
        <v>0</v>
      </c>
      <c r="DU236" s="109">
        <f>Juniori!DU68</f>
        <v>0</v>
      </c>
      <c r="DV236" s="109">
        <f>Juniori!DV68</f>
        <v>0</v>
      </c>
      <c r="DW236" s="109">
        <f>Juniori!DW68</f>
        <v>0</v>
      </c>
      <c r="DX236" s="109">
        <f>Juniori!DX68</f>
        <v>0</v>
      </c>
      <c r="DY236" s="109">
        <f>Juniori!DY68</f>
        <v>0</v>
      </c>
      <c r="DZ236" s="109">
        <f>Juniori!DZ68</f>
        <v>0</v>
      </c>
      <c r="EA236" s="109">
        <f>Juniori!EA68</f>
        <v>0</v>
      </c>
      <c r="EB236" s="109">
        <f>Juniori!EB68</f>
        <v>0</v>
      </c>
      <c r="EC236" s="109">
        <f>Juniori!EC68</f>
        <v>0</v>
      </c>
      <c r="ED236" s="109">
        <f>Juniori!ED68</f>
        <v>0</v>
      </c>
      <c r="EE236" s="109">
        <f>Juniori!EE68</f>
        <v>0</v>
      </c>
      <c r="EF236" s="109">
        <f>Juniori!EF68</f>
        <v>0</v>
      </c>
      <c r="EG236" s="109">
        <f>Juniori!EG68</f>
        <v>0</v>
      </c>
      <c r="EH236" s="109">
        <f>Juniori!EH68</f>
        <v>0</v>
      </c>
      <c r="EI236" s="109">
        <f>Juniori!EI68</f>
        <v>0</v>
      </c>
      <c r="EJ236" s="109">
        <f>Juniori!EJ68</f>
        <v>0</v>
      </c>
      <c r="EK236" s="109">
        <f>Juniori!EK68</f>
        <v>0</v>
      </c>
      <c r="EL236" s="109">
        <f>Juniori!EL68</f>
        <v>0</v>
      </c>
      <c r="EM236" s="109">
        <f>Juniori!EM68</f>
        <v>0</v>
      </c>
      <c r="EN236" s="109">
        <f>Juniori!EN68</f>
        <v>0</v>
      </c>
      <c r="EO236" s="109">
        <f>Juniori!EO68</f>
        <v>0</v>
      </c>
      <c r="EP236" s="109">
        <f>Juniori!EP68</f>
        <v>0</v>
      </c>
      <c r="EQ236" s="109">
        <f>Juniori!EQ68</f>
        <v>0</v>
      </c>
      <c r="ER236" s="109">
        <f>Juniori!ER68</f>
        <v>0</v>
      </c>
      <c r="ES236" s="109">
        <f>Juniori!ES68</f>
        <v>0</v>
      </c>
      <c r="ET236" s="109">
        <f>Juniori!ET68</f>
        <v>0</v>
      </c>
      <c r="EU236" s="109">
        <f>Juniori!EU68</f>
        <v>0</v>
      </c>
      <c r="EV236" s="109">
        <f>Juniori!EV68</f>
        <v>0</v>
      </c>
      <c r="EW236" s="109">
        <f>Juniori!EW68</f>
        <v>0</v>
      </c>
      <c r="EX236" s="109">
        <f>Juniori!EX68</f>
        <v>0</v>
      </c>
      <c r="EY236" s="109">
        <f>Juniori!EY68</f>
        <v>0</v>
      </c>
      <c r="EZ236" s="109">
        <f>Juniori!EZ68</f>
        <v>0</v>
      </c>
      <c r="FA236" s="109">
        <f>Juniori!FA68</f>
        <v>0</v>
      </c>
      <c r="FB236" s="109">
        <f>Juniori!FB68</f>
        <v>0</v>
      </c>
      <c r="FC236" s="109">
        <f>Juniori!FC68</f>
        <v>0</v>
      </c>
      <c r="FD236" s="109">
        <f>Juniori!FD68</f>
        <v>0</v>
      </c>
      <c r="FE236" s="109">
        <f>Juniori!FE68</f>
        <v>0</v>
      </c>
      <c r="FF236" s="109">
        <f>Juniori!FF68</f>
        <v>0</v>
      </c>
      <c r="FG236" s="109">
        <f>Juniori!FG68</f>
        <v>0</v>
      </c>
      <c r="FH236" s="109">
        <f>Juniori!FH68</f>
        <v>0</v>
      </c>
      <c r="FI236" s="109">
        <f>Juniori!FI68</f>
        <v>0</v>
      </c>
      <c r="FJ236" s="109">
        <f>Juniori!FJ68</f>
        <v>0</v>
      </c>
      <c r="FK236" s="109">
        <f>Juniori!FK68</f>
        <v>0</v>
      </c>
      <c r="FL236" s="109">
        <f>Juniori!FL68</f>
        <v>0</v>
      </c>
      <c r="FM236" s="109">
        <f>Juniori!FM68</f>
        <v>0</v>
      </c>
      <c r="FN236" s="109">
        <f>Juniori!FN68</f>
        <v>0</v>
      </c>
      <c r="FO236" s="109">
        <f>Juniori!FO68</f>
        <v>0</v>
      </c>
      <c r="FP236" s="109">
        <f>Juniori!FP68</f>
        <v>0</v>
      </c>
      <c r="FQ236" s="109">
        <f>Juniori!FQ68</f>
        <v>0</v>
      </c>
      <c r="FR236" s="109">
        <f>Juniori!FR68</f>
        <v>0</v>
      </c>
      <c r="FS236" s="109">
        <f>Juniori!FS68</f>
        <v>0</v>
      </c>
      <c r="FT236" s="109">
        <f>Juniori!FT68</f>
        <v>0</v>
      </c>
      <c r="FU236" s="109">
        <f>Juniori!FU68</f>
        <v>0</v>
      </c>
      <c r="FV236" s="109">
        <f>Juniori!FV68</f>
        <v>0</v>
      </c>
      <c r="FW236" s="109">
        <f>Juniori!FW68</f>
        <v>0</v>
      </c>
      <c r="FX236" s="109">
        <f>Juniori!FX68</f>
        <v>0</v>
      </c>
      <c r="FY236" s="109">
        <f>Juniori!FY68</f>
        <v>0</v>
      </c>
      <c r="FZ236" s="109">
        <f>Juniori!FZ68</f>
        <v>0</v>
      </c>
      <c r="GA236" s="109">
        <f>Juniori!GA68</f>
        <v>0</v>
      </c>
      <c r="GB236" s="109">
        <f>Juniori!GB68</f>
        <v>0</v>
      </c>
      <c r="GC236" s="109">
        <f>Juniori!GC68</f>
        <v>0</v>
      </c>
      <c r="GD236" s="109">
        <f>Juniori!GD68</f>
        <v>0</v>
      </c>
      <c r="GE236" s="109">
        <f>Juniori!GE68</f>
        <v>0</v>
      </c>
      <c r="GF236" s="109">
        <f>Juniori!GF68</f>
        <v>0</v>
      </c>
      <c r="GG236" s="109">
        <f>Juniori!GG68</f>
        <v>0</v>
      </c>
      <c r="GH236" s="109">
        <f>Juniori!GH68</f>
        <v>0</v>
      </c>
      <c r="GI236" s="109">
        <f>Juniori!GI68</f>
        <v>0</v>
      </c>
      <c r="GJ236" s="109">
        <f>Juniori!GJ68</f>
        <v>0</v>
      </c>
      <c r="GK236" s="109">
        <f>Juniori!GK68</f>
        <v>0</v>
      </c>
      <c r="GL236" s="109">
        <f>Juniori!GL68</f>
        <v>0</v>
      </c>
      <c r="GM236" s="109">
        <f>Juniori!GM68</f>
        <v>0</v>
      </c>
      <c r="GN236" s="109">
        <f>Juniori!GN68</f>
        <v>0</v>
      </c>
      <c r="GO236" s="109">
        <f>Juniori!GO68</f>
        <v>0</v>
      </c>
      <c r="GP236" s="109">
        <f>Juniori!GP68</f>
        <v>0</v>
      </c>
      <c r="GQ236" s="109">
        <f>Juniori!GQ68</f>
        <v>0</v>
      </c>
      <c r="GR236" s="109">
        <f>Juniori!GR68</f>
        <v>0</v>
      </c>
      <c r="GS236" s="109">
        <f>Juniori!GS68</f>
        <v>0</v>
      </c>
      <c r="GT236" s="109">
        <f>Juniori!GT68</f>
        <v>0</v>
      </c>
      <c r="GU236" s="109">
        <f>Juniori!GU68</f>
        <v>0</v>
      </c>
      <c r="GV236" s="109">
        <f>Juniori!GV68</f>
        <v>0</v>
      </c>
      <c r="GW236" s="109">
        <f>Juniori!GW68</f>
        <v>0</v>
      </c>
      <c r="GX236" s="109">
        <f>Juniori!GX68</f>
        <v>0</v>
      </c>
      <c r="GY236" s="109">
        <f>Juniori!GY68</f>
        <v>0</v>
      </c>
      <c r="GZ236" s="109">
        <f>Juniori!GZ68</f>
        <v>0</v>
      </c>
      <c r="HA236" s="109">
        <f>Juniori!HA68</f>
        <v>0</v>
      </c>
      <c r="HB236" s="109">
        <f>Juniori!HB68</f>
        <v>0</v>
      </c>
      <c r="HC236" s="109">
        <f>Juniori!HC68</f>
        <v>0</v>
      </c>
      <c r="HD236" s="109">
        <f>Juniori!HD68</f>
        <v>0</v>
      </c>
      <c r="HE236" s="109">
        <f>Juniori!HE68</f>
        <v>0</v>
      </c>
      <c r="HF236" s="109">
        <f>Juniori!HF68</f>
        <v>0</v>
      </c>
      <c r="HG236" s="109">
        <f>Juniori!HG68</f>
        <v>0</v>
      </c>
      <c r="HH236" s="109">
        <f>Juniori!HH68</f>
        <v>0</v>
      </c>
      <c r="HI236" s="109">
        <f>Juniori!HI68</f>
        <v>0</v>
      </c>
      <c r="HJ236" s="109">
        <f>Juniori!HJ68</f>
        <v>0</v>
      </c>
      <c r="HK236" s="109">
        <f>Juniori!HK68</f>
        <v>0</v>
      </c>
      <c r="HL236" s="109">
        <f>Juniori!HL68</f>
        <v>0</v>
      </c>
      <c r="HM236" s="109">
        <f>Juniori!HM68</f>
        <v>0</v>
      </c>
      <c r="HN236" s="109">
        <f>Juniori!HN68</f>
        <v>0</v>
      </c>
      <c r="HO236" s="109">
        <f>Juniori!HO68</f>
        <v>0</v>
      </c>
      <c r="HP236" s="109">
        <f>Juniori!HP68</f>
        <v>0</v>
      </c>
      <c r="HQ236" s="109">
        <f>Juniori!HQ68</f>
        <v>0</v>
      </c>
      <c r="HR236" s="109">
        <f>Juniori!HR68</f>
        <v>0</v>
      </c>
      <c r="HS236" s="109">
        <f>Juniori!HS68</f>
        <v>0</v>
      </c>
      <c r="HT236" s="109">
        <f>Juniori!HT68</f>
        <v>0</v>
      </c>
      <c r="HU236" s="109">
        <f>Juniori!HU68</f>
        <v>0</v>
      </c>
      <c r="HV236" s="109">
        <f>Juniori!HV68</f>
        <v>0</v>
      </c>
      <c r="HW236" s="109">
        <f>Juniori!HW68</f>
        <v>0</v>
      </c>
      <c r="HX236" s="109">
        <f>Juniori!HX68</f>
        <v>0</v>
      </c>
      <c r="HY236" s="109">
        <f>Juniori!HY68</f>
        <v>0</v>
      </c>
      <c r="HZ236" s="109">
        <f>Juniori!HZ68</f>
        <v>0</v>
      </c>
      <c r="IA236" s="109">
        <f>Juniori!IA68</f>
        <v>0</v>
      </c>
      <c r="IB236" s="109">
        <f>Juniori!IB68</f>
        <v>0</v>
      </c>
      <c r="IC236" s="109">
        <f>Juniori!IC68</f>
        <v>0</v>
      </c>
      <c r="ID236" s="109">
        <f>Juniori!ID68</f>
        <v>0</v>
      </c>
      <c r="IE236" s="109">
        <f>Juniori!IE68</f>
        <v>0</v>
      </c>
      <c r="IF236" s="109">
        <f>Juniori!IF68</f>
        <v>0</v>
      </c>
      <c r="IG236" s="109">
        <f>Juniori!IG68</f>
        <v>0</v>
      </c>
      <c r="IH236" s="109">
        <f>Juniori!IH68</f>
        <v>0</v>
      </c>
      <c r="II236" s="109">
        <f>Juniori!II68</f>
        <v>0</v>
      </c>
      <c r="IJ236" s="109">
        <f>Juniori!IJ68</f>
        <v>0</v>
      </c>
      <c r="IK236" s="109">
        <f>Juniori!IK68</f>
        <v>0</v>
      </c>
      <c r="IL236" s="109">
        <f>Juniori!IL68</f>
        <v>0</v>
      </c>
      <c r="IM236" s="109">
        <f>Juniori!IM68</f>
        <v>0</v>
      </c>
      <c r="IN236" s="109">
        <f>Juniori!IN68</f>
        <v>0</v>
      </c>
      <c r="IO236" s="109">
        <f>Juniori!IO68</f>
        <v>0</v>
      </c>
      <c r="IP236" s="109">
        <f>Juniori!IP68</f>
        <v>0</v>
      </c>
      <c r="IQ236" s="109">
        <f>Juniori!IQ68</f>
        <v>0</v>
      </c>
      <c r="IR236" s="109">
        <f>Juniori!IR68</f>
        <v>0</v>
      </c>
      <c r="IS236" s="109">
        <f>Juniori!IS68</f>
        <v>0</v>
      </c>
      <c r="IT236" s="109">
        <f>Juniori!IT68</f>
        <v>0</v>
      </c>
      <c r="IU236" s="109">
        <f>Juniori!IU68</f>
        <v>0</v>
      </c>
      <c r="IV236" s="109">
        <f>Juniori!IV68</f>
        <v>0</v>
      </c>
      <c r="IW236" s="109">
        <f>Juniori!IW68</f>
        <v>0</v>
      </c>
      <c r="IX236" s="109">
        <f>Juniori!IX68</f>
        <v>0</v>
      </c>
      <c r="IY236" s="109">
        <f>Juniori!IY68</f>
        <v>0</v>
      </c>
      <c r="IZ236" s="109">
        <f>Juniori!IZ68</f>
        <v>0</v>
      </c>
      <c r="JA236" s="109">
        <f>Juniori!JA68</f>
        <v>0</v>
      </c>
      <c r="JB236" s="109">
        <f>Juniori!JB68</f>
        <v>0</v>
      </c>
      <c r="JC236" s="109">
        <f>Juniori!JC68</f>
        <v>0</v>
      </c>
      <c r="JD236" s="109">
        <f>Juniori!JD68</f>
        <v>0</v>
      </c>
      <c r="JE236" s="109">
        <f>Juniori!JE68</f>
        <v>0</v>
      </c>
      <c r="JF236" s="109">
        <f>Juniori!JF68</f>
        <v>0</v>
      </c>
      <c r="JG236" s="109">
        <f>Juniori!JG68</f>
        <v>0</v>
      </c>
      <c r="JH236" s="109">
        <f>Juniori!JH68</f>
        <v>0</v>
      </c>
      <c r="JI236" s="109">
        <f>Juniori!JI68</f>
        <v>0</v>
      </c>
      <c r="JJ236" s="109">
        <f>Juniori!JJ68</f>
        <v>0</v>
      </c>
      <c r="JK236" s="109">
        <f>Juniori!JK68</f>
        <v>0</v>
      </c>
      <c r="JL236" s="109">
        <f>Juniori!JL68</f>
        <v>0</v>
      </c>
      <c r="JM236" s="109">
        <f>Juniori!JM68</f>
        <v>0</v>
      </c>
      <c r="JN236" s="109">
        <f>Juniori!JN68</f>
        <v>0</v>
      </c>
      <c r="JO236" s="109">
        <f>Juniori!JO68</f>
        <v>0</v>
      </c>
      <c r="JP236" s="109">
        <f>Juniori!JP68</f>
        <v>0</v>
      </c>
      <c r="JQ236" s="109">
        <f>Juniori!JQ68</f>
        <v>0</v>
      </c>
      <c r="JR236" s="109">
        <f>Juniori!JR68</f>
        <v>0</v>
      </c>
      <c r="JS236" s="109">
        <f>Juniori!JS68</f>
        <v>0</v>
      </c>
      <c r="JT236" s="109">
        <f>Juniori!JT68</f>
        <v>0</v>
      </c>
      <c r="JU236" s="109">
        <f>Juniori!JU68</f>
        <v>0</v>
      </c>
      <c r="JV236" s="109">
        <f>Juniori!JV68</f>
        <v>0</v>
      </c>
      <c r="JW236" s="109">
        <f>Juniori!JW68</f>
        <v>0</v>
      </c>
      <c r="JX236" s="109">
        <f>Juniori!JX68</f>
        <v>0</v>
      </c>
      <c r="JY236" s="109">
        <f>Juniori!JY68</f>
        <v>0</v>
      </c>
      <c r="JZ236" s="109">
        <f>Juniori!JZ68</f>
        <v>0</v>
      </c>
      <c r="KA236" s="109">
        <f>Juniori!KA68</f>
        <v>0</v>
      </c>
      <c r="KB236" s="109">
        <f>Juniori!KB68</f>
        <v>0</v>
      </c>
      <c r="KC236" s="109">
        <f>Juniori!KC68</f>
        <v>0</v>
      </c>
      <c r="KD236" s="109">
        <f>Juniori!KD68</f>
        <v>0</v>
      </c>
      <c r="KE236" s="109">
        <f>Juniori!KE68</f>
        <v>0</v>
      </c>
      <c r="KF236" s="109">
        <f>Juniori!KF68</f>
        <v>0</v>
      </c>
      <c r="KG236" s="109">
        <f>Juniori!KG68</f>
        <v>0</v>
      </c>
      <c r="KH236" s="109">
        <f>Juniori!KH68</f>
        <v>0</v>
      </c>
      <c r="KI236" s="109">
        <f>Juniori!KI68</f>
        <v>0</v>
      </c>
      <c r="KJ236" s="109">
        <f>Juniori!KJ68</f>
        <v>0</v>
      </c>
      <c r="KK236" s="109">
        <f>Juniori!KK68</f>
        <v>0</v>
      </c>
      <c r="KL236" s="109">
        <f>Juniori!KL68</f>
        <v>0</v>
      </c>
      <c r="KM236" s="109">
        <f>Juniori!KM68</f>
        <v>0</v>
      </c>
      <c r="KN236" s="109">
        <f>Juniori!KN68</f>
        <v>0</v>
      </c>
      <c r="KO236" s="109">
        <f>Juniori!KO68</f>
        <v>0</v>
      </c>
      <c r="KP236" s="109">
        <f>Juniori!KP68</f>
        <v>0</v>
      </c>
      <c r="KQ236" s="109">
        <f>Juniori!KQ68</f>
        <v>0</v>
      </c>
      <c r="KR236" s="109">
        <f>Juniori!KR68</f>
        <v>0</v>
      </c>
      <c r="KS236" s="109">
        <f>Juniori!KS68</f>
        <v>0</v>
      </c>
      <c r="KT236" s="109">
        <f>Juniori!KT68</f>
        <v>0</v>
      </c>
      <c r="KU236" s="109">
        <f>Juniori!KU68</f>
        <v>0</v>
      </c>
      <c r="KV236" s="109">
        <f>Juniori!KV68</f>
        <v>0</v>
      </c>
      <c r="KW236" s="109">
        <f>Juniori!KW68</f>
        <v>0</v>
      </c>
      <c r="KX236" s="109">
        <f>Juniori!KX68</f>
        <v>0</v>
      </c>
      <c r="KY236" s="109">
        <f>Juniori!KY68</f>
        <v>0</v>
      </c>
      <c r="KZ236" s="109">
        <f>Juniori!KZ68</f>
        <v>0</v>
      </c>
      <c r="LA236" s="109">
        <f>Juniori!LA68</f>
        <v>0</v>
      </c>
      <c r="LB236" s="109">
        <f>Juniori!LB68</f>
        <v>0</v>
      </c>
      <c r="LC236" s="109">
        <f>Juniori!LC68</f>
        <v>0</v>
      </c>
      <c r="LD236" s="109">
        <f>Juniori!LD68</f>
        <v>0</v>
      </c>
      <c r="LE236" s="109">
        <f>Juniori!LE68</f>
        <v>0</v>
      </c>
      <c r="LF236" s="109">
        <f>Juniori!LF68</f>
        <v>0</v>
      </c>
      <c r="LG236" s="109">
        <f>Juniori!LG68</f>
        <v>0</v>
      </c>
      <c r="LH236" s="109">
        <f>Juniori!LH68</f>
        <v>0</v>
      </c>
      <c r="LI236" s="109">
        <f>Juniori!LI68</f>
        <v>0</v>
      </c>
      <c r="LJ236" s="109">
        <f>Juniori!LJ68</f>
        <v>0</v>
      </c>
      <c r="LK236" s="109">
        <f>Juniori!LK68</f>
        <v>0</v>
      </c>
      <c r="LL236" s="109">
        <f>Juniori!LL68</f>
        <v>0</v>
      </c>
      <c r="LM236" s="109">
        <f>Juniori!LM68</f>
        <v>0</v>
      </c>
      <c r="LN236" s="109">
        <f>Juniori!LN68</f>
        <v>0</v>
      </c>
      <c r="LO236" s="109">
        <f>Juniori!LO68</f>
        <v>0</v>
      </c>
      <c r="LP236" s="109">
        <f>Juniori!LP68</f>
        <v>0</v>
      </c>
      <c r="LQ236" s="109">
        <f>Juniori!LQ68</f>
        <v>0</v>
      </c>
      <c r="LR236" s="109">
        <f>Juniori!LR68</f>
        <v>0</v>
      </c>
      <c r="LS236" s="109">
        <f>Juniori!LS68</f>
        <v>0</v>
      </c>
      <c r="LT236" s="109">
        <f>Juniori!LT68</f>
        <v>0</v>
      </c>
      <c r="LU236" s="109">
        <f>Juniori!LU68</f>
        <v>0</v>
      </c>
      <c r="LV236" s="109">
        <f>Juniori!LV68</f>
        <v>0</v>
      </c>
      <c r="LW236" s="109">
        <f>Juniori!LW68</f>
        <v>0</v>
      </c>
      <c r="LX236" s="109">
        <f>Juniori!LX68</f>
        <v>0</v>
      </c>
      <c r="LY236" s="109">
        <f>Juniori!LY68</f>
        <v>0</v>
      </c>
      <c r="LZ236" s="109">
        <f>Juniori!LZ68</f>
        <v>0</v>
      </c>
      <c r="MA236" s="109">
        <f>Juniori!MA68</f>
        <v>0</v>
      </c>
      <c r="MB236" s="109">
        <f>Juniori!MB68</f>
        <v>0</v>
      </c>
      <c r="MC236" s="109">
        <f>Juniori!MC68</f>
        <v>0</v>
      </c>
      <c r="MD236" s="109">
        <f>Juniori!MD68</f>
        <v>0</v>
      </c>
      <c r="ME236" s="109">
        <f>Juniori!ME68</f>
        <v>0</v>
      </c>
      <c r="MF236" s="109">
        <f>Juniori!MF68</f>
        <v>0</v>
      </c>
      <c r="MG236" s="109">
        <f>Juniori!MG68</f>
        <v>0</v>
      </c>
      <c r="MH236" s="109">
        <f>Juniori!MH68</f>
        <v>0</v>
      </c>
      <c r="MI236" s="109">
        <f>Juniori!MI68</f>
        <v>0</v>
      </c>
      <c r="MJ236" s="109">
        <f>Juniori!MJ68</f>
        <v>0</v>
      </c>
      <c r="MK236" s="109">
        <f>Juniori!MK68</f>
        <v>0</v>
      </c>
      <c r="ML236" s="109">
        <f>Juniori!ML68</f>
        <v>0</v>
      </c>
      <c r="MM236" s="109">
        <f>Juniori!MM68</f>
        <v>0</v>
      </c>
      <c r="MN236" s="109">
        <f>Juniori!MN68</f>
        <v>0</v>
      </c>
      <c r="MO236" s="109">
        <f>Juniori!MO68</f>
        <v>0</v>
      </c>
      <c r="MP236" s="109">
        <f>Juniori!MP68</f>
        <v>0</v>
      </c>
      <c r="MQ236" s="109">
        <f>Juniori!MQ68</f>
        <v>0</v>
      </c>
      <c r="MR236" s="109">
        <f>Juniori!MR68</f>
        <v>0</v>
      </c>
      <c r="MS236" s="109">
        <f>Juniori!MS68</f>
        <v>0</v>
      </c>
      <c r="MT236" s="109">
        <f>Juniori!MT68</f>
        <v>0</v>
      </c>
      <c r="MU236" s="109">
        <f>Juniori!MU68</f>
        <v>0</v>
      </c>
      <c r="MV236" s="109">
        <f>Juniori!MV68</f>
        <v>0</v>
      </c>
      <c r="MW236" s="109">
        <f>Juniori!MW68</f>
        <v>0</v>
      </c>
      <c r="MX236" s="109">
        <f>Juniori!MX68</f>
        <v>0</v>
      </c>
      <c r="MY236" s="109">
        <f>Juniori!MY68</f>
        <v>0</v>
      </c>
      <c r="MZ236" s="109">
        <f>Juniori!MZ68</f>
        <v>0</v>
      </c>
      <c r="NA236" s="109">
        <f>Juniori!NA68</f>
        <v>0</v>
      </c>
      <c r="NB236" s="109">
        <f>Juniori!NB68</f>
        <v>0</v>
      </c>
      <c r="NC236" s="109">
        <f>Juniori!NC68</f>
        <v>0</v>
      </c>
      <c r="ND236" s="109">
        <f>Juniori!ND68</f>
        <v>0</v>
      </c>
      <c r="NE236" s="109">
        <f>Juniori!NE68</f>
        <v>0</v>
      </c>
      <c r="NF236" s="109">
        <f>Juniori!NF68</f>
        <v>0</v>
      </c>
      <c r="NG236" s="109">
        <f>Juniori!NG68</f>
        <v>0</v>
      </c>
      <c r="NH236" s="109">
        <f>Juniori!NH68</f>
        <v>0</v>
      </c>
      <c r="NI236" s="109">
        <f>Juniori!NI68</f>
        <v>0</v>
      </c>
      <c r="NJ236" s="109">
        <f>Juniori!NJ68</f>
        <v>0</v>
      </c>
      <c r="NK236" s="109">
        <f>Juniori!NK68</f>
        <v>0</v>
      </c>
      <c r="NL236" s="109">
        <f>Juniori!NL68</f>
        <v>0</v>
      </c>
      <c r="NM236" s="109">
        <f>Juniori!NM68</f>
        <v>0</v>
      </c>
      <c r="NN236" s="109">
        <f>Juniori!NN68</f>
        <v>0</v>
      </c>
      <c r="NO236" s="109">
        <f>Juniori!NO68</f>
        <v>0</v>
      </c>
      <c r="NP236" s="109">
        <f>Juniori!NP68</f>
        <v>0</v>
      </c>
      <c r="NQ236" s="109">
        <f>Juniori!NQ68</f>
        <v>0</v>
      </c>
      <c r="NR236" s="109">
        <f>Juniori!NR68</f>
        <v>0</v>
      </c>
      <c r="NS236" s="109">
        <f>Juniori!NS68</f>
        <v>0</v>
      </c>
      <c r="NT236" s="109">
        <f>Juniori!NT68</f>
        <v>0</v>
      </c>
      <c r="NU236" s="109">
        <f>Juniori!NU68</f>
        <v>0</v>
      </c>
      <c r="NV236" s="109">
        <f>Juniori!NV68</f>
        <v>0</v>
      </c>
      <c r="NW236" s="109">
        <f>Juniori!NW68</f>
        <v>0</v>
      </c>
      <c r="NX236" s="109">
        <f>Juniori!NX68</f>
        <v>0</v>
      </c>
      <c r="NY236" s="109">
        <f>Juniori!NY68</f>
        <v>0</v>
      </c>
      <c r="NZ236" s="109">
        <f>Juniori!NZ68</f>
        <v>0</v>
      </c>
      <c r="OA236" s="109">
        <f>Juniori!OA68</f>
        <v>0</v>
      </c>
      <c r="OB236" s="109">
        <f>Juniori!OB68</f>
        <v>0</v>
      </c>
      <c r="OC236" s="109">
        <f>Juniori!OC68</f>
        <v>0</v>
      </c>
      <c r="OD236" s="109">
        <f>Juniori!OD68</f>
        <v>0</v>
      </c>
      <c r="OE236" s="109">
        <f>Juniori!OE68</f>
        <v>0</v>
      </c>
      <c r="OF236" s="109">
        <f>Juniori!OF68</f>
        <v>0</v>
      </c>
      <c r="OG236" s="109">
        <f>Juniori!OG68</f>
        <v>0</v>
      </c>
      <c r="OH236" s="109">
        <f>Juniori!OH68</f>
        <v>0</v>
      </c>
      <c r="OI236" s="109">
        <f>Juniori!OI68</f>
        <v>0</v>
      </c>
      <c r="OJ236" s="109">
        <f>Juniori!OJ68</f>
        <v>0</v>
      </c>
      <c r="OK236" s="109">
        <f>Juniori!OK68</f>
        <v>0</v>
      </c>
      <c r="OL236" s="109">
        <f>Juniori!OL68</f>
        <v>0</v>
      </c>
      <c r="OM236" s="109">
        <f>Juniori!OM68</f>
        <v>0</v>
      </c>
      <c r="ON236" s="109">
        <f>Juniori!ON68</f>
        <v>0</v>
      </c>
      <c r="OO236" s="109">
        <f>Juniori!OO68</f>
        <v>0</v>
      </c>
      <c r="OP236" s="109">
        <f>Juniori!OP68</f>
        <v>0</v>
      </c>
      <c r="OQ236" s="109">
        <f>Juniori!OQ68</f>
        <v>0</v>
      </c>
      <c r="OR236" s="109">
        <f>Juniori!OR68</f>
        <v>0</v>
      </c>
      <c r="OS236" s="109">
        <f>Juniori!OS68</f>
        <v>0</v>
      </c>
      <c r="OT236" s="109">
        <f>Juniori!OT68</f>
        <v>0</v>
      </c>
      <c r="OU236" s="109">
        <f>Juniori!OU68</f>
        <v>0</v>
      </c>
      <c r="OV236" s="109">
        <f>Juniori!OV68</f>
        <v>0</v>
      </c>
      <c r="OW236" s="109">
        <f>Juniori!OW68</f>
        <v>0</v>
      </c>
      <c r="OX236" s="109">
        <f>Juniori!OX68</f>
        <v>0</v>
      </c>
      <c r="OY236" s="109">
        <f>Juniori!OY68</f>
        <v>0</v>
      </c>
      <c r="OZ236" s="109">
        <f>Juniori!OZ68</f>
        <v>0</v>
      </c>
      <c r="PA236" s="109">
        <f>Juniori!PA68</f>
        <v>0</v>
      </c>
      <c r="PB236" s="109">
        <f>Juniori!PB68</f>
        <v>0</v>
      </c>
      <c r="PC236" s="109">
        <f>Juniori!PC68</f>
        <v>0</v>
      </c>
      <c r="PD236" s="109">
        <f>Juniori!PD68</f>
        <v>0</v>
      </c>
      <c r="PE236" s="109">
        <f>Juniori!PE68</f>
        <v>0</v>
      </c>
      <c r="PF236" s="109">
        <f>Juniori!PF68</f>
        <v>0</v>
      </c>
      <c r="PG236" s="109">
        <f>Juniori!PG68</f>
        <v>0</v>
      </c>
      <c r="PH236" s="109">
        <f>Juniori!PH68</f>
        <v>0</v>
      </c>
      <c r="PI236" s="109">
        <f>Juniori!PI68</f>
        <v>0</v>
      </c>
      <c r="PJ236" s="109">
        <f>Juniori!PJ68</f>
        <v>0</v>
      </c>
      <c r="PK236" s="109">
        <f>Juniori!PK68</f>
        <v>0</v>
      </c>
      <c r="PL236" s="109">
        <f>Juniori!PL68</f>
        <v>0</v>
      </c>
      <c r="PM236" s="109">
        <f>Juniori!PM68</f>
        <v>0</v>
      </c>
      <c r="PN236" s="109">
        <f>Juniori!PN68</f>
        <v>0</v>
      </c>
      <c r="PO236" s="109">
        <f>Juniori!PO68</f>
        <v>0</v>
      </c>
      <c r="PP236" s="109">
        <f>Juniori!PP68</f>
        <v>0</v>
      </c>
      <c r="PQ236" s="109">
        <f>Juniori!PQ68</f>
        <v>0</v>
      </c>
      <c r="PR236" s="109">
        <f>Juniori!PR68</f>
        <v>0</v>
      </c>
      <c r="PS236" s="109">
        <f>Juniori!PS68</f>
        <v>0</v>
      </c>
      <c r="PT236" s="109">
        <f>Juniori!PT68</f>
        <v>0</v>
      </c>
      <c r="PU236" s="109">
        <f>Juniori!PU68</f>
        <v>0</v>
      </c>
      <c r="PV236" s="109">
        <f>Juniori!PV68</f>
        <v>0</v>
      </c>
      <c r="PW236" s="109">
        <f>Juniori!PW68</f>
        <v>0</v>
      </c>
      <c r="PX236" s="109">
        <f>Juniori!PX68</f>
        <v>0</v>
      </c>
      <c r="PY236" s="109">
        <f>Juniori!PY68</f>
        <v>0</v>
      </c>
      <c r="PZ236" s="109">
        <f>Juniori!PZ68</f>
        <v>0</v>
      </c>
      <c r="QA236" s="109">
        <f>Juniori!QA68</f>
        <v>0</v>
      </c>
      <c r="QB236" s="109">
        <f>Juniori!QB68</f>
        <v>0</v>
      </c>
      <c r="QC236" s="109">
        <f>Juniori!QC68</f>
        <v>0</v>
      </c>
      <c r="QD236" s="109">
        <f>Juniori!QD68</f>
        <v>0</v>
      </c>
      <c r="QE236" s="109">
        <f>Juniori!QE68</f>
        <v>0</v>
      </c>
      <c r="QF236" s="109">
        <f>Juniori!QF68</f>
        <v>0</v>
      </c>
      <c r="QG236" s="109">
        <f>Juniori!QG68</f>
        <v>0</v>
      </c>
      <c r="QH236" s="109">
        <f>Juniori!QH68</f>
        <v>0</v>
      </c>
      <c r="QI236" s="109">
        <f>Juniori!QI68</f>
        <v>0</v>
      </c>
      <c r="QJ236" s="109">
        <f>Juniori!QJ68</f>
        <v>0</v>
      </c>
      <c r="QK236" s="109">
        <f>Juniori!QK68</f>
        <v>0</v>
      </c>
      <c r="QL236" s="109">
        <f>Juniori!QL68</f>
        <v>0</v>
      </c>
      <c r="QM236" s="109">
        <f>Juniori!QM68</f>
        <v>0</v>
      </c>
      <c r="QN236" s="109">
        <f>Juniori!QN68</f>
        <v>0</v>
      </c>
      <c r="QO236" s="109">
        <f>Juniori!QO68</f>
        <v>0</v>
      </c>
      <c r="QP236" s="109">
        <f>Juniori!QP68</f>
        <v>0</v>
      </c>
      <c r="QQ236" s="109">
        <f>Juniori!QQ68</f>
        <v>0</v>
      </c>
      <c r="QR236" s="109">
        <f>Juniori!QR68</f>
        <v>0</v>
      </c>
      <c r="QS236" s="109">
        <f>Juniori!QS68</f>
        <v>0</v>
      </c>
      <c r="QT236" s="109">
        <f>Juniori!QT68</f>
        <v>0</v>
      </c>
      <c r="QU236" s="109">
        <f>Juniori!QU68</f>
        <v>0</v>
      </c>
      <c r="QV236" s="109">
        <f>Juniori!QV68</f>
        <v>0</v>
      </c>
      <c r="QW236" s="109">
        <f>Juniori!QW68</f>
        <v>0</v>
      </c>
      <c r="QX236" s="109">
        <f>Juniori!QX68</f>
        <v>0</v>
      </c>
      <c r="QY236" s="109">
        <f>Juniori!QY68</f>
        <v>0</v>
      </c>
      <c r="QZ236" s="109">
        <f>Juniori!QZ68</f>
        <v>0</v>
      </c>
      <c r="RA236" s="109">
        <f>Juniori!RA68</f>
        <v>0</v>
      </c>
      <c r="RB236" s="109">
        <f>Juniori!RB68</f>
        <v>0</v>
      </c>
      <c r="RC236" s="109">
        <f>Juniori!RC68</f>
        <v>0</v>
      </c>
      <c r="RD236" s="109">
        <f>Juniori!RD68</f>
        <v>0</v>
      </c>
      <c r="RE236" s="109">
        <f>Juniori!RE68</f>
        <v>0</v>
      </c>
      <c r="RF236" s="109">
        <f>Juniori!RF68</f>
        <v>0</v>
      </c>
      <c r="RG236" s="109">
        <f>Juniori!RG68</f>
        <v>0</v>
      </c>
      <c r="RH236" s="109">
        <f>Juniori!RH68</f>
        <v>0</v>
      </c>
      <c r="RI236" s="109">
        <f>Juniori!RI68</f>
        <v>0</v>
      </c>
      <c r="RJ236" s="109">
        <f>Juniori!RJ68</f>
        <v>0</v>
      </c>
      <c r="RK236" s="109">
        <f>Juniori!RK68</f>
        <v>0</v>
      </c>
      <c r="RL236" s="109">
        <f>Juniori!RL68</f>
        <v>0</v>
      </c>
      <c r="RM236" s="109">
        <f>Juniori!RM68</f>
        <v>0</v>
      </c>
      <c r="RN236" s="109">
        <f>Juniori!RN68</f>
        <v>0</v>
      </c>
      <c r="RO236" s="109">
        <f>Juniori!RO68</f>
        <v>0</v>
      </c>
      <c r="RP236" s="109">
        <f>Juniori!RP68</f>
        <v>0</v>
      </c>
      <c r="RQ236" s="109">
        <f>Juniori!RQ68</f>
        <v>0</v>
      </c>
      <c r="RR236" s="109">
        <f>Juniori!RR68</f>
        <v>0</v>
      </c>
      <c r="RS236" s="109">
        <f>Juniori!RS68</f>
        <v>0</v>
      </c>
      <c r="RT236" s="109">
        <f>Juniori!RT68</f>
        <v>0</v>
      </c>
      <c r="RU236" s="109">
        <f>Juniori!RU68</f>
        <v>0</v>
      </c>
      <c r="RV236" s="109">
        <f>Juniori!RV68</f>
        <v>0</v>
      </c>
      <c r="RW236" s="109">
        <f>Juniori!RW68</f>
        <v>0</v>
      </c>
      <c r="RX236" s="109">
        <f>Juniori!RX68</f>
        <v>0</v>
      </c>
      <c r="RY236" s="109">
        <f>Juniori!RY68</f>
        <v>0</v>
      </c>
      <c r="RZ236" s="109">
        <f>Juniori!RZ68</f>
        <v>0</v>
      </c>
      <c r="SA236" s="109">
        <f>Juniori!SA68</f>
        <v>0</v>
      </c>
      <c r="SB236" s="109">
        <f>Juniori!SB68</f>
        <v>0</v>
      </c>
      <c r="SC236" s="109">
        <f>Juniori!SC68</f>
        <v>0</v>
      </c>
      <c r="SD236" s="109">
        <f>Juniori!SD68</f>
        <v>0</v>
      </c>
      <c r="SE236" s="109">
        <f>Juniori!SE68</f>
        <v>0</v>
      </c>
      <c r="SF236" s="109">
        <f>Juniori!SF68</f>
        <v>0</v>
      </c>
      <c r="SG236" s="109">
        <f>Juniori!SG68</f>
        <v>0</v>
      </c>
      <c r="SH236" s="109">
        <f>Juniori!SH68</f>
        <v>0</v>
      </c>
      <c r="SI236" s="109">
        <f>Juniori!SI68</f>
        <v>0</v>
      </c>
      <c r="SJ236" s="109">
        <f>Juniori!SJ68</f>
        <v>0</v>
      </c>
      <c r="SK236" s="109">
        <f>Juniori!SK68</f>
        <v>0</v>
      </c>
      <c r="SL236" s="109">
        <f>Juniori!SL68</f>
        <v>0</v>
      </c>
      <c r="SM236" s="109">
        <f>Juniori!SM68</f>
        <v>0</v>
      </c>
      <c r="SN236" s="109">
        <f>Juniori!SN68</f>
        <v>0</v>
      </c>
      <c r="SO236" s="109">
        <f>Juniori!SO68</f>
        <v>0</v>
      </c>
      <c r="SP236" s="109">
        <f>Juniori!SP68</f>
        <v>0</v>
      </c>
      <c r="SQ236" s="109">
        <f>Juniori!SQ68</f>
        <v>0</v>
      </c>
      <c r="SR236" s="109">
        <f>Juniori!SR68</f>
        <v>0</v>
      </c>
      <c r="SS236" s="109">
        <f>Juniori!SS68</f>
        <v>0</v>
      </c>
      <c r="ST236" s="109">
        <f>Juniori!ST68</f>
        <v>0</v>
      </c>
      <c r="SU236" s="109">
        <f>Juniori!SU68</f>
        <v>0</v>
      </c>
      <c r="SV236" s="109">
        <f>Juniori!SV68</f>
        <v>0</v>
      </c>
      <c r="SW236" s="109">
        <f>Juniori!SW68</f>
        <v>0</v>
      </c>
      <c r="SX236" s="109">
        <f>Juniori!SX68</f>
        <v>0</v>
      </c>
      <c r="SY236" s="109">
        <f>Juniori!SY68</f>
        <v>0</v>
      </c>
      <c r="SZ236" s="109">
        <f>Juniori!SZ68</f>
        <v>0</v>
      </c>
      <c r="TA236" s="109">
        <f>Juniori!TA68</f>
        <v>0</v>
      </c>
      <c r="TB236" s="109">
        <f>Juniori!TB68</f>
        <v>0</v>
      </c>
    </row>
    <row r="237" spans="1:522" s="1" customFormat="1" ht="18" customHeight="1" x14ac:dyDescent="0.2">
      <c r="A237" s="12"/>
      <c r="B237" s="11" t="s">
        <v>308</v>
      </c>
      <c r="C237" s="1">
        <v>8841</v>
      </c>
      <c r="E237" s="4" t="s">
        <v>226</v>
      </c>
      <c r="F237" s="1">
        <v>6089</v>
      </c>
      <c r="G237" s="9" t="s">
        <v>131</v>
      </c>
      <c r="H237" s="4" t="s">
        <v>295</v>
      </c>
      <c r="I237" s="1">
        <f t="shared" si="18"/>
        <v>0</v>
      </c>
      <c r="J237" s="12">
        <f>Tabuľka3[[#This Row],[Stĺpec9]]</f>
        <v>0</v>
      </c>
      <c r="K237" s="109">
        <f>'Mladí jazdci'!K34</f>
        <v>0</v>
      </c>
      <c r="L237" s="109">
        <f>'Mladí jazdci'!L34</f>
        <v>0</v>
      </c>
      <c r="M237" s="109">
        <f>'Mladí jazdci'!M34</f>
        <v>0</v>
      </c>
      <c r="N237" s="109">
        <f>'Mladí jazdci'!N34</f>
        <v>0</v>
      </c>
      <c r="O237" s="109">
        <f>'Mladí jazdci'!O34</f>
        <v>0</v>
      </c>
      <c r="P237" s="109">
        <f>'Mladí jazdci'!P34</f>
        <v>0</v>
      </c>
      <c r="Q237" s="109">
        <f>'Mladí jazdci'!Q34</f>
        <v>0</v>
      </c>
      <c r="R237" s="109">
        <f>'Mladí jazdci'!R34</f>
        <v>0</v>
      </c>
      <c r="S237" s="109">
        <f>'Mladí jazdci'!S34</f>
        <v>0</v>
      </c>
      <c r="T237" s="109">
        <f>'Mladí jazdci'!T34</f>
        <v>0</v>
      </c>
      <c r="U237" s="109">
        <f>'Mladí jazdci'!U34</f>
        <v>0</v>
      </c>
      <c r="V237" s="109">
        <f>'Mladí jazdci'!V34</f>
        <v>0</v>
      </c>
      <c r="W237" s="109">
        <f>'Mladí jazdci'!W34</f>
        <v>0</v>
      </c>
      <c r="X237" s="109">
        <f>'Mladí jazdci'!X34</f>
        <v>0</v>
      </c>
      <c r="Y237" s="109">
        <f>'Mladí jazdci'!Y34</f>
        <v>0</v>
      </c>
      <c r="Z237" s="109">
        <f>'Mladí jazdci'!Z34</f>
        <v>0</v>
      </c>
      <c r="AA237" s="109">
        <f>'Mladí jazdci'!AA34</f>
        <v>0</v>
      </c>
      <c r="AB237" s="109">
        <f>'Mladí jazdci'!AB34</f>
        <v>0</v>
      </c>
      <c r="AC237" s="109">
        <f>'Mladí jazdci'!AC34</f>
        <v>0</v>
      </c>
      <c r="AD237" s="109">
        <f>'Mladí jazdci'!AD34</f>
        <v>0</v>
      </c>
      <c r="AE237" s="109">
        <f>'Mladí jazdci'!AE34</f>
        <v>0</v>
      </c>
      <c r="AF237" s="109">
        <f>'Mladí jazdci'!AF34</f>
        <v>0</v>
      </c>
      <c r="AG237" s="109">
        <f>'Mladí jazdci'!AG34</f>
        <v>0</v>
      </c>
      <c r="AH237" s="109">
        <f>'Mladí jazdci'!AH34</f>
        <v>0</v>
      </c>
      <c r="AI237" s="109">
        <f>'Mladí jazdci'!AI34</f>
        <v>0</v>
      </c>
      <c r="AJ237" s="109">
        <f>'Mladí jazdci'!AJ34</f>
        <v>0</v>
      </c>
      <c r="AK237" s="109">
        <f>'Mladí jazdci'!AK34</f>
        <v>0</v>
      </c>
      <c r="AL237" s="109">
        <f>'Mladí jazdci'!AL34</f>
        <v>0</v>
      </c>
      <c r="AM237" s="109">
        <f>'Mladí jazdci'!AM34</f>
        <v>0</v>
      </c>
      <c r="AN237" s="109">
        <f>'Mladí jazdci'!AN34</f>
        <v>0</v>
      </c>
      <c r="AO237" s="109">
        <f>'Mladí jazdci'!AO34</f>
        <v>0</v>
      </c>
      <c r="AP237" s="109">
        <f>'Mladí jazdci'!AP34</f>
        <v>0</v>
      </c>
      <c r="AQ237" s="109">
        <f>'Mladí jazdci'!AQ34</f>
        <v>0</v>
      </c>
      <c r="AR237" s="109">
        <f>'Mladí jazdci'!AR34</f>
        <v>0</v>
      </c>
      <c r="AS237" s="109">
        <f>'Mladí jazdci'!AS34</f>
        <v>0</v>
      </c>
      <c r="AT237" s="109">
        <f>'Mladí jazdci'!AT34</f>
        <v>0</v>
      </c>
      <c r="AU237" s="109">
        <f>'Mladí jazdci'!AU34</f>
        <v>0</v>
      </c>
      <c r="AV237" s="109">
        <f>'Mladí jazdci'!AV34</f>
        <v>0</v>
      </c>
      <c r="AW237" s="109">
        <f>'Mladí jazdci'!AW34</f>
        <v>0</v>
      </c>
      <c r="AX237" s="109">
        <f>'Mladí jazdci'!AX34</f>
        <v>0</v>
      </c>
      <c r="AY237" s="109">
        <f>'Mladí jazdci'!AY34</f>
        <v>0</v>
      </c>
      <c r="AZ237" s="109">
        <f>'Mladí jazdci'!AZ34</f>
        <v>0</v>
      </c>
      <c r="BA237" s="109">
        <f>'Mladí jazdci'!BA34</f>
        <v>0</v>
      </c>
      <c r="BB237" s="109">
        <f>'Mladí jazdci'!BB34</f>
        <v>0</v>
      </c>
      <c r="BC237" s="109">
        <f>'Mladí jazdci'!BC34</f>
        <v>0</v>
      </c>
      <c r="BD237" s="109">
        <f>'Mladí jazdci'!BD34</f>
        <v>0</v>
      </c>
      <c r="BE237" s="109">
        <f>'Mladí jazdci'!BE34</f>
        <v>0</v>
      </c>
      <c r="BF237" s="109">
        <f>'Mladí jazdci'!BF34</f>
        <v>0</v>
      </c>
      <c r="BG237" s="109">
        <f>'Mladí jazdci'!BG34</f>
        <v>0</v>
      </c>
      <c r="BH237" s="109">
        <f>'Mladí jazdci'!BH34</f>
        <v>0</v>
      </c>
      <c r="BI237" s="109">
        <f>'Mladí jazdci'!BI34</f>
        <v>0</v>
      </c>
      <c r="BJ237" s="109">
        <f>'Mladí jazdci'!BJ34</f>
        <v>0</v>
      </c>
      <c r="BK237" s="109">
        <f>'Mladí jazdci'!BK34</f>
        <v>0</v>
      </c>
      <c r="BL237" s="109">
        <f>'Mladí jazdci'!BL34</f>
        <v>0</v>
      </c>
      <c r="BM237" s="109">
        <f>'Mladí jazdci'!BM34</f>
        <v>0</v>
      </c>
      <c r="BN237" s="109">
        <f>'Mladí jazdci'!BN34</f>
        <v>0</v>
      </c>
      <c r="BO237" s="109">
        <f>'Mladí jazdci'!BO34</f>
        <v>0</v>
      </c>
      <c r="BP237" s="109">
        <f>'Mladí jazdci'!BP34</f>
        <v>0</v>
      </c>
      <c r="BQ237" s="109">
        <f>'Mladí jazdci'!BQ34</f>
        <v>0</v>
      </c>
      <c r="BR237" s="109">
        <f>'Mladí jazdci'!BR34</f>
        <v>0</v>
      </c>
      <c r="BS237" s="109">
        <f>'Mladí jazdci'!BS34</f>
        <v>0</v>
      </c>
      <c r="BT237" s="109">
        <f>'Mladí jazdci'!BT34</f>
        <v>0</v>
      </c>
      <c r="BU237" s="109">
        <f>'Mladí jazdci'!BU34</f>
        <v>0</v>
      </c>
      <c r="BV237" s="109">
        <f>'Mladí jazdci'!BV34</f>
        <v>0</v>
      </c>
      <c r="BW237" s="109">
        <f>'Mladí jazdci'!BW34</f>
        <v>0</v>
      </c>
      <c r="BX237" s="109">
        <f>'Mladí jazdci'!BX34</f>
        <v>0</v>
      </c>
      <c r="BY237" s="109">
        <f>'Mladí jazdci'!BY34</f>
        <v>0</v>
      </c>
      <c r="BZ237" s="109">
        <f>'Mladí jazdci'!BZ34</f>
        <v>0</v>
      </c>
      <c r="CA237" s="109">
        <f>'Mladí jazdci'!CA34</f>
        <v>0</v>
      </c>
      <c r="CB237" s="109">
        <f>'Mladí jazdci'!CB34</f>
        <v>0</v>
      </c>
      <c r="CC237" s="109">
        <f>'Mladí jazdci'!CC34</f>
        <v>0</v>
      </c>
      <c r="CD237" s="109">
        <f>'Mladí jazdci'!CD34</f>
        <v>0</v>
      </c>
      <c r="CE237" s="109">
        <f>'Mladí jazdci'!CE34</f>
        <v>0</v>
      </c>
      <c r="CF237" s="109">
        <f>'Mladí jazdci'!CF34</f>
        <v>0</v>
      </c>
      <c r="CG237" s="109">
        <f>'Mladí jazdci'!CG34</f>
        <v>0</v>
      </c>
      <c r="CH237" s="109">
        <f>'Mladí jazdci'!CH34</f>
        <v>0</v>
      </c>
      <c r="CI237" s="109">
        <f>'Mladí jazdci'!CI34</f>
        <v>0</v>
      </c>
      <c r="CJ237" s="109">
        <f>'Mladí jazdci'!CJ34</f>
        <v>0</v>
      </c>
      <c r="CK237" s="109">
        <f>'Mladí jazdci'!CK34</f>
        <v>0</v>
      </c>
      <c r="CL237" s="109">
        <f>'Mladí jazdci'!CL34</f>
        <v>0</v>
      </c>
      <c r="CM237" s="109">
        <f>'Mladí jazdci'!CM34</f>
        <v>0</v>
      </c>
      <c r="CN237" s="109">
        <f>'Mladí jazdci'!CN34</f>
        <v>0</v>
      </c>
      <c r="CO237" s="109">
        <f>'Mladí jazdci'!CO34</f>
        <v>0</v>
      </c>
      <c r="CP237" s="109">
        <f>'Mladí jazdci'!CP34</f>
        <v>0</v>
      </c>
      <c r="CQ237" s="109">
        <f>'Mladí jazdci'!CQ34</f>
        <v>0</v>
      </c>
      <c r="CR237" s="109">
        <f>'Mladí jazdci'!CR34</f>
        <v>0</v>
      </c>
      <c r="CS237" s="109">
        <f>'Mladí jazdci'!CS34</f>
        <v>0</v>
      </c>
      <c r="CT237" s="109">
        <f>'Mladí jazdci'!CT34</f>
        <v>0</v>
      </c>
      <c r="CU237" s="109">
        <f>'Mladí jazdci'!CU34</f>
        <v>0</v>
      </c>
      <c r="CV237" s="109">
        <f>'Mladí jazdci'!CV34</f>
        <v>0</v>
      </c>
      <c r="CW237" s="109">
        <f>'Mladí jazdci'!CW34</f>
        <v>0</v>
      </c>
      <c r="CX237" s="109">
        <f>'Mladí jazdci'!CX34</f>
        <v>0</v>
      </c>
      <c r="CY237" s="109">
        <f>'Mladí jazdci'!CY34</f>
        <v>0</v>
      </c>
      <c r="CZ237" s="109">
        <f>'Mladí jazdci'!CZ34</f>
        <v>0</v>
      </c>
      <c r="DA237" s="109">
        <f>'Mladí jazdci'!DA34</f>
        <v>0</v>
      </c>
      <c r="DB237" s="109">
        <f>'Mladí jazdci'!DB34</f>
        <v>0</v>
      </c>
      <c r="DC237" s="109">
        <f>'Mladí jazdci'!DC34</f>
        <v>0</v>
      </c>
      <c r="DD237" s="109">
        <f>'Mladí jazdci'!DD34</f>
        <v>0</v>
      </c>
      <c r="DE237" s="109">
        <f>'Mladí jazdci'!DE34</f>
        <v>0</v>
      </c>
      <c r="DF237" s="109">
        <f>'Mladí jazdci'!DF34</f>
        <v>0</v>
      </c>
      <c r="DG237" s="109">
        <f>'Mladí jazdci'!DG34</f>
        <v>0</v>
      </c>
      <c r="DH237" s="109">
        <f>'Mladí jazdci'!DH34</f>
        <v>0</v>
      </c>
      <c r="DI237" s="109">
        <f>'Mladí jazdci'!DI34</f>
        <v>0</v>
      </c>
      <c r="DJ237" s="109">
        <f>'Mladí jazdci'!DJ34</f>
        <v>0</v>
      </c>
      <c r="DK237" s="109">
        <f>'Mladí jazdci'!DK34</f>
        <v>0</v>
      </c>
      <c r="DL237" s="109">
        <f>'Mladí jazdci'!DL34</f>
        <v>0</v>
      </c>
      <c r="DM237" s="109">
        <f>'Mladí jazdci'!DM34</f>
        <v>0</v>
      </c>
      <c r="DN237" s="109">
        <f>'Mladí jazdci'!DN34</f>
        <v>0</v>
      </c>
      <c r="DO237" s="109">
        <f>'Mladí jazdci'!DO34</f>
        <v>0</v>
      </c>
      <c r="DP237" s="109">
        <f>'Mladí jazdci'!DP34</f>
        <v>0</v>
      </c>
      <c r="DQ237" s="109">
        <f>'Mladí jazdci'!DQ34</f>
        <v>0</v>
      </c>
      <c r="DR237" s="109">
        <f>'Mladí jazdci'!DR34</f>
        <v>0</v>
      </c>
      <c r="DS237" s="109">
        <f>'Mladí jazdci'!DS34</f>
        <v>0</v>
      </c>
      <c r="DT237" s="109">
        <f>'Mladí jazdci'!DT34</f>
        <v>0</v>
      </c>
      <c r="DU237" s="109">
        <f>'Mladí jazdci'!DU34</f>
        <v>0</v>
      </c>
      <c r="DV237" s="109">
        <f>'Mladí jazdci'!DV34</f>
        <v>0</v>
      </c>
      <c r="DW237" s="109">
        <f>'Mladí jazdci'!DW34</f>
        <v>0</v>
      </c>
      <c r="DX237" s="109">
        <f>'Mladí jazdci'!DX34</f>
        <v>0</v>
      </c>
      <c r="DY237" s="109">
        <f>'Mladí jazdci'!DY34</f>
        <v>0</v>
      </c>
      <c r="DZ237" s="109">
        <f>'Mladí jazdci'!DZ34</f>
        <v>0</v>
      </c>
      <c r="EA237" s="109">
        <f>'Mladí jazdci'!EA34</f>
        <v>0</v>
      </c>
      <c r="EB237" s="109">
        <f>'Mladí jazdci'!EB34</f>
        <v>0</v>
      </c>
      <c r="EC237" s="109">
        <f>'Mladí jazdci'!EC34</f>
        <v>0</v>
      </c>
      <c r="ED237" s="109">
        <f>'Mladí jazdci'!ED34</f>
        <v>0</v>
      </c>
      <c r="EE237" s="109">
        <f>'Mladí jazdci'!EE34</f>
        <v>0</v>
      </c>
      <c r="EF237" s="109">
        <f>'Mladí jazdci'!EF34</f>
        <v>0</v>
      </c>
      <c r="EG237" s="109">
        <f>'Mladí jazdci'!EG34</f>
        <v>0</v>
      </c>
      <c r="EH237" s="109">
        <f>'Mladí jazdci'!EH34</f>
        <v>0</v>
      </c>
      <c r="EI237" s="109">
        <f>'Mladí jazdci'!EI34</f>
        <v>0</v>
      </c>
      <c r="EJ237" s="109">
        <f>'Mladí jazdci'!EJ34</f>
        <v>0</v>
      </c>
      <c r="EK237" s="109">
        <f>'Mladí jazdci'!EK34</f>
        <v>0</v>
      </c>
      <c r="EL237" s="109">
        <f>'Mladí jazdci'!EL34</f>
        <v>0</v>
      </c>
      <c r="EM237" s="109">
        <f>'Mladí jazdci'!EM34</f>
        <v>0</v>
      </c>
      <c r="EN237" s="109">
        <f>'Mladí jazdci'!EN34</f>
        <v>0</v>
      </c>
      <c r="EO237" s="109">
        <f>'Mladí jazdci'!EO34</f>
        <v>0</v>
      </c>
      <c r="EP237" s="109">
        <f>'Mladí jazdci'!EP34</f>
        <v>0</v>
      </c>
      <c r="EQ237" s="109">
        <f>'Mladí jazdci'!EQ34</f>
        <v>0</v>
      </c>
      <c r="ER237" s="109">
        <f>'Mladí jazdci'!ER34</f>
        <v>0</v>
      </c>
      <c r="ES237" s="109">
        <f>'Mladí jazdci'!ES34</f>
        <v>0</v>
      </c>
      <c r="ET237" s="109">
        <f>'Mladí jazdci'!ET34</f>
        <v>0</v>
      </c>
      <c r="EU237" s="109">
        <f>'Mladí jazdci'!EU34</f>
        <v>0</v>
      </c>
      <c r="EV237" s="109">
        <f>'Mladí jazdci'!EV34</f>
        <v>0</v>
      </c>
      <c r="EW237" s="109">
        <f>'Mladí jazdci'!EW34</f>
        <v>0</v>
      </c>
      <c r="EX237" s="109">
        <f>'Mladí jazdci'!EX34</f>
        <v>0</v>
      </c>
      <c r="EY237" s="109">
        <f>'Mladí jazdci'!EY34</f>
        <v>0</v>
      </c>
      <c r="EZ237" s="109">
        <f>'Mladí jazdci'!EZ34</f>
        <v>0</v>
      </c>
      <c r="FA237" s="109">
        <f>'Mladí jazdci'!FA34</f>
        <v>0</v>
      </c>
      <c r="FB237" s="109">
        <f>'Mladí jazdci'!FB34</f>
        <v>0</v>
      </c>
      <c r="FC237" s="109">
        <f>'Mladí jazdci'!FC34</f>
        <v>0</v>
      </c>
      <c r="FD237" s="109">
        <f>'Mladí jazdci'!FD34</f>
        <v>0</v>
      </c>
      <c r="FE237" s="109">
        <f>'Mladí jazdci'!FE34</f>
        <v>0</v>
      </c>
      <c r="FF237" s="109">
        <f>'Mladí jazdci'!FF34</f>
        <v>0</v>
      </c>
      <c r="FG237" s="109">
        <f>'Mladí jazdci'!FG34</f>
        <v>0</v>
      </c>
      <c r="FH237" s="109">
        <f>'Mladí jazdci'!FH34</f>
        <v>0</v>
      </c>
      <c r="FI237" s="109">
        <f>'Mladí jazdci'!FI34</f>
        <v>0</v>
      </c>
      <c r="FJ237" s="109">
        <f>'Mladí jazdci'!FJ34</f>
        <v>0</v>
      </c>
      <c r="FK237" s="109">
        <f>'Mladí jazdci'!FK34</f>
        <v>0</v>
      </c>
      <c r="FL237" s="109">
        <f>'Mladí jazdci'!FL34</f>
        <v>0</v>
      </c>
      <c r="FM237" s="109">
        <f>'Mladí jazdci'!FM34</f>
        <v>0</v>
      </c>
      <c r="FN237" s="109">
        <f>'Mladí jazdci'!FN34</f>
        <v>0</v>
      </c>
      <c r="FO237" s="109">
        <f>'Mladí jazdci'!FO34</f>
        <v>0</v>
      </c>
      <c r="FP237" s="109">
        <f>'Mladí jazdci'!FP34</f>
        <v>0</v>
      </c>
      <c r="FQ237" s="109">
        <f>'Mladí jazdci'!FQ34</f>
        <v>0</v>
      </c>
      <c r="FR237" s="109">
        <f>'Mladí jazdci'!FR34</f>
        <v>0</v>
      </c>
      <c r="FS237" s="109">
        <f>'Mladí jazdci'!FS34</f>
        <v>0</v>
      </c>
      <c r="FT237" s="109">
        <f>'Mladí jazdci'!FT34</f>
        <v>0</v>
      </c>
      <c r="FU237" s="109">
        <f>'Mladí jazdci'!FU34</f>
        <v>0</v>
      </c>
      <c r="FV237" s="109">
        <f>'Mladí jazdci'!FV34</f>
        <v>0</v>
      </c>
      <c r="FW237" s="109">
        <f>'Mladí jazdci'!FW34</f>
        <v>0</v>
      </c>
      <c r="FX237" s="109">
        <f>'Mladí jazdci'!FX34</f>
        <v>0</v>
      </c>
      <c r="FY237" s="109">
        <f>'Mladí jazdci'!FY34</f>
        <v>0</v>
      </c>
      <c r="FZ237" s="109">
        <f>'Mladí jazdci'!FZ34</f>
        <v>0</v>
      </c>
      <c r="GA237" s="109">
        <f>'Mladí jazdci'!GA34</f>
        <v>0</v>
      </c>
      <c r="GB237" s="109">
        <f>'Mladí jazdci'!GB34</f>
        <v>0</v>
      </c>
      <c r="GC237" s="109">
        <f>'Mladí jazdci'!GC34</f>
        <v>0</v>
      </c>
      <c r="GD237" s="109">
        <f>'Mladí jazdci'!GD34</f>
        <v>0</v>
      </c>
      <c r="GE237" s="109">
        <f>'Mladí jazdci'!GE34</f>
        <v>0</v>
      </c>
      <c r="GF237" s="109">
        <f>'Mladí jazdci'!GF34</f>
        <v>0</v>
      </c>
      <c r="GG237" s="109">
        <f>'Mladí jazdci'!GG34</f>
        <v>0</v>
      </c>
      <c r="GH237" s="109">
        <f>'Mladí jazdci'!GH34</f>
        <v>0</v>
      </c>
      <c r="GI237" s="109">
        <f>'Mladí jazdci'!GI34</f>
        <v>0</v>
      </c>
      <c r="GJ237" s="109">
        <f>'Mladí jazdci'!GJ34</f>
        <v>0</v>
      </c>
      <c r="GK237" s="109">
        <f>'Mladí jazdci'!GK34</f>
        <v>0</v>
      </c>
      <c r="GL237" s="109">
        <f>'Mladí jazdci'!GL34</f>
        <v>0</v>
      </c>
      <c r="GM237" s="109">
        <f>'Mladí jazdci'!GM34</f>
        <v>0</v>
      </c>
      <c r="GN237" s="109">
        <f>'Mladí jazdci'!GN34</f>
        <v>0</v>
      </c>
      <c r="GO237" s="109">
        <f>'Mladí jazdci'!GO34</f>
        <v>0</v>
      </c>
      <c r="GP237" s="109">
        <f>'Mladí jazdci'!GP34</f>
        <v>0</v>
      </c>
      <c r="GQ237" s="109">
        <f>'Mladí jazdci'!GQ34</f>
        <v>0</v>
      </c>
      <c r="GR237" s="109">
        <f>'Mladí jazdci'!GR34</f>
        <v>0</v>
      </c>
      <c r="GS237" s="109">
        <f>'Mladí jazdci'!GS34</f>
        <v>0</v>
      </c>
      <c r="GT237" s="109">
        <f>'Mladí jazdci'!GT34</f>
        <v>0</v>
      </c>
      <c r="GU237" s="109">
        <f>'Mladí jazdci'!GU34</f>
        <v>0</v>
      </c>
      <c r="GV237" s="109">
        <f>'Mladí jazdci'!GV34</f>
        <v>0</v>
      </c>
      <c r="GW237" s="109">
        <f>'Mladí jazdci'!GW34</f>
        <v>0</v>
      </c>
      <c r="GX237" s="109">
        <f>'Mladí jazdci'!GX34</f>
        <v>0</v>
      </c>
      <c r="GY237" s="109">
        <f>'Mladí jazdci'!GY34</f>
        <v>0</v>
      </c>
      <c r="GZ237" s="109">
        <f>'Mladí jazdci'!GZ34</f>
        <v>0</v>
      </c>
      <c r="HA237" s="109">
        <f>'Mladí jazdci'!HA34</f>
        <v>0</v>
      </c>
      <c r="HB237" s="109">
        <f>'Mladí jazdci'!HB34</f>
        <v>0</v>
      </c>
      <c r="HC237" s="109">
        <f>'Mladí jazdci'!HC34</f>
        <v>0</v>
      </c>
      <c r="HD237" s="109">
        <f>'Mladí jazdci'!HD34</f>
        <v>0</v>
      </c>
      <c r="HE237" s="109">
        <f>'Mladí jazdci'!HE34</f>
        <v>0</v>
      </c>
      <c r="HF237" s="109">
        <f>'Mladí jazdci'!HF34</f>
        <v>0</v>
      </c>
      <c r="HG237" s="109">
        <f>'Mladí jazdci'!HG34</f>
        <v>0</v>
      </c>
      <c r="HH237" s="109">
        <f>'Mladí jazdci'!HH34</f>
        <v>0</v>
      </c>
      <c r="HI237" s="109">
        <f>'Mladí jazdci'!HI34</f>
        <v>0</v>
      </c>
      <c r="HJ237" s="109">
        <f>'Mladí jazdci'!HJ34</f>
        <v>0</v>
      </c>
      <c r="HK237" s="109">
        <f>'Mladí jazdci'!HK34</f>
        <v>0</v>
      </c>
      <c r="HL237" s="109">
        <f>'Mladí jazdci'!HL34</f>
        <v>0</v>
      </c>
      <c r="HM237" s="109">
        <f>'Mladí jazdci'!HM34</f>
        <v>0</v>
      </c>
      <c r="HN237" s="109">
        <f>'Mladí jazdci'!HN34</f>
        <v>0</v>
      </c>
      <c r="HO237" s="109">
        <f>'Mladí jazdci'!HO34</f>
        <v>0</v>
      </c>
      <c r="HP237" s="109">
        <f>'Mladí jazdci'!HP34</f>
        <v>0</v>
      </c>
      <c r="HQ237" s="109">
        <f>'Mladí jazdci'!HQ34</f>
        <v>0</v>
      </c>
      <c r="HR237" s="109">
        <f>'Mladí jazdci'!HR34</f>
        <v>0</v>
      </c>
      <c r="HS237" s="109">
        <f>'Mladí jazdci'!HS34</f>
        <v>0</v>
      </c>
      <c r="HT237" s="109">
        <f>'Mladí jazdci'!HT34</f>
        <v>0</v>
      </c>
      <c r="HU237" s="109">
        <f>'Mladí jazdci'!HU34</f>
        <v>0</v>
      </c>
      <c r="HV237" s="109">
        <f>'Mladí jazdci'!HV34</f>
        <v>0</v>
      </c>
      <c r="HW237" s="109">
        <f>'Mladí jazdci'!HW34</f>
        <v>0</v>
      </c>
      <c r="HX237" s="109">
        <f>'Mladí jazdci'!HX34</f>
        <v>0</v>
      </c>
      <c r="HY237" s="109">
        <f>'Mladí jazdci'!HY34</f>
        <v>0</v>
      </c>
      <c r="HZ237" s="109">
        <f>'Mladí jazdci'!HZ34</f>
        <v>0</v>
      </c>
      <c r="IA237" s="109">
        <f>'Mladí jazdci'!IA34</f>
        <v>0</v>
      </c>
      <c r="IB237" s="109">
        <f>'Mladí jazdci'!IB34</f>
        <v>0</v>
      </c>
      <c r="IC237" s="109">
        <f>'Mladí jazdci'!IC34</f>
        <v>0</v>
      </c>
      <c r="ID237" s="109">
        <f>'Mladí jazdci'!ID34</f>
        <v>0</v>
      </c>
      <c r="IE237" s="109">
        <f>'Mladí jazdci'!IE34</f>
        <v>0</v>
      </c>
      <c r="IF237" s="109">
        <f>'Mladí jazdci'!IF34</f>
        <v>0</v>
      </c>
      <c r="IG237" s="109">
        <f>'Mladí jazdci'!IG34</f>
        <v>0</v>
      </c>
      <c r="IH237" s="109">
        <f>'Mladí jazdci'!IH34</f>
        <v>0</v>
      </c>
      <c r="II237" s="109">
        <f>'Mladí jazdci'!II34</f>
        <v>0</v>
      </c>
      <c r="IJ237" s="109">
        <f>'Mladí jazdci'!IJ34</f>
        <v>0</v>
      </c>
      <c r="IK237" s="109">
        <f>'Mladí jazdci'!IK34</f>
        <v>0</v>
      </c>
      <c r="IL237" s="109">
        <f>'Mladí jazdci'!IL34</f>
        <v>0</v>
      </c>
      <c r="IM237" s="109">
        <f>'Mladí jazdci'!IM34</f>
        <v>0</v>
      </c>
      <c r="IN237" s="109">
        <f>'Mladí jazdci'!IN34</f>
        <v>0</v>
      </c>
      <c r="IO237" s="109">
        <f>'Mladí jazdci'!IO34</f>
        <v>0</v>
      </c>
      <c r="IP237" s="109">
        <f>'Mladí jazdci'!IP34</f>
        <v>0</v>
      </c>
      <c r="IQ237" s="109">
        <f>'Mladí jazdci'!IQ34</f>
        <v>0</v>
      </c>
      <c r="IR237" s="109">
        <f>'Mladí jazdci'!IR34</f>
        <v>0</v>
      </c>
      <c r="IS237" s="109">
        <f>'Mladí jazdci'!IS34</f>
        <v>0</v>
      </c>
      <c r="IT237" s="109">
        <f>'Mladí jazdci'!IT34</f>
        <v>0</v>
      </c>
      <c r="IU237" s="109">
        <f>'Mladí jazdci'!IU34</f>
        <v>0</v>
      </c>
      <c r="IV237" s="109">
        <f>'Mladí jazdci'!IV34</f>
        <v>0</v>
      </c>
      <c r="IW237" s="109">
        <f>'Mladí jazdci'!IW34</f>
        <v>0</v>
      </c>
      <c r="IX237" s="109">
        <f>'Mladí jazdci'!IX34</f>
        <v>0</v>
      </c>
      <c r="IY237" s="109">
        <f>'Mladí jazdci'!IY34</f>
        <v>0</v>
      </c>
      <c r="IZ237" s="109">
        <f>'Mladí jazdci'!IZ34</f>
        <v>0</v>
      </c>
      <c r="JA237" s="109">
        <f>'Mladí jazdci'!JA34</f>
        <v>0</v>
      </c>
      <c r="JB237" s="109">
        <f>'Mladí jazdci'!JB34</f>
        <v>0</v>
      </c>
      <c r="JC237" s="109">
        <f>'Mladí jazdci'!JC34</f>
        <v>0</v>
      </c>
      <c r="JD237" s="109">
        <f>'Mladí jazdci'!JD34</f>
        <v>0</v>
      </c>
      <c r="JE237" s="109">
        <f>'Mladí jazdci'!JE34</f>
        <v>0</v>
      </c>
      <c r="JF237" s="109">
        <f>'Mladí jazdci'!JF34</f>
        <v>0</v>
      </c>
      <c r="JG237" s="109">
        <f>'Mladí jazdci'!JG34</f>
        <v>0</v>
      </c>
      <c r="JH237" s="109">
        <f>'Mladí jazdci'!JH34</f>
        <v>0</v>
      </c>
      <c r="JI237" s="109">
        <f>'Mladí jazdci'!JI34</f>
        <v>0</v>
      </c>
      <c r="JJ237" s="109">
        <f>'Mladí jazdci'!JJ34</f>
        <v>0</v>
      </c>
      <c r="JK237" s="109">
        <f>'Mladí jazdci'!JK34</f>
        <v>0</v>
      </c>
      <c r="JL237" s="109">
        <f>'Mladí jazdci'!JL34</f>
        <v>0</v>
      </c>
      <c r="JM237" s="109">
        <f>'Mladí jazdci'!JM34</f>
        <v>0</v>
      </c>
      <c r="JN237" s="109">
        <f>'Mladí jazdci'!JN34</f>
        <v>0</v>
      </c>
      <c r="JO237" s="109">
        <f>'Mladí jazdci'!JO34</f>
        <v>0</v>
      </c>
      <c r="JP237" s="109">
        <f>'Mladí jazdci'!JP34</f>
        <v>0</v>
      </c>
      <c r="JQ237" s="109">
        <f>'Mladí jazdci'!JQ34</f>
        <v>0</v>
      </c>
      <c r="JR237" s="109">
        <f>'Mladí jazdci'!JR34</f>
        <v>0</v>
      </c>
      <c r="JS237" s="109">
        <f>'Mladí jazdci'!JS34</f>
        <v>0</v>
      </c>
      <c r="JT237" s="109">
        <f>'Mladí jazdci'!JT34</f>
        <v>0</v>
      </c>
      <c r="JU237" s="109">
        <f>'Mladí jazdci'!JU34</f>
        <v>0</v>
      </c>
      <c r="JV237" s="109">
        <f>'Mladí jazdci'!JV34</f>
        <v>0</v>
      </c>
      <c r="JW237" s="109">
        <f>'Mladí jazdci'!JW34</f>
        <v>0</v>
      </c>
      <c r="JX237" s="109">
        <f>'Mladí jazdci'!JX34</f>
        <v>0</v>
      </c>
      <c r="JY237" s="109">
        <f>'Mladí jazdci'!JY34</f>
        <v>0</v>
      </c>
      <c r="JZ237" s="109">
        <f>'Mladí jazdci'!JZ34</f>
        <v>0</v>
      </c>
      <c r="KA237" s="109">
        <f>'Mladí jazdci'!KA34</f>
        <v>0</v>
      </c>
      <c r="KB237" s="109">
        <f>'Mladí jazdci'!KB34</f>
        <v>0</v>
      </c>
      <c r="KC237" s="109">
        <f>'Mladí jazdci'!KC34</f>
        <v>0</v>
      </c>
      <c r="KD237" s="109">
        <f>'Mladí jazdci'!KD34</f>
        <v>0</v>
      </c>
      <c r="KE237" s="109">
        <f>'Mladí jazdci'!KE34</f>
        <v>0</v>
      </c>
      <c r="KF237" s="109">
        <f>'Mladí jazdci'!KF34</f>
        <v>0</v>
      </c>
      <c r="KG237" s="109">
        <f>'Mladí jazdci'!KG34</f>
        <v>0</v>
      </c>
      <c r="KH237" s="109">
        <f>'Mladí jazdci'!KH34</f>
        <v>0</v>
      </c>
      <c r="KI237" s="109">
        <f>'Mladí jazdci'!KI34</f>
        <v>0</v>
      </c>
      <c r="KJ237" s="109">
        <f>'Mladí jazdci'!KJ34</f>
        <v>0</v>
      </c>
      <c r="KK237" s="109">
        <f>'Mladí jazdci'!KK34</f>
        <v>0</v>
      </c>
      <c r="KL237" s="109">
        <f>'Mladí jazdci'!KL34</f>
        <v>0</v>
      </c>
      <c r="KM237" s="109">
        <f>'Mladí jazdci'!KM34</f>
        <v>0</v>
      </c>
      <c r="KN237" s="109">
        <f>'Mladí jazdci'!KN34</f>
        <v>0</v>
      </c>
      <c r="KO237" s="109">
        <f>'Mladí jazdci'!KO34</f>
        <v>0</v>
      </c>
      <c r="KP237" s="109">
        <f>'Mladí jazdci'!KP34</f>
        <v>0</v>
      </c>
      <c r="KQ237" s="109">
        <f>'Mladí jazdci'!KQ34</f>
        <v>0</v>
      </c>
      <c r="KR237" s="109">
        <f>'Mladí jazdci'!KR34</f>
        <v>0</v>
      </c>
      <c r="KS237" s="109">
        <f>'Mladí jazdci'!KS34</f>
        <v>0</v>
      </c>
      <c r="KT237" s="109">
        <f>'Mladí jazdci'!KT34</f>
        <v>0</v>
      </c>
      <c r="KU237" s="109">
        <f>'Mladí jazdci'!KU34</f>
        <v>0</v>
      </c>
      <c r="KV237" s="109">
        <f>'Mladí jazdci'!KV34</f>
        <v>0</v>
      </c>
      <c r="KW237" s="109">
        <f>'Mladí jazdci'!KW34</f>
        <v>0</v>
      </c>
      <c r="KX237" s="109">
        <f>'Mladí jazdci'!KX34</f>
        <v>0</v>
      </c>
      <c r="KY237" s="109">
        <f>'Mladí jazdci'!KY34</f>
        <v>0</v>
      </c>
      <c r="KZ237" s="109">
        <f>'Mladí jazdci'!KZ34</f>
        <v>0</v>
      </c>
      <c r="LA237" s="109">
        <f>'Mladí jazdci'!LA34</f>
        <v>0</v>
      </c>
      <c r="LB237" s="109">
        <f>'Mladí jazdci'!LB34</f>
        <v>0</v>
      </c>
      <c r="LC237" s="109">
        <f>'Mladí jazdci'!LC34</f>
        <v>0</v>
      </c>
      <c r="LD237" s="109">
        <f>'Mladí jazdci'!LD34</f>
        <v>0</v>
      </c>
      <c r="LE237" s="109">
        <f>'Mladí jazdci'!LE34</f>
        <v>0</v>
      </c>
      <c r="LF237" s="109">
        <f>'Mladí jazdci'!LF34</f>
        <v>0</v>
      </c>
      <c r="LG237" s="109">
        <f>'Mladí jazdci'!LG34</f>
        <v>0</v>
      </c>
      <c r="LH237" s="109">
        <f>'Mladí jazdci'!LH34</f>
        <v>0</v>
      </c>
      <c r="LI237" s="109">
        <f>'Mladí jazdci'!LI34</f>
        <v>0</v>
      </c>
      <c r="LJ237" s="109">
        <f>'Mladí jazdci'!LJ34</f>
        <v>0</v>
      </c>
      <c r="LK237" s="109">
        <f>'Mladí jazdci'!LK34</f>
        <v>0</v>
      </c>
      <c r="LL237" s="109">
        <f>'Mladí jazdci'!LL34</f>
        <v>0</v>
      </c>
      <c r="LM237" s="109">
        <f>'Mladí jazdci'!LM34</f>
        <v>0</v>
      </c>
      <c r="LN237" s="109">
        <f>'Mladí jazdci'!LN34</f>
        <v>0</v>
      </c>
      <c r="LO237" s="109">
        <f>'Mladí jazdci'!LO34</f>
        <v>0</v>
      </c>
      <c r="LP237" s="109">
        <f>'Mladí jazdci'!LP34</f>
        <v>0</v>
      </c>
      <c r="LQ237" s="109">
        <f>'Mladí jazdci'!LQ34</f>
        <v>0</v>
      </c>
      <c r="LR237" s="109">
        <f>'Mladí jazdci'!LR34</f>
        <v>0</v>
      </c>
      <c r="LS237" s="109">
        <f>'Mladí jazdci'!LS34</f>
        <v>0</v>
      </c>
      <c r="LT237" s="109">
        <f>'Mladí jazdci'!LT34</f>
        <v>0</v>
      </c>
      <c r="LU237" s="109">
        <f>'Mladí jazdci'!LU34</f>
        <v>0</v>
      </c>
      <c r="LV237" s="109">
        <f>'Mladí jazdci'!LV34</f>
        <v>0</v>
      </c>
      <c r="LW237" s="109">
        <f>'Mladí jazdci'!LW34</f>
        <v>0</v>
      </c>
      <c r="LX237" s="109">
        <f>'Mladí jazdci'!LX34</f>
        <v>0</v>
      </c>
      <c r="LY237" s="109">
        <f>'Mladí jazdci'!LY34</f>
        <v>0</v>
      </c>
      <c r="LZ237" s="109">
        <f>'Mladí jazdci'!LZ34</f>
        <v>0</v>
      </c>
      <c r="MA237" s="109">
        <f>'Mladí jazdci'!MA34</f>
        <v>0</v>
      </c>
      <c r="MB237" s="109">
        <f>'Mladí jazdci'!MB34</f>
        <v>0</v>
      </c>
      <c r="MC237" s="109">
        <f>'Mladí jazdci'!MC34</f>
        <v>0</v>
      </c>
      <c r="MD237" s="109">
        <f>'Mladí jazdci'!MD34</f>
        <v>0</v>
      </c>
      <c r="ME237" s="109">
        <f>'Mladí jazdci'!ME34</f>
        <v>0</v>
      </c>
      <c r="MF237" s="109">
        <f>'Mladí jazdci'!MF34</f>
        <v>0</v>
      </c>
      <c r="MG237" s="109">
        <f>'Mladí jazdci'!MG34</f>
        <v>0</v>
      </c>
      <c r="MH237" s="109">
        <f>'Mladí jazdci'!MH34</f>
        <v>0</v>
      </c>
      <c r="MI237" s="109">
        <f>'Mladí jazdci'!MI34</f>
        <v>0</v>
      </c>
      <c r="MJ237" s="109">
        <f>'Mladí jazdci'!MJ34</f>
        <v>0</v>
      </c>
      <c r="MK237" s="109">
        <f>'Mladí jazdci'!MK34</f>
        <v>0</v>
      </c>
      <c r="ML237" s="109">
        <f>'Mladí jazdci'!ML34</f>
        <v>0</v>
      </c>
      <c r="MM237" s="109">
        <f>'Mladí jazdci'!MM34</f>
        <v>0</v>
      </c>
      <c r="MN237" s="109">
        <f>'Mladí jazdci'!MN34</f>
        <v>0</v>
      </c>
      <c r="MO237" s="109">
        <f>'Mladí jazdci'!MO34</f>
        <v>0</v>
      </c>
      <c r="MP237" s="109">
        <f>'Mladí jazdci'!MP34</f>
        <v>0</v>
      </c>
      <c r="MQ237" s="109">
        <f>'Mladí jazdci'!MQ34</f>
        <v>0</v>
      </c>
      <c r="MR237" s="109">
        <f>'Mladí jazdci'!MR34</f>
        <v>0</v>
      </c>
      <c r="MS237" s="109">
        <f>'Mladí jazdci'!MS34</f>
        <v>0</v>
      </c>
      <c r="MT237" s="109">
        <f>'Mladí jazdci'!MT34</f>
        <v>0</v>
      </c>
      <c r="MU237" s="109">
        <f>'Mladí jazdci'!MU34</f>
        <v>0</v>
      </c>
      <c r="MV237" s="109">
        <f>'Mladí jazdci'!MV34</f>
        <v>0</v>
      </c>
      <c r="MW237" s="109">
        <f>'Mladí jazdci'!MW34</f>
        <v>0</v>
      </c>
      <c r="MX237" s="109">
        <f>'Mladí jazdci'!MX34</f>
        <v>0</v>
      </c>
      <c r="MY237" s="109">
        <f>'Mladí jazdci'!MY34</f>
        <v>0</v>
      </c>
      <c r="MZ237" s="109">
        <f>'Mladí jazdci'!MZ34</f>
        <v>0</v>
      </c>
      <c r="NA237" s="109">
        <f>'Mladí jazdci'!NA34</f>
        <v>0</v>
      </c>
      <c r="NB237" s="109">
        <f>'Mladí jazdci'!NB34</f>
        <v>0</v>
      </c>
      <c r="NC237" s="109">
        <f>'Mladí jazdci'!NC34</f>
        <v>0</v>
      </c>
      <c r="ND237" s="109">
        <f>'Mladí jazdci'!ND34</f>
        <v>0</v>
      </c>
      <c r="NE237" s="109">
        <f>'Mladí jazdci'!NE34</f>
        <v>0</v>
      </c>
      <c r="NF237" s="109">
        <f>'Mladí jazdci'!NF34</f>
        <v>0</v>
      </c>
      <c r="NG237" s="109">
        <f>'Mladí jazdci'!NG34</f>
        <v>0</v>
      </c>
      <c r="NH237" s="109">
        <f>'Mladí jazdci'!NH34</f>
        <v>0</v>
      </c>
      <c r="NI237" s="109">
        <f>'Mladí jazdci'!NI34</f>
        <v>0</v>
      </c>
      <c r="NJ237" s="109">
        <f>'Mladí jazdci'!NJ34</f>
        <v>0</v>
      </c>
      <c r="NK237" s="109">
        <f>'Mladí jazdci'!NK34</f>
        <v>0</v>
      </c>
      <c r="NL237" s="109">
        <f>'Mladí jazdci'!NL34</f>
        <v>0</v>
      </c>
      <c r="NM237" s="109">
        <f>'Mladí jazdci'!NM34</f>
        <v>0</v>
      </c>
      <c r="NN237" s="109">
        <f>'Mladí jazdci'!NN34</f>
        <v>0</v>
      </c>
      <c r="NO237" s="109">
        <f>'Mladí jazdci'!NO34</f>
        <v>0</v>
      </c>
      <c r="NP237" s="109">
        <f>'Mladí jazdci'!NP34</f>
        <v>0</v>
      </c>
      <c r="NQ237" s="109">
        <f>'Mladí jazdci'!NQ34</f>
        <v>0</v>
      </c>
      <c r="NR237" s="109">
        <f>'Mladí jazdci'!NR34</f>
        <v>0</v>
      </c>
      <c r="NS237" s="109">
        <f>'Mladí jazdci'!NS34</f>
        <v>0</v>
      </c>
      <c r="NT237" s="109">
        <f>'Mladí jazdci'!NT34</f>
        <v>0</v>
      </c>
      <c r="NU237" s="109">
        <f>'Mladí jazdci'!NU34</f>
        <v>0</v>
      </c>
      <c r="NV237" s="109">
        <f>'Mladí jazdci'!NV34</f>
        <v>0</v>
      </c>
      <c r="NW237" s="109">
        <f>'Mladí jazdci'!NW34</f>
        <v>0</v>
      </c>
      <c r="NX237" s="109">
        <f>'Mladí jazdci'!NX34</f>
        <v>0</v>
      </c>
      <c r="NY237" s="109">
        <f>'Mladí jazdci'!NY34</f>
        <v>0</v>
      </c>
      <c r="NZ237" s="109">
        <f>'Mladí jazdci'!NZ34</f>
        <v>0</v>
      </c>
      <c r="OA237" s="109">
        <f>'Mladí jazdci'!OA34</f>
        <v>0</v>
      </c>
      <c r="OB237" s="109">
        <f>'Mladí jazdci'!OB34</f>
        <v>0</v>
      </c>
      <c r="OC237" s="109">
        <f>'Mladí jazdci'!OC34</f>
        <v>0</v>
      </c>
      <c r="OD237" s="109">
        <f>'Mladí jazdci'!OD34</f>
        <v>0</v>
      </c>
      <c r="OE237" s="109">
        <f>'Mladí jazdci'!OE34</f>
        <v>0</v>
      </c>
      <c r="OF237" s="109">
        <f>'Mladí jazdci'!OF34</f>
        <v>0</v>
      </c>
      <c r="OG237" s="109">
        <f>'Mladí jazdci'!OG34</f>
        <v>0</v>
      </c>
      <c r="OH237" s="109">
        <f>'Mladí jazdci'!OH34</f>
        <v>0</v>
      </c>
      <c r="OI237" s="109">
        <f>'Mladí jazdci'!OI34</f>
        <v>0</v>
      </c>
      <c r="OJ237" s="109">
        <f>'Mladí jazdci'!OJ34</f>
        <v>0</v>
      </c>
      <c r="OK237" s="109">
        <f>'Mladí jazdci'!OK34</f>
        <v>0</v>
      </c>
      <c r="OL237" s="109">
        <f>'Mladí jazdci'!OL34</f>
        <v>0</v>
      </c>
      <c r="OM237" s="109">
        <f>'Mladí jazdci'!OM34</f>
        <v>0</v>
      </c>
      <c r="ON237" s="109">
        <f>'Mladí jazdci'!ON34</f>
        <v>0</v>
      </c>
      <c r="OO237" s="109">
        <f>'Mladí jazdci'!OO34</f>
        <v>0</v>
      </c>
      <c r="OP237" s="109">
        <f>'Mladí jazdci'!OP34</f>
        <v>0</v>
      </c>
      <c r="OQ237" s="109">
        <f>'Mladí jazdci'!OQ34</f>
        <v>0</v>
      </c>
      <c r="OR237" s="109">
        <f>'Mladí jazdci'!OR34</f>
        <v>0</v>
      </c>
      <c r="OS237" s="109">
        <f>'Mladí jazdci'!OS34</f>
        <v>0</v>
      </c>
      <c r="OT237" s="109">
        <f>'Mladí jazdci'!OT34</f>
        <v>0</v>
      </c>
      <c r="OU237" s="109">
        <f>'Mladí jazdci'!OU34</f>
        <v>0</v>
      </c>
      <c r="OV237" s="109">
        <f>'Mladí jazdci'!OV34</f>
        <v>0</v>
      </c>
      <c r="OW237" s="109">
        <f>'Mladí jazdci'!OW34</f>
        <v>0</v>
      </c>
      <c r="OX237" s="109">
        <f>'Mladí jazdci'!OX34</f>
        <v>0</v>
      </c>
      <c r="OY237" s="109">
        <f>'Mladí jazdci'!OY34</f>
        <v>0</v>
      </c>
      <c r="OZ237" s="109">
        <f>'Mladí jazdci'!OZ34</f>
        <v>0</v>
      </c>
      <c r="PA237" s="109">
        <f>'Mladí jazdci'!PA34</f>
        <v>0</v>
      </c>
      <c r="PB237" s="109">
        <f>'Mladí jazdci'!PB34</f>
        <v>0</v>
      </c>
      <c r="PC237" s="109">
        <f>'Mladí jazdci'!PC34</f>
        <v>0</v>
      </c>
      <c r="PD237" s="109">
        <f>'Mladí jazdci'!PD34</f>
        <v>0</v>
      </c>
      <c r="PE237" s="109">
        <f>'Mladí jazdci'!PE34</f>
        <v>0</v>
      </c>
      <c r="PF237" s="109">
        <f>'Mladí jazdci'!PF34</f>
        <v>0</v>
      </c>
      <c r="PG237" s="109">
        <f>'Mladí jazdci'!PG34</f>
        <v>0</v>
      </c>
      <c r="PH237" s="109">
        <f>'Mladí jazdci'!PH34</f>
        <v>0</v>
      </c>
      <c r="PI237" s="109">
        <f>'Mladí jazdci'!PI34</f>
        <v>0</v>
      </c>
      <c r="PJ237" s="109">
        <f>'Mladí jazdci'!PJ34</f>
        <v>0</v>
      </c>
      <c r="PK237" s="109">
        <f>'Mladí jazdci'!PK34</f>
        <v>0</v>
      </c>
      <c r="PL237" s="109">
        <f>'Mladí jazdci'!PL34</f>
        <v>0</v>
      </c>
      <c r="PM237" s="109">
        <f>'Mladí jazdci'!PM34</f>
        <v>0</v>
      </c>
      <c r="PN237" s="109">
        <f>'Mladí jazdci'!PN34</f>
        <v>0</v>
      </c>
      <c r="PO237" s="109">
        <f>'Mladí jazdci'!PO34</f>
        <v>0</v>
      </c>
      <c r="PP237" s="109">
        <f>'Mladí jazdci'!PP34</f>
        <v>0</v>
      </c>
      <c r="PQ237" s="109">
        <f>'Mladí jazdci'!PQ34</f>
        <v>0</v>
      </c>
      <c r="PR237" s="109">
        <f>'Mladí jazdci'!PR34</f>
        <v>0</v>
      </c>
      <c r="PS237" s="109">
        <f>'Mladí jazdci'!PS34</f>
        <v>0</v>
      </c>
      <c r="PT237" s="109">
        <f>'Mladí jazdci'!PT34</f>
        <v>0</v>
      </c>
      <c r="PU237" s="109">
        <f>'Mladí jazdci'!PU34</f>
        <v>0</v>
      </c>
      <c r="PV237" s="109">
        <f>'Mladí jazdci'!PV34</f>
        <v>0</v>
      </c>
      <c r="PW237" s="109">
        <f>'Mladí jazdci'!PW34</f>
        <v>0</v>
      </c>
      <c r="PX237" s="109">
        <f>'Mladí jazdci'!PX34</f>
        <v>0</v>
      </c>
      <c r="PY237" s="109">
        <f>'Mladí jazdci'!PY34</f>
        <v>0</v>
      </c>
      <c r="PZ237" s="109">
        <f>'Mladí jazdci'!PZ34</f>
        <v>0</v>
      </c>
      <c r="QA237" s="109">
        <f>'Mladí jazdci'!QA34</f>
        <v>0</v>
      </c>
      <c r="QB237" s="109">
        <f>'Mladí jazdci'!QB34</f>
        <v>0</v>
      </c>
      <c r="QC237" s="109">
        <f>'Mladí jazdci'!QC34</f>
        <v>0</v>
      </c>
      <c r="QD237" s="109">
        <f>'Mladí jazdci'!QD34</f>
        <v>0</v>
      </c>
      <c r="QE237" s="109">
        <f>'Mladí jazdci'!QE34</f>
        <v>0</v>
      </c>
      <c r="QF237" s="109">
        <f>'Mladí jazdci'!QF34</f>
        <v>0</v>
      </c>
      <c r="QG237" s="109">
        <f>'Mladí jazdci'!QG34</f>
        <v>0</v>
      </c>
      <c r="QH237" s="109">
        <f>'Mladí jazdci'!QH34</f>
        <v>0</v>
      </c>
      <c r="QI237" s="109">
        <f>'Mladí jazdci'!QI34</f>
        <v>0</v>
      </c>
      <c r="QJ237" s="109">
        <f>'Mladí jazdci'!QJ34</f>
        <v>0</v>
      </c>
      <c r="QK237" s="109">
        <f>'Mladí jazdci'!QK34</f>
        <v>0</v>
      </c>
      <c r="QL237" s="109">
        <f>'Mladí jazdci'!QL34</f>
        <v>0</v>
      </c>
      <c r="QM237" s="109">
        <f>'Mladí jazdci'!QM34</f>
        <v>0</v>
      </c>
      <c r="QN237" s="109">
        <f>'Mladí jazdci'!QN34</f>
        <v>0</v>
      </c>
      <c r="QO237" s="109">
        <f>'Mladí jazdci'!QO34</f>
        <v>0</v>
      </c>
      <c r="QP237" s="109">
        <f>'Mladí jazdci'!QP34</f>
        <v>0</v>
      </c>
      <c r="QQ237" s="109">
        <f>'Mladí jazdci'!QQ34</f>
        <v>0</v>
      </c>
      <c r="QR237" s="109">
        <f>'Mladí jazdci'!QR34</f>
        <v>0</v>
      </c>
      <c r="QS237" s="109">
        <f>'Mladí jazdci'!QS34</f>
        <v>0</v>
      </c>
      <c r="QT237" s="109">
        <f>'Mladí jazdci'!QT34</f>
        <v>0</v>
      </c>
      <c r="QU237" s="109">
        <f>'Mladí jazdci'!QU34</f>
        <v>0</v>
      </c>
      <c r="QV237" s="109">
        <f>'Mladí jazdci'!QV34</f>
        <v>0</v>
      </c>
      <c r="QW237" s="109">
        <f>'Mladí jazdci'!QW34</f>
        <v>0</v>
      </c>
      <c r="QX237" s="109">
        <f>'Mladí jazdci'!QX34</f>
        <v>0</v>
      </c>
      <c r="QY237" s="109">
        <f>'Mladí jazdci'!QY34</f>
        <v>0</v>
      </c>
      <c r="QZ237" s="109">
        <f>'Mladí jazdci'!QZ34</f>
        <v>0</v>
      </c>
      <c r="RA237" s="109">
        <f>'Mladí jazdci'!RA34</f>
        <v>0</v>
      </c>
      <c r="RB237" s="109">
        <f>'Mladí jazdci'!RB34</f>
        <v>0</v>
      </c>
      <c r="RC237" s="109">
        <f>'Mladí jazdci'!RC34</f>
        <v>0</v>
      </c>
      <c r="RD237" s="109">
        <f>'Mladí jazdci'!RD34</f>
        <v>0</v>
      </c>
      <c r="RE237" s="109">
        <f>'Mladí jazdci'!RE34</f>
        <v>0</v>
      </c>
      <c r="RF237" s="109">
        <f>'Mladí jazdci'!RF34</f>
        <v>0</v>
      </c>
      <c r="RG237" s="109">
        <f>'Mladí jazdci'!RG34</f>
        <v>0</v>
      </c>
      <c r="RH237" s="109">
        <f>'Mladí jazdci'!RH34</f>
        <v>0</v>
      </c>
      <c r="RI237" s="109">
        <f>'Mladí jazdci'!RI34</f>
        <v>0</v>
      </c>
      <c r="RJ237" s="109">
        <f>'Mladí jazdci'!RJ34</f>
        <v>0</v>
      </c>
      <c r="RK237" s="109">
        <f>'Mladí jazdci'!RK34</f>
        <v>0</v>
      </c>
      <c r="RL237" s="109">
        <f>'Mladí jazdci'!RL34</f>
        <v>0</v>
      </c>
      <c r="RM237" s="109">
        <f>'Mladí jazdci'!RM34</f>
        <v>0</v>
      </c>
      <c r="RN237" s="109">
        <f>'Mladí jazdci'!RN34</f>
        <v>0</v>
      </c>
      <c r="RO237" s="109">
        <f>'Mladí jazdci'!RO34</f>
        <v>0</v>
      </c>
      <c r="RP237" s="109">
        <f>'Mladí jazdci'!RP34</f>
        <v>0</v>
      </c>
      <c r="RQ237" s="109">
        <f>'Mladí jazdci'!RQ34</f>
        <v>0</v>
      </c>
      <c r="RR237" s="109">
        <f>'Mladí jazdci'!RR34</f>
        <v>0</v>
      </c>
      <c r="RS237" s="109">
        <f>'Mladí jazdci'!RS34</f>
        <v>0</v>
      </c>
      <c r="RT237" s="109">
        <f>'Mladí jazdci'!RT34</f>
        <v>0</v>
      </c>
      <c r="RU237" s="109">
        <f>'Mladí jazdci'!RU34</f>
        <v>0</v>
      </c>
      <c r="RV237" s="109">
        <f>'Mladí jazdci'!RV34</f>
        <v>0</v>
      </c>
      <c r="RW237" s="109">
        <f>'Mladí jazdci'!RW34</f>
        <v>0</v>
      </c>
      <c r="RX237" s="109">
        <f>'Mladí jazdci'!RX34</f>
        <v>0</v>
      </c>
      <c r="RY237" s="109">
        <f>'Mladí jazdci'!RY34</f>
        <v>0</v>
      </c>
      <c r="RZ237" s="109">
        <f>'Mladí jazdci'!RZ34</f>
        <v>0</v>
      </c>
      <c r="SA237" s="109">
        <f>'Mladí jazdci'!SA34</f>
        <v>0</v>
      </c>
      <c r="SB237" s="109">
        <f>'Mladí jazdci'!SB34</f>
        <v>0</v>
      </c>
      <c r="SC237" s="109">
        <f>'Mladí jazdci'!SC34</f>
        <v>0</v>
      </c>
      <c r="SD237" s="109">
        <f>'Mladí jazdci'!SD34</f>
        <v>0</v>
      </c>
      <c r="SE237" s="109">
        <f>'Mladí jazdci'!SE34</f>
        <v>0</v>
      </c>
      <c r="SF237" s="109">
        <f>'Mladí jazdci'!SF34</f>
        <v>0</v>
      </c>
      <c r="SG237" s="109">
        <f>'Mladí jazdci'!SG34</f>
        <v>0</v>
      </c>
      <c r="SH237" s="109">
        <f>'Mladí jazdci'!SH34</f>
        <v>0</v>
      </c>
      <c r="SI237" s="109">
        <f>'Mladí jazdci'!SI34</f>
        <v>0</v>
      </c>
      <c r="SJ237" s="109">
        <f>'Mladí jazdci'!SJ34</f>
        <v>0</v>
      </c>
      <c r="SK237" s="109">
        <f>'Mladí jazdci'!SK34</f>
        <v>0</v>
      </c>
      <c r="SL237" s="109">
        <f>'Mladí jazdci'!SL34</f>
        <v>0</v>
      </c>
      <c r="SM237" s="109">
        <f>'Mladí jazdci'!SM34</f>
        <v>0</v>
      </c>
      <c r="SN237" s="109">
        <f>'Mladí jazdci'!SN34</f>
        <v>0</v>
      </c>
      <c r="SO237" s="109">
        <f>'Mladí jazdci'!SO34</f>
        <v>0</v>
      </c>
      <c r="SP237" s="109">
        <f>'Mladí jazdci'!SP34</f>
        <v>0</v>
      </c>
      <c r="SQ237" s="109">
        <f>'Mladí jazdci'!SQ34</f>
        <v>0</v>
      </c>
      <c r="SR237" s="109">
        <f>'Mladí jazdci'!SR34</f>
        <v>0</v>
      </c>
      <c r="SS237" s="109">
        <f>'Mladí jazdci'!SS34</f>
        <v>0</v>
      </c>
      <c r="ST237" s="109">
        <f>'Mladí jazdci'!ST34</f>
        <v>0</v>
      </c>
      <c r="SU237" s="109">
        <f>'Mladí jazdci'!SU34</f>
        <v>0</v>
      </c>
      <c r="SV237" s="109">
        <f>'Mladí jazdci'!SV34</f>
        <v>0</v>
      </c>
      <c r="SW237" s="109">
        <f>'Mladí jazdci'!SW34</f>
        <v>0</v>
      </c>
      <c r="SX237" s="109">
        <f>'Mladí jazdci'!SX34</f>
        <v>0</v>
      </c>
      <c r="SY237" s="109">
        <f>'Mladí jazdci'!SY34</f>
        <v>0</v>
      </c>
      <c r="SZ237" s="109">
        <f>'Mladí jazdci'!SZ34</f>
        <v>0</v>
      </c>
      <c r="TA237" s="109">
        <f>'Mladí jazdci'!TA34</f>
        <v>0</v>
      </c>
      <c r="TB237" s="109">
        <f>'Mladí jazdci'!TB34</f>
        <v>0</v>
      </c>
    </row>
    <row r="238" spans="1:522" s="1" customFormat="1" ht="18" customHeight="1" x14ac:dyDescent="0.2">
      <c r="A238" s="12"/>
      <c r="B238" s="11" t="s">
        <v>261</v>
      </c>
      <c r="C238" s="1">
        <v>12341</v>
      </c>
      <c r="D238" s="1">
        <v>2015</v>
      </c>
      <c r="E238" s="4" t="s">
        <v>239</v>
      </c>
      <c r="F238" s="9">
        <v>9571</v>
      </c>
      <c r="G238" s="9" t="s">
        <v>132</v>
      </c>
      <c r="H238" s="4" t="s">
        <v>238</v>
      </c>
      <c r="I238" s="1">
        <f t="shared" si="18"/>
        <v>0</v>
      </c>
      <c r="J238" s="12">
        <f>Tabuľka3[[#This Row],[Stĺpec9]]</f>
        <v>0</v>
      </c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14"/>
      <c r="CC238" s="109"/>
      <c r="CD238" s="109"/>
      <c r="CE238" s="109"/>
      <c r="CF238" s="109"/>
      <c r="CG238" s="109"/>
      <c r="CH238" s="109"/>
      <c r="CI238" s="109"/>
      <c r="CJ238" s="114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  <c r="IX238" s="109"/>
      <c r="IY238" s="109"/>
      <c r="IZ238" s="109"/>
      <c r="JA238" s="109"/>
      <c r="JB238" s="109"/>
      <c r="JC238" s="109"/>
      <c r="JD238" s="109"/>
      <c r="JE238" s="109"/>
      <c r="JF238" s="109"/>
      <c r="JG238" s="109"/>
      <c r="JH238" s="109"/>
      <c r="JI238" s="109"/>
      <c r="JJ238" s="109"/>
      <c r="JK238" s="109"/>
      <c r="JL238" s="109"/>
      <c r="JM238" s="109"/>
      <c r="JN238" s="109"/>
      <c r="JO238" s="109"/>
      <c r="JP238" s="109"/>
      <c r="JQ238" s="109"/>
      <c r="JR238" s="109"/>
      <c r="JS238" s="109"/>
      <c r="JT238" s="109"/>
      <c r="JU238" s="109"/>
      <c r="JV238" s="109"/>
      <c r="JW238" s="109"/>
      <c r="JX238" s="109"/>
      <c r="JY238" s="109"/>
      <c r="JZ238" s="109"/>
      <c r="KA238" s="109"/>
      <c r="KB238" s="109"/>
      <c r="KC238" s="109"/>
      <c r="KD238" s="109"/>
      <c r="KE238" s="109"/>
      <c r="KF238" s="109"/>
      <c r="KG238" s="109"/>
      <c r="KH238" s="109"/>
      <c r="KI238" s="109"/>
      <c r="KJ238" s="109"/>
      <c r="KK238" s="109"/>
      <c r="KL238" s="109"/>
      <c r="KM238" s="109"/>
      <c r="KN238" s="109"/>
      <c r="KO238" s="109"/>
      <c r="KP238" s="109"/>
      <c r="KQ238" s="109"/>
      <c r="KR238" s="109"/>
      <c r="KS238" s="114"/>
      <c r="KT238" s="109"/>
      <c r="KU238" s="109"/>
      <c r="KV238" s="109"/>
      <c r="KW238" s="109"/>
      <c r="KX238" s="109"/>
      <c r="KY238" s="109"/>
      <c r="KZ238" s="109"/>
      <c r="LA238" s="109"/>
      <c r="LB238" s="109"/>
      <c r="LC238" s="109"/>
      <c r="LD238" s="109"/>
      <c r="LE238" s="109"/>
      <c r="LF238" s="109"/>
      <c r="LG238" s="109"/>
      <c r="LH238" s="109"/>
      <c r="LI238" s="109"/>
      <c r="LJ238" s="109"/>
      <c r="LK238" s="109"/>
      <c r="LL238" s="109"/>
      <c r="LM238" s="109"/>
      <c r="LN238" s="109"/>
      <c r="LO238" s="109"/>
      <c r="LP238" s="109"/>
      <c r="LQ238" s="109"/>
      <c r="LR238" s="109"/>
      <c r="LS238" s="109"/>
      <c r="LT238" s="109"/>
      <c r="LU238" s="109"/>
      <c r="LV238" s="109"/>
      <c r="LW238" s="109"/>
      <c r="LX238" s="109"/>
      <c r="LY238" s="109"/>
      <c r="LZ238" s="109"/>
      <c r="MA238" s="109"/>
      <c r="MB238" s="109"/>
      <c r="MC238" s="109"/>
      <c r="MD238" s="109"/>
      <c r="ME238" s="109"/>
      <c r="MF238" s="109"/>
      <c r="MG238" s="109"/>
      <c r="MH238" s="109"/>
      <c r="MI238" s="109"/>
      <c r="MJ238" s="109"/>
      <c r="MK238" s="109"/>
      <c r="ML238" s="109"/>
      <c r="MM238" s="109"/>
      <c r="MN238" s="109"/>
      <c r="MO238" s="109"/>
      <c r="MP238" s="109"/>
      <c r="MQ238" s="109"/>
      <c r="MR238" s="109"/>
      <c r="MS238" s="109"/>
      <c r="MT238" s="109"/>
      <c r="MU238" s="109"/>
      <c r="MV238" s="109"/>
      <c r="MW238" s="109"/>
      <c r="MX238" s="109"/>
      <c r="MY238" s="109"/>
      <c r="MZ238" s="109"/>
      <c r="NA238" s="109"/>
      <c r="NB238" s="109"/>
      <c r="NC238" s="109"/>
      <c r="ND238" s="109"/>
      <c r="NE238" s="109"/>
      <c r="NF238" s="109"/>
      <c r="NG238" s="109"/>
      <c r="NH238" s="109"/>
      <c r="NI238" s="109"/>
      <c r="NJ238" s="109"/>
      <c r="NK238" s="109"/>
      <c r="NL238" s="109"/>
      <c r="NM238" s="109"/>
      <c r="NN238" s="109"/>
      <c r="NO238" s="109"/>
      <c r="NP238" s="109"/>
      <c r="NQ238" s="109"/>
      <c r="NR238" s="109"/>
      <c r="NS238" s="109"/>
      <c r="NT238" s="109"/>
      <c r="NU238" s="109"/>
      <c r="NV238" s="109"/>
      <c r="NW238" s="109"/>
      <c r="NX238" s="109"/>
      <c r="NY238" s="109"/>
      <c r="NZ238" s="109"/>
      <c r="OA238" s="109"/>
      <c r="OB238" s="109"/>
      <c r="OC238" s="109"/>
      <c r="OD238" s="109"/>
      <c r="OE238" s="109"/>
      <c r="OF238" s="109"/>
      <c r="OG238" s="109"/>
      <c r="OH238" s="109"/>
      <c r="OI238" s="109"/>
      <c r="OJ238" s="109"/>
      <c r="OK238" s="109"/>
      <c r="OL238" s="109"/>
      <c r="OM238" s="109"/>
      <c r="ON238" s="109"/>
      <c r="OO238" s="109"/>
      <c r="OP238" s="109"/>
      <c r="OQ238" s="109"/>
      <c r="OR238" s="109"/>
      <c r="OS238" s="109"/>
      <c r="OT238" s="109"/>
      <c r="OU238" s="109"/>
      <c r="OV238" s="109"/>
      <c r="OW238" s="109"/>
      <c r="OX238" s="109"/>
      <c r="OY238" s="109"/>
      <c r="OZ238" s="109"/>
      <c r="PA238" s="109"/>
      <c r="PB238" s="109"/>
      <c r="PC238" s="109"/>
      <c r="PD238" s="109"/>
      <c r="PE238" s="109"/>
      <c r="PF238" s="109"/>
      <c r="PG238" s="109"/>
      <c r="PH238" s="109"/>
      <c r="PI238" s="109"/>
      <c r="PJ238" s="109"/>
      <c r="PK238" s="109"/>
      <c r="PL238" s="109"/>
      <c r="PM238" s="109"/>
      <c r="PN238" s="109"/>
      <c r="PO238" s="109"/>
      <c r="PP238" s="109"/>
      <c r="PQ238" s="109"/>
      <c r="PR238" s="109"/>
      <c r="PS238" s="109"/>
      <c r="PT238" s="109"/>
      <c r="PU238" s="109"/>
      <c r="PV238" s="109"/>
      <c r="PW238" s="109"/>
      <c r="PX238" s="109"/>
      <c r="PY238" s="109"/>
      <c r="PZ238" s="109"/>
      <c r="QA238" s="109"/>
      <c r="QB238" s="109"/>
      <c r="QC238" s="109"/>
      <c r="QD238" s="109"/>
      <c r="QE238" s="109"/>
      <c r="QF238" s="109"/>
      <c r="QG238" s="109"/>
      <c r="QH238" s="109"/>
      <c r="QI238" s="109"/>
      <c r="QJ238" s="109"/>
      <c r="QK238" s="109"/>
      <c r="QL238" s="109"/>
      <c r="QM238" s="109"/>
      <c r="QN238" s="109"/>
      <c r="QO238" s="109"/>
      <c r="QP238" s="109"/>
      <c r="QQ238" s="109"/>
      <c r="QR238" s="109"/>
      <c r="QS238" s="109"/>
      <c r="QT238" s="109"/>
      <c r="QU238" s="109"/>
      <c r="QV238" s="109"/>
      <c r="QW238" s="109"/>
      <c r="QX238" s="109"/>
      <c r="QY238" s="109"/>
      <c r="QZ238" s="109"/>
      <c r="RA238" s="109"/>
      <c r="RB238" s="109"/>
      <c r="RC238" s="109"/>
      <c r="RD238" s="109"/>
      <c r="RE238" s="109"/>
      <c r="RF238" s="109"/>
      <c r="RG238" s="109"/>
      <c r="RH238" s="109"/>
      <c r="RI238" s="109"/>
      <c r="RJ238" s="109"/>
      <c r="RK238" s="109"/>
      <c r="RL238" s="109"/>
      <c r="RM238" s="109"/>
      <c r="RN238" s="109"/>
      <c r="RO238" s="109"/>
      <c r="RP238" s="109"/>
      <c r="RQ238" s="109"/>
      <c r="RR238" s="109"/>
      <c r="RS238" s="109"/>
      <c r="RT238" s="109"/>
      <c r="RU238" s="109"/>
      <c r="RV238" s="109"/>
      <c r="RW238" s="109"/>
      <c r="RX238" s="109"/>
      <c r="RY238" s="109"/>
      <c r="RZ238" s="109"/>
      <c r="SA238" s="109"/>
      <c r="SB238" s="109"/>
      <c r="SC238" s="109"/>
      <c r="SD238" s="109"/>
      <c r="SE238" s="109"/>
      <c r="SF238" s="109"/>
      <c r="SG238" s="109"/>
      <c r="SH238" s="109"/>
      <c r="SI238" s="109"/>
      <c r="SJ238" s="109"/>
      <c r="SK238" s="109"/>
      <c r="SL238" s="109"/>
      <c r="SM238" s="109"/>
      <c r="SN238" s="109"/>
      <c r="SO238" s="109"/>
      <c r="SP238" s="109"/>
      <c r="SQ238" s="109"/>
      <c r="SR238" s="109"/>
      <c r="SS238" s="109"/>
      <c r="ST238" s="109"/>
      <c r="SU238" s="109"/>
      <c r="SV238" s="109"/>
      <c r="SW238" s="109"/>
      <c r="SX238" s="109"/>
      <c r="SY238" s="109"/>
      <c r="SZ238" s="109"/>
      <c r="TA238" s="109"/>
      <c r="TB238" s="109"/>
    </row>
    <row r="239" spans="1:522" s="1" customFormat="1" ht="18" customHeight="1" x14ac:dyDescent="0.2">
      <c r="A239" s="12"/>
      <c r="B239" s="11" t="s">
        <v>276</v>
      </c>
      <c r="D239" s="1">
        <v>2019</v>
      </c>
      <c r="E239" t="s">
        <v>26</v>
      </c>
      <c r="F239" s="1">
        <v>7279</v>
      </c>
      <c r="G239" s="1" t="s">
        <v>129</v>
      </c>
      <c r="H239" t="s">
        <v>27</v>
      </c>
      <c r="I239" s="1">
        <f t="shared" si="18"/>
        <v>0</v>
      </c>
      <c r="J239" s="12">
        <f>Tabuľka3[[#This Row],[Stĺpec9]]</f>
        <v>0</v>
      </c>
      <c r="K239" s="109">
        <f>Seniori!K84</f>
        <v>0</v>
      </c>
      <c r="L239" s="109">
        <f>Seniori!L84</f>
        <v>0</v>
      </c>
      <c r="M239" s="109">
        <f>Seniori!M84</f>
        <v>0</v>
      </c>
      <c r="N239" s="109">
        <f>Seniori!N84</f>
        <v>0</v>
      </c>
      <c r="O239" s="109">
        <f>Seniori!O84</f>
        <v>0</v>
      </c>
      <c r="P239" s="109">
        <f>Seniori!P84</f>
        <v>0</v>
      </c>
      <c r="Q239" s="109">
        <f>Seniori!Q84</f>
        <v>0</v>
      </c>
      <c r="R239" s="109">
        <f>Seniori!R84</f>
        <v>0</v>
      </c>
      <c r="S239" s="109">
        <f>Seniori!S84</f>
        <v>0</v>
      </c>
      <c r="T239" s="109">
        <f>Seniori!T84</f>
        <v>0</v>
      </c>
      <c r="U239" s="109">
        <f>Seniori!U84</f>
        <v>0</v>
      </c>
      <c r="V239" s="109">
        <f>Seniori!V84</f>
        <v>0</v>
      </c>
      <c r="W239" s="109">
        <f>Seniori!W84</f>
        <v>0</v>
      </c>
      <c r="X239" s="109">
        <f>Seniori!X84</f>
        <v>0</v>
      </c>
      <c r="Y239" s="109">
        <f>Seniori!Y84</f>
        <v>0</v>
      </c>
      <c r="Z239" s="109">
        <f>Seniori!Z84</f>
        <v>0</v>
      </c>
      <c r="AA239" s="109">
        <f>Seniori!AA84</f>
        <v>0</v>
      </c>
      <c r="AB239" s="109">
        <f>Seniori!AB84</f>
        <v>0</v>
      </c>
      <c r="AC239" s="109">
        <f>Seniori!AC84</f>
        <v>0</v>
      </c>
      <c r="AD239" s="109">
        <f>Seniori!AD84</f>
        <v>0</v>
      </c>
      <c r="AE239" s="109">
        <f>Seniori!AE84</f>
        <v>0</v>
      </c>
      <c r="AF239" s="109">
        <f>Seniori!AF84</f>
        <v>0</v>
      </c>
      <c r="AG239" s="109">
        <f>Seniori!AG84</f>
        <v>0</v>
      </c>
      <c r="AH239" s="109">
        <f>Seniori!AH84</f>
        <v>0</v>
      </c>
      <c r="AI239" s="109">
        <f>Seniori!AI84</f>
        <v>0</v>
      </c>
      <c r="AJ239" s="109">
        <f>Seniori!AJ84</f>
        <v>0</v>
      </c>
      <c r="AK239" s="109">
        <f>Seniori!AK84</f>
        <v>0</v>
      </c>
      <c r="AL239" s="109">
        <f>Seniori!AL84</f>
        <v>0</v>
      </c>
      <c r="AM239" s="109">
        <f>Seniori!AM84</f>
        <v>0</v>
      </c>
      <c r="AN239" s="109">
        <f>Seniori!AN84</f>
        <v>0</v>
      </c>
      <c r="AO239" s="109">
        <f>Seniori!AO84</f>
        <v>0</v>
      </c>
      <c r="AP239" s="109">
        <f>Seniori!AP84</f>
        <v>0</v>
      </c>
      <c r="AQ239" s="109">
        <f>Seniori!AQ84</f>
        <v>0</v>
      </c>
      <c r="AR239" s="109">
        <f>Seniori!AR84</f>
        <v>0</v>
      </c>
      <c r="AS239" s="109">
        <f>Seniori!AS84</f>
        <v>0</v>
      </c>
      <c r="AT239" s="109">
        <f>Seniori!AT84</f>
        <v>0</v>
      </c>
      <c r="AU239" s="109">
        <f>Seniori!AU84</f>
        <v>0</v>
      </c>
      <c r="AV239" s="109">
        <f>Seniori!AV84</f>
        <v>0</v>
      </c>
      <c r="AW239" s="109">
        <f>Seniori!AW84</f>
        <v>0</v>
      </c>
      <c r="AX239" s="109">
        <f>Seniori!AX84</f>
        <v>0</v>
      </c>
      <c r="AY239" s="109">
        <f>Seniori!AY84</f>
        <v>0</v>
      </c>
      <c r="AZ239" s="109">
        <f>Seniori!AZ84</f>
        <v>0</v>
      </c>
      <c r="BA239" s="109">
        <f>Seniori!BA84</f>
        <v>0</v>
      </c>
      <c r="BB239" s="109">
        <f>Seniori!BB84</f>
        <v>0</v>
      </c>
      <c r="BC239" s="109">
        <f>Seniori!BC84</f>
        <v>0</v>
      </c>
      <c r="BD239" s="109">
        <f>Seniori!BD84</f>
        <v>0</v>
      </c>
      <c r="BE239" s="109">
        <f>Seniori!BE84</f>
        <v>0</v>
      </c>
      <c r="BF239" s="109">
        <f>Seniori!BF84</f>
        <v>0</v>
      </c>
      <c r="BG239" s="109">
        <f>Seniori!BG84</f>
        <v>0</v>
      </c>
      <c r="BH239" s="109">
        <f>Seniori!BH84</f>
        <v>0</v>
      </c>
      <c r="BI239" s="109">
        <f>Seniori!BI84</f>
        <v>0</v>
      </c>
      <c r="BJ239" s="109">
        <f>Seniori!BJ84</f>
        <v>0</v>
      </c>
      <c r="BK239" s="109">
        <f>Seniori!BK84</f>
        <v>0</v>
      </c>
      <c r="BL239" s="109">
        <f>Seniori!BL84</f>
        <v>0</v>
      </c>
      <c r="BM239" s="109">
        <f>Seniori!BM84</f>
        <v>0</v>
      </c>
      <c r="BN239" s="109">
        <f>Seniori!BN84</f>
        <v>0</v>
      </c>
      <c r="BO239" s="109">
        <f>Seniori!BO84</f>
        <v>0</v>
      </c>
      <c r="BP239" s="109">
        <f>Seniori!BP84</f>
        <v>0</v>
      </c>
      <c r="BQ239" s="109">
        <f>Seniori!BQ84</f>
        <v>0</v>
      </c>
      <c r="BR239" s="109">
        <f>Seniori!BR84</f>
        <v>0</v>
      </c>
      <c r="BS239" s="109">
        <f>Seniori!BS84</f>
        <v>0</v>
      </c>
      <c r="BT239" s="109">
        <f>Seniori!BT84</f>
        <v>0</v>
      </c>
      <c r="BU239" s="109">
        <f>Seniori!BU84</f>
        <v>0</v>
      </c>
      <c r="BV239" s="109">
        <f>Seniori!BV84</f>
        <v>0</v>
      </c>
      <c r="BW239" s="109">
        <f>Seniori!BW84</f>
        <v>0</v>
      </c>
      <c r="BX239" s="109">
        <f>Seniori!BX84</f>
        <v>0</v>
      </c>
      <c r="BY239" s="109">
        <f>Seniori!BY84</f>
        <v>0</v>
      </c>
      <c r="BZ239" s="109">
        <f>Seniori!BZ84</f>
        <v>0</v>
      </c>
      <c r="CA239" s="109">
        <f>Seniori!CA84</f>
        <v>0</v>
      </c>
      <c r="CB239" s="109">
        <f>Seniori!CB84</f>
        <v>0</v>
      </c>
      <c r="CC239" s="109">
        <f>Seniori!CC84</f>
        <v>0</v>
      </c>
      <c r="CD239" s="109">
        <f>Seniori!CD84</f>
        <v>0</v>
      </c>
      <c r="CE239" s="109">
        <f>Seniori!CE84</f>
        <v>0</v>
      </c>
      <c r="CF239" s="109">
        <f>Seniori!CF84</f>
        <v>0</v>
      </c>
      <c r="CG239" s="109">
        <f>Seniori!CG84</f>
        <v>0</v>
      </c>
      <c r="CH239" s="109">
        <f>Seniori!CH84</f>
        <v>0</v>
      </c>
      <c r="CI239" s="109">
        <f>Seniori!CI84</f>
        <v>0</v>
      </c>
      <c r="CJ239" s="109">
        <f>Seniori!CJ84</f>
        <v>0</v>
      </c>
      <c r="CK239" s="109">
        <f>Seniori!CK84</f>
        <v>0</v>
      </c>
      <c r="CL239" s="109">
        <f>Seniori!CL84</f>
        <v>0</v>
      </c>
      <c r="CM239" s="109">
        <f>Seniori!CM84</f>
        <v>0</v>
      </c>
      <c r="CN239" s="109">
        <f>Seniori!CN84</f>
        <v>0</v>
      </c>
      <c r="CO239" s="109">
        <f>Seniori!CO84</f>
        <v>0</v>
      </c>
      <c r="CP239" s="109">
        <f>Seniori!CP84</f>
        <v>0</v>
      </c>
      <c r="CQ239" s="109">
        <f>Seniori!CQ84</f>
        <v>0</v>
      </c>
      <c r="CR239" s="109">
        <f>Seniori!CR84</f>
        <v>0</v>
      </c>
      <c r="CS239" s="109">
        <f>Seniori!CS84</f>
        <v>0</v>
      </c>
      <c r="CT239" s="109">
        <f>Seniori!CT84</f>
        <v>0</v>
      </c>
      <c r="CU239" s="109">
        <f>Seniori!CU84</f>
        <v>0</v>
      </c>
      <c r="CV239" s="109">
        <f>Seniori!CV84</f>
        <v>0</v>
      </c>
      <c r="CW239" s="109">
        <f>Seniori!CW84</f>
        <v>0</v>
      </c>
      <c r="CX239" s="109">
        <f>Seniori!CX84</f>
        <v>0</v>
      </c>
      <c r="CY239" s="109">
        <f>Seniori!CY84</f>
        <v>0</v>
      </c>
      <c r="CZ239" s="109">
        <f>Seniori!CZ84</f>
        <v>0</v>
      </c>
      <c r="DA239" s="109">
        <f>Seniori!DA84</f>
        <v>0</v>
      </c>
      <c r="DB239" s="109">
        <f>Seniori!DB84</f>
        <v>0</v>
      </c>
      <c r="DC239" s="109">
        <f>Seniori!DC84</f>
        <v>0</v>
      </c>
      <c r="DD239" s="109">
        <f>Seniori!DD84</f>
        <v>0</v>
      </c>
      <c r="DE239" s="109">
        <f>Seniori!DE84</f>
        <v>0</v>
      </c>
      <c r="DF239" s="109">
        <f>Seniori!DF84</f>
        <v>0</v>
      </c>
      <c r="DG239" s="109">
        <f>Seniori!DG84</f>
        <v>0</v>
      </c>
      <c r="DH239" s="109">
        <f>Seniori!DH84</f>
        <v>0</v>
      </c>
      <c r="DI239" s="109">
        <f>Seniori!DI84</f>
        <v>0</v>
      </c>
      <c r="DJ239" s="109">
        <f>Seniori!DJ84</f>
        <v>0</v>
      </c>
      <c r="DK239" s="109">
        <f>Seniori!DK84</f>
        <v>0</v>
      </c>
      <c r="DL239" s="109">
        <f>Seniori!DL84</f>
        <v>0</v>
      </c>
      <c r="DM239" s="109">
        <f>Seniori!DM84</f>
        <v>0</v>
      </c>
      <c r="DN239" s="109">
        <f>Seniori!DN84</f>
        <v>0</v>
      </c>
      <c r="DO239" s="109">
        <f>Seniori!DO84</f>
        <v>0</v>
      </c>
      <c r="DP239" s="109">
        <f>Seniori!DP84</f>
        <v>0</v>
      </c>
      <c r="DQ239" s="109">
        <f>Seniori!DQ84</f>
        <v>0</v>
      </c>
      <c r="DR239" s="109">
        <f>Seniori!DR84</f>
        <v>0</v>
      </c>
      <c r="DS239" s="109">
        <f>Seniori!DS84</f>
        <v>0</v>
      </c>
      <c r="DT239" s="109">
        <f>Seniori!DT84</f>
        <v>0</v>
      </c>
      <c r="DU239" s="109">
        <f>Seniori!DU84</f>
        <v>0</v>
      </c>
      <c r="DV239" s="109">
        <f>Seniori!DV84</f>
        <v>0</v>
      </c>
      <c r="DW239" s="109">
        <f>Seniori!DW84</f>
        <v>0</v>
      </c>
      <c r="DX239" s="109">
        <f>Seniori!DX84</f>
        <v>0</v>
      </c>
      <c r="DY239" s="109">
        <f>Seniori!DY84</f>
        <v>0</v>
      </c>
      <c r="DZ239" s="109">
        <f>Seniori!DZ84</f>
        <v>0</v>
      </c>
      <c r="EA239" s="109">
        <f>Seniori!EA84</f>
        <v>0</v>
      </c>
      <c r="EB239" s="109">
        <f>Seniori!EB84</f>
        <v>0</v>
      </c>
      <c r="EC239" s="109">
        <f>Seniori!EC84</f>
        <v>0</v>
      </c>
      <c r="ED239" s="109">
        <f>Seniori!ED84</f>
        <v>0</v>
      </c>
      <c r="EE239" s="109">
        <f>Seniori!EE84</f>
        <v>0</v>
      </c>
      <c r="EF239" s="109">
        <f>Seniori!EF84</f>
        <v>0</v>
      </c>
      <c r="EG239" s="109">
        <f>Seniori!EG84</f>
        <v>0</v>
      </c>
      <c r="EH239" s="109">
        <f>Seniori!EH84</f>
        <v>0</v>
      </c>
      <c r="EI239" s="109">
        <f>Seniori!EI84</f>
        <v>0</v>
      </c>
      <c r="EJ239" s="109">
        <f>Seniori!EJ84</f>
        <v>0</v>
      </c>
      <c r="EK239" s="109">
        <f>Seniori!EK84</f>
        <v>0</v>
      </c>
      <c r="EL239" s="109">
        <f>Seniori!EL84</f>
        <v>0</v>
      </c>
      <c r="EM239" s="109">
        <f>Seniori!EM84</f>
        <v>0</v>
      </c>
      <c r="EN239" s="109">
        <f>Seniori!EN84</f>
        <v>0</v>
      </c>
      <c r="EO239" s="109">
        <f>Seniori!EO84</f>
        <v>0</v>
      </c>
      <c r="EP239" s="109">
        <f>Seniori!EP84</f>
        <v>0</v>
      </c>
      <c r="EQ239" s="109">
        <f>Seniori!EQ84</f>
        <v>0</v>
      </c>
      <c r="ER239" s="109">
        <f>Seniori!ER84</f>
        <v>0</v>
      </c>
      <c r="ES239" s="109">
        <f>Seniori!ES84</f>
        <v>0</v>
      </c>
      <c r="ET239" s="109">
        <f>Seniori!ET84</f>
        <v>0</v>
      </c>
      <c r="EU239" s="109">
        <f>Seniori!EU84</f>
        <v>0</v>
      </c>
      <c r="EV239" s="109">
        <f>Seniori!EV84</f>
        <v>0</v>
      </c>
      <c r="EW239" s="109">
        <f>Seniori!EW84</f>
        <v>0</v>
      </c>
      <c r="EX239" s="109">
        <f>Seniori!EX84</f>
        <v>0</v>
      </c>
      <c r="EY239" s="109">
        <f>Seniori!EY84</f>
        <v>0</v>
      </c>
      <c r="EZ239" s="109">
        <f>Seniori!EZ84</f>
        <v>0</v>
      </c>
      <c r="FA239" s="109">
        <f>Seniori!FA84</f>
        <v>0</v>
      </c>
      <c r="FB239" s="109">
        <f>Seniori!FB84</f>
        <v>0</v>
      </c>
      <c r="FC239" s="109">
        <f>Seniori!FC84</f>
        <v>0</v>
      </c>
      <c r="FD239" s="109">
        <f>Seniori!FD84</f>
        <v>0</v>
      </c>
      <c r="FE239" s="109">
        <f>Seniori!FE84</f>
        <v>0</v>
      </c>
      <c r="FF239" s="109">
        <f>Seniori!FF84</f>
        <v>0</v>
      </c>
      <c r="FG239" s="109">
        <f>Seniori!FG84</f>
        <v>0</v>
      </c>
      <c r="FH239" s="109">
        <f>Seniori!FH84</f>
        <v>0</v>
      </c>
      <c r="FI239" s="109">
        <f>Seniori!FI84</f>
        <v>0</v>
      </c>
      <c r="FJ239" s="109">
        <f>Seniori!FJ84</f>
        <v>0</v>
      </c>
      <c r="FK239" s="109">
        <f>Seniori!FK84</f>
        <v>0</v>
      </c>
      <c r="FL239" s="109">
        <f>Seniori!FL84</f>
        <v>0</v>
      </c>
      <c r="FM239" s="109">
        <f>Seniori!FM84</f>
        <v>0</v>
      </c>
      <c r="FN239" s="109">
        <f>Seniori!FN84</f>
        <v>0</v>
      </c>
      <c r="FO239" s="109">
        <f>Seniori!FO84</f>
        <v>0</v>
      </c>
      <c r="FP239" s="109">
        <f>Seniori!FP84</f>
        <v>0</v>
      </c>
      <c r="FQ239" s="109">
        <f>Seniori!FQ84</f>
        <v>0</v>
      </c>
      <c r="FR239" s="109">
        <f>Seniori!FR84</f>
        <v>0</v>
      </c>
      <c r="FS239" s="109">
        <f>Seniori!FS84</f>
        <v>0</v>
      </c>
      <c r="FT239" s="109">
        <f>Seniori!FT84</f>
        <v>0</v>
      </c>
      <c r="FU239" s="109">
        <f>Seniori!FU84</f>
        <v>0</v>
      </c>
      <c r="FV239" s="109">
        <f>Seniori!FV84</f>
        <v>0</v>
      </c>
      <c r="FW239" s="109">
        <f>Seniori!FW84</f>
        <v>0</v>
      </c>
      <c r="FX239" s="109">
        <f>Seniori!FX84</f>
        <v>0</v>
      </c>
      <c r="FY239" s="109">
        <f>Seniori!FY84</f>
        <v>0</v>
      </c>
      <c r="FZ239" s="109">
        <f>Seniori!FZ84</f>
        <v>0</v>
      </c>
      <c r="GA239" s="109">
        <f>Seniori!GA84</f>
        <v>0</v>
      </c>
      <c r="GB239" s="109">
        <f>Seniori!GB84</f>
        <v>0</v>
      </c>
      <c r="GC239" s="109">
        <f>Seniori!GC84</f>
        <v>0</v>
      </c>
      <c r="GD239" s="109">
        <f>Seniori!GD84</f>
        <v>0</v>
      </c>
      <c r="GE239" s="109">
        <f>Seniori!GE84</f>
        <v>0</v>
      </c>
      <c r="GF239" s="109">
        <f>Seniori!GF84</f>
        <v>0</v>
      </c>
      <c r="GG239" s="109">
        <f>Seniori!GG84</f>
        <v>0</v>
      </c>
      <c r="GH239" s="109">
        <f>Seniori!GH84</f>
        <v>0</v>
      </c>
      <c r="GI239" s="109">
        <f>Seniori!GI84</f>
        <v>0</v>
      </c>
      <c r="GJ239" s="109">
        <f>Seniori!GJ84</f>
        <v>0</v>
      </c>
      <c r="GK239" s="109">
        <f>Seniori!GK84</f>
        <v>0</v>
      </c>
      <c r="GL239" s="109">
        <f>Seniori!GL84</f>
        <v>0</v>
      </c>
      <c r="GM239" s="109">
        <f>Seniori!GM84</f>
        <v>0</v>
      </c>
      <c r="GN239" s="109">
        <f>Seniori!GN84</f>
        <v>0</v>
      </c>
      <c r="GO239" s="109">
        <f>Seniori!GO84</f>
        <v>0</v>
      </c>
      <c r="GP239" s="109">
        <f>Seniori!GP84</f>
        <v>0</v>
      </c>
      <c r="GQ239" s="109">
        <f>Seniori!GQ84</f>
        <v>0</v>
      </c>
      <c r="GR239" s="109">
        <f>Seniori!GR84</f>
        <v>0</v>
      </c>
      <c r="GS239" s="109">
        <f>Seniori!GS84</f>
        <v>0</v>
      </c>
      <c r="GT239" s="109">
        <f>Seniori!GT84</f>
        <v>0</v>
      </c>
      <c r="GU239" s="109">
        <f>Seniori!GU84</f>
        <v>0</v>
      </c>
      <c r="GV239" s="109">
        <f>Seniori!GV84</f>
        <v>0</v>
      </c>
      <c r="GW239" s="109">
        <f>Seniori!GW84</f>
        <v>0</v>
      </c>
      <c r="GX239" s="109">
        <f>Seniori!GX84</f>
        <v>0</v>
      </c>
      <c r="GY239" s="109">
        <f>Seniori!GY84</f>
        <v>0</v>
      </c>
      <c r="GZ239" s="109">
        <f>Seniori!GZ84</f>
        <v>0</v>
      </c>
      <c r="HA239" s="109">
        <f>Seniori!HA84</f>
        <v>0</v>
      </c>
      <c r="HB239" s="109">
        <f>Seniori!HB84</f>
        <v>0</v>
      </c>
      <c r="HC239" s="109">
        <f>Seniori!HC84</f>
        <v>0</v>
      </c>
      <c r="HD239" s="109">
        <f>Seniori!HD84</f>
        <v>0</v>
      </c>
      <c r="HE239" s="109">
        <f>Seniori!HE84</f>
        <v>0</v>
      </c>
      <c r="HF239" s="109">
        <f>Seniori!HF84</f>
        <v>0</v>
      </c>
      <c r="HG239" s="109">
        <f>Seniori!HG84</f>
        <v>0</v>
      </c>
      <c r="HH239" s="109">
        <f>Seniori!HH84</f>
        <v>0</v>
      </c>
      <c r="HI239" s="109">
        <f>Seniori!HI84</f>
        <v>0</v>
      </c>
      <c r="HJ239" s="109">
        <f>Seniori!HJ84</f>
        <v>0</v>
      </c>
      <c r="HK239" s="109">
        <f>Seniori!HK84</f>
        <v>0</v>
      </c>
      <c r="HL239" s="109">
        <f>Seniori!HL84</f>
        <v>0</v>
      </c>
      <c r="HM239" s="109">
        <f>Seniori!HM84</f>
        <v>0</v>
      </c>
      <c r="HN239" s="109">
        <f>Seniori!HN84</f>
        <v>0</v>
      </c>
      <c r="HO239" s="109">
        <f>Seniori!HO84</f>
        <v>0</v>
      </c>
      <c r="HP239" s="109">
        <f>Seniori!HP84</f>
        <v>0</v>
      </c>
      <c r="HQ239" s="109">
        <f>Seniori!HQ84</f>
        <v>0</v>
      </c>
      <c r="HR239" s="109">
        <f>Seniori!HR84</f>
        <v>0</v>
      </c>
      <c r="HS239" s="109">
        <f>Seniori!HS84</f>
        <v>0</v>
      </c>
      <c r="HT239" s="109">
        <f>Seniori!HT84</f>
        <v>0</v>
      </c>
      <c r="HU239" s="109">
        <f>Seniori!HU84</f>
        <v>0</v>
      </c>
      <c r="HV239" s="109">
        <f>Seniori!HV84</f>
        <v>0</v>
      </c>
      <c r="HW239" s="109">
        <f>Seniori!HW84</f>
        <v>0</v>
      </c>
      <c r="HX239" s="109">
        <f>Seniori!HX84</f>
        <v>0</v>
      </c>
      <c r="HY239" s="109">
        <f>Seniori!HY84</f>
        <v>0</v>
      </c>
      <c r="HZ239" s="109">
        <f>Seniori!HZ84</f>
        <v>0</v>
      </c>
      <c r="IA239" s="109">
        <f>Seniori!IA84</f>
        <v>0</v>
      </c>
      <c r="IB239" s="109">
        <f>Seniori!IB84</f>
        <v>0</v>
      </c>
      <c r="IC239" s="109">
        <f>Seniori!IC84</f>
        <v>0</v>
      </c>
      <c r="ID239" s="109">
        <f>Seniori!ID84</f>
        <v>0</v>
      </c>
      <c r="IE239" s="109">
        <f>Seniori!IE84</f>
        <v>0</v>
      </c>
      <c r="IF239" s="109">
        <f>Seniori!IF84</f>
        <v>0</v>
      </c>
      <c r="IG239" s="109">
        <f>Seniori!IG84</f>
        <v>0</v>
      </c>
      <c r="IH239" s="109">
        <f>Seniori!IH84</f>
        <v>0</v>
      </c>
      <c r="II239" s="109">
        <f>Seniori!II84</f>
        <v>0</v>
      </c>
      <c r="IJ239" s="109">
        <f>Seniori!IJ84</f>
        <v>0</v>
      </c>
      <c r="IK239" s="109">
        <f>Seniori!IK84</f>
        <v>0</v>
      </c>
      <c r="IL239" s="109">
        <f>Seniori!IL84</f>
        <v>0</v>
      </c>
      <c r="IM239" s="109">
        <f>Seniori!IM84</f>
        <v>0</v>
      </c>
      <c r="IN239" s="109">
        <f>Seniori!IN84</f>
        <v>0</v>
      </c>
      <c r="IO239" s="109">
        <f>Seniori!IO84</f>
        <v>0</v>
      </c>
      <c r="IP239" s="109">
        <f>Seniori!IP84</f>
        <v>0</v>
      </c>
      <c r="IQ239" s="109">
        <f>Seniori!IQ84</f>
        <v>0</v>
      </c>
      <c r="IR239" s="109">
        <f>Seniori!IR84</f>
        <v>0</v>
      </c>
      <c r="IS239" s="109">
        <f>Seniori!IS84</f>
        <v>0</v>
      </c>
      <c r="IT239" s="109">
        <f>Seniori!IT84</f>
        <v>0</v>
      </c>
      <c r="IU239" s="109">
        <f>Seniori!IU84</f>
        <v>0</v>
      </c>
      <c r="IV239" s="109">
        <f>Seniori!IV84</f>
        <v>0</v>
      </c>
      <c r="IW239" s="109">
        <f>Seniori!IW84</f>
        <v>0</v>
      </c>
      <c r="IX239" s="109">
        <f>Seniori!IX84</f>
        <v>0</v>
      </c>
      <c r="IY239" s="109">
        <f>Seniori!IY84</f>
        <v>0</v>
      </c>
      <c r="IZ239" s="109">
        <f>Seniori!IZ84</f>
        <v>0</v>
      </c>
      <c r="JA239" s="109">
        <f>Seniori!JA84</f>
        <v>0</v>
      </c>
      <c r="JB239" s="109">
        <f>Seniori!JB84</f>
        <v>0</v>
      </c>
      <c r="JC239" s="109">
        <f>Seniori!JC84</f>
        <v>0</v>
      </c>
      <c r="JD239" s="109">
        <f>Seniori!JD84</f>
        <v>0</v>
      </c>
      <c r="JE239" s="109">
        <f>Seniori!JE84</f>
        <v>0</v>
      </c>
      <c r="JF239" s="109">
        <f>Seniori!JF84</f>
        <v>0</v>
      </c>
      <c r="JG239" s="109">
        <f>Seniori!JG84</f>
        <v>0</v>
      </c>
      <c r="JH239" s="109">
        <f>Seniori!JH84</f>
        <v>0</v>
      </c>
      <c r="JI239" s="109">
        <f>Seniori!JI84</f>
        <v>0</v>
      </c>
      <c r="JJ239" s="109">
        <f>Seniori!JJ84</f>
        <v>0</v>
      </c>
      <c r="JK239" s="109">
        <f>Seniori!JK84</f>
        <v>0</v>
      </c>
      <c r="JL239" s="109">
        <f>Seniori!JL84</f>
        <v>0</v>
      </c>
      <c r="JM239" s="109">
        <f>Seniori!JM84</f>
        <v>0</v>
      </c>
      <c r="JN239" s="109">
        <f>Seniori!JN84</f>
        <v>0</v>
      </c>
      <c r="JO239" s="109">
        <f>Seniori!JO84</f>
        <v>0</v>
      </c>
      <c r="JP239" s="109">
        <f>Seniori!JP84</f>
        <v>0</v>
      </c>
      <c r="JQ239" s="109">
        <f>Seniori!JQ84</f>
        <v>0</v>
      </c>
      <c r="JR239" s="109">
        <f>Seniori!JR84</f>
        <v>0</v>
      </c>
      <c r="JS239" s="109">
        <f>Seniori!JS84</f>
        <v>0</v>
      </c>
      <c r="JT239" s="109">
        <f>Seniori!JT84</f>
        <v>0</v>
      </c>
      <c r="JU239" s="109">
        <f>Seniori!JU84</f>
        <v>0</v>
      </c>
      <c r="JV239" s="109">
        <f>Seniori!JV84</f>
        <v>0</v>
      </c>
      <c r="JW239" s="109">
        <f>Seniori!JW84</f>
        <v>0</v>
      </c>
      <c r="JX239" s="109">
        <f>Seniori!JX84</f>
        <v>0</v>
      </c>
      <c r="JY239" s="109">
        <f>Seniori!JY84</f>
        <v>0</v>
      </c>
      <c r="JZ239" s="109">
        <f>Seniori!JZ84</f>
        <v>0</v>
      </c>
      <c r="KA239" s="109">
        <f>Seniori!KA84</f>
        <v>0</v>
      </c>
      <c r="KB239" s="109">
        <f>Seniori!KB84</f>
        <v>0</v>
      </c>
      <c r="KC239" s="109">
        <f>Seniori!KC84</f>
        <v>0</v>
      </c>
      <c r="KD239" s="109">
        <f>Seniori!KD84</f>
        <v>0</v>
      </c>
      <c r="KE239" s="109">
        <f>Seniori!KE84</f>
        <v>0</v>
      </c>
      <c r="KF239" s="109">
        <f>Seniori!KF84</f>
        <v>0</v>
      </c>
      <c r="KG239" s="109">
        <f>Seniori!KG84</f>
        <v>0</v>
      </c>
      <c r="KH239" s="109">
        <f>Seniori!KH84</f>
        <v>0</v>
      </c>
      <c r="KI239" s="109">
        <f>Seniori!KI84</f>
        <v>0</v>
      </c>
      <c r="KJ239" s="109">
        <f>Seniori!KJ84</f>
        <v>0</v>
      </c>
      <c r="KK239" s="109">
        <f>Seniori!KK84</f>
        <v>0</v>
      </c>
      <c r="KL239" s="109">
        <f>Seniori!KL84</f>
        <v>0</v>
      </c>
      <c r="KM239" s="109">
        <f>Seniori!KM84</f>
        <v>0</v>
      </c>
      <c r="KN239" s="109">
        <f>Seniori!KN84</f>
        <v>0</v>
      </c>
      <c r="KO239" s="109">
        <f>Seniori!KO84</f>
        <v>0</v>
      </c>
      <c r="KP239" s="109">
        <f>Seniori!KP84</f>
        <v>0</v>
      </c>
      <c r="KQ239" s="109">
        <f>Seniori!KQ84</f>
        <v>0</v>
      </c>
      <c r="KR239" s="109">
        <f>Seniori!KR84</f>
        <v>0</v>
      </c>
      <c r="KS239" s="109">
        <f>Seniori!KS84</f>
        <v>0</v>
      </c>
      <c r="KT239" s="109">
        <f>Seniori!KT84</f>
        <v>0</v>
      </c>
      <c r="KU239" s="109">
        <f>Seniori!KU84</f>
        <v>0</v>
      </c>
      <c r="KV239" s="109">
        <f>Seniori!KV84</f>
        <v>0</v>
      </c>
      <c r="KW239" s="109">
        <f>Seniori!KW84</f>
        <v>0</v>
      </c>
      <c r="KX239" s="109">
        <f>Seniori!KX84</f>
        <v>0</v>
      </c>
      <c r="KY239" s="109">
        <f>Seniori!KY84</f>
        <v>0</v>
      </c>
      <c r="KZ239" s="109">
        <f>Seniori!KZ84</f>
        <v>0</v>
      </c>
      <c r="LA239" s="109">
        <f>Seniori!LA84</f>
        <v>0</v>
      </c>
      <c r="LB239" s="109">
        <f>Seniori!LB84</f>
        <v>0</v>
      </c>
      <c r="LC239" s="109">
        <f>Seniori!LC84</f>
        <v>0</v>
      </c>
      <c r="LD239" s="109">
        <f>Seniori!LD84</f>
        <v>0</v>
      </c>
      <c r="LE239" s="109">
        <f>Seniori!LE84</f>
        <v>0</v>
      </c>
      <c r="LF239" s="109">
        <f>Seniori!LF84</f>
        <v>0</v>
      </c>
      <c r="LG239" s="109">
        <f>Seniori!LG84</f>
        <v>0</v>
      </c>
      <c r="LH239" s="109">
        <f>Seniori!LH84</f>
        <v>0</v>
      </c>
      <c r="LI239" s="109">
        <f>Seniori!LI84</f>
        <v>0</v>
      </c>
      <c r="LJ239" s="109">
        <f>Seniori!LJ84</f>
        <v>0</v>
      </c>
      <c r="LK239" s="109">
        <f>Seniori!LK84</f>
        <v>0</v>
      </c>
      <c r="LL239" s="109">
        <f>Seniori!LL84</f>
        <v>0</v>
      </c>
      <c r="LM239" s="109">
        <f>Seniori!LM84</f>
        <v>0</v>
      </c>
      <c r="LN239" s="109">
        <f>Seniori!LN84</f>
        <v>0</v>
      </c>
      <c r="LO239" s="109">
        <f>Seniori!LO84</f>
        <v>0</v>
      </c>
      <c r="LP239" s="109">
        <f>Seniori!LP84</f>
        <v>0</v>
      </c>
      <c r="LQ239" s="109">
        <f>Seniori!LQ84</f>
        <v>0</v>
      </c>
      <c r="LR239" s="109">
        <f>Seniori!LR84</f>
        <v>0</v>
      </c>
      <c r="LS239" s="109">
        <f>Seniori!LS84</f>
        <v>0</v>
      </c>
      <c r="LT239" s="109">
        <f>Seniori!LT84</f>
        <v>0</v>
      </c>
      <c r="LU239" s="109">
        <f>Seniori!LU84</f>
        <v>0</v>
      </c>
      <c r="LV239" s="109">
        <f>Seniori!LV84</f>
        <v>0</v>
      </c>
      <c r="LW239" s="109">
        <f>Seniori!LW84</f>
        <v>0</v>
      </c>
      <c r="LX239" s="109">
        <f>Seniori!LX84</f>
        <v>0</v>
      </c>
      <c r="LY239" s="109">
        <f>Seniori!LY84</f>
        <v>0</v>
      </c>
      <c r="LZ239" s="109">
        <f>Seniori!LZ84</f>
        <v>0</v>
      </c>
      <c r="MA239" s="109">
        <f>Seniori!MA84</f>
        <v>0</v>
      </c>
      <c r="MB239" s="109">
        <f>Seniori!MB84</f>
        <v>0</v>
      </c>
      <c r="MC239" s="109">
        <f>Seniori!MC84</f>
        <v>0</v>
      </c>
      <c r="MD239" s="109">
        <f>Seniori!MD84</f>
        <v>0</v>
      </c>
      <c r="ME239" s="109">
        <f>Seniori!ME84</f>
        <v>0</v>
      </c>
      <c r="MF239" s="109">
        <f>Seniori!MF84</f>
        <v>0</v>
      </c>
      <c r="MG239" s="109">
        <f>Seniori!MG84</f>
        <v>0</v>
      </c>
      <c r="MH239" s="109">
        <f>Seniori!MH84</f>
        <v>0</v>
      </c>
      <c r="MI239" s="109">
        <f>Seniori!MI84</f>
        <v>0</v>
      </c>
      <c r="MJ239" s="109">
        <f>Seniori!MJ84</f>
        <v>0</v>
      </c>
      <c r="MK239" s="109">
        <f>Seniori!MK84</f>
        <v>0</v>
      </c>
      <c r="ML239" s="109">
        <f>Seniori!ML84</f>
        <v>0</v>
      </c>
      <c r="MM239" s="109">
        <f>Seniori!MM84</f>
        <v>0</v>
      </c>
      <c r="MN239" s="109">
        <f>Seniori!MN84</f>
        <v>0</v>
      </c>
      <c r="MO239" s="109">
        <f>Seniori!MO84</f>
        <v>0</v>
      </c>
      <c r="MP239" s="109">
        <f>Seniori!MP84</f>
        <v>0</v>
      </c>
      <c r="MQ239" s="109">
        <f>Seniori!MQ84</f>
        <v>0</v>
      </c>
      <c r="MR239" s="109">
        <f>Seniori!MR84</f>
        <v>0</v>
      </c>
      <c r="MS239" s="109">
        <f>Seniori!MS84</f>
        <v>0</v>
      </c>
      <c r="MT239" s="109">
        <f>Seniori!MT84</f>
        <v>0</v>
      </c>
      <c r="MU239" s="109">
        <f>Seniori!MU84</f>
        <v>0</v>
      </c>
      <c r="MV239" s="109">
        <f>Seniori!MV84</f>
        <v>0</v>
      </c>
      <c r="MW239" s="109">
        <f>Seniori!MW84</f>
        <v>0</v>
      </c>
      <c r="MX239" s="109">
        <f>Seniori!MX84</f>
        <v>0</v>
      </c>
      <c r="MY239" s="109">
        <f>Seniori!MY84</f>
        <v>0</v>
      </c>
      <c r="MZ239" s="109">
        <f>Seniori!MZ84</f>
        <v>0</v>
      </c>
      <c r="NA239" s="109">
        <f>Seniori!NA84</f>
        <v>0</v>
      </c>
      <c r="NB239" s="109">
        <f>Seniori!NB84</f>
        <v>0</v>
      </c>
      <c r="NC239" s="109">
        <f>Seniori!NC84</f>
        <v>0</v>
      </c>
      <c r="ND239" s="109">
        <f>Seniori!ND84</f>
        <v>0</v>
      </c>
      <c r="NE239" s="109">
        <f>Seniori!NE84</f>
        <v>0</v>
      </c>
      <c r="NF239" s="109">
        <f>Seniori!NF84</f>
        <v>0</v>
      </c>
      <c r="NG239" s="109">
        <f>Seniori!NG84</f>
        <v>0</v>
      </c>
      <c r="NH239" s="109">
        <f>Seniori!NH84</f>
        <v>0</v>
      </c>
      <c r="NI239" s="109">
        <f>Seniori!NI84</f>
        <v>0</v>
      </c>
      <c r="NJ239" s="109">
        <f>Seniori!NJ84</f>
        <v>0</v>
      </c>
      <c r="NK239" s="109">
        <f>Seniori!NK84</f>
        <v>0</v>
      </c>
      <c r="NL239" s="109">
        <f>Seniori!NL84</f>
        <v>0</v>
      </c>
      <c r="NM239" s="109">
        <f>Seniori!NM84</f>
        <v>0</v>
      </c>
      <c r="NN239" s="109">
        <f>Seniori!NN84</f>
        <v>0</v>
      </c>
      <c r="NO239" s="109">
        <f>Seniori!NO84</f>
        <v>0</v>
      </c>
      <c r="NP239" s="109">
        <f>Seniori!NP84</f>
        <v>0</v>
      </c>
      <c r="NQ239" s="109">
        <f>Seniori!NQ84</f>
        <v>0</v>
      </c>
      <c r="NR239" s="109">
        <f>Seniori!NR84</f>
        <v>0</v>
      </c>
      <c r="NS239" s="109">
        <f>Seniori!NS84</f>
        <v>0</v>
      </c>
      <c r="NT239" s="109">
        <f>Seniori!NT84</f>
        <v>0</v>
      </c>
      <c r="NU239" s="109">
        <f>Seniori!NU84</f>
        <v>0</v>
      </c>
      <c r="NV239" s="109">
        <f>Seniori!NV84</f>
        <v>0</v>
      </c>
      <c r="NW239" s="109">
        <f>Seniori!NW84</f>
        <v>0</v>
      </c>
      <c r="NX239" s="109">
        <f>Seniori!NX84</f>
        <v>0</v>
      </c>
      <c r="NY239" s="109">
        <f>Seniori!NY84</f>
        <v>0</v>
      </c>
      <c r="NZ239" s="109">
        <f>Seniori!NZ84</f>
        <v>0</v>
      </c>
      <c r="OA239" s="109">
        <f>Seniori!OA84</f>
        <v>0</v>
      </c>
      <c r="OB239" s="109">
        <f>Seniori!OB84</f>
        <v>0</v>
      </c>
      <c r="OC239" s="109">
        <f>Seniori!OC84</f>
        <v>0</v>
      </c>
      <c r="OD239" s="109">
        <f>Seniori!OD84</f>
        <v>0</v>
      </c>
      <c r="OE239" s="109">
        <f>Seniori!OE84</f>
        <v>0</v>
      </c>
      <c r="OF239" s="109">
        <f>Seniori!OF84</f>
        <v>0</v>
      </c>
      <c r="OG239" s="109">
        <f>Seniori!OG84</f>
        <v>0</v>
      </c>
      <c r="OH239" s="109">
        <f>Seniori!OH84</f>
        <v>0</v>
      </c>
      <c r="OI239" s="109">
        <f>Seniori!OI84</f>
        <v>0</v>
      </c>
      <c r="OJ239" s="109">
        <f>Seniori!OJ84</f>
        <v>0</v>
      </c>
      <c r="OK239" s="109">
        <f>Seniori!OK84</f>
        <v>0</v>
      </c>
      <c r="OL239" s="109">
        <f>Seniori!OL84</f>
        <v>0</v>
      </c>
      <c r="OM239" s="109">
        <f>Seniori!OM84</f>
        <v>0</v>
      </c>
      <c r="ON239" s="109">
        <f>Seniori!ON84</f>
        <v>0</v>
      </c>
      <c r="OO239" s="109">
        <f>Seniori!OO84</f>
        <v>0</v>
      </c>
      <c r="OP239" s="109">
        <f>Seniori!OP84</f>
        <v>0</v>
      </c>
      <c r="OQ239" s="109">
        <f>Seniori!OQ84</f>
        <v>0</v>
      </c>
      <c r="OR239" s="109">
        <f>Seniori!OR84</f>
        <v>0</v>
      </c>
      <c r="OS239" s="109">
        <f>Seniori!OS84</f>
        <v>0</v>
      </c>
      <c r="OT239" s="109">
        <f>Seniori!OT84</f>
        <v>0</v>
      </c>
      <c r="OU239" s="109">
        <f>Seniori!OU84</f>
        <v>0</v>
      </c>
      <c r="OV239" s="109">
        <f>Seniori!OV84</f>
        <v>0</v>
      </c>
      <c r="OW239" s="109">
        <f>Seniori!OW84</f>
        <v>0</v>
      </c>
      <c r="OX239" s="109">
        <f>Seniori!OX84</f>
        <v>0</v>
      </c>
      <c r="OY239" s="109">
        <f>Seniori!OY84</f>
        <v>0</v>
      </c>
      <c r="OZ239" s="109">
        <f>Seniori!OZ84</f>
        <v>0</v>
      </c>
      <c r="PA239" s="109">
        <f>Seniori!PA84</f>
        <v>0</v>
      </c>
      <c r="PB239" s="109">
        <f>Seniori!PB84</f>
        <v>0</v>
      </c>
      <c r="PC239" s="109">
        <f>Seniori!PC84</f>
        <v>0</v>
      </c>
      <c r="PD239" s="109">
        <f>Seniori!PD84</f>
        <v>0</v>
      </c>
      <c r="PE239" s="109">
        <f>Seniori!PE84</f>
        <v>0</v>
      </c>
      <c r="PF239" s="109">
        <f>Seniori!PF84</f>
        <v>0</v>
      </c>
      <c r="PG239" s="109">
        <f>Seniori!PG84</f>
        <v>0</v>
      </c>
      <c r="PH239" s="109">
        <f>Seniori!PH84</f>
        <v>0</v>
      </c>
      <c r="PI239" s="109">
        <f>Seniori!PI84</f>
        <v>0</v>
      </c>
      <c r="PJ239" s="109">
        <f>Seniori!PJ84</f>
        <v>0</v>
      </c>
      <c r="PK239" s="109">
        <f>Seniori!PK84</f>
        <v>0</v>
      </c>
      <c r="PL239" s="109">
        <f>Seniori!PL84</f>
        <v>0</v>
      </c>
      <c r="PM239" s="109">
        <f>Seniori!PM84</f>
        <v>0</v>
      </c>
      <c r="PN239" s="109">
        <f>Seniori!PN84</f>
        <v>0</v>
      </c>
      <c r="PO239" s="109">
        <f>Seniori!PO84</f>
        <v>0</v>
      </c>
      <c r="PP239" s="109">
        <f>Seniori!PP84</f>
        <v>0</v>
      </c>
      <c r="PQ239" s="109">
        <f>Seniori!PQ84</f>
        <v>0</v>
      </c>
      <c r="PR239" s="109">
        <f>Seniori!PR84</f>
        <v>0</v>
      </c>
      <c r="PS239" s="109">
        <f>Seniori!PS84</f>
        <v>0</v>
      </c>
      <c r="PT239" s="109">
        <f>Seniori!PT84</f>
        <v>0</v>
      </c>
      <c r="PU239" s="109">
        <f>Seniori!PU84</f>
        <v>0</v>
      </c>
      <c r="PV239" s="109">
        <f>Seniori!PV84</f>
        <v>0</v>
      </c>
      <c r="PW239" s="109">
        <f>Seniori!PW84</f>
        <v>0</v>
      </c>
      <c r="PX239" s="109">
        <f>Seniori!PX84</f>
        <v>0</v>
      </c>
      <c r="PY239" s="109">
        <f>Seniori!PY84</f>
        <v>0</v>
      </c>
      <c r="PZ239" s="109">
        <f>Seniori!PZ84</f>
        <v>0</v>
      </c>
      <c r="QA239" s="109">
        <f>Seniori!QA84</f>
        <v>0</v>
      </c>
      <c r="QB239" s="109">
        <f>Seniori!QB84</f>
        <v>0</v>
      </c>
      <c r="QC239" s="109">
        <f>Seniori!QC84</f>
        <v>0</v>
      </c>
      <c r="QD239" s="109">
        <f>Seniori!QD84</f>
        <v>0</v>
      </c>
      <c r="QE239" s="109">
        <f>Seniori!QE84</f>
        <v>0</v>
      </c>
      <c r="QF239" s="109">
        <f>Seniori!QF84</f>
        <v>0</v>
      </c>
      <c r="QG239" s="109">
        <f>Seniori!QG84</f>
        <v>0</v>
      </c>
      <c r="QH239" s="109">
        <f>Seniori!QH84</f>
        <v>0</v>
      </c>
      <c r="QI239" s="109">
        <f>Seniori!QI84</f>
        <v>0</v>
      </c>
      <c r="QJ239" s="109">
        <f>Seniori!QJ84</f>
        <v>0</v>
      </c>
      <c r="QK239" s="109">
        <f>Seniori!QK84</f>
        <v>0</v>
      </c>
      <c r="QL239" s="109">
        <f>Seniori!QL84</f>
        <v>0</v>
      </c>
      <c r="QM239" s="109">
        <f>Seniori!QM84</f>
        <v>0</v>
      </c>
      <c r="QN239" s="109">
        <f>Seniori!QN84</f>
        <v>0</v>
      </c>
      <c r="QO239" s="109">
        <f>Seniori!QO84</f>
        <v>0</v>
      </c>
      <c r="QP239" s="109">
        <f>Seniori!QP84</f>
        <v>0</v>
      </c>
      <c r="QQ239" s="109">
        <f>Seniori!QQ84</f>
        <v>0</v>
      </c>
      <c r="QR239" s="109">
        <f>Seniori!QR84</f>
        <v>0</v>
      </c>
      <c r="QS239" s="109">
        <f>Seniori!QS84</f>
        <v>0</v>
      </c>
      <c r="QT239" s="109">
        <f>Seniori!QT84</f>
        <v>0</v>
      </c>
      <c r="QU239" s="109">
        <f>Seniori!QU84</f>
        <v>0</v>
      </c>
      <c r="QV239" s="109">
        <f>Seniori!QV84</f>
        <v>0</v>
      </c>
      <c r="QW239" s="109">
        <f>Seniori!QW84</f>
        <v>0</v>
      </c>
      <c r="QX239" s="109">
        <f>Seniori!QX84</f>
        <v>0</v>
      </c>
      <c r="QY239" s="109">
        <f>Seniori!QY84</f>
        <v>0</v>
      </c>
      <c r="QZ239" s="109">
        <f>Seniori!QZ84</f>
        <v>0</v>
      </c>
      <c r="RA239" s="109">
        <f>Seniori!RA84</f>
        <v>0</v>
      </c>
      <c r="RB239" s="109">
        <f>Seniori!RB84</f>
        <v>0</v>
      </c>
      <c r="RC239" s="109">
        <f>Seniori!RC84</f>
        <v>0</v>
      </c>
      <c r="RD239" s="109">
        <f>Seniori!RD84</f>
        <v>0</v>
      </c>
      <c r="RE239" s="109">
        <f>Seniori!RE84</f>
        <v>0</v>
      </c>
      <c r="RF239" s="109">
        <f>Seniori!RF84</f>
        <v>0</v>
      </c>
      <c r="RG239" s="109">
        <f>Seniori!RG84</f>
        <v>0</v>
      </c>
      <c r="RH239" s="109">
        <f>Seniori!RH84</f>
        <v>0</v>
      </c>
      <c r="RI239" s="109">
        <f>Seniori!RI84</f>
        <v>0</v>
      </c>
      <c r="RJ239" s="109">
        <f>Seniori!RJ84</f>
        <v>0</v>
      </c>
      <c r="RK239" s="109">
        <f>Seniori!RK84</f>
        <v>0</v>
      </c>
      <c r="RL239" s="109">
        <f>Seniori!RL84</f>
        <v>0</v>
      </c>
      <c r="RM239" s="109">
        <f>Seniori!RM84</f>
        <v>0</v>
      </c>
      <c r="RN239" s="109">
        <f>Seniori!RN84</f>
        <v>0</v>
      </c>
      <c r="RO239" s="109">
        <f>Seniori!RO84</f>
        <v>0</v>
      </c>
      <c r="RP239" s="109">
        <f>Seniori!RP84</f>
        <v>0</v>
      </c>
      <c r="RQ239" s="109">
        <f>Seniori!RQ84</f>
        <v>0</v>
      </c>
      <c r="RR239" s="109">
        <f>Seniori!RR84</f>
        <v>0</v>
      </c>
      <c r="RS239" s="109">
        <f>Seniori!RS84</f>
        <v>0</v>
      </c>
      <c r="RT239" s="109">
        <f>Seniori!RT84</f>
        <v>0</v>
      </c>
      <c r="RU239" s="109">
        <f>Seniori!RU84</f>
        <v>0</v>
      </c>
      <c r="RV239" s="109">
        <f>Seniori!RV84</f>
        <v>0</v>
      </c>
      <c r="RW239" s="109">
        <f>Seniori!RW84</f>
        <v>0</v>
      </c>
      <c r="RX239" s="109">
        <f>Seniori!RX84</f>
        <v>0</v>
      </c>
      <c r="RY239" s="109">
        <f>Seniori!RY84</f>
        <v>0</v>
      </c>
      <c r="RZ239" s="109">
        <f>Seniori!RZ84</f>
        <v>0</v>
      </c>
      <c r="SA239" s="109">
        <f>Seniori!SA84</f>
        <v>0</v>
      </c>
      <c r="SB239" s="109">
        <f>Seniori!SB84</f>
        <v>0</v>
      </c>
      <c r="SC239" s="109">
        <f>Seniori!SC84</f>
        <v>0</v>
      </c>
      <c r="SD239" s="109">
        <f>Seniori!SD84</f>
        <v>0</v>
      </c>
      <c r="SE239" s="109">
        <f>Seniori!SE84</f>
        <v>0</v>
      </c>
      <c r="SF239" s="109">
        <f>Seniori!SF84</f>
        <v>0</v>
      </c>
      <c r="SG239" s="109">
        <f>Seniori!SG84</f>
        <v>0</v>
      </c>
      <c r="SH239" s="109">
        <f>Seniori!SH84</f>
        <v>0</v>
      </c>
      <c r="SI239" s="109">
        <f>Seniori!SI84</f>
        <v>0</v>
      </c>
      <c r="SJ239" s="109">
        <f>Seniori!SJ84</f>
        <v>0</v>
      </c>
      <c r="SK239" s="109">
        <f>Seniori!SK84</f>
        <v>0</v>
      </c>
      <c r="SL239" s="109">
        <f>Seniori!SL84</f>
        <v>0</v>
      </c>
      <c r="SM239" s="109">
        <f>Seniori!SM84</f>
        <v>0</v>
      </c>
      <c r="SN239" s="109">
        <f>Seniori!SN84</f>
        <v>0</v>
      </c>
      <c r="SO239" s="109">
        <f>Seniori!SO84</f>
        <v>0</v>
      </c>
      <c r="SP239" s="109">
        <f>Seniori!SP84</f>
        <v>0</v>
      </c>
      <c r="SQ239" s="109">
        <f>Seniori!SQ84</f>
        <v>0</v>
      </c>
      <c r="SR239" s="109">
        <f>Seniori!SR84</f>
        <v>0</v>
      </c>
      <c r="SS239" s="109">
        <f>Seniori!SS84</f>
        <v>0</v>
      </c>
      <c r="ST239" s="109">
        <f>Seniori!ST84</f>
        <v>0</v>
      </c>
      <c r="SU239" s="109">
        <f>Seniori!SU84</f>
        <v>0</v>
      </c>
      <c r="SV239" s="109">
        <f>Seniori!SV84</f>
        <v>0</v>
      </c>
      <c r="SW239" s="109">
        <f>Seniori!SW84</f>
        <v>0</v>
      </c>
      <c r="SX239" s="109">
        <f>Seniori!SX84</f>
        <v>0</v>
      </c>
      <c r="SY239" s="109">
        <f>Seniori!SY84</f>
        <v>0</v>
      </c>
      <c r="SZ239" s="109">
        <f>Seniori!SZ84</f>
        <v>0</v>
      </c>
      <c r="TA239" s="109">
        <f>Seniori!TA84</f>
        <v>0</v>
      </c>
      <c r="TB239" s="109">
        <f>Seniori!TB84</f>
        <v>0</v>
      </c>
    </row>
    <row r="240" spans="1:522" s="1" customFormat="1" ht="18" customHeight="1" x14ac:dyDescent="0.2">
      <c r="A240" s="12"/>
      <c r="B240" s="31" t="s">
        <v>196</v>
      </c>
      <c r="C240" s="1">
        <v>10856</v>
      </c>
      <c r="E240" s="4" t="s">
        <v>111</v>
      </c>
      <c r="F240" s="1">
        <v>8604</v>
      </c>
      <c r="G240" s="9" t="s">
        <v>132</v>
      </c>
      <c r="H240" s="4" t="s">
        <v>23</v>
      </c>
      <c r="I240" s="1">
        <f t="shared" si="18"/>
        <v>0</v>
      </c>
      <c r="J240" s="12">
        <f>Tabuľka3[[#This Row],[Stĺpec9]]</f>
        <v>0</v>
      </c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14"/>
      <c r="ER240" s="109"/>
      <c r="ES240" s="109"/>
      <c r="ET240" s="109"/>
      <c r="EU240" s="109"/>
      <c r="EV240" s="109"/>
      <c r="EW240" s="109"/>
      <c r="EX240" s="109"/>
      <c r="EY240" s="109"/>
      <c r="EZ240" s="114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14"/>
      <c r="HV240" s="109"/>
      <c r="HW240" s="109"/>
      <c r="HX240" s="109"/>
      <c r="HY240" s="109"/>
      <c r="HZ240" s="114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  <c r="IX240" s="109"/>
      <c r="IY240" s="109"/>
      <c r="IZ240" s="109"/>
      <c r="JA240" s="109"/>
      <c r="JB240" s="109"/>
      <c r="JC240" s="109"/>
      <c r="JD240" s="109"/>
      <c r="JE240" s="109"/>
      <c r="JF240" s="109"/>
      <c r="JG240" s="109"/>
      <c r="JH240" s="109"/>
      <c r="JI240" s="109"/>
      <c r="JJ240" s="109"/>
      <c r="JK240" s="109"/>
      <c r="JL240" s="109"/>
      <c r="JM240" s="109"/>
      <c r="JN240" s="109"/>
      <c r="JO240" s="109"/>
      <c r="JP240" s="109"/>
      <c r="JQ240" s="109"/>
      <c r="JR240" s="109"/>
      <c r="JS240" s="109"/>
      <c r="JT240" s="109"/>
      <c r="JU240" s="109"/>
      <c r="JV240" s="109"/>
      <c r="JW240" s="109"/>
      <c r="JX240" s="109"/>
      <c r="JY240" s="109"/>
      <c r="JZ240" s="109"/>
      <c r="KA240" s="109"/>
      <c r="KB240" s="109"/>
      <c r="KC240" s="109"/>
      <c r="KD240" s="109"/>
      <c r="KE240" s="109"/>
      <c r="KF240" s="109"/>
      <c r="KG240" s="109"/>
      <c r="KH240" s="109"/>
      <c r="KI240" s="109"/>
      <c r="KJ240" s="109"/>
      <c r="KK240" s="109"/>
      <c r="KL240" s="109"/>
      <c r="KM240" s="109"/>
      <c r="KN240" s="109"/>
      <c r="KO240" s="109"/>
      <c r="KP240" s="109"/>
      <c r="KQ240" s="109"/>
      <c r="KR240" s="109"/>
      <c r="KS240" s="109"/>
      <c r="KT240" s="109"/>
      <c r="KU240" s="109"/>
      <c r="KV240" s="109"/>
      <c r="KW240" s="109"/>
      <c r="KX240" s="109"/>
      <c r="KY240" s="109"/>
      <c r="KZ240" s="109"/>
      <c r="LA240" s="109"/>
      <c r="LB240" s="109"/>
      <c r="LC240" s="109"/>
      <c r="LD240" s="109"/>
      <c r="LE240" s="109"/>
      <c r="LF240" s="109"/>
      <c r="LG240" s="109"/>
      <c r="LH240" s="109"/>
      <c r="LI240" s="109"/>
      <c r="LJ240" s="109"/>
      <c r="LK240" s="109"/>
      <c r="LL240" s="109"/>
      <c r="LM240" s="109"/>
      <c r="LN240" s="109"/>
      <c r="LO240" s="109"/>
      <c r="LP240" s="109"/>
      <c r="LQ240" s="109"/>
      <c r="LR240" s="109"/>
      <c r="LS240" s="109"/>
      <c r="LT240" s="109"/>
      <c r="LU240" s="109"/>
      <c r="LV240" s="109"/>
      <c r="LW240" s="109"/>
      <c r="LX240" s="109"/>
      <c r="LY240" s="109"/>
      <c r="LZ240" s="109"/>
      <c r="MA240" s="109"/>
      <c r="MB240" s="109"/>
      <c r="MC240" s="109"/>
      <c r="MD240" s="109"/>
      <c r="ME240" s="109"/>
      <c r="MF240" s="109"/>
      <c r="MG240" s="109"/>
      <c r="MH240" s="109"/>
      <c r="MI240" s="109"/>
      <c r="MJ240" s="109"/>
      <c r="MK240" s="109"/>
      <c r="ML240" s="109"/>
      <c r="MM240" s="109"/>
      <c r="MN240" s="109"/>
      <c r="MO240" s="109"/>
      <c r="MP240" s="109"/>
      <c r="MQ240" s="109"/>
      <c r="MR240" s="109"/>
      <c r="MS240" s="109"/>
      <c r="MT240" s="109"/>
      <c r="MU240" s="109"/>
      <c r="MV240" s="109"/>
      <c r="MW240" s="109"/>
      <c r="MX240" s="109"/>
      <c r="MY240" s="109"/>
      <c r="MZ240" s="109"/>
      <c r="NA240" s="109"/>
      <c r="NB240" s="109"/>
      <c r="NC240" s="109"/>
      <c r="ND240" s="109"/>
      <c r="NE240" s="109"/>
      <c r="NF240" s="109"/>
      <c r="NG240" s="109"/>
      <c r="NH240" s="109"/>
      <c r="NI240" s="109"/>
      <c r="NJ240" s="109"/>
      <c r="NK240" s="109"/>
      <c r="NL240" s="109"/>
      <c r="NM240" s="109"/>
      <c r="NN240" s="109"/>
      <c r="NO240" s="109"/>
      <c r="NP240" s="109"/>
      <c r="NQ240" s="109"/>
      <c r="NR240" s="109"/>
      <c r="NS240" s="109"/>
      <c r="NT240" s="109"/>
      <c r="NU240" s="109"/>
      <c r="NV240" s="109"/>
      <c r="NW240" s="109"/>
      <c r="NX240" s="109"/>
      <c r="NY240" s="109"/>
      <c r="NZ240" s="109"/>
      <c r="OA240" s="109"/>
      <c r="OB240" s="109"/>
      <c r="OC240" s="109"/>
      <c r="OD240" s="109"/>
      <c r="OE240" s="109"/>
      <c r="OF240" s="109"/>
      <c r="OG240" s="109"/>
      <c r="OH240" s="109"/>
      <c r="OI240" s="109"/>
      <c r="OJ240" s="109"/>
      <c r="OK240" s="109"/>
      <c r="OL240" s="109"/>
      <c r="OM240" s="109"/>
      <c r="ON240" s="109"/>
      <c r="OO240" s="109"/>
      <c r="OP240" s="109"/>
      <c r="OQ240" s="109"/>
      <c r="OR240" s="109"/>
      <c r="OS240" s="109"/>
      <c r="OT240" s="109"/>
      <c r="OU240" s="109"/>
      <c r="OV240" s="109"/>
      <c r="OW240" s="109"/>
      <c r="OX240" s="109"/>
      <c r="OY240" s="109"/>
      <c r="OZ240" s="109"/>
      <c r="PA240" s="109"/>
      <c r="PB240" s="109"/>
      <c r="PC240" s="109"/>
      <c r="PD240" s="109"/>
      <c r="PE240" s="109"/>
      <c r="PF240" s="109"/>
      <c r="PG240" s="109"/>
      <c r="PH240" s="109"/>
      <c r="PI240" s="109"/>
      <c r="PJ240" s="109"/>
      <c r="PK240" s="109"/>
      <c r="PL240" s="109"/>
      <c r="PM240" s="109"/>
      <c r="PN240" s="109"/>
      <c r="PO240" s="109"/>
      <c r="PP240" s="109"/>
      <c r="PQ240" s="109"/>
      <c r="PR240" s="109"/>
      <c r="PS240" s="109"/>
      <c r="PT240" s="109"/>
      <c r="PU240" s="109"/>
      <c r="PV240" s="109"/>
      <c r="PW240" s="109"/>
      <c r="PX240" s="109"/>
      <c r="PY240" s="109"/>
      <c r="PZ240" s="109"/>
      <c r="QA240" s="109"/>
      <c r="QB240" s="109"/>
      <c r="QC240" s="109"/>
      <c r="QD240" s="109"/>
      <c r="QE240" s="109"/>
      <c r="QF240" s="109"/>
      <c r="QG240" s="109"/>
      <c r="QH240" s="109"/>
      <c r="QI240" s="109"/>
      <c r="QJ240" s="109"/>
      <c r="QK240" s="109"/>
      <c r="QL240" s="109"/>
      <c r="QM240" s="109"/>
      <c r="QN240" s="109"/>
      <c r="QO240" s="109"/>
      <c r="QP240" s="109"/>
      <c r="QQ240" s="109"/>
      <c r="QR240" s="109"/>
      <c r="QS240" s="109"/>
      <c r="QT240" s="109"/>
      <c r="QU240" s="109"/>
      <c r="QV240" s="109"/>
      <c r="QW240" s="109"/>
      <c r="QX240" s="109"/>
      <c r="QY240" s="109"/>
      <c r="QZ240" s="109"/>
      <c r="RA240" s="109"/>
      <c r="RB240" s="109"/>
      <c r="RC240" s="109"/>
      <c r="RD240" s="109"/>
      <c r="RE240" s="109"/>
      <c r="RF240" s="109"/>
      <c r="RG240" s="109"/>
      <c r="RH240" s="109"/>
      <c r="RI240" s="109"/>
      <c r="RJ240" s="109"/>
      <c r="RK240" s="109"/>
      <c r="RL240" s="109"/>
      <c r="RM240" s="109"/>
      <c r="RN240" s="109"/>
      <c r="RO240" s="109"/>
      <c r="RP240" s="109"/>
      <c r="RQ240" s="109"/>
      <c r="RR240" s="109"/>
      <c r="RS240" s="109"/>
      <c r="RT240" s="109"/>
      <c r="RU240" s="109"/>
      <c r="RV240" s="109"/>
      <c r="RW240" s="109"/>
      <c r="RX240" s="109"/>
      <c r="RY240" s="109"/>
      <c r="RZ240" s="109"/>
      <c r="SA240" s="109"/>
      <c r="SB240" s="109"/>
      <c r="SC240" s="109"/>
      <c r="SD240" s="109"/>
      <c r="SE240" s="109"/>
      <c r="SF240" s="109"/>
      <c r="SG240" s="109"/>
      <c r="SH240" s="109"/>
      <c r="SI240" s="109"/>
      <c r="SJ240" s="109"/>
      <c r="SK240" s="109"/>
      <c r="SL240" s="109"/>
      <c r="SM240" s="109"/>
      <c r="SN240" s="109"/>
      <c r="SO240" s="109"/>
      <c r="SP240" s="109"/>
      <c r="SQ240" s="109"/>
      <c r="SR240" s="109"/>
      <c r="SS240" s="109"/>
      <c r="ST240" s="109"/>
      <c r="SU240" s="109"/>
      <c r="SV240" s="109"/>
      <c r="SW240" s="109"/>
      <c r="SX240" s="109"/>
      <c r="SY240" s="109"/>
      <c r="SZ240" s="109"/>
      <c r="TA240" s="109"/>
      <c r="TB240" s="109"/>
    </row>
    <row r="241" spans="1:522" s="1" customFormat="1" ht="18" customHeight="1" x14ac:dyDescent="0.2">
      <c r="A241" s="12"/>
      <c r="B241" s="31"/>
      <c r="E241" s="4" t="s">
        <v>88</v>
      </c>
      <c r="F241" s="1">
        <v>6761</v>
      </c>
      <c r="G241" s="9" t="s">
        <v>127</v>
      </c>
      <c r="H241" s="4"/>
      <c r="I241" s="1">
        <f t="shared" si="18"/>
        <v>0</v>
      </c>
      <c r="J241" s="12">
        <f>Tabuľka3[[#This Row],[Stĺpec9]]</f>
        <v>0</v>
      </c>
      <c r="K241" s="109">
        <f>Juniori!K12</f>
        <v>0</v>
      </c>
      <c r="L241" s="109">
        <f>Juniori!L12</f>
        <v>0</v>
      </c>
      <c r="M241" s="109">
        <f>Juniori!M12</f>
        <v>0</v>
      </c>
      <c r="N241" s="109">
        <f>Juniori!N12</f>
        <v>0</v>
      </c>
      <c r="O241" s="109">
        <f>Juniori!O12</f>
        <v>0</v>
      </c>
      <c r="P241" s="109">
        <f>Juniori!P12</f>
        <v>0</v>
      </c>
      <c r="Q241" s="109">
        <f>Juniori!Q12</f>
        <v>0</v>
      </c>
      <c r="R241" s="109">
        <f>Juniori!R12</f>
        <v>0</v>
      </c>
      <c r="S241" s="109">
        <f>Juniori!S12</f>
        <v>0</v>
      </c>
      <c r="T241" s="109">
        <f>Juniori!T12</f>
        <v>0</v>
      </c>
      <c r="U241" s="109">
        <f>Juniori!U12</f>
        <v>0</v>
      </c>
      <c r="V241" s="109">
        <f>Juniori!V12</f>
        <v>0</v>
      </c>
      <c r="W241" s="109">
        <f>Juniori!W12</f>
        <v>0</v>
      </c>
      <c r="X241" s="109">
        <f>Juniori!X12</f>
        <v>0</v>
      </c>
      <c r="Y241" s="109">
        <f>Juniori!Y12</f>
        <v>0</v>
      </c>
      <c r="Z241" s="109">
        <f>Juniori!Z12</f>
        <v>0</v>
      </c>
      <c r="AA241" s="109">
        <f>Juniori!AA12</f>
        <v>0</v>
      </c>
      <c r="AB241" s="109">
        <f>Juniori!AB12</f>
        <v>0</v>
      </c>
      <c r="AC241" s="109">
        <f>Juniori!AC12</f>
        <v>0</v>
      </c>
      <c r="AD241" s="109">
        <f>Juniori!AD12</f>
        <v>0</v>
      </c>
      <c r="AE241" s="109">
        <f>Juniori!AE12</f>
        <v>0</v>
      </c>
      <c r="AF241" s="109">
        <f>Juniori!AF12</f>
        <v>0</v>
      </c>
      <c r="AG241" s="109">
        <f>Juniori!AG12</f>
        <v>0</v>
      </c>
      <c r="AH241" s="109">
        <f>Juniori!AH12</f>
        <v>0</v>
      </c>
      <c r="AI241" s="109">
        <f>Juniori!AI12</f>
        <v>0</v>
      </c>
      <c r="AJ241" s="109">
        <f>Juniori!AJ12</f>
        <v>0</v>
      </c>
      <c r="AK241" s="109">
        <f>Juniori!AK12</f>
        <v>0</v>
      </c>
      <c r="AL241" s="109">
        <f>Juniori!AL12</f>
        <v>0</v>
      </c>
      <c r="AM241" s="109">
        <f>Juniori!AM12</f>
        <v>0</v>
      </c>
      <c r="AN241" s="109">
        <f>Juniori!AN12</f>
        <v>0</v>
      </c>
      <c r="AO241" s="109">
        <f>Juniori!AO12</f>
        <v>0</v>
      </c>
      <c r="AP241" s="109">
        <f>Juniori!AP12</f>
        <v>0</v>
      </c>
      <c r="AQ241" s="109">
        <f>Juniori!AQ12</f>
        <v>0</v>
      </c>
      <c r="AR241" s="109">
        <f>Juniori!AR12</f>
        <v>0</v>
      </c>
      <c r="AS241" s="109">
        <f>Juniori!AS12</f>
        <v>0</v>
      </c>
      <c r="AT241" s="109">
        <f>Juniori!AT12</f>
        <v>0</v>
      </c>
      <c r="AU241" s="109">
        <f>Juniori!AU12</f>
        <v>0</v>
      </c>
      <c r="AV241" s="109">
        <f>Juniori!AV12</f>
        <v>0</v>
      </c>
      <c r="AW241" s="109">
        <f>Juniori!AW12</f>
        <v>0</v>
      </c>
      <c r="AX241" s="109">
        <f>Juniori!AX12</f>
        <v>0</v>
      </c>
      <c r="AY241" s="109">
        <f>Juniori!AY12</f>
        <v>0</v>
      </c>
      <c r="AZ241" s="109">
        <f>Juniori!AZ12</f>
        <v>0</v>
      </c>
      <c r="BA241" s="109">
        <f>Juniori!BA12</f>
        <v>0</v>
      </c>
      <c r="BB241" s="109">
        <f>Juniori!BB12</f>
        <v>0</v>
      </c>
      <c r="BC241" s="109">
        <f>Juniori!BC12</f>
        <v>0</v>
      </c>
      <c r="BD241" s="109">
        <f>Juniori!BD12</f>
        <v>0</v>
      </c>
      <c r="BE241" s="109">
        <f>Juniori!BE12</f>
        <v>0</v>
      </c>
      <c r="BF241" s="109">
        <f>Juniori!BF12</f>
        <v>0</v>
      </c>
      <c r="BG241" s="109">
        <f>Juniori!BG12</f>
        <v>0</v>
      </c>
      <c r="BH241" s="109">
        <f>Juniori!BH12</f>
        <v>0</v>
      </c>
      <c r="BI241" s="109">
        <f>Juniori!BI12</f>
        <v>0</v>
      </c>
      <c r="BJ241" s="109">
        <f>Juniori!BJ12</f>
        <v>0</v>
      </c>
      <c r="BK241" s="109">
        <f>Juniori!BK12</f>
        <v>0</v>
      </c>
      <c r="BL241" s="109">
        <f>Juniori!BL12</f>
        <v>0</v>
      </c>
      <c r="BM241" s="109">
        <f>Juniori!BM12</f>
        <v>0</v>
      </c>
      <c r="BN241" s="109">
        <f>Juniori!BN12</f>
        <v>0</v>
      </c>
      <c r="BO241" s="109">
        <f>Juniori!BO12</f>
        <v>0</v>
      </c>
      <c r="BP241" s="109">
        <f>Juniori!BP12</f>
        <v>0</v>
      </c>
      <c r="BQ241" s="109">
        <f>Juniori!BQ12</f>
        <v>0</v>
      </c>
      <c r="BR241" s="109">
        <f>Juniori!BR12</f>
        <v>0</v>
      </c>
      <c r="BS241" s="109">
        <f>Juniori!BS12</f>
        <v>0</v>
      </c>
      <c r="BT241" s="109">
        <f>Juniori!BT12</f>
        <v>0</v>
      </c>
      <c r="BU241" s="109">
        <f>Juniori!BU12</f>
        <v>0</v>
      </c>
      <c r="BV241" s="109">
        <f>Juniori!BV12</f>
        <v>0</v>
      </c>
      <c r="BW241" s="109">
        <f>Juniori!BW12</f>
        <v>0</v>
      </c>
      <c r="BX241" s="109">
        <f>Juniori!BX12</f>
        <v>0</v>
      </c>
      <c r="BY241" s="109">
        <f>Juniori!BY12</f>
        <v>0</v>
      </c>
      <c r="BZ241" s="109">
        <f>Juniori!BZ12</f>
        <v>0</v>
      </c>
      <c r="CA241" s="109">
        <f>Juniori!CA12</f>
        <v>0</v>
      </c>
      <c r="CB241" s="109">
        <f>Juniori!CB12</f>
        <v>0</v>
      </c>
      <c r="CC241" s="109">
        <f>Juniori!CC12</f>
        <v>0</v>
      </c>
      <c r="CD241" s="109">
        <f>Juniori!CD12</f>
        <v>0</v>
      </c>
      <c r="CE241" s="109">
        <f>Juniori!CE12</f>
        <v>0</v>
      </c>
      <c r="CF241" s="109">
        <f>Juniori!CF12</f>
        <v>0</v>
      </c>
      <c r="CG241" s="109">
        <f>Juniori!CG12</f>
        <v>0</v>
      </c>
      <c r="CH241" s="109">
        <f>Juniori!CH12</f>
        <v>0</v>
      </c>
      <c r="CI241" s="109">
        <f>Juniori!CI12</f>
        <v>0</v>
      </c>
      <c r="CJ241" s="109">
        <f>Juniori!CJ12</f>
        <v>0</v>
      </c>
      <c r="CK241" s="109">
        <f>Juniori!CK12</f>
        <v>0</v>
      </c>
      <c r="CL241" s="109">
        <f>Juniori!CL12</f>
        <v>0</v>
      </c>
      <c r="CM241" s="109">
        <f>Juniori!CM12</f>
        <v>0</v>
      </c>
      <c r="CN241" s="109">
        <f>Juniori!CN12</f>
        <v>0</v>
      </c>
      <c r="CO241" s="109">
        <f>Juniori!CO12</f>
        <v>0</v>
      </c>
      <c r="CP241" s="109">
        <f>Juniori!CP12</f>
        <v>0</v>
      </c>
      <c r="CQ241" s="109">
        <f>Juniori!CQ12</f>
        <v>0</v>
      </c>
      <c r="CR241" s="109">
        <f>Juniori!CR12</f>
        <v>0</v>
      </c>
      <c r="CS241" s="109">
        <f>Juniori!CS12</f>
        <v>0</v>
      </c>
      <c r="CT241" s="109">
        <f>Juniori!CT12</f>
        <v>0</v>
      </c>
      <c r="CU241" s="109">
        <f>Juniori!CU12</f>
        <v>0</v>
      </c>
      <c r="CV241" s="109">
        <f>Juniori!CV12</f>
        <v>0</v>
      </c>
      <c r="CW241" s="109">
        <f>Juniori!CW12</f>
        <v>0</v>
      </c>
      <c r="CX241" s="109">
        <f>Juniori!CX12</f>
        <v>0</v>
      </c>
      <c r="CY241" s="109">
        <f>Juniori!CY12</f>
        <v>0</v>
      </c>
      <c r="CZ241" s="109">
        <f>Juniori!CZ12</f>
        <v>0</v>
      </c>
      <c r="DA241" s="109">
        <f>Juniori!DA12</f>
        <v>0</v>
      </c>
      <c r="DB241" s="109">
        <f>Juniori!DB12</f>
        <v>0</v>
      </c>
      <c r="DC241" s="109">
        <f>Juniori!DC12</f>
        <v>0</v>
      </c>
      <c r="DD241" s="109">
        <f>Juniori!DD12</f>
        <v>0</v>
      </c>
      <c r="DE241" s="109">
        <f>Juniori!DE12</f>
        <v>0</v>
      </c>
      <c r="DF241" s="109">
        <f>Juniori!DF12</f>
        <v>0</v>
      </c>
      <c r="DG241" s="109">
        <f>Juniori!DG12</f>
        <v>0</v>
      </c>
      <c r="DH241" s="109">
        <f>Juniori!DH12</f>
        <v>0</v>
      </c>
      <c r="DI241" s="109">
        <f>Juniori!DI12</f>
        <v>0</v>
      </c>
      <c r="DJ241" s="109">
        <f>Juniori!DJ12</f>
        <v>0</v>
      </c>
      <c r="DK241" s="109">
        <f>Juniori!DK12</f>
        <v>0</v>
      </c>
      <c r="DL241" s="109">
        <f>Juniori!DL12</f>
        <v>0</v>
      </c>
      <c r="DM241" s="109">
        <f>Juniori!DM12</f>
        <v>0</v>
      </c>
      <c r="DN241" s="109">
        <f>Juniori!DN12</f>
        <v>0</v>
      </c>
      <c r="DO241" s="109">
        <f>Juniori!DO12</f>
        <v>0</v>
      </c>
      <c r="DP241" s="109">
        <f>Juniori!DP12</f>
        <v>0</v>
      </c>
      <c r="DQ241" s="109">
        <f>Juniori!DQ12</f>
        <v>0</v>
      </c>
      <c r="DR241" s="109">
        <f>Juniori!DR12</f>
        <v>0</v>
      </c>
      <c r="DS241" s="109">
        <f>Juniori!DS12</f>
        <v>0</v>
      </c>
      <c r="DT241" s="109">
        <f>Juniori!DT12</f>
        <v>0</v>
      </c>
      <c r="DU241" s="109">
        <f>Juniori!DU12</f>
        <v>0</v>
      </c>
      <c r="DV241" s="109">
        <f>Juniori!DV12</f>
        <v>0</v>
      </c>
      <c r="DW241" s="109">
        <f>Juniori!DW12</f>
        <v>0</v>
      </c>
      <c r="DX241" s="109">
        <f>Juniori!DX12</f>
        <v>0</v>
      </c>
      <c r="DY241" s="109">
        <f>Juniori!DY12</f>
        <v>0</v>
      </c>
      <c r="DZ241" s="109">
        <f>Juniori!DZ12</f>
        <v>0</v>
      </c>
      <c r="EA241" s="109">
        <f>Juniori!EA12</f>
        <v>0</v>
      </c>
      <c r="EB241" s="109">
        <f>Juniori!EB12</f>
        <v>0</v>
      </c>
      <c r="EC241" s="109">
        <f>Juniori!EC12</f>
        <v>0</v>
      </c>
      <c r="ED241" s="109">
        <f>Juniori!ED12</f>
        <v>0</v>
      </c>
      <c r="EE241" s="109">
        <f>Juniori!EE12</f>
        <v>0</v>
      </c>
      <c r="EF241" s="109">
        <f>Juniori!EF12</f>
        <v>0</v>
      </c>
      <c r="EG241" s="109">
        <f>Juniori!EG12</f>
        <v>0</v>
      </c>
      <c r="EH241" s="109">
        <f>Juniori!EH12</f>
        <v>0</v>
      </c>
      <c r="EI241" s="109">
        <f>Juniori!EI12</f>
        <v>0</v>
      </c>
      <c r="EJ241" s="109">
        <f>Juniori!EJ12</f>
        <v>0</v>
      </c>
      <c r="EK241" s="109">
        <f>Juniori!EK12</f>
        <v>0</v>
      </c>
      <c r="EL241" s="109">
        <f>Juniori!EL12</f>
        <v>0</v>
      </c>
      <c r="EM241" s="109">
        <f>Juniori!EM12</f>
        <v>0</v>
      </c>
      <c r="EN241" s="109">
        <f>Juniori!EN12</f>
        <v>0</v>
      </c>
      <c r="EO241" s="109">
        <f>Juniori!EO12</f>
        <v>0</v>
      </c>
      <c r="EP241" s="109">
        <f>Juniori!EP12</f>
        <v>0</v>
      </c>
      <c r="EQ241" s="109">
        <f>Juniori!EQ12</f>
        <v>0</v>
      </c>
      <c r="ER241" s="109">
        <f>Juniori!ER12</f>
        <v>0</v>
      </c>
      <c r="ES241" s="109">
        <f>Juniori!ES12</f>
        <v>0</v>
      </c>
      <c r="ET241" s="109">
        <f>Juniori!ET12</f>
        <v>0</v>
      </c>
      <c r="EU241" s="109">
        <f>Juniori!EU12</f>
        <v>0</v>
      </c>
      <c r="EV241" s="109">
        <f>Juniori!EV12</f>
        <v>0</v>
      </c>
      <c r="EW241" s="109">
        <f>Juniori!EW12</f>
        <v>0</v>
      </c>
      <c r="EX241" s="109">
        <f>Juniori!EX12</f>
        <v>0</v>
      </c>
      <c r="EY241" s="109">
        <f>Juniori!EY12</f>
        <v>0</v>
      </c>
      <c r="EZ241" s="109">
        <f>Juniori!EZ12</f>
        <v>0</v>
      </c>
      <c r="FA241" s="109">
        <f>Juniori!FA12</f>
        <v>0</v>
      </c>
      <c r="FB241" s="109">
        <f>Juniori!FB12</f>
        <v>0</v>
      </c>
      <c r="FC241" s="109">
        <f>Juniori!FC12</f>
        <v>0</v>
      </c>
      <c r="FD241" s="109">
        <f>Juniori!FD12</f>
        <v>0</v>
      </c>
      <c r="FE241" s="109">
        <f>Juniori!FE12</f>
        <v>0</v>
      </c>
      <c r="FF241" s="109">
        <f>Juniori!FF12</f>
        <v>0</v>
      </c>
      <c r="FG241" s="109">
        <f>Juniori!FG12</f>
        <v>0</v>
      </c>
      <c r="FH241" s="109">
        <f>Juniori!FH12</f>
        <v>0</v>
      </c>
      <c r="FI241" s="109">
        <f>Juniori!FI12</f>
        <v>0</v>
      </c>
      <c r="FJ241" s="109">
        <f>Juniori!FJ12</f>
        <v>0</v>
      </c>
      <c r="FK241" s="109">
        <f>Juniori!FK12</f>
        <v>0</v>
      </c>
      <c r="FL241" s="109">
        <f>Juniori!FL12</f>
        <v>0</v>
      </c>
      <c r="FM241" s="109">
        <f>Juniori!FM12</f>
        <v>0</v>
      </c>
      <c r="FN241" s="109">
        <f>Juniori!FN12</f>
        <v>0</v>
      </c>
      <c r="FO241" s="109">
        <f>Juniori!FO12</f>
        <v>0</v>
      </c>
      <c r="FP241" s="109">
        <f>Juniori!FP12</f>
        <v>0</v>
      </c>
      <c r="FQ241" s="109">
        <f>Juniori!FQ12</f>
        <v>0</v>
      </c>
      <c r="FR241" s="109">
        <f>Juniori!FR12</f>
        <v>0</v>
      </c>
      <c r="FS241" s="109">
        <f>Juniori!FS12</f>
        <v>0</v>
      </c>
      <c r="FT241" s="109">
        <f>Juniori!FT12</f>
        <v>0</v>
      </c>
      <c r="FU241" s="109">
        <f>Juniori!FU12</f>
        <v>0</v>
      </c>
      <c r="FV241" s="109">
        <f>Juniori!FV12</f>
        <v>0</v>
      </c>
      <c r="FW241" s="109">
        <f>Juniori!FW12</f>
        <v>0</v>
      </c>
      <c r="FX241" s="109">
        <f>Juniori!FX12</f>
        <v>0</v>
      </c>
      <c r="FY241" s="109">
        <f>Juniori!FY12</f>
        <v>0</v>
      </c>
      <c r="FZ241" s="109">
        <f>Juniori!FZ12</f>
        <v>0</v>
      </c>
      <c r="GA241" s="109">
        <f>Juniori!GA12</f>
        <v>0</v>
      </c>
      <c r="GB241" s="109">
        <f>Juniori!GB12</f>
        <v>0</v>
      </c>
      <c r="GC241" s="109">
        <f>Juniori!GC12</f>
        <v>0</v>
      </c>
      <c r="GD241" s="109">
        <f>Juniori!GD12</f>
        <v>0</v>
      </c>
      <c r="GE241" s="109">
        <f>Juniori!GE12</f>
        <v>0</v>
      </c>
      <c r="GF241" s="109">
        <f>Juniori!GF12</f>
        <v>0</v>
      </c>
      <c r="GG241" s="109">
        <f>Juniori!GG12</f>
        <v>0</v>
      </c>
      <c r="GH241" s="109">
        <f>Juniori!GH12</f>
        <v>0</v>
      </c>
      <c r="GI241" s="109">
        <f>Juniori!GI12</f>
        <v>0</v>
      </c>
      <c r="GJ241" s="109">
        <f>Juniori!GJ12</f>
        <v>0</v>
      </c>
      <c r="GK241" s="109">
        <f>Juniori!GK12</f>
        <v>0</v>
      </c>
      <c r="GL241" s="109">
        <f>Juniori!GL12</f>
        <v>0</v>
      </c>
      <c r="GM241" s="109">
        <f>Juniori!GM12</f>
        <v>0</v>
      </c>
      <c r="GN241" s="109">
        <f>Juniori!GN12</f>
        <v>0</v>
      </c>
      <c r="GO241" s="109">
        <f>Juniori!GO12</f>
        <v>0</v>
      </c>
      <c r="GP241" s="109">
        <f>Juniori!GP12</f>
        <v>0</v>
      </c>
      <c r="GQ241" s="109">
        <f>Juniori!GQ12</f>
        <v>0</v>
      </c>
      <c r="GR241" s="109">
        <f>Juniori!GR12</f>
        <v>0</v>
      </c>
      <c r="GS241" s="109">
        <f>Juniori!GS12</f>
        <v>0</v>
      </c>
      <c r="GT241" s="109">
        <f>Juniori!GT12</f>
        <v>0</v>
      </c>
      <c r="GU241" s="109">
        <f>Juniori!GU12</f>
        <v>0</v>
      </c>
      <c r="GV241" s="109">
        <f>Juniori!GV12</f>
        <v>0</v>
      </c>
      <c r="GW241" s="109">
        <f>Juniori!GW12</f>
        <v>0</v>
      </c>
      <c r="GX241" s="109">
        <f>Juniori!GX12</f>
        <v>0</v>
      </c>
      <c r="GY241" s="109">
        <f>Juniori!GY12</f>
        <v>0</v>
      </c>
      <c r="GZ241" s="109">
        <f>Juniori!GZ12</f>
        <v>0</v>
      </c>
      <c r="HA241" s="109">
        <f>Juniori!HA12</f>
        <v>0</v>
      </c>
      <c r="HB241" s="109">
        <f>Juniori!HB12</f>
        <v>0</v>
      </c>
      <c r="HC241" s="109">
        <f>Juniori!HC12</f>
        <v>0</v>
      </c>
      <c r="HD241" s="109">
        <f>Juniori!HD12</f>
        <v>0</v>
      </c>
      <c r="HE241" s="109">
        <f>Juniori!HE12</f>
        <v>0</v>
      </c>
      <c r="HF241" s="109">
        <f>Juniori!HF12</f>
        <v>0</v>
      </c>
      <c r="HG241" s="109">
        <f>Juniori!HG12</f>
        <v>0</v>
      </c>
      <c r="HH241" s="109">
        <f>Juniori!HH12</f>
        <v>0</v>
      </c>
      <c r="HI241" s="109">
        <f>Juniori!HI12</f>
        <v>0</v>
      </c>
      <c r="HJ241" s="109">
        <f>Juniori!HJ12</f>
        <v>0</v>
      </c>
      <c r="HK241" s="109">
        <f>Juniori!HK12</f>
        <v>0</v>
      </c>
      <c r="HL241" s="109">
        <f>Juniori!HL12</f>
        <v>0</v>
      </c>
      <c r="HM241" s="109">
        <f>Juniori!HM12</f>
        <v>0</v>
      </c>
      <c r="HN241" s="109">
        <f>Juniori!HN12</f>
        <v>0</v>
      </c>
      <c r="HO241" s="109">
        <f>Juniori!HO12</f>
        <v>0</v>
      </c>
      <c r="HP241" s="109">
        <f>Juniori!HP12</f>
        <v>0</v>
      </c>
      <c r="HQ241" s="109">
        <f>Juniori!HQ12</f>
        <v>0</v>
      </c>
      <c r="HR241" s="109">
        <f>Juniori!HR12</f>
        <v>0</v>
      </c>
      <c r="HS241" s="109">
        <f>Juniori!HS12</f>
        <v>0</v>
      </c>
      <c r="HT241" s="109">
        <f>Juniori!HT12</f>
        <v>0</v>
      </c>
      <c r="HU241" s="109">
        <f>Juniori!HU12</f>
        <v>0</v>
      </c>
      <c r="HV241" s="109">
        <f>Juniori!HV12</f>
        <v>0</v>
      </c>
      <c r="HW241" s="109">
        <f>Juniori!HW12</f>
        <v>0</v>
      </c>
      <c r="HX241" s="109">
        <f>Juniori!HX12</f>
        <v>0</v>
      </c>
      <c r="HY241" s="109">
        <f>Juniori!HY12</f>
        <v>0</v>
      </c>
      <c r="HZ241" s="109">
        <f>Juniori!HZ12</f>
        <v>0</v>
      </c>
      <c r="IA241" s="109">
        <f>Juniori!IA12</f>
        <v>0</v>
      </c>
      <c r="IB241" s="109">
        <f>Juniori!IB12</f>
        <v>0</v>
      </c>
      <c r="IC241" s="109">
        <f>Juniori!IC12</f>
        <v>0</v>
      </c>
      <c r="ID241" s="109">
        <f>Juniori!ID12</f>
        <v>0</v>
      </c>
      <c r="IE241" s="109">
        <f>Juniori!IE12</f>
        <v>0</v>
      </c>
      <c r="IF241" s="109">
        <f>Juniori!IF12</f>
        <v>0</v>
      </c>
      <c r="IG241" s="109">
        <f>Juniori!IG12</f>
        <v>0</v>
      </c>
      <c r="IH241" s="109">
        <f>Juniori!IH12</f>
        <v>0</v>
      </c>
      <c r="II241" s="109">
        <f>Juniori!II12</f>
        <v>0</v>
      </c>
      <c r="IJ241" s="109">
        <f>Juniori!IJ12</f>
        <v>0</v>
      </c>
      <c r="IK241" s="109">
        <f>Juniori!IK12</f>
        <v>0</v>
      </c>
      <c r="IL241" s="109">
        <f>Juniori!IL12</f>
        <v>0</v>
      </c>
      <c r="IM241" s="109">
        <f>Juniori!IM12</f>
        <v>0</v>
      </c>
      <c r="IN241" s="109">
        <f>Juniori!IN12</f>
        <v>0</v>
      </c>
      <c r="IO241" s="109">
        <f>Juniori!IO12</f>
        <v>0</v>
      </c>
      <c r="IP241" s="109">
        <f>Juniori!IP12</f>
        <v>0</v>
      </c>
      <c r="IQ241" s="109">
        <f>Juniori!IQ12</f>
        <v>0</v>
      </c>
      <c r="IR241" s="109">
        <f>Juniori!IR12</f>
        <v>0</v>
      </c>
      <c r="IS241" s="109">
        <f>Juniori!IS12</f>
        <v>0</v>
      </c>
      <c r="IT241" s="109">
        <f>Juniori!IT12</f>
        <v>0</v>
      </c>
      <c r="IU241" s="109">
        <f>Juniori!IU12</f>
        <v>0</v>
      </c>
      <c r="IV241" s="109">
        <f>Juniori!IV12</f>
        <v>0</v>
      </c>
      <c r="IW241" s="109">
        <f>Juniori!IW12</f>
        <v>0</v>
      </c>
      <c r="IX241" s="109">
        <f>Juniori!IX12</f>
        <v>0</v>
      </c>
      <c r="IY241" s="109">
        <f>Juniori!IY12</f>
        <v>0</v>
      </c>
      <c r="IZ241" s="109">
        <f>Juniori!IZ12</f>
        <v>0</v>
      </c>
      <c r="JA241" s="109">
        <f>Juniori!JA12</f>
        <v>0</v>
      </c>
      <c r="JB241" s="109">
        <f>Juniori!JB12</f>
        <v>0</v>
      </c>
      <c r="JC241" s="109">
        <f>Juniori!JC12</f>
        <v>0</v>
      </c>
      <c r="JD241" s="109">
        <f>Juniori!JD12</f>
        <v>0</v>
      </c>
      <c r="JE241" s="109">
        <f>Juniori!JE12</f>
        <v>0</v>
      </c>
      <c r="JF241" s="109">
        <f>Juniori!JF12</f>
        <v>0</v>
      </c>
      <c r="JG241" s="109">
        <f>Juniori!JG12</f>
        <v>0</v>
      </c>
      <c r="JH241" s="109">
        <f>Juniori!JH12</f>
        <v>0</v>
      </c>
      <c r="JI241" s="109">
        <f>Juniori!JI12</f>
        <v>0</v>
      </c>
      <c r="JJ241" s="109">
        <f>Juniori!JJ12</f>
        <v>0</v>
      </c>
      <c r="JK241" s="109">
        <f>Juniori!JK12</f>
        <v>0</v>
      </c>
      <c r="JL241" s="109">
        <f>Juniori!JL12</f>
        <v>0</v>
      </c>
      <c r="JM241" s="109">
        <f>Juniori!JM12</f>
        <v>0</v>
      </c>
      <c r="JN241" s="109">
        <f>Juniori!JN12</f>
        <v>0</v>
      </c>
      <c r="JO241" s="109">
        <f>Juniori!JO12</f>
        <v>0</v>
      </c>
      <c r="JP241" s="109">
        <f>Juniori!JP12</f>
        <v>0</v>
      </c>
      <c r="JQ241" s="109">
        <f>Juniori!JQ12</f>
        <v>0</v>
      </c>
      <c r="JR241" s="109">
        <f>Juniori!JR12</f>
        <v>0</v>
      </c>
      <c r="JS241" s="109">
        <f>Juniori!JS12</f>
        <v>0</v>
      </c>
      <c r="JT241" s="109">
        <f>Juniori!JT12</f>
        <v>0</v>
      </c>
      <c r="JU241" s="109">
        <f>Juniori!JU12</f>
        <v>0</v>
      </c>
      <c r="JV241" s="109">
        <f>Juniori!JV12</f>
        <v>0</v>
      </c>
      <c r="JW241" s="109">
        <f>Juniori!JW12</f>
        <v>0</v>
      </c>
      <c r="JX241" s="109">
        <f>Juniori!JX12</f>
        <v>0</v>
      </c>
      <c r="JY241" s="109">
        <f>Juniori!JY12</f>
        <v>0</v>
      </c>
      <c r="JZ241" s="109">
        <f>Juniori!JZ12</f>
        <v>0</v>
      </c>
      <c r="KA241" s="109">
        <f>Juniori!KA12</f>
        <v>0</v>
      </c>
      <c r="KB241" s="109">
        <f>Juniori!KB12</f>
        <v>0</v>
      </c>
      <c r="KC241" s="109">
        <f>Juniori!KC12</f>
        <v>0</v>
      </c>
      <c r="KD241" s="109">
        <f>Juniori!KD12</f>
        <v>0</v>
      </c>
      <c r="KE241" s="109">
        <f>Juniori!KE12</f>
        <v>0</v>
      </c>
      <c r="KF241" s="109">
        <f>Juniori!KF12</f>
        <v>0</v>
      </c>
      <c r="KG241" s="109">
        <f>Juniori!KG12</f>
        <v>0</v>
      </c>
      <c r="KH241" s="109">
        <f>Juniori!KH12</f>
        <v>0</v>
      </c>
      <c r="KI241" s="109">
        <f>Juniori!KI12</f>
        <v>0</v>
      </c>
      <c r="KJ241" s="109">
        <f>Juniori!KJ12</f>
        <v>0</v>
      </c>
      <c r="KK241" s="109">
        <f>Juniori!KK12</f>
        <v>0</v>
      </c>
      <c r="KL241" s="109">
        <f>Juniori!KL12</f>
        <v>0</v>
      </c>
      <c r="KM241" s="109">
        <f>Juniori!KM12</f>
        <v>0</v>
      </c>
      <c r="KN241" s="109">
        <f>Juniori!KN12</f>
        <v>0</v>
      </c>
      <c r="KO241" s="109">
        <f>Juniori!KO12</f>
        <v>0</v>
      </c>
      <c r="KP241" s="109">
        <f>Juniori!KP12</f>
        <v>0</v>
      </c>
      <c r="KQ241" s="109">
        <f>Juniori!KQ12</f>
        <v>0</v>
      </c>
      <c r="KR241" s="109">
        <f>Juniori!KR12</f>
        <v>0</v>
      </c>
      <c r="KS241" s="109">
        <f>Juniori!KS12</f>
        <v>0</v>
      </c>
      <c r="KT241" s="109">
        <f>Juniori!KT12</f>
        <v>0</v>
      </c>
      <c r="KU241" s="109">
        <f>Juniori!KU12</f>
        <v>0</v>
      </c>
      <c r="KV241" s="109">
        <f>Juniori!KV12</f>
        <v>0</v>
      </c>
      <c r="KW241" s="109">
        <f>Juniori!KW12</f>
        <v>0</v>
      </c>
      <c r="KX241" s="109">
        <f>Juniori!KX12</f>
        <v>0</v>
      </c>
      <c r="KY241" s="109">
        <f>Juniori!KY12</f>
        <v>0</v>
      </c>
      <c r="KZ241" s="109">
        <f>Juniori!KZ12</f>
        <v>0</v>
      </c>
      <c r="LA241" s="109">
        <f>Juniori!LA12</f>
        <v>0</v>
      </c>
      <c r="LB241" s="109">
        <f>Juniori!LB12</f>
        <v>0</v>
      </c>
      <c r="LC241" s="109">
        <f>Juniori!LC12</f>
        <v>0</v>
      </c>
      <c r="LD241" s="109">
        <f>Juniori!LD12</f>
        <v>0</v>
      </c>
      <c r="LE241" s="109">
        <f>Juniori!LE12</f>
        <v>0</v>
      </c>
      <c r="LF241" s="109">
        <f>Juniori!LF12</f>
        <v>0</v>
      </c>
      <c r="LG241" s="109">
        <f>Juniori!LG12</f>
        <v>0</v>
      </c>
      <c r="LH241" s="109">
        <f>Juniori!LH12</f>
        <v>0</v>
      </c>
      <c r="LI241" s="109">
        <f>Juniori!LI12</f>
        <v>0</v>
      </c>
      <c r="LJ241" s="109">
        <f>Juniori!LJ12</f>
        <v>0</v>
      </c>
      <c r="LK241" s="109">
        <f>Juniori!LK12</f>
        <v>0</v>
      </c>
      <c r="LL241" s="109">
        <f>Juniori!LL12</f>
        <v>0</v>
      </c>
      <c r="LM241" s="109">
        <f>Juniori!LM12</f>
        <v>0</v>
      </c>
      <c r="LN241" s="109">
        <f>Juniori!LN12</f>
        <v>0</v>
      </c>
      <c r="LO241" s="109">
        <f>Juniori!LO12</f>
        <v>0</v>
      </c>
      <c r="LP241" s="109">
        <f>Juniori!LP12</f>
        <v>0</v>
      </c>
      <c r="LQ241" s="109">
        <f>Juniori!LQ12</f>
        <v>0</v>
      </c>
      <c r="LR241" s="109">
        <f>Juniori!LR12</f>
        <v>0</v>
      </c>
      <c r="LS241" s="109">
        <f>Juniori!LS12</f>
        <v>0</v>
      </c>
      <c r="LT241" s="109">
        <f>Juniori!LT12</f>
        <v>0</v>
      </c>
      <c r="LU241" s="109">
        <f>Juniori!LU12</f>
        <v>0</v>
      </c>
      <c r="LV241" s="109">
        <f>Juniori!LV12</f>
        <v>0</v>
      </c>
      <c r="LW241" s="109">
        <f>Juniori!LW12</f>
        <v>0</v>
      </c>
      <c r="LX241" s="109">
        <f>Juniori!LX12</f>
        <v>0</v>
      </c>
      <c r="LY241" s="109">
        <f>Juniori!LY12</f>
        <v>0</v>
      </c>
      <c r="LZ241" s="109">
        <f>Juniori!LZ12</f>
        <v>0</v>
      </c>
      <c r="MA241" s="109">
        <f>Juniori!MA12</f>
        <v>0</v>
      </c>
      <c r="MB241" s="109">
        <f>Juniori!MB12</f>
        <v>0</v>
      </c>
      <c r="MC241" s="109">
        <f>Juniori!MC12</f>
        <v>0</v>
      </c>
      <c r="MD241" s="109">
        <f>Juniori!MD12</f>
        <v>0</v>
      </c>
      <c r="ME241" s="109">
        <f>Juniori!ME12</f>
        <v>0</v>
      </c>
      <c r="MF241" s="109">
        <f>Juniori!MF12</f>
        <v>0</v>
      </c>
      <c r="MG241" s="109">
        <f>Juniori!MG12</f>
        <v>0</v>
      </c>
      <c r="MH241" s="109">
        <f>Juniori!MH12</f>
        <v>0</v>
      </c>
      <c r="MI241" s="109">
        <f>Juniori!MI12</f>
        <v>0</v>
      </c>
      <c r="MJ241" s="109">
        <f>Juniori!MJ12</f>
        <v>0</v>
      </c>
      <c r="MK241" s="109">
        <f>Juniori!MK12</f>
        <v>0</v>
      </c>
      <c r="ML241" s="109">
        <f>Juniori!ML12</f>
        <v>0</v>
      </c>
      <c r="MM241" s="109">
        <f>Juniori!MM12</f>
        <v>0</v>
      </c>
      <c r="MN241" s="109">
        <f>Juniori!MN12</f>
        <v>0</v>
      </c>
      <c r="MO241" s="109">
        <f>Juniori!MO12</f>
        <v>0</v>
      </c>
      <c r="MP241" s="109">
        <f>Juniori!MP12</f>
        <v>0</v>
      </c>
      <c r="MQ241" s="109">
        <f>Juniori!MQ12</f>
        <v>0</v>
      </c>
      <c r="MR241" s="109">
        <f>Juniori!MR12</f>
        <v>0</v>
      </c>
      <c r="MS241" s="109">
        <f>Juniori!MS12</f>
        <v>0</v>
      </c>
      <c r="MT241" s="109">
        <f>Juniori!MT12</f>
        <v>0</v>
      </c>
      <c r="MU241" s="109">
        <f>Juniori!MU12</f>
        <v>0</v>
      </c>
      <c r="MV241" s="109">
        <f>Juniori!MV12</f>
        <v>0</v>
      </c>
      <c r="MW241" s="109">
        <f>Juniori!MW12</f>
        <v>0</v>
      </c>
      <c r="MX241" s="109">
        <f>Juniori!MX12</f>
        <v>0</v>
      </c>
      <c r="MY241" s="109">
        <f>Juniori!MY12</f>
        <v>0</v>
      </c>
      <c r="MZ241" s="109">
        <f>Juniori!MZ12</f>
        <v>0</v>
      </c>
      <c r="NA241" s="109">
        <f>Juniori!NA12</f>
        <v>0</v>
      </c>
      <c r="NB241" s="109">
        <f>Juniori!NB12</f>
        <v>0</v>
      </c>
      <c r="NC241" s="109">
        <f>Juniori!NC12</f>
        <v>0</v>
      </c>
      <c r="ND241" s="109">
        <f>Juniori!ND12</f>
        <v>0</v>
      </c>
      <c r="NE241" s="109">
        <f>Juniori!NE12</f>
        <v>0</v>
      </c>
      <c r="NF241" s="109">
        <f>Juniori!NF12</f>
        <v>0</v>
      </c>
      <c r="NG241" s="109">
        <f>Juniori!NG12</f>
        <v>0</v>
      </c>
      <c r="NH241" s="109">
        <f>Juniori!NH12</f>
        <v>0</v>
      </c>
      <c r="NI241" s="109">
        <f>Juniori!NI12</f>
        <v>0</v>
      </c>
      <c r="NJ241" s="109">
        <f>Juniori!NJ12</f>
        <v>0</v>
      </c>
      <c r="NK241" s="109">
        <f>Juniori!NK12</f>
        <v>0</v>
      </c>
      <c r="NL241" s="109">
        <f>Juniori!NL12</f>
        <v>0</v>
      </c>
      <c r="NM241" s="109">
        <f>Juniori!NM12</f>
        <v>0</v>
      </c>
      <c r="NN241" s="109">
        <f>Juniori!NN12</f>
        <v>0</v>
      </c>
      <c r="NO241" s="109">
        <f>Juniori!NO12</f>
        <v>0</v>
      </c>
      <c r="NP241" s="109">
        <f>Juniori!NP12</f>
        <v>0</v>
      </c>
      <c r="NQ241" s="109">
        <f>Juniori!NQ12</f>
        <v>0</v>
      </c>
      <c r="NR241" s="109">
        <f>Juniori!NR12</f>
        <v>0</v>
      </c>
      <c r="NS241" s="109">
        <f>Juniori!NS12</f>
        <v>0</v>
      </c>
      <c r="NT241" s="109">
        <f>Juniori!NT12</f>
        <v>0</v>
      </c>
      <c r="NU241" s="109">
        <f>Juniori!NU12</f>
        <v>0</v>
      </c>
      <c r="NV241" s="109">
        <f>Juniori!NV12</f>
        <v>0</v>
      </c>
      <c r="NW241" s="109">
        <f>Juniori!NW12</f>
        <v>0</v>
      </c>
      <c r="NX241" s="109">
        <f>Juniori!NX12</f>
        <v>0</v>
      </c>
      <c r="NY241" s="109">
        <f>Juniori!NY12</f>
        <v>0</v>
      </c>
      <c r="NZ241" s="109">
        <f>Juniori!NZ12</f>
        <v>0</v>
      </c>
      <c r="OA241" s="109">
        <f>Juniori!OA12</f>
        <v>0</v>
      </c>
      <c r="OB241" s="109">
        <f>Juniori!OB12</f>
        <v>0</v>
      </c>
      <c r="OC241" s="109">
        <f>Juniori!OC12</f>
        <v>0</v>
      </c>
      <c r="OD241" s="109">
        <f>Juniori!OD12</f>
        <v>0</v>
      </c>
      <c r="OE241" s="109">
        <f>Juniori!OE12</f>
        <v>0</v>
      </c>
      <c r="OF241" s="109">
        <f>Juniori!OF12</f>
        <v>0</v>
      </c>
      <c r="OG241" s="109">
        <f>Juniori!OG12</f>
        <v>0</v>
      </c>
      <c r="OH241" s="109">
        <f>Juniori!OH12</f>
        <v>0</v>
      </c>
      <c r="OI241" s="109">
        <f>Juniori!OI12</f>
        <v>0</v>
      </c>
      <c r="OJ241" s="109">
        <f>Juniori!OJ12</f>
        <v>0</v>
      </c>
      <c r="OK241" s="109">
        <f>Juniori!OK12</f>
        <v>0</v>
      </c>
      <c r="OL241" s="109">
        <f>Juniori!OL12</f>
        <v>0</v>
      </c>
      <c r="OM241" s="109">
        <f>Juniori!OM12</f>
        <v>0</v>
      </c>
      <c r="ON241" s="109">
        <f>Juniori!ON12</f>
        <v>0</v>
      </c>
      <c r="OO241" s="109">
        <f>Juniori!OO12</f>
        <v>0</v>
      </c>
      <c r="OP241" s="109">
        <f>Juniori!OP12</f>
        <v>0</v>
      </c>
      <c r="OQ241" s="109">
        <f>Juniori!OQ12</f>
        <v>0</v>
      </c>
      <c r="OR241" s="109">
        <f>Juniori!OR12</f>
        <v>0</v>
      </c>
      <c r="OS241" s="109">
        <f>Juniori!OS12</f>
        <v>0</v>
      </c>
      <c r="OT241" s="109">
        <f>Juniori!OT12</f>
        <v>0</v>
      </c>
      <c r="OU241" s="109">
        <f>Juniori!OU12</f>
        <v>0</v>
      </c>
      <c r="OV241" s="109">
        <f>Juniori!OV12</f>
        <v>0</v>
      </c>
      <c r="OW241" s="109">
        <f>Juniori!OW12</f>
        <v>0</v>
      </c>
      <c r="OX241" s="109">
        <f>Juniori!OX12</f>
        <v>0</v>
      </c>
      <c r="OY241" s="109">
        <f>Juniori!OY12</f>
        <v>0</v>
      </c>
      <c r="OZ241" s="109">
        <f>Juniori!OZ12</f>
        <v>0</v>
      </c>
      <c r="PA241" s="109">
        <f>Juniori!PA12</f>
        <v>0</v>
      </c>
      <c r="PB241" s="109">
        <f>Juniori!PB12</f>
        <v>0</v>
      </c>
      <c r="PC241" s="109">
        <f>Juniori!PC12</f>
        <v>0</v>
      </c>
      <c r="PD241" s="109">
        <f>Juniori!PD12</f>
        <v>0</v>
      </c>
      <c r="PE241" s="109">
        <f>Juniori!PE12</f>
        <v>0</v>
      </c>
      <c r="PF241" s="109">
        <f>Juniori!PF12</f>
        <v>0</v>
      </c>
      <c r="PG241" s="109">
        <f>Juniori!PG12</f>
        <v>0</v>
      </c>
      <c r="PH241" s="109">
        <f>Juniori!PH12</f>
        <v>0</v>
      </c>
      <c r="PI241" s="109">
        <f>Juniori!PI12</f>
        <v>0</v>
      </c>
      <c r="PJ241" s="109">
        <f>Juniori!PJ12</f>
        <v>0</v>
      </c>
      <c r="PK241" s="109">
        <f>Juniori!PK12</f>
        <v>0</v>
      </c>
      <c r="PL241" s="109">
        <f>Juniori!PL12</f>
        <v>0</v>
      </c>
      <c r="PM241" s="109">
        <f>Juniori!PM12</f>
        <v>0</v>
      </c>
      <c r="PN241" s="109">
        <f>Juniori!PN12</f>
        <v>0</v>
      </c>
      <c r="PO241" s="109">
        <f>Juniori!PO12</f>
        <v>0</v>
      </c>
      <c r="PP241" s="109">
        <f>Juniori!PP12</f>
        <v>0</v>
      </c>
      <c r="PQ241" s="109">
        <f>Juniori!PQ12</f>
        <v>0</v>
      </c>
      <c r="PR241" s="109">
        <f>Juniori!PR12</f>
        <v>0</v>
      </c>
      <c r="PS241" s="109">
        <f>Juniori!PS12</f>
        <v>0</v>
      </c>
      <c r="PT241" s="109">
        <f>Juniori!PT12</f>
        <v>0</v>
      </c>
      <c r="PU241" s="109">
        <f>Juniori!PU12</f>
        <v>0</v>
      </c>
      <c r="PV241" s="109">
        <f>Juniori!PV12</f>
        <v>0</v>
      </c>
      <c r="PW241" s="109">
        <f>Juniori!PW12</f>
        <v>0</v>
      </c>
      <c r="PX241" s="109">
        <f>Juniori!PX12</f>
        <v>0</v>
      </c>
      <c r="PY241" s="109">
        <f>Juniori!PY12</f>
        <v>0</v>
      </c>
      <c r="PZ241" s="109">
        <f>Juniori!PZ12</f>
        <v>0</v>
      </c>
      <c r="QA241" s="109">
        <f>Juniori!QA12</f>
        <v>0</v>
      </c>
      <c r="QB241" s="109">
        <f>Juniori!QB12</f>
        <v>0</v>
      </c>
      <c r="QC241" s="109">
        <f>Juniori!QC12</f>
        <v>0</v>
      </c>
      <c r="QD241" s="109">
        <f>Juniori!QD12</f>
        <v>0</v>
      </c>
      <c r="QE241" s="109">
        <f>Juniori!QE12</f>
        <v>0</v>
      </c>
      <c r="QF241" s="109">
        <f>Juniori!QF12</f>
        <v>0</v>
      </c>
      <c r="QG241" s="109">
        <f>Juniori!QG12</f>
        <v>0</v>
      </c>
      <c r="QH241" s="109">
        <f>Juniori!QH12</f>
        <v>0</v>
      </c>
      <c r="QI241" s="109">
        <f>Juniori!QI12</f>
        <v>0</v>
      </c>
      <c r="QJ241" s="109">
        <f>Juniori!QJ12</f>
        <v>0</v>
      </c>
      <c r="QK241" s="109">
        <f>Juniori!QK12</f>
        <v>0</v>
      </c>
      <c r="QL241" s="109">
        <f>Juniori!QL12</f>
        <v>0</v>
      </c>
      <c r="QM241" s="109">
        <f>Juniori!QM12</f>
        <v>0</v>
      </c>
      <c r="QN241" s="109">
        <f>Juniori!QN12</f>
        <v>0</v>
      </c>
      <c r="QO241" s="109">
        <f>Juniori!QO12</f>
        <v>0</v>
      </c>
      <c r="QP241" s="109">
        <f>Juniori!QP12</f>
        <v>0</v>
      </c>
      <c r="QQ241" s="109">
        <f>Juniori!QQ12</f>
        <v>0</v>
      </c>
      <c r="QR241" s="109">
        <f>Juniori!QR12</f>
        <v>0</v>
      </c>
      <c r="QS241" s="109">
        <f>Juniori!QS12</f>
        <v>0</v>
      </c>
      <c r="QT241" s="109">
        <f>Juniori!QT12</f>
        <v>0</v>
      </c>
      <c r="QU241" s="109">
        <f>Juniori!QU12</f>
        <v>0</v>
      </c>
      <c r="QV241" s="109">
        <f>Juniori!QV12</f>
        <v>0</v>
      </c>
      <c r="QW241" s="109">
        <f>Juniori!QW12</f>
        <v>0</v>
      </c>
      <c r="QX241" s="109">
        <f>Juniori!QX12</f>
        <v>0</v>
      </c>
      <c r="QY241" s="109">
        <f>Juniori!QY12</f>
        <v>0</v>
      </c>
      <c r="QZ241" s="109">
        <f>Juniori!QZ12</f>
        <v>0</v>
      </c>
      <c r="RA241" s="109">
        <f>Juniori!RA12</f>
        <v>0</v>
      </c>
      <c r="RB241" s="109">
        <f>Juniori!RB12</f>
        <v>0</v>
      </c>
      <c r="RC241" s="109">
        <f>Juniori!RC12</f>
        <v>0</v>
      </c>
      <c r="RD241" s="109">
        <f>Juniori!RD12</f>
        <v>0</v>
      </c>
      <c r="RE241" s="109">
        <f>Juniori!RE12</f>
        <v>0</v>
      </c>
      <c r="RF241" s="109">
        <f>Juniori!RF12</f>
        <v>0</v>
      </c>
      <c r="RG241" s="109">
        <f>Juniori!RG12</f>
        <v>0</v>
      </c>
      <c r="RH241" s="109">
        <f>Juniori!RH12</f>
        <v>0</v>
      </c>
      <c r="RI241" s="109">
        <f>Juniori!RI12</f>
        <v>0</v>
      </c>
      <c r="RJ241" s="109">
        <f>Juniori!RJ12</f>
        <v>0</v>
      </c>
      <c r="RK241" s="109">
        <f>Juniori!RK12</f>
        <v>0</v>
      </c>
      <c r="RL241" s="109">
        <f>Juniori!RL12</f>
        <v>0</v>
      </c>
      <c r="RM241" s="109">
        <f>Juniori!RM12</f>
        <v>0</v>
      </c>
      <c r="RN241" s="109">
        <f>Juniori!RN12</f>
        <v>0</v>
      </c>
      <c r="RO241" s="109">
        <f>Juniori!RO12</f>
        <v>0</v>
      </c>
      <c r="RP241" s="109">
        <f>Juniori!RP12</f>
        <v>0</v>
      </c>
      <c r="RQ241" s="109">
        <f>Juniori!RQ12</f>
        <v>0</v>
      </c>
      <c r="RR241" s="109">
        <f>Juniori!RR12</f>
        <v>0</v>
      </c>
      <c r="RS241" s="109">
        <f>Juniori!RS12</f>
        <v>0</v>
      </c>
      <c r="RT241" s="109">
        <f>Juniori!RT12</f>
        <v>0</v>
      </c>
      <c r="RU241" s="109">
        <f>Juniori!RU12</f>
        <v>0</v>
      </c>
      <c r="RV241" s="109">
        <f>Juniori!RV12</f>
        <v>0</v>
      </c>
      <c r="RW241" s="109">
        <f>Juniori!RW12</f>
        <v>0</v>
      </c>
      <c r="RX241" s="109">
        <f>Juniori!RX12</f>
        <v>0</v>
      </c>
      <c r="RY241" s="109">
        <f>Juniori!RY12</f>
        <v>0</v>
      </c>
      <c r="RZ241" s="109">
        <f>Juniori!RZ12</f>
        <v>0</v>
      </c>
      <c r="SA241" s="109">
        <f>Juniori!SA12</f>
        <v>0</v>
      </c>
      <c r="SB241" s="109">
        <f>Juniori!SB12</f>
        <v>0</v>
      </c>
      <c r="SC241" s="109">
        <f>Juniori!SC12</f>
        <v>0</v>
      </c>
      <c r="SD241" s="109">
        <f>Juniori!SD12</f>
        <v>0</v>
      </c>
      <c r="SE241" s="109">
        <f>Juniori!SE12</f>
        <v>0</v>
      </c>
      <c r="SF241" s="109">
        <f>Juniori!SF12</f>
        <v>0</v>
      </c>
      <c r="SG241" s="109">
        <f>Juniori!SG12</f>
        <v>0</v>
      </c>
      <c r="SH241" s="109">
        <f>Juniori!SH12</f>
        <v>0</v>
      </c>
      <c r="SI241" s="109">
        <f>Juniori!SI12</f>
        <v>0</v>
      </c>
      <c r="SJ241" s="109">
        <f>Juniori!SJ12</f>
        <v>0</v>
      </c>
      <c r="SK241" s="109">
        <f>Juniori!SK12</f>
        <v>0</v>
      </c>
      <c r="SL241" s="109">
        <f>Juniori!SL12</f>
        <v>0</v>
      </c>
      <c r="SM241" s="109">
        <f>Juniori!SM12</f>
        <v>0</v>
      </c>
      <c r="SN241" s="109">
        <f>Juniori!SN12</f>
        <v>0</v>
      </c>
      <c r="SO241" s="109">
        <f>Juniori!SO12</f>
        <v>0</v>
      </c>
      <c r="SP241" s="109">
        <f>Juniori!SP12</f>
        <v>0</v>
      </c>
      <c r="SQ241" s="109">
        <f>Juniori!SQ12</f>
        <v>0</v>
      </c>
      <c r="SR241" s="109">
        <f>Juniori!SR12</f>
        <v>0</v>
      </c>
      <c r="SS241" s="109">
        <f>Juniori!SS12</f>
        <v>0</v>
      </c>
      <c r="ST241" s="109">
        <f>Juniori!ST12</f>
        <v>0</v>
      </c>
      <c r="SU241" s="109">
        <f>Juniori!SU12</f>
        <v>0</v>
      </c>
      <c r="SV241" s="109">
        <f>Juniori!SV12</f>
        <v>0</v>
      </c>
      <c r="SW241" s="109">
        <f>Juniori!SW12</f>
        <v>0</v>
      </c>
      <c r="SX241" s="109">
        <f>Juniori!SX12</f>
        <v>0</v>
      </c>
      <c r="SY241" s="109">
        <f>Juniori!SY12</f>
        <v>0</v>
      </c>
      <c r="SZ241" s="109">
        <f>Juniori!SZ12</f>
        <v>0</v>
      </c>
      <c r="TA241" s="109">
        <f>Juniori!TA12</f>
        <v>0</v>
      </c>
      <c r="TB241" s="109">
        <f>Juniori!TB12</f>
        <v>0</v>
      </c>
    </row>
    <row r="242" spans="1:522" s="1" customFormat="1" ht="18" customHeight="1" x14ac:dyDescent="0.2">
      <c r="A242" s="12"/>
      <c r="B242" s="31"/>
      <c r="E242" s="4" t="s">
        <v>509</v>
      </c>
      <c r="F242" s="1">
        <v>9903</v>
      </c>
      <c r="G242" s="9" t="s">
        <v>132</v>
      </c>
      <c r="H242" s="4"/>
      <c r="I242" s="1">
        <f t="shared" si="18"/>
        <v>0</v>
      </c>
      <c r="J242" s="12">
        <f>Tabuľka3[[#This Row],[Stĺpec9]]</f>
        <v>0</v>
      </c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  <c r="IX242" s="109"/>
      <c r="IY242" s="109"/>
      <c r="IZ242" s="109"/>
      <c r="JA242" s="109"/>
      <c r="JB242" s="109"/>
      <c r="JC242" s="109"/>
      <c r="JD242" s="109"/>
      <c r="JE242" s="109"/>
      <c r="JF242" s="109"/>
      <c r="JG242" s="109"/>
      <c r="JH242" s="109"/>
      <c r="JI242" s="109"/>
      <c r="JJ242" s="109"/>
      <c r="JK242" s="109"/>
      <c r="JL242" s="109"/>
      <c r="JM242" s="109"/>
      <c r="JN242" s="109"/>
      <c r="JO242" s="109"/>
      <c r="JP242" s="109"/>
      <c r="JQ242" s="109"/>
      <c r="JR242" s="109"/>
      <c r="JS242" s="109"/>
      <c r="JT242" s="109"/>
      <c r="JU242" s="109"/>
      <c r="JV242" s="109"/>
      <c r="JW242" s="109"/>
      <c r="JX242" s="109"/>
      <c r="JY242" s="109"/>
      <c r="JZ242" s="109"/>
      <c r="KA242" s="109"/>
      <c r="KB242" s="109"/>
      <c r="KC242" s="109"/>
      <c r="KD242" s="109"/>
      <c r="KE242" s="109"/>
      <c r="KF242" s="109"/>
      <c r="KG242" s="109"/>
      <c r="KH242" s="109"/>
      <c r="KI242" s="109"/>
      <c r="KJ242" s="109"/>
      <c r="KK242" s="109"/>
      <c r="KL242" s="109"/>
      <c r="KM242" s="109"/>
      <c r="KN242" s="109"/>
      <c r="KO242" s="109"/>
      <c r="KP242" s="109"/>
      <c r="KQ242" s="109"/>
      <c r="KR242" s="109"/>
      <c r="KS242" s="109"/>
      <c r="KT242" s="109"/>
      <c r="KU242" s="109"/>
      <c r="KV242" s="109"/>
      <c r="KW242" s="109"/>
      <c r="KX242" s="109"/>
      <c r="KY242" s="109"/>
      <c r="KZ242" s="109"/>
      <c r="LA242" s="109"/>
      <c r="LB242" s="109"/>
      <c r="LC242" s="109"/>
      <c r="LD242" s="109"/>
      <c r="LE242" s="109"/>
      <c r="LF242" s="109"/>
      <c r="LG242" s="109"/>
      <c r="LH242" s="109"/>
      <c r="LI242" s="109"/>
      <c r="LJ242" s="109"/>
      <c r="LK242" s="109"/>
      <c r="LL242" s="109"/>
      <c r="LM242" s="109"/>
      <c r="LN242" s="109"/>
      <c r="LO242" s="109"/>
      <c r="LP242" s="109"/>
      <c r="LQ242" s="109"/>
      <c r="LR242" s="109"/>
      <c r="LS242" s="109"/>
      <c r="LT242" s="109"/>
      <c r="LU242" s="109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1"/>
      <c r="MX242" s="71"/>
      <c r="MY242" s="71"/>
      <c r="MZ242" s="71"/>
      <c r="NA242" s="71"/>
      <c r="NB242" s="71"/>
      <c r="NC242" s="71"/>
      <c r="ND242" s="71"/>
      <c r="NE242" s="71"/>
      <c r="NF242" s="71"/>
      <c r="NG242" s="71"/>
      <c r="NH242" s="71"/>
      <c r="NI242" s="71"/>
      <c r="NJ242" s="71"/>
      <c r="NK242" s="71"/>
      <c r="NL242" s="71"/>
      <c r="NM242" s="71"/>
      <c r="NN242" s="71"/>
      <c r="NO242" s="71"/>
      <c r="NP242" s="71"/>
      <c r="NQ242" s="71"/>
      <c r="NR242" s="71"/>
      <c r="NS242" s="71"/>
      <c r="NT242" s="71"/>
      <c r="NU242" s="71"/>
      <c r="NV242" s="71"/>
      <c r="NW242" s="71"/>
      <c r="NX242" s="71"/>
      <c r="NY242" s="71"/>
      <c r="NZ242" s="71"/>
      <c r="OA242" s="71"/>
      <c r="OB242" s="71"/>
      <c r="OC242" s="71"/>
      <c r="OD242" s="71"/>
      <c r="OE242" s="71"/>
      <c r="OF242" s="71"/>
      <c r="OG242" s="71"/>
      <c r="OH242" s="71"/>
      <c r="OI242" s="71"/>
      <c r="OJ242" s="71"/>
      <c r="OK242" s="71"/>
      <c r="OL242" s="71"/>
      <c r="OM242" s="71"/>
      <c r="ON242" s="71"/>
      <c r="OO242" s="71"/>
      <c r="OP242" s="71"/>
      <c r="OQ242" s="71"/>
      <c r="OR242" s="71"/>
      <c r="OS242" s="71"/>
      <c r="OT242" s="71"/>
      <c r="OU242" s="71"/>
      <c r="OV242" s="71"/>
      <c r="OW242" s="71"/>
      <c r="OX242" s="71"/>
      <c r="OY242" s="71"/>
      <c r="OZ242" s="71"/>
      <c r="PA242" s="71"/>
      <c r="PB242" s="71"/>
      <c r="PC242" s="71"/>
      <c r="PD242" s="71"/>
      <c r="PE242" s="71"/>
      <c r="PF242" s="71"/>
      <c r="PG242" s="71"/>
      <c r="PH242" s="71"/>
      <c r="PI242" s="71"/>
      <c r="PJ242" s="71"/>
      <c r="PK242" s="71"/>
      <c r="PL242" s="71"/>
      <c r="PM242" s="71"/>
      <c r="PN242" s="71"/>
      <c r="PO242" s="71"/>
      <c r="PP242" s="71"/>
      <c r="PQ242" s="71"/>
      <c r="PR242" s="71"/>
      <c r="PS242" s="71"/>
      <c r="PT242" s="71"/>
      <c r="PU242" s="71"/>
      <c r="PV242" s="71"/>
      <c r="PW242" s="71"/>
      <c r="PX242" s="71"/>
      <c r="PY242" s="71"/>
      <c r="PZ242" s="71"/>
      <c r="QA242" s="71"/>
      <c r="QB242" s="71"/>
      <c r="QC242" s="71"/>
      <c r="QD242" s="71"/>
      <c r="QE242" s="71"/>
      <c r="QF242" s="71"/>
      <c r="QG242" s="71"/>
      <c r="QH242" s="71"/>
      <c r="QI242" s="71"/>
      <c r="QJ242" s="71"/>
      <c r="QK242" s="71"/>
      <c r="QL242" s="71"/>
      <c r="QM242" s="71"/>
      <c r="QN242" s="71"/>
      <c r="QO242" s="71"/>
      <c r="QP242" s="71"/>
      <c r="QQ242" s="71"/>
      <c r="QR242" s="71"/>
      <c r="QS242" s="71"/>
      <c r="QT242" s="71"/>
      <c r="QU242" s="71"/>
      <c r="QV242" s="71"/>
      <c r="QW242" s="71"/>
      <c r="QX242" s="71"/>
      <c r="QY242" s="71"/>
      <c r="QZ242" s="71"/>
      <c r="RA242" s="71"/>
      <c r="RB242" s="71"/>
      <c r="RC242" s="71"/>
      <c r="RD242" s="71"/>
      <c r="RE242" s="71"/>
      <c r="RF242" s="71"/>
      <c r="RG242" s="71"/>
      <c r="RH242" s="71"/>
      <c r="RI242" s="71"/>
      <c r="RJ242" s="109"/>
      <c r="RK242" s="109"/>
      <c r="RL242" s="109"/>
      <c r="RM242" s="109"/>
      <c r="RN242" s="109"/>
      <c r="RO242" s="109"/>
      <c r="RP242" s="109"/>
      <c r="RQ242" s="109"/>
      <c r="RR242" s="109"/>
      <c r="RS242" s="109"/>
      <c r="RT242" s="109"/>
      <c r="RU242" s="109"/>
      <c r="RV242" s="109"/>
      <c r="RW242" s="109"/>
      <c r="RX242" s="109"/>
      <c r="RY242" s="109"/>
      <c r="RZ242" s="109"/>
      <c r="SA242" s="109"/>
      <c r="SB242" s="109"/>
      <c r="SC242" s="109"/>
      <c r="SD242" s="114"/>
      <c r="SE242" s="109"/>
      <c r="SF242" s="109"/>
      <c r="SG242" s="109"/>
      <c r="SH242" s="109"/>
      <c r="SI242" s="109"/>
      <c r="SJ242" s="109"/>
      <c r="SK242" s="109"/>
      <c r="SL242" s="109"/>
      <c r="SM242" s="109"/>
      <c r="SN242" s="109"/>
      <c r="SO242" s="109"/>
      <c r="SP242" s="109"/>
      <c r="SQ242" s="109"/>
      <c r="SR242" s="109"/>
      <c r="SS242" s="109"/>
      <c r="ST242" s="109"/>
      <c r="SU242" s="109"/>
      <c r="SV242" s="109"/>
      <c r="SW242" s="109"/>
      <c r="SX242" s="109"/>
      <c r="SY242" s="109"/>
      <c r="SZ242" s="109"/>
      <c r="TA242" s="109"/>
      <c r="TB242" s="109"/>
    </row>
    <row r="243" spans="1:522" s="1" customFormat="1" ht="18" customHeight="1" x14ac:dyDescent="0.2">
      <c r="A243" s="12"/>
      <c r="B243" s="11" t="s">
        <v>191</v>
      </c>
      <c r="D243" s="1">
        <v>2018</v>
      </c>
      <c r="E243" s="4" t="s">
        <v>21</v>
      </c>
      <c r="F243" s="1">
        <v>48</v>
      </c>
      <c r="G243" s="9" t="s">
        <v>129</v>
      </c>
      <c r="H243" s="4" t="s">
        <v>23</v>
      </c>
      <c r="I243" s="1">
        <f t="shared" si="18"/>
        <v>0</v>
      </c>
      <c r="J243" s="12">
        <f>Tabuľka3[[#This Row],[Stĺpec9]]</f>
        <v>0</v>
      </c>
      <c r="K243" s="109">
        <f>Seniori!K19</f>
        <v>0</v>
      </c>
      <c r="L243" s="109">
        <f>Seniori!L19</f>
        <v>0</v>
      </c>
      <c r="M243" s="109">
        <f>Seniori!M19</f>
        <v>0</v>
      </c>
      <c r="N243" s="109">
        <f>Seniori!N19</f>
        <v>0</v>
      </c>
      <c r="O243" s="109">
        <f>Seniori!O19</f>
        <v>0</v>
      </c>
      <c r="P243" s="109">
        <f>Seniori!P19</f>
        <v>0</v>
      </c>
      <c r="Q243" s="109">
        <f>Seniori!Q19</f>
        <v>0</v>
      </c>
      <c r="R243" s="109">
        <f>Seniori!R19</f>
        <v>0</v>
      </c>
      <c r="S243" s="109">
        <f>Seniori!S19</f>
        <v>0</v>
      </c>
      <c r="T243" s="109">
        <f>Seniori!T19</f>
        <v>0</v>
      </c>
      <c r="U243" s="109">
        <f>Seniori!U19</f>
        <v>0</v>
      </c>
      <c r="V243" s="109">
        <f>Seniori!V19</f>
        <v>0</v>
      </c>
      <c r="W243" s="109">
        <f>Seniori!W19</f>
        <v>0</v>
      </c>
      <c r="X243" s="109">
        <f>Seniori!X19</f>
        <v>0</v>
      </c>
      <c r="Y243" s="109">
        <f>Seniori!Y19</f>
        <v>0</v>
      </c>
      <c r="Z243" s="109">
        <f>Seniori!Z19</f>
        <v>0</v>
      </c>
      <c r="AA243" s="109">
        <f>Seniori!AA19</f>
        <v>0</v>
      </c>
      <c r="AB243" s="109">
        <f>Seniori!AB19</f>
        <v>0</v>
      </c>
      <c r="AC243" s="109">
        <f>Seniori!AC19</f>
        <v>0</v>
      </c>
      <c r="AD243" s="109">
        <f>Seniori!AD19</f>
        <v>0</v>
      </c>
      <c r="AE243" s="109">
        <f>Seniori!AE19</f>
        <v>0</v>
      </c>
      <c r="AF243" s="109">
        <f>Seniori!AF19</f>
        <v>0</v>
      </c>
      <c r="AG243" s="109">
        <f>Seniori!AG19</f>
        <v>0</v>
      </c>
      <c r="AH243" s="109">
        <f>Seniori!AH19</f>
        <v>0</v>
      </c>
      <c r="AI243" s="109">
        <f>Seniori!AI19</f>
        <v>0</v>
      </c>
      <c r="AJ243" s="109">
        <f>Seniori!AJ19</f>
        <v>0</v>
      </c>
      <c r="AK243" s="109">
        <f>Seniori!AK19</f>
        <v>0</v>
      </c>
      <c r="AL243" s="109">
        <f>Seniori!AL19</f>
        <v>0</v>
      </c>
      <c r="AM243" s="109">
        <f>Seniori!AM19</f>
        <v>0</v>
      </c>
      <c r="AN243" s="109">
        <f>Seniori!AN19</f>
        <v>0</v>
      </c>
      <c r="AO243" s="109">
        <f>Seniori!AO19</f>
        <v>0</v>
      </c>
      <c r="AP243" s="109">
        <f>Seniori!AP19</f>
        <v>0</v>
      </c>
      <c r="AQ243" s="109">
        <f>Seniori!AQ19</f>
        <v>0</v>
      </c>
      <c r="AR243" s="109">
        <f>Seniori!AR19</f>
        <v>0</v>
      </c>
      <c r="AS243" s="109">
        <f>Seniori!AS19</f>
        <v>0</v>
      </c>
      <c r="AT243" s="109">
        <f>Seniori!AT19</f>
        <v>0</v>
      </c>
      <c r="AU243" s="109">
        <f>Seniori!AU19</f>
        <v>0</v>
      </c>
      <c r="AV243" s="109">
        <f>Seniori!AV19</f>
        <v>0</v>
      </c>
      <c r="AW243" s="109">
        <f>Seniori!AW19</f>
        <v>0</v>
      </c>
      <c r="AX243" s="109">
        <f>Seniori!AX19</f>
        <v>0</v>
      </c>
      <c r="AY243" s="109">
        <f>Seniori!AY19</f>
        <v>0</v>
      </c>
      <c r="AZ243" s="109">
        <f>Seniori!AZ19</f>
        <v>0</v>
      </c>
      <c r="BA243" s="109">
        <f>Seniori!BA19</f>
        <v>0</v>
      </c>
      <c r="BB243" s="109">
        <f>Seniori!BB19</f>
        <v>0</v>
      </c>
      <c r="BC243" s="109">
        <f>Seniori!BC19</f>
        <v>0</v>
      </c>
      <c r="BD243" s="109">
        <f>Seniori!BD19</f>
        <v>0</v>
      </c>
      <c r="BE243" s="109">
        <f>Seniori!BE19</f>
        <v>0</v>
      </c>
      <c r="BF243" s="109">
        <f>Seniori!BF19</f>
        <v>0</v>
      </c>
      <c r="BG243" s="109">
        <f>Seniori!BG19</f>
        <v>0</v>
      </c>
      <c r="BH243" s="109">
        <f>Seniori!BH19</f>
        <v>0</v>
      </c>
      <c r="BI243" s="109">
        <f>Seniori!BI19</f>
        <v>0</v>
      </c>
      <c r="BJ243" s="109">
        <f>Seniori!BJ19</f>
        <v>0</v>
      </c>
      <c r="BK243" s="109">
        <f>Seniori!BK19</f>
        <v>0</v>
      </c>
      <c r="BL243" s="109">
        <f>Seniori!BL19</f>
        <v>0</v>
      </c>
      <c r="BM243" s="109">
        <f>Seniori!BM19</f>
        <v>0</v>
      </c>
      <c r="BN243" s="109">
        <f>Seniori!BN19</f>
        <v>0</v>
      </c>
      <c r="BO243" s="109">
        <f>Seniori!BO19</f>
        <v>0</v>
      </c>
      <c r="BP243" s="109">
        <f>Seniori!BP19</f>
        <v>0</v>
      </c>
      <c r="BQ243" s="109">
        <f>Seniori!BQ19</f>
        <v>0</v>
      </c>
      <c r="BR243" s="109">
        <f>Seniori!BR19</f>
        <v>0</v>
      </c>
      <c r="BS243" s="109">
        <f>Seniori!BS19</f>
        <v>0</v>
      </c>
      <c r="BT243" s="109">
        <f>Seniori!BT19</f>
        <v>0</v>
      </c>
      <c r="BU243" s="109">
        <f>Seniori!BU19</f>
        <v>0</v>
      </c>
      <c r="BV243" s="109">
        <f>Seniori!BV19</f>
        <v>0</v>
      </c>
      <c r="BW243" s="109">
        <f>Seniori!BW19</f>
        <v>0</v>
      </c>
      <c r="BX243" s="109">
        <f>Seniori!BX19</f>
        <v>0</v>
      </c>
      <c r="BY243" s="109">
        <f>Seniori!BY19</f>
        <v>0</v>
      </c>
      <c r="BZ243" s="109">
        <f>Seniori!BZ19</f>
        <v>0</v>
      </c>
      <c r="CA243" s="109">
        <f>Seniori!CA19</f>
        <v>0</v>
      </c>
      <c r="CB243" s="109">
        <f>Seniori!CB19</f>
        <v>0</v>
      </c>
      <c r="CC243" s="109">
        <f>Seniori!CC19</f>
        <v>0</v>
      </c>
      <c r="CD243" s="109">
        <f>Seniori!CD19</f>
        <v>0</v>
      </c>
      <c r="CE243" s="109">
        <f>Seniori!CE19</f>
        <v>0</v>
      </c>
      <c r="CF243" s="109">
        <f>Seniori!CF19</f>
        <v>0</v>
      </c>
      <c r="CG243" s="109">
        <f>Seniori!CG19</f>
        <v>0</v>
      </c>
      <c r="CH243" s="109">
        <f>Seniori!CH19</f>
        <v>0</v>
      </c>
      <c r="CI243" s="109">
        <f>Seniori!CI19</f>
        <v>0</v>
      </c>
      <c r="CJ243" s="109">
        <f>Seniori!CJ19</f>
        <v>0</v>
      </c>
      <c r="CK243" s="109">
        <f>Seniori!CK19</f>
        <v>0</v>
      </c>
      <c r="CL243" s="109">
        <f>Seniori!CL19</f>
        <v>0</v>
      </c>
      <c r="CM243" s="109">
        <f>Seniori!CM19</f>
        <v>0</v>
      </c>
      <c r="CN243" s="109">
        <f>Seniori!CN19</f>
        <v>0</v>
      </c>
      <c r="CO243" s="109">
        <f>Seniori!CO19</f>
        <v>0</v>
      </c>
      <c r="CP243" s="109">
        <f>Seniori!CP19</f>
        <v>0</v>
      </c>
      <c r="CQ243" s="109">
        <f>Seniori!CQ19</f>
        <v>0</v>
      </c>
      <c r="CR243" s="109">
        <f>Seniori!CR19</f>
        <v>0</v>
      </c>
      <c r="CS243" s="109">
        <f>Seniori!CS19</f>
        <v>0</v>
      </c>
      <c r="CT243" s="109">
        <f>Seniori!CT19</f>
        <v>0</v>
      </c>
      <c r="CU243" s="109">
        <f>Seniori!CU19</f>
        <v>0</v>
      </c>
      <c r="CV243" s="109">
        <f>Seniori!CV19</f>
        <v>0</v>
      </c>
      <c r="CW243" s="109">
        <f>Seniori!CW19</f>
        <v>0</v>
      </c>
      <c r="CX243" s="109">
        <f>Seniori!CX19</f>
        <v>0</v>
      </c>
      <c r="CY243" s="109">
        <f>Seniori!CY19</f>
        <v>0</v>
      </c>
      <c r="CZ243" s="109">
        <f>Seniori!CZ19</f>
        <v>0</v>
      </c>
      <c r="DA243" s="109">
        <f>Seniori!DA19</f>
        <v>0</v>
      </c>
      <c r="DB243" s="109">
        <f>Seniori!DB19</f>
        <v>0</v>
      </c>
      <c r="DC243" s="109">
        <f>Seniori!DC19</f>
        <v>0</v>
      </c>
      <c r="DD243" s="109">
        <f>Seniori!DD19</f>
        <v>0</v>
      </c>
      <c r="DE243" s="109">
        <f>Seniori!DE19</f>
        <v>0</v>
      </c>
      <c r="DF243" s="109">
        <f>Seniori!DF19</f>
        <v>0</v>
      </c>
      <c r="DG243" s="109">
        <f>Seniori!DG19</f>
        <v>0</v>
      </c>
      <c r="DH243" s="109">
        <f>Seniori!DH19</f>
        <v>0</v>
      </c>
      <c r="DI243" s="109">
        <f>Seniori!DI19</f>
        <v>0</v>
      </c>
      <c r="DJ243" s="109">
        <f>Seniori!DJ19</f>
        <v>0</v>
      </c>
      <c r="DK243" s="109">
        <f>Seniori!DK19</f>
        <v>0</v>
      </c>
      <c r="DL243" s="109">
        <f>Seniori!DL19</f>
        <v>0</v>
      </c>
      <c r="DM243" s="109">
        <f>Seniori!DM19</f>
        <v>0</v>
      </c>
      <c r="DN243" s="109">
        <f>Seniori!DN19</f>
        <v>0</v>
      </c>
      <c r="DO243" s="109">
        <f>Seniori!DO19</f>
        <v>0</v>
      </c>
      <c r="DP243" s="109">
        <f>Seniori!DP19</f>
        <v>0</v>
      </c>
      <c r="DQ243" s="109">
        <f>Seniori!DQ19</f>
        <v>0</v>
      </c>
      <c r="DR243" s="109">
        <f>Seniori!DR19</f>
        <v>0</v>
      </c>
      <c r="DS243" s="109">
        <f>Seniori!DS19</f>
        <v>0</v>
      </c>
      <c r="DT243" s="109">
        <f>Seniori!DT19</f>
        <v>0</v>
      </c>
      <c r="DU243" s="109">
        <f>Seniori!DU19</f>
        <v>0</v>
      </c>
      <c r="DV243" s="109">
        <f>Seniori!DV19</f>
        <v>0</v>
      </c>
      <c r="DW243" s="109">
        <f>Seniori!DW19</f>
        <v>0</v>
      </c>
      <c r="DX243" s="109">
        <f>Seniori!DX19</f>
        <v>0</v>
      </c>
      <c r="DY243" s="109">
        <f>Seniori!DY19</f>
        <v>0</v>
      </c>
      <c r="DZ243" s="109">
        <f>Seniori!DZ19</f>
        <v>0</v>
      </c>
      <c r="EA243" s="109">
        <f>Seniori!EA19</f>
        <v>0</v>
      </c>
      <c r="EB243" s="109">
        <f>Seniori!EB19</f>
        <v>0</v>
      </c>
      <c r="EC243" s="109">
        <f>Seniori!EC19</f>
        <v>0</v>
      </c>
      <c r="ED243" s="109">
        <f>Seniori!ED19</f>
        <v>0</v>
      </c>
      <c r="EE243" s="109">
        <f>Seniori!EE19</f>
        <v>0</v>
      </c>
      <c r="EF243" s="109">
        <f>Seniori!EF19</f>
        <v>0</v>
      </c>
      <c r="EG243" s="109">
        <f>Seniori!EG19</f>
        <v>0</v>
      </c>
      <c r="EH243" s="109">
        <f>Seniori!EH19</f>
        <v>0</v>
      </c>
      <c r="EI243" s="109">
        <f>Seniori!EI19</f>
        <v>0</v>
      </c>
      <c r="EJ243" s="109">
        <f>Seniori!EJ19</f>
        <v>0</v>
      </c>
      <c r="EK243" s="109">
        <f>Seniori!EK19</f>
        <v>0</v>
      </c>
      <c r="EL243" s="109">
        <f>Seniori!EL19</f>
        <v>0</v>
      </c>
      <c r="EM243" s="109">
        <f>Seniori!EM19</f>
        <v>0</v>
      </c>
      <c r="EN243" s="109">
        <f>Seniori!EN19</f>
        <v>0</v>
      </c>
      <c r="EO243" s="109">
        <f>Seniori!EO19</f>
        <v>0</v>
      </c>
      <c r="EP243" s="109">
        <f>Seniori!EP19</f>
        <v>0</v>
      </c>
      <c r="EQ243" s="109">
        <f>Seniori!EQ19</f>
        <v>0</v>
      </c>
      <c r="ER243" s="109">
        <f>Seniori!ER19</f>
        <v>0</v>
      </c>
      <c r="ES243" s="109">
        <f>Seniori!ES19</f>
        <v>0</v>
      </c>
      <c r="ET243" s="109">
        <f>Seniori!ET19</f>
        <v>0</v>
      </c>
      <c r="EU243" s="109">
        <f>Seniori!EU19</f>
        <v>0</v>
      </c>
      <c r="EV243" s="109">
        <f>Seniori!EV19</f>
        <v>0</v>
      </c>
      <c r="EW243" s="109">
        <f>Seniori!EW19</f>
        <v>0</v>
      </c>
      <c r="EX243" s="109">
        <f>Seniori!EX19</f>
        <v>0</v>
      </c>
      <c r="EY243" s="109">
        <f>Seniori!EY19</f>
        <v>0</v>
      </c>
      <c r="EZ243" s="109">
        <f>Seniori!EZ19</f>
        <v>0</v>
      </c>
      <c r="FA243" s="109">
        <f>Seniori!FA19</f>
        <v>0</v>
      </c>
      <c r="FB243" s="109">
        <f>Seniori!FB19</f>
        <v>0</v>
      </c>
      <c r="FC243" s="109">
        <f>Seniori!FC19</f>
        <v>0</v>
      </c>
      <c r="FD243" s="109">
        <f>Seniori!FD19</f>
        <v>0</v>
      </c>
      <c r="FE243" s="109">
        <f>Seniori!FE19</f>
        <v>0</v>
      </c>
      <c r="FF243" s="109">
        <f>Seniori!FF19</f>
        <v>0</v>
      </c>
      <c r="FG243" s="109">
        <f>Seniori!FG19</f>
        <v>0</v>
      </c>
      <c r="FH243" s="109">
        <f>Seniori!FH19</f>
        <v>0</v>
      </c>
      <c r="FI243" s="109">
        <f>Seniori!FI19</f>
        <v>0</v>
      </c>
      <c r="FJ243" s="109">
        <f>Seniori!FJ19</f>
        <v>0</v>
      </c>
      <c r="FK243" s="109">
        <f>Seniori!FK19</f>
        <v>0</v>
      </c>
      <c r="FL243" s="109">
        <f>Seniori!FL19</f>
        <v>0</v>
      </c>
      <c r="FM243" s="109">
        <f>Seniori!FM19</f>
        <v>0</v>
      </c>
      <c r="FN243" s="109">
        <f>Seniori!FN19</f>
        <v>0</v>
      </c>
      <c r="FO243" s="109">
        <f>Seniori!FO19</f>
        <v>0</v>
      </c>
      <c r="FP243" s="109">
        <f>Seniori!FP19</f>
        <v>0</v>
      </c>
      <c r="FQ243" s="109">
        <f>Seniori!FQ19</f>
        <v>0</v>
      </c>
      <c r="FR243" s="109">
        <f>Seniori!FR19</f>
        <v>0</v>
      </c>
      <c r="FS243" s="109">
        <f>Seniori!FS19</f>
        <v>0</v>
      </c>
      <c r="FT243" s="109">
        <f>Seniori!FT19</f>
        <v>0</v>
      </c>
      <c r="FU243" s="109">
        <f>Seniori!FU19</f>
        <v>0</v>
      </c>
      <c r="FV243" s="109">
        <f>Seniori!FV19</f>
        <v>0</v>
      </c>
      <c r="FW243" s="109">
        <f>Seniori!FW19</f>
        <v>0</v>
      </c>
      <c r="FX243" s="109">
        <f>Seniori!FX19</f>
        <v>0</v>
      </c>
      <c r="FY243" s="109">
        <f>Seniori!FY19</f>
        <v>0</v>
      </c>
      <c r="FZ243" s="109">
        <f>Seniori!FZ19</f>
        <v>0</v>
      </c>
      <c r="GA243" s="109">
        <f>Seniori!GA19</f>
        <v>0</v>
      </c>
      <c r="GB243" s="109">
        <f>Seniori!GB19</f>
        <v>0</v>
      </c>
      <c r="GC243" s="109">
        <f>Seniori!GC19</f>
        <v>0</v>
      </c>
      <c r="GD243" s="109">
        <f>Seniori!GD19</f>
        <v>0</v>
      </c>
      <c r="GE243" s="109">
        <f>Seniori!GE19</f>
        <v>0</v>
      </c>
      <c r="GF243" s="109">
        <f>Seniori!GF19</f>
        <v>0</v>
      </c>
      <c r="GG243" s="109">
        <f>Seniori!GG19</f>
        <v>0</v>
      </c>
      <c r="GH243" s="109">
        <f>Seniori!GH19</f>
        <v>0</v>
      </c>
      <c r="GI243" s="109">
        <f>Seniori!GI19</f>
        <v>0</v>
      </c>
      <c r="GJ243" s="109">
        <f>Seniori!GJ19</f>
        <v>0</v>
      </c>
      <c r="GK243" s="109">
        <f>Seniori!GK19</f>
        <v>0</v>
      </c>
      <c r="GL243" s="109">
        <f>Seniori!GL19</f>
        <v>0</v>
      </c>
      <c r="GM243" s="109">
        <f>Seniori!GM19</f>
        <v>0</v>
      </c>
      <c r="GN243" s="109">
        <f>Seniori!GN19</f>
        <v>0</v>
      </c>
      <c r="GO243" s="109">
        <f>Seniori!GO19</f>
        <v>0</v>
      </c>
      <c r="GP243" s="109">
        <f>Seniori!GP19</f>
        <v>0</v>
      </c>
      <c r="GQ243" s="109">
        <f>Seniori!GQ19</f>
        <v>0</v>
      </c>
      <c r="GR243" s="109">
        <f>Seniori!GR19</f>
        <v>0</v>
      </c>
      <c r="GS243" s="109">
        <f>Seniori!GS19</f>
        <v>0</v>
      </c>
      <c r="GT243" s="109">
        <f>Seniori!GT19</f>
        <v>0</v>
      </c>
      <c r="GU243" s="109">
        <f>Seniori!GU19</f>
        <v>0</v>
      </c>
      <c r="GV243" s="109">
        <f>Seniori!GV19</f>
        <v>0</v>
      </c>
      <c r="GW243" s="109">
        <f>Seniori!GW19</f>
        <v>0</v>
      </c>
      <c r="GX243" s="109">
        <f>Seniori!GX19</f>
        <v>0</v>
      </c>
      <c r="GY243" s="109">
        <f>Seniori!GY19</f>
        <v>0</v>
      </c>
      <c r="GZ243" s="109">
        <f>Seniori!GZ19</f>
        <v>0</v>
      </c>
      <c r="HA243" s="109">
        <f>Seniori!HA19</f>
        <v>0</v>
      </c>
      <c r="HB243" s="109">
        <f>Seniori!HB19</f>
        <v>0</v>
      </c>
      <c r="HC243" s="109">
        <f>Seniori!HC19</f>
        <v>0</v>
      </c>
      <c r="HD243" s="109">
        <f>Seniori!HD19</f>
        <v>0</v>
      </c>
      <c r="HE243" s="109">
        <f>Seniori!HE19</f>
        <v>0</v>
      </c>
      <c r="HF243" s="109">
        <f>Seniori!HF19</f>
        <v>0</v>
      </c>
      <c r="HG243" s="109">
        <f>Seniori!HG19</f>
        <v>0</v>
      </c>
      <c r="HH243" s="109">
        <f>Seniori!HH19</f>
        <v>0</v>
      </c>
      <c r="HI243" s="109">
        <f>Seniori!HI19</f>
        <v>0</v>
      </c>
      <c r="HJ243" s="109">
        <f>Seniori!HJ19</f>
        <v>0</v>
      </c>
      <c r="HK243" s="109">
        <f>Seniori!HK19</f>
        <v>0</v>
      </c>
      <c r="HL243" s="109">
        <f>Seniori!HL19</f>
        <v>0</v>
      </c>
      <c r="HM243" s="109">
        <f>Seniori!HM19</f>
        <v>0</v>
      </c>
      <c r="HN243" s="109">
        <f>Seniori!HN19</f>
        <v>0</v>
      </c>
      <c r="HO243" s="109">
        <f>Seniori!HO19</f>
        <v>0</v>
      </c>
      <c r="HP243" s="109">
        <f>Seniori!HP19</f>
        <v>0</v>
      </c>
      <c r="HQ243" s="109">
        <f>Seniori!HQ19</f>
        <v>0</v>
      </c>
      <c r="HR243" s="109">
        <f>Seniori!HR19</f>
        <v>0</v>
      </c>
      <c r="HS243" s="109">
        <f>Seniori!HS19</f>
        <v>0</v>
      </c>
      <c r="HT243" s="109">
        <f>Seniori!HT19</f>
        <v>0</v>
      </c>
      <c r="HU243" s="109">
        <f>Seniori!HU19</f>
        <v>0</v>
      </c>
      <c r="HV243" s="109">
        <f>Seniori!HV19</f>
        <v>0</v>
      </c>
      <c r="HW243" s="109">
        <f>Seniori!HW19</f>
        <v>0</v>
      </c>
      <c r="HX243" s="109">
        <f>Seniori!HX19</f>
        <v>0</v>
      </c>
      <c r="HY243" s="109">
        <f>Seniori!HY19</f>
        <v>0</v>
      </c>
      <c r="HZ243" s="109">
        <f>Seniori!HZ19</f>
        <v>0</v>
      </c>
      <c r="IA243" s="109">
        <f>Seniori!IA19</f>
        <v>0</v>
      </c>
      <c r="IB243" s="109">
        <f>Seniori!IB19</f>
        <v>0</v>
      </c>
      <c r="IC243" s="109">
        <f>Seniori!IC19</f>
        <v>0</v>
      </c>
      <c r="ID243" s="109">
        <f>Seniori!ID19</f>
        <v>0</v>
      </c>
      <c r="IE243" s="109">
        <f>Seniori!IE19</f>
        <v>0</v>
      </c>
      <c r="IF243" s="109">
        <f>Seniori!IF19</f>
        <v>0</v>
      </c>
      <c r="IG243" s="109">
        <f>Seniori!IG19</f>
        <v>0</v>
      </c>
      <c r="IH243" s="109">
        <f>Seniori!IH19</f>
        <v>0</v>
      </c>
      <c r="II243" s="109">
        <f>Seniori!II19</f>
        <v>0</v>
      </c>
      <c r="IJ243" s="109">
        <f>Seniori!IJ19</f>
        <v>0</v>
      </c>
      <c r="IK243" s="109">
        <f>Seniori!IK19</f>
        <v>0</v>
      </c>
      <c r="IL243" s="109">
        <f>Seniori!IL19</f>
        <v>0</v>
      </c>
      <c r="IM243" s="109">
        <f>Seniori!IM19</f>
        <v>0</v>
      </c>
      <c r="IN243" s="109">
        <f>Seniori!IN19</f>
        <v>0</v>
      </c>
      <c r="IO243" s="109">
        <f>Seniori!IO19</f>
        <v>0</v>
      </c>
      <c r="IP243" s="109">
        <f>Seniori!IP19</f>
        <v>0</v>
      </c>
      <c r="IQ243" s="109">
        <f>Seniori!IQ19</f>
        <v>0</v>
      </c>
      <c r="IR243" s="109">
        <f>Seniori!IR19</f>
        <v>0</v>
      </c>
      <c r="IS243" s="109">
        <f>Seniori!IS19</f>
        <v>0</v>
      </c>
      <c r="IT243" s="109">
        <f>Seniori!IT19</f>
        <v>0</v>
      </c>
      <c r="IU243" s="109">
        <f>Seniori!IU19</f>
        <v>0</v>
      </c>
      <c r="IV243" s="109">
        <f>Seniori!IV19</f>
        <v>0</v>
      </c>
      <c r="IW243" s="109">
        <f>Seniori!IW19</f>
        <v>0</v>
      </c>
      <c r="IX243" s="109">
        <f>Seniori!IX19</f>
        <v>0</v>
      </c>
      <c r="IY243" s="109">
        <f>Seniori!IY19</f>
        <v>0</v>
      </c>
      <c r="IZ243" s="109">
        <f>Seniori!IZ19</f>
        <v>0</v>
      </c>
      <c r="JA243" s="109">
        <f>Seniori!JA19</f>
        <v>0</v>
      </c>
      <c r="JB243" s="109">
        <f>Seniori!JB19</f>
        <v>0</v>
      </c>
      <c r="JC243" s="109">
        <f>Seniori!JC19</f>
        <v>0</v>
      </c>
      <c r="JD243" s="109">
        <f>Seniori!JD19</f>
        <v>0</v>
      </c>
      <c r="JE243" s="109">
        <f>Seniori!JE19</f>
        <v>0</v>
      </c>
      <c r="JF243" s="109">
        <f>Seniori!JF19</f>
        <v>0</v>
      </c>
      <c r="JG243" s="109">
        <f>Seniori!JG19</f>
        <v>0</v>
      </c>
      <c r="JH243" s="109">
        <f>Seniori!JH19</f>
        <v>0</v>
      </c>
      <c r="JI243" s="109">
        <f>Seniori!JI19</f>
        <v>0</v>
      </c>
      <c r="JJ243" s="109">
        <f>Seniori!JJ19</f>
        <v>0</v>
      </c>
      <c r="JK243" s="109">
        <f>Seniori!JK19</f>
        <v>0</v>
      </c>
      <c r="JL243" s="109">
        <f>Seniori!JL19</f>
        <v>0</v>
      </c>
      <c r="JM243" s="109">
        <f>Seniori!JM19</f>
        <v>0</v>
      </c>
      <c r="JN243" s="109">
        <f>Seniori!JN19</f>
        <v>0</v>
      </c>
      <c r="JO243" s="109">
        <f>Seniori!JO19</f>
        <v>0</v>
      </c>
      <c r="JP243" s="109">
        <f>Seniori!JP19</f>
        <v>0</v>
      </c>
      <c r="JQ243" s="109">
        <f>Seniori!JQ19</f>
        <v>0</v>
      </c>
      <c r="JR243" s="109">
        <f>Seniori!JR19</f>
        <v>0</v>
      </c>
      <c r="JS243" s="109">
        <f>Seniori!JS19</f>
        <v>0</v>
      </c>
      <c r="JT243" s="109">
        <f>Seniori!JT19</f>
        <v>0</v>
      </c>
      <c r="JU243" s="109">
        <f>Seniori!JU19</f>
        <v>0</v>
      </c>
      <c r="JV243" s="109">
        <f>Seniori!JV19</f>
        <v>0</v>
      </c>
      <c r="JW243" s="109">
        <f>Seniori!JW19</f>
        <v>0</v>
      </c>
      <c r="JX243" s="109">
        <f>Seniori!JX19</f>
        <v>0</v>
      </c>
      <c r="JY243" s="109">
        <f>Seniori!JY19</f>
        <v>0</v>
      </c>
      <c r="JZ243" s="109">
        <f>Seniori!JZ19</f>
        <v>0</v>
      </c>
      <c r="KA243" s="109">
        <f>Seniori!KA19</f>
        <v>0</v>
      </c>
      <c r="KB243" s="109">
        <f>Seniori!KB19</f>
        <v>0</v>
      </c>
      <c r="KC243" s="109">
        <f>Seniori!KC19</f>
        <v>0</v>
      </c>
      <c r="KD243" s="109">
        <f>Seniori!KD19</f>
        <v>0</v>
      </c>
      <c r="KE243" s="109">
        <f>Seniori!KE19</f>
        <v>0</v>
      </c>
      <c r="KF243" s="109">
        <f>Seniori!KF19</f>
        <v>0</v>
      </c>
      <c r="KG243" s="109">
        <f>Seniori!KG19</f>
        <v>0</v>
      </c>
      <c r="KH243" s="109">
        <f>Seniori!KH19</f>
        <v>0</v>
      </c>
      <c r="KI243" s="109">
        <f>Seniori!KI19</f>
        <v>0</v>
      </c>
      <c r="KJ243" s="109">
        <f>Seniori!KJ19</f>
        <v>0</v>
      </c>
      <c r="KK243" s="109">
        <f>Seniori!KK19</f>
        <v>0</v>
      </c>
      <c r="KL243" s="109">
        <f>Seniori!KL19</f>
        <v>0</v>
      </c>
      <c r="KM243" s="109">
        <f>Seniori!KM19</f>
        <v>0</v>
      </c>
      <c r="KN243" s="109">
        <f>Seniori!KN19</f>
        <v>0</v>
      </c>
      <c r="KO243" s="109">
        <f>Seniori!KO19</f>
        <v>0</v>
      </c>
      <c r="KP243" s="109">
        <f>Seniori!KP19</f>
        <v>0</v>
      </c>
      <c r="KQ243" s="109">
        <f>Seniori!KQ19</f>
        <v>0</v>
      </c>
      <c r="KR243" s="109">
        <f>Seniori!KR19</f>
        <v>0</v>
      </c>
      <c r="KS243" s="109">
        <f>Seniori!KS19</f>
        <v>0</v>
      </c>
      <c r="KT243" s="109">
        <f>Seniori!KT19</f>
        <v>0</v>
      </c>
      <c r="KU243" s="109">
        <f>Seniori!KU19</f>
        <v>0</v>
      </c>
      <c r="KV243" s="109">
        <f>Seniori!KV19</f>
        <v>0</v>
      </c>
      <c r="KW243" s="109">
        <f>Seniori!KW19</f>
        <v>0</v>
      </c>
      <c r="KX243" s="109">
        <f>Seniori!KX19</f>
        <v>0</v>
      </c>
      <c r="KY243" s="109">
        <f>Seniori!KY19</f>
        <v>0</v>
      </c>
      <c r="KZ243" s="109">
        <f>Seniori!KZ19</f>
        <v>0</v>
      </c>
      <c r="LA243" s="109">
        <f>Seniori!LA19</f>
        <v>0</v>
      </c>
      <c r="LB243" s="109">
        <f>Seniori!LB19</f>
        <v>0</v>
      </c>
      <c r="LC243" s="109">
        <f>Seniori!LC19</f>
        <v>0</v>
      </c>
      <c r="LD243" s="109">
        <f>Seniori!LD19</f>
        <v>0</v>
      </c>
      <c r="LE243" s="109">
        <f>Seniori!LE19</f>
        <v>0</v>
      </c>
      <c r="LF243" s="109">
        <f>Seniori!LF19</f>
        <v>0</v>
      </c>
      <c r="LG243" s="109">
        <f>Seniori!LG19</f>
        <v>0</v>
      </c>
      <c r="LH243" s="109">
        <f>Seniori!LH19</f>
        <v>0</v>
      </c>
      <c r="LI243" s="109">
        <f>Seniori!LI19</f>
        <v>0</v>
      </c>
      <c r="LJ243" s="109">
        <f>Seniori!LJ19</f>
        <v>0</v>
      </c>
      <c r="LK243" s="109">
        <f>Seniori!LK19</f>
        <v>0</v>
      </c>
      <c r="LL243" s="109">
        <f>Seniori!LL19</f>
        <v>0</v>
      </c>
      <c r="LM243" s="109">
        <f>Seniori!LM19</f>
        <v>0</v>
      </c>
      <c r="LN243" s="109">
        <f>Seniori!LN19</f>
        <v>0</v>
      </c>
      <c r="LO243" s="109">
        <f>Seniori!LO19</f>
        <v>0</v>
      </c>
      <c r="LP243" s="109">
        <f>Seniori!LP19</f>
        <v>0</v>
      </c>
      <c r="LQ243" s="109">
        <f>Seniori!LQ19</f>
        <v>0</v>
      </c>
      <c r="LR243" s="109">
        <f>Seniori!LR19</f>
        <v>0</v>
      </c>
      <c r="LS243" s="109">
        <f>Seniori!LS19</f>
        <v>0</v>
      </c>
      <c r="LT243" s="109">
        <f>Seniori!LT19</f>
        <v>0</v>
      </c>
      <c r="LU243" s="109">
        <f>Seniori!LU19</f>
        <v>0</v>
      </c>
      <c r="LV243" s="109">
        <f>Seniori!LV19</f>
        <v>0</v>
      </c>
      <c r="LW243" s="109">
        <f>Seniori!LW19</f>
        <v>0</v>
      </c>
      <c r="LX243" s="109">
        <f>Seniori!LX19</f>
        <v>0</v>
      </c>
      <c r="LY243" s="109">
        <f>Seniori!LY19</f>
        <v>0</v>
      </c>
      <c r="LZ243" s="109">
        <f>Seniori!LZ19</f>
        <v>0</v>
      </c>
      <c r="MA243" s="109">
        <f>Seniori!MA19</f>
        <v>0</v>
      </c>
      <c r="MB243" s="109">
        <f>Seniori!MB19</f>
        <v>0</v>
      </c>
      <c r="MC243" s="109">
        <f>Seniori!MC19</f>
        <v>0</v>
      </c>
      <c r="MD243" s="109">
        <f>Seniori!MD19</f>
        <v>0</v>
      </c>
      <c r="ME243" s="109">
        <f>Seniori!ME19</f>
        <v>0</v>
      </c>
      <c r="MF243" s="109">
        <f>Seniori!MF19</f>
        <v>0</v>
      </c>
      <c r="MG243" s="109">
        <f>Seniori!MG19</f>
        <v>0</v>
      </c>
      <c r="MH243" s="109">
        <f>Seniori!MH19</f>
        <v>0</v>
      </c>
      <c r="MI243" s="109">
        <f>Seniori!MI19</f>
        <v>0</v>
      </c>
      <c r="MJ243" s="109">
        <f>Seniori!MJ19</f>
        <v>0</v>
      </c>
      <c r="MK243" s="109">
        <f>Seniori!MK19</f>
        <v>0</v>
      </c>
      <c r="ML243" s="109">
        <f>Seniori!ML19</f>
        <v>0</v>
      </c>
      <c r="MM243" s="109">
        <f>Seniori!MM19</f>
        <v>0</v>
      </c>
      <c r="MN243" s="109">
        <f>Seniori!MN19</f>
        <v>0</v>
      </c>
      <c r="MO243" s="109">
        <f>Seniori!MO19</f>
        <v>0</v>
      </c>
      <c r="MP243" s="109">
        <f>Seniori!MP19</f>
        <v>0</v>
      </c>
      <c r="MQ243" s="109">
        <f>Seniori!MQ19</f>
        <v>0</v>
      </c>
      <c r="MR243" s="109">
        <f>Seniori!MR19</f>
        <v>0</v>
      </c>
      <c r="MS243" s="109">
        <f>Seniori!MS19</f>
        <v>0</v>
      </c>
      <c r="MT243" s="109">
        <f>Seniori!MT19</f>
        <v>0</v>
      </c>
      <c r="MU243" s="109">
        <f>Seniori!MU19</f>
        <v>0</v>
      </c>
      <c r="MV243" s="109">
        <f>Seniori!MV19</f>
        <v>0</v>
      </c>
      <c r="MW243" s="109">
        <f>Seniori!MW19</f>
        <v>0</v>
      </c>
      <c r="MX243" s="109">
        <f>Seniori!MX19</f>
        <v>0</v>
      </c>
      <c r="MY243" s="109">
        <f>Seniori!MY19</f>
        <v>0</v>
      </c>
      <c r="MZ243" s="109">
        <f>Seniori!MZ19</f>
        <v>0</v>
      </c>
      <c r="NA243" s="109">
        <f>Seniori!NA19</f>
        <v>0</v>
      </c>
      <c r="NB243" s="109">
        <f>Seniori!NB19</f>
        <v>0</v>
      </c>
      <c r="NC243" s="109">
        <f>Seniori!NC19</f>
        <v>0</v>
      </c>
      <c r="ND243" s="109">
        <f>Seniori!ND19</f>
        <v>0</v>
      </c>
      <c r="NE243" s="109">
        <f>Seniori!NE19</f>
        <v>0</v>
      </c>
      <c r="NF243" s="109">
        <f>Seniori!NF19</f>
        <v>0</v>
      </c>
      <c r="NG243" s="109">
        <f>Seniori!NG19</f>
        <v>0</v>
      </c>
      <c r="NH243" s="109">
        <f>Seniori!NH19</f>
        <v>0</v>
      </c>
      <c r="NI243" s="109">
        <f>Seniori!NI19</f>
        <v>0</v>
      </c>
      <c r="NJ243" s="109">
        <f>Seniori!NJ19</f>
        <v>0</v>
      </c>
      <c r="NK243" s="109">
        <f>Seniori!NK19</f>
        <v>0</v>
      </c>
      <c r="NL243" s="109">
        <f>Seniori!NL19</f>
        <v>0</v>
      </c>
      <c r="NM243" s="109">
        <f>Seniori!NM19</f>
        <v>0</v>
      </c>
      <c r="NN243" s="109">
        <f>Seniori!NN19</f>
        <v>0</v>
      </c>
      <c r="NO243" s="109">
        <f>Seniori!NO19</f>
        <v>0</v>
      </c>
      <c r="NP243" s="109">
        <f>Seniori!NP19</f>
        <v>0</v>
      </c>
      <c r="NQ243" s="109">
        <f>Seniori!NQ19</f>
        <v>0</v>
      </c>
      <c r="NR243" s="109">
        <f>Seniori!NR19</f>
        <v>0</v>
      </c>
      <c r="NS243" s="109">
        <f>Seniori!NS19</f>
        <v>0</v>
      </c>
      <c r="NT243" s="109">
        <f>Seniori!NT19</f>
        <v>0</v>
      </c>
      <c r="NU243" s="109">
        <f>Seniori!NU19</f>
        <v>0</v>
      </c>
      <c r="NV243" s="109">
        <f>Seniori!NV19</f>
        <v>0</v>
      </c>
      <c r="NW243" s="109">
        <f>Seniori!NW19</f>
        <v>0</v>
      </c>
      <c r="NX243" s="109">
        <f>Seniori!NX19</f>
        <v>0</v>
      </c>
      <c r="NY243" s="109">
        <f>Seniori!NY19</f>
        <v>0</v>
      </c>
      <c r="NZ243" s="109">
        <f>Seniori!NZ19</f>
        <v>0</v>
      </c>
      <c r="OA243" s="109">
        <f>Seniori!OA19</f>
        <v>0</v>
      </c>
      <c r="OB243" s="109">
        <f>Seniori!OB19</f>
        <v>0</v>
      </c>
      <c r="OC243" s="109">
        <f>Seniori!OC19</f>
        <v>0</v>
      </c>
      <c r="OD243" s="109">
        <f>Seniori!OD19</f>
        <v>0</v>
      </c>
      <c r="OE243" s="109">
        <f>Seniori!OE19</f>
        <v>0</v>
      </c>
      <c r="OF243" s="109">
        <f>Seniori!OF19</f>
        <v>0</v>
      </c>
      <c r="OG243" s="109">
        <f>Seniori!OG19</f>
        <v>0</v>
      </c>
      <c r="OH243" s="109">
        <f>Seniori!OH19</f>
        <v>0</v>
      </c>
      <c r="OI243" s="109">
        <f>Seniori!OI19</f>
        <v>0</v>
      </c>
      <c r="OJ243" s="109">
        <f>Seniori!OJ19</f>
        <v>0</v>
      </c>
      <c r="OK243" s="109">
        <f>Seniori!OK19</f>
        <v>0</v>
      </c>
      <c r="OL243" s="109">
        <f>Seniori!OL19</f>
        <v>0</v>
      </c>
      <c r="OM243" s="109">
        <f>Seniori!OM19</f>
        <v>0</v>
      </c>
      <c r="ON243" s="109">
        <f>Seniori!ON19</f>
        <v>0</v>
      </c>
      <c r="OO243" s="109">
        <f>Seniori!OO19</f>
        <v>0</v>
      </c>
      <c r="OP243" s="109">
        <f>Seniori!OP19</f>
        <v>0</v>
      </c>
      <c r="OQ243" s="109">
        <f>Seniori!OQ19</f>
        <v>0</v>
      </c>
      <c r="OR243" s="109">
        <f>Seniori!OR19</f>
        <v>0</v>
      </c>
      <c r="OS243" s="109">
        <f>Seniori!OS19</f>
        <v>0</v>
      </c>
      <c r="OT243" s="109">
        <f>Seniori!OT19</f>
        <v>0</v>
      </c>
      <c r="OU243" s="109">
        <f>Seniori!OU19</f>
        <v>0</v>
      </c>
      <c r="OV243" s="109">
        <f>Seniori!OV19</f>
        <v>0</v>
      </c>
      <c r="OW243" s="109">
        <f>Seniori!OW19</f>
        <v>0</v>
      </c>
      <c r="OX243" s="109">
        <f>Seniori!OX19</f>
        <v>0</v>
      </c>
      <c r="OY243" s="109">
        <f>Seniori!OY19</f>
        <v>0</v>
      </c>
      <c r="OZ243" s="109">
        <f>Seniori!OZ19</f>
        <v>0</v>
      </c>
      <c r="PA243" s="109">
        <f>Seniori!PA19</f>
        <v>0</v>
      </c>
      <c r="PB243" s="109">
        <f>Seniori!PB19</f>
        <v>0</v>
      </c>
      <c r="PC243" s="109">
        <f>Seniori!PC19</f>
        <v>0</v>
      </c>
      <c r="PD243" s="109">
        <f>Seniori!PD19</f>
        <v>0</v>
      </c>
      <c r="PE243" s="109">
        <f>Seniori!PE19</f>
        <v>0</v>
      </c>
      <c r="PF243" s="109">
        <f>Seniori!PF19</f>
        <v>0</v>
      </c>
      <c r="PG243" s="109">
        <f>Seniori!PG19</f>
        <v>0</v>
      </c>
      <c r="PH243" s="109">
        <f>Seniori!PH19</f>
        <v>0</v>
      </c>
      <c r="PI243" s="109">
        <f>Seniori!PI19</f>
        <v>0</v>
      </c>
      <c r="PJ243" s="109">
        <f>Seniori!PJ19</f>
        <v>0</v>
      </c>
      <c r="PK243" s="109">
        <f>Seniori!PK19</f>
        <v>0</v>
      </c>
      <c r="PL243" s="109">
        <f>Seniori!PL19</f>
        <v>0</v>
      </c>
      <c r="PM243" s="109">
        <f>Seniori!PM19</f>
        <v>0</v>
      </c>
      <c r="PN243" s="109">
        <f>Seniori!PN19</f>
        <v>0</v>
      </c>
      <c r="PO243" s="109">
        <f>Seniori!PO19</f>
        <v>0</v>
      </c>
      <c r="PP243" s="109">
        <f>Seniori!PP19</f>
        <v>0</v>
      </c>
      <c r="PQ243" s="109">
        <f>Seniori!PQ19</f>
        <v>0</v>
      </c>
      <c r="PR243" s="109">
        <f>Seniori!PR19</f>
        <v>0</v>
      </c>
      <c r="PS243" s="109">
        <f>Seniori!PS19</f>
        <v>0</v>
      </c>
      <c r="PT243" s="109">
        <f>Seniori!PT19</f>
        <v>0</v>
      </c>
      <c r="PU243" s="109">
        <f>Seniori!PU19</f>
        <v>0</v>
      </c>
      <c r="PV243" s="109">
        <f>Seniori!PV19</f>
        <v>0</v>
      </c>
      <c r="PW243" s="109">
        <f>Seniori!PW19</f>
        <v>0</v>
      </c>
      <c r="PX243" s="109">
        <f>Seniori!PX19</f>
        <v>0</v>
      </c>
      <c r="PY243" s="109">
        <f>Seniori!PY19</f>
        <v>0</v>
      </c>
      <c r="PZ243" s="109">
        <f>Seniori!PZ19</f>
        <v>0</v>
      </c>
      <c r="QA243" s="109">
        <f>Seniori!QA19</f>
        <v>0</v>
      </c>
      <c r="QB243" s="109">
        <f>Seniori!QB19</f>
        <v>0</v>
      </c>
      <c r="QC243" s="109">
        <f>Seniori!QC19</f>
        <v>0</v>
      </c>
      <c r="QD243" s="109">
        <f>Seniori!QD19</f>
        <v>0</v>
      </c>
      <c r="QE243" s="109">
        <f>Seniori!QE19</f>
        <v>0</v>
      </c>
      <c r="QF243" s="109">
        <f>Seniori!QF19</f>
        <v>0</v>
      </c>
      <c r="QG243" s="109">
        <f>Seniori!QG19</f>
        <v>0</v>
      </c>
      <c r="QH243" s="109">
        <f>Seniori!QH19</f>
        <v>0</v>
      </c>
      <c r="QI243" s="109">
        <f>Seniori!QI19</f>
        <v>0</v>
      </c>
      <c r="QJ243" s="109">
        <f>Seniori!QJ19</f>
        <v>0</v>
      </c>
      <c r="QK243" s="109">
        <f>Seniori!QK19</f>
        <v>0</v>
      </c>
      <c r="QL243" s="109">
        <f>Seniori!QL19</f>
        <v>0</v>
      </c>
      <c r="QM243" s="109">
        <f>Seniori!QM19</f>
        <v>0</v>
      </c>
      <c r="QN243" s="109">
        <f>Seniori!QN19</f>
        <v>0</v>
      </c>
      <c r="QO243" s="109">
        <f>Seniori!QO19</f>
        <v>0</v>
      </c>
      <c r="QP243" s="109">
        <f>Seniori!QP19</f>
        <v>0</v>
      </c>
      <c r="QQ243" s="109">
        <f>Seniori!QQ19</f>
        <v>0</v>
      </c>
      <c r="QR243" s="109">
        <f>Seniori!QR19</f>
        <v>0</v>
      </c>
      <c r="QS243" s="109">
        <f>Seniori!QS19</f>
        <v>0</v>
      </c>
      <c r="QT243" s="109">
        <f>Seniori!QT19</f>
        <v>0</v>
      </c>
      <c r="QU243" s="109">
        <f>Seniori!QU19</f>
        <v>0</v>
      </c>
      <c r="QV243" s="109">
        <f>Seniori!QV19</f>
        <v>0</v>
      </c>
      <c r="QW243" s="109">
        <f>Seniori!QW19</f>
        <v>0</v>
      </c>
      <c r="QX243" s="109">
        <f>Seniori!QX19</f>
        <v>0</v>
      </c>
      <c r="QY243" s="109">
        <f>Seniori!QY19</f>
        <v>0</v>
      </c>
      <c r="QZ243" s="109">
        <f>Seniori!QZ19</f>
        <v>0</v>
      </c>
      <c r="RA243" s="109">
        <f>Seniori!RA19</f>
        <v>0</v>
      </c>
      <c r="RB243" s="109">
        <f>Seniori!RB19</f>
        <v>0</v>
      </c>
      <c r="RC243" s="109">
        <f>Seniori!RC19</f>
        <v>0</v>
      </c>
      <c r="RD243" s="109">
        <f>Seniori!RD19</f>
        <v>0</v>
      </c>
      <c r="RE243" s="109">
        <f>Seniori!RE19</f>
        <v>0</v>
      </c>
      <c r="RF243" s="109">
        <f>Seniori!RF19</f>
        <v>0</v>
      </c>
      <c r="RG243" s="109">
        <f>Seniori!RG19</f>
        <v>0</v>
      </c>
      <c r="RH243" s="109">
        <f>Seniori!RH19</f>
        <v>0</v>
      </c>
      <c r="RI243" s="109">
        <f>Seniori!RI19</f>
        <v>0</v>
      </c>
      <c r="RJ243" s="109">
        <f>Seniori!RJ19</f>
        <v>0</v>
      </c>
      <c r="RK243" s="109">
        <f>Seniori!RK19</f>
        <v>0</v>
      </c>
      <c r="RL243" s="109">
        <f>Seniori!RL19</f>
        <v>0</v>
      </c>
      <c r="RM243" s="109">
        <f>Seniori!RM19</f>
        <v>0</v>
      </c>
      <c r="RN243" s="109">
        <f>Seniori!RN19</f>
        <v>0</v>
      </c>
      <c r="RO243" s="109">
        <f>Seniori!RO19</f>
        <v>0</v>
      </c>
      <c r="RP243" s="109">
        <f>Seniori!RP19</f>
        <v>0</v>
      </c>
      <c r="RQ243" s="109">
        <f>Seniori!RQ19</f>
        <v>0</v>
      </c>
      <c r="RR243" s="109">
        <f>Seniori!RR19</f>
        <v>0</v>
      </c>
      <c r="RS243" s="109">
        <f>Seniori!RS19</f>
        <v>0</v>
      </c>
      <c r="RT243" s="109">
        <f>Seniori!RT19</f>
        <v>0</v>
      </c>
      <c r="RU243" s="109">
        <f>Seniori!RU19</f>
        <v>0</v>
      </c>
      <c r="RV243" s="109">
        <f>Seniori!RV19</f>
        <v>0</v>
      </c>
      <c r="RW243" s="109">
        <f>Seniori!RW19</f>
        <v>0</v>
      </c>
      <c r="RX243" s="109">
        <f>Seniori!RX19</f>
        <v>0</v>
      </c>
      <c r="RY243" s="109">
        <f>Seniori!RY19</f>
        <v>0</v>
      </c>
      <c r="RZ243" s="109">
        <f>Seniori!RZ19</f>
        <v>0</v>
      </c>
      <c r="SA243" s="109">
        <f>Seniori!SA19</f>
        <v>0</v>
      </c>
      <c r="SB243" s="109">
        <f>Seniori!SB19</f>
        <v>0</v>
      </c>
      <c r="SC243" s="109">
        <f>Seniori!SC19</f>
        <v>0</v>
      </c>
      <c r="SD243" s="109">
        <f>Seniori!SD19</f>
        <v>0</v>
      </c>
      <c r="SE243" s="109">
        <f>Seniori!SE19</f>
        <v>0</v>
      </c>
      <c r="SF243" s="109">
        <f>Seniori!SF19</f>
        <v>0</v>
      </c>
      <c r="SG243" s="109">
        <f>Seniori!SG19</f>
        <v>0</v>
      </c>
      <c r="SH243" s="109">
        <f>Seniori!SH19</f>
        <v>0</v>
      </c>
      <c r="SI243" s="109">
        <f>Seniori!SI19</f>
        <v>0</v>
      </c>
      <c r="SJ243" s="109">
        <f>Seniori!SJ19</f>
        <v>0</v>
      </c>
      <c r="SK243" s="109">
        <f>Seniori!SK19</f>
        <v>0</v>
      </c>
      <c r="SL243" s="109">
        <f>Seniori!SL19</f>
        <v>0</v>
      </c>
      <c r="SM243" s="109">
        <f>Seniori!SM19</f>
        <v>0</v>
      </c>
      <c r="SN243" s="109">
        <f>Seniori!SN19</f>
        <v>0</v>
      </c>
      <c r="SO243" s="109">
        <f>Seniori!SO19</f>
        <v>0</v>
      </c>
      <c r="SP243" s="109">
        <f>Seniori!SP19</f>
        <v>0</v>
      </c>
      <c r="SQ243" s="109">
        <f>Seniori!SQ19</f>
        <v>0</v>
      </c>
      <c r="SR243" s="109">
        <f>Seniori!SR19</f>
        <v>0</v>
      </c>
      <c r="SS243" s="109">
        <f>Seniori!SS19</f>
        <v>0</v>
      </c>
      <c r="ST243" s="109">
        <f>Seniori!ST19</f>
        <v>0</v>
      </c>
      <c r="SU243" s="109">
        <f>Seniori!SU19</f>
        <v>0</v>
      </c>
      <c r="SV243" s="109">
        <f>Seniori!SV19</f>
        <v>0</v>
      </c>
      <c r="SW243" s="109">
        <f>Seniori!SW19</f>
        <v>0</v>
      </c>
      <c r="SX243" s="109">
        <f>Seniori!SX19</f>
        <v>0</v>
      </c>
      <c r="SY243" s="109">
        <f>Seniori!SY19</f>
        <v>0</v>
      </c>
      <c r="SZ243" s="109">
        <f>Seniori!SZ19</f>
        <v>0</v>
      </c>
      <c r="TA243" s="109">
        <f>Seniori!TA19</f>
        <v>0</v>
      </c>
      <c r="TB243" s="109">
        <f>Seniori!TB19</f>
        <v>0</v>
      </c>
    </row>
    <row r="244" spans="1:522" s="1" customFormat="1" ht="18" customHeight="1" x14ac:dyDescent="0.2">
      <c r="A244" s="12"/>
      <c r="B244" s="11"/>
      <c r="E244" s="4" t="s">
        <v>121</v>
      </c>
      <c r="F244" s="1">
        <v>8872</v>
      </c>
      <c r="G244" s="9" t="s">
        <v>132</v>
      </c>
      <c r="H244" s="4"/>
      <c r="I244" s="1">
        <f t="shared" si="18"/>
        <v>0</v>
      </c>
      <c r="J244" s="12">
        <f>Tabuľka3[[#This Row],[Stĺpec9]]</f>
        <v>0</v>
      </c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14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  <c r="IX244" s="109"/>
      <c r="IY244" s="109"/>
      <c r="IZ244" s="109"/>
      <c r="JA244" s="109"/>
      <c r="JB244" s="109"/>
      <c r="JC244" s="109"/>
      <c r="JD244" s="109"/>
      <c r="JE244" s="109"/>
      <c r="JF244" s="109"/>
      <c r="JG244" s="109"/>
      <c r="JH244" s="109"/>
      <c r="JI244" s="109"/>
      <c r="JJ244" s="109"/>
      <c r="JK244" s="109"/>
      <c r="JL244" s="109"/>
      <c r="JM244" s="109"/>
      <c r="JN244" s="109"/>
      <c r="JO244" s="109"/>
      <c r="JP244" s="109"/>
      <c r="JQ244" s="109"/>
      <c r="JR244" s="109"/>
      <c r="JS244" s="109"/>
      <c r="JT244" s="109"/>
      <c r="JU244" s="109"/>
      <c r="JV244" s="109"/>
      <c r="JW244" s="109"/>
      <c r="JX244" s="109"/>
      <c r="JY244" s="109"/>
      <c r="JZ244" s="109"/>
      <c r="KA244" s="109"/>
      <c r="KB244" s="109"/>
      <c r="KC244" s="109"/>
      <c r="KD244" s="109"/>
      <c r="KE244" s="109"/>
      <c r="KF244" s="109"/>
      <c r="KG244" s="109"/>
      <c r="KH244" s="109"/>
      <c r="KI244" s="109"/>
      <c r="KJ244" s="109"/>
      <c r="KK244" s="109"/>
      <c r="KL244" s="109"/>
      <c r="KM244" s="109"/>
      <c r="KN244" s="109"/>
      <c r="KO244" s="109"/>
      <c r="KP244" s="109"/>
      <c r="KQ244" s="109"/>
      <c r="KR244" s="109"/>
      <c r="KS244" s="109"/>
      <c r="KT244" s="109"/>
      <c r="KU244" s="109"/>
      <c r="KV244" s="109"/>
      <c r="KW244" s="109"/>
      <c r="KX244" s="109"/>
      <c r="KY244" s="109"/>
      <c r="KZ244" s="109"/>
      <c r="LA244" s="109"/>
      <c r="LB244" s="109"/>
      <c r="LC244" s="109"/>
      <c r="LD244" s="109"/>
      <c r="LE244" s="109"/>
      <c r="LF244" s="109"/>
      <c r="LG244" s="109"/>
      <c r="LH244" s="109"/>
      <c r="LI244" s="109"/>
      <c r="LJ244" s="109"/>
      <c r="LK244" s="109"/>
      <c r="LL244" s="109"/>
      <c r="LM244" s="109"/>
      <c r="LN244" s="109"/>
      <c r="LO244" s="109"/>
      <c r="LP244" s="109"/>
      <c r="LQ244" s="109"/>
      <c r="LR244" s="109"/>
      <c r="LS244" s="109"/>
      <c r="LT244" s="109"/>
      <c r="LU244" s="109"/>
      <c r="LV244" s="109"/>
      <c r="LW244" s="109"/>
      <c r="LX244" s="109"/>
      <c r="LY244" s="109"/>
      <c r="LZ244" s="109"/>
      <c r="MA244" s="109"/>
      <c r="MB244" s="109"/>
      <c r="MC244" s="109"/>
      <c r="MD244" s="109"/>
      <c r="ME244" s="109"/>
      <c r="MF244" s="109"/>
      <c r="MG244" s="109"/>
      <c r="MH244" s="109"/>
      <c r="MI244" s="109"/>
      <c r="MJ244" s="109"/>
      <c r="MK244" s="109"/>
      <c r="ML244" s="109"/>
      <c r="MM244" s="109"/>
      <c r="MN244" s="109"/>
      <c r="MO244" s="109"/>
      <c r="MP244" s="109"/>
      <c r="MQ244" s="109"/>
      <c r="MR244" s="109"/>
      <c r="MS244" s="109"/>
      <c r="MT244" s="109"/>
      <c r="MU244" s="109"/>
      <c r="MV244" s="109"/>
      <c r="MW244" s="109"/>
      <c r="MX244" s="109"/>
      <c r="MY244" s="109"/>
      <c r="MZ244" s="109"/>
      <c r="NA244" s="109"/>
      <c r="NB244" s="109"/>
      <c r="NC244" s="109"/>
      <c r="ND244" s="109"/>
      <c r="NE244" s="109"/>
      <c r="NF244" s="109"/>
      <c r="NG244" s="109"/>
      <c r="NH244" s="109"/>
      <c r="NI244" s="109"/>
      <c r="NJ244" s="109"/>
      <c r="NK244" s="109"/>
      <c r="NL244" s="109"/>
      <c r="NM244" s="109"/>
      <c r="NN244" s="109"/>
      <c r="NO244" s="109"/>
      <c r="NP244" s="109"/>
      <c r="NQ244" s="109"/>
      <c r="NR244" s="109"/>
      <c r="NS244" s="109"/>
      <c r="NT244" s="109"/>
      <c r="NU244" s="109"/>
      <c r="NV244" s="109"/>
      <c r="NW244" s="109"/>
      <c r="NX244" s="109"/>
      <c r="NY244" s="109"/>
      <c r="NZ244" s="109"/>
      <c r="OA244" s="109"/>
      <c r="OB244" s="109"/>
      <c r="OC244" s="109"/>
      <c r="OD244" s="109"/>
      <c r="OE244" s="109"/>
      <c r="OF244" s="109"/>
      <c r="OG244" s="109"/>
      <c r="OH244" s="109"/>
      <c r="OI244" s="109"/>
      <c r="OJ244" s="109"/>
      <c r="OK244" s="109"/>
      <c r="OL244" s="109"/>
      <c r="OM244" s="109"/>
      <c r="ON244" s="109"/>
      <c r="OO244" s="109"/>
      <c r="OP244" s="109"/>
      <c r="OQ244" s="109"/>
      <c r="OR244" s="109"/>
      <c r="OS244" s="109"/>
      <c r="OT244" s="109"/>
      <c r="OU244" s="109"/>
      <c r="OV244" s="109"/>
      <c r="OW244" s="109"/>
      <c r="OX244" s="109"/>
      <c r="OY244" s="109"/>
      <c r="OZ244" s="109"/>
      <c r="PA244" s="109"/>
      <c r="PB244" s="109"/>
      <c r="PC244" s="109"/>
      <c r="PD244" s="109"/>
      <c r="PE244" s="109"/>
      <c r="PF244" s="109"/>
      <c r="PG244" s="109"/>
      <c r="PH244" s="109"/>
      <c r="PI244" s="109"/>
      <c r="PJ244" s="109"/>
      <c r="PK244" s="109"/>
      <c r="PL244" s="109"/>
      <c r="PM244" s="109"/>
      <c r="PN244" s="109"/>
      <c r="PO244" s="109"/>
      <c r="PP244" s="109"/>
      <c r="PQ244" s="109"/>
      <c r="PR244" s="109"/>
      <c r="PS244" s="109"/>
      <c r="PT244" s="109"/>
      <c r="PU244" s="109"/>
      <c r="PV244" s="109"/>
      <c r="PW244" s="109"/>
      <c r="PX244" s="109"/>
      <c r="PY244" s="109"/>
      <c r="PZ244" s="109"/>
      <c r="QA244" s="109"/>
      <c r="QB244" s="109"/>
      <c r="QC244" s="109"/>
      <c r="QD244" s="109"/>
      <c r="QE244" s="109"/>
      <c r="QF244" s="109"/>
      <c r="QG244" s="109"/>
      <c r="QH244" s="109"/>
      <c r="QI244" s="109"/>
      <c r="QJ244" s="109"/>
      <c r="QK244" s="109"/>
      <c r="QL244" s="109"/>
      <c r="QM244" s="109"/>
      <c r="QN244" s="109"/>
      <c r="QO244" s="109"/>
      <c r="QP244" s="109"/>
      <c r="QQ244" s="109"/>
      <c r="QR244" s="109"/>
      <c r="QS244" s="109"/>
      <c r="QT244" s="109"/>
      <c r="QU244" s="109"/>
      <c r="QV244" s="109"/>
      <c r="QW244" s="109"/>
      <c r="QX244" s="109"/>
      <c r="QY244" s="109"/>
      <c r="QZ244" s="109"/>
      <c r="RA244" s="109"/>
      <c r="RB244" s="109"/>
      <c r="RC244" s="109"/>
      <c r="RD244" s="109"/>
      <c r="RE244" s="109"/>
      <c r="RF244" s="109"/>
      <c r="RG244" s="109"/>
      <c r="RH244" s="109"/>
      <c r="RI244" s="109"/>
      <c r="RJ244" s="109"/>
      <c r="RK244" s="109"/>
      <c r="RL244" s="109"/>
      <c r="RM244" s="109"/>
      <c r="RN244" s="109"/>
      <c r="RO244" s="109"/>
      <c r="RP244" s="109"/>
      <c r="RQ244" s="109"/>
      <c r="RR244" s="109"/>
      <c r="RS244" s="109"/>
      <c r="RT244" s="109"/>
      <c r="RU244" s="109"/>
      <c r="RV244" s="109"/>
      <c r="RW244" s="109"/>
      <c r="RX244" s="109"/>
      <c r="RY244" s="109"/>
      <c r="RZ244" s="109"/>
      <c r="SA244" s="109"/>
      <c r="SB244" s="109"/>
      <c r="SC244" s="109"/>
      <c r="SD244" s="109"/>
      <c r="SE244" s="109"/>
      <c r="SF244" s="109"/>
      <c r="SG244" s="109"/>
      <c r="SH244" s="109"/>
      <c r="SI244" s="109"/>
      <c r="SJ244" s="109"/>
      <c r="SK244" s="109"/>
      <c r="SL244" s="109"/>
      <c r="SM244" s="109"/>
      <c r="SN244" s="109"/>
      <c r="SO244" s="109"/>
      <c r="SP244" s="109"/>
      <c r="SQ244" s="109"/>
      <c r="SR244" s="109"/>
      <c r="SS244" s="109"/>
      <c r="ST244" s="109"/>
      <c r="SU244" s="109"/>
      <c r="SV244" s="109"/>
      <c r="SW244" s="109"/>
      <c r="SX244" s="109"/>
      <c r="SY244" s="109"/>
      <c r="SZ244" s="109"/>
      <c r="TA244" s="109"/>
      <c r="TB244" s="109"/>
    </row>
    <row r="245" spans="1:522" s="1" customFormat="1" ht="18" customHeight="1" x14ac:dyDescent="0.2">
      <c r="A245" s="12"/>
      <c r="B245" s="11" t="s">
        <v>256</v>
      </c>
      <c r="C245" s="1">
        <v>12294</v>
      </c>
      <c r="D245" s="1">
        <v>2016</v>
      </c>
      <c r="E245" s="4" t="s">
        <v>50</v>
      </c>
      <c r="F245" s="9">
        <v>4692</v>
      </c>
      <c r="G245" s="9" t="s">
        <v>129</v>
      </c>
      <c r="H245" s="4" t="s">
        <v>97</v>
      </c>
      <c r="I245" s="1">
        <f t="shared" si="18"/>
        <v>0</v>
      </c>
      <c r="J245" s="12">
        <f>Tabuľka3[[#This Row],[Stĺpec9]]</f>
        <v>0</v>
      </c>
      <c r="K245" s="109">
        <f>Seniori!K40</f>
        <v>0</v>
      </c>
      <c r="L245" s="109">
        <f>Seniori!L40</f>
        <v>0</v>
      </c>
      <c r="M245" s="109">
        <f>Seniori!M40</f>
        <v>0</v>
      </c>
      <c r="N245" s="109">
        <f>Seniori!N40</f>
        <v>0</v>
      </c>
      <c r="O245" s="109">
        <f>Seniori!O40</f>
        <v>0</v>
      </c>
      <c r="P245" s="109">
        <f>Seniori!P40</f>
        <v>0</v>
      </c>
      <c r="Q245" s="109">
        <f>Seniori!Q40</f>
        <v>0</v>
      </c>
      <c r="R245" s="109">
        <f>Seniori!R40</f>
        <v>0</v>
      </c>
      <c r="S245" s="109">
        <f>Seniori!S40</f>
        <v>0</v>
      </c>
      <c r="T245" s="109">
        <f>Seniori!T40</f>
        <v>0</v>
      </c>
      <c r="U245" s="109">
        <f>Seniori!U40</f>
        <v>0</v>
      </c>
      <c r="V245" s="109">
        <f>Seniori!V40</f>
        <v>0</v>
      </c>
      <c r="W245" s="109">
        <f>Seniori!W40</f>
        <v>0</v>
      </c>
      <c r="X245" s="109">
        <f>Seniori!X40</f>
        <v>0</v>
      </c>
      <c r="Y245" s="109">
        <f>Seniori!Y40</f>
        <v>0</v>
      </c>
      <c r="Z245" s="109">
        <f>Seniori!Z40</f>
        <v>0</v>
      </c>
      <c r="AA245" s="109">
        <f>Seniori!AA40</f>
        <v>0</v>
      </c>
      <c r="AB245" s="109">
        <f>Seniori!AB40</f>
        <v>0</v>
      </c>
      <c r="AC245" s="109">
        <f>Seniori!AC40</f>
        <v>0</v>
      </c>
      <c r="AD245" s="109">
        <f>Seniori!AD40</f>
        <v>0</v>
      </c>
      <c r="AE245" s="109">
        <f>Seniori!AE40</f>
        <v>0</v>
      </c>
      <c r="AF245" s="109">
        <f>Seniori!AF40</f>
        <v>0</v>
      </c>
      <c r="AG245" s="109">
        <f>Seniori!AG40</f>
        <v>0</v>
      </c>
      <c r="AH245" s="109">
        <f>Seniori!AH40</f>
        <v>0</v>
      </c>
      <c r="AI245" s="109">
        <f>Seniori!AI40</f>
        <v>0</v>
      </c>
      <c r="AJ245" s="109">
        <f>Seniori!AJ40</f>
        <v>0</v>
      </c>
      <c r="AK245" s="109">
        <f>Seniori!AK40</f>
        <v>0</v>
      </c>
      <c r="AL245" s="109">
        <f>Seniori!AL40</f>
        <v>0</v>
      </c>
      <c r="AM245" s="109">
        <f>Seniori!AM40</f>
        <v>0</v>
      </c>
      <c r="AN245" s="109">
        <f>Seniori!AN40</f>
        <v>0</v>
      </c>
      <c r="AO245" s="109">
        <f>Seniori!AO40</f>
        <v>0</v>
      </c>
      <c r="AP245" s="109">
        <f>Seniori!AP40</f>
        <v>0</v>
      </c>
      <c r="AQ245" s="109">
        <f>Seniori!AQ40</f>
        <v>0</v>
      </c>
      <c r="AR245" s="109">
        <f>Seniori!AR40</f>
        <v>0</v>
      </c>
      <c r="AS245" s="109">
        <f>Seniori!AS40</f>
        <v>0</v>
      </c>
      <c r="AT245" s="109">
        <f>Seniori!AT40</f>
        <v>0</v>
      </c>
      <c r="AU245" s="109">
        <f>Seniori!AU40</f>
        <v>0</v>
      </c>
      <c r="AV245" s="109">
        <f>Seniori!AV40</f>
        <v>0</v>
      </c>
      <c r="AW245" s="109">
        <f>Seniori!AW40</f>
        <v>0</v>
      </c>
      <c r="AX245" s="109">
        <f>Seniori!AX40</f>
        <v>0</v>
      </c>
      <c r="AY245" s="109">
        <f>Seniori!AY40</f>
        <v>0</v>
      </c>
      <c r="AZ245" s="109">
        <f>Seniori!AZ40</f>
        <v>0</v>
      </c>
      <c r="BA245" s="109">
        <f>Seniori!BA40</f>
        <v>0</v>
      </c>
      <c r="BB245" s="109">
        <f>Seniori!BB40</f>
        <v>0</v>
      </c>
      <c r="BC245" s="109">
        <f>Seniori!BC40</f>
        <v>0</v>
      </c>
      <c r="BD245" s="109">
        <f>Seniori!BD40</f>
        <v>0</v>
      </c>
      <c r="BE245" s="109">
        <f>Seniori!BE40</f>
        <v>0</v>
      </c>
      <c r="BF245" s="109">
        <f>Seniori!BF40</f>
        <v>0</v>
      </c>
      <c r="BG245" s="109">
        <f>Seniori!BG40</f>
        <v>0</v>
      </c>
      <c r="BH245" s="109">
        <f>Seniori!BH40</f>
        <v>0</v>
      </c>
      <c r="BI245" s="109">
        <f>Seniori!BI40</f>
        <v>0</v>
      </c>
      <c r="BJ245" s="109">
        <f>Seniori!BJ40</f>
        <v>0</v>
      </c>
      <c r="BK245" s="109">
        <f>Seniori!BK40</f>
        <v>0</v>
      </c>
      <c r="BL245" s="109">
        <f>Seniori!BL40</f>
        <v>0</v>
      </c>
      <c r="BM245" s="109">
        <f>Seniori!BM40</f>
        <v>0</v>
      </c>
      <c r="BN245" s="109">
        <f>Seniori!BN40</f>
        <v>0</v>
      </c>
      <c r="BO245" s="109">
        <f>Seniori!BO40</f>
        <v>0</v>
      </c>
      <c r="BP245" s="109">
        <f>Seniori!BP40</f>
        <v>0</v>
      </c>
      <c r="BQ245" s="109">
        <f>Seniori!BQ40</f>
        <v>0</v>
      </c>
      <c r="BR245" s="109">
        <f>Seniori!BR40</f>
        <v>0</v>
      </c>
      <c r="BS245" s="109">
        <f>Seniori!BS40</f>
        <v>0</v>
      </c>
      <c r="BT245" s="109">
        <f>Seniori!BT40</f>
        <v>0</v>
      </c>
      <c r="BU245" s="109">
        <f>Seniori!BU40</f>
        <v>0</v>
      </c>
      <c r="BV245" s="109">
        <f>Seniori!BV40</f>
        <v>0</v>
      </c>
      <c r="BW245" s="109">
        <f>Seniori!BW40</f>
        <v>0</v>
      </c>
      <c r="BX245" s="109">
        <f>Seniori!BX40</f>
        <v>0</v>
      </c>
      <c r="BY245" s="109">
        <f>Seniori!BY40</f>
        <v>0</v>
      </c>
      <c r="BZ245" s="109">
        <f>Seniori!BZ40</f>
        <v>0</v>
      </c>
      <c r="CA245" s="109">
        <f>Seniori!CA40</f>
        <v>0</v>
      </c>
      <c r="CB245" s="109">
        <f>Seniori!CB40</f>
        <v>0</v>
      </c>
      <c r="CC245" s="109">
        <f>Seniori!CC40</f>
        <v>0</v>
      </c>
      <c r="CD245" s="109">
        <f>Seniori!CD40</f>
        <v>0</v>
      </c>
      <c r="CE245" s="109">
        <f>Seniori!CE40</f>
        <v>0</v>
      </c>
      <c r="CF245" s="109">
        <f>Seniori!CF40</f>
        <v>0</v>
      </c>
      <c r="CG245" s="109">
        <f>Seniori!CG40</f>
        <v>0</v>
      </c>
      <c r="CH245" s="109">
        <f>Seniori!CH40</f>
        <v>0</v>
      </c>
      <c r="CI245" s="109">
        <f>Seniori!CI40</f>
        <v>0</v>
      </c>
      <c r="CJ245" s="109">
        <f>Seniori!CJ40</f>
        <v>0</v>
      </c>
      <c r="CK245" s="109">
        <f>Seniori!CK40</f>
        <v>0</v>
      </c>
      <c r="CL245" s="109">
        <f>Seniori!CL40</f>
        <v>0</v>
      </c>
      <c r="CM245" s="109">
        <f>Seniori!CM40</f>
        <v>0</v>
      </c>
      <c r="CN245" s="109">
        <f>Seniori!CN40</f>
        <v>0</v>
      </c>
      <c r="CO245" s="109">
        <f>Seniori!CO40</f>
        <v>0</v>
      </c>
      <c r="CP245" s="109">
        <f>Seniori!CP40</f>
        <v>0</v>
      </c>
      <c r="CQ245" s="109">
        <f>Seniori!CQ40</f>
        <v>0</v>
      </c>
      <c r="CR245" s="109">
        <f>Seniori!CR40</f>
        <v>0</v>
      </c>
      <c r="CS245" s="109">
        <f>Seniori!CS40</f>
        <v>0</v>
      </c>
      <c r="CT245" s="109">
        <f>Seniori!CT40</f>
        <v>0</v>
      </c>
      <c r="CU245" s="109">
        <f>Seniori!CU40</f>
        <v>0</v>
      </c>
      <c r="CV245" s="109">
        <f>Seniori!CV40</f>
        <v>0</v>
      </c>
      <c r="CW245" s="109">
        <f>Seniori!CW40</f>
        <v>0</v>
      </c>
      <c r="CX245" s="109">
        <f>Seniori!CX40</f>
        <v>0</v>
      </c>
      <c r="CY245" s="109">
        <f>Seniori!CY40</f>
        <v>0</v>
      </c>
      <c r="CZ245" s="109">
        <f>Seniori!CZ40</f>
        <v>0</v>
      </c>
      <c r="DA245" s="109">
        <f>Seniori!DA40</f>
        <v>0</v>
      </c>
      <c r="DB245" s="109">
        <f>Seniori!DB40</f>
        <v>0</v>
      </c>
      <c r="DC245" s="109">
        <f>Seniori!DC40</f>
        <v>0</v>
      </c>
      <c r="DD245" s="109">
        <f>Seniori!DD40</f>
        <v>0</v>
      </c>
      <c r="DE245" s="109">
        <f>Seniori!DE40</f>
        <v>0</v>
      </c>
      <c r="DF245" s="109">
        <f>Seniori!DF40</f>
        <v>0</v>
      </c>
      <c r="DG245" s="109">
        <f>Seniori!DG40</f>
        <v>0</v>
      </c>
      <c r="DH245" s="109">
        <f>Seniori!DH40</f>
        <v>0</v>
      </c>
      <c r="DI245" s="109">
        <f>Seniori!DI40</f>
        <v>0</v>
      </c>
      <c r="DJ245" s="109">
        <f>Seniori!DJ40</f>
        <v>0</v>
      </c>
      <c r="DK245" s="109">
        <f>Seniori!DK40</f>
        <v>0</v>
      </c>
      <c r="DL245" s="109">
        <f>Seniori!DL40</f>
        <v>0</v>
      </c>
      <c r="DM245" s="109">
        <f>Seniori!DM40</f>
        <v>0</v>
      </c>
      <c r="DN245" s="109">
        <f>Seniori!DN40</f>
        <v>0</v>
      </c>
      <c r="DO245" s="109">
        <f>Seniori!DO40</f>
        <v>0</v>
      </c>
      <c r="DP245" s="109">
        <f>Seniori!DP40</f>
        <v>0</v>
      </c>
      <c r="DQ245" s="109">
        <f>Seniori!DQ40</f>
        <v>0</v>
      </c>
      <c r="DR245" s="109">
        <f>Seniori!DR40</f>
        <v>0</v>
      </c>
      <c r="DS245" s="109">
        <f>Seniori!DS40</f>
        <v>0</v>
      </c>
      <c r="DT245" s="109">
        <f>Seniori!DT40</f>
        <v>0</v>
      </c>
      <c r="DU245" s="109">
        <f>Seniori!DU40</f>
        <v>0</v>
      </c>
      <c r="DV245" s="109">
        <f>Seniori!DV40</f>
        <v>0</v>
      </c>
      <c r="DW245" s="109">
        <f>Seniori!DW40</f>
        <v>0</v>
      </c>
      <c r="DX245" s="109">
        <f>Seniori!DX40</f>
        <v>0</v>
      </c>
      <c r="DY245" s="109">
        <f>Seniori!DY40</f>
        <v>0</v>
      </c>
      <c r="DZ245" s="109">
        <f>Seniori!DZ40</f>
        <v>0</v>
      </c>
      <c r="EA245" s="109">
        <f>Seniori!EA40</f>
        <v>0</v>
      </c>
      <c r="EB245" s="109">
        <f>Seniori!EB40</f>
        <v>0</v>
      </c>
      <c r="EC245" s="109">
        <f>Seniori!EC40</f>
        <v>0</v>
      </c>
      <c r="ED245" s="109">
        <f>Seniori!ED40</f>
        <v>0</v>
      </c>
      <c r="EE245" s="109">
        <f>Seniori!EE40</f>
        <v>0</v>
      </c>
      <c r="EF245" s="109">
        <f>Seniori!EF40</f>
        <v>0</v>
      </c>
      <c r="EG245" s="109">
        <f>Seniori!EG40</f>
        <v>0</v>
      </c>
      <c r="EH245" s="109">
        <f>Seniori!EH40</f>
        <v>0</v>
      </c>
      <c r="EI245" s="109">
        <f>Seniori!EI40</f>
        <v>0</v>
      </c>
      <c r="EJ245" s="109">
        <f>Seniori!EJ40</f>
        <v>0</v>
      </c>
      <c r="EK245" s="109">
        <f>Seniori!EK40</f>
        <v>0</v>
      </c>
      <c r="EL245" s="109">
        <f>Seniori!EL40</f>
        <v>0</v>
      </c>
      <c r="EM245" s="109">
        <f>Seniori!EM40</f>
        <v>0</v>
      </c>
      <c r="EN245" s="109">
        <f>Seniori!EN40</f>
        <v>0</v>
      </c>
      <c r="EO245" s="109">
        <f>Seniori!EO40</f>
        <v>0</v>
      </c>
      <c r="EP245" s="109">
        <f>Seniori!EP40</f>
        <v>0</v>
      </c>
      <c r="EQ245" s="109">
        <f>Seniori!EQ40</f>
        <v>0</v>
      </c>
      <c r="ER245" s="109">
        <f>Seniori!ER40</f>
        <v>0</v>
      </c>
      <c r="ES245" s="109">
        <f>Seniori!ES40</f>
        <v>0</v>
      </c>
      <c r="ET245" s="109">
        <f>Seniori!ET40</f>
        <v>0</v>
      </c>
      <c r="EU245" s="109">
        <f>Seniori!EU40</f>
        <v>0</v>
      </c>
      <c r="EV245" s="109">
        <f>Seniori!EV40</f>
        <v>0</v>
      </c>
      <c r="EW245" s="109">
        <f>Seniori!EW40</f>
        <v>0</v>
      </c>
      <c r="EX245" s="109">
        <f>Seniori!EX40</f>
        <v>0</v>
      </c>
      <c r="EY245" s="109">
        <f>Seniori!EY40</f>
        <v>0</v>
      </c>
      <c r="EZ245" s="109">
        <f>Seniori!EZ40</f>
        <v>0</v>
      </c>
      <c r="FA245" s="109">
        <f>Seniori!FA40</f>
        <v>0</v>
      </c>
      <c r="FB245" s="109">
        <f>Seniori!FB40</f>
        <v>0</v>
      </c>
      <c r="FC245" s="109">
        <f>Seniori!FC40</f>
        <v>0</v>
      </c>
      <c r="FD245" s="109">
        <f>Seniori!FD40</f>
        <v>0</v>
      </c>
      <c r="FE245" s="109">
        <f>Seniori!FE40</f>
        <v>0</v>
      </c>
      <c r="FF245" s="109">
        <f>Seniori!FF40</f>
        <v>0</v>
      </c>
      <c r="FG245" s="109">
        <f>Seniori!FG40</f>
        <v>0</v>
      </c>
      <c r="FH245" s="109">
        <f>Seniori!FH40</f>
        <v>0</v>
      </c>
      <c r="FI245" s="109">
        <f>Seniori!FI40</f>
        <v>0</v>
      </c>
      <c r="FJ245" s="109">
        <f>Seniori!FJ40</f>
        <v>0</v>
      </c>
      <c r="FK245" s="109">
        <f>Seniori!FK40</f>
        <v>0</v>
      </c>
      <c r="FL245" s="109">
        <f>Seniori!FL40</f>
        <v>0</v>
      </c>
      <c r="FM245" s="109">
        <f>Seniori!FM40</f>
        <v>0</v>
      </c>
      <c r="FN245" s="109">
        <f>Seniori!FN40</f>
        <v>0</v>
      </c>
      <c r="FO245" s="109">
        <f>Seniori!FO40</f>
        <v>0</v>
      </c>
      <c r="FP245" s="109">
        <f>Seniori!FP40</f>
        <v>0</v>
      </c>
      <c r="FQ245" s="109">
        <f>Seniori!FQ40</f>
        <v>0</v>
      </c>
      <c r="FR245" s="109">
        <f>Seniori!FR40</f>
        <v>0</v>
      </c>
      <c r="FS245" s="109">
        <f>Seniori!FS40</f>
        <v>0</v>
      </c>
      <c r="FT245" s="109">
        <f>Seniori!FT40</f>
        <v>0</v>
      </c>
      <c r="FU245" s="109">
        <f>Seniori!FU40</f>
        <v>0</v>
      </c>
      <c r="FV245" s="109">
        <f>Seniori!FV40</f>
        <v>0</v>
      </c>
      <c r="FW245" s="109">
        <f>Seniori!FW40</f>
        <v>0</v>
      </c>
      <c r="FX245" s="109">
        <f>Seniori!FX40</f>
        <v>0</v>
      </c>
      <c r="FY245" s="109">
        <f>Seniori!FY40</f>
        <v>0</v>
      </c>
      <c r="FZ245" s="109">
        <f>Seniori!FZ40</f>
        <v>0</v>
      </c>
      <c r="GA245" s="109">
        <f>Seniori!GA40</f>
        <v>0</v>
      </c>
      <c r="GB245" s="109">
        <f>Seniori!GB40</f>
        <v>0</v>
      </c>
      <c r="GC245" s="109">
        <f>Seniori!GC40</f>
        <v>0</v>
      </c>
      <c r="GD245" s="109">
        <f>Seniori!GD40</f>
        <v>0</v>
      </c>
      <c r="GE245" s="109">
        <f>Seniori!GE40</f>
        <v>0</v>
      </c>
      <c r="GF245" s="109">
        <f>Seniori!GF40</f>
        <v>0</v>
      </c>
      <c r="GG245" s="109">
        <f>Seniori!GG40</f>
        <v>0</v>
      </c>
      <c r="GH245" s="109">
        <f>Seniori!GH40</f>
        <v>0</v>
      </c>
      <c r="GI245" s="109">
        <f>Seniori!GI40</f>
        <v>0</v>
      </c>
      <c r="GJ245" s="109">
        <f>Seniori!GJ40</f>
        <v>0</v>
      </c>
      <c r="GK245" s="109">
        <f>Seniori!GK40</f>
        <v>0</v>
      </c>
      <c r="GL245" s="109">
        <f>Seniori!GL40</f>
        <v>0</v>
      </c>
      <c r="GM245" s="109">
        <f>Seniori!GM40</f>
        <v>0</v>
      </c>
      <c r="GN245" s="109">
        <f>Seniori!GN40</f>
        <v>0</v>
      </c>
      <c r="GO245" s="109">
        <f>Seniori!GO40</f>
        <v>0</v>
      </c>
      <c r="GP245" s="109">
        <f>Seniori!GP40</f>
        <v>0</v>
      </c>
      <c r="GQ245" s="109">
        <f>Seniori!GQ40</f>
        <v>0</v>
      </c>
      <c r="GR245" s="109">
        <f>Seniori!GR40</f>
        <v>0</v>
      </c>
      <c r="GS245" s="109">
        <f>Seniori!GS40</f>
        <v>0</v>
      </c>
      <c r="GT245" s="109">
        <f>Seniori!GT40</f>
        <v>0</v>
      </c>
      <c r="GU245" s="109">
        <f>Seniori!GU40</f>
        <v>0</v>
      </c>
      <c r="GV245" s="109">
        <f>Seniori!GV40</f>
        <v>0</v>
      </c>
      <c r="GW245" s="109">
        <f>Seniori!GW40</f>
        <v>0</v>
      </c>
      <c r="GX245" s="109">
        <f>Seniori!GX40</f>
        <v>0</v>
      </c>
      <c r="GY245" s="109">
        <f>Seniori!GY40</f>
        <v>0</v>
      </c>
      <c r="GZ245" s="109">
        <f>Seniori!GZ40</f>
        <v>0</v>
      </c>
      <c r="HA245" s="109">
        <f>Seniori!HA40</f>
        <v>0</v>
      </c>
      <c r="HB245" s="109">
        <f>Seniori!HB40</f>
        <v>0</v>
      </c>
      <c r="HC245" s="109">
        <f>Seniori!HC40</f>
        <v>0</v>
      </c>
      <c r="HD245" s="109">
        <f>Seniori!HD40</f>
        <v>0</v>
      </c>
      <c r="HE245" s="109">
        <f>Seniori!HE40</f>
        <v>0</v>
      </c>
      <c r="HF245" s="109">
        <f>Seniori!HF40</f>
        <v>0</v>
      </c>
      <c r="HG245" s="109">
        <f>Seniori!HG40</f>
        <v>0</v>
      </c>
      <c r="HH245" s="109">
        <f>Seniori!HH40</f>
        <v>0</v>
      </c>
      <c r="HI245" s="109">
        <f>Seniori!HI40</f>
        <v>0</v>
      </c>
      <c r="HJ245" s="109">
        <f>Seniori!HJ40</f>
        <v>0</v>
      </c>
      <c r="HK245" s="109">
        <f>Seniori!HK40</f>
        <v>0</v>
      </c>
      <c r="HL245" s="109">
        <f>Seniori!HL40</f>
        <v>0</v>
      </c>
      <c r="HM245" s="109">
        <f>Seniori!HM40</f>
        <v>0</v>
      </c>
      <c r="HN245" s="109">
        <f>Seniori!HN40</f>
        <v>0</v>
      </c>
      <c r="HO245" s="109">
        <f>Seniori!HO40</f>
        <v>0</v>
      </c>
      <c r="HP245" s="109">
        <f>Seniori!HP40</f>
        <v>0</v>
      </c>
      <c r="HQ245" s="109">
        <f>Seniori!HQ40</f>
        <v>0</v>
      </c>
      <c r="HR245" s="109">
        <f>Seniori!HR40</f>
        <v>0</v>
      </c>
      <c r="HS245" s="109">
        <f>Seniori!HS40</f>
        <v>0</v>
      </c>
      <c r="HT245" s="109">
        <f>Seniori!HT40</f>
        <v>0</v>
      </c>
      <c r="HU245" s="109">
        <f>Seniori!HU40</f>
        <v>0</v>
      </c>
      <c r="HV245" s="109">
        <f>Seniori!HV40</f>
        <v>0</v>
      </c>
      <c r="HW245" s="109">
        <f>Seniori!HW40</f>
        <v>0</v>
      </c>
      <c r="HX245" s="109">
        <f>Seniori!HX40</f>
        <v>0</v>
      </c>
      <c r="HY245" s="109">
        <f>Seniori!HY40</f>
        <v>0</v>
      </c>
      <c r="HZ245" s="109">
        <f>Seniori!HZ40</f>
        <v>0</v>
      </c>
      <c r="IA245" s="109">
        <f>Seniori!IA40</f>
        <v>0</v>
      </c>
      <c r="IB245" s="109">
        <f>Seniori!IB40</f>
        <v>0</v>
      </c>
      <c r="IC245" s="109">
        <f>Seniori!IC40</f>
        <v>0</v>
      </c>
      <c r="ID245" s="109">
        <f>Seniori!ID40</f>
        <v>0</v>
      </c>
      <c r="IE245" s="109">
        <f>Seniori!IE40</f>
        <v>0</v>
      </c>
      <c r="IF245" s="109">
        <f>Seniori!IF40</f>
        <v>0</v>
      </c>
      <c r="IG245" s="109">
        <f>Seniori!IG40</f>
        <v>0</v>
      </c>
      <c r="IH245" s="109">
        <f>Seniori!IH40</f>
        <v>0</v>
      </c>
      <c r="II245" s="109">
        <f>Seniori!II40</f>
        <v>0</v>
      </c>
      <c r="IJ245" s="109">
        <f>Seniori!IJ40</f>
        <v>0</v>
      </c>
      <c r="IK245" s="109">
        <f>Seniori!IK40</f>
        <v>0</v>
      </c>
      <c r="IL245" s="109">
        <f>Seniori!IL40</f>
        <v>0</v>
      </c>
      <c r="IM245" s="109">
        <f>Seniori!IM40</f>
        <v>0</v>
      </c>
      <c r="IN245" s="109">
        <f>Seniori!IN40</f>
        <v>0</v>
      </c>
      <c r="IO245" s="109">
        <f>Seniori!IO40</f>
        <v>0</v>
      </c>
      <c r="IP245" s="109">
        <f>Seniori!IP40</f>
        <v>0</v>
      </c>
      <c r="IQ245" s="109">
        <f>Seniori!IQ40</f>
        <v>0</v>
      </c>
      <c r="IR245" s="109">
        <f>Seniori!IR40</f>
        <v>0</v>
      </c>
      <c r="IS245" s="109">
        <f>Seniori!IS40</f>
        <v>0</v>
      </c>
      <c r="IT245" s="109">
        <f>Seniori!IT40</f>
        <v>0</v>
      </c>
      <c r="IU245" s="109">
        <f>Seniori!IU40</f>
        <v>0</v>
      </c>
      <c r="IV245" s="109">
        <f>Seniori!IV40</f>
        <v>0</v>
      </c>
      <c r="IW245" s="109">
        <f>Seniori!IW40</f>
        <v>0</v>
      </c>
      <c r="IX245" s="109">
        <f>Seniori!IX40</f>
        <v>0</v>
      </c>
      <c r="IY245" s="109">
        <f>Seniori!IY40</f>
        <v>0</v>
      </c>
      <c r="IZ245" s="109">
        <f>Seniori!IZ40</f>
        <v>0</v>
      </c>
      <c r="JA245" s="109">
        <f>Seniori!JA40</f>
        <v>0</v>
      </c>
      <c r="JB245" s="109">
        <f>Seniori!JB40</f>
        <v>0</v>
      </c>
      <c r="JC245" s="109">
        <f>Seniori!JC40</f>
        <v>0</v>
      </c>
      <c r="JD245" s="109">
        <f>Seniori!JD40</f>
        <v>0</v>
      </c>
      <c r="JE245" s="109">
        <f>Seniori!JE40</f>
        <v>0</v>
      </c>
      <c r="JF245" s="109">
        <f>Seniori!JF40</f>
        <v>0</v>
      </c>
      <c r="JG245" s="109">
        <f>Seniori!JG40</f>
        <v>0</v>
      </c>
      <c r="JH245" s="109">
        <f>Seniori!JH40</f>
        <v>0</v>
      </c>
      <c r="JI245" s="109">
        <f>Seniori!JI40</f>
        <v>0</v>
      </c>
      <c r="JJ245" s="109">
        <f>Seniori!JJ40</f>
        <v>0</v>
      </c>
      <c r="JK245" s="109">
        <f>Seniori!JK40</f>
        <v>0</v>
      </c>
      <c r="JL245" s="109">
        <f>Seniori!JL40</f>
        <v>0</v>
      </c>
      <c r="JM245" s="109">
        <f>Seniori!JM40</f>
        <v>0</v>
      </c>
      <c r="JN245" s="109">
        <f>Seniori!JN40</f>
        <v>0</v>
      </c>
      <c r="JO245" s="109">
        <f>Seniori!JO40</f>
        <v>0</v>
      </c>
      <c r="JP245" s="109">
        <f>Seniori!JP40</f>
        <v>0</v>
      </c>
      <c r="JQ245" s="109">
        <f>Seniori!JQ40</f>
        <v>0</v>
      </c>
      <c r="JR245" s="109">
        <f>Seniori!JR40</f>
        <v>0</v>
      </c>
      <c r="JS245" s="109">
        <f>Seniori!JS40</f>
        <v>0</v>
      </c>
      <c r="JT245" s="109">
        <f>Seniori!JT40</f>
        <v>0</v>
      </c>
      <c r="JU245" s="109">
        <f>Seniori!JU40</f>
        <v>0</v>
      </c>
      <c r="JV245" s="109">
        <f>Seniori!JV40</f>
        <v>0</v>
      </c>
      <c r="JW245" s="109">
        <f>Seniori!JW40</f>
        <v>0</v>
      </c>
      <c r="JX245" s="109">
        <f>Seniori!JX40</f>
        <v>0</v>
      </c>
      <c r="JY245" s="109">
        <f>Seniori!JY40</f>
        <v>0</v>
      </c>
      <c r="JZ245" s="109">
        <f>Seniori!JZ40</f>
        <v>0</v>
      </c>
      <c r="KA245" s="109">
        <f>Seniori!KA40</f>
        <v>0</v>
      </c>
      <c r="KB245" s="109">
        <f>Seniori!KB40</f>
        <v>0</v>
      </c>
      <c r="KC245" s="109">
        <f>Seniori!KC40</f>
        <v>0</v>
      </c>
      <c r="KD245" s="109">
        <f>Seniori!KD40</f>
        <v>0</v>
      </c>
      <c r="KE245" s="109">
        <f>Seniori!KE40</f>
        <v>0</v>
      </c>
      <c r="KF245" s="109">
        <f>Seniori!KF40</f>
        <v>0</v>
      </c>
      <c r="KG245" s="109">
        <f>Seniori!KG40</f>
        <v>0</v>
      </c>
      <c r="KH245" s="109">
        <f>Seniori!KH40</f>
        <v>0</v>
      </c>
      <c r="KI245" s="109">
        <f>Seniori!KI40</f>
        <v>0</v>
      </c>
      <c r="KJ245" s="109">
        <f>Seniori!KJ40</f>
        <v>0</v>
      </c>
      <c r="KK245" s="109">
        <f>Seniori!KK40</f>
        <v>0</v>
      </c>
      <c r="KL245" s="109">
        <f>Seniori!KL40</f>
        <v>0</v>
      </c>
      <c r="KM245" s="109">
        <f>Seniori!KM40</f>
        <v>0</v>
      </c>
      <c r="KN245" s="109">
        <f>Seniori!KN40</f>
        <v>0</v>
      </c>
      <c r="KO245" s="109">
        <f>Seniori!KO40</f>
        <v>0</v>
      </c>
      <c r="KP245" s="109">
        <f>Seniori!KP40</f>
        <v>0</v>
      </c>
      <c r="KQ245" s="109">
        <f>Seniori!KQ40</f>
        <v>0</v>
      </c>
      <c r="KR245" s="109">
        <f>Seniori!KR40</f>
        <v>0</v>
      </c>
      <c r="KS245" s="109">
        <f>Seniori!KS40</f>
        <v>0</v>
      </c>
      <c r="KT245" s="109">
        <f>Seniori!KT40</f>
        <v>0</v>
      </c>
      <c r="KU245" s="109">
        <f>Seniori!KU40</f>
        <v>0</v>
      </c>
      <c r="KV245" s="109">
        <f>Seniori!KV40</f>
        <v>0</v>
      </c>
      <c r="KW245" s="109">
        <f>Seniori!KW40</f>
        <v>0</v>
      </c>
      <c r="KX245" s="109">
        <f>Seniori!KX40</f>
        <v>0</v>
      </c>
      <c r="KY245" s="109">
        <f>Seniori!KY40</f>
        <v>0</v>
      </c>
      <c r="KZ245" s="109">
        <f>Seniori!KZ40</f>
        <v>0</v>
      </c>
      <c r="LA245" s="109">
        <f>Seniori!LA40</f>
        <v>0</v>
      </c>
      <c r="LB245" s="109">
        <f>Seniori!LB40</f>
        <v>0</v>
      </c>
      <c r="LC245" s="109">
        <f>Seniori!LC40</f>
        <v>0</v>
      </c>
      <c r="LD245" s="109">
        <f>Seniori!LD40</f>
        <v>0</v>
      </c>
      <c r="LE245" s="109">
        <f>Seniori!LE40</f>
        <v>0</v>
      </c>
      <c r="LF245" s="109">
        <f>Seniori!LF40</f>
        <v>0</v>
      </c>
      <c r="LG245" s="109">
        <f>Seniori!LG40</f>
        <v>0</v>
      </c>
      <c r="LH245" s="109">
        <f>Seniori!LH40</f>
        <v>0</v>
      </c>
      <c r="LI245" s="109">
        <f>Seniori!LI40</f>
        <v>0</v>
      </c>
      <c r="LJ245" s="109">
        <f>Seniori!LJ40</f>
        <v>0</v>
      </c>
      <c r="LK245" s="109">
        <f>Seniori!LK40</f>
        <v>0</v>
      </c>
      <c r="LL245" s="109">
        <f>Seniori!LL40</f>
        <v>0</v>
      </c>
      <c r="LM245" s="109">
        <f>Seniori!LM40</f>
        <v>0</v>
      </c>
      <c r="LN245" s="109">
        <f>Seniori!LN40</f>
        <v>0</v>
      </c>
      <c r="LO245" s="109">
        <f>Seniori!LO40</f>
        <v>0</v>
      </c>
      <c r="LP245" s="109">
        <f>Seniori!LP40</f>
        <v>0</v>
      </c>
      <c r="LQ245" s="109">
        <f>Seniori!LQ40</f>
        <v>0</v>
      </c>
      <c r="LR245" s="109">
        <f>Seniori!LR40</f>
        <v>0</v>
      </c>
      <c r="LS245" s="109">
        <f>Seniori!LS40</f>
        <v>0</v>
      </c>
      <c r="LT245" s="109">
        <f>Seniori!LT40</f>
        <v>0</v>
      </c>
      <c r="LU245" s="109">
        <f>Seniori!LU40</f>
        <v>0</v>
      </c>
      <c r="LV245" s="109">
        <f>Seniori!LV40</f>
        <v>0</v>
      </c>
      <c r="LW245" s="109">
        <f>Seniori!LW40</f>
        <v>0</v>
      </c>
      <c r="LX245" s="109">
        <f>Seniori!LX40</f>
        <v>0</v>
      </c>
      <c r="LY245" s="109">
        <f>Seniori!LY40</f>
        <v>0</v>
      </c>
      <c r="LZ245" s="109">
        <f>Seniori!LZ40</f>
        <v>0</v>
      </c>
      <c r="MA245" s="109">
        <f>Seniori!MA40</f>
        <v>0</v>
      </c>
      <c r="MB245" s="109">
        <f>Seniori!MB40</f>
        <v>0</v>
      </c>
      <c r="MC245" s="109">
        <f>Seniori!MC40</f>
        <v>0</v>
      </c>
      <c r="MD245" s="109">
        <f>Seniori!MD40</f>
        <v>0</v>
      </c>
      <c r="ME245" s="109">
        <f>Seniori!ME40</f>
        <v>0</v>
      </c>
      <c r="MF245" s="109">
        <f>Seniori!MF40</f>
        <v>0</v>
      </c>
      <c r="MG245" s="109">
        <f>Seniori!MG40</f>
        <v>0</v>
      </c>
      <c r="MH245" s="109">
        <f>Seniori!MH40</f>
        <v>0</v>
      </c>
      <c r="MI245" s="109">
        <f>Seniori!MI40</f>
        <v>0</v>
      </c>
      <c r="MJ245" s="109">
        <f>Seniori!MJ40</f>
        <v>0</v>
      </c>
      <c r="MK245" s="109">
        <f>Seniori!MK40</f>
        <v>0</v>
      </c>
      <c r="ML245" s="109">
        <f>Seniori!ML40</f>
        <v>0</v>
      </c>
      <c r="MM245" s="109">
        <f>Seniori!MM40</f>
        <v>0</v>
      </c>
      <c r="MN245" s="109">
        <f>Seniori!MN40</f>
        <v>0</v>
      </c>
      <c r="MO245" s="109">
        <f>Seniori!MO40</f>
        <v>0</v>
      </c>
      <c r="MP245" s="109">
        <f>Seniori!MP40</f>
        <v>0</v>
      </c>
      <c r="MQ245" s="109">
        <f>Seniori!MQ40</f>
        <v>0</v>
      </c>
      <c r="MR245" s="109">
        <f>Seniori!MR40</f>
        <v>0</v>
      </c>
      <c r="MS245" s="109">
        <f>Seniori!MS40</f>
        <v>0</v>
      </c>
      <c r="MT245" s="109">
        <f>Seniori!MT40</f>
        <v>0</v>
      </c>
      <c r="MU245" s="109">
        <f>Seniori!MU40</f>
        <v>0</v>
      </c>
      <c r="MV245" s="109">
        <f>Seniori!MV40</f>
        <v>0</v>
      </c>
      <c r="MW245" s="109">
        <f>Seniori!MW40</f>
        <v>0</v>
      </c>
      <c r="MX245" s="109">
        <f>Seniori!MX40</f>
        <v>0</v>
      </c>
      <c r="MY245" s="109">
        <f>Seniori!MY40</f>
        <v>0</v>
      </c>
      <c r="MZ245" s="109">
        <f>Seniori!MZ40</f>
        <v>0</v>
      </c>
      <c r="NA245" s="109">
        <f>Seniori!NA40</f>
        <v>0</v>
      </c>
      <c r="NB245" s="109">
        <f>Seniori!NB40</f>
        <v>0</v>
      </c>
      <c r="NC245" s="109">
        <f>Seniori!NC40</f>
        <v>0</v>
      </c>
      <c r="ND245" s="109">
        <f>Seniori!ND40</f>
        <v>0</v>
      </c>
      <c r="NE245" s="109">
        <f>Seniori!NE40</f>
        <v>0</v>
      </c>
      <c r="NF245" s="109">
        <f>Seniori!NF40</f>
        <v>0</v>
      </c>
      <c r="NG245" s="109">
        <f>Seniori!NG40</f>
        <v>0</v>
      </c>
      <c r="NH245" s="109">
        <f>Seniori!NH40</f>
        <v>0</v>
      </c>
      <c r="NI245" s="109">
        <f>Seniori!NI40</f>
        <v>0</v>
      </c>
      <c r="NJ245" s="109">
        <f>Seniori!NJ40</f>
        <v>0</v>
      </c>
      <c r="NK245" s="109">
        <f>Seniori!NK40</f>
        <v>0</v>
      </c>
      <c r="NL245" s="109">
        <f>Seniori!NL40</f>
        <v>0</v>
      </c>
      <c r="NM245" s="109">
        <f>Seniori!NM40</f>
        <v>0</v>
      </c>
      <c r="NN245" s="109">
        <f>Seniori!NN40</f>
        <v>0</v>
      </c>
      <c r="NO245" s="109">
        <f>Seniori!NO40</f>
        <v>0</v>
      </c>
      <c r="NP245" s="109">
        <f>Seniori!NP40</f>
        <v>0</v>
      </c>
      <c r="NQ245" s="109">
        <f>Seniori!NQ40</f>
        <v>0</v>
      </c>
      <c r="NR245" s="109">
        <f>Seniori!NR40</f>
        <v>0</v>
      </c>
      <c r="NS245" s="109">
        <f>Seniori!NS40</f>
        <v>0</v>
      </c>
      <c r="NT245" s="109">
        <f>Seniori!NT40</f>
        <v>0</v>
      </c>
      <c r="NU245" s="109">
        <f>Seniori!NU40</f>
        <v>0</v>
      </c>
      <c r="NV245" s="109">
        <f>Seniori!NV40</f>
        <v>0</v>
      </c>
      <c r="NW245" s="109">
        <f>Seniori!NW40</f>
        <v>0</v>
      </c>
      <c r="NX245" s="109">
        <f>Seniori!NX40</f>
        <v>0</v>
      </c>
      <c r="NY245" s="109">
        <f>Seniori!NY40</f>
        <v>0</v>
      </c>
      <c r="NZ245" s="109">
        <f>Seniori!NZ40</f>
        <v>0</v>
      </c>
      <c r="OA245" s="109">
        <f>Seniori!OA40</f>
        <v>0</v>
      </c>
      <c r="OB245" s="109">
        <f>Seniori!OB40</f>
        <v>0</v>
      </c>
      <c r="OC245" s="109">
        <f>Seniori!OC40</f>
        <v>0</v>
      </c>
      <c r="OD245" s="109">
        <f>Seniori!OD40</f>
        <v>0</v>
      </c>
      <c r="OE245" s="109">
        <f>Seniori!OE40</f>
        <v>0</v>
      </c>
      <c r="OF245" s="109">
        <f>Seniori!OF40</f>
        <v>0</v>
      </c>
      <c r="OG245" s="109">
        <f>Seniori!OG40</f>
        <v>0</v>
      </c>
      <c r="OH245" s="109">
        <f>Seniori!OH40</f>
        <v>0</v>
      </c>
      <c r="OI245" s="109">
        <f>Seniori!OI40</f>
        <v>0</v>
      </c>
      <c r="OJ245" s="109">
        <f>Seniori!OJ40</f>
        <v>0</v>
      </c>
      <c r="OK245" s="109">
        <f>Seniori!OK40</f>
        <v>0</v>
      </c>
      <c r="OL245" s="109">
        <f>Seniori!OL40</f>
        <v>0</v>
      </c>
      <c r="OM245" s="109">
        <f>Seniori!OM40</f>
        <v>0</v>
      </c>
      <c r="ON245" s="109">
        <f>Seniori!ON40</f>
        <v>0</v>
      </c>
      <c r="OO245" s="109">
        <f>Seniori!OO40</f>
        <v>0</v>
      </c>
      <c r="OP245" s="109">
        <f>Seniori!OP40</f>
        <v>0</v>
      </c>
      <c r="OQ245" s="109">
        <f>Seniori!OQ40</f>
        <v>0</v>
      </c>
      <c r="OR245" s="109">
        <f>Seniori!OR40</f>
        <v>0</v>
      </c>
      <c r="OS245" s="109">
        <f>Seniori!OS40</f>
        <v>0</v>
      </c>
      <c r="OT245" s="109">
        <f>Seniori!OT40</f>
        <v>0</v>
      </c>
      <c r="OU245" s="109">
        <f>Seniori!OU40</f>
        <v>0</v>
      </c>
      <c r="OV245" s="109">
        <f>Seniori!OV40</f>
        <v>0</v>
      </c>
      <c r="OW245" s="109">
        <f>Seniori!OW40</f>
        <v>0</v>
      </c>
      <c r="OX245" s="109">
        <f>Seniori!OX40</f>
        <v>0</v>
      </c>
      <c r="OY245" s="109">
        <f>Seniori!OY40</f>
        <v>0</v>
      </c>
      <c r="OZ245" s="109">
        <f>Seniori!OZ40</f>
        <v>0</v>
      </c>
      <c r="PA245" s="109">
        <f>Seniori!PA40</f>
        <v>0</v>
      </c>
      <c r="PB245" s="109">
        <f>Seniori!PB40</f>
        <v>0</v>
      </c>
      <c r="PC245" s="109">
        <f>Seniori!PC40</f>
        <v>0</v>
      </c>
      <c r="PD245" s="109">
        <f>Seniori!PD40</f>
        <v>0</v>
      </c>
      <c r="PE245" s="109">
        <f>Seniori!PE40</f>
        <v>0</v>
      </c>
      <c r="PF245" s="109">
        <f>Seniori!PF40</f>
        <v>0</v>
      </c>
      <c r="PG245" s="109">
        <f>Seniori!PG40</f>
        <v>0</v>
      </c>
      <c r="PH245" s="109">
        <f>Seniori!PH40</f>
        <v>0</v>
      </c>
      <c r="PI245" s="109">
        <f>Seniori!PI40</f>
        <v>0</v>
      </c>
      <c r="PJ245" s="109">
        <f>Seniori!PJ40</f>
        <v>0</v>
      </c>
      <c r="PK245" s="109">
        <f>Seniori!PK40</f>
        <v>0</v>
      </c>
      <c r="PL245" s="109">
        <f>Seniori!PL40</f>
        <v>0</v>
      </c>
      <c r="PM245" s="109">
        <f>Seniori!PM40</f>
        <v>0</v>
      </c>
      <c r="PN245" s="109">
        <f>Seniori!PN40</f>
        <v>0</v>
      </c>
      <c r="PO245" s="109">
        <f>Seniori!PO40</f>
        <v>0</v>
      </c>
      <c r="PP245" s="109">
        <f>Seniori!PP40</f>
        <v>0</v>
      </c>
      <c r="PQ245" s="109">
        <f>Seniori!PQ40</f>
        <v>0</v>
      </c>
      <c r="PR245" s="109">
        <f>Seniori!PR40</f>
        <v>0</v>
      </c>
      <c r="PS245" s="109">
        <f>Seniori!PS40</f>
        <v>0</v>
      </c>
      <c r="PT245" s="109">
        <f>Seniori!PT40</f>
        <v>0</v>
      </c>
      <c r="PU245" s="109">
        <f>Seniori!PU40</f>
        <v>0</v>
      </c>
      <c r="PV245" s="109">
        <f>Seniori!PV40</f>
        <v>0</v>
      </c>
      <c r="PW245" s="109">
        <f>Seniori!PW40</f>
        <v>0</v>
      </c>
      <c r="PX245" s="109">
        <f>Seniori!PX40</f>
        <v>0</v>
      </c>
      <c r="PY245" s="109">
        <f>Seniori!PY40</f>
        <v>0</v>
      </c>
      <c r="PZ245" s="109">
        <f>Seniori!PZ40</f>
        <v>0</v>
      </c>
      <c r="QA245" s="109">
        <f>Seniori!QA40</f>
        <v>0</v>
      </c>
      <c r="QB245" s="109">
        <f>Seniori!QB40</f>
        <v>0</v>
      </c>
      <c r="QC245" s="109">
        <f>Seniori!QC40</f>
        <v>0</v>
      </c>
      <c r="QD245" s="109">
        <f>Seniori!QD40</f>
        <v>0</v>
      </c>
      <c r="QE245" s="109">
        <f>Seniori!QE40</f>
        <v>0</v>
      </c>
      <c r="QF245" s="109">
        <f>Seniori!QF40</f>
        <v>0</v>
      </c>
      <c r="QG245" s="109">
        <f>Seniori!QG40</f>
        <v>0</v>
      </c>
      <c r="QH245" s="109">
        <f>Seniori!QH40</f>
        <v>0</v>
      </c>
      <c r="QI245" s="109">
        <f>Seniori!QI40</f>
        <v>0</v>
      </c>
      <c r="QJ245" s="109">
        <f>Seniori!QJ40</f>
        <v>0</v>
      </c>
      <c r="QK245" s="109">
        <f>Seniori!QK40</f>
        <v>0</v>
      </c>
      <c r="QL245" s="109">
        <f>Seniori!QL40</f>
        <v>0</v>
      </c>
      <c r="QM245" s="109">
        <f>Seniori!QM40</f>
        <v>0</v>
      </c>
      <c r="QN245" s="109">
        <f>Seniori!QN40</f>
        <v>0</v>
      </c>
      <c r="QO245" s="109">
        <f>Seniori!QO40</f>
        <v>0</v>
      </c>
      <c r="QP245" s="109">
        <f>Seniori!QP40</f>
        <v>0</v>
      </c>
      <c r="QQ245" s="109">
        <f>Seniori!QQ40</f>
        <v>0</v>
      </c>
      <c r="QR245" s="109">
        <f>Seniori!QR40</f>
        <v>0</v>
      </c>
      <c r="QS245" s="109">
        <f>Seniori!QS40</f>
        <v>0</v>
      </c>
      <c r="QT245" s="109">
        <f>Seniori!QT40</f>
        <v>0</v>
      </c>
      <c r="QU245" s="109">
        <f>Seniori!QU40</f>
        <v>0</v>
      </c>
      <c r="QV245" s="109">
        <f>Seniori!QV40</f>
        <v>0</v>
      </c>
      <c r="QW245" s="109">
        <f>Seniori!QW40</f>
        <v>0</v>
      </c>
      <c r="QX245" s="109">
        <f>Seniori!QX40</f>
        <v>0</v>
      </c>
      <c r="QY245" s="109">
        <f>Seniori!QY40</f>
        <v>0</v>
      </c>
      <c r="QZ245" s="109">
        <f>Seniori!QZ40</f>
        <v>0</v>
      </c>
      <c r="RA245" s="109">
        <f>Seniori!RA40</f>
        <v>0</v>
      </c>
      <c r="RB245" s="109">
        <f>Seniori!RB40</f>
        <v>0</v>
      </c>
      <c r="RC245" s="109">
        <f>Seniori!RC40</f>
        <v>0</v>
      </c>
      <c r="RD245" s="109">
        <f>Seniori!RD40</f>
        <v>0</v>
      </c>
      <c r="RE245" s="109">
        <f>Seniori!RE40</f>
        <v>0</v>
      </c>
      <c r="RF245" s="109">
        <f>Seniori!RF40</f>
        <v>0</v>
      </c>
      <c r="RG245" s="109">
        <f>Seniori!RG40</f>
        <v>0</v>
      </c>
      <c r="RH245" s="109">
        <f>Seniori!RH40</f>
        <v>0</v>
      </c>
      <c r="RI245" s="109">
        <f>Seniori!RI40</f>
        <v>0</v>
      </c>
      <c r="RJ245" s="109">
        <f>Seniori!RJ40</f>
        <v>0</v>
      </c>
      <c r="RK245" s="109">
        <f>Seniori!RK40</f>
        <v>0</v>
      </c>
      <c r="RL245" s="109">
        <f>Seniori!RL40</f>
        <v>0</v>
      </c>
      <c r="RM245" s="109">
        <f>Seniori!RM40</f>
        <v>0</v>
      </c>
      <c r="RN245" s="109">
        <f>Seniori!RN40</f>
        <v>0</v>
      </c>
      <c r="RO245" s="109">
        <f>Seniori!RO40</f>
        <v>0</v>
      </c>
      <c r="RP245" s="109">
        <f>Seniori!RP40</f>
        <v>0</v>
      </c>
      <c r="RQ245" s="109">
        <f>Seniori!RQ40</f>
        <v>0</v>
      </c>
      <c r="RR245" s="109">
        <f>Seniori!RR40</f>
        <v>0</v>
      </c>
      <c r="RS245" s="109">
        <f>Seniori!RS40</f>
        <v>0</v>
      </c>
      <c r="RT245" s="109">
        <f>Seniori!RT40</f>
        <v>0</v>
      </c>
      <c r="RU245" s="109">
        <f>Seniori!RU40</f>
        <v>0</v>
      </c>
      <c r="RV245" s="109">
        <f>Seniori!RV40</f>
        <v>0</v>
      </c>
      <c r="RW245" s="109">
        <f>Seniori!RW40</f>
        <v>0</v>
      </c>
      <c r="RX245" s="109">
        <f>Seniori!RX40</f>
        <v>0</v>
      </c>
      <c r="RY245" s="109">
        <f>Seniori!RY40</f>
        <v>0</v>
      </c>
      <c r="RZ245" s="109">
        <f>Seniori!RZ40</f>
        <v>0</v>
      </c>
      <c r="SA245" s="109">
        <f>Seniori!SA40</f>
        <v>0</v>
      </c>
      <c r="SB245" s="109">
        <f>Seniori!SB40</f>
        <v>0</v>
      </c>
      <c r="SC245" s="109">
        <f>Seniori!SC40</f>
        <v>0</v>
      </c>
      <c r="SD245" s="109">
        <f>Seniori!SD40</f>
        <v>0</v>
      </c>
      <c r="SE245" s="109">
        <f>Seniori!SE40</f>
        <v>0</v>
      </c>
      <c r="SF245" s="109">
        <f>Seniori!SF40</f>
        <v>0</v>
      </c>
      <c r="SG245" s="109">
        <f>Seniori!SG40</f>
        <v>0</v>
      </c>
      <c r="SH245" s="109">
        <f>Seniori!SH40</f>
        <v>0</v>
      </c>
      <c r="SI245" s="109">
        <f>Seniori!SI40</f>
        <v>0</v>
      </c>
      <c r="SJ245" s="109">
        <f>Seniori!SJ40</f>
        <v>0</v>
      </c>
      <c r="SK245" s="109">
        <f>Seniori!SK40</f>
        <v>0</v>
      </c>
      <c r="SL245" s="109">
        <f>Seniori!SL40</f>
        <v>0</v>
      </c>
      <c r="SM245" s="109">
        <f>Seniori!SM40</f>
        <v>0</v>
      </c>
      <c r="SN245" s="109">
        <f>Seniori!SN40</f>
        <v>0</v>
      </c>
      <c r="SO245" s="109">
        <f>Seniori!SO40</f>
        <v>0</v>
      </c>
      <c r="SP245" s="109">
        <f>Seniori!SP40</f>
        <v>0</v>
      </c>
      <c r="SQ245" s="109">
        <f>Seniori!SQ40</f>
        <v>0</v>
      </c>
      <c r="SR245" s="109">
        <f>Seniori!SR40</f>
        <v>0</v>
      </c>
      <c r="SS245" s="109">
        <f>Seniori!SS40</f>
        <v>0</v>
      </c>
      <c r="ST245" s="109">
        <f>Seniori!ST40</f>
        <v>0</v>
      </c>
      <c r="SU245" s="109">
        <f>Seniori!SU40</f>
        <v>0</v>
      </c>
      <c r="SV245" s="109">
        <f>Seniori!SV40</f>
        <v>0</v>
      </c>
      <c r="SW245" s="109">
        <f>Seniori!SW40</f>
        <v>0</v>
      </c>
      <c r="SX245" s="109">
        <f>Seniori!SX40</f>
        <v>0</v>
      </c>
      <c r="SY245" s="109">
        <f>Seniori!SY40</f>
        <v>0</v>
      </c>
      <c r="SZ245" s="109">
        <f>Seniori!SZ40</f>
        <v>0</v>
      </c>
      <c r="TA245" s="109">
        <f>Seniori!TA40</f>
        <v>0</v>
      </c>
      <c r="TB245" s="109">
        <f>Seniori!TB40</f>
        <v>0</v>
      </c>
    </row>
    <row r="246" spans="1:522" s="1" customFormat="1" ht="18" customHeight="1" x14ac:dyDescent="0.2">
      <c r="A246" s="12"/>
      <c r="B246" s="11" t="s">
        <v>245</v>
      </c>
      <c r="C246" s="1">
        <v>12254</v>
      </c>
      <c r="D246" s="1">
        <v>2019</v>
      </c>
      <c r="E246" s="4" t="s">
        <v>244</v>
      </c>
      <c r="F246" s="1">
        <v>7563</v>
      </c>
      <c r="G246" s="9" t="s">
        <v>131</v>
      </c>
      <c r="H246" s="4" t="s">
        <v>23</v>
      </c>
      <c r="I246" s="1">
        <f t="shared" si="18"/>
        <v>0</v>
      </c>
      <c r="J246" s="12">
        <f>Tabuľka3[[#This Row],[Stĺpec9]]</f>
        <v>0</v>
      </c>
      <c r="K246" s="109">
        <f>'Mladí jazdci'!K36</f>
        <v>0</v>
      </c>
      <c r="L246" s="109">
        <f>'Mladí jazdci'!L36</f>
        <v>0</v>
      </c>
      <c r="M246" s="109">
        <f>'Mladí jazdci'!M36</f>
        <v>0</v>
      </c>
      <c r="N246" s="109">
        <f>'Mladí jazdci'!N36</f>
        <v>0</v>
      </c>
      <c r="O246" s="109">
        <f>'Mladí jazdci'!O36</f>
        <v>0</v>
      </c>
      <c r="P246" s="109">
        <f>'Mladí jazdci'!P36</f>
        <v>0</v>
      </c>
      <c r="Q246" s="109">
        <f>'Mladí jazdci'!Q36</f>
        <v>0</v>
      </c>
      <c r="R246" s="109">
        <f>'Mladí jazdci'!R36</f>
        <v>0</v>
      </c>
      <c r="S246" s="109">
        <f>'Mladí jazdci'!S36</f>
        <v>0</v>
      </c>
      <c r="T246" s="109">
        <f>'Mladí jazdci'!T36</f>
        <v>0</v>
      </c>
      <c r="U246" s="109">
        <f>'Mladí jazdci'!U36</f>
        <v>0</v>
      </c>
      <c r="V246" s="109">
        <f>'Mladí jazdci'!V36</f>
        <v>0</v>
      </c>
      <c r="W246" s="109">
        <f>'Mladí jazdci'!W36</f>
        <v>0</v>
      </c>
      <c r="X246" s="109">
        <f>'Mladí jazdci'!X36</f>
        <v>0</v>
      </c>
      <c r="Y246" s="109">
        <f>'Mladí jazdci'!Y36</f>
        <v>0</v>
      </c>
      <c r="Z246" s="109">
        <f>'Mladí jazdci'!Z36</f>
        <v>0</v>
      </c>
      <c r="AA246" s="109">
        <f>'Mladí jazdci'!AA36</f>
        <v>0</v>
      </c>
      <c r="AB246" s="109">
        <f>'Mladí jazdci'!AB36</f>
        <v>0</v>
      </c>
      <c r="AC246" s="109">
        <f>'Mladí jazdci'!AC36</f>
        <v>0</v>
      </c>
      <c r="AD246" s="109">
        <f>'Mladí jazdci'!AD36</f>
        <v>0</v>
      </c>
      <c r="AE246" s="109">
        <f>'Mladí jazdci'!AE36</f>
        <v>0</v>
      </c>
      <c r="AF246" s="109">
        <f>'Mladí jazdci'!AF36</f>
        <v>0</v>
      </c>
      <c r="AG246" s="109">
        <f>'Mladí jazdci'!AG36</f>
        <v>0</v>
      </c>
      <c r="AH246" s="109">
        <f>'Mladí jazdci'!AH36</f>
        <v>0</v>
      </c>
      <c r="AI246" s="109">
        <f>'Mladí jazdci'!AI36</f>
        <v>0</v>
      </c>
      <c r="AJ246" s="109">
        <f>'Mladí jazdci'!AJ36</f>
        <v>0</v>
      </c>
      <c r="AK246" s="109">
        <f>'Mladí jazdci'!AK36</f>
        <v>0</v>
      </c>
      <c r="AL246" s="109">
        <f>'Mladí jazdci'!AL36</f>
        <v>0</v>
      </c>
      <c r="AM246" s="109">
        <f>'Mladí jazdci'!AM36</f>
        <v>0</v>
      </c>
      <c r="AN246" s="109">
        <f>'Mladí jazdci'!AN36</f>
        <v>0</v>
      </c>
      <c r="AO246" s="109">
        <f>'Mladí jazdci'!AO36</f>
        <v>0</v>
      </c>
      <c r="AP246" s="109">
        <f>'Mladí jazdci'!AP36</f>
        <v>0</v>
      </c>
      <c r="AQ246" s="109">
        <f>'Mladí jazdci'!AQ36</f>
        <v>0</v>
      </c>
      <c r="AR246" s="109">
        <f>'Mladí jazdci'!AR36</f>
        <v>0</v>
      </c>
      <c r="AS246" s="109">
        <f>'Mladí jazdci'!AS36</f>
        <v>0</v>
      </c>
      <c r="AT246" s="109">
        <f>'Mladí jazdci'!AT36</f>
        <v>0</v>
      </c>
      <c r="AU246" s="109">
        <f>'Mladí jazdci'!AU36</f>
        <v>0</v>
      </c>
      <c r="AV246" s="109">
        <f>'Mladí jazdci'!AV36</f>
        <v>0</v>
      </c>
      <c r="AW246" s="109">
        <f>'Mladí jazdci'!AW36</f>
        <v>0</v>
      </c>
      <c r="AX246" s="109">
        <f>'Mladí jazdci'!AX36</f>
        <v>0</v>
      </c>
      <c r="AY246" s="109">
        <f>'Mladí jazdci'!AY36</f>
        <v>0</v>
      </c>
      <c r="AZ246" s="109">
        <f>'Mladí jazdci'!AZ36</f>
        <v>0</v>
      </c>
      <c r="BA246" s="109">
        <f>'Mladí jazdci'!BA36</f>
        <v>0</v>
      </c>
      <c r="BB246" s="109">
        <f>'Mladí jazdci'!BB36</f>
        <v>0</v>
      </c>
      <c r="BC246" s="109">
        <f>'Mladí jazdci'!BC36</f>
        <v>0</v>
      </c>
      <c r="BD246" s="109">
        <f>'Mladí jazdci'!BD36</f>
        <v>0</v>
      </c>
      <c r="BE246" s="109">
        <f>'Mladí jazdci'!BE36</f>
        <v>0</v>
      </c>
      <c r="BF246" s="109">
        <f>'Mladí jazdci'!BF36</f>
        <v>0</v>
      </c>
      <c r="BG246" s="109">
        <f>'Mladí jazdci'!BG36</f>
        <v>0</v>
      </c>
      <c r="BH246" s="109">
        <f>'Mladí jazdci'!BH36</f>
        <v>0</v>
      </c>
      <c r="BI246" s="109">
        <f>'Mladí jazdci'!BI36</f>
        <v>0</v>
      </c>
      <c r="BJ246" s="109">
        <f>'Mladí jazdci'!BJ36</f>
        <v>0</v>
      </c>
      <c r="BK246" s="109">
        <f>'Mladí jazdci'!BK36</f>
        <v>0</v>
      </c>
      <c r="BL246" s="109">
        <f>'Mladí jazdci'!BL36</f>
        <v>0</v>
      </c>
      <c r="BM246" s="109">
        <f>'Mladí jazdci'!BM36</f>
        <v>0</v>
      </c>
      <c r="BN246" s="109">
        <f>'Mladí jazdci'!BN36</f>
        <v>0</v>
      </c>
      <c r="BO246" s="109">
        <f>'Mladí jazdci'!BO36</f>
        <v>0</v>
      </c>
      <c r="BP246" s="109">
        <f>'Mladí jazdci'!BP36</f>
        <v>0</v>
      </c>
      <c r="BQ246" s="109">
        <f>'Mladí jazdci'!BQ36</f>
        <v>0</v>
      </c>
      <c r="BR246" s="109">
        <f>'Mladí jazdci'!BR36</f>
        <v>0</v>
      </c>
      <c r="BS246" s="109">
        <f>'Mladí jazdci'!BS36</f>
        <v>0</v>
      </c>
      <c r="BT246" s="109">
        <f>'Mladí jazdci'!BT36</f>
        <v>0</v>
      </c>
      <c r="BU246" s="109">
        <f>'Mladí jazdci'!BU36</f>
        <v>0</v>
      </c>
      <c r="BV246" s="109">
        <f>'Mladí jazdci'!BV36</f>
        <v>0</v>
      </c>
      <c r="BW246" s="109">
        <f>'Mladí jazdci'!BW36</f>
        <v>0</v>
      </c>
      <c r="BX246" s="109">
        <f>'Mladí jazdci'!BX36</f>
        <v>0</v>
      </c>
      <c r="BY246" s="109">
        <f>'Mladí jazdci'!BY36</f>
        <v>0</v>
      </c>
      <c r="BZ246" s="109">
        <f>'Mladí jazdci'!BZ36</f>
        <v>0</v>
      </c>
      <c r="CA246" s="109">
        <f>'Mladí jazdci'!CA36</f>
        <v>0</v>
      </c>
      <c r="CB246" s="109">
        <f>'Mladí jazdci'!CB36</f>
        <v>0</v>
      </c>
      <c r="CC246" s="109">
        <f>'Mladí jazdci'!CC36</f>
        <v>0</v>
      </c>
      <c r="CD246" s="109">
        <f>'Mladí jazdci'!CD36</f>
        <v>0</v>
      </c>
      <c r="CE246" s="109">
        <f>'Mladí jazdci'!CE36</f>
        <v>0</v>
      </c>
      <c r="CF246" s="109">
        <f>'Mladí jazdci'!CF36</f>
        <v>0</v>
      </c>
      <c r="CG246" s="109">
        <f>'Mladí jazdci'!CG36</f>
        <v>0</v>
      </c>
      <c r="CH246" s="109">
        <f>'Mladí jazdci'!CH36</f>
        <v>0</v>
      </c>
      <c r="CI246" s="109">
        <f>'Mladí jazdci'!CI36</f>
        <v>0</v>
      </c>
      <c r="CJ246" s="109">
        <f>'Mladí jazdci'!CJ36</f>
        <v>0</v>
      </c>
      <c r="CK246" s="109">
        <f>'Mladí jazdci'!CK36</f>
        <v>0</v>
      </c>
      <c r="CL246" s="109">
        <f>'Mladí jazdci'!CL36</f>
        <v>0</v>
      </c>
      <c r="CM246" s="109">
        <f>'Mladí jazdci'!CM36</f>
        <v>0</v>
      </c>
      <c r="CN246" s="109">
        <f>'Mladí jazdci'!CN36</f>
        <v>0</v>
      </c>
      <c r="CO246" s="109">
        <f>'Mladí jazdci'!CO36</f>
        <v>0</v>
      </c>
      <c r="CP246" s="109">
        <f>'Mladí jazdci'!CP36</f>
        <v>0</v>
      </c>
      <c r="CQ246" s="109">
        <f>'Mladí jazdci'!CQ36</f>
        <v>0</v>
      </c>
      <c r="CR246" s="109">
        <f>'Mladí jazdci'!CR36</f>
        <v>0</v>
      </c>
      <c r="CS246" s="109">
        <f>'Mladí jazdci'!CS36</f>
        <v>0</v>
      </c>
      <c r="CT246" s="109">
        <f>'Mladí jazdci'!CT36</f>
        <v>0</v>
      </c>
      <c r="CU246" s="109">
        <f>'Mladí jazdci'!CU36</f>
        <v>0</v>
      </c>
      <c r="CV246" s="109">
        <f>'Mladí jazdci'!CV36</f>
        <v>0</v>
      </c>
      <c r="CW246" s="109">
        <f>'Mladí jazdci'!CW36</f>
        <v>0</v>
      </c>
      <c r="CX246" s="109">
        <f>'Mladí jazdci'!CX36</f>
        <v>0</v>
      </c>
      <c r="CY246" s="109">
        <f>'Mladí jazdci'!CY36</f>
        <v>0</v>
      </c>
      <c r="CZ246" s="109">
        <f>'Mladí jazdci'!CZ36</f>
        <v>0</v>
      </c>
      <c r="DA246" s="109">
        <f>'Mladí jazdci'!DA36</f>
        <v>0</v>
      </c>
      <c r="DB246" s="109">
        <f>'Mladí jazdci'!DB36</f>
        <v>0</v>
      </c>
      <c r="DC246" s="109">
        <f>'Mladí jazdci'!DC36</f>
        <v>0</v>
      </c>
      <c r="DD246" s="109">
        <f>'Mladí jazdci'!DD36</f>
        <v>0</v>
      </c>
      <c r="DE246" s="109">
        <f>'Mladí jazdci'!DE36</f>
        <v>0</v>
      </c>
      <c r="DF246" s="109">
        <f>'Mladí jazdci'!DF36</f>
        <v>0</v>
      </c>
      <c r="DG246" s="109">
        <f>'Mladí jazdci'!DG36</f>
        <v>0</v>
      </c>
      <c r="DH246" s="109">
        <f>'Mladí jazdci'!DH36</f>
        <v>0</v>
      </c>
      <c r="DI246" s="109">
        <f>'Mladí jazdci'!DI36</f>
        <v>0</v>
      </c>
      <c r="DJ246" s="109">
        <f>'Mladí jazdci'!DJ36</f>
        <v>0</v>
      </c>
      <c r="DK246" s="109">
        <f>'Mladí jazdci'!DK36</f>
        <v>0</v>
      </c>
      <c r="DL246" s="109">
        <f>'Mladí jazdci'!DL36</f>
        <v>0</v>
      </c>
      <c r="DM246" s="109">
        <f>'Mladí jazdci'!DM36</f>
        <v>0</v>
      </c>
      <c r="DN246" s="109">
        <f>'Mladí jazdci'!DN36</f>
        <v>0</v>
      </c>
      <c r="DO246" s="109">
        <f>'Mladí jazdci'!DO36</f>
        <v>0</v>
      </c>
      <c r="DP246" s="109">
        <f>'Mladí jazdci'!DP36</f>
        <v>0</v>
      </c>
      <c r="DQ246" s="109">
        <f>'Mladí jazdci'!DQ36</f>
        <v>0</v>
      </c>
      <c r="DR246" s="109">
        <f>'Mladí jazdci'!DR36</f>
        <v>0</v>
      </c>
      <c r="DS246" s="109">
        <f>'Mladí jazdci'!DS36</f>
        <v>0</v>
      </c>
      <c r="DT246" s="109">
        <f>'Mladí jazdci'!DT36</f>
        <v>0</v>
      </c>
      <c r="DU246" s="109">
        <f>'Mladí jazdci'!DU36</f>
        <v>0</v>
      </c>
      <c r="DV246" s="109">
        <f>'Mladí jazdci'!DV36</f>
        <v>0</v>
      </c>
      <c r="DW246" s="109">
        <f>'Mladí jazdci'!DW36</f>
        <v>0</v>
      </c>
      <c r="DX246" s="109">
        <f>'Mladí jazdci'!DX36</f>
        <v>0</v>
      </c>
      <c r="DY246" s="109">
        <f>'Mladí jazdci'!DY36</f>
        <v>0</v>
      </c>
      <c r="DZ246" s="109">
        <f>'Mladí jazdci'!DZ36</f>
        <v>0</v>
      </c>
      <c r="EA246" s="109">
        <f>'Mladí jazdci'!EA36</f>
        <v>0</v>
      </c>
      <c r="EB246" s="109">
        <f>'Mladí jazdci'!EB36</f>
        <v>0</v>
      </c>
      <c r="EC246" s="109">
        <f>'Mladí jazdci'!EC36</f>
        <v>0</v>
      </c>
      <c r="ED246" s="109">
        <f>'Mladí jazdci'!ED36</f>
        <v>0</v>
      </c>
      <c r="EE246" s="109">
        <f>'Mladí jazdci'!EE36</f>
        <v>0</v>
      </c>
      <c r="EF246" s="109">
        <f>'Mladí jazdci'!EF36</f>
        <v>0</v>
      </c>
      <c r="EG246" s="109">
        <f>'Mladí jazdci'!EG36</f>
        <v>0</v>
      </c>
      <c r="EH246" s="109">
        <f>'Mladí jazdci'!EH36</f>
        <v>0</v>
      </c>
      <c r="EI246" s="109">
        <f>'Mladí jazdci'!EI36</f>
        <v>0</v>
      </c>
      <c r="EJ246" s="109">
        <f>'Mladí jazdci'!EJ36</f>
        <v>0</v>
      </c>
      <c r="EK246" s="109">
        <f>'Mladí jazdci'!EK36</f>
        <v>0</v>
      </c>
      <c r="EL246" s="109">
        <f>'Mladí jazdci'!EL36</f>
        <v>0</v>
      </c>
      <c r="EM246" s="109">
        <f>'Mladí jazdci'!EM36</f>
        <v>0</v>
      </c>
      <c r="EN246" s="109">
        <f>'Mladí jazdci'!EN36</f>
        <v>0</v>
      </c>
      <c r="EO246" s="109">
        <f>'Mladí jazdci'!EO36</f>
        <v>0</v>
      </c>
      <c r="EP246" s="109">
        <f>'Mladí jazdci'!EP36</f>
        <v>0</v>
      </c>
      <c r="EQ246" s="109">
        <f>'Mladí jazdci'!EQ36</f>
        <v>0</v>
      </c>
      <c r="ER246" s="109">
        <f>'Mladí jazdci'!ER36</f>
        <v>0</v>
      </c>
      <c r="ES246" s="109">
        <f>'Mladí jazdci'!ES36</f>
        <v>0</v>
      </c>
      <c r="ET246" s="109">
        <f>'Mladí jazdci'!ET36</f>
        <v>0</v>
      </c>
      <c r="EU246" s="109">
        <f>'Mladí jazdci'!EU36</f>
        <v>0</v>
      </c>
      <c r="EV246" s="109">
        <f>'Mladí jazdci'!EV36</f>
        <v>0</v>
      </c>
      <c r="EW246" s="109">
        <f>'Mladí jazdci'!EW36</f>
        <v>0</v>
      </c>
      <c r="EX246" s="109">
        <f>'Mladí jazdci'!EX36</f>
        <v>0</v>
      </c>
      <c r="EY246" s="109">
        <f>'Mladí jazdci'!EY36</f>
        <v>0</v>
      </c>
      <c r="EZ246" s="109">
        <f>'Mladí jazdci'!EZ36</f>
        <v>0</v>
      </c>
      <c r="FA246" s="109">
        <f>'Mladí jazdci'!FA36</f>
        <v>0</v>
      </c>
      <c r="FB246" s="109">
        <f>'Mladí jazdci'!FB36</f>
        <v>0</v>
      </c>
      <c r="FC246" s="109">
        <f>'Mladí jazdci'!FC36</f>
        <v>0</v>
      </c>
      <c r="FD246" s="109">
        <f>'Mladí jazdci'!FD36</f>
        <v>0</v>
      </c>
      <c r="FE246" s="109">
        <f>'Mladí jazdci'!FE36</f>
        <v>0</v>
      </c>
      <c r="FF246" s="109">
        <f>'Mladí jazdci'!FF36</f>
        <v>0</v>
      </c>
      <c r="FG246" s="109">
        <f>'Mladí jazdci'!FG36</f>
        <v>0</v>
      </c>
      <c r="FH246" s="109">
        <f>'Mladí jazdci'!FH36</f>
        <v>0</v>
      </c>
      <c r="FI246" s="109">
        <f>'Mladí jazdci'!FI36</f>
        <v>0</v>
      </c>
      <c r="FJ246" s="109">
        <f>'Mladí jazdci'!FJ36</f>
        <v>0</v>
      </c>
      <c r="FK246" s="109">
        <f>'Mladí jazdci'!FK36</f>
        <v>0</v>
      </c>
      <c r="FL246" s="109">
        <f>'Mladí jazdci'!FL36</f>
        <v>0</v>
      </c>
      <c r="FM246" s="109">
        <f>'Mladí jazdci'!FM36</f>
        <v>0</v>
      </c>
      <c r="FN246" s="109">
        <f>'Mladí jazdci'!FN36</f>
        <v>0</v>
      </c>
      <c r="FO246" s="109">
        <f>'Mladí jazdci'!FO36</f>
        <v>0</v>
      </c>
      <c r="FP246" s="109">
        <f>'Mladí jazdci'!FP36</f>
        <v>0</v>
      </c>
      <c r="FQ246" s="109">
        <f>'Mladí jazdci'!FQ36</f>
        <v>0</v>
      </c>
      <c r="FR246" s="109">
        <f>'Mladí jazdci'!FR36</f>
        <v>0</v>
      </c>
      <c r="FS246" s="109">
        <f>'Mladí jazdci'!FS36</f>
        <v>0</v>
      </c>
      <c r="FT246" s="109">
        <f>'Mladí jazdci'!FT36</f>
        <v>0</v>
      </c>
      <c r="FU246" s="109">
        <f>'Mladí jazdci'!FU36</f>
        <v>0</v>
      </c>
      <c r="FV246" s="109">
        <f>'Mladí jazdci'!FV36</f>
        <v>0</v>
      </c>
      <c r="FW246" s="109">
        <f>'Mladí jazdci'!FW36</f>
        <v>0</v>
      </c>
      <c r="FX246" s="109">
        <f>'Mladí jazdci'!FX36</f>
        <v>0</v>
      </c>
      <c r="FY246" s="109">
        <f>'Mladí jazdci'!FY36</f>
        <v>0</v>
      </c>
      <c r="FZ246" s="109">
        <f>'Mladí jazdci'!FZ36</f>
        <v>0</v>
      </c>
      <c r="GA246" s="109">
        <f>'Mladí jazdci'!GA36</f>
        <v>0</v>
      </c>
      <c r="GB246" s="109">
        <f>'Mladí jazdci'!GB36</f>
        <v>0</v>
      </c>
      <c r="GC246" s="109">
        <f>'Mladí jazdci'!GC36</f>
        <v>0</v>
      </c>
      <c r="GD246" s="109">
        <f>'Mladí jazdci'!GD36</f>
        <v>0</v>
      </c>
      <c r="GE246" s="109">
        <f>'Mladí jazdci'!GE36</f>
        <v>0</v>
      </c>
      <c r="GF246" s="109">
        <f>'Mladí jazdci'!GF36</f>
        <v>0</v>
      </c>
      <c r="GG246" s="109">
        <f>'Mladí jazdci'!GG36</f>
        <v>0</v>
      </c>
      <c r="GH246" s="109">
        <f>'Mladí jazdci'!GH36</f>
        <v>0</v>
      </c>
      <c r="GI246" s="109">
        <f>'Mladí jazdci'!GI36</f>
        <v>0</v>
      </c>
      <c r="GJ246" s="109">
        <f>'Mladí jazdci'!GJ36</f>
        <v>0</v>
      </c>
      <c r="GK246" s="109">
        <f>'Mladí jazdci'!GK36</f>
        <v>0</v>
      </c>
      <c r="GL246" s="109">
        <f>'Mladí jazdci'!GL36</f>
        <v>0</v>
      </c>
      <c r="GM246" s="109">
        <f>'Mladí jazdci'!GM36</f>
        <v>0</v>
      </c>
      <c r="GN246" s="109">
        <f>'Mladí jazdci'!GN36</f>
        <v>0</v>
      </c>
      <c r="GO246" s="109">
        <f>'Mladí jazdci'!GO36</f>
        <v>0</v>
      </c>
      <c r="GP246" s="109">
        <f>'Mladí jazdci'!GP36</f>
        <v>0</v>
      </c>
      <c r="GQ246" s="109">
        <f>'Mladí jazdci'!GQ36</f>
        <v>0</v>
      </c>
      <c r="GR246" s="109">
        <f>'Mladí jazdci'!GR36</f>
        <v>0</v>
      </c>
      <c r="GS246" s="109">
        <f>'Mladí jazdci'!GS36</f>
        <v>0</v>
      </c>
      <c r="GT246" s="109">
        <f>'Mladí jazdci'!GT36</f>
        <v>0</v>
      </c>
      <c r="GU246" s="109">
        <f>'Mladí jazdci'!GU36</f>
        <v>0</v>
      </c>
      <c r="GV246" s="109">
        <f>'Mladí jazdci'!GV36</f>
        <v>0</v>
      </c>
      <c r="GW246" s="109">
        <f>'Mladí jazdci'!GW36</f>
        <v>0</v>
      </c>
      <c r="GX246" s="109">
        <f>'Mladí jazdci'!GX36</f>
        <v>0</v>
      </c>
      <c r="GY246" s="109">
        <f>'Mladí jazdci'!GY36</f>
        <v>0</v>
      </c>
      <c r="GZ246" s="109">
        <f>'Mladí jazdci'!GZ36</f>
        <v>0</v>
      </c>
      <c r="HA246" s="109">
        <f>'Mladí jazdci'!HA36</f>
        <v>0</v>
      </c>
      <c r="HB246" s="109">
        <f>'Mladí jazdci'!HB36</f>
        <v>0</v>
      </c>
      <c r="HC246" s="109">
        <f>'Mladí jazdci'!HC36</f>
        <v>0</v>
      </c>
      <c r="HD246" s="109">
        <f>'Mladí jazdci'!HD36</f>
        <v>0</v>
      </c>
      <c r="HE246" s="109">
        <f>'Mladí jazdci'!HE36</f>
        <v>0</v>
      </c>
      <c r="HF246" s="109">
        <f>'Mladí jazdci'!HF36</f>
        <v>0</v>
      </c>
      <c r="HG246" s="109">
        <f>'Mladí jazdci'!HG36</f>
        <v>0</v>
      </c>
      <c r="HH246" s="109">
        <f>'Mladí jazdci'!HH36</f>
        <v>0</v>
      </c>
      <c r="HI246" s="109">
        <f>'Mladí jazdci'!HI36</f>
        <v>0</v>
      </c>
      <c r="HJ246" s="109">
        <f>'Mladí jazdci'!HJ36</f>
        <v>0</v>
      </c>
      <c r="HK246" s="109">
        <f>'Mladí jazdci'!HK36</f>
        <v>0</v>
      </c>
      <c r="HL246" s="109">
        <f>'Mladí jazdci'!HL36</f>
        <v>0</v>
      </c>
      <c r="HM246" s="109">
        <f>'Mladí jazdci'!HM36</f>
        <v>0</v>
      </c>
      <c r="HN246" s="109">
        <f>'Mladí jazdci'!HN36</f>
        <v>0</v>
      </c>
      <c r="HO246" s="109">
        <f>'Mladí jazdci'!HO36</f>
        <v>0</v>
      </c>
      <c r="HP246" s="109">
        <f>'Mladí jazdci'!HP36</f>
        <v>0</v>
      </c>
      <c r="HQ246" s="109">
        <f>'Mladí jazdci'!HQ36</f>
        <v>0</v>
      </c>
      <c r="HR246" s="109">
        <f>'Mladí jazdci'!HR36</f>
        <v>0</v>
      </c>
      <c r="HS246" s="109">
        <f>'Mladí jazdci'!HS36</f>
        <v>0</v>
      </c>
      <c r="HT246" s="109">
        <f>'Mladí jazdci'!HT36</f>
        <v>0</v>
      </c>
      <c r="HU246" s="109">
        <f>'Mladí jazdci'!HU36</f>
        <v>0</v>
      </c>
      <c r="HV246" s="109">
        <f>'Mladí jazdci'!HV36</f>
        <v>0</v>
      </c>
      <c r="HW246" s="109">
        <f>'Mladí jazdci'!HW36</f>
        <v>0</v>
      </c>
      <c r="HX246" s="109">
        <f>'Mladí jazdci'!HX36</f>
        <v>0</v>
      </c>
      <c r="HY246" s="109">
        <f>'Mladí jazdci'!HY36</f>
        <v>0</v>
      </c>
      <c r="HZ246" s="109">
        <f>'Mladí jazdci'!HZ36</f>
        <v>0</v>
      </c>
      <c r="IA246" s="109">
        <f>'Mladí jazdci'!IA36</f>
        <v>0</v>
      </c>
      <c r="IB246" s="109">
        <f>'Mladí jazdci'!IB36</f>
        <v>0</v>
      </c>
      <c r="IC246" s="109">
        <f>'Mladí jazdci'!IC36</f>
        <v>0</v>
      </c>
      <c r="ID246" s="109">
        <f>'Mladí jazdci'!ID36</f>
        <v>0</v>
      </c>
      <c r="IE246" s="109">
        <f>'Mladí jazdci'!IE36</f>
        <v>0</v>
      </c>
      <c r="IF246" s="109">
        <f>'Mladí jazdci'!IF36</f>
        <v>0</v>
      </c>
      <c r="IG246" s="109">
        <f>'Mladí jazdci'!IG36</f>
        <v>0</v>
      </c>
      <c r="IH246" s="109">
        <f>'Mladí jazdci'!IH36</f>
        <v>0</v>
      </c>
      <c r="II246" s="109">
        <f>'Mladí jazdci'!II36</f>
        <v>0</v>
      </c>
      <c r="IJ246" s="109">
        <f>'Mladí jazdci'!IJ36</f>
        <v>0</v>
      </c>
      <c r="IK246" s="109">
        <f>'Mladí jazdci'!IK36</f>
        <v>0</v>
      </c>
      <c r="IL246" s="109">
        <f>'Mladí jazdci'!IL36</f>
        <v>0</v>
      </c>
      <c r="IM246" s="109">
        <f>'Mladí jazdci'!IM36</f>
        <v>0</v>
      </c>
      <c r="IN246" s="109">
        <f>'Mladí jazdci'!IN36</f>
        <v>0</v>
      </c>
      <c r="IO246" s="109">
        <f>'Mladí jazdci'!IO36</f>
        <v>0</v>
      </c>
      <c r="IP246" s="109">
        <f>'Mladí jazdci'!IP36</f>
        <v>0</v>
      </c>
      <c r="IQ246" s="109">
        <f>'Mladí jazdci'!IQ36</f>
        <v>0</v>
      </c>
      <c r="IR246" s="109">
        <f>'Mladí jazdci'!IR36</f>
        <v>0</v>
      </c>
      <c r="IS246" s="109">
        <f>'Mladí jazdci'!IS36</f>
        <v>0</v>
      </c>
      <c r="IT246" s="109">
        <f>'Mladí jazdci'!IT36</f>
        <v>0</v>
      </c>
      <c r="IU246" s="109">
        <f>'Mladí jazdci'!IU36</f>
        <v>0</v>
      </c>
      <c r="IV246" s="109">
        <f>'Mladí jazdci'!IV36</f>
        <v>0</v>
      </c>
      <c r="IW246" s="109">
        <f>'Mladí jazdci'!IW36</f>
        <v>0</v>
      </c>
      <c r="IX246" s="109">
        <f>'Mladí jazdci'!IX36</f>
        <v>0</v>
      </c>
      <c r="IY246" s="109">
        <f>'Mladí jazdci'!IY36</f>
        <v>0</v>
      </c>
      <c r="IZ246" s="109">
        <f>'Mladí jazdci'!IZ36</f>
        <v>0</v>
      </c>
      <c r="JA246" s="109">
        <f>'Mladí jazdci'!JA36</f>
        <v>0</v>
      </c>
      <c r="JB246" s="109">
        <f>'Mladí jazdci'!JB36</f>
        <v>0</v>
      </c>
      <c r="JC246" s="109">
        <f>'Mladí jazdci'!JC36</f>
        <v>0</v>
      </c>
      <c r="JD246" s="109">
        <f>'Mladí jazdci'!JD36</f>
        <v>0</v>
      </c>
      <c r="JE246" s="109">
        <f>'Mladí jazdci'!JE36</f>
        <v>0</v>
      </c>
      <c r="JF246" s="109">
        <f>'Mladí jazdci'!JF36</f>
        <v>0</v>
      </c>
      <c r="JG246" s="109">
        <f>'Mladí jazdci'!JG36</f>
        <v>0</v>
      </c>
      <c r="JH246" s="109">
        <f>'Mladí jazdci'!JH36</f>
        <v>0</v>
      </c>
      <c r="JI246" s="109">
        <f>'Mladí jazdci'!JI36</f>
        <v>0</v>
      </c>
      <c r="JJ246" s="109">
        <f>'Mladí jazdci'!JJ36</f>
        <v>0</v>
      </c>
      <c r="JK246" s="109">
        <f>'Mladí jazdci'!JK36</f>
        <v>0</v>
      </c>
      <c r="JL246" s="109">
        <f>'Mladí jazdci'!JL36</f>
        <v>0</v>
      </c>
      <c r="JM246" s="109">
        <f>'Mladí jazdci'!JM36</f>
        <v>0</v>
      </c>
      <c r="JN246" s="109">
        <f>'Mladí jazdci'!JN36</f>
        <v>0</v>
      </c>
      <c r="JO246" s="109">
        <f>'Mladí jazdci'!JO36</f>
        <v>0</v>
      </c>
      <c r="JP246" s="109">
        <f>'Mladí jazdci'!JP36</f>
        <v>0</v>
      </c>
      <c r="JQ246" s="109">
        <f>'Mladí jazdci'!JQ36</f>
        <v>0</v>
      </c>
      <c r="JR246" s="109">
        <f>'Mladí jazdci'!JR36</f>
        <v>0</v>
      </c>
      <c r="JS246" s="109">
        <f>'Mladí jazdci'!JS36</f>
        <v>0</v>
      </c>
      <c r="JT246" s="109">
        <f>'Mladí jazdci'!JT36</f>
        <v>0</v>
      </c>
      <c r="JU246" s="109">
        <f>'Mladí jazdci'!JU36</f>
        <v>0</v>
      </c>
      <c r="JV246" s="109">
        <f>'Mladí jazdci'!JV36</f>
        <v>0</v>
      </c>
      <c r="JW246" s="109">
        <f>'Mladí jazdci'!JW36</f>
        <v>0</v>
      </c>
      <c r="JX246" s="109">
        <f>'Mladí jazdci'!JX36</f>
        <v>0</v>
      </c>
      <c r="JY246" s="109">
        <f>'Mladí jazdci'!JY36</f>
        <v>0</v>
      </c>
      <c r="JZ246" s="109">
        <f>'Mladí jazdci'!JZ36</f>
        <v>0</v>
      </c>
      <c r="KA246" s="109">
        <f>'Mladí jazdci'!KA36</f>
        <v>0</v>
      </c>
      <c r="KB246" s="109">
        <f>'Mladí jazdci'!KB36</f>
        <v>0</v>
      </c>
      <c r="KC246" s="109">
        <f>'Mladí jazdci'!KC36</f>
        <v>0</v>
      </c>
      <c r="KD246" s="109">
        <f>'Mladí jazdci'!KD36</f>
        <v>0</v>
      </c>
      <c r="KE246" s="109">
        <f>'Mladí jazdci'!KE36</f>
        <v>0</v>
      </c>
      <c r="KF246" s="109">
        <f>'Mladí jazdci'!KF36</f>
        <v>0</v>
      </c>
      <c r="KG246" s="109">
        <f>'Mladí jazdci'!KG36</f>
        <v>0</v>
      </c>
      <c r="KH246" s="109">
        <f>'Mladí jazdci'!KH36</f>
        <v>0</v>
      </c>
      <c r="KI246" s="109">
        <f>'Mladí jazdci'!KI36</f>
        <v>0</v>
      </c>
      <c r="KJ246" s="109">
        <f>'Mladí jazdci'!KJ36</f>
        <v>0</v>
      </c>
      <c r="KK246" s="109">
        <f>'Mladí jazdci'!KK36</f>
        <v>0</v>
      </c>
      <c r="KL246" s="109">
        <f>'Mladí jazdci'!KL36</f>
        <v>0</v>
      </c>
      <c r="KM246" s="109">
        <f>'Mladí jazdci'!KM36</f>
        <v>0</v>
      </c>
      <c r="KN246" s="109">
        <f>'Mladí jazdci'!KN36</f>
        <v>0</v>
      </c>
      <c r="KO246" s="109">
        <f>'Mladí jazdci'!KO36</f>
        <v>0</v>
      </c>
      <c r="KP246" s="109">
        <f>'Mladí jazdci'!KP36</f>
        <v>0</v>
      </c>
      <c r="KQ246" s="109">
        <f>'Mladí jazdci'!KQ36</f>
        <v>0</v>
      </c>
      <c r="KR246" s="109">
        <f>'Mladí jazdci'!KR36</f>
        <v>0</v>
      </c>
      <c r="KS246" s="109">
        <f>'Mladí jazdci'!KS36</f>
        <v>0</v>
      </c>
      <c r="KT246" s="109">
        <f>'Mladí jazdci'!KT36</f>
        <v>0</v>
      </c>
      <c r="KU246" s="109">
        <f>'Mladí jazdci'!KU36</f>
        <v>0</v>
      </c>
      <c r="KV246" s="109">
        <f>'Mladí jazdci'!KV36</f>
        <v>0</v>
      </c>
      <c r="KW246" s="109">
        <f>'Mladí jazdci'!KW36</f>
        <v>0</v>
      </c>
      <c r="KX246" s="109">
        <f>'Mladí jazdci'!KX36</f>
        <v>0</v>
      </c>
      <c r="KY246" s="109">
        <f>'Mladí jazdci'!KY36</f>
        <v>0</v>
      </c>
      <c r="KZ246" s="109">
        <f>'Mladí jazdci'!KZ36</f>
        <v>0</v>
      </c>
      <c r="LA246" s="109">
        <f>'Mladí jazdci'!LA36</f>
        <v>0</v>
      </c>
      <c r="LB246" s="109">
        <f>'Mladí jazdci'!LB36</f>
        <v>0</v>
      </c>
      <c r="LC246" s="109">
        <f>'Mladí jazdci'!LC36</f>
        <v>0</v>
      </c>
      <c r="LD246" s="109">
        <f>'Mladí jazdci'!LD36</f>
        <v>0</v>
      </c>
      <c r="LE246" s="109">
        <f>'Mladí jazdci'!LE36</f>
        <v>0</v>
      </c>
      <c r="LF246" s="109">
        <f>'Mladí jazdci'!LF36</f>
        <v>0</v>
      </c>
      <c r="LG246" s="109">
        <f>'Mladí jazdci'!LG36</f>
        <v>0</v>
      </c>
      <c r="LH246" s="109">
        <f>'Mladí jazdci'!LH36</f>
        <v>0</v>
      </c>
      <c r="LI246" s="109">
        <f>'Mladí jazdci'!LI36</f>
        <v>0</v>
      </c>
      <c r="LJ246" s="109">
        <f>'Mladí jazdci'!LJ36</f>
        <v>0</v>
      </c>
      <c r="LK246" s="109">
        <f>'Mladí jazdci'!LK36</f>
        <v>0</v>
      </c>
      <c r="LL246" s="109">
        <f>'Mladí jazdci'!LL36</f>
        <v>0</v>
      </c>
      <c r="LM246" s="109">
        <f>'Mladí jazdci'!LM36</f>
        <v>0</v>
      </c>
      <c r="LN246" s="109">
        <f>'Mladí jazdci'!LN36</f>
        <v>0</v>
      </c>
      <c r="LO246" s="109">
        <f>'Mladí jazdci'!LO36</f>
        <v>0</v>
      </c>
      <c r="LP246" s="109">
        <f>'Mladí jazdci'!LP36</f>
        <v>0</v>
      </c>
      <c r="LQ246" s="109">
        <f>'Mladí jazdci'!LQ36</f>
        <v>0</v>
      </c>
      <c r="LR246" s="109">
        <f>'Mladí jazdci'!LR36</f>
        <v>0</v>
      </c>
      <c r="LS246" s="109">
        <f>'Mladí jazdci'!LS36</f>
        <v>0</v>
      </c>
      <c r="LT246" s="109">
        <f>'Mladí jazdci'!LT36</f>
        <v>0</v>
      </c>
      <c r="LU246" s="109">
        <f>'Mladí jazdci'!LU36</f>
        <v>0</v>
      </c>
      <c r="LV246" s="109">
        <f>'Mladí jazdci'!LV36</f>
        <v>0</v>
      </c>
      <c r="LW246" s="109">
        <f>'Mladí jazdci'!LW36</f>
        <v>0</v>
      </c>
      <c r="LX246" s="109">
        <f>'Mladí jazdci'!LX36</f>
        <v>0</v>
      </c>
      <c r="LY246" s="109">
        <f>'Mladí jazdci'!LY36</f>
        <v>0</v>
      </c>
      <c r="LZ246" s="109">
        <f>'Mladí jazdci'!LZ36</f>
        <v>0</v>
      </c>
      <c r="MA246" s="109">
        <f>'Mladí jazdci'!MA36</f>
        <v>0</v>
      </c>
      <c r="MB246" s="109">
        <f>'Mladí jazdci'!MB36</f>
        <v>0</v>
      </c>
      <c r="MC246" s="109">
        <f>'Mladí jazdci'!MC36</f>
        <v>0</v>
      </c>
      <c r="MD246" s="109">
        <f>'Mladí jazdci'!MD36</f>
        <v>0</v>
      </c>
      <c r="ME246" s="109">
        <f>'Mladí jazdci'!ME36</f>
        <v>0</v>
      </c>
      <c r="MF246" s="109">
        <f>'Mladí jazdci'!MF36</f>
        <v>0</v>
      </c>
      <c r="MG246" s="109">
        <f>'Mladí jazdci'!MG36</f>
        <v>0</v>
      </c>
      <c r="MH246" s="109">
        <f>'Mladí jazdci'!MH36</f>
        <v>0</v>
      </c>
      <c r="MI246" s="109">
        <f>'Mladí jazdci'!MI36</f>
        <v>0</v>
      </c>
      <c r="MJ246" s="109">
        <f>'Mladí jazdci'!MJ36</f>
        <v>0</v>
      </c>
      <c r="MK246" s="109">
        <f>'Mladí jazdci'!MK36</f>
        <v>0</v>
      </c>
      <c r="ML246" s="109">
        <f>'Mladí jazdci'!ML36</f>
        <v>0</v>
      </c>
      <c r="MM246" s="109">
        <f>'Mladí jazdci'!MM36</f>
        <v>0</v>
      </c>
      <c r="MN246" s="109">
        <f>'Mladí jazdci'!MN36</f>
        <v>0</v>
      </c>
      <c r="MO246" s="109">
        <f>'Mladí jazdci'!MO36</f>
        <v>0</v>
      </c>
      <c r="MP246" s="109">
        <f>'Mladí jazdci'!MP36</f>
        <v>0</v>
      </c>
      <c r="MQ246" s="109">
        <f>'Mladí jazdci'!MQ36</f>
        <v>0</v>
      </c>
      <c r="MR246" s="109">
        <f>'Mladí jazdci'!MR36</f>
        <v>0</v>
      </c>
      <c r="MS246" s="109">
        <f>'Mladí jazdci'!MS36</f>
        <v>0</v>
      </c>
      <c r="MT246" s="109">
        <f>'Mladí jazdci'!MT36</f>
        <v>0</v>
      </c>
      <c r="MU246" s="109">
        <f>'Mladí jazdci'!MU36</f>
        <v>0</v>
      </c>
      <c r="MV246" s="109">
        <f>'Mladí jazdci'!MV36</f>
        <v>0</v>
      </c>
      <c r="MW246" s="109">
        <f>'Mladí jazdci'!MW36</f>
        <v>0</v>
      </c>
      <c r="MX246" s="109">
        <f>'Mladí jazdci'!MX36</f>
        <v>0</v>
      </c>
      <c r="MY246" s="109">
        <f>'Mladí jazdci'!MY36</f>
        <v>0</v>
      </c>
      <c r="MZ246" s="109">
        <f>'Mladí jazdci'!MZ36</f>
        <v>0</v>
      </c>
      <c r="NA246" s="109">
        <f>'Mladí jazdci'!NA36</f>
        <v>0</v>
      </c>
      <c r="NB246" s="109">
        <f>'Mladí jazdci'!NB36</f>
        <v>0</v>
      </c>
      <c r="NC246" s="109">
        <f>'Mladí jazdci'!NC36</f>
        <v>0</v>
      </c>
      <c r="ND246" s="109">
        <f>'Mladí jazdci'!ND36</f>
        <v>0</v>
      </c>
      <c r="NE246" s="109">
        <f>'Mladí jazdci'!NE36</f>
        <v>0</v>
      </c>
      <c r="NF246" s="109">
        <f>'Mladí jazdci'!NF36</f>
        <v>0</v>
      </c>
      <c r="NG246" s="109">
        <f>'Mladí jazdci'!NG36</f>
        <v>0</v>
      </c>
      <c r="NH246" s="109">
        <f>'Mladí jazdci'!NH36</f>
        <v>0</v>
      </c>
      <c r="NI246" s="109">
        <f>'Mladí jazdci'!NI36</f>
        <v>0</v>
      </c>
      <c r="NJ246" s="109">
        <f>'Mladí jazdci'!NJ36</f>
        <v>0</v>
      </c>
      <c r="NK246" s="109">
        <f>'Mladí jazdci'!NK36</f>
        <v>0</v>
      </c>
      <c r="NL246" s="109">
        <f>'Mladí jazdci'!NL36</f>
        <v>0</v>
      </c>
      <c r="NM246" s="109">
        <f>'Mladí jazdci'!NM36</f>
        <v>0</v>
      </c>
      <c r="NN246" s="109">
        <f>'Mladí jazdci'!NN36</f>
        <v>0</v>
      </c>
      <c r="NO246" s="109">
        <f>'Mladí jazdci'!NO36</f>
        <v>0</v>
      </c>
      <c r="NP246" s="109">
        <f>'Mladí jazdci'!NP36</f>
        <v>0</v>
      </c>
      <c r="NQ246" s="109">
        <f>'Mladí jazdci'!NQ36</f>
        <v>0</v>
      </c>
      <c r="NR246" s="109">
        <f>'Mladí jazdci'!NR36</f>
        <v>0</v>
      </c>
      <c r="NS246" s="109">
        <f>'Mladí jazdci'!NS36</f>
        <v>0</v>
      </c>
      <c r="NT246" s="109">
        <f>'Mladí jazdci'!NT36</f>
        <v>0</v>
      </c>
      <c r="NU246" s="109">
        <f>'Mladí jazdci'!NU36</f>
        <v>0</v>
      </c>
      <c r="NV246" s="109">
        <f>'Mladí jazdci'!NV36</f>
        <v>0</v>
      </c>
      <c r="NW246" s="109">
        <f>'Mladí jazdci'!NW36</f>
        <v>0</v>
      </c>
      <c r="NX246" s="109">
        <f>'Mladí jazdci'!NX36</f>
        <v>0</v>
      </c>
      <c r="NY246" s="109">
        <f>'Mladí jazdci'!NY36</f>
        <v>0</v>
      </c>
      <c r="NZ246" s="109">
        <f>'Mladí jazdci'!NZ36</f>
        <v>0</v>
      </c>
      <c r="OA246" s="109">
        <f>'Mladí jazdci'!OA36</f>
        <v>0</v>
      </c>
      <c r="OB246" s="109">
        <f>'Mladí jazdci'!OB36</f>
        <v>0</v>
      </c>
      <c r="OC246" s="109">
        <f>'Mladí jazdci'!OC36</f>
        <v>0</v>
      </c>
      <c r="OD246" s="109">
        <f>'Mladí jazdci'!OD36</f>
        <v>0</v>
      </c>
      <c r="OE246" s="109">
        <f>'Mladí jazdci'!OE36</f>
        <v>0</v>
      </c>
      <c r="OF246" s="109">
        <f>'Mladí jazdci'!OF36</f>
        <v>0</v>
      </c>
      <c r="OG246" s="109">
        <f>'Mladí jazdci'!OG36</f>
        <v>0</v>
      </c>
      <c r="OH246" s="109">
        <f>'Mladí jazdci'!OH36</f>
        <v>0</v>
      </c>
      <c r="OI246" s="109">
        <f>'Mladí jazdci'!OI36</f>
        <v>0</v>
      </c>
      <c r="OJ246" s="109">
        <f>'Mladí jazdci'!OJ36</f>
        <v>0</v>
      </c>
      <c r="OK246" s="109">
        <f>'Mladí jazdci'!OK36</f>
        <v>0</v>
      </c>
      <c r="OL246" s="109">
        <f>'Mladí jazdci'!OL36</f>
        <v>0</v>
      </c>
      <c r="OM246" s="109">
        <f>'Mladí jazdci'!OM36</f>
        <v>0</v>
      </c>
      <c r="ON246" s="109">
        <f>'Mladí jazdci'!ON36</f>
        <v>0</v>
      </c>
      <c r="OO246" s="109">
        <f>'Mladí jazdci'!OO36</f>
        <v>0</v>
      </c>
      <c r="OP246" s="109">
        <f>'Mladí jazdci'!OP36</f>
        <v>0</v>
      </c>
      <c r="OQ246" s="109">
        <f>'Mladí jazdci'!OQ36</f>
        <v>0</v>
      </c>
      <c r="OR246" s="109">
        <f>'Mladí jazdci'!OR36</f>
        <v>0</v>
      </c>
      <c r="OS246" s="109">
        <f>'Mladí jazdci'!OS36</f>
        <v>0</v>
      </c>
      <c r="OT246" s="109">
        <f>'Mladí jazdci'!OT36</f>
        <v>0</v>
      </c>
      <c r="OU246" s="109">
        <f>'Mladí jazdci'!OU36</f>
        <v>0</v>
      </c>
      <c r="OV246" s="109">
        <f>'Mladí jazdci'!OV36</f>
        <v>0</v>
      </c>
      <c r="OW246" s="109">
        <f>'Mladí jazdci'!OW36</f>
        <v>0</v>
      </c>
      <c r="OX246" s="109">
        <f>'Mladí jazdci'!OX36</f>
        <v>0</v>
      </c>
      <c r="OY246" s="109">
        <f>'Mladí jazdci'!OY36</f>
        <v>0</v>
      </c>
      <c r="OZ246" s="109">
        <f>'Mladí jazdci'!OZ36</f>
        <v>0</v>
      </c>
      <c r="PA246" s="109">
        <f>'Mladí jazdci'!PA36</f>
        <v>0</v>
      </c>
      <c r="PB246" s="109">
        <f>'Mladí jazdci'!PB36</f>
        <v>0</v>
      </c>
      <c r="PC246" s="109">
        <f>'Mladí jazdci'!PC36</f>
        <v>0</v>
      </c>
      <c r="PD246" s="109">
        <f>'Mladí jazdci'!PD36</f>
        <v>0</v>
      </c>
      <c r="PE246" s="109">
        <f>'Mladí jazdci'!PE36</f>
        <v>0</v>
      </c>
      <c r="PF246" s="109">
        <f>'Mladí jazdci'!PF36</f>
        <v>0</v>
      </c>
      <c r="PG246" s="109">
        <f>'Mladí jazdci'!PG36</f>
        <v>0</v>
      </c>
      <c r="PH246" s="109">
        <f>'Mladí jazdci'!PH36</f>
        <v>0</v>
      </c>
      <c r="PI246" s="109">
        <f>'Mladí jazdci'!PI36</f>
        <v>0</v>
      </c>
      <c r="PJ246" s="109">
        <f>'Mladí jazdci'!PJ36</f>
        <v>0</v>
      </c>
      <c r="PK246" s="109">
        <f>'Mladí jazdci'!PK36</f>
        <v>0</v>
      </c>
      <c r="PL246" s="109">
        <f>'Mladí jazdci'!PL36</f>
        <v>0</v>
      </c>
      <c r="PM246" s="109">
        <f>'Mladí jazdci'!PM36</f>
        <v>0</v>
      </c>
      <c r="PN246" s="109">
        <f>'Mladí jazdci'!PN36</f>
        <v>0</v>
      </c>
      <c r="PO246" s="109">
        <f>'Mladí jazdci'!PO36</f>
        <v>0</v>
      </c>
      <c r="PP246" s="109">
        <f>'Mladí jazdci'!PP36</f>
        <v>0</v>
      </c>
      <c r="PQ246" s="109">
        <f>'Mladí jazdci'!PQ36</f>
        <v>0</v>
      </c>
      <c r="PR246" s="109">
        <f>'Mladí jazdci'!PR36</f>
        <v>0</v>
      </c>
      <c r="PS246" s="109">
        <f>'Mladí jazdci'!PS36</f>
        <v>0</v>
      </c>
      <c r="PT246" s="109">
        <f>'Mladí jazdci'!PT36</f>
        <v>0</v>
      </c>
      <c r="PU246" s="109">
        <f>'Mladí jazdci'!PU36</f>
        <v>0</v>
      </c>
      <c r="PV246" s="109">
        <f>'Mladí jazdci'!PV36</f>
        <v>0</v>
      </c>
      <c r="PW246" s="109">
        <f>'Mladí jazdci'!PW36</f>
        <v>0</v>
      </c>
      <c r="PX246" s="109">
        <f>'Mladí jazdci'!PX36</f>
        <v>0</v>
      </c>
      <c r="PY246" s="109">
        <f>'Mladí jazdci'!PY36</f>
        <v>0</v>
      </c>
      <c r="PZ246" s="109">
        <f>'Mladí jazdci'!PZ36</f>
        <v>0</v>
      </c>
      <c r="QA246" s="109">
        <f>'Mladí jazdci'!QA36</f>
        <v>0</v>
      </c>
      <c r="QB246" s="109">
        <f>'Mladí jazdci'!QB36</f>
        <v>0</v>
      </c>
      <c r="QC246" s="109">
        <f>'Mladí jazdci'!QC36</f>
        <v>0</v>
      </c>
      <c r="QD246" s="109">
        <f>'Mladí jazdci'!QD36</f>
        <v>0</v>
      </c>
      <c r="QE246" s="109">
        <f>'Mladí jazdci'!QE36</f>
        <v>0</v>
      </c>
      <c r="QF246" s="109">
        <f>'Mladí jazdci'!QF36</f>
        <v>0</v>
      </c>
      <c r="QG246" s="109">
        <f>'Mladí jazdci'!QG36</f>
        <v>0</v>
      </c>
      <c r="QH246" s="109">
        <f>'Mladí jazdci'!QH36</f>
        <v>0</v>
      </c>
      <c r="QI246" s="109">
        <f>'Mladí jazdci'!QI36</f>
        <v>0</v>
      </c>
      <c r="QJ246" s="109">
        <f>'Mladí jazdci'!QJ36</f>
        <v>0</v>
      </c>
      <c r="QK246" s="109">
        <f>'Mladí jazdci'!QK36</f>
        <v>0</v>
      </c>
      <c r="QL246" s="109">
        <f>'Mladí jazdci'!QL36</f>
        <v>0</v>
      </c>
      <c r="QM246" s="109">
        <f>'Mladí jazdci'!QM36</f>
        <v>0</v>
      </c>
      <c r="QN246" s="109">
        <f>'Mladí jazdci'!QN36</f>
        <v>0</v>
      </c>
      <c r="QO246" s="109">
        <f>'Mladí jazdci'!QO36</f>
        <v>0</v>
      </c>
      <c r="QP246" s="109">
        <f>'Mladí jazdci'!QP36</f>
        <v>0</v>
      </c>
      <c r="QQ246" s="109">
        <f>'Mladí jazdci'!QQ36</f>
        <v>0</v>
      </c>
      <c r="QR246" s="109">
        <f>'Mladí jazdci'!QR36</f>
        <v>0</v>
      </c>
      <c r="QS246" s="109">
        <f>'Mladí jazdci'!QS36</f>
        <v>0</v>
      </c>
      <c r="QT246" s="109">
        <f>'Mladí jazdci'!QT36</f>
        <v>0</v>
      </c>
      <c r="QU246" s="109">
        <f>'Mladí jazdci'!QU36</f>
        <v>0</v>
      </c>
      <c r="QV246" s="109">
        <f>'Mladí jazdci'!QV36</f>
        <v>0</v>
      </c>
      <c r="QW246" s="109">
        <f>'Mladí jazdci'!QW36</f>
        <v>0</v>
      </c>
      <c r="QX246" s="109">
        <f>'Mladí jazdci'!QX36</f>
        <v>0</v>
      </c>
      <c r="QY246" s="109">
        <f>'Mladí jazdci'!QY36</f>
        <v>0</v>
      </c>
      <c r="QZ246" s="109">
        <f>'Mladí jazdci'!QZ36</f>
        <v>0</v>
      </c>
      <c r="RA246" s="109">
        <f>'Mladí jazdci'!RA36</f>
        <v>0</v>
      </c>
      <c r="RB246" s="109">
        <f>'Mladí jazdci'!RB36</f>
        <v>0</v>
      </c>
      <c r="RC246" s="109">
        <f>'Mladí jazdci'!RC36</f>
        <v>0</v>
      </c>
      <c r="RD246" s="109">
        <f>'Mladí jazdci'!RD36</f>
        <v>0</v>
      </c>
      <c r="RE246" s="109">
        <f>'Mladí jazdci'!RE36</f>
        <v>0</v>
      </c>
      <c r="RF246" s="109">
        <f>'Mladí jazdci'!RF36</f>
        <v>0</v>
      </c>
      <c r="RG246" s="109">
        <f>'Mladí jazdci'!RG36</f>
        <v>0</v>
      </c>
      <c r="RH246" s="109">
        <f>'Mladí jazdci'!RH36</f>
        <v>0</v>
      </c>
      <c r="RI246" s="109">
        <f>'Mladí jazdci'!RI36</f>
        <v>0</v>
      </c>
      <c r="RJ246" s="109">
        <f>'Mladí jazdci'!RJ36</f>
        <v>0</v>
      </c>
      <c r="RK246" s="109">
        <f>'Mladí jazdci'!RK36</f>
        <v>0</v>
      </c>
      <c r="RL246" s="109">
        <f>'Mladí jazdci'!RL36</f>
        <v>0</v>
      </c>
      <c r="RM246" s="109">
        <f>'Mladí jazdci'!RM36</f>
        <v>0</v>
      </c>
      <c r="RN246" s="109">
        <f>'Mladí jazdci'!RN36</f>
        <v>0</v>
      </c>
      <c r="RO246" s="109">
        <f>'Mladí jazdci'!RO36</f>
        <v>0</v>
      </c>
      <c r="RP246" s="109">
        <f>'Mladí jazdci'!RP36</f>
        <v>0</v>
      </c>
      <c r="RQ246" s="109">
        <f>'Mladí jazdci'!RQ36</f>
        <v>0</v>
      </c>
      <c r="RR246" s="109">
        <f>'Mladí jazdci'!RR36</f>
        <v>0</v>
      </c>
      <c r="RS246" s="109">
        <f>'Mladí jazdci'!RS36</f>
        <v>0</v>
      </c>
      <c r="RT246" s="109">
        <f>'Mladí jazdci'!RT36</f>
        <v>0</v>
      </c>
      <c r="RU246" s="109">
        <f>'Mladí jazdci'!RU36</f>
        <v>0</v>
      </c>
      <c r="RV246" s="109">
        <f>'Mladí jazdci'!RV36</f>
        <v>0</v>
      </c>
      <c r="RW246" s="109">
        <f>'Mladí jazdci'!RW36</f>
        <v>0</v>
      </c>
      <c r="RX246" s="109">
        <f>'Mladí jazdci'!RX36</f>
        <v>0</v>
      </c>
      <c r="RY246" s="109">
        <f>'Mladí jazdci'!RY36</f>
        <v>0</v>
      </c>
      <c r="RZ246" s="109">
        <f>'Mladí jazdci'!RZ36</f>
        <v>0</v>
      </c>
      <c r="SA246" s="109">
        <f>'Mladí jazdci'!SA36</f>
        <v>0</v>
      </c>
      <c r="SB246" s="109">
        <f>'Mladí jazdci'!SB36</f>
        <v>0</v>
      </c>
      <c r="SC246" s="109">
        <f>'Mladí jazdci'!SC36</f>
        <v>0</v>
      </c>
      <c r="SD246" s="109">
        <f>'Mladí jazdci'!SD36</f>
        <v>0</v>
      </c>
      <c r="SE246" s="109">
        <f>'Mladí jazdci'!SE36</f>
        <v>0</v>
      </c>
      <c r="SF246" s="109">
        <f>'Mladí jazdci'!SF36</f>
        <v>0</v>
      </c>
      <c r="SG246" s="109">
        <f>'Mladí jazdci'!SG36</f>
        <v>0</v>
      </c>
      <c r="SH246" s="109">
        <f>'Mladí jazdci'!SH36</f>
        <v>0</v>
      </c>
      <c r="SI246" s="109">
        <f>'Mladí jazdci'!SI36</f>
        <v>0</v>
      </c>
      <c r="SJ246" s="109">
        <f>'Mladí jazdci'!SJ36</f>
        <v>0</v>
      </c>
      <c r="SK246" s="109">
        <f>'Mladí jazdci'!SK36</f>
        <v>0</v>
      </c>
      <c r="SL246" s="109">
        <f>'Mladí jazdci'!SL36</f>
        <v>0</v>
      </c>
      <c r="SM246" s="109">
        <f>'Mladí jazdci'!SM36</f>
        <v>0</v>
      </c>
      <c r="SN246" s="109">
        <f>'Mladí jazdci'!SN36</f>
        <v>0</v>
      </c>
      <c r="SO246" s="109">
        <f>'Mladí jazdci'!SO36</f>
        <v>0</v>
      </c>
      <c r="SP246" s="109">
        <f>'Mladí jazdci'!SP36</f>
        <v>0</v>
      </c>
      <c r="SQ246" s="109">
        <f>'Mladí jazdci'!SQ36</f>
        <v>0</v>
      </c>
      <c r="SR246" s="109">
        <f>'Mladí jazdci'!SR36</f>
        <v>0</v>
      </c>
      <c r="SS246" s="109">
        <f>'Mladí jazdci'!SS36</f>
        <v>0</v>
      </c>
      <c r="ST246" s="109">
        <f>'Mladí jazdci'!ST36</f>
        <v>0</v>
      </c>
      <c r="SU246" s="109">
        <f>'Mladí jazdci'!SU36</f>
        <v>0</v>
      </c>
      <c r="SV246" s="109">
        <f>'Mladí jazdci'!SV36</f>
        <v>0</v>
      </c>
      <c r="SW246" s="109">
        <f>'Mladí jazdci'!SW36</f>
        <v>0</v>
      </c>
      <c r="SX246" s="109">
        <f>'Mladí jazdci'!SX36</f>
        <v>0</v>
      </c>
      <c r="SY246" s="109">
        <f>'Mladí jazdci'!SY36</f>
        <v>0</v>
      </c>
      <c r="SZ246" s="109">
        <f>'Mladí jazdci'!SZ36</f>
        <v>0</v>
      </c>
      <c r="TA246" s="109">
        <f>'Mladí jazdci'!TA36</f>
        <v>0</v>
      </c>
      <c r="TB246" s="109">
        <f>'Mladí jazdci'!TB36</f>
        <v>0</v>
      </c>
    </row>
    <row r="247" spans="1:522" s="1" customFormat="1" ht="18" customHeight="1" x14ac:dyDescent="0.2">
      <c r="A247" s="12"/>
      <c r="B247" s="11" t="s">
        <v>182</v>
      </c>
      <c r="C247" s="1">
        <v>11899</v>
      </c>
      <c r="E247" t="s">
        <v>63</v>
      </c>
      <c r="F247" s="1">
        <v>2208</v>
      </c>
      <c r="G247" s="9" t="s">
        <v>129</v>
      </c>
      <c r="H247" s="4" t="s">
        <v>183</v>
      </c>
      <c r="I247" s="1">
        <f t="shared" si="18"/>
        <v>0</v>
      </c>
      <c r="J247" s="12">
        <f>Tabuľka3[[#This Row],[Stĺpec9]]</f>
        <v>0</v>
      </c>
      <c r="K247" s="109">
        <f>Seniori!K125</f>
        <v>0</v>
      </c>
      <c r="L247" s="109">
        <f>Seniori!L125</f>
        <v>0</v>
      </c>
      <c r="M247" s="109">
        <f>Seniori!M125</f>
        <v>0</v>
      </c>
      <c r="N247" s="109">
        <f>Seniori!N125</f>
        <v>0</v>
      </c>
      <c r="O247" s="109">
        <f>Seniori!O125</f>
        <v>0</v>
      </c>
      <c r="P247" s="109">
        <f>Seniori!P125</f>
        <v>0</v>
      </c>
      <c r="Q247" s="109">
        <f>Seniori!Q125</f>
        <v>0</v>
      </c>
      <c r="R247" s="109">
        <f>Seniori!R125</f>
        <v>0</v>
      </c>
      <c r="S247" s="109">
        <f>Seniori!S125</f>
        <v>0</v>
      </c>
      <c r="T247" s="109">
        <f>Seniori!T125</f>
        <v>0</v>
      </c>
      <c r="U247" s="109">
        <f>Seniori!U125</f>
        <v>0</v>
      </c>
      <c r="V247" s="109">
        <f>Seniori!V125</f>
        <v>0</v>
      </c>
      <c r="W247" s="109">
        <f>Seniori!W125</f>
        <v>0</v>
      </c>
      <c r="X247" s="109">
        <f>Seniori!X125</f>
        <v>0</v>
      </c>
      <c r="Y247" s="109">
        <f>Seniori!Y125</f>
        <v>0</v>
      </c>
      <c r="Z247" s="109">
        <f>Seniori!Z125</f>
        <v>0</v>
      </c>
      <c r="AA247" s="109">
        <f>Seniori!AA125</f>
        <v>0</v>
      </c>
      <c r="AB247" s="109">
        <f>Seniori!AB125</f>
        <v>0</v>
      </c>
      <c r="AC247" s="109">
        <f>Seniori!AC125</f>
        <v>0</v>
      </c>
      <c r="AD247" s="109">
        <f>Seniori!AD125</f>
        <v>0</v>
      </c>
      <c r="AE247" s="109">
        <f>Seniori!AE125</f>
        <v>0</v>
      </c>
      <c r="AF247" s="109">
        <f>Seniori!AF125</f>
        <v>0</v>
      </c>
      <c r="AG247" s="109">
        <f>Seniori!AG125</f>
        <v>0</v>
      </c>
      <c r="AH247" s="109">
        <f>Seniori!AH125</f>
        <v>0</v>
      </c>
      <c r="AI247" s="109">
        <f>Seniori!AI125</f>
        <v>0</v>
      </c>
      <c r="AJ247" s="109">
        <f>Seniori!AJ125</f>
        <v>0</v>
      </c>
      <c r="AK247" s="109">
        <f>Seniori!AK125</f>
        <v>0</v>
      </c>
      <c r="AL247" s="109">
        <f>Seniori!AL125</f>
        <v>0</v>
      </c>
      <c r="AM247" s="109">
        <f>Seniori!AM125</f>
        <v>0</v>
      </c>
      <c r="AN247" s="109">
        <f>Seniori!AN125</f>
        <v>0</v>
      </c>
      <c r="AO247" s="109">
        <f>Seniori!AO125</f>
        <v>0</v>
      </c>
      <c r="AP247" s="109">
        <f>Seniori!AP125</f>
        <v>0</v>
      </c>
      <c r="AQ247" s="109">
        <f>Seniori!AQ125</f>
        <v>0</v>
      </c>
      <c r="AR247" s="109">
        <f>Seniori!AR125</f>
        <v>0</v>
      </c>
      <c r="AS247" s="109">
        <f>Seniori!AS125</f>
        <v>0</v>
      </c>
      <c r="AT247" s="109">
        <f>Seniori!AT125</f>
        <v>0</v>
      </c>
      <c r="AU247" s="109">
        <f>Seniori!AU125</f>
        <v>0</v>
      </c>
      <c r="AV247" s="109">
        <f>Seniori!AV125</f>
        <v>0</v>
      </c>
      <c r="AW247" s="109">
        <f>Seniori!AW125</f>
        <v>0</v>
      </c>
      <c r="AX247" s="109">
        <f>Seniori!AX125</f>
        <v>0</v>
      </c>
      <c r="AY247" s="109">
        <f>Seniori!AY125</f>
        <v>0</v>
      </c>
      <c r="AZ247" s="109">
        <f>Seniori!AZ125</f>
        <v>0</v>
      </c>
      <c r="BA247" s="109">
        <f>Seniori!BA125</f>
        <v>0</v>
      </c>
      <c r="BB247" s="109">
        <f>Seniori!BB125</f>
        <v>0</v>
      </c>
      <c r="BC247" s="109">
        <f>Seniori!BC125</f>
        <v>0</v>
      </c>
      <c r="BD247" s="109">
        <f>Seniori!BD125</f>
        <v>0</v>
      </c>
      <c r="BE247" s="109">
        <f>Seniori!BE125</f>
        <v>0</v>
      </c>
      <c r="BF247" s="109">
        <f>Seniori!BF125</f>
        <v>0</v>
      </c>
      <c r="BG247" s="109">
        <f>Seniori!BG125</f>
        <v>0</v>
      </c>
      <c r="BH247" s="109">
        <f>Seniori!BH125</f>
        <v>0</v>
      </c>
      <c r="BI247" s="109">
        <f>Seniori!BI125</f>
        <v>0</v>
      </c>
      <c r="BJ247" s="109">
        <f>Seniori!BJ125</f>
        <v>0</v>
      </c>
      <c r="BK247" s="109">
        <f>Seniori!BK125</f>
        <v>0</v>
      </c>
      <c r="BL247" s="109">
        <f>Seniori!BL125</f>
        <v>0</v>
      </c>
      <c r="BM247" s="109">
        <f>Seniori!BM125</f>
        <v>0</v>
      </c>
      <c r="BN247" s="109">
        <f>Seniori!BN125</f>
        <v>0</v>
      </c>
      <c r="BO247" s="109">
        <f>Seniori!BO125</f>
        <v>0</v>
      </c>
      <c r="BP247" s="109">
        <f>Seniori!BP125</f>
        <v>0</v>
      </c>
      <c r="BQ247" s="109">
        <f>Seniori!BQ125</f>
        <v>0</v>
      </c>
      <c r="BR247" s="109">
        <f>Seniori!BR125</f>
        <v>0</v>
      </c>
      <c r="BS247" s="109">
        <f>Seniori!BS125</f>
        <v>0</v>
      </c>
      <c r="BT247" s="109">
        <f>Seniori!BT125</f>
        <v>0</v>
      </c>
      <c r="BU247" s="109">
        <f>Seniori!BU125</f>
        <v>0</v>
      </c>
      <c r="BV247" s="109">
        <f>Seniori!BV125</f>
        <v>0</v>
      </c>
      <c r="BW247" s="109">
        <f>Seniori!BW125</f>
        <v>0</v>
      </c>
      <c r="BX247" s="109">
        <f>Seniori!BX125</f>
        <v>0</v>
      </c>
      <c r="BY247" s="109">
        <f>Seniori!BY125</f>
        <v>0</v>
      </c>
      <c r="BZ247" s="109">
        <f>Seniori!BZ125</f>
        <v>0</v>
      </c>
      <c r="CA247" s="109">
        <f>Seniori!CA125</f>
        <v>0</v>
      </c>
      <c r="CB247" s="109">
        <f>Seniori!CB125</f>
        <v>0</v>
      </c>
      <c r="CC247" s="109">
        <f>Seniori!CC125</f>
        <v>0</v>
      </c>
      <c r="CD247" s="109">
        <f>Seniori!CD125</f>
        <v>0</v>
      </c>
      <c r="CE247" s="109">
        <f>Seniori!CE125</f>
        <v>0</v>
      </c>
      <c r="CF247" s="109">
        <f>Seniori!CF125</f>
        <v>0</v>
      </c>
      <c r="CG247" s="109">
        <f>Seniori!CG125</f>
        <v>0</v>
      </c>
      <c r="CH247" s="109">
        <f>Seniori!CH125</f>
        <v>0</v>
      </c>
      <c r="CI247" s="109">
        <f>Seniori!CI125</f>
        <v>0</v>
      </c>
      <c r="CJ247" s="109">
        <f>Seniori!CJ125</f>
        <v>0</v>
      </c>
      <c r="CK247" s="109">
        <f>Seniori!CK125</f>
        <v>0</v>
      </c>
      <c r="CL247" s="109">
        <f>Seniori!CL125</f>
        <v>0</v>
      </c>
      <c r="CM247" s="109">
        <f>Seniori!CM125</f>
        <v>0</v>
      </c>
      <c r="CN247" s="109">
        <f>Seniori!CN125</f>
        <v>0</v>
      </c>
      <c r="CO247" s="109">
        <f>Seniori!CO125</f>
        <v>0</v>
      </c>
      <c r="CP247" s="109">
        <f>Seniori!CP125</f>
        <v>0</v>
      </c>
      <c r="CQ247" s="109">
        <f>Seniori!CQ125</f>
        <v>0</v>
      </c>
      <c r="CR247" s="109">
        <f>Seniori!CR125</f>
        <v>0</v>
      </c>
      <c r="CS247" s="109">
        <f>Seniori!CS125</f>
        <v>0</v>
      </c>
      <c r="CT247" s="109">
        <f>Seniori!CT125</f>
        <v>0</v>
      </c>
      <c r="CU247" s="109">
        <f>Seniori!CU125</f>
        <v>0</v>
      </c>
      <c r="CV247" s="109">
        <f>Seniori!CV125</f>
        <v>0</v>
      </c>
      <c r="CW247" s="109">
        <f>Seniori!CW125</f>
        <v>0</v>
      </c>
      <c r="CX247" s="109">
        <f>Seniori!CX125</f>
        <v>0</v>
      </c>
      <c r="CY247" s="109">
        <f>Seniori!CY125</f>
        <v>0</v>
      </c>
      <c r="CZ247" s="109">
        <f>Seniori!CZ125</f>
        <v>0</v>
      </c>
      <c r="DA247" s="109">
        <f>Seniori!DA125</f>
        <v>0</v>
      </c>
      <c r="DB247" s="109">
        <f>Seniori!DB125</f>
        <v>0</v>
      </c>
      <c r="DC247" s="109">
        <f>Seniori!DC125</f>
        <v>0</v>
      </c>
      <c r="DD247" s="109">
        <f>Seniori!DD125</f>
        <v>0</v>
      </c>
      <c r="DE247" s="109">
        <f>Seniori!DE125</f>
        <v>0</v>
      </c>
      <c r="DF247" s="109">
        <f>Seniori!DF125</f>
        <v>0</v>
      </c>
      <c r="DG247" s="109">
        <f>Seniori!DG125</f>
        <v>0</v>
      </c>
      <c r="DH247" s="109">
        <f>Seniori!DH125</f>
        <v>0</v>
      </c>
      <c r="DI247" s="109">
        <f>Seniori!DI125</f>
        <v>0</v>
      </c>
      <c r="DJ247" s="109">
        <f>Seniori!DJ125</f>
        <v>0</v>
      </c>
      <c r="DK247" s="109">
        <f>Seniori!DK125</f>
        <v>0</v>
      </c>
      <c r="DL247" s="109">
        <f>Seniori!DL125</f>
        <v>0</v>
      </c>
      <c r="DM247" s="109">
        <f>Seniori!DM125</f>
        <v>0</v>
      </c>
      <c r="DN247" s="109">
        <f>Seniori!DN125</f>
        <v>0</v>
      </c>
      <c r="DO247" s="109">
        <f>Seniori!DO125</f>
        <v>0</v>
      </c>
      <c r="DP247" s="109">
        <f>Seniori!DP125</f>
        <v>0</v>
      </c>
      <c r="DQ247" s="109">
        <f>Seniori!DQ125</f>
        <v>0</v>
      </c>
      <c r="DR247" s="109">
        <f>Seniori!DR125</f>
        <v>0</v>
      </c>
      <c r="DS247" s="109">
        <f>Seniori!DS125</f>
        <v>0</v>
      </c>
      <c r="DT247" s="109">
        <f>Seniori!DT125</f>
        <v>0</v>
      </c>
      <c r="DU247" s="109">
        <f>Seniori!DU125</f>
        <v>0</v>
      </c>
      <c r="DV247" s="109">
        <f>Seniori!DV125</f>
        <v>0</v>
      </c>
      <c r="DW247" s="109">
        <f>Seniori!DW125</f>
        <v>0</v>
      </c>
      <c r="DX247" s="109">
        <f>Seniori!DX125</f>
        <v>0</v>
      </c>
      <c r="DY247" s="109">
        <f>Seniori!DY125</f>
        <v>0</v>
      </c>
      <c r="DZ247" s="109">
        <f>Seniori!DZ125</f>
        <v>0</v>
      </c>
      <c r="EA247" s="109">
        <f>Seniori!EA125</f>
        <v>0</v>
      </c>
      <c r="EB247" s="109">
        <f>Seniori!EB125</f>
        <v>0</v>
      </c>
      <c r="EC247" s="109">
        <f>Seniori!EC125</f>
        <v>0</v>
      </c>
      <c r="ED247" s="109">
        <f>Seniori!ED125</f>
        <v>0</v>
      </c>
      <c r="EE247" s="109">
        <f>Seniori!EE125</f>
        <v>0</v>
      </c>
      <c r="EF247" s="109">
        <f>Seniori!EF125</f>
        <v>0</v>
      </c>
      <c r="EG247" s="109">
        <f>Seniori!EG125</f>
        <v>0</v>
      </c>
      <c r="EH247" s="109">
        <f>Seniori!EH125</f>
        <v>0</v>
      </c>
      <c r="EI247" s="109">
        <f>Seniori!EI125</f>
        <v>0</v>
      </c>
      <c r="EJ247" s="109">
        <f>Seniori!EJ125</f>
        <v>0</v>
      </c>
      <c r="EK247" s="109">
        <f>Seniori!EK125</f>
        <v>0</v>
      </c>
      <c r="EL247" s="109">
        <f>Seniori!EL125</f>
        <v>0</v>
      </c>
      <c r="EM247" s="109">
        <f>Seniori!EM125</f>
        <v>0</v>
      </c>
      <c r="EN247" s="109">
        <f>Seniori!EN125</f>
        <v>0</v>
      </c>
      <c r="EO247" s="109">
        <f>Seniori!EO125</f>
        <v>0</v>
      </c>
      <c r="EP247" s="109">
        <f>Seniori!EP125</f>
        <v>0</v>
      </c>
      <c r="EQ247" s="109">
        <f>Seniori!EQ125</f>
        <v>0</v>
      </c>
      <c r="ER247" s="109">
        <f>Seniori!ER125</f>
        <v>0</v>
      </c>
      <c r="ES247" s="109">
        <f>Seniori!ES125</f>
        <v>0</v>
      </c>
      <c r="ET247" s="109">
        <f>Seniori!ET125</f>
        <v>0</v>
      </c>
      <c r="EU247" s="109">
        <f>Seniori!EU125</f>
        <v>0</v>
      </c>
      <c r="EV247" s="109">
        <f>Seniori!EV125</f>
        <v>0</v>
      </c>
      <c r="EW247" s="109">
        <f>Seniori!EW125</f>
        <v>0</v>
      </c>
      <c r="EX247" s="109">
        <f>Seniori!EX125</f>
        <v>0</v>
      </c>
      <c r="EY247" s="109">
        <f>Seniori!EY125</f>
        <v>0</v>
      </c>
      <c r="EZ247" s="109">
        <f>Seniori!EZ125</f>
        <v>0</v>
      </c>
      <c r="FA247" s="109">
        <f>Seniori!FA125</f>
        <v>0</v>
      </c>
      <c r="FB247" s="109">
        <f>Seniori!FB125</f>
        <v>0</v>
      </c>
      <c r="FC247" s="109">
        <f>Seniori!FC125</f>
        <v>0</v>
      </c>
      <c r="FD247" s="109">
        <f>Seniori!FD125</f>
        <v>0</v>
      </c>
      <c r="FE247" s="109">
        <f>Seniori!FE125</f>
        <v>0</v>
      </c>
      <c r="FF247" s="109">
        <f>Seniori!FF125</f>
        <v>0</v>
      </c>
      <c r="FG247" s="109">
        <f>Seniori!FG125</f>
        <v>0</v>
      </c>
      <c r="FH247" s="109">
        <f>Seniori!FH125</f>
        <v>0</v>
      </c>
      <c r="FI247" s="109">
        <f>Seniori!FI125</f>
        <v>0</v>
      </c>
      <c r="FJ247" s="109">
        <f>Seniori!FJ125</f>
        <v>0</v>
      </c>
      <c r="FK247" s="109">
        <f>Seniori!FK125</f>
        <v>0</v>
      </c>
      <c r="FL247" s="109">
        <f>Seniori!FL125</f>
        <v>0</v>
      </c>
      <c r="FM247" s="109">
        <f>Seniori!FM125</f>
        <v>0</v>
      </c>
      <c r="FN247" s="109">
        <f>Seniori!FN125</f>
        <v>0</v>
      </c>
      <c r="FO247" s="109">
        <f>Seniori!FO125</f>
        <v>0</v>
      </c>
      <c r="FP247" s="109">
        <f>Seniori!FP125</f>
        <v>0</v>
      </c>
      <c r="FQ247" s="109">
        <f>Seniori!FQ125</f>
        <v>0</v>
      </c>
      <c r="FR247" s="109">
        <f>Seniori!FR125</f>
        <v>0</v>
      </c>
      <c r="FS247" s="109">
        <f>Seniori!FS125</f>
        <v>0</v>
      </c>
      <c r="FT247" s="109">
        <f>Seniori!FT125</f>
        <v>0</v>
      </c>
      <c r="FU247" s="109">
        <f>Seniori!FU125</f>
        <v>0</v>
      </c>
      <c r="FV247" s="109">
        <f>Seniori!FV125</f>
        <v>0</v>
      </c>
      <c r="FW247" s="109">
        <f>Seniori!FW125</f>
        <v>0</v>
      </c>
      <c r="FX247" s="109">
        <f>Seniori!FX125</f>
        <v>0</v>
      </c>
      <c r="FY247" s="109">
        <f>Seniori!FY125</f>
        <v>0</v>
      </c>
      <c r="FZ247" s="109">
        <f>Seniori!FZ125</f>
        <v>0</v>
      </c>
      <c r="GA247" s="109">
        <f>Seniori!GA125</f>
        <v>0</v>
      </c>
      <c r="GB247" s="109">
        <f>Seniori!GB125</f>
        <v>0</v>
      </c>
      <c r="GC247" s="109">
        <f>Seniori!GC125</f>
        <v>0</v>
      </c>
      <c r="GD247" s="109">
        <f>Seniori!GD125</f>
        <v>0</v>
      </c>
      <c r="GE247" s="109">
        <f>Seniori!GE125</f>
        <v>0</v>
      </c>
      <c r="GF247" s="109">
        <f>Seniori!GF125</f>
        <v>0</v>
      </c>
      <c r="GG247" s="109">
        <f>Seniori!GG125</f>
        <v>0</v>
      </c>
      <c r="GH247" s="109">
        <f>Seniori!GH125</f>
        <v>0</v>
      </c>
      <c r="GI247" s="109">
        <f>Seniori!GI125</f>
        <v>0</v>
      </c>
      <c r="GJ247" s="109">
        <f>Seniori!GJ125</f>
        <v>0</v>
      </c>
      <c r="GK247" s="109">
        <f>Seniori!GK125</f>
        <v>0</v>
      </c>
      <c r="GL247" s="109">
        <f>Seniori!GL125</f>
        <v>0</v>
      </c>
      <c r="GM247" s="109">
        <f>Seniori!GM125</f>
        <v>0</v>
      </c>
      <c r="GN247" s="109">
        <f>Seniori!GN125</f>
        <v>0</v>
      </c>
      <c r="GO247" s="109">
        <f>Seniori!GO125</f>
        <v>0</v>
      </c>
      <c r="GP247" s="109">
        <f>Seniori!GP125</f>
        <v>0</v>
      </c>
      <c r="GQ247" s="109">
        <f>Seniori!GQ125</f>
        <v>0</v>
      </c>
      <c r="GR247" s="109">
        <f>Seniori!GR125</f>
        <v>0</v>
      </c>
      <c r="GS247" s="109">
        <f>Seniori!GS125</f>
        <v>0</v>
      </c>
      <c r="GT247" s="109">
        <f>Seniori!GT125</f>
        <v>0</v>
      </c>
      <c r="GU247" s="109">
        <f>Seniori!GU125</f>
        <v>0</v>
      </c>
      <c r="GV247" s="109">
        <f>Seniori!GV125</f>
        <v>0</v>
      </c>
      <c r="GW247" s="109">
        <f>Seniori!GW125</f>
        <v>0</v>
      </c>
      <c r="GX247" s="109">
        <f>Seniori!GX125</f>
        <v>0</v>
      </c>
      <c r="GY247" s="109">
        <f>Seniori!GY125</f>
        <v>0</v>
      </c>
      <c r="GZ247" s="109">
        <f>Seniori!GZ125</f>
        <v>0</v>
      </c>
      <c r="HA247" s="109">
        <f>Seniori!HA125</f>
        <v>0</v>
      </c>
      <c r="HB247" s="109">
        <f>Seniori!HB125</f>
        <v>0</v>
      </c>
      <c r="HC247" s="109">
        <f>Seniori!HC125</f>
        <v>0</v>
      </c>
      <c r="HD247" s="109">
        <f>Seniori!HD125</f>
        <v>0</v>
      </c>
      <c r="HE247" s="109">
        <f>Seniori!HE125</f>
        <v>0</v>
      </c>
      <c r="HF247" s="109">
        <f>Seniori!HF125</f>
        <v>0</v>
      </c>
      <c r="HG247" s="109">
        <f>Seniori!HG125</f>
        <v>0</v>
      </c>
      <c r="HH247" s="109">
        <f>Seniori!HH125</f>
        <v>0</v>
      </c>
      <c r="HI247" s="109">
        <f>Seniori!HI125</f>
        <v>0</v>
      </c>
      <c r="HJ247" s="109">
        <f>Seniori!HJ125</f>
        <v>0</v>
      </c>
      <c r="HK247" s="109">
        <f>Seniori!HK125</f>
        <v>0</v>
      </c>
      <c r="HL247" s="109">
        <f>Seniori!HL125</f>
        <v>0</v>
      </c>
      <c r="HM247" s="109">
        <f>Seniori!HM125</f>
        <v>0</v>
      </c>
      <c r="HN247" s="109">
        <f>Seniori!HN125</f>
        <v>0</v>
      </c>
      <c r="HO247" s="109">
        <f>Seniori!HO125</f>
        <v>0</v>
      </c>
      <c r="HP247" s="109">
        <f>Seniori!HP125</f>
        <v>0</v>
      </c>
      <c r="HQ247" s="109">
        <f>Seniori!HQ125</f>
        <v>0</v>
      </c>
      <c r="HR247" s="109">
        <f>Seniori!HR125</f>
        <v>0</v>
      </c>
      <c r="HS247" s="109">
        <f>Seniori!HS125</f>
        <v>0</v>
      </c>
      <c r="HT247" s="109">
        <f>Seniori!HT125</f>
        <v>0</v>
      </c>
      <c r="HU247" s="109">
        <f>Seniori!HU125</f>
        <v>0</v>
      </c>
      <c r="HV247" s="109">
        <f>Seniori!HV125</f>
        <v>0</v>
      </c>
      <c r="HW247" s="109">
        <f>Seniori!HW125</f>
        <v>0</v>
      </c>
      <c r="HX247" s="109">
        <f>Seniori!HX125</f>
        <v>0</v>
      </c>
      <c r="HY247" s="109">
        <f>Seniori!HY125</f>
        <v>0</v>
      </c>
      <c r="HZ247" s="109">
        <f>Seniori!HZ125</f>
        <v>0</v>
      </c>
      <c r="IA247" s="109">
        <f>Seniori!IA125</f>
        <v>0</v>
      </c>
      <c r="IB247" s="109">
        <f>Seniori!IB125</f>
        <v>0</v>
      </c>
      <c r="IC247" s="109">
        <f>Seniori!IC125</f>
        <v>0</v>
      </c>
      <c r="ID247" s="109">
        <f>Seniori!ID125</f>
        <v>0</v>
      </c>
      <c r="IE247" s="109">
        <f>Seniori!IE125</f>
        <v>0</v>
      </c>
      <c r="IF247" s="109">
        <f>Seniori!IF125</f>
        <v>0</v>
      </c>
      <c r="IG247" s="109">
        <f>Seniori!IG125</f>
        <v>0</v>
      </c>
      <c r="IH247" s="109">
        <f>Seniori!IH125</f>
        <v>0</v>
      </c>
      <c r="II247" s="109">
        <f>Seniori!II125</f>
        <v>0</v>
      </c>
      <c r="IJ247" s="109">
        <f>Seniori!IJ125</f>
        <v>0</v>
      </c>
      <c r="IK247" s="109">
        <f>Seniori!IK125</f>
        <v>0</v>
      </c>
      <c r="IL247" s="109">
        <f>Seniori!IL125</f>
        <v>0</v>
      </c>
      <c r="IM247" s="109">
        <f>Seniori!IM125</f>
        <v>0</v>
      </c>
      <c r="IN247" s="109">
        <f>Seniori!IN125</f>
        <v>0</v>
      </c>
      <c r="IO247" s="109">
        <f>Seniori!IO125</f>
        <v>0</v>
      </c>
      <c r="IP247" s="109">
        <f>Seniori!IP125</f>
        <v>0</v>
      </c>
      <c r="IQ247" s="109">
        <f>Seniori!IQ125</f>
        <v>0</v>
      </c>
      <c r="IR247" s="109">
        <f>Seniori!IR125</f>
        <v>0</v>
      </c>
      <c r="IS247" s="109">
        <f>Seniori!IS125</f>
        <v>0</v>
      </c>
      <c r="IT247" s="109">
        <f>Seniori!IT125</f>
        <v>0</v>
      </c>
      <c r="IU247" s="109">
        <f>Seniori!IU125</f>
        <v>0</v>
      </c>
      <c r="IV247" s="109">
        <f>Seniori!IV125</f>
        <v>0</v>
      </c>
      <c r="IW247" s="109">
        <f>Seniori!IW125</f>
        <v>0</v>
      </c>
      <c r="IX247" s="109">
        <f>Seniori!IX125</f>
        <v>0</v>
      </c>
      <c r="IY247" s="109">
        <f>Seniori!IY125</f>
        <v>0</v>
      </c>
      <c r="IZ247" s="109">
        <f>Seniori!IZ125</f>
        <v>0</v>
      </c>
      <c r="JA247" s="109">
        <f>Seniori!JA125</f>
        <v>0</v>
      </c>
      <c r="JB247" s="109">
        <f>Seniori!JB125</f>
        <v>0</v>
      </c>
      <c r="JC247" s="109">
        <f>Seniori!JC125</f>
        <v>0</v>
      </c>
      <c r="JD247" s="109">
        <f>Seniori!JD125</f>
        <v>0</v>
      </c>
      <c r="JE247" s="109">
        <f>Seniori!JE125</f>
        <v>0</v>
      </c>
      <c r="JF247" s="109">
        <f>Seniori!JF125</f>
        <v>0</v>
      </c>
      <c r="JG247" s="109">
        <f>Seniori!JG125</f>
        <v>0</v>
      </c>
      <c r="JH247" s="109">
        <f>Seniori!JH125</f>
        <v>0</v>
      </c>
      <c r="JI247" s="109">
        <f>Seniori!JI125</f>
        <v>0</v>
      </c>
      <c r="JJ247" s="109">
        <f>Seniori!JJ125</f>
        <v>0</v>
      </c>
      <c r="JK247" s="109">
        <f>Seniori!JK125</f>
        <v>0</v>
      </c>
      <c r="JL247" s="109">
        <f>Seniori!JL125</f>
        <v>0</v>
      </c>
      <c r="JM247" s="109">
        <f>Seniori!JM125</f>
        <v>0</v>
      </c>
      <c r="JN247" s="109">
        <f>Seniori!JN125</f>
        <v>0</v>
      </c>
      <c r="JO247" s="109">
        <f>Seniori!JO125</f>
        <v>0</v>
      </c>
      <c r="JP247" s="109">
        <f>Seniori!JP125</f>
        <v>0</v>
      </c>
      <c r="JQ247" s="109">
        <f>Seniori!JQ125</f>
        <v>0</v>
      </c>
      <c r="JR247" s="109">
        <f>Seniori!JR125</f>
        <v>0</v>
      </c>
      <c r="JS247" s="109">
        <f>Seniori!JS125</f>
        <v>0</v>
      </c>
      <c r="JT247" s="109">
        <f>Seniori!JT125</f>
        <v>0</v>
      </c>
      <c r="JU247" s="109">
        <f>Seniori!JU125</f>
        <v>0</v>
      </c>
      <c r="JV247" s="109">
        <f>Seniori!JV125</f>
        <v>0</v>
      </c>
      <c r="JW247" s="109">
        <f>Seniori!JW125</f>
        <v>0</v>
      </c>
      <c r="JX247" s="109">
        <f>Seniori!JX125</f>
        <v>0</v>
      </c>
      <c r="JY247" s="109">
        <f>Seniori!JY125</f>
        <v>0</v>
      </c>
      <c r="JZ247" s="109">
        <f>Seniori!JZ125</f>
        <v>0</v>
      </c>
      <c r="KA247" s="109">
        <f>Seniori!KA125</f>
        <v>0</v>
      </c>
      <c r="KB247" s="109">
        <f>Seniori!KB125</f>
        <v>0</v>
      </c>
      <c r="KC247" s="109">
        <f>Seniori!KC125</f>
        <v>0</v>
      </c>
      <c r="KD247" s="109">
        <f>Seniori!KD125</f>
        <v>0</v>
      </c>
      <c r="KE247" s="109">
        <f>Seniori!KE125</f>
        <v>0</v>
      </c>
      <c r="KF247" s="109">
        <f>Seniori!KF125</f>
        <v>0</v>
      </c>
      <c r="KG247" s="109">
        <f>Seniori!KG125</f>
        <v>0</v>
      </c>
      <c r="KH247" s="109">
        <f>Seniori!KH125</f>
        <v>0</v>
      </c>
      <c r="KI247" s="109">
        <f>Seniori!KI125</f>
        <v>0</v>
      </c>
      <c r="KJ247" s="109">
        <f>Seniori!KJ125</f>
        <v>0</v>
      </c>
      <c r="KK247" s="109">
        <f>Seniori!KK125</f>
        <v>0</v>
      </c>
      <c r="KL247" s="109">
        <f>Seniori!KL125</f>
        <v>0</v>
      </c>
      <c r="KM247" s="109">
        <f>Seniori!KM125</f>
        <v>0</v>
      </c>
      <c r="KN247" s="109">
        <f>Seniori!KN125</f>
        <v>0</v>
      </c>
      <c r="KO247" s="109">
        <f>Seniori!KO125</f>
        <v>0</v>
      </c>
      <c r="KP247" s="109">
        <f>Seniori!KP125</f>
        <v>0</v>
      </c>
      <c r="KQ247" s="109">
        <f>Seniori!KQ125</f>
        <v>0</v>
      </c>
      <c r="KR247" s="109">
        <f>Seniori!KR125</f>
        <v>0</v>
      </c>
      <c r="KS247" s="109">
        <f>Seniori!KS125</f>
        <v>0</v>
      </c>
      <c r="KT247" s="109">
        <f>Seniori!KT125</f>
        <v>0</v>
      </c>
      <c r="KU247" s="109">
        <f>Seniori!KU125</f>
        <v>0</v>
      </c>
      <c r="KV247" s="109">
        <f>Seniori!KV125</f>
        <v>0</v>
      </c>
      <c r="KW247" s="109">
        <f>Seniori!KW125</f>
        <v>0</v>
      </c>
      <c r="KX247" s="109">
        <f>Seniori!KX125</f>
        <v>0</v>
      </c>
      <c r="KY247" s="109">
        <f>Seniori!KY125</f>
        <v>0</v>
      </c>
      <c r="KZ247" s="109">
        <f>Seniori!KZ125</f>
        <v>0</v>
      </c>
      <c r="LA247" s="109">
        <f>Seniori!LA125</f>
        <v>0</v>
      </c>
      <c r="LB247" s="109">
        <f>Seniori!LB125</f>
        <v>0</v>
      </c>
      <c r="LC247" s="109">
        <f>Seniori!LC125</f>
        <v>0</v>
      </c>
      <c r="LD247" s="109">
        <f>Seniori!LD125</f>
        <v>0</v>
      </c>
      <c r="LE247" s="109">
        <f>Seniori!LE125</f>
        <v>0</v>
      </c>
      <c r="LF247" s="109">
        <f>Seniori!LF125</f>
        <v>0</v>
      </c>
      <c r="LG247" s="109">
        <f>Seniori!LG125</f>
        <v>0</v>
      </c>
      <c r="LH247" s="109">
        <f>Seniori!LH125</f>
        <v>0</v>
      </c>
      <c r="LI247" s="109">
        <f>Seniori!LI125</f>
        <v>0</v>
      </c>
      <c r="LJ247" s="109">
        <f>Seniori!LJ125</f>
        <v>0</v>
      </c>
      <c r="LK247" s="109">
        <f>Seniori!LK125</f>
        <v>0</v>
      </c>
      <c r="LL247" s="109">
        <f>Seniori!LL125</f>
        <v>0</v>
      </c>
      <c r="LM247" s="109">
        <f>Seniori!LM125</f>
        <v>0</v>
      </c>
      <c r="LN247" s="109">
        <f>Seniori!LN125</f>
        <v>0</v>
      </c>
      <c r="LO247" s="109">
        <f>Seniori!LO125</f>
        <v>0</v>
      </c>
      <c r="LP247" s="109">
        <f>Seniori!LP125</f>
        <v>0</v>
      </c>
      <c r="LQ247" s="109">
        <f>Seniori!LQ125</f>
        <v>0</v>
      </c>
      <c r="LR247" s="109">
        <f>Seniori!LR125</f>
        <v>0</v>
      </c>
      <c r="LS247" s="109">
        <f>Seniori!LS125</f>
        <v>0</v>
      </c>
      <c r="LT247" s="109">
        <f>Seniori!LT125</f>
        <v>0</v>
      </c>
      <c r="LU247" s="109">
        <f>Seniori!LU125</f>
        <v>0</v>
      </c>
      <c r="LV247" s="109">
        <f>Seniori!LV125</f>
        <v>0</v>
      </c>
      <c r="LW247" s="109">
        <f>Seniori!LW125</f>
        <v>0</v>
      </c>
      <c r="LX247" s="109">
        <f>Seniori!LX125</f>
        <v>0</v>
      </c>
      <c r="LY247" s="109">
        <f>Seniori!LY125</f>
        <v>0</v>
      </c>
      <c r="LZ247" s="109">
        <f>Seniori!LZ125</f>
        <v>0</v>
      </c>
      <c r="MA247" s="109">
        <f>Seniori!MA125</f>
        <v>0</v>
      </c>
      <c r="MB247" s="109">
        <f>Seniori!MB125</f>
        <v>0</v>
      </c>
      <c r="MC247" s="109">
        <f>Seniori!MC125</f>
        <v>0</v>
      </c>
      <c r="MD247" s="109">
        <f>Seniori!MD125</f>
        <v>0</v>
      </c>
      <c r="ME247" s="109">
        <f>Seniori!ME125</f>
        <v>0</v>
      </c>
      <c r="MF247" s="109">
        <f>Seniori!MF125</f>
        <v>0</v>
      </c>
      <c r="MG247" s="109">
        <f>Seniori!MG125</f>
        <v>0</v>
      </c>
      <c r="MH247" s="109">
        <f>Seniori!MH125</f>
        <v>0</v>
      </c>
      <c r="MI247" s="109">
        <f>Seniori!MI125</f>
        <v>0</v>
      </c>
      <c r="MJ247" s="109">
        <f>Seniori!MJ125</f>
        <v>0</v>
      </c>
      <c r="MK247" s="109">
        <f>Seniori!MK125</f>
        <v>0</v>
      </c>
      <c r="ML247" s="109">
        <f>Seniori!ML125</f>
        <v>0</v>
      </c>
      <c r="MM247" s="109">
        <f>Seniori!MM125</f>
        <v>0</v>
      </c>
      <c r="MN247" s="109">
        <f>Seniori!MN125</f>
        <v>0</v>
      </c>
      <c r="MO247" s="109">
        <f>Seniori!MO125</f>
        <v>0</v>
      </c>
      <c r="MP247" s="109">
        <f>Seniori!MP125</f>
        <v>0</v>
      </c>
      <c r="MQ247" s="109">
        <f>Seniori!MQ125</f>
        <v>0</v>
      </c>
      <c r="MR247" s="109">
        <f>Seniori!MR125</f>
        <v>0</v>
      </c>
      <c r="MS247" s="109">
        <f>Seniori!MS125</f>
        <v>0</v>
      </c>
      <c r="MT247" s="109">
        <f>Seniori!MT125</f>
        <v>0</v>
      </c>
      <c r="MU247" s="109">
        <f>Seniori!MU125</f>
        <v>0</v>
      </c>
      <c r="MV247" s="109">
        <f>Seniori!MV125</f>
        <v>0</v>
      </c>
      <c r="MW247" s="109">
        <f>Seniori!MW125</f>
        <v>0</v>
      </c>
      <c r="MX247" s="109">
        <f>Seniori!MX125</f>
        <v>0</v>
      </c>
      <c r="MY247" s="109">
        <f>Seniori!MY125</f>
        <v>0</v>
      </c>
      <c r="MZ247" s="109">
        <f>Seniori!MZ125</f>
        <v>0</v>
      </c>
      <c r="NA247" s="109">
        <f>Seniori!NA125</f>
        <v>0</v>
      </c>
      <c r="NB247" s="109">
        <f>Seniori!NB125</f>
        <v>0</v>
      </c>
      <c r="NC247" s="109">
        <f>Seniori!NC125</f>
        <v>0</v>
      </c>
      <c r="ND247" s="109">
        <f>Seniori!ND125</f>
        <v>0</v>
      </c>
      <c r="NE247" s="109">
        <f>Seniori!NE125</f>
        <v>0</v>
      </c>
      <c r="NF247" s="109">
        <f>Seniori!NF125</f>
        <v>0</v>
      </c>
      <c r="NG247" s="109">
        <f>Seniori!NG125</f>
        <v>0</v>
      </c>
      <c r="NH247" s="109">
        <f>Seniori!NH125</f>
        <v>0</v>
      </c>
      <c r="NI247" s="109">
        <f>Seniori!NI125</f>
        <v>0</v>
      </c>
      <c r="NJ247" s="109">
        <f>Seniori!NJ125</f>
        <v>0</v>
      </c>
      <c r="NK247" s="109">
        <f>Seniori!NK125</f>
        <v>0</v>
      </c>
      <c r="NL247" s="109">
        <f>Seniori!NL125</f>
        <v>0</v>
      </c>
      <c r="NM247" s="109">
        <f>Seniori!NM125</f>
        <v>0</v>
      </c>
      <c r="NN247" s="109">
        <f>Seniori!NN125</f>
        <v>0</v>
      </c>
      <c r="NO247" s="109">
        <f>Seniori!NO125</f>
        <v>0</v>
      </c>
      <c r="NP247" s="109">
        <f>Seniori!NP125</f>
        <v>0</v>
      </c>
      <c r="NQ247" s="109">
        <f>Seniori!NQ125</f>
        <v>0</v>
      </c>
      <c r="NR247" s="109">
        <f>Seniori!NR125</f>
        <v>0</v>
      </c>
      <c r="NS247" s="109">
        <f>Seniori!NS125</f>
        <v>0</v>
      </c>
      <c r="NT247" s="109">
        <f>Seniori!NT125</f>
        <v>0</v>
      </c>
      <c r="NU247" s="109">
        <f>Seniori!NU125</f>
        <v>0</v>
      </c>
      <c r="NV247" s="109">
        <f>Seniori!NV125</f>
        <v>0</v>
      </c>
      <c r="NW247" s="109">
        <f>Seniori!NW125</f>
        <v>0</v>
      </c>
      <c r="NX247" s="109">
        <f>Seniori!NX125</f>
        <v>0</v>
      </c>
      <c r="NY247" s="109">
        <f>Seniori!NY125</f>
        <v>0</v>
      </c>
      <c r="NZ247" s="109">
        <f>Seniori!NZ125</f>
        <v>0</v>
      </c>
      <c r="OA247" s="109">
        <f>Seniori!OA125</f>
        <v>0</v>
      </c>
      <c r="OB247" s="109">
        <f>Seniori!OB125</f>
        <v>0</v>
      </c>
      <c r="OC247" s="109">
        <f>Seniori!OC125</f>
        <v>0</v>
      </c>
      <c r="OD247" s="109">
        <f>Seniori!OD125</f>
        <v>0</v>
      </c>
      <c r="OE247" s="109">
        <f>Seniori!OE125</f>
        <v>0</v>
      </c>
      <c r="OF247" s="109">
        <f>Seniori!OF125</f>
        <v>0</v>
      </c>
      <c r="OG247" s="109">
        <f>Seniori!OG125</f>
        <v>0</v>
      </c>
      <c r="OH247" s="109">
        <f>Seniori!OH125</f>
        <v>0</v>
      </c>
      <c r="OI247" s="109">
        <f>Seniori!OI125</f>
        <v>0</v>
      </c>
      <c r="OJ247" s="109">
        <f>Seniori!OJ125</f>
        <v>0</v>
      </c>
      <c r="OK247" s="109">
        <f>Seniori!OK125</f>
        <v>0</v>
      </c>
      <c r="OL247" s="109">
        <f>Seniori!OL125</f>
        <v>0</v>
      </c>
      <c r="OM247" s="109">
        <f>Seniori!OM125</f>
        <v>0</v>
      </c>
      <c r="ON247" s="109">
        <f>Seniori!ON125</f>
        <v>0</v>
      </c>
      <c r="OO247" s="109">
        <f>Seniori!OO125</f>
        <v>0</v>
      </c>
      <c r="OP247" s="109">
        <f>Seniori!OP125</f>
        <v>0</v>
      </c>
      <c r="OQ247" s="109">
        <f>Seniori!OQ125</f>
        <v>0</v>
      </c>
      <c r="OR247" s="109">
        <f>Seniori!OR125</f>
        <v>0</v>
      </c>
      <c r="OS247" s="109">
        <f>Seniori!OS125</f>
        <v>0</v>
      </c>
      <c r="OT247" s="109">
        <f>Seniori!OT125</f>
        <v>0</v>
      </c>
      <c r="OU247" s="109">
        <f>Seniori!OU125</f>
        <v>0</v>
      </c>
      <c r="OV247" s="109">
        <f>Seniori!OV125</f>
        <v>0</v>
      </c>
      <c r="OW247" s="109">
        <f>Seniori!OW125</f>
        <v>0</v>
      </c>
      <c r="OX247" s="109">
        <f>Seniori!OX125</f>
        <v>0</v>
      </c>
      <c r="OY247" s="109">
        <f>Seniori!OY125</f>
        <v>0</v>
      </c>
      <c r="OZ247" s="109">
        <f>Seniori!OZ125</f>
        <v>0</v>
      </c>
      <c r="PA247" s="109">
        <f>Seniori!PA125</f>
        <v>0</v>
      </c>
      <c r="PB247" s="109">
        <f>Seniori!PB125</f>
        <v>0</v>
      </c>
      <c r="PC247" s="109">
        <f>Seniori!PC125</f>
        <v>0</v>
      </c>
      <c r="PD247" s="109">
        <f>Seniori!PD125</f>
        <v>0</v>
      </c>
      <c r="PE247" s="109">
        <f>Seniori!PE125</f>
        <v>0</v>
      </c>
      <c r="PF247" s="109">
        <f>Seniori!PF125</f>
        <v>0</v>
      </c>
      <c r="PG247" s="109">
        <f>Seniori!PG125</f>
        <v>0</v>
      </c>
      <c r="PH247" s="109">
        <f>Seniori!PH125</f>
        <v>0</v>
      </c>
      <c r="PI247" s="109">
        <f>Seniori!PI125</f>
        <v>0</v>
      </c>
      <c r="PJ247" s="109">
        <f>Seniori!PJ125</f>
        <v>0</v>
      </c>
      <c r="PK247" s="109">
        <f>Seniori!PK125</f>
        <v>0</v>
      </c>
      <c r="PL247" s="109">
        <f>Seniori!PL125</f>
        <v>0</v>
      </c>
      <c r="PM247" s="109">
        <f>Seniori!PM125</f>
        <v>0</v>
      </c>
      <c r="PN247" s="109">
        <f>Seniori!PN125</f>
        <v>0</v>
      </c>
      <c r="PO247" s="109">
        <f>Seniori!PO125</f>
        <v>0</v>
      </c>
      <c r="PP247" s="109">
        <f>Seniori!PP125</f>
        <v>0</v>
      </c>
      <c r="PQ247" s="109">
        <f>Seniori!PQ125</f>
        <v>0</v>
      </c>
      <c r="PR247" s="109">
        <f>Seniori!PR125</f>
        <v>0</v>
      </c>
      <c r="PS247" s="109">
        <f>Seniori!PS125</f>
        <v>0</v>
      </c>
      <c r="PT247" s="109">
        <f>Seniori!PT125</f>
        <v>0</v>
      </c>
      <c r="PU247" s="109">
        <f>Seniori!PU125</f>
        <v>0</v>
      </c>
      <c r="PV247" s="109">
        <f>Seniori!PV125</f>
        <v>0</v>
      </c>
      <c r="PW247" s="109">
        <f>Seniori!PW125</f>
        <v>0</v>
      </c>
      <c r="PX247" s="109">
        <f>Seniori!PX125</f>
        <v>0</v>
      </c>
      <c r="PY247" s="109">
        <f>Seniori!PY125</f>
        <v>0</v>
      </c>
      <c r="PZ247" s="109">
        <f>Seniori!PZ125</f>
        <v>0</v>
      </c>
      <c r="QA247" s="109">
        <f>Seniori!QA125</f>
        <v>0</v>
      </c>
      <c r="QB247" s="109">
        <f>Seniori!QB125</f>
        <v>0</v>
      </c>
      <c r="QC247" s="109">
        <f>Seniori!QC125</f>
        <v>0</v>
      </c>
      <c r="QD247" s="109">
        <f>Seniori!QD125</f>
        <v>0</v>
      </c>
      <c r="QE247" s="109">
        <f>Seniori!QE125</f>
        <v>0</v>
      </c>
      <c r="QF247" s="109">
        <f>Seniori!QF125</f>
        <v>0</v>
      </c>
      <c r="QG247" s="109">
        <f>Seniori!QG125</f>
        <v>0</v>
      </c>
      <c r="QH247" s="109">
        <f>Seniori!QH125</f>
        <v>0</v>
      </c>
      <c r="QI247" s="109">
        <f>Seniori!QI125</f>
        <v>0</v>
      </c>
      <c r="QJ247" s="109">
        <f>Seniori!QJ125</f>
        <v>0</v>
      </c>
      <c r="QK247" s="109">
        <f>Seniori!QK125</f>
        <v>0</v>
      </c>
      <c r="QL247" s="109">
        <f>Seniori!QL125</f>
        <v>0</v>
      </c>
      <c r="QM247" s="109">
        <f>Seniori!QM125</f>
        <v>0</v>
      </c>
      <c r="QN247" s="109">
        <f>Seniori!QN125</f>
        <v>0</v>
      </c>
      <c r="QO247" s="109">
        <f>Seniori!QO125</f>
        <v>0</v>
      </c>
      <c r="QP247" s="109">
        <f>Seniori!QP125</f>
        <v>0</v>
      </c>
      <c r="QQ247" s="109">
        <f>Seniori!QQ125</f>
        <v>0</v>
      </c>
      <c r="QR247" s="109">
        <f>Seniori!QR125</f>
        <v>0</v>
      </c>
      <c r="QS247" s="109">
        <f>Seniori!QS125</f>
        <v>0</v>
      </c>
      <c r="QT247" s="109">
        <f>Seniori!QT125</f>
        <v>0</v>
      </c>
      <c r="QU247" s="109">
        <f>Seniori!QU125</f>
        <v>0</v>
      </c>
      <c r="QV247" s="109">
        <f>Seniori!QV125</f>
        <v>0</v>
      </c>
      <c r="QW247" s="109">
        <f>Seniori!QW125</f>
        <v>0</v>
      </c>
      <c r="QX247" s="109">
        <f>Seniori!QX125</f>
        <v>0</v>
      </c>
      <c r="QY247" s="109">
        <f>Seniori!QY125</f>
        <v>0</v>
      </c>
      <c r="QZ247" s="109">
        <f>Seniori!QZ125</f>
        <v>0</v>
      </c>
      <c r="RA247" s="109">
        <f>Seniori!RA125</f>
        <v>0</v>
      </c>
      <c r="RB247" s="109">
        <f>Seniori!RB125</f>
        <v>0</v>
      </c>
      <c r="RC247" s="109">
        <f>Seniori!RC125</f>
        <v>0</v>
      </c>
      <c r="RD247" s="109">
        <f>Seniori!RD125</f>
        <v>0</v>
      </c>
      <c r="RE247" s="109">
        <f>Seniori!RE125</f>
        <v>0</v>
      </c>
      <c r="RF247" s="109">
        <f>Seniori!RF125</f>
        <v>0</v>
      </c>
      <c r="RG247" s="109">
        <f>Seniori!RG125</f>
        <v>0</v>
      </c>
      <c r="RH247" s="109">
        <f>Seniori!RH125</f>
        <v>0</v>
      </c>
      <c r="RI247" s="109">
        <f>Seniori!RI125</f>
        <v>0</v>
      </c>
      <c r="RJ247" s="109">
        <f>Seniori!RJ125</f>
        <v>0</v>
      </c>
      <c r="RK247" s="109">
        <f>Seniori!RK125</f>
        <v>0</v>
      </c>
      <c r="RL247" s="109">
        <f>Seniori!RL125</f>
        <v>0</v>
      </c>
      <c r="RM247" s="109">
        <f>Seniori!RM125</f>
        <v>0</v>
      </c>
      <c r="RN247" s="109">
        <f>Seniori!RN125</f>
        <v>0</v>
      </c>
      <c r="RO247" s="109">
        <f>Seniori!RO125</f>
        <v>0</v>
      </c>
      <c r="RP247" s="109">
        <f>Seniori!RP125</f>
        <v>0</v>
      </c>
      <c r="RQ247" s="109">
        <f>Seniori!RQ125</f>
        <v>0</v>
      </c>
      <c r="RR247" s="109">
        <f>Seniori!RR125</f>
        <v>0</v>
      </c>
      <c r="RS247" s="109">
        <f>Seniori!RS125</f>
        <v>0</v>
      </c>
      <c r="RT247" s="109">
        <f>Seniori!RT125</f>
        <v>0</v>
      </c>
      <c r="RU247" s="109">
        <f>Seniori!RU125</f>
        <v>0</v>
      </c>
      <c r="RV247" s="109">
        <f>Seniori!RV125</f>
        <v>0</v>
      </c>
      <c r="RW247" s="109">
        <f>Seniori!RW125</f>
        <v>0</v>
      </c>
      <c r="RX247" s="109">
        <f>Seniori!RX125</f>
        <v>0</v>
      </c>
      <c r="RY247" s="109">
        <f>Seniori!RY125</f>
        <v>0</v>
      </c>
      <c r="RZ247" s="109">
        <f>Seniori!RZ125</f>
        <v>0</v>
      </c>
      <c r="SA247" s="109">
        <f>Seniori!SA125</f>
        <v>0</v>
      </c>
      <c r="SB247" s="109">
        <f>Seniori!SB125</f>
        <v>0</v>
      </c>
      <c r="SC247" s="109">
        <f>Seniori!SC125</f>
        <v>0</v>
      </c>
      <c r="SD247" s="109">
        <f>Seniori!SD125</f>
        <v>0</v>
      </c>
      <c r="SE247" s="109">
        <f>Seniori!SE125</f>
        <v>0</v>
      </c>
      <c r="SF247" s="109">
        <f>Seniori!SF125</f>
        <v>0</v>
      </c>
      <c r="SG247" s="109">
        <f>Seniori!SG125</f>
        <v>0</v>
      </c>
      <c r="SH247" s="109">
        <f>Seniori!SH125</f>
        <v>0</v>
      </c>
      <c r="SI247" s="109">
        <f>Seniori!SI125</f>
        <v>0</v>
      </c>
      <c r="SJ247" s="109">
        <f>Seniori!SJ125</f>
        <v>0</v>
      </c>
      <c r="SK247" s="109">
        <f>Seniori!SK125</f>
        <v>0</v>
      </c>
      <c r="SL247" s="109">
        <f>Seniori!SL125</f>
        <v>0</v>
      </c>
      <c r="SM247" s="109">
        <f>Seniori!SM125</f>
        <v>0</v>
      </c>
      <c r="SN247" s="109">
        <f>Seniori!SN125</f>
        <v>0</v>
      </c>
      <c r="SO247" s="109">
        <f>Seniori!SO125</f>
        <v>0</v>
      </c>
      <c r="SP247" s="109">
        <f>Seniori!SP125</f>
        <v>0</v>
      </c>
      <c r="SQ247" s="109">
        <f>Seniori!SQ125</f>
        <v>0</v>
      </c>
      <c r="SR247" s="109">
        <f>Seniori!SR125</f>
        <v>0</v>
      </c>
      <c r="SS247" s="109">
        <f>Seniori!SS125</f>
        <v>0</v>
      </c>
      <c r="ST247" s="109">
        <f>Seniori!ST125</f>
        <v>0</v>
      </c>
      <c r="SU247" s="109">
        <f>Seniori!SU125</f>
        <v>0</v>
      </c>
      <c r="SV247" s="109">
        <f>Seniori!SV125</f>
        <v>0</v>
      </c>
      <c r="SW247" s="109">
        <f>Seniori!SW125</f>
        <v>0</v>
      </c>
      <c r="SX247" s="109">
        <f>Seniori!SX125</f>
        <v>0</v>
      </c>
      <c r="SY247" s="109">
        <f>Seniori!SY125</f>
        <v>0</v>
      </c>
      <c r="SZ247" s="109">
        <f>Seniori!SZ125</f>
        <v>0</v>
      </c>
      <c r="TA247" s="109">
        <f>Seniori!TA125</f>
        <v>0</v>
      </c>
      <c r="TB247" s="109">
        <f>Seniori!TB125</f>
        <v>0</v>
      </c>
    </row>
    <row r="248" spans="1:522" s="1" customFormat="1" ht="18" customHeight="1" x14ac:dyDescent="0.2">
      <c r="A248" s="12"/>
      <c r="B248" s="11" t="s">
        <v>206</v>
      </c>
      <c r="C248" s="1">
        <v>11786</v>
      </c>
      <c r="D248" s="1">
        <v>2014</v>
      </c>
      <c r="E248" s="4" t="s">
        <v>55</v>
      </c>
      <c r="F248" s="1">
        <v>2964</v>
      </c>
      <c r="G248" s="9" t="s">
        <v>129</v>
      </c>
      <c r="H248" s="4" t="s">
        <v>207</v>
      </c>
      <c r="I248" s="1">
        <f t="shared" si="18"/>
        <v>0</v>
      </c>
      <c r="J248" s="12">
        <f>Tabuľka3[[#This Row],[Stĺpec9]]</f>
        <v>0</v>
      </c>
      <c r="K248" s="109">
        <f>Seniori!K132</f>
        <v>0</v>
      </c>
      <c r="L248" s="109">
        <f>Seniori!L132</f>
        <v>0</v>
      </c>
      <c r="M248" s="109">
        <f>Seniori!M132</f>
        <v>0</v>
      </c>
      <c r="N248" s="109">
        <f>Seniori!N132</f>
        <v>0</v>
      </c>
      <c r="O248" s="109">
        <f>Seniori!O132</f>
        <v>0</v>
      </c>
      <c r="P248" s="109">
        <f>Seniori!P132</f>
        <v>0</v>
      </c>
      <c r="Q248" s="109">
        <f>Seniori!Q132</f>
        <v>0</v>
      </c>
      <c r="R248" s="109">
        <f>Seniori!R132</f>
        <v>0</v>
      </c>
      <c r="S248" s="109">
        <f>Seniori!S132</f>
        <v>0</v>
      </c>
      <c r="T248" s="109">
        <f>Seniori!T132</f>
        <v>0</v>
      </c>
      <c r="U248" s="109">
        <f>Seniori!U132</f>
        <v>0</v>
      </c>
      <c r="V248" s="109">
        <f>Seniori!V132</f>
        <v>0</v>
      </c>
      <c r="W248" s="109">
        <f>Seniori!W132</f>
        <v>0</v>
      </c>
      <c r="X248" s="109">
        <f>Seniori!X132</f>
        <v>0</v>
      </c>
      <c r="Y248" s="109">
        <f>Seniori!Y132</f>
        <v>0</v>
      </c>
      <c r="Z248" s="109">
        <f>Seniori!Z132</f>
        <v>0</v>
      </c>
      <c r="AA248" s="109">
        <f>Seniori!AA132</f>
        <v>0</v>
      </c>
      <c r="AB248" s="109">
        <f>Seniori!AB132</f>
        <v>0</v>
      </c>
      <c r="AC248" s="109">
        <f>Seniori!AC132</f>
        <v>0</v>
      </c>
      <c r="AD248" s="109">
        <f>Seniori!AD132</f>
        <v>0</v>
      </c>
      <c r="AE248" s="109">
        <f>Seniori!AE132</f>
        <v>0</v>
      </c>
      <c r="AF248" s="109">
        <f>Seniori!AF132</f>
        <v>0</v>
      </c>
      <c r="AG248" s="109">
        <f>Seniori!AG132</f>
        <v>0</v>
      </c>
      <c r="AH248" s="109">
        <f>Seniori!AH132</f>
        <v>0</v>
      </c>
      <c r="AI248" s="109">
        <f>Seniori!AI132</f>
        <v>0</v>
      </c>
      <c r="AJ248" s="109">
        <f>Seniori!AJ132</f>
        <v>0</v>
      </c>
      <c r="AK248" s="109">
        <f>Seniori!AK132</f>
        <v>0</v>
      </c>
      <c r="AL248" s="109">
        <f>Seniori!AL132</f>
        <v>0</v>
      </c>
      <c r="AM248" s="109">
        <f>Seniori!AM132</f>
        <v>0</v>
      </c>
      <c r="AN248" s="109">
        <f>Seniori!AN132</f>
        <v>0</v>
      </c>
      <c r="AO248" s="109">
        <f>Seniori!AO132</f>
        <v>0</v>
      </c>
      <c r="AP248" s="109">
        <f>Seniori!AP132</f>
        <v>0</v>
      </c>
      <c r="AQ248" s="109">
        <f>Seniori!AQ132</f>
        <v>0</v>
      </c>
      <c r="AR248" s="109">
        <f>Seniori!AR132</f>
        <v>0</v>
      </c>
      <c r="AS248" s="109">
        <f>Seniori!AS132</f>
        <v>0</v>
      </c>
      <c r="AT248" s="109">
        <f>Seniori!AT132</f>
        <v>0</v>
      </c>
      <c r="AU248" s="109">
        <f>Seniori!AU132</f>
        <v>0</v>
      </c>
      <c r="AV248" s="109">
        <f>Seniori!AV132</f>
        <v>0</v>
      </c>
      <c r="AW248" s="109">
        <f>Seniori!AW132</f>
        <v>0</v>
      </c>
      <c r="AX248" s="109">
        <f>Seniori!AX132</f>
        <v>0</v>
      </c>
      <c r="AY248" s="109">
        <f>Seniori!AY132</f>
        <v>0</v>
      </c>
      <c r="AZ248" s="109">
        <f>Seniori!AZ132</f>
        <v>0</v>
      </c>
      <c r="BA248" s="109">
        <f>Seniori!BA132</f>
        <v>0</v>
      </c>
      <c r="BB248" s="109">
        <f>Seniori!BB132</f>
        <v>0</v>
      </c>
      <c r="BC248" s="109">
        <f>Seniori!BC132</f>
        <v>0</v>
      </c>
      <c r="BD248" s="109">
        <f>Seniori!BD132</f>
        <v>0</v>
      </c>
      <c r="BE248" s="109">
        <f>Seniori!BE132</f>
        <v>0</v>
      </c>
      <c r="BF248" s="109">
        <f>Seniori!BF132</f>
        <v>0</v>
      </c>
      <c r="BG248" s="109">
        <f>Seniori!BG132</f>
        <v>0</v>
      </c>
      <c r="BH248" s="109">
        <f>Seniori!BH132</f>
        <v>0</v>
      </c>
      <c r="BI248" s="109">
        <f>Seniori!BI132</f>
        <v>0</v>
      </c>
      <c r="BJ248" s="109">
        <f>Seniori!BJ132</f>
        <v>0</v>
      </c>
      <c r="BK248" s="109">
        <f>Seniori!BK132</f>
        <v>0</v>
      </c>
      <c r="BL248" s="109">
        <f>Seniori!BL132</f>
        <v>0</v>
      </c>
      <c r="BM248" s="109">
        <f>Seniori!BM132</f>
        <v>0</v>
      </c>
      <c r="BN248" s="109">
        <f>Seniori!BN132</f>
        <v>0</v>
      </c>
      <c r="BO248" s="109">
        <f>Seniori!BO132</f>
        <v>0</v>
      </c>
      <c r="BP248" s="109">
        <f>Seniori!BP132</f>
        <v>0</v>
      </c>
      <c r="BQ248" s="109">
        <f>Seniori!BQ132</f>
        <v>0</v>
      </c>
      <c r="BR248" s="109">
        <f>Seniori!BR132</f>
        <v>0</v>
      </c>
      <c r="BS248" s="109">
        <f>Seniori!BS132</f>
        <v>0</v>
      </c>
      <c r="BT248" s="109">
        <f>Seniori!BT132</f>
        <v>0</v>
      </c>
      <c r="BU248" s="109">
        <f>Seniori!BU132</f>
        <v>0</v>
      </c>
      <c r="BV248" s="109">
        <f>Seniori!BV132</f>
        <v>0</v>
      </c>
      <c r="BW248" s="109">
        <f>Seniori!BW132</f>
        <v>0</v>
      </c>
      <c r="BX248" s="109">
        <f>Seniori!BX132</f>
        <v>0</v>
      </c>
      <c r="BY248" s="109">
        <f>Seniori!BY132</f>
        <v>0</v>
      </c>
      <c r="BZ248" s="109">
        <f>Seniori!BZ132</f>
        <v>0</v>
      </c>
      <c r="CA248" s="109">
        <f>Seniori!CA132</f>
        <v>0</v>
      </c>
      <c r="CB248" s="109">
        <f>Seniori!CB132</f>
        <v>0</v>
      </c>
      <c r="CC248" s="109">
        <f>Seniori!CC132</f>
        <v>0</v>
      </c>
      <c r="CD248" s="109">
        <f>Seniori!CD132</f>
        <v>0</v>
      </c>
      <c r="CE248" s="109">
        <f>Seniori!CE132</f>
        <v>0</v>
      </c>
      <c r="CF248" s="109">
        <f>Seniori!CF132</f>
        <v>0</v>
      </c>
      <c r="CG248" s="109">
        <f>Seniori!CG132</f>
        <v>0</v>
      </c>
      <c r="CH248" s="109">
        <f>Seniori!CH132</f>
        <v>0</v>
      </c>
      <c r="CI248" s="109">
        <f>Seniori!CI132</f>
        <v>0</v>
      </c>
      <c r="CJ248" s="109">
        <f>Seniori!CJ132</f>
        <v>0</v>
      </c>
      <c r="CK248" s="109">
        <f>Seniori!CK132</f>
        <v>0</v>
      </c>
      <c r="CL248" s="109">
        <f>Seniori!CL132</f>
        <v>0</v>
      </c>
      <c r="CM248" s="109">
        <f>Seniori!CM132</f>
        <v>0</v>
      </c>
      <c r="CN248" s="109">
        <f>Seniori!CN132</f>
        <v>0</v>
      </c>
      <c r="CO248" s="109">
        <f>Seniori!CO132</f>
        <v>0</v>
      </c>
      <c r="CP248" s="109">
        <f>Seniori!CP132</f>
        <v>0</v>
      </c>
      <c r="CQ248" s="109">
        <f>Seniori!CQ132</f>
        <v>0</v>
      </c>
      <c r="CR248" s="109">
        <f>Seniori!CR132</f>
        <v>0</v>
      </c>
      <c r="CS248" s="109">
        <f>Seniori!CS132</f>
        <v>0</v>
      </c>
      <c r="CT248" s="109">
        <f>Seniori!CT132</f>
        <v>0</v>
      </c>
      <c r="CU248" s="109">
        <f>Seniori!CU132</f>
        <v>0</v>
      </c>
      <c r="CV248" s="109">
        <f>Seniori!CV132</f>
        <v>0</v>
      </c>
      <c r="CW248" s="109">
        <f>Seniori!CW132</f>
        <v>0</v>
      </c>
      <c r="CX248" s="109">
        <f>Seniori!CX132</f>
        <v>0</v>
      </c>
      <c r="CY248" s="109">
        <f>Seniori!CY132</f>
        <v>0</v>
      </c>
      <c r="CZ248" s="109">
        <f>Seniori!CZ132</f>
        <v>0</v>
      </c>
      <c r="DA248" s="109">
        <f>Seniori!DA132</f>
        <v>0</v>
      </c>
      <c r="DB248" s="109">
        <f>Seniori!DB132</f>
        <v>0</v>
      </c>
      <c r="DC248" s="109">
        <f>Seniori!DC132</f>
        <v>0</v>
      </c>
      <c r="DD248" s="109">
        <f>Seniori!DD132</f>
        <v>0</v>
      </c>
      <c r="DE248" s="109">
        <f>Seniori!DE132</f>
        <v>0</v>
      </c>
      <c r="DF248" s="109">
        <f>Seniori!DF132</f>
        <v>0</v>
      </c>
      <c r="DG248" s="109">
        <f>Seniori!DG132</f>
        <v>0</v>
      </c>
      <c r="DH248" s="109">
        <f>Seniori!DH132</f>
        <v>0</v>
      </c>
      <c r="DI248" s="109">
        <f>Seniori!DI132</f>
        <v>0</v>
      </c>
      <c r="DJ248" s="109">
        <f>Seniori!DJ132</f>
        <v>0</v>
      </c>
      <c r="DK248" s="109">
        <f>Seniori!DK132</f>
        <v>0</v>
      </c>
      <c r="DL248" s="109">
        <f>Seniori!DL132</f>
        <v>0</v>
      </c>
      <c r="DM248" s="109">
        <f>Seniori!DM132</f>
        <v>0</v>
      </c>
      <c r="DN248" s="109">
        <f>Seniori!DN132</f>
        <v>0</v>
      </c>
      <c r="DO248" s="109">
        <f>Seniori!DO132</f>
        <v>0</v>
      </c>
      <c r="DP248" s="109">
        <f>Seniori!DP132</f>
        <v>0</v>
      </c>
      <c r="DQ248" s="109">
        <f>Seniori!DQ132</f>
        <v>0</v>
      </c>
      <c r="DR248" s="109">
        <f>Seniori!DR132</f>
        <v>0</v>
      </c>
      <c r="DS248" s="109">
        <f>Seniori!DS132</f>
        <v>0</v>
      </c>
      <c r="DT248" s="109">
        <f>Seniori!DT132</f>
        <v>0</v>
      </c>
      <c r="DU248" s="109">
        <f>Seniori!DU132</f>
        <v>0</v>
      </c>
      <c r="DV248" s="109">
        <f>Seniori!DV132</f>
        <v>0</v>
      </c>
      <c r="DW248" s="109">
        <f>Seniori!DW132</f>
        <v>0</v>
      </c>
      <c r="DX248" s="109">
        <f>Seniori!DX132</f>
        <v>0</v>
      </c>
      <c r="DY248" s="109">
        <f>Seniori!DY132</f>
        <v>0</v>
      </c>
      <c r="DZ248" s="109">
        <f>Seniori!DZ132</f>
        <v>0</v>
      </c>
      <c r="EA248" s="109">
        <f>Seniori!EA132</f>
        <v>0</v>
      </c>
      <c r="EB248" s="109">
        <f>Seniori!EB132</f>
        <v>0</v>
      </c>
      <c r="EC248" s="109">
        <f>Seniori!EC132</f>
        <v>0</v>
      </c>
      <c r="ED248" s="109">
        <f>Seniori!ED132</f>
        <v>0</v>
      </c>
      <c r="EE248" s="109">
        <f>Seniori!EE132</f>
        <v>0</v>
      </c>
      <c r="EF248" s="109">
        <f>Seniori!EF132</f>
        <v>0</v>
      </c>
      <c r="EG248" s="109">
        <f>Seniori!EG132</f>
        <v>0</v>
      </c>
      <c r="EH248" s="109">
        <f>Seniori!EH132</f>
        <v>0</v>
      </c>
      <c r="EI248" s="109">
        <f>Seniori!EI132</f>
        <v>0</v>
      </c>
      <c r="EJ248" s="109">
        <f>Seniori!EJ132</f>
        <v>0</v>
      </c>
      <c r="EK248" s="109">
        <f>Seniori!EK132</f>
        <v>0</v>
      </c>
      <c r="EL248" s="109">
        <f>Seniori!EL132</f>
        <v>0</v>
      </c>
      <c r="EM248" s="109">
        <f>Seniori!EM132</f>
        <v>0</v>
      </c>
      <c r="EN248" s="109">
        <f>Seniori!EN132</f>
        <v>0</v>
      </c>
      <c r="EO248" s="109">
        <f>Seniori!EO132</f>
        <v>0</v>
      </c>
      <c r="EP248" s="109">
        <f>Seniori!EP132</f>
        <v>0</v>
      </c>
      <c r="EQ248" s="109">
        <f>Seniori!EQ132</f>
        <v>0</v>
      </c>
      <c r="ER248" s="109">
        <f>Seniori!ER132</f>
        <v>0</v>
      </c>
      <c r="ES248" s="109">
        <f>Seniori!ES132</f>
        <v>0</v>
      </c>
      <c r="ET248" s="109">
        <f>Seniori!ET132</f>
        <v>0</v>
      </c>
      <c r="EU248" s="109">
        <f>Seniori!EU132</f>
        <v>0</v>
      </c>
      <c r="EV248" s="109">
        <f>Seniori!EV132</f>
        <v>0</v>
      </c>
      <c r="EW248" s="109">
        <f>Seniori!EW132</f>
        <v>0</v>
      </c>
      <c r="EX248" s="109">
        <f>Seniori!EX132</f>
        <v>0</v>
      </c>
      <c r="EY248" s="109">
        <f>Seniori!EY132</f>
        <v>0</v>
      </c>
      <c r="EZ248" s="109">
        <f>Seniori!EZ132</f>
        <v>0</v>
      </c>
      <c r="FA248" s="109">
        <f>Seniori!FA132</f>
        <v>0</v>
      </c>
      <c r="FB248" s="109">
        <f>Seniori!FB132</f>
        <v>0</v>
      </c>
      <c r="FC248" s="109">
        <f>Seniori!FC132</f>
        <v>0</v>
      </c>
      <c r="FD248" s="109">
        <f>Seniori!FD132</f>
        <v>0</v>
      </c>
      <c r="FE248" s="109">
        <f>Seniori!FE132</f>
        <v>0</v>
      </c>
      <c r="FF248" s="109">
        <f>Seniori!FF132</f>
        <v>0</v>
      </c>
      <c r="FG248" s="109">
        <f>Seniori!FG132</f>
        <v>0</v>
      </c>
      <c r="FH248" s="109">
        <f>Seniori!FH132</f>
        <v>0</v>
      </c>
      <c r="FI248" s="109">
        <f>Seniori!FI132</f>
        <v>0</v>
      </c>
      <c r="FJ248" s="109">
        <f>Seniori!FJ132</f>
        <v>0</v>
      </c>
      <c r="FK248" s="109">
        <f>Seniori!FK132</f>
        <v>0</v>
      </c>
      <c r="FL248" s="109">
        <f>Seniori!FL132</f>
        <v>0</v>
      </c>
      <c r="FM248" s="109">
        <f>Seniori!FM132</f>
        <v>0</v>
      </c>
      <c r="FN248" s="109">
        <f>Seniori!FN132</f>
        <v>0</v>
      </c>
      <c r="FO248" s="109">
        <f>Seniori!FO132</f>
        <v>0</v>
      </c>
      <c r="FP248" s="109">
        <f>Seniori!FP132</f>
        <v>0</v>
      </c>
      <c r="FQ248" s="109">
        <f>Seniori!FQ132</f>
        <v>0</v>
      </c>
      <c r="FR248" s="109">
        <f>Seniori!FR132</f>
        <v>0</v>
      </c>
      <c r="FS248" s="109">
        <f>Seniori!FS132</f>
        <v>0</v>
      </c>
      <c r="FT248" s="109">
        <f>Seniori!FT132</f>
        <v>0</v>
      </c>
      <c r="FU248" s="109">
        <f>Seniori!FU132</f>
        <v>0</v>
      </c>
      <c r="FV248" s="109">
        <f>Seniori!FV132</f>
        <v>0</v>
      </c>
      <c r="FW248" s="109">
        <f>Seniori!FW132</f>
        <v>0</v>
      </c>
      <c r="FX248" s="109">
        <f>Seniori!FX132</f>
        <v>0</v>
      </c>
      <c r="FY248" s="109">
        <f>Seniori!FY132</f>
        <v>0</v>
      </c>
      <c r="FZ248" s="109">
        <f>Seniori!FZ132</f>
        <v>0</v>
      </c>
      <c r="GA248" s="109">
        <f>Seniori!GA132</f>
        <v>0</v>
      </c>
      <c r="GB248" s="109">
        <f>Seniori!GB132</f>
        <v>0</v>
      </c>
      <c r="GC248" s="109">
        <f>Seniori!GC132</f>
        <v>0</v>
      </c>
      <c r="GD248" s="109">
        <f>Seniori!GD132</f>
        <v>0</v>
      </c>
      <c r="GE248" s="109">
        <f>Seniori!GE132</f>
        <v>0</v>
      </c>
      <c r="GF248" s="109">
        <f>Seniori!GF132</f>
        <v>0</v>
      </c>
      <c r="GG248" s="109">
        <f>Seniori!GG132</f>
        <v>0</v>
      </c>
      <c r="GH248" s="109">
        <f>Seniori!GH132</f>
        <v>0</v>
      </c>
      <c r="GI248" s="109">
        <f>Seniori!GI132</f>
        <v>0</v>
      </c>
      <c r="GJ248" s="109">
        <f>Seniori!GJ132</f>
        <v>0</v>
      </c>
      <c r="GK248" s="109">
        <f>Seniori!GK132</f>
        <v>0</v>
      </c>
      <c r="GL248" s="109">
        <f>Seniori!GL132</f>
        <v>0</v>
      </c>
      <c r="GM248" s="109">
        <f>Seniori!GM132</f>
        <v>0</v>
      </c>
      <c r="GN248" s="109">
        <f>Seniori!GN132</f>
        <v>0</v>
      </c>
      <c r="GO248" s="109">
        <f>Seniori!GO132</f>
        <v>0</v>
      </c>
      <c r="GP248" s="109">
        <f>Seniori!GP132</f>
        <v>0</v>
      </c>
      <c r="GQ248" s="109">
        <f>Seniori!GQ132</f>
        <v>0</v>
      </c>
      <c r="GR248" s="109">
        <f>Seniori!GR132</f>
        <v>0</v>
      </c>
      <c r="GS248" s="109">
        <f>Seniori!GS132</f>
        <v>0</v>
      </c>
      <c r="GT248" s="109">
        <f>Seniori!GT132</f>
        <v>0</v>
      </c>
      <c r="GU248" s="109">
        <f>Seniori!GU132</f>
        <v>0</v>
      </c>
      <c r="GV248" s="109">
        <f>Seniori!GV132</f>
        <v>0</v>
      </c>
      <c r="GW248" s="109">
        <f>Seniori!GW132</f>
        <v>0</v>
      </c>
      <c r="GX248" s="109">
        <f>Seniori!GX132</f>
        <v>0</v>
      </c>
      <c r="GY248" s="109">
        <f>Seniori!GY132</f>
        <v>0</v>
      </c>
      <c r="GZ248" s="109">
        <f>Seniori!GZ132</f>
        <v>0</v>
      </c>
      <c r="HA248" s="109">
        <f>Seniori!HA132</f>
        <v>0</v>
      </c>
      <c r="HB248" s="109">
        <f>Seniori!HB132</f>
        <v>0</v>
      </c>
      <c r="HC248" s="109">
        <f>Seniori!HC132</f>
        <v>0</v>
      </c>
      <c r="HD248" s="109">
        <f>Seniori!HD132</f>
        <v>0</v>
      </c>
      <c r="HE248" s="109">
        <f>Seniori!HE132</f>
        <v>0</v>
      </c>
      <c r="HF248" s="109">
        <f>Seniori!HF132</f>
        <v>0</v>
      </c>
      <c r="HG248" s="109">
        <f>Seniori!HG132</f>
        <v>0</v>
      </c>
      <c r="HH248" s="109">
        <f>Seniori!HH132</f>
        <v>0</v>
      </c>
      <c r="HI248" s="109">
        <f>Seniori!HI132</f>
        <v>0</v>
      </c>
      <c r="HJ248" s="109">
        <f>Seniori!HJ132</f>
        <v>0</v>
      </c>
      <c r="HK248" s="109">
        <f>Seniori!HK132</f>
        <v>0</v>
      </c>
      <c r="HL248" s="109">
        <f>Seniori!HL132</f>
        <v>0</v>
      </c>
      <c r="HM248" s="109">
        <f>Seniori!HM132</f>
        <v>0</v>
      </c>
      <c r="HN248" s="109">
        <f>Seniori!HN132</f>
        <v>0</v>
      </c>
      <c r="HO248" s="109">
        <f>Seniori!HO132</f>
        <v>0</v>
      </c>
      <c r="HP248" s="109">
        <f>Seniori!HP132</f>
        <v>0</v>
      </c>
      <c r="HQ248" s="109">
        <f>Seniori!HQ132</f>
        <v>0</v>
      </c>
      <c r="HR248" s="109">
        <f>Seniori!HR132</f>
        <v>0</v>
      </c>
      <c r="HS248" s="109">
        <f>Seniori!HS132</f>
        <v>0</v>
      </c>
      <c r="HT248" s="109">
        <f>Seniori!HT132</f>
        <v>0</v>
      </c>
      <c r="HU248" s="109">
        <f>Seniori!HU132</f>
        <v>0</v>
      </c>
      <c r="HV248" s="109">
        <f>Seniori!HV132</f>
        <v>0</v>
      </c>
      <c r="HW248" s="109">
        <f>Seniori!HW132</f>
        <v>0</v>
      </c>
      <c r="HX248" s="109">
        <f>Seniori!HX132</f>
        <v>0</v>
      </c>
      <c r="HY248" s="109">
        <f>Seniori!HY132</f>
        <v>0</v>
      </c>
      <c r="HZ248" s="109">
        <f>Seniori!HZ132</f>
        <v>0</v>
      </c>
      <c r="IA248" s="109">
        <f>Seniori!IA132</f>
        <v>0</v>
      </c>
      <c r="IB248" s="109">
        <f>Seniori!IB132</f>
        <v>0</v>
      </c>
      <c r="IC248" s="109">
        <f>Seniori!IC132</f>
        <v>0</v>
      </c>
      <c r="ID248" s="109">
        <f>Seniori!ID132</f>
        <v>0</v>
      </c>
      <c r="IE248" s="109">
        <f>Seniori!IE132</f>
        <v>0</v>
      </c>
      <c r="IF248" s="109">
        <f>Seniori!IF132</f>
        <v>0</v>
      </c>
      <c r="IG248" s="109">
        <f>Seniori!IG132</f>
        <v>0</v>
      </c>
      <c r="IH248" s="109">
        <f>Seniori!IH132</f>
        <v>0</v>
      </c>
      <c r="II248" s="109">
        <f>Seniori!II132</f>
        <v>0</v>
      </c>
      <c r="IJ248" s="109">
        <f>Seniori!IJ132</f>
        <v>0</v>
      </c>
      <c r="IK248" s="109">
        <f>Seniori!IK132</f>
        <v>0</v>
      </c>
      <c r="IL248" s="109">
        <f>Seniori!IL132</f>
        <v>0</v>
      </c>
      <c r="IM248" s="109">
        <f>Seniori!IM132</f>
        <v>0</v>
      </c>
      <c r="IN248" s="109">
        <f>Seniori!IN132</f>
        <v>0</v>
      </c>
      <c r="IO248" s="109">
        <f>Seniori!IO132</f>
        <v>0</v>
      </c>
      <c r="IP248" s="109">
        <f>Seniori!IP132</f>
        <v>0</v>
      </c>
      <c r="IQ248" s="109">
        <f>Seniori!IQ132</f>
        <v>0</v>
      </c>
      <c r="IR248" s="109">
        <f>Seniori!IR132</f>
        <v>0</v>
      </c>
      <c r="IS248" s="109">
        <f>Seniori!IS132</f>
        <v>0</v>
      </c>
      <c r="IT248" s="109">
        <f>Seniori!IT132</f>
        <v>0</v>
      </c>
      <c r="IU248" s="109">
        <f>Seniori!IU132</f>
        <v>0</v>
      </c>
      <c r="IV248" s="109">
        <f>Seniori!IV132</f>
        <v>0</v>
      </c>
      <c r="IW248" s="109">
        <f>Seniori!IW132</f>
        <v>0</v>
      </c>
      <c r="IX248" s="109">
        <f>Seniori!IX132</f>
        <v>0</v>
      </c>
      <c r="IY248" s="109">
        <f>Seniori!IY132</f>
        <v>0</v>
      </c>
      <c r="IZ248" s="109">
        <f>Seniori!IZ132</f>
        <v>0</v>
      </c>
      <c r="JA248" s="109">
        <f>Seniori!JA132</f>
        <v>0</v>
      </c>
      <c r="JB248" s="109">
        <f>Seniori!JB132</f>
        <v>0</v>
      </c>
      <c r="JC248" s="109">
        <f>Seniori!JC132</f>
        <v>0</v>
      </c>
      <c r="JD248" s="109">
        <f>Seniori!JD132</f>
        <v>0</v>
      </c>
      <c r="JE248" s="109">
        <f>Seniori!JE132</f>
        <v>0</v>
      </c>
      <c r="JF248" s="109">
        <f>Seniori!JF132</f>
        <v>0</v>
      </c>
      <c r="JG248" s="109">
        <f>Seniori!JG132</f>
        <v>0</v>
      </c>
      <c r="JH248" s="109">
        <f>Seniori!JH132</f>
        <v>0</v>
      </c>
      <c r="JI248" s="109">
        <f>Seniori!JI132</f>
        <v>0</v>
      </c>
      <c r="JJ248" s="109">
        <f>Seniori!JJ132</f>
        <v>0</v>
      </c>
      <c r="JK248" s="109">
        <f>Seniori!JK132</f>
        <v>0</v>
      </c>
      <c r="JL248" s="109">
        <f>Seniori!JL132</f>
        <v>0</v>
      </c>
      <c r="JM248" s="109">
        <f>Seniori!JM132</f>
        <v>0</v>
      </c>
      <c r="JN248" s="109">
        <f>Seniori!JN132</f>
        <v>0</v>
      </c>
      <c r="JO248" s="109">
        <f>Seniori!JO132</f>
        <v>0</v>
      </c>
      <c r="JP248" s="109">
        <f>Seniori!JP132</f>
        <v>0</v>
      </c>
      <c r="JQ248" s="109">
        <f>Seniori!JQ132</f>
        <v>0</v>
      </c>
      <c r="JR248" s="109">
        <f>Seniori!JR132</f>
        <v>0</v>
      </c>
      <c r="JS248" s="109">
        <f>Seniori!JS132</f>
        <v>0</v>
      </c>
      <c r="JT248" s="109">
        <f>Seniori!JT132</f>
        <v>0</v>
      </c>
      <c r="JU248" s="109">
        <f>Seniori!JU132</f>
        <v>0</v>
      </c>
      <c r="JV248" s="109">
        <f>Seniori!JV132</f>
        <v>0</v>
      </c>
      <c r="JW248" s="109">
        <f>Seniori!JW132</f>
        <v>0</v>
      </c>
      <c r="JX248" s="109">
        <f>Seniori!JX132</f>
        <v>0</v>
      </c>
      <c r="JY248" s="109">
        <f>Seniori!JY132</f>
        <v>0</v>
      </c>
      <c r="JZ248" s="109">
        <f>Seniori!JZ132</f>
        <v>0</v>
      </c>
      <c r="KA248" s="109">
        <f>Seniori!KA132</f>
        <v>0</v>
      </c>
      <c r="KB248" s="109">
        <f>Seniori!KB132</f>
        <v>0</v>
      </c>
      <c r="KC248" s="109">
        <f>Seniori!KC132</f>
        <v>0</v>
      </c>
      <c r="KD248" s="109">
        <f>Seniori!KD132</f>
        <v>0</v>
      </c>
      <c r="KE248" s="109">
        <f>Seniori!KE132</f>
        <v>0</v>
      </c>
      <c r="KF248" s="109">
        <f>Seniori!KF132</f>
        <v>0</v>
      </c>
      <c r="KG248" s="109">
        <f>Seniori!KG132</f>
        <v>0</v>
      </c>
      <c r="KH248" s="109">
        <f>Seniori!KH132</f>
        <v>0</v>
      </c>
      <c r="KI248" s="109">
        <f>Seniori!KI132</f>
        <v>0</v>
      </c>
      <c r="KJ248" s="109">
        <f>Seniori!KJ132</f>
        <v>0</v>
      </c>
      <c r="KK248" s="109">
        <f>Seniori!KK132</f>
        <v>0</v>
      </c>
      <c r="KL248" s="109">
        <f>Seniori!KL132</f>
        <v>0</v>
      </c>
      <c r="KM248" s="109">
        <f>Seniori!KM132</f>
        <v>0</v>
      </c>
      <c r="KN248" s="109">
        <f>Seniori!KN132</f>
        <v>0</v>
      </c>
      <c r="KO248" s="109">
        <f>Seniori!KO132</f>
        <v>0</v>
      </c>
      <c r="KP248" s="109">
        <f>Seniori!KP132</f>
        <v>0</v>
      </c>
      <c r="KQ248" s="109">
        <f>Seniori!KQ132</f>
        <v>0</v>
      </c>
      <c r="KR248" s="109">
        <f>Seniori!KR132</f>
        <v>0</v>
      </c>
      <c r="KS248" s="109">
        <f>Seniori!KS132</f>
        <v>0</v>
      </c>
      <c r="KT248" s="109">
        <f>Seniori!KT132</f>
        <v>0</v>
      </c>
      <c r="KU248" s="109">
        <f>Seniori!KU132</f>
        <v>0</v>
      </c>
      <c r="KV248" s="109">
        <f>Seniori!KV132</f>
        <v>0</v>
      </c>
      <c r="KW248" s="109">
        <f>Seniori!KW132</f>
        <v>0</v>
      </c>
      <c r="KX248" s="109">
        <f>Seniori!KX132</f>
        <v>0</v>
      </c>
      <c r="KY248" s="109">
        <f>Seniori!KY132</f>
        <v>0</v>
      </c>
      <c r="KZ248" s="109">
        <f>Seniori!KZ132</f>
        <v>0</v>
      </c>
      <c r="LA248" s="109">
        <f>Seniori!LA132</f>
        <v>0</v>
      </c>
      <c r="LB248" s="109">
        <f>Seniori!LB132</f>
        <v>0</v>
      </c>
      <c r="LC248" s="109">
        <f>Seniori!LC132</f>
        <v>0</v>
      </c>
      <c r="LD248" s="109">
        <f>Seniori!LD132</f>
        <v>0</v>
      </c>
      <c r="LE248" s="109">
        <f>Seniori!LE132</f>
        <v>0</v>
      </c>
      <c r="LF248" s="109">
        <f>Seniori!LF132</f>
        <v>0</v>
      </c>
      <c r="LG248" s="109">
        <f>Seniori!LG132</f>
        <v>0</v>
      </c>
      <c r="LH248" s="109">
        <f>Seniori!LH132</f>
        <v>0</v>
      </c>
      <c r="LI248" s="109">
        <f>Seniori!LI132</f>
        <v>0</v>
      </c>
      <c r="LJ248" s="109">
        <f>Seniori!LJ132</f>
        <v>0</v>
      </c>
      <c r="LK248" s="109">
        <f>Seniori!LK132</f>
        <v>0</v>
      </c>
      <c r="LL248" s="109">
        <f>Seniori!LL132</f>
        <v>0</v>
      </c>
      <c r="LM248" s="109">
        <f>Seniori!LM132</f>
        <v>0</v>
      </c>
      <c r="LN248" s="109">
        <f>Seniori!LN132</f>
        <v>0</v>
      </c>
      <c r="LO248" s="109">
        <f>Seniori!LO132</f>
        <v>0</v>
      </c>
      <c r="LP248" s="109">
        <f>Seniori!LP132</f>
        <v>0</v>
      </c>
      <c r="LQ248" s="109">
        <f>Seniori!LQ132</f>
        <v>0</v>
      </c>
      <c r="LR248" s="109">
        <f>Seniori!LR132</f>
        <v>0</v>
      </c>
      <c r="LS248" s="109">
        <f>Seniori!LS132</f>
        <v>0</v>
      </c>
      <c r="LT248" s="109">
        <f>Seniori!LT132</f>
        <v>0</v>
      </c>
      <c r="LU248" s="109">
        <f>Seniori!LU132</f>
        <v>0</v>
      </c>
      <c r="LV248" s="109">
        <f>Seniori!LV132</f>
        <v>0</v>
      </c>
      <c r="LW248" s="109">
        <f>Seniori!LW132</f>
        <v>0</v>
      </c>
      <c r="LX248" s="109">
        <f>Seniori!LX132</f>
        <v>0</v>
      </c>
      <c r="LY248" s="109">
        <f>Seniori!LY132</f>
        <v>0</v>
      </c>
      <c r="LZ248" s="109">
        <f>Seniori!LZ132</f>
        <v>0</v>
      </c>
      <c r="MA248" s="109">
        <f>Seniori!MA132</f>
        <v>0</v>
      </c>
      <c r="MB248" s="109">
        <f>Seniori!MB132</f>
        <v>0</v>
      </c>
      <c r="MC248" s="109">
        <f>Seniori!MC132</f>
        <v>0</v>
      </c>
      <c r="MD248" s="109">
        <f>Seniori!MD132</f>
        <v>0</v>
      </c>
      <c r="ME248" s="109">
        <f>Seniori!ME132</f>
        <v>0</v>
      </c>
      <c r="MF248" s="109">
        <f>Seniori!MF132</f>
        <v>0</v>
      </c>
      <c r="MG248" s="109">
        <f>Seniori!MG132</f>
        <v>0</v>
      </c>
      <c r="MH248" s="109">
        <f>Seniori!MH132</f>
        <v>0</v>
      </c>
      <c r="MI248" s="109">
        <f>Seniori!MI132</f>
        <v>0</v>
      </c>
      <c r="MJ248" s="109">
        <f>Seniori!MJ132</f>
        <v>0</v>
      </c>
      <c r="MK248" s="109">
        <f>Seniori!MK132</f>
        <v>0</v>
      </c>
      <c r="ML248" s="109">
        <f>Seniori!ML132</f>
        <v>0</v>
      </c>
      <c r="MM248" s="109">
        <f>Seniori!MM132</f>
        <v>0</v>
      </c>
      <c r="MN248" s="109">
        <f>Seniori!MN132</f>
        <v>0</v>
      </c>
      <c r="MO248" s="109">
        <f>Seniori!MO132</f>
        <v>0</v>
      </c>
      <c r="MP248" s="109">
        <f>Seniori!MP132</f>
        <v>0</v>
      </c>
      <c r="MQ248" s="109">
        <f>Seniori!MQ132</f>
        <v>0</v>
      </c>
      <c r="MR248" s="109">
        <f>Seniori!MR132</f>
        <v>0</v>
      </c>
      <c r="MS248" s="109">
        <f>Seniori!MS132</f>
        <v>0</v>
      </c>
      <c r="MT248" s="109">
        <f>Seniori!MT132</f>
        <v>0</v>
      </c>
      <c r="MU248" s="109">
        <f>Seniori!MU132</f>
        <v>0</v>
      </c>
      <c r="MV248" s="109">
        <f>Seniori!MV132</f>
        <v>0</v>
      </c>
      <c r="MW248" s="109">
        <f>Seniori!MW132</f>
        <v>0</v>
      </c>
      <c r="MX248" s="109">
        <f>Seniori!MX132</f>
        <v>0</v>
      </c>
      <c r="MY248" s="109">
        <f>Seniori!MY132</f>
        <v>0</v>
      </c>
      <c r="MZ248" s="109">
        <f>Seniori!MZ132</f>
        <v>0</v>
      </c>
      <c r="NA248" s="109">
        <f>Seniori!NA132</f>
        <v>0</v>
      </c>
      <c r="NB248" s="109">
        <f>Seniori!NB132</f>
        <v>0</v>
      </c>
      <c r="NC248" s="109">
        <f>Seniori!NC132</f>
        <v>0</v>
      </c>
      <c r="ND248" s="109">
        <f>Seniori!ND132</f>
        <v>0</v>
      </c>
      <c r="NE248" s="109">
        <f>Seniori!NE132</f>
        <v>0</v>
      </c>
      <c r="NF248" s="109">
        <f>Seniori!NF132</f>
        <v>0</v>
      </c>
      <c r="NG248" s="109">
        <f>Seniori!NG132</f>
        <v>0</v>
      </c>
      <c r="NH248" s="109">
        <f>Seniori!NH132</f>
        <v>0</v>
      </c>
      <c r="NI248" s="109">
        <f>Seniori!NI132</f>
        <v>0</v>
      </c>
      <c r="NJ248" s="109">
        <f>Seniori!NJ132</f>
        <v>0</v>
      </c>
      <c r="NK248" s="109">
        <f>Seniori!NK132</f>
        <v>0</v>
      </c>
      <c r="NL248" s="109">
        <f>Seniori!NL132</f>
        <v>0</v>
      </c>
      <c r="NM248" s="109">
        <f>Seniori!NM132</f>
        <v>0</v>
      </c>
      <c r="NN248" s="109">
        <f>Seniori!NN132</f>
        <v>0</v>
      </c>
      <c r="NO248" s="109">
        <f>Seniori!NO132</f>
        <v>0</v>
      </c>
      <c r="NP248" s="109">
        <f>Seniori!NP132</f>
        <v>0</v>
      </c>
      <c r="NQ248" s="109">
        <f>Seniori!NQ132</f>
        <v>0</v>
      </c>
      <c r="NR248" s="109">
        <f>Seniori!NR132</f>
        <v>0</v>
      </c>
      <c r="NS248" s="109">
        <f>Seniori!NS132</f>
        <v>0</v>
      </c>
      <c r="NT248" s="109">
        <f>Seniori!NT132</f>
        <v>0</v>
      </c>
      <c r="NU248" s="109">
        <f>Seniori!NU132</f>
        <v>0</v>
      </c>
      <c r="NV248" s="109">
        <f>Seniori!NV132</f>
        <v>0</v>
      </c>
      <c r="NW248" s="109">
        <f>Seniori!NW132</f>
        <v>0</v>
      </c>
      <c r="NX248" s="109">
        <f>Seniori!NX132</f>
        <v>0</v>
      </c>
      <c r="NY248" s="109">
        <f>Seniori!NY132</f>
        <v>0</v>
      </c>
      <c r="NZ248" s="109">
        <f>Seniori!NZ132</f>
        <v>0</v>
      </c>
      <c r="OA248" s="109">
        <f>Seniori!OA132</f>
        <v>0</v>
      </c>
      <c r="OB248" s="109">
        <f>Seniori!OB132</f>
        <v>0</v>
      </c>
      <c r="OC248" s="109">
        <f>Seniori!OC132</f>
        <v>0</v>
      </c>
      <c r="OD248" s="109">
        <f>Seniori!OD132</f>
        <v>0</v>
      </c>
      <c r="OE248" s="109">
        <f>Seniori!OE132</f>
        <v>0</v>
      </c>
      <c r="OF248" s="109">
        <f>Seniori!OF132</f>
        <v>0</v>
      </c>
      <c r="OG248" s="109">
        <f>Seniori!OG132</f>
        <v>0</v>
      </c>
      <c r="OH248" s="109">
        <f>Seniori!OH132</f>
        <v>0</v>
      </c>
      <c r="OI248" s="109">
        <f>Seniori!OI132</f>
        <v>0</v>
      </c>
      <c r="OJ248" s="109">
        <f>Seniori!OJ132</f>
        <v>0</v>
      </c>
      <c r="OK248" s="109">
        <f>Seniori!OK132</f>
        <v>0</v>
      </c>
      <c r="OL248" s="109">
        <f>Seniori!OL132</f>
        <v>0</v>
      </c>
      <c r="OM248" s="109">
        <f>Seniori!OM132</f>
        <v>0</v>
      </c>
      <c r="ON248" s="109">
        <f>Seniori!ON132</f>
        <v>0</v>
      </c>
      <c r="OO248" s="109">
        <f>Seniori!OO132</f>
        <v>0</v>
      </c>
      <c r="OP248" s="109">
        <f>Seniori!OP132</f>
        <v>0</v>
      </c>
      <c r="OQ248" s="109">
        <f>Seniori!OQ132</f>
        <v>0</v>
      </c>
      <c r="OR248" s="109">
        <f>Seniori!OR132</f>
        <v>0</v>
      </c>
      <c r="OS248" s="109">
        <f>Seniori!OS132</f>
        <v>0</v>
      </c>
      <c r="OT248" s="109">
        <f>Seniori!OT132</f>
        <v>0</v>
      </c>
      <c r="OU248" s="109">
        <f>Seniori!OU132</f>
        <v>0</v>
      </c>
      <c r="OV248" s="109">
        <f>Seniori!OV132</f>
        <v>0</v>
      </c>
      <c r="OW248" s="109">
        <f>Seniori!OW132</f>
        <v>0</v>
      </c>
      <c r="OX248" s="109">
        <f>Seniori!OX132</f>
        <v>0</v>
      </c>
      <c r="OY248" s="109">
        <f>Seniori!OY132</f>
        <v>0</v>
      </c>
      <c r="OZ248" s="109">
        <f>Seniori!OZ132</f>
        <v>0</v>
      </c>
      <c r="PA248" s="109">
        <f>Seniori!PA132</f>
        <v>0</v>
      </c>
      <c r="PB248" s="109">
        <f>Seniori!PB132</f>
        <v>0</v>
      </c>
      <c r="PC248" s="109">
        <f>Seniori!PC132</f>
        <v>0</v>
      </c>
      <c r="PD248" s="109">
        <f>Seniori!PD132</f>
        <v>0</v>
      </c>
      <c r="PE248" s="109">
        <f>Seniori!PE132</f>
        <v>0</v>
      </c>
      <c r="PF248" s="109">
        <f>Seniori!PF132</f>
        <v>0</v>
      </c>
      <c r="PG248" s="109">
        <f>Seniori!PG132</f>
        <v>0</v>
      </c>
      <c r="PH248" s="109">
        <f>Seniori!PH132</f>
        <v>0</v>
      </c>
      <c r="PI248" s="109">
        <f>Seniori!PI132</f>
        <v>0</v>
      </c>
      <c r="PJ248" s="109">
        <f>Seniori!PJ132</f>
        <v>0</v>
      </c>
      <c r="PK248" s="109">
        <f>Seniori!PK132</f>
        <v>0</v>
      </c>
      <c r="PL248" s="109">
        <f>Seniori!PL132</f>
        <v>0</v>
      </c>
      <c r="PM248" s="109">
        <f>Seniori!PM132</f>
        <v>0</v>
      </c>
      <c r="PN248" s="109">
        <f>Seniori!PN132</f>
        <v>0</v>
      </c>
      <c r="PO248" s="109">
        <f>Seniori!PO132</f>
        <v>0</v>
      </c>
      <c r="PP248" s="109">
        <f>Seniori!PP132</f>
        <v>0</v>
      </c>
      <c r="PQ248" s="109">
        <f>Seniori!PQ132</f>
        <v>0</v>
      </c>
      <c r="PR248" s="109">
        <f>Seniori!PR132</f>
        <v>0</v>
      </c>
      <c r="PS248" s="109">
        <f>Seniori!PS132</f>
        <v>0</v>
      </c>
      <c r="PT248" s="109">
        <f>Seniori!PT132</f>
        <v>0</v>
      </c>
      <c r="PU248" s="109">
        <f>Seniori!PU132</f>
        <v>0</v>
      </c>
      <c r="PV248" s="109">
        <f>Seniori!PV132</f>
        <v>0</v>
      </c>
      <c r="PW248" s="109">
        <f>Seniori!PW132</f>
        <v>0</v>
      </c>
      <c r="PX248" s="109">
        <f>Seniori!PX132</f>
        <v>0</v>
      </c>
      <c r="PY248" s="109">
        <f>Seniori!PY132</f>
        <v>0</v>
      </c>
      <c r="PZ248" s="109">
        <f>Seniori!PZ132</f>
        <v>0</v>
      </c>
      <c r="QA248" s="109">
        <f>Seniori!QA132</f>
        <v>0</v>
      </c>
      <c r="QB248" s="109">
        <f>Seniori!QB132</f>
        <v>0</v>
      </c>
      <c r="QC248" s="109">
        <f>Seniori!QC132</f>
        <v>0</v>
      </c>
      <c r="QD248" s="109">
        <f>Seniori!QD132</f>
        <v>0</v>
      </c>
      <c r="QE248" s="109">
        <f>Seniori!QE132</f>
        <v>0</v>
      </c>
      <c r="QF248" s="109">
        <f>Seniori!QF132</f>
        <v>0</v>
      </c>
      <c r="QG248" s="109">
        <f>Seniori!QG132</f>
        <v>0</v>
      </c>
      <c r="QH248" s="109">
        <f>Seniori!QH132</f>
        <v>0</v>
      </c>
      <c r="QI248" s="109">
        <f>Seniori!QI132</f>
        <v>0</v>
      </c>
      <c r="QJ248" s="109">
        <f>Seniori!QJ132</f>
        <v>0</v>
      </c>
      <c r="QK248" s="109">
        <f>Seniori!QK132</f>
        <v>0</v>
      </c>
      <c r="QL248" s="109">
        <f>Seniori!QL132</f>
        <v>0</v>
      </c>
      <c r="QM248" s="109">
        <f>Seniori!QM132</f>
        <v>0</v>
      </c>
      <c r="QN248" s="109">
        <f>Seniori!QN132</f>
        <v>0</v>
      </c>
      <c r="QO248" s="109">
        <f>Seniori!QO132</f>
        <v>0</v>
      </c>
      <c r="QP248" s="109">
        <f>Seniori!QP132</f>
        <v>0</v>
      </c>
      <c r="QQ248" s="109">
        <f>Seniori!QQ132</f>
        <v>0</v>
      </c>
      <c r="QR248" s="109">
        <f>Seniori!QR132</f>
        <v>0</v>
      </c>
      <c r="QS248" s="109">
        <f>Seniori!QS132</f>
        <v>0</v>
      </c>
      <c r="QT248" s="109">
        <f>Seniori!QT132</f>
        <v>0</v>
      </c>
      <c r="QU248" s="109">
        <f>Seniori!QU132</f>
        <v>0</v>
      </c>
      <c r="QV248" s="109">
        <f>Seniori!QV132</f>
        <v>0</v>
      </c>
      <c r="QW248" s="109">
        <f>Seniori!QW132</f>
        <v>0</v>
      </c>
      <c r="QX248" s="109">
        <f>Seniori!QX132</f>
        <v>0</v>
      </c>
      <c r="QY248" s="109">
        <f>Seniori!QY132</f>
        <v>0</v>
      </c>
      <c r="QZ248" s="109">
        <f>Seniori!QZ132</f>
        <v>0</v>
      </c>
      <c r="RA248" s="109">
        <f>Seniori!RA132</f>
        <v>0</v>
      </c>
      <c r="RB248" s="109">
        <f>Seniori!RB132</f>
        <v>0</v>
      </c>
      <c r="RC248" s="109">
        <f>Seniori!RC132</f>
        <v>0</v>
      </c>
      <c r="RD248" s="109">
        <f>Seniori!RD132</f>
        <v>0</v>
      </c>
      <c r="RE248" s="109">
        <f>Seniori!RE132</f>
        <v>0</v>
      </c>
      <c r="RF248" s="109">
        <f>Seniori!RF132</f>
        <v>0</v>
      </c>
      <c r="RG248" s="109">
        <f>Seniori!RG132</f>
        <v>0</v>
      </c>
      <c r="RH248" s="109">
        <f>Seniori!RH132</f>
        <v>0</v>
      </c>
      <c r="RI248" s="109">
        <f>Seniori!RI132</f>
        <v>0</v>
      </c>
      <c r="RJ248" s="109">
        <f>Seniori!RJ132</f>
        <v>0</v>
      </c>
      <c r="RK248" s="109">
        <f>Seniori!RK132</f>
        <v>0</v>
      </c>
      <c r="RL248" s="109">
        <f>Seniori!RL132</f>
        <v>0</v>
      </c>
      <c r="RM248" s="109">
        <f>Seniori!RM132</f>
        <v>0</v>
      </c>
      <c r="RN248" s="109">
        <f>Seniori!RN132</f>
        <v>0</v>
      </c>
      <c r="RO248" s="109">
        <f>Seniori!RO132</f>
        <v>0</v>
      </c>
      <c r="RP248" s="109">
        <f>Seniori!RP132</f>
        <v>0</v>
      </c>
      <c r="RQ248" s="109">
        <f>Seniori!RQ132</f>
        <v>0</v>
      </c>
      <c r="RR248" s="109">
        <f>Seniori!RR132</f>
        <v>0</v>
      </c>
      <c r="RS248" s="109">
        <f>Seniori!RS132</f>
        <v>0</v>
      </c>
      <c r="RT248" s="109">
        <f>Seniori!RT132</f>
        <v>0</v>
      </c>
      <c r="RU248" s="109">
        <f>Seniori!RU132</f>
        <v>0</v>
      </c>
      <c r="RV248" s="109">
        <f>Seniori!RV132</f>
        <v>0</v>
      </c>
      <c r="RW248" s="109">
        <f>Seniori!RW132</f>
        <v>0</v>
      </c>
      <c r="RX248" s="109">
        <f>Seniori!RX132</f>
        <v>0</v>
      </c>
      <c r="RY248" s="109">
        <f>Seniori!RY132</f>
        <v>0</v>
      </c>
      <c r="RZ248" s="109">
        <f>Seniori!RZ132</f>
        <v>0</v>
      </c>
      <c r="SA248" s="109">
        <f>Seniori!SA132</f>
        <v>0</v>
      </c>
      <c r="SB248" s="109">
        <f>Seniori!SB132</f>
        <v>0</v>
      </c>
      <c r="SC248" s="109">
        <f>Seniori!SC132</f>
        <v>0</v>
      </c>
      <c r="SD248" s="109">
        <f>Seniori!SD132</f>
        <v>0</v>
      </c>
      <c r="SE248" s="109">
        <f>Seniori!SE132</f>
        <v>0</v>
      </c>
      <c r="SF248" s="109">
        <f>Seniori!SF132</f>
        <v>0</v>
      </c>
      <c r="SG248" s="109">
        <f>Seniori!SG132</f>
        <v>0</v>
      </c>
      <c r="SH248" s="109">
        <f>Seniori!SH132</f>
        <v>0</v>
      </c>
      <c r="SI248" s="109">
        <f>Seniori!SI132</f>
        <v>0</v>
      </c>
      <c r="SJ248" s="109">
        <f>Seniori!SJ132</f>
        <v>0</v>
      </c>
      <c r="SK248" s="109">
        <f>Seniori!SK132</f>
        <v>0</v>
      </c>
      <c r="SL248" s="109">
        <f>Seniori!SL132</f>
        <v>0</v>
      </c>
      <c r="SM248" s="109">
        <f>Seniori!SM132</f>
        <v>0</v>
      </c>
      <c r="SN248" s="109">
        <f>Seniori!SN132</f>
        <v>0</v>
      </c>
      <c r="SO248" s="109">
        <f>Seniori!SO132</f>
        <v>0</v>
      </c>
      <c r="SP248" s="109">
        <f>Seniori!SP132</f>
        <v>0</v>
      </c>
      <c r="SQ248" s="109">
        <f>Seniori!SQ132</f>
        <v>0</v>
      </c>
      <c r="SR248" s="109">
        <f>Seniori!SR132</f>
        <v>0</v>
      </c>
      <c r="SS248" s="109">
        <f>Seniori!SS132</f>
        <v>0</v>
      </c>
      <c r="ST248" s="109">
        <f>Seniori!ST132</f>
        <v>0</v>
      </c>
      <c r="SU248" s="109">
        <f>Seniori!SU132</f>
        <v>0</v>
      </c>
      <c r="SV248" s="109">
        <f>Seniori!SV132</f>
        <v>0</v>
      </c>
      <c r="SW248" s="109">
        <f>Seniori!SW132</f>
        <v>0</v>
      </c>
      <c r="SX248" s="109">
        <f>Seniori!SX132</f>
        <v>0</v>
      </c>
      <c r="SY248" s="109">
        <f>Seniori!SY132</f>
        <v>0</v>
      </c>
      <c r="SZ248" s="109">
        <f>Seniori!SZ132</f>
        <v>0</v>
      </c>
      <c r="TA248" s="109">
        <f>Seniori!TA132</f>
        <v>0</v>
      </c>
      <c r="TB248" s="109">
        <f>Seniori!TB132</f>
        <v>0</v>
      </c>
    </row>
    <row r="249" spans="1:522" s="1" customFormat="1" ht="18" customHeight="1" x14ac:dyDescent="0.2">
      <c r="A249" s="12"/>
      <c r="B249" s="11"/>
      <c r="E249" s="4" t="s">
        <v>463</v>
      </c>
      <c r="F249" s="1">
        <v>8383</v>
      </c>
      <c r="G249" s="9" t="s">
        <v>129</v>
      </c>
      <c r="H249" s="4"/>
      <c r="I249" s="1">
        <f t="shared" si="18"/>
        <v>0</v>
      </c>
      <c r="J249" s="12">
        <f>Tabuľka3[[#This Row],[Stĺpec9]]</f>
        <v>0</v>
      </c>
      <c r="K249" s="109">
        <f>Seniori!K137</f>
        <v>0</v>
      </c>
      <c r="L249" s="109">
        <f>Seniori!L137</f>
        <v>0</v>
      </c>
      <c r="M249" s="109">
        <f>Seniori!M137</f>
        <v>0</v>
      </c>
      <c r="N249" s="109">
        <f>Seniori!N137</f>
        <v>0</v>
      </c>
      <c r="O249" s="109">
        <f>Seniori!O137</f>
        <v>0</v>
      </c>
      <c r="P249" s="109">
        <f>Seniori!P137</f>
        <v>0</v>
      </c>
      <c r="Q249" s="109">
        <f>Seniori!Q137</f>
        <v>0</v>
      </c>
      <c r="R249" s="109">
        <f>Seniori!R137</f>
        <v>0</v>
      </c>
      <c r="S249" s="109">
        <f>Seniori!S137</f>
        <v>0</v>
      </c>
      <c r="T249" s="109">
        <f>Seniori!T137</f>
        <v>0</v>
      </c>
      <c r="U249" s="109">
        <f>Seniori!U137</f>
        <v>0</v>
      </c>
      <c r="V249" s="109">
        <f>Seniori!V137</f>
        <v>0</v>
      </c>
      <c r="W249" s="109">
        <f>Seniori!W137</f>
        <v>0</v>
      </c>
      <c r="X249" s="109">
        <f>Seniori!X137</f>
        <v>0</v>
      </c>
      <c r="Y249" s="109">
        <f>Seniori!Y137</f>
        <v>0</v>
      </c>
      <c r="Z249" s="109">
        <f>Seniori!Z137</f>
        <v>0</v>
      </c>
      <c r="AA249" s="109">
        <f>Seniori!AA137</f>
        <v>0</v>
      </c>
      <c r="AB249" s="109">
        <f>Seniori!AB137</f>
        <v>0</v>
      </c>
      <c r="AC249" s="109">
        <f>Seniori!AC137</f>
        <v>0</v>
      </c>
      <c r="AD249" s="109">
        <f>Seniori!AD137</f>
        <v>0</v>
      </c>
      <c r="AE249" s="109">
        <f>Seniori!AE137</f>
        <v>0</v>
      </c>
      <c r="AF249" s="109">
        <f>Seniori!AF137</f>
        <v>0</v>
      </c>
      <c r="AG249" s="109">
        <f>Seniori!AG137</f>
        <v>0</v>
      </c>
      <c r="AH249" s="109">
        <f>Seniori!AH137</f>
        <v>0</v>
      </c>
      <c r="AI249" s="109">
        <f>Seniori!AI137</f>
        <v>0</v>
      </c>
      <c r="AJ249" s="109">
        <f>Seniori!AJ137</f>
        <v>0</v>
      </c>
      <c r="AK249" s="109">
        <f>Seniori!AK137</f>
        <v>0</v>
      </c>
      <c r="AL249" s="109">
        <f>Seniori!AL137</f>
        <v>0</v>
      </c>
      <c r="AM249" s="109">
        <f>Seniori!AM137</f>
        <v>0</v>
      </c>
      <c r="AN249" s="109">
        <f>Seniori!AN137</f>
        <v>0</v>
      </c>
      <c r="AO249" s="109">
        <f>Seniori!AO137</f>
        <v>0</v>
      </c>
      <c r="AP249" s="109">
        <f>Seniori!AP137</f>
        <v>0</v>
      </c>
      <c r="AQ249" s="109">
        <f>Seniori!AQ137</f>
        <v>0</v>
      </c>
      <c r="AR249" s="109">
        <f>Seniori!AR137</f>
        <v>0</v>
      </c>
      <c r="AS249" s="109">
        <f>Seniori!AS137</f>
        <v>0</v>
      </c>
      <c r="AT249" s="109">
        <f>Seniori!AT137</f>
        <v>0</v>
      </c>
      <c r="AU249" s="109">
        <f>Seniori!AU137</f>
        <v>0</v>
      </c>
      <c r="AV249" s="109">
        <f>Seniori!AV137</f>
        <v>0</v>
      </c>
      <c r="AW249" s="109">
        <f>Seniori!AW137</f>
        <v>0</v>
      </c>
      <c r="AX249" s="109">
        <f>Seniori!AX137</f>
        <v>0</v>
      </c>
      <c r="AY249" s="109">
        <f>Seniori!AY137</f>
        <v>0</v>
      </c>
      <c r="AZ249" s="109">
        <f>Seniori!AZ137</f>
        <v>0</v>
      </c>
      <c r="BA249" s="109">
        <f>Seniori!BA137</f>
        <v>0</v>
      </c>
      <c r="BB249" s="109">
        <f>Seniori!BB137</f>
        <v>0</v>
      </c>
      <c r="BC249" s="109">
        <f>Seniori!BC137</f>
        <v>0</v>
      </c>
      <c r="BD249" s="109">
        <f>Seniori!BD137</f>
        <v>0</v>
      </c>
      <c r="BE249" s="109">
        <f>Seniori!BE137</f>
        <v>0</v>
      </c>
      <c r="BF249" s="109">
        <f>Seniori!BF137</f>
        <v>0</v>
      </c>
      <c r="BG249" s="109">
        <f>Seniori!BG137</f>
        <v>0</v>
      </c>
      <c r="BH249" s="109">
        <f>Seniori!BH137</f>
        <v>0</v>
      </c>
      <c r="BI249" s="109">
        <f>Seniori!BI137</f>
        <v>0</v>
      </c>
      <c r="BJ249" s="109">
        <f>Seniori!BJ137</f>
        <v>0</v>
      </c>
      <c r="BK249" s="109">
        <f>Seniori!BK137</f>
        <v>0</v>
      </c>
      <c r="BL249" s="109">
        <f>Seniori!BL137</f>
        <v>0</v>
      </c>
      <c r="BM249" s="109">
        <f>Seniori!BM137</f>
        <v>0</v>
      </c>
      <c r="BN249" s="109">
        <f>Seniori!BN137</f>
        <v>0</v>
      </c>
      <c r="BO249" s="109">
        <f>Seniori!BO137</f>
        <v>0</v>
      </c>
      <c r="BP249" s="109">
        <f>Seniori!BP137</f>
        <v>0</v>
      </c>
      <c r="BQ249" s="109">
        <f>Seniori!BQ137</f>
        <v>0</v>
      </c>
      <c r="BR249" s="109">
        <f>Seniori!BR137</f>
        <v>0</v>
      </c>
      <c r="BS249" s="109">
        <f>Seniori!BS137</f>
        <v>0</v>
      </c>
      <c r="BT249" s="109">
        <f>Seniori!BT137</f>
        <v>0</v>
      </c>
      <c r="BU249" s="109">
        <f>Seniori!BU137</f>
        <v>0</v>
      </c>
      <c r="BV249" s="109">
        <f>Seniori!BV137</f>
        <v>0</v>
      </c>
      <c r="BW249" s="109">
        <f>Seniori!BW137</f>
        <v>0</v>
      </c>
      <c r="BX249" s="109">
        <f>Seniori!BX137</f>
        <v>0</v>
      </c>
      <c r="BY249" s="109">
        <f>Seniori!BY137</f>
        <v>0</v>
      </c>
      <c r="BZ249" s="109">
        <f>Seniori!BZ137</f>
        <v>0</v>
      </c>
      <c r="CA249" s="109">
        <f>Seniori!CA137</f>
        <v>0</v>
      </c>
      <c r="CB249" s="109">
        <f>Seniori!CB137</f>
        <v>0</v>
      </c>
      <c r="CC249" s="109">
        <f>Seniori!CC137</f>
        <v>0</v>
      </c>
      <c r="CD249" s="109">
        <f>Seniori!CD137</f>
        <v>0</v>
      </c>
      <c r="CE249" s="109">
        <f>Seniori!CE137</f>
        <v>0</v>
      </c>
      <c r="CF249" s="109">
        <f>Seniori!CF137</f>
        <v>0</v>
      </c>
      <c r="CG249" s="109">
        <f>Seniori!CG137</f>
        <v>0</v>
      </c>
      <c r="CH249" s="109">
        <f>Seniori!CH137</f>
        <v>0</v>
      </c>
      <c r="CI249" s="109">
        <f>Seniori!CI137</f>
        <v>0</v>
      </c>
      <c r="CJ249" s="109">
        <f>Seniori!CJ137</f>
        <v>0</v>
      </c>
      <c r="CK249" s="109">
        <f>Seniori!CK137</f>
        <v>0</v>
      </c>
      <c r="CL249" s="109">
        <f>Seniori!CL137</f>
        <v>0</v>
      </c>
      <c r="CM249" s="109">
        <f>Seniori!CM137</f>
        <v>0</v>
      </c>
      <c r="CN249" s="109">
        <f>Seniori!CN137</f>
        <v>0</v>
      </c>
      <c r="CO249" s="109">
        <f>Seniori!CO137</f>
        <v>0</v>
      </c>
      <c r="CP249" s="109">
        <f>Seniori!CP137</f>
        <v>0</v>
      </c>
      <c r="CQ249" s="109">
        <f>Seniori!CQ137</f>
        <v>0</v>
      </c>
      <c r="CR249" s="109">
        <f>Seniori!CR137</f>
        <v>0</v>
      </c>
      <c r="CS249" s="109">
        <f>Seniori!CS137</f>
        <v>0</v>
      </c>
      <c r="CT249" s="109">
        <f>Seniori!CT137</f>
        <v>0</v>
      </c>
      <c r="CU249" s="109">
        <f>Seniori!CU137</f>
        <v>0</v>
      </c>
      <c r="CV249" s="109">
        <f>Seniori!CV137</f>
        <v>0</v>
      </c>
      <c r="CW249" s="109">
        <f>Seniori!CW137</f>
        <v>0</v>
      </c>
      <c r="CX249" s="109">
        <f>Seniori!CX137</f>
        <v>0</v>
      </c>
      <c r="CY249" s="109">
        <f>Seniori!CY137</f>
        <v>0</v>
      </c>
      <c r="CZ249" s="109">
        <f>Seniori!CZ137</f>
        <v>0</v>
      </c>
      <c r="DA249" s="109">
        <f>Seniori!DA137</f>
        <v>0</v>
      </c>
      <c r="DB249" s="109">
        <f>Seniori!DB137</f>
        <v>0</v>
      </c>
      <c r="DC249" s="109">
        <f>Seniori!DC137</f>
        <v>0</v>
      </c>
      <c r="DD249" s="109">
        <f>Seniori!DD137</f>
        <v>0</v>
      </c>
      <c r="DE249" s="109">
        <f>Seniori!DE137</f>
        <v>0</v>
      </c>
      <c r="DF249" s="109">
        <f>Seniori!DF137</f>
        <v>0</v>
      </c>
      <c r="DG249" s="109">
        <f>Seniori!DG137</f>
        <v>0</v>
      </c>
      <c r="DH249" s="109">
        <f>Seniori!DH137</f>
        <v>0</v>
      </c>
      <c r="DI249" s="109">
        <f>Seniori!DI137</f>
        <v>0</v>
      </c>
      <c r="DJ249" s="109">
        <f>Seniori!DJ137</f>
        <v>0</v>
      </c>
      <c r="DK249" s="109">
        <f>Seniori!DK137</f>
        <v>0</v>
      </c>
      <c r="DL249" s="109">
        <f>Seniori!DL137</f>
        <v>0</v>
      </c>
      <c r="DM249" s="109">
        <f>Seniori!DM137</f>
        <v>0</v>
      </c>
      <c r="DN249" s="109">
        <f>Seniori!DN137</f>
        <v>0</v>
      </c>
      <c r="DO249" s="109">
        <f>Seniori!DO137</f>
        <v>0</v>
      </c>
      <c r="DP249" s="109">
        <f>Seniori!DP137</f>
        <v>0</v>
      </c>
      <c r="DQ249" s="109">
        <f>Seniori!DQ137</f>
        <v>0</v>
      </c>
      <c r="DR249" s="109">
        <f>Seniori!DR137</f>
        <v>0</v>
      </c>
      <c r="DS249" s="109">
        <f>Seniori!DS137</f>
        <v>0</v>
      </c>
      <c r="DT249" s="109">
        <f>Seniori!DT137</f>
        <v>0</v>
      </c>
      <c r="DU249" s="109">
        <f>Seniori!DU137</f>
        <v>0</v>
      </c>
      <c r="DV249" s="109">
        <f>Seniori!DV137</f>
        <v>0</v>
      </c>
      <c r="DW249" s="109">
        <f>Seniori!DW137</f>
        <v>0</v>
      </c>
      <c r="DX249" s="109">
        <f>Seniori!DX137</f>
        <v>0</v>
      </c>
      <c r="DY249" s="109">
        <f>Seniori!DY137</f>
        <v>0</v>
      </c>
      <c r="DZ249" s="109">
        <f>Seniori!DZ137</f>
        <v>0</v>
      </c>
      <c r="EA249" s="109">
        <f>Seniori!EA137</f>
        <v>0</v>
      </c>
      <c r="EB249" s="109">
        <f>Seniori!EB137</f>
        <v>0</v>
      </c>
      <c r="EC249" s="109">
        <f>Seniori!EC137</f>
        <v>0</v>
      </c>
      <c r="ED249" s="109">
        <f>Seniori!ED137</f>
        <v>0</v>
      </c>
      <c r="EE249" s="109">
        <f>Seniori!EE137</f>
        <v>0</v>
      </c>
      <c r="EF249" s="109">
        <f>Seniori!EF137</f>
        <v>0</v>
      </c>
      <c r="EG249" s="109">
        <f>Seniori!EG137</f>
        <v>0</v>
      </c>
      <c r="EH249" s="109">
        <f>Seniori!EH137</f>
        <v>0</v>
      </c>
      <c r="EI249" s="109">
        <f>Seniori!EI137</f>
        <v>0</v>
      </c>
      <c r="EJ249" s="109">
        <f>Seniori!EJ137</f>
        <v>0</v>
      </c>
      <c r="EK249" s="109">
        <f>Seniori!EK137</f>
        <v>0</v>
      </c>
      <c r="EL249" s="109">
        <f>Seniori!EL137</f>
        <v>0</v>
      </c>
      <c r="EM249" s="109">
        <f>Seniori!EM137</f>
        <v>0</v>
      </c>
      <c r="EN249" s="109">
        <f>Seniori!EN137</f>
        <v>0</v>
      </c>
      <c r="EO249" s="109">
        <f>Seniori!EO137</f>
        <v>0</v>
      </c>
      <c r="EP249" s="109">
        <f>Seniori!EP137</f>
        <v>0</v>
      </c>
      <c r="EQ249" s="109">
        <f>Seniori!EQ137</f>
        <v>0</v>
      </c>
      <c r="ER249" s="109">
        <f>Seniori!ER137</f>
        <v>0</v>
      </c>
      <c r="ES249" s="109">
        <f>Seniori!ES137</f>
        <v>0</v>
      </c>
      <c r="ET249" s="109">
        <f>Seniori!ET137</f>
        <v>0</v>
      </c>
      <c r="EU249" s="109">
        <f>Seniori!EU137</f>
        <v>0</v>
      </c>
      <c r="EV249" s="109">
        <f>Seniori!EV137</f>
        <v>0</v>
      </c>
      <c r="EW249" s="109">
        <f>Seniori!EW137</f>
        <v>0</v>
      </c>
      <c r="EX249" s="109">
        <f>Seniori!EX137</f>
        <v>0</v>
      </c>
      <c r="EY249" s="109">
        <f>Seniori!EY137</f>
        <v>0</v>
      </c>
      <c r="EZ249" s="109">
        <f>Seniori!EZ137</f>
        <v>0</v>
      </c>
      <c r="FA249" s="109">
        <f>Seniori!FA137</f>
        <v>0</v>
      </c>
      <c r="FB249" s="109">
        <f>Seniori!FB137</f>
        <v>0</v>
      </c>
      <c r="FC249" s="109">
        <f>Seniori!FC137</f>
        <v>0</v>
      </c>
      <c r="FD249" s="109">
        <f>Seniori!FD137</f>
        <v>0</v>
      </c>
      <c r="FE249" s="109">
        <f>Seniori!FE137</f>
        <v>0</v>
      </c>
      <c r="FF249" s="109">
        <f>Seniori!FF137</f>
        <v>0</v>
      </c>
      <c r="FG249" s="109">
        <f>Seniori!FG137</f>
        <v>0</v>
      </c>
      <c r="FH249" s="109">
        <f>Seniori!FH137</f>
        <v>0</v>
      </c>
      <c r="FI249" s="109">
        <f>Seniori!FI137</f>
        <v>0</v>
      </c>
      <c r="FJ249" s="109">
        <f>Seniori!FJ137</f>
        <v>0</v>
      </c>
      <c r="FK249" s="109">
        <f>Seniori!FK137</f>
        <v>0</v>
      </c>
      <c r="FL249" s="109">
        <f>Seniori!FL137</f>
        <v>0</v>
      </c>
      <c r="FM249" s="109">
        <f>Seniori!FM137</f>
        <v>0</v>
      </c>
      <c r="FN249" s="109">
        <f>Seniori!FN137</f>
        <v>0</v>
      </c>
      <c r="FO249" s="109">
        <f>Seniori!FO137</f>
        <v>0</v>
      </c>
      <c r="FP249" s="109">
        <f>Seniori!FP137</f>
        <v>0</v>
      </c>
      <c r="FQ249" s="109">
        <f>Seniori!FQ137</f>
        <v>0</v>
      </c>
      <c r="FR249" s="109">
        <f>Seniori!FR137</f>
        <v>0</v>
      </c>
      <c r="FS249" s="109">
        <f>Seniori!FS137</f>
        <v>0</v>
      </c>
      <c r="FT249" s="109">
        <f>Seniori!FT137</f>
        <v>0</v>
      </c>
      <c r="FU249" s="109">
        <f>Seniori!FU137</f>
        <v>0</v>
      </c>
      <c r="FV249" s="109">
        <f>Seniori!FV137</f>
        <v>0</v>
      </c>
      <c r="FW249" s="109">
        <f>Seniori!FW137</f>
        <v>0</v>
      </c>
      <c r="FX249" s="109">
        <f>Seniori!FX137</f>
        <v>0</v>
      </c>
      <c r="FY249" s="109">
        <f>Seniori!FY137</f>
        <v>0</v>
      </c>
      <c r="FZ249" s="109">
        <f>Seniori!FZ137</f>
        <v>0</v>
      </c>
      <c r="GA249" s="109">
        <f>Seniori!GA137</f>
        <v>0</v>
      </c>
      <c r="GB249" s="109">
        <f>Seniori!GB137</f>
        <v>0</v>
      </c>
      <c r="GC249" s="109">
        <f>Seniori!GC137</f>
        <v>0</v>
      </c>
      <c r="GD249" s="109">
        <f>Seniori!GD137</f>
        <v>0</v>
      </c>
      <c r="GE249" s="109">
        <f>Seniori!GE137</f>
        <v>0</v>
      </c>
      <c r="GF249" s="109">
        <f>Seniori!GF137</f>
        <v>0</v>
      </c>
      <c r="GG249" s="109">
        <f>Seniori!GG137</f>
        <v>0</v>
      </c>
      <c r="GH249" s="109">
        <f>Seniori!GH137</f>
        <v>0</v>
      </c>
      <c r="GI249" s="109">
        <f>Seniori!GI137</f>
        <v>0</v>
      </c>
      <c r="GJ249" s="109">
        <f>Seniori!GJ137</f>
        <v>0</v>
      </c>
      <c r="GK249" s="109">
        <f>Seniori!GK137</f>
        <v>0</v>
      </c>
      <c r="GL249" s="109">
        <f>Seniori!GL137</f>
        <v>0</v>
      </c>
      <c r="GM249" s="109">
        <f>Seniori!GM137</f>
        <v>0</v>
      </c>
      <c r="GN249" s="109">
        <f>Seniori!GN137</f>
        <v>0</v>
      </c>
      <c r="GO249" s="109">
        <f>Seniori!GO137</f>
        <v>0</v>
      </c>
      <c r="GP249" s="109">
        <f>Seniori!GP137</f>
        <v>0</v>
      </c>
      <c r="GQ249" s="109">
        <f>Seniori!GQ137</f>
        <v>0</v>
      </c>
      <c r="GR249" s="109">
        <f>Seniori!GR137</f>
        <v>0</v>
      </c>
      <c r="GS249" s="109">
        <f>Seniori!GS137</f>
        <v>0</v>
      </c>
      <c r="GT249" s="109">
        <f>Seniori!GT137</f>
        <v>0</v>
      </c>
      <c r="GU249" s="109">
        <f>Seniori!GU137</f>
        <v>0</v>
      </c>
      <c r="GV249" s="109">
        <f>Seniori!GV137</f>
        <v>0</v>
      </c>
      <c r="GW249" s="109">
        <f>Seniori!GW137</f>
        <v>0</v>
      </c>
      <c r="GX249" s="109">
        <f>Seniori!GX137</f>
        <v>0</v>
      </c>
      <c r="GY249" s="109">
        <f>Seniori!GY137</f>
        <v>0</v>
      </c>
      <c r="GZ249" s="109">
        <f>Seniori!GZ137</f>
        <v>0</v>
      </c>
      <c r="HA249" s="109">
        <f>Seniori!HA137</f>
        <v>0</v>
      </c>
      <c r="HB249" s="109">
        <f>Seniori!HB137</f>
        <v>0</v>
      </c>
      <c r="HC249" s="109">
        <f>Seniori!HC137</f>
        <v>0</v>
      </c>
      <c r="HD249" s="109">
        <f>Seniori!HD137</f>
        <v>0</v>
      </c>
      <c r="HE249" s="109">
        <f>Seniori!HE137</f>
        <v>0</v>
      </c>
      <c r="HF249" s="109">
        <f>Seniori!HF137</f>
        <v>0</v>
      </c>
      <c r="HG249" s="109">
        <f>Seniori!HG137</f>
        <v>0</v>
      </c>
      <c r="HH249" s="109">
        <f>Seniori!HH137</f>
        <v>0</v>
      </c>
      <c r="HI249" s="109">
        <f>Seniori!HI137</f>
        <v>0</v>
      </c>
      <c r="HJ249" s="109">
        <f>Seniori!HJ137</f>
        <v>0</v>
      </c>
      <c r="HK249" s="109">
        <f>Seniori!HK137</f>
        <v>0</v>
      </c>
      <c r="HL249" s="109">
        <f>Seniori!HL137</f>
        <v>0</v>
      </c>
      <c r="HM249" s="109">
        <f>Seniori!HM137</f>
        <v>0</v>
      </c>
      <c r="HN249" s="109">
        <f>Seniori!HN137</f>
        <v>0</v>
      </c>
      <c r="HO249" s="109">
        <f>Seniori!HO137</f>
        <v>0</v>
      </c>
      <c r="HP249" s="109">
        <f>Seniori!HP137</f>
        <v>0</v>
      </c>
      <c r="HQ249" s="109">
        <f>Seniori!HQ137</f>
        <v>0</v>
      </c>
      <c r="HR249" s="109">
        <f>Seniori!HR137</f>
        <v>0</v>
      </c>
      <c r="HS249" s="109">
        <f>Seniori!HS137</f>
        <v>0</v>
      </c>
      <c r="HT249" s="109">
        <f>Seniori!HT137</f>
        <v>0</v>
      </c>
      <c r="HU249" s="109">
        <f>Seniori!HU137</f>
        <v>0</v>
      </c>
      <c r="HV249" s="109">
        <f>Seniori!HV137</f>
        <v>0</v>
      </c>
      <c r="HW249" s="109">
        <f>Seniori!HW137</f>
        <v>0</v>
      </c>
      <c r="HX249" s="109">
        <f>Seniori!HX137</f>
        <v>0</v>
      </c>
      <c r="HY249" s="109">
        <f>Seniori!HY137</f>
        <v>0</v>
      </c>
      <c r="HZ249" s="109">
        <f>Seniori!HZ137</f>
        <v>0</v>
      </c>
      <c r="IA249" s="109">
        <f>Seniori!IA137</f>
        <v>0</v>
      </c>
      <c r="IB249" s="109">
        <f>Seniori!IB137</f>
        <v>0</v>
      </c>
      <c r="IC249" s="109">
        <f>Seniori!IC137</f>
        <v>0</v>
      </c>
      <c r="ID249" s="109">
        <f>Seniori!ID137</f>
        <v>0</v>
      </c>
      <c r="IE249" s="109">
        <f>Seniori!IE137</f>
        <v>0</v>
      </c>
      <c r="IF249" s="109">
        <f>Seniori!IF137</f>
        <v>0</v>
      </c>
      <c r="IG249" s="109">
        <f>Seniori!IG137</f>
        <v>0</v>
      </c>
      <c r="IH249" s="109">
        <f>Seniori!IH137</f>
        <v>0</v>
      </c>
      <c r="II249" s="109">
        <f>Seniori!II137</f>
        <v>0</v>
      </c>
      <c r="IJ249" s="109">
        <f>Seniori!IJ137</f>
        <v>0</v>
      </c>
      <c r="IK249" s="109">
        <f>Seniori!IK137</f>
        <v>0</v>
      </c>
      <c r="IL249" s="109">
        <f>Seniori!IL137</f>
        <v>0</v>
      </c>
      <c r="IM249" s="109">
        <f>Seniori!IM137</f>
        <v>0</v>
      </c>
      <c r="IN249" s="109">
        <f>Seniori!IN137</f>
        <v>0</v>
      </c>
      <c r="IO249" s="109">
        <f>Seniori!IO137</f>
        <v>0</v>
      </c>
      <c r="IP249" s="109">
        <f>Seniori!IP137</f>
        <v>0</v>
      </c>
      <c r="IQ249" s="109">
        <f>Seniori!IQ137</f>
        <v>0</v>
      </c>
      <c r="IR249" s="109">
        <f>Seniori!IR137</f>
        <v>0</v>
      </c>
      <c r="IS249" s="109">
        <f>Seniori!IS137</f>
        <v>0</v>
      </c>
      <c r="IT249" s="109">
        <f>Seniori!IT137</f>
        <v>0</v>
      </c>
      <c r="IU249" s="109">
        <f>Seniori!IU137</f>
        <v>0</v>
      </c>
      <c r="IV249" s="109">
        <f>Seniori!IV137</f>
        <v>0</v>
      </c>
      <c r="IW249" s="109">
        <f>Seniori!IW137</f>
        <v>0</v>
      </c>
      <c r="IX249" s="109">
        <f>Seniori!IX137</f>
        <v>0</v>
      </c>
      <c r="IY249" s="109">
        <f>Seniori!IY137</f>
        <v>0</v>
      </c>
      <c r="IZ249" s="109">
        <f>Seniori!IZ137</f>
        <v>0</v>
      </c>
      <c r="JA249" s="109">
        <f>Seniori!JA137</f>
        <v>0</v>
      </c>
      <c r="JB249" s="109">
        <f>Seniori!JB137</f>
        <v>0</v>
      </c>
      <c r="JC249" s="109">
        <f>Seniori!JC137</f>
        <v>0</v>
      </c>
      <c r="JD249" s="109">
        <f>Seniori!JD137</f>
        <v>0</v>
      </c>
      <c r="JE249" s="109">
        <f>Seniori!JE137</f>
        <v>0</v>
      </c>
      <c r="JF249" s="109">
        <f>Seniori!JF137</f>
        <v>0</v>
      </c>
      <c r="JG249" s="109">
        <f>Seniori!JG137</f>
        <v>0</v>
      </c>
      <c r="JH249" s="109">
        <f>Seniori!JH137</f>
        <v>0</v>
      </c>
      <c r="JI249" s="109">
        <f>Seniori!JI137</f>
        <v>0</v>
      </c>
      <c r="JJ249" s="109">
        <f>Seniori!JJ137</f>
        <v>0</v>
      </c>
      <c r="JK249" s="109">
        <f>Seniori!JK137</f>
        <v>0</v>
      </c>
      <c r="JL249" s="109">
        <f>Seniori!JL137</f>
        <v>0</v>
      </c>
      <c r="JM249" s="109">
        <f>Seniori!JM137</f>
        <v>0</v>
      </c>
      <c r="JN249" s="109">
        <f>Seniori!JN137</f>
        <v>0</v>
      </c>
      <c r="JO249" s="109">
        <f>Seniori!JO137</f>
        <v>0</v>
      </c>
      <c r="JP249" s="109">
        <f>Seniori!JP137</f>
        <v>0</v>
      </c>
      <c r="JQ249" s="109">
        <f>Seniori!JQ137</f>
        <v>0</v>
      </c>
      <c r="JR249" s="109">
        <f>Seniori!JR137</f>
        <v>0</v>
      </c>
      <c r="JS249" s="109">
        <f>Seniori!JS137</f>
        <v>0</v>
      </c>
      <c r="JT249" s="109">
        <f>Seniori!JT137</f>
        <v>0</v>
      </c>
      <c r="JU249" s="109">
        <f>Seniori!JU137</f>
        <v>0</v>
      </c>
      <c r="JV249" s="109">
        <f>Seniori!JV137</f>
        <v>0</v>
      </c>
      <c r="JW249" s="109">
        <f>Seniori!JW137</f>
        <v>0</v>
      </c>
      <c r="JX249" s="109">
        <f>Seniori!JX137</f>
        <v>0</v>
      </c>
      <c r="JY249" s="109">
        <f>Seniori!JY137</f>
        <v>0</v>
      </c>
      <c r="JZ249" s="109">
        <f>Seniori!JZ137</f>
        <v>0</v>
      </c>
      <c r="KA249" s="109">
        <f>Seniori!KA137</f>
        <v>0</v>
      </c>
      <c r="KB249" s="109">
        <f>Seniori!KB137</f>
        <v>0</v>
      </c>
      <c r="KC249" s="109">
        <f>Seniori!KC137</f>
        <v>0</v>
      </c>
      <c r="KD249" s="109">
        <f>Seniori!KD137</f>
        <v>0</v>
      </c>
      <c r="KE249" s="109">
        <f>Seniori!KE137</f>
        <v>0</v>
      </c>
      <c r="KF249" s="109">
        <f>Seniori!KF137</f>
        <v>0</v>
      </c>
      <c r="KG249" s="109">
        <f>Seniori!KG137</f>
        <v>0</v>
      </c>
      <c r="KH249" s="109">
        <f>Seniori!KH137</f>
        <v>0</v>
      </c>
      <c r="KI249" s="109">
        <f>Seniori!KI137</f>
        <v>0</v>
      </c>
      <c r="KJ249" s="109">
        <f>Seniori!KJ137</f>
        <v>0</v>
      </c>
      <c r="KK249" s="109">
        <f>Seniori!KK137</f>
        <v>0</v>
      </c>
      <c r="KL249" s="109">
        <f>Seniori!KL137</f>
        <v>0</v>
      </c>
      <c r="KM249" s="109">
        <f>Seniori!KM137</f>
        <v>0</v>
      </c>
      <c r="KN249" s="109">
        <f>Seniori!KN137</f>
        <v>0</v>
      </c>
      <c r="KO249" s="109">
        <f>Seniori!KO137</f>
        <v>0</v>
      </c>
      <c r="KP249" s="109">
        <f>Seniori!KP137</f>
        <v>0</v>
      </c>
      <c r="KQ249" s="109">
        <f>Seniori!KQ137</f>
        <v>0</v>
      </c>
      <c r="KR249" s="109">
        <f>Seniori!KR137</f>
        <v>0</v>
      </c>
      <c r="KS249" s="109">
        <f>Seniori!KS137</f>
        <v>0</v>
      </c>
      <c r="KT249" s="109">
        <f>Seniori!KT137</f>
        <v>0</v>
      </c>
      <c r="KU249" s="109">
        <f>Seniori!KU137</f>
        <v>0</v>
      </c>
      <c r="KV249" s="109">
        <f>Seniori!KV137</f>
        <v>0</v>
      </c>
      <c r="KW249" s="109">
        <f>Seniori!KW137</f>
        <v>0</v>
      </c>
      <c r="KX249" s="109">
        <f>Seniori!KX137</f>
        <v>0</v>
      </c>
      <c r="KY249" s="109">
        <f>Seniori!KY137</f>
        <v>0</v>
      </c>
      <c r="KZ249" s="109">
        <f>Seniori!KZ137</f>
        <v>0</v>
      </c>
      <c r="LA249" s="109">
        <f>Seniori!LA137</f>
        <v>0</v>
      </c>
      <c r="LB249" s="109">
        <f>Seniori!LB137</f>
        <v>0</v>
      </c>
      <c r="LC249" s="109">
        <f>Seniori!LC137</f>
        <v>0</v>
      </c>
      <c r="LD249" s="109">
        <f>Seniori!LD137</f>
        <v>0</v>
      </c>
      <c r="LE249" s="109">
        <f>Seniori!LE137</f>
        <v>0</v>
      </c>
      <c r="LF249" s="109">
        <f>Seniori!LF137</f>
        <v>0</v>
      </c>
      <c r="LG249" s="109">
        <f>Seniori!LG137</f>
        <v>0</v>
      </c>
      <c r="LH249" s="109">
        <f>Seniori!LH137</f>
        <v>0</v>
      </c>
      <c r="LI249" s="109">
        <f>Seniori!LI137</f>
        <v>0</v>
      </c>
      <c r="LJ249" s="109">
        <f>Seniori!LJ137</f>
        <v>0</v>
      </c>
      <c r="LK249" s="109">
        <f>Seniori!LK137</f>
        <v>0</v>
      </c>
      <c r="LL249" s="109">
        <f>Seniori!LL137</f>
        <v>0</v>
      </c>
      <c r="LM249" s="109">
        <f>Seniori!LM137</f>
        <v>0</v>
      </c>
      <c r="LN249" s="109">
        <f>Seniori!LN137</f>
        <v>0</v>
      </c>
      <c r="LO249" s="109">
        <f>Seniori!LO137</f>
        <v>0</v>
      </c>
      <c r="LP249" s="109">
        <f>Seniori!LP137</f>
        <v>0</v>
      </c>
      <c r="LQ249" s="109">
        <f>Seniori!LQ137</f>
        <v>0</v>
      </c>
      <c r="LR249" s="109">
        <f>Seniori!LR137</f>
        <v>0</v>
      </c>
      <c r="LS249" s="109">
        <f>Seniori!LS137</f>
        <v>0</v>
      </c>
      <c r="LT249" s="109">
        <f>Seniori!LT137</f>
        <v>0</v>
      </c>
      <c r="LU249" s="109">
        <f>Seniori!LU137</f>
        <v>0</v>
      </c>
      <c r="LV249" s="109">
        <f>Seniori!LV137</f>
        <v>0</v>
      </c>
      <c r="LW249" s="109">
        <f>Seniori!LW137</f>
        <v>0</v>
      </c>
      <c r="LX249" s="109">
        <f>Seniori!LX137</f>
        <v>0</v>
      </c>
      <c r="LY249" s="109">
        <f>Seniori!LY137</f>
        <v>0</v>
      </c>
      <c r="LZ249" s="109">
        <f>Seniori!LZ137</f>
        <v>0</v>
      </c>
      <c r="MA249" s="109">
        <f>Seniori!MA137</f>
        <v>0</v>
      </c>
      <c r="MB249" s="109">
        <f>Seniori!MB137</f>
        <v>0</v>
      </c>
      <c r="MC249" s="109">
        <f>Seniori!MC137</f>
        <v>0</v>
      </c>
      <c r="MD249" s="109">
        <f>Seniori!MD137</f>
        <v>0</v>
      </c>
      <c r="ME249" s="109">
        <f>Seniori!ME137</f>
        <v>0</v>
      </c>
      <c r="MF249" s="109">
        <f>Seniori!MF137</f>
        <v>0</v>
      </c>
      <c r="MG249" s="109">
        <f>Seniori!MG137</f>
        <v>0</v>
      </c>
      <c r="MH249" s="109">
        <f>Seniori!MH137</f>
        <v>0</v>
      </c>
      <c r="MI249" s="109">
        <f>Seniori!MI137</f>
        <v>0</v>
      </c>
      <c r="MJ249" s="109">
        <f>Seniori!MJ137</f>
        <v>0</v>
      </c>
      <c r="MK249" s="109">
        <f>Seniori!MK137</f>
        <v>0</v>
      </c>
      <c r="ML249" s="109">
        <f>Seniori!ML137</f>
        <v>0</v>
      </c>
      <c r="MM249" s="109">
        <f>Seniori!MM137</f>
        <v>0</v>
      </c>
      <c r="MN249" s="109">
        <f>Seniori!MN137</f>
        <v>0</v>
      </c>
      <c r="MO249" s="109">
        <f>Seniori!MO137</f>
        <v>0</v>
      </c>
      <c r="MP249" s="109">
        <f>Seniori!MP137</f>
        <v>0</v>
      </c>
      <c r="MQ249" s="109">
        <f>Seniori!MQ137</f>
        <v>0</v>
      </c>
      <c r="MR249" s="109">
        <f>Seniori!MR137</f>
        <v>0</v>
      </c>
      <c r="MS249" s="109">
        <f>Seniori!MS137</f>
        <v>0</v>
      </c>
      <c r="MT249" s="109">
        <f>Seniori!MT137</f>
        <v>0</v>
      </c>
      <c r="MU249" s="109">
        <f>Seniori!MU137</f>
        <v>0</v>
      </c>
      <c r="MV249" s="109">
        <f>Seniori!MV137</f>
        <v>0</v>
      </c>
      <c r="MW249" s="109">
        <f>Seniori!MW137</f>
        <v>0</v>
      </c>
      <c r="MX249" s="109">
        <f>Seniori!MX137</f>
        <v>0</v>
      </c>
      <c r="MY249" s="109">
        <f>Seniori!MY137</f>
        <v>0</v>
      </c>
      <c r="MZ249" s="109">
        <f>Seniori!MZ137</f>
        <v>0</v>
      </c>
      <c r="NA249" s="109">
        <f>Seniori!NA137</f>
        <v>0</v>
      </c>
      <c r="NB249" s="109">
        <f>Seniori!NB137</f>
        <v>0</v>
      </c>
      <c r="NC249" s="109">
        <f>Seniori!NC137</f>
        <v>0</v>
      </c>
      <c r="ND249" s="109">
        <f>Seniori!ND137</f>
        <v>0</v>
      </c>
      <c r="NE249" s="109">
        <f>Seniori!NE137</f>
        <v>0</v>
      </c>
      <c r="NF249" s="109">
        <f>Seniori!NF137</f>
        <v>0</v>
      </c>
      <c r="NG249" s="109">
        <f>Seniori!NG137</f>
        <v>0</v>
      </c>
      <c r="NH249" s="109">
        <f>Seniori!NH137</f>
        <v>0</v>
      </c>
      <c r="NI249" s="109">
        <f>Seniori!NI137</f>
        <v>0</v>
      </c>
      <c r="NJ249" s="109">
        <f>Seniori!NJ137</f>
        <v>0</v>
      </c>
      <c r="NK249" s="109">
        <f>Seniori!NK137</f>
        <v>0</v>
      </c>
      <c r="NL249" s="109">
        <f>Seniori!NL137</f>
        <v>0</v>
      </c>
      <c r="NM249" s="109">
        <f>Seniori!NM137</f>
        <v>0</v>
      </c>
      <c r="NN249" s="109">
        <f>Seniori!NN137</f>
        <v>0</v>
      </c>
      <c r="NO249" s="109">
        <f>Seniori!NO137</f>
        <v>0</v>
      </c>
      <c r="NP249" s="109">
        <f>Seniori!NP137</f>
        <v>0</v>
      </c>
      <c r="NQ249" s="109">
        <f>Seniori!NQ137</f>
        <v>0</v>
      </c>
      <c r="NR249" s="109">
        <f>Seniori!NR137</f>
        <v>0</v>
      </c>
      <c r="NS249" s="109">
        <f>Seniori!NS137</f>
        <v>0</v>
      </c>
      <c r="NT249" s="109">
        <f>Seniori!NT137</f>
        <v>0</v>
      </c>
      <c r="NU249" s="109">
        <f>Seniori!NU137</f>
        <v>0</v>
      </c>
      <c r="NV249" s="109">
        <f>Seniori!NV137</f>
        <v>0</v>
      </c>
      <c r="NW249" s="109">
        <f>Seniori!NW137</f>
        <v>0</v>
      </c>
      <c r="NX249" s="109">
        <f>Seniori!NX137</f>
        <v>0</v>
      </c>
      <c r="NY249" s="109">
        <f>Seniori!NY137</f>
        <v>0</v>
      </c>
      <c r="NZ249" s="109">
        <f>Seniori!NZ137</f>
        <v>0</v>
      </c>
      <c r="OA249" s="109">
        <f>Seniori!OA137</f>
        <v>0</v>
      </c>
      <c r="OB249" s="109">
        <f>Seniori!OB137</f>
        <v>0</v>
      </c>
      <c r="OC249" s="109">
        <f>Seniori!OC137</f>
        <v>0</v>
      </c>
      <c r="OD249" s="109">
        <f>Seniori!OD137</f>
        <v>0</v>
      </c>
      <c r="OE249" s="109">
        <f>Seniori!OE137</f>
        <v>0</v>
      </c>
      <c r="OF249" s="109">
        <f>Seniori!OF137</f>
        <v>0</v>
      </c>
      <c r="OG249" s="109">
        <f>Seniori!OG137</f>
        <v>0</v>
      </c>
      <c r="OH249" s="109">
        <f>Seniori!OH137</f>
        <v>0</v>
      </c>
      <c r="OI249" s="109">
        <f>Seniori!OI137</f>
        <v>0</v>
      </c>
      <c r="OJ249" s="109">
        <f>Seniori!OJ137</f>
        <v>0</v>
      </c>
      <c r="OK249" s="109">
        <f>Seniori!OK137</f>
        <v>0</v>
      </c>
      <c r="OL249" s="109">
        <f>Seniori!OL137</f>
        <v>0</v>
      </c>
      <c r="OM249" s="109">
        <f>Seniori!OM137</f>
        <v>0</v>
      </c>
      <c r="ON249" s="109">
        <f>Seniori!ON137</f>
        <v>0</v>
      </c>
      <c r="OO249" s="109">
        <f>Seniori!OO137</f>
        <v>0</v>
      </c>
      <c r="OP249" s="109">
        <f>Seniori!OP137</f>
        <v>0</v>
      </c>
      <c r="OQ249" s="109">
        <f>Seniori!OQ137</f>
        <v>0</v>
      </c>
      <c r="OR249" s="109">
        <f>Seniori!OR137</f>
        <v>0</v>
      </c>
      <c r="OS249" s="109">
        <f>Seniori!OS137</f>
        <v>0</v>
      </c>
      <c r="OT249" s="109">
        <f>Seniori!OT137</f>
        <v>0</v>
      </c>
      <c r="OU249" s="109">
        <f>Seniori!OU137</f>
        <v>0</v>
      </c>
      <c r="OV249" s="109">
        <f>Seniori!OV137</f>
        <v>0</v>
      </c>
      <c r="OW249" s="109">
        <f>Seniori!OW137</f>
        <v>0</v>
      </c>
      <c r="OX249" s="109">
        <f>Seniori!OX137</f>
        <v>0</v>
      </c>
      <c r="OY249" s="109">
        <f>Seniori!OY137</f>
        <v>0</v>
      </c>
      <c r="OZ249" s="109">
        <f>Seniori!OZ137</f>
        <v>0</v>
      </c>
      <c r="PA249" s="109">
        <f>Seniori!PA137</f>
        <v>0</v>
      </c>
      <c r="PB249" s="109">
        <f>Seniori!PB137</f>
        <v>0</v>
      </c>
      <c r="PC249" s="109">
        <f>Seniori!PC137</f>
        <v>0</v>
      </c>
      <c r="PD249" s="109">
        <f>Seniori!PD137</f>
        <v>0</v>
      </c>
      <c r="PE249" s="109">
        <f>Seniori!PE137</f>
        <v>0</v>
      </c>
      <c r="PF249" s="109">
        <f>Seniori!PF137</f>
        <v>0</v>
      </c>
      <c r="PG249" s="109">
        <f>Seniori!PG137</f>
        <v>0</v>
      </c>
      <c r="PH249" s="109">
        <f>Seniori!PH137</f>
        <v>0</v>
      </c>
      <c r="PI249" s="109">
        <f>Seniori!PI137</f>
        <v>0</v>
      </c>
      <c r="PJ249" s="109">
        <f>Seniori!PJ137</f>
        <v>0</v>
      </c>
      <c r="PK249" s="109">
        <f>Seniori!PK137</f>
        <v>0</v>
      </c>
      <c r="PL249" s="109">
        <f>Seniori!PL137</f>
        <v>0</v>
      </c>
      <c r="PM249" s="109">
        <f>Seniori!PM137</f>
        <v>0</v>
      </c>
      <c r="PN249" s="109">
        <f>Seniori!PN137</f>
        <v>0</v>
      </c>
      <c r="PO249" s="109">
        <f>Seniori!PO137</f>
        <v>0</v>
      </c>
      <c r="PP249" s="109">
        <f>Seniori!PP137</f>
        <v>0</v>
      </c>
      <c r="PQ249" s="109">
        <f>Seniori!PQ137</f>
        <v>0</v>
      </c>
      <c r="PR249" s="109">
        <f>Seniori!PR137</f>
        <v>0</v>
      </c>
      <c r="PS249" s="109">
        <f>Seniori!PS137</f>
        <v>0</v>
      </c>
      <c r="PT249" s="109">
        <f>Seniori!PT137</f>
        <v>0</v>
      </c>
      <c r="PU249" s="109">
        <f>Seniori!PU137</f>
        <v>0</v>
      </c>
      <c r="PV249" s="109">
        <f>Seniori!PV137</f>
        <v>0</v>
      </c>
      <c r="PW249" s="109">
        <f>Seniori!PW137</f>
        <v>0</v>
      </c>
      <c r="PX249" s="109">
        <f>Seniori!PX137</f>
        <v>0</v>
      </c>
      <c r="PY249" s="109">
        <f>Seniori!PY137</f>
        <v>0</v>
      </c>
      <c r="PZ249" s="109">
        <f>Seniori!PZ137</f>
        <v>0</v>
      </c>
      <c r="QA249" s="109">
        <f>Seniori!QA137</f>
        <v>0</v>
      </c>
      <c r="QB249" s="109">
        <f>Seniori!QB137</f>
        <v>0</v>
      </c>
      <c r="QC249" s="109">
        <f>Seniori!QC137</f>
        <v>0</v>
      </c>
      <c r="QD249" s="109">
        <f>Seniori!QD137</f>
        <v>0</v>
      </c>
      <c r="QE249" s="109">
        <f>Seniori!QE137</f>
        <v>0</v>
      </c>
      <c r="QF249" s="109">
        <f>Seniori!QF137</f>
        <v>0</v>
      </c>
      <c r="QG249" s="109">
        <f>Seniori!QG137</f>
        <v>0</v>
      </c>
      <c r="QH249" s="109">
        <f>Seniori!QH137</f>
        <v>0</v>
      </c>
      <c r="QI249" s="109">
        <f>Seniori!QI137</f>
        <v>0</v>
      </c>
      <c r="QJ249" s="109">
        <f>Seniori!QJ137</f>
        <v>0</v>
      </c>
      <c r="QK249" s="109">
        <f>Seniori!QK137</f>
        <v>0</v>
      </c>
      <c r="QL249" s="109">
        <f>Seniori!QL137</f>
        <v>0</v>
      </c>
      <c r="QM249" s="109">
        <f>Seniori!QM137</f>
        <v>0</v>
      </c>
      <c r="QN249" s="109">
        <f>Seniori!QN137</f>
        <v>0</v>
      </c>
      <c r="QO249" s="109">
        <f>Seniori!QO137</f>
        <v>0</v>
      </c>
      <c r="QP249" s="109">
        <f>Seniori!QP137</f>
        <v>0</v>
      </c>
      <c r="QQ249" s="109">
        <f>Seniori!QQ137</f>
        <v>0</v>
      </c>
      <c r="QR249" s="109">
        <f>Seniori!QR137</f>
        <v>0</v>
      </c>
      <c r="QS249" s="109">
        <f>Seniori!QS137</f>
        <v>0</v>
      </c>
      <c r="QT249" s="109">
        <f>Seniori!QT137</f>
        <v>0</v>
      </c>
      <c r="QU249" s="109">
        <f>Seniori!QU137</f>
        <v>0</v>
      </c>
      <c r="QV249" s="109">
        <f>Seniori!QV137</f>
        <v>0</v>
      </c>
      <c r="QW249" s="109">
        <f>Seniori!QW137</f>
        <v>0</v>
      </c>
      <c r="QX249" s="109">
        <f>Seniori!QX137</f>
        <v>0</v>
      </c>
      <c r="QY249" s="109">
        <f>Seniori!QY137</f>
        <v>0</v>
      </c>
      <c r="QZ249" s="109">
        <f>Seniori!QZ137</f>
        <v>0</v>
      </c>
      <c r="RA249" s="109">
        <f>Seniori!RA137</f>
        <v>0</v>
      </c>
      <c r="RB249" s="109">
        <f>Seniori!RB137</f>
        <v>0</v>
      </c>
      <c r="RC249" s="109">
        <f>Seniori!RC137</f>
        <v>0</v>
      </c>
      <c r="RD249" s="109">
        <f>Seniori!RD137</f>
        <v>0</v>
      </c>
      <c r="RE249" s="109">
        <f>Seniori!RE137</f>
        <v>0</v>
      </c>
      <c r="RF249" s="109">
        <f>Seniori!RF137</f>
        <v>0</v>
      </c>
      <c r="RG249" s="109">
        <f>Seniori!RG137</f>
        <v>0</v>
      </c>
      <c r="RH249" s="109">
        <f>Seniori!RH137</f>
        <v>0</v>
      </c>
      <c r="RI249" s="109">
        <f>Seniori!RI137</f>
        <v>0</v>
      </c>
      <c r="RJ249" s="109">
        <f>Seniori!RJ137</f>
        <v>0</v>
      </c>
      <c r="RK249" s="109">
        <f>Seniori!RK137</f>
        <v>0</v>
      </c>
      <c r="RL249" s="109">
        <f>Seniori!RL137</f>
        <v>0</v>
      </c>
      <c r="RM249" s="109">
        <f>Seniori!RM137</f>
        <v>0</v>
      </c>
      <c r="RN249" s="109">
        <f>Seniori!RN137</f>
        <v>0</v>
      </c>
      <c r="RO249" s="109">
        <f>Seniori!RO137</f>
        <v>0</v>
      </c>
      <c r="RP249" s="109">
        <f>Seniori!RP137</f>
        <v>0</v>
      </c>
      <c r="RQ249" s="109">
        <f>Seniori!RQ137</f>
        <v>0</v>
      </c>
      <c r="RR249" s="109">
        <f>Seniori!RR137</f>
        <v>0</v>
      </c>
      <c r="RS249" s="109">
        <f>Seniori!RS137</f>
        <v>0</v>
      </c>
      <c r="RT249" s="109">
        <f>Seniori!RT137</f>
        <v>0</v>
      </c>
      <c r="RU249" s="109">
        <f>Seniori!RU137</f>
        <v>0</v>
      </c>
      <c r="RV249" s="109">
        <f>Seniori!RV137</f>
        <v>0</v>
      </c>
      <c r="RW249" s="109">
        <f>Seniori!RW137</f>
        <v>0</v>
      </c>
      <c r="RX249" s="109">
        <f>Seniori!RX137</f>
        <v>0</v>
      </c>
      <c r="RY249" s="109">
        <f>Seniori!RY137</f>
        <v>0</v>
      </c>
      <c r="RZ249" s="109">
        <f>Seniori!RZ137</f>
        <v>0</v>
      </c>
      <c r="SA249" s="109">
        <f>Seniori!SA137</f>
        <v>0</v>
      </c>
      <c r="SB249" s="109">
        <f>Seniori!SB137</f>
        <v>0</v>
      </c>
      <c r="SC249" s="109">
        <f>Seniori!SC137</f>
        <v>0</v>
      </c>
      <c r="SD249" s="109">
        <f>Seniori!SD137</f>
        <v>0</v>
      </c>
      <c r="SE249" s="109">
        <f>Seniori!SE137</f>
        <v>0</v>
      </c>
      <c r="SF249" s="109">
        <f>Seniori!SF137</f>
        <v>0</v>
      </c>
      <c r="SG249" s="109">
        <f>Seniori!SG137</f>
        <v>0</v>
      </c>
      <c r="SH249" s="109">
        <f>Seniori!SH137</f>
        <v>0</v>
      </c>
      <c r="SI249" s="109">
        <f>Seniori!SI137</f>
        <v>0</v>
      </c>
      <c r="SJ249" s="109">
        <f>Seniori!SJ137</f>
        <v>0</v>
      </c>
      <c r="SK249" s="109">
        <f>Seniori!SK137</f>
        <v>0</v>
      </c>
      <c r="SL249" s="109">
        <f>Seniori!SL137</f>
        <v>0</v>
      </c>
      <c r="SM249" s="109">
        <f>Seniori!SM137</f>
        <v>0</v>
      </c>
      <c r="SN249" s="109">
        <f>Seniori!SN137</f>
        <v>0</v>
      </c>
      <c r="SO249" s="109">
        <f>Seniori!SO137</f>
        <v>0</v>
      </c>
      <c r="SP249" s="109">
        <f>Seniori!SP137</f>
        <v>0</v>
      </c>
      <c r="SQ249" s="109">
        <f>Seniori!SQ137</f>
        <v>0</v>
      </c>
      <c r="SR249" s="109">
        <f>Seniori!SR137</f>
        <v>0</v>
      </c>
      <c r="SS249" s="109">
        <f>Seniori!SS137</f>
        <v>0</v>
      </c>
      <c r="ST249" s="109">
        <f>Seniori!ST137</f>
        <v>0</v>
      </c>
      <c r="SU249" s="109">
        <f>Seniori!SU137</f>
        <v>0</v>
      </c>
      <c r="SV249" s="109">
        <f>Seniori!SV137</f>
        <v>0</v>
      </c>
      <c r="SW249" s="109">
        <f>Seniori!SW137</f>
        <v>0</v>
      </c>
      <c r="SX249" s="109">
        <f>Seniori!SX137</f>
        <v>0</v>
      </c>
      <c r="SY249" s="109">
        <f>Seniori!SY137</f>
        <v>0</v>
      </c>
      <c r="SZ249" s="109">
        <f>Seniori!SZ137</f>
        <v>0</v>
      </c>
      <c r="TA249" s="109">
        <f>Seniori!TA137</f>
        <v>0</v>
      </c>
      <c r="TB249" s="109">
        <f>Seniori!TB137</f>
        <v>0</v>
      </c>
    </row>
    <row r="250" spans="1:522" s="1" customFormat="1" ht="18" customHeight="1" x14ac:dyDescent="0.2">
      <c r="A250" s="12"/>
      <c r="B250" s="11" t="s">
        <v>255</v>
      </c>
      <c r="C250" s="1">
        <v>12218</v>
      </c>
      <c r="D250" s="1">
        <v>2012</v>
      </c>
      <c r="E250" s="4" t="s">
        <v>174</v>
      </c>
      <c r="F250" s="9">
        <v>7028</v>
      </c>
      <c r="G250" s="9" t="s">
        <v>129</v>
      </c>
      <c r="H250" s="4" t="s">
        <v>27</v>
      </c>
      <c r="I250" s="1">
        <f t="shared" si="18"/>
        <v>0</v>
      </c>
      <c r="J250" s="12">
        <f>Tabuľka3[[#This Row],[Stĺpec9]]</f>
        <v>0</v>
      </c>
      <c r="K250" s="109">
        <f>Seniori!K88</f>
        <v>0</v>
      </c>
      <c r="L250" s="109">
        <f>Seniori!L88</f>
        <v>0</v>
      </c>
      <c r="M250" s="109">
        <f>Seniori!M88</f>
        <v>0</v>
      </c>
      <c r="N250" s="109">
        <f>Seniori!N88</f>
        <v>0</v>
      </c>
      <c r="O250" s="109">
        <f>Seniori!O88</f>
        <v>0</v>
      </c>
      <c r="P250" s="109">
        <f>Seniori!P88</f>
        <v>0</v>
      </c>
      <c r="Q250" s="109">
        <f>Seniori!Q88</f>
        <v>0</v>
      </c>
      <c r="R250" s="109">
        <f>Seniori!R88</f>
        <v>0</v>
      </c>
      <c r="S250" s="109">
        <f>Seniori!S88</f>
        <v>0</v>
      </c>
      <c r="T250" s="109">
        <f>Seniori!T88</f>
        <v>0</v>
      </c>
      <c r="U250" s="109">
        <f>Seniori!U88</f>
        <v>0</v>
      </c>
      <c r="V250" s="109">
        <f>Seniori!V88</f>
        <v>0</v>
      </c>
      <c r="W250" s="109">
        <f>Seniori!W88</f>
        <v>0</v>
      </c>
      <c r="X250" s="109">
        <f>Seniori!X88</f>
        <v>0</v>
      </c>
      <c r="Y250" s="109">
        <f>Seniori!Y88</f>
        <v>0</v>
      </c>
      <c r="Z250" s="109">
        <f>Seniori!Z88</f>
        <v>0</v>
      </c>
      <c r="AA250" s="109">
        <f>Seniori!AA88</f>
        <v>0</v>
      </c>
      <c r="AB250" s="109">
        <f>Seniori!AB88</f>
        <v>0</v>
      </c>
      <c r="AC250" s="109">
        <f>Seniori!AC88</f>
        <v>0</v>
      </c>
      <c r="AD250" s="109">
        <f>Seniori!AD88</f>
        <v>0</v>
      </c>
      <c r="AE250" s="109">
        <f>Seniori!AE88</f>
        <v>0</v>
      </c>
      <c r="AF250" s="109">
        <f>Seniori!AF88</f>
        <v>0</v>
      </c>
      <c r="AG250" s="109">
        <f>Seniori!AG88</f>
        <v>0</v>
      </c>
      <c r="AH250" s="109">
        <f>Seniori!AH88</f>
        <v>0</v>
      </c>
      <c r="AI250" s="109">
        <f>Seniori!AI88</f>
        <v>0</v>
      </c>
      <c r="AJ250" s="109">
        <f>Seniori!AJ88</f>
        <v>0</v>
      </c>
      <c r="AK250" s="109">
        <f>Seniori!AK88</f>
        <v>0</v>
      </c>
      <c r="AL250" s="109">
        <f>Seniori!AL88</f>
        <v>0</v>
      </c>
      <c r="AM250" s="109">
        <f>Seniori!AM88</f>
        <v>0</v>
      </c>
      <c r="AN250" s="109">
        <f>Seniori!AN88</f>
        <v>0</v>
      </c>
      <c r="AO250" s="109">
        <f>Seniori!AO88</f>
        <v>0</v>
      </c>
      <c r="AP250" s="109">
        <f>Seniori!AP88</f>
        <v>0</v>
      </c>
      <c r="AQ250" s="109">
        <f>Seniori!AQ88</f>
        <v>0</v>
      </c>
      <c r="AR250" s="109">
        <f>Seniori!AR88</f>
        <v>0</v>
      </c>
      <c r="AS250" s="109">
        <f>Seniori!AS88</f>
        <v>0</v>
      </c>
      <c r="AT250" s="109">
        <f>Seniori!AT88</f>
        <v>0</v>
      </c>
      <c r="AU250" s="109">
        <f>Seniori!AU88</f>
        <v>0</v>
      </c>
      <c r="AV250" s="109">
        <f>Seniori!AV88</f>
        <v>0</v>
      </c>
      <c r="AW250" s="109">
        <f>Seniori!AW88</f>
        <v>0</v>
      </c>
      <c r="AX250" s="109">
        <f>Seniori!AX88</f>
        <v>0</v>
      </c>
      <c r="AY250" s="109">
        <f>Seniori!AY88</f>
        <v>0</v>
      </c>
      <c r="AZ250" s="109">
        <f>Seniori!AZ88</f>
        <v>0</v>
      </c>
      <c r="BA250" s="109">
        <f>Seniori!BA88</f>
        <v>0</v>
      </c>
      <c r="BB250" s="109">
        <f>Seniori!BB88</f>
        <v>0</v>
      </c>
      <c r="BC250" s="109">
        <f>Seniori!BC88</f>
        <v>0</v>
      </c>
      <c r="BD250" s="109">
        <f>Seniori!BD88</f>
        <v>0</v>
      </c>
      <c r="BE250" s="109">
        <f>Seniori!BE88</f>
        <v>0</v>
      </c>
      <c r="BF250" s="109">
        <f>Seniori!BF88</f>
        <v>0</v>
      </c>
      <c r="BG250" s="109">
        <f>Seniori!BG88</f>
        <v>0</v>
      </c>
      <c r="BH250" s="109">
        <f>Seniori!BH88</f>
        <v>0</v>
      </c>
      <c r="BI250" s="109">
        <f>Seniori!BI88</f>
        <v>0</v>
      </c>
      <c r="BJ250" s="109">
        <f>Seniori!BJ88</f>
        <v>0</v>
      </c>
      <c r="BK250" s="109">
        <f>Seniori!BK88</f>
        <v>0</v>
      </c>
      <c r="BL250" s="109">
        <f>Seniori!BL88</f>
        <v>0</v>
      </c>
      <c r="BM250" s="109">
        <f>Seniori!BM88</f>
        <v>0</v>
      </c>
      <c r="BN250" s="109">
        <f>Seniori!BN88</f>
        <v>0</v>
      </c>
      <c r="BO250" s="109">
        <f>Seniori!BO88</f>
        <v>0</v>
      </c>
      <c r="BP250" s="109">
        <f>Seniori!BP88</f>
        <v>0</v>
      </c>
      <c r="BQ250" s="109">
        <f>Seniori!BQ88</f>
        <v>0</v>
      </c>
      <c r="BR250" s="109">
        <f>Seniori!BR88</f>
        <v>0</v>
      </c>
      <c r="BS250" s="109">
        <f>Seniori!BS88</f>
        <v>0</v>
      </c>
      <c r="BT250" s="109">
        <f>Seniori!BT88</f>
        <v>0</v>
      </c>
      <c r="BU250" s="109">
        <f>Seniori!BU88</f>
        <v>0</v>
      </c>
      <c r="BV250" s="109">
        <f>Seniori!BV88</f>
        <v>0</v>
      </c>
      <c r="BW250" s="109">
        <f>Seniori!BW88</f>
        <v>0</v>
      </c>
      <c r="BX250" s="109">
        <f>Seniori!BX88</f>
        <v>0</v>
      </c>
      <c r="BY250" s="109">
        <f>Seniori!BY88</f>
        <v>0</v>
      </c>
      <c r="BZ250" s="109">
        <f>Seniori!BZ88</f>
        <v>0</v>
      </c>
      <c r="CA250" s="109">
        <f>Seniori!CA88</f>
        <v>0</v>
      </c>
      <c r="CB250" s="109">
        <f>Seniori!CB88</f>
        <v>0</v>
      </c>
      <c r="CC250" s="109">
        <f>Seniori!CC88</f>
        <v>0</v>
      </c>
      <c r="CD250" s="109">
        <f>Seniori!CD88</f>
        <v>0</v>
      </c>
      <c r="CE250" s="109">
        <f>Seniori!CE88</f>
        <v>0</v>
      </c>
      <c r="CF250" s="109">
        <f>Seniori!CF88</f>
        <v>0</v>
      </c>
      <c r="CG250" s="109">
        <f>Seniori!CG88</f>
        <v>0</v>
      </c>
      <c r="CH250" s="109">
        <f>Seniori!CH88</f>
        <v>0</v>
      </c>
      <c r="CI250" s="109">
        <f>Seniori!CI88</f>
        <v>0</v>
      </c>
      <c r="CJ250" s="109">
        <f>Seniori!CJ88</f>
        <v>0</v>
      </c>
      <c r="CK250" s="109">
        <f>Seniori!CK88</f>
        <v>0</v>
      </c>
      <c r="CL250" s="109">
        <f>Seniori!CL88</f>
        <v>0</v>
      </c>
      <c r="CM250" s="109">
        <f>Seniori!CM88</f>
        <v>0</v>
      </c>
      <c r="CN250" s="109">
        <f>Seniori!CN88</f>
        <v>0</v>
      </c>
      <c r="CO250" s="109">
        <f>Seniori!CO88</f>
        <v>0</v>
      </c>
      <c r="CP250" s="109">
        <f>Seniori!CP88</f>
        <v>0</v>
      </c>
      <c r="CQ250" s="109">
        <f>Seniori!CQ88</f>
        <v>0</v>
      </c>
      <c r="CR250" s="109">
        <f>Seniori!CR88</f>
        <v>0</v>
      </c>
      <c r="CS250" s="109">
        <f>Seniori!CS88</f>
        <v>0</v>
      </c>
      <c r="CT250" s="109">
        <f>Seniori!CT88</f>
        <v>0</v>
      </c>
      <c r="CU250" s="109">
        <f>Seniori!CU88</f>
        <v>0</v>
      </c>
      <c r="CV250" s="109">
        <f>Seniori!CV88</f>
        <v>0</v>
      </c>
      <c r="CW250" s="109">
        <f>Seniori!CW88</f>
        <v>0</v>
      </c>
      <c r="CX250" s="109">
        <f>Seniori!CX88</f>
        <v>0</v>
      </c>
      <c r="CY250" s="109">
        <f>Seniori!CY88</f>
        <v>0</v>
      </c>
      <c r="CZ250" s="109">
        <f>Seniori!CZ88</f>
        <v>0</v>
      </c>
      <c r="DA250" s="109">
        <f>Seniori!DA88</f>
        <v>0</v>
      </c>
      <c r="DB250" s="109">
        <f>Seniori!DB88</f>
        <v>0</v>
      </c>
      <c r="DC250" s="109">
        <f>Seniori!DC88</f>
        <v>0</v>
      </c>
      <c r="DD250" s="109">
        <f>Seniori!DD88</f>
        <v>0</v>
      </c>
      <c r="DE250" s="109">
        <f>Seniori!DE88</f>
        <v>0</v>
      </c>
      <c r="DF250" s="109">
        <f>Seniori!DF88</f>
        <v>0</v>
      </c>
      <c r="DG250" s="109">
        <f>Seniori!DG88</f>
        <v>0</v>
      </c>
      <c r="DH250" s="109">
        <f>Seniori!DH88</f>
        <v>0</v>
      </c>
      <c r="DI250" s="109">
        <f>Seniori!DI88</f>
        <v>0</v>
      </c>
      <c r="DJ250" s="109">
        <f>Seniori!DJ88</f>
        <v>0</v>
      </c>
      <c r="DK250" s="109">
        <f>Seniori!DK88</f>
        <v>0</v>
      </c>
      <c r="DL250" s="109">
        <f>Seniori!DL88</f>
        <v>0</v>
      </c>
      <c r="DM250" s="109">
        <f>Seniori!DM88</f>
        <v>0</v>
      </c>
      <c r="DN250" s="109">
        <f>Seniori!DN88</f>
        <v>0</v>
      </c>
      <c r="DO250" s="109">
        <f>Seniori!DO88</f>
        <v>0</v>
      </c>
      <c r="DP250" s="109">
        <f>Seniori!DP88</f>
        <v>0</v>
      </c>
      <c r="DQ250" s="109">
        <f>Seniori!DQ88</f>
        <v>0</v>
      </c>
      <c r="DR250" s="109">
        <f>Seniori!DR88</f>
        <v>0</v>
      </c>
      <c r="DS250" s="109">
        <f>Seniori!DS88</f>
        <v>0</v>
      </c>
      <c r="DT250" s="109">
        <f>Seniori!DT88</f>
        <v>0</v>
      </c>
      <c r="DU250" s="109">
        <f>Seniori!DU88</f>
        <v>0</v>
      </c>
      <c r="DV250" s="109">
        <f>Seniori!DV88</f>
        <v>0</v>
      </c>
      <c r="DW250" s="109">
        <f>Seniori!DW88</f>
        <v>0</v>
      </c>
      <c r="DX250" s="109">
        <f>Seniori!DX88</f>
        <v>0</v>
      </c>
      <c r="DY250" s="109">
        <f>Seniori!DY88</f>
        <v>0</v>
      </c>
      <c r="DZ250" s="109">
        <f>Seniori!DZ88</f>
        <v>0</v>
      </c>
      <c r="EA250" s="109">
        <f>Seniori!EA88</f>
        <v>0</v>
      </c>
      <c r="EB250" s="109">
        <f>Seniori!EB88</f>
        <v>0</v>
      </c>
      <c r="EC250" s="109">
        <f>Seniori!EC88</f>
        <v>0</v>
      </c>
      <c r="ED250" s="109">
        <f>Seniori!ED88</f>
        <v>0</v>
      </c>
      <c r="EE250" s="109">
        <f>Seniori!EE88</f>
        <v>0</v>
      </c>
      <c r="EF250" s="109">
        <f>Seniori!EF88</f>
        <v>0</v>
      </c>
      <c r="EG250" s="109">
        <f>Seniori!EG88</f>
        <v>0</v>
      </c>
      <c r="EH250" s="109">
        <f>Seniori!EH88</f>
        <v>0</v>
      </c>
      <c r="EI250" s="109">
        <f>Seniori!EI88</f>
        <v>0</v>
      </c>
      <c r="EJ250" s="109">
        <f>Seniori!EJ88</f>
        <v>0</v>
      </c>
      <c r="EK250" s="109">
        <f>Seniori!EK88</f>
        <v>0</v>
      </c>
      <c r="EL250" s="109">
        <f>Seniori!EL88</f>
        <v>0</v>
      </c>
      <c r="EM250" s="109">
        <f>Seniori!EM88</f>
        <v>0</v>
      </c>
      <c r="EN250" s="109">
        <f>Seniori!EN88</f>
        <v>0</v>
      </c>
      <c r="EO250" s="109">
        <f>Seniori!EO88</f>
        <v>0</v>
      </c>
      <c r="EP250" s="109">
        <f>Seniori!EP88</f>
        <v>0</v>
      </c>
      <c r="EQ250" s="109">
        <f>Seniori!EQ88</f>
        <v>0</v>
      </c>
      <c r="ER250" s="109">
        <f>Seniori!ER88</f>
        <v>0</v>
      </c>
      <c r="ES250" s="109">
        <f>Seniori!ES88</f>
        <v>0</v>
      </c>
      <c r="ET250" s="109">
        <f>Seniori!ET88</f>
        <v>0</v>
      </c>
      <c r="EU250" s="109">
        <f>Seniori!EU88</f>
        <v>0</v>
      </c>
      <c r="EV250" s="109">
        <f>Seniori!EV88</f>
        <v>0</v>
      </c>
      <c r="EW250" s="109">
        <f>Seniori!EW88</f>
        <v>0</v>
      </c>
      <c r="EX250" s="109">
        <f>Seniori!EX88</f>
        <v>0</v>
      </c>
      <c r="EY250" s="109">
        <f>Seniori!EY88</f>
        <v>0</v>
      </c>
      <c r="EZ250" s="109">
        <f>Seniori!EZ88</f>
        <v>0</v>
      </c>
      <c r="FA250" s="109">
        <f>Seniori!FA88</f>
        <v>0</v>
      </c>
      <c r="FB250" s="109">
        <f>Seniori!FB88</f>
        <v>0</v>
      </c>
      <c r="FC250" s="109">
        <f>Seniori!FC88</f>
        <v>0</v>
      </c>
      <c r="FD250" s="109">
        <f>Seniori!FD88</f>
        <v>0</v>
      </c>
      <c r="FE250" s="109">
        <f>Seniori!FE88</f>
        <v>0</v>
      </c>
      <c r="FF250" s="109">
        <f>Seniori!FF88</f>
        <v>0</v>
      </c>
      <c r="FG250" s="109">
        <f>Seniori!FG88</f>
        <v>0</v>
      </c>
      <c r="FH250" s="109">
        <f>Seniori!FH88</f>
        <v>0</v>
      </c>
      <c r="FI250" s="109">
        <f>Seniori!FI88</f>
        <v>0</v>
      </c>
      <c r="FJ250" s="109">
        <f>Seniori!FJ88</f>
        <v>0</v>
      </c>
      <c r="FK250" s="109">
        <f>Seniori!FK88</f>
        <v>0</v>
      </c>
      <c r="FL250" s="109">
        <f>Seniori!FL88</f>
        <v>0</v>
      </c>
      <c r="FM250" s="109">
        <f>Seniori!FM88</f>
        <v>0</v>
      </c>
      <c r="FN250" s="109">
        <f>Seniori!FN88</f>
        <v>0</v>
      </c>
      <c r="FO250" s="109">
        <f>Seniori!FO88</f>
        <v>0</v>
      </c>
      <c r="FP250" s="109">
        <f>Seniori!FP88</f>
        <v>0</v>
      </c>
      <c r="FQ250" s="109">
        <f>Seniori!FQ88</f>
        <v>0</v>
      </c>
      <c r="FR250" s="109">
        <f>Seniori!FR88</f>
        <v>0</v>
      </c>
      <c r="FS250" s="109">
        <f>Seniori!FS88</f>
        <v>0</v>
      </c>
      <c r="FT250" s="109">
        <f>Seniori!FT88</f>
        <v>0</v>
      </c>
      <c r="FU250" s="109">
        <f>Seniori!FU88</f>
        <v>0</v>
      </c>
      <c r="FV250" s="109">
        <f>Seniori!FV88</f>
        <v>0</v>
      </c>
      <c r="FW250" s="109">
        <f>Seniori!FW88</f>
        <v>0</v>
      </c>
      <c r="FX250" s="109">
        <f>Seniori!FX88</f>
        <v>0</v>
      </c>
      <c r="FY250" s="109">
        <f>Seniori!FY88</f>
        <v>0</v>
      </c>
      <c r="FZ250" s="109">
        <f>Seniori!FZ88</f>
        <v>0</v>
      </c>
      <c r="GA250" s="109">
        <f>Seniori!GA88</f>
        <v>0</v>
      </c>
      <c r="GB250" s="109">
        <f>Seniori!GB88</f>
        <v>0</v>
      </c>
      <c r="GC250" s="109">
        <f>Seniori!GC88</f>
        <v>0</v>
      </c>
      <c r="GD250" s="109">
        <f>Seniori!GD88</f>
        <v>0</v>
      </c>
      <c r="GE250" s="109">
        <f>Seniori!GE88</f>
        <v>0</v>
      </c>
      <c r="GF250" s="109">
        <f>Seniori!GF88</f>
        <v>0</v>
      </c>
      <c r="GG250" s="109">
        <f>Seniori!GG88</f>
        <v>0</v>
      </c>
      <c r="GH250" s="109">
        <f>Seniori!GH88</f>
        <v>0</v>
      </c>
      <c r="GI250" s="109">
        <f>Seniori!GI88</f>
        <v>0</v>
      </c>
      <c r="GJ250" s="109">
        <f>Seniori!GJ88</f>
        <v>0</v>
      </c>
      <c r="GK250" s="109">
        <f>Seniori!GK88</f>
        <v>0</v>
      </c>
      <c r="GL250" s="109">
        <f>Seniori!GL88</f>
        <v>0</v>
      </c>
      <c r="GM250" s="109">
        <f>Seniori!GM88</f>
        <v>0</v>
      </c>
      <c r="GN250" s="109">
        <f>Seniori!GN88</f>
        <v>0</v>
      </c>
      <c r="GO250" s="109">
        <f>Seniori!GO88</f>
        <v>0</v>
      </c>
      <c r="GP250" s="109">
        <f>Seniori!GP88</f>
        <v>0</v>
      </c>
      <c r="GQ250" s="109">
        <f>Seniori!GQ88</f>
        <v>0</v>
      </c>
      <c r="GR250" s="109">
        <f>Seniori!GR88</f>
        <v>0</v>
      </c>
      <c r="GS250" s="109">
        <f>Seniori!GS88</f>
        <v>0</v>
      </c>
      <c r="GT250" s="109">
        <f>Seniori!GT88</f>
        <v>0</v>
      </c>
      <c r="GU250" s="109">
        <f>Seniori!GU88</f>
        <v>0</v>
      </c>
      <c r="GV250" s="109">
        <f>Seniori!GV88</f>
        <v>0</v>
      </c>
      <c r="GW250" s="109">
        <f>Seniori!GW88</f>
        <v>0</v>
      </c>
      <c r="GX250" s="109">
        <f>Seniori!GX88</f>
        <v>0</v>
      </c>
      <c r="GY250" s="109">
        <f>Seniori!GY88</f>
        <v>0</v>
      </c>
      <c r="GZ250" s="109">
        <f>Seniori!GZ88</f>
        <v>0</v>
      </c>
      <c r="HA250" s="109">
        <f>Seniori!HA88</f>
        <v>0</v>
      </c>
      <c r="HB250" s="109">
        <f>Seniori!HB88</f>
        <v>0</v>
      </c>
      <c r="HC250" s="109">
        <f>Seniori!HC88</f>
        <v>0</v>
      </c>
      <c r="HD250" s="109">
        <f>Seniori!HD88</f>
        <v>0</v>
      </c>
      <c r="HE250" s="109">
        <f>Seniori!HE88</f>
        <v>0</v>
      </c>
      <c r="HF250" s="109">
        <f>Seniori!HF88</f>
        <v>0</v>
      </c>
      <c r="HG250" s="109">
        <f>Seniori!HG88</f>
        <v>0</v>
      </c>
      <c r="HH250" s="109">
        <f>Seniori!HH88</f>
        <v>0</v>
      </c>
      <c r="HI250" s="109">
        <f>Seniori!HI88</f>
        <v>0</v>
      </c>
      <c r="HJ250" s="109">
        <f>Seniori!HJ88</f>
        <v>0</v>
      </c>
      <c r="HK250" s="109">
        <f>Seniori!HK88</f>
        <v>0</v>
      </c>
      <c r="HL250" s="109">
        <f>Seniori!HL88</f>
        <v>0</v>
      </c>
      <c r="HM250" s="109">
        <f>Seniori!HM88</f>
        <v>0</v>
      </c>
      <c r="HN250" s="109">
        <f>Seniori!HN88</f>
        <v>0</v>
      </c>
      <c r="HO250" s="109">
        <f>Seniori!HO88</f>
        <v>0</v>
      </c>
      <c r="HP250" s="109">
        <f>Seniori!HP88</f>
        <v>0</v>
      </c>
      <c r="HQ250" s="109">
        <f>Seniori!HQ88</f>
        <v>0</v>
      </c>
      <c r="HR250" s="109">
        <f>Seniori!HR88</f>
        <v>0</v>
      </c>
      <c r="HS250" s="109">
        <f>Seniori!HS88</f>
        <v>0</v>
      </c>
      <c r="HT250" s="109">
        <f>Seniori!HT88</f>
        <v>0</v>
      </c>
      <c r="HU250" s="109">
        <f>Seniori!HU88</f>
        <v>0</v>
      </c>
      <c r="HV250" s="109">
        <f>Seniori!HV88</f>
        <v>0</v>
      </c>
      <c r="HW250" s="109">
        <f>Seniori!HW88</f>
        <v>0</v>
      </c>
      <c r="HX250" s="109">
        <f>Seniori!HX88</f>
        <v>0</v>
      </c>
      <c r="HY250" s="109">
        <f>Seniori!HY88</f>
        <v>0</v>
      </c>
      <c r="HZ250" s="109">
        <f>Seniori!HZ88</f>
        <v>0</v>
      </c>
      <c r="IA250" s="109">
        <f>Seniori!IA88</f>
        <v>0</v>
      </c>
      <c r="IB250" s="109">
        <f>Seniori!IB88</f>
        <v>0</v>
      </c>
      <c r="IC250" s="109">
        <f>Seniori!IC88</f>
        <v>0</v>
      </c>
      <c r="ID250" s="109">
        <f>Seniori!ID88</f>
        <v>0</v>
      </c>
      <c r="IE250" s="109">
        <f>Seniori!IE88</f>
        <v>0</v>
      </c>
      <c r="IF250" s="109">
        <f>Seniori!IF88</f>
        <v>0</v>
      </c>
      <c r="IG250" s="109">
        <f>Seniori!IG88</f>
        <v>0</v>
      </c>
      <c r="IH250" s="109">
        <f>Seniori!IH88</f>
        <v>0</v>
      </c>
      <c r="II250" s="109">
        <f>Seniori!II88</f>
        <v>0</v>
      </c>
      <c r="IJ250" s="109">
        <f>Seniori!IJ88</f>
        <v>0</v>
      </c>
      <c r="IK250" s="109">
        <f>Seniori!IK88</f>
        <v>0</v>
      </c>
      <c r="IL250" s="109">
        <f>Seniori!IL88</f>
        <v>0</v>
      </c>
      <c r="IM250" s="109">
        <f>Seniori!IM88</f>
        <v>0</v>
      </c>
      <c r="IN250" s="109">
        <f>Seniori!IN88</f>
        <v>0</v>
      </c>
      <c r="IO250" s="109">
        <f>Seniori!IO88</f>
        <v>0</v>
      </c>
      <c r="IP250" s="109">
        <f>Seniori!IP88</f>
        <v>0</v>
      </c>
      <c r="IQ250" s="109">
        <f>Seniori!IQ88</f>
        <v>0</v>
      </c>
      <c r="IR250" s="109">
        <f>Seniori!IR88</f>
        <v>0</v>
      </c>
      <c r="IS250" s="109">
        <f>Seniori!IS88</f>
        <v>0</v>
      </c>
      <c r="IT250" s="109">
        <f>Seniori!IT88</f>
        <v>0</v>
      </c>
      <c r="IU250" s="109">
        <f>Seniori!IU88</f>
        <v>0</v>
      </c>
      <c r="IV250" s="109">
        <f>Seniori!IV88</f>
        <v>0</v>
      </c>
      <c r="IW250" s="109">
        <f>Seniori!IW88</f>
        <v>0</v>
      </c>
      <c r="IX250" s="109">
        <f>Seniori!IX88</f>
        <v>0</v>
      </c>
      <c r="IY250" s="109">
        <f>Seniori!IY88</f>
        <v>0</v>
      </c>
      <c r="IZ250" s="109">
        <f>Seniori!IZ88</f>
        <v>0</v>
      </c>
      <c r="JA250" s="109">
        <f>Seniori!JA88</f>
        <v>0</v>
      </c>
      <c r="JB250" s="109">
        <f>Seniori!JB88</f>
        <v>0</v>
      </c>
      <c r="JC250" s="109">
        <f>Seniori!JC88</f>
        <v>0</v>
      </c>
      <c r="JD250" s="109">
        <f>Seniori!JD88</f>
        <v>0</v>
      </c>
      <c r="JE250" s="109">
        <f>Seniori!JE88</f>
        <v>0</v>
      </c>
      <c r="JF250" s="109">
        <f>Seniori!JF88</f>
        <v>0</v>
      </c>
      <c r="JG250" s="109">
        <f>Seniori!JG88</f>
        <v>0</v>
      </c>
      <c r="JH250" s="109">
        <f>Seniori!JH88</f>
        <v>0</v>
      </c>
      <c r="JI250" s="109">
        <f>Seniori!JI88</f>
        <v>0</v>
      </c>
      <c r="JJ250" s="109">
        <f>Seniori!JJ88</f>
        <v>0</v>
      </c>
      <c r="JK250" s="109">
        <f>Seniori!JK88</f>
        <v>0</v>
      </c>
      <c r="JL250" s="109">
        <f>Seniori!JL88</f>
        <v>0</v>
      </c>
      <c r="JM250" s="109">
        <f>Seniori!JM88</f>
        <v>0</v>
      </c>
      <c r="JN250" s="109">
        <f>Seniori!JN88</f>
        <v>0</v>
      </c>
      <c r="JO250" s="109">
        <f>Seniori!JO88</f>
        <v>0</v>
      </c>
      <c r="JP250" s="109">
        <f>Seniori!JP88</f>
        <v>0</v>
      </c>
      <c r="JQ250" s="109">
        <f>Seniori!JQ88</f>
        <v>0</v>
      </c>
      <c r="JR250" s="109">
        <f>Seniori!JR88</f>
        <v>0</v>
      </c>
      <c r="JS250" s="109">
        <f>Seniori!JS88</f>
        <v>0</v>
      </c>
      <c r="JT250" s="109">
        <f>Seniori!JT88</f>
        <v>0</v>
      </c>
      <c r="JU250" s="109">
        <f>Seniori!JU88</f>
        <v>0</v>
      </c>
      <c r="JV250" s="109">
        <f>Seniori!JV88</f>
        <v>0</v>
      </c>
      <c r="JW250" s="109">
        <f>Seniori!JW88</f>
        <v>0</v>
      </c>
      <c r="JX250" s="109">
        <f>Seniori!JX88</f>
        <v>0</v>
      </c>
      <c r="JY250" s="109">
        <f>Seniori!JY88</f>
        <v>0</v>
      </c>
      <c r="JZ250" s="109">
        <f>Seniori!JZ88</f>
        <v>0</v>
      </c>
      <c r="KA250" s="109">
        <f>Seniori!KA88</f>
        <v>0</v>
      </c>
      <c r="KB250" s="109">
        <f>Seniori!KB88</f>
        <v>0</v>
      </c>
      <c r="KC250" s="109">
        <f>Seniori!KC88</f>
        <v>0</v>
      </c>
      <c r="KD250" s="109">
        <f>Seniori!KD88</f>
        <v>0</v>
      </c>
      <c r="KE250" s="109">
        <f>Seniori!KE88</f>
        <v>0</v>
      </c>
      <c r="KF250" s="109">
        <f>Seniori!KF88</f>
        <v>0</v>
      </c>
      <c r="KG250" s="109">
        <f>Seniori!KG88</f>
        <v>0</v>
      </c>
      <c r="KH250" s="109">
        <f>Seniori!KH88</f>
        <v>0</v>
      </c>
      <c r="KI250" s="109">
        <f>Seniori!KI88</f>
        <v>0</v>
      </c>
      <c r="KJ250" s="109">
        <f>Seniori!KJ88</f>
        <v>0</v>
      </c>
      <c r="KK250" s="109">
        <f>Seniori!KK88</f>
        <v>0</v>
      </c>
      <c r="KL250" s="109">
        <f>Seniori!KL88</f>
        <v>0</v>
      </c>
      <c r="KM250" s="109">
        <f>Seniori!KM88</f>
        <v>0</v>
      </c>
      <c r="KN250" s="109">
        <f>Seniori!KN88</f>
        <v>0</v>
      </c>
      <c r="KO250" s="109">
        <f>Seniori!KO88</f>
        <v>0</v>
      </c>
      <c r="KP250" s="109">
        <f>Seniori!KP88</f>
        <v>0</v>
      </c>
      <c r="KQ250" s="109">
        <f>Seniori!KQ88</f>
        <v>0</v>
      </c>
      <c r="KR250" s="109">
        <f>Seniori!KR88</f>
        <v>0</v>
      </c>
      <c r="KS250" s="109">
        <f>Seniori!KS88</f>
        <v>0</v>
      </c>
      <c r="KT250" s="109">
        <f>Seniori!KT88</f>
        <v>0</v>
      </c>
      <c r="KU250" s="109">
        <f>Seniori!KU88</f>
        <v>0</v>
      </c>
      <c r="KV250" s="109">
        <f>Seniori!KV88</f>
        <v>0</v>
      </c>
      <c r="KW250" s="109">
        <f>Seniori!KW88</f>
        <v>0</v>
      </c>
      <c r="KX250" s="109">
        <f>Seniori!KX88</f>
        <v>0</v>
      </c>
      <c r="KY250" s="109">
        <f>Seniori!KY88</f>
        <v>0</v>
      </c>
      <c r="KZ250" s="109">
        <f>Seniori!KZ88</f>
        <v>0</v>
      </c>
      <c r="LA250" s="109">
        <f>Seniori!LA88</f>
        <v>0</v>
      </c>
      <c r="LB250" s="109">
        <f>Seniori!LB88</f>
        <v>0</v>
      </c>
      <c r="LC250" s="109">
        <f>Seniori!LC88</f>
        <v>0</v>
      </c>
      <c r="LD250" s="109">
        <f>Seniori!LD88</f>
        <v>0</v>
      </c>
      <c r="LE250" s="109">
        <f>Seniori!LE88</f>
        <v>0</v>
      </c>
      <c r="LF250" s="109">
        <f>Seniori!LF88</f>
        <v>0</v>
      </c>
      <c r="LG250" s="109">
        <f>Seniori!LG88</f>
        <v>0</v>
      </c>
      <c r="LH250" s="109">
        <f>Seniori!LH88</f>
        <v>0</v>
      </c>
      <c r="LI250" s="109">
        <f>Seniori!LI88</f>
        <v>0</v>
      </c>
      <c r="LJ250" s="109">
        <f>Seniori!LJ88</f>
        <v>0</v>
      </c>
      <c r="LK250" s="109">
        <f>Seniori!LK88</f>
        <v>0</v>
      </c>
      <c r="LL250" s="109">
        <f>Seniori!LL88</f>
        <v>0</v>
      </c>
      <c r="LM250" s="109">
        <f>Seniori!LM88</f>
        <v>0</v>
      </c>
      <c r="LN250" s="109">
        <f>Seniori!LN88</f>
        <v>0</v>
      </c>
      <c r="LO250" s="109">
        <f>Seniori!LO88</f>
        <v>0</v>
      </c>
      <c r="LP250" s="109">
        <f>Seniori!LP88</f>
        <v>0</v>
      </c>
      <c r="LQ250" s="109">
        <f>Seniori!LQ88</f>
        <v>0</v>
      </c>
      <c r="LR250" s="109">
        <f>Seniori!LR88</f>
        <v>0</v>
      </c>
      <c r="LS250" s="109">
        <f>Seniori!LS88</f>
        <v>0</v>
      </c>
      <c r="LT250" s="109">
        <f>Seniori!LT88</f>
        <v>0</v>
      </c>
      <c r="LU250" s="109">
        <f>Seniori!LU88</f>
        <v>0</v>
      </c>
      <c r="LV250" s="109">
        <f>Seniori!LV88</f>
        <v>0</v>
      </c>
      <c r="LW250" s="109">
        <f>Seniori!LW88</f>
        <v>0</v>
      </c>
      <c r="LX250" s="109">
        <f>Seniori!LX88</f>
        <v>0</v>
      </c>
      <c r="LY250" s="109">
        <f>Seniori!LY88</f>
        <v>0</v>
      </c>
      <c r="LZ250" s="109">
        <f>Seniori!LZ88</f>
        <v>0</v>
      </c>
      <c r="MA250" s="109">
        <f>Seniori!MA88</f>
        <v>0</v>
      </c>
      <c r="MB250" s="109">
        <f>Seniori!MB88</f>
        <v>0</v>
      </c>
      <c r="MC250" s="109">
        <f>Seniori!MC88</f>
        <v>0</v>
      </c>
      <c r="MD250" s="109">
        <f>Seniori!MD88</f>
        <v>0</v>
      </c>
      <c r="ME250" s="109">
        <f>Seniori!ME88</f>
        <v>0</v>
      </c>
      <c r="MF250" s="109">
        <f>Seniori!MF88</f>
        <v>0</v>
      </c>
      <c r="MG250" s="109">
        <f>Seniori!MG88</f>
        <v>0</v>
      </c>
      <c r="MH250" s="109">
        <f>Seniori!MH88</f>
        <v>0</v>
      </c>
      <c r="MI250" s="109">
        <f>Seniori!MI88</f>
        <v>0</v>
      </c>
      <c r="MJ250" s="109">
        <f>Seniori!MJ88</f>
        <v>0</v>
      </c>
      <c r="MK250" s="109">
        <f>Seniori!MK88</f>
        <v>0</v>
      </c>
      <c r="ML250" s="109">
        <f>Seniori!ML88</f>
        <v>0</v>
      </c>
      <c r="MM250" s="109">
        <f>Seniori!MM88</f>
        <v>0</v>
      </c>
      <c r="MN250" s="109">
        <f>Seniori!MN88</f>
        <v>0</v>
      </c>
      <c r="MO250" s="109">
        <f>Seniori!MO88</f>
        <v>0</v>
      </c>
      <c r="MP250" s="109">
        <f>Seniori!MP88</f>
        <v>0</v>
      </c>
      <c r="MQ250" s="109">
        <f>Seniori!MQ88</f>
        <v>0</v>
      </c>
      <c r="MR250" s="109">
        <f>Seniori!MR88</f>
        <v>0</v>
      </c>
      <c r="MS250" s="109">
        <f>Seniori!MS88</f>
        <v>0</v>
      </c>
      <c r="MT250" s="109">
        <f>Seniori!MT88</f>
        <v>0</v>
      </c>
      <c r="MU250" s="109">
        <f>Seniori!MU88</f>
        <v>0</v>
      </c>
      <c r="MV250" s="109">
        <f>Seniori!MV88</f>
        <v>0</v>
      </c>
      <c r="MW250" s="109">
        <f>Seniori!MW88</f>
        <v>0</v>
      </c>
      <c r="MX250" s="109">
        <f>Seniori!MX88</f>
        <v>0</v>
      </c>
      <c r="MY250" s="109">
        <f>Seniori!MY88</f>
        <v>0</v>
      </c>
      <c r="MZ250" s="109">
        <f>Seniori!MZ88</f>
        <v>0</v>
      </c>
      <c r="NA250" s="109">
        <f>Seniori!NA88</f>
        <v>0</v>
      </c>
      <c r="NB250" s="109">
        <f>Seniori!NB88</f>
        <v>0</v>
      </c>
      <c r="NC250" s="109">
        <f>Seniori!NC88</f>
        <v>0</v>
      </c>
      <c r="ND250" s="109">
        <f>Seniori!ND88</f>
        <v>0</v>
      </c>
      <c r="NE250" s="109">
        <f>Seniori!NE88</f>
        <v>0</v>
      </c>
      <c r="NF250" s="109">
        <f>Seniori!NF88</f>
        <v>0</v>
      </c>
      <c r="NG250" s="109">
        <f>Seniori!NG88</f>
        <v>0</v>
      </c>
      <c r="NH250" s="109">
        <f>Seniori!NH88</f>
        <v>0</v>
      </c>
      <c r="NI250" s="109">
        <f>Seniori!NI88</f>
        <v>0</v>
      </c>
      <c r="NJ250" s="109">
        <f>Seniori!NJ88</f>
        <v>0</v>
      </c>
      <c r="NK250" s="109">
        <f>Seniori!NK88</f>
        <v>0</v>
      </c>
      <c r="NL250" s="109">
        <f>Seniori!NL88</f>
        <v>0</v>
      </c>
      <c r="NM250" s="109">
        <f>Seniori!NM88</f>
        <v>0</v>
      </c>
      <c r="NN250" s="109">
        <f>Seniori!NN88</f>
        <v>0</v>
      </c>
      <c r="NO250" s="109">
        <f>Seniori!NO88</f>
        <v>0</v>
      </c>
      <c r="NP250" s="109">
        <f>Seniori!NP88</f>
        <v>0</v>
      </c>
      <c r="NQ250" s="109">
        <f>Seniori!NQ88</f>
        <v>0</v>
      </c>
      <c r="NR250" s="109">
        <f>Seniori!NR88</f>
        <v>0</v>
      </c>
      <c r="NS250" s="109">
        <f>Seniori!NS88</f>
        <v>0</v>
      </c>
      <c r="NT250" s="109">
        <f>Seniori!NT88</f>
        <v>0</v>
      </c>
      <c r="NU250" s="109">
        <f>Seniori!NU88</f>
        <v>0</v>
      </c>
      <c r="NV250" s="109">
        <f>Seniori!NV88</f>
        <v>0</v>
      </c>
      <c r="NW250" s="109">
        <f>Seniori!NW88</f>
        <v>0</v>
      </c>
      <c r="NX250" s="109">
        <f>Seniori!NX88</f>
        <v>0</v>
      </c>
      <c r="NY250" s="109">
        <f>Seniori!NY88</f>
        <v>0</v>
      </c>
      <c r="NZ250" s="109">
        <f>Seniori!NZ88</f>
        <v>0</v>
      </c>
      <c r="OA250" s="109">
        <f>Seniori!OA88</f>
        <v>0</v>
      </c>
      <c r="OB250" s="109">
        <f>Seniori!OB88</f>
        <v>0</v>
      </c>
      <c r="OC250" s="109">
        <f>Seniori!OC88</f>
        <v>0</v>
      </c>
      <c r="OD250" s="109">
        <f>Seniori!OD88</f>
        <v>0</v>
      </c>
      <c r="OE250" s="109">
        <f>Seniori!OE88</f>
        <v>0</v>
      </c>
      <c r="OF250" s="109">
        <f>Seniori!OF88</f>
        <v>0</v>
      </c>
      <c r="OG250" s="109">
        <f>Seniori!OG88</f>
        <v>0</v>
      </c>
      <c r="OH250" s="109">
        <f>Seniori!OH88</f>
        <v>0</v>
      </c>
      <c r="OI250" s="109">
        <f>Seniori!OI88</f>
        <v>0</v>
      </c>
      <c r="OJ250" s="109">
        <f>Seniori!OJ88</f>
        <v>0</v>
      </c>
      <c r="OK250" s="109">
        <f>Seniori!OK88</f>
        <v>0</v>
      </c>
      <c r="OL250" s="109">
        <f>Seniori!OL88</f>
        <v>0</v>
      </c>
      <c r="OM250" s="109">
        <f>Seniori!OM88</f>
        <v>0</v>
      </c>
      <c r="ON250" s="109">
        <f>Seniori!ON88</f>
        <v>0</v>
      </c>
      <c r="OO250" s="109">
        <f>Seniori!OO88</f>
        <v>0</v>
      </c>
      <c r="OP250" s="109">
        <f>Seniori!OP88</f>
        <v>0</v>
      </c>
      <c r="OQ250" s="109">
        <f>Seniori!OQ88</f>
        <v>0</v>
      </c>
      <c r="OR250" s="109">
        <f>Seniori!OR88</f>
        <v>0</v>
      </c>
      <c r="OS250" s="109">
        <f>Seniori!OS88</f>
        <v>0</v>
      </c>
      <c r="OT250" s="109">
        <f>Seniori!OT88</f>
        <v>0</v>
      </c>
      <c r="OU250" s="109">
        <f>Seniori!OU88</f>
        <v>0</v>
      </c>
      <c r="OV250" s="109">
        <f>Seniori!OV88</f>
        <v>0</v>
      </c>
      <c r="OW250" s="109">
        <f>Seniori!OW88</f>
        <v>0</v>
      </c>
      <c r="OX250" s="109">
        <f>Seniori!OX88</f>
        <v>0</v>
      </c>
      <c r="OY250" s="109">
        <f>Seniori!OY88</f>
        <v>0</v>
      </c>
      <c r="OZ250" s="109">
        <f>Seniori!OZ88</f>
        <v>0</v>
      </c>
      <c r="PA250" s="109">
        <f>Seniori!PA88</f>
        <v>0</v>
      </c>
      <c r="PB250" s="109">
        <f>Seniori!PB88</f>
        <v>0</v>
      </c>
      <c r="PC250" s="109">
        <f>Seniori!PC88</f>
        <v>0</v>
      </c>
      <c r="PD250" s="109">
        <f>Seniori!PD88</f>
        <v>0</v>
      </c>
      <c r="PE250" s="109">
        <f>Seniori!PE88</f>
        <v>0</v>
      </c>
      <c r="PF250" s="109">
        <f>Seniori!PF88</f>
        <v>0</v>
      </c>
      <c r="PG250" s="109">
        <f>Seniori!PG88</f>
        <v>0</v>
      </c>
      <c r="PH250" s="109">
        <f>Seniori!PH88</f>
        <v>0</v>
      </c>
      <c r="PI250" s="109">
        <f>Seniori!PI88</f>
        <v>0</v>
      </c>
      <c r="PJ250" s="109">
        <f>Seniori!PJ88</f>
        <v>0</v>
      </c>
      <c r="PK250" s="109">
        <f>Seniori!PK88</f>
        <v>0</v>
      </c>
      <c r="PL250" s="109">
        <f>Seniori!PL88</f>
        <v>0</v>
      </c>
      <c r="PM250" s="109">
        <f>Seniori!PM88</f>
        <v>0</v>
      </c>
      <c r="PN250" s="109">
        <f>Seniori!PN88</f>
        <v>0</v>
      </c>
      <c r="PO250" s="109">
        <f>Seniori!PO88</f>
        <v>0</v>
      </c>
      <c r="PP250" s="109">
        <f>Seniori!PP88</f>
        <v>0</v>
      </c>
      <c r="PQ250" s="109">
        <f>Seniori!PQ88</f>
        <v>0</v>
      </c>
      <c r="PR250" s="109">
        <f>Seniori!PR88</f>
        <v>0</v>
      </c>
      <c r="PS250" s="109">
        <f>Seniori!PS88</f>
        <v>0</v>
      </c>
      <c r="PT250" s="109">
        <f>Seniori!PT88</f>
        <v>0</v>
      </c>
      <c r="PU250" s="109">
        <f>Seniori!PU88</f>
        <v>0</v>
      </c>
      <c r="PV250" s="109">
        <f>Seniori!PV88</f>
        <v>0</v>
      </c>
      <c r="PW250" s="109">
        <f>Seniori!PW88</f>
        <v>0</v>
      </c>
      <c r="PX250" s="109">
        <f>Seniori!PX88</f>
        <v>0</v>
      </c>
      <c r="PY250" s="109">
        <f>Seniori!PY88</f>
        <v>0</v>
      </c>
      <c r="PZ250" s="109">
        <f>Seniori!PZ88</f>
        <v>0</v>
      </c>
      <c r="QA250" s="109">
        <f>Seniori!QA88</f>
        <v>0</v>
      </c>
      <c r="QB250" s="109">
        <f>Seniori!QB88</f>
        <v>0</v>
      </c>
      <c r="QC250" s="109">
        <f>Seniori!QC88</f>
        <v>0</v>
      </c>
      <c r="QD250" s="109">
        <f>Seniori!QD88</f>
        <v>0</v>
      </c>
      <c r="QE250" s="109">
        <f>Seniori!QE88</f>
        <v>0</v>
      </c>
      <c r="QF250" s="109">
        <f>Seniori!QF88</f>
        <v>0</v>
      </c>
      <c r="QG250" s="109">
        <f>Seniori!QG88</f>
        <v>0</v>
      </c>
      <c r="QH250" s="109">
        <f>Seniori!QH88</f>
        <v>0</v>
      </c>
      <c r="QI250" s="109">
        <f>Seniori!QI88</f>
        <v>0</v>
      </c>
      <c r="QJ250" s="109">
        <f>Seniori!QJ88</f>
        <v>0</v>
      </c>
      <c r="QK250" s="109">
        <f>Seniori!QK88</f>
        <v>0</v>
      </c>
      <c r="QL250" s="109">
        <f>Seniori!QL88</f>
        <v>0</v>
      </c>
      <c r="QM250" s="109">
        <f>Seniori!QM88</f>
        <v>0</v>
      </c>
      <c r="QN250" s="109">
        <f>Seniori!QN88</f>
        <v>0</v>
      </c>
      <c r="QO250" s="109">
        <f>Seniori!QO88</f>
        <v>0</v>
      </c>
      <c r="QP250" s="109">
        <f>Seniori!QP88</f>
        <v>0</v>
      </c>
      <c r="QQ250" s="109">
        <f>Seniori!QQ88</f>
        <v>0</v>
      </c>
      <c r="QR250" s="109">
        <f>Seniori!QR88</f>
        <v>0</v>
      </c>
      <c r="QS250" s="109">
        <f>Seniori!QS88</f>
        <v>0</v>
      </c>
      <c r="QT250" s="109">
        <f>Seniori!QT88</f>
        <v>0</v>
      </c>
      <c r="QU250" s="109">
        <f>Seniori!QU88</f>
        <v>0</v>
      </c>
      <c r="QV250" s="109">
        <f>Seniori!QV88</f>
        <v>0</v>
      </c>
      <c r="QW250" s="109">
        <f>Seniori!QW88</f>
        <v>0</v>
      </c>
      <c r="QX250" s="109">
        <f>Seniori!QX88</f>
        <v>0</v>
      </c>
      <c r="QY250" s="109">
        <f>Seniori!QY88</f>
        <v>0</v>
      </c>
      <c r="QZ250" s="109">
        <f>Seniori!QZ88</f>
        <v>0</v>
      </c>
      <c r="RA250" s="109">
        <f>Seniori!RA88</f>
        <v>0</v>
      </c>
      <c r="RB250" s="109">
        <f>Seniori!RB88</f>
        <v>0</v>
      </c>
      <c r="RC250" s="109">
        <f>Seniori!RC88</f>
        <v>0</v>
      </c>
      <c r="RD250" s="109">
        <f>Seniori!RD88</f>
        <v>0</v>
      </c>
      <c r="RE250" s="109">
        <f>Seniori!RE88</f>
        <v>0</v>
      </c>
      <c r="RF250" s="109">
        <f>Seniori!RF88</f>
        <v>0</v>
      </c>
      <c r="RG250" s="109">
        <f>Seniori!RG88</f>
        <v>0</v>
      </c>
      <c r="RH250" s="109">
        <f>Seniori!RH88</f>
        <v>0</v>
      </c>
      <c r="RI250" s="109">
        <f>Seniori!RI88</f>
        <v>0</v>
      </c>
      <c r="RJ250" s="109">
        <f>Seniori!RJ88</f>
        <v>0</v>
      </c>
      <c r="RK250" s="109">
        <f>Seniori!RK88</f>
        <v>0</v>
      </c>
      <c r="RL250" s="109">
        <f>Seniori!RL88</f>
        <v>0</v>
      </c>
      <c r="RM250" s="109">
        <f>Seniori!RM88</f>
        <v>0</v>
      </c>
      <c r="RN250" s="109">
        <f>Seniori!RN88</f>
        <v>0</v>
      </c>
      <c r="RO250" s="109">
        <f>Seniori!RO88</f>
        <v>0</v>
      </c>
      <c r="RP250" s="109">
        <f>Seniori!RP88</f>
        <v>0</v>
      </c>
      <c r="RQ250" s="109">
        <f>Seniori!RQ88</f>
        <v>0</v>
      </c>
      <c r="RR250" s="109">
        <f>Seniori!RR88</f>
        <v>0</v>
      </c>
      <c r="RS250" s="109">
        <f>Seniori!RS88</f>
        <v>0</v>
      </c>
      <c r="RT250" s="109">
        <f>Seniori!RT88</f>
        <v>0</v>
      </c>
      <c r="RU250" s="109">
        <f>Seniori!RU88</f>
        <v>0</v>
      </c>
      <c r="RV250" s="109">
        <f>Seniori!RV88</f>
        <v>0</v>
      </c>
      <c r="RW250" s="109">
        <f>Seniori!RW88</f>
        <v>0</v>
      </c>
      <c r="RX250" s="109">
        <f>Seniori!RX88</f>
        <v>0</v>
      </c>
      <c r="RY250" s="109">
        <f>Seniori!RY88</f>
        <v>0</v>
      </c>
      <c r="RZ250" s="109">
        <f>Seniori!RZ88</f>
        <v>0</v>
      </c>
      <c r="SA250" s="109">
        <f>Seniori!SA88</f>
        <v>0</v>
      </c>
      <c r="SB250" s="109">
        <f>Seniori!SB88</f>
        <v>0</v>
      </c>
      <c r="SC250" s="109">
        <f>Seniori!SC88</f>
        <v>0</v>
      </c>
      <c r="SD250" s="109">
        <f>Seniori!SD88</f>
        <v>0</v>
      </c>
      <c r="SE250" s="109">
        <f>Seniori!SE88</f>
        <v>0</v>
      </c>
      <c r="SF250" s="109">
        <f>Seniori!SF88</f>
        <v>0</v>
      </c>
      <c r="SG250" s="109">
        <f>Seniori!SG88</f>
        <v>0</v>
      </c>
      <c r="SH250" s="109">
        <f>Seniori!SH88</f>
        <v>0</v>
      </c>
      <c r="SI250" s="109">
        <f>Seniori!SI88</f>
        <v>0</v>
      </c>
      <c r="SJ250" s="109">
        <f>Seniori!SJ88</f>
        <v>0</v>
      </c>
      <c r="SK250" s="109">
        <f>Seniori!SK88</f>
        <v>0</v>
      </c>
      <c r="SL250" s="109">
        <f>Seniori!SL88</f>
        <v>0</v>
      </c>
      <c r="SM250" s="109">
        <f>Seniori!SM88</f>
        <v>0</v>
      </c>
      <c r="SN250" s="109">
        <f>Seniori!SN88</f>
        <v>0</v>
      </c>
      <c r="SO250" s="109">
        <f>Seniori!SO88</f>
        <v>0</v>
      </c>
      <c r="SP250" s="109">
        <f>Seniori!SP88</f>
        <v>0</v>
      </c>
      <c r="SQ250" s="109">
        <f>Seniori!SQ88</f>
        <v>0</v>
      </c>
      <c r="SR250" s="109">
        <f>Seniori!SR88</f>
        <v>0</v>
      </c>
      <c r="SS250" s="109">
        <f>Seniori!SS88</f>
        <v>0</v>
      </c>
      <c r="ST250" s="109">
        <f>Seniori!ST88</f>
        <v>0</v>
      </c>
      <c r="SU250" s="109">
        <f>Seniori!SU88</f>
        <v>0</v>
      </c>
      <c r="SV250" s="109">
        <f>Seniori!SV88</f>
        <v>0</v>
      </c>
      <c r="SW250" s="109">
        <f>Seniori!SW88</f>
        <v>0</v>
      </c>
      <c r="SX250" s="109">
        <f>Seniori!SX88</f>
        <v>0</v>
      </c>
      <c r="SY250" s="109">
        <f>Seniori!SY88</f>
        <v>0</v>
      </c>
      <c r="SZ250" s="109">
        <f>Seniori!SZ88</f>
        <v>0</v>
      </c>
      <c r="TA250" s="109">
        <f>Seniori!TA88</f>
        <v>0</v>
      </c>
      <c r="TB250" s="109">
        <f>Seniori!TB88</f>
        <v>0</v>
      </c>
    </row>
    <row r="251" spans="1:522" s="1" customFormat="1" ht="18" customHeight="1" x14ac:dyDescent="0.2">
      <c r="A251" s="12"/>
      <c r="B251" s="11" t="s">
        <v>61</v>
      </c>
      <c r="C251" s="1">
        <v>10756</v>
      </c>
      <c r="D251" s="1">
        <v>2012</v>
      </c>
      <c r="E251" t="s">
        <v>60</v>
      </c>
      <c r="F251" s="1">
        <v>6801</v>
      </c>
      <c r="G251" s="9" t="s">
        <v>129</v>
      </c>
      <c r="H251" s="4" t="s">
        <v>380</v>
      </c>
      <c r="I251" s="1">
        <f t="shared" si="18"/>
        <v>0</v>
      </c>
      <c r="J251" s="12">
        <f>Tabuľka3[[#This Row],[Stĺpec9]]</f>
        <v>0</v>
      </c>
      <c r="K251" s="109">
        <f>Seniori!K98</f>
        <v>0</v>
      </c>
      <c r="L251" s="109">
        <f>Seniori!L98</f>
        <v>0</v>
      </c>
      <c r="M251" s="109">
        <f>Seniori!M98</f>
        <v>0</v>
      </c>
      <c r="N251" s="109">
        <f>Seniori!N98</f>
        <v>0</v>
      </c>
      <c r="O251" s="109">
        <f>Seniori!O98</f>
        <v>0</v>
      </c>
      <c r="P251" s="109">
        <f>Seniori!P98</f>
        <v>0</v>
      </c>
      <c r="Q251" s="109">
        <f>Seniori!Q98</f>
        <v>0</v>
      </c>
      <c r="R251" s="109">
        <f>Seniori!R98</f>
        <v>0</v>
      </c>
      <c r="S251" s="109">
        <f>Seniori!S98</f>
        <v>0</v>
      </c>
      <c r="T251" s="109">
        <f>Seniori!T98</f>
        <v>0</v>
      </c>
      <c r="U251" s="109">
        <f>Seniori!U98</f>
        <v>0</v>
      </c>
      <c r="V251" s="109">
        <f>Seniori!V98</f>
        <v>0</v>
      </c>
      <c r="W251" s="109">
        <f>Seniori!W98</f>
        <v>0</v>
      </c>
      <c r="X251" s="109">
        <f>Seniori!X98</f>
        <v>0</v>
      </c>
      <c r="Y251" s="109">
        <f>Seniori!Y98</f>
        <v>0</v>
      </c>
      <c r="Z251" s="109">
        <f>Seniori!Z98</f>
        <v>0</v>
      </c>
      <c r="AA251" s="109">
        <f>Seniori!AA98</f>
        <v>0</v>
      </c>
      <c r="AB251" s="109">
        <f>Seniori!AB98</f>
        <v>0</v>
      </c>
      <c r="AC251" s="109">
        <f>Seniori!AC98</f>
        <v>0</v>
      </c>
      <c r="AD251" s="109">
        <f>Seniori!AD98</f>
        <v>0</v>
      </c>
      <c r="AE251" s="109">
        <f>Seniori!AE98</f>
        <v>0</v>
      </c>
      <c r="AF251" s="109">
        <f>Seniori!AF98</f>
        <v>0</v>
      </c>
      <c r="AG251" s="109">
        <f>Seniori!AG98</f>
        <v>0</v>
      </c>
      <c r="AH251" s="109">
        <f>Seniori!AH98</f>
        <v>0</v>
      </c>
      <c r="AI251" s="109">
        <f>Seniori!AI98</f>
        <v>0</v>
      </c>
      <c r="AJ251" s="109">
        <f>Seniori!AJ98</f>
        <v>0</v>
      </c>
      <c r="AK251" s="109">
        <f>Seniori!AK98</f>
        <v>0</v>
      </c>
      <c r="AL251" s="109">
        <f>Seniori!AL98</f>
        <v>0</v>
      </c>
      <c r="AM251" s="109">
        <f>Seniori!AM98</f>
        <v>0</v>
      </c>
      <c r="AN251" s="109">
        <f>Seniori!AN98</f>
        <v>0</v>
      </c>
      <c r="AO251" s="109">
        <f>Seniori!AO98</f>
        <v>0</v>
      </c>
      <c r="AP251" s="109">
        <f>Seniori!AP98</f>
        <v>0</v>
      </c>
      <c r="AQ251" s="109">
        <f>Seniori!AQ98</f>
        <v>0</v>
      </c>
      <c r="AR251" s="109">
        <f>Seniori!AR98</f>
        <v>0</v>
      </c>
      <c r="AS251" s="109">
        <f>Seniori!AS98</f>
        <v>0</v>
      </c>
      <c r="AT251" s="109">
        <f>Seniori!AT98</f>
        <v>0</v>
      </c>
      <c r="AU251" s="109">
        <f>Seniori!AU98</f>
        <v>0</v>
      </c>
      <c r="AV251" s="109">
        <f>Seniori!AV98</f>
        <v>0</v>
      </c>
      <c r="AW251" s="109">
        <f>Seniori!AW98</f>
        <v>0</v>
      </c>
      <c r="AX251" s="109">
        <f>Seniori!AX98</f>
        <v>0</v>
      </c>
      <c r="AY251" s="109">
        <f>Seniori!AY98</f>
        <v>0</v>
      </c>
      <c r="AZ251" s="109">
        <f>Seniori!AZ98</f>
        <v>0</v>
      </c>
      <c r="BA251" s="109">
        <f>Seniori!BA98</f>
        <v>0</v>
      </c>
      <c r="BB251" s="109">
        <f>Seniori!BB98</f>
        <v>0</v>
      </c>
      <c r="BC251" s="109">
        <f>Seniori!BC98</f>
        <v>0</v>
      </c>
      <c r="BD251" s="109">
        <f>Seniori!BD98</f>
        <v>0</v>
      </c>
      <c r="BE251" s="109">
        <f>Seniori!BE98</f>
        <v>0</v>
      </c>
      <c r="BF251" s="109">
        <f>Seniori!BF98</f>
        <v>0</v>
      </c>
      <c r="BG251" s="109">
        <f>Seniori!BG98</f>
        <v>0</v>
      </c>
      <c r="BH251" s="109">
        <f>Seniori!BH98</f>
        <v>0</v>
      </c>
      <c r="BI251" s="109">
        <f>Seniori!BI98</f>
        <v>0</v>
      </c>
      <c r="BJ251" s="109">
        <f>Seniori!BJ98</f>
        <v>0</v>
      </c>
      <c r="BK251" s="109">
        <f>Seniori!BK98</f>
        <v>0</v>
      </c>
      <c r="BL251" s="109">
        <f>Seniori!BL98</f>
        <v>0</v>
      </c>
      <c r="BM251" s="109">
        <f>Seniori!BM98</f>
        <v>0</v>
      </c>
      <c r="BN251" s="109">
        <f>Seniori!BN98</f>
        <v>0</v>
      </c>
      <c r="BO251" s="109">
        <f>Seniori!BO98</f>
        <v>0</v>
      </c>
      <c r="BP251" s="109">
        <f>Seniori!BP98</f>
        <v>0</v>
      </c>
      <c r="BQ251" s="109">
        <f>Seniori!BQ98</f>
        <v>0</v>
      </c>
      <c r="BR251" s="109">
        <f>Seniori!BR98</f>
        <v>0</v>
      </c>
      <c r="BS251" s="109">
        <f>Seniori!BS98</f>
        <v>0</v>
      </c>
      <c r="BT251" s="109">
        <f>Seniori!BT98</f>
        <v>0</v>
      </c>
      <c r="BU251" s="109">
        <f>Seniori!BU98</f>
        <v>0</v>
      </c>
      <c r="BV251" s="109">
        <f>Seniori!BV98</f>
        <v>0</v>
      </c>
      <c r="BW251" s="109">
        <f>Seniori!BW98</f>
        <v>0</v>
      </c>
      <c r="BX251" s="109">
        <f>Seniori!BX98</f>
        <v>0</v>
      </c>
      <c r="BY251" s="109">
        <f>Seniori!BY98</f>
        <v>0</v>
      </c>
      <c r="BZ251" s="109">
        <f>Seniori!BZ98</f>
        <v>0</v>
      </c>
      <c r="CA251" s="109">
        <f>Seniori!CA98</f>
        <v>0</v>
      </c>
      <c r="CB251" s="109">
        <f>Seniori!CB98</f>
        <v>0</v>
      </c>
      <c r="CC251" s="109">
        <f>Seniori!CC98</f>
        <v>0</v>
      </c>
      <c r="CD251" s="109">
        <f>Seniori!CD98</f>
        <v>0</v>
      </c>
      <c r="CE251" s="109">
        <f>Seniori!CE98</f>
        <v>0</v>
      </c>
      <c r="CF251" s="109">
        <f>Seniori!CF98</f>
        <v>0</v>
      </c>
      <c r="CG251" s="109">
        <f>Seniori!CG98</f>
        <v>0</v>
      </c>
      <c r="CH251" s="109">
        <f>Seniori!CH98</f>
        <v>0</v>
      </c>
      <c r="CI251" s="109">
        <f>Seniori!CI98</f>
        <v>0</v>
      </c>
      <c r="CJ251" s="109">
        <f>Seniori!CJ98</f>
        <v>0</v>
      </c>
      <c r="CK251" s="109">
        <f>Seniori!CK98</f>
        <v>0</v>
      </c>
      <c r="CL251" s="109">
        <f>Seniori!CL98</f>
        <v>0</v>
      </c>
      <c r="CM251" s="109">
        <f>Seniori!CM98</f>
        <v>0</v>
      </c>
      <c r="CN251" s="109">
        <f>Seniori!CN98</f>
        <v>0</v>
      </c>
      <c r="CO251" s="109">
        <f>Seniori!CO98</f>
        <v>0</v>
      </c>
      <c r="CP251" s="109">
        <f>Seniori!CP98</f>
        <v>0</v>
      </c>
      <c r="CQ251" s="109">
        <f>Seniori!CQ98</f>
        <v>0</v>
      </c>
      <c r="CR251" s="109">
        <f>Seniori!CR98</f>
        <v>0</v>
      </c>
      <c r="CS251" s="109">
        <f>Seniori!CS98</f>
        <v>0</v>
      </c>
      <c r="CT251" s="109">
        <f>Seniori!CT98</f>
        <v>0</v>
      </c>
      <c r="CU251" s="109">
        <f>Seniori!CU98</f>
        <v>0</v>
      </c>
      <c r="CV251" s="109">
        <f>Seniori!CV98</f>
        <v>0</v>
      </c>
      <c r="CW251" s="109">
        <f>Seniori!CW98</f>
        <v>0</v>
      </c>
      <c r="CX251" s="109">
        <f>Seniori!CX98</f>
        <v>0</v>
      </c>
      <c r="CY251" s="109">
        <f>Seniori!CY98</f>
        <v>0</v>
      </c>
      <c r="CZ251" s="109">
        <f>Seniori!CZ98</f>
        <v>0</v>
      </c>
      <c r="DA251" s="109">
        <f>Seniori!DA98</f>
        <v>0</v>
      </c>
      <c r="DB251" s="109">
        <f>Seniori!DB98</f>
        <v>0</v>
      </c>
      <c r="DC251" s="109">
        <f>Seniori!DC98</f>
        <v>0</v>
      </c>
      <c r="DD251" s="109">
        <f>Seniori!DD98</f>
        <v>0</v>
      </c>
      <c r="DE251" s="109">
        <f>Seniori!DE98</f>
        <v>0</v>
      </c>
      <c r="DF251" s="109">
        <f>Seniori!DF98</f>
        <v>0</v>
      </c>
      <c r="DG251" s="109">
        <f>Seniori!DG98</f>
        <v>0</v>
      </c>
      <c r="DH251" s="109">
        <f>Seniori!DH98</f>
        <v>0</v>
      </c>
      <c r="DI251" s="109">
        <f>Seniori!DI98</f>
        <v>0</v>
      </c>
      <c r="DJ251" s="109">
        <f>Seniori!DJ98</f>
        <v>0</v>
      </c>
      <c r="DK251" s="109">
        <f>Seniori!DK98</f>
        <v>0</v>
      </c>
      <c r="DL251" s="109">
        <f>Seniori!DL98</f>
        <v>0</v>
      </c>
      <c r="DM251" s="109">
        <f>Seniori!DM98</f>
        <v>0</v>
      </c>
      <c r="DN251" s="109">
        <f>Seniori!DN98</f>
        <v>0</v>
      </c>
      <c r="DO251" s="109">
        <f>Seniori!DO98</f>
        <v>0</v>
      </c>
      <c r="DP251" s="109">
        <f>Seniori!DP98</f>
        <v>0</v>
      </c>
      <c r="DQ251" s="109">
        <f>Seniori!DQ98</f>
        <v>0</v>
      </c>
      <c r="DR251" s="109">
        <f>Seniori!DR98</f>
        <v>0</v>
      </c>
      <c r="DS251" s="109">
        <f>Seniori!DS98</f>
        <v>0</v>
      </c>
      <c r="DT251" s="109">
        <f>Seniori!DT98</f>
        <v>0</v>
      </c>
      <c r="DU251" s="109">
        <f>Seniori!DU98</f>
        <v>0</v>
      </c>
      <c r="DV251" s="109">
        <f>Seniori!DV98</f>
        <v>0</v>
      </c>
      <c r="DW251" s="109">
        <f>Seniori!DW98</f>
        <v>0</v>
      </c>
      <c r="DX251" s="109">
        <f>Seniori!DX98</f>
        <v>0</v>
      </c>
      <c r="DY251" s="109">
        <f>Seniori!DY98</f>
        <v>0</v>
      </c>
      <c r="DZ251" s="109">
        <f>Seniori!DZ98</f>
        <v>0</v>
      </c>
      <c r="EA251" s="109">
        <f>Seniori!EA98</f>
        <v>0</v>
      </c>
      <c r="EB251" s="109">
        <f>Seniori!EB98</f>
        <v>0</v>
      </c>
      <c r="EC251" s="109">
        <f>Seniori!EC98</f>
        <v>0</v>
      </c>
      <c r="ED251" s="109">
        <f>Seniori!ED98</f>
        <v>0</v>
      </c>
      <c r="EE251" s="109">
        <f>Seniori!EE98</f>
        <v>0</v>
      </c>
      <c r="EF251" s="109">
        <f>Seniori!EF98</f>
        <v>0</v>
      </c>
      <c r="EG251" s="109">
        <f>Seniori!EG98</f>
        <v>0</v>
      </c>
      <c r="EH251" s="109">
        <f>Seniori!EH98</f>
        <v>0</v>
      </c>
      <c r="EI251" s="109">
        <f>Seniori!EI98</f>
        <v>0</v>
      </c>
      <c r="EJ251" s="109">
        <f>Seniori!EJ98</f>
        <v>0</v>
      </c>
      <c r="EK251" s="109">
        <f>Seniori!EK98</f>
        <v>0</v>
      </c>
      <c r="EL251" s="109">
        <f>Seniori!EL98</f>
        <v>0</v>
      </c>
      <c r="EM251" s="109">
        <f>Seniori!EM98</f>
        <v>0</v>
      </c>
      <c r="EN251" s="109">
        <f>Seniori!EN98</f>
        <v>0</v>
      </c>
      <c r="EO251" s="109">
        <f>Seniori!EO98</f>
        <v>0</v>
      </c>
      <c r="EP251" s="109">
        <f>Seniori!EP98</f>
        <v>0</v>
      </c>
      <c r="EQ251" s="109">
        <f>Seniori!EQ98</f>
        <v>0</v>
      </c>
      <c r="ER251" s="109">
        <f>Seniori!ER98</f>
        <v>0</v>
      </c>
      <c r="ES251" s="109">
        <f>Seniori!ES98</f>
        <v>0</v>
      </c>
      <c r="ET251" s="109">
        <f>Seniori!ET98</f>
        <v>0</v>
      </c>
      <c r="EU251" s="109">
        <f>Seniori!EU98</f>
        <v>0</v>
      </c>
      <c r="EV251" s="109">
        <f>Seniori!EV98</f>
        <v>0</v>
      </c>
      <c r="EW251" s="109">
        <f>Seniori!EW98</f>
        <v>0</v>
      </c>
      <c r="EX251" s="109">
        <f>Seniori!EX98</f>
        <v>0</v>
      </c>
      <c r="EY251" s="109">
        <f>Seniori!EY98</f>
        <v>0</v>
      </c>
      <c r="EZ251" s="109">
        <f>Seniori!EZ98</f>
        <v>0</v>
      </c>
      <c r="FA251" s="109">
        <f>Seniori!FA98</f>
        <v>0</v>
      </c>
      <c r="FB251" s="109">
        <f>Seniori!FB98</f>
        <v>0</v>
      </c>
      <c r="FC251" s="109">
        <f>Seniori!FC98</f>
        <v>0</v>
      </c>
      <c r="FD251" s="109">
        <f>Seniori!FD98</f>
        <v>0</v>
      </c>
      <c r="FE251" s="109">
        <f>Seniori!FE98</f>
        <v>0</v>
      </c>
      <c r="FF251" s="109">
        <f>Seniori!FF98</f>
        <v>0</v>
      </c>
      <c r="FG251" s="109">
        <f>Seniori!FG98</f>
        <v>0</v>
      </c>
      <c r="FH251" s="109">
        <f>Seniori!FH98</f>
        <v>0</v>
      </c>
      <c r="FI251" s="109">
        <f>Seniori!FI98</f>
        <v>0</v>
      </c>
      <c r="FJ251" s="109">
        <f>Seniori!FJ98</f>
        <v>0</v>
      </c>
      <c r="FK251" s="109">
        <f>Seniori!FK98</f>
        <v>0</v>
      </c>
      <c r="FL251" s="109">
        <f>Seniori!FL98</f>
        <v>0</v>
      </c>
      <c r="FM251" s="109">
        <f>Seniori!FM98</f>
        <v>0</v>
      </c>
      <c r="FN251" s="109">
        <f>Seniori!FN98</f>
        <v>0</v>
      </c>
      <c r="FO251" s="109">
        <f>Seniori!FO98</f>
        <v>0</v>
      </c>
      <c r="FP251" s="109">
        <f>Seniori!FP98</f>
        <v>0</v>
      </c>
      <c r="FQ251" s="109">
        <f>Seniori!FQ98</f>
        <v>0</v>
      </c>
      <c r="FR251" s="109">
        <f>Seniori!FR98</f>
        <v>0</v>
      </c>
      <c r="FS251" s="109">
        <f>Seniori!FS98</f>
        <v>0</v>
      </c>
      <c r="FT251" s="109">
        <f>Seniori!FT98</f>
        <v>0</v>
      </c>
      <c r="FU251" s="109">
        <f>Seniori!FU98</f>
        <v>0</v>
      </c>
      <c r="FV251" s="109">
        <f>Seniori!FV98</f>
        <v>0</v>
      </c>
      <c r="FW251" s="109">
        <f>Seniori!FW98</f>
        <v>0</v>
      </c>
      <c r="FX251" s="109">
        <f>Seniori!FX98</f>
        <v>0</v>
      </c>
      <c r="FY251" s="109">
        <f>Seniori!FY98</f>
        <v>0</v>
      </c>
      <c r="FZ251" s="109">
        <f>Seniori!FZ98</f>
        <v>0</v>
      </c>
      <c r="GA251" s="109" t="str">
        <f>Seniori!GA98</f>
        <v>o</v>
      </c>
      <c r="GB251" s="109" t="str">
        <f>Seniori!GB98</f>
        <v>o</v>
      </c>
      <c r="GC251" s="109">
        <f>Seniori!GC98</f>
        <v>0</v>
      </c>
      <c r="GD251" s="109">
        <f>Seniori!GD98</f>
        <v>0</v>
      </c>
      <c r="GE251" s="109">
        <f>Seniori!GE98</f>
        <v>0</v>
      </c>
      <c r="GF251" s="109">
        <f>Seniori!GF98</f>
        <v>0</v>
      </c>
      <c r="GG251" s="109">
        <f>Seniori!GG98</f>
        <v>0</v>
      </c>
      <c r="GH251" s="109">
        <f>Seniori!GH98</f>
        <v>0</v>
      </c>
      <c r="GI251" s="109">
        <f>Seniori!GI98</f>
        <v>0</v>
      </c>
      <c r="GJ251" s="109">
        <f>Seniori!GJ98</f>
        <v>0</v>
      </c>
      <c r="GK251" s="109">
        <f>Seniori!GK98</f>
        <v>0</v>
      </c>
      <c r="GL251" s="109">
        <f>Seniori!GL98</f>
        <v>0</v>
      </c>
      <c r="GM251" s="109">
        <f>Seniori!GM98</f>
        <v>0</v>
      </c>
      <c r="GN251" s="109">
        <f>Seniori!GN98</f>
        <v>0</v>
      </c>
      <c r="GO251" s="109">
        <f>Seniori!GO98</f>
        <v>0</v>
      </c>
      <c r="GP251" s="109">
        <f>Seniori!GP98</f>
        <v>0</v>
      </c>
      <c r="GQ251" s="109">
        <f>Seniori!GQ98</f>
        <v>0</v>
      </c>
      <c r="GR251" s="109">
        <f>Seniori!GR98</f>
        <v>0</v>
      </c>
      <c r="GS251" s="109">
        <f>Seniori!GS98</f>
        <v>0</v>
      </c>
      <c r="GT251" s="109">
        <f>Seniori!GT98</f>
        <v>0</v>
      </c>
      <c r="GU251" s="109">
        <f>Seniori!GU98</f>
        <v>0</v>
      </c>
      <c r="GV251" s="109">
        <f>Seniori!GV98</f>
        <v>0</v>
      </c>
      <c r="GW251" s="109">
        <f>Seniori!GW98</f>
        <v>0</v>
      </c>
      <c r="GX251" s="109">
        <f>Seniori!GX98</f>
        <v>0</v>
      </c>
      <c r="GY251" s="109">
        <f>Seniori!GY98</f>
        <v>0</v>
      </c>
      <c r="GZ251" s="109">
        <f>Seniori!GZ98</f>
        <v>0</v>
      </c>
      <c r="HA251" s="109">
        <f>Seniori!HA98</f>
        <v>0</v>
      </c>
      <c r="HB251" s="109">
        <f>Seniori!HB98</f>
        <v>0</v>
      </c>
      <c r="HC251" s="109">
        <f>Seniori!HC98</f>
        <v>0</v>
      </c>
      <c r="HD251" s="109">
        <f>Seniori!HD98</f>
        <v>0</v>
      </c>
      <c r="HE251" s="109">
        <f>Seniori!HE98</f>
        <v>0</v>
      </c>
      <c r="HF251" s="109">
        <f>Seniori!HF98</f>
        <v>0</v>
      </c>
      <c r="HG251" s="109">
        <f>Seniori!HG98</f>
        <v>0</v>
      </c>
      <c r="HH251" s="109">
        <f>Seniori!HH98</f>
        <v>0</v>
      </c>
      <c r="HI251" s="109">
        <f>Seniori!HI98</f>
        <v>0</v>
      </c>
      <c r="HJ251" s="109">
        <f>Seniori!HJ98</f>
        <v>0</v>
      </c>
      <c r="HK251" s="109">
        <f>Seniori!HK98</f>
        <v>0</v>
      </c>
      <c r="HL251" s="109">
        <f>Seniori!HL98</f>
        <v>0</v>
      </c>
      <c r="HM251" s="109">
        <f>Seniori!HM98</f>
        <v>0</v>
      </c>
      <c r="HN251" s="109">
        <f>Seniori!HN98</f>
        <v>0</v>
      </c>
      <c r="HO251" s="109">
        <f>Seniori!HO98</f>
        <v>0</v>
      </c>
      <c r="HP251" s="109">
        <f>Seniori!HP98</f>
        <v>0</v>
      </c>
      <c r="HQ251" s="109">
        <f>Seniori!HQ98</f>
        <v>0</v>
      </c>
      <c r="HR251" s="109">
        <f>Seniori!HR98</f>
        <v>0</v>
      </c>
      <c r="HS251" s="109">
        <f>Seniori!HS98</f>
        <v>0</v>
      </c>
      <c r="HT251" s="109">
        <f>Seniori!HT98</f>
        <v>0</v>
      </c>
      <c r="HU251" s="109">
        <f>Seniori!HU98</f>
        <v>0</v>
      </c>
      <c r="HV251" s="109">
        <f>Seniori!HV98</f>
        <v>0</v>
      </c>
      <c r="HW251" s="109">
        <f>Seniori!HW98</f>
        <v>0</v>
      </c>
      <c r="HX251" s="109">
        <f>Seniori!HX98</f>
        <v>0</v>
      </c>
      <c r="HY251" s="109">
        <f>Seniori!HY98</f>
        <v>0</v>
      </c>
      <c r="HZ251" s="109">
        <f>Seniori!HZ98</f>
        <v>0</v>
      </c>
      <c r="IA251" s="109">
        <f>Seniori!IA98</f>
        <v>0</v>
      </c>
      <c r="IB251" s="109">
        <f>Seniori!IB98</f>
        <v>0</v>
      </c>
      <c r="IC251" s="109">
        <f>Seniori!IC98</f>
        <v>0</v>
      </c>
      <c r="ID251" s="109">
        <f>Seniori!ID98</f>
        <v>0</v>
      </c>
      <c r="IE251" s="109">
        <f>Seniori!IE98</f>
        <v>0</v>
      </c>
      <c r="IF251" s="109">
        <f>Seniori!IF98</f>
        <v>0</v>
      </c>
      <c r="IG251" s="109">
        <f>Seniori!IG98</f>
        <v>0</v>
      </c>
      <c r="IH251" s="109">
        <f>Seniori!IH98</f>
        <v>0</v>
      </c>
      <c r="II251" s="109">
        <f>Seniori!II98</f>
        <v>0</v>
      </c>
      <c r="IJ251" s="109">
        <f>Seniori!IJ98</f>
        <v>0</v>
      </c>
      <c r="IK251" s="109">
        <f>Seniori!IK98</f>
        <v>0</v>
      </c>
      <c r="IL251" s="109">
        <f>Seniori!IL98</f>
        <v>0</v>
      </c>
      <c r="IM251" s="109">
        <f>Seniori!IM98</f>
        <v>0</v>
      </c>
      <c r="IN251" s="109">
        <f>Seniori!IN98</f>
        <v>0</v>
      </c>
      <c r="IO251" s="109">
        <f>Seniori!IO98</f>
        <v>0</v>
      </c>
      <c r="IP251" s="109">
        <f>Seniori!IP98</f>
        <v>0</v>
      </c>
      <c r="IQ251" s="109">
        <f>Seniori!IQ98</f>
        <v>0</v>
      </c>
      <c r="IR251" s="109">
        <f>Seniori!IR98</f>
        <v>0</v>
      </c>
      <c r="IS251" s="109">
        <f>Seniori!IS98</f>
        <v>0</v>
      </c>
      <c r="IT251" s="109">
        <f>Seniori!IT98</f>
        <v>0</v>
      </c>
      <c r="IU251" s="109">
        <f>Seniori!IU98</f>
        <v>0</v>
      </c>
      <c r="IV251" s="109">
        <f>Seniori!IV98</f>
        <v>0</v>
      </c>
      <c r="IW251" s="109">
        <f>Seniori!IW98</f>
        <v>0</v>
      </c>
      <c r="IX251" s="109">
        <f>Seniori!IX98</f>
        <v>0</v>
      </c>
      <c r="IY251" s="109">
        <f>Seniori!IY98</f>
        <v>0</v>
      </c>
      <c r="IZ251" s="109">
        <f>Seniori!IZ98</f>
        <v>0</v>
      </c>
      <c r="JA251" s="109">
        <f>Seniori!JA98</f>
        <v>0</v>
      </c>
      <c r="JB251" s="109">
        <f>Seniori!JB98</f>
        <v>0</v>
      </c>
      <c r="JC251" s="109">
        <f>Seniori!JC98</f>
        <v>0</v>
      </c>
      <c r="JD251" s="109">
        <f>Seniori!JD98</f>
        <v>0</v>
      </c>
      <c r="JE251" s="109">
        <f>Seniori!JE98</f>
        <v>0</v>
      </c>
      <c r="JF251" s="109">
        <f>Seniori!JF98</f>
        <v>0</v>
      </c>
      <c r="JG251" s="109">
        <f>Seniori!JG98</f>
        <v>0</v>
      </c>
      <c r="JH251" s="109">
        <f>Seniori!JH98</f>
        <v>0</v>
      </c>
      <c r="JI251" s="109">
        <f>Seniori!JI98</f>
        <v>0</v>
      </c>
      <c r="JJ251" s="109">
        <f>Seniori!JJ98</f>
        <v>0</v>
      </c>
      <c r="JK251" s="109">
        <f>Seniori!JK98</f>
        <v>0</v>
      </c>
      <c r="JL251" s="109">
        <f>Seniori!JL98</f>
        <v>0</v>
      </c>
      <c r="JM251" s="109">
        <f>Seniori!JM98</f>
        <v>0</v>
      </c>
      <c r="JN251" s="109">
        <f>Seniori!JN98</f>
        <v>0</v>
      </c>
      <c r="JO251" s="109">
        <f>Seniori!JO98</f>
        <v>0</v>
      </c>
      <c r="JP251" s="109">
        <f>Seniori!JP98</f>
        <v>0</v>
      </c>
      <c r="JQ251" s="109" t="str">
        <f>Seniori!JQ98</f>
        <v>o</v>
      </c>
      <c r="JR251" s="109">
        <f>Seniori!JR98</f>
        <v>0</v>
      </c>
      <c r="JS251" s="109">
        <f>Seniori!JS98</f>
        <v>0</v>
      </c>
      <c r="JT251" s="109">
        <f>Seniori!JT98</f>
        <v>0</v>
      </c>
      <c r="JU251" s="109">
        <f>Seniori!JU98</f>
        <v>0</v>
      </c>
      <c r="JV251" s="109">
        <f>Seniori!JV98</f>
        <v>0</v>
      </c>
      <c r="JW251" s="109" t="str">
        <f>Seniori!JW98</f>
        <v>o</v>
      </c>
      <c r="JX251" s="109" t="str">
        <f>Seniori!JX98</f>
        <v>o</v>
      </c>
      <c r="JY251" s="109">
        <f>Seniori!JY98</f>
        <v>0</v>
      </c>
      <c r="JZ251" s="109">
        <f>Seniori!JZ98</f>
        <v>0</v>
      </c>
      <c r="KA251" s="109">
        <f>Seniori!KA98</f>
        <v>0</v>
      </c>
      <c r="KB251" s="109">
        <f>Seniori!KB98</f>
        <v>0</v>
      </c>
      <c r="KC251" s="109">
        <f>Seniori!KC98</f>
        <v>0</v>
      </c>
      <c r="KD251" s="109">
        <f>Seniori!KD98</f>
        <v>0</v>
      </c>
      <c r="KE251" s="109">
        <f>Seniori!KE98</f>
        <v>0</v>
      </c>
      <c r="KF251" s="109">
        <f>Seniori!KF98</f>
        <v>0</v>
      </c>
      <c r="KG251" s="109">
        <f>Seniori!KG98</f>
        <v>0</v>
      </c>
      <c r="KH251" s="109">
        <f>Seniori!KH98</f>
        <v>0</v>
      </c>
      <c r="KI251" s="109">
        <f>Seniori!KI98</f>
        <v>0</v>
      </c>
      <c r="KJ251" s="109">
        <f>Seniori!KJ98</f>
        <v>0</v>
      </c>
      <c r="KK251" s="109">
        <f>Seniori!KK98</f>
        <v>0</v>
      </c>
      <c r="KL251" s="109">
        <f>Seniori!KL98</f>
        <v>0</v>
      </c>
      <c r="KM251" s="109">
        <f>Seniori!KM98</f>
        <v>0</v>
      </c>
      <c r="KN251" s="109">
        <f>Seniori!KN98</f>
        <v>0</v>
      </c>
      <c r="KO251" s="109">
        <f>Seniori!KO98</f>
        <v>0</v>
      </c>
      <c r="KP251" s="109">
        <f>Seniori!KP98</f>
        <v>0</v>
      </c>
      <c r="KQ251" s="109">
        <f>Seniori!KQ98</f>
        <v>0</v>
      </c>
      <c r="KR251" s="109">
        <f>Seniori!KR98</f>
        <v>0</v>
      </c>
      <c r="KS251" s="109">
        <f>Seniori!KS98</f>
        <v>0</v>
      </c>
      <c r="KT251" s="109">
        <f>Seniori!KT98</f>
        <v>0</v>
      </c>
      <c r="KU251" s="109">
        <f>Seniori!KU98</f>
        <v>0</v>
      </c>
      <c r="KV251" s="109">
        <f>Seniori!KV98</f>
        <v>0</v>
      </c>
      <c r="KW251" s="109">
        <f>Seniori!KW98</f>
        <v>0</v>
      </c>
      <c r="KX251" s="109">
        <f>Seniori!KX98</f>
        <v>0</v>
      </c>
      <c r="KY251" s="109">
        <f>Seniori!KY98</f>
        <v>0</v>
      </c>
      <c r="KZ251" s="109">
        <f>Seniori!KZ98</f>
        <v>0</v>
      </c>
      <c r="LA251" s="109">
        <f>Seniori!LA98</f>
        <v>0</v>
      </c>
      <c r="LB251" s="109">
        <f>Seniori!LB98</f>
        <v>0</v>
      </c>
      <c r="LC251" s="109">
        <f>Seniori!LC98</f>
        <v>0</v>
      </c>
      <c r="LD251" s="109">
        <f>Seniori!LD98</f>
        <v>0</v>
      </c>
      <c r="LE251" s="109">
        <f>Seniori!LE98</f>
        <v>0</v>
      </c>
      <c r="LF251" s="109">
        <f>Seniori!LF98</f>
        <v>0</v>
      </c>
      <c r="LG251" s="109">
        <f>Seniori!LG98</f>
        <v>0</v>
      </c>
      <c r="LH251" s="109">
        <f>Seniori!LH98</f>
        <v>0</v>
      </c>
      <c r="LI251" s="109">
        <f>Seniori!LI98</f>
        <v>0</v>
      </c>
      <c r="LJ251" s="109">
        <f>Seniori!LJ98</f>
        <v>0</v>
      </c>
      <c r="LK251" s="109">
        <f>Seniori!LK98</f>
        <v>0</v>
      </c>
      <c r="LL251" s="109">
        <f>Seniori!LL98</f>
        <v>0</v>
      </c>
      <c r="LM251" s="109">
        <f>Seniori!LM98</f>
        <v>0</v>
      </c>
      <c r="LN251" s="109">
        <f>Seniori!LN98</f>
        <v>0</v>
      </c>
      <c r="LO251" s="109">
        <f>Seniori!LO98</f>
        <v>0</v>
      </c>
      <c r="LP251" s="109">
        <f>Seniori!LP98</f>
        <v>0</v>
      </c>
      <c r="LQ251" s="109">
        <f>Seniori!LQ98</f>
        <v>0</v>
      </c>
      <c r="LR251" s="109">
        <f>Seniori!LR98</f>
        <v>0</v>
      </c>
      <c r="LS251" s="109">
        <f>Seniori!LS98</f>
        <v>0</v>
      </c>
      <c r="LT251" s="109">
        <f>Seniori!LT98</f>
        <v>0</v>
      </c>
      <c r="LU251" s="109">
        <f>Seniori!LU98</f>
        <v>0</v>
      </c>
      <c r="LV251" s="109">
        <f>Seniori!LV98</f>
        <v>0</v>
      </c>
      <c r="LW251" s="109">
        <f>Seniori!LW98</f>
        <v>0</v>
      </c>
      <c r="LX251" s="109">
        <f>Seniori!LX98</f>
        <v>0</v>
      </c>
      <c r="LY251" s="109">
        <f>Seniori!LY98</f>
        <v>0</v>
      </c>
      <c r="LZ251" s="109">
        <f>Seniori!LZ98</f>
        <v>0</v>
      </c>
      <c r="MA251" s="109">
        <f>Seniori!MA98</f>
        <v>0</v>
      </c>
      <c r="MB251" s="109">
        <f>Seniori!MB98</f>
        <v>0</v>
      </c>
      <c r="MC251" s="109">
        <f>Seniori!MC98</f>
        <v>0</v>
      </c>
      <c r="MD251" s="109">
        <f>Seniori!MD98</f>
        <v>0</v>
      </c>
      <c r="ME251" s="109">
        <f>Seniori!ME98</f>
        <v>0</v>
      </c>
      <c r="MF251" s="109">
        <f>Seniori!MF98</f>
        <v>0</v>
      </c>
      <c r="MG251" s="109">
        <f>Seniori!MG98</f>
        <v>0</v>
      </c>
      <c r="MH251" s="109">
        <f>Seniori!MH98</f>
        <v>0</v>
      </c>
      <c r="MI251" s="109">
        <f>Seniori!MI98</f>
        <v>0</v>
      </c>
      <c r="MJ251" s="109">
        <f>Seniori!MJ98</f>
        <v>0</v>
      </c>
      <c r="MK251" s="109">
        <f>Seniori!MK98</f>
        <v>0</v>
      </c>
      <c r="ML251" s="109">
        <f>Seniori!ML98</f>
        <v>0</v>
      </c>
      <c r="MM251" s="109">
        <f>Seniori!MM98</f>
        <v>0</v>
      </c>
      <c r="MN251" s="109">
        <f>Seniori!MN98</f>
        <v>0</v>
      </c>
      <c r="MO251" s="109">
        <f>Seniori!MO98</f>
        <v>0</v>
      </c>
      <c r="MP251" s="109">
        <f>Seniori!MP98</f>
        <v>0</v>
      </c>
      <c r="MQ251" s="109">
        <f>Seniori!MQ98</f>
        <v>0</v>
      </c>
      <c r="MR251" s="109">
        <f>Seniori!MR98</f>
        <v>0</v>
      </c>
      <c r="MS251" s="109">
        <f>Seniori!MS98</f>
        <v>0</v>
      </c>
      <c r="MT251" s="109">
        <f>Seniori!MT98</f>
        <v>0</v>
      </c>
      <c r="MU251" s="109">
        <f>Seniori!MU98</f>
        <v>0</v>
      </c>
      <c r="MV251" s="109">
        <f>Seniori!MV98</f>
        <v>0</v>
      </c>
      <c r="MW251" s="109">
        <f>Seniori!MW98</f>
        <v>0</v>
      </c>
      <c r="MX251" s="109">
        <f>Seniori!MX98</f>
        <v>0</v>
      </c>
      <c r="MY251" s="109">
        <f>Seniori!MY98</f>
        <v>0</v>
      </c>
      <c r="MZ251" s="109">
        <f>Seniori!MZ98</f>
        <v>0</v>
      </c>
      <c r="NA251" s="109">
        <f>Seniori!NA98</f>
        <v>0</v>
      </c>
      <c r="NB251" s="109">
        <f>Seniori!NB98</f>
        <v>0</v>
      </c>
      <c r="NC251" s="109">
        <f>Seniori!NC98</f>
        <v>0</v>
      </c>
      <c r="ND251" s="109">
        <f>Seniori!ND98</f>
        <v>0</v>
      </c>
      <c r="NE251" s="109">
        <f>Seniori!NE98</f>
        <v>0</v>
      </c>
      <c r="NF251" s="109">
        <f>Seniori!NF98</f>
        <v>0</v>
      </c>
      <c r="NG251" s="109">
        <f>Seniori!NG98</f>
        <v>0</v>
      </c>
      <c r="NH251" s="109">
        <f>Seniori!NH98</f>
        <v>0</v>
      </c>
      <c r="NI251" s="109">
        <f>Seniori!NI98</f>
        <v>0</v>
      </c>
      <c r="NJ251" s="109">
        <f>Seniori!NJ98</f>
        <v>0</v>
      </c>
      <c r="NK251" s="109">
        <f>Seniori!NK98</f>
        <v>0</v>
      </c>
      <c r="NL251" s="109">
        <f>Seniori!NL98</f>
        <v>0</v>
      </c>
      <c r="NM251" s="109">
        <f>Seniori!NM98</f>
        <v>0</v>
      </c>
      <c r="NN251" s="109">
        <f>Seniori!NN98</f>
        <v>0</v>
      </c>
      <c r="NO251" s="109">
        <f>Seniori!NO98</f>
        <v>0</v>
      </c>
      <c r="NP251" s="109">
        <f>Seniori!NP98</f>
        <v>0</v>
      </c>
      <c r="NQ251" s="109">
        <f>Seniori!NQ98</f>
        <v>0</v>
      </c>
      <c r="NR251" s="109">
        <f>Seniori!NR98</f>
        <v>0</v>
      </c>
      <c r="NS251" s="109">
        <f>Seniori!NS98</f>
        <v>0</v>
      </c>
      <c r="NT251" s="109">
        <f>Seniori!NT98</f>
        <v>0</v>
      </c>
      <c r="NU251" s="109">
        <f>Seniori!NU98</f>
        <v>0</v>
      </c>
      <c r="NV251" s="109">
        <f>Seniori!NV98</f>
        <v>0</v>
      </c>
      <c r="NW251" s="109">
        <f>Seniori!NW98</f>
        <v>0</v>
      </c>
      <c r="NX251" s="109">
        <f>Seniori!NX98</f>
        <v>0</v>
      </c>
      <c r="NY251" s="109">
        <f>Seniori!NY98</f>
        <v>0</v>
      </c>
      <c r="NZ251" s="109">
        <f>Seniori!NZ98</f>
        <v>0</v>
      </c>
      <c r="OA251" s="109">
        <f>Seniori!OA98</f>
        <v>0</v>
      </c>
      <c r="OB251" s="109">
        <f>Seniori!OB98</f>
        <v>0</v>
      </c>
      <c r="OC251" s="109">
        <f>Seniori!OC98</f>
        <v>0</v>
      </c>
      <c r="OD251" s="109">
        <f>Seniori!OD98</f>
        <v>0</v>
      </c>
      <c r="OE251" s="109">
        <f>Seniori!OE98</f>
        <v>0</v>
      </c>
      <c r="OF251" s="109">
        <f>Seniori!OF98</f>
        <v>0</v>
      </c>
      <c r="OG251" s="109">
        <f>Seniori!OG98</f>
        <v>0</v>
      </c>
      <c r="OH251" s="109">
        <f>Seniori!OH98</f>
        <v>0</v>
      </c>
      <c r="OI251" s="109">
        <f>Seniori!OI98</f>
        <v>0</v>
      </c>
      <c r="OJ251" s="109">
        <f>Seniori!OJ98</f>
        <v>0</v>
      </c>
      <c r="OK251" s="109">
        <f>Seniori!OK98</f>
        <v>0</v>
      </c>
      <c r="OL251" s="109">
        <f>Seniori!OL98</f>
        <v>0</v>
      </c>
      <c r="OM251" s="109">
        <f>Seniori!OM98</f>
        <v>0</v>
      </c>
      <c r="ON251" s="109">
        <f>Seniori!ON98</f>
        <v>0</v>
      </c>
      <c r="OO251" s="109">
        <f>Seniori!OO98</f>
        <v>0</v>
      </c>
      <c r="OP251" s="109">
        <f>Seniori!OP98</f>
        <v>0</v>
      </c>
      <c r="OQ251" s="109">
        <f>Seniori!OQ98</f>
        <v>0</v>
      </c>
      <c r="OR251" s="109">
        <f>Seniori!OR98</f>
        <v>0</v>
      </c>
      <c r="OS251" s="109">
        <f>Seniori!OS98</f>
        <v>0</v>
      </c>
      <c r="OT251" s="109">
        <f>Seniori!OT98</f>
        <v>0</v>
      </c>
      <c r="OU251" s="109">
        <f>Seniori!OU98</f>
        <v>0</v>
      </c>
      <c r="OV251" s="109">
        <f>Seniori!OV98</f>
        <v>0</v>
      </c>
      <c r="OW251" s="109">
        <f>Seniori!OW98</f>
        <v>0</v>
      </c>
      <c r="OX251" s="109">
        <f>Seniori!OX98</f>
        <v>0</v>
      </c>
      <c r="OY251" s="109">
        <f>Seniori!OY98</f>
        <v>0</v>
      </c>
      <c r="OZ251" s="109">
        <f>Seniori!OZ98</f>
        <v>0</v>
      </c>
      <c r="PA251" s="109">
        <f>Seniori!PA98</f>
        <v>0</v>
      </c>
      <c r="PB251" s="109">
        <f>Seniori!PB98</f>
        <v>0</v>
      </c>
      <c r="PC251" s="109">
        <f>Seniori!PC98</f>
        <v>0</v>
      </c>
      <c r="PD251" s="109">
        <f>Seniori!PD98</f>
        <v>0</v>
      </c>
      <c r="PE251" s="109">
        <f>Seniori!PE98</f>
        <v>0</v>
      </c>
      <c r="PF251" s="109">
        <f>Seniori!PF98</f>
        <v>0</v>
      </c>
      <c r="PG251" s="109">
        <f>Seniori!PG98</f>
        <v>0</v>
      </c>
      <c r="PH251" s="109">
        <f>Seniori!PH98</f>
        <v>0</v>
      </c>
      <c r="PI251" s="109">
        <f>Seniori!PI98</f>
        <v>0</v>
      </c>
      <c r="PJ251" s="109">
        <f>Seniori!PJ98</f>
        <v>0</v>
      </c>
      <c r="PK251" s="109">
        <f>Seniori!PK98</f>
        <v>0</v>
      </c>
      <c r="PL251" s="109">
        <f>Seniori!PL98</f>
        <v>0</v>
      </c>
      <c r="PM251" s="109">
        <f>Seniori!PM98</f>
        <v>0</v>
      </c>
      <c r="PN251" s="109">
        <f>Seniori!PN98</f>
        <v>0</v>
      </c>
      <c r="PO251" s="109">
        <f>Seniori!PO98</f>
        <v>0</v>
      </c>
      <c r="PP251" s="109">
        <f>Seniori!PP98</f>
        <v>0</v>
      </c>
      <c r="PQ251" s="109">
        <f>Seniori!PQ98</f>
        <v>0</v>
      </c>
      <c r="PR251" s="109">
        <f>Seniori!PR98</f>
        <v>0</v>
      </c>
      <c r="PS251" s="109">
        <f>Seniori!PS98</f>
        <v>0</v>
      </c>
      <c r="PT251" s="109">
        <f>Seniori!PT98</f>
        <v>0</v>
      </c>
      <c r="PU251" s="109">
        <f>Seniori!PU98</f>
        <v>0</v>
      </c>
      <c r="PV251" s="109">
        <f>Seniori!PV98</f>
        <v>0</v>
      </c>
      <c r="PW251" s="109">
        <f>Seniori!PW98</f>
        <v>0</v>
      </c>
      <c r="PX251" s="109">
        <f>Seniori!PX98</f>
        <v>0</v>
      </c>
      <c r="PY251" s="109">
        <f>Seniori!PY98</f>
        <v>0</v>
      </c>
      <c r="PZ251" s="109">
        <f>Seniori!PZ98</f>
        <v>0</v>
      </c>
      <c r="QA251" s="109">
        <f>Seniori!QA98</f>
        <v>0</v>
      </c>
      <c r="QB251" s="109">
        <f>Seniori!QB98</f>
        <v>0</v>
      </c>
      <c r="QC251" s="109">
        <f>Seniori!QC98</f>
        <v>0</v>
      </c>
      <c r="QD251" s="109">
        <f>Seniori!QD98</f>
        <v>0</v>
      </c>
      <c r="QE251" s="109">
        <f>Seniori!QE98</f>
        <v>0</v>
      </c>
      <c r="QF251" s="109">
        <f>Seniori!QF98</f>
        <v>0</v>
      </c>
      <c r="QG251" s="109">
        <f>Seniori!QG98</f>
        <v>0</v>
      </c>
      <c r="QH251" s="109">
        <f>Seniori!QH98</f>
        <v>0</v>
      </c>
      <c r="QI251" s="109">
        <f>Seniori!QI98</f>
        <v>0</v>
      </c>
      <c r="QJ251" s="109">
        <f>Seniori!QJ98</f>
        <v>0</v>
      </c>
      <c r="QK251" s="109">
        <f>Seniori!QK98</f>
        <v>0</v>
      </c>
      <c r="QL251" s="109">
        <f>Seniori!QL98</f>
        <v>0</v>
      </c>
      <c r="QM251" s="109">
        <f>Seniori!QM98</f>
        <v>0</v>
      </c>
      <c r="QN251" s="109">
        <f>Seniori!QN98</f>
        <v>0</v>
      </c>
      <c r="QO251" s="109">
        <f>Seniori!QO98</f>
        <v>0</v>
      </c>
      <c r="QP251" s="109">
        <f>Seniori!QP98</f>
        <v>0</v>
      </c>
      <c r="QQ251" s="109">
        <f>Seniori!QQ98</f>
        <v>0</v>
      </c>
      <c r="QR251" s="109">
        <f>Seniori!QR98</f>
        <v>0</v>
      </c>
      <c r="QS251" s="109">
        <f>Seniori!QS98</f>
        <v>0</v>
      </c>
      <c r="QT251" s="109">
        <f>Seniori!QT98</f>
        <v>0</v>
      </c>
      <c r="QU251" s="109">
        <f>Seniori!QU98</f>
        <v>0</v>
      </c>
      <c r="QV251" s="109">
        <f>Seniori!QV98</f>
        <v>0</v>
      </c>
      <c r="QW251" s="109">
        <f>Seniori!QW98</f>
        <v>0</v>
      </c>
      <c r="QX251" s="109">
        <f>Seniori!QX98</f>
        <v>0</v>
      </c>
      <c r="QY251" s="109">
        <f>Seniori!QY98</f>
        <v>0</v>
      </c>
      <c r="QZ251" s="109">
        <f>Seniori!QZ98</f>
        <v>0</v>
      </c>
      <c r="RA251" s="109">
        <f>Seniori!RA98</f>
        <v>0</v>
      </c>
      <c r="RB251" s="109">
        <f>Seniori!RB98</f>
        <v>0</v>
      </c>
      <c r="RC251" s="109">
        <f>Seniori!RC98</f>
        <v>0</v>
      </c>
      <c r="RD251" s="109">
        <f>Seniori!RD98</f>
        <v>0</v>
      </c>
      <c r="RE251" s="109">
        <f>Seniori!RE98</f>
        <v>0</v>
      </c>
      <c r="RF251" s="109">
        <f>Seniori!RF98</f>
        <v>0</v>
      </c>
      <c r="RG251" s="109">
        <f>Seniori!RG98</f>
        <v>0</v>
      </c>
      <c r="RH251" s="109">
        <f>Seniori!RH98</f>
        <v>0</v>
      </c>
      <c r="RI251" s="109">
        <f>Seniori!RI98</f>
        <v>0</v>
      </c>
      <c r="RJ251" s="109">
        <f>Seniori!RJ98</f>
        <v>0</v>
      </c>
      <c r="RK251" s="109">
        <f>Seniori!RK98</f>
        <v>0</v>
      </c>
      <c r="RL251" s="109">
        <f>Seniori!RL98</f>
        <v>0</v>
      </c>
      <c r="RM251" s="109">
        <f>Seniori!RM98</f>
        <v>0</v>
      </c>
      <c r="RN251" s="109">
        <f>Seniori!RN98</f>
        <v>0</v>
      </c>
      <c r="RO251" s="109">
        <f>Seniori!RO98</f>
        <v>0</v>
      </c>
      <c r="RP251" s="109">
        <f>Seniori!RP98</f>
        <v>0</v>
      </c>
      <c r="RQ251" s="109">
        <f>Seniori!RQ98</f>
        <v>0</v>
      </c>
      <c r="RR251" s="109">
        <f>Seniori!RR98</f>
        <v>0</v>
      </c>
      <c r="RS251" s="109">
        <f>Seniori!RS98</f>
        <v>0</v>
      </c>
      <c r="RT251" s="109">
        <f>Seniori!RT98</f>
        <v>0</v>
      </c>
      <c r="RU251" s="109">
        <f>Seniori!RU98</f>
        <v>0</v>
      </c>
      <c r="RV251" s="109">
        <f>Seniori!RV98</f>
        <v>0</v>
      </c>
      <c r="RW251" s="109">
        <f>Seniori!RW98</f>
        <v>0</v>
      </c>
      <c r="RX251" s="109">
        <f>Seniori!RX98</f>
        <v>0</v>
      </c>
      <c r="RY251" s="109">
        <f>Seniori!RY98</f>
        <v>0</v>
      </c>
      <c r="RZ251" s="109">
        <f>Seniori!RZ98</f>
        <v>0</v>
      </c>
      <c r="SA251" s="109">
        <f>Seniori!SA98</f>
        <v>0</v>
      </c>
      <c r="SB251" s="109">
        <f>Seniori!SB98</f>
        <v>0</v>
      </c>
      <c r="SC251" s="109">
        <f>Seniori!SC98</f>
        <v>0</v>
      </c>
      <c r="SD251" s="109">
        <f>Seniori!SD98</f>
        <v>0</v>
      </c>
      <c r="SE251" s="109">
        <f>Seniori!SE98</f>
        <v>0</v>
      </c>
      <c r="SF251" s="109">
        <f>Seniori!SF98</f>
        <v>0</v>
      </c>
      <c r="SG251" s="109">
        <f>Seniori!SG98</f>
        <v>0</v>
      </c>
      <c r="SH251" s="109">
        <f>Seniori!SH98</f>
        <v>0</v>
      </c>
      <c r="SI251" s="109">
        <f>Seniori!SI98</f>
        <v>0</v>
      </c>
      <c r="SJ251" s="109">
        <f>Seniori!SJ98</f>
        <v>0</v>
      </c>
      <c r="SK251" s="109">
        <f>Seniori!SK98</f>
        <v>0</v>
      </c>
      <c r="SL251" s="109">
        <f>Seniori!SL98</f>
        <v>0</v>
      </c>
      <c r="SM251" s="109">
        <f>Seniori!SM98</f>
        <v>0</v>
      </c>
      <c r="SN251" s="109">
        <f>Seniori!SN98</f>
        <v>0</v>
      </c>
      <c r="SO251" s="109">
        <f>Seniori!SO98</f>
        <v>0</v>
      </c>
      <c r="SP251" s="109">
        <f>Seniori!SP98</f>
        <v>0</v>
      </c>
      <c r="SQ251" s="109">
        <f>Seniori!SQ98</f>
        <v>0</v>
      </c>
      <c r="SR251" s="109">
        <f>Seniori!SR98</f>
        <v>0</v>
      </c>
      <c r="SS251" s="109">
        <f>Seniori!SS98</f>
        <v>0</v>
      </c>
      <c r="ST251" s="109">
        <f>Seniori!ST98</f>
        <v>0</v>
      </c>
      <c r="SU251" s="109">
        <f>Seniori!SU98</f>
        <v>0</v>
      </c>
      <c r="SV251" s="109">
        <f>Seniori!SV98</f>
        <v>0</v>
      </c>
      <c r="SW251" s="109">
        <f>Seniori!SW98</f>
        <v>0</v>
      </c>
      <c r="SX251" s="109">
        <f>Seniori!SX98</f>
        <v>0</v>
      </c>
      <c r="SY251" s="109">
        <f>Seniori!SY98</f>
        <v>0</v>
      </c>
      <c r="SZ251" s="109">
        <f>Seniori!SZ98</f>
        <v>0</v>
      </c>
      <c r="TA251" s="109">
        <f>Seniori!TA98</f>
        <v>0</v>
      </c>
      <c r="TB251" s="109">
        <f>Seniori!TB98</f>
        <v>0</v>
      </c>
    </row>
    <row r="252" spans="1:522" s="1" customFormat="1" ht="18" customHeight="1" x14ac:dyDescent="0.2">
      <c r="A252" s="12"/>
      <c r="B252" s="11" t="s">
        <v>514</v>
      </c>
      <c r="C252" s="1">
        <v>12296</v>
      </c>
      <c r="D252" s="1">
        <v>2019</v>
      </c>
      <c r="E252" s="4" t="s">
        <v>46</v>
      </c>
      <c r="F252" s="9">
        <v>7998</v>
      </c>
      <c r="G252" s="9" t="s">
        <v>129</v>
      </c>
      <c r="H252" s="4" t="s">
        <v>59</v>
      </c>
      <c r="I252" s="1">
        <f t="shared" si="18"/>
        <v>0</v>
      </c>
      <c r="J252" s="12">
        <f>Tabuľka3[[#This Row],[Stĺpec9]]</f>
        <v>0</v>
      </c>
      <c r="K252" s="109">
        <f>Seniori!K119</f>
        <v>0</v>
      </c>
      <c r="L252" s="109">
        <f>Seniori!L119</f>
        <v>0</v>
      </c>
      <c r="M252" s="109">
        <f>Seniori!M119</f>
        <v>0</v>
      </c>
      <c r="N252" s="109">
        <f>Seniori!N119</f>
        <v>0</v>
      </c>
      <c r="O252" s="109">
        <f>Seniori!O119</f>
        <v>0</v>
      </c>
      <c r="P252" s="109">
        <f>Seniori!P119</f>
        <v>0</v>
      </c>
      <c r="Q252" s="109">
        <f>Seniori!Q119</f>
        <v>0</v>
      </c>
      <c r="R252" s="109">
        <f>Seniori!R119</f>
        <v>0</v>
      </c>
      <c r="S252" s="109">
        <f>Seniori!S119</f>
        <v>0</v>
      </c>
      <c r="T252" s="109">
        <f>Seniori!T119</f>
        <v>0</v>
      </c>
      <c r="U252" s="109">
        <f>Seniori!U119</f>
        <v>0</v>
      </c>
      <c r="V252" s="109">
        <f>Seniori!V119</f>
        <v>0</v>
      </c>
      <c r="W252" s="109">
        <f>Seniori!W119</f>
        <v>0</v>
      </c>
      <c r="X252" s="109">
        <f>Seniori!X119</f>
        <v>0</v>
      </c>
      <c r="Y252" s="109">
        <f>Seniori!Y119</f>
        <v>0</v>
      </c>
      <c r="Z252" s="109">
        <f>Seniori!Z119</f>
        <v>0</v>
      </c>
      <c r="AA252" s="109">
        <f>Seniori!AA119</f>
        <v>0</v>
      </c>
      <c r="AB252" s="109">
        <f>Seniori!AB119</f>
        <v>0</v>
      </c>
      <c r="AC252" s="109">
        <f>Seniori!AC119</f>
        <v>0</v>
      </c>
      <c r="AD252" s="109">
        <f>Seniori!AD119</f>
        <v>0</v>
      </c>
      <c r="AE252" s="109">
        <f>Seniori!AE119</f>
        <v>0</v>
      </c>
      <c r="AF252" s="109">
        <f>Seniori!AF119</f>
        <v>0</v>
      </c>
      <c r="AG252" s="109">
        <f>Seniori!AG119</f>
        <v>0</v>
      </c>
      <c r="AH252" s="109">
        <f>Seniori!AH119</f>
        <v>0</v>
      </c>
      <c r="AI252" s="109">
        <f>Seniori!AI119</f>
        <v>0</v>
      </c>
      <c r="AJ252" s="109">
        <f>Seniori!AJ119</f>
        <v>0</v>
      </c>
      <c r="AK252" s="109">
        <f>Seniori!AK119</f>
        <v>0</v>
      </c>
      <c r="AL252" s="109">
        <f>Seniori!AL119</f>
        <v>0</v>
      </c>
      <c r="AM252" s="109">
        <f>Seniori!AM119</f>
        <v>0</v>
      </c>
      <c r="AN252" s="109">
        <f>Seniori!AN119</f>
        <v>0</v>
      </c>
      <c r="AO252" s="109">
        <f>Seniori!AO119</f>
        <v>0</v>
      </c>
      <c r="AP252" s="109">
        <f>Seniori!AP119</f>
        <v>0</v>
      </c>
      <c r="AQ252" s="109">
        <f>Seniori!AQ119</f>
        <v>0</v>
      </c>
      <c r="AR252" s="109">
        <f>Seniori!AR119</f>
        <v>0</v>
      </c>
      <c r="AS252" s="109">
        <f>Seniori!AS119</f>
        <v>0</v>
      </c>
      <c r="AT252" s="109">
        <f>Seniori!AT119</f>
        <v>0</v>
      </c>
      <c r="AU252" s="109">
        <f>Seniori!AU119</f>
        <v>0</v>
      </c>
      <c r="AV252" s="109">
        <f>Seniori!AV119</f>
        <v>0</v>
      </c>
      <c r="AW252" s="109">
        <f>Seniori!AW119</f>
        <v>0</v>
      </c>
      <c r="AX252" s="109">
        <f>Seniori!AX119</f>
        <v>0</v>
      </c>
      <c r="AY252" s="109">
        <f>Seniori!AY119</f>
        <v>0</v>
      </c>
      <c r="AZ252" s="109">
        <f>Seniori!AZ119</f>
        <v>0</v>
      </c>
      <c r="BA252" s="109">
        <f>Seniori!BA119</f>
        <v>0</v>
      </c>
      <c r="BB252" s="109">
        <f>Seniori!BB119</f>
        <v>0</v>
      </c>
      <c r="BC252" s="109">
        <f>Seniori!BC119</f>
        <v>0</v>
      </c>
      <c r="BD252" s="109">
        <f>Seniori!BD119</f>
        <v>0</v>
      </c>
      <c r="BE252" s="109">
        <f>Seniori!BE119</f>
        <v>0</v>
      </c>
      <c r="BF252" s="109">
        <f>Seniori!BF119</f>
        <v>0</v>
      </c>
      <c r="BG252" s="109">
        <f>Seniori!BG119</f>
        <v>0</v>
      </c>
      <c r="BH252" s="109">
        <f>Seniori!BH119</f>
        <v>0</v>
      </c>
      <c r="BI252" s="109">
        <f>Seniori!BI119</f>
        <v>0</v>
      </c>
      <c r="BJ252" s="109">
        <f>Seniori!BJ119</f>
        <v>0</v>
      </c>
      <c r="BK252" s="109">
        <f>Seniori!BK119</f>
        <v>0</v>
      </c>
      <c r="BL252" s="109">
        <f>Seniori!BL119</f>
        <v>0</v>
      </c>
      <c r="BM252" s="109">
        <f>Seniori!BM119</f>
        <v>0</v>
      </c>
      <c r="BN252" s="109">
        <f>Seniori!BN119</f>
        <v>0</v>
      </c>
      <c r="BO252" s="109">
        <f>Seniori!BO119</f>
        <v>0</v>
      </c>
      <c r="BP252" s="109">
        <f>Seniori!BP119</f>
        <v>0</v>
      </c>
      <c r="BQ252" s="109">
        <f>Seniori!BQ119</f>
        <v>0</v>
      </c>
      <c r="BR252" s="109">
        <f>Seniori!BR119</f>
        <v>0</v>
      </c>
      <c r="BS252" s="109">
        <f>Seniori!BS119</f>
        <v>0</v>
      </c>
      <c r="BT252" s="109">
        <f>Seniori!BT119</f>
        <v>0</v>
      </c>
      <c r="BU252" s="109">
        <f>Seniori!BU119</f>
        <v>0</v>
      </c>
      <c r="BV252" s="109">
        <f>Seniori!BV119</f>
        <v>0</v>
      </c>
      <c r="BW252" s="109">
        <f>Seniori!BW119</f>
        <v>0</v>
      </c>
      <c r="BX252" s="109">
        <f>Seniori!BX119</f>
        <v>0</v>
      </c>
      <c r="BY252" s="109">
        <f>Seniori!BY119</f>
        <v>0</v>
      </c>
      <c r="BZ252" s="109">
        <f>Seniori!BZ119</f>
        <v>0</v>
      </c>
      <c r="CA252" s="109">
        <f>Seniori!CA119</f>
        <v>0</v>
      </c>
      <c r="CB252" s="109">
        <f>Seniori!CB119</f>
        <v>0</v>
      </c>
      <c r="CC252" s="109">
        <f>Seniori!CC119</f>
        <v>0</v>
      </c>
      <c r="CD252" s="109">
        <f>Seniori!CD119</f>
        <v>0</v>
      </c>
      <c r="CE252" s="109">
        <f>Seniori!CE119</f>
        <v>0</v>
      </c>
      <c r="CF252" s="109">
        <f>Seniori!CF119</f>
        <v>0</v>
      </c>
      <c r="CG252" s="109">
        <f>Seniori!CG119</f>
        <v>0</v>
      </c>
      <c r="CH252" s="109">
        <f>Seniori!CH119</f>
        <v>0</v>
      </c>
      <c r="CI252" s="109">
        <f>Seniori!CI119</f>
        <v>0</v>
      </c>
      <c r="CJ252" s="109">
        <f>Seniori!CJ119</f>
        <v>0</v>
      </c>
      <c r="CK252" s="109">
        <f>Seniori!CK119</f>
        <v>0</v>
      </c>
      <c r="CL252" s="109">
        <f>Seniori!CL119</f>
        <v>0</v>
      </c>
      <c r="CM252" s="109">
        <f>Seniori!CM119</f>
        <v>0</v>
      </c>
      <c r="CN252" s="109">
        <f>Seniori!CN119</f>
        <v>0</v>
      </c>
      <c r="CO252" s="109">
        <f>Seniori!CO119</f>
        <v>0</v>
      </c>
      <c r="CP252" s="109">
        <f>Seniori!CP119</f>
        <v>0</v>
      </c>
      <c r="CQ252" s="109">
        <f>Seniori!CQ119</f>
        <v>0</v>
      </c>
      <c r="CR252" s="109">
        <f>Seniori!CR119</f>
        <v>0</v>
      </c>
      <c r="CS252" s="109">
        <f>Seniori!CS119</f>
        <v>0</v>
      </c>
      <c r="CT252" s="109">
        <f>Seniori!CT119</f>
        <v>0</v>
      </c>
      <c r="CU252" s="109">
        <f>Seniori!CU119</f>
        <v>0</v>
      </c>
      <c r="CV252" s="109">
        <f>Seniori!CV119</f>
        <v>0</v>
      </c>
      <c r="CW252" s="109">
        <f>Seniori!CW119</f>
        <v>0</v>
      </c>
      <c r="CX252" s="109">
        <f>Seniori!CX119</f>
        <v>0</v>
      </c>
      <c r="CY252" s="109">
        <f>Seniori!CY119</f>
        <v>0</v>
      </c>
      <c r="CZ252" s="109">
        <f>Seniori!CZ119</f>
        <v>0</v>
      </c>
      <c r="DA252" s="109">
        <f>Seniori!DA119</f>
        <v>0</v>
      </c>
      <c r="DB252" s="109">
        <f>Seniori!DB119</f>
        <v>0</v>
      </c>
      <c r="DC252" s="109">
        <f>Seniori!DC119</f>
        <v>0</v>
      </c>
      <c r="DD252" s="109">
        <f>Seniori!DD119</f>
        <v>0</v>
      </c>
      <c r="DE252" s="109">
        <f>Seniori!DE119</f>
        <v>0</v>
      </c>
      <c r="DF252" s="109">
        <f>Seniori!DF119</f>
        <v>0</v>
      </c>
      <c r="DG252" s="109">
        <f>Seniori!DG119</f>
        <v>0</v>
      </c>
      <c r="DH252" s="109">
        <f>Seniori!DH119</f>
        <v>0</v>
      </c>
      <c r="DI252" s="109">
        <f>Seniori!DI119</f>
        <v>0</v>
      </c>
      <c r="DJ252" s="109">
        <f>Seniori!DJ119</f>
        <v>0</v>
      </c>
      <c r="DK252" s="109">
        <f>Seniori!DK119</f>
        <v>0</v>
      </c>
      <c r="DL252" s="109">
        <f>Seniori!DL119</f>
        <v>0</v>
      </c>
      <c r="DM252" s="109">
        <f>Seniori!DM119</f>
        <v>0</v>
      </c>
      <c r="DN252" s="109">
        <f>Seniori!DN119</f>
        <v>0</v>
      </c>
      <c r="DO252" s="109">
        <f>Seniori!DO119</f>
        <v>0</v>
      </c>
      <c r="DP252" s="109">
        <f>Seniori!DP119</f>
        <v>0</v>
      </c>
      <c r="DQ252" s="109">
        <f>Seniori!DQ119</f>
        <v>0</v>
      </c>
      <c r="DR252" s="109">
        <f>Seniori!DR119</f>
        <v>0</v>
      </c>
      <c r="DS252" s="109">
        <f>Seniori!DS119</f>
        <v>0</v>
      </c>
      <c r="DT252" s="109">
        <f>Seniori!DT119</f>
        <v>0</v>
      </c>
      <c r="DU252" s="109">
        <f>Seniori!DU119</f>
        <v>0</v>
      </c>
      <c r="DV252" s="109">
        <f>Seniori!DV119</f>
        <v>0</v>
      </c>
      <c r="DW252" s="109">
        <f>Seniori!DW119</f>
        <v>0</v>
      </c>
      <c r="DX252" s="109">
        <f>Seniori!DX119</f>
        <v>0</v>
      </c>
      <c r="DY252" s="109">
        <f>Seniori!DY119</f>
        <v>0</v>
      </c>
      <c r="DZ252" s="109">
        <f>Seniori!DZ119</f>
        <v>0</v>
      </c>
      <c r="EA252" s="109">
        <f>Seniori!EA119</f>
        <v>0</v>
      </c>
      <c r="EB252" s="109">
        <f>Seniori!EB119</f>
        <v>0</v>
      </c>
      <c r="EC252" s="109">
        <f>Seniori!EC119</f>
        <v>0</v>
      </c>
      <c r="ED252" s="109">
        <f>Seniori!ED119</f>
        <v>0</v>
      </c>
      <c r="EE252" s="109">
        <f>Seniori!EE119</f>
        <v>0</v>
      </c>
      <c r="EF252" s="109">
        <f>Seniori!EF119</f>
        <v>0</v>
      </c>
      <c r="EG252" s="109">
        <f>Seniori!EG119</f>
        <v>0</v>
      </c>
      <c r="EH252" s="109">
        <f>Seniori!EH119</f>
        <v>0</v>
      </c>
      <c r="EI252" s="109">
        <f>Seniori!EI119</f>
        <v>0</v>
      </c>
      <c r="EJ252" s="109">
        <f>Seniori!EJ119</f>
        <v>0</v>
      </c>
      <c r="EK252" s="109">
        <f>Seniori!EK119</f>
        <v>0</v>
      </c>
      <c r="EL252" s="109">
        <f>Seniori!EL119</f>
        <v>0</v>
      </c>
      <c r="EM252" s="109">
        <f>Seniori!EM119</f>
        <v>0</v>
      </c>
      <c r="EN252" s="109">
        <f>Seniori!EN119</f>
        <v>0</v>
      </c>
      <c r="EO252" s="109">
        <f>Seniori!EO119</f>
        <v>0</v>
      </c>
      <c r="EP252" s="109">
        <f>Seniori!EP119</f>
        <v>0</v>
      </c>
      <c r="EQ252" s="109">
        <f>Seniori!EQ119</f>
        <v>0</v>
      </c>
      <c r="ER252" s="109">
        <f>Seniori!ER119</f>
        <v>0</v>
      </c>
      <c r="ES252" s="109">
        <f>Seniori!ES119</f>
        <v>0</v>
      </c>
      <c r="ET252" s="109">
        <f>Seniori!ET119</f>
        <v>0</v>
      </c>
      <c r="EU252" s="109">
        <f>Seniori!EU119</f>
        <v>0</v>
      </c>
      <c r="EV252" s="109">
        <f>Seniori!EV119</f>
        <v>0</v>
      </c>
      <c r="EW252" s="109">
        <f>Seniori!EW119</f>
        <v>0</v>
      </c>
      <c r="EX252" s="109">
        <f>Seniori!EX119</f>
        <v>0</v>
      </c>
      <c r="EY252" s="109">
        <f>Seniori!EY119</f>
        <v>0</v>
      </c>
      <c r="EZ252" s="109">
        <f>Seniori!EZ119</f>
        <v>0</v>
      </c>
      <c r="FA252" s="109">
        <f>Seniori!FA119</f>
        <v>0</v>
      </c>
      <c r="FB252" s="109">
        <f>Seniori!FB119</f>
        <v>0</v>
      </c>
      <c r="FC252" s="109">
        <f>Seniori!FC119</f>
        <v>0</v>
      </c>
      <c r="FD252" s="109">
        <f>Seniori!FD119</f>
        <v>0</v>
      </c>
      <c r="FE252" s="109">
        <f>Seniori!FE119</f>
        <v>0</v>
      </c>
      <c r="FF252" s="109">
        <f>Seniori!FF119</f>
        <v>0</v>
      </c>
      <c r="FG252" s="109">
        <f>Seniori!FG119</f>
        <v>0</v>
      </c>
      <c r="FH252" s="109">
        <f>Seniori!FH119</f>
        <v>0</v>
      </c>
      <c r="FI252" s="109">
        <f>Seniori!FI119</f>
        <v>0</v>
      </c>
      <c r="FJ252" s="109">
        <f>Seniori!FJ119</f>
        <v>0</v>
      </c>
      <c r="FK252" s="109">
        <f>Seniori!FK119</f>
        <v>0</v>
      </c>
      <c r="FL252" s="109">
        <f>Seniori!FL119</f>
        <v>0</v>
      </c>
      <c r="FM252" s="109">
        <f>Seniori!FM119</f>
        <v>0</v>
      </c>
      <c r="FN252" s="109">
        <f>Seniori!FN119</f>
        <v>0</v>
      </c>
      <c r="FO252" s="109">
        <f>Seniori!FO119</f>
        <v>0</v>
      </c>
      <c r="FP252" s="109">
        <f>Seniori!FP119</f>
        <v>0</v>
      </c>
      <c r="FQ252" s="109">
        <f>Seniori!FQ119</f>
        <v>0</v>
      </c>
      <c r="FR252" s="109">
        <f>Seniori!FR119</f>
        <v>0</v>
      </c>
      <c r="FS252" s="109">
        <f>Seniori!FS119</f>
        <v>0</v>
      </c>
      <c r="FT252" s="109">
        <f>Seniori!FT119</f>
        <v>0</v>
      </c>
      <c r="FU252" s="109">
        <f>Seniori!FU119</f>
        <v>0</v>
      </c>
      <c r="FV252" s="109">
        <f>Seniori!FV119</f>
        <v>0</v>
      </c>
      <c r="FW252" s="109">
        <f>Seniori!FW119</f>
        <v>0</v>
      </c>
      <c r="FX252" s="109">
        <f>Seniori!FX119</f>
        <v>0</v>
      </c>
      <c r="FY252" s="109">
        <f>Seniori!FY119</f>
        <v>0</v>
      </c>
      <c r="FZ252" s="109">
        <f>Seniori!FZ119</f>
        <v>0</v>
      </c>
      <c r="GA252" s="109">
        <f>Seniori!GA119</f>
        <v>0</v>
      </c>
      <c r="GB252" s="109">
        <f>Seniori!GB119</f>
        <v>0</v>
      </c>
      <c r="GC252" s="109">
        <f>Seniori!GC119</f>
        <v>0</v>
      </c>
      <c r="GD252" s="109">
        <f>Seniori!GD119</f>
        <v>0</v>
      </c>
      <c r="GE252" s="109">
        <f>Seniori!GE119</f>
        <v>0</v>
      </c>
      <c r="GF252" s="109">
        <f>Seniori!GF119</f>
        <v>0</v>
      </c>
      <c r="GG252" s="109">
        <f>Seniori!GG119</f>
        <v>0</v>
      </c>
      <c r="GH252" s="109">
        <f>Seniori!GH119</f>
        <v>0</v>
      </c>
      <c r="GI252" s="109">
        <f>Seniori!GI119</f>
        <v>0</v>
      </c>
      <c r="GJ252" s="109">
        <f>Seniori!GJ119</f>
        <v>0</v>
      </c>
      <c r="GK252" s="109">
        <f>Seniori!GK119</f>
        <v>0</v>
      </c>
      <c r="GL252" s="109">
        <f>Seniori!GL119</f>
        <v>0</v>
      </c>
      <c r="GM252" s="109">
        <f>Seniori!GM119</f>
        <v>0</v>
      </c>
      <c r="GN252" s="109">
        <f>Seniori!GN119</f>
        <v>0</v>
      </c>
      <c r="GO252" s="109">
        <f>Seniori!GO119</f>
        <v>0</v>
      </c>
      <c r="GP252" s="109">
        <f>Seniori!GP119</f>
        <v>0</v>
      </c>
      <c r="GQ252" s="109">
        <f>Seniori!GQ119</f>
        <v>0</v>
      </c>
      <c r="GR252" s="109">
        <f>Seniori!GR119</f>
        <v>0</v>
      </c>
      <c r="GS252" s="109">
        <f>Seniori!GS119</f>
        <v>0</v>
      </c>
      <c r="GT252" s="109">
        <f>Seniori!GT119</f>
        <v>0</v>
      </c>
      <c r="GU252" s="109">
        <f>Seniori!GU119</f>
        <v>0</v>
      </c>
      <c r="GV252" s="109">
        <f>Seniori!GV119</f>
        <v>0</v>
      </c>
      <c r="GW252" s="109">
        <f>Seniori!GW119</f>
        <v>0</v>
      </c>
      <c r="GX252" s="109">
        <f>Seniori!GX119</f>
        <v>0</v>
      </c>
      <c r="GY252" s="109">
        <f>Seniori!GY119</f>
        <v>0</v>
      </c>
      <c r="GZ252" s="109">
        <f>Seniori!GZ119</f>
        <v>0</v>
      </c>
      <c r="HA252" s="109">
        <f>Seniori!HA119</f>
        <v>0</v>
      </c>
      <c r="HB252" s="109">
        <f>Seniori!HB119</f>
        <v>0</v>
      </c>
      <c r="HC252" s="109">
        <f>Seniori!HC119</f>
        <v>0</v>
      </c>
      <c r="HD252" s="109">
        <f>Seniori!HD119</f>
        <v>0</v>
      </c>
      <c r="HE252" s="109">
        <f>Seniori!HE119</f>
        <v>0</v>
      </c>
      <c r="HF252" s="109">
        <f>Seniori!HF119</f>
        <v>0</v>
      </c>
      <c r="HG252" s="109">
        <f>Seniori!HG119</f>
        <v>0</v>
      </c>
      <c r="HH252" s="109">
        <f>Seniori!HH119</f>
        <v>0</v>
      </c>
      <c r="HI252" s="109">
        <f>Seniori!HI119</f>
        <v>0</v>
      </c>
      <c r="HJ252" s="109">
        <f>Seniori!HJ119</f>
        <v>0</v>
      </c>
      <c r="HK252" s="109">
        <f>Seniori!HK119</f>
        <v>0</v>
      </c>
      <c r="HL252" s="109">
        <f>Seniori!HL119</f>
        <v>0</v>
      </c>
      <c r="HM252" s="109">
        <f>Seniori!HM119</f>
        <v>0</v>
      </c>
      <c r="HN252" s="109">
        <f>Seniori!HN119</f>
        <v>0</v>
      </c>
      <c r="HO252" s="109">
        <f>Seniori!HO119</f>
        <v>0</v>
      </c>
      <c r="HP252" s="109">
        <f>Seniori!HP119</f>
        <v>0</v>
      </c>
      <c r="HQ252" s="109">
        <f>Seniori!HQ119</f>
        <v>0</v>
      </c>
      <c r="HR252" s="109">
        <f>Seniori!HR119</f>
        <v>0</v>
      </c>
      <c r="HS252" s="109">
        <f>Seniori!HS119</f>
        <v>0</v>
      </c>
      <c r="HT252" s="109">
        <f>Seniori!HT119</f>
        <v>0</v>
      </c>
      <c r="HU252" s="109">
        <f>Seniori!HU119</f>
        <v>0</v>
      </c>
      <c r="HV252" s="109">
        <f>Seniori!HV119</f>
        <v>0</v>
      </c>
      <c r="HW252" s="109">
        <f>Seniori!HW119</f>
        <v>0</v>
      </c>
      <c r="HX252" s="109">
        <f>Seniori!HX119</f>
        <v>0</v>
      </c>
      <c r="HY252" s="109">
        <f>Seniori!HY119</f>
        <v>0</v>
      </c>
      <c r="HZ252" s="109">
        <f>Seniori!HZ119</f>
        <v>0</v>
      </c>
      <c r="IA252" s="109">
        <f>Seniori!IA119</f>
        <v>0</v>
      </c>
      <c r="IB252" s="109">
        <f>Seniori!IB119</f>
        <v>0</v>
      </c>
      <c r="IC252" s="109">
        <f>Seniori!IC119</f>
        <v>0</v>
      </c>
      <c r="ID252" s="109">
        <f>Seniori!ID119</f>
        <v>0</v>
      </c>
      <c r="IE252" s="109">
        <f>Seniori!IE119</f>
        <v>0</v>
      </c>
      <c r="IF252" s="109">
        <f>Seniori!IF119</f>
        <v>0</v>
      </c>
      <c r="IG252" s="109">
        <f>Seniori!IG119</f>
        <v>0</v>
      </c>
      <c r="IH252" s="109">
        <f>Seniori!IH119</f>
        <v>0</v>
      </c>
      <c r="II252" s="109">
        <f>Seniori!II119</f>
        <v>0</v>
      </c>
      <c r="IJ252" s="109">
        <f>Seniori!IJ119</f>
        <v>0</v>
      </c>
      <c r="IK252" s="109">
        <f>Seniori!IK119</f>
        <v>0</v>
      </c>
      <c r="IL252" s="109">
        <f>Seniori!IL119</f>
        <v>0</v>
      </c>
      <c r="IM252" s="109">
        <f>Seniori!IM119</f>
        <v>0</v>
      </c>
      <c r="IN252" s="109">
        <f>Seniori!IN119</f>
        <v>0</v>
      </c>
      <c r="IO252" s="109">
        <f>Seniori!IO119</f>
        <v>0</v>
      </c>
      <c r="IP252" s="109">
        <f>Seniori!IP119</f>
        <v>0</v>
      </c>
      <c r="IQ252" s="109">
        <f>Seniori!IQ119</f>
        <v>0</v>
      </c>
      <c r="IR252" s="109">
        <f>Seniori!IR119</f>
        <v>0</v>
      </c>
      <c r="IS252" s="109">
        <f>Seniori!IS119</f>
        <v>0</v>
      </c>
      <c r="IT252" s="109">
        <f>Seniori!IT119</f>
        <v>0</v>
      </c>
      <c r="IU252" s="109">
        <f>Seniori!IU119</f>
        <v>0</v>
      </c>
      <c r="IV252" s="109">
        <f>Seniori!IV119</f>
        <v>0</v>
      </c>
      <c r="IW252" s="109">
        <f>Seniori!IW119</f>
        <v>0</v>
      </c>
      <c r="IX252" s="109">
        <f>Seniori!IX119</f>
        <v>0</v>
      </c>
      <c r="IY252" s="109">
        <f>Seniori!IY119</f>
        <v>0</v>
      </c>
      <c r="IZ252" s="109">
        <f>Seniori!IZ119</f>
        <v>0</v>
      </c>
      <c r="JA252" s="109">
        <f>Seniori!JA119</f>
        <v>0</v>
      </c>
      <c r="JB252" s="109">
        <f>Seniori!JB119</f>
        <v>0</v>
      </c>
      <c r="JC252" s="109">
        <f>Seniori!JC119</f>
        <v>0</v>
      </c>
      <c r="JD252" s="109">
        <f>Seniori!JD119</f>
        <v>0</v>
      </c>
      <c r="JE252" s="109">
        <f>Seniori!JE119</f>
        <v>0</v>
      </c>
      <c r="JF252" s="109">
        <f>Seniori!JF119</f>
        <v>0</v>
      </c>
      <c r="JG252" s="109">
        <f>Seniori!JG119</f>
        <v>0</v>
      </c>
      <c r="JH252" s="109">
        <f>Seniori!JH119</f>
        <v>0</v>
      </c>
      <c r="JI252" s="109">
        <f>Seniori!JI119</f>
        <v>0</v>
      </c>
      <c r="JJ252" s="109">
        <f>Seniori!JJ119</f>
        <v>0</v>
      </c>
      <c r="JK252" s="109">
        <f>Seniori!JK119</f>
        <v>0</v>
      </c>
      <c r="JL252" s="109">
        <f>Seniori!JL119</f>
        <v>0</v>
      </c>
      <c r="JM252" s="109">
        <f>Seniori!JM119</f>
        <v>0</v>
      </c>
      <c r="JN252" s="109">
        <f>Seniori!JN119</f>
        <v>0</v>
      </c>
      <c r="JO252" s="109">
        <f>Seniori!JO119</f>
        <v>0</v>
      </c>
      <c r="JP252" s="109">
        <f>Seniori!JP119</f>
        <v>0</v>
      </c>
      <c r="JQ252" s="109">
        <f>Seniori!JQ119</f>
        <v>0</v>
      </c>
      <c r="JR252" s="109">
        <f>Seniori!JR119</f>
        <v>0</v>
      </c>
      <c r="JS252" s="109">
        <f>Seniori!JS119</f>
        <v>0</v>
      </c>
      <c r="JT252" s="109">
        <f>Seniori!JT119</f>
        <v>0</v>
      </c>
      <c r="JU252" s="109">
        <f>Seniori!JU119</f>
        <v>0</v>
      </c>
      <c r="JV252" s="109">
        <f>Seniori!JV119</f>
        <v>0</v>
      </c>
      <c r="JW252" s="109">
        <f>Seniori!JW119</f>
        <v>0</v>
      </c>
      <c r="JX252" s="109">
        <f>Seniori!JX119</f>
        <v>0</v>
      </c>
      <c r="JY252" s="109">
        <f>Seniori!JY119</f>
        <v>0</v>
      </c>
      <c r="JZ252" s="109">
        <f>Seniori!JZ119</f>
        <v>0</v>
      </c>
      <c r="KA252" s="109">
        <f>Seniori!KA119</f>
        <v>0</v>
      </c>
      <c r="KB252" s="109">
        <f>Seniori!KB119</f>
        <v>0</v>
      </c>
      <c r="KC252" s="109">
        <f>Seniori!KC119</f>
        <v>0</v>
      </c>
      <c r="KD252" s="109">
        <f>Seniori!KD119</f>
        <v>0</v>
      </c>
      <c r="KE252" s="109">
        <f>Seniori!KE119</f>
        <v>0</v>
      </c>
      <c r="KF252" s="109">
        <f>Seniori!KF119</f>
        <v>0</v>
      </c>
      <c r="KG252" s="109">
        <f>Seniori!KG119</f>
        <v>0</v>
      </c>
      <c r="KH252" s="109">
        <f>Seniori!KH119</f>
        <v>0</v>
      </c>
      <c r="KI252" s="109">
        <f>Seniori!KI119</f>
        <v>0</v>
      </c>
      <c r="KJ252" s="109">
        <f>Seniori!KJ119</f>
        <v>0</v>
      </c>
      <c r="KK252" s="109">
        <f>Seniori!KK119</f>
        <v>0</v>
      </c>
      <c r="KL252" s="109">
        <f>Seniori!KL119</f>
        <v>0</v>
      </c>
      <c r="KM252" s="109">
        <f>Seniori!KM119</f>
        <v>0</v>
      </c>
      <c r="KN252" s="109">
        <f>Seniori!KN119</f>
        <v>0</v>
      </c>
      <c r="KO252" s="109">
        <f>Seniori!KO119</f>
        <v>0</v>
      </c>
      <c r="KP252" s="109">
        <f>Seniori!KP119</f>
        <v>0</v>
      </c>
      <c r="KQ252" s="109">
        <f>Seniori!KQ119</f>
        <v>0</v>
      </c>
      <c r="KR252" s="109">
        <f>Seniori!KR119</f>
        <v>0</v>
      </c>
      <c r="KS252" s="109">
        <f>Seniori!KS119</f>
        <v>0</v>
      </c>
      <c r="KT252" s="109">
        <f>Seniori!KT119</f>
        <v>0</v>
      </c>
      <c r="KU252" s="109">
        <f>Seniori!KU119</f>
        <v>0</v>
      </c>
      <c r="KV252" s="109">
        <f>Seniori!KV119</f>
        <v>0</v>
      </c>
      <c r="KW252" s="109">
        <f>Seniori!KW119</f>
        <v>0</v>
      </c>
      <c r="KX252" s="109">
        <f>Seniori!KX119</f>
        <v>0</v>
      </c>
      <c r="KY252" s="109">
        <f>Seniori!KY119</f>
        <v>0</v>
      </c>
      <c r="KZ252" s="109">
        <f>Seniori!KZ119</f>
        <v>0</v>
      </c>
      <c r="LA252" s="109">
        <f>Seniori!LA119</f>
        <v>0</v>
      </c>
      <c r="LB252" s="109">
        <f>Seniori!LB119</f>
        <v>0</v>
      </c>
      <c r="LC252" s="109">
        <f>Seniori!LC119</f>
        <v>0</v>
      </c>
      <c r="LD252" s="109">
        <f>Seniori!LD119</f>
        <v>0</v>
      </c>
      <c r="LE252" s="109">
        <f>Seniori!LE119</f>
        <v>0</v>
      </c>
      <c r="LF252" s="109">
        <f>Seniori!LF119</f>
        <v>0</v>
      </c>
      <c r="LG252" s="109">
        <f>Seniori!LG119</f>
        <v>0</v>
      </c>
      <c r="LH252" s="109">
        <f>Seniori!LH119</f>
        <v>0</v>
      </c>
      <c r="LI252" s="109">
        <f>Seniori!LI119</f>
        <v>0</v>
      </c>
      <c r="LJ252" s="109">
        <f>Seniori!LJ119</f>
        <v>0</v>
      </c>
      <c r="LK252" s="109">
        <f>Seniori!LK119</f>
        <v>0</v>
      </c>
      <c r="LL252" s="109">
        <f>Seniori!LL119</f>
        <v>0</v>
      </c>
      <c r="LM252" s="109">
        <f>Seniori!LM119</f>
        <v>0</v>
      </c>
      <c r="LN252" s="109">
        <f>Seniori!LN119</f>
        <v>0</v>
      </c>
      <c r="LO252" s="109">
        <f>Seniori!LO119</f>
        <v>0</v>
      </c>
      <c r="LP252" s="109">
        <f>Seniori!LP119</f>
        <v>0</v>
      </c>
      <c r="LQ252" s="109">
        <f>Seniori!LQ119</f>
        <v>0</v>
      </c>
      <c r="LR252" s="109">
        <f>Seniori!LR119</f>
        <v>0</v>
      </c>
      <c r="LS252" s="109">
        <f>Seniori!LS119</f>
        <v>0</v>
      </c>
      <c r="LT252" s="109">
        <f>Seniori!LT119</f>
        <v>0</v>
      </c>
      <c r="LU252" s="109">
        <f>Seniori!LU119</f>
        <v>0</v>
      </c>
      <c r="LV252" s="109">
        <f>Seniori!LV119</f>
        <v>0</v>
      </c>
      <c r="LW252" s="109">
        <f>Seniori!LW119</f>
        <v>0</v>
      </c>
      <c r="LX252" s="109">
        <f>Seniori!LX119</f>
        <v>0</v>
      </c>
      <c r="LY252" s="109">
        <f>Seniori!LY119</f>
        <v>0</v>
      </c>
      <c r="LZ252" s="109">
        <f>Seniori!LZ119</f>
        <v>0</v>
      </c>
      <c r="MA252" s="109">
        <f>Seniori!MA119</f>
        <v>0</v>
      </c>
      <c r="MB252" s="109">
        <f>Seniori!MB119</f>
        <v>0</v>
      </c>
      <c r="MC252" s="109">
        <f>Seniori!MC119</f>
        <v>0</v>
      </c>
      <c r="MD252" s="109">
        <f>Seniori!MD119</f>
        <v>0</v>
      </c>
      <c r="ME252" s="109">
        <f>Seniori!ME119</f>
        <v>0</v>
      </c>
      <c r="MF252" s="109">
        <f>Seniori!MF119</f>
        <v>0</v>
      </c>
      <c r="MG252" s="109">
        <f>Seniori!MG119</f>
        <v>0</v>
      </c>
      <c r="MH252" s="109">
        <f>Seniori!MH119</f>
        <v>0</v>
      </c>
      <c r="MI252" s="109">
        <f>Seniori!MI119</f>
        <v>0</v>
      </c>
      <c r="MJ252" s="109">
        <f>Seniori!MJ119</f>
        <v>0</v>
      </c>
      <c r="MK252" s="109">
        <f>Seniori!MK119</f>
        <v>0</v>
      </c>
      <c r="ML252" s="109">
        <f>Seniori!ML119</f>
        <v>0</v>
      </c>
      <c r="MM252" s="109">
        <f>Seniori!MM119</f>
        <v>0</v>
      </c>
      <c r="MN252" s="109">
        <f>Seniori!MN119</f>
        <v>0</v>
      </c>
      <c r="MO252" s="109">
        <f>Seniori!MO119</f>
        <v>0</v>
      </c>
      <c r="MP252" s="109">
        <f>Seniori!MP119</f>
        <v>0</v>
      </c>
      <c r="MQ252" s="109">
        <f>Seniori!MQ119</f>
        <v>0</v>
      </c>
      <c r="MR252" s="109">
        <f>Seniori!MR119</f>
        <v>0</v>
      </c>
      <c r="MS252" s="109">
        <f>Seniori!MS119</f>
        <v>0</v>
      </c>
      <c r="MT252" s="109">
        <f>Seniori!MT119</f>
        <v>0</v>
      </c>
      <c r="MU252" s="109">
        <f>Seniori!MU119</f>
        <v>0</v>
      </c>
      <c r="MV252" s="109">
        <f>Seniori!MV119</f>
        <v>0</v>
      </c>
      <c r="MW252" s="109">
        <f>Seniori!MW119</f>
        <v>0</v>
      </c>
      <c r="MX252" s="109">
        <f>Seniori!MX119</f>
        <v>0</v>
      </c>
      <c r="MY252" s="109">
        <f>Seniori!MY119</f>
        <v>0</v>
      </c>
      <c r="MZ252" s="109">
        <f>Seniori!MZ119</f>
        <v>0</v>
      </c>
      <c r="NA252" s="109">
        <f>Seniori!NA119</f>
        <v>0</v>
      </c>
      <c r="NB252" s="109">
        <f>Seniori!NB119</f>
        <v>0</v>
      </c>
      <c r="NC252" s="109">
        <f>Seniori!NC119</f>
        <v>0</v>
      </c>
      <c r="ND252" s="109">
        <f>Seniori!ND119</f>
        <v>0</v>
      </c>
      <c r="NE252" s="109">
        <f>Seniori!NE119</f>
        <v>0</v>
      </c>
      <c r="NF252" s="109">
        <f>Seniori!NF119</f>
        <v>0</v>
      </c>
      <c r="NG252" s="109">
        <f>Seniori!NG119</f>
        <v>0</v>
      </c>
      <c r="NH252" s="109">
        <f>Seniori!NH119</f>
        <v>0</v>
      </c>
      <c r="NI252" s="109">
        <f>Seniori!NI119</f>
        <v>0</v>
      </c>
      <c r="NJ252" s="109">
        <f>Seniori!NJ119</f>
        <v>0</v>
      </c>
      <c r="NK252" s="109">
        <f>Seniori!NK119</f>
        <v>0</v>
      </c>
      <c r="NL252" s="109">
        <f>Seniori!NL119</f>
        <v>0</v>
      </c>
      <c r="NM252" s="109">
        <f>Seniori!NM119</f>
        <v>0</v>
      </c>
      <c r="NN252" s="109">
        <f>Seniori!NN119</f>
        <v>0</v>
      </c>
      <c r="NO252" s="109">
        <f>Seniori!NO119</f>
        <v>0</v>
      </c>
      <c r="NP252" s="109">
        <f>Seniori!NP119</f>
        <v>0</v>
      </c>
      <c r="NQ252" s="109">
        <f>Seniori!NQ119</f>
        <v>0</v>
      </c>
      <c r="NR252" s="109">
        <f>Seniori!NR119</f>
        <v>0</v>
      </c>
      <c r="NS252" s="109">
        <f>Seniori!NS119</f>
        <v>0</v>
      </c>
      <c r="NT252" s="109">
        <f>Seniori!NT119</f>
        <v>0</v>
      </c>
      <c r="NU252" s="109">
        <f>Seniori!NU119</f>
        <v>0</v>
      </c>
      <c r="NV252" s="109">
        <f>Seniori!NV119</f>
        <v>0</v>
      </c>
      <c r="NW252" s="109">
        <f>Seniori!NW119</f>
        <v>0</v>
      </c>
      <c r="NX252" s="109">
        <f>Seniori!NX119</f>
        <v>0</v>
      </c>
      <c r="NY252" s="109">
        <f>Seniori!NY119</f>
        <v>0</v>
      </c>
      <c r="NZ252" s="109">
        <f>Seniori!NZ119</f>
        <v>0</v>
      </c>
      <c r="OA252" s="109">
        <f>Seniori!OA119</f>
        <v>0</v>
      </c>
      <c r="OB252" s="109">
        <f>Seniori!OB119</f>
        <v>0</v>
      </c>
      <c r="OC252" s="109">
        <f>Seniori!OC119</f>
        <v>0</v>
      </c>
      <c r="OD252" s="109">
        <f>Seniori!OD119</f>
        <v>0</v>
      </c>
      <c r="OE252" s="109">
        <f>Seniori!OE119</f>
        <v>0</v>
      </c>
      <c r="OF252" s="109">
        <f>Seniori!OF119</f>
        <v>0</v>
      </c>
      <c r="OG252" s="109">
        <f>Seniori!OG119</f>
        <v>0</v>
      </c>
      <c r="OH252" s="109">
        <f>Seniori!OH119</f>
        <v>0</v>
      </c>
      <c r="OI252" s="109">
        <f>Seniori!OI119</f>
        <v>0</v>
      </c>
      <c r="OJ252" s="109">
        <f>Seniori!OJ119</f>
        <v>0</v>
      </c>
      <c r="OK252" s="109">
        <f>Seniori!OK119</f>
        <v>0</v>
      </c>
      <c r="OL252" s="109">
        <f>Seniori!OL119</f>
        <v>0</v>
      </c>
      <c r="OM252" s="109">
        <f>Seniori!OM119</f>
        <v>0</v>
      </c>
      <c r="ON252" s="109">
        <f>Seniori!ON119</f>
        <v>0</v>
      </c>
      <c r="OO252" s="109">
        <f>Seniori!OO119</f>
        <v>0</v>
      </c>
      <c r="OP252" s="109">
        <f>Seniori!OP119</f>
        <v>0</v>
      </c>
      <c r="OQ252" s="109">
        <f>Seniori!OQ119</f>
        <v>0</v>
      </c>
      <c r="OR252" s="109">
        <f>Seniori!OR119</f>
        <v>0</v>
      </c>
      <c r="OS252" s="109">
        <f>Seniori!OS119</f>
        <v>0</v>
      </c>
      <c r="OT252" s="109">
        <f>Seniori!OT119</f>
        <v>0</v>
      </c>
      <c r="OU252" s="109">
        <f>Seniori!OU119</f>
        <v>0</v>
      </c>
      <c r="OV252" s="109">
        <f>Seniori!OV119</f>
        <v>0</v>
      </c>
      <c r="OW252" s="109">
        <f>Seniori!OW119</f>
        <v>0</v>
      </c>
      <c r="OX252" s="109">
        <f>Seniori!OX119</f>
        <v>0</v>
      </c>
      <c r="OY252" s="109">
        <f>Seniori!OY119</f>
        <v>0</v>
      </c>
      <c r="OZ252" s="109">
        <f>Seniori!OZ119</f>
        <v>0</v>
      </c>
      <c r="PA252" s="109">
        <f>Seniori!PA119</f>
        <v>0</v>
      </c>
      <c r="PB252" s="109">
        <f>Seniori!PB119</f>
        <v>0</v>
      </c>
      <c r="PC252" s="109">
        <f>Seniori!PC119</f>
        <v>0</v>
      </c>
      <c r="PD252" s="109">
        <f>Seniori!PD119</f>
        <v>0</v>
      </c>
      <c r="PE252" s="109">
        <f>Seniori!PE119</f>
        <v>0</v>
      </c>
      <c r="PF252" s="109">
        <f>Seniori!PF119</f>
        <v>0</v>
      </c>
      <c r="PG252" s="109">
        <f>Seniori!PG119</f>
        <v>0</v>
      </c>
      <c r="PH252" s="109">
        <f>Seniori!PH119</f>
        <v>0</v>
      </c>
      <c r="PI252" s="109">
        <f>Seniori!PI119</f>
        <v>0</v>
      </c>
      <c r="PJ252" s="109">
        <f>Seniori!PJ119</f>
        <v>0</v>
      </c>
      <c r="PK252" s="109">
        <f>Seniori!PK119</f>
        <v>0</v>
      </c>
      <c r="PL252" s="109">
        <f>Seniori!PL119</f>
        <v>0</v>
      </c>
      <c r="PM252" s="109">
        <f>Seniori!PM119</f>
        <v>0</v>
      </c>
      <c r="PN252" s="109">
        <f>Seniori!PN119</f>
        <v>0</v>
      </c>
      <c r="PO252" s="109">
        <f>Seniori!PO119</f>
        <v>0</v>
      </c>
      <c r="PP252" s="109">
        <f>Seniori!PP119</f>
        <v>0</v>
      </c>
      <c r="PQ252" s="109">
        <f>Seniori!PQ119</f>
        <v>0</v>
      </c>
      <c r="PR252" s="109">
        <f>Seniori!PR119</f>
        <v>0</v>
      </c>
      <c r="PS252" s="109">
        <f>Seniori!PS119</f>
        <v>0</v>
      </c>
      <c r="PT252" s="109">
        <f>Seniori!PT119</f>
        <v>0</v>
      </c>
      <c r="PU252" s="109">
        <f>Seniori!PU119</f>
        <v>0</v>
      </c>
      <c r="PV252" s="109">
        <f>Seniori!PV119</f>
        <v>0</v>
      </c>
      <c r="PW252" s="109">
        <f>Seniori!PW119</f>
        <v>0</v>
      </c>
      <c r="PX252" s="109">
        <f>Seniori!PX119</f>
        <v>0</v>
      </c>
      <c r="PY252" s="109">
        <f>Seniori!PY119</f>
        <v>0</v>
      </c>
      <c r="PZ252" s="109">
        <f>Seniori!PZ119</f>
        <v>0</v>
      </c>
      <c r="QA252" s="109">
        <f>Seniori!QA119</f>
        <v>0</v>
      </c>
      <c r="QB252" s="109">
        <f>Seniori!QB119</f>
        <v>0</v>
      </c>
      <c r="QC252" s="109">
        <f>Seniori!QC119</f>
        <v>0</v>
      </c>
      <c r="QD252" s="109">
        <f>Seniori!QD119</f>
        <v>0</v>
      </c>
      <c r="QE252" s="109">
        <f>Seniori!QE119</f>
        <v>0</v>
      </c>
      <c r="QF252" s="109">
        <f>Seniori!QF119</f>
        <v>0</v>
      </c>
      <c r="QG252" s="109">
        <f>Seniori!QG119</f>
        <v>0</v>
      </c>
      <c r="QH252" s="109">
        <f>Seniori!QH119</f>
        <v>0</v>
      </c>
      <c r="QI252" s="109">
        <f>Seniori!QI119</f>
        <v>0</v>
      </c>
      <c r="QJ252" s="109">
        <f>Seniori!QJ119</f>
        <v>0</v>
      </c>
      <c r="QK252" s="109">
        <f>Seniori!QK119</f>
        <v>0</v>
      </c>
      <c r="QL252" s="109">
        <f>Seniori!QL119</f>
        <v>0</v>
      </c>
      <c r="QM252" s="109">
        <f>Seniori!QM119</f>
        <v>0</v>
      </c>
      <c r="QN252" s="109">
        <f>Seniori!QN119</f>
        <v>0</v>
      </c>
      <c r="QO252" s="109">
        <f>Seniori!QO119</f>
        <v>0</v>
      </c>
      <c r="QP252" s="109">
        <f>Seniori!QP119</f>
        <v>0</v>
      </c>
      <c r="QQ252" s="109">
        <f>Seniori!QQ119</f>
        <v>0</v>
      </c>
      <c r="QR252" s="109">
        <f>Seniori!QR119</f>
        <v>0</v>
      </c>
      <c r="QS252" s="109">
        <f>Seniori!QS119</f>
        <v>0</v>
      </c>
      <c r="QT252" s="109">
        <f>Seniori!QT119</f>
        <v>0</v>
      </c>
      <c r="QU252" s="109">
        <f>Seniori!QU119</f>
        <v>0</v>
      </c>
      <c r="QV252" s="109">
        <f>Seniori!QV119</f>
        <v>0</v>
      </c>
      <c r="QW252" s="109">
        <f>Seniori!QW119</f>
        <v>0</v>
      </c>
      <c r="QX252" s="109">
        <f>Seniori!QX119</f>
        <v>0</v>
      </c>
      <c r="QY252" s="109">
        <f>Seniori!QY119</f>
        <v>0</v>
      </c>
      <c r="QZ252" s="109">
        <f>Seniori!QZ119</f>
        <v>0</v>
      </c>
      <c r="RA252" s="109">
        <f>Seniori!RA119</f>
        <v>0</v>
      </c>
      <c r="RB252" s="109">
        <f>Seniori!RB119</f>
        <v>0</v>
      </c>
      <c r="RC252" s="109">
        <f>Seniori!RC119</f>
        <v>0</v>
      </c>
      <c r="RD252" s="109">
        <f>Seniori!RD119</f>
        <v>0</v>
      </c>
      <c r="RE252" s="109">
        <f>Seniori!RE119</f>
        <v>0</v>
      </c>
      <c r="RF252" s="109">
        <f>Seniori!RF119</f>
        <v>0</v>
      </c>
      <c r="RG252" s="109">
        <f>Seniori!RG119</f>
        <v>0</v>
      </c>
      <c r="RH252" s="109">
        <f>Seniori!RH119</f>
        <v>0</v>
      </c>
      <c r="RI252" s="109">
        <f>Seniori!RI119</f>
        <v>0</v>
      </c>
      <c r="RJ252" s="109">
        <f>Seniori!RJ119</f>
        <v>0</v>
      </c>
      <c r="RK252" s="109">
        <f>Seniori!RK119</f>
        <v>0</v>
      </c>
      <c r="RL252" s="109">
        <f>Seniori!RL119</f>
        <v>0</v>
      </c>
      <c r="RM252" s="109">
        <f>Seniori!RM119</f>
        <v>0</v>
      </c>
      <c r="RN252" s="109">
        <f>Seniori!RN119</f>
        <v>0</v>
      </c>
      <c r="RO252" s="109">
        <f>Seniori!RO119</f>
        <v>0</v>
      </c>
      <c r="RP252" s="109">
        <f>Seniori!RP119</f>
        <v>0</v>
      </c>
      <c r="RQ252" s="109">
        <f>Seniori!RQ119</f>
        <v>0</v>
      </c>
      <c r="RR252" s="109">
        <f>Seniori!RR119</f>
        <v>0</v>
      </c>
      <c r="RS252" s="109">
        <f>Seniori!RS119</f>
        <v>0</v>
      </c>
      <c r="RT252" s="109">
        <f>Seniori!RT119</f>
        <v>0</v>
      </c>
      <c r="RU252" s="109">
        <f>Seniori!RU119</f>
        <v>0</v>
      </c>
      <c r="RV252" s="109">
        <f>Seniori!RV119</f>
        <v>0</v>
      </c>
      <c r="RW252" s="109">
        <f>Seniori!RW119</f>
        <v>0</v>
      </c>
      <c r="RX252" s="109">
        <f>Seniori!RX119</f>
        <v>0</v>
      </c>
      <c r="RY252" s="109">
        <f>Seniori!RY119</f>
        <v>0</v>
      </c>
      <c r="RZ252" s="109">
        <f>Seniori!RZ119</f>
        <v>0</v>
      </c>
      <c r="SA252" s="109">
        <f>Seniori!SA119</f>
        <v>0</v>
      </c>
      <c r="SB252" s="109">
        <f>Seniori!SB119</f>
        <v>0</v>
      </c>
      <c r="SC252" s="109">
        <f>Seniori!SC119</f>
        <v>0</v>
      </c>
      <c r="SD252" s="109">
        <f>Seniori!SD119</f>
        <v>0</v>
      </c>
      <c r="SE252" s="109">
        <f>Seniori!SE119</f>
        <v>0</v>
      </c>
      <c r="SF252" s="109">
        <f>Seniori!SF119</f>
        <v>0</v>
      </c>
      <c r="SG252" s="109">
        <f>Seniori!SG119</f>
        <v>0</v>
      </c>
      <c r="SH252" s="109">
        <f>Seniori!SH119</f>
        <v>0</v>
      </c>
      <c r="SI252" s="109">
        <f>Seniori!SI119</f>
        <v>0</v>
      </c>
      <c r="SJ252" s="109">
        <f>Seniori!SJ119</f>
        <v>0</v>
      </c>
      <c r="SK252" s="109">
        <f>Seniori!SK119</f>
        <v>0</v>
      </c>
      <c r="SL252" s="109">
        <f>Seniori!SL119</f>
        <v>0</v>
      </c>
      <c r="SM252" s="109">
        <f>Seniori!SM119</f>
        <v>0</v>
      </c>
      <c r="SN252" s="109">
        <f>Seniori!SN119</f>
        <v>0</v>
      </c>
      <c r="SO252" s="109">
        <f>Seniori!SO119</f>
        <v>0</v>
      </c>
      <c r="SP252" s="109">
        <f>Seniori!SP119</f>
        <v>0</v>
      </c>
      <c r="SQ252" s="109">
        <f>Seniori!SQ119</f>
        <v>0</v>
      </c>
      <c r="SR252" s="109">
        <f>Seniori!SR119</f>
        <v>0</v>
      </c>
      <c r="SS252" s="109">
        <f>Seniori!SS119</f>
        <v>0</v>
      </c>
      <c r="ST252" s="109">
        <f>Seniori!ST119</f>
        <v>0</v>
      </c>
      <c r="SU252" s="109">
        <f>Seniori!SU119</f>
        <v>0</v>
      </c>
      <c r="SV252" s="109">
        <f>Seniori!SV119</f>
        <v>0</v>
      </c>
      <c r="SW252" s="109">
        <f>Seniori!SW119</f>
        <v>0</v>
      </c>
      <c r="SX252" s="109">
        <f>Seniori!SX119</f>
        <v>0</v>
      </c>
      <c r="SY252" s="109">
        <f>Seniori!SY119</f>
        <v>0</v>
      </c>
      <c r="SZ252" s="109">
        <f>Seniori!SZ119</f>
        <v>0</v>
      </c>
      <c r="TA252" s="109">
        <f>Seniori!TA119</f>
        <v>0</v>
      </c>
      <c r="TB252" s="109">
        <f>Seniori!TB119</f>
        <v>0</v>
      </c>
    </row>
    <row r="253" spans="1:522" s="1" customFormat="1" ht="18" customHeight="1" x14ac:dyDescent="0.2">
      <c r="A253" s="12"/>
      <c r="B253" s="11" t="s">
        <v>306</v>
      </c>
      <c r="C253" s="1">
        <v>10606</v>
      </c>
      <c r="E253" s="4" t="s">
        <v>119</v>
      </c>
      <c r="F253" s="64">
        <v>8575</v>
      </c>
      <c r="G253" s="9" t="s">
        <v>132</v>
      </c>
      <c r="H253" s="62" t="s">
        <v>35</v>
      </c>
      <c r="I253" s="1">
        <f t="shared" ref="I253:I302" si="19">SUM(K253:TB253)</f>
        <v>0</v>
      </c>
      <c r="J253" s="12">
        <f>Tabuľka3[[#This Row],[Stĺpec9]]</f>
        <v>0</v>
      </c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  <c r="IX253" s="109"/>
      <c r="IY253" s="109"/>
      <c r="IZ253" s="109"/>
      <c r="JA253" s="109"/>
      <c r="JB253" s="109"/>
      <c r="JC253" s="109"/>
      <c r="JD253" s="109"/>
      <c r="JE253" s="109"/>
      <c r="JF253" s="109"/>
      <c r="JG253" s="109"/>
      <c r="JH253" s="109"/>
      <c r="JI253" s="109"/>
      <c r="JJ253" s="109"/>
      <c r="JK253" s="109"/>
      <c r="JL253" s="109"/>
      <c r="JM253" s="109"/>
      <c r="JN253" s="109"/>
      <c r="JO253" s="109"/>
      <c r="JP253" s="109"/>
      <c r="JQ253" s="109"/>
      <c r="JR253" s="109"/>
      <c r="JS253" s="109"/>
      <c r="JT253" s="109"/>
      <c r="JU253" s="109"/>
      <c r="JV253" s="109"/>
      <c r="JW253" s="109"/>
      <c r="JX253" s="109"/>
      <c r="JY253" s="109"/>
      <c r="JZ253" s="109"/>
      <c r="KA253" s="109"/>
      <c r="KB253" s="109"/>
      <c r="KC253" s="109"/>
      <c r="KD253" s="109"/>
      <c r="KE253" s="109"/>
      <c r="KF253" s="109"/>
      <c r="KG253" s="109"/>
      <c r="KH253" s="109"/>
      <c r="KI253" s="109"/>
      <c r="KJ253" s="109"/>
      <c r="KK253" s="109"/>
      <c r="KL253" s="109"/>
      <c r="KM253" s="109"/>
      <c r="KN253" s="109"/>
      <c r="KO253" s="109"/>
      <c r="KP253" s="109"/>
      <c r="KQ253" s="109"/>
      <c r="KR253" s="109"/>
      <c r="KS253" s="109"/>
      <c r="KT253" s="109"/>
      <c r="KU253" s="109"/>
      <c r="KV253" s="109"/>
      <c r="KW253" s="109"/>
      <c r="KX253" s="109"/>
      <c r="KY253" s="109"/>
      <c r="KZ253" s="109"/>
      <c r="LA253" s="109"/>
      <c r="LB253" s="109"/>
      <c r="LC253" s="109"/>
      <c r="LD253" s="109"/>
      <c r="LE253" s="109"/>
      <c r="LF253" s="109"/>
      <c r="LG253" s="109"/>
      <c r="LH253" s="109"/>
      <c r="LI253" s="109"/>
      <c r="LJ253" s="109"/>
      <c r="LK253" s="109"/>
      <c r="LL253" s="109"/>
      <c r="LM253" s="109"/>
      <c r="LN253" s="109"/>
      <c r="LO253" s="109"/>
      <c r="LP253" s="109"/>
      <c r="LQ253" s="109"/>
      <c r="LR253" s="109"/>
      <c r="LS253" s="109"/>
      <c r="LT253" s="109"/>
      <c r="LU253" s="109"/>
      <c r="LV253" s="109"/>
      <c r="LW253" s="109"/>
      <c r="LX253" s="109"/>
      <c r="LY253" s="109"/>
      <c r="LZ253" s="109"/>
      <c r="MA253" s="109"/>
      <c r="MB253" s="109"/>
      <c r="MC253" s="109"/>
      <c r="MD253" s="109"/>
      <c r="ME253" s="109"/>
      <c r="MF253" s="109"/>
      <c r="MG253" s="109"/>
      <c r="MH253" s="109"/>
      <c r="MI253" s="109"/>
      <c r="MJ253" s="109"/>
      <c r="MK253" s="109"/>
      <c r="ML253" s="109"/>
      <c r="MM253" s="109"/>
      <c r="MN253" s="109"/>
      <c r="MO253" s="109"/>
      <c r="MP253" s="109"/>
      <c r="MQ253" s="109"/>
      <c r="MR253" s="109"/>
      <c r="MS253" s="109"/>
      <c r="MT253" s="109"/>
      <c r="MU253" s="109"/>
      <c r="MV253" s="109"/>
      <c r="MW253" s="109"/>
      <c r="MX253" s="109"/>
      <c r="MY253" s="109"/>
      <c r="MZ253" s="109"/>
      <c r="NA253" s="109"/>
      <c r="NB253" s="109"/>
      <c r="NC253" s="109"/>
      <c r="ND253" s="109"/>
      <c r="NE253" s="109"/>
      <c r="NF253" s="109"/>
      <c r="NG253" s="109"/>
      <c r="NH253" s="109"/>
      <c r="NI253" s="109"/>
      <c r="NJ253" s="109"/>
      <c r="NK253" s="109"/>
      <c r="NL253" s="109"/>
      <c r="NM253" s="109"/>
      <c r="NN253" s="109"/>
      <c r="NO253" s="109"/>
      <c r="NP253" s="109"/>
      <c r="NQ253" s="109"/>
      <c r="NR253" s="109"/>
      <c r="NS253" s="109"/>
      <c r="NT253" s="109"/>
      <c r="NU253" s="109"/>
      <c r="NV253" s="109"/>
      <c r="NW253" s="109"/>
      <c r="NX253" s="109"/>
      <c r="NY253" s="109"/>
      <c r="NZ253" s="109"/>
      <c r="OA253" s="109"/>
      <c r="OB253" s="109"/>
      <c r="OC253" s="109"/>
      <c r="OD253" s="109"/>
      <c r="OE253" s="109"/>
      <c r="OF253" s="109"/>
      <c r="OG253" s="109"/>
      <c r="OH253" s="109"/>
      <c r="OI253" s="109"/>
      <c r="OJ253" s="109"/>
      <c r="OK253" s="109"/>
      <c r="OL253" s="109"/>
      <c r="OM253" s="109"/>
      <c r="ON253" s="109"/>
      <c r="OO253" s="109"/>
      <c r="OP253" s="109"/>
      <c r="OQ253" s="109"/>
      <c r="OR253" s="109"/>
      <c r="OS253" s="109"/>
      <c r="OT253" s="109"/>
      <c r="OU253" s="109"/>
      <c r="OV253" s="109"/>
      <c r="OW253" s="109"/>
      <c r="OX253" s="109"/>
      <c r="OY253" s="109"/>
      <c r="OZ253" s="109"/>
      <c r="PA253" s="109"/>
      <c r="PB253" s="109"/>
      <c r="PC253" s="109"/>
      <c r="PD253" s="109"/>
      <c r="PE253" s="109"/>
      <c r="PF253" s="109"/>
      <c r="PG253" s="109"/>
      <c r="PH253" s="109"/>
      <c r="PI253" s="109"/>
      <c r="PJ253" s="109"/>
      <c r="PK253" s="109"/>
      <c r="PL253" s="109"/>
      <c r="PM253" s="109"/>
      <c r="PN253" s="109"/>
      <c r="PO253" s="109"/>
      <c r="PP253" s="109"/>
      <c r="PQ253" s="109"/>
      <c r="PR253" s="109"/>
      <c r="PS253" s="109"/>
      <c r="PT253" s="109"/>
      <c r="PU253" s="109"/>
      <c r="PV253" s="109"/>
      <c r="PW253" s="109"/>
      <c r="PX253" s="109"/>
      <c r="PY253" s="109"/>
      <c r="PZ253" s="109"/>
      <c r="QA253" s="109"/>
      <c r="QB253" s="109"/>
      <c r="QC253" s="109"/>
      <c r="QD253" s="109"/>
      <c r="QE253" s="109"/>
      <c r="QF253" s="109"/>
      <c r="QG253" s="109"/>
      <c r="QH253" s="109"/>
      <c r="QI253" s="109"/>
      <c r="QJ253" s="109"/>
      <c r="QK253" s="109"/>
      <c r="QL253" s="109"/>
      <c r="QM253" s="109"/>
      <c r="QN253" s="109"/>
      <c r="QO253" s="109"/>
      <c r="QP253" s="109"/>
      <c r="QQ253" s="109"/>
      <c r="QR253" s="109"/>
      <c r="QS253" s="109"/>
      <c r="QT253" s="109"/>
      <c r="QU253" s="109"/>
      <c r="QV253" s="109"/>
      <c r="QW253" s="109"/>
      <c r="QX253" s="109"/>
      <c r="QY253" s="109"/>
      <c r="QZ253" s="109"/>
      <c r="RA253" s="109"/>
      <c r="RB253" s="109"/>
      <c r="RC253" s="109"/>
      <c r="RD253" s="109"/>
      <c r="RE253" s="109"/>
      <c r="RF253" s="109"/>
      <c r="RG253" s="109"/>
      <c r="RH253" s="109"/>
      <c r="RI253" s="109"/>
      <c r="RJ253" s="109"/>
      <c r="RK253" s="109"/>
      <c r="RL253" s="109"/>
      <c r="RM253" s="109"/>
      <c r="RN253" s="109"/>
      <c r="RO253" s="109"/>
      <c r="RP253" s="109"/>
      <c r="RQ253" s="109"/>
      <c r="RR253" s="109"/>
      <c r="RS253" s="109"/>
      <c r="RT253" s="109"/>
      <c r="RU253" s="109"/>
      <c r="RV253" s="109"/>
      <c r="RW253" s="109"/>
      <c r="RX253" s="109"/>
      <c r="RY253" s="109"/>
      <c r="RZ253" s="109"/>
      <c r="SA253" s="109"/>
      <c r="SB253" s="109"/>
      <c r="SC253" s="109"/>
      <c r="SD253" s="109"/>
      <c r="SE253" s="109"/>
      <c r="SF253" s="109"/>
      <c r="SG253" s="109"/>
      <c r="SH253" s="109"/>
      <c r="SI253" s="109"/>
      <c r="SJ253" s="109"/>
      <c r="SK253" s="109"/>
      <c r="SL253" s="109"/>
      <c r="SM253" s="109"/>
      <c r="SN253" s="109"/>
      <c r="SO253" s="109"/>
      <c r="SP253" s="109"/>
      <c r="SQ253" s="109"/>
      <c r="SR253" s="109"/>
      <c r="SS253" s="109"/>
      <c r="ST253" s="109"/>
      <c r="SU253" s="109"/>
      <c r="SV253" s="109"/>
      <c r="SW253" s="109"/>
      <c r="SX253" s="109"/>
      <c r="SY253" s="109"/>
      <c r="SZ253" s="109"/>
      <c r="TA253" s="109"/>
      <c r="TB253" s="109"/>
    </row>
    <row r="254" spans="1:522" s="1" customFormat="1" ht="18" customHeight="1" x14ac:dyDescent="0.2">
      <c r="A254" s="12"/>
      <c r="B254" s="11" t="s">
        <v>408</v>
      </c>
      <c r="C254" s="1">
        <v>10924</v>
      </c>
      <c r="D254" s="1">
        <v>2010</v>
      </c>
      <c r="E254" s="4" t="s">
        <v>106</v>
      </c>
      <c r="F254" s="1">
        <v>7853</v>
      </c>
      <c r="G254" s="9" t="s">
        <v>132</v>
      </c>
      <c r="H254" s="4" t="s">
        <v>27</v>
      </c>
      <c r="I254" s="1">
        <f t="shared" si="19"/>
        <v>0</v>
      </c>
      <c r="J254" s="12">
        <f>Tabuľka3[[#This Row],[Stĺpec9]]</f>
        <v>0</v>
      </c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  <c r="IX254" s="109"/>
      <c r="IY254" s="109"/>
      <c r="IZ254" s="109"/>
      <c r="JA254" s="109"/>
      <c r="JB254" s="109"/>
      <c r="JC254" s="109"/>
      <c r="JD254" s="109"/>
      <c r="JE254" s="109"/>
      <c r="JF254" s="109"/>
      <c r="JG254" s="109"/>
      <c r="JH254" s="109"/>
      <c r="JI254" s="109"/>
      <c r="JJ254" s="109"/>
      <c r="JK254" s="109"/>
      <c r="JL254" s="109"/>
      <c r="JM254" s="109"/>
      <c r="JN254" s="109"/>
      <c r="JO254" s="109"/>
      <c r="JP254" s="109"/>
      <c r="JQ254" s="109"/>
      <c r="JR254" s="109"/>
      <c r="JS254" s="109"/>
      <c r="JT254" s="109"/>
      <c r="JU254" s="109"/>
      <c r="JV254" s="109"/>
      <c r="JW254" s="109"/>
      <c r="JX254" s="109"/>
      <c r="JY254" s="109"/>
      <c r="JZ254" s="109"/>
      <c r="KA254" s="109"/>
      <c r="KB254" s="109"/>
      <c r="KC254" s="109"/>
      <c r="KD254" s="109"/>
      <c r="KE254" s="109"/>
      <c r="KF254" s="109"/>
      <c r="KG254" s="109"/>
      <c r="KH254" s="109"/>
      <c r="KI254" s="109"/>
      <c r="KJ254" s="109"/>
      <c r="KK254" s="109"/>
      <c r="KL254" s="109"/>
      <c r="KM254" s="109"/>
      <c r="KN254" s="109"/>
      <c r="KO254" s="109"/>
      <c r="KP254" s="109"/>
      <c r="KQ254" s="109"/>
      <c r="KR254" s="109"/>
      <c r="KS254" s="109"/>
      <c r="KT254" s="109"/>
      <c r="KU254" s="109"/>
      <c r="KV254" s="109"/>
      <c r="KW254" s="109"/>
      <c r="KX254" s="109"/>
      <c r="KY254" s="109"/>
      <c r="KZ254" s="109"/>
      <c r="LA254" s="109"/>
      <c r="LB254" s="109"/>
      <c r="LC254" s="109"/>
      <c r="LD254" s="109"/>
      <c r="LE254" s="109"/>
      <c r="LF254" s="109"/>
      <c r="LG254" s="109"/>
      <c r="LH254" s="109"/>
      <c r="LI254" s="109"/>
      <c r="LJ254" s="109"/>
      <c r="LK254" s="109"/>
      <c r="LL254" s="109"/>
      <c r="LM254" s="109"/>
      <c r="LN254" s="109"/>
      <c r="LO254" s="109"/>
      <c r="LP254" s="109"/>
      <c r="LQ254" s="109"/>
      <c r="LR254" s="109"/>
      <c r="LS254" s="109"/>
      <c r="LT254" s="109"/>
      <c r="LU254" s="109"/>
      <c r="LV254" s="109"/>
      <c r="LW254" s="109"/>
      <c r="LX254" s="109"/>
      <c r="LY254" s="109"/>
      <c r="LZ254" s="109"/>
      <c r="MA254" s="109"/>
      <c r="MB254" s="109"/>
      <c r="MC254" s="109"/>
      <c r="MD254" s="109"/>
      <c r="ME254" s="109"/>
      <c r="MF254" s="109"/>
      <c r="MG254" s="109"/>
      <c r="MH254" s="109"/>
      <c r="MI254" s="109"/>
      <c r="MJ254" s="109"/>
      <c r="MK254" s="109"/>
      <c r="ML254" s="109"/>
      <c r="MM254" s="109"/>
      <c r="MN254" s="109"/>
      <c r="MO254" s="109"/>
      <c r="MP254" s="109"/>
      <c r="MQ254" s="109"/>
      <c r="MR254" s="109"/>
      <c r="MS254" s="109"/>
      <c r="MT254" s="109"/>
      <c r="MU254" s="109"/>
      <c r="MV254" s="109"/>
      <c r="MW254" s="109"/>
      <c r="MX254" s="109"/>
      <c r="MY254" s="109"/>
      <c r="MZ254" s="109"/>
      <c r="NA254" s="109"/>
      <c r="NB254" s="109"/>
      <c r="NC254" s="109"/>
      <c r="ND254" s="109"/>
      <c r="NE254" s="109"/>
      <c r="NF254" s="109"/>
      <c r="NG254" s="109"/>
      <c r="NH254" s="109"/>
      <c r="NI254" s="109"/>
      <c r="NJ254" s="109"/>
      <c r="NK254" s="109"/>
      <c r="NL254" s="109"/>
      <c r="NM254" s="109"/>
      <c r="NN254" s="109"/>
      <c r="NO254" s="109"/>
      <c r="NP254" s="109"/>
      <c r="NQ254" s="109"/>
      <c r="NR254" s="109"/>
      <c r="NS254" s="109"/>
      <c r="NT254" s="109"/>
      <c r="NU254" s="109"/>
      <c r="NV254" s="109"/>
      <c r="NW254" s="109"/>
      <c r="NX254" s="109"/>
      <c r="NY254" s="109"/>
      <c r="NZ254" s="109"/>
      <c r="OA254" s="109"/>
      <c r="OB254" s="109"/>
      <c r="OC254" s="109"/>
      <c r="OD254" s="109"/>
      <c r="OE254" s="109"/>
      <c r="OF254" s="109"/>
      <c r="OG254" s="109"/>
      <c r="OH254" s="109"/>
      <c r="OI254" s="109"/>
      <c r="OJ254" s="109"/>
      <c r="OK254" s="109"/>
      <c r="OL254" s="109"/>
      <c r="OM254" s="109"/>
      <c r="ON254" s="109"/>
      <c r="OO254" s="109"/>
      <c r="OP254" s="109"/>
      <c r="OQ254" s="109"/>
      <c r="OR254" s="109"/>
      <c r="OS254" s="109"/>
      <c r="OT254" s="109"/>
      <c r="OU254" s="109"/>
      <c r="OV254" s="109"/>
      <c r="OW254" s="109"/>
      <c r="OX254" s="109"/>
      <c r="OY254" s="109"/>
      <c r="OZ254" s="109"/>
      <c r="PA254" s="109"/>
      <c r="PB254" s="109"/>
      <c r="PC254" s="109"/>
      <c r="PD254" s="109"/>
      <c r="PE254" s="109"/>
      <c r="PF254" s="109"/>
      <c r="PG254" s="109"/>
      <c r="PH254" s="109"/>
      <c r="PI254" s="109"/>
      <c r="PJ254" s="109"/>
      <c r="PK254" s="109"/>
      <c r="PL254" s="109"/>
      <c r="PM254" s="109"/>
      <c r="PN254" s="109"/>
      <c r="PO254" s="109"/>
      <c r="PP254" s="109"/>
      <c r="PQ254" s="109"/>
      <c r="PR254" s="109"/>
      <c r="PS254" s="109"/>
      <c r="PT254" s="109"/>
      <c r="PU254" s="109"/>
      <c r="PV254" s="109"/>
      <c r="PW254" s="109"/>
      <c r="PX254" s="109"/>
      <c r="PY254" s="109"/>
      <c r="PZ254" s="109"/>
      <c r="QA254" s="109"/>
      <c r="QB254" s="109"/>
      <c r="QC254" s="109"/>
      <c r="QD254" s="109"/>
      <c r="QE254" s="109"/>
      <c r="QF254" s="109"/>
      <c r="QG254" s="109"/>
      <c r="QH254" s="109"/>
      <c r="QI254" s="109"/>
      <c r="QJ254" s="109"/>
      <c r="QK254" s="109"/>
      <c r="QL254" s="109"/>
      <c r="QM254" s="109"/>
      <c r="QN254" s="109"/>
      <c r="QO254" s="109"/>
      <c r="QP254" s="109"/>
      <c r="QQ254" s="109"/>
      <c r="QR254" s="109"/>
      <c r="QS254" s="109"/>
      <c r="QT254" s="109"/>
      <c r="QU254" s="109"/>
      <c r="QV254" s="109"/>
      <c r="QW254" s="109"/>
      <c r="QX254" s="109"/>
      <c r="QY254" s="109"/>
      <c r="QZ254" s="109"/>
      <c r="RA254" s="109"/>
      <c r="RB254" s="109"/>
      <c r="RC254" s="109"/>
      <c r="RD254" s="109"/>
      <c r="RE254" s="109"/>
      <c r="RF254" s="109"/>
      <c r="RG254" s="109"/>
      <c r="RH254" s="109"/>
      <c r="RI254" s="109"/>
      <c r="RJ254" s="109"/>
      <c r="RK254" s="109"/>
      <c r="RL254" s="109"/>
      <c r="RM254" s="109"/>
      <c r="RN254" s="109"/>
      <c r="RO254" s="109"/>
      <c r="RP254" s="109"/>
      <c r="RQ254" s="109"/>
      <c r="RR254" s="109"/>
      <c r="RS254" s="109"/>
      <c r="RT254" s="109"/>
      <c r="RU254" s="109"/>
      <c r="RV254" s="109"/>
      <c r="RW254" s="109"/>
      <c r="RX254" s="109"/>
      <c r="RY254" s="109"/>
      <c r="RZ254" s="109"/>
      <c r="SA254" s="109"/>
      <c r="SB254" s="109"/>
      <c r="SC254" s="109"/>
      <c r="SD254" s="109"/>
      <c r="SE254" s="109"/>
      <c r="SF254" s="109"/>
      <c r="SG254" s="109"/>
      <c r="SH254" s="109"/>
      <c r="SI254" s="109"/>
      <c r="SJ254" s="109"/>
      <c r="SK254" s="109"/>
      <c r="SL254" s="109"/>
      <c r="SM254" s="109"/>
      <c r="SN254" s="109"/>
      <c r="SO254" s="109"/>
      <c r="SP254" s="109"/>
      <c r="SQ254" s="109"/>
      <c r="SR254" s="109"/>
      <c r="SS254" s="109"/>
      <c r="ST254" s="109"/>
      <c r="SU254" s="109"/>
      <c r="SV254" s="109"/>
      <c r="SW254" s="109"/>
      <c r="SX254" s="109"/>
      <c r="SY254" s="109"/>
      <c r="SZ254" s="109"/>
      <c r="TA254" s="109"/>
      <c r="TB254" s="109"/>
    </row>
    <row r="255" spans="1:522" s="1" customFormat="1" ht="18" customHeight="1" x14ac:dyDescent="0.2">
      <c r="A255" s="12"/>
      <c r="B255" s="11"/>
      <c r="E255" s="4" t="s">
        <v>411</v>
      </c>
      <c r="F255" s="1">
        <v>9711</v>
      </c>
      <c r="G255" s="9" t="s">
        <v>132</v>
      </c>
      <c r="H255" s="4"/>
      <c r="I255" s="1">
        <f t="shared" si="19"/>
        <v>0</v>
      </c>
      <c r="J255" s="12">
        <f>Tabuľka3[[#This Row],[Stĺpec9]]</f>
        <v>0</v>
      </c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  <c r="IX255" s="109"/>
      <c r="IY255" s="109"/>
      <c r="IZ255" s="109"/>
      <c r="JA255" s="109"/>
      <c r="JB255" s="109"/>
      <c r="JC255" s="109"/>
      <c r="JD255" s="109"/>
      <c r="JE255" s="109"/>
      <c r="JF255" s="109"/>
      <c r="JG255" s="109"/>
      <c r="JH255" s="109"/>
      <c r="JI255" s="109"/>
      <c r="JJ255" s="109"/>
      <c r="JK255" s="109"/>
      <c r="JL255" s="109"/>
      <c r="JM255" s="109"/>
      <c r="JN255" s="109"/>
      <c r="JO255" s="109"/>
      <c r="JP255" s="109"/>
      <c r="JQ255" s="109"/>
      <c r="JR255" s="109"/>
      <c r="JS255" s="109"/>
      <c r="JT255" s="109"/>
      <c r="JU255" s="109"/>
      <c r="JV255" s="109"/>
      <c r="JW255" s="109"/>
      <c r="JX255" s="109"/>
      <c r="JY255" s="109"/>
      <c r="JZ255" s="109"/>
      <c r="KA255" s="109"/>
      <c r="KB255" s="109"/>
      <c r="KC255" s="109"/>
      <c r="KD255" s="109"/>
      <c r="KE255" s="109"/>
      <c r="KF255" s="109"/>
      <c r="KG255" s="109"/>
      <c r="KH255" s="109"/>
      <c r="KI255" s="109"/>
      <c r="KJ255" s="109"/>
      <c r="KK255" s="109"/>
      <c r="KL255" s="109"/>
      <c r="KM255" s="109"/>
      <c r="KN255" s="109"/>
      <c r="KO255" s="109"/>
      <c r="KP255" s="109"/>
      <c r="KQ255" s="109"/>
      <c r="KR255" s="109"/>
      <c r="KS255" s="114"/>
      <c r="KT255" s="109"/>
      <c r="KU255" s="109"/>
      <c r="KV255" s="109"/>
      <c r="KW255" s="109"/>
      <c r="KX255" s="109"/>
      <c r="KY255" s="109"/>
      <c r="KZ255" s="109"/>
      <c r="LA255" s="109"/>
      <c r="LB255" s="109"/>
      <c r="LC255" s="109"/>
      <c r="LD255" s="109"/>
      <c r="LE255" s="109"/>
      <c r="LF255" s="109"/>
      <c r="LG255" s="109"/>
      <c r="LH255" s="109"/>
      <c r="LI255" s="109"/>
      <c r="LJ255" s="109"/>
      <c r="LK255" s="109"/>
      <c r="LL255" s="109"/>
      <c r="LM255" s="109"/>
      <c r="LN255" s="109"/>
      <c r="LO255" s="109"/>
      <c r="LP255" s="109"/>
      <c r="LQ255" s="109"/>
      <c r="LR255" s="109"/>
      <c r="LS255" s="109"/>
      <c r="LT255" s="109"/>
      <c r="LU255" s="109"/>
      <c r="LV255" s="109"/>
      <c r="LW255" s="109"/>
      <c r="LX255" s="109"/>
      <c r="LY255" s="109"/>
      <c r="LZ255" s="109"/>
      <c r="MA255" s="109"/>
      <c r="MB255" s="109"/>
      <c r="MC255" s="109"/>
      <c r="MD255" s="109"/>
      <c r="ME255" s="109"/>
      <c r="MF255" s="109"/>
      <c r="MG255" s="109"/>
      <c r="MH255" s="109"/>
      <c r="MI255" s="109"/>
      <c r="MJ255" s="109"/>
      <c r="MK255" s="109"/>
      <c r="ML255" s="109"/>
      <c r="MM255" s="109"/>
      <c r="MN255" s="109"/>
      <c r="MO255" s="109"/>
      <c r="MP255" s="109"/>
      <c r="MQ255" s="109"/>
      <c r="MR255" s="109"/>
      <c r="MS255" s="109"/>
      <c r="MT255" s="109"/>
      <c r="MU255" s="109"/>
      <c r="MV255" s="109"/>
      <c r="MW255" s="109"/>
      <c r="MX255" s="109"/>
      <c r="MY255" s="109"/>
      <c r="MZ255" s="109"/>
      <c r="NA255" s="109"/>
      <c r="NB255" s="109"/>
      <c r="NC255" s="109"/>
      <c r="ND255" s="109"/>
      <c r="NE255" s="109"/>
      <c r="NF255" s="109"/>
      <c r="NG255" s="109"/>
      <c r="NH255" s="109"/>
      <c r="NI255" s="109"/>
      <c r="NJ255" s="109"/>
      <c r="NK255" s="109"/>
      <c r="NL255" s="109"/>
      <c r="NM255" s="109"/>
      <c r="NN255" s="109"/>
      <c r="NO255" s="109"/>
      <c r="NP255" s="109"/>
      <c r="NQ255" s="109"/>
      <c r="NR255" s="109"/>
      <c r="NS255" s="109"/>
      <c r="NT255" s="109"/>
      <c r="NU255" s="109"/>
      <c r="NV255" s="109"/>
      <c r="NW255" s="109"/>
      <c r="NX255" s="109"/>
      <c r="NY255" s="109"/>
      <c r="NZ255" s="109"/>
      <c r="OA255" s="109"/>
      <c r="OB255" s="109"/>
      <c r="OC255" s="109"/>
      <c r="OD255" s="109"/>
      <c r="OE255" s="109"/>
      <c r="OF255" s="109"/>
      <c r="OG255" s="109"/>
      <c r="OH255" s="109"/>
      <c r="OI255" s="109"/>
      <c r="OJ255" s="109"/>
      <c r="OK255" s="109"/>
      <c r="OL255" s="109"/>
      <c r="OM255" s="109"/>
      <c r="ON255" s="109"/>
      <c r="OO255" s="109"/>
      <c r="OP255" s="109"/>
      <c r="OQ255" s="109"/>
      <c r="OR255" s="109"/>
      <c r="OS255" s="109"/>
      <c r="OT255" s="109"/>
      <c r="OU255" s="109"/>
      <c r="OV255" s="109"/>
      <c r="OW255" s="109"/>
      <c r="OX255" s="109"/>
      <c r="OY255" s="109"/>
      <c r="OZ255" s="109"/>
      <c r="PA255" s="109"/>
      <c r="PB255" s="109"/>
      <c r="PC255" s="109"/>
      <c r="PD255" s="109"/>
      <c r="PE255" s="109"/>
      <c r="PF255" s="109"/>
      <c r="PG255" s="109"/>
      <c r="PH255" s="109"/>
      <c r="PI255" s="109"/>
      <c r="PJ255" s="109"/>
      <c r="PK255" s="109"/>
      <c r="PL255" s="109"/>
      <c r="PM255" s="109"/>
      <c r="PN255" s="109"/>
      <c r="PO255" s="109"/>
      <c r="PP255" s="109"/>
      <c r="PQ255" s="109"/>
      <c r="PR255" s="109"/>
      <c r="PS255" s="109"/>
      <c r="PT255" s="109"/>
      <c r="PU255" s="109"/>
      <c r="PV255" s="109"/>
      <c r="PW255" s="109"/>
      <c r="PX255" s="109"/>
      <c r="PY255" s="109"/>
      <c r="PZ255" s="109"/>
      <c r="QA255" s="109"/>
      <c r="QB255" s="109"/>
      <c r="QC255" s="109"/>
      <c r="QD255" s="109"/>
      <c r="QE255" s="109"/>
      <c r="QF255" s="109"/>
      <c r="QG255" s="109"/>
      <c r="QH255" s="109"/>
      <c r="QI255" s="109"/>
      <c r="QJ255" s="109"/>
      <c r="QK255" s="109"/>
      <c r="QL255" s="109"/>
      <c r="QM255" s="109"/>
      <c r="QN255" s="109"/>
      <c r="QO255" s="109"/>
      <c r="QP255" s="109"/>
      <c r="QQ255" s="109"/>
      <c r="QR255" s="109"/>
      <c r="QS255" s="109"/>
      <c r="QT255" s="109"/>
      <c r="QU255" s="109"/>
      <c r="QV255" s="109"/>
      <c r="QW255" s="109"/>
      <c r="QX255" s="109"/>
      <c r="QY255" s="109"/>
      <c r="QZ255" s="109"/>
      <c r="RA255" s="109"/>
      <c r="RB255" s="109"/>
      <c r="RC255" s="109"/>
      <c r="RD255" s="109"/>
      <c r="RE255" s="109"/>
      <c r="RF255" s="109"/>
      <c r="RG255" s="109"/>
      <c r="RH255" s="109"/>
      <c r="RI255" s="109"/>
      <c r="RJ255" s="109"/>
      <c r="RK255" s="109"/>
      <c r="RL255" s="109"/>
      <c r="RM255" s="109"/>
      <c r="RN255" s="109"/>
      <c r="RO255" s="109"/>
      <c r="RP255" s="109"/>
      <c r="RQ255" s="109"/>
      <c r="RR255" s="109"/>
      <c r="RS255" s="109"/>
      <c r="RT255" s="109"/>
      <c r="RU255" s="109"/>
      <c r="RV255" s="109"/>
      <c r="RW255" s="109"/>
      <c r="RX255" s="109"/>
      <c r="RY255" s="109"/>
      <c r="RZ255" s="109"/>
      <c r="SA255" s="109"/>
      <c r="SB255" s="109"/>
      <c r="SC255" s="109"/>
      <c r="SD255" s="109"/>
      <c r="SE255" s="109"/>
      <c r="SF255" s="109"/>
      <c r="SG255" s="109"/>
      <c r="SH255" s="109"/>
      <c r="SI255" s="109"/>
      <c r="SJ255" s="109"/>
      <c r="SK255" s="109"/>
      <c r="SL255" s="109"/>
      <c r="SM255" s="109"/>
      <c r="SN255" s="109"/>
      <c r="SO255" s="109"/>
      <c r="SP255" s="109"/>
      <c r="SQ255" s="109"/>
      <c r="SR255" s="109"/>
      <c r="SS255" s="109"/>
      <c r="ST255" s="109"/>
      <c r="SU255" s="109"/>
      <c r="SV255" s="109"/>
      <c r="SW255" s="109"/>
      <c r="SX255" s="109"/>
      <c r="SY255" s="109"/>
      <c r="SZ255" s="109"/>
      <c r="TA255" s="109"/>
      <c r="TB255" s="109"/>
    </row>
    <row r="256" spans="1:522" s="1" customFormat="1" ht="18" customHeight="1" x14ac:dyDescent="0.2">
      <c r="A256" s="12"/>
      <c r="B256" s="11" t="s">
        <v>161</v>
      </c>
      <c r="C256" s="1">
        <v>11741</v>
      </c>
      <c r="D256" s="1">
        <v>2018</v>
      </c>
      <c r="E256" s="4" t="s">
        <v>379</v>
      </c>
      <c r="F256" s="1">
        <v>110</v>
      </c>
      <c r="G256" s="9" t="s">
        <v>129</v>
      </c>
      <c r="H256" s="4" t="s">
        <v>209</v>
      </c>
      <c r="I256" s="1">
        <f t="shared" si="19"/>
        <v>0</v>
      </c>
      <c r="J256" s="12">
        <f>Tabuľka3[[#This Row],[Stĺpec9]]</f>
        <v>0</v>
      </c>
      <c r="K256" s="109">
        <f>Seniori!K131</f>
        <v>0</v>
      </c>
      <c r="L256" s="109">
        <f>Seniori!L131</f>
        <v>0</v>
      </c>
      <c r="M256" s="109">
        <f>Seniori!M131</f>
        <v>0</v>
      </c>
      <c r="N256" s="109">
        <f>Seniori!N131</f>
        <v>0</v>
      </c>
      <c r="O256" s="109">
        <f>Seniori!O131</f>
        <v>0</v>
      </c>
      <c r="P256" s="109">
        <f>Seniori!P131</f>
        <v>0</v>
      </c>
      <c r="Q256" s="109">
        <f>Seniori!Q131</f>
        <v>0</v>
      </c>
      <c r="R256" s="109">
        <f>Seniori!R131</f>
        <v>0</v>
      </c>
      <c r="S256" s="109">
        <f>Seniori!S131</f>
        <v>0</v>
      </c>
      <c r="T256" s="109">
        <f>Seniori!T131</f>
        <v>0</v>
      </c>
      <c r="U256" s="109">
        <f>Seniori!U131</f>
        <v>0</v>
      </c>
      <c r="V256" s="109">
        <f>Seniori!V131</f>
        <v>0</v>
      </c>
      <c r="W256" s="109">
        <f>Seniori!W131</f>
        <v>0</v>
      </c>
      <c r="X256" s="109">
        <f>Seniori!X131</f>
        <v>0</v>
      </c>
      <c r="Y256" s="109">
        <f>Seniori!Y131</f>
        <v>0</v>
      </c>
      <c r="Z256" s="109">
        <f>Seniori!Z131</f>
        <v>0</v>
      </c>
      <c r="AA256" s="109">
        <f>Seniori!AA131</f>
        <v>0</v>
      </c>
      <c r="AB256" s="109">
        <f>Seniori!AB131</f>
        <v>0</v>
      </c>
      <c r="AC256" s="109">
        <f>Seniori!AC131</f>
        <v>0</v>
      </c>
      <c r="AD256" s="109">
        <f>Seniori!AD131</f>
        <v>0</v>
      </c>
      <c r="AE256" s="109">
        <f>Seniori!AE131</f>
        <v>0</v>
      </c>
      <c r="AF256" s="109">
        <f>Seniori!AF131</f>
        <v>0</v>
      </c>
      <c r="AG256" s="109">
        <f>Seniori!AG131</f>
        <v>0</v>
      </c>
      <c r="AH256" s="109">
        <f>Seniori!AH131</f>
        <v>0</v>
      </c>
      <c r="AI256" s="109">
        <f>Seniori!AI131</f>
        <v>0</v>
      </c>
      <c r="AJ256" s="109">
        <f>Seniori!AJ131</f>
        <v>0</v>
      </c>
      <c r="AK256" s="109">
        <f>Seniori!AK131</f>
        <v>0</v>
      </c>
      <c r="AL256" s="109">
        <f>Seniori!AL131</f>
        <v>0</v>
      </c>
      <c r="AM256" s="109">
        <f>Seniori!AM131</f>
        <v>0</v>
      </c>
      <c r="AN256" s="109">
        <f>Seniori!AN131</f>
        <v>0</v>
      </c>
      <c r="AO256" s="109">
        <f>Seniori!AO131</f>
        <v>0</v>
      </c>
      <c r="AP256" s="109">
        <f>Seniori!AP131</f>
        <v>0</v>
      </c>
      <c r="AQ256" s="109">
        <f>Seniori!AQ131</f>
        <v>0</v>
      </c>
      <c r="AR256" s="109">
        <f>Seniori!AR131</f>
        <v>0</v>
      </c>
      <c r="AS256" s="109">
        <f>Seniori!AS131</f>
        <v>0</v>
      </c>
      <c r="AT256" s="109">
        <f>Seniori!AT131</f>
        <v>0</v>
      </c>
      <c r="AU256" s="109">
        <f>Seniori!AU131</f>
        <v>0</v>
      </c>
      <c r="AV256" s="109">
        <f>Seniori!AV131</f>
        <v>0</v>
      </c>
      <c r="AW256" s="109">
        <f>Seniori!AW131</f>
        <v>0</v>
      </c>
      <c r="AX256" s="109">
        <f>Seniori!AX131</f>
        <v>0</v>
      </c>
      <c r="AY256" s="109">
        <f>Seniori!AY131</f>
        <v>0</v>
      </c>
      <c r="AZ256" s="109">
        <f>Seniori!AZ131</f>
        <v>0</v>
      </c>
      <c r="BA256" s="109">
        <f>Seniori!BA131</f>
        <v>0</v>
      </c>
      <c r="BB256" s="109">
        <f>Seniori!BB131</f>
        <v>0</v>
      </c>
      <c r="BC256" s="109">
        <f>Seniori!BC131</f>
        <v>0</v>
      </c>
      <c r="BD256" s="109">
        <f>Seniori!BD131</f>
        <v>0</v>
      </c>
      <c r="BE256" s="109">
        <f>Seniori!BE131</f>
        <v>0</v>
      </c>
      <c r="BF256" s="109">
        <f>Seniori!BF131</f>
        <v>0</v>
      </c>
      <c r="BG256" s="109">
        <f>Seniori!BG131</f>
        <v>0</v>
      </c>
      <c r="BH256" s="109">
        <f>Seniori!BH131</f>
        <v>0</v>
      </c>
      <c r="BI256" s="109">
        <f>Seniori!BI131</f>
        <v>0</v>
      </c>
      <c r="BJ256" s="109">
        <f>Seniori!BJ131</f>
        <v>0</v>
      </c>
      <c r="BK256" s="109">
        <f>Seniori!BK131</f>
        <v>0</v>
      </c>
      <c r="BL256" s="109">
        <f>Seniori!BL131</f>
        <v>0</v>
      </c>
      <c r="BM256" s="109">
        <f>Seniori!BM131</f>
        <v>0</v>
      </c>
      <c r="BN256" s="109">
        <f>Seniori!BN131</f>
        <v>0</v>
      </c>
      <c r="BO256" s="109">
        <f>Seniori!BO131</f>
        <v>0</v>
      </c>
      <c r="BP256" s="109">
        <f>Seniori!BP131</f>
        <v>0</v>
      </c>
      <c r="BQ256" s="109">
        <f>Seniori!BQ131</f>
        <v>0</v>
      </c>
      <c r="BR256" s="109">
        <f>Seniori!BR131</f>
        <v>0</v>
      </c>
      <c r="BS256" s="109">
        <f>Seniori!BS131</f>
        <v>0</v>
      </c>
      <c r="BT256" s="109">
        <f>Seniori!BT131</f>
        <v>0</v>
      </c>
      <c r="BU256" s="109">
        <f>Seniori!BU131</f>
        <v>0</v>
      </c>
      <c r="BV256" s="109">
        <f>Seniori!BV131</f>
        <v>0</v>
      </c>
      <c r="BW256" s="109">
        <f>Seniori!BW131</f>
        <v>0</v>
      </c>
      <c r="BX256" s="109">
        <f>Seniori!BX131</f>
        <v>0</v>
      </c>
      <c r="BY256" s="109">
        <f>Seniori!BY131</f>
        <v>0</v>
      </c>
      <c r="BZ256" s="109">
        <f>Seniori!BZ131</f>
        <v>0</v>
      </c>
      <c r="CA256" s="109">
        <f>Seniori!CA131</f>
        <v>0</v>
      </c>
      <c r="CB256" s="109">
        <f>Seniori!CB131</f>
        <v>0</v>
      </c>
      <c r="CC256" s="109">
        <f>Seniori!CC131</f>
        <v>0</v>
      </c>
      <c r="CD256" s="109">
        <f>Seniori!CD131</f>
        <v>0</v>
      </c>
      <c r="CE256" s="109">
        <f>Seniori!CE131</f>
        <v>0</v>
      </c>
      <c r="CF256" s="109">
        <f>Seniori!CF131</f>
        <v>0</v>
      </c>
      <c r="CG256" s="109">
        <f>Seniori!CG131</f>
        <v>0</v>
      </c>
      <c r="CH256" s="109">
        <f>Seniori!CH131</f>
        <v>0</v>
      </c>
      <c r="CI256" s="109">
        <f>Seniori!CI131</f>
        <v>0</v>
      </c>
      <c r="CJ256" s="109">
        <f>Seniori!CJ131</f>
        <v>0</v>
      </c>
      <c r="CK256" s="109">
        <f>Seniori!CK131</f>
        <v>0</v>
      </c>
      <c r="CL256" s="109">
        <f>Seniori!CL131</f>
        <v>0</v>
      </c>
      <c r="CM256" s="109">
        <f>Seniori!CM131</f>
        <v>0</v>
      </c>
      <c r="CN256" s="109">
        <f>Seniori!CN131</f>
        <v>0</v>
      </c>
      <c r="CO256" s="109">
        <f>Seniori!CO131</f>
        <v>0</v>
      </c>
      <c r="CP256" s="109">
        <f>Seniori!CP131</f>
        <v>0</v>
      </c>
      <c r="CQ256" s="109">
        <f>Seniori!CQ131</f>
        <v>0</v>
      </c>
      <c r="CR256" s="109">
        <f>Seniori!CR131</f>
        <v>0</v>
      </c>
      <c r="CS256" s="109">
        <f>Seniori!CS131</f>
        <v>0</v>
      </c>
      <c r="CT256" s="109">
        <f>Seniori!CT131</f>
        <v>0</v>
      </c>
      <c r="CU256" s="109">
        <f>Seniori!CU131</f>
        <v>0</v>
      </c>
      <c r="CV256" s="109">
        <f>Seniori!CV131</f>
        <v>0</v>
      </c>
      <c r="CW256" s="109">
        <f>Seniori!CW131</f>
        <v>0</v>
      </c>
      <c r="CX256" s="109">
        <f>Seniori!CX131</f>
        <v>0</v>
      </c>
      <c r="CY256" s="109">
        <f>Seniori!CY131</f>
        <v>0</v>
      </c>
      <c r="CZ256" s="109">
        <f>Seniori!CZ131</f>
        <v>0</v>
      </c>
      <c r="DA256" s="109">
        <f>Seniori!DA131</f>
        <v>0</v>
      </c>
      <c r="DB256" s="109">
        <f>Seniori!DB131</f>
        <v>0</v>
      </c>
      <c r="DC256" s="109">
        <f>Seniori!DC131</f>
        <v>0</v>
      </c>
      <c r="DD256" s="109">
        <f>Seniori!DD131</f>
        <v>0</v>
      </c>
      <c r="DE256" s="109">
        <f>Seniori!DE131</f>
        <v>0</v>
      </c>
      <c r="DF256" s="109">
        <f>Seniori!DF131</f>
        <v>0</v>
      </c>
      <c r="DG256" s="109">
        <f>Seniori!DG131</f>
        <v>0</v>
      </c>
      <c r="DH256" s="109">
        <f>Seniori!DH131</f>
        <v>0</v>
      </c>
      <c r="DI256" s="109">
        <f>Seniori!DI131</f>
        <v>0</v>
      </c>
      <c r="DJ256" s="109">
        <f>Seniori!DJ131</f>
        <v>0</v>
      </c>
      <c r="DK256" s="109">
        <f>Seniori!DK131</f>
        <v>0</v>
      </c>
      <c r="DL256" s="109">
        <f>Seniori!DL131</f>
        <v>0</v>
      </c>
      <c r="DM256" s="109">
        <f>Seniori!DM131</f>
        <v>0</v>
      </c>
      <c r="DN256" s="109">
        <f>Seniori!DN131</f>
        <v>0</v>
      </c>
      <c r="DO256" s="109">
        <f>Seniori!DO131</f>
        <v>0</v>
      </c>
      <c r="DP256" s="109">
        <f>Seniori!DP131</f>
        <v>0</v>
      </c>
      <c r="DQ256" s="109">
        <f>Seniori!DQ131</f>
        <v>0</v>
      </c>
      <c r="DR256" s="109">
        <f>Seniori!DR131</f>
        <v>0</v>
      </c>
      <c r="DS256" s="109">
        <f>Seniori!DS131</f>
        <v>0</v>
      </c>
      <c r="DT256" s="109">
        <f>Seniori!DT131</f>
        <v>0</v>
      </c>
      <c r="DU256" s="109">
        <f>Seniori!DU131</f>
        <v>0</v>
      </c>
      <c r="DV256" s="109">
        <f>Seniori!DV131</f>
        <v>0</v>
      </c>
      <c r="DW256" s="109">
        <f>Seniori!DW131</f>
        <v>0</v>
      </c>
      <c r="DX256" s="109">
        <f>Seniori!DX131</f>
        <v>0</v>
      </c>
      <c r="DY256" s="109">
        <f>Seniori!DY131</f>
        <v>0</v>
      </c>
      <c r="DZ256" s="109">
        <f>Seniori!DZ131</f>
        <v>0</v>
      </c>
      <c r="EA256" s="109">
        <f>Seniori!EA131</f>
        <v>0</v>
      </c>
      <c r="EB256" s="109">
        <f>Seniori!EB131</f>
        <v>0</v>
      </c>
      <c r="EC256" s="109">
        <f>Seniori!EC131</f>
        <v>0</v>
      </c>
      <c r="ED256" s="109">
        <f>Seniori!ED131</f>
        <v>0</v>
      </c>
      <c r="EE256" s="109">
        <f>Seniori!EE131</f>
        <v>0</v>
      </c>
      <c r="EF256" s="109">
        <f>Seniori!EF131</f>
        <v>0</v>
      </c>
      <c r="EG256" s="109">
        <f>Seniori!EG131</f>
        <v>0</v>
      </c>
      <c r="EH256" s="109">
        <f>Seniori!EH131</f>
        <v>0</v>
      </c>
      <c r="EI256" s="109">
        <f>Seniori!EI131</f>
        <v>0</v>
      </c>
      <c r="EJ256" s="109">
        <f>Seniori!EJ131</f>
        <v>0</v>
      </c>
      <c r="EK256" s="109">
        <f>Seniori!EK131</f>
        <v>0</v>
      </c>
      <c r="EL256" s="109">
        <f>Seniori!EL131</f>
        <v>0</v>
      </c>
      <c r="EM256" s="109">
        <f>Seniori!EM131</f>
        <v>0</v>
      </c>
      <c r="EN256" s="109">
        <f>Seniori!EN131</f>
        <v>0</v>
      </c>
      <c r="EO256" s="109">
        <f>Seniori!EO131</f>
        <v>0</v>
      </c>
      <c r="EP256" s="109">
        <f>Seniori!EP131</f>
        <v>0</v>
      </c>
      <c r="EQ256" s="109">
        <f>Seniori!EQ131</f>
        <v>0</v>
      </c>
      <c r="ER256" s="109">
        <f>Seniori!ER131</f>
        <v>0</v>
      </c>
      <c r="ES256" s="109">
        <f>Seniori!ES131</f>
        <v>0</v>
      </c>
      <c r="ET256" s="109">
        <f>Seniori!ET131</f>
        <v>0</v>
      </c>
      <c r="EU256" s="109">
        <f>Seniori!EU131</f>
        <v>0</v>
      </c>
      <c r="EV256" s="109">
        <f>Seniori!EV131</f>
        <v>0</v>
      </c>
      <c r="EW256" s="109">
        <f>Seniori!EW131</f>
        <v>0</v>
      </c>
      <c r="EX256" s="109">
        <f>Seniori!EX131</f>
        <v>0</v>
      </c>
      <c r="EY256" s="109">
        <f>Seniori!EY131</f>
        <v>0</v>
      </c>
      <c r="EZ256" s="109">
        <f>Seniori!EZ131</f>
        <v>0</v>
      </c>
      <c r="FA256" s="109">
        <f>Seniori!FA131</f>
        <v>0</v>
      </c>
      <c r="FB256" s="109">
        <f>Seniori!FB131</f>
        <v>0</v>
      </c>
      <c r="FC256" s="109">
        <f>Seniori!FC131</f>
        <v>0</v>
      </c>
      <c r="FD256" s="109">
        <f>Seniori!FD131</f>
        <v>0</v>
      </c>
      <c r="FE256" s="109">
        <f>Seniori!FE131</f>
        <v>0</v>
      </c>
      <c r="FF256" s="109">
        <f>Seniori!FF131</f>
        <v>0</v>
      </c>
      <c r="FG256" s="109">
        <f>Seniori!FG131</f>
        <v>0</v>
      </c>
      <c r="FH256" s="109">
        <f>Seniori!FH131</f>
        <v>0</v>
      </c>
      <c r="FI256" s="109">
        <f>Seniori!FI131</f>
        <v>0</v>
      </c>
      <c r="FJ256" s="109">
        <f>Seniori!FJ131</f>
        <v>0</v>
      </c>
      <c r="FK256" s="109">
        <f>Seniori!FK131</f>
        <v>0</v>
      </c>
      <c r="FL256" s="109">
        <f>Seniori!FL131</f>
        <v>0</v>
      </c>
      <c r="FM256" s="109">
        <f>Seniori!FM131</f>
        <v>0</v>
      </c>
      <c r="FN256" s="109">
        <f>Seniori!FN131</f>
        <v>0</v>
      </c>
      <c r="FO256" s="109">
        <f>Seniori!FO131</f>
        <v>0</v>
      </c>
      <c r="FP256" s="109">
        <f>Seniori!FP131</f>
        <v>0</v>
      </c>
      <c r="FQ256" s="109">
        <f>Seniori!FQ131</f>
        <v>0</v>
      </c>
      <c r="FR256" s="109">
        <f>Seniori!FR131</f>
        <v>0</v>
      </c>
      <c r="FS256" s="109">
        <f>Seniori!FS131</f>
        <v>0</v>
      </c>
      <c r="FT256" s="109">
        <f>Seniori!FT131</f>
        <v>0</v>
      </c>
      <c r="FU256" s="109">
        <f>Seniori!FU131</f>
        <v>0</v>
      </c>
      <c r="FV256" s="109">
        <f>Seniori!FV131</f>
        <v>0</v>
      </c>
      <c r="FW256" s="109">
        <f>Seniori!FW131</f>
        <v>0</v>
      </c>
      <c r="FX256" s="109">
        <f>Seniori!FX131</f>
        <v>0</v>
      </c>
      <c r="FY256" s="109">
        <f>Seniori!FY131</f>
        <v>0</v>
      </c>
      <c r="FZ256" s="109">
        <f>Seniori!FZ131</f>
        <v>0</v>
      </c>
      <c r="GA256" s="109">
        <f>Seniori!GA131</f>
        <v>0</v>
      </c>
      <c r="GB256" s="109">
        <f>Seniori!GB131</f>
        <v>0</v>
      </c>
      <c r="GC256" s="109">
        <f>Seniori!GC131</f>
        <v>0</v>
      </c>
      <c r="GD256" s="109">
        <f>Seniori!GD131</f>
        <v>0</v>
      </c>
      <c r="GE256" s="109">
        <f>Seniori!GE131</f>
        <v>0</v>
      </c>
      <c r="GF256" s="109">
        <f>Seniori!GF131</f>
        <v>0</v>
      </c>
      <c r="GG256" s="109">
        <f>Seniori!GG131</f>
        <v>0</v>
      </c>
      <c r="GH256" s="109">
        <f>Seniori!GH131</f>
        <v>0</v>
      </c>
      <c r="GI256" s="109">
        <f>Seniori!GI131</f>
        <v>0</v>
      </c>
      <c r="GJ256" s="109">
        <f>Seniori!GJ131</f>
        <v>0</v>
      </c>
      <c r="GK256" s="109">
        <f>Seniori!GK131</f>
        <v>0</v>
      </c>
      <c r="GL256" s="109">
        <f>Seniori!GL131</f>
        <v>0</v>
      </c>
      <c r="GM256" s="109">
        <f>Seniori!GM131</f>
        <v>0</v>
      </c>
      <c r="GN256" s="109">
        <f>Seniori!GN131</f>
        <v>0</v>
      </c>
      <c r="GO256" s="109">
        <f>Seniori!GO131</f>
        <v>0</v>
      </c>
      <c r="GP256" s="109">
        <f>Seniori!GP131</f>
        <v>0</v>
      </c>
      <c r="GQ256" s="109">
        <f>Seniori!GQ131</f>
        <v>0</v>
      </c>
      <c r="GR256" s="109">
        <f>Seniori!GR131</f>
        <v>0</v>
      </c>
      <c r="GS256" s="109">
        <f>Seniori!GS131</f>
        <v>0</v>
      </c>
      <c r="GT256" s="109">
        <f>Seniori!GT131</f>
        <v>0</v>
      </c>
      <c r="GU256" s="109">
        <f>Seniori!GU131</f>
        <v>0</v>
      </c>
      <c r="GV256" s="109">
        <f>Seniori!GV131</f>
        <v>0</v>
      </c>
      <c r="GW256" s="109">
        <f>Seniori!GW131</f>
        <v>0</v>
      </c>
      <c r="GX256" s="109">
        <f>Seniori!GX131</f>
        <v>0</v>
      </c>
      <c r="GY256" s="109">
        <f>Seniori!GY131</f>
        <v>0</v>
      </c>
      <c r="GZ256" s="109">
        <f>Seniori!GZ131</f>
        <v>0</v>
      </c>
      <c r="HA256" s="109">
        <f>Seniori!HA131</f>
        <v>0</v>
      </c>
      <c r="HB256" s="109">
        <f>Seniori!HB131</f>
        <v>0</v>
      </c>
      <c r="HC256" s="109">
        <f>Seniori!HC131</f>
        <v>0</v>
      </c>
      <c r="HD256" s="109">
        <f>Seniori!HD131</f>
        <v>0</v>
      </c>
      <c r="HE256" s="109">
        <f>Seniori!HE131</f>
        <v>0</v>
      </c>
      <c r="HF256" s="109">
        <f>Seniori!HF131</f>
        <v>0</v>
      </c>
      <c r="HG256" s="109">
        <f>Seniori!HG131</f>
        <v>0</v>
      </c>
      <c r="HH256" s="109">
        <f>Seniori!HH131</f>
        <v>0</v>
      </c>
      <c r="HI256" s="109">
        <f>Seniori!HI131</f>
        <v>0</v>
      </c>
      <c r="HJ256" s="109">
        <f>Seniori!HJ131</f>
        <v>0</v>
      </c>
      <c r="HK256" s="109">
        <f>Seniori!HK131</f>
        <v>0</v>
      </c>
      <c r="HL256" s="109">
        <f>Seniori!HL131</f>
        <v>0</v>
      </c>
      <c r="HM256" s="109">
        <f>Seniori!HM131</f>
        <v>0</v>
      </c>
      <c r="HN256" s="109">
        <f>Seniori!HN131</f>
        <v>0</v>
      </c>
      <c r="HO256" s="109">
        <f>Seniori!HO131</f>
        <v>0</v>
      </c>
      <c r="HP256" s="109">
        <f>Seniori!HP131</f>
        <v>0</v>
      </c>
      <c r="HQ256" s="109">
        <f>Seniori!HQ131</f>
        <v>0</v>
      </c>
      <c r="HR256" s="109">
        <f>Seniori!HR131</f>
        <v>0</v>
      </c>
      <c r="HS256" s="109">
        <f>Seniori!HS131</f>
        <v>0</v>
      </c>
      <c r="HT256" s="109">
        <f>Seniori!HT131</f>
        <v>0</v>
      </c>
      <c r="HU256" s="109">
        <f>Seniori!HU131</f>
        <v>0</v>
      </c>
      <c r="HV256" s="109">
        <f>Seniori!HV131</f>
        <v>0</v>
      </c>
      <c r="HW256" s="109">
        <f>Seniori!HW131</f>
        <v>0</v>
      </c>
      <c r="HX256" s="109">
        <f>Seniori!HX131</f>
        <v>0</v>
      </c>
      <c r="HY256" s="109">
        <f>Seniori!HY131</f>
        <v>0</v>
      </c>
      <c r="HZ256" s="109">
        <f>Seniori!HZ131</f>
        <v>0</v>
      </c>
      <c r="IA256" s="109">
        <f>Seniori!IA131</f>
        <v>0</v>
      </c>
      <c r="IB256" s="109">
        <f>Seniori!IB131</f>
        <v>0</v>
      </c>
      <c r="IC256" s="109">
        <f>Seniori!IC131</f>
        <v>0</v>
      </c>
      <c r="ID256" s="109">
        <f>Seniori!ID131</f>
        <v>0</v>
      </c>
      <c r="IE256" s="109">
        <f>Seniori!IE131</f>
        <v>0</v>
      </c>
      <c r="IF256" s="109">
        <f>Seniori!IF131</f>
        <v>0</v>
      </c>
      <c r="IG256" s="109">
        <f>Seniori!IG131</f>
        <v>0</v>
      </c>
      <c r="IH256" s="109">
        <f>Seniori!IH131</f>
        <v>0</v>
      </c>
      <c r="II256" s="109">
        <f>Seniori!II131</f>
        <v>0</v>
      </c>
      <c r="IJ256" s="109">
        <f>Seniori!IJ131</f>
        <v>0</v>
      </c>
      <c r="IK256" s="109">
        <f>Seniori!IK131</f>
        <v>0</v>
      </c>
      <c r="IL256" s="109">
        <f>Seniori!IL131</f>
        <v>0</v>
      </c>
      <c r="IM256" s="109">
        <f>Seniori!IM131</f>
        <v>0</v>
      </c>
      <c r="IN256" s="109">
        <f>Seniori!IN131</f>
        <v>0</v>
      </c>
      <c r="IO256" s="109">
        <f>Seniori!IO131</f>
        <v>0</v>
      </c>
      <c r="IP256" s="109">
        <f>Seniori!IP131</f>
        <v>0</v>
      </c>
      <c r="IQ256" s="109">
        <f>Seniori!IQ131</f>
        <v>0</v>
      </c>
      <c r="IR256" s="109">
        <f>Seniori!IR131</f>
        <v>0</v>
      </c>
      <c r="IS256" s="109">
        <f>Seniori!IS131</f>
        <v>0</v>
      </c>
      <c r="IT256" s="109">
        <f>Seniori!IT131</f>
        <v>0</v>
      </c>
      <c r="IU256" s="109">
        <f>Seniori!IU131</f>
        <v>0</v>
      </c>
      <c r="IV256" s="109">
        <f>Seniori!IV131</f>
        <v>0</v>
      </c>
      <c r="IW256" s="109">
        <f>Seniori!IW131</f>
        <v>0</v>
      </c>
      <c r="IX256" s="109">
        <f>Seniori!IX131</f>
        <v>0</v>
      </c>
      <c r="IY256" s="109">
        <f>Seniori!IY131</f>
        <v>0</v>
      </c>
      <c r="IZ256" s="109">
        <f>Seniori!IZ131</f>
        <v>0</v>
      </c>
      <c r="JA256" s="109">
        <f>Seniori!JA131</f>
        <v>0</v>
      </c>
      <c r="JB256" s="109">
        <f>Seniori!JB131</f>
        <v>0</v>
      </c>
      <c r="JC256" s="109">
        <f>Seniori!JC131</f>
        <v>0</v>
      </c>
      <c r="JD256" s="109">
        <f>Seniori!JD131</f>
        <v>0</v>
      </c>
      <c r="JE256" s="109">
        <f>Seniori!JE131</f>
        <v>0</v>
      </c>
      <c r="JF256" s="109">
        <f>Seniori!JF131</f>
        <v>0</v>
      </c>
      <c r="JG256" s="109">
        <f>Seniori!JG131</f>
        <v>0</v>
      </c>
      <c r="JH256" s="109">
        <f>Seniori!JH131</f>
        <v>0</v>
      </c>
      <c r="JI256" s="109">
        <f>Seniori!JI131</f>
        <v>0</v>
      </c>
      <c r="JJ256" s="109">
        <f>Seniori!JJ131</f>
        <v>0</v>
      </c>
      <c r="JK256" s="109">
        <f>Seniori!JK131</f>
        <v>0</v>
      </c>
      <c r="JL256" s="109">
        <f>Seniori!JL131</f>
        <v>0</v>
      </c>
      <c r="JM256" s="109">
        <f>Seniori!JM131</f>
        <v>0</v>
      </c>
      <c r="JN256" s="109">
        <f>Seniori!JN131</f>
        <v>0</v>
      </c>
      <c r="JO256" s="109">
        <f>Seniori!JO131</f>
        <v>0</v>
      </c>
      <c r="JP256" s="109">
        <f>Seniori!JP131</f>
        <v>0</v>
      </c>
      <c r="JQ256" s="109">
        <f>Seniori!JQ131</f>
        <v>0</v>
      </c>
      <c r="JR256" s="109">
        <f>Seniori!JR131</f>
        <v>0</v>
      </c>
      <c r="JS256" s="109">
        <f>Seniori!JS131</f>
        <v>0</v>
      </c>
      <c r="JT256" s="109">
        <f>Seniori!JT131</f>
        <v>0</v>
      </c>
      <c r="JU256" s="109">
        <f>Seniori!JU131</f>
        <v>0</v>
      </c>
      <c r="JV256" s="109">
        <f>Seniori!JV131</f>
        <v>0</v>
      </c>
      <c r="JW256" s="109">
        <f>Seniori!JW131</f>
        <v>0</v>
      </c>
      <c r="JX256" s="109">
        <f>Seniori!JX131</f>
        <v>0</v>
      </c>
      <c r="JY256" s="109">
        <f>Seniori!JY131</f>
        <v>0</v>
      </c>
      <c r="JZ256" s="109">
        <f>Seniori!JZ131</f>
        <v>0</v>
      </c>
      <c r="KA256" s="109">
        <f>Seniori!KA131</f>
        <v>0</v>
      </c>
      <c r="KB256" s="109">
        <f>Seniori!KB131</f>
        <v>0</v>
      </c>
      <c r="KC256" s="109">
        <f>Seniori!KC131</f>
        <v>0</v>
      </c>
      <c r="KD256" s="109">
        <f>Seniori!KD131</f>
        <v>0</v>
      </c>
      <c r="KE256" s="109">
        <f>Seniori!KE131</f>
        <v>0</v>
      </c>
      <c r="KF256" s="109">
        <f>Seniori!KF131</f>
        <v>0</v>
      </c>
      <c r="KG256" s="109">
        <f>Seniori!KG131</f>
        <v>0</v>
      </c>
      <c r="KH256" s="109">
        <f>Seniori!KH131</f>
        <v>0</v>
      </c>
      <c r="KI256" s="109">
        <f>Seniori!KI131</f>
        <v>0</v>
      </c>
      <c r="KJ256" s="109">
        <f>Seniori!KJ131</f>
        <v>0</v>
      </c>
      <c r="KK256" s="109">
        <f>Seniori!KK131</f>
        <v>0</v>
      </c>
      <c r="KL256" s="109">
        <f>Seniori!KL131</f>
        <v>0</v>
      </c>
      <c r="KM256" s="109">
        <f>Seniori!KM131</f>
        <v>0</v>
      </c>
      <c r="KN256" s="109">
        <f>Seniori!KN131</f>
        <v>0</v>
      </c>
      <c r="KO256" s="109">
        <f>Seniori!KO131</f>
        <v>0</v>
      </c>
      <c r="KP256" s="109">
        <f>Seniori!KP131</f>
        <v>0</v>
      </c>
      <c r="KQ256" s="109">
        <f>Seniori!KQ131</f>
        <v>0</v>
      </c>
      <c r="KR256" s="109">
        <f>Seniori!KR131</f>
        <v>0</v>
      </c>
      <c r="KS256" s="109">
        <f>Seniori!KS131</f>
        <v>0</v>
      </c>
      <c r="KT256" s="109">
        <f>Seniori!KT131</f>
        <v>0</v>
      </c>
      <c r="KU256" s="109">
        <f>Seniori!KU131</f>
        <v>0</v>
      </c>
      <c r="KV256" s="109">
        <f>Seniori!KV131</f>
        <v>0</v>
      </c>
      <c r="KW256" s="109">
        <f>Seniori!KW131</f>
        <v>0</v>
      </c>
      <c r="KX256" s="109">
        <f>Seniori!KX131</f>
        <v>0</v>
      </c>
      <c r="KY256" s="109">
        <f>Seniori!KY131</f>
        <v>0</v>
      </c>
      <c r="KZ256" s="109">
        <f>Seniori!KZ131</f>
        <v>0</v>
      </c>
      <c r="LA256" s="109">
        <f>Seniori!LA131</f>
        <v>0</v>
      </c>
      <c r="LB256" s="109">
        <f>Seniori!LB131</f>
        <v>0</v>
      </c>
      <c r="LC256" s="109">
        <f>Seniori!LC131</f>
        <v>0</v>
      </c>
      <c r="LD256" s="109">
        <f>Seniori!LD131</f>
        <v>0</v>
      </c>
      <c r="LE256" s="109">
        <f>Seniori!LE131</f>
        <v>0</v>
      </c>
      <c r="LF256" s="109">
        <f>Seniori!LF131</f>
        <v>0</v>
      </c>
      <c r="LG256" s="109">
        <f>Seniori!LG131</f>
        <v>0</v>
      </c>
      <c r="LH256" s="109">
        <f>Seniori!LH131</f>
        <v>0</v>
      </c>
      <c r="LI256" s="109">
        <f>Seniori!LI131</f>
        <v>0</v>
      </c>
      <c r="LJ256" s="109">
        <f>Seniori!LJ131</f>
        <v>0</v>
      </c>
      <c r="LK256" s="109">
        <f>Seniori!LK131</f>
        <v>0</v>
      </c>
      <c r="LL256" s="109">
        <f>Seniori!LL131</f>
        <v>0</v>
      </c>
      <c r="LM256" s="109">
        <f>Seniori!LM131</f>
        <v>0</v>
      </c>
      <c r="LN256" s="109">
        <f>Seniori!LN131</f>
        <v>0</v>
      </c>
      <c r="LO256" s="109">
        <f>Seniori!LO131</f>
        <v>0</v>
      </c>
      <c r="LP256" s="109">
        <f>Seniori!LP131</f>
        <v>0</v>
      </c>
      <c r="LQ256" s="109">
        <f>Seniori!LQ131</f>
        <v>0</v>
      </c>
      <c r="LR256" s="109">
        <f>Seniori!LR131</f>
        <v>0</v>
      </c>
      <c r="LS256" s="109">
        <f>Seniori!LS131</f>
        <v>0</v>
      </c>
      <c r="LT256" s="109">
        <f>Seniori!LT131</f>
        <v>0</v>
      </c>
      <c r="LU256" s="109">
        <f>Seniori!LU131</f>
        <v>0</v>
      </c>
      <c r="LV256" s="109">
        <f>Seniori!LV131</f>
        <v>0</v>
      </c>
      <c r="LW256" s="109">
        <f>Seniori!LW131</f>
        <v>0</v>
      </c>
      <c r="LX256" s="109">
        <f>Seniori!LX131</f>
        <v>0</v>
      </c>
      <c r="LY256" s="109">
        <f>Seniori!LY131</f>
        <v>0</v>
      </c>
      <c r="LZ256" s="109">
        <f>Seniori!LZ131</f>
        <v>0</v>
      </c>
      <c r="MA256" s="109">
        <f>Seniori!MA131</f>
        <v>0</v>
      </c>
      <c r="MB256" s="109">
        <f>Seniori!MB131</f>
        <v>0</v>
      </c>
      <c r="MC256" s="109">
        <f>Seniori!MC131</f>
        <v>0</v>
      </c>
      <c r="MD256" s="109">
        <f>Seniori!MD131</f>
        <v>0</v>
      </c>
      <c r="ME256" s="109">
        <f>Seniori!ME131</f>
        <v>0</v>
      </c>
      <c r="MF256" s="109">
        <f>Seniori!MF131</f>
        <v>0</v>
      </c>
      <c r="MG256" s="109">
        <f>Seniori!MG131</f>
        <v>0</v>
      </c>
      <c r="MH256" s="109">
        <f>Seniori!MH131</f>
        <v>0</v>
      </c>
      <c r="MI256" s="109">
        <f>Seniori!MI131</f>
        <v>0</v>
      </c>
      <c r="MJ256" s="109">
        <f>Seniori!MJ131</f>
        <v>0</v>
      </c>
      <c r="MK256" s="109">
        <f>Seniori!MK131</f>
        <v>0</v>
      </c>
      <c r="ML256" s="109">
        <f>Seniori!ML131</f>
        <v>0</v>
      </c>
      <c r="MM256" s="109">
        <f>Seniori!MM131</f>
        <v>0</v>
      </c>
      <c r="MN256" s="109">
        <f>Seniori!MN131</f>
        <v>0</v>
      </c>
      <c r="MO256" s="109">
        <f>Seniori!MO131</f>
        <v>0</v>
      </c>
      <c r="MP256" s="109">
        <f>Seniori!MP131</f>
        <v>0</v>
      </c>
      <c r="MQ256" s="109">
        <f>Seniori!MQ131</f>
        <v>0</v>
      </c>
      <c r="MR256" s="109">
        <f>Seniori!MR131</f>
        <v>0</v>
      </c>
      <c r="MS256" s="109">
        <f>Seniori!MS131</f>
        <v>0</v>
      </c>
      <c r="MT256" s="109">
        <f>Seniori!MT131</f>
        <v>0</v>
      </c>
      <c r="MU256" s="109">
        <f>Seniori!MU131</f>
        <v>0</v>
      </c>
      <c r="MV256" s="109">
        <f>Seniori!MV131</f>
        <v>0</v>
      </c>
      <c r="MW256" s="109">
        <f>Seniori!MW131</f>
        <v>0</v>
      </c>
      <c r="MX256" s="109">
        <f>Seniori!MX131</f>
        <v>0</v>
      </c>
      <c r="MY256" s="109">
        <f>Seniori!MY131</f>
        <v>0</v>
      </c>
      <c r="MZ256" s="109">
        <f>Seniori!MZ131</f>
        <v>0</v>
      </c>
      <c r="NA256" s="109">
        <f>Seniori!NA131</f>
        <v>0</v>
      </c>
      <c r="NB256" s="109">
        <f>Seniori!NB131</f>
        <v>0</v>
      </c>
      <c r="NC256" s="109">
        <f>Seniori!NC131</f>
        <v>0</v>
      </c>
      <c r="ND256" s="109">
        <f>Seniori!ND131</f>
        <v>0</v>
      </c>
      <c r="NE256" s="109">
        <f>Seniori!NE131</f>
        <v>0</v>
      </c>
      <c r="NF256" s="109">
        <f>Seniori!NF131</f>
        <v>0</v>
      </c>
      <c r="NG256" s="109">
        <f>Seniori!NG131</f>
        <v>0</v>
      </c>
      <c r="NH256" s="109">
        <f>Seniori!NH131</f>
        <v>0</v>
      </c>
      <c r="NI256" s="109">
        <f>Seniori!NI131</f>
        <v>0</v>
      </c>
      <c r="NJ256" s="109">
        <f>Seniori!NJ131</f>
        <v>0</v>
      </c>
      <c r="NK256" s="109">
        <f>Seniori!NK131</f>
        <v>0</v>
      </c>
      <c r="NL256" s="109">
        <f>Seniori!NL131</f>
        <v>0</v>
      </c>
      <c r="NM256" s="109">
        <f>Seniori!NM131</f>
        <v>0</v>
      </c>
      <c r="NN256" s="109">
        <f>Seniori!NN131</f>
        <v>0</v>
      </c>
      <c r="NO256" s="109">
        <f>Seniori!NO131</f>
        <v>0</v>
      </c>
      <c r="NP256" s="109">
        <f>Seniori!NP131</f>
        <v>0</v>
      </c>
      <c r="NQ256" s="109">
        <f>Seniori!NQ131</f>
        <v>0</v>
      </c>
      <c r="NR256" s="109">
        <f>Seniori!NR131</f>
        <v>0</v>
      </c>
      <c r="NS256" s="109">
        <f>Seniori!NS131</f>
        <v>0</v>
      </c>
      <c r="NT256" s="109">
        <f>Seniori!NT131</f>
        <v>0</v>
      </c>
      <c r="NU256" s="109">
        <f>Seniori!NU131</f>
        <v>0</v>
      </c>
      <c r="NV256" s="109">
        <f>Seniori!NV131</f>
        <v>0</v>
      </c>
      <c r="NW256" s="109">
        <f>Seniori!NW131</f>
        <v>0</v>
      </c>
      <c r="NX256" s="109">
        <f>Seniori!NX131</f>
        <v>0</v>
      </c>
      <c r="NY256" s="109">
        <f>Seniori!NY131</f>
        <v>0</v>
      </c>
      <c r="NZ256" s="109">
        <f>Seniori!NZ131</f>
        <v>0</v>
      </c>
      <c r="OA256" s="109">
        <f>Seniori!OA131</f>
        <v>0</v>
      </c>
      <c r="OB256" s="109">
        <f>Seniori!OB131</f>
        <v>0</v>
      </c>
      <c r="OC256" s="109">
        <f>Seniori!OC131</f>
        <v>0</v>
      </c>
      <c r="OD256" s="109">
        <f>Seniori!OD131</f>
        <v>0</v>
      </c>
      <c r="OE256" s="109">
        <f>Seniori!OE131</f>
        <v>0</v>
      </c>
      <c r="OF256" s="109">
        <f>Seniori!OF131</f>
        <v>0</v>
      </c>
      <c r="OG256" s="109">
        <f>Seniori!OG131</f>
        <v>0</v>
      </c>
      <c r="OH256" s="109">
        <f>Seniori!OH131</f>
        <v>0</v>
      </c>
      <c r="OI256" s="109">
        <f>Seniori!OI131</f>
        <v>0</v>
      </c>
      <c r="OJ256" s="109">
        <f>Seniori!OJ131</f>
        <v>0</v>
      </c>
      <c r="OK256" s="109">
        <f>Seniori!OK131</f>
        <v>0</v>
      </c>
      <c r="OL256" s="109">
        <f>Seniori!OL131</f>
        <v>0</v>
      </c>
      <c r="OM256" s="109">
        <f>Seniori!OM131</f>
        <v>0</v>
      </c>
      <c r="ON256" s="109">
        <f>Seniori!ON131</f>
        <v>0</v>
      </c>
      <c r="OO256" s="109">
        <f>Seniori!OO131</f>
        <v>0</v>
      </c>
      <c r="OP256" s="109">
        <f>Seniori!OP131</f>
        <v>0</v>
      </c>
      <c r="OQ256" s="109">
        <f>Seniori!OQ131</f>
        <v>0</v>
      </c>
      <c r="OR256" s="109">
        <f>Seniori!OR131</f>
        <v>0</v>
      </c>
      <c r="OS256" s="109">
        <f>Seniori!OS131</f>
        <v>0</v>
      </c>
      <c r="OT256" s="109">
        <f>Seniori!OT131</f>
        <v>0</v>
      </c>
      <c r="OU256" s="109">
        <f>Seniori!OU131</f>
        <v>0</v>
      </c>
      <c r="OV256" s="109">
        <f>Seniori!OV131</f>
        <v>0</v>
      </c>
      <c r="OW256" s="109">
        <f>Seniori!OW131</f>
        <v>0</v>
      </c>
      <c r="OX256" s="109">
        <f>Seniori!OX131</f>
        <v>0</v>
      </c>
      <c r="OY256" s="109">
        <f>Seniori!OY131</f>
        <v>0</v>
      </c>
      <c r="OZ256" s="109">
        <f>Seniori!OZ131</f>
        <v>0</v>
      </c>
      <c r="PA256" s="109">
        <f>Seniori!PA131</f>
        <v>0</v>
      </c>
      <c r="PB256" s="109">
        <f>Seniori!PB131</f>
        <v>0</v>
      </c>
      <c r="PC256" s="109">
        <f>Seniori!PC131</f>
        <v>0</v>
      </c>
      <c r="PD256" s="109">
        <f>Seniori!PD131</f>
        <v>0</v>
      </c>
      <c r="PE256" s="109">
        <f>Seniori!PE131</f>
        <v>0</v>
      </c>
      <c r="PF256" s="109">
        <f>Seniori!PF131</f>
        <v>0</v>
      </c>
      <c r="PG256" s="109">
        <f>Seniori!PG131</f>
        <v>0</v>
      </c>
      <c r="PH256" s="109">
        <f>Seniori!PH131</f>
        <v>0</v>
      </c>
      <c r="PI256" s="109">
        <f>Seniori!PI131</f>
        <v>0</v>
      </c>
      <c r="PJ256" s="109">
        <f>Seniori!PJ131</f>
        <v>0</v>
      </c>
      <c r="PK256" s="109">
        <f>Seniori!PK131</f>
        <v>0</v>
      </c>
      <c r="PL256" s="109">
        <f>Seniori!PL131</f>
        <v>0</v>
      </c>
      <c r="PM256" s="109">
        <f>Seniori!PM131</f>
        <v>0</v>
      </c>
      <c r="PN256" s="109">
        <f>Seniori!PN131</f>
        <v>0</v>
      </c>
      <c r="PO256" s="109">
        <f>Seniori!PO131</f>
        <v>0</v>
      </c>
      <c r="PP256" s="109">
        <f>Seniori!PP131</f>
        <v>0</v>
      </c>
      <c r="PQ256" s="109">
        <f>Seniori!PQ131</f>
        <v>0</v>
      </c>
      <c r="PR256" s="109">
        <f>Seniori!PR131</f>
        <v>0</v>
      </c>
      <c r="PS256" s="109">
        <f>Seniori!PS131</f>
        <v>0</v>
      </c>
      <c r="PT256" s="109">
        <f>Seniori!PT131</f>
        <v>0</v>
      </c>
      <c r="PU256" s="109">
        <f>Seniori!PU131</f>
        <v>0</v>
      </c>
      <c r="PV256" s="109">
        <f>Seniori!PV131</f>
        <v>0</v>
      </c>
      <c r="PW256" s="109">
        <f>Seniori!PW131</f>
        <v>0</v>
      </c>
      <c r="PX256" s="109">
        <f>Seniori!PX131</f>
        <v>0</v>
      </c>
      <c r="PY256" s="109">
        <f>Seniori!PY131</f>
        <v>0</v>
      </c>
      <c r="PZ256" s="109">
        <f>Seniori!PZ131</f>
        <v>0</v>
      </c>
      <c r="QA256" s="109">
        <f>Seniori!QA131</f>
        <v>0</v>
      </c>
      <c r="QB256" s="109">
        <f>Seniori!QB131</f>
        <v>0</v>
      </c>
      <c r="QC256" s="109">
        <f>Seniori!QC131</f>
        <v>0</v>
      </c>
      <c r="QD256" s="109">
        <f>Seniori!QD131</f>
        <v>0</v>
      </c>
      <c r="QE256" s="109">
        <f>Seniori!QE131</f>
        <v>0</v>
      </c>
      <c r="QF256" s="109">
        <f>Seniori!QF131</f>
        <v>0</v>
      </c>
      <c r="QG256" s="109">
        <f>Seniori!QG131</f>
        <v>0</v>
      </c>
      <c r="QH256" s="109">
        <f>Seniori!QH131</f>
        <v>0</v>
      </c>
      <c r="QI256" s="109">
        <f>Seniori!QI131</f>
        <v>0</v>
      </c>
      <c r="QJ256" s="109">
        <f>Seniori!QJ131</f>
        <v>0</v>
      </c>
      <c r="QK256" s="109">
        <f>Seniori!QK131</f>
        <v>0</v>
      </c>
      <c r="QL256" s="109">
        <f>Seniori!QL131</f>
        <v>0</v>
      </c>
      <c r="QM256" s="109">
        <f>Seniori!QM131</f>
        <v>0</v>
      </c>
      <c r="QN256" s="109">
        <f>Seniori!QN131</f>
        <v>0</v>
      </c>
      <c r="QO256" s="109">
        <f>Seniori!QO131</f>
        <v>0</v>
      </c>
      <c r="QP256" s="109">
        <f>Seniori!QP131</f>
        <v>0</v>
      </c>
      <c r="QQ256" s="109">
        <f>Seniori!QQ131</f>
        <v>0</v>
      </c>
      <c r="QR256" s="109">
        <f>Seniori!QR131</f>
        <v>0</v>
      </c>
      <c r="QS256" s="109">
        <f>Seniori!QS131</f>
        <v>0</v>
      </c>
      <c r="QT256" s="109">
        <f>Seniori!QT131</f>
        <v>0</v>
      </c>
      <c r="QU256" s="109">
        <f>Seniori!QU131</f>
        <v>0</v>
      </c>
      <c r="QV256" s="109">
        <f>Seniori!QV131</f>
        <v>0</v>
      </c>
      <c r="QW256" s="109">
        <f>Seniori!QW131</f>
        <v>0</v>
      </c>
      <c r="QX256" s="109">
        <f>Seniori!QX131</f>
        <v>0</v>
      </c>
      <c r="QY256" s="109">
        <f>Seniori!QY131</f>
        <v>0</v>
      </c>
      <c r="QZ256" s="109">
        <f>Seniori!QZ131</f>
        <v>0</v>
      </c>
      <c r="RA256" s="109">
        <f>Seniori!RA131</f>
        <v>0</v>
      </c>
      <c r="RB256" s="109">
        <f>Seniori!RB131</f>
        <v>0</v>
      </c>
      <c r="RC256" s="109">
        <f>Seniori!RC131</f>
        <v>0</v>
      </c>
      <c r="RD256" s="109">
        <f>Seniori!RD131</f>
        <v>0</v>
      </c>
      <c r="RE256" s="109">
        <f>Seniori!RE131</f>
        <v>0</v>
      </c>
      <c r="RF256" s="109">
        <f>Seniori!RF131</f>
        <v>0</v>
      </c>
      <c r="RG256" s="109">
        <f>Seniori!RG131</f>
        <v>0</v>
      </c>
      <c r="RH256" s="109">
        <f>Seniori!RH131</f>
        <v>0</v>
      </c>
      <c r="RI256" s="109">
        <f>Seniori!RI131</f>
        <v>0</v>
      </c>
      <c r="RJ256" s="109">
        <f>Seniori!RJ131</f>
        <v>0</v>
      </c>
      <c r="RK256" s="109">
        <f>Seniori!RK131</f>
        <v>0</v>
      </c>
      <c r="RL256" s="109">
        <f>Seniori!RL131</f>
        <v>0</v>
      </c>
      <c r="RM256" s="109">
        <f>Seniori!RM131</f>
        <v>0</v>
      </c>
      <c r="RN256" s="109">
        <f>Seniori!RN131</f>
        <v>0</v>
      </c>
      <c r="RO256" s="109">
        <f>Seniori!RO131</f>
        <v>0</v>
      </c>
      <c r="RP256" s="109">
        <f>Seniori!RP131</f>
        <v>0</v>
      </c>
      <c r="RQ256" s="109">
        <f>Seniori!RQ131</f>
        <v>0</v>
      </c>
      <c r="RR256" s="109">
        <f>Seniori!RR131</f>
        <v>0</v>
      </c>
      <c r="RS256" s="109">
        <f>Seniori!RS131</f>
        <v>0</v>
      </c>
      <c r="RT256" s="109">
        <f>Seniori!RT131</f>
        <v>0</v>
      </c>
      <c r="RU256" s="109">
        <f>Seniori!RU131</f>
        <v>0</v>
      </c>
      <c r="RV256" s="109">
        <f>Seniori!RV131</f>
        <v>0</v>
      </c>
      <c r="RW256" s="109">
        <f>Seniori!RW131</f>
        <v>0</v>
      </c>
      <c r="RX256" s="109">
        <f>Seniori!RX131</f>
        <v>0</v>
      </c>
      <c r="RY256" s="109">
        <f>Seniori!RY131</f>
        <v>0</v>
      </c>
      <c r="RZ256" s="109">
        <f>Seniori!RZ131</f>
        <v>0</v>
      </c>
      <c r="SA256" s="109">
        <f>Seniori!SA131</f>
        <v>0</v>
      </c>
      <c r="SB256" s="109">
        <f>Seniori!SB131</f>
        <v>0</v>
      </c>
      <c r="SC256" s="109">
        <f>Seniori!SC131</f>
        <v>0</v>
      </c>
      <c r="SD256" s="109">
        <f>Seniori!SD131</f>
        <v>0</v>
      </c>
      <c r="SE256" s="109">
        <f>Seniori!SE131</f>
        <v>0</v>
      </c>
      <c r="SF256" s="109">
        <f>Seniori!SF131</f>
        <v>0</v>
      </c>
      <c r="SG256" s="109">
        <f>Seniori!SG131</f>
        <v>0</v>
      </c>
      <c r="SH256" s="109">
        <f>Seniori!SH131</f>
        <v>0</v>
      </c>
      <c r="SI256" s="109">
        <f>Seniori!SI131</f>
        <v>0</v>
      </c>
      <c r="SJ256" s="109">
        <f>Seniori!SJ131</f>
        <v>0</v>
      </c>
      <c r="SK256" s="109">
        <f>Seniori!SK131</f>
        <v>0</v>
      </c>
      <c r="SL256" s="109">
        <f>Seniori!SL131</f>
        <v>0</v>
      </c>
      <c r="SM256" s="109">
        <f>Seniori!SM131</f>
        <v>0</v>
      </c>
      <c r="SN256" s="109">
        <f>Seniori!SN131</f>
        <v>0</v>
      </c>
      <c r="SO256" s="109">
        <f>Seniori!SO131</f>
        <v>0</v>
      </c>
      <c r="SP256" s="109">
        <f>Seniori!SP131</f>
        <v>0</v>
      </c>
      <c r="SQ256" s="109">
        <f>Seniori!SQ131</f>
        <v>0</v>
      </c>
      <c r="SR256" s="109">
        <f>Seniori!SR131</f>
        <v>0</v>
      </c>
      <c r="SS256" s="109">
        <f>Seniori!SS131</f>
        <v>0</v>
      </c>
      <c r="ST256" s="109">
        <f>Seniori!ST131</f>
        <v>0</v>
      </c>
      <c r="SU256" s="109">
        <f>Seniori!SU131</f>
        <v>0</v>
      </c>
      <c r="SV256" s="109">
        <f>Seniori!SV131</f>
        <v>0</v>
      </c>
      <c r="SW256" s="109">
        <f>Seniori!SW131</f>
        <v>0</v>
      </c>
      <c r="SX256" s="109">
        <f>Seniori!SX131</f>
        <v>0</v>
      </c>
      <c r="SY256" s="109">
        <f>Seniori!SY131</f>
        <v>0</v>
      </c>
      <c r="SZ256" s="109">
        <f>Seniori!SZ131</f>
        <v>0</v>
      </c>
      <c r="TA256" s="109">
        <f>Seniori!TA131</f>
        <v>0</v>
      </c>
      <c r="TB256" s="109">
        <f>Seniori!TB131</f>
        <v>0</v>
      </c>
    </row>
    <row r="257" spans="1:522" s="1" customFormat="1" ht="18" customHeight="1" x14ac:dyDescent="0.2">
      <c r="A257" s="12"/>
      <c r="B257" s="11" t="s">
        <v>95</v>
      </c>
      <c r="C257" s="1">
        <v>10096</v>
      </c>
      <c r="D257" s="1">
        <v>2004</v>
      </c>
      <c r="E257" t="s">
        <v>94</v>
      </c>
      <c r="F257" s="1">
        <v>7931</v>
      </c>
      <c r="G257" s="9" t="s">
        <v>131</v>
      </c>
      <c r="H257" t="s">
        <v>123</v>
      </c>
      <c r="I257" s="1">
        <f t="shared" si="19"/>
        <v>0</v>
      </c>
      <c r="J257" s="12">
        <f>Tabuľka3[[#This Row],[Stĺpec9]]</f>
        <v>0</v>
      </c>
      <c r="K257" s="109">
        <f>'Mladí jazdci'!K37</f>
        <v>0</v>
      </c>
      <c r="L257" s="109">
        <f>'Mladí jazdci'!L37</f>
        <v>0</v>
      </c>
      <c r="M257" s="109">
        <f>'Mladí jazdci'!M37</f>
        <v>0</v>
      </c>
      <c r="N257" s="109">
        <f>'Mladí jazdci'!N37</f>
        <v>0</v>
      </c>
      <c r="O257" s="109">
        <f>'Mladí jazdci'!O37</f>
        <v>0</v>
      </c>
      <c r="P257" s="109">
        <f>'Mladí jazdci'!P37</f>
        <v>0</v>
      </c>
      <c r="Q257" s="109">
        <f>'Mladí jazdci'!Q37</f>
        <v>0</v>
      </c>
      <c r="R257" s="109">
        <f>'Mladí jazdci'!R37</f>
        <v>0</v>
      </c>
      <c r="S257" s="109">
        <f>'Mladí jazdci'!S37</f>
        <v>0</v>
      </c>
      <c r="T257" s="109">
        <f>'Mladí jazdci'!T37</f>
        <v>0</v>
      </c>
      <c r="U257" s="109">
        <f>'Mladí jazdci'!U37</f>
        <v>0</v>
      </c>
      <c r="V257" s="109">
        <f>'Mladí jazdci'!V37</f>
        <v>0</v>
      </c>
      <c r="W257" s="109">
        <f>'Mladí jazdci'!W37</f>
        <v>0</v>
      </c>
      <c r="X257" s="109">
        <f>'Mladí jazdci'!X37</f>
        <v>0</v>
      </c>
      <c r="Y257" s="109">
        <f>'Mladí jazdci'!Y37</f>
        <v>0</v>
      </c>
      <c r="Z257" s="109">
        <f>'Mladí jazdci'!Z37</f>
        <v>0</v>
      </c>
      <c r="AA257" s="109">
        <f>'Mladí jazdci'!AA37</f>
        <v>0</v>
      </c>
      <c r="AB257" s="109">
        <f>'Mladí jazdci'!AB37</f>
        <v>0</v>
      </c>
      <c r="AC257" s="109">
        <f>'Mladí jazdci'!AC37</f>
        <v>0</v>
      </c>
      <c r="AD257" s="109">
        <f>'Mladí jazdci'!AD37</f>
        <v>0</v>
      </c>
      <c r="AE257" s="109">
        <f>'Mladí jazdci'!AE37</f>
        <v>0</v>
      </c>
      <c r="AF257" s="109">
        <f>'Mladí jazdci'!AF37</f>
        <v>0</v>
      </c>
      <c r="AG257" s="109">
        <f>'Mladí jazdci'!AG37</f>
        <v>0</v>
      </c>
      <c r="AH257" s="109">
        <f>'Mladí jazdci'!AH37</f>
        <v>0</v>
      </c>
      <c r="AI257" s="109">
        <f>'Mladí jazdci'!AI37</f>
        <v>0</v>
      </c>
      <c r="AJ257" s="109">
        <f>'Mladí jazdci'!AJ37</f>
        <v>0</v>
      </c>
      <c r="AK257" s="109">
        <f>'Mladí jazdci'!AK37</f>
        <v>0</v>
      </c>
      <c r="AL257" s="109">
        <f>'Mladí jazdci'!AL37</f>
        <v>0</v>
      </c>
      <c r="AM257" s="109">
        <f>'Mladí jazdci'!AM37</f>
        <v>0</v>
      </c>
      <c r="AN257" s="109">
        <f>'Mladí jazdci'!AN37</f>
        <v>0</v>
      </c>
      <c r="AO257" s="109">
        <f>'Mladí jazdci'!AO37</f>
        <v>0</v>
      </c>
      <c r="AP257" s="109">
        <f>'Mladí jazdci'!AP37</f>
        <v>0</v>
      </c>
      <c r="AQ257" s="109">
        <f>'Mladí jazdci'!AQ37</f>
        <v>0</v>
      </c>
      <c r="AR257" s="109">
        <f>'Mladí jazdci'!AR37</f>
        <v>0</v>
      </c>
      <c r="AS257" s="109">
        <f>'Mladí jazdci'!AS37</f>
        <v>0</v>
      </c>
      <c r="AT257" s="109">
        <f>'Mladí jazdci'!AT37</f>
        <v>0</v>
      </c>
      <c r="AU257" s="109">
        <f>'Mladí jazdci'!AU37</f>
        <v>0</v>
      </c>
      <c r="AV257" s="109">
        <f>'Mladí jazdci'!AV37</f>
        <v>0</v>
      </c>
      <c r="AW257" s="109">
        <f>'Mladí jazdci'!AW37</f>
        <v>0</v>
      </c>
      <c r="AX257" s="109">
        <f>'Mladí jazdci'!AX37</f>
        <v>0</v>
      </c>
      <c r="AY257" s="109">
        <f>'Mladí jazdci'!AY37</f>
        <v>0</v>
      </c>
      <c r="AZ257" s="109">
        <f>'Mladí jazdci'!AZ37</f>
        <v>0</v>
      </c>
      <c r="BA257" s="109">
        <f>'Mladí jazdci'!BA37</f>
        <v>0</v>
      </c>
      <c r="BB257" s="109">
        <f>'Mladí jazdci'!BB37</f>
        <v>0</v>
      </c>
      <c r="BC257" s="109">
        <f>'Mladí jazdci'!BC37</f>
        <v>0</v>
      </c>
      <c r="BD257" s="109">
        <f>'Mladí jazdci'!BD37</f>
        <v>0</v>
      </c>
      <c r="BE257" s="109">
        <f>'Mladí jazdci'!BE37</f>
        <v>0</v>
      </c>
      <c r="BF257" s="109">
        <f>'Mladí jazdci'!BF37</f>
        <v>0</v>
      </c>
      <c r="BG257" s="109">
        <f>'Mladí jazdci'!BG37</f>
        <v>0</v>
      </c>
      <c r="BH257" s="109">
        <f>'Mladí jazdci'!BH37</f>
        <v>0</v>
      </c>
      <c r="BI257" s="109">
        <f>'Mladí jazdci'!BI37</f>
        <v>0</v>
      </c>
      <c r="BJ257" s="109">
        <f>'Mladí jazdci'!BJ37</f>
        <v>0</v>
      </c>
      <c r="BK257" s="109">
        <f>'Mladí jazdci'!BK37</f>
        <v>0</v>
      </c>
      <c r="BL257" s="109">
        <f>'Mladí jazdci'!BL37</f>
        <v>0</v>
      </c>
      <c r="BM257" s="109">
        <f>'Mladí jazdci'!BM37</f>
        <v>0</v>
      </c>
      <c r="BN257" s="109">
        <f>'Mladí jazdci'!BN37</f>
        <v>0</v>
      </c>
      <c r="BO257" s="109">
        <f>'Mladí jazdci'!BO37</f>
        <v>0</v>
      </c>
      <c r="BP257" s="109">
        <f>'Mladí jazdci'!BP37</f>
        <v>0</v>
      </c>
      <c r="BQ257" s="109">
        <f>'Mladí jazdci'!BQ37</f>
        <v>0</v>
      </c>
      <c r="BR257" s="109">
        <f>'Mladí jazdci'!BR37</f>
        <v>0</v>
      </c>
      <c r="BS257" s="109">
        <f>'Mladí jazdci'!BS37</f>
        <v>0</v>
      </c>
      <c r="BT257" s="109">
        <f>'Mladí jazdci'!BT37</f>
        <v>0</v>
      </c>
      <c r="BU257" s="109">
        <f>'Mladí jazdci'!BU37</f>
        <v>0</v>
      </c>
      <c r="BV257" s="109">
        <f>'Mladí jazdci'!BV37</f>
        <v>0</v>
      </c>
      <c r="BW257" s="109">
        <f>'Mladí jazdci'!BW37</f>
        <v>0</v>
      </c>
      <c r="BX257" s="109">
        <f>'Mladí jazdci'!BX37</f>
        <v>0</v>
      </c>
      <c r="BY257" s="109">
        <f>'Mladí jazdci'!BY37</f>
        <v>0</v>
      </c>
      <c r="BZ257" s="109">
        <f>'Mladí jazdci'!BZ37</f>
        <v>0</v>
      </c>
      <c r="CA257" s="109">
        <f>'Mladí jazdci'!CA37</f>
        <v>0</v>
      </c>
      <c r="CB257" s="109">
        <f>'Mladí jazdci'!CB37</f>
        <v>0</v>
      </c>
      <c r="CC257" s="109">
        <f>'Mladí jazdci'!CC37</f>
        <v>0</v>
      </c>
      <c r="CD257" s="109">
        <f>'Mladí jazdci'!CD37</f>
        <v>0</v>
      </c>
      <c r="CE257" s="109">
        <f>'Mladí jazdci'!CE37</f>
        <v>0</v>
      </c>
      <c r="CF257" s="109">
        <f>'Mladí jazdci'!CF37</f>
        <v>0</v>
      </c>
      <c r="CG257" s="109">
        <f>'Mladí jazdci'!CG37</f>
        <v>0</v>
      </c>
      <c r="CH257" s="109">
        <f>'Mladí jazdci'!CH37</f>
        <v>0</v>
      </c>
      <c r="CI257" s="109">
        <f>'Mladí jazdci'!CI37</f>
        <v>0</v>
      </c>
      <c r="CJ257" s="109">
        <f>'Mladí jazdci'!CJ37</f>
        <v>0</v>
      </c>
      <c r="CK257" s="109">
        <f>'Mladí jazdci'!CK37</f>
        <v>0</v>
      </c>
      <c r="CL257" s="109">
        <f>'Mladí jazdci'!CL37</f>
        <v>0</v>
      </c>
      <c r="CM257" s="109">
        <f>'Mladí jazdci'!CM37</f>
        <v>0</v>
      </c>
      <c r="CN257" s="109">
        <f>'Mladí jazdci'!CN37</f>
        <v>0</v>
      </c>
      <c r="CO257" s="109">
        <f>'Mladí jazdci'!CO37</f>
        <v>0</v>
      </c>
      <c r="CP257" s="109">
        <f>'Mladí jazdci'!CP37</f>
        <v>0</v>
      </c>
      <c r="CQ257" s="109">
        <f>'Mladí jazdci'!CQ37</f>
        <v>0</v>
      </c>
      <c r="CR257" s="109">
        <f>'Mladí jazdci'!CR37</f>
        <v>0</v>
      </c>
      <c r="CS257" s="109">
        <f>'Mladí jazdci'!CS37</f>
        <v>0</v>
      </c>
      <c r="CT257" s="109">
        <f>'Mladí jazdci'!CT37</f>
        <v>0</v>
      </c>
      <c r="CU257" s="109">
        <f>'Mladí jazdci'!CU37</f>
        <v>0</v>
      </c>
      <c r="CV257" s="109">
        <f>'Mladí jazdci'!CV37</f>
        <v>0</v>
      </c>
      <c r="CW257" s="109">
        <f>'Mladí jazdci'!CW37</f>
        <v>0</v>
      </c>
      <c r="CX257" s="109">
        <f>'Mladí jazdci'!CX37</f>
        <v>0</v>
      </c>
      <c r="CY257" s="109">
        <f>'Mladí jazdci'!CY37</f>
        <v>0</v>
      </c>
      <c r="CZ257" s="109">
        <f>'Mladí jazdci'!CZ37</f>
        <v>0</v>
      </c>
      <c r="DA257" s="109">
        <f>'Mladí jazdci'!DA37</f>
        <v>0</v>
      </c>
      <c r="DB257" s="109">
        <f>'Mladí jazdci'!DB37</f>
        <v>0</v>
      </c>
      <c r="DC257" s="109">
        <f>'Mladí jazdci'!DC37</f>
        <v>0</v>
      </c>
      <c r="DD257" s="109">
        <f>'Mladí jazdci'!DD37</f>
        <v>0</v>
      </c>
      <c r="DE257" s="109">
        <f>'Mladí jazdci'!DE37</f>
        <v>0</v>
      </c>
      <c r="DF257" s="109">
        <f>'Mladí jazdci'!DF37</f>
        <v>0</v>
      </c>
      <c r="DG257" s="109">
        <f>'Mladí jazdci'!DG37</f>
        <v>0</v>
      </c>
      <c r="DH257" s="109">
        <f>'Mladí jazdci'!DH37</f>
        <v>0</v>
      </c>
      <c r="DI257" s="109">
        <f>'Mladí jazdci'!DI37</f>
        <v>0</v>
      </c>
      <c r="DJ257" s="109">
        <f>'Mladí jazdci'!DJ37</f>
        <v>0</v>
      </c>
      <c r="DK257" s="109">
        <f>'Mladí jazdci'!DK37</f>
        <v>0</v>
      </c>
      <c r="DL257" s="109">
        <f>'Mladí jazdci'!DL37</f>
        <v>0</v>
      </c>
      <c r="DM257" s="109">
        <f>'Mladí jazdci'!DM37</f>
        <v>0</v>
      </c>
      <c r="DN257" s="109">
        <f>'Mladí jazdci'!DN37</f>
        <v>0</v>
      </c>
      <c r="DO257" s="109">
        <f>'Mladí jazdci'!DO37</f>
        <v>0</v>
      </c>
      <c r="DP257" s="109">
        <f>'Mladí jazdci'!DP37</f>
        <v>0</v>
      </c>
      <c r="DQ257" s="109">
        <f>'Mladí jazdci'!DQ37</f>
        <v>0</v>
      </c>
      <c r="DR257" s="109">
        <f>'Mladí jazdci'!DR37</f>
        <v>0</v>
      </c>
      <c r="DS257" s="109">
        <f>'Mladí jazdci'!DS37</f>
        <v>0</v>
      </c>
      <c r="DT257" s="109">
        <f>'Mladí jazdci'!DT37</f>
        <v>0</v>
      </c>
      <c r="DU257" s="109">
        <f>'Mladí jazdci'!DU37</f>
        <v>0</v>
      </c>
      <c r="DV257" s="109">
        <f>'Mladí jazdci'!DV37</f>
        <v>0</v>
      </c>
      <c r="DW257" s="109">
        <f>'Mladí jazdci'!DW37</f>
        <v>0</v>
      </c>
      <c r="DX257" s="109">
        <f>'Mladí jazdci'!DX37</f>
        <v>0</v>
      </c>
      <c r="DY257" s="109">
        <f>'Mladí jazdci'!DY37</f>
        <v>0</v>
      </c>
      <c r="DZ257" s="109">
        <f>'Mladí jazdci'!DZ37</f>
        <v>0</v>
      </c>
      <c r="EA257" s="109">
        <f>'Mladí jazdci'!EA37</f>
        <v>0</v>
      </c>
      <c r="EB257" s="109">
        <f>'Mladí jazdci'!EB37</f>
        <v>0</v>
      </c>
      <c r="EC257" s="109">
        <f>'Mladí jazdci'!EC37</f>
        <v>0</v>
      </c>
      <c r="ED257" s="109">
        <f>'Mladí jazdci'!ED37</f>
        <v>0</v>
      </c>
      <c r="EE257" s="109">
        <f>'Mladí jazdci'!EE37</f>
        <v>0</v>
      </c>
      <c r="EF257" s="109">
        <f>'Mladí jazdci'!EF37</f>
        <v>0</v>
      </c>
      <c r="EG257" s="109">
        <f>'Mladí jazdci'!EG37</f>
        <v>0</v>
      </c>
      <c r="EH257" s="109">
        <f>'Mladí jazdci'!EH37</f>
        <v>0</v>
      </c>
      <c r="EI257" s="109">
        <f>'Mladí jazdci'!EI37</f>
        <v>0</v>
      </c>
      <c r="EJ257" s="109">
        <f>'Mladí jazdci'!EJ37</f>
        <v>0</v>
      </c>
      <c r="EK257" s="109">
        <f>'Mladí jazdci'!EK37</f>
        <v>0</v>
      </c>
      <c r="EL257" s="109">
        <f>'Mladí jazdci'!EL37</f>
        <v>0</v>
      </c>
      <c r="EM257" s="109">
        <f>'Mladí jazdci'!EM37</f>
        <v>0</v>
      </c>
      <c r="EN257" s="109">
        <f>'Mladí jazdci'!EN37</f>
        <v>0</v>
      </c>
      <c r="EO257" s="109">
        <f>'Mladí jazdci'!EO37</f>
        <v>0</v>
      </c>
      <c r="EP257" s="109">
        <f>'Mladí jazdci'!EP37</f>
        <v>0</v>
      </c>
      <c r="EQ257" s="109">
        <f>'Mladí jazdci'!EQ37</f>
        <v>0</v>
      </c>
      <c r="ER257" s="109">
        <f>'Mladí jazdci'!ER37</f>
        <v>0</v>
      </c>
      <c r="ES257" s="109">
        <f>'Mladí jazdci'!ES37</f>
        <v>0</v>
      </c>
      <c r="ET257" s="109">
        <f>'Mladí jazdci'!ET37</f>
        <v>0</v>
      </c>
      <c r="EU257" s="109">
        <f>'Mladí jazdci'!EU37</f>
        <v>0</v>
      </c>
      <c r="EV257" s="109">
        <f>'Mladí jazdci'!EV37</f>
        <v>0</v>
      </c>
      <c r="EW257" s="109">
        <f>'Mladí jazdci'!EW37</f>
        <v>0</v>
      </c>
      <c r="EX257" s="109">
        <f>'Mladí jazdci'!EX37</f>
        <v>0</v>
      </c>
      <c r="EY257" s="109">
        <f>'Mladí jazdci'!EY37</f>
        <v>0</v>
      </c>
      <c r="EZ257" s="109">
        <f>'Mladí jazdci'!EZ37</f>
        <v>0</v>
      </c>
      <c r="FA257" s="109">
        <f>'Mladí jazdci'!FA37</f>
        <v>0</v>
      </c>
      <c r="FB257" s="109">
        <f>'Mladí jazdci'!FB37</f>
        <v>0</v>
      </c>
      <c r="FC257" s="109">
        <f>'Mladí jazdci'!FC37</f>
        <v>0</v>
      </c>
      <c r="FD257" s="109">
        <f>'Mladí jazdci'!FD37</f>
        <v>0</v>
      </c>
      <c r="FE257" s="109">
        <f>'Mladí jazdci'!FE37</f>
        <v>0</v>
      </c>
      <c r="FF257" s="109">
        <f>'Mladí jazdci'!FF37</f>
        <v>0</v>
      </c>
      <c r="FG257" s="109">
        <f>'Mladí jazdci'!FG37</f>
        <v>0</v>
      </c>
      <c r="FH257" s="109">
        <f>'Mladí jazdci'!FH37</f>
        <v>0</v>
      </c>
      <c r="FI257" s="109">
        <f>'Mladí jazdci'!FI37</f>
        <v>0</v>
      </c>
      <c r="FJ257" s="109">
        <f>'Mladí jazdci'!FJ37</f>
        <v>0</v>
      </c>
      <c r="FK257" s="109">
        <f>'Mladí jazdci'!FK37</f>
        <v>0</v>
      </c>
      <c r="FL257" s="109">
        <f>'Mladí jazdci'!FL37</f>
        <v>0</v>
      </c>
      <c r="FM257" s="109">
        <f>'Mladí jazdci'!FM37</f>
        <v>0</v>
      </c>
      <c r="FN257" s="109">
        <f>'Mladí jazdci'!FN37</f>
        <v>0</v>
      </c>
      <c r="FO257" s="109">
        <f>'Mladí jazdci'!FO37</f>
        <v>0</v>
      </c>
      <c r="FP257" s="109">
        <f>'Mladí jazdci'!FP37</f>
        <v>0</v>
      </c>
      <c r="FQ257" s="109">
        <f>'Mladí jazdci'!FQ37</f>
        <v>0</v>
      </c>
      <c r="FR257" s="109">
        <f>'Mladí jazdci'!FR37</f>
        <v>0</v>
      </c>
      <c r="FS257" s="109">
        <f>'Mladí jazdci'!FS37</f>
        <v>0</v>
      </c>
      <c r="FT257" s="109">
        <f>'Mladí jazdci'!FT37</f>
        <v>0</v>
      </c>
      <c r="FU257" s="109">
        <f>'Mladí jazdci'!FU37</f>
        <v>0</v>
      </c>
      <c r="FV257" s="109">
        <f>'Mladí jazdci'!FV37</f>
        <v>0</v>
      </c>
      <c r="FW257" s="109">
        <f>'Mladí jazdci'!FW37</f>
        <v>0</v>
      </c>
      <c r="FX257" s="109">
        <f>'Mladí jazdci'!FX37</f>
        <v>0</v>
      </c>
      <c r="FY257" s="109">
        <f>'Mladí jazdci'!FY37</f>
        <v>0</v>
      </c>
      <c r="FZ257" s="109">
        <f>'Mladí jazdci'!FZ37</f>
        <v>0</v>
      </c>
      <c r="GA257" s="109">
        <f>'Mladí jazdci'!GA37</f>
        <v>0</v>
      </c>
      <c r="GB257" s="109">
        <f>'Mladí jazdci'!GB37</f>
        <v>0</v>
      </c>
      <c r="GC257" s="109">
        <f>'Mladí jazdci'!GC37</f>
        <v>0</v>
      </c>
      <c r="GD257" s="109">
        <f>'Mladí jazdci'!GD37</f>
        <v>0</v>
      </c>
      <c r="GE257" s="109">
        <f>'Mladí jazdci'!GE37</f>
        <v>0</v>
      </c>
      <c r="GF257" s="109">
        <f>'Mladí jazdci'!GF37</f>
        <v>0</v>
      </c>
      <c r="GG257" s="109">
        <f>'Mladí jazdci'!GG37</f>
        <v>0</v>
      </c>
      <c r="GH257" s="109">
        <f>'Mladí jazdci'!GH37</f>
        <v>0</v>
      </c>
      <c r="GI257" s="109">
        <f>'Mladí jazdci'!GI37</f>
        <v>0</v>
      </c>
      <c r="GJ257" s="109">
        <f>'Mladí jazdci'!GJ37</f>
        <v>0</v>
      </c>
      <c r="GK257" s="109">
        <f>'Mladí jazdci'!GK37</f>
        <v>0</v>
      </c>
      <c r="GL257" s="109">
        <f>'Mladí jazdci'!GL37</f>
        <v>0</v>
      </c>
      <c r="GM257" s="109">
        <f>'Mladí jazdci'!GM37</f>
        <v>0</v>
      </c>
      <c r="GN257" s="109">
        <f>'Mladí jazdci'!GN37</f>
        <v>0</v>
      </c>
      <c r="GO257" s="109">
        <f>'Mladí jazdci'!GO37</f>
        <v>0</v>
      </c>
      <c r="GP257" s="109">
        <f>'Mladí jazdci'!GP37</f>
        <v>0</v>
      </c>
      <c r="GQ257" s="109">
        <f>'Mladí jazdci'!GQ37</f>
        <v>0</v>
      </c>
      <c r="GR257" s="109">
        <f>'Mladí jazdci'!GR37</f>
        <v>0</v>
      </c>
      <c r="GS257" s="109">
        <f>'Mladí jazdci'!GS37</f>
        <v>0</v>
      </c>
      <c r="GT257" s="109">
        <f>'Mladí jazdci'!GT37</f>
        <v>0</v>
      </c>
      <c r="GU257" s="109">
        <f>'Mladí jazdci'!GU37</f>
        <v>0</v>
      </c>
      <c r="GV257" s="109">
        <f>'Mladí jazdci'!GV37</f>
        <v>0</v>
      </c>
      <c r="GW257" s="109">
        <f>'Mladí jazdci'!GW37</f>
        <v>0</v>
      </c>
      <c r="GX257" s="109">
        <f>'Mladí jazdci'!GX37</f>
        <v>0</v>
      </c>
      <c r="GY257" s="109">
        <f>'Mladí jazdci'!GY37</f>
        <v>0</v>
      </c>
      <c r="GZ257" s="109">
        <f>'Mladí jazdci'!GZ37</f>
        <v>0</v>
      </c>
      <c r="HA257" s="109">
        <f>'Mladí jazdci'!HA37</f>
        <v>0</v>
      </c>
      <c r="HB257" s="109">
        <f>'Mladí jazdci'!HB37</f>
        <v>0</v>
      </c>
      <c r="HC257" s="109">
        <f>'Mladí jazdci'!HC37</f>
        <v>0</v>
      </c>
      <c r="HD257" s="109">
        <f>'Mladí jazdci'!HD37</f>
        <v>0</v>
      </c>
      <c r="HE257" s="109">
        <f>'Mladí jazdci'!HE37</f>
        <v>0</v>
      </c>
      <c r="HF257" s="109">
        <f>'Mladí jazdci'!HF37</f>
        <v>0</v>
      </c>
      <c r="HG257" s="109">
        <f>'Mladí jazdci'!HG37</f>
        <v>0</v>
      </c>
      <c r="HH257" s="109">
        <f>'Mladí jazdci'!HH37</f>
        <v>0</v>
      </c>
      <c r="HI257" s="109">
        <f>'Mladí jazdci'!HI37</f>
        <v>0</v>
      </c>
      <c r="HJ257" s="109">
        <f>'Mladí jazdci'!HJ37</f>
        <v>0</v>
      </c>
      <c r="HK257" s="109">
        <f>'Mladí jazdci'!HK37</f>
        <v>0</v>
      </c>
      <c r="HL257" s="109">
        <f>'Mladí jazdci'!HL37</f>
        <v>0</v>
      </c>
      <c r="HM257" s="109">
        <f>'Mladí jazdci'!HM37</f>
        <v>0</v>
      </c>
      <c r="HN257" s="109">
        <f>'Mladí jazdci'!HN37</f>
        <v>0</v>
      </c>
      <c r="HO257" s="109">
        <f>'Mladí jazdci'!HO37</f>
        <v>0</v>
      </c>
      <c r="HP257" s="109">
        <f>'Mladí jazdci'!HP37</f>
        <v>0</v>
      </c>
      <c r="HQ257" s="109">
        <f>'Mladí jazdci'!HQ37</f>
        <v>0</v>
      </c>
      <c r="HR257" s="109">
        <f>'Mladí jazdci'!HR37</f>
        <v>0</v>
      </c>
      <c r="HS257" s="109">
        <f>'Mladí jazdci'!HS37</f>
        <v>0</v>
      </c>
      <c r="HT257" s="109">
        <f>'Mladí jazdci'!HT37</f>
        <v>0</v>
      </c>
      <c r="HU257" s="109">
        <f>'Mladí jazdci'!HU37</f>
        <v>0</v>
      </c>
      <c r="HV257" s="109">
        <f>'Mladí jazdci'!HV37</f>
        <v>0</v>
      </c>
      <c r="HW257" s="109">
        <f>'Mladí jazdci'!HW37</f>
        <v>0</v>
      </c>
      <c r="HX257" s="109">
        <f>'Mladí jazdci'!HX37</f>
        <v>0</v>
      </c>
      <c r="HY257" s="109">
        <f>'Mladí jazdci'!HY37</f>
        <v>0</v>
      </c>
      <c r="HZ257" s="109">
        <f>'Mladí jazdci'!HZ37</f>
        <v>0</v>
      </c>
      <c r="IA257" s="109">
        <f>'Mladí jazdci'!IA37</f>
        <v>0</v>
      </c>
      <c r="IB257" s="109">
        <f>'Mladí jazdci'!IB37</f>
        <v>0</v>
      </c>
      <c r="IC257" s="109">
        <f>'Mladí jazdci'!IC37</f>
        <v>0</v>
      </c>
      <c r="ID257" s="109">
        <f>'Mladí jazdci'!ID37</f>
        <v>0</v>
      </c>
      <c r="IE257" s="109">
        <f>'Mladí jazdci'!IE37</f>
        <v>0</v>
      </c>
      <c r="IF257" s="109">
        <f>'Mladí jazdci'!IF37</f>
        <v>0</v>
      </c>
      <c r="IG257" s="109">
        <f>'Mladí jazdci'!IG37</f>
        <v>0</v>
      </c>
      <c r="IH257" s="109">
        <f>'Mladí jazdci'!IH37</f>
        <v>0</v>
      </c>
      <c r="II257" s="109">
        <f>'Mladí jazdci'!II37</f>
        <v>0</v>
      </c>
      <c r="IJ257" s="109">
        <f>'Mladí jazdci'!IJ37</f>
        <v>0</v>
      </c>
      <c r="IK257" s="109">
        <f>'Mladí jazdci'!IK37</f>
        <v>0</v>
      </c>
      <c r="IL257" s="109">
        <f>'Mladí jazdci'!IL37</f>
        <v>0</v>
      </c>
      <c r="IM257" s="109">
        <f>'Mladí jazdci'!IM37</f>
        <v>0</v>
      </c>
      <c r="IN257" s="109">
        <f>'Mladí jazdci'!IN37</f>
        <v>0</v>
      </c>
      <c r="IO257" s="109">
        <f>'Mladí jazdci'!IO37</f>
        <v>0</v>
      </c>
      <c r="IP257" s="109">
        <f>'Mladí jazdci'!IP37</f>
        <v>0</v>
      </c>
      <c r="IQ257" s="109">
        <f>'Mladí jazdci'!IQ37</f>
        <v>0</v>
      </c>
      <c r="IR257" s="109">
        <f>'Mladí jazdci'!IR37</f>
        <v>0</v>
      </c>
      <c r="IS257" s="109">
        <f>'Mladí jazdci'!IS37</f>
        <v>0</v>
      </c>
      <c r="IT257" s="109">
        <f>'Mladí jazdci'!IT37</f>
        <v>0</v>
      </c>
      <c r="IU257" s="109">
        <f>'Mladí jazdci'!IU37</f>
        <v>0</v>
      </c>
      <c r="IV257" s="109">
        <f>'Mladí jazdci'!IV37</f>
        <v>0</v>
      </c>
      <c r="IW257" s="109">
        <f>'Mladí jazdci'!IW37</f>
        <v>0</v>
      </c>
      <c r="IX257" s="109">
        <f>'Mladí jazdci'!IX37</f>
        <v>0</v>
      </c>
      <c r="IY257" s="109">
        <f>'Mladí jazdci'!IY37</f>
        <v>0</v>
      </c>
      <c r="IZ257" s="109">
        <f>'Mladí jazdci'!IZ37</f>
        <v>0</v>
      </c>
      <c r="JA257" s="109">
        <f>'Mladí jazdci'!JA37</f>
        <v>0</v>
      </c>
      <c r="JB257" s="109">
        <f>'Mladí jazdci'!JB37</f>
        <v>0</v>
      </c>
      <c r="JC257" s="109">
        <f>'Mladí jazdci'!JC37</f>
        <v>0</v>
      </c>
      <c r="JD257" s="109">
        <f>'Mladí jazdci'!JD37</f>
        <v>0</v>
      </c>
      <c r="JE257" s="109">
        <f>'Mladí jazdci'!JE37</f>
        <v>0</v>
      </c>
      <c r="JF257" s="109">
        <f>'Mladí jazdci'!JF37</f>
        <v>0</v>
      </c>
      <c r="JG257" s="109">
        <f>'Mladí jazdci'!JG37</f>
        <v>0</v>
      </c>
      <c r="JH257" s="109">
        <f>'Mladí jazdci'!JH37</f>
        <v>0</v>
      </c>
      <c r="JI257" s="109">
        <f>'Mladí jazdci'!JI37</f>
        <v>0</v>
      </c>
      <c r="JJ257" s="109">
        <f>'Mladí jazdci'!JJ37</f>
        <v>0</v>
      </c>
      <c r="JK257" s="109">
        <f>'Mladí jazdci'!JK37</f>
        <v>0</v>
      </c>
      <c r="JL257" s="109">
        <f>'Mladí jazdci'!JL37</f>
        <v>0</v>
      </c>
      <c r="JM257" s="109">
        <f>'Mladí jazdci'!JM37</f>
        <v>0</v>
      </c>
      <c r="JN257" s="109">
        <f>'Mladí jazdci'!JN37</f>
        <v>0</v>
      </c>
      <c r="JO257" s="109">
        <f>'Mladí jazdci'!JO37</f>
        <v>0</v>
      </c>
      <c r="JP257" s="109">
        <f>'Mladí jazdci'!JP37</f>
        <v>0</v>
      </c>
      <c r="JQ257" s="109">
        <f>'Mladí jazdci'!JQ37</f>
        <v>0</v>
      </c>
      <c r="JR257" s="109">
        <f>'Mladí jazdci'!JR37</f>
        <v>0</v>
      </c>
      <c r="JS257" s="109">
        <f>'Mladí jazdci'!JS37</f>
        <v>0</v>
      </c>
      <c r="JT257" s="109">
        <f>'Mladí jazdci'!JT37</f>
        <v>0</v>
      </c>
      <c r="JU257" s="109">
        <f>'Mladí jazdci'!JU37</f>
        <v>0</v>
      </c>
      <c r="JV257" s="109">
        <f>'Mladí jazdci'!JV37</f>
        <v>0</v>
      </c>
      <c r="JW257" s="109">
        <f>'Mladí jazdci'!JW37</f>
        <v>0</v>
      </c>
      <c r="JX257" s="109">
        <f>'Mladí jazdci'!JX37</f>
        <v>0</v>
      </c>
      <c r="JY257" s="109">
        <f>'Mladí jazdci'!JY37</f>
        <v>0</v>
      </c>
      <c r="JZ257" s="109">
        <f>'Mladí jazdci'!JZ37</f>
        <v>0</v>
      </c>
      <c r="KA257" s="109">
        <f>'Mladí jazdci'!KA37</f>
        <v>0</v>
      </c>
      <c r="KB257" s="109">
        <f>'Mladí jazdci'!KB37</f>
        <v>0</v>
      </c>
      <c r="KC257" s="109">
        <f>'Mladí jazdci'!KC37</f>
        <v>0</v>
      </c>
      <c r="KD257" s="109">
        <f>'Mladí jazdci'!KD37</f>
        <v>0</v>
      </c>
      <c r="KE257" s="109">
        <f>'Mladí jazdci'!KE37</f>
        <v>0</v>
      </c>
      <c r="KF257" s="109">
        <f>'Mladí jazdci'!KF37</f>
        <v>0</v>
      </c>
      <c r="KG257" s="109">
        <f>'Mladí jazdci'!KG37</f>
        <v>0</v>
      </c>
      <c r="KH257" s="109">
        <f>'Mladí jazdci'!KH37</f>
        <v>0</v>
      </c>
      <c r="KI257" s="109">
        <f>'Mladí jazdci'!KI37</f>
        <v>0</v>
      </c>
      <c r="KJ257" s="109">
        <f>'Mladí jazdci'!KJ37</f>
        <v>0</v>
      </c>
      <c r="KK257" s="109">
        <f>'Mladí jazdci'!KK37</f>
        <v>0</v>
      </c>
      <c r="KL257" s="109">
        <f>'Mladí jazdci'!KL37</f>
        <v>0</v>
      </c>
      <c r="KM257" s="109">
        <f>'Mladí jazdci'!KM37</f>
        <v>0</v>
      </c>
      <c r="KN257" s="109">
        <f>'Mladí jazdci'!KN37</f>
        <v>0</v>
      </c>
      <c r="KO257" s="109">
        <f>'Mladí jazdci'!KO37</f>
        <v>0</v>
      </c>
      <c r="KP257" s="109">
        <f>'Mladí jazdci'!KP37</f>
        <v>0</v>
      </c>
      <c r="KQ257" s="109">
        <f>'Mladí jazdci'!KQ37</f>
        <v>0</v>
      </c>
      <c r="KR257" s="109">
        <f>'Mladí jazdci'!KR37</f>
        <v>0</v>
      </c>
      <c r="KS257" s="109">
        <f>'Mladí jazdci'!KS37</f>
        <v>0</v>
      </c>
      <c r="KT257" s="109">
        <f>'Mladí jazdci'!KT37</f>
        <v>0</v>
      </c>
      <c r="KU257" s="109">
        <f>'Mladí jazdci'!KU37</f>
        <v>0</v>
      </c>
      <c r="KV257" s="109">
        <f>'Mladí jazdci'!KV37</f>
        <v>0</v>
      </c>
      <c r="KW257" s="109">
        <f>'Mladí jazdci'!KW37</f>
        <v>0</v>
      </c>
      <c r="KX257" s="109">
        <f>'Mladí jazdci'!KX37</f>
        <v>0</v>
      </c>
      <c r="KY257" s="109">
        <f>'Mladí jazdci'!KY37</f>
        <v>0</v>
      </c>
      <c r="KZ257" s="109">
        <f>'Mladí jazdci'!KZ37</f>
        <v>0</v>
      </c>
      <c r="LA257" s="109">
        <f>'Mladí jazdci'!LA37</f>
        <v>0</v>
      </c>
      <c r="LB257" s="109">
        <f>'Mladí jazdci'!LB37</f>
        <v>0</v>
      </c>
      <c r="LC257" s="109">
        <f>'Mladí jazdci'!LC37</f>
        <v>0</v>
      </c>
      <c r="LD257" s="109">
        <f>'Mladí jazdci'!LD37</f>
        <v>0</v>
      </c>
      <c r="LE257" s="109">
        <f>'Mladí jazdci'!LE37</f>
        <v>0</v>
      </c>
      <c r="LF257" s="109">
        <f>'Mladí jazdci'!LF37</f>
        <v>0</v>
      </c>
      <c r="LG257" s="109">
        <f>'Mladí jazdci'!LG37</f>
        <v>0</v>
      </c>
      <c r="LH257" s="109">
        <f>'Mladí jazdci'!LH37</f>
        <v>0</v>
      </c>
      <c r="LI257" s="109">
        <f>'Mladí jazdci'!LI37</f>
        <v>0</v>
      </c>
      <c r="LJ257" s="109">
        <f>'Mladí jazdci'!LJ37</f>
        <v>0</v>
      </c>
      <c r="LK257" s="109">
        <f>'Mladí jazdci'!LK37</f>
        <v>0</v>
      </c>
      <c r="LL257" s="109">
        <f>'Mladí jazdci'!LL37</f>
        <v>0</v>
      </c>
      <c r="LM257" s="109">
        <f>'Mladí jazdci'!LM37</f>
        <v>0</v>
      </c>
      <c r="LN257" s="109">
        <f>'Mladí jazdci'!LN37</f>
        <v>0</v>
      </c>
      <c r="LO257" s="109">
        <f>'Mladí jazdci'!LO37</f>
        <v>0</v>
      </c>
      <c r="LP257" s="109">
        <f>'Mladí jazdci'!LP37</f>
        <v>0</v>
      </c>
      <c r="LQ257" s="109">
        <f>'Mladí jazdci'!LQ37</f>
        <v>0</v>
      </c>
      <c r="LR257" s="109">
        <f>'Mladí jazdci'!LR37</f>
        <v>0</v>
      </c>
      <c r="LS257" s="109">
        <f>'Mladí jazdci'!LS37</f>
        <v>0</v>
      </c>
      <c r="LT257" s="109">
        <f>'Mladí jazdci'!LT37</f>
        <v>0</v>
      </c>
      <c r="LU257" s="109">
        <f>'Mladí jazdci'!LU37</f>
        <v>0</v>
      </c>
      <c r="LV257" s="109">
        <f>'Mladí jazdci'!LV37</f>
        <v>0</v>
      </c>
      <c r="LW257" s="109">
        <f>'Mladí jazdci'!LW37</f>
        <v>0</v>
      </c>
      <c r="LX257" s="109">
        <f>'Mladí jazdci'!LX37</f>
        <v>0</v>
      </c>
      <c r="LY257" s="109">
        <f>'Mladí jazdci'!LY37</f>
        <v>0</v>
      </c>
      <c r="LZ257" s="109">
        <f>'Mladí jazdci'!LZ37</f>
        <v>0</v>
      </c>
      <c r="MA257" s="109">
        <f>'Mladí jazdci'!MA37</f>
        <v>0</v>
      </c>
      <c r="MB257" s="109">
        <f>'Mladí jazdci'!MB37</f>
        <v>0</v>
      </c>
      <c r="MC257" s="109">
        <f>'Mladí jazdci'!MC37</f>
        <v>0</v>
      </c>
      <c r="MD257" s="109">
        <f>'Mladí jazdci'!MD37</f>
        <v>0</v>
      </c>
      <c r="ME257" s="109">
        <f>'Mladí jazdci'!ME37</f>
        <v>0</v>
      </c>
      <c r="MF257" s="109">
        <f>'Mladí jazdci'!MF37</f>
        <v>0</v>
      </c>
      <c r="MG257" s="109">
        <f>'Mladí jazdci'!MG37</f>
        <v>0</v>
      </c>
      <c r="MH257" s="109">
        <f>'Mladí jazdci'!MH37</f>
        <v>0</v>
      </c>
      <c r="MI257" s="109">
        <f>'Mladí jazdci'!MI37</f>
        <v>0</v>
      </c>
      <c r="MJ257" s="109">
        <f>'Mladí jazdci'!MJ37</f>
        <v>0</v>
      </c>
      <c r="MK257" s="109">
        <f>'Mladí jazdci'!MK37</f>
        <v>0</v>
      </c>
      <c r="ML257" s="109">
        <f>'Mladí jazdci'!ML37</f>
        <v>0</v>
      </c>
      <c r="MM257" s="109">
        <f>'Mladí jazdci'!MM37</f>
        <v>0</v>
      </c>
      <c r="MN257" s="109">
        <f>'Mladí jazdci'!MN37</f>
        <v>0</v>
      </c>
      <c r="MO257" s="109">
        <f>'Mladí jazdci'!MO37</f>
        <v>0</v>
      </c>
      <c r="MP257" s="109">
        <f>'Mladí jazdci'!MP37</f>
        <v>0</v>
      </c>
      <c r="MQ257" s="109">
        <f>'Mladí jazdci'!MQ37</f>
        <v>0</v>
      </c>
      <c r="MR257" s="109">
        <f>'Mladí jazdci'!MR37</f>
        <v>0</v>
      </c>
      <c r="MS257" s="109">
        <f>'Mladí jazdci'!MS37</f>
        <v>0</v>
      </c>
      <c r="MT257" s="109">
        <f>'Mladí jazdci'!MT37</f>
        <v>0</v>
      </c>
      <c r="MU257" s="109">
        <f>'Mladí jazdci'!MU37</f>
        <v>0</v>
      </c>
      <c r="MV257" s="109">
        <f>'Mladí jazdci'!MV37</f>
        <v>0</v>
      </c>
      <c r="MW257" s="109">
        <f>'Mladí jazdci'!MW37</f>
        <v>0</v>
      </c>
      <c r="MX257" s="109">
        <f>'Mladí jazdci'!MX37</f>
        <v>0</v>
      </c>
      <c r="MY257" s="109">
        <f>'Mladí jazdci'!MY37</f>
        <v>0</v>
      </c>
      <c r="MZ257" s="109">
        <f>'Mladí jazdci'!MZ37</f>
        <v>0</v>
      </c>
      <c r="NA257" s="109">
        <f>'Mladí jazdci'!NA37</f>
        <v>0</v>
      </c>
      <c r="NB257" s="109">
        <f>'Mladí jazdci'!NB37</f>
        <v>0</v>
      </c>
      <c r="NC257" s="109">
        <f>'Mladí jazdci'!NC37</f>
        <v>0</v>
      </c>
      <c r="ND257" s="109">
        <f>'Mladí jazdci'!ND37</f>
        <v>0</v>
      </c>
      <c r="NE257" s="109">
        <f>'Mladí jazdci'!NE37</f>
        <v>0</v>
      </c>
      <c r="NF257" s="109">
        <f>'Mladí jazdci'!NF37</f>
        <v>0</v>
      </c>
      <c r="NG257" s="109">
        <f>'Mladí jazdci'!NG37</f>
        <v>0</v>
      </c>
      <c r="NH257" s="109">
        <f>'Mladí jazdci'!NH37</f>
        <v>0</v>
      </c>
      <c r="NI257" s="109">
        <f>'Mladí jazdci'!NI37</f>
        <v>0</v>
      </c>
      <c r="NJ257" s="109">
        <f>'Mladí jazdci'!NJ37</f>
        <v>0</v>
      </c>
      <c r="NK257" s="109">
        <f>'Mladí jazdci'!NK37</f>
        <v>0</v>
      </c>
      <c r="NL257" s="109">
        <f>'Mladí jazdci'!NL37</f>
        <v>0</v>
      </c>
      <c r="NM257" s="109">
        <f>'Mladí jazdci'!NM37</f>
        <v>0</v>
      </c>
      <c r="NN257" s="109">
        <f>'Mladí jazdci'!NN37</f>
        <v>0</v>
      </c>
      <c r="NO257" s="109">
        <f>'Mladí jazdci'!NO37</f>
        <v>0</v>
      </c>
      <c r="NP257" s="109">
        <f>'Mladí jazdci'!NP37</f>
        <v>0</v>
      </c>
      <c r="NQ257" s="109">
        <f>'Mladí jazdci'!NQ37</f>
        <v>0</v>
      </c>
      <c r="NR257" s="109">
        <f>'Mladí jazdci'!NR37</f>
        <v>0</v>
      </c>
      <c r="NS257" s="109">
        <f>'Mladí jazdci'!NS37</f>
        <v>0</v>
      </c>
      <c r="NT257" s="109">
        <f>'Mladí jazdci'!NT37</f>
        <v>0</v>
      </c>
      <c r="NU257" s="109">
        <f>'Mladí jazdci'!NU37</f>
        <v>0</v>
      </c>
      <c r="NV257" s="109">
        <f>'Mladí jazdci'!NV37</f>
        <v>0</v>
      </c>
      <c r="NW257" s="109">
        <f>'Mladí jazdci'!NW37</f>
        <v>0</v>
      </c>
      <c r="NX257" s="109">
        <f>'Mladí jazdci'!NX37</f>
        <v>0</v>
      </c>
      <c r="NY257" s="109">
        <f>'Mladí jazdci'!NY37</f>
        <v>0</v>
      </c>
      <c r="NZ257" s="109">
        <f>'Mladí jazdci'!NZ37</f>
        <v>0</v>
      </c>
      <c r="OA257" s="109">
        <f>'Mladí jazdci'!OA37</f>
        <v>0</v>
      </c>
      <c r="OB257" s="109">
        <f>'Mladí jazdci'!OB37</f>
        <v>0</v>
      </c>
      <c r="OC257" s="109">
        <f>'Mladí jazdci'!OC37</f>
        <v>0</v>
      </c>
      <c r="OD257" s="109">
        <f>'Mladí jazdci'!OD37</f>
        <v>0</v>
      </c>
      <c r="OE257" s="109">
        <f>'Mladí jazdci'!OE37</f>
        <v>0</v>
      </c>
      <c r="OF257" s="109">
        <f>'Mladí jazdci'!OF37</f>
        <v>0</v>
      </c>
      <c r="OG257" s="109">
        <f>'Mladí jazdci'!OG37</f>
        <v>0</v>
      </c>
      <c r="OH257" s="109">
        <f>'Mladí jazdci'!OH37</f>
        <v>0</v>
      </c>
      <c r="OI257" s="109">
        <f>'Mladí jazdci'!OI37</f>
        <v>0</v>
      </c>
      <c r="OJ257" s="109">
        <f>'Mladí jazdci'!OJ37</f>
        <v>0</v>
      </c>
      <c r="OK257" s="109">
        <f>'Mladí jazdci'!OK37</f>
        <v>0</v>
      </c>
      <c r="OL257" s="109">
        <f>'Mladí jazdci'!OL37</f>
        <v>0</v>
      </c>
      <c r="OM257" s="109">
        <f>'Mladí jazdci'!OM37</f>
        <v>0</v>
      </c>
      <c r="ON257" s="109">
        <f>'Mladí jazdci'!ON37</f>
        <v>0</v>
      </c>
      <c r="OO257" s="109">
        <f>'Mladí jazdci'!OO37</f>
        <v>0</v>
      </c>
      <c r="OP257" s="109">
        <f>'Mladí jazdci'!OP37</f>
        <v>0</v>
      </c>
      <c r="OQ257" s="109">
        <f>'Mladí jazdci'!OQ37</f>
        <v>0</v>
      </c>
      <c r="OR257" s="109">
        <f>'Mladí jazdci'!OR37</f>
        <v>0</v>
      </c>
      <c r="OS257" s="109">
        <f>'Mladí jazdci'!OS37</f>
        <v>0</v>
      </c>
      <c r="OT257" s="109">
        <f>'Mladí jazdci'!OT37</f>
        <v>0</v>
      </c>
      <c r="OU257" s="109">
        <f>'Mladí jazdci'!OU37</f>
        <v>0</v>
      </c>
      <c r="OV257" s="109">
        <f>'Mladí jazdci'!OV37</f>
        <v>0</v>
      </c>
      <c r="OW257" s="109">
        <f>'Mladí jazdci'!OW37</f>
        <v>0</v>
      </c>
      <c r="OX257" s="109">
        <f>'Mladí jazdci'!OX37</f>
        <v>0</v>
      </c>
      <c r="OY257" s="109">
        <f>'Mladí jazdci'!OY37</f>
        <v>0</v>
      </c>
      <c r="OZ257" s="109">
        <f>'Mladí jazdci'!OZ37</f>
        <v>0</v>
      </c>
      <c r="PA257" s="109">
        <f>'Mladí jazdci'!PA37</f>
        <v>0</v>
      </c>
      <c r="PB257" s="109">
        <f>'Mladí jazdci'!PB37</f>
        <v>0</v>
      </c>
      <c r="PC257" s="109">
        <f>'Mladí jazdci'!PC37</f>
        <v>0</v>
      </c>
      <c r="PD257" s="109">
        <f>'Mladí jazdci'!PD37</f>
        <v>0</v>
      </c>
      <c r="PE257" s="109">
        <f>'Mladí jazdci'!PE37</f>
        <v>0</v>
      </c>
      <c r="PF257" s="109">
        <f>'Mladí jazdci'!PF37</f>
        <v>0</v>
      </c>
      <c r="PG257" s="109">
        <f>'Mladí jazdci'!PG37</f>
        <v>0</v>
      </c>
      <c r="PH257" s="109">
        <f>'Mladí jazdci'!PH37</f>
        <v>0</v>
      </c>
      <c r="PI257" s="109">
        <f>'Mladí jazdci'!PI37</f>
        <v>0</v>
      </c>
      <c r="PJ257" s="109">
        <f>'Mladí jazdci'!PJ37</f>
        <v>0</v>
      </c>
      <c r="PK257" s="109">
        <f>'Mladí jazdci'!PK37</f>
        <v>0</v>
      </c>
      <c r="PL257" s="109">
        <f>'Mladí jazdci'!PL37</f>
        <v>0</v>
      </c>
      <c r="PM257" s="109">
        <f>'Mladí jazdci'!PM37</f>
        <v>0</v>
      </c>
      <c r="PN257" s="109">
        <f>'Mladí jazdci'!PN37</f>
        <v>0</v>
      </c>
      <c r="PO257" s="109">
        <f>'Mladí jazdci'!PO37</f>
        <v>0</v>
      </c>
      <c r="PP257" s="109">
        <f>'Mladí jazdci'!PP37</f>
        <v>0</v>
      </c>
      <c r="PQ257" s="109">
        <f>'Mladí jazdci'!PQ37</f>
        <v>0</v>
      </c>
      <c r="PR257" s="109">
        <f>'Mladí jazdci'!PR37</f>
        <v>0</v>
      </c>
      <c r="PS257" s="109">
        <f>'Mladí jazdci'!PS37</f>
        <v>0</v>
      </c>
      <c r="PT257" s="109">
        <f>'Mladí jazdci'!PT37</f>
        <v>0</v>
      </c>
      <c r="PU257" s="109">
        <f>'Mladí jazdci'!PU37</f>
        <v>0</v>
      </c>
      <c r="PV257" s="109">
        <f>'Mladí jazdci'!PV37</f>
        <v>0</v>
      </c>
      <c r="PW257" s="109">
        <f>'Mladí jazdci'!PW37</f>
        <v>0</v>
      </c>
      <c r="PX257" s="109">
        <f>'Mladí jazdci'!PX37</f>
        <v>0</v>
      </c>
      <c r="PY257" s="109">
        <f>'Mladí jazdci'!PY37</f>
        <v>0</v>
      </c>
      <c r="PZ257" s="109">
        <f>'Mladí jazdci'!PZ37</f>
        <v>0</v>
      </c>
      <c r="QA257" s="109">
        <f>'Mladí jazdci'!QA37</f>
        <v>0</v>
      </c>
      <c r="QB257" s="109">
        <f>'Mladí jazdci'!QB37</f>
        <v>0</v>
      </c>
      <c r="QC257" s="109">
        <f>'Mladí jazdci'!QC37</f>
        <v>0</v>
      </c>
      <c r="QD257" s="109">
        <f>'Mladí jazdci'!QD37</f>
        <v>0</v>
      </c>
      <c r="QE257" s="109">
        <f>'Mladí jazdci'!QE37</f>
        <v>0</v>
      </c>
      <c r="QF257" s="109">
        <f>'Mladí jazdci'!QF37</f>
        <v>0</v>
      </c>
      <c r="QG257" s="109">
        <f>'Mladí jazdci'!QG37</f>
        <v>0</v>
      </c>
      <c r="QH257" s="109">
        <f>'Mladí jazdci'!QH37</f>
        <v>0</v>
      </c>
      <c r="QI257" s="109">
        <f>'Mladí jazdci'!QI37</f>
        <v>0</v>
      </c>
      <c r="QJ257" s="109">
        <f>'Mladí jazdci'!QJ37</f>
        <v>0</v>
      </c>
      <c r="QK257" s="109">
        <f>'Mladí jazdci'!QK37</f>
        <v>0</v>
      </c>
      <c r="QL257" s="109">
        <f>'Mladí jazdci'!QL37</f>
        <v>0</v>
      </c>
      <c r="QM257" s="109">
        <f>'Mladí jazdci'!QM37</f>
        <v>0</v>
      </c>
      <c r="QN257" s="109">
        <f>'Mladí jazdci'!QN37</f>
        <v>0</v>
      </c>
      <c r="QO257" s="109">
        <f>'Mladí jazdci'!QO37</f>
        <v>0</v>
      </c>
      <c r="QP257" s="109">
        <f>'Mladí jazdci'!QP37</f>
        <v>0</v>
      </c>
      <c r="QQ257" s="109">
        <f>'Mladí jazdci'!QQ37</f>
        <v>0</v>
      </c>
      <c r="QR257" s="109">
        <f>'Mladí jazdci'!QR37</f>
        <v>0</v>
      </c>
      <c r="QS257" s="109">
        <f>'Mladí jazdci'!QS37</f>
        <v>0</v>
      </c>
      <c r="QT257" s="109">
        <f>'Mladí jazdci'!QT37</f>
        <v>0</v>
      </c>
      <c r="QU257" s="109">
        <f>'Mladí jazdci'!QU37</f>
        <v>0</v>
      </c>
      <c r="QV257" s="109">
        <f>'Mladí jazdci'!QV37</f>
        <v>0</v>
      </c>
      <c r="QW257" s="109">
        <f>'Mladí jazdci'!QW37</f>
        <v>0</v>
      </c>
      <c r="QX257" s="109">
        <f>'Mladí jazdci'!QX37</f>
        <v>0</v>
      </c>
      <c r="QY257" s="109">
        <f>'Mladí jazdci'!QY37</f>
        <v>0</v>
      </c>
      <c r="QZ257" s="109">
        <f>'Mladí jazdci'!QZ37</f>
        <v>0</v>
      </c>
      <c r="RA257" s="109">
        <f>'Mladí jazdci'!RA37</f>
        <v>0</v>
      </c>
      <c r="RB257" s="109">
        <f>'Mladí jazdci'!RB37</f>
        <v>0</v>
      </c>
      <c r="RC257" s="109">
        <f>'Mladí jazdci'!RC37</f>
        <v>0</v>
      </c>
      <c r="RD257" s="109">
        <f>'Mladí jazdci'!RD37</f>
        <v>0</v>
      </c>
      <c r="RE257" s="109">
        <f>'Mladí jazdci'!RE37</f>
        <v>0</v>
      </c>
      <c r="RF257" s="109">
        <f>'Mladí jazdci'!RF37</f>
        <v>0</v>
      </c>
      <c r="RG257" s="109">
        <f>'Mladí jazdci'!RG37</f>
        <v>0</v>
      </c>
      <c r="RH257" s="109">
        <f>'Mladí jazdci'!RH37</f>
        <v>0</v>
      </c>
      <c r="RI257" s="109">
        <f>'Mladí jazdci'!RI37</f>
        <v>0</v>
      </c>
      <c r="RJ257" s="109">
        <f>'Mladí jazdci'!RJ37</f>
        <v>0</v>
      </c>
      <c r="RK257" s="109">
        <f>'Mladí jazdci'!RK37</f>
        <v>0</v>
      </c>
      <c r="RL257" s="109">
        <f>'Mladí jazdci'!RL37</f>
        <v>0</v>
      </c>
      <c r="RM257" s="109">
        <f>'Mladí jazdci'!RM37</f>
        <v>0</v>
      </c>
      <c r="RN257" s="109">
        <f>'Mladí jazdci'!RN37</f>
        <v>0</v>
      </c>
      <c r="RO257" s="109">
        <f>'Mladí jazdci'!RO37</f>
        <v>0</v>
      </c>
      <c r="RP257" s="109">
        <f>'Mladí jazdci'!RP37</f>
        <v>0</v>
      </c>
      <c r="RQ257" s="109">
        <f>'Mladí jazdci'!RQ37</f>
        <v>0</v>
      </c>
      <c r="RR257" s="109">
        <f>'Mladí jazdci'!RR37</f>
        <v>0</v>
      </c>
      <c r="RS257" s="109">
        <f>'Mladí jazdci'!RS37</f>
        <v>0</v>
      </c>
      <c r="RT257" s="109">
        <f>'Mladí jazdci'!RT37</f>
        <v>0</v>
      </c>
      <c r="RU257" s="109">
        <f>'Mladí jazdci'!RU37</f>
        <v>0</v>
      </c>
      <c r="RV257" s="109">
        <f>'Mladí jazdci'!RV37</f>
        <v>0</v>
      </c>
      <c r="RW257" s="109">
        <f>'Mladí jazdci'!RW37</f>
        <v>0</v>
      </c>
      <c r="RX257" s="109">
        <f>'Mladí jazdci'!RX37</f>
        <v>0</v>
      </c>
      <c r="RY257" s="109">
        <f>'Mladí jazdci'!RY37</f>
        <v>0</v>
      </c>
      <c r="RZ257" s="109">
        <f>'Mladí jazdci'!RZ37</f>
        <v>0</v>
      </c>
      <c r="SA257" s="109">
        <f>'Mladí jazdci'!SA37</f>
        <v>0</v>
      </c>
      <c r="SB257" s="109">
        <f>'Mladí jazdci'!SB37</f>
        <v>0</v>
      </c>
      <c r="SC257" s="109">
        <f>'Mladí jazdci'!SC37</f>
        <v>0</v>
      </c>
      <c r="SD257" s="109">
        <f>'Mladí jazdci'!SD37</f>
        <v>0</v>
      </c>
      <c r="SE257" s="109">
        <f>'Mladí jazdci'!SE37</f>
        <v>0</v>
      </c>
      <c r="SF257" s="109">
        <f>'Mladí jazdci'!SF37</f>
        <v>0</v>
      </c>
      <c r="SG257" s="109">
        <f>'Mladí jazdci'!SG37</f>
        <v>0</v>
      </c>
      <c r="SH257" s="109">
        <f>'Mladí jazdci'!SH37</f>
        <v>0</v>
      </c>
      <c r="SI257" s="109">
        <f>'Mladí jazdci'!SI37</f>
        <v>0</v>
      </c>
      <c r="SJ257" s="109">
        <f>'Mladí jazdci'!SJ37</f>
        <v>0</v>
      </c>
      <c r="SK257" s="109">
        <f>'Mladí jazdci'!SK37</f>
        <v>0</v>
      </c>
      <c r="SL257" s="109">
        <f>'Mladí jazdci'!SL37</f>
        <v>0</v>
      </c>
      <c r="SM257" s="109">
        <f>'Mladí jazdci'!SM37</f>
        <v>0</v>
      </c>
      <c r="SN257" s="109">
        <f>'Mladí jazdci'!SN37</f>
        <v>0</v>
      </c>
      <c r="SO257" s="109">
        <f>'Mladí jazdci'!SO37</f>
        <v>0</v>
      </c>
      <c r="SP257" s="109">
        <f>'Mladí jazdci'!SP37</f>
        <v>0</v>
      </c>
      <c r="SQ257" s="109">
        <f>'Mladí jazdci'!SQ37</f>
        <v>0</v>
      </c>
      <c r="SR257" s="109">
        <f>'Mladí jazdci'!SR37</f>
        <v>0</v>
      </c>
      <c r="SS257" s="109">
        <f>'Mladí jazdci'!SS37</f>
        <v>0</v>
      </c>
      <c r="ST257" s="109">
        <f>'Mladí jazdci'!ST37</f>
        <v>0</v>
      </c>
      <c r="SU257" s="109">
        <f>'Mladí jazdci'!SU37</f>
        <v>0</v>
      </c>
      <c r="SV257" s="109">
        <f>'Mladí jazdci'!SV37</f>
        <v>0</v>
      </c>
      <c r="SW257" s="109">
        <f>'Mladí jazdci'!SW37</f>
        <v>0</v>
      </c>
      <c r="SX257" s="109">
        <f>'Mladí jazdci'!SX37</f>
        <v>0</v>
      </c>
      <c r="SY257" s="109">
        <f>'Mladí jazdci'!SY37</f>
        <v>0</v>
      </c>
      <c r="SZ257" s="109">
        <f>'Mladí jazdci'!SZ37</f>
        <v>0</v>
      </c>
      <c r="TA257" s="109">
        <f>'Mladí jazdci'!TA37</f>
        <v>0</v>
      </c>
      <c r="TB257" s="109">
        <f>'Mladí jazdci'!TB37</f>
        <v>0</v>
      </c>
    </row>
    <row r="258" spans="1:522" s="1" customFormat="1" ht="18" customHeight="1" x14ac:dyDescent="0.2">
      <c r="A258" s="12"/>
      <c r="B258" s="15"/>
      <c r="C258" s="19"/>
      <c r="E258" t="s">
        <v>122</v>
      </c>
      <c r="F258" s="1">
        <v>8952</v>
      </c>
      <c r="G258" s="9" t="s">
        <v>127</v>
      </c>
      <c r="H258"/>
      <c r="I258" s="1">
        <f t="shared" si="19"/>
        <v>0</v>
      </c>
      <c r="J258" s="12">
        <f>Tabuľka3[[#This Row],[Stĺpec9]]</f>
        <v>0</v>
      </c>
      <c r="K258" s="109">
        <f>Juniori!K93</f>
        <v>0</v>
      </c>
      <c r="L258" s="109">
        <f>Juniori!L93</f>
        <v>0</v>
      </c>
      <c r="M258" s="109">
        <f>Juniori!M93</f>
        <v>0</v>
      </c>
      <c r="N258" s="109">
        <f>Juniori!N93</f>
        <v>0</v>
      </c>
      <c r="O258" s="109">
        <f>Juniori!O93</f>
        <v>0</v>
      </c>
      <c r="P258" s="109">
        <f>Juniori!P93</f>
        <v>0</v>
      </c>
      <c r="Q258" s="109">
        <f>Juniori!Q93</f>
        <v>0</v>
      </c>
      <c r="R258" s="109">
        <f>Juniori!R93</f>
        <v>0</v>
      </c>
      <c r="S258" s="109">
        <f>Juniori!S93</f>
        <v>0</v>
      </c>
      <c r="T258" s="109">
        <f>Juniori!T93</f>
        <v>0</v>
      </c>
      <c r="U258" s="109">
        <f>Juniori!U93</f>
        <v>0</v>
      </c>
      <c r="V258" s="109">
        <f>Juniori!V93</f>
        <v>0</v>
      </c>
      <c r="W258" s="109">
        <f>Juniori!W93</f>
        <v>0</v>
      </c>
      <c r="X258" s="109">
        <f>Juniori!X93</f>
        <v>0</v>
      </c>
      <c r="Y258" s="109">
        <f>Juniori!Y93</f>
        <v>0</v>
      </c>
      <c r="Z258" s="109">
        <f>Juniori!Z93</f>
        <v>0</v>
      </c>
      <c r="AA258" s="109">
        <f>Juniori!AA93</f>
        <v>0</v>
      </c>
      <c r="AB258" s="109">
        <f>Juniori!AB93</f>
        <v>0</v>
      </c>
      <c r="AC258" s="109">
        <f>Juniori!AC93</f>
        <v>0</v>
      </c>
      <c r="AD258" s="109">
        <f>Juniori!AD93</f>
        <v>0</v>
      </c>
      <c r="AE258" s="109">
        <f>Juniori!AE93</f>
        <v>0</v>
      </c>
      <c r="AF258" s="109">
        <f>Juniori!AF93</f>
        <v>0</v>
      </c>
      <c r="AG258" s="109">
        <f>Juniori!AG93</f>
        <v>0</v>
      </c>
      <c r="AH258" s="109">
        <f>Juniori!AH93</f>
        <v>0</v>
      </c>
      <c r="AI258" s="109">
        <f>Juniori!AI93</f>
        <v>0</v>
      </c>
      <c r="AJ258" s="109">
        <f>Juniori!AJ93</f>
        <v>0</v>
      </c>
      <c r="AK258" s="109">
        <f>Juniori!AK93</f>
        <v>0</v>
      </c>
      <c r="AL258" s="109">
        <f>Juniori!AL93</f>
        <v>0</v>
      </c>
      <c r="AM258" s="109">
        <f>Juniori!AM93</f>
        <v>0</v>
      </c>
      <c r="AN258" s="109">
        <f>Juniori!AN93</f>
        <v>0</v>
      </c>
      <c r="AO258" s="109">
        <f>Juniori!AO93</f>
        <v>0</v>
      </c>
      <c r="AP258" s="109">
        <f>Juniori!AP93</f>
        <v>0</v>
      </c>
      <c r="AQ258" s="109">
        <f>Juniori!AQ93</f>
        <v>0</v>
      </c>
      <c r="AR258" s="109">
        <f>Juniori!AR93</f>
        <v>0</v>
      </c>
      <c r="AS258" s="109">
        <f>Juniori!AS93</f>
        <v>0</v>
      </c>
      <c r="AT258" s="109">
        <f>Juniori!AT93</f>
        <v>0</v>
      </c>
      <c r="AU258" s="109">
        <f>Juniori!AU93</f>
        <v>0</v>
      </c>
      <c r="AV258" s="109">
        <f>Juniori!AV93</f>
        <v>0</v>
      </c>
      <c r="AW258" s="109">
        <f>Juniori!AW93</f>
        <v>0</v>
      </c>
      <c r="AX258" s="109">
        <f>Juniori!AX93</f>
        <v>0</v>
      </c>
      <c r="AY258" s="109">
        <f>Juniori!AY93</f>
        <v>0</v>
      </c>
      <c r="AZ258" s="109">
        <f>Juniori!AZ93</f>
        <v>0</v>
      </c>
      <c r="BA258" s="109">
        <f>Juniori!BA93</f>
        <v>0</v>
      </c>
      <c r="BB258" s="109">
        <f>Juniori!BB93</f>
        <v>0</v>
      </c>
      <c r="BC258" s="109">
        <f>Juniori!BC93</f>
        <v>0</v>
      </c>
      <c r="BD258" s="109">
        <f>Juniori!BD93</f>
        <v>0</v>
      </c>
      <c r="BE258" s="109">
        <f>Juniori!BE93</f>
        <v>0</v>
      </c>
      <c r="BF258" s="109">
        <f>Juniori!BF93</f>
        <v>0</v>
      </c>
      <c r="BG258" s="109">
        <f>Juniori!BG93</f>
        <v>0</v>
      </c>
      <c r="BH258" s="109">
        <f>Juniori!BH93</f>
        <v>0</v>
      </c>
      <c r="BI258" s="109">
        <f>Juniori!BI93</f>
        <v>0</v>
      </c>
      <c r="BJ258" s="109">
        <f>Juniori!BJ93</f>
        <v>0</v>
      </c>
      <c r="BK258" s="109">
        <f>Juniori!BK93</f>
        <v>0</v>
      </c>
      <c r="BL258" s="109">
        <f>Juniori!BL93</f>
        <v>0</v>
      </c>
      <c r="BM258" s="109">
        <f>Juniori!BM93</f>
        <v>0</v>
      </c>
      <c r="BN258" s="109">
        <f>Juniori!BN93</f>
        <v>0</v>
      </c>
      <c r="BO258" s="109">
        <f>Juniori!BO93</f>
        <v>0</v>
      </c>
      <c r="BP258" s="109">
        <f>Juniori!BP93</f>
        <v>0</v>
      </c>
      <c r="BQ258" s="109">
        <f>Juniori!BQ93</f>
        <v>0</v>
      </c>
      <c r="BR258" s="109">
        <f>Juniori!BR93</f>
        <v>0</v>
      </c>
      <c r="BS258" s="109">
        <f>Juniori!BS93</f>
        <v>0</v>
      </c>
      <c r="BT258" s="109">
        <f>Juniori!BT93</f>
        <v>0</v>
      </c>
      <c r="BU258" s="109">
        <f>Juniori!BU93</f>
        <v>0</v>
      </c>
      <c r="BV258" s="109">
        <f>Juniori!BV93</f>
        <v>0</v>
      </c>
      <c r="BW258" s="109">
        <f>Juniori!BW93</f>
        <v>0</v>
      </c>
      <c r="BX258" s="109">
        <f>Juniori!BX93</f>
        <v>0</v>
      </c>
      <c r="BY258" s="109">
        <f>Juniori!BY93</f>
        <v>0</v>
      </c>
      <c r="BZ258" s="109">
        <f>Juniori!BZ93</f>
        <v>0</v>
      </c>
      <c r="CA258" s="109">
        <f>Juniori!CA93</f>
        <v>0</v>
      </c>
      <c r="CB258" s="109">
        <f>Juniori!CB93</f>
        <v>0</v>
      </c>
      <c r="CC258" s="109">
        <f>Juniori!CC93</f>
        <v>0</v>
      </c>
      <c r="CD258" s="109">
        <f>Juniori!CD93</f>
        <v>0</v>
      </c>
      <c r="CE258" s="109">
        <f>Juniori!CE93</f>
        <v>0</v>
      </c>
      <c r="CF258" s="109">
        <f>Juniori!CF93</f>
        <v>0</v>
      </c>
      <c r="CG258" s="109">
        <f>Juniori!CG93</f>
        <v>0</v>
      </c>
      <c r="CH258" s="109">
        <f>Juniori!CH93</f>
        <v>0</v>
      </c>
      <c r="CI258" s="109">
        <f>Juniori!CI93</f>
        <v>0</v>
      </c>
      <c r="CJ258" s="109">
        <f>Juniori!CJ93</f>
        <v>0</v>
      </c>
      <c r="CK258" s="109">
        <f>Juniori!CK93</f>
        <v>0</v>
      </c>
      <c r="CL258" s="109">
        <f>Juniori!CL93</f>
        <v>0</v>
      </c>
      <c r="CM258" s="109">
        <f>Juniori!CM93</f>
        <v>0</v>
      </c>
      <c r="CN258" s="109">
        <f>Juniori!CN93</f>
        <v>0</v>
      </c>
      <c r="CO258" s="109">
        <f>Juniori!CO93</f>
        <v>0</v>
      </c>
      <c r="CP258" s="109">
        <f>Juniori!CP93</f>
        <v>0</v>
      </c>
      <c r="CQ258" s="109">
        <f>Juniori!CQ93</f>
        <v>0</v>
      </c>
      <c r="CR258" s="109">
        <f>Juniori!CR93</f>
        <v>0</v>
      </c>
      <c r="CS258" s="109">
        <f>Juniori!CS93</f>
        <v>0</v>
      </c>
      <c r="CT258" s="109">
        <f>Juniori!CT93</f>
        <v>0</v>
      </c>
      <c r="CU258" s="109">
        <f>Juniori!CU93</f>
        <v>0</v>
      </c>
      <c r="CV258" s="109">
        <f>Juniori!CV93</f>
        <v>0</v>
      </c>
      <c r="CW258" s="109">
        <f>Juniori!CW93</f>
        <v>0</v>
      </c>
      <c r="CX258" s="109">
        <f>Juniori!CX93</f>
        <v>0</v>
      </c>
      <c r="CY258" s="109">
        <f>Juniori!CY93</f>
        <v>0</v>
      </c>
      <c r="CZ258" s="109">
        <f>Juniori!CZ93</f>
        <v>0</v>
      </c>
      <c r="DA258" s="109">
        <f>Juniori!DA93</f>
        <v>0</v>
      </c>
      <c r="DB258" s="109">
        <f>Juniori!DB93</f>
        <v>0</v>
      </c>
      <c r="DC258" s="109">
        <f>Juniori!DC93</f>
        <v>0</v>
      </c>
      <c r="DD258" s="109">
        <f>Juniori!DD93</f>
        <v>0</v>
      </c>
      <c r="DE258" s="109">
        <f>Juniori!DE93</f>
        <v>0</v>
      </c>
      <c r="DF258" s="109">
        <f>Juniori!DF93</f>
        <v>0</v>
      </c>
      <c r="DG258" s="109">
        <f>Juniori!DG93</f>
        <v>0</v>
      </c>
      <c r="DH258" s="109">
        <f>Juniori!DH93</f>
        <v>0</v>
      </c>
      <c r="DI258" s="109">
        <f>Juniori!DI93</f>
        <v>0</v>
      </c>
      <c r="DJ258" s="109">
        <f>Juniori!DJ93</f>
        <v>0</v>
      </c>
      <c r="DK258" s="109">
        <f>Juniori!DK93</f>
        <v>0</v>
      </c>
      <c r="DL258" s="109">
        <f>Juniori!DL93</f>
        <v>0</v>
      </c>
      <c r="DM258" s="109">
        <f>Juniori!DM93</f>
        <v>0</v>
      </c>
      <c r="DN258" s="109">
        <f>Juniori!DN93</f>
        <v>0</v>
      </c>
      <c r="DO258" s="109">
        <f>Juniori!DO93</f>
        <v>0</v>
      </c>
      <c r="DP258" s="109">
        <f>Juniori!DP93</f>
        <v>0</v>
      </c>
      <c r="DQ258" s="109">
        <f>Juniori!DQ93</f>
        <v>0</v>
      </c>
      <c r="DR258" s="109">
        <f>Juniori!DR93</f>
        <v>0</v>
      </c>
      <c r="DS258" s="109">
        <f>Juniori!DS93</f>
        <v>0</v>
      </c>
      <c r="DT258" s="109">
        <f>Juniori!DT93</f>
        <v>0</v>
      </c>
      <c r="DU258" s="109">
        <f>Juniori!DU93</f>
        <v>0</v>
      </c>
      <c r="DV258" s="109">
        <f>Juniori!DV93</f>
        <v>0</v>
      </c>
      <c r="DW258" s="109">
        <f>Juniori!DW93</f>
        <v>0</v>
      </c>
      <c r="DX258" s="109">
        <f>Juniori!DX93</f>
        <v>0</v>
      </c>
      <c r="DY258" s="109">
        <f>Juniori!DY93</f>
        <v>0</v>
      </c>
      <c r="DZ258" s="109">
        <f>Juniori!DZ93</f>
        <v>0</v>
      </c>
      <c r="EA258" s="109">
        <f>Juniori!EA93</f>
        <v>0</v>
      </c>
      <c r="EB258" s="109">
        <f>Juniori!EB93</f>
        <v>0</v>
      </c>
      <c r="EC258" s="109">
        <f>Juniori!EC93</f>
        <v>0</v>
      </c>
      <c r="ED258" s="109">
        <f>Juniori!ED93</f>
        <v>0</v>
      </c>
      <c r="EE258" s="109">
        <f>Juniori!EE93</f>
        <v>0</v>
      </c>
      <c r="EF258" s="109">
        <f>Juniori!EF93</f>
        <v>0</v>
      </c>
      <c r="EG258" s="109">
        <f>Juniori!EG93</f>
        <v>0</v>
      </c>
      <c r="EH258" s="109">
        <f>Juniori!EH93</f>
        <v>0</v>
      </c>
      <c r="EI258" s="109">
        <f>Juniori!EI93</f>
        <v>0</v>
      </c>
      <c r="EJ258" s="109">
        <f>Juniori!EJ93</f>
        <v>0</v>
      </c>
      <c r="EK258" s="109">
        <f>Juniori!EK93</f>
        <v>0</v>
      </c>
      <c r="EL258" s="109">
        <f>Juniori!EL93</f>
        <v>0</v>
      </c>
      <c r="EM258" s="109">
        <f>Juniori!EM93</f>
        <v>0</v>
      </c>
      <c r="EN258" s="109">
        <f>Juniori!EN93</f>
        <v>0</v>
      </c>
      <c r="EO258" s="109">
        <f>Juniori!EO93</f>
        <v>0</v>
      </c>
      <c r="EP258" s="109">
        <f>Juniori!EP93</f>
        <v>0</v>
      </c>
      <c r="EQ258" s="109">
        <f>Juniori!EQ93</f>
        <v>0</v>
      </c>
      <c r="ER258" s="109">
        <f>Juniori!ER93</f>
        <v>0</v>
      </c>
      <c r="ES258" s="109">
        <f>Juniori!ES93</f>
        <v>0</v>
      </c>
      <c r="ET258" s="109">
        <f>Juniori!ET93</f>
        <v>0</v>
      </c>
      <c r="EU258" s="109">
        <f>Juniori!EU93</f>
        <v>0</v>
      </c>
      <c r="EV258" s="109">
        <f>Juniori!EV93</f>
        <v>0</v>
      </c>
      <c r="EW258" s="109">
        <f>Juniori!EW93</f>
        <v>0</v>
      </c>
      <c r="EX258" s="109">
        <f>Juniori!EX93</f>
        <v>0</v>
      </c>
      <c r="EY258" s="109">
        <f>Juniori!EY93</f>
        <v>0</v>
      </c>
      <c r="EZ258" s="109">
        <f>Juniori!EZ93</f>
        <v>0</v>
      </c>
      <c r="FA258" s="109">
        <f>Juniori!FA93</f>
        <v>0</v>
      </c>
      <c r="FB258" s="109">
        <f>Juniori!FB93</f>
        <v>0</v>
      </c>
      <c r="FC258" s="109">
        <f>Juniori!FC93</f>
        <v>0</v>
      </c>
      <c r="FD258" s="109">
        <f>Juniori!FD93</f>
        <v>0</v>
      </c>
      <c r="FE258" s="109">
        <f>Juniori!FE93</f>
        <v>0</v>
      </c>
      <c r="FF258" s="109">
        <f>Juniori!FF93</f>
        <v>0</v>
      </c>
      <c r="FG258" s="109">
        <f>Juniori!FG93</f>
        <v>0</v>
      </c>
      <c r="FH258" s="109">
        <f>Juniori!FH93</f>
        <v>0</v>
      </c>
      <c r="FI258" s="109">
        <f>Juniori!FI93</f>
        <v>0</v>
      </c>
      <c r="FJ258" s="109">
        <f>Juniori!FJ93</f>
        <v>0</v>
      </c>
      <c r="FK258" s="109">
        <f>Juniori!FK93</f>
        <v>0</v>
      </c>
      <c r="FL258" s="109">
        <f>Juniori!FL93</f>
        <v>0</v>
      </c>
      <c r="FM258" s="109">
        <f>Juniori!FM93</f>
        <v>0</v>
      </c>
      <c r="FN258" s="109">
        <f>Juniori!FN93</f>
        <v>0</v>
      </c>
      <c r="FO258" s="109">
        <f>Juniori!FO93</f>
        <v>0</v>
      </c>
      <c r="FP258" s="109">
        <f>Juniori!FP93</f>
        <v>0</v>
      </c>
      <c r="FQ258" s="109">
        <f>Juniori!FQ93</f>
        <v>0</v>
      </c>
      <c r="FR258" s="109">
        <f>Juniori!FR93</f>
        <v>0</v>
      </c>
      <c r="FS258" s="109">
        <f>Juniori!FS93</f>
        <v>0</v>
      </c>
      <c r="FT258" s="109">
        <f>Juniori!FT93</f>
        <v>0</v>
      </c>
      <c r="FU258" s="109">
        <f>Juniori!FU93</f>
        <v>0</v>
      </c>
      <c r="FV258" s="109">
        <f>Juniori!FV93</f>
        <v>0</v>
      </c>
      <c r="FW258" s="109">
        <f>Juniori!FW93</f>
        <v>0</v>
      </c>
      <c r="FX258" s="109">
        <f>Juniori!FX93</f>
        <v>0</v>
      </c>
      <c r="FY258" s="109">
        <f>Juniori!FY93</f>
        <v>0</v>
      </c>
      <c r="FZ258" s="109">
        <f>Juniori!FZ93</f>
        <v>0</v>
      </c>
      <c r="GA258" s="109">
        <f>Juniori!GA93</f>
        <v>0</v>
      </c>
      <c r="GB258" s="109">
        <f>Juniori!GB93</f>
        <v>0</v>
      </c>
      <c r="GC258" s="109">
        <f>Juniori!GC93</f>
        <v>0</v>
      </c>
      <c r="GD258" s="109">
        <f>Juniori!GD93</f>
        <v>0</v>
      </c>
      <c r="GE258" s="109">
        <f>Juniori!GE93</f>
        <v>0</v>
      </c>
      <c r="GF258" s="109">
        <f>Juniori!GF93</f>
        <v>0</v>
      </c>
      <c r="GG258" s="109">
        <f>Juniori!GG93</f>
        <v>0</v>
      </c>
      <c r="GH258" s="109">
        <f>Juniori!GH93</f>
        <v>0</v>
      </c>
      <c r="GI258" s="109">
        <f>Juniori!GI93</f>
        <v>0</v>
      </c>
      <c r="GJ258" s="109">
        <f>Juniori!GJ93</f>
        <v>0</v>
      </c>
      <c r="GK258" s="109">
        <f>Juniori!GK93</f>
        <v>0</v>
      </c>
      <c r="GL258" s="109">
        <f>Juniori!GL93</f>
        <v>0</v>
      </c>
      <c r="GM258" s="109">
        <f>Juniori!GM93</f>
        <v>0</v>
      </c>
      <c r="GN258" s="109">
        <f>Juniori!GN93</f>
        <v>0</v>
      </c>
      <c r="GO258" s="109">
        <f>Juniori!GO93</f>
        <v>0</v>
      </c>
      <c r="GP258" s="109">
        <f>Juniori!GP93</f>
        <v>0</v>
      </c>
      <c r="GQ258" s="109">
        <f>Juniori!GQ93</f>
        <v>0</v>
      </c>
      <c r="GR258" s="109">
        <f>Juniori!GR93</f>
        <v>0</v>
      </c>
      <c r="GS258" s="109">
        <f>Juniori!GS93</f>
        <v>0</v>
      </c>
      <c r="GT258" s="109">
        <f>Juniori!GT93</f>
        <v>0</v>
      </c>
      <c r="GU258" s="109">
        <f>Juniori!GU93</f>
        <v>0</v>
      </c>
      <c r="GV258" s="109">
        <f>Juniori!GV93</f>
        <v>0</v>
      </c>
      <c r="GW258" s="109">
        <f>Juniori!GW93</f>
        <v>0</v>
      </c>
      <c r="GX258" s="109">
        <f>Juniori!GX93</f>
        <v>0</v>
      </c>
      <c r="GY258" s="109">
        <f>Juniori!GY93</f>
        <v>0</v>
      </c>
      <c r="GZ258" s="109">
        <f>Juniori!GZ93</f>
        <v>0</v>
      </c>
      <c r="HA258" s="109">
        <f>Juniori!HA93</f>
        <v>0</v>
      </c>
      <c r="HB258" s="109">
        <f>Juniori!HB93</f>
        <v>0</v>
      </c>
      <c r="HC258" s="109">
        <f>Juniori!HC93</f>
        <v>0</v>
      </c>
      <c r="HD258" s="109">
        <f>Juniori!HD93</f>
        <v>0</v>
      </c>
      <c r="HE258" s="109">
        <f>Juniori!HE93</f>
        <v>0</v>
      </c>
      <c r="HF258" s="109">
        <f>Juniori!HF93</f>
        <v>0</v>
      </c>
      <c r="HG258" s="109">
        <f>Juniori!HG93</f>
        <v>0</v>
      </c>
      <c r="HH258" s="109">
        <f>Juniori!HH93</f>
        <v>0</v>
      </c>
      <c r="HI258" s="109">
        <f>Juniori!HI93</f>
        <v>0</v>
      </c>
      <c r="HJ258" s="109">
        <f>Juniori!HJ93</f>
        <v>0</v>
      </c>
      <c r="HK258" s="109">
        <f>Juniori!HK93</f>
        <v>0</v>
      </c>
      <c r="HL258" s="109">
        <f>Juniori!HL93</f>
        <v>0</v>
      </c>
      <c r="HM258" s="109">
        <f>Juniori!HM93</f>
        <v>0</v>
      </c>
      <c r="HN258" s="109">
        <f>Juniori!HN93</f>
        <v>0</v>
      </c>
      <c r="HO258" s="109">
        <f>Juniori!HO93</f>
        <v>0</v>
      </c>
      <c r="HP258" s="109">
        <f>Juniori!HP93</f>
        <v>0</v>
      </c>
      <c r="HQ258" s="109">
        <f>Juniori!HQ93</f>
        <v>0</v>
      </c>
      <c r="HR258" s="109">
        <f>Juniori!HR93</f>
        <v>0</v>
      </c>
      <c r="HS258" s="109">
        <f>Juniori!HS93</f>
        <v>0</v>
      </c>
      <c r="HT258" s="109">
        <f>Juniori!HT93</f>
        <v>0</v>
      </c>
      <c r="HU258" s="109">
        <f>Juniori!HU93</f>
        <v>0</v>
      </c>
      <c r="HV258" s="109">
        <f>Juniori!HV93</f>
        <v>0</v>
      </c>
      <c r="HW258" s="109">
        <f>Juniori!HW93</f>
        <v>0</v>
      </c>
      <c r="HX258" s="109">
        <f>Juniori!HX93</f>
        <v>0</v>
      </c>
      <c r="HY258" s="109">
        <f>Juniori!HY93</f>
        <v>0</v>
      </c>
      <c r="HZ258" s="109">
        <f>Juniori!HZ93</f>
        <v>0</v>
      </c>
      <c r="IA258" s="109">
        <f>Juniori!IA93</f>
        <v>0</v>
      </c>
      <c r="IB258" s="109">
        <f>Juniori!IB93</f>
        <v>0</v>
      </c>
      <c r="IC258" s="109">
        <f>Juniori!IC93</f>
        <v>0</v>
      </c>
      <c r="ID258" s="109">
        <f>Juniori!ID93</f>
        <v>0</v>
      </c>
      <c r="IE258" s="109">
        <f>Juniori!IE93</f>
        <v>0</v>
      </c>
      <c r="IF258" s="109">
        <f>Juniori!IF93</f>
        <v>0</v>
      </c>
      <c r="IG258" s="109">
        <f>Juniori!IG93</f>
        <v>0</v>
      </c>
      <c r="IH258" s="109">
        <f>Juniori!IH93</f>
        <v>0</v>
      </c>
      <c r="II258" s="109">
        <f>Juniori!II93</f>
        <v>0</v>
      </c>
      <c r="IJ258" s="109">
        <f>Juniori!IJ93</f>
        <v>0</v>
      </c>
      <c r="IK258" s="109">
        <f>Juniori!IK93</f>
        <v>0</v>
      </c>
      <c r="IL258" s="109">
        <f>Juniori!IL93</f>
        <v>0</v>
      </c>
      <c r="IM258" s="109">
        <f>Juniori!IM93</f>
        <v>0</v>
      </c>
      <c r="IN258" s="109">
        <f>Juniori!IN93</f>
        <v>0</v>
      </c>
      <c r="IO258" s="109">
        <f>Juniori!IO93</f>
        <v>0</v>
      </c>
      <c r="IP258" s="109">
        <f>Juniori!IP93</f>
        <v>0</v>
      </c>
      <c r="IQ258" s="109">
        <f>Juniori!IQ93</f>
        <v>0</v>
      </c>
      <c r="IR258" s="109">
        <f>Juniori!IR93</f>
        <v>0</v>
      </c>
      <c r="IS258" s="109">
        <f>Juniori!IS93</f>
        <v>0</v>
      </c>
      <c r="IT258" s="109">
        <f>Juniori!IT93</f>
        <v>0</v>
      </c>
      <c r="IU258" s="109">
        <f>Juniori!IU93</f>
        <v>0</v>
      </c>
      <c r="IV258" s="109">
        <f>Juniori!IV93</f>
        <v>0</v>
      </c>
      <c r="IW258" s="109">
        <f>Juniori!IW93</f>
        <v>0</v>
      </c>
      <c r="IX258" s="109">
        <f>Juniori!IX93</f>
        <v>0</v>
      </c>
      <c r="IY258" s="109">
        <f>Juniori!IY93</f>
        <v>0</v>
      </c>
      <c r="IZ258" s="109">
        <f>Juniori!IZ93</f>
        <v>0</v>
      </c>
      <c r="JA258" s="109">
        <f>Juniori!JA93</f>
        <v>0</v>
      </c>
      <c r="JB258" s="109">
        <f>Juniori!JB93</f>
        <v>0</v>
      </c>
      <c r="JC258" s="109">
        <f>Juniori!JC93</f>
        <v>0</v>
      </c>
      <c r="JD258" s="109">
        <f>Juniori!JD93</f>
        <v>0</v>
      </c>
      <c r="JE258" s="109">
        <f>Juniori!JE93</f>
        <v>0</v>
      </c>
      <c r="JF258" s="109">
        <f>Juniori!JF93</f>
        <v>0</v>
      </c>
      <c r="JG258" s="109">
        <f>Juniori!JG93</f>
        <v>0</v>
      </c>
      <c r="JH258" s="109">
        <f>Juniori!JH93</f>
        <v>0</v>
      </c>
      <c r="JI258" s="109">
        <f>Juniori!JI93</f>
        <v>0</v>
      </c>
      <c r="JJ258" s="109">
        <f>Juniori!JJ93</f>
        <v>0</v>
      </c>
      <c r="JK258" s="109">
        <f>Juniori!JK93</f>
        <v>0</v>
      </c>
      <c r="JL258" s="109">
        <f>Juniori!JL93</f>
        <v>0</v>
      </c>
      <c r="JM258" s="109">
        <f>Juniori!JM93</f>
        <v>0</v>
      </c>
      <c r="JN258" s="109">
        <f>Juniori!JN93</f>
        <v>0</v>
      </c>
      <c r="JO258" s="109">
        <f>Juniori!JO93</f>
        <v>0</v>
      </c>
      <c r="JP258" s="109">
        <f>Juniori!JP93</f>
        <v>0</v>
      </c>
      <c r="JQ258" s="109">
        <f>Juniori!JQ93</f>
        <v>0</v>
      </c>
      <c r="JR258" s="109">
        <f>Juniori!JR93</f>
        <v>0</v>
      </c>
      <c r="JS258" s="109">
        <f>Juniori!JS93</f>
        <v>0</v>
      </c>
      <c r="JT258" s="109">
        <f>Juniori!JT93</f>
        <v>0</v>
      </c>
      <c r="JU258" s="109">
        <f>Juniori!JU93</f>
        <v>0</v>
      </c>
      <c r="JV258" s="109">
        <f>Juniori!JV93</f>
        <v>0</v>
      </c>
      <c r="JW258" s="109">
        <f>Juniori!JW93</f>
        <v>0</v>
      </c>
      <c r="JX258" s="109">
        <f>Juniori!JX93</f>
        <v>0</v>
      </c>
      <c r="JY258" s="109">
        <f>Juniori!JY93</f>
        <v>0</v>
      </c>
      <c r="JZ258" s="109">
        <f>Juniori!JZ93</f>
        <v>0</v>
      </c>
      <c r="KA258" s="109">
        <f>Juniori!KA93</f>
        <v>0</v>
      </c>
      <c r="KB258" s="109">
        <f>Juniori!KB93</f>
        <v>0</v>
      </c>
      <c r="KC258" s="109">
        <f>Juniori!KC93</f>
        <v>0</v>
      </c>
      <c r="KD258" s="109">
        <f>Juniori!KD93</f>
        <v>0</v>
      </c>
      <c r="KE258" s="109">
        <f>Juniori!KE93</f>
        <v>0</v>
      </c>
      <c r="KF258" s="109">
        <f>Juniori!KF93</f>
        <v>0</v>
      </c>
      <c r="KG258" s="109">
        <f>Juniori!KG93</f>
        <v>0</v>
      </c>
      <c r="KH258" s="109">
        <f>Juniori!KH93</f>
        <v>0</v>
      </c>
      <c r="KI258" s="109">
        <f>Juniori!KI93</f>
        <v>0</v>
      </c>
      <c r="KJ258" s="109">
        <f>Juniori!KJ93</f>
        <v>0</v>
      </c>
      <c r="KK258" s="109">
        <f>Juniori!KK93</f>
        <v>0</v>
      </c>
      <c r="KL258" s="109">
        <f>Juniori!KL93</f>
        <v>0</v>
      </c>
      <c r="KM258" s="109">
        <f>Juniori!KM93</f>
        <v>0</v>
      </c>
      <c r="KN258" s="109">
        <f>Juniori!KN93</f>
        <v>0</v>
      </c>
      <c r="KO258" s="109">
        <f>Juniori!KO93</f>
        <v>0</v>
      </c>
      <c r="KP258" s="109">
        <f>Juniori!KP93</f>
        <v>0</v>
      </c>
      <c r="KQ258" s="109">
        <f>Juniori!KQ93</f>
        <v>0</v>
      </c>
      <c r="KR258" s="109">
        <f>Juniori!KR93</f>
        <v>0</v>
      </c>
      <c r="KS258" s="109">
        <f>Juniori!KS93</f>
        <v>0</v>
      </c>
      <c r="KT258" s="109">
        <f>Juniori!KT93</f>
        <v>0</v>
      </c>
      <c r="KU258" s="109">
        <f>Juniori!KU93</f>
        <v>0</v>
      </c>
      <c r="KV258" s="109">
        <f>Juniori!KV93</f>
        <v>0</v>
      </c>
      <c r="KW258" s="109">
        <f>Juniori!KW93</f>
        <v>0</v>
      </c>
      <c r="KX258" s="109">
        <f>Juniori!KX93</f>
        <v>0</v>
      </c>
      <c r="KY258" s="109">
        <f>Juniori!KY93</f>
        <v>0</v>
      </c>
      <c r="KZ258" s="109">
        <f>Juniori!KZ93</f>
        <v>0</v>
      </c>
      <c r="LA258" s="109">
        <f>Juniori!LA93</f>
        <v>0</v>
      </c>
      <c r="LB258" s="109">
        <f>Juniori!LB93</f>
        <v>0</v>
      </c>
      <c r="LC258" s="109">
        <f>Juniori!LC93</f>
        <v>0</v>
      </c>
      <c r="LD258" s="109">
        <f>Juniori!LD93</f>
        <v>0</v>
      </c>
      <c r="LE258" s="109">
        <f>Juniori!LE93</f>
        <v>0</v>
      </c>
      <c r="LF258" s="109">
        <f>Juniori!LF93</f>
        <v>0</v>
      </c>
      <c r="LG258" s="109">
        <f>Juniori!LG93</f>
        <v>0</v>
      </c>
      <c r="LH258" s="109">
        <f>Juniori!LH93</f>
        <v>0</v>
      </c>
      <c r="LI258" s="109">
        <f>Juniori!LI93</f>
        <v>0</v>
      </c>
      <c r="LJ258" s="109">
        <f>Juniori!LJ93</f>
        <v>0</v>
      </c>
      <c r="LK258" s="109">
        <f>Juniori!LK93</f>
        <v>0</v>
      </c>
      <c r="LL258" s="109">
        <f>Juniori!LL93</f>
        <v>0</v>
      </c>
      <c r="LM258" s="109">
        <f>Juniori!LM93</f>
        <v>0</v>
      </c>
      <c r="LN258" s="109">
        <f>Juniori!LN93</f>
        <v>0</v>
      </c>
      <c r="LO258" s="109">
        <f>Juniori!LO93</f>
        <v>0</v>
      </c>
      <c r="LP258" s="109">
        <f>Juniori!LP93</f>
        <v>0</v>
      </c>
      <c r="LQ258" s="109">
        <f>Juniori!LQ93</f>
        <v>0</v>
      </c>
      <c r="LR258" s="109">
        <f>Juniori!LR93</f>
        <v>0</v>
      </c>
      <c r="LS258" s="109">
        <f>Juniori!LS93</f>
        <v>0</v>
      </c>
      <c r="LT258" s="109">
        <f>Juniori!LT93</f>
        <v>0</v>
      </c>
      <c r="LU258" s="109">
        <f>Juniori!LU93</f>
        <v>0</v>
      </c>
      <c r="LV258" s="109">
        <f>Juniori!LV93</f>
        <v>0</v>
      </c>
      <c r="LW258" s="109">
        <f>Juniori!LW93</f>
        <v>0</v>
      </c>
      <c r="LX258" s="109">
        <f>Juniori!LX93</f>
        <v>0</v>
      </c>
      <c r="LY258" s="109">
        <f>Juniori!LY93</f>
        <v>0</v>
      </c>
      <c r="LZ258" s="109">
        <f>Juniori!LZ93</f>
        <v>0</v>
      </c>
      <c r="MA258" s="109">
        <f>Juniori!MA93</f>
        <v>0</v>
      </c>
      <c r="MB258" s="109">
        <f>Juniori!MB93</f>
        <v>0</v>
      </c>
      <c r="MC258" s="109">
        <f>Juniori!MC93</f>
        <v>0</v>
      </c>
      <c r="MD258" s="109">
        <f>Juniori!MD93</f>
        <v>0</v>
      </c>
      <c r="ME258" s="109">
        <f>Juniori!ME93</f>
        <v>0</v>
      </c>
      <c r="MF258" s="109">
        <f>Juniori!MF93</f>
        <v>0</v>
      </c>
      <c r="MG258" s="109">
        <f>Juniori!MG93</f>
        <v>0</v>
      </c>
      <c r="MH258" s="109">
        <f>Juniori!MH93</f>
        <v>0</v>
      </c>
      <c r="MI258" s="109">
        <f>Juniori!MI93</f>
        <v>0</v>
      </c>
      <c r="MJ258" s="109">
        <f>Juniori!MJ93</f>
        <v>0</v>
      </c>
      <c r="MK258" s="109">
        <f>Juniori!MK93</f>
        <v>0</v>
      </c>
      <c r="ML258" s="109">
        <f>Juniori!ML93</f>
        <v>0</v>
      </c>
      <c r="MM258" s="109">
        <f>Juniori!MM93</f>
        <v>0</v>
      </c>
      <c r="MN258" s="109">
        <f>Juniori!MN93</f>
        <v>0</v>
      </c>
      <c r="MO258" s="109">
        <f>Juniori!MO93</f>
        <v>0</v>
      </c>
      <c r="MP258" s="109">
        <f>Juniori!MP93</f>
        <v>0</v>
      </c>
      <c r="MQ258" s="109">
        <f>Juniori!MQ93</f>
        <v>0</v>
      </c>
      <c r="MR258" s="109">
        <f>Juniori!MR93</f>
        <v>0</v>
      </c>
      <c r="MS258" s="109">
        <f>Juniori!MS93</f>
        <v>0</v>
      </c>
      <c r="MT258" s="109">
        <f>Juniori!MT93</f>
        <v>0</v>
      </c>
      <c r="MU258" s="109">
        <f>Juniori!MU93</f>
        <v>0</v>
      </c>
      <c r="MV258" s="109">
        <f>Juniori!MV93</f>
        <v>0</v>
      </c>
      <c r="MW258" s="109">
        <f>Juniori!MW93</f>
        <v>0</v>
      </c>
      <c r="MX258" s="109">
        <f>Juniori!MX93</f>
        <v>0</v>
      </c>
      <c r="MY258" s="109">
        <f>Juniori!MY93</f>
        <v>0</v>
      </c>
      <c r="MZ258" s="109">
        <f>Juniori!MZ93</f>
        <v>0</v>
      </c>
      <c r="NA258" s="109">
        <f>Juniori!NA93</f>
        <v>0</v>
      </c>
      <c r="NB258" s="109">
        <f>Juniori!NB93</f>
        <v>0</v>
      </c>
      <c r="NC258" s="109">
        <f>Juniori!NC93</f>
        <v>0</v>
      </c>
      <c r="ND258" s="109">
        <f>Juniori!ND93</f>
        <v>0</v>
      </c>
      <c r="NE258" s="109">
        <f>Juniori!NE93</f>
        <v>0</v>
      </c>
      <c r="NF258" s="109">
        <f>Juniori!NF93</f>
        <v>0</v>
      </c>
      <c r="NG258" s="109">
        <f>Juniori!NG93</f>
        <v>0</v>
      </c>
      <c r="NH258" s="109">
        <f>Juniori!NH93</f>
        <v>0</v>
      </c>
      <c r="NI258" s="109">
        <f>Juniori!NI93</f>
        <v>0</v>
      </c>
      <c r="NJ258" s="109">
        <f>Juniori!NJ93</f>
        <v>0</v>
      </c>
      <c r="NK258" s="109">
        <f>Juniori!NK93</f>
        <v>0</v>
      </c>
      <c r="NL258" s="109">
        <f>Juniori!NL93</f>
        <v>0</v>
      </c>
      <c r="NM258" s="109">
        <f>Juniori!NM93</f>
        <v>0</v>
      </c>
      <c r="NN258" s="109">
        <f>Juniori!NN93</f>
        <v>0</v>
      </c>
      <c r="NO258" s="109">
        <f>Juniori!NO93</f>
        <v>0</v>
      </c>
      <c r="NP258" s="109">
        <f>Juniori!NP93</f>
        <v>0</v>
      </c>
      <c r="NQ258" s="109">
        <f>Juniori!NQ93</f>
        <v>0</v>
      </c>
      <c r="NR258" s="109">
        <f>Juniori!NR93</f>
        <v>0</v>
      </c>
      <c r="NS258" s="109">
        <f>Juniori!NS93</f>
        <v>0</v>
      </c>
      <c r="NT258" s="109">
        <f>Juniori!NT93</f>
        <v>0</v>
      </c>
      <c r="NU258" s="109">
        <f>Juniori!NU93</f>
        <v>0</v>
      </c>
      <c r="NV258" s="109">
        <f>Juniori!NV93</f>
        <v>0</v>
      </c>
      <c r="NW258" s="109">
        <f>Juniori!NW93</f>
        <v>0</v>
      </c>
      <c r="NX258" s="109">
        <f>Juniori!NX93</f>
        <v>0</v>
      </c>
      <c r="NY258" s="109">
        <f>Juniori!NY93</f>
        <v>0</v>
      </c>
      <c r="NZ258" s="109">
        <f>Juniori!NZ93</f>
        <v>0</v>
      </c>
      <c r="OA258" s="109">
        <f>Juniori!OA93</f>
        <v>0</v>
      </c>
      <c r="OB258" s="109">
        <f>Juniori!OB93</f>
        <v>0</v>
      </c>
      <c r="OC258" s="109">
        <f>Juniori!OC93</f>
        <v>0</v>
      </c>
      <c r="OD258" s="109">
        <f>Juniori!OD93</f>
        <v>0</v>
      </c>
      <c r="OE258" s="109">
        <f>Juniori!OE93</f>
        <v>0</v>
      </c>
      <c r="OF258" s="109">
        <f>Juniori!OF93</f>
        <v>0</v>
      </c>
      <c r="OG258" s="109">
        <f>Juniori!OG93</f>
        <v>0</v>
      </c>
      <c r="OH258" s="109">
        <f>Juniori!OH93</f>
        <v>0</v>
      </c>
      <c r="OI258" s="109">
        <f>Juniori!OI93</f>
        <v>0</v>
      </c>
      <c r="OJ258" s="109">
        <f>Juniori!OJ93</f>
        <v>0</v>
      </c>
      <c r="OK258" s="109">
        <f>Juniori!OK93</f>
        <v>0</v>
      </c>
      <c r="OL258" s="109">
        <f>Juniori!OL93</f>
        <v>0</v>
      </c>
      <c r="OM258" s="109">
        <f>Juniori!OM93</f>
        <v>0</v>
      </c>
      <c r="ON258" s="109">
        <f>Juniori!ON93</f>
        <v>0</v>
      </c>
      <c r="OO258" s="109">
        <f>Juniori!OO93</f>
        <v>0</v>
      </c>
      <c r="OP258" s="109">
        <f>Juniori!OP93</f>
        <v>0</v>
      </c>
      <c r="OQ258" s="109">
        <f>Juniori!OQ93</f>
        <v>0</v>
      </c>
      <c r="OR258" s="109">
        <f>Juniori!OR93</f>
        <v>0</v>
      </c>
      <c r="OS258" s="109">
        <f>Juniori!OS93</f>
        <v>0</v>
      </c>
      <c r="OT258" s="109">
        <f>Juniori!OT93</f>
        <v>0</v>
      </c>
      <c r="OU258" s="109">
        <f>Juniori!OU93</f>
        <v>0</v>
      </c>
      <c r="OV258" s="109">
        <f>Juniori!OV93</f>
        <v>0</v>
      </c>
      <c r="OW258" s="109">
        <f>Juniori!OW93</f>
        <v>0</v>
      </c>
      <c r="OX258" s="109">
        <f>Juniori!OX93</f>
        <v>0</v>
      </c>
      <c r="OY258" s="109">
        <f>Juniori!OY93</f>
        <v>0</v>
      </c>
      <c r="OZ258" s="109">
        <f>Juniori!OZ93</f>
        <v>0</v>
      </c>
      <c r="PA258" s="109">
        <f>Juniori!PA93</f>
        <v>0</v>
      </c>
      <c r="PB258" s="109">
        <f>Juniori!PB93</f>
        <v>0</v>
      </c>
      <c r="PC258" s="109">
        <f>Juniori!PC93</f>
        <v>0</v>
      </c>
      <c r="PD258" s="109">
        <f>Juniori!PD93</f>
        <v>0</v>
      </c>
      <c r="PE258" s="109">
        <f>Juniori!PE93</f>
        <v>0</v>
      </c>
      <c r="PF258" s="109">
        <f>Juniori!PF93</f>
        <v>0</v>
      </c>
      <c r="PG258" s="109">
        <f>Juniori!PG93</f>
        <v>0</v>
      </c>
      <c r="PH258" s="109">
        <f>Juniori!PH93</f>
        <v>0</v>
      </c>
      <c r="PI258" s="109">
        <f>Juniori!PI93</f>
        <v>0</v>
      </c>
      <c r="PJ258" s="109">
        <f>Juniori!PJ93</f>
        <v>0</v>
      </c>
      <c r="PK258" s="109">
        <f>Juniori!PK93</f>
        <v>0</v>
      </c>
      <c r="PL258" s="109">
        <f>Juniori!PL93</f>
        <v>0</v>
      </c>
      <c r="PM258" s="109">
        <f>Juniori!PM93</f>
        <v>0</v>
      </c>
      <c r="PN258" s="109">
        <f>Juniori!PN93</f>
        <v>0</v>
      </c>
      <c r="PO258" s="109">
        <f>Juniori!PO93</f>
        <v>0</v>
      </c>
      <c r="PP258" s="109">
        <f>Juniori!PP93</f>
        <v>0</v>
      </c>
      <c r="PQ258" s="109">
        <f>Juniori!PQ93</f>
        <v>0</v>
      </c>
      <c r="PR258" s="109">
        <f>Juniori!PR93</f>
        <v>0</v>
      </c>
      <c r="PS258" s="109">
        <f>Juniori!PS93</f>
        <v>0</v>
      </c>
      <c r="PT258" s="109">
        <f>Juniori!PT93</f>
        <v>0</v>
      </c>
      <c r="PU258" s="109">
        <f>Juniori!PU93</f>
        <v>0</v>
      </c>
      <c r="PV258" s="109">
        <f>Juniori!PV93</f>
        <v>0</v>
      </c>
      <c r="PW258" s="109">
        <f>Juniori!PW93</f>
        <v>0</v>
      </c>
      <c r="PX258" s="109">
        <f>Juniori!PX93</f>
        <v>0</v>
      </c>
      <c r="PY258" s="109">
        <f>Juniori!PY93</f>
        <v>0</v>
      </c>
      <c r="PZ258" s="109">
        <f>Juniori!PZ93</f>
        <v>0</v>
      </c>
      <c r="QA258" s="109">
        <f>Juniori!QA93</f>
        <v>0</v>
      </c>
      <c r="QB258" s="109">
        <f>Juniori!QB93</f>
        <v>0</v>
      </c>
      <c r="QC258" s="109">
        <f>Juniori!QC93</f>
        <v>0</v>
      </c>
      <c r="QD258" s="109">
        <f>Juniori!QD93</f>
        <v>0</v>
      </c>
      <c r="QE258" s="109">
        <f>Juniori!QE93</f>
        <v>0</v>
      </c>
      <c r="QF258" s="109">
        <f>Juniori!QF93</f>
        <v>0</v>
      </c>
      <c r="QG258" s="109">
        <f>Juniori!QG93</f>
        <v>0</v>
      </c>
      <c r="QH258" s="109">
        <f>Juniori!QH93</f>
        <v>0</v>
      </c>
      <c r="QI258" s="109">
        <f>Juniori!QI93</f>
        <v>0</v>
      </c>
      <c r="QJ258" s="109">
        <f>Juniori!QJ93</f>
        <v>0</v>
      </c>
      <c r="QK258" s="109">
        <f>Juniori!QK93</f>
        <v>0</v>
      </c>
      <c r="QL258" s="109">
        <f>Juniori!QL93</f>
        <v>0</v>
      </c>
      <c r="QM258" s="109">
        <f>Juniori!QM93</f>
        <v>0</v>
      </c>
      <c r="QN258" s="109">
        <f>Juniori!QN93</f>
        <v>0</v>
      </c>
      <c r="QO258" s="109">
        <f>Juniori!QO93</f>
        <v>0</v>
      </c>
      <c r="QP258" s="109">
        <f>Juniori!QP93</f>
        <v>0</v>
      </c>
      <c r="QQ258" s="109">
        <f>Juniori!QQ93</f>
        <v>0</v>
      </c>
      <c r="QR258" s="109">
        <f>Juniori!QR93</f>
        <v>0</v>
      </c>
      <c r="QS258" s="109">
        <f>Juniori!QS93</f>
        <v>0</v>
      </c>
      <c r="QT258" s="109">
        <f>Juniori!QT93</f>
        <v>0</v>
      </c>
      <c r="QU258" s="109">
        <f>Juniori!QU93</f>
        <v>0</v>
      </c>
      <c r="QV258" s="109">
        <f>Juniori!QV93</f>
        <v>0</v>
      </c>
      <c r="QW258" s="109">
        <f>Juniori!QW93</f>
        <v>0</v>
      </c>
      <c r="QX258" s="109">
        <f>Juniori!QX93</f>
        <v>0</v>
      </c>
      <c r="QY258" s="109">
        <f>Juniori!QY93</f>
        <v>0</v>
      </c>
      <c r="QZ258" s="109">
        <f>Juniori!QZ93</f>
        <v>0</v>
      </c>
      <c r="RA258" s="109">
        <f>Juniori!RA93</f>
        <v>0</v>
      </c>
      <c r="RB258" s="109">
        <f>Juniori!RB93</f>
        <v>0</v>
      </c>
      <c r="RC258" s="109">
        <f>Juniori!RC93</f>
        <v>0</v>
      </c>
      <c r="RD258" s="109">
        <f>Juniori!RD93</f>
        <v>0</v>
      </c>
      <c r="RE258" s="109">
        <f>Juniori!RE93</f>
        <v>0</v>
      </c>
      <c r="RF258" s="109">
        <f>Juniori!RF93</f>
        <v>0</v>
      </c>
      <c r="RG258" s="109">
        <f>Juniori!RG93</f>
        <v>0</v>
      </c>
      <c r="RH258" s="109">
        <f>Juniori!RH93</f>
        <v>0</v>
      </c>
      <c r="RI258" s="109">
        <f>Juniori!RI93</f>
        <v>0</v>
      </c>
      <c r="RJ258" s="109">
        <f>Juniori!RJ93</f>
        <v>0</v>
      </c>
      <c r="RK258" s="109">
        <f>Juniori!RK93</f>
        <v>0</v>
      </c>
      <c r="RL258" s="109">
        <f>Juniori!RL93</f>
        <v>0</v>
      </c>
      <c r="RM258" s="109">
        <f>Juniori!RM93</f>
        <v>0</v>
      </c>
      <c r="RN258" s="109">
        <f>Juniori!RN93</f>
        <v>0</v>
      </c>
      <c r="RO258" s="109">
        <f>Juniori!RO93</f>
        <v>0</v>
      </c>
      <c r="RP258" s="109">
        <f>Juniori!RP93</f>
        <v>0</v>
      </c>
      <c r="RQ258" s="109">
        <f>Juniori!RQ93</f>
        <v>0</v>
      </c>
      <c r="RR258" s="109">
        <f>Juniori!RR93</f>
        <v>0</v>
      </c>
      <c r="RS258" s="109">
        <f>Juniori!RS93</f>
        <v>0</v>
      </c>
      <c r="RT258" s="109">
        <f>Juniori!RT93</f>
        <v>0</v>
      </c>
      <c r="RU258" s="109">
        <f>Juniori!RU93</f>
        <v>0</v>
      </c>
      <c r="RV258" s="109">
        <f>Juniori!RV93</f>
        <v>0</v>
      </c>
      <c r="RW258" s="109">
        <f>Juniori!RW93</f>
        <v>0</v>
      </c>
      <c r="RX258" s="109">
        <f>Juniori!RX93</f>
        <v>0</v>
      </c>
      <c r="RY258" s="109">
        <f>Juniori!RY93</f>
        <v>0</v>
      </c>
      <c r="RZ258" s="109">
        <f>Juniori!RZ93</f>
        <v>0</v>
      </c>
      <c r="SA258" s="109">
        <f>Juniori!SA93</f>
        <v>0</v>
      </c>
      <c r="SB258" s="109">
        <f>Juniori!SB93</f>
        <v>0</v>
      </c>
      <c r="SC258" s="109">
        <f>Juniori!SC93</f>
        <v>0</v>
      </c>
      <c r="SD258" s="109">
        <f>Juniori!SD93</f>
        <v>0</v>
      </c>
      <c r="SE258" s="109">
        <f>Juniori!SE93</f>
        <v>0</v>
      </c>
      <c r="SF258" s="109">
        <f>Juniori!SF93</f>
        <v>0</v>
      </c>
      <c r="SG258" s="109">
        <f>Juniori!SG93</f>
        <v>0</v>
      </c>
      <c r="SH258" s="109">
        <f>Juniori!SH93</f>
        <v>0</v>
      </c>
      <c r="SI258" s="109">
        <f>Juniori!SI93</f>
        <v>0</v>
      </c>
      <c r="SJ258" s="109">
        <f>Juniori!SJ93</f>
        <v>0</v>
      </c>
      <c r="SK258" s="109">
        <f>Juniori!SK93</f>
        <v>0</v>
      </c>
      <c r="SL258" s="109">
        <f>Juniori!SL93</f>
        <v>0</v>
      </c>
      <c r="SM258" s="109">
        <f>Juniori!SM93</f>
        <v>0</v>
      </c>
      <c r="SN258" s="109">
        <f>Juniori!SN93</f>
        <v>0</v>
      </c>
      <c r="SO258" s="109">
        <f>Juniori!SO93</f>
        <v>0</v>
      </c>
      <c r="SP258" s="109">
        <f>Juniori!SP93</f>
        <v>0</v>
      </c>
      <c r="SQ258" s="109">
        <f>Juniori!SQ93</f>
        <v>0</v>
      </c>
      <c r="SR258" s="109">
        <f>Juniori!SR93</f>
        <v>0</v>
      </c>
      <c r="SS258" s="109">
        <f>Juniori!SS93</f>
        <v>0</v>
      </c>
      <c r="ST258" s="109">
        <f>Juniori!ST93</f>
        <v>0</v>
      </c>
      <c r="SU258" s="109">
        <f>Juniori!SU93</f>
        <v>0</v>
      </c>
      <c r="SV258" s="109">
        <f>Juniori!SV93</f>
        <v>0</v>
      </c>
      <c r="SW258" s="109">
        <f>Juniori!SW93</f>
        <v>0</v>
      </c>
      <c r="SX258" s="109">
        <f>Juniori!SX93</f>
        <v>0</v>
      </c>
      <c r="SY258" s="109">
        <f>Juniori!SY93</f>
        <v>0</v>
      </c>
      <c r="SZ258" s="109">
        <f>Juniori!SZ93</f>
        <v>0</v>
      </c>
      <c r="TA258" s="109">
        <f>Juniori!TA93</f>
        <v>0</v>
      </c>
      <c r="TB258" s="109">
        <f>Juniori!TB93</f>
        <v>0</v>
      </c>
    </row>
    <row r="259" spans="1:522" s="1" customFormat="1" ht="18" customHeight="1" x14ac:dyDescent="0.2">
      <c r="A259" s="12"/>
      <c r="B259" s="11" t="s">
        <v>283</v>
      </c>
      <c r="C259" s="1">
        <v>7549</v>
      </c>
      <c r="E259" s="4" t="s">
        <v>284</v>
      </c>
      <c r="F259" s="64">
        <v>8623</v>
      </c>
      <c r="G259" s="9" t="s">
        <v>127</v>
      </c>
      <c r="H259" s="62" t="s">
        <v>23</v>
      </c>
      <c r="I259" s="1">
        <f t="shared" si="19"/>
        <v>0</v>
      </c>
      <c r="J259" s="12">
        <f>Tabuľka3[[#This Row],[Stĺpec9]]</f>
        <v>0</v>
      </c>
      <c r="K259" s="109">
        <f>Juniori!K81</f>
        <v>0</v>
      </c>
      <c r="L259" s="109">
        <f>Juniori!L81</f>
        <v>0</v>
      </c>
      <c r="M259" s="109">
        <f>Juniori!M81</f>
        <v>0</v>
      </c>
      <c r="N259" s="109">
        <f>Juniori!N81</f>
        <v>0</v>
      </c>
      <c r="O259" s="109">
        <f>Juniori!O81</f>
        <v>0</v>
      </c>
      <c r="P259" s="109">
        <f>Juniori!P81</f>
        <v>0</v>
      </c>
      <c r="Q259" s="109">
        <f>Juniori!Q81</f>
        <v>0</v>
      </c>
      <c r="R259" s="109">
        <f>Juniori!R81</f>
        <v>0</v>
      </c>
      <c r="S259" s="109">
        <f>Juniori!S81</f>
        <v>0</v>
      </c>
      <c r="T259" s="109">
        <f>Juniori!T81</f>
        <v>0</v>
      </c>
      <c r="U259" s="109">
        <f>Juniori!U81</f>
        <v>0</v>
      </c>
      <c r="V259" s="109">
        <f>Juniori!V81</f>
        <v>0</v>
      </c>
      <c r="W259" s="109">
        <f>Juniori!W81</f>
        <v>0</v>
      </c>
      <c r="X259" s="109">
        <f>Juniori!X81</f>
        <v>0</v>
      </c>
      <c r="Y259" s="109">
        <f>Juniori!Y81</f>
        <v>0</v>
      </c>
      <c r="Z259" s="109">
        <f>Juniori!Z81</f>
        <v>0</v>
      </c>
      <c r="AA259" s="109">
        <f>Juniori!AA81</f>
        <v>0</v>
      </c>
      <c r="AB259" s="109">
        <f>Juniori!AB81</f>
        <v>0</v>
      </c>
      <c r="AC259" s="109">
        <f>Juniori!AC81</f>
        <v>0</v>
      </c>
      <c r="AD259" s="109">
        <f>Juniori!AD81</f>
        <v>0</v>
      </c>
      <c r="AE259" s="109">
        <f>Juniori!AE81</f>
        <v>0</v>
      </c>
      <c r="AF259" s="109">
        <f>Juniori!AF81</f>
        <v>0</v>
      </c>
      <c r="AG259" s="109">
        <f>Juniori!AG81</f>
        <v>0</v>
      </c>
      <c r="AH259" s="109">
        <f>Juniori!AH81</f>
        <v>0</v>
      </c>
      <c r="AI259" s="109">
        <f>Juniori!AI81</f>
        <v>0</v>
      </c>
      <c r="AJ259" s="109">
        <f>Juniori!AJ81</f>
        <v>0</v>
      </c>
      <c r="AK259" s="109">
        <f>Juniori!AK81</f>
        <v>0</v>
      </c>
      <c r="AL259" s="109">
        <f>Juniori!AL81</f>
        <v>0</v>
      </c>
      <c r="AM259" s="109">
        <f>Juniori!AM81</f>
        <v>0</v>
      </c>
      <c r="AN259" s="109">
        <f>Juniori!AN81</f>
        <v>0</v>
      </c>
      <c r="AO259" s="109">
        <f>Juniori!AO81</f>
        <v>0</v>
      </c>
      <c r="AP259" s="109">
        <f>Juniori!AP81</f>
        <v>0</v>
      </c>
      <c r="AQ259" s="109">
        <f>Juniori!AQ81</f>
        <v>0</v>
      </c>
      <c r="AR259" s="109">
        <f>Juniori!AR81</f>
        <v>0</v>
      </c>
      <c r="AS259" s="109">
        <f>Juniori!AS81</f>
        <v>0</v>
      </c>
      <c r="AT259" s="109">
        <f>Juniori!AT81</f>
        <v>0</v>
      </c>
      <c r="AU259" s="109">
        <f>Juniori!AU81</f>
        <v>0</v>
      </c>
      <c r="AV259" s="109">
        <f>Juniori!AV81</f>
        <v>0</v>
      </c>
      <c r="AW259" s="109">
        <f>Juniori!AW81</f>
        <v>0</v>
      </c>
      <c r="AX259" s="109">
        <f>Juniori!AX81</f>
        <v>0</v>
      </c>
      <c r="AY259" s="109">
        <f>Juniori!AY81</f>
        <v>0</v>
      </c>
      <c r="AZ259" s="109">
        <f>Juniori!AZ81</f>
        <v>0</v>
      </c>
      <c r="BA259" s="109">
        <f>Juniori!BA81</f>
        <v>0</v>
      </c>
      <c r="BB259" s="109">
        <f>Juniori!BB81</f>
        <v>0</v>
      </c>
      <c r="BC259" s="109">
        <f>Juniori!BC81</f>
        <v>0</v>
      </c>
      <c r="BD259" s="109">
        <f>Juniori!BD81</f>
        <v>0</v>
      </c>
      <c r="BE259" s="109">
        <f>Juniori!BE81</f>
        <v>0</v>
      </c>
      <c r="BF259" s="109">
        <f>Juniori!BF81</f>
        <v>0</v>
      </c>
      <c r="BG259" s="109">
        <f>Juniori!BG81</f>
        <v>0</v>
      </c>
      <c r="BH259" s="109">
        <f>Juniori!BH81</f>
        <v>0</v>
      </c>
      <c r="BI259" s="109">
        <f>Juniori!BI81</f>
        <v>0</v>
      </c>
      <c r="BJ259" s="109">
        <f>Juniori!BJ81</f>
        <v>0</v>
      </c>
      <c r="BK259" s="109">
        <f>Juniori!BK81</f>
        <v>0</v>
      </c>
      <c r="BL259" s="109">
        <f>Juniori!BL81</f>
        <v>0</v>
      </c>
      <c r="BM259" s="109">
        <f>Juniori!BM81</f>
        <v>0</v>
      </c>
      <c r="BN259" s="109">
        <f>Juniori!BN81</f>
        <v>0</v>
      </c>
      <c r="BO259" s="109">
        <f>Juniori!BO81</f>
        <v>0</v>
      </c>
      <c r="BP259" s="109">
        <f>Juniori!BP81</f>
        <v>0</v>
      </c>
      <c r="BQ259" s="109">
        <f>Juniori!BQ81</f>
        <v>0</v>
      </c>
      <c r="BR259" s="109">
        <f>Juniori!BR81</f>
        <v>0</v>
      </c>
      <c r="BS259" s="109">
        <f>Juniori!BS81</f>
        <v>0</v>
      </c>
      <c r="BT259" s="109">
        <f>Juniori!BT81</f>
        <v>0</v>
      </c>
      <c r="BU259" s="109">
        <f>Juniori!BU81</f>
        <v>0</v>
      </c>
      <c r="BV259" s="109">
        <f>Juniori!BV81</f>
        <v>0</v>
      </c>
      <c r="BW259" s="109">
        <f>Juniori!BW81</f>
        <v>0</v>
      </c>
      <c r="BX259" s="109">
        <f>Juniori!BX81</f>
        <v>0</v>
      </c>
      <c r="BY259" s="109">
        <f>Juniori!BY81</f>
        <v>0</v>
      </c>
      <c r="BZ259" s="109">
        <f>Juniori!BZ81</f>
        <v>0</v>
      </c>
      <c r="CA259" s="109">
        <f>Juniori!CA81</f>
        <v>0</v>
      </c>
      <c r="CB259" s="109">
        <f>Juniori!CB81</f>
        <v>0</v>
      </c>
      <c r="CC259" s="109">
        <f>Juniori!CC81</f>
        <v>0</v>
      </c>
      <c r="CD259" s="109">
        <f>Juniori!CD81</f>
        <v>0</v>
      </c>
      <c r="CE259" s="109">
        <f>Juniori!CE81</f>
        <v>0</v>
      </c>
      <c r="CF259" s="109">
        <f>Juniori!CF81</f>
        <v>0</v>
      </c>
      <c r="CG259" s="109">
        <f>Juniori!CG81</f>
        <v>0</v>
      </c>
      <c r="CH259" s="109">
        <f>Juniori!CH81</f>
        <v>0</v>
      </c>
      <c r="CI259" s="109">
        <f>Juniori!CI81</f>
        <v>0</v>
      </c>
      <c r="CJ259" s="109">
        <f>Juniori!CJ81</f>
        <v>0</v>
      </c>
      <c r="CK259" s="109">
        <f>Juniori!CK81</f>
        <v>0</v>
      </c>
      <c r="CL259" s="109">
        <f>Juniori!CL81</f>
        <v>0</v>
      </c>
      <c r="CM259" s="109">
        <f>Juniori!CM81</f>
        <v>0</v>
      </c>
      <c r="CN259" s="109">
        <f>Juniori!CN81</f>
        <v>0</v>
      </c>
      <c r="CO259" s="109">
        <f>Juniori!CO81</f>
        <v>0</v>
      </c>
      <c r="CP259" s="109">
        <f>Juniori!CP81</f>
        <v>0</v>
      </c>
      <c r="CQ259" s="109">
        <f>Juniori!CQ81</f>
        <v>0</v>
      </c>
      <c r="CR259" s="109">
        <f>Juniori!CR81</f>
        <v>0</v>
      </c>
      <c r="CS259" s="109">
        <f>Juniori!CS81</f>
        <v>0</v>
      </c>
      <c r="CT259" s="109">
        <f>Juniori!CT81</f>
        <v>0</v>
      </c>
      <c r="CU259" s="109">
        <f>Juniori!CU81</f>
        <v>0</v>
      </c>
      <c r="CV259" s="109">
        <f>Juniori!CV81</f>
        <v>0</v>
      </c>
      <c r="CW259" s="109">
        <f>Juniori!CW81</f>
        <v>0</v>
      </c>
      <c r="CX259" s="109">
        <f>Juniori!CX81</f>
        <v>0</v>
      </c>
      <c r="CY259" s="109">
        <f>Juniori!CY81</f>
        <v>0</v>
      </c>
      <c r="CZ259" s="109">
        <f>Juniori!CZ81</f>
        <v>0</v>
      </c>
      <c r="DA259" s="109">
        <f>Juniori!DA81</f>
        <v>0</v>
      </c>
      <c r="DB259" s="109">
        <f>Juniori!DB81</f>
        <v>0</v>
      </c>
      <c r="DC259" s="109">
        <f>Juniori!DC81</f>
        <v>0</v>
      </c>
      <c r="DD259" s="109">
        <f>Juniori!DD81</f>
        <v>0</v>
      </c>
      <c r="DE259" s="109">
        <f>Juniori!DE81</f>
        <v>0</v>
      </c>
      <c r="DF259" s="109">
        <f>Juniori!DF81</f>
        <v>0</v>
      </c>
      <c r="DG259" s="109">
        <f>Juniori!DG81</f>
        <v>0</v>
      </c>
      <c r="DH259" s="109">
        <f>Juniori!DH81</f>
        <v>0</v>
      </c>
      <c r="DI259" s="109">
        <f>Juniori!DI81</f>
        <v>0</v>
      </c>
      <c r="DJ259" s="109">
        <f>Juniori!DJ81</f>
        <v>0</v>
      </c>
      <c r="DK259" s="109">
        <f>Juniori!DK81</f>
        <v>0</v>
      </c>
      <c r="DL259" s="109">
        <f>Juniori!DL81</f>
        <v>0</v>
      </c>
      <c r="DM259" s="109">
        <f>Juniori!DM81</f>
        <v>0</v>
      </c>
      <c r="DN259" s="109">
        <f>Juniori!DN81</f>
        <v>0</v>
      </c>
      <c r="DO259" s="109">
        <f>Juniori!DO81</f>
        <v>0</v>
      </c>
      <c r="DP259" s="109">
        <f>Juniori!DP81</f>
        <v>0</v>
      </c>
      <c r="DQ259" s="109">
        <f>Juniori!DQ81</f>
        <v>0</v>
      </c>
      <c r="DR259" s="109">
        <f>Juniori!DR81</f>
        <v>0</v>
      </c>
      <c r="DS259" s="109">
        <f>Juniori!DS81</f>
        <v>0</v>
      </c>
      <c r="DT259" s="109">
        <f>Juniori!DT81</f>
        <v>0</v>
      </c>
      <c r="DU259" s="109">
        <f>Juniori!DU81</f>
        <v>0</v>
      </c>
      <c r="DV259" s="109">
        <f>Juniori!DV81</f>
        <v>0</v>
      </c>
      <c r="DW259" s="109">
        <f>Juniori!DW81</f>
        <v>0</v>
      </c>
      <c r="DX259" s="109">
        <f>Juniori!DX81</f>
        <v>0</v>
      </c>
      <c r="DY259" s="109">
        <f>Juniori!DY81</f>
        <v>0</v>
      </c>
      <c r="DZ259" s="109">
        <f>Juniori!DZ81</f>
        <v>0</v>
      </c>
      <c r="EA259" s="109">
        <f>Juniori!EA81</f>
        <v>0</v>
      </c>
      <c r="EB259" s="109">
        <f>Juniori!EB81</f>
        <v>0</v>
      </c>
      <c r="EC259" s="109">
        <f>Juniori!EC81</f>
        <v>0</v>
      </c>
      <c r="ED259" s="109">
        <f>Juniori!ED81</f>
        <v>0</v>
      </c>
      <c r="EE259" s="109">
        <f>Juniori!EE81</f>
        <v>0</v>
      </c>
      <c r="EF259" s="109">
        <f>Juniori!EF81</f>
        <v>0</v>
      </c>
      <c r="EG259" s="109">
        <f>Juniori!EG81</f>
        <v>0</v>
      </c>
      <c r="EH259" s="109">
        <f>Juniori!EH81</f>
        <v>0</v>
      </c>
      <c r="EI259" s="109">
        <f>Juniori!EI81</f>
        <v>0</v>
      </c>
      <c r="EJ259" s="109">
        <f>Juniori!EJ81</f>
        <v>0</v>
      </c>
      <c r="EK259" s="109">
        <f>Juniori!EK81</f>
        <v>0</v>
      </c>
      <c r="EL259" s="109">
        <f>Juniori!EL81</f>
        <v>0</v>
      </c>
      <c r="EM259" s="109">
        <f>Juniori!EM81</f>
        <v>0</v>
      </c>
      <c r="EN259" s="109">
        <f>Juniori!EN81</f>
        <v>0</v>
      </c>
      <c r="EO259" s="109">
        <f>Juniori!EO81</f>
        <v>0</v>
      </c>
      <c r="EP259" s="109">
        <f>Juniori!EP81</f>
        <v>0</v>
      </c>
      <c r="EQ259" s="109">
        <f>Juniori!EQ81</f>
        <v>0</v>
      </c>
      <c r="ER259" s="109">
        <f>Juniori!ER81</f>
        <v>0</v>
      </c>
      <c r="ES259" s="109">
        <f>Juniori!ES81</f>
        <v>0</v>
      </c>
      <c r="ET259" s="109">
        <f>Juniori!ET81</f>
        <v>0</v>
      </c>
      <c r="EU259" s="109">
        <f>Juniori!EU81</f>
        <v>0</v>
      </c>
      <c r="EV259" s="109">
        <f>Juniori!EV81</f>
        <v>0</v>
      </c>
      <c r="EW259" s="109">
        <f>Juniori!EW81</f>
        <v>0</v>
      </c>
      <c r="EX259" s="109">
        <f>Juniori!EX81</f>
        <v>0</v>
      </c>
      <c r="EY259" s="109">
        <f>Juniori!EY81</f>
        <v>0</v>
      </c>
      <c r="EZ259" s="109">
        <f>Juniori!EZ81</f>
        <v>0</v>
      </c>
      <c r="FA259" s="109">
        <f>Juniori!FA81</f>
        <v>0</v>
      </c>
      <c r="FB259" s="109">
        <f>Juniori!FB81</f>
        <v>0</v>
      </c>
      <c r="FC259" s="109">
        <f>Juniori!FC81</f>
        <v>0</v>
      </c>
      <c r="FD259" s="109">
        <f>Juniori!FD81</f>
        <v>0</v>
      </c>
      <c r="FE259" s="109">
        <f>Juniori!FE81</f>
        <v>0</v>
      </c>
      <c r="FF259" s="109">
        <f>Juniori!FF81</f>
        <v>0</v>
      </c>
      <c r="FG259" s="109">
        <f>Juniori!FG81</f>
        <v>0</v>
      </c>
      <c r="FH259" s="109">
        <f>Juniori!FH81</f>
        <v>0</v>
      </c>
      <c r="FI259" s="109">
        <f>Juniori!FI81</f>
        <v>0</v>
      </c>
      <c r="FJ259" s="109">
        <f>Juniori!FJ81</f>
        <v>0</v>
      </c>
      <c r="FK259" s="109">
        <f>Juniori!FK81</f>
        <v>0</v>
      </c>
      <c r="FL259" s="109">
        <f>Juniori!FL81</f>
        <v>0</v>
      </c>
      <c r="FM259" s="109">
        <f>Juniori!FM81</f>
        <v>0</v>
      </c>
      <c r="FN259" s="109">
        <f>Juniori!FN81</f>
        <v>0</v>
      </c>
      <c r="FO259" s="109">
        <f>Juniori!FO81</f>
        <v>0</v>
      </c>
      <c r="FP259" s="109">
        <f>Juniori!FP81</f>
        <v>0</v>
      </c>
      <c r="FQ259" s="109">
        <f>Juniori!FQ81</f>
        <v>0</v>
      </c>
      <c r="FR259" s="109">
        <f>Juniori!FR81</f>
        <v>0</v>
      </c>
      <c r="FS259" s="109">
        <f>Juniori!FS81</f>
        <v>0</v>
      </c>
      <c r="FT259" s="109">
        <f>Juniori!FT81</f>
        <v>0</v>
      </c>
      <c r="FU259" s="109">
        <f>Juniori!FU81</f>
        <v>0</v>
      </c>
      <c r="FV259" s="109">
        <f>Juniori!FV81</f>
        <v>0</v>
      </c>
      <c r="FW259" s="109">
        <f>Juniori!FW81</f>
        <v>0</v>
      </c>
      <c r="FX259" s="109">
        <f>Juniori!FX81</f>
        <v>0</v>
      </c>
      <c r="FY259" s="109">
        <f>Juniori!FY81</f>
        <v>0</v>
      </c>
      <c r="FZ259" s="109">
        <f>Juniori!FZ81</f>
        <v>0</v>
      </c>
      <c r="GA259" s="109">
        <f>Juniori!GA81</f>
        <v>0</v>
      </c>
      <c r="GB259" s="109">
        <f>Juniori!GB81</f>
        <v>0</v>
      </c>
      <c r="GC259" s="109">
        <f>Juniori!GC81</f>
        <v>0</v>
      </c>
      <c r="GD259" s="109">
        <f>Juniori!GD81</f>
        <v>0</v>
      </c>
      <c r="GE259" s="109">
        <f>Juniori!GE81</f>
        <v>0</v>
      </c>
      <c r="GF259" s="109">
        <f>Juniori!GF81</f>
        <v>0</v>
      </c>
      <c r="GG259" s="109">
        <f>Juniori!GG81</f>
        <v>0</v>
      </c>
      <c r="GH259" s="109">
        <f>Juniori!GH81</f>
        <v>0</v>
      </c>
      <c r="GI259" s="109">
        <f>Juniori!GI81</f>
        <v>0</v>
      </c>
      <c r="GJ259" s="109">
        <f>Juniori!GJ81</f>
        <v>0</v>
      </c>
      <c r="GK259" s="109">
        <f>Juniori!GK81</f>
        <v>0</v>
      </c>
      <c r="GL259" s="109">
        <f>Juniori!GL81</f>
        <v>0</v>
      </c>
      <c r="GM259" s="109">
        <f>Juniori!GM81</f>
        <v>0</v>
      </c>
      <c r="GN259" s="109">
        <f>Juniori!GN81</f>
        <v>0</v>
      </c>
      <c r="GO259" s="109">
        <f>Juniori!GO81</f>
        <v>0</v>
      </c>
      <c r="GP259" s="109">
        <f>Juniori!GP81</f>
        <v>0</v>
      </c>
      <c r="GQ259" s="109">
        <f>Juniori!GQ81</f>
        <v>0</v>
      </c>
      <c r="GR259" s="109">
        <f>Juniori!GR81</f>
        <v>0</v>
      </c>
      <c r="GS259" s="109">
        <f>Juniori!GS81</f>
        <v>0</v>
      </c>
      <c r="GT259" s="109">
        <f>Juniori!GT81</f>
        <v>0</v>
      </c>
      <c r="GU259" s="109">
        <f>Juniori!GU81</f>
        <v>0</v>
      </c>
      <c r="GV259" s="109">
        <f>Juniori!GV81</f>
        <v>0</v>
      </c>
      <c r="GW259" s="109">
        <f>Juniori!GW81</f>
        <v>0</v>
      </c>
      <c r="GX259" s="109">
        <f>Juniori!GX81</f>
        <v>0</v>
      </c>
      <c r="GY259" s="109">
        <f>Juniori!GY81</f>
        <v>0</v>
      </c>
      <c r="GZ259" s="109">
        <f>Juniori!GZ81</f>
        <v>0</v>
      </c>
      <c r="HA259" s="109">
        <f>Juniori!HA81</f>
        <v>0</v>
      </c>
      <c r="HB259" s="109">
        <f>Juniori!HB81</f>
        <v>0</v>
      </c>
      <c r="HC259" s="109">
        <f>Juniori!HC81</f>
        <v>0</v>
      </c>
      <c r="HD259" s="109">
        <f>Juniori!HD81</f>
        <v>0</v>
      </c>
      <c r="HE259" s="109">
        <f>Juniori!HE81</f>
        <v>0</v>
      </c>
      <c r="HF259" s="109">
        <f>Juniori!HF81</f>
        <v>0</v>
      </c>
      <c r="HG259" s="109">
        <f>Juniori!HG81</f>
        <v>0</v>
      </c>
      <c r="HH259" s="109">
        <f>Juniori!HH81</f>
        <v>0</v>
      </c>
      <c r="HI259" s="109">
        <f>Juniori!HI81</f>
        <v>0</v>
      </c>
      <c r="HJ259" s="109">
        <f>Juniori!HJ81</f>
        <v>0</v>
      </c>
      <c r="HK259" s="109">
        <f>Juniori!HK81</f>
        <v>0</v>
      </c>
      <c r="HL259" s="109">
        <f>Juniori!HL81</f>
        <v>0</v>
      </c>
      <c r="HM259" s="109">
        <f>Juniori!HM81</f>
        <v>0</v>
      </c>
      <c r="HN259" s="109">
        <f>Juniori!HN81</f>
        <v>0</v>
      </c>
      <c r="HO259" s="109">
        <f>Juniori!HO81</f>
        <v>0</v>
      </c>
      <c r="HP259" s="109">
        <f>Juniori!HP81</f>
        <v>0</v>
      </c>
      <c r="HQ259" s="109">
        <f>Juniori!HQ81</f>
        <v>0</v>
      </c>
      <c r="HR259" s="109">
        <f>Juniori!HR81</f>
        <v>0</v>
      </c>
      <c r="HS259" s="109">
        <f>Juniori!HS81</f>
        <v>0</v>
      </c>
      <c r="HT259" s="109">
        <f>Juniori!HT81</f>
        <v>0</v>
      </c>
      <c r="HU259" s="109">
        <f>Juniori!HU81</f>
        <v>0</v>
      </c>
      <c r="HV259" s="109">
        <f>Juniori!HV81</f>
        <v>0</v>
      </c>
      <c r="HW259" s="109">
        <f>Juniori!HW81</f>
        <v>0</v>
      </c>
      <c r="HX259" s="109">
        <f>Juniori!HX81</f>
        <v>0</v>
      </c>
      <c r="HY259" s="109">
        <f>Juniori!HY81</f>
        <v>0</v>
      </c>
      <c r="HZ259" s="109">
        <f>Juniori!HZ81</f>
        <v>0</v>
      </c>
      <c r="IA259" s="109">
        <f>Juniori!IA81</f>
        <v>0</v>
      </c>
      <c r="IB259" s="109">
        <f>Juniori!IB81</f>
        <v>0</v>
      </c>
      <c r="IC259" s="109">
        <f>Juniori!IC81</f>
        <v>0</v>
      </c>
      <c r="ID259" s="109">
        <f>Juniori!ID81</f>
        <v>0</v>
      </c>
      <c r="IE259" s="109">
        <f>Juniori!IE81</f>
        <v>0</v>
      </c>
      <c r="IF259" s="109">
        <f>Juniori!IF81</f>
        <v>0</v>
      </c>
      <c r="IG259" s="109">
        <f>Juniori!IG81</f>
        <v>0</v>
      </c>
      <c r="IH259" s="109">
        <f>Juniori!IH81</f>
        <v>0</v>
      </c>
      <c r="II259" s="109">
        <f>Juniori!II81</f>
        <v>0</v>
      </c>
      <c r="IJ259" s="109">
        <f>Juniori!IJ81</f>
        <v>0</v>
      </c>
      <c r="IK259" s="109">
        <f>Juniori!IK81</f>
        <v>0</v>
      </c>
      <c r="IL259" s="109">
        <f>Juniori!IL81</f>
        <v>0</v>
      </c>
      <c r="IM259" s="109">
        <f>Juniori!IM81</f>
        <v>0</v>
      </c>
      <c r="IN259" s="109">
        <f>Juniori!IN81</f>
        <v>0</v>
      </c>
      <c r="IO259" s="109">
        <f>Juniori!IO81</f>
        <v>0</v>
      </c>
      <c r="IP259" s="109">
        <f>Juniori!IP81</f>
        <v>0</v>
      </c>
      <c r="IQ259" s="109">
        <f>Juniori!IQ81</f>
        <v>0</v>
      </c>
      <c r="IR259" s="109">
        <f>Juniori!IR81</f>
        <v>0</v>
      </c>
      <c r="IS259" s="109">
        <f>Juniori!IS81</f>
        <v>0</v>
      </c>
      <c r="IT259" s="109">
        <f>Juniori!IT81</f>
        <v>0</v>
      </c>
      <c r="IU259" s="109">
        <f>Juniori!IU81</f>
        <v>0</v>
      </c>
      <c r="IV259" s="109">
        <f>Juniori!IV81</f>
        <v>0</v>
      </c>
      <c r="IW259" s="109">
        <f>Juniori!IW81</f>
        <v>0</v>
      </c>
      <c r="IX259" s="109">
        <f>Juniori!IX81</f>
        <v>0</v>
      </c>
      <c r="IY259" s="109">
        <f>Juniori!IY81</f>
        <v>0</v>
      </c>
      <c r="IZ259" s="109">
        <f>Juniori!IZ81</f>
        <v>0</v>
      </c>
      <c r="JA259" s="109">
        <f>Juniori!JA81</f>
        <v>0</v>
      </c>
      <c r="JB259" s="109">
        <f>Juniori!JB81</f>
        <v>0</v>
      </c>
      <c r="JC259" s="109">
        <f>Juniori!JC81</f>
        <v>0</v>
      </c>
      <c r="JD259" s="109">
        <f>Juniori!JD81</f>
        <v>0</v>
      </c>
      <c r="JE259" s="109">
        <f>Juniori!JE81</f>
        <v>0</v>
      </c>
      <c r="JF259" s="109">
        <f>Juniori!JF81</f>
        <v>0</v>
      </c>
      <c r="JG259" s="109">
        <f>Juniori!JG81</f>
        <v>0</v>
      </c>
      <c r="JH259" s="109">
        <f>Juniori!JH81</f>
        <v>0</v>
      </c>
      <c r="JI259" s="109">
        <f>Juniori!JI81</f>
        <v>0</v>
      </c>
      <c r="JJ259" s="109">
        <f>Juniori!JJ81</f>
        <v>0</v>
      </c>
      <c r="JK259" s="109">
        <f>Juniori!JK81</f>
        <v>0</v>
      </c>
      <c r="JL259" s="109">
        <f>Juniori!JL81</f>
        <v>0</v>
      </c>
      <c r="JM259" s="109">
        <f>Juniori!JM81</f>
        <v>0</v>
      </c>
      <c r="JN259" s="109">
        <f>Juniori!JN81</f>
        <v>0</v>
      </c>
      <c r="JO259" s="109">
        <f>Juniori!JO81</f>
        <v>0</v>
      </c>
      <c r="JP259" s="109">
        <f>Juniori!JP81</f>
        <v>0</v>
      </c>
      <c r="JQ259" s="109">
        <f>Juniori!JQ81</f>
        <v>0</v>
      </c>
      <c r="JR259" s="109">
        <f>Juniori!JR81</f>
        <v>0</v>
      </c>
      <c r="JS259" s="109">
        <f>Juniori!JS81</f>
        <v>0</v>
      </c>
      <c r="JT259" s="109">
        <f>Juniori!JT81</f>
        <v>0</v>
      </c>
      <c r="JU259" s="109">
        <f>Juniori!JU81</f>
        <v>0</v>
      </c>
      <c r="JV259" s="109">
        <f>Juniori!JV81</f>
        <v>0</v>
      </c>
      <c r="JW259" s="109">
        <f>Juniori!JW81</f>
        <v>0</v>
      </c>
      <c r="JX259" s="109">
        <f>Juniori!JX81</f>
        <v>0</v>
      </c>
      <c r="JY259" s="109">
        <f>Juniori!JY81</f>
        <v>0</v>
      </c>
      <c r="JZ259" s="109">
        <f>Juniori!JZ81</f>
        <v>0</v>
      </c>
      <c r="KA259" s="109">
        <f>Juniori!KA81</f>
        <v>0</v>
      </c>
      <c r="KB259" s="109">
        <f>Juniori!KB81</f>
        <v>0</v>
      </c>
      <c r="KC259" s="109">
        <f>Juniori!KC81</f>
        <v>0</v>
      </c>
      <c r="KD259" s="109">
        <f>Juniori!KD81</f>
        <v>0</v>
      </c>
      <c r="KE259" s="109">
        <f>Juniori!KE81</f>
        <v>0</v>
      </c>
      <c r="KF259" s="109">
        <f>Juniori!KF81</f>
        <v>0</v>
      </c>
      <c r="KG259" s="109">
        <f>Juniori!KG81</f>
        <v>0</v>
      </c>
      <c r="KH259" s="109">
        <f>Juniori!KH81</f>
        <v>0</v>
      </c>
      <c r="KI259" s="109">
        <f>Juniori!KI81</f>
        <v>0</v>
      </c>
      <c r="KJ259" s="109">
        <f>Juniori!KJ81</f>
        <v>0</v>
      </c>
      <c r="KK259" s="109">
        <f>Juniori!KK81</f>
        <v>0</v>
      </c>
      <c r="KL259" s="109">
        <f>Juniori!KL81</f>
        <v>0</v>
      </c>
      <c r="KM259" s="109">
        <f>Juniori!KM81</f>
        <v>0</v>
      </c>
      <c r="KN259" s="109">
        <f>Juniori!KN81</f>
        <v>0</v>
      </c>
      <c r="KO259" s="109">
        <f>Juniori!KO81</f>
        <v>0</v>
      </c>
      <c r="KP259" s="109">
        <f>Juniori!KP81</f>
        <v>0</v>
      </c>
      <c r="KQ259" s="109">
        <f>Juniori!KQ81</f>
        <v>0</v>
      </c>
      <c r="KR259" s="109">
        <f>Juniori!KR81</f>
        <v>0</v>
      </c>
      <c r="KS259" s="109">
        <f>Juniori!KS81</f>
        <v>0</v>
      </c>
      <c r="KT259" s="109">
        <f>Juniori!KT81</f>
        <v>0</v>
      </c>
      <c r="KU259" s="109">
        <f>Juniori!KU81</f>
        <v>0</v>
      </c>
      <c r="KV259" s="109">
        <f>Juniori!KV81</f>
        <v>0</v>
      </c>
      <c r="KW259" s="109">
        <f>Juniori!KW81</f>
        <v>0</v>
      </c>
      <c r="KX259" s="109">
        <f>Juniori!KX81</f>
        <v>0</v>
      </c>
      <c r="KY259" s="109">
        <f>Juniori!KY81</f>
        <v>0</v>
      </c>
      <c r="KZ259" s="109">
        <f>Juniori!KZ81</f>
        <v>0</v>
      </c>
      <c r="LA259" s="109">
        <f>Juniori!LA81</f>
        <v>0</v>
      </c>
      <c r="LB259" s="109">
        <f>Juniori!LB81</f>
        <v>0</v>
      </c>
      <c r="LC259" s="109">
        <f>Juniori!LC81</f>
        <v>0</v>
      </c>
      <c r="LD259" s="109">
        <f>Juniori!LD81</f>
        <v>0</v>
      </c>
      <c r="LE259" s="109">
        <f>Juniori!LE81</f>
        <v>0</v>
      </c>
      <c r="LF259" s="109">
        <f>Juniori!LF81</f>
        <v>0</v>
      </c>
      <c r="LG259" s="109">
        <f>Juniori!LG81</f>
        <v>0</v>
      </c>
      <c r="LH259" s="109">
        <f>Juniori!LH81</f>
        <v>0</v>
      </c>
      <c r="LI259" s="109">
        <f>Juniori!LI81</f>
        <v>0</v>
      </c>
      <c r="LJ259" s="109">
        <f>Juniori!LJ81</f>
        <v>0</v>
      </c>
      <c r="LK259" s="109">
        <f>Juniori!LK81</f>
        <v>0</v>
      </c>
      <c r="LL259" s="109">
        <f>Juniori!LL81</f>
        <v>0</v>
      </c>
      <c r="LM259" s="109">
        <f>Juniori!LM81</f>
        <v>0</v>
      </c>
      <c r="LN259" s="109">
        <f>Juniori!LN81</f>
        <v>0</v>
      </c>
      <c r="LO259" s="109">
        <f>Juniori!LO81</f>
        <v>0</v>
      </c>
      <c r="LP259" s="109">
        <f>Juniori!LP81</f>
        <v>0</v>
      </c>
      <c r="LQ259" s="109">
        <f>Juniori!LQ81</f>
        <v>0</v>
      </c>
      <c r="LR259" s="109">
        <f>Juniori!LR81</f>
        <v>0</v>
      </c>
      <c r="LS259" s="109">
        <f>Juniori!LS81</f>
        <v>0</v>
      </c>
      <c r="LT259" s="109">
        <f>Juniori!LT81</f>
        <v>0</v>
      </c>
      <c r="LU259" s="109">
        <f>Juniori!LU81</f>
        <v>0</v>
      </c>
      <c r="LV259" s="109">
        <f>Juniori!LV81</f>
        <v>0</v>
      </c>
      <c r="LW259" s="109">
        <f>Juniori!LW81</f>
        <v>0</v>
      </c>
      <c r="LX259" s="109">
        <f>Juniori!LX81</f>
        <v>0</v>
      </c>
      <c r="LY259" s="109">
        <f>Juniori!LY81</f>
        <v>0</v>
      </c>
      <c r="LZ259" s="109">
        <f>Juniori!LZ81</f>
        <v>0</v>
      </c>
      <c r="MA259" s="109">
        <f>Juniori!MA81</f>
        <v>0</v>
      </c>
      <c r="MB259" s="109">
        <f>Juniori!MB81</f>
        <v>0</v>
      </c>
      <c r="MC259" s="109">
        <f>Juniori!MC81</f>
        <v>0</v>
      </c>
      <c r="MD259" s="109">
        <f>Juniori!MD81</f>
        <v>0</v>
      </c>
      <c r="ME259" s="109">
        <f>Juniori!ME81</f>
        <v>0</v>
      </c>
      <c r="MF259" s="109">
        <f>Juniori!MF81</f>
        <v>0</v>
      </c>
      <c r="MG259" s="109">
        <f>Juniori!MG81</f>
        <v>0</v>
      </c>
      <c r="MH259" s="109">
        <f>Juniori!MH81</f>
        <v>0</v>
      </c>
      <c r="MI259" s="109">
        <f>Juniori!MI81</f>
        <v>0</v>
      </c>
      <c r="MJ259" s="109">
        <f>Juniori!MJ81</f>
        <v>0</v>
      </c>
      <c r="MK259" s="109">
        <f>Juniori!MK81</f>
        <v>0</v>
      </c>
      <c r="ML259" s="109">
        <f>Juniori!ML81</f>
        <v>0</v>
      </c>
      <c r="MM259" s="109">
        <f>Juniori!MM81</f>
        <v>0</v>
      </c>
      <c r="MN259" s="109">
        <f>Juniori!MN81</f>
        <v>0</v>
      </c>
      <c r="MO259" s="109">
        <f>Juniori!MO81</f>
        <v>0</v>
      </c>
      <c r="MP259" s="109">
        <f>Juniori!MP81</f>
        <v>0</v>
      </c>
      <c r="MQ259" s="109">
        <f>Juniori!MQ81</f>
        <v>0</v>
      </c>
      <c r="MR259" s="109">
        <f>Juniori!MR81</f>
        <v>0</v>
      </c>
      <c r="MS259" s="109">
        <f>Juniori!MS81</f>
        <v>0</v>
      </c>
      <c r="MT259" s="109">
        <f>Juniori!MT81</f>
        <v>0</v>
      </c>
      <c r="MU259" s="109">
        <f>Juniori!MU81</f>
        <v>0</v>
      </c>
      <c r="MV259" s="109">
        <f>Juniori!MV81</f>
        <v>0</v>
      </c>
      <c r="MW259" s="109">
        <f>Juniori!MW81</f>
        <v>0</v>
      </c>
      <c r="MX259" s="109">
        <f>Juniori!MX81</f>
        <v>0</v>
      </c>
      <c r="MY259" s="109">
        <f>Juniori!MY81</f>
        <v>0</v>
      </c>
      <c r="MZ259" s="109">
        <f>Juniori!MZ81</f>
        <v>0</v>
      </c>
      <c r="NA259" s="109">
        <f>Juniori!NA81</f>
        <v>0</v>
      </c>
      <c r="NB259" s="109">
        <f>Juniori!NB81</f>
        <v>0</v>
      </c>
      <c r="NC259" s="109">
        <f>Juniori!NC81</f>
        <v>0</v>
      </c>
      <c r="ND259" s="109">
        <f>Juniori!ND81</f>
        <v>0</v>
      </c>
      <c r="NE259" s="109">
        <f>Juniori!NE81</f>
        <v>0</v>
      </c>
      <c r="NF259" s="109">
        <f>Juniori!NF81</f>
        <v>0</v>
      </c>
      <c r="NG259" s="109">
        <f>Juniori!NG81</f>
        <v>0</v>
      </c>
      <c r="NH259" s="109">
        <f>Juniori!NH81</f>
        <v>0</v>
      </c>
      <c r="NI259" s="109">
        <f>Juniori!NI81</f>
        <v>0</v>
      </c>
      <c r="NJ259" s="109">
        <f>Juniori!NJ81</f>
        <v>0</v>
      </c>
      <c r="NK259" s="109">
        <f>Juniori!NK81</f>
        <v>0</v>
      </c>
      <c r="NL259" s="109">
        <f>Juniori!NL81</f>
        <v>0</v>
      </c>
      <c r="NM259" s="109">
        <f>Juniori!NM81</f>
        <v>0</v>
      </c>
      <c r="NN259" s="109">
        <f>Juniori!NN81</f>
        <v>0</v>
      </c>
      <c r="NO259" s="109">
        <f>Juniori!NO81</f>
        <v>0</v>
      </c>
      <c r="NP259" s="109">
        <f>Juniori!NP81</f>
        <v>0</v>
      </c>
      <c r="NQ259" s="109">
        <f>Juniori!NQ81</f>
        <v>0</v>
      </c>
      <c r="NR259" s="109">
        <f>Juniori!NR81</f>
        <v>0</v>
      </c>
      <c r="NS259" s="109">
        <f>Juniori!NS81</f>
        <v>0</v>
      </c>
      <c r="NT259" s="109">
        <f>Juniori!NT81</f>
        <v>0</v>
      </c>
      <c r="NU259" s="109">
        <f>Juniori!NU81</f>
        <v>0</v>
      </c>
      <c r="NV259" s="109">
        <f>Juniori!NV81</f>
        <v>0</v>
      </c>
      <c r="NW259" s="109">
        <f>Juniori!NW81</f>
        <v>0</v>
      </c>
      <c r="NX259" s="109">
        <f>Juniori!NX81</f>
        <v>0</v>
      </c>
      <c r="NY259" s="109">
        <f>Juniori!NY81</f>
        <v>0</v>
      </c>
      <c r="NZ259" s="109">
        <f>Juniori!NZ81</f>
        <v>0</v>
      </c>
      <c r="OA259" s="109">
        <f>Juniori!OA81</f>
        <v>0</v>
      </c>
      <c r="OB259" s="109">
        <f>Juniori!OB81</f>
        <v>0</v>
      </c>
      <c r="OC259" s="109">
        <f>Juniori!OC81</f>
        <v>0</v>
      </c>
      <c r="OD259" s="109">
        <f>Juniori!OD81</f>
        <v>0</v>
      </c>
      <c r="OE259" s="109">
        <f>Juniori!OE81</f>
        <v>0</v>
      </c>
      <c r="OF259" s="109">
        <f>Juniori!OF81</f>
        <v>0</v>
      </c>
      <c r="OG259" s="109">
        <f>Juniori!OG81</f>
        <v>0</v>
      </c>
      <c r="OH259" s="109">
        <f>Juniori!OH81</f>
        <v>0</v>
      </c>
      <c r="OI259" s="109">
        <f>Juniori!OI81</f>
        <v>0</v>
      </c>
      <c r="OJ259" s="109">
        <f>Juniori!OJ81</f>
        <v>0</v>
      </c>
      <c r="OK259" s="109">
        <f>Juniori!OK81</f>
        <v>0</v>
      </c>
      <c r="OL259" s="109">
        <f>Juniori!OL81</f>
        <v>0</v>
      </c>
      <c r="OM259" s="109">
        <f>Juniori!OM81</f>
        <v>0</v>
      </c>
      <c r="ON259" s="109">
        <f>Juniori!ON81</f>
        <v>0</v>
      </c>
      <c r="OO259" s="109">
        <f>Juniori!OO81</f>
        <v>0</v>
      </c>
      <c r="OP259" s="109">
        <f>Juniori!OP81</f>
        <v>0</v>
      </c>
      <c r="OQ259" s="109">
        <f>Juniori!OQ81</f>
        <v>0</v>
      </c>
      <c r="OR259" s="109">
        <f>Juniori!OR81</f>
        <v>0</v>
      </c>
      <c r="OS259" s="109">
        <f>Juniori!OS81</f>
        <v>0</v>
      </c>
      <c r="OT259" s="109">
        <f>Juniori!OT81</f>
        <v>0</v>
      </c>
      <c r="OU259" s="109">
        <f>Juniori!OU81</f>
        <v>0</v>
      </c>
      <c r="OV259" s="109">
        <f>Juniori!OV81</f>
        <v>0</v>
      </c>
      <c r="OW259" s="109">
        <f>Juniori!OW81</f>
        <v>0</v>
      </c>
      <c r="OX259" s="109">
        <f>Juniori!OX81</f>
        <v>0</v>
      </c>
      <c r="OY259" s="109">
        <f>Juniori!OY81</f>
        <v>0</v>
      </c>
      <c r="OZ259" s="109">
        <f>Juniori!OZ81</f>
        <v>0</v>
      </c>
      <c r="PA259" s="109">
        <f>Juniori!PA81</f>
        <v>0</v>
      </c>
      <c r="PB259" s="109">
        <f>Juniori!PB81</f>
        <v>0</v>
      </c>
      <c r="PC259" s="109">
        <f>Juniori!PC81</f>
        <v>0</v>
      </c>
      <c r="PD259" s="109">
        <f>Juniori!PD81</f>
        <v>0</v>
      </c>
      <c r="PE259" s="109">
        <f>Juniori!PE81</f>
        <v>0</v>
      </c>
      <c r="PF259" s="109">
        <f>Juniori!PF81</f>
        <v>0</v>
      </c>
      <c r="PG259" s="109">
        <f>Juniori!PG81</f>
        <v>0</v>
      </c>
      <c r="PH259" s="109">
        <f>Juniori!PH81</f>
        <v>0</v>
      </c>
      <c r="PI259" s="109">
        <f>Juniori!PI81</f>
        <v>0</v>
      </c>
      <c r="PJ259" s="109">
        <f>Juniori!PJ81</f>
        <v>0</v>
      </c>
      <c r="PK259" s="109">
        <f>Juniori!PK81</f>
        <v>0</v>
      </c>
      <c r="PL259" s="109">
        <f>Juniori!PL81</f>
        <v>0</v>
      </c>
      <c r="PM259" s="109">
        <f>Juniori!PM81</f>
        <v>0</v>
      </c>
      <c r="PN259" s="109">
        <f>Juniori!PN81</f>
        <v>0</v>
      </c>
      <c r="PO259" s="109">
        <f>Juniori!PO81</f>
        <v>0</v>
      </c>
      <c r="PP259" s="109">
        <f>Juniori!PP81</f>
        <v>0</v>
      </c>
      <c r="PQ259" s="109">
        <f>Juniori!PQ81</f>
        <v>0</v>
      </c>
      <c r="PR259" s="109">
        <f>Juniori!PR81</f>
        <v>0</v>
      </c>
      <c r="PS259" s="109">
        <f>Juniori!PS81</f>
        <v>0</v>
      </c>
      <c r="PT259" s="109">
        <f>Juniori!PT81</f>
        <v>0</v>
      </c>
      <c r="PU259" s="109">
        <f>Juniori!PU81</f>
        <v>0</v>
      </c>
      <c r="PV259" s="109">
        <f>Juniori!PV81</f>
        <v>0</v>
      </c>
      <c r="PW259" s="109">
        <f>Juniori!PW81</f>
        <v>0</v>
      </c>
      <c r="PX259" s="109">
        <f>Juniori!PX81</f>
        <v>0</v>
      </c>
      <c r="PY259" s="109">
        <f>Juniori!PY81</f>
        <v>0</v>
      </c>
      <c r="PZ259" s="109">
        <f>Juniori!PZ81</f>
        <v>0</v>
      </c>
      <c r="QA259" s="109">
        <f>Juniori!QA81</f>
        <v>0</v>
      </c>
      <c r="QB259" s="109">
        <f>Juniori!QB81</f>
        <v>0</v>
      </c>
      <c r="QC259" s="109">
        <f>Juniori!QC81</f>
        <v>0</v>
      </c>
      <c r="QD259" s="109">
        <f>Juniori!QD81</f>
        <v>0</v>
      </c>
      <c r="QE259" s="109">
        <f>Juniori!QE81</f>
        <v>0</v>
      </c>
      <c r="QF259" s="109">
        <f>Juniori!QF81</f>
        <v>0</v>
      </c>
      <c r="QG259" s="109">
        <f>Juniori!QG81</f>
        <v>0</v>
      </c>
      <c r="QH259" s="109">
        <f>Juniori!QH81</f>
        <v>0</v>
      </c>
      <c r="QI259" s="109">
        <f>Juniori!QI81</f>
        <v>0</v>
      </c>
      <c r="QJ259" s="109">
        <f>Juniori!QJ81</f>
        <v>0</v>
      </c>
      <c r="QK259" s="109">
        <f>Juniori!QK81</f>
        <v>0</v>
      </c>
      <c r="QL259" s="109">
        <f>Juniori!QL81</f>
        <v>0</v>
      </c>
      <c r="QM259" s="109">
        <f>Juniori!QM81</f>
        <v>0</v>
      </c>
      <c r="QN259" s="109">
        <f>Juniori!QN81</f>
        <v>0</v>
      </c>
      <c r="QO259" s="109">
        <f>Juniori!QO81</f>
        <v>0</v>
      </c>
      <c r="QP259" s="109">
        <f>Juniori!QP81</f>
        <v>0</v>
      </c>
      <c r="QQ259" s="109">
        <f>Juniori!QQ81</f>
        <v>0</v>
      </c>
      <c r="QR259" s="109">
        <f>Juniori!QR81</f>
        <v>0</v>
      </c>
      <c r="QS259" s="109">
        <f>Juniori!QS81</f>
        <v>0</v>
      </c>
      <c r="QT259" s="109">
        <f>Juniori!QT81</f>
        <v>0</v>
      </c>
      <c r="QU259" s="109">
        <f>Juniori!QU81</f>
        <v>0</v>
      </c>
      <c r="QV259" s="109">
        <f>Juniori!QV81</f>
        <v>0</v>
      </c>
      <c r="QW259" s="109">
        <f>Juniori!QW81</f>
        <v>0</v>
      </c>
      <c r="QX259" s="109">
        <f>Juniori!QX81</f>
        <v>0</v>
      </c>
      <c r="QY259" s="109">
        <f>Juniori!QY81</f>
        <v>0</v>
      </c>
      <c r="QZ259" s="109">
        <f>Juniori!QZ81</f>
        <v>0</v>
      </c>
      <c r="RA259" s="109">
        <f>Juniori!RA81</f>
        <v>0</v>
      </c>
      <c r="RB259" s="109">
        <f>Juniori!RB81</f>
        <v>0</v>
      </c>
      <c r="RC259" s="109">
        <f>Juniori!RC81</f>
        <v>0</v>
      </c>
      <c r="RD259" s="109">
        <f>Juniori!RD81</f>
        <v>0</v>
      </c>
      <c r="RE259" s="109">
        <f>Juniori!RE81</f>
        <v>0</v>
      </c>
      <c r="RF259" s="109">
        <f>Juniori!RF81</f>
        <v>0</v>
      </c>
      <c r="RG259" s="109">
        <f>Juniori!RG81</f>
        <v>0</v>
      </c>
      <c r="RH259" s="109">
        <f>Juniori!RH81</f>
        <v>0</v>
      </c>
      <c r="RI259" s="109">
        <f>Juniori!RI81</f>
        <v>0</v>
      </c>
      <c r="RJ259" s="109">
        <f>Juniori!RJ81</f>
        <v>0</v>
      </c>
      <c r="RK259" s="109">
        <f>Juniori!RK81</f>
        <v>0</v>
      </c>
      <c r="RL259" s="109">
        <f>Juniori!RL81</f>
        <v>0</v>
      </c>
      <c r="RM259" s="109">
        <f>Juniori!RM81</f>
        <v>0</v>
      </c>
      <c r="RN259" s="109">
        <f>Juniori!RN81</f>
        <v>0</v>
      </c>
      <c r="RO259" s="109">
        <f>Juniori!RO81</f>
        <v>0</v>
      </c>
      <c r="RP259" s="109">
        <f>Juniori!RP81</f>
        <v>0</v>
      </c>
      <c r="RQ259" s="109">
        <f>Juniori!RQ81</f>
        <v>0</v>
      </c>
      <c r="RR259" s="109">
        <f>Juniori!RR81</f>
        <v>0</v>
      </c>
      <c r="RS259" s="109">
        <f>Juniori!RS81</f>
        <v>0</v>
      </c>
      <c r="RT259" s="109">
        <f>Juniori!RT81</f>
        <v>0</v>
      </c>
      <c r="RU259" s="109">
        <f>Juniori!RU81</f>
        <v>0</v>
      </c>
      <c r="RV259" s="109">
        <f>Juniori!RV81</f>
        <v>0</v>
      </c>
      <c r="RW259" s="109">
        <f>Juniori!RW81</f>
        <v>0</v>
      </c>
      <c r="RX259" s="109">
        <f>Juniori!RX81</f>
        <v>0</v>
      </c>
      <c r="RY259" s="109">
        <f>Juniori!RY81</f>
        <v>0</v>
      </c>
      <c r="RZ259" s="109">
        <f>Juniori!RZ81</f>
        <v>0</v>
      </c>
      <c r="SA259" s="109">
        <f>Juniori!SA81</f>
        <v>0</v>
      </c>
      <c r="SB259" s="109">
        <f>Juniori!SB81</f>
        <v>0</v>
      </c>
      <c r="SC259" s="109">
        <f>Juniori!SC81</f>
        <v>0</v>
      </c>
      <c r="SD259" s="109">
        <f>Juniori!SD81</f>
        <v>0</v>
      </c>
      <c r="SE259" s="109">
        <f>Juniori!SE81</f>
        <v>0</v>
      </c>
      <c r="SF259" s="109">
        <f>Juniori!SF81</f>
        <v>0</v>
      </c>
      <c r="SG259" s="109">
        <f>Juniori!SG81</f>
        <v>0</v>
      </c>
      <c r="SH259" s="109">
        <f>Juniori!SH81</f>
        <v>0</v>
      </c>
      <c r="SI259" s="109">
        <f>Juniori!SI81</f>
        <v>0</v>
      </c>
      <c r="SJ259" s="109">
        <f>Juniori!SJ81</f>
        <v>0</v>
      </c>
      <c r="SK259" s="109">
        <f>Juniori!SK81</f>
        <v>0</v>
      </c>
      <c r="SL259" s="109">
        <f>Juniori!SL81</f>
        <v>0</v>
      </c>
      <c r="SM259" s="109">
        <f>Juniori!SM81</f>
        <v>0</v>
      </c>
      <c r="SN259" s="109">
        <f>Juniori!SN81</f>
        <v>0</v>
      </c>
      <c r="SO259" s="109">
        <f>Juniori!SO81</f>
        <v>0</v>
      </c>
      <c r="SP259" s="109">
        <f>Juniori!SP81</f>
        <v>0</v>
      </c>
      <c r="SQ259" s="109">
        <f>Juniori!SQ81</f>
        <v>0</v>
      </c>
      <c r="SR259" s="109">
        <f>Juniori!SR81</f>
        <v>0</v>
      </c>
      <c r="SS259" s="109">
        <f>Juniori!SS81</f>
        <v>0</v>
      </c>
      <c r="ST259" s="109">
        <f>Juniori!ST81</f>
        <v>0</v>
      </c>
      <c r="SU259" s="109">
        <f>Juniori!SU81</f>
        <v>0</v>
      </c>
      <c r="SV259" s="109">
        <f>Juniori!SV81</f>
        <v>0</v>
      </c>
      <c r="SW259" s="109">
        <f>Juniori!SW81</f>
        <v>0</v>
      </c>
      <c r="SX259" s="109">
        <f>Juniori!SX81</f>
        <v>0</v>
      </c>
      <c r="SY259" s="109">
        <f>Juniori!SY81</f>
        <v>0</v>
      </c>
      <c r="SZ259" s="109">
        <f>Juniori!SZ81</f>
        <v>0</v>
      </c>
      <c r="TA259" s="109">
        <f>Juniori!TA81</f>
        <v>0</v>
      </c>
      <c r="TB259" s="109">
        <f>Juniori!TB81</f>
        <v>0</v>
      </c>
    </row>
    <row r="260" spans="1:522" s="1" customFormat="1" ht="18" customHeight="1" x14ac:dyDescent="0.2">
      <c r="A260" s="12"/>
      <c r="B260" s="11"/>
      <c r="E260" s="4" t="s">
        <v>458</v>
      </c>
      <c r="F260" s="64">
        <v>5149</v>
      </c>
      <c r="G260" s="9" t="s">
        <v>129</v>
      </c>
      <c r="H260" s="62"/>
      <c r="I260" s="1">
        <f t="shared" si="19"/>
        <v>0</v>
      </c>
      <c r="J260" s="12">
        <f>Tabuľka3[[#This Row],[Stĺpec9]]</f>
        <v>0</v>
      </c>
      <c r="K260" s="109">
        <f>Seniori!K134</f>
        <v>0</v>
      </c>
      <c r="L260" s="109">
        <f>Seniori!L134</f>
        <v>0</v>
      </c>
      <c r="M260" s="109">
        <f>Seniori!M134</f>
        <v>0</v>
      </c>
      <c r="N260" s="109">
        <f>Seniori!N134</f>
        <v>0</v>
      </c>
      <c r="O260" s="109">
        <f>Seniori!O134</f>
        <v>0</v>
      </c>
      <c r="P260" s="109">
        <f>Seniori!P134</f>
        <v>0</v>
      </c>
      <c r="Q260" s="109">
        <f>Seniori!Q134</f>
        <v>0</v>
      </c>
      <c r="R260" s="109">
        <f>Seniori!R134</f>
        <v>0</v>
      </c>
      <c r="S260" s="109">
        <f>Seniori!S134</f>
        <v>0</v>
      </c>
      <c r="T260" s="109">
        <f>Seniori!T134</f>
        <v>0</v>
      </c>
      <c r="U260" s="109">
        <f>Seniori!U134</f>
        <v>0</v>
      </c>
      <c r="V260" s="109">
        <f>Seniori!V134</f>
        <v>0</v>
      </c>
      <c r="W260" s="109">
        <f>Seniori!W134</f>
        <v>0</v>
      </c>
      <c r="X260" s="109">
        <f>Seniori!X134</f>
        <v>0</v>
      </c>
      <c r="Y260" s="109">
        <f>Seniori!Y134</f>
        <v>0</v>
      </c>
      <c r="Z260" s="109">
        <f>Seniori!Z134</f>
        <v>0</v>
      </c>
      <c r="AA260" s="109">
        <f>Seniori!AA134</f>
        <v>0</v>
      </c>
      <c r="AB260" s="109">
        <f>Seniori!AB134</f>
        <v>0</v>
      </c>
      <c r="AC260" s="109">
        <f>Seniori!AC134</f>
        <v>0</v>
      </c>
      <c r="AD260" s="109">
        <f>Seniori!AD134</f>
        <v>0</v>
      </c>
      <c r="AE260" s="109">
        <f>Seniori!AE134</f>
        <v>0</v>
      </c>
      <c r="AF260" s="109">
        <f>Seniori!AF134</f>
        <v>0</v>
      </c>
      <c r="AG260" s="109">
        <f>Seniori!AG134</f>
        <v>0</v>
      </c>
      <c r="AH260" s="109">
        <f>Seniori!AH134</f>
        <v>0</v>
      </c>
      <c r="AI260" s="109">
        <f>Seniori!AI134</f>
        <v>0</v>
      </c>
      <c r="AJ260" s="109">
        <f>Seniori!AJ134</f>
        <v>0</v>
      </c>
      <c r="AK260" s="109">
        <f>Seniori!AK134</f>
        <v>0</v>
      </c>
      <c r="AL260" s="109">
        <f>Seniori!AL134</f>
        <v>0</v>
      </c>
      <c r="AM260" s="109">
        <f>Seniori!AM134</f>
        <v>0</v>
      </c>
      <c r="AN260" s="109">
        <f>Seniori!AN134</f>
        <v>0</v>
      </c>
      <c r="AO260" s="109">
        <f>Seniori!AO134</f>
        <v>0</v>
      </c>
      <c r="AP260" s="109">
        <f>Seniori!AP134</f>
        <v>0</v>
      </c>
      <c r="AQ260" s="109">
        <f>Seniori!AQ134</f>
        <v>0</v>
      </c>
      <c r="AR260" s="109">
        <f>Seniori!AR134</f>
        <v>0</v>
      </c>
      <c r="AS260" s="109">
        <f>Seniori!AS134</f>
        <v>0</v>
      </c>
      <c r="AT260" s="109">
        <f>Seniori!AT134</f>
        <v>0</v>
      </c>
      <c r="AU260" s="109">
        <f>Seniori!AU134</f>
        <v>0</v>
      </c>
      <c r="AV260" s="109">
        <f>Seniori!AV134</f>
        <v>0</v>
      </c>
      <c r="AW260" s="109">
        <f>Seniori!AW134</f>
        <v>0</v>
      </c>
      <c r="AX260" s="109">
        <f>Seniori!AX134</f>
        <v>0</v>
      </c>
      <c r="AY260" s="109">
        <f>Seniori!AY134</f>
        <v>0</v>
      </c>
      <c r="AZ260" s="109">
        <f>Seniori!AZ134</f>
        <v>0</v>
      </c>
      <c r="BA260" s="109">
        <f>Seniori!BA134</f>
        <v>0</v>
      </c>
      <c r="BB260" s="109">
        <f>Seniori!BB134</f>
        <v>0</v>
      </c>
      <c r="BC260" s="109">
        <f>Seniori!BC134</f>
        <v>0</v>
      </c>
      <c r="BD260" s="109">
        <f>Seniori!BD134</f>
        <v>0</v>
      </c>
      <c r="BE260" s="109">
        <f>Seniori!BE134</f>
        <v>0</v>
      </c>
      <c r="BF260" s="109">
        <f>Seniori!BF134</f>
        <v>0</v>
      </c>
      <c r="BG260" s="109">
        <f>Seniori!BG134</f>
        <v>0</v>
      </c>
      <c r="BH260" s="109">
        <f>Seniori!BH134</f>
        <v>0</v>
      </c>
      <c r="BI260" s="109">
        <f>Seniori!BI134</f>
        <v>0</v>
      </c>
      <c r="BJ260" s="109">
        <f>Seniori!BJ134</f>
        <v>0</v>
      </c>
      <c r="BK260" s="109">
        <f>Seniori!BK134</f>
        <v>0</v>
      </c>
      <c r="BL260" s="109">
        <f>Seniori!BL134</f>
        <v>0</v>
      </c>
      <c r="BM260" s="109">
        <f>Seniori!BM134</f>
        <v>0</v>
      </c>
      <c r="BN260" s="109">
        <f>Seniori!BN134</f>
        <v>0</v>
      </c>
      <c r="BO260" s="109">
        <f>Seniori!BO134</f>
        <v>0</v>
      </c>
      <c r="BP260" s="109">
        <f>Seniori!BP134</f>
        <v>0</v>
      </c>
      <c r="BQ260" s="109">
        <f>Seniori!BQ134</f>
        <v>0</v>
      </c>
      <c r="BR260" s="109">
        <f>Seniori!BR134</f>
        <v>0</v>
      </c>
      <c r="BS260" s="109">
        <f>Seniori!BS134</f>
        <v>0</v>
      </c>
      <c r="BT260" s="109">
        <f>Seniori!BT134</f>
        <v>0</v>
      </c>
      <c r="BU260" s="109">
        <f>Seniori!BU134</f>
        <v>0</v>
      </c>
      <c r="BV260" s="109">
        <f>Seniori!BV134</f>
        <v>0</v>
      </c>
      <c r="BW260" s="109">
        <f>Seniori!BW134</f>
        <v>0</v>
      </c>
      <c r="BX260" s="109">
        <f>Seniori!BX134</f>
        <v>0</v>
      </c>
      <c r="BY260" s="109">
        <f>Seniori!BY134</f>
        <v>0</v>
      </c>
      <c r="BZ260" s="109">
        <f>Seniori!BZ134</f>
        <v>0</v>
      </c>
      <c r="CA260" s="109">
        <f>Seniori!CA134</f>
        <v>0</v>
      </c>
      <c r="CB260" s="109">
        <f>Seniori!CB134</f>
        <v>0</v>
      </c>
      <c r="CC260" s="109">
        <f>Seniori!CC134</f>
        <v>0</v>
      </c>
      <c r="CD260" s="109">
        <f>Seniori!CD134</f>
        <v>0</v>
      </c>
      <c r="CE260" s="109">
        <f>Seniori!CE134</f>
        <v>0</v>
      </c>
      <c r="CF260" s="109">
        <f>Seniori!CF134</f>
        <v>0</v>
      </c>
      <c r="CG260" s="109">
        <f>Seniori!CG134</f>
        <v>0</v>
      </c>
      <c r="CH260" s="109">
        <f>Seniori!CH134</f>
        <v>0</v>
      </c>
      <c r="CI260" s="109">
        <f>Seniori!CI134</f>
        <v>0</v>
      </c>
      <c r="CJ260" s="109">
        <f>Seniori!CJ134</f>
        <v>0</v>
      </c>
      <c r="CK260" s="109">
        <f>Seniori!CK134</f>
        <v>0</v>
      </c>
      <c r="CL260" s="109">
        <f>Seniori!CL134</f>
        <v>0</v>
      </c>
      <c r="CM260" s="109">
        <f>Seniori!CM134</f>
        <v>0</v>
      </c>
      <c r="CN260" s="109">
        <f>Seniori!CN134</f>
        <v>0</v>
      </c>
      <c r="CO260" s="109">
        <f>Seniori!CO134</f>
        <v>0</v>
      </c>
      <c r="CP260" s="109">
        <f>Seniori!CP134</f>
        <v>0</v>
      </c>
      <c r="CQ260" s="109">
        <f>Seniori!CQ134</f>
        <v>0</v>
      </c>
      <c r="CR260" s="109">
        <f>Seniori!CR134</f>
        <v>0</v>
      </c>
      <c r="CS260" s="109">
        <f>Seniori!CS134</f>
        <v>0</v>
      </c>
      <c r="CT260" s="109">
        <f>Seniori!CT134</f>
        <v>0</v>
      </c>
      <c r="CU260" s="109">
        <f>Seniori!CU134</f>
        <v>0</v>
      </c>
      <c r="CV260" s="109">
        <f>Seniori!CV134</f>
        <v>0</v>
      </c>
      <c r="CW260" s="109">
        <f>Seniori!CW134</f>
        <v>0</v>
      </c>
      <c r="CX260" s="109">
        <f>Seniori!CX134</f>
        <v>0</v>
      </c>
      <c r="CY260" s="109">
        <f>Seniori!CY134</f>
        <v>0</v>
      </c>
      <c r="CZ260" s="109">
        <f>Seniori!CZ134</f>
        <v>0</v>
      </c>
      <c r="DA260" s="109">
        <f>Seniori!DA134</f>
        <v>0</v>
      </c>
      <c r="DB260" s="109">
        <f>Seniori!DB134</f>
        <v>0</v>
      </c>
      <c r="DC260" s="109">
        <f>Seniori!DC134</f>
        <v>0</v>
      </c>
      <c r="DD260" s="109">
        <f>Seniori!DD134</f>
        <v>0</v>
      </c>
      <c r="DE260" s="109">
        <f>Seniori!DE134</f>
        <v>0</v>
      </c>
      <c r="DF260" s="109">
        <f>Seniori!DF134</f>
        <v>0</v>
      </c>
      <c r="DG260" s="109">
        <f>Seniori!DG134</f>
        <v>0</v>
      </c>
      <c r="DH260" s="109">
        <f>Seniori!DH134</f>
        <v>0</v>
      </c>
      <c r="DI260" s="109">
        <f>Seniori!DI134</f>
        <v>0</v>
      </c>
      <c r="DJ260" s="109">
        <f>Seniori!DJ134</f>
        <v>0</v>
      </c>
      <c r="DK260" s="109">
        <f>Seniori!DK134</f>
        <v>0</v>
      </c>
      <c r="DL260" s="109">
        <f>Seniori!DL134</f>
        <v>0</v>
      </c>
      <c r="DM260" s="109">
        <f>Seniori!DM134</f>
        <v>0</v>
      </c>
      <c r="DN260" s="109">
        <f>Seniori!DN134</f>
        <v>0</v>
      </c>
      <c r="DO260" s="109">
        <f>Seniori!DO134</f>
        <v>0</v>
      </c>
      <c r="DP260" s="109">
        <f>Seniori!DP134</f>
        <v>0</v>
      </c>
      <c r="DQ260" s="109">
        <f>Seniori!DQ134</f>
        <v>0</v>
      </c>
      <c r="DR260" s="109">
        <f>Seniori!DR134</f>
        <v>0</v>
      </c>
      <c r="DS260" s="109">
        <f>Seniori!DS134</f>
        <v>0</v>
      </c>
      <c r="DT260" s="109">
        <f>Seniori!DT134</f>
        <v>0</v>
      </c>
      <c r="DU260" s="109">
        <f>Seniori!DU134</f>
        <v>0</v>
      </c>
      <c r="DV260" s="109">
        <f>Seniori!DV134</f>
        <v>0</v>
      </c>
      <c r="DW260" s="109">
        <f>Seniori!DW134</f>
        <v>0</v>
      </c>
      <c r="DX260" s="109">
        <f>Seniori!DX134</f>
        <v>0</v>
      </c>
      <c r="DY260" s="109">
        <f>Seniori!DY134</f>
        <v>0</v>
      </c>
      <c r="DZ260" s="109">
        <f>Seniori!DZ134</f>
        <v>0</v>
      </c>
      <c r="EA260" s="109">
        <f>Seniori!EA134</f>
        <v>0</v>
      </c>
      <c r="EB260" s="109">
        <f>Seniori!EB134</f>
        <v>0</v>
      </c>
      <c r="EC260" s="109">
        <f>Seniori!EC134</f>
        <v>0</v>
      </c>
      <c r="ED260" s="109">
        <f>Seniori!ED134</f>
        <v>0</v>
      </c>
      <c r="EE260" s="109">
        <f>Seniori!EE134</f>
        <v>0</v>
      </c>
      <c r="EF260" s="109">
        <f>Seniori!EF134</f>
        <v>0</v>
      </c>
      <c r="EG260" s="109">
        <f>Seniori!EG134</f>
        <v>0</v>
      </c>
      <c r="EH260" s="109">
        <f>Seniori!EH134</f>
        <v>0</v>
      </c>
      <c r="EI260" s="109">
        <f>Seniori!EI134</f>
        <v>0</v>
      </c>
      <c r="EJ260" s="109">
        <f>Seniori!EJ134</f>
        <v>0</v>
      </c>
      <c r="EK260" s="109">
        <f>Seniori!EK134</f>
        <v>0</v>
      </c>
      <c r="EL260" s="109">
        <f>Seniori!EL134</f>
        <v>0</v>
      </c>
      <c r="EM260" s="109">
        <f>Seniori!EM134</f>
        <v>0</v>
      </c>
      <c r="EN260" s="109">
        <f>Seniori!EN134</f>
        <v>0</v>
      </c>
      <c r="EO260" s="109">
        <f>Seniori!EO134</f>
        <v>0</v>
      </c>
      <c r="EP260" s="109">
        <f>Seniori!EP134</f>
        <v>0</v>
      </c>
      <c r="EQ260" s="109">
        <f>Seniori!EQ134</f>
        <v>0</v>
      </c>
      <c r="ER260" s="109">
        <f>Seniori!ER134</f>
        <v>0</v>
      </c>
      <c r="ES260" s="109">
        <f>Seniori!ES134</f>
        <v>0</v>
      </c>
      <c r="ET260" s="109">
        <f>Seniori!ET134</f>
        <v>0</v>
      </c>
      <c r="EU260" s="109">
        <f>Seniori!EU134</f>
        <v>0</v>
      </c>
      <c r="EV260" s="109">
        <f>Seniori!EV134</f>
        <v>0</v>
      </c>
      <c r="EW260" s="109">
        <f>Seniori!EW134</f>
        <v>0</v>
      </c>
      <c r="EX260" s="109">
        <f>Seniori!EX134</f>
        <v>0</v>
      </c>
      <c r="EY260" s="109">
        <f>Seniori!EY134</f>
        <v>0</v>
      </c>
      <c r="EZ260" s="109">
        <f>Seniori!EZ134</f>
        <v>0</v>
      </c>
      <c r="FA260" s="109">
        <f>Seniori!FA134</f>
        <v>0</v>
      </c>
      <c r="FB260" s="109">
        <f>Seniori!FB134</f>
        <v>0</v>
      </c>
      <c r="FC260" s="109">
        <f>Seniori!FC134</f>
        <v>0</v>
      </c>
      <c r="FD260" s="109">
        <f>Seniori!FD134</f>
        <v>0</v>
      </c>
      <c r="FE260" s="109">
        <f>Seniori!FE134</f>
        <v>0</v>
      </c>
      <c r="FF260" s="109">
        <f>Seniori!FF134</f>
        <v>0</v>
      </c>
      <c r="FG260" s="109">
        <f>Seniori!FG134</f>
        <v>0</v>
      </c>
      <c r="FH260" s="109">
        <f>Seniori!FH134</f>
        <v>0</v>
      </c>
      <c r="FI260" s="109">
        <f>Seniori!FI134</f>
        <v>0</v>
      </c>
      <c r="FJ260" s="109">
        <f>Seniori!FJ134</f>
        <v>0</v>
      </c>
      <c r="FK260" s="109">
        <f>Seniori!FK134</f>
        <v>0</v>
      </c>
      <c r="FL260" s="109">
        <f>Seniori!FL134</f>
        <v>0</v>
      </c>
      <c r="FM260" s="109">
        <f>Seniori!FM134</f>
        <v>0</v>
      </c>
      <c r="FN260" s="109">
        <f>Seniori!FN134</f>
        <v>0</v>
      </c>
      <c r="FO260" s="109">
        <f>Seniori!FO134</f>
        <v>0</v>
      </c>
      <c r="FP260" s="109">
        <f>Seniori!FP134</f>
        <v>0</v>
      </c>
      <c r="FQ260" s="109">
        <f>Seniori!FQ134</f>
        <v>0</v>
      </c>
      <c r="FR260" s="109">
        <f>Seniori!FR134</f>
        <v>0</v>
      </c>
      <c r="FS260" s="109">
        <f>Seniori!FS134</f>
        <v>0</v>
      </c>
      <c r="FT260" s="109">
        <f>Seniori!FT134</f>
        <v>0</v>
      </c>
      <c r="FU260" s="109">
        <f>Seniori!FU134</f>
        <v>0</v>
      </c>
      <c r="FV260" s="109">
        <f>Seniori!FV134</f>
        <v>0</v>
      </c>
      <c r="FW260" s="109">
        <f>Seniori!FW134</f>
        <v>0</v>
      </c>
      <c r="FX260" s="109">
        <f>Seniori!FX134</f>
        <v>0</v>
      </c>
      <c r="FY260" s="109">
        <f>Seniori!FY134</f>
        <v>0</v>
      </c>
      <c r="FZ260" s="109">
        <f>Seniori!FZ134</f>
        <v>0</v>
      </c>
      <c r="GA260" s="109">
        <f>Seniori!GA134</f>
        <v>0</v>
      </c>
      <c r="GB260" s="109">
        <f>Seniori!GB134</f>
        <v>0</v>
      </c>
      <c r="GC260" s="109">
        <f>Seniori!GC134</f>
        <v>0</v>
      </c>
      <c r="GD260" s="109">
        <f>Seniori!GD134</f>
        <v>0</v>
      </c>
      <c r="GE260" s="109">
        <f>Seniori!GE134</f>
        <v>0</v>
      </c>
      <c r="GF260" s="109">
        <f>Seniori!GF134</f>
        <v>0</v>
      </c>
      <c r="GG260" s="109">
        <f>Seniori!GG134</f>
        <v>0</v>
      </c>
      <c r="GH260" s="109">
        <f>Seniori!GH134</f>
        <v>0</v>
      </c>
      <c r="GI260" s="109">
        <f>Seniori!GI134</f>
        <v>0</v>
      </c>
      <c r="GJ260" s="109">
        <f>Seniori!GJ134</f>
        <v>0</v>
      </c>
      <c r="GK260" s="109">
        <f>Seniori!GK134</f>
        <v>0</v>
      </c>
      <c r="GL260" s="109">
        <f>Seniori!GL134</f>
        <v>0</v>
      </c>
      <c r="GM260" s="109">
        <f>Seniori!GM134</f>
        <v>0</v>
      </c>
      <c r="GN260" s="109">
        <f>Seniori!GN134</f>
        <v>0</v>
      </c>
      <c r="GO260" s="109">
        <f>Seniori!GO134</f>
        <v>0</v>
      </c>
      <c r="GP260" s="109">
        <f>Seniori!GP134</f>
        <v>0</v>
      </c>
      <c r="GQ260" s="109">
        <f>Seniori!GQ134</f>
        <v>0</v>
      </c>
      <c r="GR260" s="109">
        <f>Seniori!GR134</f>
        <v>0</v>
      </c>
      <c r="GS260" s="109">
        <f>Seniori!GS134</f>
        <v>0</v>
      </c>
      <c r="GT260" s="109">
        <f>Seniori!GT134</f>
        <v>0</v>
      </c>
      <c r="GU260" s="109">
        <f>Seniori!GU134</f>
        <v>0</v>
      </c>
      <c r="GV260" s="109">
        <f>Seniori!GV134</f>
        <v>0</v>
      </c>
      <c r="GW260" s="109">
        <f>Seniori!GW134</f>
        <v>0</v>
      </c>
      <c r="GX260" s="109">
        <f>Seniori!GX134</f>
        <v>0</v>
      </c>
      <c r="GY260" s="109">
        <f>Seniori!GY134</f>
        <v>0</v>
      </c>
      <c r="GZ260" s="109">
        <f>Seniori!GZ134</f>
        <v>0</v>
      </c>
      <c r="HA260" s="109">
        <f>Seniori!HA134</f>
        <v>0</v>
      </c>
      <c r="HB260" s="109">
        <f>Seniori!HB134</f>
        <v>0</v>
      </c>
      <c r="HC260" s="109">
        <f>Seniori!HC134</f>
        <v>0</v>
      </c>
      <c r="HD260" s="109">
        <f>Seniori!HD134</f>
        <v>0</v>
      </c>
      <c r="HE260" s="109">
        <f>Seniori!HE134</f>
        <v>0</v>
      </c>
      <c r="HF260" s="109">
        <f>Seniori!HF134</f>
        <v>0</v>
      </c>
      <c r="HG260" s="109">
        <f>Seniori!HG134</f>
        <v>0</v>
      </c>
      <c r="HH260" s="109">
        <f>Seniori!HH134</f>
        <v>0</v>
      </c>
      <c r="HI260" s="109">
        <f>Seniori!HI134</f>
        <v>0</v>
      </c>
      <c r="HJ260" s="109">
        <f>Seniori!HJ134</f>
        <v>0</v>
      </c>
      <c r="HK260" s="109">
        <f>Seniori!HK134</f>
        <v>0</v>
      </c>
      <c r="HL260" s="109">
        <f>Seniori!HL134</f>
        <v>0</v>
      </c>
      <c r="HM260" s="109">
        <f>Seniori!HM134</f>
        <v>0</v>
      </c>
      <c r="HN260" s="109">
        <f>Seniori!HN134</f>
        <v>0</v>
      </c>
      <c r="HO260" s="109">
        <f>Seniori!HO134</f>
        <v>0</v>
      </c>
      <c r="HP260" s="109">
        <f>Seniori!HP134</f>
        <v>0</v>
      </c>
      <c r="HQ260" s="109">
        <f>Seniori!HQ134</f>
        <v>0</v>
      </c>
      <c r="HR260" s="109">
        <f>Seniori!HR134</f>
        <v>0</v>
      </c>
      <c r="HS260" s="109">
        <f>Seniori!HS134</f>
        <v>0</v>
      </c>
      <c r="HT260" s="109">
        <f>Seniori!HT134</f>
        <v>0</v>
      </c>
      <c r="HU260" s="109">
        <f>Seniori!HU134</f>
        <v>0</v>
      </c>
      <c r="HV260" s="109">
        <f>Seniori!HV134</f>
        <v>0</v>
      </c>
      <c r="HW260" s="109">
        <f>Seniori!HW134</f>
        <v>0</v>
      </c>
      <c r="HX260" s="109">
        <f>Seniori!HX134</f>
        <v>0</v>
      </c>
      <c r="HY260" s="109">
        <f>Seniori!HY134</f>
        <v>0</v>
      </c>
      <c r="HZ260" s="109">
        <f>Seniori!HZ134</f>
        <v>0</v>
      </c>
      <c r="IA260" s="109">
        <f>Seniori!IA134</f>
        <v>0</v>
      </c>
      <c r="IB260" s="109">
        <f>Seniori!IB134</f>
        <v>0</v>
      </c>
      <c r="IC260" s="109">
        <f>Seniori!IC134</f>
        <v>0</v>
      </c>
      <c r="ID260" s="109">
        <f>Seniori!ID134</f>
        <v>0</v>
      </c>
      <c r="IE260" s="109">
        <f>Seniori!IE134</f>
        <v>0</v>
      </c>
      <c r="IF260" s="109">
        <f>Seniori!IF134</f>
        <v>0</v>
      </c>
      <c r="IG260" s="109">
        <f>Seniori!IG134</f>
        <v>0</v>
      </c>
      <c r="IH260" s="109">
        <f>Seniori!IH134</f>
        <v>0</v>
      </c>
      <c r="II260" s="109">
        <f>Seniori!II134</f>
        <v>0</v>
      </c>
      <c r="IJ260" s="109">
        <f>Seniori!IJ134</f>
        <v>0</v>
      </c>
      <c r="IK260" s="109">
        <f>Seniori!IK134</f>
        <v>0</v>
      </c>
      <c r="IL260" s="109">
        <f>Seniori!IL134</f>
        <v>0</v>
      </c>
      <c r="IM260" s="109">
        <f>Seniori!IM134</f>
        <v>0</v>
      </c>
      <c r="IN260" s="109">
        <f>Seniori!IN134</f>
        <v>0</v>
      </c>
      <c r="IO260" s="109">
        <f>Seniori!IO134</f>
        <v>0</v>
      </c>
      <c r="IP260" s="109">
        <f>Seniori!IP134</f>
        <v>0</v>
      </c>
      <c r="IQ260" s="109">
        <f>Seniori!IQ134</f>
        <v>0</v>
      </c>
      <c r="IR260" s="109">
        <f>Seniori!IR134</f>
        <v>0</v>
      </c>
      <c r="IS260" s="109">
        <f>Seniori!IS134</f>
        <v>0</v>
      </c>
      <c r="IT260" s="109">
        <f>Seniori!IT134</f>
        <v>0</v>
      </c>
      <c r="IU260" s="109">
        <f>Seniori!IU134</f>
        <v>0</v>
      </c>
      <c r="IV260" s="109">
        <f>Seniori!IV134</f>
        <v>0</v>
      </c>
      <c r="IW260" s="109">
        <f>Seniori!IW134</f>
        <v>0</v>
      </c>
      <c r="IX260" s="109">
        <f>Seniori!IX134</f>
        <v>0</v>
      </c>
      <c r="IY260" s="109">
        <f>Seniori!IY134</f>
        <v>0</v>
      </c>
      <c r="IZ260" s="109">
        <f>Seniori!IZ134</f>
        <v>0</v>
      </c>
      <c r="JA260" s="109">
        <f>Seniori!JA134</f>
        <v>0</v>
      </c>
      <c r="JB260" s="109">
        <f>Seniori!JB134</f>
        <v>0</v>
      </c>
      <c r="JC260" s="109">
        <f>Seniori!JC134</f>
        <v>0</v>
      </c>
      <c r="JD260" s="109">
        <f>Seniori!JD134</f>
        <v>0</v>
      </c>
      <c r="JE260" s="109">
        <f>Seniori!JE134</f>
        <v>0</v>
      </c>
      <c r="JF260" s="109">
        <f>Seniori!JF134</f>
        <v>0</v>
      </c>
      <c r="JG260" s="109">
        <f>Seniori!JG134</f>
        <v>0</v>
      </c>
      <c r="JH260" s="109">
        <f>Seniori!JH134</f>
        <v>0</v>
      </c>
      <c r="JI260" s="109">
        <f>Seniori!JI134</f>
        <v>0</v>
      </c>
      <c r="JJ260" s="109">
        <f>Seniori!JJ134</f>
        <v>0</v>
      </c>
      <c r="JK260" s="109">
        <f>Seniori!JK134</f>
        <v>0</v>
      </c>
      <c r="JL260" s="109">
        <f>Seniori!JL134</f>
        <v>0</v>
      </c>
      <c r="JM260" s="109">
        <f>Seniori!JM134</f>
        <v>0</v>
      </c>
      <c r="JN260" s="109">
        <f>Seniori!JN134</f>
        <v>0</v>
      </c>
      <c r="JO260" s="109">
        <f>Seniori!JO134</f>
        <v>0</v>
      </c>
      <c r="JP260" s="109">
        <f>Seniori!JP134</f>
        <v>0</v>
      </c>
      <c r="JQ260" s="109">
        <f>Seniori!JQ134</f>
        <v>0</v>
      </c>
      <c r="JR260" s="109">
        <f>Seniori!JR134</f>
        <v>0</v>
      </c>
      <c r="JS260" s="109">
        <f>Seniori!JS134</f>
        <v>0</v>
      </c>
      <c r="JT260" s="109">
        <f>Seniori!JT134</f>
        <v>0</v>
      </c>
      <c r="JU260" s="109">
        <f>Seniori!JU134</f>
        <v>0</v>
      </c>
      <c r="JV260" s="109">
        <f>Seniori!JV134</f>
        <v>0</v>
      </c>
      <c r="JW260" s="109">
        <f>Seniori!JW134</f>
        <v>0</v>
      </c>
      <c r="JX260" s="109">
        <f>Seniori!JX134</f>
        <v>0</v>
      </c>
      <c r="JY260" s="109">
        <f>Seniori!JY134</f>
        <v>0</v>
      </c>
      <c r="JZ260" s="109">
        <f>Seniori!JZ134</f>
        <v>0</v>
      </c>
      <c r="KA260" s="109">
        <f>Seniori!KA134</f>
        <v>0</v>
      </c>
      <c r="KB260" s="109">
        <f>Seniori!KB134</f>
        <v>0</v>
      </c>
      <c r="KC260" s="109">
        <f>Seniori!KC134</f>
        <v>0</v>
      </c>
      <c r="KD260" s="109">
        <f>Seniori!KD134</f>
        <v>0</v>
      </c>
      <c r="KE260" s="109">
        <f>Seniori!KE134</f>
        <v>0</v>
      </c>
      <c r="KF260" s="109">
        <f>Seniori!KF134</f>
        <v>0</v>
      </c>
      <c r="KG260" s="109">
        <f>Seniori!KG134</f>
        <v>0</v>
      </c>
      <c r="KH260" s="109">
        <f>Seniori!KH134</f>
        <v>0</v>
      </c>
      <c r="KI260" s="109">
        <f>Seniori!KI134</f>
        <v>0</v>
      </c>
      <c r="KJ260" s="109">
        <f>Seniori!KJ134</f>
        <v>0</v>
      </c>
      <c r="KK260" s="109">
        <f>Seniori!KK134</f>
        <v>0</v>
      </c>
      <c r="KL260" s="109">
        <f>Seniori!KL134</f>
        <v>0</v>
      </c>
      <c r="KM260" s="109">
        <f>Seniori!KM134</f>
        <v>0</v>
      </c>
      <c r="KN260" s="109">
        <f>Seniori!KN134</f>
        <v>0</v>
      </c>
      <c r="KO260" s="109">
        <f>Seniori!KO134</f>
        <v>0</v>
      </c>
      <c r="KP260" s="109">
        <f>Seniori!KP134</f>
        <v>0</v>
      </c>
      <c r="KQ260" s="109">
        <f>Seniori!KQ134</f>
        <v>0</v>
      </c>
      <c r="KR260" s="109">
        <f>Seniori!KR134</f>
        <v>0</v>
      </c>
      <c r="KS260" s="109">
        <f>Seniori!KS134</f>
        <v>0</v>
      </c>
      <c r="KT260" s="109">
        <f>Seniori!KT134</f>
        <v>0</v>
      </c>
      <c r="KU260" s="109">
        <f>Seniori!KU134</f>
        <v>0</v>
      </c>
      <c r="KV260" s="109">
        <f>Seniori!KV134</f>
        <v>0</v>
      </c>
      <c r="KW260" s="109">
        <f>Seniori!KW134</f>
        <v>0</v>
      </c>
      <c r="KX260" s="109">
        <f>Seniori!KX134</f>
        <v>0</v>
      </c>
      <c r="KY260" s="109">
        <f>Seniori!KY134</f>
        <v>0</v>
      </c>
      <c r="KZ260" s="109">
        <f>Seniori!KZ134</f>
        <v>0</v>
      </c>
      <c r="LA260" s="109">
        <f>Seniori!LA134</f>
        <v>0</v>
      </c>
      <c r="LB260" s="109">
        <f>Seniori!LB134</f>
        <v>0</v>
      </c>
      <c r="LC260" s="109">
        <f>Seniori!LC134</f>
        <v>0</v>
      </c>
      <c r="LD260" s="109">
        <f>Seniori!LD134</f>
        <v>0</v>
      </c>
      <c r="LE260" s="109">
        <f>Seniori!LE134</f>
        <v>0</v>
      </c>
      <c r="LF260" s="109">
        <f>Seniori!LF134</f>
        <v>0</v>
      </c>
      <c r="LG260" s="109">
        <f>Seniori!LG134</f>
        <v>0</v>
      </c>
      <c r="LH260" s="109">
        <f>Seniori!LH134</f>
        <v>0</v>
      </c>
      <c r="LI260" s="109">
        <f>Seniori!LI134</f>
        <v>0</v>
      </c>
      <c r="LJ260" s="109">
        <f>Seniori!LJ134</f>
        <v>0</v>
      </c>
      <c r="LK260" s="109">
        <f>Seniori!LK134</f>
        <v>0</v>
      </c>
      <c r="LL260" s="109">
        <f>Seniori!LL134</f>
        <v>0</v>
      </c>
      <c r="LM260" s="109">
        <f>Seniori!LM134</f>
        <v>0</v>
      </c>
      <c r="LN260" s="109">
        <f>Seniori!LN134</f>
        <v>0</v>
      </c>
      <c r="LO260" s="109">
        <f>Seniori!LO134</f>
        <v>0</v>
      </c>
      <c r="LP260" s="109">
        <f>Seniori!LP134</f>
        <v>0</v>
      </c>
      <c r="LQ260" s="109">
        <f>Seniori!LQ134</f>
        <v>0</v>
      </c>
      <c r="LR260" s="109">
        <f>Seniori!LR134</f>
        <v>0</v>
      </c>
      <c r="LS260" s="109">
        <f>Seniori!LS134</f>
        <v>0</v>
      </c>
      <c r="LT260" s="109">
        <f>Seniori!LT134</f>
        <v>0</v>
      </c>
      <c r="LU260" s="109">
        <f>Seniori!LU134</f>
        <v>0</v>
      </c>
      <c r="LV260" s="109">
        <f>Seniori!LV134</f>
        <v>0</v>
      </c>
      <c r="LW260" s="109">
        <f>Seniori!LW134</f>
        <v>0</v>
      </c>
      <c r="LX260" s="109">
        <f>Seniori!LX134</f>
        <v>0</v>
      </c>
      <c r="LY260" s="109">
        <f>Seniori!LY134</f>
        <v>0</v>
      </c>
      <c r="LZ260" s="109">
        <f>Seniori!LZ134</f>
        <v>0</v>
      </c>
      <c r="MA260" s="109">
        <f>Seniori!MA134</f>
        <v>0</v>
      </c>
      <c r="MB260" s="109">
        <f>Seniori!MB134</f>
        <v>0</v>
      </c>
      <c r="MC260" s="109">
        <f>Seniori!MC134</f>
        <v>0</v>
      </c>
      <c r="MD260" s="109">
        <f>Seniori!MD134</f>
        <v>0</v>
      </c>
      <c r="ME260" s="109">
        <f>Seniori!ME134</f>
        <v>0</v>
      </c>
      <c r="MF260" s="109">
        <f>Seniori!MF134</f>
        <v>0</v>
      </c>
      <c r="MG260" s="109">
        <f>Seniori!MG134</f>
        <v>0</v>
      </c>
      <c r="MH260" s="109">
        <f>Seniori!MH134</f>
        <v>0</v>
      </c>
      <c r="MI260" s="109">
        <f>Seniori!MI134</f>
        <v>0</v>
      </c>
      <c r="MJ260" s="109">
        <f>Seniori!MJ134</f>
        <v>0</v>
      </c>
      <c r="MK260" s="109">
        <f>Seniori!MK134</f>
        <v>0</v>
      </c>
      <c r="ML260" s="109">
        <f>Seniori!ML134</f>
        <v>0</v>
      </c>
      <c r="MM260" s="109">
        <f>Seniori!MM134</f>
        <v>0</v>
      </c>
      <c r="MN260" s="109">
        <f>Seniori!MN134</f>
        <v>0</v>
      </c>
      <c r="MO260" s="109">
        <f>Seniori!MO134</f>
        <v>0</v>
      </c>
      <c r="MP260" s="109">
        <f>Seniori!MP134</f>
        <v>0</v>
      </c>
      <c r="MQ260" s="109">
        <f>Seniori!MQ134</f>
        <v>0</v>
      </c>
      <c r="MR260" s="109">
        <f>Seniori!MR134</f>
        <v>0</v>
      </c>
      <c r="MS260" s="109">
        <f>Seniori!MS134</f>
        <v>0</v>
      </c>
      <c r="MT260" s="109">
        <f>Seniori!MT134</f>
        <v>0</v>
      </c>
      <c r="MU260" s="109">
        <f>Seniori!MU134</f>
        <v>0</v>
      </c>
      <c r="MV260" s="109">
        <f>Seniori!MV134</f>
        <v>0</v>
      </c>
      <c r="MW260" s="109">
        <f>Seniori!MW134</f>
        <v>0</v>
      </c>
      <c r="MX260" s="109">
        <f>Seniori!MX134</f>
        <v>0</v>
      </c>
      <c r="MY260" s="109">
        <f>Seniori!MY134</f>
        <v>0</v>
      </c>
      <c r="MZ260" s="109">
        <f>Seniori!MZ134</f>
        <v>0</v>
      </c>
      <c r="NA260" s="109">
        <f>Seniori!NA134</f>
        <v>0</v>
      </c>
      <c r="NB260" s="109">
        <f>Seniori!NB134</f>
        <v>0</v>
      </c>
      <c r="NC260" s="109">
        <f>Seniori!NC134</f>
        <v>0</v>
      </c>
      <c r="ND260" s="109">
        <f>Seniori!ND134</f>
        <v>0</v>
      </c>
      <c r="NE260" s="109">
        <f>Seniori!NE134</f>
        <v>0</v>
      </c>
      <c r="NF260" s="109">
        <f>Seniori!NF134</f>
        <v>0</v>
      </c>
      <c r="NG260" s="109">
        <f>Seniori!NG134</f>
        <v>0</v>
      </c>
      <c r="NH260" s="109">
        <f>Seniori!NH134</f>
        <v>0</v>
      </c>
      <c r="NI260" s="109">
        <f>Seniori!NI134</f>
        <v>0</v>
      </c>
      <c r="NJ260" s="109">
        <f>Seniori!NJ134</f>
        <v>0</v>
      </c>
      <c r="NK260" s="109">
        <f>Seniori!NK134</f>
        <v>0</v>
      </c>
      <c r="NL260" s="109">
        <f>Seniori!NL134</f>
        <v>0</v>
      </c>
      <c r="NM260" s="109">
        <f>Seniori!NM134</f>
        <v>0</v>
      </c>
      <c r="NN260" s="109">
        <f>Seniori!NN134</f>
        <v>0</v>
      </c>
      <c r="NO260" s="109">
        <f>Seniori!NO134</f>
        <v>0</v>
      </c>
      <c r="NP260" s="109">
        <f>Seniori!NP134</f>
        <v>0</v>
      </c>
      <c r="NQ260" s="109">
        <f>Seniori!NQ134</f>
        <v>0</v>
      </c>
      <c r="NR260" s="109">
        <f>Seniori!NR134</f>
        <v>0</v>
      </c>
      <c r="NS260" s="109">
        <f>Seniori!NS134</f>
        <v>0</v>
      </c>
      <c r="NT260" s="109">
        <f>Seniori!NT134</f>
        <v>0</v>
      </c>
      <c r="NU260" s="109">
        <f>Seniori!NU134</f>
        <v>0</v>
      </c>
      <c r="NV260" s="109">
        <f>Seniori!NV134</f>
        <v>0</v>
      </c>
      <c r="NW260" s="109">
        <f>Seniori!NW134</f>
        <v>0</v>
      </c>
      <c r="NX260" s="109">
        <f>Seniori!NX134</f>
        <v>0</v>
      </c>
      <c r="NY260" s="109">
        <f>Seniori!NY134</f>
        <v>0</v>
      </c>
      <c r="NZ260" s="109">
        <f>Seniori!NZ134</f>
        <v>0</v>
      </c>
      <c r="OA260" s="109">
        <f>Seniori!OA134</f>
        <v>0</v>
      </c>
      <c r="OB260" s="109">
        <f>Seniori!OB134</f>
        <v>0</v>
      </c>
      <c r="OC260" s="109">
        <f>Seniori!OC134</f>
        <v>0</v>
      </c>
      <c r="OD260" s="109">
        <f>Seniori!OD134</f>
        <v>0</v>
      </c>
      <c r="OE260" s="109">
        <f>Seniori!OE134</f>
        <v>0</v>
      </c>
      <c r="OF260" s="109">
        <f>Seniori!OF134</f>
        <v>0</v>
      </c>
      <c r="OG260" s="109">
        <f>Seniori!OG134</f>
        <v>0</v>
      </c>
      <c r="OH260" s="109">
        <f>Seniori!OH134</f>
        <v>0</v>
      </c>
      <c r="OI260" s="109">
        <f>Seniori!OI134</f>
        <v>0</v>
      </c>
      <c r="OJ260" s="109">
        <f>Seniori!OJ134</f>
        <v>0</v>
      </c>
      <c r="OK260" s="109">
        <f>Seniori!OK134</f>
        <v>0</v>
      </c>
      <c r="OL260" s="109">
        <f>Seniori!OL134</f>
        <v>0</v>
      </c>
      <c r="OM260" s="109">
        <f>Seniori!OM134</f>
        <v>0</v>
      </c>
      <c r="ON260" s="109">
        <f>Seniori!ON134</f>
        <v>0</v>
      </c>
      <c r="OO260" s="109">
        <f>Seniori!OO134</f>
        <v>0</v>
      </c>
      <c r="OP260" s="109">
        <f>Seniori!OP134</f>
        <v>0</v>
      </c>
      <c r="OQ260" s="109">
        <f>Seniori!OQ134</f>
        <v>0</v>
      </c>
      <c r="OR260" s="109">
        <f>Seniori!OR134</f>
        <v>0</v>
      </c>
      <c r="OS260" s="109">
        <f>Seniori!OS134</f>
        <v>0</v>
      </c>
      <c r="OT260" s="109">
        <f>Seniori!OT134</f>
        <v>0</v>
      </c>
      <c r="OU260" s="109">
        <f>Seniori!OU134</f>
        <v>0</v>
      </c>
      <c r="OV260" s="109">
        <f>Seniori!OV134</f>
        <v>0</v>
      </c>
      <c r="OW260" s="109">
        <f>Seniori!OW134</f>
        <v>0</v>
      </c>
      <c r="OX260" s="109">
        <f>Seniori!OX134</f>
        <v>0</v>
      </c>
      <c r="OY260" s="109">
        <f>Seniori!OY134</f>
        <v>0</v>
      </c>
      <c r="OZ260" s="109">
        <f>Seniori!OZ134</f>
        <v>0</v>
      </c>
      <c r="PA260" s="109">
        <f>Seniori!PA134</f>
        <v>0</v>
      </c>
      <c r="PB260" s="109">
        <f>Seniori!PB134</f>
        <v>0</v>
      </c>
      <c r="PC260" s="109">
        <f>Seniori!PC134</f>
        <v>0</v>
      </c>
      <c r="PD260" s="109">
        <f>Seniori!PD134</f>
        <v>0</v>
      </c>
      <c r="PE260" s="109">
        <f>Seniori!PE134</f>
        <v>0</v>
      </c>
      <c r="PF260" s="109">
        <f>Seniori!PF134</f>
        <v>0</v>
      </c>
      <c r="PG260" s="109">
        <f>Seniori!PG134</f>
        <v>0</v>
      </c>
      <c r="PH260" s="109">
        <f>Seniori!PH134</f>
        <v>0</v>
      </c>
      <c r="PI260" s="109">
        <f>Seniori!PI134</f>
        <v>0</v>
      </c>
      <c r="PJ260" s="109">
        <f>Seniori!PJ134</f>
        <v>0</v>
      </c>
      <c r="PK260" s="109">
        <f>Seniori!PK134</f>
        <v>0</v>
      </c>
      <c r="PL260" s="109">
        <f>Seniori!PL134</f>
        <v>0</v>
      </c>
      <c r="PM260" s="109">
        <f>Seniori!PM134</f>
        <v>0</v>
      </c>
      <c r="PN260" s="109">
        <f>Seniori!PN134</f>
        <v>0</v>
      </c>
      <c r="PO260" s="109">
        <f>Seniori!PO134</f>
        <v>0</v>
      </c>
      <c r="PP260" s="109">
        <f>Seniori!PP134</f>
        <v>0</v>
      </c>
      <c r="PQ260" s="109">
        <f>Seniori!PQ134</f>
        <v>0</v>
      </c>
      <c r="PR260" s="109">
        <f>Seniori!PR134</f>
        <v>0</v>
      </c>
      <c r="PS260" s="109">
        <f>Seniori!PS134</f>
        <v>0</v>
      </c>
      <c r="PT260" s="109">
        <f>Seniori!PT134</f>
        <v>0</v>
      </c>
      <c r="PU260" s="109">
        <f>Seniori!PU134</f>
        <v>0</v>
      </c>
      <c r="PV260" s="109">
        <f>Seniori!PV134</f>
        <v>0</v>
      </c>
      <c r="PW260" s="109">
        <f>Seniori!PW134</f>
        <v>0</v>
      </c>
      <c r="PX260" s="109">
        <f>Seniori!PX134</f>
        <v>0</v>
      </c>
      <c r="PY260" s="109">
        <f>Seniori!PY134</f>
        <v>0</v>
      </c>
      <c r="PZ260" s="109">
        <f>Seniori!PZ134</f>
        <v>0</v>
      </c>
      <c r="QA260" s="109">
        <f>Seniori!QA134</f>
        <v>0</v>
      </c>
      <c r="QB260" s="109">
        <f>Seniori!QB134</f>
        <v>0</v>
      </c>
      <c r="QC260" s="109">
        <f>Seniori!QC134</f>
        <v>0</v>
      </c>
      <c r="QD260" s="109">
        <f>Seniori!QD134</f>
        <v>0</v>
      </c>
      <c r="QE260" s="109">
        <f>Seniori!QE134</f>
        <v>0</v>
      </c>
      <c r="QF260" s="109">
        <f>Seniori!QF134</f>
        <v>0</v>
      </c>
      <c r="QG260" s="109">
        <f>Seniori!QG134</f>
        <v>0</v>
      </c>
      <c r="QH260" s="109">
        <f>Seniori!QH134</f>
        <v>0</v>
      </c>
      <c r="QI260" s="109">
        <f>Seniori!QI134</f>
        <v>0</v>
      </c>
      <c r="QJ260" s="109">
        <f>Seniori!QJ134</f>
        <v>0</v>
      </c>
      <c r="QK260" s="109">
        <f>Seniori!QK134</f>
        <v>0</v>
      </c>
      <c r="QL260" s="109">
        <f>Seniori!QL134</f>
        <v>0</v>
      </c>
      <c r="QM260" s="109">
        <f>Seniori!QM134</f>
        <v>0</v>
      </c>
      <c r="QN260" s="109">
        <f>Seniori!QN134</f>
        <v>0</v>
      </c>
      <c r="QO260" s="109">
        <f>Seniori!QO134</f>
        <v>0</v>
      </c>
      <c r="QP260" s="109">
        <f>Seniori!QP134</f>
        <v>0</v>
      </c>
      <c r="QQ260" s="109">
        <f>Seniori!QQ134</f>
        <v>0</v>
      </c>
      <c r="QR260" s="109">
        <f>Seniori!QR134</f>
        <v>0</v>
      </c>
      <c r="QS260" s="109">
        <f>Seniori!QS134</f>
        <v>0</v>
      </c>
      <c r="QT260" s="109">
        <f>Seniori!QT134</f>
        <v>0</v>
      </c>
      <c r="QU260" s="109">
        <f>Seniori!QU134</f>
        <v>0</v>
      </c>
      <c r="QV260" s="109">
        <f>Seniori!QV134</f>
        <v>0</v>
      </c>
      <c r="QW260" s="109">
        <f>Seniori!QW134</f>
        <v>0</v>
      </c>
      <c r="QX260" s="109">
        <f>Seniori!QX134</f>
        <v>0</v>
      </c>
      <c r="QY260" s="109">
        <f>Seniori!QY134</f>
        <v>0</v>
      </c>
      <c r="QZ260" s="109">
        <f>Seniori!QZ134</f>
        <v>0</v>
      </c>
      <c r="RA260" s="109">
        <f>Seniori!RA134</f>
        <v>0</v>
      </c>
      <c r="RB260" s="109">
        <f>Seniori!RB134</f>
        <v>0</v>
      </c>
      <c r="RC260" s="109">
        <f>Seniori!RC134</f>
        <v>0</v>
      </c>
      <c r="RD260" s="109">
        <f>Seniori!RD134</f>
        <v>0</v>
      </c>
      <c r="RE260" s="109">
        <f>Seniori!RE134</f>
        <v>0</v>
      </c>
      <c r="RF260" s="109">
        <f>Seniori!RF134</f>
        <v>0</v>
      </c>
      <c r="RG260" s="109">
        <f>Seniori!RG134</f>
        <v>0</v>
      </c>
      <c r="RH260" s="109">
        <f>Seniori!RH134</f>
        <v>0</v>
      </c>
      <c r="RI260" s="109">
        <f>Seniori!RI134</f>
        <v>0</v>
      </c>
      <c r="RJ260" s="109">
        <f>Seniori!RJ134</f>
        <v>0</v>
      </c>
      <c r="RK260" s="109">
        <f>Seniori!RK134</f>
        <v>0</v>
      </c>
      <c r="RL260" s="109">
        <f>Seniori!RL134</f>
        <v>0</v>
      </c>
      <c r="RM260" s="109">
        <f>Seniori!RM134</f>
        <v>0</v>
      </c>
      <c r="RN260" s="109">
        <f>Seniori!RN134</f>
        <v>0</v>
      </c>
      <c r="RO260" s="109">
        <f>Seniori!RO134</f>
        <v>0</v>
      </c>
      <c r="RP260" s="109">
        <f>Seniori!RP134</f>
        <v>0</v>
      </c>
      <c r="RQ260" s="109">
        <f>Seniori!RQ134</f>
        <v>0</v>
      </c>
      <c r="RR260" s="109">
        <f>Seniori!RR134</f>
        <v>0</v>
      </c>
      <c r="RS260" s="109">
        <f>Seniori!RS134</f>
        <v>0</v>
      </c>
      <c r="RT260" s="109">
        <f>Seniori!RT134</f>
        <v>0</v>
      </c>
      <c r="RU260" s="109">
        <f>Seniori!RU134</f>
        <v>0</v>
      </c>
      <c r="RV260" s="109">
        <f>Seniori!RV134</f>
        <v>0</v>
      </c>
      <c r="RW260" s="109">
        <f>Seniori!RW134</f>
        <v>0</v>
      </c>
      <c r="RX260" s="109">
        <f>Seniori!RX134</f>
        <v>0</v>
      </c>
      <c r="RY260" s="109">
        <f>Seniori!RY134</f>
        <v>0</v>
      </c>
      <c r="RZ260" s="109">
        <f>Seniori!RZ134</f>
        <v>0</v>
      </c>
      <c r="SA260" s="109">
        <f>Seniori!SA134</f>
        <v>0</v>
      </c>
      <c r="SB260" s="109">
        <f>Seniori!SB134</f>
        <v>0</v>
      </c>
      <c r="SC260" s="109">
        <f>Seniori!SC134</f>
        <v>0</v>
      </c>
      <c r="SD260" s="109">
        <f>Seniori!SD134</f>
        <v>0</v>
      </c>
      <c r="SE260" s="109">
        <f>Seniori!SE134</f>
        <v>0</v>
      </c>
      <c r="SF260" s="109">
        <f>Seniori!SF134</f>
        <v>0</v>
      </c>
      <c r="SG260" s="109">
        <f>Seniori!SG134</f>
        <v>0</v>
      </c>
      <c r="SH260" s="109">
        <f>Seniori!SH134</f>
        <v>0</v>
      </c>
      <c r="SI260" s="109">
        <f>Seniori!SI134</f>
        <v>0</v>
      </c>
      <c r="SJ260" s="109">
        <f>Seniori!SJ134</f>
        <v>0</v>
      </c>
      <c r="SK260" s="109">
        <f>Seniori!SK134</f>
        <v>0</v>
      </c>
      <c r="SL260" s="109">
        <f>Seniori!SL134</f>
        <v>0</v>
      </c>
      <c r="SM260" s="109">
        <f>Seniori!SM134</f>
        <v>0</v>
      </c>
      <c r="SN260" s="109">
        <f>Seniori!SN134</f>
        <v>0</v>
      </c>
      <c r="SO260" s="109">
        <f>Seniori!SO134</f>
        <v>0</v>
      </c>
      <c r="SP260" s="109">
        <f>Seniori!SP134</f>
        <v>0</v>
      </c>
      <c r="SQ260" s="109">
        <f>Seniori!SQ134</f>
        <v>0</v>
      </c>
      <c r="SR260" s="109">
        <f>Seniori!SR134</f>
        <v>0</v>
      </c>
      <c r="SS260" s="109">
        <f>Seniori!SS134</f>
        <v>0</v>
      </c>
      <c r="ST260" s="109">
        <f>Seniori!ST134</f>
        <v>0</v>
      </c>
      <c r="SU260" s="109">
        <f>Seniori!SU134</f>
        <v>0</v>
      </c>
      <c r="SV260" s="109">
        <f>Seniori!SV134</f>
        <v>0</v>
      </c>
      <c r="SW260" s="109">
        <f>Seniori!SW134</f>
        <v>0</v>
      </c>
      <c r="SX260" s="109">
        <f>Seniori!SX134</f>
        <v>0</v>
      </c>
      <c r="SY260" s="109">
        <f>Seniori!SY134</f>
        <v>0</v>
      </c>
      <c r="SZ260" s="109">
        <f>Seniori!SZ134</f>
        <v>0</v>
      </c>
      <c r="TA260" s="109">
        <f>Seniori!TA134</f>
        <v>0</v>
      </c>
      <c r="TB260" s="109">
        <f>Seniori!TB134</f>
        <v>0</v>
      </c>
    </row>
    <row r="261" spans="1:522" s="1" customFormat="1" ht="19.5" customHeight="1" x14ac:dyDescent="0.2">
      <c r="A261" s="12"/>
      <c r="B261" s="11" t="s">
        <v>434</v>
      </c>
      <c r="C261" s="1">
        <v>12047</v>
      </c>
      <c r="D261" s="1">
        <v>2017</v>
      </c>
      <c r="E261" s="4" t="s">
        <v>433</v>
      </c>
      <c r="F261" s="1">
        <v>9109</v>
      </c>
      <c r="G261" s="9" t="s">
        <v>129</v>
      </c>
      <c r="H261" s="4" t="s">
        <v>56</v>
      </c>
      <c r="I261" s="1">
        <f t="shared" si="19"/>
        <v>0</v>
      </c>
      <c r="J261" s="12">
        <f>Tabuľka3[[#This Row],[Stĺpec9]]</f>
        <v>0</v>
      </c>
      <c r="K261" s="109">
        <f>Seniori!K141</f>
        <v>0</v>
      </c>
      <c r="L261" s="109">
        <f>Seniori!L141</f>
        <v>0</v>
      </c>
      <c r="M261" s="109">
        <f>Seniori!M141</f>
        <v>0</v>
      </c>
      <c r="N261" s="109">
        <f>Seniori!N141</f>
        <v>0</v>
      </c>
      <c r="O261" s="109">
        <f>Seniori!O141</f>
        <v>0</v>
      </c>
      <c r="P261" s="109">
        <f>Seniori!P141</f>
        <v>0</v>
      </c>
      <c r="Q261" s="109">
        <f>Seniori!Q141</f>
        <v>0</v>
      </c>
      <c r="R261" s="109">
        <f>Seniori!R141</f>
        <v>0</v>
      </c>
      <c r="S261" s="109">
        <f>Seniori!S141</f>
        <v>0</v>
      </c>
      <c r="T261" s="109">
        <f>Seniori!T141</f>
        <v>0</v>
      </c>
      <c r="U261" s="109">
        <f>Seniori!U141</f>
        <v>0</v>
      </c>
      <c r="V261" s="109">
        <f>Seniori!V141</f>
        <v>0</v>
      </c>
      <c r="W261" s="109">
        <f>Seniori!W141</f>
        <v>0</v>
      </c>
      <c r="X261" s="109">
        <f>Seniori!X141</f>
        <v>0</v>
      </c>
      <c r="Y261" s="109">
        <f>Seniori!Y141</f>
        <v>0</v>
      </c>
      <c r="Z261" s="109">
        <f>Seniori!Z141</f>
        <v>0</v>
      </c>
      <c r="AA261" s="109">
        <f>Seniori!AA141</f>
        <v>0</v>
      </c>
      <c r="AB261" s="109">
        <f>Seniori!AB141</f>
        <v>0</v>
      </c>
      <c r="AC261" s="109">
        <f>Seniori!AC141</f>
        <v>0</v>
      </c>
      <c r="AD261" s="109">
        <f>Seniori!AD141</f>
        <v>0</v>
      </c>
      <c r="AE261" s="109">
        <f>Seniori!AE141</f>
        <v>0</v>
      </c>
      <c r="AF261" s="109">
        <f>Seniori!AF141</f>
        <v>0</v>
      </c>
      <c r="AG261" s="109">
        <f>Seniori!AG141</f>
        <v>0</v>
      </c>
      <c r="AH261" s="109">
        <f>Seniori!AH141</f>
        <v>0</v>
      </c>
      <c r="AI261" s="109">
        <f>Seniori!AI141</f>
        <v>0</v>
      </c>
      <c r="AJ261" s="109">
        <f>Seniori!AJ141</f>
        <v>0</v>
      </c>
      <c r="AK261" s="109">
        <f>Seniori!AK141</f>
        <v>0</v>
      </c>
      <c r="AL261" s="109">
        <f>Seniori!AL141</f>
        <v>0</v>
      </c>
      <c r="AM261" s="109">
        <f>Seniori!AM141</f>
        <v>0</v>
      </c>
      <c r="AN261" s="109">
        <f>Seniori!AN141</f>
        <v>0</v>
      </c>
      <c r="AO261" s="109">
        <f>Seniori!AO141</f>
        <v>0</v>
      </c>
      <c r="AP261" s="109">
        <f>Seniori!AP141</f>
        <v>0</v>
      </c>
      <c r="AQ261" s="109">
        <f>Seniori!AQ141</f>
        <v>0</v>
      </c>
      <c r="AR261" s="109">
        <f>Seniori!AR141</f>
        <v>0</v>
      </c>
      <c r="AS261" s="109">
        <f>Seniori!AS141</f>
        <v>0</v>
      </c>
      <c r="AT261" s="109">
        <f>Seniori!AT141</f>
        <v>0</v>
      </c>
      <c r="AU261" s="109">
        <f>Seniori!AU141</f>
        <v>0</v>
      </c>
      <c r="AV261" s="109">
        <f>Seniori!AV141</f>
        <v>0</v>
      </c>
      <c r="AW261" s="109">
        <f>Seniori!AW141</f>
        <v>0</v>
      </c>
      <c r="AX261" s="109">
        <f>Seniori!AX141</f>
        <v>0</v>
      </c>
      <c r="AY261" s="109">
        <f>Seniori!AY141</f>
        <v>0</v>
      </c>
      <c r="AZ261" s="109">
        <f>Seniori!AZ141</f>
        <v>0</v>
      </c>
      <c r="BA261" s="109">
        <f>Seniori!BA141</f>
        <v>0</v>
      </c>
      <c r="BB261" s="109">
        <f>Seniori!BB141</f>
        <v>0</v>
      </c>
      <c r="BC261" s="109">
        <f>Seniori!BC141</f>
        <v>0</v>
      </c>
      <c r="BD261" s="109">
        <f>Seniori!BD141</f>
        <v>0</v>
      </c>
      <c r="BE261" s="109">
        <f>Seniori!BE141</f>
        <v>0</v>
      </c>
      <c r="BF261" s="109">
        <f>Seniori!BF141</f>
        <v>0</v>
      </c>
      <c r="BG261" s="109">
        <f>Seniori!BG141</f>
        <v>0</v>
      </c>
      <c r="BH261" s="109">
        <f>Seniori!BH141</f>
        <v>0</v>
      </c>
      <c r="BI261" s="109">
        <f>Seniori!BI141</f>
        <v>0</v>
      </c>
      <c r="BJ261" s="109">
        <f>Seniori!BJ141</f>
        <v>0</v>
      </c>
      <c r="BK261" s="109">
        <f>Seniori!BK141</f>
        <v>0</v>
      </c>
      <c r="BL261" s="109">
        <f>Seniori!BL141</f>
        <v>0</v>
      </c>
      <c r="BM261" s="109">
        <f>Seniori!BM141</f>
        <v>0</v>
      </c>
      <c r="BN261" s="109">
        <f>Seniori!BN141</f>
        <v>0</v>
      </c>
      <c r="BO261" s="109">
        <f>Seniori!BO141</f>
        <v>0</v>
      </c>
      <c r="BP261" s="109">
        <f>Seniori!BP141</f>
        <v>0</v>
      </c>
      <c r="BQ261" s="109">
        <f>Seniori!BQ141</f>
        <v>0</v>
      </c>
      <c r="BR261" s="109">
        <f>Seniori!BR141</f>
        <v>0</v>
      </c>
      <c r="BS261" s="109">
        <f>Seniori!BS141</f>
        <v>0</v>
      </c>
      <c r="BT261" s="109">
        <f>Seniori!BT141</f>
        <v>0</v>
      </c>
      <c r="BU261" s="109">
        <f>Seniori!BU141</f>
        <v>0</v>
      </c>
      <c r="BV261" s="109">
        <f>Seniori!BV141</f>
        <v>0</v>
      </c>
      <c r="BW261" s="109">
        <f>Seniori!BW141</f>
        <v>0</v>
      </c>
      <c r="BX261" s="109">
        <f>Seniori!BX141</f>
        <v>0</v>
      </c>
      <c r="BY261" s="109">
        <f>Seniori!BY141</f>
        <v>0</v>
      </c>
      <c r="BZ261" s="109">
        <f>Seniori!BZ141</f>
        <v>0</v>
      </c>
      <c r="CA261" s="109">
        <f>Seniori!CA141</f>
        <v>0</v>
      </c>
      <c r="CB261" s="109">
        <f>Seniori!CB141</f>
        <v>0</v>
      </c>
      <c r="CC261" s="109">
        <f>Seniori!CC141</f>
        <v>0</v>
      </c>
      <c r="CD261" s="109">
        <f>Seniori!CD141</f>
        <v>0</v>
      </c>
      <c r="CE261" s="109">
        <f>Seniori!CE141</f>
        <v>0</v>
      </c>
      <c r="CF261" s="109">
        <f>Seniori!CF141</f>
        <v>0</v>
      </c>
      <c r="CG261" s="109">
        <f>Seniori!CG141</f>
        <v>0</v>
      </c>
      <c r="CH261" s="109">
        <f>Seniori!CH141</f>
        <v>0</v>
      </c>
      <c r="CI261" s="109">
        <f>Seniori!CI141</f>
        <v>0</v>
      </c>
      <c r="CJ261" s="109">
        <f>Seniori!CJ141</f>
        <v>0</v>
      </c>
      <c r="CK261" s="109">
        <f>Seniori!CK141</f>
        <v>0</v>
      </c>
      <c r="CL261" s="109">
        <f>Seniori!CL141</f>
        <v>0</v>
      </c>
      <c r="CM261" s="109">
        <f>Seniori!CM141</f>
        <v>0</v>
      </c>
      <c r="CN261" s="109">
        <f>Seniori!CN141</f>
        <v>0</v>
      </c>
      <c r="CO261" s="109">
        <f>Seniori!CO141</f>
        <v>0</v>
      </c>
      <c r="CP261" s="109">
        <f>Seniori!CP141</f>
        <v>0</v>
      </c>
      <c r="CQ261" s="109">
        <f>Seniori!CQ141</f>
        <v>0</v>
      </c>
      <c r="CR261" s="109">
        <f>Seniori!CR141</f>
        <v>0</v>
      </c>
      <c r="CS261" s="109">
        <f>Seniori!CS141</f>
        <v>0</v>
      </c>
      <c r="CT261" s="109">
        <f>Seniori!CT141</f>
        <v>0</v>
      </c>
      <c r="CU261" s="109">
        <f>Seniori!CU141</f>
        <v>0</v>
      </c>
      <c r="CV261" s="109">
        <f>Seniori!CV141</f>
        <v>0</v>
      </c>
      <c r="CW261" s="109">
        <f>Seniori!CW141</f>
        <v>0</v>
      </c>
      <c r="CX261" s="109">
        <f>Seniori!CX141</f>
        <v>0</v>
      </c>
      <c r="CY261" s="109">
        <f>Seniori!CY141</f>
        <v>0</v>
      </c>
      <c r="CZ261" s="109">
        <f>Seniori!CZ141</f>
        <v>0</v>
      </c>
      <c r="DA261" s="109">
        <f>Seniori!DA141</f>
        <v>0</v>
      </c>
      <c r="DB261" s="109">
        <f>Seniori!DB141</f>
        <v>0</v>
      </c>
      <c r="DC261" s="109">
        <f>Seniori!DC141</f>
        <v>0</v>
      </c>
      <c r="DD261" s="109">
        <f>Seniori!DD141</f>
        <v>0</v>
      </c>
      <c r="DE261" s="109">
        <f>Seniori!DE141</f>
        <v>0</v>
      </c>
      <c r="DF261" s="109">
        <f>Seniori!DF141</f>
        <v>0</v>
      </c>
      <c r="DG261" s="109">
        <f>Seniori!DG141</f>
        <v>0</v>
      </c>
      <c r="DH261" s="109">
        <f>Seniori!DH141</f>
        <v>0</v>
      </c>
      <c r="DI261" s="109">
        <f>Seniori!DI141</f>
        <v>0</v>
      </c>
      <c r="DJ261" s="109">
        <f>Seniori!DJ141</f>
        <v>0</v>
      </c>
      <c r="DK261" s="109">
        <f>Seniori!DK141</f>
        <v>0</v>
      </c>
      <c r="DL261" s="109">
        <f>Seniori!DL141</f>
        <v>0</v>
      </c>
      <c r="DM261" s="109">
        <f>Seniori!DM141</f>
        <v>0</v>
      </c>
      <c r="DN261" s="109">
        <f>Seniori!DN141</f>
        <v>0</v>
      </c>
      <c r="DO261" s="109">
        <f>Seniori!DO141</f>
        <v>0</v>
      </c>
      <c r="DP261" s="109">
        <f>Seniori!DP141</f>
        <v>0</v>
      </c>
      <c r="DQ261" s="109">
        <f>Seniori!DQ141</f>
        <v>0</v>
      </c>
      <c r="DR261" s="109">
        <f>Seniori!DR141</f>
        <v>0</v>
      </c>
      <c r="DS261" s="109">
        <f>Seniori!DS141</f>
        <v>0</v>
      </c>
      <c r="DT261" s="109">
        <f>Seniori!DT141</f>
        <v>0</v>
      </c>
      <c r="DU261" s="109">
        <f>Seniori!DU141</f>
        <v>0</v>
      </c>
      <c r="DV261" s="109">
        <f>Seniori!DV141</f>
        <v>0</v>
      </c>
      <c r="DW261" s="109">
        <f>Seniori!DW141</f>
        <v>0</v>
      </c>
      <c r="DX261" s="109">
        <f>Seniori!DX141</f>
        <v>0</v>
      </c>
      <c r="DY261" s="109">
        <f>Seniori!DY141</f>
        <v>0</v>
      </c>
      <c r="DZ261" s="109">
        <f>Seniori!DZ141</f>
        <v>0</v>
      </c>
      <c r="EA261" s="109">
        <f>Seniori!EA141</f>
        <v>0</v>
      </c>
      <c r="EB261" s="109">
        <f>Seniori!EB141</f>
        <v>0</v>
      </c>
      <c r="EC261" s="109">
        <f>Seniori!EC141</f>
        <v>0</v>
      </c>
      <c r="ED261" s="109">
        <f>Seniori!ED141</f>
        <v>0</v>
      </c>
      <c r="EE261" s="109">
        <f>Seniori!EE141</f>
        <v>0</v>
      </c>
      <c r="EF261" s="109">
        <f>Seniori!EF141</f>
        <v>0</v>
      </c>
      <c r="EG261" s="109">
        <f>Seniori!EG141</f>
        <v>0</v>
      </c>
      <c r="EH261" s="109">
        <f>Seniori!EH141</f>
        <v>0</v>
      </c>
      <c r="EI261" s="109">
        <f>Seniori!EI141</f>
        <v>0</v>
      </c>
      <c r="EJ261" s="109">
        <f>Seniori!EJ141</f>
        <v>0</v>
      </c>
      <c r="EK261" s="109">
        <f>Seniori!EK141</f>
        <v>0</v>
      </c>
      <c r="EL261" s="109">
        <f>Seniori!EL141</f>
        <v>0</v>
      </c>
      <c r="EM261" s="109">
        <f>Seniori!EM141</f>
        <v>0</v>
      </c>
      <c r="EN261" s="109">
        <f>Seniori!EN141</f>
        <v>0</v>
      </c>
      <c r="EO261" s="109">
        <f>Seniori!EO141</f>
        <v>0</v>
      </c>
      <c r="EP261" s="109">
        <f>Seniori!EP141</f>
        <v>0</v>
      </c>
      <c r="EQ261" s="109">
        <f>Seniori!EQ141</f>
        <v>0</v>
      </c>
      <c r="ER261" s="109">
        <f>Seniori!ER141</f>
        <v>0</v>
      </c>
      <c r="ES261" s="109">
        <f>Seniori!ES141</f>
        <v>0</v>
      </c>
      <c r="ET261" s="109">
        <f>Seniori!ET141</f>
        <v>0</v>
      </c>
      <c r="EU261" s="109">
        <f>Seniori!EU141</f>
        <v>0</v>
      </c>
      <c r="EV261" s="109">
        <f>Seniori!EV141</f>
        <v>0</v>
      </c>
      <c r="EW261" s="109">
        <f>Seniori!EW141</f>
        <v>0</v>
      </c>
      <c r="EX261" s="109">
        <f>Seniori!EX141</f>
        <v>0</v>
      </c>
      <c r="EY261" s="109">
        <f>Seniori!EY141</f>
        <v>0</v>
      </c>
      <c r="EZ261" s="109">
        <f>Seniori!EZ141</f>
        <v>0</v>
      </c>
      <c r="FA261" s="109">
        <f>Seniori!FA141</f>
        <v>0</v>
      </c>
      <c r="FB261" s="109">
        <f>Seniori!FB141</f>
        <v>0</v>
      </c>
      <c r="FC261" s="109">
        <f>Seniori!FC141</f>
        <v>0</v>
      </c>
      <c r="FD261" s="109">
        <f>Seniori!FD141</f>
        <v>0</v>
      </c>
      <c r="FE261" s="109">
        <f>Seniori!FE141</f>
        <v>0</v>
      </c>
      <c r="FF261" s="109">
        <f>Seniori!FF141</f>
        <v>0</v>
      </c>
      <c r="FG261" s="109">
        <f>Seniori!FG141</f>
        <v>0</v>
      </c>
      <c r="FH261" s="109">
        <f>Seniori!FH141</f>
        <v>0</v>
      </c>
      <c r="FI261" s="109">
        <f>Seniori!FI141</f>
        <v>0</v>
      </c>
      <c r="FJ261" s="109">
        <f>Seniori!FJ141</f>
        <v>0</v>
      </c>
      <c r="FK261" s="109">
        <f>Seniori!FK141</f>
        <v>0</v>
      </c>
      <c r="FL261" s="109">
        <f>Seniori!FL141</f>
        <v>0</v>
      </c>
      <c r="FM261" s="109">
        <f>Seniori!FM141</f>
        <v>0</v>
      </c>
      <c r="FN261" s="109">
        <f>Seniori!FN141</f>
        <v>0</v>
      </c>
      <c r="FO261" s="109">
        <f>Seniori!FO141</f>
        <v>0</v>
      </c>
      <c r="FP261" s="109">
        <f>Seniori!FP141</f>
        <v>0</v>
      </c>
      <c r="FQ261" s="109">
        <f>Seniori!FQ141</f>
        <v>0</v>
      </c>
      <c r="FR261" s="109">
        <f>Seniori!FR141</f>
        <v>0</v>
      </c>
      <c r="FS261" s="109">
        <f>Seniori!FS141</f>
        <v>0</v>
      </c>
      <c r="FT261" s="109">
        <f>Seniori!FT141</f>
        <v>0</v>
      </c>
      <c r="FU261" s="109">
        <f>Seniori!FU141</f>
        <v>0</v>
      </c>
      <c r="FV261" s="109">
        <f>Seniori!FV141</f>
        <v>0</v>
      </c>
      <c r="FW261" s="109">
        <f>Seniori!FW141</f>
        <v>0</v>
      </c>
      <c r="FX261" s="109">
        <f>Seniori!FX141</f>
        <v>0</v>
      </c>
      <c r="FY261" s="109">
        <f>Seniori!FY141</f>
        <v>0</v>
      </c>
      <c r="FZ261" s="109">
        <f>Seniori!FZ141</f>
        <v>0</v>
      </c>
      <c r="GA261" s="109">
        <f>Seniori!GA141</f>
        <v>0</v>
      </c>
      <c r="GB261" s="109">
        <f>Seniori!GB141</f>
        <v>0</v>
      </c>
      <c r="GC261" s="109">
        <f>Seniori!GC141</f>
        <v>0</v>
      </c>
      <c r="GD261" s="109">
        <f>Seniori!GD141</f>
        <v>0</v>
      </c>
      <c r="GE261" s="109">
        <f>Seniori!GE141</f>
        <v>0</v>
      </c>
      <c r="GF261" s="109">
        <f>Seniori!GF141</f>
        <v>0</v>
      </c>
      <c r="GG261" s="109">
        <f>Seniori!GG141</f>
        <v>0</v>
      </c>
      <c r="GH261" s="109">
        <f>Seniori!GH141</f>
        <v>0</v>
      </c>
      <c r="GI261" s="109">
        <f>Seniori!GI141</f>
        <v>0</v>
      </c>
      <c r="GJ261" s="109">
        <f>Seniori!GJ141</f>
        <v>0</v>
      </c>
      <c r="GK261" s="109">
        <f>Seniori!GK141</f>
        <v>0</v>
      </c>
      <c r="GL261" s="109">
        <f>Seniori!GL141</f>
        <v>0</v>
      </c>
      <c r="GM261" s="109">
        <f>Seniori!GM141</f>
        <v>0</v>
      </c>
      <c r="GN261" s="109">
        <f>Seniori!GN141</f>
        <v>0</v>
      </c>
      <c r="GO261" s="109">
        <f>Seniori!GO141</f>
        <v>0</v>
      </c>
      <c r="GP261" s="109">
        <f>Seniori!GP141</f>
        <v>0</v>
      </c>
      <c r="GQ261" s="109">
        <f>Seniori!GQ141</f>
        <v>0</v>
      </c>
      <c r="GR261" s="109">
        <f>Seniori!GR141</f>
        <v>0</v>
      </c>
      <c r="GS261" s="109">
        <f>Seniori!GS141</f>
        <v>0</v>
      </c>
      <c r="GT261" s="109">
        <f>Seniori!GT141</f>
        <v>0</v>
      </c>
      <c r="GU261" s="109">
        <f>Seniori!GU141</f>
        <v>0</v>
      </c>
      <c r="GV261" s="109">
        <f>Seniori!GV141</f>
        <v>0</v>
      </c>
      <c r="GW261" s="109">
        <f>Seniori!GW141</f>
        <v>0</v>
      </c>
      <c r="GX261" s="109">
        <f>Seniori!GX141</f>
        <v>0</v>
      </c>
      <c r="GY261" s="109">
        <f>Seniori!GY141</f>
        <v>0</v>
      </c>
      <c r="GZ261" s="109">
        <f>Seniori!GZ141</f>
        <v>0</v>
      </c>
      <c r="HA261" s="109">
        <f>Seniori!HA141</f>
        <v>0</v>
      </c>
      <c r="HB261" s="109">
        <f>Seniori!HB141</f>
        <v>0</v>
      </c>
      <c r="HC261" s="109">
        <f>Seniori!HC141</f>
        <v>0</v>
      </c>
      <c r="HD261" s="109">
        <f>Seniori!HD141</f>
        <v>0</v>
      </c>
      <c r="HE261" s="109">
        <f>Seniori!HE141</f>
        <v>0</v>
      </c>
      <c r="HF261" s="109">
        <f>Seniori!HF141</f>
        <v>0</v>
      </c>
      <c r="HG261" s="109">
        <f>Seniori!HG141</f>
        <v>0</v>
      </c>
      <c r="HH261" s="109">
        <f>Seniori!HH141</f>
        <v>0</v>
      </c>
      <c r="HI261" s="109">
        <f>Seniori!HI141</f>
        <v>0</v>
      </c>
      <c r="HJ261" s="109">
        <f>Seniori!HJ141</f>
        <v>0</v>
      </c>
      <c r="HK261" s="109">
        <f>Seniori!HK141</f>
        <v>0</v>
      </c>
      <c r="HL261" s="109">
        <f>Seniori!HL141</f>
        <v>0</v>
      </c>
      <c r="HM261" s="109">
        <f>Seniori!HM141</f>
        <v>0</v>
      </c>
      <c r="HN261" s="109">
        <f>Seniori!HN141</f>
        <v>0</v>
      </c>
      <c r="HO261" s="109">
        <f>Seniori!HO141</f>
        <v>0</v>
      </c>
      <c r="HP261" s="109">
        <f>Seniori!HP141</f>
        <v>0</v>
      </c>
      <c r="HQ261" s="109">
        <f>Seniori!HQ141</f>
        <v>0</v>
      </c>
      <c r="HR261" s="109">
        <f>Seniori!HR141</f>
        <v>0</v>
      </c>
      <c r="HS261" s="109">
        <f>Seniori!HS141</f>
        <v>0</v>
      </c>
      <c r="HT261" s="109">
        <f>Seniori!HT141</f>
        <v>0</v>
      </c>
      <c r="HU261" s="109">
        <f>Seniori!HU141</f>
        <v>0</v>
      </c>
      <c r="HV261" s="109">
        <f>Seniori!HV141</f>
        <v>0</v>
      </c>
      <c r="HW261" s="109">
        <f>Seniori!HW141</f>
        <v>0</v>
      </c>
      <c r="HX261" s="109">
        <f>Seniori!HX141</f>
        <v>0</v>
      </c>
      <c r="HY261" s="109">
        <f>Seniori!HY141</f>
        <v>0</v>
      </c>
      <c r="HZ261" s="109">
        <f>Seniori!HZ141</f>
        <v>0</v>
      </c>
      <c r="IA261" s="109">
        <f>Seniori!IA141</f>
        <v>0</v>
      </c>
      <c r="IB261" s="109">
        <f>Seniori!IB141</f>
        <v>0</v>
      </c>
      <c r="IC261" s="109">
        <f>Seniori!IC141</f>
        <v>0</v>
      </c>
      <c r="ID261" s="109">
        <f>Seniori!ID141</f>
        <v>0</v>
      </c>
      <c r="IE261" s="109">
        <f>Seniori!IE141</f>
        <v>0</v>
      </c>
      <c r="IF261" s="109">
        <f>Seniori!IF141</f>
        <v>0</v>
      </c>
      <c r="IG261" s="109">
        <f>Seniori!IG141</f>
        <v>0</v>
      </c>
      <c r="IH261" s="109">
        <f>Seniori!IH141</f>
        <v>0</v>
      </c>
      <c r="II261" s="109">
        <f>Seniori!II141</f>
        <v>0</v>
      </c>
      <c r="IJ261" s="109">
        <f>Seniori!IJ141</f>
        <v>0</v>
      </c>
      <c r="IK261" s="109">
        <f>Seniori!IK141</f>
        <v>0</v>
      </c>
      <c r="IL261" s="109">
        <f>Seniori!IL141</f>
        <v>0</v>
      </c>
      <c r="IM261" s="109">
        <f>Seniori!IM141</f>
        <v>0</v>
      </c>
      <c r="IN261" s="109">
        <f>Seniori!IN141</f>
        <v>0</v>
      </c>
      <c r="IO261" s="109">
        <f>Seniori!IO141</f>
        <v>0</v>
      </c>
      <c r="IP261" s="109">
        <f>Seniori!IP141</f>
        <v>0</v>
      </c>
      <c r="IQ261" s="109">
        <f>Seniori!IQ141</f>
        <v>0</v>
      </c>
      <c r="IR261" s="109">
        <f>Seniori!IR141</f>
        <v>0</v>
      </c>
      <c r="IS261" s="109">
        <f>Seniori!IS141</f>
        <v>0</v>
      </c>
      <c r="IT261" s="109">
        <f>Seniori!IT141</f>
        <v>0</v>
      </c>
      <c r="IU261" s="109">
        <f>Seniori!IU141</f>
        <v>0</v>
      </c>
      <c r="IV261" s="109">
        <f>Seniori!IV141</f>
        <v>0</v>
      </c>
      <c r="IW261" s="109">
        <f>Seniori!IW141</f>
        <v>0</v>
      </c>
      <c r="IX261" s="109">
        <f>Seniori!IX141</f>
        <v>0</v>
      </c>
      <c r="IY261" s="109">
        <f>Seniori!IY141</f>
        <v>0</v>
      </c>
      <c r="IZ261" s="109">
        <f>Seniori!IZ141</f>
        <v>0</v>
      </c>
      <c r="JA261" s="109">
        <f>Seniori!JA141</f>
        <v>0</v>
      </c>
      <c r="JB261" s="109">
        <f>Seniori!JB141</f>
        <v>0</v>
      </c>
      <c r="JC261" s="109">
        <f>Seniori!JC141</f>
        <v>0</v>
      </c>
      <c r="JD261" s="109">
        <f>Seniori!JD141</f>
        <v>0</v>
      </c>
      <c r="JE261" s="109">
        <f>Seniori!JE141</f>
        <v>0</v>
      </c>
      <c r="JF261" s="109">
        <f>Seniori!JF141</f>
        <v>0</v>
      </c>
      <c r="JG261" s="109">
        <f>Seniori!JG141</f>
        <v>0</v>
      </c>
      <c r="JH261" s="109">
        <f>Seniori!JH141</f>
        <v>0</v>
      </c>
      <c r="JI261" s="109">
        <f>Seniori!JI141</f>
        <v>0</v>
      </c>
      <c r="JJ261" s="109">
        <f>Seniori!JJ141</f>
        <v>0</v>
      </c>
      <c r="JK261" s="109">
        <f>Seniori!JK141</f>
        <v>0</v>
      </c>
      <c r="JL261" s="109">
        <f>Seniori!JL141</f>
        <v>0</v>
      </c>
      <c r="JM261" s="109">
        <f>Seniori!JM141</f>
        <v>0</v>
      </c>
      <c r="JN261" s="109">
        <f>Seniori!JN141</f>
        <v>0</v>
      </c>
      <c r="JO261" s="109">
        <f>Seniori!JO141</f>
        <v>0</v>
      </c>
      <c r="JP261" s="109">
        <f>Seniori!JP141</f>
        <v>0</v>
      </c>
      <c r="JQ261" s="109">
        <f>Seniori!JQ141</f>
        <v>0</v>
      </c>
      <c r="JR261" s="109">
        <f>Seniori!JR141</f>
        <v>0</v>
      </c>
      <c r="JS261" s="109">
        <f>Seniori!JS141</f>
        <v>0</v>
      </c>
      <c r="JT261" s="109">
        <f>Seniori!JT141</f>
        <v>0</v>
      </c>
      <c r="JU261" s="109">
        <f>Seniori!JU141</f>
        <v>0</v>
      </c>
      <c r="JV261" s="109">
        <f>Seniori!JV141</f>
        <v>0</v>
      </c>
      <c r="JW261" s="109">
        <f>Seniori!JW141</f>
        <v>0</v>
      </c>
      <c r="JX261" s="109">
        <f>Seniori!JX141</f>
        <v>0</v>
      </c>
      <c r="JY261" s="109">
        <f>Seniori!JY141</f>
        <v>0</v>
      </c>
      <c r="JZ261" s="109">
        <f>Seniori!JZ141</f>
        <v>0</v>
      </c>
      <c r="KA261" s="109">
        <f>Seniori!KA141</f>
        <v>0</v>
      </c>
      <c r="KB261" s="109">
        <f>Seniori!KB141</f>
        <v>0</v>
      </c>
      <c r="KC261" s="109">
        <f>Seniori!KC141</f>
        <v>0</v>
      </c>
      <c r="KD261" s="109">
        <f>Seniori!KD141</f>
        <v>0</v>
      </c>
      <c r="KE261" s="109">
        <f>Seniori!KE141</f>
        <v>0</v>
      </c>
      <c r="KF261" s="109">
        <f>Seniori!KF141</f>
        <v>0</v>
      </c>
      <c r="KG261" s="109">
        <f>Seniori!KG141</f>
        <v>0</v>
      </c>
      <c r="KH261" s="109">
        <f>Seniori!KH141</f>
        <v>0</v>
      </c>
      <c r="KI261" s="109">
        <f>Seniori!KI141</f>
        <v>0</v>
      </c>
      <c r="KJ261" s="109">
        <f>Seniori!KJ141</f>
        <v>0</v>
      </c>
      <c r="KK261" s="109">
        <f>Seniori!KK141</f>
        <v>0</v>
      </c>
      <c r="KL261" s="109">
        <f>Seniori!KL141</f>
        <v>0</v>
      </c>
      <c r="KM261" s="109">
        <f>Seniori!KM141</f>
        <v>0</v>
      </c>
      <c r="KN261" s="109">
        <f>Seniori!KN141</f>
        <v>0</v>
      </c>
      <c r="KO261" s="109">
        <f>Seniori!KO141</f>
        <v>0</v>
      </c>
      <c r="KP261" s="109">
        <f>Seniori!KP141</f>
        <v>0</v>
      </c>
      <c r="KQ261" s="109">
        <f>Seniori!KQ141</f>
        <v>0</v>
      </c>
      <c r="KR261" s="109">
        <f>Seniori!KR141</f>
        <v>0</v>
      </c>
      <c r="KS261" s="109">
        <f>Seniori!KS141</f>
        <v>0</v>
      </c>
      <c r="KT261" s="109">
        <f>Seniori!KT141</f>
        <v>0</v>
      </c>
      <c r="KU261" s="109">
        <f>Seniori!KU141</f>
        <v>0</v>
      </c>
      <c r="KV261" s="109">
        <f>Seniori!KV141</f>
        <v>0</v>
      </c>
      <c r="KW261" s="109">
        <f>Seniori!KW141</f>
        <v>0</v>
      </c>
      <c r="KX261" s="109">
        <f>Seniori!KX141</f>
        <v>0</v>
      </c>
      <c r="KY261" s="109">
        <f>Seniori!KY141</f>
        <v>0</v>
      </c>
      <c r="KZ261" s="109">
        <f>Seniori!KZ141</f>
        <v>0</v>
      </c>
      <c r="LA261" s="109">
        <f>Seniori!LA141</f>
        <v>0</v>
      </c>
      <c r="LB261" s="109">
        <f>Seniori!LB141</f>
        <v>0</v>
      </c>
      <c r="LC261" s="109">
        <f>Seniori!LC141</f>
        <v>0</v>
      </c>
      <c r="LD261" s="109">
        <f>Seniori!LD141</f>
        <v>0</v>
      </c>
      <c r="LE261" s="109">
        <f>Seniori!LE141</f>
        <v>0</v>
      </c>
      <c r="LF261" s="109">
        <f>Seniori!LF141</f>
        <v>0</v>
      </c>
      <c r="LG261" s="109">
        <f>Seniori!LG141</f>
        <v>0</v>
      </c>
      <c r="LH261" s="109">
        <f>Seniori!LH141</f>
        <v>0</v>
      </c>
      <c r="LI261" s="109">
        <f>Seniori!LI141</f>
        <v>0</v>
      </c>
      <c r="LJ261" s="109">
        <f>Seniori!LJ141</f>
        <v>0</v>
      </c>
      <c r="LK261" s="109">
        <f>Seniori!LK141</f>
        <v>0</v>
      </c>
      <c r="LL261" s="109">
        <f>Seniori!LL141</f>
        <v>0</v>
      </c>
      <c r="LM261" s="109">
        <f>Seniori!LM141</f>
        <v>0</v>
      </c>
      <c r="LN261" s="109">
        <f>Seniori!LN141</f>
        <v>0</v>
      </c>
      <c r="LO261" s="109">
        <f>Seniori!LO141</f>
        <v>0</v>
      </c>
      <c r="LP261" s="109">
        <f>Seniori!LP141</f>
        <v>0</v>
      </c>
      <c r="LQ261" s="109">
        <f>Seniori!LQ141</f>
        <v>0</v>
      </c>
      <c r="LR261" s="109">
        <f>Seniori!LR141</f>
        <v>0</v>
      </c>
      <c r="LS261" s="109">
        <f>Seniori!LS141</f>
        <v>0</v>
      </c>
      <c r="LT261" s="109">
        <f>Seniori!LT141</f>
        <v>0</v>
      </c>
      <c r="LU261" s="109">
        <f>Seniori!LU141</f>
        <v>0</v>
      </c>
      <c r="LV261" s="109">
        <f>Seniori!LV141</f>
        <v>0</v>
      </c>
      <c r="LW261" s="109">
        <f>Seniori!LW141</f>
        <v>0</v>
      </c>
      <c r="LX261" s="109">
        <f>Seniori!LX141</f>
        <v>0</v>
      </c>
      <c r="LY261" s="109">
        <f>Seniori!LY141</f>
        <v>0</v>
      </c>
      <c r="LZ261" s="109">
        <f>Seniori!LZ141</f>
        <v>0</v>
      </c>
      <c r="MA261" s="109">
        <f>Seniori!MA141</f>
        <v>0</v>
      </c>
      <c r="MB261" s="109">
        <f>Seniori!MB141</f>
        <v>0</v>
      </c>
      <c r="MC261" s="109">
        <f>Seniori!MC141</f>
        <v>0</v>
      </c>
      <c r="MD261" s="109">
        <f>Seniori!MD141</f>
        <v>0</v>
      </c>
      <c r="ME261" s="109">
        <f>Seniori!ME141</f>
        <v>0</v>
      </c>
      <c r="MF261" s="109">
        <f>Seniori!MF141</f>
        <v>0</v>
      </c>
      <c r="MG261" s="109">
        <f>Seniori!MG141</f>
        <v>0</v>
      </c>
      <c r="MH261" s="109">
        <f>Seniori!MH141</f>
        <v>0</v>
      </c>
      <c r="MI261" s="109">
        <f>Seniori!MI141</f>
        <v>0</v>
      </c>
      <c r="MJ261" s="109">
        <f>Seniori!MJ141</f>
        <v>0</v>
      </c>
      <c r="MK261" s="109">
        <f>Seniori!MK141</f>
        <v>0</v>
      </c>
      <c r="ML261" s="109">
        <f>Seniori!ML141</f>
        <v>0</v>
      </c>
      <c r="MM261" s="109">
        <f>Seniori!MM141</f>
        <v>0</v>
      </c>
      <c r="MN261" s="109">
        <f>Seniori!MN141</f>
        <v>0</v>
      </c>
      <c r="MO261" s="109">
        <f>Seniori!MO141</f>
        <v>0</v>
      </c>
      <c r="MP261" s="109">
        <f>Seniori!MP141</f>
        <v>0</v>
      </c>
      <c r="MQ261" s="109">
        <f>Seniori!MQ141</f>
        <v>0</v>
      </c>
      <c r="MR261" s="109">
        <f>Seniori!MR141</f>
        <v>0</v>
      </c>
      <c r="MS261" s="109">
        <f>Seniori!MS141</f>
        <v>0</v>
      </c>
      <c r="MT261" s="109">
        <f>Seniori!MT141</f>
        <v>0</v>
      </c>
      <c r="MU261" s="109">
        <f>Seniori!MU141</f>
        <v>0</v>
      </c>
      <c r="MV261" s="109">
        <f>Seniori!MV141</f>
        <v>0</v>
      </c>
      <c r="MW261" s="109">
        <f>Seniori!MW141</f>
        <v>0</v>
      </c>
      <c r="MX261" s="109">
        <f>Seniori!MX141</f>
        <v>0</v>
      </c>
      <c r="MY261" s="109">
        <f>Seniori!MY141</f>
        <v>0</v>
      </c>
      <c r="MZ261" s="109">
        <f>Seniori!MZ141</f>
        <v>0</v>
      </c>
      <c r="NA261" s="109">
        <f>Seniori!NA141</f>
        <v>0</v>
      </c>
      <c r="NB261" s="109">
        <f>Seniori!NB141</f>
        <v>0</v>
      </c>
      <c r="NC261" s="109">
        <f>Seniori!NC141</f>
        <v>0</v>
      </c>
      <c r="ND261" s="109">
        <f>Seniori!ND141</f>
        <v>0</v>
      </c>
      <c r="NE261" s="109">
        <f>Seniori!NE141</f>
        <v>0</v>
      </c>
      <c r="NF261" s="109">
        <f>Seniori!NF141</f>
        <v>0</v>
      </c>
      <c r="NG261" s="109">
        <f>Seniori!NG141</f>
        <v>0</v>
      </c>
      <c r="NH261" s="109">
        <f>Seniori!NH141</f>
        <v>0</v>
      </c>
      <c r="NI261" s="109">
        <f>Seniori!NI141</f>
        <v>0</v>
      </c>
      <c r="NJ261" s="109">
        <f>Seniori!NJ141</f>
        <v>0</v>
      </c>
      <c r="NK261" s="109">
        <f>Seniori!NK141</f>
        <v>0</v>
      </c>
      <c r="NL261" s="109">
        <f>Seniori!NL141</f>
        <v>0</v>
      </c>
      <c r="NM261" s="109">
        <f>Seniori!NM141</f>
        <v>0</v>
      </c>
      <c r="NN261" s="109">
        <f>Seniori!NN141</f>
        <v>0</v>
      </c>
      <c r="NO261" s="109">
        <f>Seniori!NO141</f>
        <v>0</v>
      </c>
      <c r="NP261" s="109">
        <f>Seniori!NP141</f>
        <v>0</v>
      </c>
      <c r="NQ261" s="109">
        <f>Seniori!NQ141</f>
        <v>0</v>
      </c>
      <c r="NR261" s="109">
        <f>Seniori!NR141</f>
        <v>0</v>
      </c>
      <c r="NS261" s="109">
        <f>Seniori!NS141</f>
        <v>0</v>
      </c>
      <c r="NT261" s="109">
        <f>Seniori!NT141</f>
        <v>0</v>
      </c>
      <c r="NU261" s="109">
        <f>Seniori!NU141</f>
        <v>0</v>
      </c>
      <c r="NV261" s="109">
        <f>Seniori!NV141</f>
        <v>0</v>
      </c>
      <c r="NW261" s="109">
        <f>Seniori!NW141</f>
        <v>0</v>
      </c>
      <c r="NX261" s="109">
        <f>Seniori!NX141</f>
        <v>0</v>
      </c>
      <c r="NY261" s="109">
        <f>Seniori!NY141</f>
        <v>0</v>
      </c>
      <c r="NZ261" s="109">
        <f>Seniori!NZ141</f>
        <v>0</v>
      </c>
      <c r="OA261" s="109">
        <f>Seniori!OA141</f>
        <v>0</v>
      </c>
      <c r="OB261" s="109">
        <f>Seniori!OB141</f>
        <v>0</v>
      </c>
      <c r="OC261" s="109">
        <f>Seniori!OC141</f>
        <v>0</v>
      </c>
      <c r="OD261" s="109">
        <f>Seniori!OD141</f>
        <v>0</v>
      </c>
      <c r="OE261" s="109">
        <f>Seniori!OE141</f>
        <v>0</v>
      </c>
      <c r="OF261" s="109">
        <f>Seniori!OF141</f>
        <v>0</v>
      </c>
      <c r="OG261" s="109">
        <f>Seniori!OG141</f>
        <v>0</v>
      </c>
      <c r="OH261" s="109">
        <f>Seniori!OH141</f>
        <v>0</v>
      </c>
      <c r="OI261" s="109">
        <f>Seniori!OI141</f>
        <v>0</v>
      </c>
      <c r="OJ261" s="109">
        <f>Seniori!OJ141</f>
        <v>0</v>
      </c>
      <c r="OK261" s="109">
        <f>Seniori!OK141</f>
        <v>0</v>
      </c>
      <c r="OL261" s="109">
        <f>Seniori!OL141</f>
        <v>0</v>
      </c>
      <c r="OM261" s="109">
        <f>Seniori!OM141</f>
        <v>0</v>
      </c>
      <c r="ON261" s="109">
        <f>Seniori!ON141</f>
        <v>0</v>
      </c>
      <c r="OO261" s="109">
        <f>Seniori!OO141</f>
        <v>0</v>
      </c>
      <c r="OP261" s="109">
        <f>Seniori!OP141</f>
        <v>0</v>
      </c>
      <c r="OQ261" s="109">
        <f>Seniori!OQ141</f>
        <v>0</v>
      </c>
      <c r="OR261" s="109">
        <f>Seniori!OR141</f>
        <v>0</v>
      </c>
      <c r="OS261" s="109">
        <f>Seniori!OS141</f>
        <v>0</v>
      </c>
      <c r="OT261" s="109">
        <f>Seniori!OT141</f>
        <v>0</v>
      </c>
      <c r="OU261" s="109">
        <f>Seniori!OU141</f>
        <v>0</v>
      </c>
      <c r="OV261" s="109">
        <f>Seniori!OV141</f>
        <v>0</v>
      </c>
      <c r="OW261" s="109">
        <f>Seniori!OW141</f>
        <v>0</v>
      </c>
      <c r="OX261" s="109">
        <f>Seniori!OX141</f>
        <v>0</v>
      </c>
      <c r="OY261" s="109">
        <f>Seniori!OY141</f>
        <v>0</v>
      </c>
      <c r="OZ261" s="109">
        <f>Seniori!OZ141</f>
        <v>0</v>
      </c>
      <c r="PA261" s="109">
        <f>Seniori!PA141</f>
        <v>0</v>
      </c>
      <c r="PB261" s="109">
        <f>Seniori!PB141</f>
        <v>0</v>
      </c>
      <c r="PC261" s="109">
        <f>Seniori!PC141</f>
        <v>0</v>
      </c>
      <c r="PD261" s="109">
        <f>Seniori!PD141</f>
        <v>0</v>
      </c>
      <c r="PE261" s="109">
        <f>Seniori!PE141</f>
        <v>0</v>
      </c>
      <c r="PF261" s="109">
        <f>Seniori!PF141</f>
        <v>0</v>
      </c>
      <c r="PG261" s="109">
        <f>Seniori!PG141</f>
        <v>0</v>
      </c>
      <c r="PH261" s="109">
        <f>Seniori!PH141</f>
        <v>0</v>
      </c>
      <c r="PI261" s="109">
        <f>Seniori!PI141</f>
        <v>0</v>
      </c>
      <c r="PJ261" s="109">
        <f>Seniori!PJ141</f>
        <v>0</v>
      </c>
      <c r="PK261" s="109">
        <f>Seniori!PK141</f>
        <v>0</v>
      </c>
      <c r="PL261" s="109">
        <f>Seniori!PL141</f>
        <v>0</v>
      </c>
      <c r="PM261" s="109">
        <f>Seniori!PM141</f>
        <v>0</v>
      </c>
      <c r="PN261" s="109">
        <f>Seniori!PN141</f>
        <v>0</v>
      </c>
      <c r="PO261" s="109">
        <f>Seniori!PO141</f>
        <v>0</v>
      </c>
      <c r="PP261" s="109">
        <f>Seniori!PP141</f>
        <v>0</v>
      </c>
      <c r="PQ261" s="109">
        <f>Seniori!PQ141</f>
        <v>0</v>
      </c>
      <c r="PR261" s="109">
        <f>Seniori!PR141</f>
        <v>0</v>
      </c>
      <c r="PS261" s="109">
        <f>Seniori!PS141</f>
        <v>0</v>
      </c>
      <c r="PT261" s="109">
        <f>Seniori!PT141</f>
        <v>0</v>
      </c>
      <c r="PU261" s="109">
        <f>Seniori!PU141</f>
        <v>0</v>
      </c>
      <c r="PV261" s="109">
        <f>Seniori!PV141</f>
        <v>0</v>
      </c>
      <c r="PW261" s="109">
        <f>Seniori!PW141</f>
        <v>0</v>
      </c>
      <c r="PX261" s="109">
        <f>Seniori!PX141</f>
        <v>0</v>
      </c>
      <c r="PY261" s="109">
        <f>Seniori!PY141</f>
        <v>0</v>
      </c>
      <c r="PZ261" s="109">
        <f>Seniori!PZ141</f>
        <v>0</v>
      </c>
      <c r="QA261" s="109">
        <f>Seniori!QA141</f>
        <v>0</v>
      </c>
      <c r="QB261" s="109">
        <f>Seniori!QB141</f>
        <v>0</v>
      </c>
      <c r="QC261" s="109">
        <f>Seniori!QC141</f>
        <v>0</v>
      </c>
      <c r="QD261" s="109">
        <f>Seniori!QD141</f>
        <v>0</v>
      </c>
      <c r="QE261" s="109">
        <f>Seniori!QE141</f>
        <v>0</v>
      </c>
      <c r="QF261" s="109">
        <f>Seniori!QF141</f>
        <v>0</v>
      </c>
      <c r="QG261" s="109">
        <f>Seniori!QG141</f>
        <v>0</v>
      </c>
      <c r="QH261" s="109">
        <f>Seniori!QH141</f>
        <v>0</v>
      </c>
      <c r="QI261" s="109">
        <f>Seniori!QI141</f>
        <v>0</v>
      </c>
      <c r="QJ261" s="109">
        <f>Seniori!QJ141</f>
        <v>0</v>
      </c>
      <c r="QK261" s="109">
        <f>Seniori!QK141</f>
        <v>0</v>
      </c>
      <c r="QL261" s="109">
        <f>Seniori!QL141</f>
        <v>0</v>
      </c>
      <c r="QM261" s="109">
        <f>Seniori!QM141</f>
        <v>0</v>
      </c>
      <c r="QN261" s="109">
        <f>Seniori!QN141</f>
        <v>0</v>
      </c>
      <c r="QO261" s="109">
        <f>Seniori!QO141</f>
        <v>0</v>
      </c>
      <c r="QP261" s="109">
        <f>Seniori!QP141</f>
        <v>0</v>
      </c>
      <c r="QQ261" s="109">
        <f>Seniori!QQ141</f>
        <v>0</v>
      </c>
      <c r="QR261" s="109">
        <f>Seniori!QR141</f>
        <v>0</v>
      </c>
      <c r="QS261" s="109">
        <f>Seniori!QS141</f>
        <v>0</v>
      </c>
      <c r="QT261" s="109">
        <f>Seniori!QT141</f>
        <v>0</v>
      </c>
      <c r="QU261" s="109">
        <f>Seniori!QU141</f>
        <v>0</v>
      </c>
      <c r="QV261" s="109">
        <f>Seniori!QV141</f>
        <v>0</v>
      </c>
      <c r="QW261" s="109">
        <f>Seniori!QW141</f>
        <v>0</v>
      </c>
      <c r="QX261" s="109">
        <f>Seniori!QX141</f>
        <v>0</v>
      </c>
      <c r="QY261" s="109">
        <f>Seniori!QY141</f>
        <v>0</v>
      </c>
      <c r="QZ261" s="109">
        <f>Seniori!QZ141</f>
        <v>0</v>
      </c>
      <c r="RA261" s="109">
        <f>Seniori!RA141</f>
        <v>0</v>
      </c>
      <c r="RB261" s="109">
        <f>Seniori!RB141</f>
        <v>0</v>
      </c>
      <c r="RC261" s="109">
        <f>Seniori!RC141</f>
        <v>0</v>
      </c>
      <c r="RD261" s="109">
        <f>Seniori!RD141</f>
        <v>0</v>
      </c>
      <c r="RE261" s="109">
        <f>Seniori!RE141</f>
        <v>0</v>
      </c>
      <c r="RF261" s="109">
        <f>Seniori!RF141</f>
        <v>0</v>
      </c>
      <c r="RG261" s="109">
        <f>Seniori!RG141</f>
        <v>0</v>
      </c>
      <c r="RH261" s="109">
        <f>Seniori!RH141</f>
        <v>0</v>
      </c>
      <c r="RI261" s="109">
        <f>Seniori!RI141</f>
        <v>0</v>
      </c>
      <c r="RJ261" s="109">
        <f>Seniori!RJ141</f>
        <v>0</v>
      </c>
      <c r="RK261" s="109">
        <f>Seniori!RK141</f>
        <v>0</v>
      </c>
      <c r="RL261" s="109">
        <f>Seniori!RL141</f>
        <v>0</v>
      </c>
      <c r="RM261" s="109">
        <f>Seniori!RM141</f>
        <v>0</v>
      </c>
      <c r="RN261" s="109">
        <f>Seniori!RN141</f>
        <v>0</v>
      </c>
      <c r="RO261" s="109">
        <f>Seniori!RO141</f>
        <v>0</v>
      </c>
      <c r="RP261" s="109">
        <f>Seniori!RP141</f>
        <v>0</v>
      </c>
      <c r="RQ261" s="109">
        <f>Seniori!RQ141</f>
        <v>0</v>
      </c>
      <c r="RR261" s="109">
        <f>Seniori!RR141</f>
        <v>0</v>
      </c>
      <c r="RS261" s="109">
        <f>Seniori!RS141</f>
        <v>0</v>
      </c>
      <c r="RT261" s="109">
        <f>Seniori!RT141</f>
        <v>0</v>
      </c>
      <c r="RU261" s="109">
        <f>Seniori!RU141</f>
        <v>0</v>
      </c>
      <c r="RV261" s="109">
        <f>Seniori!RV141</f>
        <v>0</v>
      </c>
      <c r="RW261" s="109">
        <f>Seniori!RW141</f>
        <v>0</v>
      </c>
      <c r="RX261" s="109">
        <f>Seniori!RX141</f>
        <v>0</v>
      </c>
      <c r="RY261" s="109">
        <f>Seniori!RY141</f>
        <v>0</v>
      </c>
      <c r="RZ261" s="109">
        <f>Seniori!RZ141</f>
        <v>0</v>
      </c>
      <c r="SA261" s="109">
        <f>Seniori!SA141</f>
        <v>0</v>
      </c>
      <c r="SB261" s="109">
        <f>Seniori!SB141</f>
        <v>0</v>
      </c>
      <c r="SC261" s="109">
        <f>Seniori!SC141</f>
        <v>0</v>
      </c>
      <c r="SD261" s="109">
        <f>Seniori!SD141</f>
        <v>0</v>
      </c>
      <c r="SE261" s="109">
        <f>Seniori!SE141</f>
        <v>0</v>
      </c>
      <c r="SF261" s="109">
        <f>Seniori!SF141</f>
        <v>0</v>
      </c>
      <c r="SG261" s="109">
        <f>Seniori!SG141</f>
        <v>0</v>
      </c>
      <c r="SH261" s="109">
        <f>Seniori!SH141</f>
        <v>0</v>
      </c>
      <c r="SI261" s="109">
        <f>Seniori!SI141</f>
        <v>0</v>
      </c>
      <c r="SJ261" s="109">
        <f>Seniori!SJ141</f>
        <v>0</v>
      </c>
      <c r="SK261" s="109">
        <f>Seniori!SK141</f>
        <v>0</v>
      </c>
      <c r="SL261" s="109">
        <f>Seniori!SL141</f>
        <v>0</v>
      </c>
      <c r="SM261" s="109">
        <f>Seniori!SM141</f>
        <v>0</v>
      </c>
      <c r="SN261" s="109">
        <f>Seniori!SN141</f>
        <v>0</v>
      </c>
      <c r="SO261" s="109">
        <f>Seniori!SO141</f>
        <v>0</v>
      </c>
      <c r="SP261" s="109">
        <f>Seniori!SP141</f>
        <v>0</v>
      </c>
      <c r="SQ261" s="109">
        <f>Seniori!SQ141</f>
        <v>0</v>
      </c>
      <c r="SR261" s="109">
        <f>Seniori!SR141</f>
        <v>0</v>
      </c>
      <c r="SS261" s="109">
        <f>Seniori!SS141</f>
        <v>0</v>
      </c>
      <c r="ST261" s="109">
        <f>Seniori!ST141</f>
        <v>0</v>
      </c>
      <c r="SU261" s="109">
        <f>Seniori!SU141</f>
        <v>0</v>
      </c>
      <c r="SV261" s="109">
        <f>Seniori!SV141</f>
        <v>0</v>
      </c>
      <c r="SW261" s="109">
        <f>Seniori!SW141</f>
        <v>0</v>
      </c>
      <c r="SX261" s="109">
        <f>Seniori!SX141</f>
        <v>0</v>
      </c>
      <c r="SY261" s="109">
        <f>Seniori!SY141</f>
        <v>0</v>
      </c>
      <c r="SZ261" s="109">
        <f>Seniori!SZ141</f>
        <v>0</v>
      </c>
      <c r="TA261" s="109">
        <f>Seniori!TA141</f>
        <v>0</v>
      </c>
      <c r="TB261" s="109">
        <f>Seniori!TB141</f>
        <v>0</v>
      </c>
    </row>
    <row r="262" spans="1:522" s="1" customFormat="1" ht="19.5" customHeight="1" x14ac:dyDescent="0.2">
      <c r="A262" s="12"/>
      <c r="B262" s="11"/>
      <c r="E262" s="4" t="s">
        <v>441</v>
      </c>
      <c r="F262" s="1">
        <v>9378</v>
      </c>
      <c r="G262" s="9" t="s">
        <v>129</v>
      </c>
      <c r="H262" s="4"/>
      <c r="I262" s="1">
        <f t="shared" si="19"/>
        <v>0</v>
      </c>
      <c r="J262" s="12">
        <f>Tabuľka3[[#This Row],[Stĺpec9]]</f>
        <v>0</v>
      </c>
      <c r="K262" s="109">
        <f>Seniori!K133</f>
        <v>0</v>
      </c>
      <c r="L262" s="109">
        <f>Seniori!L133</f>
        <v>0</v>
      </c>
      <c r="M262" s="109">
        <f>Seniori!M133</f>
        <v>0</v>
      </c>
      <c r="N262" s="109">
        <f>Seniori!N133</f>
        <v>0</v>
      </c>
      <c r="O262" s="109">
        <f>Seniori!O133</f>
        <v>0</v>
      </c>
      <c r="P262" s="109">
        <f>Seniori!P133</f>
        <v>0</v>
      </c>
      <c r="Q262" s="109">
        <f>Seniori!Q133</f>
        <v>0</v>
      </c>
      <c r="R262" s="109">
        <f>Seniori!R133</f>
        <v>0</v>
      </c>
      <c r="S262" s="109">
        <f>Seniori!S133</f>
        <v>0</v>
      </c>
      <c r="T262" s="109">
        <f>Seniori!T133</f>
        <v>0</v>
      </c>
      <c r="U262" s="109">
        <f>Seniori!U133</f>
        <v>0</v>
      </c>
      <c r="V262" s="109">
        <f>Seniori!V133</f>
        <v>0</v>
      </c>
      <c r="W262" s="109">
        <f>Seniori!W133</f>
        <v>0</v>
      </c>
      <c r="X262" s="109">
        <f>Seniori!X133</f>
        <v>0</v>
      </c>
      <c r="Y262" s="109">
        <f>Seniori!Y133</f>
        <v>0</v>
      </c>
      <c r="Z262" s="109">
        <f>Seniori!Z133</f>
        <v>0</v>
      </c>
      <c r="AA262" s="109">
        <f>Seniori!AA133</f>
        <v>0</v>
      </c>
      <c r="AB262" s="109">
        <f>Seniori!AB133</f>
        <v>0</v>
      </c>
      <c r="AC262" s="109">
        <f>Seniori!AC133</f>
        <v>0</v>
      </c>
      <c r="AD262" s="109">
        <f>Seniori!AD133</f>
        <v>0</v>
      </c>
      <c r="AE262" s="109">
        <f>Seniori!AE133</f>
        <v>0</v>
      </c>
      <c r="AF262" s="109">
        <f>Seniori!AF133</f>
        <v>0</v>
      </c>
      <c r="AG262" s="109">
        <f>Seniori!AG133</f>
        <v>0</v>
      </c>
      <c r="AH262" s="109">
        <f>Seniori!AH133</f>
        <v>0</v>
      </c>
      <c r="AI262" s="109">
        <f>Seniori!AI133</f>
        <v>0</v>
      </c>
      <c r="AJ262" s="109">
        <f>Seniori!AJ133</f>
        <v>0</v>
      </c>
      <c r="AK262" s="109">
        <f>Seniori!AK133</f>
        <v>0</v>
      </c>
      <c r="AL262" s="109">
        <f>Seniori!AL133</f>
        <v>0</v>
      </c>
      <c r="AM262" s="109">
        <f>Seniori!AM133</f>
        <v>0</v>
      </c>
      <c r="AN262" s="109">
        <f>Seniori!AN133</f>
        <v>0</v>
      </c>
      <c r="AO262" s="109">
        <f>Seniori!AO133</f>
        <v>0</v>
      </c>
      <c r="AP262" s="109">
        <f>Seniori!AP133</f>
        <v>0</v>
      </c>
      <c r="AQ262" s="109">
        <f>Seniori!AQ133</f>
        <v>0</v>
      </c>
      <c r="AR262" s="109">
        <f>Seniori!AR133</f>
        <v>0</v>
      </c>
      <c r="AS262" s="109">
        <f>Seniori!AS133</f>
        <v>0</v>
      </c>
      <c r="AT262" s="109">
        <f>Seniori!AT133</f>
        <v>0</v>
      </c>
      <c r="AU262" s="109">
        <f>Seniori!AU133</f>
        <v>0</v>
      </c>
      <c r="AV262" s="109">
        <f>Seniori!AV133</f>
        <v>0</v>
      </c>
      <c r="AW262" s="109">
        <f>Seniori!AW133</f>
        <v>0</v>
      </c>
      <c r="AX262" s="109">
        <f>Seniori!AX133</f>
        <v>0</v>
      </c>
      <c r="AY262" s="109">
        <f>Seniori!AY133</f>
        <v>0</v>
      </c>
      <c r="AZ262" s="109">
        <f>Seniori!AZ133</f>
        <v>0</v>
      </c>
      <c r="BA262" s="109">
        <f>Seniori!BA133</f>
        <v>0</v>
      </c>
      <c r="BB262" s="109">
        <f>Seniori!BB133</f>
        <v>0</v>
      </c>
      <c r="BC262" s="109">
        <f>Seniori!BC133</f>
        <v>0</v>
      </c>
      <c r="BD262" s="109">
        <f>Seniori!BD133</f>
        <v>0</v>
      </c>
      <c r="BE262" s="109">
        <f>Seniori!BE133</f>
        <v>0</v>
      </c>
      <c r="BF262" s="109">
        <f>Seniori!BF133</f>
        <v>0</v>
      </c>
      <c r="BG262" s="109">
        <f>Seniori!BG133</f>
        <v>0</v>
      </c>
      <c r="BH262" s="109">
        <f>Seniori!BH133</f>
        <v>0</v>
      </c>
      <c r="BI262" s="109">
        <f>Seniori!BI133</f>
        <v>0</v>
      </c>
      <c r="BJ262" s="109">
        <f>Seniori!BJ133</f>
        <v>0</v>
      </c>
      <c r="BK262" s="109">
        <f>Seniori!BK133</f>
        <v>0</v>
      </c>
      <c r="BL262" s="109">
        <f>Seniori!BL133</f>
        <v>0</v>
      </c>
      <c r="BM262" s="109">
        <f>Seniori!BM133</f>
        <v>0</v>
      </c>
      <c r="BN262" s="109">
        <f>Seniori!BN133</f>
        <v>0</v>
      </c>
      <c r="BO262" s="109">
        <f>Seniori!BO133</f>
        <v>0</v>
      </c>
      <c r="BP262" s="109">
        <f>Seniori!BP133</f>
        <v>0</v>
      </c>
      <c r="BQ262" s="109">
        <f>Seniori!BQ133</f>
        <v>0</v>
      </c>
      <c r="BR262" s="109">
        <f>Seniori!BR133</f>
        <v>0</v>
      </c>
      <c r="BS262" s="109">
        <f>Seniori!BS133</f>
        <v>0</v>
      </c>
      <c r="BT262" s="109">
        <f>Seniori!BT133</f>
        <v>0</v>
      </c>
      <c r="BU262" s="109">
        <f>Seniori!BU133</f>
        <v>0</v>
      </c>
      <c r="BV262" s="109">
        <f>Seniori!BV133</f>
        <v>0</v>
      </c>
      <c r="BW262" s="109">
        <f>Seniori!BW133</f>
        <v>0</v>
      </c>
      <c r="BX262" s="109">
        <f>Seniori!BX133</f>
        <v>0</v>
      </c>
      <c r="BY262" s="109">
        <f>Seniori!BY133</f>
        <v>0</v>
      </c>
      <c r="BZ262" s="109">
        <f>Seniori!BZ133</f>
        <v>0</v>
      </c>
      <c r="CA262" s="109">
        <f>Seniori!CA133</f>
        <v>0</v>
      </c>
      <c r="CB262" s="109">
        <f>Seniori!CB133</f>
        <v>0</v>
      </c>
      <c r="CC262" s="109">
        <f>Seniori!CC133</f>
        <v>0</v>
      </c>
      <c r="CD262" s="109">
        <f>Seniori!CD133</f>
        <v>0</v>
      </c>
      <c r="CE262" s="109">
        <f>Seniori!CE133</f>
        <v>0</v>
      </c>
      <c r="CF262" s="109">
        <f>Seniori!CF133</f>
        <v>0</v>
      </c>
      <c r="CG262" s="109">
        <f>Seniori!CG133</f>
        <v>0</v>
      </c>
      <c r="CH262" s="109">
        <f>Seniori!CH133</f>
        <v>0</v>
      </c>
      <c r="CI262" s="109">
        <f>Seniori!CI133</f>
        <v>0</v>
      </c>
      <c r="CJ262" s="109">
        <f>Seniori!CJ133</f>
        <v>0</v>
      </c>
      <c r="CK262" s="109">
        <f>Seniori!CK133</f>
        <v>0</v>
      </c>
      <c r="CL262" s="109">
        <f>Seniori!CL133</f>
        <v>0</v>
      </c>
      <c r="CM262" s="109">
        <f>Seniori!CM133</f>
        <v>0</v>
      </c>
      <c r="CN262" s="109">
        <f>Seniori!CN133</f>
        <v>0</v>
      </c>
      <c r="CO262" s="109">
        <f>Seniori!CO133</f>
        <v>0</v>
      </c>
      <c r="CP262" s="109">
        <f>Seniori!CP133</f>
        <v>0</v>
      </c>
      <c r="CQ262" s="109">
        <f>Seniori!CQ133</f>
        <v>0</v>
      </c>
      <c r="CR262" s="109">
        <f>Seniori!CR133</f>
        <v>0</v>
      </c>
      <c r="CS262" s="109">
        <f>Seniori!CS133</f>
        <v>0</v>
      </c>
      <c r="CT262" s="109">
        <f>Seniori!CT133</f>
        <v>0</v>
      </c>
      <c r="CU262" s="109">
        <f>Seniori!CU133</f>
        <v>0</v>
      </c>
      <c r="CV262" s="109">
        <f>Seniori!CV133</f>
        <v>0</v>
      </c>
      <c r="CW262" s="109">
        <f>Seniori!CW133</f>
        <v>0</v>
      </c>
      <c r="CX262" s="109">
        <f>Seniori!CX133</f>
        <v>0</v>
      </c>
      <c r="CY262" s="109">
        <f>Seniori!CY133</f>
        <v>0</v>
      </c>
      <c r="CZ262" s="109">
        <f>Seniori!CZ133</f>
        <v>0</v>
      </c>
      <c r="DA262" s="109">
        <f>Seniori!DA133</f>
        <v>0</v>
      </c>
      <c r="DB262" s="109">
        <f>Seniori!DB133</f>
        <v>0</v>
      </c>
      <c r="DC262" s="109">
        <f>Seniori!DC133</f>
        <v>0</v>
      </c>
      <c r="DD262" s="109">
        <f>Seniori!DD133</f>
        <v>0</v>
      </c>
      <c r="DE262" s="109">
        <f>Seniori!DE133</f>
        <v>0</v>
      </c>
      <c r="DF262" s="109">
        <f>Seniori!DF133</f>
        <v>0</v>
      </c>
      <c r="DG262" s="109">
        <f>Seniori!DG133</f>
        <v>0</v>
      </c>
      <c r="DH262" s="109">
        <f>Seniori!DH133</f>
        <v>0</v>
      </c>
      <c r="DI262" s="109">
        <f>Seniori!DI133</f>
        <v>0</v>
      </c>
      <c r="DJ262" s="109">
        <f>Seniori!DJ133</f>
        <v>0</v>
      </c>
      <c r="DK262" s="109">
        <f>Seniori!DK133</f>
        <v>0</v>
      </c>
      <c r="DL262" s="109">
        <f>Seniori!DL133</f>
        <v>0</v>
      </c>
      <c r="DM262" s="109">
        <f>Seniori!DM133</f>
        <v>0</v>
      </c>
      <c r="DN262" s="109">
        <f>Seniori!DN133</f>
        <v>0</v>
      </c>
      <c r="DO262" s="109">
        <f>Seniori!DO133</f>
        <v>0</v>
      </c>
      <c r="DP262" s="109">
        <f>Seniori!DP133</f>
        <v>0</v>
      </c>
      <c r="DQ262" s="109">
        <f>Seniori!DQ133</f>
        <v>0</v>
      </c>
      <c r="DR262" s="109">
        <f>Seniori!DR133</f>
        <v>0</v>
      </c>
      <c r="DS262" s="109">
        <f>Seniori!DS133</f>
        <v>0</v>
      </c>
      <c r="DT262" s="109">
        <f>Seniori!DT133</f>
        <v>0</v>
      </c>
      <c r="DU262" s="109">
        <f>Seniori!DU133</f>
        <v>0</v>
      </c>
      <c r="DV262" s="109">
        <f>Seniori!DV133</f>
        <v>0</v>
      </c>
      <c r="DW262" s="109">
        <f>Seniori!DW133</f>
        <v>0</v>
      </c>
      <c r="DX262" s="109">
        <f>Seniori!DX133</f>
        <v>0</v>
      </c>
      <c r="DY262" s="109">
        <f>Seniori!DY133</f>
        <v>0</v>
      </c>
      <c r="DZ262" s="109">
        <f>Seniori!DZ133</f>
        <v>0</v>
      </c>
      <c r="EA262" s="109">
        <f>Seniori!EA133</f>
        <v>0</v>
      </c>
      <c r="EB262" s="109">
        <f>Seniori!EB133</f>
        <v>0</v>
      </c>
      <c r="EC262" s="109">
        <f>Seniori!EC133</f>
        <v>0</v>
      </c>
      <c r="ED262" s="109">
        <f>Seniori!ED133</f>
        <v>0</v>
      </c>
      <c r="EE262" s="109">
        <f>Seniori!EE133</f>
        <v>0</v>
      </c>
      <c r="EF262" s="109">
        <f>Seniori!EF133</f>
        <v>0</v>
      </c>
      <c r="EG262" s="109">
        <f>Seniori!EG133</f>
        <v>0</v>
      </c>
      <c r="EH262" s="109">
        <f>Seniori!EH133</f>
        <v>0</v>
      </c>
      <c r="EI262" s="109">
        <f>Seniori!EI133</f>
        <v>0</v>
      </c>
      <c r="EJ262" s="109">
        <f>Seniori!EJ133</f>
        <v>0</v>
      </c>
      <c r="EK262" s="109">
        <f>Seniori!EK133</f>
        <v>0</v>
      </c>
      <c r="EL262" s="109">
        <f>Seniori!EL133</f>
        <v>0</v>
      </c>
      <c r="EM262" s="109">
        <f>Seniori!EM133</f>
        <v>0</v>
      </c>
      <c r="EN262" s="109">
        <f>Seniori!EN133</f>
        <v>0</v>
      </c>
      <c r="EO262" s="109">
        <f>Seniori!EO133</f>
        <v>0</v>
      </c>
      <c r="EP262" s="109">
        <f>Seniori!EP133</f>
        <v>0</v>
      </c>
      <c r="EQ262" s="109">
        <f>Seniori!EQ133</f>
        <v>0</v>
      </c>
      <c r="ER262" s="109">
        <f>Seniori!ER133</f>
        <v>0</v>
      </c>
      <c r="ES262" s="109">
        <f>Seniori!ES133</f>
        <v>0</v>
      </c>
      <c r="ET262" s="109">
        <f>Seniori!ET133</f>
        <v>0</v>
      </c>
      <c r="EU262" s="109">
        <f>Seniori!EU133</f>
        <v>0</v>
      </c>
      <c r="EV262" s="109">
        <f>Seniori!EV133</f>
        <v>0</v>
      </c>
      <c r="EW262" s="109">
        <f>Seniori!EW133</f>
        <v>0</v>
      </c>
      <c r="EX262" s="109">
        <f>Seniori!EX133</f>
        <v>0</v>
      </c>
      <c r="EY262" s="109">
        <f>Seniori!EY133</f>
        <v>0</v>
      </c>
      <c r="EZ262" s="109">
        <f>Seniori!EZ133</f>
        <v>0</v>
      </c>
      <c r="FA262" s="109">
        <f>Seniori!FA133</f>
        <v>0</v>
      </c>
      <c r="FB262" s="109">
        <f>Seniori!FB133</f>
        <v>0</v>
      </c>
      <c r="FC262" s="109">
        <f>Seniori!FC133</f>
        <v>0</v>
      </c>
      <c r="FD262" s="109">
        <f>Seniori!FD133</f>
        <v>0</v>
      </c>
      <c r="FE262" s="109">
        <f>Seniori!FE133</f>
        <v>0</v>
      </c>
      <c r="FF262" s="109">
        <f>Seniori!FF133</f>
        <v>0</v>
      </c>
      <c r="FG262" s="109">
        <f>Seniori!FG133</f>
        <v>0</v>
      </c>
      <c r="FH262" s="109">
        <f>Seniori!FH133</f>
        <v>0</v>
      </c>
      <c r="FI262" s="109">
        <f>Seniori!FI133</f>
        <v>0</v>
      </c>
      <c r="FJ262" s="109">
        <f>Seniori!FJ133</f>
        <v>0</v>
      </c>
      <c r="FK262" s="109">
        <f>Seniori!FK133</f>
        <v>0</v>
      </c>
      <c r="FL262" s="109">
        <f>Seniori!FL133</f>
        <v>0</v>
      </c>
      <c r="FM262" s="109">
        <f>Seniori!FM133</f>
        <v>0</v>
      </c>
      <c r="FN262" s="109">
        <f>Seniori!FN133</f>
        <v>0</v>
      </c>
      <c r="FO262" s="109">
        <f>Seniori!FO133</f>
        <v>0</v>
      </c>
      <c r="FP262" s="109">
        <f>Seniori!FP133</f>
        <v>0</v>
      </c>
      <c r="FQ262" s="109">
        <f>Seniori!FQ133</f>
        <v>0</v>
      </c>
      <c r="FR262" s="109">
        <f>Seniori!FR133</f>
        <v>0</v>
      </c>
      <c r="FS262" s="109">
        <f>Seniori!FS133</f>
        <v>0</v>
      </c>
      <c r="FT262" s="109">
        <f>Seniori!FT133</f>
        <v>0</v>
      </c>
      <c r="FU262" s="109">
        <f>Seniori!FU133</f>
        <v>0</v>
      </c>
      <c r="FV262" s="109">
        <f>Seniori!FV133</f>
        <v>0</v>
      </c>
      <c r="FW262" s="109">
        <f>Seniori!FW133</f>
        <v>0</v>
      </c>
      <c r="FX262" s="109">
        <f>Seniori!FX133</f>
        <v>0</v>
      </c>
      <c r="FY262" s="109">
        <f>Seniori!FY133</f>
        <v>0</v>
      </c>
      <c r="FZ262" s="109">
        <f>Seniori!FZ133</f>
        <v>0</v>
      </c>
      <c r="GA262" s="109">
        <f>Seniori!GA133</f>
        <v>0</v>
      </c>
      <c r="GB262" s="109">
        <f>Seniori!GB133</f>
        <v>0</v>
      </c>
      <c r="GC262" s="109">
        <f>Seniori!GC133</f>
        <v>0</v>
      </c>
      <c r="GD262" s="109">
        <f>Seniori!GD133</f>
        <v>0</v>
      </c>
      <c r="GE262" s="109">
        <f>Seniori!GE133</f>
        <v>0</v>
      </c>
      <c r="GF262" s="109">
        <f>Seniori!GF133</f>
        <v>0</v>
      </c>
      <c r="GG262" s="109">
        <f>Seniori!GG133</f>
        <v>0</v>
      </c>
      <c r="GH262" s="109">
        <f>Seniori!GH133</f>
        <v>0</v>
      </c>
      <c r="GI262" s="109">
        <f>Seniori!GI133</f>
        <v>0</v>
      </c>
      <c r="GJ262" s="109">
        <f>Seniori!GJ133</f>
        <v>0</v>
      </c>
      <c r="GK262" s="109">
        <f>Seniori!GK133</f>
        <v>0</v>
      </c>
      <c r="GL262" s="109">
        <f>Seniori!GL133</f>
        <v>0</v>
      </c>
      <c r="GM262" s="109">
        <f>Seniori!GM133</f>
        <v>0</v>
      </c>
      <c r="GN262" s="109">
        <f>Seniori!GN133</f>
        <v>0</v>
      </c>
      <c r="GO262" s="109">
        <f>Seniori!GO133</f>
        <v>0</v>
      </c>
      <c r="GP262" s="109">
        <f>Seniori!GP133</f>
        <v>0</v>
      </c>
      <c r="GQ262" s="109">
        <f>Seniori!GQ133</f>
        <v>0</v>
      </c>
      <c r="GR262" s="109">
        <f>Seniori!GR133</f>
        <v>0</v>
      </c>
      <c r="GS262" s="109">
        <f>Seniori!GS133</f>
        <v>0</v>
      </c>
      <c r="GT262" s="109">
        <f>Seniori!GT133</f>
        <v>0</v>
      </c>
      <c r="GU262" s="109">
        <f>Seniori!GU133</f>
        <v>0</v>
      </c>
      <c r="GV262" s="109">
        <f>Seniori!GV133</f>
        <v>0</v>
      </c>
      <c r="GW262" s="109">
        <f>Seniori!GW133</f>
        <v>0</v>
      </c>
      <c r="GX262" s="109">
        <f>Seniori!GX133</f>
        <v>0</v>
      </c>
      <c r="GY262" s="109">
        <f>Seniori!GY133</f>
        <v>0</v>
      </c>
      <c r="GZ262" s="109">
        <f>Seniori!GZ133</f>
        <v>0</v>
      </c>
      <c r="HA262" s="109">
        <f>Seniori!HA133</f>
        <v>0</v>
      </c>
      <c r="HB262" s="109">
        <f>Seniori!HB133</f>
        <v>0</v>
      </c>
      <c r="HC262" s="109">
        <f>Seniori!HC133</f>
        <v>0</v>
      </c>
      <c r="HD262" s="109">
        <f>Seniori!HD133</f>
        <v>0</v>
      </c>
      <c r="HE262" s="109">
        <f>Seniori!HE133</f>
        <v>0</v>
      </c>
      <c r="HF262" s="109">
        <f>Seniori!HF133</f>
        <v>0</v>
      </c>
      <c r="HG262" s="109">
        <f>Seniori!HG133</f>
        <v>0</v>
      </c>
      <c r="HH262" s="109">
        <f>Seniori!HH133</f>
        <v>0</v>
      </c>
      <c r="HI262" s="109">
        <f>Seniori!HI133</f>
        <v>0</v>
      </c>
      <c r="HJ262" s="109">
        <f>Seniori!HJ133</f>
        <v>0</v>
      </c>
      <c r="HK262" s="109">
        <f>Seniori!HK133</f>
        <v>0</v>
      </c>
      <c r="HL262" s="109">
        <f>Seniori!HL133</f>
        <v>0</v>
      </c>
      <c r="HM262" s="109">
        <f>Seniori!HM133</f>
        <v>0</v>
      </c>
      <c r="HN262" s="109">
        <f>Seniori!HN133</f>
        <v>0</v>
      </c>
      <c r="HO262" s="109">
        <f>Seniori!HO133</f>
        <v>0</v>
      </c>
      <c r="HP262" s="109">
        <f>Seniori!HP133</f>
        <v>0</v>
      </c>
      <c r="HQ262" s="109">
        <f>Seniori!HQ133</f>
        <v>0</v>
      </c>
      <c r="HR262" s="109">
        <f>Seniori!HR133</f>
        <v>0</v>
      </c>
      <c r="HS262" s="109">
        <f>Seniori!HS133</f>
        <v>0</v>
      </c>
      <c r="HT262" s="109">
        <f>Seniori!HT133</f>
        <v>0</v>
      </c>
      <c r="HU262" s="109">
        <f>Seniori!HU133</f>
        <v>0</v>
      </c>
      <c r="HV262" s="109">
        <f>Seniori!HV133</f>
        <v>0</v>
      </c>
      <c r="HW262" s="109">
        <f>Seniori!HW133</f>
        <v>0</v>
      </c>
      <c r="HX262" s="109">
        <f>Seniori!HX133</f>
        <v>0</v>
      </c>
      <c r="HY262" s="109">
        <f>Seniori!HY133</f>
        <v>0</v>
      </c>
      <c r="HZ262" s="109">
        <f>Seniori!HZ133</f>
        <v>0</v>
      </c>
      <c r="IA262" s="109">
        <f>Seniori!IA133</f>
        <v>0</v>
      </c>
      <c r="IB262" s="109">
        <f>Seniori!IB133</f>
        <v>0</v>
      </c>
      <c r="IC262" s="109">
        <f>Seniori!IC133</f>
        <v>0</v>
      </c>
      <c r="ID262" s="109">
        <f>Seniori!ID133</f>
        <v>0</v>
      </c>
      <c r="IE262" s="109">
        <f>Seniori!IE133</f>
        <v>0</v>
      </c>
      <c r="IF262" s="109">
        <f>Seniori!IF133</f>
        <v>0</v>
      </c>
      <c r="IG262" s="109">
        <f>Seniori!IG133</f>
        <v>0</v>
      </c>
      <c r="IH262" s="109">
        <f>Seniori!IH133</f>
        <v>0</v>
      </c>
      <c r="II262" s="109">
        <f>Seniori!II133</f>
        <v>0</v>
      </c>
      <c r="IJ262" s="109">
        <f>Seniori!IJ133</f>
        <v>0</v>
      </c>
      <c r="IK262" s="109">
        <f>Seniori!IK133</f>
        <v>0</v>
      </c>
      <c r="IL262" s="109">
        <f>Seniori!IL133</f>
        <v>0</v>
      </c>
      <c r="IM262" s="109">
        <f>Seniori!IM133</f>
        <v>0</v>
      </c>
      <c r="IN262" s="109">
        <f>Seniori!IN133</f>
        <v>0</v>
      </c>
      <c r="IO262" s="109">
        <f>Seniori!IO133</f>
        <v>0</v>
      </c>
      <c r="IP262" s="109">
        <f>Seniori!IP133</f>
        <v>0</v>
      </c>
      <c r="IQ262" s="109">
        <f>Seniori!IQ133</f>
        <v>0</v>
      </c>
      <c r="IR262" s="109">
        <f>Seniori!IR133</f>
        <v>0</v>
      </c>
      <c r="IS262" s="109">
        <f>Seniori!IS133</f>
        <v>0</v>
      </c>
      <c r="IT262" s="109">
        <f>Seniori!IT133</f>
        <v>0</v>
      </c>
      <c r="IU262" s="109">
        <f>Seniori!IU133</f>
        <v>0</v>
      </c>
      <c r="IV262" s="109">
        <f>Seniori!IV133</f>
        <v>0</v>
      </c>
      <c r="IW262" s="109">
        <f>Seniori!IW133</f>
        <v>0</v>
      </c>
      <c r="IX262" s="109">
        <f>Seniori!IX133</f>
        <v>0</v>
      </c>
      <c r="IY262" s="109">
        <f>Seniori!IY133</f>
        <v>0</v>
      </c>
      <c r="IZ262" s="109">
        <f>Seniori!IZ133</f>
        <v>0</v>
      </c>
      <c r="JA262" s="109">
        <f>Seniori!JA133</f>
        <v>0</v>
      </c>
      <c r="JB262" s="109">
        <f>Seniori!JB133</f>
        <v>0</v>
      </c>
      <c r="JC262" s="109">
        <f>Seniori!JC133</f>
        <v>0</v>
      </c>
      <c r="JD262" s="109">
        <f>Seniori!JD133</f>
        <v>0</v>
      </c>
      <c r="JE262" s="109">
        <f>Seniori!JE133</f>
        <v>0</v>
      </c>
      <c r="JF262" s="109">
        <f>Seniori!JF133</f>
        <v>0</v>
      </c>
      <c r="JG262" s="109">
        <f>Seniori!JG133</f>
        <v>0</v>
      </c>
      <c r="JH262" s="109">
        <f>Seniori!JH133</f>
        <v>0</v>
      </c>
      <c r="JI262" s="109">
        <f>Seniori!JI133</f>
        <v>0</v>
      </c>
      <c r="JJ262" s="109">
        <f>Seniori!JJ133</f>
        <v>0</v>
      </c>
      <c r="JK262" s="109">
        <f>Seniori!JK133</f>
        <v>0</v>
      </c>
      <c r="JL262" s="109">
        <f>Seniori!JL133</f>
        <v>0</v>
      </c>
      <c r="JM262" s="109">
        <f>Seniori!JM133</f>
        <v>0</v>
      </c>
      <c r="JN262" s="109">
        <f>Seniori!JN133</f>
        <v>0</v>
      </c>
      <c r="JO262" s="109">
        <f>Seniori!JO133</f>
        <v>0</v>
      </c>
      <c r="JP262" s="109">
        <f>Seniori!JP133</f>
        <v>0</v>
      </c>
      <c r="JQ262" s="109">
        <f>Seniori!JQ133</f>
        <v>0</v>
      </c>
      <c r="JR262" s="109">
        <f>Seniori!JR133</f>
        <v>0</v>
      </c>
      <c r="JS262" s="109">
        <f>Seniori!JS133</f>
        <v>0</v>
      </c>
      <c r="JT262" s="109">
        <f>Seniori!JT133</f>
        <v>0</v>
      </c>
      <c r="JU262" s="109">
        <f>Seniori!JU133</f>
        <v>0</v>
      </c>
      <c r="JV262" s="109">
        <f>Seniori!JV133</f>
        <v>0</v>
      </c>
      <c r="JW262" s="109">
        <f>Seniori!JW133</f>
        <v>0</v>
      </c>
      <c r="JX262" s="109">
        <f>Seniori!JX133</f>
        <v>0</v>
      </c>
      <c r="JY262" s="109">
        <f>Seniori!JY133</f>
        <v>0</v>
      </c>
      <c r="JZ262" s="109">
        <f>Seniori!JZ133</f>
        <v>0</v>
      </c>
      <c r="KA262" s="109">
        <f>Seniori!KA133</f>
        <v>0</v>
      </c>
      <c r="KB262" s="109">
        <f>Seniori!KB133</f>
        <v>0</v>
      </c>
      <c r="KC262" s="109">
        <f>Seniori!KC133</f>
        <v>0</v>
      </c>
      <c r="KD262" s="109">
        <f>Seniori!KD133</f>
        <v>0</v>
      </c>
      <c r="KE262" s="109">
        <f>Seniori!KE133</f>
        <v>0</v>
      </c>
      <c r="KF262" s="109">
        <f>Seniori!KF133</f>
        <v>0</v>
      </c>
      <c r="KG262" s="109">
        <f>Seniori!KG133</f>
        <v>0</v>
      </c>
      <c r="KH262" s="109">
        <f>Seniori!KH133</f>
        <v>0</v>
      </c>
      <c r="KI262" s="109">
        <f>Seniori!KI133</f>
        <v>0</v>
      </c>
      <c r="KJ262" s="109">
        <f>Seniori!KJ133</f>
        <v>0</v>
      </c>
      <c r="KK262" s="109">
        <f>Seniori!KK133</f>
        <v>0</v>
      </c>
      <c r="KL262" s="109">
        <f>Seniori!KL133</f>
        <v>0</v>
      </c>
      <c r="KM262" s="109">
        <f>Seniori!KM133</f>
        <v>0</v>
      </c>
      <c r="KN262" s="109">
        <f>Seniori!KN133</f>
        <v>0</v>
      </c>
      <c r="KO262" s="109">
        <f>Seniori!KO133</f>
        <v>0</v>
      </c>
      <c r="KP262" s="109">
        <f>Seniori!KP133</f>
        <v>0</v>
      </c>
      <c r="KQ262" s="109">
        <f>Seniori!KQ133</f>
        <v>0</v>
      </c>
      <c r="KR262" s="109">
        <f>Seniori!KR133</f>
        <v>0</v>
      </c>
      <c r="KS262" s="109">
        <f>Seniori!KS133</f>
        <v>0</v>
      </c>
      <c r="KT262" s="109">
        <f>Seniori!KT133</f>
        <v>0</v>
      </c>
      <c r="KU262" s="109">
        <f>Seniori!KU133</f>
        <v>0</v>
      </c>
      <c r="KV262" s="109">
        <f>Seniori!KV133</f>
        <v>0</v>
      </c>
      <c r="KW262" s="109">
        <f>Seniori!KW133</f>
        <v>0</v>
      </c>
      <c r="KX262" s="109">
        <f>Seniori!KX133</f>
        <v>0</v>
      </c>
      <c r="KY262" s="109">
        <f>Seniori!KY133</f>
        <v>0</v>
      </c>
      <c r="KZ262" s="109">
        <f>Seniori!KZ133</f>
        <v>0</v>
      </c>
      <c r="LA262" s="109">
        <f>Seniori!LA133</f>
        <v>0</v>
      </c>
      <c r="LB262" s="109">
        <f>Seniori!LB133</f>
        <v>0</v>
      </c>
      <c r="LC262" s="109">
        <f>Seniori!LC133</f>
        <v>0</v>
      </c>
      <c r="LD262" s="109">
        <f>Seniori!LD133</f>
        <v>0</v>
      </c>
      <c r="LE262" s="109">
        <f>Seniori!LE133</f>
        <v>0</v>
      </c>
      <c r="LF262" s="109">
        <f>Seniori!LF133</f>
        <v>0</v>
      </c>
      <c r="LG262" s="109">
        <f>Seniori!LG133</f>
        <v>0</v>
      </c>
      <c r="LH262" s="109">
        <f>Seniori!LH133</f>
        <v>0</v>
      </c>
      <c r="LI262" s="109">
        <f>Seniori!LI133</f>
        <v>0</v>
      </c>
      <c r="LJ262" s="109">
        <f>Seniori!LJ133</f>
        <v>0</v>
      </c>
      <c r="LK262" s="109">
        <f>Seniori!LK133</f>
        <v>0</v>
      </c>
      <c r="LL262" s="109">
        <f>Seniori!LL133</f>
        <v>0</v>
      </c>
      <c r="LM262" s="109">
        <f>Seniori!LM133</f>
        <v>0</v>
      </c>
      <c r="LN262" s="109">
        <f>Seniori!LN133</f>
        <v>0</v>
      </c>
      <c r="LO262" s="109">
        <f>Seniori!LO133</f>
        <v>0</v>
      </c>
      <c r="LP262" s="109">
        <f>Seniori!LP133</f>
        <v>0</v>
      </c>
      <c r="LQ262" s="109">
        <f>Seniori!LQ133</f>
        <v>0</v>
      </c>
      <c r="LR262" s="109">
        <f>Seniori!LR133</f>
        <v>0</v>
      </c>
      <c r="LS262" s="109">
        <f>Seniori!LS133</f>
        <v>0</v>
      </c>
      <c r="LT262" s="109">
        <f>Seniori!LT133</f>
        <v>0</v>
      </c>
      <c r="LU262" s="109">
        <f>Seniori!LU133</f>
        <v>0</v>
      </c>
      <c r="LV262" s="109">
        <f>Seniori!LV133</f>
        <v>0</v>
      </c>
      <c r="LW262" s="109">
        <f>Seniori!LW133</f>
        <v>0</v>
      </c>
      <c r="LX262" s="109">
        <f>Seniori!LX133</f>
        <v>0</v>
      </c>
      <c r="LY262" s="109">
        <f>Seniori!LY133</f>
        <v>0</v>
      </c>
      <c r="LZ262" s="109">
        <f>Seniori!LZ133</f>
        <v>0</v>
      </c>
      <c r="MA262" s="109">
        <f>Seniori!MA133</f>
        <v>0</v>
      </c>
      <c r="MB262" s="109">
        <f>Seniori!MB133</f>
        <v>0</v>
      </c>
      <c r="MC262" s="109">
        <f>Seniori!MC133</f>
        <v>0</v>
      </c>
      <c r="MD262" s="109">
        <f>Seniori!MD133</f>
        <v>0</v>
      </c>
      <c r="ME262" s="109">
        <f>Seniori!ME133</f>
        <v>0</v>
      </c>
      <c r="MF262" s="109">
        <f>Seniori!MF133</f>
        <v>0</v>
      </c>
      <c r="MG262" s="109">
        <f>Seniori!MG133</f>
        <v>0</v>
      </c>
      <c r="MH262" s="109">
        <f>Seniori!MH133</f>
        <v>0</v>
      </c>
      <c r="MI262" s="109">
        <f>Seniori!MI133</f>
        <v>0</v>
      </c>
      <c r="MJ262" s="109">
        <f>Seniori!MJ133</f>
        <v>0</v>
      </c>
      <c r="MK262" s="109">
        <f>Seniori!MK133</f>
        <v>0</v>
      </c>
      <c r="ML262" s="109">
        <f>Seniori!ML133</f>
        <v>0</v>
      </c>
      <c r="MM262" s="109">
        <f>Seniori!MM133</f>
        <v>0</v>
      </c>
      <c r="MN262" s="109">
        <f>Seniori!MN133</f>
        <v>0</v>
      </c>
      <c r="MO262" s="109">
        <f>Seniori!MO133</f>
        <v>0</v>
      </c>
      <c r="MP262" s="109">
        <f>Seniori!MP133</f>
        <v>0</v>
      </c>
      <c r="MQ262" s="109">
        <f>Seniori!MQ133</f>
        <v>0</v>
      </c>
      <c r="MR262" s="109">
        <f>Seniori!MR133</f>
        <v>0</v>
      </c>
      <c r="MS262" s="109">
        <f>Seniori!MS133</f>
        <v>0</v>
      </c>
      <c r="MT262" s="109">
        <f>Seniori!MT133</f>
        <v>0</v>
      </c>
      <c r="MU262" s="109">
        <f>Seniori!MU133</f>
        <v>0</v>
      </c>
      <c r="MV262" s="109">
        <f>Seniori!MV133</f>
        <v>0</v>
      </c>
      <c r="MW262" s="109">
        <f>Seniori!MW133</f>
        <v>0</v>
      </c>
      <c r="MX262" s="109">
        <f>Seniori!MX133</f>
        <v>0</v>
      </c>
      <c r="MY262" s="109">
        <f>Seniori!MY133</f>
        <v>0</v>
      </c>
      <c r="MZ262" s="109">
        <f>Seniori!MZ133</f>
        <v>0</v>
      </c>
      <c r="NA262" s="109">
        <f>Seniori!NA133</f>
        <v>0</v>
      </c>
      <c r="NB262" s="109">
        <f>Seniori!NB133</f>
        <v>0</v>
      </c>
      <c r="NC262" s="109">
        <f>Seniori!NC133</f>
        <v>0</v>
      </c>
      <c r="ND262" s="109">
        <f>Seniori!ND133</f>
        <v>0</v>
      </c>
      <c r="NE262" s="109">
        <f>Seniori!NE133</f>
        <v>0</v>
      </c>
      <c r="NF262" s="109">
        <f>Seniori!NF133</f>
        <v>0</v>
      </c>
      <c r="NG262" s="109">
        <f>Seniori!NG133</f>
        <v>0</v>
      </c>
      <c r="NH262" s="109">
        <f>Seniori!NH133</f>
        <v>0</v>
      </c>
      <c r="NI262" s="109">
        <f>Seniori!NI133</f>
        <v>0</v>
      </c>
      <c r="NJ262" s="109">
        <f>Seniori!NJ133</f>
        <v>0</v>
      </c>
      <c r="NK262" s="109">
        <f>Seniori!NK133</f>
        <v>0</v>
      </c>
      <c r="NL262" s="109">
        <f>Seniori!NL133</f>
        <v>0</v>
      </c>
      <c r="NM262" s="109">
        <f>Seniori!NM133</f>
        <v>0</v>
      </c>
      <c r="NN262" s="109">
        <f>Seniori!NN133</f>
        <v>0</v>
      </c>
      <c r="NO262" s="109">
        <f>Seniori!NO133</f>
        <v>0</v>
      </c>
      <c r="NP262" s="109">
        <f>Seniori!NP133</f>
        <v>0</v>
      </c>
      <c r="NQ262" s="109">
        <f>Seniori!NQ133</f>
        <v>0</v>
      </c>
      <c r="NR262" s="109">
        <f>Seniori!NR133</f>
        <v>0</v>
      </c>
      <c r="NS262" s="109">
        <f>Seniori!NS133</f>
        <v>0</v>
      </c>
      <c r="NT262" s="109">
        <f>Seniori!NT133</f>
        <v>0</v>
      </c>
      <c r="NU262" s="109">
        <f>Seniori!NU133</f>
        <v>0</v>
      </c>
      <c r="NV262" s="109">
        <f>Seniori!NV133</f>
        <v>0</v>
      </c>
      <c r="NW262" s="109">
        <f>Seniori!NW133</f>
        <v>0</v>
      </c>
      <c r="NX262" s="109">
        <f>Seniori!NX133</f>
        <v>0</v>
      </c>
      <c r="NY262" s="109">
        <f>Seniori!NY133</f>
        <v>0</v>
      </c>
      <c r="NZ262" s="109">
        <f>Seniori!NZ133</f>
        <v>0</v>
      </c>
      <c r="OA262" s="109">
        <f>Seniori!OA133</f>
        <v>0</v>
      </c>
      <c r="OB262" s="109">
        <f>Seniori!OB133</f>
        <v>0</v>
      </c>
      <c r="OC262" s="109">
        <f>Seniori!OC133</f>
        <v>0</v>
      </c>
      <c r="OD262" s="109">
        <f>Seniori!OD133</f>
        <v>0</v>
      </c>
      <c r="OE262" s="109">
        <f>Seniori!OE133</f>
        <v>0</v>
      </c>
      <c r="OF262" s="109">
        <f>Seniori!OF133</f>
        <v>0</v>
      </c>
      <c r="OG262" s="109">
        <f>Seniori!OG133</f>
        <v>0</v>
      </c>
      <c r="OH262" s="109">
        <f>Seniori!OH133</f>
        <v>0</v>
      </c>
      <c r="OI262" s="109">
        <f>Seniori!OI133</f>
        <v>0</v>
      </c>
      <c r="OJ262" s="109">
        <f>Seniori!OJ133</f>
        <v>0</v>
      </c>
      <c r="OK262" s="109">
        <f>Seniori!OK133</f>
        <v>0</v>
      </c>
      <c r="OL262" s="109">
        <f>Seniori!OL133</f>
        <v>0</v>
      </c>
      <c r="OM262" s="109">
        <f>Seniori!OM133</f>
        <v>0</v>
      </c>
      <c r="ON262" s="109">
        <f>Seniori!ON133</f>
        <v>0</v>
      </c>
      <c r="OO262" s="109">
        <f>Seniori!OO133</f>
        <v>0</v>
      </c>
      <c r="OP262" s="109">
        <f>Seniori!OP133</f>
        <v>0</v>
      </c>
      <c r="OQ262" s="109">
        <f>Seniori!OQ133</f>
        <v>0</v>
      </c>
      <c r="OR262" s="109">
        <f>Seniori!OR133</f>
        <v>0</v>
      </c>
      <c r="OS262" s="109">
        <f>Seniori!OS133</f>
        <v>0</v>
      </c>
      <c r="OT262" s="109">
        <f>Seniori!OT133</f>
        <v>0</v>
      </c>
      <c r="OU262" s="109">
        <f>Seniori!OU133</f>
        <v>0</v>
      </c>
      <c r="OV262" s="109">
        <f>Seniori!OV133</f>
        <v>0</v>
      </c>
      <c r="OW262" s="109">
        <f>Seniori!OW133</f>
        <v>0</v>
      </c>
      <c r="OX262" s="109">
        <f>Seniori!OX133</f>
        <v>0</v>
      </c>
      <c r="OY262" s="109">
        <f>Seniori!OY133</f>
        <v>0</v>
      </c>
      <c r="OZ262" s="109">
        <f>Seniori!OZ133</f>
        <v>0</v>
      </c>
      <c r="PA262" s="109">
        <f>Seniori!PA133</f>
        <v>0</v>
      </c>
      <c r="PB262" s="109">
        <f>Seniori!PB133</f>
        <v>0</v>
      </c>
      <c r="PC262" s="109">
        <f>Seniori!PC133</f>
        <v>0</v>
      </c>
      <c r="PD262" s="109">
        <f>Seniori!PD133</f>
        <v>0</v>
      </c>
      <c r="PE262" s="109">
        <f>Seniori!PE133</f>
        <v>0</v>
      </c>
      <c r="PF262" s="109">
        <f>Seniori!PF133</f>
        <v>0</v>
      </c>
      <c r="PG262" s="109">
        <f>Seniori!PG133</f>
        <v>0</v>
      </c>
      <c r="PH262" s="109">
        <f>Seniori!PH133</f>
        <v>0</v>
      </c>
      <c r="PI262" s="109">
        <f>Seniori!PI133</f>
        <v>0</v>
      </c>
      <c r="PJ262" s="109">
        <f>Seniori!PJ133</f>
        <v>0</v>
      </c>
      <c r="PK262" s="109">
        <f>Seniori!PK133</f>
        <v>0</v>
      </c>
      <c r="PL262" s="109">
        <f>Seniori!PL133</f>
        <v>0</v>
      </c>
      <c r="PM262" s="109">
        <f>Seniori!PM133</f>
        <v>0</v>
      </c>
      <c r="PN262" s="109">
        <f>Seniori!PN133</f>
        <v>0</v>
      </c>
      <c r="PO262" s="109">
        <f>Seniori!PO133</f>
        <v>0</v>
      </c>
      <c r="PP262" s="109">
        <f>Seniori!PP133</f>
        <v>0</v>
      </c>
      <c r="PQ262" s="109">
        <f>Seniori!PQ133</f>
        <v>0</v>
      </c>
      <c r="PR262" s="109">
        <f>Seniori!PR133</f>
        <v>0</v>
      </c>
      <c r="PS262" s="109">
        <f>Seniori!PS133</f>
        <v>0</v>
      </c>
      <c r="PT262" s="109">
        <f>Seniori!PT133</f>
        <v>0</v>
      </c>
      <c r="PU262" s="109">
        <f>Seniori!PU133</f>
        <v>0</v>
      </c>
      <c r="PV262" s="109">
        <f>Seniori!PV133</f>
        <v>0</v>
      </c>
      <c r="PW262" s="109">
        <f>Seniori!PW133</f>
        <v>0</v>
      </c>
      <c r="PX262" s="109">
        <f>Seniori!PX133</f>
        <v>0</v>
      </c>
      <c r="PY262" s="109">
        <f>Seniori!PY133</f>
        <v>0</v>
      </c>
      <c r="PZ262" s="109">
        <f>Seniori!PZ133</f>
        <v>0</v>
      </c>
      <c r="QA262" s="109">
        <f>Seniori!QA133</f>
        <v>0</v>
      </c>
      <c r="QB262" s="109">
        <f>Seniori!QB133</f>
        <v>0</v>
      </c>
      <c r="QC262" s="109">
        <f>Seniori!QC133</f>
        <v>0</v>
      </c>
      <c r="QD262" s="109">
        <f>Seniori!QD133</f>
        <v>0</v>
      </c>
      <c r="QE262" s="109">
        <f>Seniori!QE133</f>
        <v>0</v>
      </c>
      <c r="QF262" s="109">
        <f>Seniori!QF133</f>
        <v>0</v>
      </c>
      <c r="QG262" s="109">
        <f>Seniori!QG133</f>
        <v>0</v>
      </c>
      <c r="QH262" s="109">
        <f>Seniori!QH133</f>
        <v>0</v>
      </c>
      <c r="QI262" s="109">
        <f>Seniori!QI133</f>
        <v>0</v>
      </c>
      <c r="QJ262" s="109">
        <f>Seniori!QJ133</f>
        <v>0</v>
      </c>
      <c r="QK262" s="109">
        <f>Seniori!QK133</f>
        <v>0</v>
      </c>
      <c r="QL262" s="109">
        <f>Seniori!QL133</f>
        <v>0</v>
      </c>
      <c r="QM262" s="109">
        <f>Seniori!QM133</f>
        <v>0</v>
      </c>
      <c r="QN262" s="109">
        <f>Seniori!QN133</f>
        <v>0</v>
      </c>
      <c r="QO262" s="109">
        <f>Seniori!QO133</f>
        <v>0</v>
      </c>
      <c r="QP262" s="109">
        <f>Seniori!QP133</f>
        <v>0</v>
      </c>
      <c r="QQ262" s="109">
        <f>Seniori!QQ133</f>
        <v>0</v>
      </c>
      <c r="QR262" s="109">
        <f>Seniori!QR133</f>
        <v>0</v>
      </c>
      <c r="QS262" s="109">
        <f>Seniori!QS133</f>
        <v>0</v>
      </c>
      <c r="QT262" s="109">
        <f>Seniori!QT133</f>
        <v>0</v>
      </c>
      <c r="QU262" s="109">
        <f>Seniori!QU133</f>
        <v>0</v>
      </c>
      <c r="QV262" s="109">
        <f>Seniori!QV133</f>
        <v>0</v>
      </c>
      <c r="QW262" s="109">
        <f>Seniori!QW133</f>
        <v>0</v>
      </c>
      <c r="QX262" s="109">
        <f>Seniori!QX133</f>
        <v>0</v>
      </c>
      <c r="QY262" s="109">
        <f>Seniori!QY133</f>
        <v>0</v>
      </c>
      <c r="QZ262" s="109">
        <f>Seniori!QZ133</f>
        <v>0</v>
      </c>
      <c r="RA262" s="109">
        <f>Seniori!RA133</f>
        <v>0</v>
      </c>
      <c r="RB262" s="109">
        <f>Seniori!RB133</f>
        <v>0</v>
      </c>
      <c r="RC262" s="109">
        <f>Seniori!RC133</f>
        <v>0</v>
      </c>
      <c r="RD262" s="109">
        <f>Seniori!RD133</f>
        <v>0</v>
      </c>
      <c r="RE262" s="109">
        <f>Seniori!RE133</f>
        <v>0</v>
      </c>
      <c r="RF262" s="109">
        <f>Seniori!RF133</f>
        <v>0</v>
      </c>
      <c r="RG262" s="109">
        <f>Seniori!RG133</f>
        <v>0</v>
      </c>
      <c r="RH262" s="109">
        <f>Seniori!RH133</f>
        <v>0</v>
      </c>
      <c r="RI262" s="109">
        <f>Seniori!RI133</f>
        <v>0</v>
      </c>
      <c r="RJ262" s="109">
        <f>Seniori!RJ133</f>
        <v>0</v>
      </c>
      <c r="RK262" s="109">
        <f>Seniori!RK133</f>
        <v>0</v>
      </c>
      <c r="RL262" s="109">
        <f>Seniori!RL133</f>
        <v>0</v>
      </c>
      <c r="RM262" s="109">
        <f>Seniori!RM133</f>
        <v>0</v>
      </c>
      <c r="RN262" s="109">
        <f>Seniori!RN133</f>
        <v>0</v>
      </c>
      <c r="RO262" s="109">
        <f>Seniori!RO133</f>
        <v>0</v>
      </c>
      <c r="RP262" s="109">
        <f>Seniori!RP133</f>
        <v>0</v>
      </c>
      <c r="RQ262" s="109">
        <f>Seniori!RQ133</f>
        <v>0</v>
      </c>
      <c r="RR262" s="109">
        <f>Seniori!RR133</f>
        <v>0</v>
      </c>
      <c r="RS262" s="109">
        <f>Seniori!RS133</f>
        <v>0</v>
      </c>
      <c r="RT262" s="109">
        <f>Seniori!RT133</f>
        <v>0</v>
      </c>
      <c r="RU262" s="109">
        <f>Seniori!RU133</f>
        <v>0</v>
      </c>
      <c r="RV262" s="109">
        <f>Seniori!RV133</f>
        <v>0</v>
      </c>
      <c r="RW262" s="109">
        <f>Seniori!RW133</f>
        <v>0</v>
      </c>
      <c r="RX262" s="109">
        <f>Seniori!RX133</f>
        <v>0</v>
      </c>
      <c r="RY262" s="109">
        <f>Seniori!RY133</f>
        <v>0</v>
      </c>
      <c r="RZ262" s="109">
        <f>Seniori!RZ133</f>
        <v>0</v>
      </c>
      <c r="SA262" s="109">
        <f>Seniori!SA133</f>
        <v>0</v>
      </c>
      <c r="SB262" s="109">
        <f>Seniori!SB133</f>
        <v>0</v>
      </c>
      <c r="SC262" s="109">
        <f>Seniori!SC133</f>
        <v>0</v>
      </c>
      <c r="SD262" s="109">
        <f>Seniori!SD133</f>
        <v>0</v>
      </c>
      <c r="SE262" s="109">
        <f>Seniori!SE133</f>
        <v>0</v>
      </c>
      <c r="SF262" s="109">
        <f>Seniori!SF133</f>
        <v>0</v>
      </c>
      <c r="SG262" s="109">
        <f>Seniori!SG133</f>
        <v>0</v>
      </c>
      <c r="SH262" s="109">
        <f>Seniori!SH133</f>
        <v>0</v>
      </c>
      <c r="SI262" s="109">
        <f>Seniori!SI133</f>
        <v>0</v>
      </c>
      <c r="SJ262" s="109">
        <f>Seniori!SJ133</f>
        <v>0</v>
      </c>
      <c r="SK262" s="109">
        <f>Seniori!SK133</f>
        <v>0</v>
      </c>
      <c r="SL262" s="109">
        <f>Seniori!SL133</f>
        <v>0</v>
      </c>
      <c r="SM262" s="109">
        <f>Seniori!SM133</f>
        <v>0</v>
      </c>
      <c r="SN262" s="109">
        <f>Seniori!SN133</f>
        <v>0</v>
      </c>
      <c r="SO262" s="109">
        <f>Seniori!SO133</f>
        <v>0</v>
      </c>
      <c r="SP262" s="109">
        <f>Seniori!SP133</f>
        <v>0</v>
      </c>
      <c r="SQ262" s="109">
        <f>Seniori!SQ133</f>
        <v>0</v>
      </c>
      <c r="SR262" s="109">
        <f>Seniori!SR133</f>
        <v>0</v>
      </c>
      <c r="SS262" s="109">
        <f>Seniori!SS133</f>
        <v>0</v>
      </c>
      <c r="ST262" s="109">
        <f>Seniori!ST133</f>
        <v>0</v>
      </c>
      <c r="SU262" s="109">
        <f>Seniori!SU133</f>
        <v>0</v>
      </c>
      <c r="SV262" s="109">
        <f>Seniori!SV133</f>
        <v>0</v>
      </c>
      <c r="SW262" s="109">
        <f>Seniori!SW133</f>
        <v>0</v>
      </c>
      <c r="SX262" s="109">
        <f>Seniori!SX133</f>
        <v>0</v>
      </c>
      <c r="SY262" s="109">
        <f>Seniori!SY133</f>
        <v>0</v>
      </c>
      <c r="SZ262" s="109">
        <f>Seniori!SZ133</f>
        <v>0</v>
      </c>
      <c r="TA262" s="109">
        <f>Seniori!TA133</f>
        <v>0</v>
      </c>
      <c r="TB262" s="109">
        <f>Seniori!TB133</f>
        <v>0</v>
      </c>
    </row>
    <row r="263" spans="1:522" s="1" customFormat="1" ht="18" customHeight="1" x14ac:dyDescent="0.2">
      <c r="A263" s="12"/>
      <c r="B263" s="11" t="s">
        <v>58</v>
      </c>
      <c r="C263" s="1">
        <v>11391</v>
      </c>
      <c r="E263" s="4" t="s">
        <v>388</v>
      </c>
      <c r="F263" s="9" t="s">
        <v>389</v>
      </c>
      <c r="G263" s="9" t="s">
        <v>129</v>
      </c>
      <c r="H263" s="4" t="s">
        <v>390</v>
      </c>
      <c r="I263" s="1">
        <f t="shared" si="19"/>
        <v>0</v>
      </c>
      <c r="J263" s="12">
        <f>Tabuľka3[[#This Row],[Stĺpec9]]</f>
        <v>0</v>
      </c>
      <c r="K263" s="109">
        <f>Seniori!K135</f>
        <v>0</v>
      </c>
      <c r="L263" s="109">
        <f>Seniori!L135</f>
        <v>0</v>
      </c>
      <c r="M263" s="109">
        <f>Seniori!M135</f>
        <v>0</v>
      </c>
      <c r="N263" s="109">
        <f>Seniori!N135</f>
        <v>0</v>
      </c>
      <c r="O263" s="109">
        <f>Seniori!O135</f>
        <v>0</v>
      </c>
      <c r="P263" s="109">
        <f>Seniori!P135</f>
        <v>0</v>
      </c>
      <c r="Q263" s="109">
        <f>Seniori!Q135</f>
        <v>0</v>
      </c>
      <c r="R263" s="109">
        <f>Seniori!R135</f>
        <v>0</v>
      </c>
      <c r="S263" s="109">
        <f>Seniori!S135</f>
        <v>0</v>
      </c>
      <c r="T263" s="109">
        <f>Seniori!T135</f>
        <v>0</v>
      </c>
      <c r="U263" s="109">
        <f>Seniori!U135</f>
        <v>0</v>
      </c>
      <c r="V263" s="109">
        <f>Seniori!V135</f>
        <v>0</v>
      </c>
      <c r="W263" s="109">
        <f>Seniori!W135</f>
        <v>0</v>
      </c>
      <c r="X263" s="109">
        <f>Seniori!X135</f>
        <v>0</v>
      </c>
      <c r="Y263" s="109">
        <f>Seniori!Y135</f>
        <v>0</v>
      </c>
      <c r="Z263" s="109">
        <f>Seniori!Z135</f>
        <v>0</v>
      </c>
      <c r="AA263" s="109">
        <f>Seniori!AA135</f>
        <v>0</v>
      </c>
      <c r="AB263" s="109">
        <f>Seniori!AB135</f>
        <v>0</v>
      </c>
      <c r="AC263" s="109">
        <f>Seniori!AC135</f>
        <v>0</v>
      </c>
      <c r="AD263" s="109">
        <f>Seniori!AD135</f>
        <v>0</v>
      </c>
      <c r="AE263" s="109">
        <f>Seniori!AE135</f>
        <v>0</v>
      </c>
      <c r="AF263" s="109">
        <f>Seniori!AF135</f>
        <v>0</v>
      </c>
      <c r="AG263" s="109">
        <f>Seniori!AG135</f>
        <v>0</v>
      </c>
      <c r="AH263" s="109">
        <f>Seniori!AH135</f>
        <v>0</v>
      </c>
      <c r="AI263" s="109">
        <f>Seniori!AI135</f>
        <v>0</v>
      </c>
      <c r="AJ263" s="109">
        <f>Seniori!AJ135</f>
        <v>0</v>
      </c>
      <c r="AK263" s="109">
        <f>Seniori!AK135</f>
        <v>0</v>
      </c>
      <c r="AL263" s="109">
        <f>Seniori!AL135</f>
        <v>0</v>
      </c>
      <c r="AM263" s="109">
        <f>Seniori!AM135</f>
        <v>0</v>
      </c>
      <c r="AN263" s="109">
        <f>Seniori!AN135</f>
        <v>0</v>
      </c>
      <c r="AO263" s="109">
        <f>Seniori!AO135</f>
        <v>0</v>
      </c>
      <c r="AP263" s="109">
        <f>Seniori!AP135</f>
        <v>0</v>
      </c>
      <c r="AQ263" s="109">
        <f>Seniori!AQ135</f>
        <v>0</v>
      </c>
      <c r="AR263" s="109">
        <f>Seniori!AR135</f>
        <v>0</v>
      </c>
      <c r="AS263" s="109">
        <f>Seniori!AS135</f>
        <v>0</v>
      </c>
      <c r="AT263" s="109">
        <f>Seniori!AT135</f>
        <v>0</v>
      </c>
      <c r="AU263" s="109">
        <f>Seniori!AU135</f>
        <v>0</v>
      </c>
      <c r="AV263" s="109">
        <f>Seniori!AV135</f>
        <v>0</v>
      </c>
      <c r="AW263" s="109">
        <f>Seniori!AW135</f>
        <v>0</v>
      </c>
      <c r="AX263" s="109">
        <f>Seniori!AX135</f>
        <v>0</v>
      </c>
      <c r="AY263" s="109">
        <f>Seniori!AY135</f>
        <v>0</v>
      </c>
      <c r="AZ263" s="109">
        <f>Seniori!AZ135</f>
        <v>0</v>
      </c>
      <c r="BA263" s="109">
        <f>Seniori!BA135</f>
        <v>0</v>
      </c>
      <c r="BB263" s="109">
        <f>Seniori!BB135</f>
        <v>0</v>
      </c>
      <c r="BC263" s="109">
        <f>Seniori!BC135</f>
        <v>0</v>
      </c>
      <c r="BD263" s="109">
        <f>Seniori!BD135</f>
        <v>0</v>
      </c>
      <c r="BE263" s="109">
        <f>Seniori!BE135</f>
        <v>0</v>
      </c>
      <c r="BF263" s="109">
        <f>Seniori!BF135</f>
        <v>0</v>
      </c>
      <c r="BG263" s="109">
        <f>Seniori!BG135</f>
        <v>0</v>
      </c>
      <c r="BH263" s="109">
        <f>Seniori!BH135</f>
        <v>0</v>
      </c>
      <c r="BI263" s="109">
        <f>Seniori!BI135</f>
        <v>0</v>
      </c>
      <c r="BJ263" s="109">
        <f>Seniori!BJ135</f>
        <v>0</v>
      </c>
      <c r="BK263" s="109">
        <f>Seniori!BK135</f>
        <v>0</v>
      </c>
      <c r="BL263" s="109">
        <f>Seniori!BL135</f>
        <v>0</v>
      </c>
      <c r="BM263" s="109">
        <f>Seniori!BM135</f>
        <v>0</v>
      </c>
      <c r="BN263" s="109">
        <f>Seniori!BN135</f>
        <v>0</v>
      </c>
      <c r="BO263" s="109">
        <f>Seniori!BO135</f>
        <v>0</v>
      </c>
      <c r="BP263" s="109">
        <f>Seniori!BP135</f>
        <v>0</v>
      </c>
      <c r="BQ263" s="109">
        <f>Seniori!BQ135</f>
        <v>0</v>
      </c>
      <c r="BR263" s="109">
        <f>Seniori!BR135</f>
        <v>0</v>
      </c>
      <c r="BS263" s="109">
        <f>Seniori!BS135</f>
        <v>0</v>
      </c>
      <c r="BT263" s="109">
        <f>Seniori!BT135</f>
        <v>0</v>
      </c>
      <c r="BU263" s="109">
        <f>Seniori!BU135</f>
        <v>0</v>
      </c>
      <c r="BV263" s="109">
        <f>Seniori!BV135</f>
        <v>0</v>
      </c>
      <c r="BW263" s="109">
        <f>Seniori!BW135</f>
        <v>0</v>
      </c>
      <c r="BX263" s="109">
        <f>Seniori!BX135</f>
        <v>0</v>
      </c>
      <c r="BY263" s="109">
        <f>Seniori!BY135</f>
        <v>0</v>
      </c>
      <c r="BZ263" s="109">
        <f>Seniori!BZ135</f>
        <v>0</v>
      </c>
      <c r="CA263" s="109">
        <f>Seniori!CA135</f>
        <v>0</v>
      </c>
      <c r="CB263" s="109">
        <f>Seniori!CB135</f>
        <v>0</v>
      </c>
      <c r="CC263" s="109">
        <f>Seniori!CC135</f>
        <v>0</v>
      </c>
      <c r="CD263" s="109">
        <f>Seniori!CD135</f>
        <v>0</v>
      </c>
      <c r="CE263" s="109">
        <f>Seniori!CE135</f>
        <v>0</v>
      </c>
      <c r="CF263" s="109">
        <f>Seniori!CF135</f>
        <v>0</v>
      </c>
      <c r="CG263" s="109">
        <f>Seniori!CG135</f>
        <v>0</v>
      </c>
      <c r="CH263" s="109">
        <f>Seniori!CH135</f>
        <v>0</v>
      </c>
      <c r="CI263" s="109">
        <f>Seniori!CI135</f>
        <v>0</v>
      </c>
      <c r="CJ263" s="109">
        <f>Seniori!CJ135</f>
        <v>0</v>
      </c>
      <c r="CK263" s="109">
        <f>Seniori!CK135</f>
        <v>0</v>
      </c>
      <c r="CL263" s="109">
        <f>Seniori!CL135</f>
        <v>0</v>
      </c>
      <c r="CM263" s="109">
        <f>Seniori!CM135</f>
        <v>0</v>
      </c>
      <c r="CN263" s="109">
        <f>Seniori!CN135</f>
        <v>0</v>
      </c>
      <c r="CO263" s="109">
        <f>Seniori!CO135</f>
        <v>0</v>
      </c>
      <c r="CP263" s="109">
        <f>Seniori!CP135</f>
        <v>0</v>
      </c>
      <c r="CQ263" s="109">
        <f>Seniori!CQ135</f>
        <v>0</v>
      </c>
      <c r="CR263" s="109">
        <f>Seniori!CR135</f>
        <v>0</v>
      </c>
      <c r="CS263" s="109">
        <f>Seniori!CS135</f>
        <v>0</v>
      </c>
      <c r="CT263" s="109">
        <f>Seniori!CT135</f>
        <v>0</v>
      </c>
      <c r="CU263" s="109">
        <f>Seniori!CU135</f>
        <v>0</v>
      </c>
      <c r="CV263" s="109">
        <f>Seniori!CV135</f>
        <v>0</v>
      </c>
      <c r="CW263" s="109">
        <f>Seniori!CW135</f>
        <v>0</v>
      </c>
      <c r="CX263" s="109">
        <f>Seniori!CX135</f>
        <v>0</v>
      </c>
      <c r="CY263" s="109">
        <f>Seniori!CY135</f>
        <v>0</v>
      </c>
      <c r="CZ263" s="109">
        <f>Seniori!CZ135</f>
        <v>0</v>
      </c>
      <c r="DA263" s="109">
        <f>Seniori!DA135</f>
        <v>0</v>
      </c>
      <c r="DB263" s="109">
        <f>Seniori!DB135</f>
        <v>0</v>
      </c>
      <c r="DC263" s="109">
        <f>Seniori!DC135</f>
        <v>0</v>
      </c>
      <c r="DD263" s="109">
        <f>Seniori!DD135</f>
        <v>0</v>
      </c>
      <c r="DE263" s="109">
        <f>Seniori!DE135</f>
        <v>0</v>
      </c>
      <c r="DF263" s="109">
        <f>Seniori!DF135</f>
        <v>0</v>
      </c>
      <c r="DG263" s="109">
        <f>Seniori!DG135</f>
        <v>0</v>
      </c>
      <c r="DH263" s="109">
        <f>Seniori!DH135</f>
        <v>0</v>
      </c>
      <c r="DI263" s="109">
        <f>Seniori!DI135</f>
        <v>0</v>
      </c>
      <c r="DJ263" s="109">
        <f>Seniori!DJ135</f>
        <v>0</v>
      </c>
      <c r="DK263" s="109">
        <f>Seniori!DK135</f>
        <v>0</v>
      </c>
      <c r="DL263" s="109">
        <f>Seniori!DL135</f>
        <v>0</v>
      </c>
      <c r="DM263" s="109">
        <f>Seniori!DM135</f>
        <v>0</v>
      </c>
      <c r="DN263" s="109">
        <f>Seniori!DN135</f>
        <v>0</v>
      </c>
      <c r="DO263" s="109">
        <f>Seniori!DO135</f>
        <v>0</v>
      </c>
      <c r="DP263" s="109">
        <f>Seniori!DP135</f>
        <v>0</v>
      </c>
      <c r="DQ263" s="109">
        <f>Seniori!DQ135</f>
        <v>0</v>
      </c>
      <c r="DR263" s="109">
        <f>Seniori!DR135</f>
        <v>0</v>
      </c>
      <c r="DS263" s="109">
        <f>Seniori!DS135</f>
        <v>0</v>
      </c>
      <c r="DT263" s="109">
        <f>Seniori!DT135</f>
        <v>0</v>
      </c>
      <c r="DU263" s="109">
        <f>Seniori!DU135</f>
        <v>0</v>
      </c>
      <c r="DV263" s="109">
        <f>Seniori!DV135</f>
        <v>0</v>
      </c>
      <c r="DW263" s="109">
        <f>Seniori!DW135</f>
        <v>0</v>
      </c>
      <c r="DX263" s="109">
        <f>Seniori!DX135</f>
        <v>0</v>
      </c>
      <c r="DY263" s="109">
        <f>Seniori!DY135</f>
        <v>0</v>
      </c>
      <c r="DZ263" s="109">
        <f>Seniori!DZ135</f>
        <v>0</v>
      </c>
      <c r="EA263" s="109">
        <f>Seniori!EA135</f>
        <v>0</v>
      </c>
      <c r="EB263" s="109">
        <f>Seniori!EB135</f>
        <v>0</v>
      </c>
      <c r="EC263" s="109">
        <f>Seniori!EC135</f>
        <v>0</v>
      </c>
      <c r="ED263" s="109">
        <f>Seniori!ED135</f>
        <v>0</v>
      </c>
      <c r="EE263" s="109">
        <f>Seniori!EE135</f>
        <v>0</v>
      </c>
      <c r="EF263" s="109">
        <f>Seniori!EF135</f>
        <v>0</v>
      </c>
      <c r="EG263" s="109">
        <f>Seniori!EG135</f>
        <v>0</v>
      </c>
      <c r="EH263" s="109">
        <f>Seniori!EH135</f>
        <v>0</v>
      </c>
      <c r="EI263" s="109">
        <f>Seniori!EI135</f>
        <v>0</v>
      </c>
      <c r="EJ263" s="109">
        <f>Seniori!EJ135</f>
        <v>0</v>
      </c>
      <c r="EK263" s="109">
        <f>Seniori!EK135</f>
        <v>0</v>
      </c>
      <c r="EL263" s="109">
        <f>Seniori!EL135</f>
        <v>0</v>
      </c>
      <c r="EM263" s="109">
        <f>Seniori!EM135</f>
        <v>0</v>
      </c>
      <c r="EN263" s="109">
        <f>Seniori!EN135</f>
        <v>0</v>
      </c>
      <c r="EO263" s="109">
        <f>Seniori!EO135</f>
        <v>0</v>
      </c>
      <c r="EP263" s="109">
        <f>Seniori!EP135</f>
        <v>0</v>
      </c>
      <c r="EQ263" s="109">
        <f>Seniori!EQ135</f>
        <v>0</v>
      </c>
      <c r="ER263" s="109">
        <f>Seniori!ER135</f>
        <v>0</v>
      </c>
      <c r="ES263" s="109">
        <f>Seniori!ES135</f>
        <v>0</v>
      </c>
      <c r="ET263" s="109">
        <f>Seniori!ET135</f>
        <v>0</v>
      </c>
      <c r="EU263" s="109">
        <f>Seniori!EU135</f>
        <v>0</v>
      </c>
      <c r="EV263" s="109">
        <f>Seniori!EV135</f>
        <v>0</v>
      </c>
      <c r="EW263" s="109">
        <f>Seniori!EW135</f>
        <v>0</v>
      </c>
      <c r="EX263" s="109">
        <f>Seniori!EX135</f>
        <v>0</v>
      </c>
      <c r="EY263" s="109">
        <f>Seniori!EY135</f>
        <v>0</v>
      </c>
      <c r="EZ263" s="109">
        <f>Seniori!EZ135</f>
        <v>0</v>
      </c>
      <c r="FA263" s="109">
        <f>Seniori!FA135</f>
        <v>0</v>
      </c>
      <c r="FB263" s="109">
        <f>Seniori!FB135</f>
        <v>0</v>
      </c>
      <c r="FC263" s="109">
        <f>Seniori!FC135</f>
        <v>0</v>
      </c>
      <c r="FD263" s="109">
        <f>Seniori!FD135</f>
        <v>0</v>
      </c>
      <c r="FE263" s="109">
        <f>Seniori!FE135</f>
        <v>0</v>
      </c>
      <c r="FF263" s="109">
        <f>Seniori!FF135</f>
        <v>0</v>
      </c>
      <c r="FG263" s="109">
        <f>Seniori!FG135</f>
        <v>0</v>
      </c>
      <c r="FH263" s="109">
        <f>Seniori!FH135</f>
        <v>0</v>
      </c>
      <c r="FI263" s="109">
        <f>Seniori!FI135</f>
        <v>0</v>
      </c>
      <c r="FJ263" s="109">
        <f>Seniori!FJ135</f>
        <v>0</v>
      </c>
      <c r="FK263" s="109">
        <f>Seniori!FK135</f>
        <v>0</v>
      </c>
      <c r="FL263" s="109">
        <f>Seniori!FL135</f>
        <v>0</v>
      </c>
      <c r="FM263" s="109">
        <f>Seniori!FM135</f>
        <v>0</v>
      </c>
      <c r="FN263" s="109">
        <f>Seniori!FN135</f>
        <v>0</v>
      </c>
      <c r="FO263" s="109">
        <f>Seniori!FO135</f>
        <v>0</v>
      </c>
      <c r="FP263" s="109">
        <f>Seniori!FP135</f>
        <v>0</v>
      </c>
      <c r="FQ263" s="109">
        <f>Seniori!FQ135</f>
        <v>0</v>
      </c>
      <c r="FR263" s="109">
        <f>Seniori!FR135</f>
        <v>0</v>
      </c>
      <c r="FS263" s="109">
        <f>Seniori!FS135</f>
        <v>0</v>
      </c>
      <c r="FT263" s="109">
        <f>Seniori!FT135</f>
        <v>0</v>
      </c>
      <c r="FU263" s="109">
        <f>Seniori!FU135</f>
        <v>0</v>
      </c>
      <c r="FV263" s="109">
        <f>Seniori!FV135</f>
        <v>0</v>
      </c>
      <c r="FW263" s="109">
        <f>Seniori!FW135</f>
        <v>0</v>
      </c>
      <c r="FX263" s="109">
        <f>Seniori!FX135</f>
        <v>0</v>
      </c>
      <c r="FY263" s="109">
        <f>Seniori!FY135</f>
        <v>0</v>
      </c>
      <c r="FZ263" s="109">
        <f>Seniori!FZ135</f>
        <v>0</v>
      </c>
      <c r="GA263" s="109">
        <f>Seniori!GA135</f>
        <v>0</v>
      </c>
      <c r="GB263" s="109">
        <f>Seniori!GB135</f>
        <v>0</v>
      </c>
      <c r="GC263" s="109">
        <f>Seniori!GC135</f>
        <v>0</v>
      </c>
      <c r="GD263" s="109">
        <f>Seniori!GD135</f>
        <v>0</v>
      </c>
      <c r="GE263" s="109">
        <f>Seniori!GE135</f>
        <v>0</v>
      </c>
      <c r="GF263" s="109">
        <f>Seniori!GF135</f>
        <v>0</v>
      </c>
      <c r="GG263" s="109">
        <f>Seniori!GG135</f>
        <v>0</v>
      </c>
      <c r="GH263" s="109">
        <f>Seniori!GH135</f>
        <v>0</v>
      </c>
      <c r="GI263" s="109">
        <f>Seniori!GI135</f>
        <v>0</v>
      </c>
      <c r="GJ263" s="109">
        <f>Seniori!GJ135</f>
        <v>0</v>
      </c>
      <c r="GK263" s="109">
        <f>Seniori!GK135</f>
        <v>0</v>
      </c>
      <c r="GL263" s="109">
        <f>Seniori!GL135</f>
        <v>0</v>
      </c>
      <c r="GM263" s="109">
        <f>Seniori!GM135</f>
        <v>0</v>
      </c>
      <c r="GN263" s="109">
        <f>Seniori!GN135</f>
        <v>0</v>
      </c>
      <c r="GO263" s="109">
        <f>Seniori!GO135</f>
        <v>0</v>
      </c>
      <c r="GP263" s="109">
        <f>Seniori!GP135</f>
        <v>0</v>
      </c>
      <c r="GQ263" s="109">
        <f>Seniori!GQ135</f>
        <v>0</v>
      </c>
      <c r="GR263" s="109">
        <f>Seniori!GR135</f>
        <v>0</v>
      </c>
      <c r="GS263" s="109">
        <f>Seniori!GS135</f>
        <v>0</v>
      </c>
      <c r="GT263" s="109">
        <f>Seniori!GT135</f>
        <v>0</v>
      </c>
      <c r="GU263" s="109">
        <f>Seniori!GU135</f>
        <v>0</v>
      </c>
      <c r="GV263" s="109">
        <f>Seniori!GV135</f>
        <v>0</v>
      </c>
      <c r="GW263" s="109">
        <f>Seniori!GW135</f>
        <v>0</v>
      </c>
      <c r="GX263" s="109">
        <f>Seniori!GX135</f>
        <v>0</v>
      </c>
      <c r="GY263" s="109">
        <f>Seniori!GY135</f>
        <v>0</v>
      </c>
      <c r="GZ263" s="109">
        <f>Seniori!GZ135</f>
        <v>0</v>
      </c>
      <c r="HA263" s="109">
        <f>Seniori!HA135</f>
        <v>0</v>
      </c>
      <c r="HB263" s="109">
        <f>Seniori!HB135</f>
        <v>0</v>
      </c>
      <c r="HC263" s="109">
        <f>Seniori!HC135</f>
        <v>0</v>
      </c>
      <c r="HD263" s="109">
        <f>Seniori!HD135</f>
        <v>0</v>
      </c>
      <c r="HE263" s="109">
        <f>Seniori!HE135</f>
        <v>0</v>
      </c>
      <c r="HF263" s="109">
        <f>Seniori!HF135</f>
        <v>0</v>
      </c>
      <c r="HG263" s="109">
        <f>Seniori!HG135</f>
        <v>0</v>
      </c>
      <c r="HH263" s="109">
        <f>Seniori!HH135</f>
        <v>0</v>
      </c>
      <c r="HI263" s="109">
        <f>Seniori!HI135</f>
        <v>0</v>
      </c>
      <c r="HJ263" s="109">
        <f>Seniori!HJ135</f>
        <v>0</v>
      </c>
      <c r="HK263" s="109">
        <f>Seniori!HK135</f>
        <v>0</v>
      </c>
      <c r="HL263" s="109">
        <f>Seniori!HL135</f>
        <v>0</v>
      </c>
      <c r="HM263" s="109">
        <f>Seniori!HM135</f>
        <v>0</v>
      </c>
      <c r="HN263" s="109">
        <f>Seniori!HN135</f>
        <v>0</v>
      </c>
      <c r="HO263" s="109">
        <f>Seniori!HO135</f>
        <v>0</v>
      </c>
      <c r="HP263" s="109">
        <f>Seniori!HP135</f>
        <v>0</v>
      </c>
      <c r="HQ263" s="109">
        <f>Seniori!HQ135</f>
        <v>0</v>
      </c>
      <c r="HR263" s="109">
        <f>Seniori!HR135</f>
        <v>0</v>
      </c>
      <c r="HS263" s="109">
        <f>Seniori!HS135</f>
        <v>0</v>
      </c>
      <c r="HT263" s="109">
        <f>Seniori!HT135</f>
        <v>0</v>
      </c>
      <c r="HU263" s="109">
        <f>Seniori!HU135</f>
        <v>0</v>
      </c>
      <c r="HV263" s="109">
        <f>Seniori!HV135</f>
        <v>0</v>
      </c>
      <c r="HW263" s="109">
        <f>Seniori!HW135</f>
        <v>0</v>
      </c>
      <c r="HX263" s="109">
        <f>Seniori!HX135</f>
        <v>0</v>
      </c>
      <c r="HY263" s="109">
        <f>Seniori!HY135</f>
        <v>0</v>
      </c>
      <c r="HZ263" s="109">
        <f>Seniori!HZ135</f>
        <v>0</v>
      </c>
      <c r="IA263" s="109">
        <f>Seniori!IA135</f>
        <v>0</v>
      </c>
      <c r="IB263" s="109">
        <f>Seniori!IB135</f>
        <v>0</v>
      </c>
      <c r="IC263" s="109">
        <f>Seniori!IC135</f>
        <v>0</v>
      </c>
      <c r="ID263" s="109">
        <f>Seniori!ID135</f>
        <v>0</v>
      </c>
      <c r="IE263" s="109">
        <f>Seniori!IE135</f>
        <v>0</v>
      </c>
      <c r="IF263" s="109">
        <f>Seniori!IF135</f>
        <v>0</v>
      </c>
      <c r="IG263" s="109">
        <f>Seniori!IG135</f>
        <v>0</v>
      </c>
      <c r="IH263" s="109">
        <f>Seniori!IH135</f>
        <v>0</v>
      </c>
      <c r="II263" s="109">
        <f>Seniori!II135</f>
        <v>0</v>
      </c>
      <c r="IJ263" s="109">
        <f>Seniori!IJ135</f>
        <v>0</v>
      </c>
      <c r="IK263" s="109">
        <f>Seniori!IK135</f>
        <v>0</v>
      </c>
      <c r="IL263" s="109">
        <f>Seniori!IL135</f>
        <v>0</v>
      </c>
      <c r="IM263" s="109">
        <f>Seniori!IM135</f>
        <v>0</v>
      </c>
      <c r="IN263" s="109">
        <f>Seniori!IN135</f>
        <v>0</v>
      </c>
      <c r="IO263" s="109">
        <f>Seniori!IO135</f>
        <v>0</v>
      </c>
      <c r="IP263" s="109">
        <f>Seniori!IP135</f>
        <v>0</v>
      </c>
      <c r="IQ263" s="109">
        <f>Seniori!IQ135</f>
        <v>0</v>
      </c>
      <c r="IR263" s="109">
        <f>Seniori!IR135</f>
        <v>0</v>
      </c>
      <c r="IS263" s="109">
        <f>Seniori!IS135</f>
        <v>0</v>
      </c>
      <c r="IT263" s="109">
        <f>Seniori!IT135</f>
        <v>0</v>
      </c>
      <c r="IU263" s="109">
        <f>Seniori!IU135</f>
        <v>0</v>
      </c>
      <c r="IV263" s="109">
        <f>Seniori!IV135</f>
        <v>0</v>
      </c>
      <c r="IW263" s="109">
        <f>Seniori!IW135</f>
        <v>0</v>
      </c>
      <c r="IX263" s="109">
        <f>Seniori!IX135</f>
        <v>0</v>
      </c>
      <c r="IY263" s="109">
        <f>Seniori!IY135</f>
        <v>0</v>
      </c>
      <c r="IZ263" s="109">
        <f>Seniori!IZ135</f>
        <v>0</v>
      </c>
      <c r="JA263" s="109">
        <f>Seniori!JA135</f>
        <v>0</v>
      </c>
      <c r="JB263" s="109">
        <f>Seniori!JB135</f>
        <v>0</v>
      </c>
      <c r="JC263" s="109">
        <f>Seniori!JC135</f>
        <v>0</v>
      </c>
      <c r="JD263" s="109">
        <f>Seniori!JD135</f>
        <v>0</v>
      </c>
      <c r="JE263" s="109">
        <f>Seniori!JE135</f>
        <v>0</v>
      </c>
      <c r="JF263" s="109">
        <f>Seniori!JF135</f>
        <v>0</v>
      </c>
      <c r="JG263" s="109">
        <f>Seniori!JG135</f>
        <v>0</v>
      </c>
      <c r="JH263" s="109">
        <f>Seniori!JH135</f>
        <v>0</v>
      </c>
      <c r="JI263" s="109">
        <f>Seniori!JI135</f>
        <v>0</v>
      </c>
      <c r="JJ263" s="109">
        <f>Seniori!JJ135</f>
        <v>0</v>
      </c>
      <c r="JK263" s="109">
        <f>Seniori!JK135</f>
        <v>0</v>
      </c>
      <c r="JL263" s="109">
        <f>Seniori!JL135</f>
        <v>0</v>
      </c>
      <c r="JM263" s="109">
        <f>Seniori!JM135</f>
        <v>0</v>
      </c>
      <c r="JN263" s="109">
        <f>Seniori!JN135</f>
        <v>0</v>
      </c>
      <c r="JO263" s="109">
        <f>Seniori!JO135</f>
        <v>0</v>
      </c>
      <c r="JP263" s="109">
        <f>Seniori!JP135</f>
        <v>0</v>
      </c>
      <c r="JQ263" s="109">
        <f>Seniori!JQ135</f>
        <v>0</v>
      </c>
      <c r="JR263" s="109">
        <f>Seniori!JR135</f>
        <v>0</v>
      </c>
      <c r="JS263" s="109">
        <f>Seniori!JS135</f>
        <v>0</v>
      </c>
      <c r="JT263" s="109">
        <f>Seniori!JT135</f>
        <v>0</v>
      </c>
      <c r="JU263" s="109">
        <f>Seniori!JU135</f>
        <v>0</v>
      </c>
      <c r="JV263" s="109">
        <f>Seniori!JV135</f>
        <v>0</v>
      </c>
      <c r="JW263" s="109">
        <f>Seniori!JW135</f>
        <v>0</v>
      </c>
      <c r="JX263" s="109">
        <f>Seniori!JX135</f>
        <v>0</v>
      </c>
      <c r="JY263" s="109">
        <f>Seniori!JY135</f>
        <v>0</v>
      </c>
      <c r="JZ263" s="109">
        <f>Seniori!JZ135</f>
        <v>0</v>
      </c>
      <c r="KA263" s="109">
        <f>Seniori!KA135</f>
        <v>0</v>
      </c>
      <c r="KB263" s="109">
        <f>Seniori!KB135</f>
        <v>0</v>
      </c>
      <c r="KC263" s="109">
        <f>Seniori!KC135</f>
        <v>0</v>
      </c>
      <c r="KD263" s="109">
        <f>Seniori!KD135</f>
        <v>0</v>
      </c>
      <c r="KE263" s="109">
        <f>Seniori!KE135</f>
        <v>0</v>
      </c>
      <c r="KF263" s="109">
        <f>Seniori!KF135</f>
        <v>0</v>
      </c>
      <c r="KG263" s="109">
        <f>Seniori!KG135</f>
        <v>0</v>
      </c>
      <c r="KH263" s="109">
        <f>Seniori!KH135</f>
        <v>0</v>
      </c>
      <c r="KI263" s="109">
        <f>Seniori!KI135</f>
        <v>0</v>
      </c>
      <c r="KJ263" s="109">
        <f>Seniori!KJ135</f>
        <v>0</v>
      </c>
      <c r="KK263" s="109">
        <f>Seniori!KK135</f>
        <v>0</v>
      </c>
      <c r="KL263" s="109">
        <f>Seniori!KL135</f>
        <v>0</v>
      </c>
      <c r="KM263" s="109">
        <f>Seniori!KM135</f>
        <v>0</v>
      </c>
      <c r="KN263" s="109">
        <f>Seniori!KN135</f>
        <v>0</v>
      </c>
      <c r="KO263" s="109">
        <f>Seniori!KO135</f>
        <v>0</v>
      </c>
      <c r="KP263" s="109">
        <f>Seniori!KP135</f>
        <v>0</v>
      </c>
      <c r="KQ263" s="109">
        <f>Seniori!KQ135</f>
        <v>0</v>
      </c>
      <c r="KR263" s="109">
        <f>Seniori!KR135</f>
        <v>0</v>
      </c>
      <c r="KS263" s="109">
        <f>Seniori!KS135</f>
        <v>0</v>
      </c>
      <c r="KT263" s="109">
        <f>Seniori!KT135</f>
        <v>0</v>
      </c>
      <c r="KU263" s="109">
        <f>Seniori!KU135</f>
        <v>0</v>
      </c>
      <c r="KV263" s="109">
        <f>Seniori!KV135</f>
        <v>0</v>
      </c>
      <c r="KW263" s="109">
        <f>Seniori!KW135</f>
        <v>0</v>
      </c>
      <c r="KX263" s="109">
        <f>Seniori!KX135</f>
        <v>0</v>
      </c>
      <c r="KY263" s="109">
        <f>Seniori!KY135</f>
        <v>0</v>
      </c>
      <c r="KZ263" s="109">
        <f>Seniori!KZ135</f>
        <v>0</v>
      </c>
      <c r="LA263" s="109">
        <f>Seniori!LA135</f>
        <v>0</v>
      </c>
      <c r="LB263" s="109">
        <f>Seniori!LB135</f>
        <v>0</v>
      </c>
      <c r="LC263" s="109">
        <f>Seniori!LC135</f>
        <v>0</v>
      </c>
      <c r="LD263" s="109">
        <f>Seniori!LD135</f>
        <v>0</v>
      </c>
      <c r="LE263" s="109">
        <f>Seniori!LE135</f>
        <v>0</v>
      </c>
      <c r="LF263" s="109">
        <f>Seniori!LF135</f>
        <v>0</v>
      </c>
      <c r="LG263" s="109">
        <f>Seniori!LG135</f>
        <v>0</v>
      </c>
      <c r="LH263" s="109">
        <f>Seniori!LH135</f>
        <v>0</v>
      </c>
      <c r="LI263" s="109">
        <f>Seniori!LI135</f>
        <v>0</v>
      </c>
      <c r="LJ263" s="109">
        <f>Seniori!LJ135</f>
        <v>0</v>
      </c>
      <c r="LK263" s="109">
        <f>Seniori!LK135</f>
        <v>0</v>
      </c>
      <c r="LL263" s="109">
        <f>Seniori!LL135</f>
        <v>0</v>
      </c>
      <c r="LM263" s="109">
        <f>Seniori!LM135</f>
        <v>0</v>
      </c>
      <c r="LN263" s="109">
        <f>Seniori!LN135</f>
        <v>0</v>
      </c>
      <c r="LO263" s="109">
        <f>Seniori!LO135</f>
        <v>0</v>
      </c>
      <c r="LP263" s="109">
        <f>Seniori!LP135</f>
        <v>0</v>
      </c>
      <c r="LQ263" s="109">
        <f>Seniori!LQ135</f>
        <v>0</v>
      </c>
      <c r="LR263" s="109">
        <f>Seniori!LR135</f>
        <v>0</v>
      </c>
      <c r="LS263" s="109">
        <f>Seniori!LS135</f>
        <v>0</v>
      </c>
      <c r="LT263" s="109">
        <f>Seniori!LT135</f>
        <v>0</v>
      </c>
      <c r="LU263" s="109">
        <f>Seniori!LU135</f>
        <v>0</v>
      </c>
      <c r="LV263" s="109">
        <f>Seniori!LV135</f>
        <v>0</v>
      </c>
      <c r="LW263" s="109">
        <f>Seniori!LW135</f>
        <v>0</v>
      </c>
      <c r="LX263" s="109">
        <f>Seniori!LX135</f>
        <v>0</v>
      </c>
      <c r="LY263" s="109">
        <f>Seniori!LY135</f>
        <v>0</v>
      </c>
      <c r="LZ263" s="109">
        <f>Seniori!LZ135</f>
        <v>0</v>
      </c>
      <c r="MA263" s="109">
        <f>Seniori!MA135</f>
        <v>0</v>
      </c>
      <c r="MB263" s="109">
        <f>Seniori!MB135</f>
        <v>0</v>
      </c>
      <c r="MC263" s="109">
        <f>Seniori!MC135</f>
        <v>0</v>
      </c>
      <c r="MD263" s="109">
        <f>Seniori!MD135</f>
        <v>0</v>
      </c>
      <c r="ME263" s="109">
        <f>Seniori!ME135</f>
        <v>0</v>
      </c>
      <c r="MF263" s="109">
        <f>Seniori!MF135</f>
        <v>0</v>
      </c>
      <c r="MG263" s="109">
        <f>Seniori!MG135</f>
        <v>0</v>
      </c>
      <c r="MH263" s="109">
        <f>Seniori!MH135</f>
        <v>0</v>
      </c>
      <c r="MI263" s="109">
        <f>Seniori!MI135</f>
        <v>0</v>
      </c>
      <c r="MJ263" s="109">
        <f>Seniori!MJ135</f>
        <v>0</v>
      </c>
      <c r="MK263" s="109">
        <f>Seniori!MK135</f>
        <v>0</v>
      </c>
      <c r="ML263" s="109">
        <f>Seniori!ML135</f>
        <v>0</v>
      </c>
      <c r="MM263" s="109">
        <f>Seniori!MM135</f>
        <v>0</v>
      </c>
      <c r="MN263" s="109">
        <f>Seniori!MN135</f>
        <v>0</v>
      </c>
      <c r="MO263" s="109">
        <f>Seniori!MO135</f>
        <v>0</v>
      </c>
      <c r="MP263" s="109">
        <f>Seniori!MP135</f>
        <v>0</v>
      </c>
      <c r="MQ263" s="109">
        <f>Seniori!MQ135</f>
        <v>0</v>
      </c>
      <c r="MR263" s="109">
        <f>Seniori!MR135</f>
        <v>0</v>
      </c>
      <c r="MS263" s="109">
        <f>Seniori!MS135</f>
        <v>0</v>
      </c>
      <c r="MT263" s="109">
        <f>Seniori!MT135</f>
        <v>0</v>
      </c>
      <c r="MU263" s="109">
        <f>Seniori!MU135</f>
        <v>0</v>
      </c>
      <c r="MV263" s="109">
        <f>Seniori!MV135</f>
        <v>0</v>
      </c>
      <c r="MW263" s="109">
        <f>Seniori!MW135</f>
        <v>0</v>
      </c>
      <c r="MX263" s="109">
        <f>Seniori!MX135</f>
        <v>0</v>
      </c>
      <c r="MY263" s="109">
        <f>Seniori!MY135</f>
        <v>0</v>
      </c>
      <c r="MZ263" s="109">
        <f>Seniori!MZ135</f>
        <v>0</v>
      </c>
      <c r="NA263" s="109">
        <f>Seniori!NA135</f>
        <v>0</v>
      </c>
      <c r="NB263" s="109">
        <f>Seniori!NB135</f>
        <v>0</v>
      </c>
      <c r="NC263" s="109">
        <f>Seniori!NC135</f>
        <v>0</v>
      </c>
      <c r="ND263" s="109">
        <f>Seniori!ND135</f>
        <v>0</v>
      </c>
      <c r="NE263" s="109">
        <f>Seniori!NE135</f>
        <v>0</v>
      </c>
      <c r="NF263" s="109">
        <f>Seniori!NF135</f>
        <v>0</v>
      </c>
      <c r="NG263" s="109">
        <f>Seniori!NG135</f>
        <v>0</v>
      </c>
      <c r="NH263" s="109">
        <f>Seniori!NH135</f>
        <v>0</v>
      </c>
      <c r="NI263" s="109">
        <f>Seniori!NI135</f>
        <v>0</v>
      </c>
      <c r="NJ263" s="109">
        <f>Seniori!NJ135</f>
        <v>0</v>
      </c>
      <c r="NK263" s="109">
        <f>Seniori!NK135</f>
        <v>0</v>
      </c>
      <c r="NL263" s="109">
        <f>Seniori!NL135</f>
        <v>0</v>
      </c>
      <c r="NM263" s="109">
        <f>Seniori!NM135</f>
        <v>0</v>
      </c>
      <c r="NN263" s="109">
        <f>Seniori!NN135</f>
        <v>0</v>
      </c>
      <c r="NO263" s="109">
        <f>Seniori!NO135</f>
        <v>0</v>
      </c>
      <c r="NP263" s="109">
        <f>Seniori!NP135</f>
        <v>0</v>
      </c>
      <c r="NQ263" s="109">
        <f>Seniori!NQ135</f>
        <v>0</v>
      </c>
      <c r="NR263" s="109">
        <f>Seniori!NR135</f>
        <v>0</v>
      </c>
      <c r="NS263" s="109">
        <f>Seniori!NS135</f>
        <v>0</v>
      </c>
      <c r="NT263" s="109">
        <f>Seniori!NT135</f>
        <v>0</v>
      </c>
      <c r="NU263" s="109">
        <f>Seniori!NU135</f>
        <v>0</v>
      </c>
      <c r="NV263" s="109">
        <f>Seniori!NV135</f>
        <v>0</v>
      </c>
      <c r="NW263" s="109">
        <f>Seniori!NW135</f>
        <v>0</v>
      </c>
      <c r="NX263" s="109">
        <f>Seniori!NX135</f>
        <v>0</v>
      </c>
      <c r="NY263" s="109">
        <f>Seniori!NY135</f>
        <v>0</v>
      </c>
      <c r="NZ263" s="109">
        <f>Seniori!NZ135</f>
        <v>0</v>
      </c>
      <c r="OA263" s="109">
        <f>Seniori!OA135</f>
        <v>0</v>
      </c>
      <c r="OB263" s="109">
        <f>Seniori!OB135</f>
        <v>0</v>
      </c>
      <c r="OC263" s="109">
        <f>Seniori!OC135</f>
        <v>0</v>
      </c>
      <c r="OD263" s="109">
        <f>Seniori!OD135</f>
        <v>0</v>
      </c>
      <c r="OE263" s="109">
        <f>Seniori!OE135</f>
        <v>0</v>
      </c>
      <c r="OF263" s="109">
        <f>Seniori!OF135</f>
        <v>0</v>
      </c>
      <c r="OG263" s="109">
        <f>Seniori!OG135</f>
        <v>0</v>
      </c>
      <c r="OH263" s="109">
        <f>Seniori!OH135</f>
        <v>0</v>
      </c>
      <c r="OI263" s="109">
        <f>Seniori!OI135</f>
        <v>0</v>
      </c>
      <c r="OJ263" s="109">
        <f>Seniori!OJ135</f>
        <v>0</v>
      </c>
      <c r="OK263" s="109">
        <f>Seniori!OK135</f>
        <v>0</v>
      </c>
      <c r="OL263" s="109">
        <f>Seniori!OL135</f>
        <v>0</v>
      </c>
      <c r="OM263" s="109">
        <f>Seniori!OM135</f>
        <v>0</v>
      </c>
      <c r="ON263" s="109">
        <f>Seniori!ON135</f>
        <v>0</v>
      </c>
      <c r="OO263" s="109">
        <f>Seniori!OO135</f>
        <v>0</v>
      </c>
      <c r="OP263" s="109">
        <f>Seniori!OP135</f>
        <v>0</v>
      </c>
      <c r="OQ263" s="109">
        <f>Seniori!OQ135</f>
        <v>0</v>
      </c>
      <c r="OR263" s="109">
        <f>Seniori!OR135</f>
        <v>0</v>
      </c>
      <c r="OS263" s="109">
        <f>Seniori!OS135</f>
        <v>0</v>
      </c>
      <c r="OT263" s="109">
        <f>Seniori!OT135</f>
        <v>0</v>
      </c>
      <c r="OU263" s="109">
        <f>Seniori!OU135</f>
        <v>0</v>
      </c>
      <c r="OV263" s="109">
        <f>Seniori!OV135</f>
        <v>0</v>
      </c>
      <c r="OW263" s="109">
        <f>Seniori!OW135</f>
        <v>0</v>
      </c>
      <c r="OX263" s="109">
        <f>Seniori!OX135</f>
        <v>0</v>
      </c>
      <c r="OY263" s="109">
        <f>Seniori!OY135</f>
        <v>0</v>
      </c>
      <c r="OZ263" s="109">
        <f>Seniori!OZ135</f>
        <v>0</v>
      </c>
      <c r="PA263" s="109">
        <f>Seniori!PA135</f>
        <v>0</v>
      </c>
      <c r="PB263" s="109">
        <f>Seniori!PB135</f>
        <v>0</v>
      </c>
      <c r="PC263" s="109">
        <f>Seniori!PC135</f>
        <v>0</v>
      </c>
      <c r="PD263" s="109">
        <f>Seniori!PD135</f>
        <v>0</v>
      </c>
      <c r="PE263" s="109">
        <f>Seniori!PE135</f>
        <v>0</v>
      </c>
      <c r="PF263" s="109">
        <f>Seniori!PF135</f>
        <v>0</v>
      </c>
      <c r="PG263" s="109">
        <f>Seniori!PG135</f>
        <v>0</v>
      </c>
      <c r="PH263" s="109">
        <f>Seniori!PH135</f>
        <v>0</v>
      </c>
      <c r="PI263" s="109">
        <f>Seniori!PI135</f>
        <v>0</v>
      </c>
      <c r="PJ263" s="109">
        <f>Seniori!PJ135</f>
        <v>0</v>
      </c>
      <c r="PK263" s="109">
        <f>Seniori!PK135</f>
        <v>0</v>
      </c>
      <c r="PL263" s="109">
        <f>Seniori!PL135</f>
        <v>0</v>
      </c>
      <c r="PM263" s="109">
        <f>Seniori!PM135</f>
        <v>0</v>
      </c>
      <c r="PN263" s="109">
        <f>Seniori!PN135</f>
        <v>0</v>
      </c>
      <c r="PO263" s="109">
        <f>Seniori!PO135</f>
        <v>0</v>
      </c>
      <c r="PP263" s="109">
        <f>Seniori!PP135</f>
        <v>0</v>
      </c>
      <c r="PQ263" s="109">
        <f>Seniori!PQ135</f>
        <v>0</v>
      </c>
      <c r="PR263" s="109">
        <f>Seniori!PR135</f>
        <v>0</v>
      </c>
      <c r="PS263" s="109">
        <f>Seniori!PS135</f>
        <v>0</v>
      </c>
      <c r="PT263" s="109">
        <f>Seniori!PT135</f>
        <v>0</v>
      </c>
      <c r="PU263" s="109">
        <f>Seniori!PU135</f>
        <v>0</v>
      </c>
      <c r="PV263" s="109">
        <f>Seniori!PV135</f>
        <v>0</v>
      </c>
      <c r="PW263" s="109">
        <f>Seniori!PW135</f>
        <v>0</v>
      </c>
      <c r="PX263" s="109">
        <f>Seniori!PX135</f>
        <v>0</v>
      </c>
      <c r="PY263" s="109">
        <f>Seniori!PY135</f>
        <v>0</v>
      </c>
      <c r="PZ263" s="109">
        <f>Seniori!PZ135</f>
        <v>0</v>
      </c>
      <c r="QA263" s="109">
        <f>Seniori!QA135</f>
        <v>0</v>
      </c>
      <c r="QB263" s="109">
        <f>Seniori!QB135</f>
        <v>0</v>
      </c>
      <c r="QC263" s="109">
        <f>Seniori!QC135</f>
        <v>0</v>
      </c>
      <c r="QD263" s="109">
        <f>Seniori!QD135</f>
        <v>0</v>
      </c>
      <c r="QE263" s="109">
        <f>Seniori!QE135</f>
        <v>0</v>
      </c>
      <c r="QF263" s="109">
        <f>Seniori!QF135</f>
        <v>0</v>
      </c>
      <c r="QG263" s="109">
        <f>Seniori!QG135</f>
        <v>0</v>
      </c>
      <c r="QH263" s="109">
        <f>Seniori!QH135</f>
        <v>0</v>
      </c>
      <c r="QI263" s="109">
        <f>Seniori!QI135</f>
        <v>0</v>
      </c>
      <c r="QJ263" s="109">
        <f>Seniori!QJ135</f>
        <v>0</v>
      </c>
      <c r="QK263" s="109">
        <f>Seniori!QK135</f>
        <v>0</v>
      </c>
      <c r="QL263" s="109">
        <f>Seniori!QL135</f>
        <v>0</v>
      </c>
      <c r="QM263" s="109">
        <f>Seniori!QM135</f>
        <v>0</v>
      </c>
      <c r="QN263" s="109">
        <f>Seniori!QN135</f>
        <v>0</v>
      </c>
      <c r="QO263" s="109">
        <f>Seniori!QO135</f>
        <v>0</v>
      </c>
      <c r="QP263" s="109">
        <f>Seniori!QP135</f>
        <v>0</v>
      </c>
      <c r="QQ263" s="109">
        <f>Seniori!QQ135</f>
        <v>0</v>
      </c>
      <c r="QR263" s="109">
        <f>Seniori!QR135</f>
        <v>0</v>
      </c>
      <c r="QS263" s="109">
        <f>Seniori!QS135</f>
        <v>0</v>
      </c>
      <c r="QT263" s="109">
        <f>Seniori!QT135</f>
        <v>0</v>
      </c>
      <c r="QU263" s="109">
        <f>Seniori!QU135</f>
        <v>0</v>
      </c>
      <c r="QV263" s="109">
        <f>Seniori!QV135</f>
        <v>0</v>
      </c>
      <c r="QW263" s="109">
        <f>Seniori!QW135</f>
        <v>0</v>
      </c>
      <c r="QX263" s="109">
        <f>Seniori!QX135</f>
        <v>0</v>
      </c>
      <c r="QY263" s="109">
        <f>Seniori!QY135</f>
        <v>0</v>
      </c>
      <c r="QZ263" s="109">
        <f>Seniori!QZ135</f>
        <v>0</v>
      </c>
      <c r="RA263" s="109">
        <f>Seniori!RA135</f>
        <v>0</v>
      </c>
      <c r="RB263" s="109">
        <f>Seniori!RB135</f>
        <v>0</v>
      </c>
      <c r="RC263" s="109">
        <f>Seniori!RC135</f>
        <v>0</v>
      </c>
      <c r="RD263" s="109">
        <f>Seniori!RD135</f>
        <v>0</v>
      </c>
      <c r="RE263" s="109">
        <f>Seniori!RE135</f>
        <v>0</v>
      </c>
      <c r="RF263" s="109">
        <f>Seniori!RF135</f>
        <v>0</v>
      </c>
      <c r="RG263" s="109">
        <f>Seniori!RG135</f>
        <v>0</v>
      </c>
      <c r="RH263" s="109">
        <f>Seniori!RH135</f>
        <v>0</v>
      </c>
      <c r="RI263" s="109">
        <f>Seniori!RI135</f>
        <v>0</v>
      </c>
      <c r="RJ263" s="109">
        <f>Seniori!RJ135</f>
        <v>0</v>
      </c>
      <c r="RK263" s="109">
        <f>Seniori!RK135</f>
        <v>0</v>
      </c>
      <c r="RL263" s="109">
        <f>Seniori!RL135</f>
        <v>0</v>
      </c>
      <c r="RM263" s="109">
        <f>Seniori!RM135</f>
        <v>0</v>
      </c>
      <c r="RN263" s="109">
        <f>Seniori!RN135</f>
        <v>0</v>
      </c>
      <c r="RO263" s="109">
        <f>Seniori!RO135</f>
        <v>0</v>
      </c>
      <c r="RP263" s="109">
        <f>Seniori!RP135</f>
        <v>0</v>
      </c>
      <c r="RQ263" s="109">
        <f>Seniori!RQ135</f>
        <v>0</v>
      </c>
      <c r="RR263" s="109">
        <f>Seniori!RR135</f>
        <v>0</v>
      </c>
      <c r="RS263" s="109">
        <f>Seniori!RS135</f>
        <v>0</v>
      </c>
      <c r="RT263" s="109">
        <f>Seniori!RT135</f>
        <v>0</v>
      </c>
      <c r="RU263" s="109">
        <f>Seniori!RU135</f>
        <v>0</v>
      </c>
      <c r="RV263" s="109">
        <f>Seniori!RV135</f>
        <v>0</v>
      </c>
      <c r="RW263" s="109">
        <f>Seniori!RW135</f>
        <v>0</v>
      </c>
      <c r="RX263" s="109">
        <f>Seniori!RX135</f>
        <v>0</v>
      </c>
      <c r="RY263" s="109">
        <f>Seniori!RY135</f>
        <v>0</v>
      </c>
      <c r="RZ263" s="109">
        <f>Seniori!RZ135</f>
        <v>0</v>
      </c>
      <c r="SA263" s="109">
        <f>Seniori!SA135</f>
        <v>0</v>
      </c>
      <c r="SB263" s="109">
        <f>Seniori!SB135</f>
        <v>0</v>
      </c>
      <c r="SC263" s="109">
        <f>Seniori!SC135</f>
        <v>0</v>
      </c>
      <c r="SD263" s="109">
        <f>Seniori!SD135</f>
        <v>0</v>
      </c>
      <c r="SE263" s="109">
        <f>Seniori!SE135</f>
        <v>0</v>
      </c>
      <c r="SF263" s="109">
        <f>Seniori!SF135</f>
        <v>0</v>
      </c>
      <c r="SG263" s="109">
        <f>Seniori!SG135</f>
        <v>0</v>
      </c>
      <c r="SH263" s="109">
        <f>Seniori!SH135</f>
        <v>0</v>
      </c>
      <c r="SI263" s="109">
        <f>Seniori!SI135</f>
        <v>0</v>
      </c>
      <c r="SJ263" s="109">
        <f>Seniori!SJ135</f>
        <v>0</v>
      </c>
      <c r="SK263" s="109">
        <f>Seniori!SK135</f>
        <v>0</v>
      </c>
      <c r="SL263" s="109">
        <f>Seniori!SL135</f>
        <v>0</v>
      </c>
      <c r="SM263" s="109">
        <f>Seniori!SM135</f>
        <v>0</v>
      </c>
      <c r="SN263" s="109">
        <f>Seniori!SN135</f>
        <v>0</v>
      </c>
      <c r="SO263" s="109">
        <f>Seniori!SO135</f>
        <v>0</v>
      </c>
      <c r="SP263" s="109">
        <f>Seniori!SP135</f>
        <v>0</v>
      </c>
      <c r="SQ263" s="109">
        <f>Seniori!SQ135</f>
        <v>0</v>
      </c>
      <c r="SR263" s="109">
        <f>Seniori!SR135</f>
        <v>0</v>
      </c>
      <c r="SS263" s="109">
        <f>Seniori!SS135</f>
        <v>0</v>
      </c>
      <c r="ST263" s="109">
        <f>Seniori!ST135</f>
        <v>0</v>
      </c>
      <c r="SU263" s="109">
        <f>Seniori!SU135</f>
        <v>0</v>
      </c>
      <c r="SV263" s="109">
        <f>Seniori!SV135</f>
        <v>0</v>
      </c>
      <c r="SW263" s="109">
        <f>Seniori!SW135</f>
        <v>0</v>
      </c>
      <c r="SX263" s="109">
        <f>Seniori!SX135</f>
        <v>0</v>
      </c>
      <c r="SY263" s="109">
        <f>Seniori!SY135</f>
        <v>0</v>
      </c>
      <c r="SZ263" s="109">
        <f>Seniori!SZ135</f>
        <v>0</v>
      </c>
      <c r="TA263" s="109">
        <f>Seniori!TA135</f>
        <v>0</v>
      </c>
      <c r="TB263" s="109">
        <f>Seniori!TB135</f>
        <v>0</v>
      </c>
    </row>
    <row r="264" spans="1:522" s="1" customFormat="1" ht="18" customHeight="1" x14ac:dyDescent="0.2">
      <c r="A264" s="12"/>
      <c r="B264" s="11" t="s">
        <v>297</v>
      </c>
      <c r="C264" s="1">
        <v>7919</v>
      </c>
      <c r="D264" s="1">
        <v>2006</v>
      </c>
      <c r="E264" s="4" t="s">
        <v>296</v>
      </c>
      <c r="F264" s="64">
        <v>9466</v>
      </c>
      <c r="G264" s="9" t="s">
        <v>132</v>
      </c>
      <c r="H264" s="62" t="s">
        <v>295</v>
      </c>
      <c r="I264" s="1">
        <f t="shared" si="19"/>
        <v>0</v>
      </c>
      <c r="J264" s="12">
        <f>Tabuľka3[[#This Row],[Stĺpec9]]</f>
        <v>0</v>
      </c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109"/>
      <c r="CB264" s="109"/>
      <c r="CC264" s="109"/>
      <c r="CD264" s="109"/>
      <c r="CE264" s="109"/>
      <c r="CF264" s="109"/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  <c r="IX264" s="109"/>
      <c r="IY264" s="109"/>
      <c r="IZ264" s="109"/>
      <c r="JA264" s="109"/>
      <c r="JB264" s="109"/>
      <c r="JC264" s="109"/>
      <c r="JD264" s="109"/>
      <c r="JE264" s="109"/>
      <c r="JF264" s="109"/>
      <c r="JG264" s="109"/>
      <c r="JH264" s="109"/>
      <c r="JI264" s="109"/>
      <c r="JJ264" s="109"/>
      <c r="JK264" s="109"/>
      <c r="JL264" s="109"/>
      <c r="JM264" s="109"/>
      <c r="JN264" s="109"/>
      <c r="JO264" s="109"/>
      <c r="JP264" s="109"/>
      <c r="JQ264" s="109"/>
      <c r="JR264" s="109"/>
      <c r="JS264" s="109"/>
      <c r="JT264" s="109"/>
      <c r="JU264" s="109"/>
      <c r="JV264" s="109"/>
      <c r="JW264" s="109"/>
      <c r="JX264" s="109"/>
      <c r="JY264" s="109"/>
      <c r="JZ264" s="109"/>
      <c r="KA264" s="109"/>
      <c r="KB264" s="109"/>
      <c r="KC264" s="109"/>
      <c r="KD264" s="109"/>
      <c r="KE264" s="109"/>
      <c r="KF264" s="109"/>
      <c r="KG264" s="109"/>
      <c r="KH264" s="109"/>
      <c r="KI264" s="109"/>
      <c r="KJ264" s="109"/>
      <c r="KK264" s="109"/>
      <c r="KL264" s="109"/>
      <c r="KM264" s="109"/>
      <c r="KN264" s="109"/>
      <c r="KO264" s="109"/>
      <c r="KP264" s="109"/>
      <c r="KQ264" s="109"/>
      <c r="KR264" s="109"/>
      <c r="KS264" s="109"/>
      <c r="KT264" s="109"/>
      <c r="KU264" s="109"/>
      <c r="KV264" s="109"/>
      <c r="KW264" s="109"/>
      <c r="KX264" s="109"/>
      <c r="KY264" s="109"/>
      <c r="KZ264" s="109"/>
      <c r="LA264" s="109"/>
      <c r="LB264" s="109"/>
      <c r="LC264" s="109"/>
      <c r="LD264" s="109"/>
      <c r="LE264" s="109"/>
      <c r="LF264" s="109"/>
      <c r="LG264" s="109"/>
      <c r="LH264" s="109"/>
      <c r="LI264" s="109"/>
      <c r="LJ264" s="109"/>
      <c r="LK264" s="109"/>
      <c r="LL264" s="109"/>
      <c r="LM264" s="109"/>
      <c r="LN264" s="109"/>
      <c r="LO264" s="109"/>
      <c r="LP264" s="109"/>
      <c r="LQ264" s="109"/>
      <c r="LR264" s="109"/>
      <c r="LS264" s="109"/>
      <c r="LT264" s="109"/>
      <c r="LU264" s="109"/>
      <c r="LV264" s="109"/>
      <c r="LW264" s="109"/>
      <c r="LX264" s="109"/>
      <c r="LY264" s="109"/>
      <c r="LZ264" s="109"/>
      <c r="MA264" s="109"/>
      <c r="MB264" s="109"/>
      <c r="MC264" s="109"/>
      <c r="MD264" s="109"/>
      <c r="ME264" s="109"/>
      <c r="MF264" s="109"/>
      <c r="MG264" s="109"/>
      <c r="MH264" s="109"/>
      <c r="MI264" s="109"/>
      <c r="MJ264" s="109"/>
      <c r="MK264" s="109"/>
      <c r="ML264" s="109"/>
      <c r="MM264" s="109"/>
      <c r="MN264" s="109"/>
      <c r="MO264" s="109"/>
      <c r="MP264" s="109"/>
      <c r="MQ264" s="109"/>
      <c r="MR264" s="109"/>
      <c r="MS264" s="109"/>
      <c r="MT264" s="109"/>
      <c r="MU264" s="109"/>
      <c r="MV264" s="109"/>
      <c r="MW264" s="109"/>
      <c r="MX264" s="109"/>
      <c r="MY264" s="109"/>
      <c r="MZ264" s="109"/>
      <c r="NA264" s="109"/>
      <c r="NB264" s="109"/>
      <c r="NC264" s="109"/>
      <c r="ND264" s="109"/>
      <c r="NE264" s="109"/>
      <c r="NF264" s="109"/>
      <c r="NG264" s="109"/>
      <c r="NH264" s="109"/>
      <c r="NI264" s="109"/>
      <c r="NJ264" s="109"/>
      <c r="NK264" s="109"/>
      <c r="NL264" s="109"/>
      <c r="NM264" s="109"/>
      <c r="NN264" s="109"/>
      <c r="NO264" s="109"/>
      <c r="NP264" s="109"/>
      <c r="NQ264" s="109"/>
      <c r="NR264" s="109"/>
      <c r="NS264" s="109"/>
      <c r="NT264" s="109"/>
      <c r="NU264" s="109"/>
      <c r="NV264" s="109"/>
      <c r="NW264" s="109"/>
      <c r="NX264" s="109"/>
      <c r="NY264" s="109"/>
      <c r="NZ264" s="109"/>
      <c r="OA264" s="109"/>
      <c r="OB264" s="109"/>
      <c r="OC264" s="109"/>
      <c r="OD264" s="109"/>
      <c r="OE264" s="109"/>
      <c r="OF264" s="109"/>
      <c r="OG264" s="109"/>
      <c r="OH264" s="109"/>
      <c r="OI264" s="109"/>
      <c r="OJ264" s="109"/>
      <c r="OK264" s="109"/>
      <c r="OL264" s="109"/>
      <c r="OM264" s="109"/>
      <c r="ON264" s="109"/>
      <c r="OO264" s="109"/>
      <c r="OP264" s="109"/>
      <c r="OQ264" s="109"/>
      <c r="OR264" s="109"/>
      <c r="OS264" s="109"/>
      <c r="OT264" s="109"/>
      <c r="OU264" s="109"/>
      <c r="OV264" s="109"/>
      <c r="OW264" s="109"/>
      <c r="OX264" s="109"/>
      <c r="OY264" s="109"/>
      <c r="OZ264" s="109"/>
      <c r="PA264" s="109"/>
      <c r="PB264" s="109"/>
      <c r="PC264" s="109"/>
      <c r="PD264" s="109"/>
      <c r="PE264" s="109"/>
      <c r="PF264" s="109"/>
      <c r="PG264" s="109"/>
      <c r="PH264" s="109"/>
      <c r="PI264" s="109"/>
      <c r="PJ264" s="109"/>
      <c r="PK264" s="109"/>
      <c r="PL264" s="109"/>
      <c r="PM264" s="109"/>
      <c r="PN264" s="109"/>
      <c r="PO264" s="109"/>
      <c r="PP264" s="109"/>
      <c r="PQ264" s="109"/>
      <c r="PR264" s="109"/>
      <c r="PS264" s="109"/>
      <c r="PT264" s="109"/>
      <c r="PU264" s="109"/>
      <c r="PV264" s="109"/>
      <c r="PW264" s="109"/>
      <c r="PX264" s="109"/>
      <c r="PY264" s="109"/>
      <c r="PZ264" s="109"/>
      <c r="QA264" s="109"/>
      <c r="QB264" s="109"/>
      <c r="QC264" s="109"/>
      <c r="QD264" s="109"/>
      <c r="QE264" s="109"/>
      <c r="QF264" s="109"/>
      <c r="QG264" s="109"/>
      <c r="QH264" s="109"/>
      <c r="QI264" s="109"/>
      <c r="QJ264" s="109"/>
      <c r="QK264" s="109"/>
      <c r="QL264" s="109"/>
      <c r="QM264" s="109"/>
      <c r="QN264" s="109"/>
      <c r="QO264" s="109"/>
      <c r="QP264" s="109"/>
      <c r="QQ264" s="109"/>
      <c r="QR264" s="109"/>
      <c r="QS264" s="109"/>
      <c r="QT264" s="109"/>
      <c r="QU264" s="109"/>
      <c r="QV264" s="109"/>
      <c r="QW264" s="109"/>
      <c r="QX264" s="109"/>
      <c r="QY264" s="109"/>
      <c r="QZ264" s="109"/>
      <c r="RA264" s="109"/>
      <c r="RB264" s="109"/>
      <c r="RC264" s="109"/>
      <c r="RD264" s="109"/>
      <c r="RE264" s="109"/>
      <c r="RF264" s="109"/>
      <c r="RG264" s="109"/>
      <c r="RH264" s="109"/>
      <c r="RI264" s="109"/>
      <c r="RJ264" s="109"/>
      <c r="RK264" s="109"/>
      <c r="RL264" s="109"/>
      <c r="RM264" s="109"/>
      <c r="RN264" s="109"/>
      <c r="RO264" s="109"/>
      <c r="RP264" s="109"/>
      <c r="RQ264" s="109"/>
      <c r="RR264" s="109"/>
      <c r="RS264" s="109"/>
      <c r="RT264" s="109"/>
      <c r="RU264" s="109"/>
      <c r="RV264" s="109"/>
      <c r="RW264" s="109"/>
      <c r="RX264" s="109"/>
      <c r="RY264" s="109"/>
      <c r="RZ264" s="109"/>
      <c r="SA264" s="109"/>
      <c r="SB264" s="109"/>
      <c r="SC264" s="109"/>
      <c r="SD264" s="109"/>
      <c r="SE264" s="109"/>
      <c r="SF264" s="109"/>
      <c r="SG264" s="109"/>
      <c r="SH264" s="109"/>
      <c r="SI264" s="109"/>
      <c r="SJ264" s="109"/>
      <c r="SK264" s="109"/>
      <c r="SL264" s="109"/>
      <c r="SM264" s="109"/>
      <c r="SN264" s="109"/>
      <c r="SO264" s="109"/>
      <c r="SP264" s="109"/>
      <c r="SQ264" s="109"/>
      <c r="SR264" s="109"/>
      <c r="SS264" s="109"/>
      <c r="ST264" s="109"/>
      <c r="SU264" s="109"/>
      <c r="SV264" s="109"/>
      <c r="SW264" s="109"/>
      <c r="SX264" s="109"/>
      <c r="SY264" s="109"/>
      <c r="SZ264" s="109"/>
      <c r="TA264" s="109"/>
      <c r="TB264" s="109"/>
    </row>
    <row r="265" spans="1:522" s="1" customFormat="1" ht="18" customHeight="1" x14ac:dyDescent="0.2">
      <c r="A265" s="12"/>
      <c r="B265" s="11"/>
      <c r="E265" s="4" t="s">
        <v>303</v>
      </c>
      <c r="F265" s="64">
        <v>9469</v>
      </c>
      <c r="G265" s="9" t="s">
        <v>127</v>
      </c>
      <c r="H265" s="62"/>
      <c r="I265" s="1">
        <f t="shared" si="19"/>
        <v>0</v>
      </c>
      <c r="J265" s="12">
        <f>Tabuľka3[[#This Row],[Stĺpec9]]</f>
        <v>0</v>
      </c>
      <c r="K265" s="109">
        <f>Juniori!K70</f>
        <v>0</v>
      </c>
      <c r="L265" s="109">
        <f>Juniori!L70</f>
        <v>0</v>
      </c>
      <c r="M265" s="109">
        <f>Juniori!M70</f>
        <v>0</v>
      </c>
      <c r="N265" s="109">
        <f>Juniori!N70</f>
        <v>0</v>
      </c>
      <c r="O265" s="109">
        <f>Juniori!O70</f>
        <v>0</v>
      </c>
      <c r="P265" s="109">
        <f>Juniori!P70</f>
        <v>0</v>
      </c>
      <c r="Q265" s="109">
        <f>Juniori!Q70</f>
        <v>0</v>
      </c>
      <c r="R265" s="109">
        <f>Juniori!R70</f>
        <v>0</v>
      </c>
      <c r="S265" s="109">
        <f>Juniori!S70</f>
        <v>0</v>
      </c>
      <c r="T265" s="109">
        <f>Juniori!T70</f>
        <v>0</v>
      </c>
      <c r="U265" s="109">
        <f>Juniori!U70</f>
        <v>0</v>
      </c>
      <c r="V265" s="109">
        <f>Juniori!V70</f>
        <v>0</v>
      </c>
      <c r="W265" s="109">
        <f>Juniori!W70</f>
        <v>0</v>
      </c>
      <c r="X265" s="109">
        <f>Juniori!X70</f>
        <v>0</v>
      </c>
      <c r="Y265" s="109">
        <f>Juniori!Y70</f>
        <v>0</v>
      </c>
      <c r="Z265" s="109">
        <f>Juniori!Z70</f>
        <v>0</v>
      </c>
      <c r="AA265" s="109">
        <f>Juniori!AA70</f>
        <v>0</v>
      </c>
      <c r="AB265" s="109">
        <f>Juniori!AB70</f>
        <v>0</v>
      </c>
      <c r="AC265" s="109">
        <f>Juniori!AC70</f>
        <v>0</v>
      </c>
      <c r="AD265" s="109">
        <f>Juniori!AD70</f>
        <v>0</v>
      </c>
      <c r="AE265" s="109">
        <f>Juniori!AE70</f>
        <v>0</v>
      </c>
      <c r="AF265" s="109">
        <f>Juniori!AF70</f>
        <v>0</v>
      </c>
      <c r="AG265" s="109">
        <f>Juniori!AG70</f>
        <v>0</v>
      </c>
      <c r="AH265" s="109">
        <f>Juniori!AH70</f>
        <v>0</v>
      </c>
      <c r="AI265" s="109">
        <f>Juniori!AI70</f>
        <v>0</v>
      </c>
      <c r="AJ265" s="109">
        <f>Juniori!AJ70</f>
        <v>0</v>
      </c>
      <c r="AK265" s="109">
        <f>Juniori!AK70</f>
        <v>0</v>
      </c>
      <c r="AL265" s="109">
        <f>Juniori!AL70</f>
        <v>0</v>
      </c>
      <c r="AM265" s="109">
        <f>Juniori!AM70</f>
        <v>0</v>
      </c>
      <c r="AN265" s="109">
        <f>Juniori!AN70</f>
        <v>0</v>
      </c>
      <c r="AO265" s="109">
        <f>Juniori!AO70</f>
        <v>0</v>
      </c>
      <c r="AP265" s="109">
        <f>Juniori!AP70</f>
        <v>0</v>
      </c>
      <c r="AQ265" s="109">
        <f>Juniori!AQ70</f>
        <v>0</v>
      </c>
      <c r="AR265" s="109">
        <f>Juniori!AR70</f>
        <v>0</v>
      </c>
      <c r="AS265" s="109">
        <f>Juniori!AS70</f>
        <v>0</v>
      </c>
      <c r="AT265" s="109">
        <f>Juniori!AT70</f>
        <v>0</v>
      </c>
      <c r="AU265" s="109">
        <f>Juniori!AU70</f>
        <v>0</v>
      </c>
      <c r="AV265" s="109">
        <f>Juniori!AV70</f>
        <v>0</v>
      </c>
      <c r="AW265" s="109">
        <f>Juniori!AW70</f>
        <v>0</v>
      </c>
      <c r="AX265" s="109">
        <f>Juniori!AX70</f>
        <v>0</v>
      </c>
      <c r="AY265" s="109">
        <f>Juniori!AY70</f>
        <v>0</v>
      </c>
      <c r="AZ265" s="109">
        <f>Juniori!AZ70</f>
        <v>0</v>
      </c>
      <c r="BA265" s="109">
        <f>Juniori!BA70</f>
        <v>0</v>
      </c>
      <c r="BB265" s="109">
        <f>Juniori!BB70</f>
        <v>0</v>
      </c>
      <c r="BC265" s="109">
        <f>Juniori!BC70</f>
        <v>0</v>
      </c>
      <c r="BD265" s="109">
        <f>Juniori!BD70</f>
        <v>0</v>
      </c>
      <c r="BE265" s="109">
        <f>Juniori!BE70</f>
        <v>0</v>
      </c>
      <c r="BF265" s="109">
        <f>Juniori!BF70</f>
        <v>0</v>
      </c>
      <c r="BG265" s="109">
        <f>Juniori!BG70</f>
        <v>0</v>
      </c>
      <c r="BH265" s="109">
        <f>Juniori!BH70</f>
        <v>0</v>
      </c>
      <c r="BI265" s="109">
        <f>Juniori!BI70</f>
        <v>0</v>
      </c>
      <c r="BJ265" s="109">
        <f>Juniori!BJ70</f>
        <v>0</v>
      </c>
      <c r="BK265" s="109">
        <f>Juniori!BK70</f>
        <v>0</v>
      </c>
      <c r="BL265" s="109">
        <f>Juniori!BL70</f>
        <v>0</v>
      </c>
      <c r="BM265" s="109">
        <f>Juniori!BM70</f>
        <v>0</v>
      </c>
      <c r="BN265" s="109">
        <f>Juniori!BN70</f>
        <v>0</v>
      </c>
      <c r="BO265" s="109">
        <f>Juniori!BO70</f>
        <v>0</v>
      </c>
      <c r="BP265" s="109">
        <f>Juniori!BP70</f>
        <v>0</v>
      </c>
      <c r="BQ265" s="109">
        <f>Juniori!BQ70</f>
        <v>0</v>
      </c>
      <c r="BR265" s="109">
        <f>Juniori!BR70</f>
        <v>0</v>
      </c>
      <c r="BS265" s="109">
        <f>Juniori!BS70</f>
        <v>0</v>
      </c>
      <c r="BT265" s="109">
        <f>Juniori!BT70</f>
        <v>0</v>
      </c>
      <c r="BU265" s="109">
        <f>Juniori!BU70</f>
        <v>0</v>
      </c>
      <c r="BV265" s="109">
        <f>Juniori!BV70</f>
        <v>0</v>
      </c>
      <c r="BW265" s="109">
        <f>Juniori!BW70</f>
        <v>0</v>
      </c>
      <c r="BX265" s="109">
        <f>Juniori!BX70</f>
        <v>0</v>
      </c>
      <c r="BY265" s="109">
        <f>Juniori!BY70</f>
        <v>0</v>
      </c>
      <c r="BZ265" s="109">
        <f>Juniori!BZ70</f>
        <v>0</v>
      </c>
      <c r="CA265" s="109">
        <f>Juniori!CA70</f>
        <v>0</v>
      </c>
      <c r="CB265" s="109">
        <f>Juniori!CB70</f>
        <v>0</v>
      </c>
      <c r="CC265" s="109">
        <f>Juniori!CC70</f>
        <v>0</v>
      </c>
      <c r="CD265" s="109">
        <f>Juniori!CD70</f>
        <v>0</v>
      </c>
      <c r="CE265" s="109">
        <f>Juniori!CE70</f>
        <v>0</v>
      </c>
      <c r="CF265" s="109">
        <f>Juniori!CF70</f>
        <v>0</v>
      </c>
      <c r="CG265" s="109">
        <f>Juniori!CG70</f>
        <v>0</v>
      </c>
      <c r="CH265" s="109">
        <f>Juniori!CH70</f>
        <v>0</v>
      </c>
      <c r="CI265" s="109">
        <f>Juniori!CI70</f>
        <v>0</v>
      </c>
      <c r="CJ265" s="109">
        <f>Juniori!CJ70</f>
        <v>0</v>
      </c>
      <c r="CK265" s="109">
        <f>Juniori!CK70</f>
        <v>0</v>
      </c>
      <c r="CL265" s="109">
        <f>Juniori!CL70</f>
        <v>0</v>
      </c>
      <c r="CM265" s="109">
        <f>Juniori!CM70</f>
        <v>0</v>
      </c>
      <c r="CN265" s="109">
        <f>Juniori!CN70</f>
        <v>0</v>
      </c>
      <c r="CO265" s="109">
        <f>Juniori!CO70</f>
        <v>0</v>
      </c>
      <c r="CP265" s="109">
        <f>Juniori!CP70</f>
        <v>0</v>
      </c>
      <c r="CQ265" s="109">
        <f>Juniori!CQ70</f>
        <v>0</v>
      </c>
      <c r="CR265" s="109">
        <f>Juniori!CR70</f>
        <v>0</v>
      </c>
      <c r="CS265" s="109">
        <f>Juniori!CS70</f>
        <v>0</v>
      </c>
      <c r="CT265" s="109">
        <f>Juniori!CT70</f>
        <v>0</v>
      </c>
      <c r="CU265" s="109">
        <f>Juniori!CU70</f>
        <v>0</v>
      </c>
      <c r="CV265" s="109">
        <f>Juniori!CV70</f>
        <v>0</v>
      </c>
      <c r="CW265" s="109">
        <f>Juniori!CW70</f>
        <v>0</v>
      </c>
      <c r="CX265" s="109">
        <f>Juniori!CX70</f>
        <v>0</v>
      </c>
      <c r="CY265" s="109">
        <f>Juniori!CY70</f>
        <v>0</v>
      </c>
      <c r="CZ265" s="109">
        <f>Juniori!CZ70</f>
        <v>0</v>
      </c>
      <c r="DA265" s="109">
        <f>Juniori!DA70</f>
        <v>0</v>
      </c>
      <c r="DB265" s="109">
        <f>Juniori!DB70</f>
        <v>0</v>
      </c>
      <c r="DC265" s="109">
        <f>Juniori!DC70</f>
        <v>0</v>
      </c>
      <c r="DD265" s="109">
        <f>Juniori!DD70</f>
        <v>0</v>
      </c>
      <c r="DE265" s="109">
        <f>Juniori!DE70</f>
        <v>0</v>
      </c>
      <c r="DF265" s="109">
        <f>Juniori!DF70</f>
        <v>0</v>
      </c>
      <c r="DG265" s="109">
        <f>Juniori!DG70</f>
        <v>0</v>
      </c>
      <c r="DH265" s="109">
        <f>Juniori!DH70</f>
        <v>0</v>
      </c>
      <c r="DI265" s="109">
        <f>Juniori!DI70</f>
        <v>0</v>
      </c>
      <c r="DJ265" s="109">
        <f>Juniori!DJ70</f>
        <v>0</v>
      </c>
      <c r="DK265" s="109">
        <f>Juniori!DK70</f>
        <v>0</v>
      </c>
      <c r="DL265" s="109">
        <f>Juniori!DL70</f>
        <v>0</v>
      </c>
      <c r="DM265" s="109">
        <f>Juniori!DM70</f>
        <v>0</v>
      </c>
      <c r="DN265" s="109">
        <f>Juniori!DN70</f>
        <v>0</v>
      </c>
      <c r="DO265" s="109">
        <f>Juniori!DO70</f>
        <v>0</v>
      </c>
      <c r="DP265" s="109">
        <f>Juniori!DP70</f>
        <v>0</v>
      </c>
      <c r="DQ265" s="109">
        <f>Juniori!DQ70</f>
        <v>0</v>
      </c>
      <c r="DR265" s="109">
        <f>Juniori!DR70</f>
        <v>0</v>
      </c>
      <c r="DS265" s="109">
        <f>Juniori!DS70</f>
        <v>0</v>
      </c>
      <c r="DT265" s="109">
        <f>Juniori!DT70</f>
        <v>0</v>
      </c>
      <c r="DU265" s="109">
        <f>Juniori!DU70</f>
        <v>0</v>
      </c>
      <c r="DV265" s="109">
        <f>Juniori!DV70</f>
        <v>0</v>
      </c>
      <c r="DW265" s="109">
        <f>Juniori!DW70</f>
        <v>0</v>
      </c>
      <c r="DX265" s="109">
        <f>Juniori!DX70</f>
        <v>0</v>
      </c>
      <c r="DY265" s="109">
        <f>Juniori!DY70</f>
        <v>0</v>
      </c>
      <c r="DZ265" s="109">
        <f>Juniori!DZ70</f>
        <v>0</v>
      </c>
      <c r="EA265" s="109">
        <f>Juniori!EA70</f>
        <v>0</v>
      </c>
      <c r="EB265" s="109">
        <f>Juniori!EB70</f>
        <v>0</v>
      </c>
      <c r="EC265" s="109">
        <f>Juniori!EC70</f>
        <v>0</v>
      </c>
      <c r="ED265" s="109">
        <f>Juniori!ED70</f>
        <v>0</v>
      </c>
      <c r="EE265" s="109">
        <f>Juniori!EE70</f>
        <v>0</v>
      </c>
      <c r="EF265" s="109">
        <f>Juniori!EF70</f>
        <v>0</v>
      </c>
      <c r="EG265" s="109">
        <f>Juniori!EG70</f>
        <v>0</v>
      </c>
      <c r="EH265" s="109">
        <f>Juniori!EH70</f>
        <v>0</v>
      </c>
      <c r="EI265" s="109">
        <f>Juniori!EI70</f>
        <v>0</v>
      </c>
      <c r="EJ265" s="109">
        <f>Juniori!EJ70</f>
        <v>0</v>
      </c>
      <c r="EK265" s="109">
        <f>Juniori!EK70</f>
        <v>0</v>
      </c>
      <c r="EL265" s="109">
        <f>Juniori!EL70</f>
        <v>0</v>
      </c>
      <c r="EM265" s="109">
        <f>Juniori!EM70</f>
        <v>0</v>
      </c>
      <c r="EN265" s="109">
        <f>Juniori!EN70</f>
        <v>0</v>
      </c>
      <c r="EO265" s="109">
        <f>Juniori!EO70</f>
        <v>0</v>
      </c>
      <c r="EP265" s="109">
        <f>Juniori!EP70</f>
        <v>0</v>
      </c>
      <c r="EQ265" s="109">
        <f>Juniori!EQ70</f>
        <v>0</v>
      </c>
      <c r="ER265" s="109">
        <f>Juniori!ER70</f>
        <v>0</v>
      </c>
      <c r="ES265" s="109">
        <f>Juniori!ES70</f>
        <v>0</v>
      </c>
      <c r="ET265" s="109">
        <f>Juniori!ET70</f>
        <v>0</v>
      </c>
      <c r="EU265" s="109">
        <f>Juniori!EU70</f>
        <v>0</v>
      </c>
      <c r="EV265" s="109">
        <f>Juniori!EV70</f>
        <v>0</v>
      </c>
      <c r="EW265" s="109">
        <f>Juniori!EW70</f>
        <v>0</v>
      </c>
      <c r="EX265" s="109">
        <f>Juniori!EX70</f>
        <v>0</v>
      </c>
      <c r="EY265" s="109">
        <f>Juniori!EY70</f>
        <v>0</v>
      </c>
      <c r="EZ265" s="109">
        <f>Juniori!EZ70</f>
        <v>0</v>
      </c>
      <c r="FA265" s="109">
        <f>Juniori!FA70</f>
        <v>0</v>
      </c>
      <c r="FB265" s="109">
        <f>Juniori!FB70</f>
        <v>0</v>
      </c>
      <c r="FC265" s="109">
        <f>Juniori!FC70</f>
        <v>0</v>
      </c>
      <c r="FD265" s="109">
        <f>Juniori!FD70</f>
        <v>0</v>
      </c>
      <c r="FE265" s="109">
        <f>Juniori!FE70</f>
        <v>0</v>
      </c>
      <c r="FF265" s="109">
        <f>Juniori!FF70</f>
        <v>0</v>
      </c>
      <c r="FG265" s="109">
        <f>Juniori!FG70</f>
        <v>0</v>
      </c>
      <c r="FH265" s="109">
        <f>Juniori!FH70</f>
        <v>0</v>
      </c>
      <c r="FI265" s="109">
        <f>Juniori!FI70</f>
        <v>0</v>
      </c>
      <c r="FJ265" s="109">
        <f>Juniori!FJ70</f>
        <v>0</v>
      </c>
      <c r="FK265" s="109">
        <f>Juniori!FK70</f>
        <v>0</v>
      </c>
      <c r="FL265" s="109">
        <f>Juniori!FL70</f>
        <v>0</v>
      </c>
      <c r="FM265" s="109">
        <f>Juniori!FM70</f>
        <v>0</v>
      </c>
      <c r="FN265" s="109">
        <f>Juniori!FN70</f>
        <v>0</v>
      </c>
      <c r="FO265" s="109">
        <f>Juniori!FO70</f>
        <v>0</v>
      </c>
      <c r="FP265" s="109">
        <f>Juniori!FP70</f>
        <v>0</v>
      </c>
      <c r="FQ265" s="109">
        <f>Juniori!FQ70</f>
        <v>0</v>
      </c>
      <c r="FR265" s="109">
        <f>Juniori!FR70</f>
        <v>0</v>
      </c>
      <c r="FS265" s="109">
        <f>Juniori!FS70</f>
        <v>0</v>
      </c>
      <c r="FT265" s="109">
        <f>Juniori!FT70</f>
        <v>0</v>
      </c>
      <c r="FU265" s="109">
        <f>Juniori!FU70</f>
        <v>0</v>
      </c>
      <c r="FV265" s="109">
        <f>Juniori!FV70</f>
        <v>0</v>
      </c>
      <c r="FW265" s="109">
        <f>Juniori!FW70</f>
        <v>0</v>
      </c>
      <c r="FX265" s="109">
        <f>Juniori!FX70</f>
        <v>0</v>
      </c>
      <c r="FY265" s="109">
        <f>Juniori!FY70</f>
        <v>0</v>
      </c>
      <c r="FZ265" s="109">
        <f>Juniori!FZ70</f>
        <v>0</v>
      </c>
      <c r="GA265" s="109">
        <f>Juniori!GA70</f>
        <v>0</v>
      </c>
      <c r="GB265" s="109">
        <f>Juniori!GB70</f>
        <v>0</v>
      </c>
      <c r="GC265" s="109">
        <f>Juniori!GC70</f>
        <v>0</v>
      </c>
      <c r="GD265" s="109">
        <f>Juniori!GD70</f>
        <v>0</v>
      </c>
      <c r="GE265" s="109">
        <f>Juniori!GE70</f>
        <v>0</v>
      </c>
      <c r="GF265" s="109">
        <f>Juniori!GF70</f>
        <v>0</v>
      </c>
      <c r="GG265" s="109">
        <f>Juniori!GG70</f>
        <v>0</v>
      </c>
      <c r="GH265" s="109">
        <f>Juniori!GH70</f>
        <v>0</v>
      </c>
      <c r="GI265" s="109">
        <f>Juniori!GI70</f>
        <v>0</v>
      </c>
      <c r="GJ265" s="109">
        <f>Juniori!GJ70</f>
        <v>0</v>
      </c>
      <c r="GK265" s="109">
        <f>Juniori!GK70</f>
        <v>0</v>
      </c>
      <c r="GL265" s="109">
        <f>Juniori!GL70</f>
        <v>0</v>
      </c>
      <c r="GM265" s="109">
        <f>Juniori!GM70</f>
        <v>0</v>
      </c>
      <c r="GN265" s="109">
        <f>Juniori!GN70</f>
        <v>0</v>
      </c>
      <c r="GO265" s="109">
        <f>Juniori!GO70</f>
        <v>0</v>
      </c>
      <c r="GP265" s="109">
        <f>Juniori!GP70</f>
        <v>0</v>
      </c>
      <c r="GQ265" s="109">
        <f>Juniori!GQ70</f>
        <v>0</v>
      </c>
      <c r="GR265" s="109">
        <f>Juniori!GR70</f>
        <v>0</v>
      </c>
      <c r="GS265" s="109">
        <f>Juniori!GS70</f>
        <v>0</v>
      </c>
      <c r="GT265" s="109">
        <f>Juniori!GT70</f>
        <v>0</v>
      </c>
      <c r="GU265" s="109">
        <f>Juniori!GU70</f>
        <v>0</v>
      </c>
      <c r="GV265" s="109">
        <f>Juniori!GV70</f>
        <v>0</v>
      </c>
      <c r="GW265" s="109">
        <f>Juniori!GW70</f>
        <v>0</v>
      </c>
      <c r="GX265" s="109">
        <f>Juniori!GX70</f>
        <v>0</v>
      </c>
      <c r="GY265" s="109">
        <f>Juniori!GY70</f>
        <v>0</v>
      </c>
      <c r="GZ265" s="109">
        <f>Juniori!GZ70</f>
        <v>0</v>
      </c>
      <c r="HA265" s="109">
        <f>Juniori!HA70</f>
        <v>0</v>
      </c>
      <c r="HB265" s="109">
        <f>Juniori!HB70</f>
        <v>0</v>
      </c>
      <c r="HC265" s="109">
        <f>Juniori!HC70</f>
        <v>0</v>
      </c>
      <c r="HD265" s="109">
        <f>Juniori!HD70</f>
        <v>0</v>
      </c>
      <c r="HE265" s="109">
        <f>Juniori!HE70</f>
        <v>0</v>
      </c>
      <c r="HF265" s="109">
        <f>Juniori!HF70</f>
        <v>0</v>
      </c>
      <c r="HG265" s="109">
        <f>Juniori!HG70</f>
        <v>0</v>
      </c>
      <c r="HH265" s="109">
        <f>Juniori!HH70</f>
        <v>0</v>
      </c>
      <c r="HI265" s="109">
        <f>Juniori!HI70</f>
        <v>0</v>
      </c>
      <c r="HJ265" s="109">
        <f>Juniori!HJ70</f>
        <v>0</v>
      </c>
      <c r="HK265" s="109">
        <f>Juniori!HK70</f>
        <v>0</v>
      </c>
      <c r="HL265" s="109">
        <f>Juniori!HL70</f>
        <v>0</v>
      </c>
      <c r="HM265" s="109">
        <f>Juniori!HM70</f>
        <v>0</v>
      </c>
      <c r="HN265" s="109">
        <f>Juniori!HN70</f>
        <v>0</v>
      </c>
      <c r="HO265" s="109">
        <f>Juniori!HO70</f>
        <v>0</v>
      </c>
      <c r="HP265" s="109">
        <f>Juniori!HP70</f>
        <v>0</v>
      </c>
      <c r="HQ265" s="109">
        <f>Juniori!HQ70</f>
        <v>0</v>
      </c>
      <c r="HR265" s="109">
        <f>Juniori!HR70</f>
        <v>0</v>
      </c>
      <c r="HS265" s="109">
        <f>Juniori!HS70</f>
        <v>0</v>
      </c>
      <c r="HT265" s="109">
        <f>Juniori!HT70</f>
        <v>0</v>
      </c>
      <c r="HU265" s="109">
        <f>Juniori!HU70</f>
        <v>0</v>
      </c>
      <c r="HV265" s="109">
        <f>Juniori!HV70</f>
        <v>0</v>
      </c>
      <c r="HW265" s="109">
        <f>Juniori!HW70</f>
        <v>0</v>
      </c>
      <c r="HX265" s="109">
        <f>Juniori!HX70</f>
        <v>0</v>
      </c>
      <c r="HY265" s="109">
        <f>Juniori!HY70</f>
        <v>0</v>
      </c>
      <c r="HZ265" s="109">
        <f>Juniori!HZ70</f>
        <v>0</v>
      </c>
      <c r="IA265" s="109">
        <f>Juniori!IA70</f>
        <v>0</v>
      </c>
      <c r="IB265" s="109">
        <f>Juniori!IB70</f>
        <v>0</v>
      </c>
      <c r="IC265" s="109">
        <f>Juniori!IC70</f>
        <v>0</v>
      </c>
      <c r="ID265" s="109">
        <f>Juniori!ID70</f>
        <v>0</v>
      </c>
      <c r="IE265" s="109">
        <f>Juniori!IE70</f>
        <v>0</v>
      </c>
      <c r="IF265" s="109">
        <f>Juniori!IF70</f>
        <v>0</v>
      </c>
      <c r="IG265" s="109">
        <f>Juniori!IG70</f>
        <v>0</v>
      </c>
      <c r="IH265" s="109">
        <f>Juniori!IH70</f>
        <v>0</v>
      </c>
      <c r="II265" s="109">
        <f>Juniori!II70</f>
        <v>0</v>
      </c>
      <c r="IJ265" s="109">
        <f>Juniori!IJ70</f>
        <v>0</v>
      </c>
      <c r="IK265" s="109">
        <f>Juniori!IK70</f>
        <v>0</v>
      </c>
      <c r="IL265" s="109">
        <f>Juniori!IL70</f>
        <v>0</v>
      </c>
      <c r="IM265" s="109">
        <f>Juniori!IM70</f>
        <v>0</v>
      </c>
      <c r="IN265" s="109">
        <f>Juniori!IN70</f>
        <v>0</v>
      </c>
      <c r="IO265" s="109">
        <f>Juniori!IO70</f>
        <v>0</v>
      </c>
      <c r="IP265" s="109">
        <f>Juniori!IP70</f>
        <v>0</v>
      </c>
      <c r="IQ265" s="109">
        <f>Juniori!IQ70</f>
        <v>0</v>
      </c>
      <c r="IR265" s="109">
        <f>Juniori!IR70</f>
        <v>0</v>
      </c>
      <c r="IS265" s="109">
        <f>Juniori!IS70</f>
        <v>0</v>
      </c>
      <c r="IT265" s="109">
        <f>Juniori!IT70</f>
        <v>0</v>
      </c>
      <c r="IU265" s="109">
        <f>Juniori!IU70</f>
        <v>0</v>
      </c>
      <c r="IV265" s="109">
        <f>Juniori!IV70</f>
        <v>0</v>
      </c>
      <c r="IW265" s="109">
        <f>Juniori!IW70</f>
        <v>0</v>
      </c>
      <c r="IX265" s="109">
        <f>Juniori!IX70</f>
        <v>0</v>
      </c>
      <c r="IY265" s="109">
        <f>Juniori!IY70</f>
        <v>0</v>
      </c>
      <c r="IZ265" s="109">
        <f>Juniori!IZ70</f>
        <v>0</v>
      </c>
      <c r="JA265" s="109">
        <f>Juniori!JA70</f>
        <v>0</v>
      </c>
      <c r="JB265" s="109">
        <f>Juniori!JB70</f>
        <v>0</v>
      </c>
      <c r="JC265" s="109">
        <f>Juniori!JC70</f>
        <v>0</v>
      </c>
      <c r="JD265" s="109">
        <f>Juniori!JD70</f>
        <v>0</v>
      </c>
      <c r="JE265" s="109">
        <f>Juniori!JE70</f>
        <v>0</v>
      </c>
      <c r="JF265" s="109">
        <f>Juniori!JF70</f>
        <v>0</v>
      </c>
      <c r="JG265" s="109">
        <f>Juniori!JG70</f>
        <v>0</v>
      </c>
      <c r="JH265" s="109">
        <f>Juniori!JH70</f>
        <v>0</v>
      </c>
      <c r="JI265" s="109">
        <f>Juniori!JI70</f>
        <v>0</v>
      </c>
      <c r="JJ265" s="109">
        <f>Juniori!JJ70</f>
        <v>0</v>
      </c>
      <c r="JK265" s="109">
        <f>Juniori!JK70</f>
        <v>0</v>
      </c>
      <c r="JL265" s="109">
        <f>Juniori!JL70</f>
        <v>0</v>
      </c>
      <c r="JM265" s="109">
        <f>Juniori!JM70</f>
        <v>0</v>
      </c>
      <c r="JN265" s="109">
        <f>Juniori!JN70</f>
        <v>0</v>
      </c>
      <c r="JO265" s="109">
        <f>Juniori!JO70</f>
        <v>0</v>
      </c>
      <c r="JP265" s="109">
        <f>Juniori!JP70</f>
        <v>0</v>
      </c>
      <c r="JQ265" s="109">
        <f>Juniori!JQ70</f>
        <v>0</v>
      </c>
      <c r="JR265" s="109">
        <f>Juniori!JR70</f>
        <v>0</v>
      </c>
      <c r="JS265" s="109">
        <f>Juniori!JS70</f>
        <v>0</v>
      </c>
      <c r="JT265" s="109">
        <f>Juniori!JT70</f>
        <v>0</v>
      </c>
      <c r="JU265" s="109">
        <f>Juniori!JU70</f>
        <v>0</v>
      </c>
      <c r="JV265" s="109">
        <f>Juniori!JV70</f>
        <v>0</v>
      </c>
      <c r="JW265" s="109">
        <f>Juniori!JW70</f>
        <v>0</v>
      </c>
      <c r="JX265" s="109">
        <f>Juniori!JX70</f>
        <v>0</v>
      </c>
      <c r="JY265" s="109">
        <f>Juniori!JY70</f>
        <v>0</v>
      </c>
      <c r="JZ265" s="109">
        <f>Juniori!JZ70</f>
        <v>0</v>
      </c>
      <c r="KA265" s="109">
        <f>Juniori!KA70</f>
        <v>0</v>
      </c>
      <c r="KB265" s="109">
        <f>Juniori!KB70</f>
        <v>0</v>
      </c>
      <c r="KC265" s="109">
        <f>Juniori!KC70</f>
        <v>0</v>
      </c>
      <c r="KD265" s="109">
        <f>Juniori!KD70</f>
        <v>0</v>
      </c>
      <c r="KE265" s="109">
        <f>Juniori!KE70</f>
        <v>0</v>
      </c>
      <c r="KF265" s="109">
        <f>Juniori!KF70</f>
        <v>0</v>
      </c>
      <c r="KG265" s="109">
        <f>Juniori!KG70</f>
        <v>0</v>
      </c>
      <c r="KH265" s="109">
        <f>Juniori!KH70</f>
        <v>0</v>
      </c>
      <c r="KI265" s="109">
        <f>Juniori!KI70</f>
        <v>0</v>
      </c>
      <c r="KJ265" s="109">
        <f>Juniori!KJ70</f>
        <v>0</v>
      </c>
      <c r="KK265" s="109">
        <f>Juniori!KK70</f>
        <v>0</v>
      </c>
      <c r="KL265" s="109">
        <f>Juniori!KL70</f>
        <v>0</v>
      </c>
      <c r="KM265" s="109">
        <f>Juniori!KM70</f>
        <v>0</v>
      </c>
      <c r="KN265" s="109">
        <f>Juniori!KN70</f>
        <v>0</v>
      </c>
      <c r="KO265" s="109">
        <f>Juniori!KO70</f>
        <v>0</v>
      </c>
      <c r="KP265" s="109">
        <f>Juniori!KP70</f>
        <v>0</v>
      </c>
      <c r="KQ265" s="109">
        <f>Juniori!KQ70</f>
        <v>0</v>
      </c>
      <c r="KR265" s="109">
        <f>Juniori!KR70</f>
        <v>0</v>
      </c>
      <c r="KS265" s="109">
        <f>Juniori!KS70</f>
        <v>0</v>
      </c>
      <c r="KT265" s="109">
        <f>Juniori!KT70</f>
        <v>0</v>
      </c>
      <c r="KU265" s="109">
        <f>Juniori!KU70</f>
        <v>0</v>
      </c>
      <c r="KV265" s="109">
        <f>Juniori!KV70</f>
        <v>0</v>
      </c>
      <c r="KW265" s="109">
        <f>Juniori!KW70</f>
        <v>0</v>
      </c>
      <c r="KX265" s="109">
        <f>Juniori!KX70</f>
        <v>0</v>
      </c>
      <c r="KY265" s="109">
        <f>Juniori!KY70</f>
        <v>0</v>
      </c>
      <c r="KZ265" s="109">
        <f>Juniori!KZ70</f>
        <v>0</v>
      </c>
      <c r="LA265" s="109">
        <f>Juniori!LA70</f>
        <v>0</v>
      </c>
      <c r="LB265" s="109">
        <f>Juniori!LB70</f>
        <v>0</v>
      </c>
      <c r="LC265" s="109">
        <f>Juniori!LC70</f>
        <v>0</v>
      </c>
      <c r="LD265" s="109">
        <f>Juniori!LD70</f>
        <v>0</v>
      </c>
      <c r="LE265" s="109">
        <f>Juniori!LE70</f>
        <v>0</v>
      </c>
      <c r="LF265" s="109">
        <f>Juniori!LF70</f>
        <v>0</v>
      </c>
      <c r="LG265" s="109">
        <f>Juniori!LG70</f>
        <v>0</v>
      </c>
      <c r="LH265" s="109">
        <f>Juniori!LH70</f>
        <v>0</v>
      </c>
      <c r="LI265" s="109">
        <f>Juniori!LI70</f>
        <v>0</v>
      </c>
      <c r="LJ265" s="109">
        <f>Juniori!LJ70</f>
        <v>0</v>
      </c>
      <c r="LK265" s="109">
        <f>Juniori!LK70</f>
        <v>0</v>
      </c>
      <c r="LL265" s="109">
        <f>Juniori!LL70</f>
        <v>0</v>
      </c>
      <c r="LM265" s="109">
        <f>Juniori!LM70</f>
        <v>0</v>
      </c>
      <c r="LN265" s="109">
        <f>Juniori!LN70</f>
        <v>0</v>
      </c>
      <c r="LO265" s="109">
        <f>Juniori!LO70</f>
        <v>0</v>
      </c>
      <c r="LP265" s="109">
        <f>Juniori!LP70</f>
        <v>0</v>
      </c>
      <c r="LQ265" s="109">
        <f>Juniori!LQ70</f>
        <v>0</v>
      </c>
      <c r="LR265" s="109">
        <f>Juniori!LR70</f>
        <v>0</v>
      </c>
      <c r="LS265" s="109">
        <f>Juniori!LS70</f>
        <v>0</v>
      </c>
      <c r="LT265" s="109">
        <f>Juniori!LT70</f>
        <v>0</v>
      </c>
      <c r="LU265" s="109">
        <f>Juniori!LU70</f>
        <v>0</v>
      </c>
      <c r="LV265" s="109">
        <f>Juniori!LV70</f>
        <v>0</v>
      </c>
      <c r="LW265" s="109">
        <f>Juniori!LW70</f>
        <v>0</v>
      </c>
      <c r="LX265" s="109">
        <f>Juniori!LX70</f>
        <v>0</v>
      </c>
      <c r="LY265" s="109">
        <f>Juniori!LY70</f>
        <v>0</v>
      </c>
      <c r="LZ265" s="109">
        <f>Juniori!LZ70</f>
        <v>0</v>
      </c>
      <c r="MA265" s="109">
        <f>Juniori!MA70</f>
        <v>0</v>
      </c>
      <c r="MB265" s="109">
        <f>Juniori!MB70</f>
        <v>0</v>
      </c>
      <c r="MC265" s="109">
        <f>Juniori!MC70</f>
        <v>0</v>
      </c>
      <c r="MD265" s="109">
        <f>Juniori!MD70</f>
        <v>0</v>
      </c>
      <c r="ME265" s="109">
        <f>Juniori!ME70</f>
        <v>0</v>
      </c>
      <c r="MF265" s="109">
        <f>Juniori!MF70</f>
        <v>0</v>
      </c>
      <c r="MG265" s="109">
        <f>Juniori!MG70</f>
        <v>0</v>
      </c>
      <c r="MH265" s="109">
        <f>Juniori!MH70</f>
        <v>0</v>
      </c>
      <c r="MI265" s="109">
        <f>Juniori!MI70</f>
        <v>0</v>
      </c>
      <c r="MJ265" s="109">
        <f>Juniori!MJ70</f>
        <v>0</v>
      </c>
      <c r="MK265" s="109">
        <f>Juniori!MK70</f>
        <v>0</v>
      </c>
      <c r="ML265" s="109">
        <f>Juniori!ML70</f>
        <v>0</v>
      </c>
      <c r="MM265" s="109">
        <f>Juniori!MM70</f>
        <v>0</v>
      </c>
      <c r="MN265" s="109">
        <f>Juniori!MN70</f>
        <v>0</v>
      </c>
      <c r="MO265" s="109">
        <f>Juniori!MO70</f>
        <v>0</v>
      </c>
      <c r="MP265" s="109">
        <f>Juniori!MP70</f>
        <v>0</v>
      </c>
      <c r="MQ265" s="109">
        <f>Juniori!MQ70</f>
        <v>0</v>
      </c>
      <c r="MR265" s="109">
        <f>Juniori!MR70</f>
        <v>0</v>
      </c>
      <c r="MS265" s="109">
        <f>Juniori!MS70</f>
        <v>0</v>
      </c>
      <c r="MT265" s="109">
        <f>Juniori!MT70</f>
        <v>0</v>
      </c>
      <c r="MU265" s="109">
        <f>Juniori!MU70</f>
        <v>0</v>
      </c>
      <c r="MV265" s="109">
        <f>Juniori!MV70</f>
        <v>0</v>
      </c>
      <c r="MW265" s="109">
        <f>Juniori!MW70</f>
        <v>0</v>
      </c>
      <c r="MX265" s="109">
        <f>Juniori!MX70</f>
        <v>0</v>
      </c>
      <c r="MY265" s="109">
        <f>Juniori!MY70</f>
        <v>0</v>
      </c>
      <c r="MZ265" s="109">
        <f>Juniori!MZ70</f>
        <v>0</v>
      </c>
      <c r="NA265" s="109">
        <f>Juniori!NA70</f>
        <v>0</v>
      </c>
      <c r="NB265" s="109">
        <f>Juniori!NB70</f>
        <v>0</v>
      </c>
      <c r="NC265" s="109">
        <f>Juniori!NC70</f>
        <v>0</v>
      </c>
      <c r="ND265" s="109">
        <f>Juniori!ND70</f>
        <v>0</v>
      </c>
      <c r="NE265" s="109">
        <f>Juniori!NE70</f>
        <v>0</v>
      </c>
      <c r="NF265" s="109">
        <f>Juniori!NF70</f>
        <v>0</v>
      </c>
      <c r="NG265" s="109">
        <f>Juniori!NG70</f>
        <v>0</v>
      </c>
      <c r="NH265" s="109">
        <f>Juniori!NH70</f>
        <v>0</v>
      </c>
      <c r="NI265" s="109">
        <f>Juniori!NI70</f>
        <v>0</v>
      </c>
      <c r="NJ265" s="109">
        <f>Juniori!NJ70</f>
        <v>0</v>
      </c>
      <c r="NK265" s="109">
        <f>Juniori!NK70</f>
        <v>0</v>
      </c>
      <c r="NL265" s="109">
        <f>Juniori!NL70</f>
        <v>0</v>
      </c>
      <c r="NM265" s="109">
        <f>Juniori!NM70</f>
        <v>0</v>
      </c>
      <c r="NN265" s="109">
        <f>Juniori!NN70</f>
        <v>0</v>
      </c>
      <c r="NO265" s="109">
        <f>Juniori!NO70</f>
        <v>0</v>
      </c>
      <c r="NP265" s="109">
        <f>Juniori!NP70</f>
        <v>0</v>
      </c>
      <c r="NQ265" s="109">
        <f>Juniori!NQ70</f>
        <v>0</v>
      </c>
      <c r="NR265" s="109">
        <f>Juniori!NR70</f>
        <v>0</v>
      </c>
      <c r="NS265" s="109">
        <f>Juniori!NS70</f>
        <v>0</v>
      </c>
      <c r="NT265" s="109">
        <f>Juniori!NT70</f>
        <v>0</v>
      </c>
      <c r="NU265" s="109">
        <f>Juniori!NU70</f>
        <v>0</v>
      </c>
      <c r="NV265" s="109">
        <f>Juniori!NV70</f>
        <v>0</v>
      </c>
      <c r="NW265" s="109">
        <f>Juniori!NW70</f>
        <v>0</v>
      </c>
      <c r="NX265" s="109">
        <f>Juniori!NX70</f>
        <v>0</v>
      </c>
      <c r="NY265" s="109">
        <f>Juniori!NY70</f>
        <v>0</v>
      </c>
      <c r="NZ265" s="109">
        <f>Juniori!NZ70</f>
        <v>0</v>
      </c>
      <c r="OA265" s="109">
        <f>Juniori!OA70</f>
        <v>0</v>
      </c>
      <c r="OB265" s="109">
        <f>Juniori!OB70</f>
        <v>0</v>
      </c>
      <c r="OC265" s="109">
        <f>Juniori!OC70</f>
        <v>0</v>
      </c>
      <c r="OD265" s="109">
        <f>Juniori!OD70</f>
        <v>0</v>
      </c>
      <c r="OE265" s="109">
        <f>Juniori!OE70</f>
        <v>0</v>
      </c>
      <c r="OF265" s="109">
        <f>Juniori!OF70</f>
        <v>0</v>
      </c>
      <c r="OG265" s="109">
        <f>Juniori!OG70</f>
        <v>0</v>
      </c>
      <c r="OH265" s="109">
        <f>Juniori!OH70</f>
        <v>0</v>
      </c>
      <c r="OI265" s="109">
        <f>Juniori!OI70</f>
        <v>0</v>
      </c>
      <c r="OJ265" s="109">
        <f>Juniori!OJ70</f>
        <v>0</v>
      </c>
      <c r="OK265" s="109">
        <f>Juniori!OK70</f>
        <v>0</v>
      </c>
      <c r="OL265" s="109">
        <f>Juniori!OL70</f>
        <v>0</v>
      </c>
      <c r="OM265" s="109">
        <f>Juniori!OM70</f>
        <v>0</v>
      </c>
      <c r="ON265" s="109">
        <f>Juniori!ON70</f>
        <v>0</v>
      </c>
      <c r="OO265" s="109">
        <f>Juniori!OO70</f>
        <v>0</v>
      </c>
      <c r="OP265" s="109">
        <f>Juniori!OP70</f>
        <v>0</v>
      </c>
      <c r="OQ265" s="109">
        <f>Juniori!OQ70</f>
        <v>0</v>
      </c>
      <c r="OR265" s="109">
        <f>Juniori!OR70</f>
        <v>0</v>
      </c>
      <c r="OS265" s="109">
        <f>Juniori!OS70</f>
        <v>0</v>
      </c>
      <c r="OT265" s="109">
        <f>Juniori!OT70</f>
        <v>0</v>
      </c>
      <c r="OU265" s="109">
        <f>Juniori!OU70</f>
        <v>0</v>
      </c>
      <c r="OV265" s="109">
        <f>Juniori!OV70</f>
        <v>0</v>
      </c>
      <c r="OW265" s="109">
        <f>Juniori!OW70</f>
        <v>0</v>
      </c>
      <c r="OX265" s="109">
        <f>Juniori!OX70</f>
        <v>0</v>
      </c>
      <c r="OY265" s="109">
        <f>Juniori!OY70</f>
        <v>0</v>
      </c>
      <c r="OZ265" s="109">
        <f>Juniori!OZ70</f>
        <v>0</v>
      </c>
      <c r="PA265" s="109">
        <f>Juniori!PA70</f>
        <v>0</v>
      </c>
      <c r="PB265" s="109">
        <f>Juniori!PB70</f>
        <v>0</v>
      </c>
      <c r="PC265" s="109">
        <f>Juniori!PC70</f>
        <v>0</v>
      </c>
      <c r="PD265" s="109">
        <f>Juniori!PD70</f>
        <v>0</v>
      </c>
      <c r="PE265" s="109">
        <f>Juniori!PE70</f>
        <v>0</v>
      </c>
      <c r="PF265" s="109">
        <f>Juniori!PF70</f>
        <v>0</v>
      </c>
      <c r="PG265" s="109">
        <f>Juniori!PG70</f>
        <v>0</v>
      </c>
      <c r="PH265" s="109">
        <f>Juniori!PH70</f>
        <v>0</v>
      </c>
      <c r="PI265" s="109">
        <f>Juniori!PI70</f>
        <v>0</v>
      </c>
      <c r="PJ265" s="109">
        <f>Juniori!PJ70</f>
        <v>0</v>
      </c>
      <c r="PK265" s="109">
        <f>Juniori!PK70</f>
        <v>0</v>
      </c>
      <c r="PL265" s="109">
        <f>Juniori!PL70</f>
        <v>0</v>
      </c>
      <c r="PM265" s="109">
        <f>Juniori!PM70</f>
        <v>0</v>
      </c>
      <c r="PN265" s="109">
        <f>Juniori!PN70</f>
        <v>0</v>
      </c>
      <c r="PO265" s="109">
        <f>Juniori!PO70</f>
        <v>0</v>
      </c>
      <c r="PP265" s="109">
        <f>Juniori!PP70</f>
        <v>0</v>
      </c>
      <c r="PQ265" s="109">
        <f>Juniori!PQ70</f>
        <v>0</v>
      </c>
      <c r="PR265" s="109">
        <f>Juniori!PR70</f>
        <v>0</v>
      </c>
      <c r="PS265" s="109">
        <f>Juniori!PS70</f>
        <v>0</v>
      </c>
      <c r="PT265" s="109">
        <f>Juniori!PT70</f>
        <v>0</v>
      </c>
      <c r="PU265" s="109">
        <f>Juniori!PU70</f>
        <v>0</v>
      </c>
      <c r="PV265" s="109">
        <f>Juniori!PV70</f>
        <v>0</v>
      </c>
      <c r="PW265" s="109">
        <f>Juniori!PW70</f>
        <v>0</v>
      </c>
      <c r="PX265" s="109">
        <f>Juniori!PX70</f>
        <v>0</v>
      </c>
      <c r="PY265" s="109">
        <f>Juniori!PY70</f>
        <v>0</v>
      </c>
      <c r="PZ265" s="109">
        <f>Juniori!PZ70</f>
        <v>0</v>
      </c>
      <c r="QA265" s="109">
        <f>Juniori!QA70</f>
        <v>0</v>
      </c>
      <c r="QB265" s="109">
        <f>Juniori!QB70</f>
        <v>0</v>
      </c>
      <c r="QC265" s="109">
        <f>Juniori!QC70</f>
        <v>0</v>
      </c>
      <c r="QD265" s="109">
        <f>Juniori!QD70</f>
        <v>0</v>
      </c>
      <c r="QE265" s="109">
        <f>Juniori!QE70</f>
        <v>0</v>
      </c>
      <c r="QF265" s="109">
        <f>Juniori!QF70</f>
        <v>0</v>
      </c>
      <c r="QG265" s="109">
        <f>Juniori!QG70</f>
        <v>0</v>
      </c>
      <c r="QH265" s="109">
        <f>Juniori!QH70</f>
        <v>0</v>
      </c>
      <c r="QI265" s="109">
        <f>Juniori!QI70</f>
        <v>0</v>
      </c>
      <c r="QJ265" s="109">
        <f>Juniori!QJ70</f>
        <v>0</v>
      </c>
      <c r="QK265" s="109">
        <f>Juniori!QK70</f>
        <v>0</v>
      </c>
      <c r="QL265" s="109">
        <f>Juniori!QL70</f>
        <v>0</v>
      </c>
      <c r="QM265" s="109">
        <f>Juniori!QM70</f>
        <v>0</v>
      </c>
      <c r="QN265" s="109">
        <f>Juniori!QN70</f>
        <v>0</v>
      </c>
      <c r="QO265" s="109">
        <f>Juniori!QO70</f>
        <v>0</v>
      </c>
      <c r="QP265" s="109">
        <f>Juniori!QP70</f>
        <v>0</v>
      </c>
      <c r="QQ265" s="109">
        <f>Juniori!QQ70</f>
        <v>0</v>
      </c>
      <c r="QR265" s="109">
        <f>Juniori!QR70</f>
        <v>0</v>
      </c>
      <c r="QS265" s="109">
        <f>Juniori!QS70</f>
        <v>0</v>
      </c>
      <c r="QT265" s="109">
        <f>Juniori!QT70</f>
        <v>0</v>
      </c>
      <c r="QU265" s="109">
        <f>Juniori!QU70</f>
        <v>0</v>
      </c>
      <c r="QV265" s="109">
        <f>Juniori!QV70</f>
        <v>0</v>
      </c>
      <c r="QW265" s="109">
        <f>Juniori!QW70</f>
        <v>0</v>
      </c>
      <c r="QX265" s="109">
        <f>Juniori!QX70</f>
        <v>0</v>
      </c>
      <c r="QY265" s="109">
        <f>Juniori!QY70</f>
        <v>0</v>
      </c>
      <c r="QZ265" s="109">
        <f>Juniori!QZ70</f>
        <v>0</v>
      </c>
      <c r="RA265" s="109">
        <f>Juniori!RA70</f>
        <v>0</v>
      </c>
      <c r="RB265" s="109">
        <f>Juniori!RB70</f>
        <v>0</v>
      </c>
      <c r="RC265" s="109">
        <f>Juniori!RC70</f>
        <v>0</v>
      </c>
      <c r="RD265" s="109">
        <f>Juniori!RD70</f>
        <v>0</v>
      </c>
      <c r="RE265" s="109">
        <f>Juniori!RE70</f>
        <v>0</v>
      </c>
      <c r="RF265" s="109">
        <f>Juniori!RF70</f>
        <v>0</v>
      </c>
      <c r="RG265" s="109">
        <f>Juniori!RG70</f>
        <v>0</v>
      </c>
      <c r="RH265" s="109">
        <f>Juniori!RH70</f>
        <v>0</v>
      </c>
      <c r="RI265" s="109">
        <f>Juniori!RI70</f>
        <v>0</v>
      </c>
      <c r="RJ265" s="109">
        <f>Juniori!RJ70</f>
        <v>0</v>
      </c>
      <c r="RK265" s="109">
        <f>Juniori!RK70</f>
        <v>0</v>
      </c>
      <c r="RL265" s="109">
        <f>Juniori!RL70</f>
        <v>0</v>
      </c>
      <c r="RM265" s="109">
        <f>Juniori!RM70</f>
        <v>0</v>
      </c>
      <c r="RN265" s="109">
        <f>Juniori!RN70</f>
        <v>0</v>
      </c>
      <c r="RO265" s="109">
        <f>Juniori!RO70</f>
        <v>0</v>
      </c>
      <c r="RP265" s="109">
        <f>Juniori!RP70</f>
        <v>0</v>
      </c>
      <c r="RQ265" s="109">
        <f>Juniori!RQ70</f>
        <v>0</v>
      </c>
      <c r="RR265" s="109">
        <f>Juniori!RR70</f>
        <v>0</v>
      </c>
      <c r="RS265" s="109">
        <f>Juniori!RS70</f>
        <v>0</v>
      </c>
      <c r="RT265" s="109">
        <f>Juniori!RT70</f>
        <v>0</v>
      </c>
      <c r="RU265" s="109">
        <f>Juniori!RU70</f>
        <v>0</v>
      </c>
      <c r="RV265" s="109">
        <f>Juniori!RV70</f>
        <v>0</v>
      </c>
      <c r="RW265" s="109">
        <f>Juniori!RW70</f>
        <v>0</v>
      </c>
      <c r="RX265" s="109">
        <f>Juniori!RX70</f>
        <v>0</v>
      </c>
      <c r="RY265" s="109">
        <f>Juniori!RY70</f>
        <v>0</v>
      </c>
      <c r="RZ265" s="109">
        <f>Juniori!RZ70</f>
        <v>0</v>
      </c>
      <c r="SA265" s="109">
        <f>Juniori!SA70</f>
        <v>0</v>
      </c>
      <c r="SB265" s="109">
        <f>Juniori!SB70</f>
        <v>0</v>
      </c>
      <c r="SC265" s="109">
        <f>Juniori!SC70</f>
        <v>0</v>
      </c>
      <c r="SD265" s="109">
        <f>Juniori!SD70</f>
        <v>0</v>
      </c>
      <c r="SE265" s="109">
        <f>Juniori!SE70</f>
        <v>0</v>
      </c>
      <c r="SF265" s="109">
        <f>Juniori!SF70</f>
        <v>0</v>
      </c>
      <c r="SG265" s="109">
        <f>Juniori!SG70</f>
        <v>0</v>
      </c>
      <c r="SH265" s="109">
        <f>Juniori!SH70</f>
        <v>0</v>
      </c>
      <c r="SI265" s="109">
        <f>Juniori!SI70</f>
        <v>0</v>
      </c>
      <c r="SJ265" s="109">
        <f>Juniori!SJ70</f>
        <v>0</v>
      </c>
      <c r="SK265" s="109">
        <f>Juniori!SK70</f>
        <v>0</v>
      </c>
      <c r="SL265" s="109">
        <f>Juniori!SL70</f>
        <v>0</v>
      </c>
      <c r="SM265" s="109">
        <f>Juniori!SM70</f>
        <v>0</v>
      </c>
      <c r="SN265" s="109">
        <f>Juniori!SN70</f>
        <v>0</v>
      </c>
      <c r="SO265" s="109">
        <f>Juniori!SO70</f>
        <v>0</v>
      </c>
      <c r="SP265" s="109">
        <f>Juniori!SP70</f>
        <v>0</v>
      </c>
      <c r="SQ265" s="109">
        <f>Juniori!SQ70</f>
        <v>0</v>
      </c>
      <c r="SR265" s="109">
        <f>Juniori!SR70</f>
        <v>0</v>
      </c>
      <c r="SS265" s="109">
        <f>Juniori!SS70</f>
        <v>0</v>
      </c>
      <c r="ST265" s="109">
        <f>Juniori!ST70</f>
        <v>0</v>
      </c>
      <c r="SU265" s="109">
        <f>Juniori!SU70</f>
        <v>0</v>
      </c>
      <c r="SV265" s="109">
        <f>Juniori!SV70</f>
        <v>0</v>
      </c>
      <c r="SW265" s="109">
        <f>Juniori!SW70</f>
        <v>0</v>
      </c>
      <c r="SX265" s="109">
        <f>Juniori!SX70</f>
        <v>0</v>
      </c>
      <c r="SY265" s="109">
        <f>Juniori!SY70</f>
        <v>0</v>
      </c>
      <c r="SZ265" s="109">
        <f>Juniori!SZ70</f>
        <v>0</v>
      </c>
      <c r="TA265" s="109">
        <f>Juniori!TA70</f>
        <v>0</v>
      </c>
      <c r="TB265" s="109">
        <f>Juniori!TB70</f>
        <v>0</v>
      </c>
    </row>
    <row r="266" spans="1:522" s="1" customFormat="1" ht="18" customHeight="1" x14ac:dyDescent="0.2">
      <c r="A266" s="12"/>
      <c r="B266" s="11" t="s">
        <v>300</v>
      </c>
      <c r="C266" s="1">
        <v>12321</v>
      </c>
      <c r="E266" s="4" t="s">
        <v>299</v>
      </c>
      <c r="F266" s="64">
        <v>9463</v>
      </c>
      <c r="G266" s="9" t="s">
        <v>129</v>
      </c>
      <c r="H266" s="62" t="s">
        <v>295</v>
      </c>
      <c r="I266" s="1">
        <f t="shared" si="19"/>
        <v>0</v>
      </c>
      <c r="J266" s="12">
        <f>Tabuľka3[[#This Row],[Stĺpec9]]</f>
        <v>0</v>
      </c>
      <c r="K266" s="109">
        <f>Seniori!K136</f>
        <v>0</v>
      </c>
      <c r="L266" s="109">
        <f>Seniori!L136</f>
        <v>0</v>
      </c>
      <c r="M266" s="109">
        <f>Seniori!M136</f>
        <v>0</v>
      </c>
      <c r="N266" s="109">
        <f>Seniori!N136</f>
        <v>0</v>
      </c>
      <c r="O266" s="109">
        <f>Seniori!O136</f>
        <v>0</v>
      </c>
      <c r="P266" s="109">
        <f>Seniori!P136</f>
        <v>0</v>
      </c>
      <c r="Q266" s="109">
        <f>Seniori!Q136</f>
        <v>0</v>
      </c>
      <c r="R266" s="109">
        <f>Seniori!R136</f>
        <v>0</v>
      </c>
      <c r="S266" s="109">
        <f>Seniori!S136</f>
        <v>0</v>
      </c>
      <c r="T266" s="109">
        <f>Seniori!T136</f>
        <v>0</v>
      </c>
      <c r="U266" s="109">
        <f>Seniori!U136</f>
        <v>0</v>
      </c>
      <c r="V266" s="109">
        <f>Seniori!V136</f>
        <v>0</v>
      </c>
      <c r="W266" s="109">
        <f>Seniori!W136</f>
        <v>0</v>
      </c>
      <c r="X266" s="109">
        <f>Seniori!X136</f>
        <v>0</v>
      </c>
      <c r="Y266" s="109">
        <f>Seniori!Y136</f>
        <v>0</v>
      </c>
      <c r="Z266" s="109">
        <f>Seniori!Z136</f>
        <v>0</v>
      </c>
      <c r="AA266" s="109">
        <f>Seniori!AA136</f>
        <v>0</v>
      </c>
      <c r="AB266" s="109">
        <f>Seniori!AB136</f>
        <v>0</v>
      </c>
      <c r="AC266" s="109">
        <f>Seniori!AC136</f>
        <v>0</v>
      </c>
      <c r="AD266" s="109">
        <f>Seniori!AD136</f>
        <v>0</v>
      </c>
      <c r="AE266" s="109">
        <f>Seniori!AE136</f>
        <v>0</v>
      </c>
      <c r="AF266" s="109">
        <f>Seniori!AF136</f>
        <v>0</v>
      </c>
      <c r="AG266" s="109">
        <f>Seniori!AG136</f>
        <v>0</v>
      </c>
      <c r="AH266" s="109">
        <f>Seniori!AH136</f>
        <v>0</v>
      </c>
      <c r="AI266" s="109">
        <f>Seniori!AI136</f>
        <v>0</v>
      </c>
      <c r="AJ266" s="109">
        <f>Seniori!AJ136</f>
        <v>0</v>
      </c>
      <c r="AK266" s="109">
        <f>Seniori!AK136</f>
        <v>0</v>
      </c>
      <c r="AL266" s="109">
        <f>Seniori!AL136</f>
        <v>0</v>
      </c>
      <c r="AM266" s="109">
        <f>Seniori!AM136</f>
        <v>0</v>
      </c>
      <c r="AN266" s="109">
        <f>Seniori!AN136</f>
        <v>0</v>
      </c>
      <c r="AO266" s="109">
        <f>Seniori!AO136</f>
        <v>0</v>
      </c>
      <c r="AP266" s="109">
        <f>Seniori!AP136</f>
        <v>0</v>
      </c>
      <c r="AQ266" s="109">
        <f>Seniori!AQ136</f>
        <v>0</v>
      </c>
      <c r="AR266" s="109">
        <f>Seniori!AR136</f>
        <v>0</v>
      </c>
      <c r="AS266" s="109">
        <f>Seniori!AS136</f>
        <v>0</v>
      </c>
      <c r="AT266" s="109">
        <f>Seniori!AT136</f>
        <v>0</v>
      </c>
      <c r="AU266" s="109">
        <f>Seniori!AU136</f>
        <v>0</v>
      </c>
      <c r="AV266" s="109">
        <f>Seniori!AV136</f>
        <v>0</v>
      </c>
      <c r="AW266" s="109">
        <f>Seniori!AW136</f>
        <v>0</v>
      </c>
      <c r="AX266" s="109">
        <f>Seniori!AX136</f>
        <v>0</v>
      </c>
      <c r="AY266" s="109">
        <f>Seniori!AY136</f>
        <v>0</v>
      </c>
      <c r="AZ266" s="109">
        <f>Seniori!AZ136</f>
        <v>0</v>
      </c>
      <c r="BA266" s="109">
        <f>Seniori!BA136</f>
        <v>0</v>
      </c>
      <c r="BB266" s="109">
        <f>Seniori!BB136</f>
        <v>0</v>
      </c>
      <c r="BC266" s="109">
        <f>Seniori!BC136</f>
        <v>0</v>
      </c>
      <c r="BD266" s="109">
        <f>Seniori!BD136</f>
        <v>0</v>
      </c>
      <c r="BE266" s="109">
        <f>Seniori!BE136</f>
        <v>0</v>
      </c>
      <c r="BF266" s="109">
        <f>Seniori!BF136</f>
        <v>0</v>
      </c>
      <c r="BG266" s="109">
        <f>Seniori!BG136</f>
        <v>0</v>
      </c>
      <c r="BH266" s="109">
        <f>Seniori!BH136</f>
        <v>0</v>
      </c>
      <c r="BI266" s="109">
        <f>Seniori!BI136</f>
        <v>0</v>
      </c>
      <c r="BJ266" s="109">
        <f>Seniori!BJ136</f>
        <v>0</v>
      </c>
      <c r="BK266" s="109">
        <f>Seniori!BK136</f>
        <v>0</v>
      </c>
      <c r="BL266" s="109">
        <f>Seniori!BL136</f>
        <v>0</v>
      </c>
      <c r="BM266" s="109">
        <f>Seniori!BM136</f>
        <v>0</v>
      </c>
      <c r="BN266" s="109">
        <f>Seniori!BN136</f>
        <v>0</v>
      </c>
      <c r="BO266" s="109">
        <f>Seniori!BO136</f>
        <v>0</v>
      </c>
      <c r="BP266" s="109">
        <f>Seniori!BP136</f>
        <v>0</v>
      </c>
      <c r="BQ266" s="109">
        <f>Seniori!BQ136</f>
        <v>0</v>
      </c>
      <c r="BR266" s="109">
        <f>Seniori!BR136</f>
        <v>0</v>
      </c>
      <c r="BS266" s="109">
        <f>Seniori!BS136</f>
        <v>0</v>
      </c>
      <c r="BT266" s="109">
        <f>Seniori!BT136</f>
        <v>0</v>
      </c>
      <c r="BU266" s="109">
        <f>Seniori!BU136</f>
        <v>0</v>
      </c>
      <c r="BV266" s="109">
        <f>Seniori!BV136</f>
        <v>0</v>
      </c>
      <c r="BW266" s="109">
        <f>Seniori!BW136</f>
        <v>0</v>
      </c>
      <c r="BX266" s="109">
        <f>Seniori!BX136</f>
        <v>0</v>
      </c>
      <c r="BY266" s="109">
        <f>Seniori!BY136</f>
        <v>0</v>
      </c>
      <c r="BZ266" s="109">
        <f>Seniori!BZ136</f>
        <v>0</v>
      </c>
      <c r="CA266" s="109">
        <f>Seniori!CA136</f>
        <v>0</v>
      </c>
      <c r="CB266" s="109">
        <f>Seniori!CB136</f>
        <v>0</v>
      </c>
      <c r="CC266" s="109">
        <f>Seniori!CC136</f>
        <v>0</v>
      </c>
      <c r="CD266" s="109">
        <f>Seniori!CD136</f>
        <v>0</v>
      </c>
      <c r="CE266" s="109">
        <f>Seniori!CE136</f>
        <v>0</v>
      </c>
      <c r="CF266" s="109">
        <f>Seniori!CF136</f>
        <v>0</v>
      </c>
      <c r="CG266" s="109">
        <f>Seniori!CG136</f>
        <v>0</v>
      </c>
      <c r="CH266" s="109">
        <f>Seniori!CH136</f>
        <v>0</v>
      </c>
      <c r="CI266" s="109">
        <f>Seniori!CI136</f>
        <v>0</v>
      </c>
      <c r="CJ266" s="109">
        <f>Seniori!CJ136</f>
        <v>0</v>
      </c>
      <c r="CK266" s="109">
        <f>Seniori!CK136</f>
        <v>0</v>
      </c>
      <c r="CL266" s="109">
        <f>Seniori!CL136</f>
        <v>0</v>
      </c>
      <c r="CM266" s="109">
        <f>Seniori!CM136</f>
        <v>0</v>
      </c>
      <c r="CN266" s="109">
        <f>Seniori!CN136</f>
        <v>0</v>
      </c>
      <c r="CO266" s="109">
        <f>Seniori!CO136</f>
        <v>0</v>
      </c>
      <c r="CP266" s="109">
        <f>Seniori!CP136</f>
        <v>0</v>
      </c>
      <c r="CQ266" s="109">
        <f>Seniori!CQ136</f>
        <v>0</v>
      </c>
      <c r="CR266" s="109">
        <f>Seniori!CR136</f>
        <v>0</v>
      </c>
      <c r="CS266" s="109">
        <f>Seniori!CS136</f>
        <v>0</v>
      </c>
      <c r="CT266" s="109">
        <f>Seniori!CT136</f>
        <v>0</v>
      </c>
      <c r="CU266" s="109">
        <f>Seniori!CU136</f>
        <v>0</v>
      </c>
      <c r="CV266" s="109">
        <f>Seniori!CV136</f>
        <v>0</v>
      </c>
      <c r="CW266" s="109">
        <f>Seniori!CW136</f>
        <v>0</v>
      </c>
      <c r="CX266" s="109">
        <f>Seniori!CX136</f>
        <v>0</v>
      </c>
      <c r="CY266" s="109">
        <f>Seniori!CY136</f>
        <v>0</v>
      </c>
      <c r="CZ266" s="109">
        <f>Seniori!CZ136</f>
        <v>0</v>
      </c>
      <c r="DA266" s="109">
        <f>Seniori!DA136</f>
        <v>0</v>
      </c>
      <c r="DB266" s="109">
        <f>Seniori!DB136</f>
        <v>0</v>
      </c>
      <c r="DC266" s="109">
        <f>Seniori!DC136</f>
        <v>0</v>
      </c>
      <c r="DD266" s="109">
        <f>Seniori!DD136</f>
        <v>0</v>
      </c>
      <c r="DE266" s="109">
        <f>Seniori!DE136</f>
        <v>0</v>
      </c>
      <c r="DF266" s="109">
        <f>Seniori!DF136</f>
        <v>0</v>
      </c>
      <c r="DG266" s="109">
        <f>Seniori!DG136</f>
        <v>0</v>
      </c>
      <c r="DH266" s="109">
        <f>Seniori!DH136</f>
        <v>0</v>
      </c>
      <c r="DI266" s="109">
        <f>Seniori!DI136</f>
        <v>0</v>
      </c>
      <c r="DJ266" s="109">
        <f>Seniori!DJ136</f>
        <v>0</v>
      </c>
      <c r="DK266" s="109">
        <f>Seniori!DK136</f>
        <v>0</v>
      </c>
      <c r="DL266" s="109">
        <f>Seniori!DL136</f>
        <v>0</v>
      </c>
      <c r="DM266" s="109">
        <f>Seniori!DM136</f>
        <v>0</v>
      </c>
      <c r="DN266" s="109">
        <f>Seniori!DN136</f>
        <v>0</v>
      </c>
      <c r="DO266" s="109">
        <f>Seniori!DO136</f>
        <v>0</v>
      </c>
      <c r="DP266" s="109">
        <f>Seniori!DP136</f>
        <v>0</v>
      </c>
      <c r="DQ266" s="109">
        <f>Seniori!DQ136</f>
        <v>0</v>
      </c>
      <c r="DR266" s="109">
        <f>Seniori!DR136</f>
        <v>0</v>
      </c>
      <c r="DS266" s="109">
        <f>Seniori!DS136</f>
        <v>0</v>
      </c>
      <c r="DT266" s="109">
        <f>Seniori!DT136</f>
        <v>0</v>
      </c>
      <c r="DU266" s="109">
        <f>Seniori!DU136</f>
        <v>0</v>
      </c>
      <c r="DV266" s="109">
        <f>Seniori!DV136</f>
        <v>0</v>
      </c>
      <c r="DW266" s="109">
        <f>Seniori!DW136</f>
        <v>0</v>
      </c>
      <c r="DX266" s="109">
        <f>Seniori!DX136</f>
        <v>0</v>
      </c>
      <c r="DY266" s="109">
        <f>Seniori!DY136</f>
        <v>0</v>
      </c>
      <c r="DZ266" s="109">
        <f>Seniori!DZ136</f>
        <v>0</v>
      </c>
      <c r="EA266" s="109">
        <f>Seniori!EA136</f>
        <v>0</v>
      </c>
      <c r="EB266" s="109">
        <f>Seniori!EB136</f>
        <v>0</v>
      </c>
      <c r="EC266" s="109">
        <f>Seniori!EC136</f>
        <v>0</v>
      </c>
      <c r="ED266" s="109">
        <f>Seniori!ED136</f>
        <v>0</v>
      </c>
      <c r="EE266" s="109">
        <f>Seniori!EE136</f>
        <v>0</v>
      </c>
      <c r="EF266" s="109">
        <f>Seniori!EF136</f>
        <v>0</v>
      </c>
      <c r="EG266" s="109">
        <f>Seniori!EG136</f>
        <v>0</v>
      </c>
      <c r="EH266" s="109">
        <f>Seniori!EH136</f>
        <v>0</v>
      </c>
      <c r="EI266" s="109">
        <f>Seniori!EI136</f>
        <v>0</v>
      </c>
      <c r="EJ266" s="109">
        <f>Seniori!EJ136</f>
        <v>0</v>
      </c>
      <c r="EK266" s="109">
        <f>Seniori!EK136</f>
        <v>0</v>
      </c>
      <c r="EL266" s="109">
        <f>Seniori!EL136</f>
        <v>0</v>
      </c>
      <c r="EM266" s="109">
        <f>Seniori!EM136</f>
        <v>0</v>
      </c>
      <c r="EN266" s="109">
        <f>Seniori!EN136</f>
        <v>0</v>
      </c>
      <c r="EO266" s="109">
        <f>Seniori!EO136</f>
        <v>0</v>
      </c>
      <c r="EP266" s="109">
        <f>Seniori!EP136</f>
        <v>0</v>
      </c>
      <c r="EQ266" s="109">
        <f>Seniori!EQ136</f>
        <v>0</v>
      </c>
      <c r="ER266" s="109">
        <f>Seniori!ER136</f>
        <v>0</v>
      </c>
      <c r="ES266" s="109">
        <f>Seniori!ES136</f>
        <v>0</v>
      </c>
      <c r="ET266" s="109">
        <f>Seniori!ET136</f>
        <v>0</v>
      </c>
      <c r="EU266" s="109">
        <f>Seniori!EU136</f>
        <v>0</v>
      </c>
      <c r="EV266" s="109">
        <f>Seniori!EV136</f>
        <v>0</v>
      </c>
      <c r="EW266" s="109">
        <f>Seniori!EW136</f>
        <v>0</v>
      </c>
      <c r="EX266" s="109">
        <f>Seniori!EX136</f>
        <v>0</v>
      </c>
      <c r="EY266" s="109">
        <f>Seniori!EY136</f>
        <v>0</v>
      </c>
      <c r="EZ266" s="109">
        <f>Seniori!EZ136</f>
        <v>0</v>
      </c>
      <c r="FA266" s="109">
        <f>Seniori!FA136</f>
        <v>0</v>
      </c>
      <c r="FB266" s="109">
        <f>Seniori!FB136</f>
        <v>0</v>
      </c>
      <c r="FC266" s="109">
        <f>Seniori!FC136</f>
        <v>0</v>
      </c>
      <c r="FD266" s="109">
        <f>Seniori!FD136</f>
        <v>0</v>
      </c>
      <c r="FE266" s="109">
        <f>Seniori!FE136</f>
        <v>0</v>
      </c>
      <c r="FF266" s="109">
        <f>Seniori!FF136</f>
        <v>0</v>
      </c>
      <c r="FG266" s="109">
        <f>Seniori!FG136</f>
        <v>0</v>
      </c>
      <c r="FH266" s="109">
        <f>Seniori!FH136</f>
        <v>0</v>
      </c>
      <c r="FI266" s="109">
        <f>Seniori!FI136</f>
        <v>0</v>
      </c>
      <c r="FJ266" s="109">
        <f>Seniori!FJ136</f>
        <v>0</v>
      </c>
      <c r="FK266" s="109">
        <f>Seniori!FK136</f>
        <v>0</v>
      </c>
      <c r="FL266" s="109">
        <f>Seniori!FL136</f>
        <v>0</v>
      </c>
      <c r="FM266" s="109">
        <f>Seniori!FM136</f>
        <v>0</v>
      </c>
      <c r="FN266" s="109">
        <f>Seniori!FN136</f>
        <v>0</v>
      </c>
      <c r="FO266" s="109">
        <f>Seniori!FO136</f>
        <v>0</v>
      </c>
      <c r="FP266" s="109">
        <f>Seniori!FP136</f>
        <v>0</v>
      </c>
      <c r="FQ266" s="109">
        <f>Seniori!FQ136</f>
        <v>0</v>
      </c>
      <c r="FR266" s="109">
        <f>Seniori!FR136</f>
        <v>0</v>
      </c>
      <c r="FS266" s="109">
        <f>Seniori!FS136</f>
        <v>0</v>
      </c>
      <c r="FT266" s="109">
        <f>Seniori!FT136</f>
        <v>0</v>
      </c>
      <c r="FU266" s="109">
        <f>Seniori!FU136</f>
        <v>0</v>
      </c>
      <c r="FV266" s="109">
        <f>Seniori!FV136</f>
        <v>0</v>
      </c>
      <c r="FW266" s="109">
        <f>Seniori!FW136</f>
        <v>0</v>
      </c>
      <c r="FX266" s="109">
        <f>Seniori!FX136</f>
        <v>0</v>
      </c>
      <c r="FY266" s="109">
        <f>Seniori!FY136</f>
        <v>0</v>
      </c>
      <c r="FZ266" s="109">
        <f>Seniori!FZ136</f>
        <v>0</v>
      </c>
      <c r="GA266" s="109">
        <f>Seniori!GA136</f>
        <v>0</v>
      </c>
      <c r="GB266" s="109">
        <f>Seniori!GB136</f>
        <v>0</v>
      </c>
      <c r="GC266" s="109">
        <f>Seniori!GC136</f>
        <v>0</v>
      </c>
      <c r="GD266" s="109">
        <f>Seniori!GD136</f>
        <v>0</v>
      </c>
      <c r="GE266" s="109">
        <f>Seniori!GE136</f>
        <v>0</v>
      </c>
      <c r="GF266" s="109">
        <f>Seniori!GF136</f>
        <v>0</v>
      </c>
      <c r="GG266" s="109">
        <f>Seniori!GG136</f>
        <v>0</v>
      </c>
      <c r="GH266" s="109">
        <f>Seniori!GH136</f>
        <v>0</v>
      </c>
      <c r="GI266" s="109">
        <f>Seniori!GI136</f>
        <v>0</v>
      </c>
      <c r="GJ266" s="109">
        <f>Seniori!GJ136</f>
        <v>0</v>
      </c>
      <c r="GK266" s="109">
        <f>Seniori!GK136</f>
        <v>0</v>
      </c>
      <c r="GL266" s="109">
        <f>Seniori!GL136</f>
        <v>0</v>
      </c>
      <c r="GM266" s="109">
        <f>Seniori!GM136</f>
        <v>0</v>
      </c>
      <c r="GN266" s="109">
        <f>Seniori!GN136</f>
        <v>0</v>
      </c>
      <c r="GO266" s="109">
        <f>Seniori!GO136</f>
        <v>0</v>
      </c>
      <c r="GP266" s="109">
        <f>Seniori!GP136</f>
        <v>0</v>
      </c>
      <c r="GQ266" s="109">
        <f>Seniori!GQ136</f>
        <v>0</v>
      </c>
      <c r="GR266" s="109">
        <f>Seniori!GR136</f>
        <v>0</v>
      </c>
      <c r="GS266" s="109">
        <f>Seniori!GS136</f>
        <v>0</v>
      </c>
      <c r="GT266" s="109">
        <f>Seniori!GT136</f>
        <v>0</v>
      </c>
      <c r="GU266" s="109">
        <f>Seniori!GU136</f>
        <v>0</v>
      </c>
      <c r="GV266" s="109">
        <f>Seniori!GV136</f>
        <v>0</v>
      </c>
      <c r="GW266" s="109">
        <f>Seniori!GW136</f>
        <v>0</v>
      </c>
      <c r="GX266" s="109">
        <f>Seniori!GX136</f>
        <v>0</v>
      </c>
      <c r="GY266" s="109">
        <f>Seniori!GY136</f>
        <v>0</v>
      </c>
      <c r="GZ266" s="109">
        <f>Seniori!GZ136</f>
        <v>0</v>
      </c>
      <c r="HA266" s="109">
        <f>Seniori!HA136</f>
        <v>0</v>
      </c>
      <c r="HB266" s="109">
        <f>Seniori!HB136</f>
        <v>0</v>
      </c>
      <c r="HC266" s="109">
        <f>Seniori!HC136</f>
        <v>0</v>
      </c>
      <c r="HD266" s="109">
        <f>Seniori!HD136</f>
        <v>0</v>
      </c>
      <c r="HE266" s="109">
        <f>Seniori!HE136</f>
        <v>0</v>
      </c>
      <c r="HF266" s="109">
        <f>Seniori!HF136</f>
        <v>0</v>
      </c>
      <c r="HG266" s="109">
        <f>Seniori!HG136</f>
        <v>0</v>
      </c>
      <c r="HH266" s="109">
        <f>Seniori!HH136</f>
        <v>0</v>
      </c>
      <c r="HI266" s="109">
        <f>Seniori!HI136</f>
        <v>0</v>
      </c>
      <c r="HJ266" s="109">
        <f>Seniori!HJ136</f>
        <v>0</v>
      </c>
      <c r="HK266" s="109">
        <f>Seniori!HK136</f>
        <v>0</v>
      </c>
      <c r="HL266" s="109">
        <f>Seniori!HL136</f>
        <v>0</v>
      </c>
      <c r="HM266" s="109">
        <f>Seniori!HM136</f>
        <v>0</v>
      </c>
      <c r="HN266" s="109">
        <f>Seniori!HN136</f>
        <v>0</v>
      </c>
      <c r="HO266" s="109">
        <f>Seniori!HO136</f>
        <v>0</v>
      </c>
      <c r="HP266" s="109">
        <f>Seniori!HP136</f>
        <v>0</v>
      </c>
      <c r="HQ266" s="109">
        <f>Seniori!HQ136</f>
        <v>0</v>
      </c>
      <c r="HR266" s="109">
        <f>Seniori!HR136</f>
        <v>0</v>
      </c>
      <c r="HS266" s="109">
        <f>Seniori!HS136</f>
        <v>0</v>
      </c>
      <c r="HT266" s="109">
        <f>Seniori!HT136</f>
        <v>0</v>
      </c>
      <c r="HU266" s="109">
        <f>Seniori!HU136</f>
        <v>0</v>
      </c>
      <c r="HV266" s="109">
        <f>Seniori!HV136</f>
        <v>0</v>
      </c>
      <c r="HW266" s="109">
        <f>Seniori!HW136</f>
        <v>0</v>
      </c>
      <c r="HX266" s="109">
        <f>Seniori!HX136</f>
        <v>0</v>
      </c>
      <c r="HY266" s="109">
        <f>Seniori!HY136</f>
        <v>0</v>
      </c>
      <c r="HZ266" s="109">
        <f>Seniori!HZ136</f>
        <v>0</v>
      </c>
      <c r="IA266" s="109">
        <f>Seniori!IA136</f>
        <v>0</v>
      </c>
      <c r="IB266" s="109">
        <f>Seniori!IB136</f>
        <v>0</v>
      </c>
      <c r="IC266" s="109">
        <f>Seniori!IC136</f>
        <v>0</v>
      </c>
      <c r="ID266" s="109">
        <f>Seniori!ID136</f>
        <v>0</v>
      </c>
      <c r="IE266" s="109">
        <f>Seniori!IE136</f>
        <v>0</v>
      </c>
      <c r="IF266" s="109">
        <f>Seniori!IF136</f>
        <v>0</v>
      </c>
      <c r="IG266" s="109">
        <f>Seniori!IG136</f>
        <v>0</v>
      </c>
      <c r="IH266" s="109">
        <f>Seniori!IH136</f>
        <v>0</v>
      </c>
      <c r="II266" s="109">
        <f>Seniori!II136</f>
        <v>0</v>
      </c>
      <c r="IJ266" s="109">
        <f>Seniori!IJ136</f>
        <v>0</v>
      </c>
      <c r="IK266" s="109">
        <f>Seniori!IK136</f>
        <v>0</v>
      </c>
      <c r="IL266" s="109">
        <f>Seniori!IL136</f>
        <v>0</v>
      </c>
      <c r="IM266" s="109">
        <f>Seniori!IM136</f>
        <v>0</v>
      </c>
      <c r="IN266" s="109">
        <f>Seniori!IN136</f>
        <v>0</v>
      </c>
      <c r="IO266" s="109">
        <f>Seniori!IO136</f>
        <v>0</v>
      </c>
      <c r="IP266" s="109">
        <f>Seniori!IP136</f>
        <v>0</v>
      </c>
      <c r="IQ266" s="109">
        <f>Seniori!IQ136</f>
        <v>0</v>
      </c>
      <c r="IR266" s="109">
        <f>Seniori!IR136</f>
        <v>0</v>
      </c>
      <c r="IS266" s="109">
        <f>Seniori!IS136</f>
        <v>0</v>
      </c>
      <c r="IT266" s="109">
        <f>Seniori!IT136</f>
        <v>0</v>
      </c>
      <c r="IU266" s="109">
        <f>Seniori!IU136</f>
        <v>0</v>
      </c>
      <c r="IV266" s="109">
        <f>Seniori!IV136</f>
        <v>0</v>
      </c>
      <c r="IW266" s="109">
        <f>Seniori!IW136</f>
        <v>0</v>
      </c>
      <c r="IX266" s="109">
        <f>Seniori!IX136</f>
        <v>0</v>
      </c>
      <c r="IY266" s="109">
        <f>Seniori!IY136</f>
        <v>0</v>
      </c>
      <c r="IZ266" s="109">
        <f>Seniori!IZ136</f>
        <v>0</v>
      </c>
      <c r="JA266" s="109">
        <f>Seniori!JA136</f>
        <v>0</v>
      </c>
      <c r="JB266" s="109">
        <f>Seniori!JB136</f>
        <v>0</v>
      </c>
      <c r="JC266" s="109">
        <f>Seniori!JC136</f>
        <v>0</v>
      </c>
      <c r="JD266" s="109">
        <f>Seniori!JD136</f>
        <v>0</v>
      </c>
      <c r="JE266" s="109">
        <f>Seniori!JE136</f>
        <v>0</v>
      </c>
      <c r="JF266" s="109">
        <f>Seniori!JF136</f>
        <v>0</v>
      </c>
      <c r="JG266" s="109">
        <f>Seniori!JG136</f>
        <v>0</v>
      </c>
      <c r="JH266" s="109">
        <f>Seniori!JH136</f>
        <v>0</v>
      </c>
      <c r="JI266" s="109">
        <f>Seniori!JI136</f>
        <v>0</v>
      </c>
      <c r="JJ266" s="109">
        <f>Seniori!JJ136</f>
        <v>0</v>
      </c>
      <c r="JK266" s="109">
        <f>Seniori!JK136</f>
        <v>0</v>
      </c>
      <c r="JL266" s="109">
        <f>Seniori!JL136</f>
        <v>0</v>
      </c>
      <c r="JM266" s="109">
        <f>Seniori!JM136</f>
        <v>0</v>
      </c>
      <c r="JN266" s="109">
        <f>Seniori!JN136</f>
        <v>0</v>
      </c>
      <c r="JO266" s="109">
        <f>Seniori!JO136</f>
        <v>0</v>
      </c>
      <c r="JP266" s="109">
        <f>Seniori!JP136</f>
        <v>0</v>
      </c>
      <c r="JQ266" s="109">
        <f>Seniori!JQ136</f>
        <v>0</v>
      </c>
      <c r="JR266" s="109">
        <f>Seniori!JR136</f>
        <v>0</v>
      </c>
      <c r="JS266" s="109">
        <f>Seniori!JS136</f>
        <v>0</v>
      </c>
      <c r="JT266" s="109">
        <f>Seniori!JT136</f>
        <v>0</v>
      </c>
      <c r="JU266" s="109">
        <f>Seniori!JU136</f>
        <v>0</v>
      </c>
      <c r="JV266" s="109">
        <f>Seniori!JV136</f>
        <v>0</v>
      </c>
      <c r="JW266" s="109">
        <f>Seniori!JW136</f>
        <v>0</v>
      </c>
      <c r="JX266" s="109">
        <f>Seniori!JX136</f>
        <v>0</v>
      </c>
      <c r="JY266" s="109">
        <f>Seniori!JY136</f>
        <v>0</v>
      </c>
      <c r="JZ266" s="109">
        <f>Seniori!JZ136</f>
        <v>0</v>
      </c>
      <c r="KA266" s="109">
        <f>Seniori!KA136</f>
        <v>0</v>
      </c>
      <c r="KB266" s="109">
        <f>Seniori!KB136</f>
        <v>0</v>
      </c>
      <c r="KC266" s="109">
        <f>Seniori!KC136</f>
        <v>0</v>
      </c>
      <c r="KD266" s="109">
        <f>Seniori!KD136</f>
        <v>0</v>
      </c>
      <c r="KE266" s="109">
        <f>Seniori!KE136</f>
        <v>0</v>
      </c>
      <c r="KF266" s="109">
        <f>Seniori!KF136</f>
        <v>0</v>
      </c>
      <c r="KG266" s="109">
        <f>Seniori!KG136</f>
        <v>0</v>
      </c>
      <c r="KH266" s="109">
        <f>Seniori!KH136</f>
        <v>0</v>
      </c>
      <c r="KI266" s="109">
        <f>Seniori!KI136</f>
        <v>0</v>
      </c>
      <c r="KJ266" s="109">
        <f>Seniori!KJ136</f>
        <v>0</v>
      </c>
      <c r="KK266" s="109">
        <f>Seniori!KK136</f>
        <v>0</v>
      </c>
      <c r="KL266" s="109">
        <f>Seniori!KL136</f>
        <v>0</v>
      </c>
      <c r="KM266" s="109">
        <f>Seniori!KM136</f>
        <v>0</v>
      </c>
      <c r="KN266" s="109">
        <f>Seniori!KN136</f>
        <v>0</v>
      </c>
      <c r="KO266" s="109">
        <f>Seniori!KO136</f>
        <v>0</v>
      </c>
      <c r="KP266" s="109">
        <f>Seniori!KP136</f>
        <v>0</v>
      </c>
      <c r="KQ266" s="109">
        <f>Seniori!KQ136</f>
        <v>0</v>
      </c>
      <c r="KR266" s="109">
        <f>Seniori!KR136</f>
        <v>0</v>
      </c>
      <c r="KS266" s="109">
        <f>Seniori!KS136</f>
        <v>0</v>
      </c>
      <c r="KT266" s="109">
        <f>Seniori!KT136</f>
        <v>0</v>
      </c>
      <c r="KU266" s="109">
        <f>Seniori!KU136</f>
        <v>0</v>
      </c>
      <c r="KV266" s="109">
        <f>Seniori!KV136</f>
        <v>0</v>
      </c>
      <c r="KW266" s="109">
        <f>Seniori!KW136</f>
        <v>0</v>
      </c>
      <c r="KX266" s="109">
        <f>Seniori!KX136</f>
        <v>0</v>
      </c>
      <c r="KY266" s="109">
        <f>Seniori!KY136</f>
        <v>0</v>
      </c>
      <c r="KZ266" s="109">
        <f>Seniori!KZ136</f>
        <v>0</v>
      </c>
      <c r="LA266" s="109">
        <f>Seniori!LA136</f>
        <v>0</v>
      </c>
      <c r="LB266" s="109">
        <f>Seniori!LB136</f>
        <v>0</v>
      </c>
      <c r="LC266" s="109">
        <f>Seniori!LC136</f>
        <v>0</v>
      </c>
      <c r="LD266" s="109">
        <f>Seniori!LD136</f>
        <v>0</v>
      </c>
      <c r="LE266" s="109">
        <f>Seniori!LE136</f>
        <v>0</v>
      </c>
      <c r="LF266" s="109">
        <f>Seniori!LF136</f>
        <v>0</v>
      </c>
      <c r="LG266" s="109">
        <f>Seniori!LG136</f>
        <v>0</v>
      </c>
      <c r="LH266" s="109">
        <f>Seniori!LH136</f>
        <v>0</v>
      </c>
      <c r="LI266" s="109">
        <f>Seniori!LI136</f>
        <v>0</v>
      </c>
      <c r="LJ266" s="109">
        <f>Seniori!LJ136</f>
        <v>0</v>
      </c>
      <c r="LK266" s="109">
        <f>Seniori!LK136</f>
        <v>0</v>
      </c>
      <c r="LL266" s="109">
        <f>Seniori!LL136</f>
        <v>0</v>
      </c>
      <c r="LM266" s="109">
        <f>Seniori!LM136</f>
        <v>0</v>
      </c>
      <c r="LN266" s="109">
        <f>Seniori!LN136</f>
        <v>0</v>
      </c>
      <c r="LO266" s="109">
        <f>Seniori!LO136</f>
        <v>0</v>
      </c>
      <c r="LP266" s="109">
        <f>Seniori!LP136</f>
        <v>0</v>
      </c>
      <c r="LQ266" s="109">
        <f>Seniori!LQ136</f>
        <v>0</v>
      </c>
      <c r="LR266" s="109">
        <f>Seniori!LR136</f>
        <v>0</v>
      </c>
      <c r="LS266" s="109">
        <f>Seniori!LS136</f>
        <v>0</v>
      </c>
      <c r="LT266" s="109">
        <f>Seniori!LT136</f>
        <v>0</v>
      </c>
      <c r="LU266" s="109">
        <f>Seniori!LU136</f>
        <v>0</v>
      </c>
      <c r="LV266" s="109">
        <f>Seniori!LV136</f>
        <v>0</v>
      </c>
      <c r="LW266" s="109">
        <f>Seniori!LW136</f>
        <v>0</v>
      </c>
      <c r="LX266" s="109">
        <f>Seniori!LX136</f>
        <v>0</v>
      </c>
      <c r="LY266" s="109">
        <f>Seniori!LY136</f>
        <v>0</v>
      </c>
      <c r="LZ266" s="109">
        <f>Seniori!LZ136</f>
        <v>0</v>
      </c>
      <c r="MA266" s="109">
        <f>Seniori!MA136</f>
        <v>0</v>
      </c>
      <c r="MB266" s="109">
        <f>Seniori!MB136</f>
        <v>0</v>
      </c>
      <c r="MC266" s="109">
        <f>Seniori!MC136</f>
        <v>0</v>
      </c>
      <c r="MD266" s="109">
        <f>Seniori!MD136</f>
        <v>0</v>
      </c>
      <c r="ME266" s="109">
        <f>Seniori!ME136</f>
        <v>0</v>
      </c>
      <c r="MF266" s="109">
        <f>Seniori!MF136</f>
        <v>0</v>
      </c>
      <c r="MG266" s="109">
        <f>Seniori!MG136</f>
        <v>0</v>
      </c>
      <c r="MH266" s="109">
        <f>Seniori!MH136</f>
        <v>0</v>
      </c>
      <c r="MI266" s="109">
        <f>Seniori!MI136</f>
        <v>0</v>
      </c>
      <c r="MJ266" s="109">
        <f>Seniori!MJ136</f>
        <v>0</v>
      </c>
      <c r="MK266" s="109">
        <f>Seniori!MK136</f>
        <v>0</v>
      </c>
      <c r="ML266" s="109">
        <f>Seniori!ML136</f>
        <v>0</v>
      </c>
      <c r="MM266" s="109">
        <f>Seniori!MM136</f>
        <v>0</v>
      </c>
      <c r="MN266" s="109">
        <f>Seniori!MN136</f>
        <v>0</v>
      </c>
      <c r="MO266" s="109">
        <f>Seniori!MO136</f>
        <v>0</v>
      </c>
      <c r="MP266" s="109">
        <f>Seniori!MP136</f>
        <v>0</v>
      </c>
      <c r="MQ266" s="109">
        <f>Seniori!MQ136</f>
        <v>0</v>
      </c>
      <c r="MR266" s="109">
        <f>Seniori!MR136</f>
        <v>0</v>
      </c>
      <c r="MS266" s="109">
        <f>Seniori!MS136</f>
        <v>0</v>
      </c>
      <c r="MT266" s="109">
        <f>Seniori!MT136</f>
        <v>0</v>
      </c>
      <c r="MU266" s="109">
        <f>Seniori!MU136</f>
        <v>0</v>
      </c>
      <c r="MV266" s="109">
        <f>Seniori!MV136</f>
        <v>0</v>
      </c>
      <c r="MW266" s="109">
        <f>Seniori!MW136</f>
        <v>0</v>
      </c>
      <c r="MX266" s="109">
        <f>Seniori!MX136</f>
        <v>0</v>
      </c>
      <c r="MY266" s="109">
        <f>Seniori!MY136</f>
        <v>0</v>
      </c>
      <c r="MZ266" s="109">
        <f>Seniori!MZ136</f>
        <v>0</v>
      </c>
      <c r="NA266" s="109">
        <f>Seniori!NA136</f>
        <v>0</v>
      </c>
      <c r="NB266" s="109">
        <f>Seniori!NB136</f>
        <v>0</v>
      </c>
      <c r="NC266" s="109">
        <f>Seniori!NC136</f>
        <v>0</v>
      </c>
      <c r="ND266" s="109">
        <f>Seniori!ND136</f>
        <v>0</v>
      </c>
      <c r="NE266" s="109">
        <f>Seniori!NE136</f>
        <v>0</v>
      </c>
      <c r="NF266" s="109">
        <f>Seniori!NF136</f>
        <v>0</v>
      </c>
      <c r="NG266" s="109">
        <f>Seniori!NG136</f>
        <v>0</v>
      </c>
      <c r="NH266" s="109">
        <f>Seniori!NH136</f>
        <v>0</v>
      </c>
      <c r="NI266" s="109">
        <f>Seniori!NI136</f>
        <v>0</v>
      </c>
      <c r="NJ266" s="109">
        <f>Seniori!NJ136</f>
        <v>0</v>
      </c>
      <c r="NK266" s="109">
        <f>Seniori!NK136</f>
        <v>0</v>
      </c>
      <c r="NL266" s="109">
        <f>Seniori!NL136</f>
        <v>0</v>
      </c>
      <c r="NM266" s="109">
        <f>Seniori!NM136</f>
        <v>0</v>
      </c>
      <c r="NN266" s="109">
        <f>Seniori!NN136</f>
        <v>0</v>
      </c>
      <c r="NO266" s="109">
        <f>Seniori!NO136</f>
        <v>0</v>
      </c>
      <c r="NP266" s="109">
        <f>Seniori!NP136</f>
        <v>0</v>
      </c>
      <c r="NQ266" s="109">
        <f>Seniori!NQ136</f>
        <v>0</v>
      </c>
      <c r="NR266" s="109">
        <f>Seniori!NR136</f>
        <v>0</v>
      </c>
      <c r="NS266" s="109">
        <f>Seniori!NS136</f>
        <v>0</v>
      </c>
      <c r="NT266" s="109">
        <f>Seniori!NT136</f>
        <v>0</v>
      </c>
      <c r="NU266" s="109">
        <f>Seniori!NU136</f>
        <v>0</v>
      </c>
      <c r="NV266" s="109">
        <f>Seniori!NV136</f>
        <v>0</v>
      </c>
      <c r="NW266" s="109">
        <f>Seniori!NW136</f>
        <v>0</v>
      </c>
      <c r="NX266" s="109">
        <f>Seniori!NX136</f>
        <v>0</v>
      </c>
      <c r="NY266" s="109">
        <f>Seniori!NY136</f>
        <v>0</v>
      </c>
      <c r="NZ266" s="109">
        <f>Seniori!NZ136</f>
        <v>0</v>
      </c>
      <c r="OA266" s="109">
        <f>Seniori!OA136</f>
        <v>0</v>
      </c>
      <c r="OB266" s="109">
        <f>Seniori!OB136</f>
        <v>0</v>
      </c>
      <c r="OC266" s="109">
        <f>Seniori!OC136</f>
        <v>0</v>
      </c>
      <c r="OD266" s="109">
        <f>Seniori!OD136</f>
        <v>0</v>
      </c>
      <c r="OE266" s="109">
        <f>Seniori!OE136</f>
        <v>0</v>
      </c>
      <c r="OF266" s="109">
        <f>Seniori!OF136</f>
        <v>0</v>
      </c>
      <c r="OG266" s="109">
        <f>Seniori!OG136</f>
        <v>0</v>
      </c>
      <c r="OH266" s="109">
        <f>Seniori!OH136</f>
        <v>0</v>
      </c>
      <c r="OI266" s="109">
        <f>Seniori!OI136</f>
        <v>0</v>
      </c>
      <c r="OJ266" s="109">
        <f>Seniori!OJ136</f>
        <v>0</v>
      </c>
      <c r="OK266" s="109">
        <f>Seniori!OK136</f>
        <v>0</v>
      </c>
      <c r="OL266" s="109">
        <f>Seniori!OL136</f>
        <v>0</v>
      </c>
      <c r="OM266" s="109">
        <f>Seniori!OM136</f>
        <v>0</v>
      </c>
      <c r="ON266" s="109">
        <f>Seniori!ON136</f>
        <v>0</v>
      </c>
      <c r="OO266" s="109">
        <f>Seniori!OO136</f>
        <v>0</v>
      </c>
      <c r="OP266" s="109">
        <f>Seniori!OP136</f>
        <v>0</v>
      </c>
      <c r="OQ266" s="109">
        <f>Seniori!OQ136</f>
        <v>0</v>
      </c>
      <c r="OR266" s="109">
        <f>Seniori!OR136</f>
        <v>0</v>
      </c>
      <c r="OS266" s="109">
        <f>Seniori!OS136</f>
        <v>0</v>
      </c>
      <c r="OT266" s="109">
        <f>Seniori!OT136</f>
        <v>0</v>
      </c>
      <c r="OU266" s="109">
        <f>Seniori!OU136</f>
        <v>0</v>
      </c>
      <c r="OV266" s="109">
        <f>Seniori!OV136</f>
        <v>0</v>
      </c>
      <c r="OW266" s="109">
        <f>Seniori!OW136</f>
        <v>0</v>
      </c>
      <c r="OX266" s="109">
        <f>Seniori!OX136</f>
        <v>0</v>
      </c>
      <c r="OY266" s="109">
        <f>Seniori!OY136</f>
        <v>0</v>
      </c>
      <c r="OZ266" s="109">
        <f>Seniori!OZ136</f>
        <v>0</v>
      </c>
      <c r="PA266" s="109">
        <f>Seniori!PA136</f>
        <v>0</v>
      </c>
      <c r="PB266" s="109">
        <f>Seniori!PB136</f>
        <v>0</v>
      </c>
      <c r="PC266" s="109">
        <f>Seniori!PC136</f>
        <v>0</v>
      </c>
      <c r="PD266" s="109">
        <f>Seniori!PD136</f>
        <v>0</v>
      </c>
      <c r="PE266" s="109">
        <f>Seniori!PE136</f>
        <v>0</v>
      </c>
      <c r="PF266" s="109">
        <f>Seniori!PF136</f>
        <v>0</v>
      </c>
      <c r="PG266" s="109">
        <f>Seniori!PG136</f>
        <v>0</v>
      </c>
      <c r="PH266" s="109">
        <f>Seniori!PH136</f>
        <v>0</v>
      </c>
      <c r="PI266" s="109">
        <f>Seniori!PI136</f>
        <v>0</v>
      </c>
      <c r="PJ266" s="109">
        <f>Seniori!PJ136</f>
        <v>0</v>
      </c>
      <c r="PK266" s="109">
        <f>Seniori!PK136</f>
        <v>0</v>
      </c>
      <c r="PL266" s="109">
        <f>Seniori!PL136</f>
        <v>0</v>
      </c>
      <c r="PM266" s="109">
        <f>Seniori!PM136</f>
        <v>0</v>
      </c>
      <c r="PN266" s="109">
        <f>Seniori!PN136</f>
        <v>0</v>
      </c>
      <c r="PO266" s="109">
        <f>Seniori!PO136</f>
        <v>0</v>
      </c>
      <c r="PP266" s="109">
        <f>Seniori!PP136</f>
        <v>0</v>
      </c>
      <c r="PQ266" s="109">
        <f>Seniori!PQ136</f>
        <v>0</v>
      </c>
      <c r="PR266" s="109">
        <f>Seniori!PR136</f>
        <v>0</v>
      </c>
      <c r="PS266" s="109">
        <f>Seniori!PS136</f>
        <v>0</v>
      </c>
      <c r="PT266" s="109">
        <f>Seniori!PT136</f>
        <v>0</v>
      </c>
      <c r="PU266" s="109">
        <f>Seniori!PU136</f>
        <v>0</v>
      </c>
      <c r="PV266" s="109">
        <f>Seniori!PV136</f>
        <v>0</v>
      </c>
      <c r="PW266" s="109">
        <f>Seniori!PW136</f>
        <v>0</v>
      </c>
      <c r="PX266" s="109">
        <f>Seniori!PX136</f>
        <v>0</v>
      </c>
      <c r="PY266" s="109">
        <f>Seniori!PY136</f>
        <v>0</v>
      </c>
      <c r="PZ266" s="109">
        <f>Seniori!PZ136</f>
        <v>0</v>
      </c>
      <c r="QA266" s="109">
        <f>Seniori!QA136</f>
        <v>0</v>
      </c>
      <c r="QB266" s="109">
        <f>Seniori!QB136</f>
        <v>0</v>
      </c>
      <c r="QC266" s="109">
        <f>Seniori!QC136</f>
        <v>0</v>
      </c>
      <c r="QD266" s="109">
        <f>Seniori!QD136</f>
        <v>0</v>
      </c>
      <c r="QE266" s="109">
        <f>Seniori!QE136</f>
        <v>0</v>
      </c>
      <c r="QF266" s="109">
        <f>Seniori!QF136</f>
        <v>0</v>
      </c>
      <c r="QG266" s="109">
        <f>Seniori!QG136</f>
        <v>0</v>
      </c>
      <c r="QH266" s="109">
        <f>Seniori!QH136</f>
        <v>0</v>
      </c>
      <c r="QI266" s="109">
        <f>Seniori!QI136</f>
        <v>0</v>
      </c>
      <c r="QJ266" s="109">
        <f>Seniori!QJ136</f>
        <v>0</v>
      </c>
      <c r="QK266" s="109">
        <f>Seniori!QK136</f>
        <v>0</v>
      </c>
      <c r="QL266" s="109">
        <f>Seniori!QL136</f>
        <v>0</v>
      </c>
      <c r="QM266" s="109">
        <f>Seniori!QM136</f>
        <v>0</v>
      </c>
      <c r="QN266" s="109">
        <f>Seniori!QN136</f>
        <v>0</v>
      </c>
      <c r="QO266" s="109">
        <f>Seniori!QO136</f>
        <v>0</v>
      </c>
      <c r="QP266" s="109">
        <f>Seniori!QP136</f>
        <v>0</v>
      </c>
      <c r="QQ266" s="109">
        <f>Seniori!QQ136</f>
        <v>0</v>
      </c>
      <c r="QR266" s="109">
        <f>Seniori!QR136</f>
        <v>0</v>
      </c>
      <c r="QS266" s="109">
        <f>Seniori!QS136</f>
        <v>0</v>
      </c>
      <c r="QT266" s="109">
        <f>Seniori!QT136</f>
        <v>0</v>
      </c>
      <c r="QU266" s="109">
        <f>Seniori!QU136</f>
        <v>0</v>
      </c>
      <c r="QV266" s="109">
        <f>Seniori!QV136</f>
        <v>0</v>
      </c>
      <c r="QW266" s="109">
        <f>Seniori!QW136</f>
        <v>0</v>
      </c>
      <c r="QX266" s="109">
        <f>Seniori!QX136</f>
        <v>0</v>
      </c>
      <c r="QY266" s="109">
        <f>Seniori!QY136</f>
        <v>0</v>
      </c>
      <c r="QZ266" s="109">
        <f>Seniori!QZ136</f>
        <v>0</v>
      </c>
      <c r="RA266" s="109">
        <f>Seniori!RA136</f>
        <v>0</v>
      </c>
      <c r="RB266" s="109">
        <f>Seniori!RB136</f>
        <v>0</v>
      </c>
      <c r="RC266" s="109">
        <f>Seniori!RC136</f>
        <v>0</v>
      </c>
      <c r="RD266" s="109">
        <f>Seniori!RD136</f>
        <v>0</v>
      </c>
      <c r="RE266" s="109">
        <f>Seniori!RE136</f>
        <v>0</v>
      </c>
      <c r="RF266" s="109">
        <f>Seniori!RF136</f>
        <v>0</v>
      </c>
      <c r="RG266" s="109">
        <f>Seniori!RG136</f>
        <v>0</v>
      </c>
      <c r="RH266" s="109">
        <f>Seniori!RH136</f>
        <v>0</v>
      </c>
      <c r="RI266" s="109">
        <f>Seniori!RI136</f>
        <v>0</v>
      </c>
      <c r="RJ266" s="109">
        <f>Seniori!RJ136</f>
        <v>0</v>
      </c>
      <c r="RK266" s="109">
        <f>Seniori!RK136</f>
        <v>0</v>
      </c>
      <c r="RL266" s="109">
        <f>Seniori!RL136</f>
        <v>0</v>
      </c>
      <c r="RM266" s="109">
        <f>Seniori!RM136</f>
        <v>0</v>
      </c>
      <c r="RN266" s="109">
        <f>Seniori!RN136</f>
        <v>0</v>
      </c>
      <c r="RO266" s="109">
        <f>Seniori!RO136</f>
        <v>0</v>
      </c>
      <c r="RP266" s="109">
        <f>Seniori!RP136</f>
        <v>0</v>
      </c>
      <c r="RQ266" s="109">
        <f>Seniori!RQ136</f>
        <v>0</v>
      </c>
      <c r="RR266" s="109">
        <f>Seniori!RR136</f>
        <v>0</v>
      </c>
      <c r="RS266" s="109">
        <f>Seniori!RS136</f>
        <v>0</v>
      </c>
      <c r="RT266" s="109">
        <f>Seniori!RT136</f>
        <v>0</v>
      </c>
      <c r="RU266" s="109">
        <f>Seniori!RU136</f>
        <v>0</v>
      </c>
      <c r="RV266" s="109">
        <f>Seniori!RV136</f>
        <v>0</v>
      </c>
      <c r="RW266" s="109">
        <f>Seniori!RW136</f>
        <v>0</v>
      </c>
      <c r="RX266" s="109">
        <f>Seniori!RX136</f>
        <v>0</v>
      </c>
      <c r="RY266" s="109">
        <f>Seniori!RY136</f>
        <v>0</v>
      </c>
      <c r="RZ266" s="109">
        <f>Seniori!RZ136</f>
        <v>0</v>
      </c>
      <c r="SA266" s="109">
        <f>Seniori!SA136</f>
        <v>0</v>
      </c>
      <c r="SB266" s="109">
        <f>Seniori!SB136</f>
        <v>0</v>
      </c>
      <c r="SC266" s="109">
        <f>Seniori!SC136</f>
        <v>0</v>
      </c>
      <c r="SD266" s="109">
        <f>Seniori!SD136</f>
        <v>0</v>
      </c>
      <c r="SE266" s="109">
        <f>Seniori!SE136</f>
        <v>0</v>
      </c>
      <c r="SF266" s="109">
        <f>Seniori!SF136</f>
        <v>0</v>
      </c>
      <c r="SG266" s="109">
        <f>Seniori!SG136</f>
        <v>0</v>
      </c>
      <c r="SH266" s="109">
        <f>Seniori!SH136</f>
        <v>0</v>
      </c>
      <c r="SI266" s="109">
        <f>Seniori!SI136</f>
        <v>0</v>
      </c>
      <c r="SJ266" s="109">
        <f>Seniori!SJ136</f>
        <v>0</v>
      </c>
      <c r="SK266" s="109">
        <f>Seniori!SK136</f>
        <v>0</v>
      </c>
      <c r="SL266" s="109">
        <f>Seniori!SL136</f>
        <v>0</v>
      </c>
      <c r="SM266" s="109">
        <f>Seniori!SM136</f>
        <v>0</v>
      </c>
      <c r="SN266" s="109">
        <f>Seniori!SN136</f>
        <v>0</v>
      </c>
      <c r="SO266" s="109">
        <f>Seniori!SO136</f>
        <v>0</v>
      </c>
      <c r="SP266" s="109">
        <f>Seniori!SP136</f>
        <v>0</v>
      </c>
      <c r="SQ266" s="109">
        <f>Seniori!SQ136</f>
        <v>0</v>
      </c>
      <c r="SR266" s="109">
        <f>Seniori!SR136</f>
        <v>0</v>
      </c>
      <c r="SS266" s="109">
        <f>Seniori!SS136</f>
        <v>0</v>
      </c>
      <c r="ST266" s="109">
        <f>Seniori!ST136</f>
        <v>0</v>
      </c>
      <c r="SU266" s="109">
        <f>Seniori!SU136</f>
        <v>0</v>
      </c>
      <c r="SV266" s="109">
        <f>Seniori!SV136</f>
        <v>0</v>
      </c>
      <c r="SW266" s="109">
        <f>Seniori!SW136</f>
        <v>0</v>
      </c>
      <c r="SX266" s="109">
        <f>Seniori!SX136</f>
        <v>0</v>
      </c>
      <c r="SY266" s="109">
        <f>Seniori!SY136</f>
        <v>0</v>
      </c>
      <c r="SZ266" s="109">
        <f>Seniori!SZ136</f>
        <v>0</v>
      </c>
      <c r="TA266" s="109">
        <f>Seniori!TA136</f>
        <v>0</v>
      </c>
      <c r="TB266" s="109">
        <f>Seniori!TB136</f>
        <v>0</v>
      </c>
    </row>
    <row r="267" spans="1:522" s="1" customFormat="1" ht="18" customHeight="1" x14ac:dyDescent="0.2">
      <c r="A267" s="12"/>
      <c r="B267" s="11" t="s">
        <v>383</v>
      </c>
      <c r="C267" s="1">
        <v>10198</v>
      </c>
      <c r="E267" s="4" t="s">
        <v>246</v>
      </c>
      <c r="F267" s="1">
        <v>8828</v>
      </c>
      <c r="G267" s="9" t="s">
        <v>127</v>
      </c>
      <c r="H267" s="4" t="s">
        <v>23</v>
      </c>
      <c r="I267" s="1">
        <f t="shared" si="19"/>
        <v>0</v>
      </c>
      <c r="J267" s="12">
        <f>Tabuľka3[[#This Row],[Stĺpec9]]</f>
        <v>0</v>
      </c>
      <c r="K267" s="109">
        <f>Juniori!K34</f>
        <v>0</v>
      </c>
      <c r="L267" s="109">
        <f>Juniori!L34</f>
        <v>0</v>
      </c>
      <c r="M267" s="109">
        <f>Juniori!M34</f>
        <v>0</v>
      </c>
      <c r="N267" s="109">
        <f>Juniori!N34</f>
        <v>0</v>
      </c>
      <c r="O267" s="109">
        <f>Juniori!O34</f>
        <v>0</v>
      </c>
      <c r="P267" s="109">
        <f>Juniori!P34</f>
        <v>0</v>
      </c>
      <c r="Q267" s="109">
        <f>Juniori!Q34</f>
        <v>0</v>
      </c>
      <c r="R267" s="109">
        <f>Juniori!R34</f>
        <v>0</v>
      </c>
      <c r="S267" s="109">
        <f>Juniori!S34</f>
        <v>0</v>
      </c>
      <c r="T267" s="109">
        <f>Juniori!T34</f>
        <v>0</v>
      </c>
      <c r="U267" s="109">
        <f>Juniori!U34</f>
        <v>0</v>
      </c>
      <c r="V267" s="109">
        <f>Juniori!V34</f>
        <v>0</v>
      </c>
      <c r="W267" s="109">
        <f>Juniori!W34</f>
        <v>0</v>
      </c>
      <c r="X267" s="109">
        <f>Juniori!X34</f>
        <v>0</v>
      </c>
      <c r="Y267" s="109">
        <f>Juniori!Y34</f>
        <v>0</v>
      </c>
      <c r="Z267" s="109">
        <f>Juniori!Z34</f>
        <v>0</v>
      </c>
      <c r="AA267" s="109">
        <f>Juniori!AA34</f>
        <v>0</v>
      </c>
      <c r="AB267" s="109">
        <f>Juniori!AB34</f>
        <v>0</v>
      </c>
      <c r="AC267" s="109">
        <f>Juniori!AC34</f>
        <v>0</v>
      </c>
      <c r="AD267" s="109">
        <f>Juniori!AD34</f>
        <v>0</v>
      </c>
      <c r="AE267" s="109">
        <f>Juniori!AE34</f>
        <v>0</v>
      </c>
      <c r="AF267" s="109">
        <f>Juniori!AF34</f>
        <v>0</v>
      </c>
      <c r="AG267" s="109">
        <f>Juniori!AG34</f>
        <v>0</v>
      </c>
      <c r="AH267" s="109">
        <f>Juniori!AH34</f>
        <v>0</v>
      </c>
      <c r="AI267" s="109">
        <f>Juniori!AI34</f>
        <v>0</v>
      </c>
      <c r="AJ267" s="109">
        <f>Juniori!AJ34</f>
        <v>0</v>
      </c>
      <c r="AK267" s="109">
        <f>Juniori!AK34</f>
        <v>0</v>
      </c>
      <c r="AL267" s="109">
        <f>Juniori!AL34</f>
        <v>0</v>
      </c>
      <c r="AM267" s="109">
        <f>Juniori!AM34</f>
        <v>0</v>
      </c>
      <c r="AN267" s="109">
        <f>Juniori!AN34</f>
        <v>0</v>
      </c>
      <c r="AO267" s="109">
        <f>Juniori!AO34</f>
        <v>0</v>
      </c>
      <c r="AP267" s="109">
        <f>Juniori!AP34</f>
        <v>0</v>
      </c>
      <c r="AQ267" s="109">
        <f>Juniori!AQ34</f>
        <v>0</v>
      </c>
      <c r="AR267" s="109">
        <f>Juniori!AR34</f>
        <v>0</v>
      </c>
      <c r="AS267" s="109">
        <f>Juniori!AS34</f>
        <v>0</v>
      </c>
      <c r="AT267" s="109">
        <f>Juniori!AT34</f>
        <v>0</v>
      </c>
      <c r="AU267" s="109">
        <f>Juniori!AU34</f>
        <v>0</v>
      </c>
      <c r="AV267" s="109">
        <f>Juniori!AV34</f>
        <v>0</v>
      </c>
      <c r="AW267" s="109">
        <f>Juniori!AW34</f>
        <v>0</v>
      </c>
      <c r="AX267" s="109">
        <f>Juniori!AX34</f>
        <v>0</v>
      </c>
      <c r="AY267" s="109">
        <f>Juniori!AY34</f>
        <v>0</v>
      </c>
      <c r="AZ267" s="109">
        <f>Juniori!AZ34</f>
        <v>0</v>
      </c>
      <c r="BA267" s="109">
        <f>Juniori!BA34</f>
        <v>0</v>
      </c>
      <c r="BB267" s="109">
        <f>Juniori!BB34</f>
        <v>0</v>
      </c>
      <c r="BC267" s="109">
        <f>Juniori!BC34</f>
        <v>0</v>
      </c>
      <c r="BD267" s="109">
        <f>Juniori!BD34</f>
        <v>0</v>
      </c>
      <c r="BE267" s="109">
        <f>Juniori!BE34</f>
        <v>0</v>
      </c>
      <c r="BF267" s="109">
        <f>Juniori!BF34</f>
        <v>0</v>
      </c>
      <c r="BG267" s="109">
        <f>Juniori!BG34</f>
        <v>0</v>
      </c>
      <c r="BH267" s="109">
        <f>Juniori!BH34</f>
        <v>0</v>
      </c>
      <c r="BI267" s="109">
        <f>Juniori!BI34</f>
        <v>0</v>
      </c>
      <c r="BJ267" s="109">
        <f>Juniori!BJ34</f>
        <v>0</v>
      </c>
      <c r="BK267" s="109">
        <f>Juniori!BK34</f>
        <v>0</v>
      </c>
      <c r="BL267" s="109">
        <f>Juniori!BL34</f>
        <v>0</v>
      </c>
      <c r="BM267" s="109">
        <f>Juniori!BM34</f>
        <v>0</v>
      </c>
      <c r="BN267" s="109">
        <f>Juniori!BN34</f>
        <v>0</v>
      </c>
      <c r="BO267" s="109">
        <f>Juniori!BO34</f>
        <v>0</v>
      </c>
      <c r="BP267" s="109">
        <f>Juniori!BP34</f>
        <v>0</v>
      </c>
      <c r="BQ267" s="109">
        <f>Juniori!BQ34</f>
        <v>0</v>
      </c>
      <c r="BR267" s="109">
        <f>Juniori!BR34</f>
        <v>0</v>
      </c>
      <c r="BS267" s="109">
        <f>Juniori!BS34</f>
        <v>0</v>
      </c>
      <c r="BT267" s="109">
        <f>Juniori!BT34</f>
        <v>0</v>
      </c>
      <c r="BU267" s="109">
        <f>Juniori!BU34</f>
        <v>0</v>
      </c>
      <c r="BV267" s="109">
        <f>Juniori!BV34</f>
        <v>0</v>
      </c>
      <c r="BW267" s="109">
        <f>Juniori!BW34</f>
        <v>0</v>
      </c>
      <c r="BX267" s="109">
        <f>Juniori!BX34</f>
        <v>0</v>
      </c>
      <c r="BY267" s="109">
        <f>Juniori!BY34</f>
        <v>0</v>
      </c>
      <c r="BZ267" s="109">
        <f>Juniori!BZ34</f>
        <v>0</v>
      </c>
      <c r="CA267" s="109">
        <f>Juniori!CA34</f>
        <v>0</v>
      </c>
      <c r="CB267" s="109">
        <f>Juniori!CB34</f>
        <v>0</v>
      </c>
      <c r="CC267" s="109">
        <f>Juniori!CC34</f>
        <v>0</v>
      </c>
      <c r="CD267" s="109">
        <f>Juniori!CD34</f>
        <v>0</v>
      </c>
      <c r="CE267" s="109">
        <f>Juniori!CE34</f>
        <v>0</v>
      </c>
      <c r="CF267" s="109">
        <f>Juniori!CF34</f>
        <v>0</v>
      </c>
      <c r="CG267" s="109">
        <f>Juniori!CG34</f>
        <v>0</v>
      </c>
      <c r="CH267" s="109">
        <f>Juniori!CH34</f>
        <v>0</v>
      </c>
      <c r="CI267" s="109">
        <f>Juniori!CI34</f>
        <v>0</v>
      </c>
      <c r="CJ267" s="109">
        <f>Juniori!CJ34</f>
        <v>0</v>
      </c>
      <c r="CK267" s="109">
        <f>Juniori!CK34</f>
        <v>0</v>
      </c>
      <c r="CL267" s="109">
        <f>Juniori!CL34</f>
        <v>0</v>
      </c>
      <c r="CM267" s="109">
        <f>Juniori!CM34</f>
        <v>0</v>
      </c>
      <c r="CN267" s="109">
        <f>Juniori!CN34</f>
        <v>0</v>
      </c>
      <c r="CO267" s="109">
        <f>Juniori!CO34</f>
        <v>0</v>
      </c>
      <c r="CP267" s="109">
        <f>Juniori!CP34</f>
        <v>0</v>
      </c>
      <c r="CQ267" s="109">
        <f>Juniori!CQ34</f>
        <v>0</v>
      </c>
      <c r="CR267" s="109">
        <f>Juniori!CR34</f>
        <v>0</v>
      </c>
      <c r="CS267" s="109">
        <f>Juniori!CS34</f>
        <v>0</v>
      </c>
      <c r="CT267" s="109">
        <f>Juniori!CT34</f>
        <v>0</v>
      </c>
      <c r="CU267" s="109">
        <f>Juniori!CU34</f>
        <v>0</v>
      </c>
      <c r="CV267" s="109">
        <f>Juniori!CV34</f>
        <v>0</v>
      </c>
      <c r="CW267" s="109">
        <f>Juniori!CW34</f>
        <v>0</v>
      </c>
      <c r="CX267" s="109">
        <f>Juniori!CX34</f>
        <v>0</v>
      </c>
      <c r="CY267" s="109">
        <f>Juniori!CY34</f>
        <v>0</v>
      </c>
      <c r="CZ267" s="109">
        <f>Juniori!CZ34</f>
        <v>0</v>
      </c>
      <c r="DA267" s="109">
        <f>Juniori!DA34</f>
        <v>0</v>
      </c>
      <c r="DB267" s="109">
        <f>Juniori!DB34</f>
        <v>0</v>
      </c>
      <c r="DC267" s="109">
        <f>Juniori!DC34</f>
        <v>0</v>
      </c>
      <c r="DD267" s="109">
        <f>Juniori!DD34</f>
        <v>0</v>
      </c>
      <c r="DE267" s="109">
        <f>Juniori!DE34</f>
        <v>0</v>
      </c>
      <c r="DF267" s="109">
        <f>Juniori!DF34</f>
        <v>0</v>
      </c>
      <c r="DG267" s="109">
        <f>Juniori!DG34</f>
        <v>0</v>
      </c>
      <c r="DH267" s="109">
        <f>Juniori!DH34</f>
        <v>0</v>
      </c>
      <c r="DI267" s="109">
        <f>Juniori!DI34</f>
        <v>0</v>
      </c>
      <c r="DJ267" s="109">
        <f>Juniori!DJ34</f>
        <v>0</v>
      </c>
      <c r="DK267" s="109">
        <f>Juniori!DK34</f>
        <v>0</v>
      </c>
      <c r="DL267" s="109">
        <f>Juniori!DL34</f>
        <v>0</v>
      </c>
      <c r="DM267" s="109">
        <f>Juniori!DM34</f>
        <v>0</v>
      </c>
      <c r="DN267" s="109">
        <f>Juniori!DN34</f>
        <v>0</v>
      </c>
      <c r="DO267" s="109">
        <f>Juniori!DO34</f>
        <v>0</v>
      </c>
      <c r="DP267" s="109">
        <f>Juniori!DP34</f>
        <v>0</v>
      </c>
      <c r="DQ267" s="109">
        <f>Juniori!DQ34</f>
        <v>0</v>
      </c>
      <c r="DR267" s="109">
        <f>Juniori!DR34</f>
        <v>0</v>
      </c>
      <c r="DS267" s="109">
        <f>Juniori!DS34</f>
        <v>0</v>
      </c>
      <c r="DT267" s="109">
        <f>Juniori!DT34</f>
        <v>0</v>
      </c>
      <c r="DU267" s="109">
        <f>Juniori!DU34</f>
        <v>0</v>
      </c>
      <c r="DV267" s="109">
        <f>Juniori!DV34</f>
        <v>0</v>
      </c>
      <c r="DW267" s="109">
        <f>Juniori!DW34</f>
        <v>0</v>
      </c>
      <c r="DX267" s="109">
        <f>Juniori!DX34</f>
        <v>0</v>
      </c>
      <c r="DY267" s="109">
        <f>Juniori!DY34</f>
        <v>0</v>
      </c>
      <c r="DZ267" s="109">
        <f>Juniori!DZ34</f>
        <v>0</v>
      </c>
      <c r="EA267" s="109">
        <f>Juniori!EA34</f>
        <v>0</v>
      </c>
      <c r="EB267" s="109">
        <f>Juniori!EB34</f>
        <v>0</v>
      </c>
      <c r="EC267" s="109">
        <f>Juniori!EC34</f>
        <v>0</v>
      </c>
      <c r="ED267" s="109">
        <f>Juniori!ED34</f>
        <v>0</v>
      </c>
      <c r="EE267" s="109">
        <f>Juniori!EE34</f>
        <v>0</v>
      </c>
      <c r="EF267" s="109">
        <f>Juniori!EF34</f>
        <v>0</v>
      </c>
      <c r="EG267" s="109">
        <f>Juniori!EG34</f>
        <v>0</v>
      </c>
      <c r="EH267" s="109">
        <f>Juniori!EH34</f>
        <v>0</v>
      </c>
      <c r="EI267" s="109">
        <f>Juniori!EI34</f>
        <v>0</v>
      </c>
      <c r="EJ267" s="109">
        <f>Juniori!EJ34</f>
        <v>0</v>
      </c>
      <c r="EK267" s="109">
        <f>Juniori!EK34</f>
        <v>0</v>
      </c>
      <c r="EL267" s="109">
        <f>Juniori!EL34</f>
        <v>0</v>
      </c>
      <c r="EM267" s="109">
        <f>Juniori!EM34</f>
        <v>0</v>
      </c>
      <c r="EN267" s="109">
        <f>Juniori!EN34</f>
        <v>0</v>
      </c>
      <c r="EO267" s="109">
        <f>Juniori!EO34</f>
        <v>0</v>
      </c>
      <c r="EP267" s="109">
        <f>Juniori!EP34</f>
        <v>0</v>
      </c>
      <c r="EQ267" s="109">
        <f>Juniori!EQ34</f>
        <v>0</v>
      </c>
      <c r="ER267" s="109">
        <f>Juniori!ER34</f>
        <v>0</v>
      </c>
      <c r="ES267" s="109">
        <f>Juniori!ES34</f>
        <v>0</v>
      </c>
      <c r="ET267" s="109">
        <f>Juniori!ET34</f>
        <v>0</v>
      </c>
      <c r="EU267" s="109">
        <f>Juniori!EU34</f>
        <v>0</v>
      </c>
      <c r="EV267" s="109">
        <f>Juniori!EV34</f>
        <v>0</v>
      </c>
      <c r="EW267" s="109">
        <f>Juniori!EW34</f>
        <v>0</v>
      </c>
      <c r="EX267" s="109">
        <f>Juniori!EX34</f>
        <v>0</v>
      </c>
      <c r="EY267" s="109">
        <f>Juniori!EY34</f>
        <v>0</v>
      </c>
      <c r="EZ267" s="109">
        <f>Juniori!EZ34</f>
        <v>0</v>
      </c>
      <c r="FA267" s="109">
        <f>Juniori!FA34</f>
        <v>0</v>
      </c>
      <c r="FB267" s="109">
        <f>Juniori!FB34</f>
        <v>0</v>
      </c>
      <c r="FC267" s="109">
        <f>Juniori!FC34</f>
        <v>0</v>
      </c>
      <c r="FD267" s="109">
        <f>Juniori!FD34</f>
        <v>0</v>
      </c>
      <c r="FE267" s="109">
        <f>Juniori!FE34</f>
        <v>0</v>
      </c>
      <c r="FF267" s="109">
        <f>Juniori!FF34</f>
        <v>0</v>
      </c>
      <c r="FG267" s="109">
        <f>Juniori!FG34</f>
        <v>0</v>
      </c>
      <c r="FH267" s="109">
        <f>Juniori!FH34</f>
        <v>0</v>
      </c>
      <c r="FI267" s="109">
        <f>Juniori!FI34</f>
        <v>0</v>
      </c>
      <c r="FJ267" s="109">
        <f>Juniori!FJ34</f>
        <v>0</v>
      </c>
      <c r="FK267" s="109">
        <f>Juniori!FK34</f>
        <v>0</v>
      </c>
      <c r="FL267" s="109">
        <f>Juniori!FL34</f>
        <v>0</v>
      </c>
      <c r="FM267" s="109">
        <f>Juniori!FM34</f>
        <v>0</v>
      </c>
      <c r="FN267" s="109">
        <f>Juniori!FN34</f>
        <v>0</v>
      </c>
      <c r="FO267" s="109">
        <f>Juniori!FO34</f>
        <v>0</v>
      </c>
      <c r="FP267" s="109">
        <f>Juniori!FP34</f>
        <v>0</v>
      </c>
      <c r="FQ267" s="109">
        <f>Juniori!FQ34</f>
        <v>0</v>
      </c>
      <c r="FR267" s="109">
        <f>Juniori!FR34</f>
        <v>0</v>
      </c>
      <c r="FS267" s="109">
        <f>Juniori!FS34</f>
        <v>0</v>
      </c>
      <c r="FT267" s="109">
        <f>Juniori!FT34</f>
        <v>0</v>
      </c>
      <c r="FU267" s="109">
        <f>Juniori!FU34</f>
        <v>0</v>
      </c>
      <c r="FV267" s="109">
        <f>Juniori!FV34</f>
        <v>0</v>
      </c>
      <c r="FW267" s="109">
        <f>Juniori!FW34</f>
        <v>0</v>
      </c>
      <c r="FX267" s="109">
        <f>Juniori!FX34</f>
        <v>0</v>
      </c>
      <c r="FY267" s="109">
        <f>Juniori!FY34</f>
        <v>0</v>
      </c>
      <c r="FZ267" s="109">
        <f>Juniori!FZ34</f>
        <v>0</v>
      </c>
      <c r="GA267" s="109">
        <f>Juniori!GA34</f>
        <v>0</v>
      </c>
      <c r="GB267" s="109">
        <f>Juniori!GB34</f>
        <v>0</v>
      </c>
      <c r="GC267" s="109">
        <f>Juniori!GC34</f>
        <v>0</v>
      </c>
      <c r="GD267" s="109">
        <f>Juniori!GD34</f>
        <v>0</v>
      </c>
      <c r="GE267" s="109">
        <f>Juniori!GE34</f>
        <v>0</v>
      </c>
      <c r="GF267" s="109">
        <f>Juniori!GF34</f>
        <v>0</v>
      </c>
      <c r="GG267" s="109">
        <f>Juniori!GG34</f>
        <v>0</v>
      </c>
      <c r="GH267" s="109">
        <f>Juniori!GH34</f>
        <v>0</v>
      </c>
      <c r="GI267" s="109">
        <f>Juniori!GI34</f>
        <v>0</v>
      </c>
      <c r="GJ267" s="109">
        <f>Juniori!GJ34</f>
        <v>0</v>
      </c>
      <c r="GK267" s="109">
        <f>Juniori!GK34</f>
        <v>0</v>
      </c>
      <c r="GL267" s="109">
        <f>Juniori!GL34</f>
        <v>0</v>
      </c>
      <c r="GM267" s="109">
        <f>Juniori!GM34</f>
        <v>0</v>
      </c>
      <c r="GN267" s="109">
        <f>Juniori!GN34</f>
        <v>0</v>
      </c>
      <c r="GO267" s="109">
        <f>Juniori!GO34</f>
        <v>0</v>
      </c>
      <c r="GP267" s="109">
        <f>Juniori!GP34</f>
        <v>0</v>
      </c>
      <c r="GQ267" s="109">
        <f>Juniori!GQ34</f>
        <v>0</v>
      </c>
      <c r="GR267" s="109">
        <f>Juniori!GR34</f>
        <v>0</v>
      </c>
      <c r="GS267" s="109">
        <f>Juniori!GS34</f>
        <v>0</v>
      </c>
      <c r="GT267" s="109">
        <f>Juniori!GT34</f>
        <v>0</v>
      </c>
      <c r="GU267" s="109">
        <f>Juniori!GU34</f>
        <v>0</v>
      </c>
      <c r="GV267" s="109">
        <f>Juniori!GV34</f>
        <v>0</v>
      </c>
      <c r="GW267" s="109">
        <f>Juniori!GW34</f>
        <v>0</v>
      </c>
      <c r="GX267" s="109">
        <f>Juniori!GX34</f>
        <v>0</v>
      </c>
      <c r="GY267" s="109">
        <f>Juniori!GY34</f>
        <v>0</v>
      </c>
      <c r="GZ267" s="109">
        <f>Juniori!GZ34</f>
        <v>0</v>
      </c>
      <c r="HA267" s="109">
        <f>Juniori!HA34</f>
        <v>0</v>
      </c>
      <c r="HB267" s="109">
        <f>Juniori!HB34</f>
        <v>0</v>
      </c>
      <c r="HC267" s="109">
        <f>Juniori!HC34</f>
        <v>0</v>
      </c>
      <c r="HD267" s="109">
        <f>Juniori!HD34</f>
        <v>0</v>
      </c>
      <c r="HE267" s="109">
        <f>Juniori!HE34</f>
        <v>0</v>
      </c>
      <c r="HF267" s="109">
        <f>Juniori!HF34</f>
        <v>0</v>
      </c>
      <c r="HG267" s="109">
        <f>Juniori!HG34</f>
        <v>0</v>
      </c>
      <c r="HH267" s="109">
        <f>Juniori!HH34</f>
        <v>0</v>
      </c>
      <c r="HI267" s="109">
        <f>Juniori!HI34</f>
        <v>0</v>
      </c>
      <c r="HJ267" s="109">
        <f>Juniori!HJ34</f>
        <v>0</v>
      </c>
      <c r="HK267" s="109">
        <f>Juniori!HK34</f>
        <v>0</v>
      </c>
      <c r="HL267" s="109">
        <f>Juniori!HL34</f>
        <v>0</v>
      </c>
      <c r="HM267" s="109">
        <f>Juniori!HM34</f>
        <v>0</v>
      </c>
      <c r="HN267" s="109">
        <f>Juniori!HN34</f>
        <v>0</v>
      </c>
      <c r="HO267" s="109">
        <f>Juniori!HO34</f>
        <v>0</v>
      </c>
      <c r="HP267" s="109">
        <f>Juniori!HP34</f>
        <v>0</v>
      </c>
      <c r="HQ267" s="109">
        <f>Juniori!HQ34</f>
        <v>0</v>
      </c>
      <c r="HR267" s="109">
        <f>Juniori!HR34</f>
        <v>0</v>
      </c>
      <c r="HS267" s="109">
        <f>Juniori!HS34</f>
        <v>0</v>
      </c>
      <c r="HT267" s="109">
        <f>Juniori!HT34</f>
        <v>0</v>
      </c>
      <c r="HU267" s="109">
        <f>Juniori!HU34</f>
        <v>0</v>
      </c>
      <c r="HV267" s="109">
        <f>Juniori!HV34</f>
        <v>0</v>
      </c>
      <c r="HW267" s="109">
        <f>Juniori!HW34</f>
        <v>0</v>
      </c>
      <c r="HX267" s="109">
        <f>Juniori!HX34</f>
        <v>0</v>
      </c>
      <c r="HY267" s="109">
        <f>Juniori!HY34</f>
        <v>0</v>
      </c>
      <c r="HZ267" s="109">
        <f>Juniori!HZ34</f>
        <v>0</v>
      </c>
      <c r="IA267" s="109">
        <f>Juniori!IA34</f>
        <v>0</v>
      </c>
      <c r="IB267" s="109">
        <f>Juniori!IB34</f>
        <v>0</v>
      </c>
      <c r="IC267" s="109">
        <f>Juniori!IC34</f>
        <v>0</v>
      </c>
      <c r="ID267" s="109">
        <f>Juniori!ID34</f>
        <v>0</v>
      </c>
      <c r="IE267" s="109">
        <f>Juniori!IE34</f>
        <v>0</v>
      </c>
      <c r="IF267" s="109">
        <f>Juniori!IF34</f>
        <v>0</v>
      </c>
      <c r="IG267" s="109">
        <f>Juniori!IG34</f>
        <v>0</v>
      </c>
      <c r="IH267" s="109">
        <f>Juniori!IH34</f>
        <v>0</v>
      </c>
      <c r="II267" s="109">
        <f>Juniori!II34</f>
        <v>0</v>
      </c>
      <c r="IJ267" s="109">
        <f>Juniori!IJ34</f>
        <v>0</v>
      </c>
      <c r="IK267" s="109">
        <f>Juniori!IK34</f>
        <v>0</v>
      </c>
      <c r="IL267" s="109">
        <f>Juniori!IL34</f>
        <v>0</v>
      </c>
      <c r="IM267" s="109">
        <f>Juniori!IM34</f>
        <v>0</v>
      </c>
      <c r="IN267" s="109">
        <f>Juniori!IN34</f>
        <v>0</v>
      </c>
      <c r="IO267" s="109">
        <f>Juniori!IO34</f>
        <v>0</v>
      </c>
      <c r="IP267" s="109">
        <f>Juniori!IP34</f>
        <v>0</v>
      </c>
      <c r="IQ267" s="109">
        <f>Juniori!IQ34</f>
        <v>0</v>
      </c>
      <c r="IR267" s="109">
        <f>Juniori!IR34</f>
        <v>0</v>
      </c>
      <c r="IS267" s="109">
        <f>Juniori!IS34</f>
        <v>0</v>
      </c>
      <c r="IT267" s="109">
        <f>Juniori!IT34</f>
        <v>0</v>
      </c>
      <c r="IU267" s="109">
        <f>Juniori!IU34</f>
        <v>0</v>
      </c>
      <c r="IV267" s="109">
        <f>Juniori!IV34</f>
        <v>0</v>
      </c>
      <c r="IW267" s="109">
        <f>Juniori!IW34</f>
        <v>0</v>
      </c>
      <c r="IX267" s="109">
        <f>Juniori!IX34</f>
        <v>0</v>
      </c>
      <c r="IY267" s="109">
        <f>Juniori!IY34</f>
        <v>0</v>
      </c>
      <c r="IZ267" s="109">
        <f>Juniori!IZ34</f>
        <v>0</v>
      </c>
      <c r="JA267" s="109">
        <f>Juniori!JA34</f>
        <v>0</v>
      </c>
      <c r="JB267" s="109">
        <f>Juniori!JB34</f>
        <v>0</v>
      </c>
      <c r="JC267" s="109">
        <f>Juniori!JC34</f>
        <v>0</v>
      </c>
      <c r="JD267" s="109">
        <f>Juniori!JD34</f>
        <v>0</v>
      </c>
      <c r="JE267" s="109">
        <f>Juniori!JE34</f>
        <v>0</v>
      </c>
      <c r="JF267" s="109">
        <f>Juniori!JF34</f>
        <v>0</v>
      </c>
      <c r="JG267" s="109">
        <f>Juniori!JG34</f>
        <v>0</v>
      </c>
      <c r="JH267" s="109">
        <f>Juniori!JH34</f>
        <v>0</v>
      </c>
      <c r="JI267" s="109">
        <f>Juniori!JI34</f>
        <v>0</v>
      </c>
      <c r="JJ267" s="109">
        <f>Juniori!JJ34</f>
        <v>0</v>
      </c>
      <c r="JK267" s="109">
        <f>Juniori!JK34</f>
        <v>0</v>
      </c>
      <c r="JL267" s="109">
        <f>Juniori!JL34</f>
        <v>0</v>
      </c>
      <c r="JM267" s="109">
        <f>Juniori!JM34</f>
        <v>0</v>
      </c>
      <c r="JN267" s="109">
        <f>Juniori!JN34</f>
        <v>0</v>
      </c>
      <c r="JO267" s="109">
        <f>Juniori!JO34</f>
        <v>0</v>
      </c>
      <c r="JP267" s="109">
        <f>Juniori!JP34</f>
        <v>0</v>
      </c>
      <c r="JQ267" s="109">
        <f>Juniori!JQ34</f>
        <v>0</v>
      </c>
      <c r="JR267" s="109">
        <f>Juniori!JR34</f>
        <v>0</v>
      </c>
      <c r="JS267" s="109">
        <f>Juniori!JS34</f>
        <v>0</v>
      </c>
      <c r="JT267" s="109">
        <f>Juniori!JT34</f>
        <v>0</v>
      </c>
      <c r="JU267" s="109">
        <f>Juniori!JU34</f>
        <v>0</v>
      </c>
      <c r="JV267" s="109">
        <f>Juniori!JV34</f>
        <v>0</v>
      </c>
      <c r="JW267" s="109">
        <f>Juniori!JW34</f>
        <v>0</v>
      </c>
      <c r="JX267" s="109">
        <f>Juniori!JX34</f>
        <v>0</v>
      </c>
      <c r="JY267" s="109">
        <f>Juniori!JY34</f>
        <v>0</v>
      </c>
      <c r="JZ267" s="109">
        <f>Juniori!JZ34</f>
        <v>0</v>
      </c>
      <c r="KA267" s="109">
        <f>Juniori!KA34</f>
        <v>0</v>
      </c>
      <c r="KB267" s="109">
        <f>Juniori!KB34</f>
        <v>0</v>
      </c>
      <c r="KC267" s="109">
        <f>Juniori!KC34</f>
        <v>0</v>
      </c>
      <c r="KD267" s="109">
        <f>Juniori!KD34</f>
        <v>0</v>
      </c>
      <c r="KE267" s="109">
        <f>Juniori!KE34</f>
        <v>0</v>
      </c>
      <c r="KF267" s="109">
        <f>Juniori!KF34</f>
        <v>0</v>
      </c>
      <c r="KG267" s="109">
        <f>Juniori!KG34</f>
        <v>0</v>
      </c>
      <c r="KH267" s="109">
        <f>Juniori!KH34</f>
        <v>0</v>
      </c>
      <c r="KI267" s="109">
        <f>Juniori!KI34</f>
        <v>0</v>
      </c>
      <c r="KJ267" s="109">
        <f>Juniori!KJ34</f>
        <v>0</v>
      </c>
      <c r="KK267" s="109">
        <f>Juniori!KK34</f>
        <v>0</v>
      </c>
      <c r="KL267" s="109">
        <f>Juniori!KL34</f>
        <v>0</v>
      </c>
      <c r="KM267" s="109">
        <f>Juniori!KM34</f>
        <v>0</v>
      </c>
      <c r="KN267" s="109">
        <f>Juniori!KN34</f>
        <v>0</v>
      </c>
      <c r="KO267" s="109">
        <f>Juniori!KO34</f>
        <v>0</v>
      </c>
      <c r="KP267" s="109">
        <f>Juniori!KP34</f>
        <v>0</v>
      </c>
      <c r="KQ267" s="109">
        <f>Juniori!KQ34</f>
        <v>0</v>
      </c>
      <c r="KR267" s="109">
        <f>Juniori!KR34</f>
        <v>0</v>
      </c>
      <c r="KS267" s="109">
        <f>Juniori!KS34</f>
        <v>0</v>
      </c>
      <c r="KT267" s="109">
        <f>Juniori!KT34</f>
        <v>0</v>
      </c>
      <c r="KU267" s="109">
        <f>Juniori!KU34</f>
        <v>0</v>
      </c>
      <c r="KV267" s="109">
        <f>Juniori!KV34</f>
        <v>0</v>
      </c>
      <c r="KW267" s="109">
        <f>Juniori!KW34</f>
        <v>0</v>
      </c>
      <c r="KX267" s="109">
        <f>Juniori!KX34</f>
        <v>0</v>
      </c>
      <c r="KY267" s="109">
        <f>Juniori!KY34</f>
        <v>0</v>
      </c>
      <c r="KZ267" s="109">
        <f>Juniori!KZ34</f>
        <v>0</v>
      </c>
      <c r="LA267" s="109">
        <f>Juniori!LA34</f>
        <v>0</v>
      </c>
      <c r="LB267" s="109">
        <f>Juniori!LB34</f>
        <v>0</v>
      </c>
      <c r="LC267" s="109">
        <f>Juniori!LC34</f>
        <v>0</v>
      </c>
      <c r="LD267" s="109">
        <f>Juniori!LD34</f>
        <v>0</v>
      </c>
      <c r="LE267" s="109">
        <f>Juniori!LE34</f>
        <v>0</v>
      </c>
      <c r="LF267" s="109">
        <f>Juniori!LF34</f>
        <v>0</v>
      </c>
      <c r="LG267" s="109">
        <f>Juniori!LG34</f>
        <v>0</v>
      </c>
      <c r="LH267" s="109">
        <f>Juniori!LH34</f>
        <v>0</v>
      </c>
      <c r="LI267" s="109">
        <f>Juniori!LI34</f>
        <v>0</v>
      </c>
      <c r="LJ267" s="109">
        <f>Juniori!LJ34</f>
        <v>0</v>
      </c>
      <c r="LK267" s="109">
        <f>Juniori!LK34</f>
        <v>0</v>
      </c>
      <c r="LL267" s="109">
        <f>Juniori!LL34</f>
        <v>0</v>
      </c>
      <c r="LM267" s="109">
        <f>Juniori!LM34</f>
        <v>0</v>
      </c>
      <c r="LN267" s="109">
        <f>Juniori!LN34</f>
        <v>0</v>
      </c>
      <c r="LO267" s="109">
        <f>Juniori!LO34</f>
        <v>0</v>
      </c>
      <c r="LP267" s="109">
        <f>Juniori!LP34</f>
        <v>0</v>
      </c>
      <c r="LQ267" s="109">
        <f>Juniori!LQ34</f>
        <v>0</v>
      </c>
      <c r="LR267" s="109">
        <f>Juniori!LR34</f>
        <v>0</v>
      </c>
      <c r="LS267" s="109">
        <f>Juniori!LS34</f>
        <v>0</v>
      </c>
      <c r="LT267" s="109">
        <f>Juniori!LT34</f>
        <v>0</v>
      </c>
      <c r="LU267" s="109">
        <f>Juniori!LU34</f>
        <v>0</v>
      </c>
      <c r="LV267" s="109">
        <f>Juniori!LV34</f>
        <v>0</v>
      </c>
      <c r="LW267" s="109">
        <f>Juniori!LW34</f>
        <v>0</v>
      </c>
      <c r="LX267" s="109">
        <f>Juniori!LX34</f>
        <v>0</v>
      </c>
      <c r="LY267" s="109">
        <f>Juniori!LY34</f>
        <v>0</v>
      </c>
      <c r="LZ267" s="109">
        <f>Juniori!LZ34</f>
        <v>0</v>
      </c>
      <c r="MA267" s="109">
        <f>Juniori!MA34</f>
        <v>0</v>
      </c>
      <c r="MB267" s="109">
        <f>Juniori!MB34</f>
        <v>0</v>
      </c>
      <c r="MC267" s="109">
        <f>Juniori!MC34</f>
        <v>0</v>
      </c>
      <c r="MD267" s="109">
        <f>Juniori!MD34</f>
        <v>0</v>
      </c>
      <c r="ME267" s="109">
        <f>Juniori!ME34</f>
        <v>0</v>
      </c>
      <c r="MF267" s="109">
        <f>Juniori!MF34</f>
        <v>0</v>
      </c>
      <c r="MG267" s="109">
        <f>Juniori!MG34</f>
        <v>0</v>
      </c>
      <c r="MH267" s="109">
        <f>Juniori!MH34</f>
        <v>0</v>
      </c>
      <c r="MI267" s="109">
        <f>Juniori!MI34</f>
        <v>0</v>
      </c>
      <c r="MJ267" s="109">
        <f>Juniori!MJ34</f>
        <v>0</v>
      </c>
      <c r="MK267" s="109">
        <f>Juniori!MK34</f>
        <v>0</v>
      </c>
      <c r="ML267" s="109">
        <f>Juniori!ML34</f>
        <v>0</v>
      </c>
      <c r="MM267" s="109">
        <f>Juniori!MM34</f>
        <v>0</v>
      </c>
      <c r="MN267" s="109">
        <f>Juniori!MN34</f>
        <v>0</v>
      </c>
      <c r="MO267" s="109">
        <f>Juniori!MO34</f>
        <v>0</v>
      </c>
      <c r="MP267" s="109">
        <f>Juniori!MP34</f>
        <v>0</v>
      </c>
      <c r="MQ267" s="109">
        <f>Juniori!MQ34</f>
        <v>0</v>
      </c>
      <c r="MR267" s="109">
        <f>Juniori!MR34</f>
        <v>0</v>
      </c>
      <c r="MS267" s="109">
        <f>Juniori!MS34</f>
        <v>0</v>
      </c>
      <c r="MT267" s="109">
        <f>Juniori!MT34</f>
        <v>0</v>
      </c>
      <c r="MU267" s="109">
        <f>Juniori!MU34</f>
        <v>0</v>
      </c>
      <c r="MV267" s="109">
        <f>Juniori!MV34</f>
        <v>0</v>
      </c>
      <c r="MW267" s="109">
        <f>Juniori!MW34</f>
        <v>0</v>
      </c>
      <c r="MX267" s="109">
        <f>Juniori!MX34</f>
        <v>0</v>
      </c>
      <c r="MY267" s="109">
        <f>Juniori!MY34</f>
        <v>0</v>
      </c>
      <c r="MZ267" s="109">
        <f>Juniori!MZ34</f>
        <v>0</v>
      </c>
      <c r="NA267" s="109">
        <f>Juniori!NA34</f>
        <v>0</v>
      </c>
      <c r="NB267" s="109">
        <f>Juniori!NB34</f>
        <v>0</v>
      </c>
      <c r="NC267" s="109">
        <f>Juniori!NC34</f>
        <v>0</v>
      </c>
      <c r="ND267" s="109">
        <f>Juniori!ND34</f>
        <v>0</v>
      </c>
      <c r="NE267" s="109">
        <f>Juniori!NE34</f>
        <v>0</v>
      </c>
      <c r="NF267" s="109">
        <f>Juniori!NF34</f>
        <v>0</v>
      </c>
      <c r="NG267" s="109">
        <f>Juniori!NG34</f>
        <v>0</v>
      </c>
      <c r="NH267" s="109">
        <f>Juniori!NH34</f>
        <v>0</v>
      </c>
      <c r="NI267" s="109">
        <f>Juniori!NI34</f>
        <v>0</v>
      </c>
      <c r="NJ267" s="109">
        <f>Juniori!NJ34</f>
        <v>0</v>
      </c>
      <c r="NK267" s="109">
        <f>Juniori!NK34</f>
        <v>0</v>
      </c>
      <c r="NL267" s="109">
        <f>Juniori!NL34</f>
        <v>0</v>
      </c>
      <c r="NM267" s="109">
        <f>Juniori!NM34</f>
        <v>0</v>
      </c>
      <c r="NN267" s="109">
        <f>Juniori!NN34</f>
        <v>0</v>
      </c>
      <c r="NO267" s="109">
        <f>Juniori!NO34</f>
        <v>0</v>
      </c>
      <c r="NP267" s="109">
        <f>Juniori!NP34</f>
        <v>0</v>
      </c>
      <c r="NQ267" s="109">
        <f>Juniori!NQ34</f>
        <v>0</v>
      </c>
      <c r="NR267" s="109">
        <f>Juniori!NR34</f>
        <v>0</v>
      </c>
      <c r="NS267" s="109">
        <f>Juniori!NS34</f>
        <v>0</v>
      </c>
      <c r="NT267" s="109">
        <f>Juniori!NT34</f>
        <v>0</v>
      </c>
      <c r="NU267" s="109">
        <f>Juniori!NU34</f>
        <v>0</v>
      </c>
      <c r="NV267" s="109">
        <f>Juniori!NV34</f>
        <v>0</v>
      </c>
      <c r="NW267" s="109">
        <f>Juniori!NW34</f>
        <v>0</v>
      </c>
      <c r="NX267" s="109">
        <f>Juniori!NX34</f>
        <v>0</v>
      </c>
      <c r="NY267" s="109">
        <f>Juniori!NY34</f>
        <v>0</v>
      </c>
      <c r="NZ267" s="109">
        <f>Juniori!NZ34</f>
        <v>0</v>
      </c>
      <c r="OA267" s="109">
        <f>Juniori!OA34</f>
        <v>0</v>
      </c>
      <c r="OB267" s="109">
        <f>Juniori!OB34</f>
        <v>0</v>
      </c>
      <c r="OC267" s="109">
        <f>Juniori!OC34</f>
        <v>0</v>
      </c>
      <c r="OD267" s="109">
        <f>Juniori!OD34</f>
        <v>0</v>
      </c>
      <c r="OE267" s="109">
        <f>Juniori!OE34</f>
        <v>0</v>
      </c>
      <c r="OF267" s="109">
        <f>Juniori!OF34</f>
        <v>0</v>
      </c>
      <c r="OG267" s="109">
        <f>Juniori!OG34</f>
        <v>0</v>
      </c>
      <c r="OH267" s="109">
        <f>Juniori!OH34</f>
        <v>0</v>
      </c>
      <c r="OI267" s="109">
        <f>Juniori!OI34</f>
        <v>0</v>
      </c>
      <c r="OJ267" s="109">
        <f>Juniori!OJ34</f>
        <v>0</v>
      </c>
      <c r="OK267" s="109">
        <f>Juniori!OK34</f>
        <v>0</v>
      </c>
      <c r="OL267" s="109">
        <f>Juniori!OL34</f>
        <v>0</v>
      </c>
      <c r="OM267" s="109">
        <f>Juniori!OM34</f>
        <v>0</v>
      </c>
      <c r="ON267" s="109">
        <f>Juniori!ON34</f>
        <v>0</v>
      </c>
      <c r="OO267" s="109">
        <f>Juniori!OO34</f>
        <v>0</v>
      </c>
      <c r="OP267" s="109">
        <f>Juniori!OP34</f>
        <v>0</v>
      </c>
      <c r="OQ267" s="109">
        <f>Juniori!OQ34</f>
        <v>0</v>
      </c>
      <c r="OR267" s="109">
        <f>Juniori!OR34</f>
        <v>0</v>
      </c>
      <c r="OS267" s="109">
        <f>Juniori!OS34</f>
        <v>0</v>
      </c>
      <c r="OT267" s="109">
        <f>Juniori!OT34</f>
        <v>0</v>
      </c>
      <c r="OU267" s="109">
        <f>Juniori!OU34</f>
        <v>0</v>
      </c>
      <c r="OV267" s="109">
        <f>Juniori!OV34</f>
        <v>0</v>
      </c>
      <c r="OW267" s="109">
        <f>Juniori!OW34</f>
        <v>0</v>
      </c>
      <c r="OX267" s="109">
        <f>Juniori!OX34</f>
        <v>0</v>
      </c>
      <c r="OY267" s="109">
        <f>Juniori!OY34</f>
        <v>0</v>
      </c>
      <c r="OZ267" s="109">
        <f>Juniori!OZ34</f>
        <v>0</v>
      </c>
      <c r="PA267" s="109">
        <f>Juniori!PA34</f>
        <v>0</v>
      </c>
      <c r="PB267" s="109">
        <f>Juniori!PB34</f>
        <v>0</v>
      </c>
      <c r="PC267" s="109">
        <f>Juniori!PC34</f>
        <v>0</v>
      </c>
      <c r="PD267" s="109">
        <f>Juniori!PD34</f>
        <v>0</v>
      </c>
      <c r="PE267" s="109">
        <f>Juniori!PE34</f>
        <v>0</v>
      </c>
      <c r="PF267" s="109">
        <f>Juniori!PF34</f>
        <v>0</v>
      </c>
      <c r="PG267" s="109">
        <f>Juniori!PG34</f>
        <v>0</v>
      </c>
      <c r="PH267" s="109">
        <f>Juniori!PH34</f>
        <v>0</v>
      </c>
      <c r="PI267" s="109">
        <f>Juniori!PI34</f>
        <v>0</v>
      </c>
      <c r="PJ267" s="109">
        <f>Juniori!PJ34</f>
        <v>0</v>
      </c>
      <c r="PK267" s="109">
        <f>Juniori!PK34</f>
        <v>0</v>
      </c>
      <c r="PL267" s="109">
        <f>Juniori!PL34</f>
        <v>0</v>
      </c>
      <c r="PM267" s="109">
        <f>Juniori!PM34</f>
        <v>0</v>
      </c>
      <c r="PN267" s="109">
        <f>Juniori!PN34</f>
        <v>0</v>
      </c>
      <c r="PO267" s="109">
        <f>Juniori!PO34</f>
        <v>0</v>
      </c>
      <c r="PP267" s="109">
        <f>Juniori!PP34</f>
        <v>0</v>
      </c>
      <c r="PQ267" s="109">
        <f>Juniori!PQ34</f>
        <v>0</v>
      </c>
      <c r="PR267" s="109">
        <f>Juniori!PR34</f>
        <v>0</v>
      </c>
      <c r="PS267" s="109">
        <f>Juniori!PS34</f>
        <v>0</v>
      </c>
      <c r="PT267" s="109">
        <f>Juniori!PT34</f>
        <v>0</v>
      </c>
      <c r="PU267" s="109">
        <f>Juniori!PU34</f>
        <v>0</v>
      </c>
      <c r="PV267" s="109">
        <f>Juniori!PV34</f>
        <v>0</v>
      </c>
      <c r="PW267" s="109">
        <f>Juniori!PW34</f>
        <v>0</v>
      </c>
      <c r="PX267" s="109">
        <f>Juniori!PX34</f>
        <v>0</v>
      </c>
      <c r="PY267" s="109">
        <f>Juniori!PY34</f>
        <v>0</v>
      </c>
      <c r="PZ267" s="109">
        <f>Juniori!PZ34</f>
        <v>0</v>
      </c>
      <c r="QA267" s="109">
        <f>Juniori!QA34</f>
        <v>0</v>
      </c>
      <c r="QB267" s="109">
        <f>Juniori!QB34</f>
        <v>0</v>
      </c>
      <c r="QC267" s="109">
        <f>Juniori!QC34</f>
        <v>0</v>
      </c>
      <c r="QD267" s="109">
        <f>Juniori!QD34</f>
        <v>0</v>
      </c>
      <c r="QE267" s="109">
        <f>Juniori!QE34</f>
        <v>0</v>
      </c>
      <c r="QF267" s="109">
        <f>Juniori!QF34</f>
        <v>0</v>
      </c>
      <c r="QG267" s="109">
        <f>Juniori!QG34</f>
        <v>0</v>
      </c>
      <c r="QH267" s="109">
        <f>Juniori!QH34</f>
        <v>0</v>
      </c>
      <c r="QI267" s="109">
        <f>Juniori!QI34</f>
        <v>0</v>
      </c>
      <c r="QJ267" s="109">
        <f>Juniori!QJ34</f>
        <v>0</v>
      </c>
      <c r="QK267" s="109">
        <f>Juniori!QK34</f>
        <v>0</v>
      </c>
      <c r="QL267" s="109">
        <f>Juniori!QL34</f>
        <v>0</v>
      </c>
      <c r="QM267" s="109">
        <f>Juniori!QM34</f>
        <v>0</v>
      </c>
      <c r="QN267" s="109">
        <f>Juniori!QN34</f>
        <v>0</v>
      </c>
      <c r="QO267" s="109">
        <f>Juniori!QO34</f>
        <v>0</v>
      </c>
      <c r="QP267" s="109">
        <f>Juniori!QP34</f>
        <v>0</v>
      </c>
      <c r="QQ267" s="109">
        <f>Juniori!QQ34</f>
        <v>0</v>
      </c>
      <c r="QR267" s="109">
        <f>Juniori!QR34</f>
        <v>0</v>
      </c>
      <c r="QS267" s="109">
        <f>Juniori!QS34</f>
        <v>0</v>
      </c>
      <c r="QT267" s="109">
        <f>Juniori!QT34</f>
        <v>0</v>
      </c>
      <c r="QU267" s="109">
        <f>Juniori!QU34</f>
        <v>0</v>
      </c>
      <c r="QV267" s="109">
        <f>Juniori!QV34</f>
        <v>0</v>
      </c>
      <c r="QW267" s="109">
        <f>Juniori!QW34</f>
        <v>0</v>
      </c>
      <c r="QX267" s="109">
        <f>Juniori!QX34</f>
        <v>0</v>
      </c>
      <c r="QY267" s="109">
        <f>Juniori!QY34</f>
        <v>0</v>
      </c>
      <c r="QZ267" s="109">
        <f>Juniori!QZ34</f>
        <v>0</v>
      </c>
      <c r="RA267" s="109">
        <f>Juniori!RA34</f>
        <v>0</v>
      </c>
      <c r="RB267" s="109">
        <f>Juniori!RB34</f>
        <v>0</v>
      </c>
      <c r="RC267" s="109">
        <f>Juniori!RC34</f>
        <v>0</v>
      </c>
      <c r="RD267" s="109">
        <f>Juniori!RD34</f>
        <v>0</v>
      </c>
      <c r="RE267" s="109">
        <f>Juniori!RE34</f>
        <v>0</v>
      </c>
      <c r="RF267" s="109">
        <f>Juniori!RF34</f>
        <v>0</v>
      </c>
      <c r="RG267" s="109">
        <f>Juniori!RG34</f>
        <v>0</v>
      </c>
      <c r="RH267" s="109">
        <f>Juniori!RH34</f>
        <v>0</v>
      </c>
      <c r="RI267" s="109">
        <f>Juniori!RI34</f>
        <v>0</v>
      </c>
      <c r="RJ267" s="109">
        <f>Juniori!RJ34</f>
        <v>0</v>
      </c>
      <c r="RK267" s="109">
        <f>Juniori!RK34</f>
        <v>0</v>
      </c>
      <c r="RL267" s="109">
        <f>Juniori!RL34</f>
        <v>0</v>
      </c>
      <c r="RM267" s="109">
        <f>Juniori!RM34</f>
        <v>0</v>
      </c>
      <c r="RN267" s="109">
        <f>Juniori!RN34</f>
        <v>0</v>
      </c>
      <c r="RO267" s="109">
        <f>Juniori!RO34</f>
        <v>0</v>
      </c>
      <c r="RP267" s="109">
        <f>Juniori!RP34</f>
        <v>0</v>
      </c>
      <c r="RQ267" s="109">
        <f>Juniori!RQ34</f>
        <v>0</v>
      </c>
      <c r="RR267" s="109">
        <f>Juniori!RR34</f>
        <v>0</v>
      </c>
      <c r="RS267" s="109">
        <f>Juniori!RS34</f>
        <v>0</v>
      </c>
      <c r="RT267" s="109">
        <f>Juniori!RT34</f>
        <v>0</v>
      </c>
      <c r="RU267" s="109">
        <f>Juniori!RU34</f>
        <v>0</v>
      </c>
      <c r="RV267" s="109">
        <f>Juniori!RV34</f>
        <v>0</v>
      </c>
      <c r="RW267" s="109">
        <f>Juniori!RW34</f>
        <v>0</v>
      </c>
      <c r="RX267" s="109">
        <f>Juniori!RX34</f>
        <v>0</v>
      </c>
      <c r="RY267" s="109">
        <f>Juniori!RY34</f>
        <v>0</v>
      </c>
      <c r="RZ267" s="109">
        <f>Juniori!RZ34</f>
        <v>0</v>
      </c>
      <c r="SA267" s="109">
        <f>Juniori!SA34</f>
        <v>0</v>
      </c>
      <c r="SB267" s="109">
        <f>Juniori!SB34</f>
        <v>0</v>
      </c>
      <c r="SC267" s="109">
        <f>Juniori!SC34</f>
        <v>0</v>
      </c>
      <c r="SD267" s="109">
        <f>Juniori!SD34</f>
        <v>0</v>
      </c>
      <c r="SE267" s="109">
        <f>Juniori!SE34</f>
        <v>0</v>
      </c>
      <c r="SF267" s="109">
        <f>Juniori!SF34</f>
        <v>0</v>
      </c>
      <c r="SG267" s="109">
        <f>Juniori!SG34</f>
        <v>0</v>
      </c>
      <c r="SH267" s="109">
        <f>Juniori!SH34</f>
        <v>0</v>
      </c>
      <c r="SI267" s="109">
        <f>Juniori!SI34</f>
        <v>0</v>
      </c>
      <c r="SJ267" s="109">
        <f>Juniori!SJ34</f>
        <v>0</v>
      </c>
      <c r="SK267" s="109">
        <f>Juniori!SK34</f>
        <v>0</v>
      </c>
      <c r="SL267" s="109">
        <f>Juniori!SL34</f>
        <v>0</v>
      </c>
      <c r="SM267" s="109">
        <f>Juniori!SM34</f>
        <v>0</v>
      </c>
      <c r="SN267" s="109">
        <f>Juniori!SN34</f>
        <v>0</v>
      </c>
      <c r="SO267" s="109">
        <f>Juniori!SO34</f>
        <v>0</v>
      </c>
      <c r="SP267" s="109">
        <f>Juniori!SP34</f>
        <v>0</v>
      </c>
      <c r="SQ267" s="109">
        <f>Juniori!SQ34</f>
        <v>0</v>
      </c>
      <c r="SR267" s="109">
        <f>Juniori!SR34</f>
        <v>0</v>
      </c>
      <c r="SS267" s="109">
        <f>Juniori!SS34</f>
        <v>0</v>
      </c>
      <c r="ST267" s="109">
        <f>Juniori!ST34</f>
        <v>0</v>
      </c>
      <c r="SU267" s="109">
        <f>Juniori!SU34</f>
        <v>0</v>
      </c>
      <c r="SV267" s="109">
        <f>Juniori!SV34</f>
        <v>0</v>
      </c>
      <c r="SW267" s="109">
        <f>Juniori!SW34</f>
        <v>0</v>
      </c>
      <c r="SX267" s="109">
        <f>Juniori!SX34</f>
        <v>0</v>
      </c>
      <c r="SY267" s="109">
        <f>Juniori!SY34</f>
        <v>0</v>
      </c>
      <c r="SZ267" s="109">
        <f>Juniori!SZ34</f>
        <v>0</v>
      </c>
      <c r="TA267" s="109">
        <f>Juniori!TA34</f>
        <v>0</v>
      </c>
      <c r="TB267" s="109">
        <f>Juniori!TB34</f>
        <v>0</v>
      </c>
    </row>
    <row r="268" spans="1:522" s="1" customFormat="1" ht="18" customHeight="1" x14ac:dyDescent="0.2">
      <c r="A268" s="12"/>
      <c r="B268" s="11" t="s">
        <v>309</v>
      </c>
      <c r="C268" s="1">
        <v>12297</v>
      </c>
      <c r="E268" s="4" t="s">
        <v>46</v>
      </c>
      <c r="F268" s="1">
        <v>7998</v>
      </c>
      <c r="G268" s="9" t="s">
        <v>129</v>
      </c>
      <c r="H268" s="4" t="s">
        <v>59</v>
      </c>
      <c r="I268" s="1">
        <f t="shared" si="19"/>
        <v>0</v>
      </c>
      <c r="J268" s="12">
        <f>Tabuľka3[[#This Row],[Stĺpec9]]</f>
        <v>0</v>
      </c>
      <c r="K268" s="109">
        <f>Seniori!K118</f>
        <v>0</v>
      </c>
      <c r="L268" s="109">
        <f>Seniori!L118</f>
        <v>0</v>
      </c>
      <c r="M268" s="109">
        <f>Seniori!M118</f>
        <v>0</v>
      </c>
      <c r="N268" s="109">
        <f>Seniori!N118</f>
        <v>0</v>
      </c>
      <c r="O268" s="109">
        <f>Seniori!O118</f>
        <v>0</v>
      </c>
      <c r="P268" s="109">
        <f>Seniori!P118</f>
        <v>0</v>
      </c>
      <c r="Q268" s="109">
        <f>Seniori!Q118</f>
        <v>0</v>
      </c>
      <c r="R268" s="109">
        <f>Seniori!R118</f>
        <v>0</v>
      </c>
      <c r="S268" s="109">
        <f>Seniori!S118</f>
        <v>0</v>
      </c>
      <c r="T268" s="109">
        <f>Seniori!T118</f>
        <v>0</v>
      </c>
      <c r="U268" s="109">
        <f>Seniori!U118</f>
        <v>0</v>
      </c>
      <c r="V268" s="109">
        <f>Seniori!V118</f>
        <v>0</v>
      </c>
      <c r="W268" s="109">
        <f>Seniori!W118</f>
        <v>0</v>
      </c>
      <c r="X268" s="109">
        <f>Seniori!X118</f>
        <v>0</v>
      </c>
      <c r="Y268" s="109">
        <f>Seniori!Y118</f>
        <v>0</v>
      </c>
      <c r="Z268" s="109">
        <f>Seniori!Z118</f>
        <v>0</v>
      </c>
      <c r="AA268" s="109">
        <f>Seniori!AA118</f>
        <v>0</v>
      </c>
      <c r="AB268" s="109">
        <f>Seniori!AB118</f>
        <v>0</v>
      </c>
      <c r="AC268" s="109">
        <f>Seniori!AC118</f>
        <v>0</v>
      </c>
      <c r="AD268" s="109">
        <f>Seniori!AD118</f>
        <v>0</v>
      </c>
      <c r="AE268" s="109">
        <f>Seniori!AE118</f>
        <v>0</v>
      </c>
      <c r="AF268" s="109">
        <f>Seniori!AF118</f>
        <v>0</v>
      </c>
      <c r="AG268" s="109">
        <f>Seniori!AG118</f>
        <v>0</v>
      </c>
      <c r="AH268" s="109">
        <f>Seniori!AH118</f>
        <v>0</v>
      </c>
      <c r="AI268" s="109">
        <f>Seniori!AI118</f>
        <v>0</v>
      </c>
      <c r="AJ268" s="109">
        <f>Seniori!AJ118</f>
        <v>0</v>
      </c>
      <c r="AK268" s="109">
        <f>Seniori!AK118</f>
        <v>0</v>
      </c>
      <c r="AL268" s="109">
        <f>Seniori!AL118</f>
        <v>0</v>
      </c>
      <c r="AM268" s="109">
        <f>Seniori!AM118</f>
        <v>0</v>
      </c>
      <c r="AN268" s="109">
        <f>Seniori!AN118</f>
        <v>0</v>
      </c>
      <c r="AO268" s="109">
        <f>Seniori!AO118</f>
        <v>0</v>
      </c>
      <c r="AP268" s="109">
        <f>Seniori!AP118</f>
        <v>0</v>
      </c>
      <c r="AQ268" s="109">
        <f>Seniori!AQ118</f>
        <v>0</v>
      </c>
      <c r="AR268" s="109">
        <f>Seniori!AR118</f>
        <v>0</v>
      </c>
      <c r="AS268" s="109">
        <f>Seniori!AS118</f>
        <v>0</v>
      </c>
      <c r="AT268" s="109">
        <f>Seniori!AT118</f>
        <v>0</v>
      </c>
      <c r="AU268" s="109">
        <f>Seniori!AU118</f>
        <v>0</v>
      </c>
      <c r="AV268" s="109">
        <f>Seniori!AV118</f>
        <v>0</v>
      </c>
      <c r="AW268" s="109">
        <f>Seniori!AW118</f>
        <v>0</v>
      </c>
      <c r="AX268" s="109">
        <f>Seniori!AX118</f>
        <v>0</v>
      </c>
      <c r="AY268" s="109">
        <f>Seniori!AY118</f>
        <v>0</v>
      </c>
      <c r="AZ268" s="109">
        <f>Seniori!AZ118</f>
        <v>0</v>
      </c>
      <c r="BA268" s="109">
        <f>Seniori!BA118</f>
        <v>0</v>
      </c>
      <c r="BB268" s="109">
        <f>Seniori!BB118</f>
        <v>0</v>
      </c>
      <c r="BC268" s="109">
        <f>Seniori!BC118</f>
        <v>0</v>
      </c>
      <c r="BD268" s="109">
        <f>Seniori!BD118</f>
        <v>0</v>
      </c>
      <c r="BE268" s="109">
        <f>Seniori!BE118</f>
        <v>0</v>
      </c>
      <c r="BF268" s="109">
        <f>Seniori!BF118</f>
        <v>0</v>
      </c>
      <c r="BG268" s="109">
        <f>Seniori!BG118</f>
        <v>0</v>
      </c>
      <c r="BH268" s="109">
        <f>Seniori!BH118</f>
        <v>0</v>
      </c>
      <c r="BI268" s="109">
        <f>Seniori!BI118</f>
        <v>0</v>
      </c>
      <c r="BJ268" s="109">
        <f>Seniori!BJ118</f>
        <v>0</v>
      </c>
      <c r="BK268" s="109">
        <f>Seniori!BK118</f>
        <v>0</v>
      </c>
      <c r="BL268" s="109">
        <f>Seniori!BL118</f>
        <v>0</v>
      </c>
      <c r="BM268" s="109">
        <f>Seniori!BM118</f>
        <v>0</v>
      </c>
      <c r="BN268" s="109">
        <f>Seniori!BN118</f>
        <v>0</v>
      </c>
      <c r="BO268" s="109">
        <f>Seniori!BO118</f>
        <v>0</v>
      </c>
      <c r="BP268" s="109">
        <f>Seniori!BP118</f>
        <v>0</v>
      </c>
      <c r="BQ268" s="109">
        <f>Seniori!BQ118</f>
        <v>0</v>
      </c>
      <c r="BR268" s="109">
        <f>Seniori!BR118</f>
        <v>0</v>
      </c>
      <c r="BS268" s="109">
        <f>Seniori!BS118</f>
        <v>0</v>
      </c>
      <c r="BT268" s="109">
        <f>Seniori!BT118</f>
        <v>0</v>
      </c>
      <c r="BU268" s="109">
        <f>Seniori!BU118</f>
        <v>0</v>
      </c>
      <c r="BV268" s="109">
        <f>Seniori!BV118</f>
        <v>0</v>
      </c>
      <c r="BW268" s="109">
        <f>Seniori!BW118</f>
        <v>0</v>
      </c>
      <c r="BX268" s="109">
        <f>Seniori!BX118</f>
        <v>0</v>
      </c>
      <c r="BY268" s="109">
        <f>Seniori!BY118</f>
        <v>0</v>
      </c>
      <c r="BZ268" s="109">
        <f>Seniori!BZ118</f>
        <v>0</v>
      </c>
      <c r="CA268" s="109">
        <f>Seniori!CA118</f>
        <v>0</v>
      </c>
      <c r="CB268" s="109">
        <f>Seniori!CB118</f>
        <v>0</v>
      </c>
      <c r="CC268" s="109">
        <f>Seniori!CC118</f>
        <v>0</v>
      </c>
      <c r="CD268" s="109">
        <f>Seniori!CD118</f>
        <v>0</v>
      </c>
      <c r="CE268" s="109">
        <f>Seniori!CE118</f>
        <v>0</v>
      </c>
      <c r="CF268" s="109">
        <f>Seniori!CF118</f>
        <v>0</v>
      </c>
      <c r="CG268" s="109">
        <f>Seniori!CG118</f>
        <v>0</v>
      </c>
      <c r="CH268" s="109">
        <f>Seniori!CH118</f>
        <v>0</v>
      </c>
      <c r="CI268" s="109">
        <f>Seniori!CI118</f>
        <v>0</v>
      </c>
      <c r="CJ268" s="109">
        <f>Seniori!CJ118</f>
        <v>0</v>
      </c>
      <c r="CK268" s="109">
        <f>Seniori!CK118</f>
        <v>0</v>
      </c>
      <c r="CL268" s="109">
        <f>Seniori!CL118</f>
        <v>0</v>
      </c>
      <c r="CM268" s="109">
        <f>Seniori!CM118</f>
        <v>0</v>
      </c>
      <c r="CN268" s="109">
        <f>Seniori!CN118</f>
        <v>0</v>
      </c>
      <c r="CO268" s="109">
        <f>Seniori!CO118</f>
        <v>0</v>
      </c>
      <c r="CP268" s="109">
        <f>Seniori!CP118</f>
        <v>0</v>
      </c>
      <c r="CQ268" s="109">
        <f>Seniori!CQ118</f>
        <v>0</v>
      </c>
      <c r="CR268" s="109">
        <f>Seniori!CR118</f>
        <v>0</v>
      </c>
      <c r="CS268" s="109">
        <f>Seniori!CS118</f>
        <v>0</v>
      </c>
      <c r="CT268" s="109">
        <f>Seniori!CT118</f>
        <v>0</v>
      </c>
      <c r="CU268" s="109">
        <f>Seniori!CU118</f>
        <v>0</v>
      </c>
      <c r="CV268" s="109">
        <f>Seniori!CV118</f>
        <v>0</v>
      </c>
      <c r="CW268" s="109">
        <f>Seniori!CW118</f>
        <v>0</v>
      </c>
      <c r="CX268" s="109">
        <f>Seniori!CX118</f>
        <v>0</v>
      </c>
      <c r="CY268" s="109">
        <f>Seniori!CY118</f>
        <v>0</v>
      </c>
      <c r="CZ268" s="109">
        <f>Seniori!CZ118</f>
        <v>0</v>
      </c>
      <c r="DA268" s="109">
        <f>Seniori!DA118</f>
        <v>0</v>
      </c>
      <c r="DB268" s="109">
        <f>Seniori!DB118</f>
        <v>0</v>
      </c>
      <c r="DC268" s="109">
        <f>Seniori!DC118</f>
        <v>0</v>
      </c>
      <c r="DD268" s="109">
        <f>Seniori!DD118</f>
        <v>0</v>
      </c>
      <c r="DE268" s="109">
        <f>Seniori!DE118</f>
        <v>0</v>
      </c>
      <c r="DF268" s="109">
        <f>Seniori!DF118</f>
        <v>0</v>
      </c>
      <c r="DG268" s="109">
        <f>Seniori!DG118</f>
        <v>0</v>
      </c>
      <c r="DH268" s="109">
        <f>Seniori!DH118</f>
        <v>0</v>
      </c>
      <c r="DI268" s="109">
        <f>Seniori!DI118</f>
        <v>0</v>
      </c>
      <c r="DJ268" s="109">
        <f>Seniori!DJ118</f>
        <v>0</v>
      </c>
      <c r="DK268" s="109">
        <f>Seniori!DK118</f>
        <v>0</v>
      </c>
      <c r="DL268" s="109">
        <f>Seniori!DL118</f>
        <v>0</v>
      </c>
      <c r="DM268" s="109">
        <f>Seniori!DM118</f>
        <v>0</v>
      </c>
      <c r="DN268" s="109">
        <f>Seniori!DN118</f>
        <v>0</v>
      </c>
      <c r="DO268" s="109">
        <f>Seniori!DO118</f>
        <v>0</v>
      </c>
      <c r="DP268" s="109">
        <f>Seniori!DP118</f>
        <v>0</v>
      </c>
      <c r="DQ268" s="109">
        <f>Seniori!DQ118</f>
        <v>0</v>
      </c>
      <c r="DR268" s="109">
        <f>Seniori!DR118</f>
        <v>0</v>
      </c>
      <c r="DS268" s="109">
        <f>Seniori!DS118</f>
        <v>0</v>
      </c>
      <c r="DT268" s="109">
        <f>Seniori!DT118</f>
        <v>0</v>
      </c>
      <c r="DU268" s="109">
        <f>Seniori!DU118</f>
        <v>0</v>
      </c>
      <c r="DV268" s="109">
        <f>Seniori!DV118</f>
        <v>0</v>
      </c>
      <c r="DW268" s="109">
        <f>Seniori!DW118</f>
        <v>0</v>
      </c>
      <c r="DX268" s="109">
        <f>Seniori!DX118</f>
        <v>0</v>
      </c>
      <c r="DY268" s="109">
        <f>Seniori!DY118</f>
        <v>0</v>
      </c>
      <c r="DZ268" s="109">
        <f>Seniori!DZ118</f>
        <v>0</v>
      </c>
      <c r="EA268" s="109">
        <f>Seniori!EA118</f>
        <v>0</v>
      </c>
      <c r="EB268" s="109">
        <f>Seniori!EB118</f>
        <v>0</v>
      </c>
      <c r="EC268" s="109">
        <f>Seniori!EC118</f>
        <v>0</v>
      </c>
      <c r="ED268" s="109">
        <f>Seniori!ED118</f>
        <v>0</v>
      </c>
      <c r="EE268" s="109">
        <f>Seniori!EE118</f>
        <v>0</v>
      </c>
      <c r="EF268" s="109">
        <f>Seniori!EF118</f>
        <v>0</v>
      </c>
      <c r="EG268" s="109">
        <f>Seniori!EG118</f>
        <v>0</v>
      </c>
      <c r="EH268" s="109">
        <f>Seniori!EH118</f>
        <v>0</v>
      </c>
      <c r="EI268" s="109">
        <f>Seniori!EI118</f>
        <v>0</v>
      </c>
      <c r="EJ268" s="109">
        <f>Seniori!EJ118</f>
        <v>0</v>
      </c>
      <c r="EK268" s="109">
        <f>Seniori!EK118</f>
        <v>0</v>
      </c>
      <c r="EL268" s="109">
        <f>Seniori!EL118</f>
        <v>0</v>
      </c>
      <c r="EM268" s="109">
        <f>Seniori!EM118</f>
        <v>0</v>
      </c>
      <c r="EN268" s="109">
        <f>Seniori!EN118</f>
        <v>0</v>
      </c>
      <c r="EO268" s="109">
        <f>Seniori!EO118</f>
        <v>0</v>
      </c>
      <c r="EP268" s="109">
        <f>Seniori!EP118</f>
        <v>0</v>
      </c>
      <c r="EQ268" s="109">
        <f>Seniori!EQ118</f>
        <v>0</v>
      </c>
      <c r="ER268" s="109">
        <f>Seniori!ER118</f>
        <v>0</v>
      </c>
      <c r="ES268" s="109">
        <f>Seniori!ES118</f>
        <v>0</v>
      </c>
      <c r="ET268" s="109">
        <f>Seniori!ET118</f>
        <v>0</v>
      </c>
      <c r="EU268" s="109">
        <f>Seniori!EU118</f>
        <v>0</v>
      </c>
      <c r="EV268" s="109">
        <f>Seniori!EV118</f>
        <v>0</v>
      </c>
      <c r="EW268" s="109">
        <f>Seniori!EW118</f>
        <v>0</v>
      </c>
      <c r="EX268" s="109">
        <f>Seniori!EX118</f>
        <v>0</v>
      </c>
      <c r="EY268" s="109">
        <f>Seniori!EY118</f>
        <v>0</v>
      </c>
      <c r="EZ268" s="109">
        <f>Seniori!EZ118</f>
        <v>0</v>
      </c>
      <c r="FA268" s="109">
        <f>Seniori!FA118</f>
        <v>0</v>
      </c>
      <c r="FB268" s="109">
        <f>Seniori!FB118</f>
        <v>0</v>
      </c>
      <c r="FC268" s="109">
        <f>Seniori!FC118</f>
        <v>0</v>
      </c>
      <c r="FD268" s="109">
        <f>Seniori!FD118</f>
        <v>0</v>
      </c>
      <c r="FE268" s="109">
        <f>Seniori!FE118</f>
        <v>0</v>
      </c>
      <c r="FF268" s="109">
        <f>Seniori!FF118</f>
        <v>0</v>
      </c>
      <c r="FG268" s="109">
        <f>Seniori!FG118</f>
        <v>0</v>
      </c>
      <c r="FH268" s="109">
        <f>Seniori!FH118</f>
        <v>0</v>
      </c>
      <c r="FI268" s="109">
        <f>Seniori!FI118</f>
        <v>0</v>
      </c>
      <c r="FJ268" s="109">
        <f>Seniori!FJ118</f>
        <v>0</v>
      </c>
      <c r="FK268" s="109">
        <f>Seniori!FK118</f>
        <v>0</v>
      </c>
      <c r="FL268" s="109">
        <f>Seniori!FL118</f>
        <v>0</v>
      </c>
      <c r="FM268" s="109">
        <f>Seniori!FM118</f>
        <v>0</v>
      </c>
      <c r="FN268" s="109">
        <f>Seniori!FN118</f>
        <v>0</v>
      </c>
      <c r="FO268" s="109">
        <f>Seniori!FO118</f>
        <v>0</v>
      </c>
      <c r="FP268" s="109">
        <f>Seniori!FP118</f>
        <v>0</v>
      </c>
      <c r="FQ268" s="109">
        <f>Seniori!FQ118</f>
        <v>0</v>
      </c>
      <c r="FR268" s="109">
        <f>Seniori!FR118</f>
        <v>0</v>
      </c>
      <c r="FS268" s="109">
        <f>Seniori!FS118</f>
        <v>0</v>
      </c>
      <c r="FT268" s="109">
        <f>Seniori!FT118</f>
        <v>0</v>
      </c>
      <c r="FU268" s="109">
        <f>Seniori!FU118</f>
        <v>0</v>
      </c>
      <c r="FV268" s="109">
        <f>Seniori!FV118</f>
        <v>0</v>
      </c>
      <c r="FW268" s="109">
        <f>Seniori!FW118</f>
        <v>0</v>
      </c>
      <c r="FX268" s="109">
        <f>Seniori!FX118</f>
        <v>0</v>
      </c>
      <c r="FY268" s="109">
        <f>Seniori!FY118</f>
        <v>0</v>
      </c>
      <c r="FZ268" s="109">
        <f>Seniori!FZ118</f>
        <v>0</v>
      </c>
      <c r="GA268" s="109">
        <f>Seniori!GA118</f>
        <v>0</v>
      </c>
      <c r="GB268" s="109">
        <f>Seniori!GB118</f>
        <v>0</v>
      </c>
      <c r="GC268" s="109">
        <f>Seniori!GC118</f>
        <v>0</v>
      </c>
      <c r="GD268" s="109">
        <f>Seniori!GD118</f>
        <v>0</v>
      </c>
      <c r="GE268" s="109">
        <f>Seniori!GE118</f>
        <v>0</v>
      </c>
      <c r="GF268" s="109">
        <f>Seniori!GF118</f>
        <v>0</v>
      </c>
      <c r="GG268" s="109">
        <f>Seniori!GG118</f>
        <v>0</v>
      </c>
      <c r="GH268" s="109">
        <f>Seniori!GH118</f>
        <v>0</v>
      </c>
      <c r="GI268" s="109">
        <f>Seniori!GI118</f>
        <v>0</v>
      </c>
      <c r="GJ268" s="109">
        <f>Seniori!GJ118</f>
        <v>0</v>
      </c>
      <c r="GK268" s="109">
        <f>Seniori!GK118</f>
        <v>0</v>
      </c>
      <c r="GL268" s="109">
        <f>Seniori!GL118</f>
        <v>0</v>
      </c>
      <c r="GM268" s="109">
        <f>Seniori!GM118</f>
        <v>0</v>
      </c>
      <c r="GN268" s="109">
        <f>Seniori!GN118</f>
        <v>0</v>
      </c>
      <c r="GO268" s="109">
        <f>Seniori!GO118</f>
        <v>0</v>
      </c>
      <c r="GP268" s="109">
        <f>Seniori!GP118</f>
        <v>0</v>
      </c>
      <c r="GQ268" s="109">
        <f>Seniori!GQ118</f>
        <v>0</v>
      </c>
      <c r="GR268" s="109">
        <f>Seniori!GR118</f>
        <v>0</v>
      </c>
      <c r="GS268" s="109">
        <f>Seniori!GS118</f>
        <v>0</v>
      </c>
      <c r="GT268" s="109">
        <f>Seniori!GT118</f>
        <v>0</v>
      </c>
      <c r="GU268" s="109">
        <f>Seniori!GU118</f>
        <v>0</v>
      </c>
      <c r="GV268" s="109">
        <f>Seniori!GV118</f>
        <v>0</v>
      </c>
      <c r="GW268" s="109">
        <f>Seniori!GW118</f>
        <v>0</v>
      </c>
      <c r="GX268" s="109">
        <f>Seniori!GX118</f>
        <v>0</v>
      </c>
      <c r="GY268" s="109">
        <f>Seniori!GY118</f>
        <v>0</v>
      </c>
      <c r="GZ268" s="109">
        <f>Seniori!GZ118</f>
        <v>0</v>
      </c>
      <c r="HA268" s="109">
        <f>Seniori!HA118</f>
        <v>0</v>
      </c>
      <c r="HB268" s="109">
        <f>Seniori!HB118</f>
        <v>0</v>
      </c>
      <c r="HC268" s="109">
        <f>Seniori!HC118</f>
        <v>0</v>
      </c>
      <c r="HD268" s="109">
        <f>Seniori!HD118</f>
        <v>0</v>
      </c>
      <c r="HE268" s="109">
        <f>Seniori!HE118</f>
        <v>0</v>
      </c>
      <c r="HF268" s="109">
        <f>Seniori!HF118</f>
        <v>0</v>
      </c>
      <c r="HG268" s="109">
        <f>Seniori!HG118</f>
        <v>0</v>
      </c>
      <c r="HH268" s="109">
        <f>Seniori!HH118</f>
        <v>0</v>
      </c>
      <c r="HI268" s="109">
        <f>Seniori!HI118</f>
        <v>0</v>
      </c>
      <c r="HJ268" s="109">
        <f>Seniori!HJ118</f>
        <v>0</v>
      </c>
      <c r="HK268" s="109">
        <f>Seniori!HK118</f>
        <v>0</v>
      </c>
      <c r="HL268" s="109">
        <f>Seniori!HL118</f>
        <v>0</v>
      </c>
      <c r="HM268" s="109">
        <f>Seniori!HM118</f>
        <v>0</v>
      </c>
      <c r="HN268" s="109">
        <f>Seniori!HN118</f>
        <v>0</v>
      </c>
      <c r="HO268" s="109">
        <f>Seniori!HO118</f>
        <v>0</v>
      </c>
      <c r="HP268" s="109">
        <f>Seniori!HP118</f>
        <v>0</v>
      </c>
      <c r="HQ268" s="109">
        <f>Seniori!HQ118</f>
        <v>0</v>
      </c>
      <c r="HR268" s="109">
        <f>Seniori!HR118</f>
        <v>0</v>
      </c>
      <c r="HS268" s="109">
        <f>Seniori!HS118</f>
        <v>0</v>
      </c>
      <c r="HT268" s="109">
        <f>Seniori!HT118</f>
        <v>0</v>
      </c>
      <c r="HU268" s="109">
        <f>Seniori!HU118</f>
        <v>0</v>
      </c>
      <c r="HV268" s="109">
        <f>Seniori!HV118</f>
        <v>0</v>
      </c>
      <c r="HW268" s="109">
        <f>Seniori!HW118</f>
        <v>0</v>
      </c>
      <c r="HX268" s="109">
        <f>Seniori!HX118</f>
        <v>0</v>
      </c>
      <c r="HY268" s="109">
        <f>Seniori!HY118</f>
        <v>0</v>
      </c>
      <c r="HZ268" s="109">
        <f>Seniori!HZ118</f>
        <v>0</v>
      </c>
      <c r="IA268" s="109">
        <f>Seniori!IA118</f>
        <v>0</v>
      </c>
      <c r="IB268" s="109">
        <f>Seniori!IB118</f>
        <v>0</v>
      </c>
      <c r="IC268" s="109">
        <f>Seniori!IC118</f>
        <v>0</v>
      </c>
      <c r="ID268" s="109">
        <f>Seniori!ID118</f>
        <v>0</v>
      </c>
      <c r="IE268" s="109">
        <f>Seniori!IE118</f>
        <v>0</v>
      </c>
      <c r="IF268" s="109">
        <f>Seniori!IF118</f>
        <v>0</v>
      </c>
      <c r="IG268" s="109">
        <f>Seniori!IG118</f>
        <v>0</v>
      </c>
      <c r="IH268" s="109">
        <f>Seniori!IH118</f>
        <v>0</v>
      </c>
      <c r="II268" s="109">
        <f>Seniori!II118</f>
        <v>0</v>
      </c>
      <c r="IJ268" s="109">
        <f>Seniori!IJ118</f>
        <v>0</v>
      </c>
      <c r="IK268" s="109">
        <f>Seniori!IK118</f>
        <v>0</v>
      </c>
      <c r="IL268" s="109">
        <f>Seniori!IL118</f>
        <v>0</v>
      </c>
      <c r="IM268" s="109">
        <f>Seniori!IM118</f>
        <v>0</v>
      </c>
      <c r="IN268" s="109">
        <f>Seniori!IN118</f>
        <v>0</v>
      </c>
      <c r="IO268" s="109">
        <f>Seniori!IO118</f>
        <v>0</v>
      </c>
      <c r="IP268" s="109">
        <f>Seniori!IP118</f>
        <v>0</v>
      </c>
      <c r="IQ268" s="109">
        <f>Seniori!IQ118</f>
        <v>0</v>
      </c>
      <c r="IR268" s="109">
        <f>Seniori!IR118</f>
        <v>0</v>
      </c>
      <c r="IS268" s="109">
        <f>Seniori!IS118</f>
        <v>0</v>
      </c>
      <c r="IT268" s="109">
        <f>Seniori!IT118</f>
        <v>0</v>
      </c>
      <c r="IU268" s="109">
        <f>Seniori!IU118</f>
        <v>0</v>
      </c>
      <c r="IV268" s="109">
        <f>Seniori!IV118</f>
        <v>0</v>
      </c>
      <c r="IW268" s="109">
        <f>Seniori!IW118</f>
        <v>0</v>
      </c>
      <c r="IX268" s="109">
        <f>Seniori!IX118</f>
        <v>0</v>
      </c>
      <c r="IY268" s="109">
        <f>Seniori!IY118</f>
        <v>0</v>
      </c>
      <c r="IZ268" s="109">
        <f>Seniori!IZ118</f>
        <v>0</v>
      </c>
      <c r="JA268" s="109">
        <f>Seniori!JA118</f>
        <v>0</v>
      </c>
      <c r="JB268" s="109">
        <f>Seniori!JB118</f>
        <v>0</v>
      </c>
      <c r="JC268" s="109">
        <f>Seniori!JC118</f>
        <v>0</v>
      </c>
      <c r="JD268" s="109">
        <f>Seniori!JD118</f>
        <v>0</v>
      </c>
      <c r="JE268" s="109">
        <f>Seniori!JE118</f>
        <v>0</v>
      </c>
      <c r="JF268" s="109">
        <f>Seniori!JF118</f>
        <v>0</v>
      </c>
      <c r="JG268" s="109">
        <f>Seniori!JG118</f>
        <v>0</v>
      </c>
      <c r="JH268" s="109">
        <f>Seniori!JH118</f>
        <v>0</v>
      </c>
      <c r="JI268" s="109">
        <f>Seniori!JI118</f>
        <v>0</v>
      </c>
      <c r="JJ268" s="109">
        <f>Seniori!JJ118</f>
        <v>0</v>
      </c>
      <c r="JK268" s="109">
        <f>Seniori!JK118</f>
        <v>0</v>
      </c>
      <c r="JL268" s="109">
        <f>Seniori!JL118</f>
        <v>0</v>
      </c>
      <c r="JM268" s="109">
        <f>Seniori!JM118</f>
        <v>0</v>
      </c>
      <c r="JN268" s="109">
        <f>Seniori!JN118</f>
        <v>0</v>
      </c>
      <c r="JO268" s="109">
        <f>Seniori!JO118</f>
        <v>0</v>
      </c>
      <c r="JP268" s="109">
        <f>Seniori!JP118</f>
        <v>0</v>
      </c>
      <c r="JQ268" s="109">
        <f>Seniori!JQ118</f>
        <v>0</v>
      </c>
      <c r="JR268" s="109">
        <f>Seniori!JR118</f>
        <v>0</v>
      </c>
      <c r="JS268" s="109">
        <f>Seniori!JS118</f>
        <v>0</v>
      </c>
      <c r="JT268" s="109">
        <f>Seniori!JT118</f>
        <v>0</v>
      </c>
      <c r="JU268" s="109">
        <f>Seniori!JU118</f>
        <v>0</v>
      </c>
      <c r="JV268" s="109">
        <f>Seniori!JV118</f>
        <v>0</v>
      </c>
      <c r="JW268" s="109">
        <f>Seniori!JW118</f>
        <v>0</v>
      </c>
      <c r="JX268" s="109">
        <f>Seniori!JX118</f>
        <v>0</v>
      </c>
      <c r="JY268" s="109">
        <f>Seniori!JY118</f>
        <v>0</v>
      </c>
      <c r="JZ268" s="109">
        <f>Seniori!JZ118</f>
        <v>0</v>
      </c>
      <c r="KA268" s="109">
        <f>Seniori!KA118</f>
        <v>0</v>
      </c>
      <c r="KB268" s="109">
        <f>Seniori!KB118</f>
        <v>0</v>
      </c>
      <c r="KC268" s="109">
        <f>Seniori!KC118</f>
        <v>0</v>
      </c>
      <c r="KD268" s="109">
        <f>Seniori!KD118</f>
        <v>0</v>
      </c>
      <c r="KE268" s="109">
        <f>Seniori!KE118</f>
        <v>0</v>
      </c>
      <c r="KF268" s="109">
        <f>Seniori!KF118</f>
        <v>0</v>
      </c>
      <c r="KG268" s="109">
        <f>Seniori!KG118</f>
        <v>0</v>
      </c>
      <c r="KH268" s="109">
        <f>Seniori!KH118</f>
        <v>0</v>
      </c>
      <c r="KI268" s="109">
        <f>Seniori!KI118</f>
        <v>0</v>
      </c>
      <c r="KJ268" s="109">
        <f>Seniori!KJ118</f>
        <v>0</v>
      </c>
      <c r="KK268" s="109">
        <f>Seniori!KK118</f>
        <v>0</v>
      </c>
      <c r="KL268" s="109">
        <f>Seniori!KL118</f>
        <v>0</v>
      </c>
      <c r="KM268" s="109">
        <f>Seniori!KM118</f>
        <v>0</v>
      </c>
      <c r="KN268" s="109">
        <f>Seniori!KN118</f>
        <v>0</v>
      </c>
      <c r="KO268" s="109">
        <f>Seniori!KO118</f>
        <v>0</v>
      </c>
      <c r="KP268" s="109">
        <f>Seniori!KP118</f>
        <v>0</v>
      </c>
      <c r="KQ268" s="109">
        <f>Seniori!KQ118</f>
        <v>0</v>
      </c>
      <c r="KR268" s="109">
        <f>Seniori!KR118</f>
        <v>0</v>
      </c>
      <c r="KS268" s="109">
        <f>Seniori!KS118</f>
        <v>0</v>
      </c>
      <c r="KT268" s="109">
        <f>Seniori!KT118</f>
        <v>0</v>
      </c>
      <c r="KU268" s="109">
        <f>Seniori!KU118</f>
        <v>0</v>
      </c>
      <c r="KV268" s="109">
        <f>Seniori!KV118</f>
        <v>0</v>
      </c>
      <c r="KW268" s="109">
        <f>Seniori!KW118</f>
        <v>0</v>
      </c>
      <c r="KX268" s="109">
        <f>Seniori!KX118</f>
        <v>0</v>
      </c>
      <c r="KY268" s="109">
        <f>Seniori!KY118</f>
        <v>0</v>
      </c>
      <c r="KZ268" s="109">
        <f>Seniori!KZ118</f>
        <v>0</v>
      </c>
      <c r="LA268" s="109">
        <f>Seniori!LA118</f>
        <v>0</v>
      </c>
      <c r="LB268" s="109">
        <f>Seniori!LB118</f>
        <v>0</v>
      </c>
      <c r="LC268" s="109">
        <f>Seniori!LC118</f>
        <v>0</v>
      </c>
      <c r="LD268" s="109">
        <f>Seniori!LD118</f>
        <v>0</v>
      </c>
      <c r="LE268" s="109">
        <f>Seniori!LE118</f>
        <v>0</v>
      </c>
      <c r="LF268" s="109">
        <f>Seniori!LF118</f>
        <v>0</v>
      </c>
      <c r="LG268" s="109">
        <f>Seniori!LG118</f>
        <v>0</v>
      </c>
      <c r="LH268" s="109">
        <f>Seniori!LH118</f>
        <v>0</v>
      </c>
      <c r="LI268" s="109">
        <f>Seniori!LI118</f>
        <v>0</v>
      </c>
      <c r="LJ268" s="109">
        <f>Seniori!LJ118</f>
        <v>0</v>
      </c>
      <c r="LK268" s="109">
        <f>Seniori!LK118</f>
        <v>0</v>
      </c>
      <c r="LL268" s="109">
        <f>Seniori!LL118</f>
        <v>0</v>
      </c>
      <c r="LM268" s="109">
        <f>Seniori!LM118</f>
        <v>0</v>
      </c>
      <c r="LN268" s="109">
        <f>Seniori!LN118</f>
        <v>0</v>
      </c>
      <c r="LO268" s="109">
        <f>Seniori!LO118</f>
        <v>0</v>
      </c>
      <c r="LP268" s="109">
        <f>Seniori!LP118</f>
        <v>0</v>
      </c>
      <c r="LQ268" s="109">
        <f>Seniori!LQ118</f>
        <v>0</v>
      </c>
      <c r="LR268" s="109">
        <f>Seniori!LR118</f>
        <v>0</v>
      </c>
      <c r="LS268" s="109">
        <f>Seniori!LS118</f>
        <v>0</v>
      </c>
      <c r="LT268" s="109">
        <f>Seniori!LT118</f>
        <v>0</v>
      </c>
      <c r="LU268" s="109">
        <f>Seniori!LU118</f>
        <v>0</v>
      </c>
      <c r="LV268" s="109">
        <f>Seniori!LV118</f>
        <v>0</v>
      </c>
      <c r="LW268" s="109">
        <f>Seniori!LW118</f>
        <v>0</v>
      </c>
      <c r="LX268" s="109">
        <f>Seniori!LX118</f>
        <v>0</v>
      </c>
      <c r="LY268" s="109">
        <f>Seniori!LY118</f>
        <v>0</v>
      </c>
      <c r="LZ268" s="109">
        <f>Seniori!LZ118</f>
        <v>0</v>
      </c>
      <c r="MA268" s="109">
        <f>Seniori!MA118</f>
        <v>0</v>
      </c>
      <c r="MB268" s="109">
        <f>Seniori!MB118</f>
        <v>0</v>
      </c>
      <c r="MC268" s="109">
        <f>Seniori!MC118</f>
        <v>0</v>
      </c>
      <c r="MD268" s="109">
        <f>Seniori!MD118</f>
        <v>0</v>
      </c>
      <c r="ME268" s="109">
        <f>Seniori!ME118</f>
        <v>0</v>
      </c>
      <c r="MF268" s="109">
        <f>Seniori!MF118</f>
        <v>0</v>
      </c>
      <c r="MG268" s="109">
        <f>Seniori!MG118</f>
        <v>0</v>
      </c>
      <c r="MH268" s="109">
        <f>Seniori!MH118</f>
        <v>0</v>
      </c>
      <c r="MI268" s="109">
        <f>Seniori!MI118</f>
        <v>0</v>
      </c>
      <c r="MJ268" s="109">
        <f>Seniori!MJ118</f>
        <v>0</v>
      </c>
      <c r="MK268" s="109">
        <f>Seniori!MK118</f>
        <v>0</v>
      </c>
      <c r="ML268" s="109">
        <f>Seniori!ML118</f>
        <v>0</v>
      </c>
      <c r="MM268" s="109">
        <f>Seniori!MM118</f>
        <v>0</v>
      </c>
      <c r="MN268" s="109">
        <f>Seniori!MN118</f>
        <v>0</v>
      </c>
      <c r="MO268" s="109">
        <f>Seniori!MO118</f>
        <v>0</v>
      </c>
      <c r="MP268" s="109">
        <f>Seniori!MP118</f>
        <v>0</v>
      </c>
      <c r="MQ268" s="109">
        <f>Seniori!MQ118</f>
        <v>0</v>
      </c>
      <c r="MR268" s="109">
        <f>Seniori!MR118</f>
        <v>0</v>
      </c>
      <c r="MS268" s="109">
        <f>Seniori!MS118</f>
        <v>0</v>
      </c>
      <c r="MT268" s="109">
        <f>Seniori!MT118</f>
        <v>0</v>
      </c>
      <c r="MU268" s="109">
        <f>Seniori!MU118</f>
        <v>0</v>
      </c>
      <c r="MV268" s="109">
        <f>Seniori!MV118</f>
        <v>0</v>
      </c>
      <c r="MW268" s="109">
        <f>Seniori!MW118</f>
        <v>0</v>
      </c>
      <c r="MX268" s="109">
        <f>Seniori!MX118</f>
        <v>0</v>
      </c>
      <c r="MY268" s="109">
        <f>Seniori!MY118</f>
        <v>0</v>
      </c>
      <c r="MZ268" s="109">
        <f>Seniori!MZ118</f>
        <v>0</v>
      </c>
      <c r="NA268" s="109">
        <f>Seniori!NA118</f>
        <v>0</v>
      </c>
      <c r="NB268" s="109">
        <f>Seniori!NB118</f>
        <v>0</v>
      </c>
      <c r="NC268" s="109">
        <f>Seniori!NC118</f>
        <v>0</v>
      </c>
      <c r="ND268" s="109">
        <f>Seniori!ND118</f>
        <v>0</v>
      </c>
      <c r="NE268" s="109">
        <f>Seniori!NE118</f>
        <v>0</v>
      </c>
      <c r="NF268" s="109">
        <f>Seniori!NF118</f>
        <v>0</v>
      </c>
      <c r="NG268" s="109">
        <f>Seniori!NG118</f>
        <v>0</v>
      </c>
      <c r="NH268" s="109">
        <f>Seniori!NH118</f>
        <v>0</v>
      </c>
      <c r="NI268" s="109">
        <f>Seniori!NI118</f>
        <v>0</v>
      </c>
      <c r="NJ268" s="109">
        <f>Seniori!NJ118</f>
        <v>0</v>
      </c>
      <c r="NK268" s="109">
        <f>Seniori!NK118</f>
        <v>0</v>
      </c>
      <c r="NL268" s="109">
        <f>Seniori!NL118</f>
        <v>0</v>
      </c>
      <c r="NM268" s="109">
        <f>Seniori!NM118</f>
        <v>0</v>
      </c>
      <c r="NN268" s="109">
        <f>Seniori!NN118</f>
        <v>0</v>
      </c>
      <c r="NO268" s="109">
        <f>Seniori!NO118</f>
        <v>0</v>
      </c>
      <c r="NP268" s="109">
        <f>Seniori!NP118</f>
        <v>0</v>
      </c>
      <c r="NQ268" s="109">
        <f>Seniori!NQ118</f>
        <v>0</v>
      </c>
      <c r="NR268" s="109">
        <f>Seniori!NR118</f>
        <v>0</v>
      </c>
      <c r="NS268" s="109">
        <f>Seniori!NS118</f>
        <v>0</v>
      </c>
      <c r="NT268" s="109">
        <f>Seniori!NT118</f>
        <v>0</v>
      </c>
      <c r="NU268" s="109">
        <f>Seniori!NU118</f>
        <v>0</v>
      </c>
      <c r="NV268" s="109">
        <f>Seniori!NV118</f>
        <v>0</v>
      </c>
      <c r="NW268" s="109">
        <f>Seniori!NW118</f>
        <v>0</v>
      </c>
      <c r="NX268" s="109">
        <f>Seniori!NX118</f>
        <v>0</v>
      </c>
      <c r="NY268" s="109">
        <f>Seniori!NY118</f>
        <v>0</v>
      </c>
      <c r="NZ268" s="109">
        <f>Seniori!NZ118</f>
        <v>0</v>
      </c>
      <c r="OA268" s="109">
        <f>Seniori!OA118</f>
        <v>0</v>
      </c>
      <c r="OB268" s="109">
        <f>Seniori!OB118</f>
        <v>0</v>
      </c>
      <c r="OC268" s="109">
        <f>Seniori!OC118</f>
        <v>0</v>
      </c>
      <c r="OD268" s="109">
        <f>Seniori!OD118</f>
        <v>0</v>
      </c>
      <c r="OE268" s="109">
        <f>Seniori!OE118</f>
        <v>0</v>
      </c>
      <c r="OF268" s="109">
        <f>Seniori!OF118</f>
        <v>0</v>
      </c>
      <c r="OG268" s="109">
        <f>Seniori!OG118</f>
        <v>0</v>
      </c>
      <c r="OH268" s="109">
        <f>Seniori!OH118</f>
        <v>0</v>
      </c>
      <c r="OI268" s="109">
        <f>Seniori!OI118</f>
        <v>0</v>
      </c>
      <c r="OJ268" s="109">
        <f>Seniori!OJ118</f>
        <v>0</v>
      </c>
      <c r="OK268" s="109">
        <f>Seniori!OK118</f>
        <v>0</v>
      </c>
      <c r="OL268" s="109">
        <f>Seniori!OL118</f>
        <v>0</v>
      </c>
      <c r="OM268" s="109">
        <f>Seniori!OM118</f>
        <v>0</v>
      </c>
      <c r="ON268" s="109">
        <f>Seniori!ON118</f>
        <v>0</v>
      </c>
      <c r="OO268" s="109">
        <f>Seniori!OO118</f>
        <v>0</v>
      </c>
      <c r="OP268" s="109">
        <f>Seniori!OP118</f>
        <v>0</v>
      </c>
      <c r="OQ268" s="109">
        <f>Seniori!OQ118</f>
        <v>0</v>
      </c>
      <c r="OR268" s="109">
        <f>Seniori!OR118</f>
        <v>0</v>
      </c>
      <c r="OS268" s="109">
        <f>Seniori!OS118</f>
        <v>0</v>
      </c>
      <c r="OT268" s="109">
        <f>Seniori!OT118</f>
        <v>0</v>
      </c>
      <c r="OU268" s="109">
        <f>Seniori!OU118</f>
        <v>0</v>
      </c>
      <c r="OV268" s="109">
        <f>Seniori!OV118</f>
        <v>0</v>
      </c>
      <c r="OW268" s="109">
        <f>Seniori!OW118</f>
        <v>0</v>
      </c>
      <c r="OX268" s="109">
        <f>Seniori!OX118</f>
        <v>0</v>
      </c>
      <c r="OY268" s="109">
        <f>Seniori!OY118</f>
        <v>0</v>
      </c>
      <c r="OZ268" s="109">
        <f>Seniori!OZ118</f>
        <v>0</v>
      </c>
      <c r="PA268" s="109">
        <f>Seniori!PA118</f>
        <v>0</v>
      </c>
      <c r="PB268" s="109">
        <f>Seniori!PB118</f>
        <v>0</v>
      </c>
      <c r="PC268" s="109">
        <f>Seniori!PC118</f>
        <v>0</v>
      </c>
      <c r="PD268" s="109">
        <f>Seniori!PD118</f>
        <v>0</v>
      </c>
      <c r="PE268" s="109">
        <f>Seniori!PE118</f>
        <v>0</v>
      </c>
      <c r="PF268" s="109">
        <f>Seniori!PF118</f>
        <v>0</v>
      </c>
      <c r="PG268" s="109">
        <f>Seniori!PG118</f>
        <v>0</v>
      </c>
      <c r="PH268" s="109">
        <f>Seniori!PH118</f>
        <v>0</v>
      </c>
      <c r="PI268" s="109">
        <f>Seniori!PI118</f>
        <v>0</v>
      </c>
      <c r="PJ268" s="109">
        <f>Seniori!PJ118</f>
        <v>0</v>
      </c>
      <c r="PK268" s="109">
        <f>Seniori!PK118</f>
        <v>0</v>
      </c>
      <c r="PL268" s="109">
        <f>Seniori!PL118</f>
        <v>0</v>
      </c>
      <c r="PM268" s="109">
        <f>Seniori!PM118</f>
        <v>0</v>
      </c>
      <c r="PN268" s="109">
        <f>Seniori!PN118</f>
        <v>0</v>
      </c>
      <c r="PO268" s="109">
        <f>Seniori!PO118</f>
        <v>0</v>
      </c>
      <c r="PP268" s="109">
        <f>Seniori!PP118</f>
        <v>0</v>
      </c>
      <c r="PQ268" s="109">
        <f>Seniori!PQ118</f>
        <v>0</v>
      </c>
      <c r="PR268" s="109">
        <f>Seniori!PR118</f>
        <v>0</v>
      </c>
      <c r="PS268" s="109">
        <f>Seniori!PS118</f>
        <v>0</v>
      </c>
      <c r="PT268" s="109">
        <f>Seniori!PT118</f>
        <v>0</v>
      </c>
      <c r="PU268" s="109">
        <f>Seniori!PU118</f>
        <v>0</v>
      </c>
      <c r="PV268" s="109">
        <f>Seniori!PV118</f>
        <v>0</v>
      </c>
      <c r="PW268" s="109">
        <f>Seniori!PW118</f>
        <v>0</v>
      </c>
      <c r="PX268" s="109">
        <f>Seniori!PX118</f>
        <v>0</v>
      </c>
      <c r="PY268" s="109">
        <f>Seniori!PY118</f>
        <v>0</v>
      </c>
      <c r="PZ268" s="109">
        <f>Seniori!PZ118</f>
        <v>0</v>
      </c>
      <c r="QA268" s="109">
        <f>Seniori!QA118</f>
        <v>0</v>
      </c>
      <c r="QB268" s="109">
        <f>Seniori!QB118</f>
        <v>0</v>
      </c>
      <c r="QC268" s="109">
        <f>Seniori!QC118</f>
        <v>0</v>
      </c>
      <c r="QD268" s="109">
        <f>Seniori!QD118</f>
        <v>0</v>
      </c>
      <c r="QE268" s="109">
        <f>Seniori!QE118</f>
        <v>0</v>
      </c>
      <c r="QF268" s="109">
        <f>Seniori!QF118</f>
        <v>0</v>
      </c>
      <c r="QG268" s="109">
        <f>Seniori!QG118</f>
        <v>0</v>
      </c>
      <c r="QH268" s="109">
        <f>Seniori!QH118</f>
        <v>0</v>
      </c>
      <c r="QI268" s="109">
        <f>Seniori!QI118</f>
        <v>0</v>
      </c>
      <c r="QJ268" s="109">
        <f>Seniori!QJ118</f>
        <v>0</v>
      </c>
      <c r="QK268" s="109">
        <f>Seniori!QK118</f>
        <v>0</v>
      </c>
      <c r="QL268" s="109">
        <f>Seniori!QL118</f>
        <v>0</v>
      </c>
      <c r="QM268" s="109">
        <f>Seniori!QM118</f>
        <v>0</v>
      </c>
      <c r="QN268" s="109">
        <f>Seniori!QN118</f>
        <v>0</v>
      </c>
      <c r="QO268" s="109">
        <f>Seniori!QO118</f>
        <v>0</v>
      </c>
      <c r="QP268" s="109">
        <f>Seniori!QP118</f>
        <v>0</v>
      </c>
      <c r="QQ268" s="109">
        <f>Seniori!QQ118</f>
        <v>0</v>
      </c>
      <c r="QR268" s="109">
        <f>Seniori!QR118</f>
        <v>0</v>
      </c>
      <c r="QS268" s="109">
        <f>Seniori!QS118</f>
        <v>0</v>
      </c>
      <c r="QT268" s="109">
        <f>Seniori!QT118</f>
        <v>0</v>
      </c>
      <c r="QU268" s="109">
        <f>Seniori!QU118</f>
        <v>0</v>
      </c>
      <c r="QV268" s="109">
        <f>Seniori!QV118</f>
        <v>0</v>
      </c>
      <c r="QW268" s="109">
        <f>Seniori!QW118</f>
        <v>0</v>
      </c>
      <c r="QX268" s="109">
        <f>Seniori!QX118</f>
        <v>0</v>
      </c>
      <c r="QY268" s="109">
        <f>Seniori!QY118</f>
        <v>0</v>
      </c>
      <c r="QZ268" s="109">
        <f>Seniori!QZ118</f>
        <v>0</v>
      </c>
      <c r="RA268" s="109">
        <f>Seniori!RA118</f>
        <v>0</v>
      </c>
      <c r="RB268" s="109">
        <f>Seniori!RB118</f>
        <v>0</v>
      </c>
      <c r="RC268" s="109">
        <f>Seniori!RC118</f>
        <v>0</v>
      </c>
      <c r="RD268" s="109">
        <f>Seniori!RD118</f>
        <v>0</v>
      </c>
      <c r="RE268" s="109">
        <f>Seniori!RE118</f>
        <v>0</v>
      </c>
      <c r="RF268" s="109">
        <f>Seniori!RF118</f>
        <v>0</v>
      </c>
      <c r="RG268" s="109">
        <f>Seniori!RG118</f>
        <v>0</v>
      </c>
      <c r="RH268" s="109">
        <f>Seniori!RH118</f>
        <v>0</v>
      </c>
      <c r="RI268" s="109">
        <f>Seniori!RI118</f>
        <v>0</v>
      </c>
      <c r="RJ268" s="109">
        <f>Seniori!RJ118</f>
        <v>0</v>
      </c>
      <c r="RK268" s="109">
        <f>Seniori!RK118</f>
        <v>0</v>
      </c>
      <c r="RL268" s="109">
        <f>Seniori!RL118</f>
        <v>0</v>
      </c>
      <c r="RM268" s="109">
        <f>Seniori!RM118</f>
        <v>0</v>
      </c>
      <c r="RN268" s="109">
        <f>Seniori!RN118</f>
        <v>0</v>
      </c>
      <c r="RO268" s="109">
        <f>Seniori!RO118</f>
        <v>0</v>
      </c>
      <c r="RP268" s="109">
        <f>Seniori!RP118</f>
        <v>0</v>
      </c>
      <c r="RQ268" s="109">
        <f>Seniori!RQ118</f>
        <v>0</v>
      </c>
      <c r="RR268" s="109">
        <f>Seniori!RR118</f>
        <v>0</v>
      </c>
      <c r="RS268" s="109">
        <f>Seniori!RS118</f>
        <v>0</v>
      </c>
      <c r="RT268" s="109">
        <f>Seniori!RT118</f>
        <v>0</v>
      </c>
      <c r="RU268" s="109">
        <f>Seniori!RU118</f>
        <v>0</v>
      </c>
      <c r="RV268" s="109">
        <f>Seniori!RV118</f>
        <v>0</v>
      </c>
      <c r="RW268" s="109">
        <f>Seniori!RW118</f>
        <v>0</v>
      </c>
      <c r="RX268" s="109">
        <f>Seniori!RX118</f>
        <v>0</v>
      </c>
      <c r="RY268" s="109">
        <f>Seniori!RY118</f>
        <v>0</v>
      </c>
      <c r="RZ268" s="109">
        <f>Seniori!RZ118</f>
        <v>0</v>
      </c>
      <c r="SA268" s="109">
        <f>Seniori!SA118</f>
        <v>0</v>
      </c>
      <c r="SB268" s="109">
        <f>Seniori!SB118</f>
        <v>0</v>
      </c>
      <c r="SC268" s="109">
        <f>Seniori!SC118</f>
        <v>0</v>
      </c>
      <c r="SD268" s="109">
        <f>Seniori!SD118</f>
        <v>0</v>
      </c>
      <c r="SE268" s="109">
        <f>Seniori!SE118</f>
        <v>0</v>
      </c>
      <c r="SF268" s="109">
        <f>Seniori!SF118</f>
        <v>0</v>
      </c>
      <c r="SG268" s="109">
        <f>Seniori!SG118</f>
        <v>0</v>
      </c>
      <c r="SH268" s="109">
        <f>Seniori!SH118</f>
        <v>0</v>
      </c>
      <c r="SI268" s="109">
        <f>Seniori!SI118</f>
        <v>0</v>
      </c>
      <c r="SJ268" s="109">
        <f>Seniori!SJ118</f>
        <v>0</v>
      </c>
      <c r="SK268" s="109">
        <f>Seniori!SK118</f>
        <v>0</v>
      </c>
      <c r="SL268" s="109">
        <f>Seniori!SL118</f>
        <v>0</v>
      </c>
      <c r="SM268" s="109">
        <f>Seniori!SM118</f>
        <v>0</v>
      </c>
      <c r="SN268" s="109">
        <f>Seniori!SN118</f>
        <v>0</v>
      </c>
      <c r="SO268" s="109">
        <f>Seniori!SO118</f>
        <v>0</v>
      </c>
      <c r="SP268" s="109">
        <f>Seniori!SP118</f>
        <v>0</v>
      </c>
      <c r="SQ268" s="109">
        <f>Seniori!SQ118</f>
        <v>0</v>
      </c>
      <c r="SR268" s="109">
        <f>Seniori!SR118</f>
        <v>0</v>
      </c>
      <c r="SS268" s="109">
        <f>Seniori!SS118</f>
        <v>0</v>
      </c>
      <c r="ST268" s="109">
        <f>Seniori!ST118</f>
        <v>0</v>
      </c>
      <c r="SU268" s="109">
        <f>Seniori!SU118</f>
        <v>0</v>
      </c>
      <c r="SV268" s="109">
        <f>Seniori!SV118</f>
        <v>0</v>
      </c>
      <c r="SW268" s="109">
        <f>Seniori!SW118</f>
        <v>0</v>
      </c>
      <c r="SX268" s="109">
        <f>Seniori!SX118</f>
        <v>0</v>
      </c>
      <c r="SY268" s="109">
        <f>Seniori!SY118</f>
        <v>0</v>
      </c>
      <c r="SZ268" s="109">
        <f>Seniori!SZ118</f>
        <v>0</v>
      </c>
      <c r="TA268" s="109">
        <f>Seniori!TA118</f>
        <v>0</v>
      </c>
      <c r="TB268" s="109">
        <f>Seniori!TB118</f>
        <v>0</v>
      </c>
    </row>
    <row r="269" spans="1:522" s="1" customFormat="1" ht="18" customHeight="1" x14ac:dyDescent="0.2">
      <c r="A269" s="12"/>
      <c r="B269" s="11" t="s">
        <v>491</v>
      </c>
      <c r="C269" s="1">
        <v>12563</v>
      </c>
      <c r="E269" s="4" t="s">
        <v>243</v>
      </c>
      <c r="F269" s="1">
        <v>9570</v>
      </c>
      <c r="G269" s="9" t="s">
        <v>132</v>
      </c>
      <c r="H269" s="4" t="s">
        <v>238</v>
      </c>
      <c r="I269" s="1">
        <f t="shared" si="19"/>
        <v>0</v>
      </c>
      <c r="J269" s="12">
        <f>Tabuľka3[[#This Row],[Stĺpec9]]</f>
        <v>0</v>
      </c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  <c r="IX269" s="109"/>
      <c r="IY269" s="109"/>
      <c r="IZ269" s="109"/>
      <c r="JA269" s="109"/>
      <c r="JB269" s="109"/>
      <c r="JC269" s="109"/>
      <c r="JD269" s="109"/>
      <c r="JE269" s="109"/>
      <c r="JF269" s="109"/>
      <c r="JG269" s="109"/>
      <c r="JH269" s="109"/>
      <c r="JI269" s="109"/>
      <c r="JJ269" s="109"/>
      <c r="JK269" s="109"/>
      <c r="JL269" s="109"/>
      <c r="JM269" s="109"/>
      <c r="JN269" s="109"/>
      <c r="JO269" s="109"/>
      <c r="JP269" s="109"/>
      <c r="JQ269" s="109"/>
      <c r="JR269" s="109"/>
      <c r="JS269" s="109"/>
      <c r="JT269" s="109"/>
      <c r="JU269" s="109"/>
      <c r="JV269" s="109"/>
      <c r="JW269" s="109"/>
      <c r="JX269" s="109"/>
      <c r="JY269" s="109"/>
      <c r="JZ269" s="109"/>
      <c r="KA269" s="109"/>
      <c r="KB269" s="109"/>
      <c r="KC269" s="109"/>
      <c r="KD269" s="109"/>
      <c r="KE269" s="109"/>
      <c r="KF269" s="109"/>
      <c r="KG269" s="109"/>
      <c r="KH269" s="109"/>
      <c r="KI269" s="109"/>
      <c r="KJ269" s="109"/>
      <c r="KK269" s="109"/>
      <c r="KL269" s="109"/>
      <c r="KM269" s="109"/>
      <c r="KN269" s="109"/>
      <c r="KO269" s="109"/>
      <c r="KP269" s="109"/>
      <c r="KQ269" s="109"/>
      <c r="KR269" s="109"/>
      <c r="KS269" s="109"/>
      <c r="KT269" s="109"/>
      <c r="KU269" s="109"/>
      <c r="KV269" s="109"/>
      <c r="KW269" s="109"/>
      <c r="KX269" s="109"/>
      <c r="KY269" s="109"/>
      <c r="KZ269" s="109"/>
      <c r="LA269" s="109"/>
      <c r="LB269" s="109"/>
      <c r="LC269" s="109"/>
      <c r="LD269" s="109"/>
      <c r="LE269" s="109"/>
      <c r="LF269" s="109"/>
      <c r="LG269" s="109"/>
      <c r="LH269" s="109"/>
      <c r="LI269" s="109"/>
      <c r="LJ269" s="109"/>
      <c r="LK269" s="109"/>
      <c r="LL269" s="109"/>
      <c r="LM269" s="109"/>
      <c r="LN269" s="109"/>
      <c r="LO269" s="109"/>
      <c r="LP269" s="109"/>
      <c r="LQ269" s="109"/>
      <c r="LR269" s="109"/>
      <c r="LS269" s="109"/>
      <c r="LT269" s="109"/>
      <c r="LU269" s="109"/>
      <c r="LV269" s="109"/>
      <c r="LW269" s="109"/>
      <c r="LX269" s="109"/>
      <c r="LY269" s="109"/>
      <c r="LZ269" s="109"/>
      <c r="MA269" s="109"/>
      <c r="MB269" s="109"/>
      <c r="MC269" s="109"/>
      <c r="MD269" s="109"/>
      <c r="ME269" s="109"/>
      <c r="MF269" s="109"/>
      <c r="MG269" s="109"/>
      <c r="MH269" s="109"/>
      <c r="MI269" s="109"/>
      <c r="MJ269" s="109"/>
      <c r="MK269" s="109"/>
      <c r="ML269" s="109"/>
      <c r="MM269" s="109"/>
      <c r="MN269" s="109"/>
      <c r="MO269" s="109"/>
      <c r="MP269" s="109"/>
      <c r="MQ269" s="109"/>
      <c r="MR269" s="109"/>
      <c r="MS269" s="109"/>
      <c r="MT269" s="109"/>
      <c r="MU269" s="109"/>
      <c r="MV269" s="109"/>
      <c r="MW269" s="109"/>
      <c r="MX269" s="109"/>
      <c r="MY269" s="109"/>
      <c r="MZ269" s="109"/>
      <c r="NA269" s="109"/>
      <c r="NB269" s="109"/>
      <c r="NC269" s="109"/>
      <c r="ND269" s="109"/>
      <c r="NE269" s="109"/>
      <c r="NF269" s="109"/>
      <c r="NG269" s="109"/>
      <c r="NH269" s="109"/>
      <c r="NI269" s="109"/>
      <c r="NJ269" s="109"/>
      <c r="NK269" s="109"/>
      <c r="NL269" s="109"/>
      <c r="NM269" s="109"/>
      <c r="NN269" s="109"/>
      <c r="NO269" s="109"/>
      <c r="NP269" s="109"/>
      <c r="NQ269" s="109"/>
      <c r="NR269" s="109"/>
      <c r="NS269" s="109"/>
      <c r="NT269" s="109"/>
      <c r="NU269" s="109"/>
      <c r="NV269" s="109"/>
      <c r="NW269" s="109"/>
      <c r="NX269" s="109"/>
      <c r="NY269" s="109"/>
      <c r="NZ269" s="109"/>
      <c r="OA269" s="109"/>
      <c r="OB269" s="109"/>
      <c r="OC269" s="109"/>
      <c r="OD269" s="109"/>
      <c r="OE269" s="109"/>
      <c r="OF269" s="109"/>
      <c r="OG269" s="109"/>
      <c r="OH269" s="109"/>
      <c r="OI269" s="109"/>
      <c r="OJ269" s="109"/>
      <c r="OK269" s="109"/>
      <c r="OL269" s="109"/>
      <c r="OM269" s="109"/>
      <c r="ON269" s="109"/>
      <c r="OO269" s="109"/>
      <c r="OP269" s="109"/>
      <c r="OQ269" s="109"/>
      <c r="OR269" s="109"/>
      <c r="OS269" s="109"/>
      <c r="OT269" s="109"/>
      <c r="OU269" s="109"/>
      <c r="OV269" s="109"/>
      <c r="OW269" s="109"/>
      <c r="OX269" s="109"/>
      <c r="OY269" s="109"/>
      <c r="OZ269" s="109"/>
      <c r="PA269" s="109"/>
      <c r="PB269" s="109"/>
      <c r="PC269" s="109"/>
      <c r="PD269" s="109"/>
      <c r="PE269" s="109"/>
      <c r="PF269" s="109"/>
      <c r="PG269" s="109"/>
      <c r="PH269" s="109"/>
      <c r="PI269" s="109"/>
      <c r="PJ269" s="109"/>
      <c r="PK269" s="109"/>
      <c r="PL269" s="109"/>
      <c r="PM269" s="109"/>
      <c r="PN269" s="109"/>
      <c r="PO269" s="109"/>
      <c r="PP269" s="109"/>
      <c r="PQ269" s="109"/>
      <c r="PR269" s="109"/>
      <c r="PS269" s="109"/>
      <c r="PT269" s="109"/>
      <c r="PU269" s="109"/>
      <c r="PV269" s="109"/>
      <c r="PW269" s="109"/>
      <c r="PX269" s="109"/>
      <c r="PY269" s="109"/>
      <c r="PZ269" s="109"/>
      <c r="QA269" s="109"/>
      <c r="QB269" s="109"/>
      <c r="QC269" s="109"/>
      <c r="QD269" s="109"/>
      <c r="QE269" s="109"/>
      <c r="QF269" s="109"/>
      <c r="QG269" s="109"/>
      <c r="QH269" s="109"/>
      <c r="QI269" s="109"/>
      <c r="QJ269" s="109"/>
      <c r="QK269" s="109"/>
      <c r="QL269" s="109"/>
      <c r="QM269" s="109"/>
      <c r="QN269" s="109"/>
      <c r="QO269" s="109"/>
      <c r="QP269" s="109"/>
      <c r="QQ269" s="109"/>
      <c r="QR269" s="109"/>
      <c r="QS269" s="109"/>
      <c r="QT269" s="109"/>
      <c r="QU269" s="109"/>
      <c r="QV269" s="109"/>
      <c r="QW269" s="109"/>
      <c r="QX269" s="109"/>
      <c r="QY269" s="109"/>
      <c r="QZ269" s="109"/>
      <c r="RA269" s="109"/>
      <c r="RB269" s="109"/>
      <c r="RC269" s="109"/>
      <c r="RD269" s="109"/>
      <c r="RE269" s="109"/>
      <c r="RF269" s="109"/>
      <c r="RG269" s="109"/>
      <c r="RH269" s="109"/>
      <c r="RI269" s="109"/>
      <c r="RJ269" s="109"/>
      <c r="RK269" s="109"/>
      <c r="RL269" s="109"/>
      <c r="RM269" s="109"/>
      <c r="RN269" s="109"/>
      <c r="RO269" s="109"/>
      <c r="RP269" s="109"/>
      <c r="RQ269" s="109"/>
      <c r="RR269" s="109"/>
      <c r="RS269" s="109"/>
      <c r="RT269" s="109"/>
      <c r="RU269" s="109"/>
      <c r="RV269" s="109"/>
      <c r="RW269" s="109"/>
      <c r="RX269" s="109"/>
      <c r="RY269" s="109"/>
      <c r="RZ269" s="109"/>
      <c r="SA269" s="109"/>
      <c r="SB269" s="109"/>
      <c r="SC269" s="109"/>
      <c r="SD269" s="109"/>
      <c r="SE269" s="109"/>
      <c r="SF269" s="109"/>
      <c r="SG269" s="109"/>
      <c r="SH269" s="109"/>
      <c r="SI269" s="109"/>
      <c r="SJ269" s="109"/>
      <c r="SK269" s="109"/>
      <c r="SL269" s="109"/>
      <c r="SM269" s="109"/>
      <c r="SN269" s="109"/>
      <c r="SO269" s="109"/>
      <c r="SP269" s="109"/>
      <c r="SQ269" s="109"/>
      <c r="SR269" s="109"/>
      <c r="SS269" s="109"/>
      <c r="ST269" s="109"/>
      <c r="SU269" s="109"/>
      <c r="SV269" s="109"/>
      <c r="SW269" s="109"/>
      <c r="SX269" s="109"/>
      <c r="SY269" s="109"/>
      <c r="SZ269" s="109"/>
      <c r="TA269" s="109"/>
      <c r="TB269" s="109"/>
    </row>
    <row r="270" spans="1:522" s="1" customFormat="1" ht="18" customHeight="1" x14ac:dyDescent="0.2">
      <c r="A270" s="12"/>
      <c r="B270" s="11"/>
      <c r="E270" s="4" t="s">
        <v>239</v>
      </c>
      <c r="F270" s="1">
        <v>9571</v>
      </c>
      <c r="G270" s="9" t="s">
        <v>132</v>
      </c>
      <c r="H270" s="4"/>
      <c r="I270" s="1">
        <f t="shared" si="19"/>
        <v>0</v>
      </c>
      <c r="J270" s="12">
        <f>Tabuľka3[[#This Row],[Stĺpec9]]</f>
        <v>0</v>
      </c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109"/>
      <c r="CB270" s="109"/>
      <c r="CC270" s="109"/>
      <c r="CD270" s="109"/>
      <c r="CE270" s="109"/>
      <c r="CF270" s="109"/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IZ270" s="109"/>
      <c r="JA270" s="109"/>
      <c r="JB270" s="109"/>
      <c r="JC270" s="109"/>
      <c r="JD270" s="109"/>
      <c r="JE270" s="109"/>
      <c r="JF270" s="109"/>
      <c r="JG270" s="109"/>
      <c r="JH270" s="109"/>
      <c r="JI270" s="109"/>
      <c r="JJ270" s="109"/>
      <c r="JK270" s="109"/>
      <c r="JL270" s="109"/>
      <c r="JM270" s="109"/>
      <c r="JN270" s="109"/>
      <c r="JO270" s="109"/>
      <c r="JP270" s="109"/>
      <c r="JQ270" s="109"/>
      <c r="JR270" s="109"/>
      <c r="JS270" s="109"/>
      <c r="JT270" s="109"/>
      <c r="JU270" s="109"/>
      <c r="JV270" s="109"/>
      <c r="JW270" s="109"/>
      <c r="JX270" s="109"/>
      <c r="JY270" s="109"/>
      <c r="JZ270" s="109"/>
      <c r="KA270" s="109"/>
      <c r="KB270" s="109"/>
      <c r="KC270" s="109"/>
      <c r="KD270" s="109"/>
      <c r="KE270" s="109"/>
      <c r="KF270" s="109"/>
      <c r="KG270" s="109"/>
      <c r="KH270" s="109"/>
      <c r="KI270" s="109"/>
      <c r="KJ270" s="109"/>
      <c r="KK270" s="109"/>
      <c r="KL270" s="109"/>
      <c r="KM270" s="109"/>
      <c r="KN270" s="109"/>
      <c r="KO270" s="109"/>
      <c r="KP270" s="109"/>
      <c r="KQ270" s="109"/>
      <c r="KR270" s="109"/>
      <c r="KS270" s="109"/>
      <c r="KT270" s="109"/>
      <c r="KU270" s="109"/>
      <c r="KV270" s="109"/>
      <c r="KW270" s="109"/>
      <c r="KX270" s="109"/>
      <c r="KY270" s="109"/>
      <c r="KZ270" s="109"/>
      <c r="LA270" s="109"/>
      <c r="LB270" s="109"/>
      <c r="LC270" s="109"/>
      <c r="LD270" s="109"/>
      <c r="LE270" s="109"/>
      <c r="LF270" s="109"/>
      <c r="LG270" s="109"/>
      <c r="LH270" s="109"/>
      <c r="LI270" s="109"/>
      <c r="LJ270" s="109"/>
      <c r="LK270" s="109"/>
      <c r="LL270" s="109"/>
      <c r="LM270" s="109"/>
      <c r="LN270" s="109"/>
      <c r="LO270" s="109"/>
      <c r="LP270" s="109"/>
      <c r="LQ270" s="109"/>
      <c r="LR270" s="109"/>
      <c r="LS270" s="109"/>
      <c r="LT270" s="109"/>
      <c r="LU270" s="109"/>
      <c r="LV270" s="109"/>
      <c r="LW270" s="109"/>
      <c r="LX270" s="109"/>
      <c r="LY270" s="109"/>
      <c r="LZ270" s="109"/>
      <c r="MA270" s="109"/>
      <c r="MB270" s="109"/>
      <c r="MC270" s="109"/>
      <c r="MD270" s="109"/>
      <c r="ME270" s="109"/>
      <c r="MF270" s="109"/>
      <c r="MG270" s="109"/>
      <c r="MH270" s="109"/>
      <c r="MI270" s="109"/>
      <c r="MJ270" s="109"/>
      <c r="MK270" s="109"/>
      <c r="ML270" s="109"/>
      <c r="MM270" s="109"/>
      <c r="MN270" s="109"/>
      <c r="MO270" s="109"/>
      <c r="MP270" s="109"/>
      <c r="MQ270" s="109"/>
      <c r="MR270" s="109"/>
      <c r="MS270" s="109"/>
      <c r="MT270" s="109"/>
      <c r="MU270" s="109"/>
      <c r="MV270" s="109"/>
      <c r="MW270" s="109"/>
      <c r="MX270" s="109"/>
      <c r="MY270" s="109"/>
      <c r="MZ270" s="109"/>
      <c r="NA270" s="109"/>
      <c r="NB270" s="109"/>
      <c r="NC270" s="109"/>
      <c r="ND270" s="109"/>
      <c r="NE270" s="109"/>
      <c r="NF270" s="109"/>
      <c r="NG270" s="109"/>
      <c r="NH270" s="109"/>
      <c r="NI270" s="109"/>
      <c r="NJ270" s="109"/>
      <c r="NK270" s="109"/>
      <c r="NL270" s="109"/>
      <c r="NM270" s="109"/>
      <c r="NN270" s="109"/>
      <c r="NO270" s="109"/>
      <c r="NP270" s="109"/>
      <c r="NQ270" s="109"/>
      <c r="NR270" s="109"/>
      <c r="NS270" s="109"/>
      <c r="NT270" s="109"/>
      <c r="NU270" s="109"/>
      <c r="NV270" s="109"/>
      <c r="NW270" s="109"/>
      <c r="NX270" s="109"/>
      <c r="NY270" s="109"/>
      <c r="NZ270" s="109"/>
      <c r="OA270" s="109"/>
      <c r="OB270" s="109"/>
      <c r="OC270" s="109"/>
      <c r="OD270" s="109"/>
      <c r="OE270" s="109"/>
      <c r="OF270" s="109"/>
      <c r="OG270" s="109"/>
      <c r="OH270" s="109"/>
      <c r="OI270" s="109"/>
      <c r="OJ270" s="109"/>
      <c r="OK270" s="109"/>
      <c r="OL270" s="109"/>
      <c r="OM270" s="109"/>
      <c r="ON270" s="109"/>
      <c r="OO270" s="109"/>
      <c r="OP270" s="109"/>
      <c r="OQ270" s="109"/>
      <c r="OR270" s="109"/>
      <c r="OS270" s="109"/>
      <c r="OT270" s="109"/>
      <c r="OU270" s="109"/>
      <c r="OV270" s="109"/>
      <c r="OW270" s="109"/>
      <c r="OX270" s="109"/>
      <c r="OY270" s="109"/>
      <c r="OZ270" s="109"/>
      <c r="PA270" s="109"/>
      <c r="PB270" s="109"/>
      <c r="PC270" s="109"/>
      <c r="PD270" s="109"/>
      <c r="PE270" s="109"/>
      <c r="PF270" s="109"/>
      <c r="PG270" s="109"/>
      <c r="PH270" s="109"/>
      <c r="PI270" s="109"/>
      <c r="PJ270" s="109"/>
      <c r="PK270" s="109"/>
      <c r="PL270" s="109"/>
      <c r="PM270" s="109"/>
      <c r="PN270" s="109"/>
      <c r="PO270" s="109"/>
      <c r="PP270" s="109"/>
      <c r="PQ270" s="109"/>
      <c r="PR270" s="109"/>
      <c r="PS270" s="109"/>
      <c r="PT270" s="109"/>
      <c r="PU270" s="109"/>
      <c r="PV270" s="109"/>
      <c r="PW270" s="109"/>
      <c r="PX270" s="109"/>
      <c r="PY270" s="109"/>
      <c r="PZ270" s="109"/>
      <c r="QA270" s="109"/>
      <c r="QB270" s="109"/>
      <c r="QC270" s="109"/>
      <c r="QD270" s="109"/>
      <c r="QE270" s="109"/>
      <c r="QF270" s="109"/>
      <c r="QG270" s="109"/>
      <c r="QH270" s="109"/>
      <c r="QI270" s="109"/>
      <c r="QJ270" s="109"/>
      <c r="QK270" s="109"/>
      <c r="QL270" s="109"/>
      <c r="QM270" s="109"/>
      <c r="QN270" s="109"/>
      <c r="QO270" s="109"/>
      <c r="QP270" s="109"/>
      <c r="QQ270" s="109"/>
      <c r="QR270" s="109"/>
      <c r="QS270" s="109"/>
      <c r="QT270" s="109"/>
      <c r="QU270" s="109"/>
      <c r="QV270" s="109"/>
      <c r="QW270" s="109"/>
      <c r="QX270" s="109"/>
      <c r="QY270" s="109"/>
      <c r="QZ270" s="109"/>
      <c r="RA270" s="109"/>
      <c r="RB270" s="109"/>
      <c r="RC270" s="109"/>
      <c r="RD270" s="109"/>
      <c r="RE270" s="109"/>
      <c r="RF270" s="109"/>
      <c r="RG270" s="109"/>
      <c r="RH270" s="109"/>
      <c r="RI270" s="109"/>
      <c r="RJ270" s="109"/>
      <c r="RK270" s="109"/>
      <c r="RL270" s="109"/>
      <c r="RM270" s="109"/>
      <c r="RN270" s="109"/>
      <c r="RO270" s="109"/>
      <c r="RP270" s="109"/>
      <c r="RQ270" s="109"/>
      <c r="RR270" s="109"/>
      <c r="RS270" s="109"/>
      <c r="RT270" s="109"/>
      <c r="RU270" s="109"/>
      <c r="RV270" s="109"/>
      <c r="RW270" s="109"/>
      <c r="RX270" s="109"/>
      <c r="RY270" s="109"/>
      <c r="RZ270" s="109"/>
      <c r="SA270" s="109"/>
      <c r="SB270" s="109"/>
      <c r="SC270" s="109"/>
      <c r="SD270" s="109"/>
      <c r="SE270" s="109"/>
      <c r="SF270" s="109"/>
      <c r="SG270" s="109"/>
      <c r="SH270" s="109"/>
      <c r="SI270" s="109"/>
      <c r="SJ270" s="109"/>
      <c r="SK270" s="109"/>
      <c r="SL270" s="109"/>
      <c r="SM270" s="109"/>
      <c r="SN270" s="109"/>
      <c r="SO270" s="109"/>
      <c r="SP270" s="109"/>
      <c r="SQ270" s="109"/>
      <c r="SR270" s="109"/>
      <c r="SS270" s="109"/>
      <c r="ST270" s="109"/>
      <c r="SU270" s="109"/>
      <c r="SV270" s="109"/>
      <c r="SW270" s="109"/>
      <c r="SX270" s="109"/>
      <c r="SY270" s="109"/>
      <c r="SZ270" s="109"/>
      <c r="TA270" s="109"/>
      <c r="TB270" s="109"/>
    </row>
    <row r="271" spans="1:522" s="1" customFormat="1" ht="18" customHeight="1" x14ac:dyDescent="0.2">
      <c r="A271" s="12"/>
      <c r="B271" s="11" t="s">
        <v>240</v>
      </c>
      <c r="C271" s="1">
        <v>12300</v>
      </c>
      <c r="E271" s="4" t="s">
        <v>239</v>
      </c>
      <c r="F271" s="1">
        <v>9571</v>
      </c>
      <c r="G271" s="9" t="s">
        <v>132</v>
      </c>
      <c r="H271" s="4" t="s">
        <v>238</v>
      </c>
      <c r="I271" s="1">
        <f t="shared" si="19"/>
        <v>0</v>
      </c>
      <c r="J271" s="12">
        <f>Tabuľka3[[#This Row],[Stĺpec9]]</f>
        <v>0</v>
      </c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14"/>
      <c r="AD271" s="114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14"/>
      <c r="BT271" s="109"/>
      <c r="BU271" s="109"/>
      <c r="BV271" s="109"/>
      <c r="BW271" s="109"/>
      <c r="BX271" s="109"/>
      <c r="BY271" s="109"/>
      <c r="BZ271" s="109"/>
      <c r="CA271" s="114"/>
      <c r="CB271" s="114"/>
      <c r="CC271" s="114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  <c r="IX271" s="109"/>
      <c r="IY271" s="109"/>
      <c r="IZ271" s="109"/>
      <c r="JA271" s="109"/>
      <c r="JB271" s="109"/>
      <c r="JC271" s="109"/>
      <c r="JD271" s="109"/>
      <c r="JE271" s="109"/>
      <c r="JF271" s="109"/>
      <c r="JG271" s="109"/>
      <c r="JH271" s="109"/>
      <c r="JI271" s="109"/>
      <c r="JJ271" s="109"/>
      <c r="JK271" s="109"/>
      <c r="JL271" s="109"/>
      <c r="JM271" s="109"/>
      <c r="JN271" s="109"/>
      <c r="JO271" s="109"/>
      <c r="JP271" s="109"/>
      <c r="JQ271" s="109"/>
      <c r="JR271" s="109"/>
      <c r="JS271" s="109"/>
      <c r="JT271" s="109"/>
      <c r="JU271" s="109"/>
      <c r="JV271" s="109"/>
      <c r="JW271" s="109"/>
      <c r="JX271" s="109"/>
      <c r="JY271" s="109"/>
      <c r="JZ271" s="109"/>
      <c r="KA271" s="109"/>
      <c r="KB271" s="109"/>
      <c r="KC271" s="109"/>
      <c r="KD271" s="109"/>
      <c r="KE271" s="109"/>
      <c r="KF271" s="109"/>
      <c r="KG271" s="109"/>
      <c r="KH271" s="109"/>
      <c r="KI271" s="109"/>
      <c r="KJ271" s="109"/>
      <c r="KK271" s="109"/>
      <c r="KL271" s="109"/>
      <c r="KM271" s="109"/>
      <c r="KN271" s="109"/>
      <c r="KO271" s="109"/>
      <c r="KP271" s="109"/>
      <c r="KQ271" s="109"/>
      <c r="KR271" s="109"/>
      <c r="KS271" s="109"/>
      <c r="KT271" s="109"/>
      <c r="KU271" s="109"/>
      <c r="KV271" s="109"/>
      <c r="KW271" s="109"/>
      <c r="KX271" s="109"/>
      <c r="KY271" s="109"/>
      <c r="KZ271" s="109"/>
      <c r="LA271" s="109"/>
      <c r="LB271" s="109"/>
      <c r="LC271" s="109"/>
      <c r="LD271" s="109"/>
      <c r="LE271" s="109"/>
      <c r="LF271" s="109"/>
      <c r="LG271" s="109"/>
      <c r="LH271" s="109"/>
      <c r="LI271" s="109"/>
      <c r="LJ271" s="109"/>
      <c r="LK271" s="109"/>
      <c r="LL271" s="109"/>
      <c r="LM271" s="109"/>
      <c r="LN271" s="109"/>
      <c r="LO271" s="109"/>
      <c r="LP271" s="109"/>
      <c r="LQ271" s="109"/>
      <c r="LR271" s="109"/>
      <c r="LS271" s="109"/>
      <c r="LT271" s="109"/>
      <c r="LU271" s="109"/>
      <c r="LV271" s="109"/>
      <c r="LW271" s="109"/>
      <c r="LX271" s="109"/>
      <c r="LY271" s="109"/>
      <c r="LZ271" s="109"/>
      <c r="MA271" s="109"/>
      <c r="MB271" s="109"/>
      <c r="MC271" s="109"/>
      <c r="MD271" s="109"/>
      <c r="ME271" s="109"/>
      <c r="MF271" s="109"/>
      <c r="MG271" s="109"/>
      <c r="MH271" s="109"/>
      <c r="MI271" s="109"/>
      <c r="MJ271" s="109"/>
      <c r="MK271" s="109"/>
      <c r="ML271" s="109"/>
      <c r="MM271" s="109"/>
      <c r="MN271" s="109"/>
      <c r="MO271" s="109"/>
      <c r="MP271" s="109"/>
      <c r="MQ271" s="109"/>
      <c r="MR271" s="109"/>
      <c r="MS271" s="109"/>
      <c r="MT271" s="109"/>
      <c r="MU271" s="109"/>
      <c r="MV271" s="109"/>
      <c r="MW271" s="109"/>
      <c r="MX271" s="109"/>
      <c r="MY271" s="109"/>
      <c r="MZ271" s="109"/>
      <c r="NA271" s="109"/>
      <c r="NB271" s="109"/>
      <c r="NC271" s="109"/>
      <c r="ND271" s="109"/>
      <c r="NE271" s="109"/>
      <c r="NF271" s="109"/>
      <c r="NG271" s="109"/>
      <c r="NH271" s="109"/>
      <c r="NI271" s="109"/>
      <c r="NJ271" s="109"/>
      <c r="NK271" s="109"/>
      <c r="NL271" s="109"/>
      <c r="NM271" s="109"/>
      <c r="NN271" s="109"/>
      <c r="NO271" s="109"/>
      <c r="NP271" s="109"/>
      <c r="NQ271" s="109"/>
      <c r="NR271" s="109"/>
      <c r="NS271" s="109"/>
      <c r="NT271" s="109"/>
      <c r="NU271" s="109"/>
      <c r="NV271" s="109"/>
      <c r="NW271" s="109"/>
      <c r="NX271" s="109"/>
      <c r="NY271" s="109"/>
      <c r="NZ271" s="109"/>
      <c r="OA271" s="109"/>
      <c r="OB271" s="109"/>
      <c r="OC271" s="109"/>
      <c r="OD271" s="109"/>
      <c r="OE271" s="109"/>
      <c r="OF271" s="109"/>
      <c r="OG271" s="109"/>
      <c r="OH271" s="109"/>
      <c r="OI271" s="109"/>
      <c r="OJ271" s="109"/>
      <c r="OK271" s="109"/>
      <c r="OL271" s="109"/>
      <c r="OM271" s="109"/>
      <c r="ON271" s="109"/>
      <c r="OO271" s="109"/>
      <c r="OP271" s="109"/>
      <c r="OQ271" s="109"/>
      <c r="OR271" s="109"/>
      <c r="OS271" s="109"/>
      <c r="OT271" s="109"/>
      <c r="OU271" s="109"/>
      <c r="OV271" s="109"/>
      <c r="OW271" s="109"/>
      <c r="OX271" s="109"/>
      <c r="OY271" s="109"/>
      <c r="OZ271" s="109"/>
      <c r="PA271" s="109"/>
      <c r="PB271" s="109"/>
      <c r="PC271" s="109"/>
      <c r="PD271" s="109"/>
      <c r="PE271" s="109"/>
      <c r="PF271" s="109"/>
      <c r="PG271" s="109"/>
      <c r="PH271" s="109"/>
      <c r="PI271" s="109"/>
      <c r="PJ271" s="109"/>
      <c r="PK271" s="109"/>
      <c r="PL271" s="109"/>
      <c r="PM271" s="109"/>
      <c r="PN271" s="109"/>
      <c r="PO271" s="109"/>
      <c r="PP271" s="109"/>
      <c r="PQ271" s="109"/>
      <c r="PR271" s="109"/>
      <c r="PS271" s="109"/>
      <c r="PT271" s="109"/>
      <c r="PU271" s="109"/>
      <c r="PV271" s="109"/>
      <c r="PW271" s="109"/>
      <c r="PX271" s="109"/>
      <c r="PY271" s="109"/>
      <c r="PZ271" s="109"/>
      <c r="QA271" s="109"/>
      <c r="QB271" s="109"/>
      <c r="QC271" s="109"/>
      <c r="QD271" s="109"/>
      <c r="QE271" s="109"/>
      <c r="QF271" s="109"/>
      <c r="QG271" s="109"/>
      <c r="QH271" s="109"/>
      <c r="QI271" s="109"/>
      <c r="QJ271" s="109"/>
      <c r="QK271" s="109"/>
      <c r="QL271" s="109"/>
      <c r="QM271" s="109"/>
      <c r="QN271" s="109"/>
      <c r="QO271" s="109"/>
      <c r="QP271" s="109"/>
      <c r="QQ271" s="109"/>
      <c r="QR271" s="109"/>
      <c r="QS271" s="109"/>
      <c r="QT271" s="109"/>
      <c r="QU271" s="109"/>
      <c r="QV271" s="109"/>
      <c r="QW271" s="109"/>
      <c r="QX271" s="109"/>
      <c r="QY271" s="109"/>
      <c r="QZ271" s="109"/>
      <c r="RA271" s="109"/>
      <c r="RB271" s="109"/>
      <c r="RC271" s="109"/>
      <c r="RD271" s="109"/>
      <c r="RE271" s="109"/>
      <c r="RF271" s="109"/>
      <c r="RG271" s="109"/>
      <c r="RH271" s="109"/>
      <c r="RI271" s="109"/>
      <c r="RJ271" s="109"/>
      <c r="RK271" s="109"/>
      <c r="RL271" s="109"/>
      <c r="RM271" s="109"/>
      <c r="RN271" s="109"/>
      <c r="RO271" s="109"/>
      <c r="RP271" s="109"/>
      <c r="RQ271" s="109"/>
      <c r="RR271" s="109"/>
      <c r="RS271" s="109"/>
      <c r="RT271" s="109"/>
      <c r="RU271" s="109"/>
      <c r="RV271" s="109"/>
      <c r="RW271" s="109"/>
      <c r="RX271" s="109"/>
      <c r="RY271" s="109"/>
      <c r="RZ271" s="109"/>
      <c r="SA271" s="109"/>
      <c r="SB271" s="109"/>
      <c r="SC271" s="109"/>
      <c r="SD271" s="109"/>
      <c r="SE271" s="109"/>
      <c r="SF271" s="109"/>
      <c r="SG271" s="109"/>
      <c r="SH271" s="109"/>
      <c r="SI271" s="109"/>
      <c r="SJ271" s="109"/>
      <c r="SK271" s="109"/>
      <c r="SL271" s="109"/>
      <c r="SM271" s="109"/>
      <c r="SN271" s="109"/>
      <c r="SO271" s="109"/>
      <c r="SP271" s="109"/>
      <c r="SQ271" s="109"/>
      <c r="SR271" s="109"/>
      <c r="SS271" s="109"/>
      <c r="ST271" s="109"/>
      <c r="SU271" s="109"/>
      <c r="SV271" s="109"/>
      <c r="SW271" s="109"/>
      <c r="SX271" s="109"/>
      <c r="SY271" s="109"/>
      <c r="SZ271" s="109"/>
      <c r="TA271" s="109"/>
      <c r="TB271" s="109"/>
    </row>
    <row r="272" spans="1:522" s="1" customFormat="1" ht="18" customHeight="1" x14ac:dyDescent="0.2">
      <c r="A272" s="12"/>
      <c r="B272" s="11" t="s">
        <v>314</v>
      </c>
      <c r="C272" s="1">
        <v>11205</v>
      </c>
      <c r="E272" s="4" t="s">
        <v>313</v>
      </c>
      <c r="F272" s="1">
        <v>8837</v>
      </c>
      <c r="G272" s="9" t="s">
        <v>127</v>
      </c>
      <c r="H272" s="4" t="s">
        <v>59</v>
      </c>
      <c r="I272" s="1">
        <f t="shared" si="19"/>
        <v>0</v>
      </c>
      <c r="J272" s="12">
        <f>Tabuľka3[[#This Row],[Stĺpec9]]</f>
        <v>0</v>
      </c>
      <c r="K272" s="109">
        <f>Juniori!K71</f>
        <v>0</v>
      </c>
      <c r="L272" s="109">
        <f>Juniori!L71</f>
        <v>0</v>
      </c>
      <c r="M272" s="109">
        <f>Juniori!M71</f>
        <v>0</v>
      </c>
      <c r="N272" s="109">
        <f>Juniori!N71</f>
        <v>0</v>
      </c>
      <c r="O272" s="109">
        <f>Juniori!O71</f>
        <v>0</v>
      </c>
      <c r="P272" s="109">
        <f>Juniori!P71</f>
        <v>0</v>
      </c>
      <c r="Q272" s="109">
        <f>Juniori!Q71</f>
        <v>0</v>
      </c>
      <c r="R272" s="109">
        <f>Juniori!R71</f>
        <v>0</v>
      </c>
      <c r="S272" s="109">
        <f>Juniori!S71</f>
        <v>0</v>
      </c>
      <c r="T272" s="109">
        <f>Juniori!T71</f>
        <v>0</v>
      </c>
      <c r="U272" s="109">
        <f>Juniori!U71</f>
        <v>0</v>
      </c>
      <c r="V272" s="109">
        <f>Juniori!V71</f>
        <v>0</v>
      </c>
      <c r="W272" s="109">
        <f>Juniori!W71</f>
        <v>0</v>
      </c>
      <c r="X272" s="109">
        <f>Juniori!X71</f>
        <v>0</v>
      </c>
      <c r="Y272" s="109">
        <f>Juniori!Y71</f>
        <v>0</v>
      </c>
      <c r="Z272" s="109">
        <f>Juniori!Z71</f>
        <v>0</v>
      </c>
      <c r="AA272" s="109">
        <f>Juniori!AA71</f>
        <v>0</v>
      </c>
      <c r="AB272" s="109">
        <f>Juniori!AB71</f>
        <v>0</v>
      </c>
      <c r="AC272" s="109">
        <f>Juniori!AC71</f>
        <v>0</v>
      </c>
      <c r="AD272" s="109">
        <f>Juniori!AD71</f>
        <v>0</v>
      </c>
      <c r="AE272" s="109">
        <f>Juniori!AE71</f>
        <v>0</v>
      </c>
      <c r="AF272" s="109">
        <f>Juniori!AF71</f>
        <v>0</v>
      </c>
      <c r="AG272" s="109">
        <f>Juniori!AG71</f>
        <v>0</v>
      </c>
      <c r="AH272" s="109">
        <f>Juniori!AH71</f>
        <v>0</v>
      </c>
      <c r="AI272" s="109">
        <f>Juniori!AI71</f>
        <v>0</v>
      </c>
      <c r="AJ272" s="109">
        <f>Juniori!AJ71</f>
        <v>0</v>
      </c>
      <c r="AK272" s="109">
        <f>Juniori!AK71</f>
        <v>0</v>
      </c>
      <c r="AL272" s="109">
        <f>Juniori!AL71</f>
        <v>0</v>
      </c>
      <c r="AM272" s="109">
        <f>Juniori!AM71</f>
        <v>0</v>
      </c>
      <c r="AN272" s="109">
        <f>Juniori!AN71</f>
        <v>0</v>
      </c>
      <c r="AO272" s="109">
        <f>Juniori!AO71</f>
        <v>0</v>
      </c>
      <c r="AP272" s="109">
        <f>Juniori!AP71</f>
        <v>0</v>
      </c>
      <c r="AQ272" s="109">
        <f>Juniori!AQ71</f>
        <v>0</v>
      </c>
      <c r="AR272" s="109">
        <f>Juniori!AR71</f>
        <v>0</v>
      </c>
      <c r="AS272" s="109">
        <f>Juniori!AS71</f>
        <v>0</v>
      </c>
      <c r="AT272" s="109">
        <f>Juniori!AT71</f>
        <v>0</v>
      </c>
      <c r="AU272" s="109">
        <f>Juniori!AU71</f>
        <v>0</v>
      </c>
      <c r="AV272" s="109">
        <f>Juniori!AV71</f>
        <v>0</v>
      </c>
      <c r="AW272" s="109">
        <f>Juniori!AW71</f>
        <v>0</v>
      </c>
      <c r="AX272" s="109">
        <f>Juniori!AX71</f>
        <v>0</v>
      </c>
      <c r="AY272" s="109">
        <f>Juniori!AY71</f>
        <v>0</v>
      </c>
      <c r="AZ272" s="109">
        <f>Juniori!AZ71</f>
        <v>0</v>
      </c>
      <c r="BA272" s="109">
        <f>Juniori!BA71</f>
        <v>0</v>
      </c>
      <c r="BB272" s="109">
        <f>Juniori!BB71</f>
        <v>0</v>
      </c>
      <c r="BC272" s="109">
        <f>Juniori!BC71</f>
        <v>0</v>
      </c>
      <c r="BD272" s="109">
        <f>Juniori!BD71</f>
        <v>0</v>
      </c>
      <c r="BE272" s="109">
        <f>Juniori!BE71</f>
        <v>0</v>
      </c>
      <c r="BF272" s="109">
        <f>Juniori!BF71</f>
        <v>0</v>
      </c>
      <c r="BG272" s="109">
        <f>Juniori!BG71</f>
        <v>0</v>
      </c>
      <c r="BH272" s="109">
        <f>Juniori!BH71</f>
        <v>0</v>
      </c>
      <c r="BI272" s="109">
        <f>Juniori!BI71</f>
        <v>0</v>
      </c>
      <c r="BJ272" s="109">
        <f>Juniori!BJ71</f>
        <v>0</v>
      </c>
      <c r="BK272" s="109">
        <f>Juniori!BK71</f>
        <v>0</v>
      </c>
      <c r="BL272" s="109">
        <f>Juniori!BL71</f>
        <v>0</v>
      </c>
      <c r="BM272" s="109">
        <f>Juniori!BM71</f>
        <v>0</v>
      </c>
      <c r="BN272" s="109">
        <f>Juniori!BN71</f>
        <v>0</v>
      </c>
      <c r="BO272" s="109">
        <f>Juniori!BO71</f>
        <v>0</v>
      </c>
      <c r="BP272" s="109">
        <f>Juniori!BP71</f>
        <v>0</v>
      </c>
      <c r="BQ272" s="109">
        <f>Juniori!BQ71</f>
        <v>0</v>
      </c>
      <c r="BR272" s="109">
        <f>Juniori!BR71</f>
        <v>0</v>
      </c>
      <c r="BS272" s="109">
        <f>Juniori!BS71</f>
        <v>0</v>
      </c>
      <c r="BT272" s="109">
        <f>Juniori!BT71</f>
        <v>0</v>
      </c>
      <c r="BU272" s="109">
        <f>Juniori!BU71</f>
        <v>0</v>
      </c>
      <c r="BV272" s="109">
        <f>Juniori!BV71</f>
        <v>0</v>
      </c>
      <c r="BW272" s="109">
        <f>Juniori!BW71</f>
        <v>0</v>
      </c>
      <c r="BX272" s="109">
        <f>Juniori!BX71</f>
        <v>0</v>
      </c>
      <c r="BY272" s="109">
        <f>Juniori!BY71</f>
        <v>0</v>
      </c>
      <c r="BZ272" s="109">
        <f>Juniori!BZ71</f>
        <v>0</v>
      </c>
      <c r="CA272" s="109">
        <f>Juniori!CA71</f>
        <v>0</v>
      </c>
      <c r="CB272" s="109">
        <f>Juniori!CB71</f>
        <v>0</v>
      </c>
      <c r="CC272" s="109">
        <f>Juniori!CC71</f>
        <v>0</v>
      </c>
      <c r="CD272" s="109">
        <f>Juniori!CD71</f>
        <v>0</v>
      </c>
      <c r="CE272" s="109">
        <f>Juniori!CE71</f>
        <v>0</v>
      </c>
      <c r="CF272" s="109">
        <f>Juniori!CF71</f>
        <v>0</v>
      </c>
      <c r="CG272" s="109">
        <f>Juniori!CG71</f>
        <v>0</v>
      </c>
      <c r="CH272" s="109">
        <f>Juniori!CH71</f>
        <v>0</v>
      </c>
      <c r="CI272" s="109">
        <f>Juniori!CI71</f>
        <v>0</v>
      </c>
      <c r="CJ272" s="109">
        <f>Juniori!CJ71</f>
        <v>0</v>
      </c>
      <c r="CK272" s="109">
        <f>Juniori!CK71</f>
        <v>0</v>
      </c>
      <c r="CL272" s="109">
        <f>Juniori!CL71</f>
        <v>0</v>
      </c>
      <c r="CM272" s="109">
        <f>Juniori!CM71</f>
        <v>0</v>
      </c>
      <c r="CN272" s="109">
        <f>Juniori!CN71</f>
        <v>0</v>
      </c>
      <c r="CO272" s="109">
        <f>Juniori!CO71</f>
        <v>0</v>
      </c>
      <c r="CP272" s="109">
        <f>Juniori!CP71</f>
        <v>0</v>
      </c>
      <c r="CQ272" s="109">
        <f>Juniori!CQ71</f>
        <v>0</v>
      </c>
      <c r="CR272" s="109">
        <f>Juniori!CR71</f>
        <v>0</v>
      </c>
      <c r="CS272" s="109">
        <f>Juniori!CS71</f>
        <v>0</v>
      </c>
      <c r="CT272" s="109">
        <f>Juniori!CT71</f>
        <v>0</v>
      </c>
      <c r="CU272" s="109">
        <f>Juniori!CU71</f>
        <v>0</v>
      </c>
      <c r="CV272" s="109">
        <f>Juniori!CV71</f>
        <v>0</v>
      </c>
      <c r="CW272" s="109">
        <f>Juniori!CW71</f>
        <v>0</v>
      </c>
      <c r="CX272" s="109">
        <f>Juniori!CX71</f>
        <v>0</v>
      </c>
      <c r="CY272" s="109">
        <f>Juniori!CY71</f>
        <v>0</v>
      </c>
      <c r="CZ272" s="109">
        <f>Juniori!CZ71</f>
        <v>0</v>
      </c>
      <c r="DA272" s="109">
        <f>Juniori!DA71</f>
        <v>0</v>
      </c>
      <c r="DB272" s="109">
        <f>Juniori!DB71</f>
        <v>0</v>
      </c>
      <c r="DC272" s="109">
        <f>Juniori!DC71</f>
        <v>0</v>
      </c>
      <c r="DD272" s="109">
        <f>Juniori!DD71</f>
        <v>0</v>
      </c>
      <c r="DE272" s="109">
        <f>Juniori!DE71</f>
        <v>0</v>
      </c>
      <c r="DF272" s="109">
        <f>Juniori!DF71</f>
        <v>0</v>
      </c>
      <c r="DG272" s="109">
        <f>Juniori!DG71</f>
        <v>0</v>
      </c>
      <c r="DH272" s="109">
        <f>Juniori!DH71</f>
        <v>0</v>
      </c>
      <c r="DI272" s="109">
        <f>Juniori!DI71</f>
        <v>0</v>
      </c>
      <c r="DJ272" s="109">
        <f>Juniori!DJ71</f>
        <v>0</v>
      </c>
      <c r="DK272" s="109">
        <f>Juniori!DK71</f>
        <v>0</v>
      </c>
      <c r="DL272" s="109">
        <f>Juniori!DL71</f>
        <v>0</v>
      </c>
      <c r="DM272" s="109">
        <f>Juniori!DM71</f>
        <v>0</v>
      </c>
      <c r="DN272" s="109">
        <f>Juniori!DN71</f>
        <v>0</v>
      </c>
      <c r="DO272" s="109">
        <f>Juniori!DO71</f>
        <v>0</v>
      </c>
      <c r="DP272" s="109">
        <f>Juniori!DP71</f>
        <v>0</v>
      </c>
      <c r="DQ272" s="109">
        <f>Juniori!DQ71</f>
        <v>0</v>
      </c>
      <c r="DR272" s="109">
        <f>Juniori!DR71</f>
        <v>0</v>
      </c>
      <c r="DS272" s="109">
        <f>Juniori!DS71</f>
        <v>0</v>
      </c>
      <c r="DT272" s="109">
        <f>Juniori!DT71</f>
        <v>0</v>
      </c>
      <c r="DU272" s="109">
        <f>Juniori!DU71</f>
        <v>0</v>
      </c>
      <c r="DV272" s="109">
        <f>Juniori!DV71</f>
        <v>0</v>
      </c>
      <c r="DW272" s="109">
        <f>Juniori!DW71</f>
        <v>0</v>
      </c>
      <c r="DX272" s="109">
        <f>Juniori!DX71</f>
        <v>0</v>
      </c>
      <c r="DY272" s="109">
        <f>Juniori!DY71</f>
        <v>0</v>
      </c>
      <c r="DZ272" s="109">
        <f>Juniori!DZ71</f>
        <v>0</v>
      </c>
      <c r="EA272" s="109">
        <f>Juniori!EA71</f>
        <v>0</v>
      </c>
      <c r="EB272" s="109">
        <f>Juniori!EB71</f>
        <v>0</v>
      </c>
      <c r="EC272" s="109">
        <f>Juniori!EC71</f>
        <v>0</v>
      </c>
      <c r="ED272" s="109">
        <f>Juniori!ED71</f>
        <v>0</v>
      </c>
      <c r="EE272" s="109">
        <f>Juniori!EE71</f>
        <v>0</v>
      </c>
      <c r="EF272" s="109">
        <f>Juniori!EF71</f>
        <v>0</v>
      </c>
      <c r="EG272" s="109">
        <f>Juniori!EG71</f>
        <v>0</v>
      </c>
      <c r="EH272" s="109">
        <f>Juniori!EH71</f>
        <v>0</v>
      </c>
      <c r="EI272" s="109">
        <f>Juniori!EI71</f>
        <v>0</v>
      </c>
      <c r="EJ272" s="109">
        <f>Juniori!EJ71</f>
        <v>0</v>
      </c>
      <c r="EK272" s="109">
        <f>Juniori!EK71</f>
        <v>0</v>
      </c>
      <c r="EL272" s="109">
        <f>Juniori!EL71</f>
        <v>0</v>
      </c>
      <c r="EM272" s="109">
        <f>Juniori!EM71</f>
        <v>0</v>
      </c>
      <c r="EN272" s="109">
        <f>Juniori!EN71</f>
        <v>0</v>
      </c>
      <c r="EO272" s="109">
        <f>Juniori!EO71</f>
        <v>0</v>
      </c>
      <c r="EP272" s="109">
        <f>Juniori!EP71</f>
        <v>0</v>
      </c>
      <c r="EQ272" s="109">
        <f>Juniori!EQ71</f>
        <v>0</v>
      </c>
      <c r="ER272" s="109">
        <f>Juniori!ER71</f>
        <v>0</v>
      </c>
      <c r="ES272" s="109">
        <f>Juniori!ES71</f>
        <v>0</v>
      </c>
      <c r="ET272" s="109">
        <f>Juniori!ET71</f>
        <v>0</v>
      </c>
      <c r="EU272" s="109">
        <f>Juniori!EU71</f>
        <v>0</v>
      </c>
      <c r="EV272" s="109">
        <f>Juniori!EV71</f>
        <v>0</v>
      </c>
      <c r="EW272" s="109">
        <f>Juniori!EW71</f>
        <v>0</v>
      </c>
      <c r="EX272" s="109">
        <f>Juniori!EX71</f>
        <v>0</v>
      </c>
      <c r="EY272" s="109">
        <f>Juniori!EY71</f>
        <v>0</v>
      </c>
      <c r="EZ272" s="109">
        <f>Juniori!EZ71</f>
        <v>0</v>
      </c>
      <c r="FA272" s="109">
        <f>Juniori!FA71</f>
        <v>0</v>
      </c>
      <c r="FB272" s="109">
        <f>Juniori!FB71</f>
        <v>0</v>
      </c>
      <c r="FC272" s="109">
        <f>Juniori!FC71</f>
        <v>0</v>
      </c>
      <c r="FD272" s="109">
        <f>Juniori!FD71</f>
        <v>0</v>
      </c>
      <c r="FE272" s="109">
        <f>Juniori!FE71</f>
        <v>0</v>
      </c>
      <c r="FF272" s="109">
        <f>Juniori!FF71</f>
        <v>0</v>
      </c>
      <c r="FG272" s="109">
        <f>Juniori!FG71</f>
        <v>0</v>
      </c>
      <c r="FH272" s="109">
        <f>Juniori!FH71</f>
        <v>0</v>
      </c>
      <c r="FI272" s="109">
        <f>Juniori!FI71</f>
        <v>0</v>
      </c>
      <c r="FJ272" s="109">
        <f>Juniori!FJ71</f>
        <v>0</v>
      </c>
      <c r="FK272" s="109">
        <f>Juniori!FK71</f>
        <v>0</v>
      </c>
      <c r="FL272" s="109">
        <f>Juniori!FL71</f>
        <v>0</v>
      </c>
      <c r="FM272" s="109">
        <f>Juniori!FM71</f>
        <v>0</v>
      </c>
      <c r="FN272" s="109">
        <f>Juniori!FN71</f>
        <v>0</v>
      </c>
      <c r="FO272" s="109">
        <f>Juniori!FO71</f>
        <v>0</v>
      </c>
      <c r="FP272" s="109">
        <f>Juniori!FP71</f>
        <v>0</v>
      </c>
      <c r="FQ272" s="109">
        <f>Juniori!FQ71</f>
        <v>0</v>
      </c>
      <c r="FR272" s="109">
        <f>Juniori!FR71</f>
        <v>0</v>
      </c>
      <c r="FS272" s="109">
        <f>Juniori!FS71</f>
        <v>0</v>
      </c>
      <c r="FT272" s="109">
        <f>Juniori!FT71</f>
        <v>0</v>
      </c>
      <c r="FU272" s="109">
        <f>Juniori!FU71</f>
        <v>0</v>
      </c>
      <c r="FV272" s="109">
        <f>Juniori!FV71</f>
        <v>0</v>
      </c>
      <c r="FW272" s="109">
        <f>Juniori!FW71</f>
        <v>0</v>
      </c>
      <c r="FX272" s="109">
        <f>Juniori!FX71</f>
        <v>0</v>
      </c>
      <c r="FY272" s="109">
        <f>Juniori!FY71</f>
        <v>0</v>
      </c>
      <c r="FZ272" s="109">
        <f>Juniori!FZ71</f>
        <v>0</v>
      </c>
      <c r="GA272" s="109">
        <f>Juniori!GA71</f>
        <v>0</v>
      </c>
      <c r="GB272" s="109">
        <f>Juniori!GB71</f>
        <v>0</v>
      </c>
      <c r="GC272" s="109">
        <f>Juniori!GC71</f>
        <v>0</v>
      </c>
      <c r="GD272" s="109">
        <f>Juniori!GD71</f>
        <v>0</v>
      </c>
      <c r="GE272" s="109">
        <f>Juniori!GE71</f>
        <v>0</v>
      </c>
      <c r="GF272" s="109">
        <f>Juniori!GF71</f>
        <v>0</v>
      </c>
      <c r="GG272" s="109">
        <f>Juniori!GG71</f>
        <v>0</v>
      </c>
      <c r="GH272" s="109">
        <f>Juniori!GH71</f>
        <v>0</v>
      </c>
      <c r="GI272" s="109">
        <f>Juniori!GI71</f>
        <v>0</v>
      </c>
      <c r="GJ272" s="109">
        <f>Juniori!GJ71</f>
        <v>0</v>
      </c>
      <c r="GK272" s="109">
        <f>Juniori!GK71</f>
        <v>0</v>
      </c>
      <c r="GL272" s="109">
        <f>Juniori!GL71</f>
        <v>0</v>
      </c>
      <c r="GM272" s="109">
        <f>Juniori!GM71</f>
        <v>0</v>
      </c>
      <c r="GN272" s="109">
        <f>Juniori!GN71</f>
        <v>0</v>
      </c>
      <c r="GO272" s="109">
        <f>Juniori!GO71</f>
        <v>0</v>
      </c>
      <c r="GP272" s="109">
        <f>Juniori!GP71</f>
        <v>0</v>
      </c>
      <c r="GQ272" s="109">
        <f>Juniori!GQ71</f>
        <v>0</v>
      </c>
      <c r="GR272" s="109">
        <f>Juniori!GR71</f>
        <v>0</v>
      </c>
      <c r="GS272" s="109">
        <f>Juniori!GS71</f>
        <v>0</v>
      </c>
      <c r="GT272" s="109">
        <f>Juniori!GT71</f>
        <v>0</v>
      </c>
      <c r="GU272" s="109">
        <f>Juniori!GU71</f>
        <v>0</v>
      </c>
      <c r="GV272" s="109">
        <f>Juniori!GV71</f>
        <v>0</v>
      </c>
      <c r="GW272" s="109">
        <f>Juniori!GW71</f>
        <v>0</v>
      </c>
      <c r="GX272" s="109">
        <f>Juniori!GX71</f>
        <v>0</v>
      </c>
      <c r="GY272" s="109">
        <f>Juniori!GY71</f>
        <v>0</v>
      </c>
      <c r="GZ272" s="109">
        <f>Juniori!GZ71</f>
        <v>0</v>
      </c>
      <c r="HA272" s="109">
        <f>Juniori!HA71</f>
        <v>0</v>
      </c>
      <c r="HB272" s="109">
        <f>Juniori!HB71</f>
        <v>0</v>
      </c>
      <c r="HC272" s="109">
        <f>Juniori!HC71</f>
        <v>0</v>
      </c>
      <c r="HD272" s="109">
        <f>Juniori!HD71</f>
        <v>0</v>
      </c>
      <c r="HE272" s="109">
        <f>Juniori!HE71</f>
        <v>0</v>
      </c>
      <c r="HF272" s="109">
        <f>Juniori!HF71</f>
        <v>0</v>
      </c>
      <c r="HG272" s="109">
        <f>Juniori!HG71</f>
        <v>0</v>
      </c>
      <c r="HH272" s="109">
        <f>Juniori!HH71</f>
        <v>0</v>
      </c>
      <c r="HI272" s="109">
        <f>Juniori!HI71</f>
        <v>0</v>
      </c>
      <c r="HJ272" s="109">
        <f>Juniori!HJ71</f>
        <v>0</v>
      </c>
      <c r="HK272" s="109">
        <f>Juniori!HK71</f>
        <v>0</v>
      </c>
      <c r="HL272" s="109">
        <f>Juniori!HL71</f>
        <v>0</v>
      </c>
      <c r="HM272" s="109">
        <f>Juniori!HM71</f>
        <v>0</v>
      </c>
      <c r="HN272" s="109">
        <f>Juniori!HN71</f>
        <v>0</v>
      </c>
      <c r="HO272" s="109">
        <f>Juniori!HO71</f>
        <v>0</v>
      </c>
      <c r="HP272" s="109">
        <f>Juniori!HP71</f>
        <v>0</v>
      </c>
      <c r="HQ272" s="109">
        <f>Juniori!HQ71</f>
        <v>0</v>
      </c>
      <c r="HR272" s="109">
        <f>Juniori!HR71</f>
        <v>0</v>
      </c>
      <c r="HS272" s="109">
        <f>Juniori!HS71</f>
        <v>0</v>
      </c>
      <c r="HT272" s="109">
        <f>Juniori!HT71</f>
        <v>0</v>
      </c>
      <c r="HU272" s="109">
        <f>Juniori!HU71</f>
        <v>0</v>
      </c>
      <c r="HV272" s="109">
        <f>Juniori!HV71</f>
        <v>0</v>
      </c>
      <c r="HW272" s="109">
        <f>Juniori!HW71</f>
        <v>0</v>
      </c>
      <c r="HX272" s="109">
        <f>Juniori!HX71</f>
        <v>0</v>
      </c>
      <c r="HY272" s="109">
        <f>Juniori!HY71</f>
        <v>0</v>
      </c>
      <c r="HZ272" s="109">
        <f>Juniori!HZ71</f>
        <v>0</v>
      </c>
      <c r="IA272" s="109">
        <f>Juniori!IA71</f>
        <v>0</v>
      </c>
      <c r="IB272" s="109">
        <f>Juniori!IB71</f>
        <v>0</v>
      </c>
      <c r="IC272" s="109">
        <f>Juniori!IC71</f>
        <v>0</v>
      </c>
      <c r="ID272" s="109">
        <f>Juniori!ID71</f>
        <v>0</v>
      </c>
      <c r="IE272" s="109">
        <f>Juniori!IE71</f>
        <v>0</v>
      </c>
      <c r="IF272" s="109">
        <f>Juniori!IF71</f>
        <v>0</v>
      </c>
      <c r="IG272" s="109">
        <f>Juniori!IG71</f>
        <v>0</v>
      </c>
      <c r="IH272" s="109">
        <f>Juniori!IH71</f>
        <v>0</v>
      </c>
      <c r="II272" s="109">
        <f>Juniori!II71</f>
        <v>0</v>
      </c>
      <c r="IJ272" s="109">
        <f>Juniori!IJ71</f>
        <v>0</v>
      </c>
      <c r="IK272" s="109">
        <f>Juniori!IK71</f>
        <v>0</v>
      </c>
      <c r="IL272" s="109">
        <f>Juniori!IL71</f>
        <v>0</v>
      </c>
      <c r="IM272" s="109">
        <f>Juniori!IM71</f>
        <v>0</v>
      </c>
      <c r="IN272" s="109">
        <f>Juniori!IN71</f>
        <v>0</v>
      </c>
      <c r="IO272" s="109">
        <f>Juniori!IO71</f>
        <v>0</v>
      </c>
      <c r="IP272" s="109">
        <f>Juniori!IP71</f>
        <v>0</v>
      </c>
      <c r="IQ272" s="109">
        <f>Juniori!IQ71</f>
        <v>0</v>
      </c>
      <c r="IR272" s="109">
        <f>Juniori!IR71</f>
        <v>0</v>
      </c>
      <c r="IS272" s="109">
        <f>Juniori!IS71</f>
        <v>0</v>
      </c>
      <c r="IT272" s="109">
        <f>Juniori!IT71</f>
        <v>0</v>
      </c>
      <c r="IU272" s="109">
        <f>Juniori!IU71</f>
        <v>0</v>
      </c>
      <c r="IV272" s="109">
        <f>Juniori!IV71</f>
        <v>0</v>
      </c>
      <c r="IW272" s="109">
        <f>Juniori!IW71</f>
        <v>0</v>
      </c>
      <c r="IX272" s="109">
        <f>Juniori!IX71</f>
        <v>0</v>
      </c>
      <c r="IY272" s="109">
        <f>Juniori!IY71</f>
        <v>0</v>
      </c>
      <c r="IZ272" s="109">
        <f>Juniori!IZ71</f>
        <v>0</v>
      </c>
      <c r="JA272" s="109">
        <f>Juniori!JA71</f>
        <v>0</v>
      </c>
      <c r="JB272" s="109">
        <f>Juniori!JB71</f>
        <v>0</v>
      </c>
      <c r="JC272" s="109">
        <f>Juniori!JC71</f>
        <v>0</v>
      </c>
      <c r="JD272" s="109">
        <f>Juniori!JD71</f>
        <v>0</v>
      </c>
      <c r="JE272" s="109">
        <f>Juniori!JE71</f>
        <v>0</v>
      </c>
      <c r="JF272" s="109">
        <f>Juniori!JF71</f>
        <v>0</v>
      </c>
      <c r="JG272" s="109">
        <f>Juniori!JG71</f>
        <v>0</v>
      </c>
      <c r="JH272" s="109">
        <f>Juniori!JH71</f>
        <v>0</v>
      </c>
      <c r="JI272" s="109">
        <f>Juniori!JI71</f>
        <v>0</v>
      </c>
      <c r="JJ272" s="109">
        <f>Juniori!JJ71</f>
        <v>0</v>
      </c>
      <c r="JK272" s="109">
        <f>Juniori!JK71</f>
        <v>0</v>
      </c>
      <c r="JL272" s="109">
        <f>Juniori!JL71</f>
        <v>0</v>
      </c>
      <c r="JM272" s="109">
        <f>Juniori!JM71</f>
        <v>0</v>
      </c>
      <c r="JN272" s="109">
        <f>Juniori!JN71</f>
        <v>0</v>
      </c>
      <c r="JO272" s="109">
        <f>Juniori!JO71</f>
        <v>0</v>
      </c>
      <c r="JP272" s="109">
        <f>Juniori!JP71</f>
        <v>0</v>
      </c>
      <c r="JQ272" s="109">
        <f>Juniori!JQ71</f>
        <v>0</v>
      </c>
      <c r="JR272" s="109">
        <f>Juniori!JR71</f>
        <v>0</v>
      </c>
      <c r="JS272" s="109">
        <f>Juniori!JS71</f>
        <v>0</v>
      </c>
      <c r="JT272" s="109">
        <f>Juniori!JT71</f>
        <v>0</v>
      </c>
      <c r="JU272" s="109">
        <f>Juniori!JU71</f>
        <v>0</v>
      </c>
      <c r="JV272" s="109">
        <f>Juniori!JV71</f>
        <v>0</v>
      </c>
      <c r="JW272" s="109">
        <f>Juniori!JW71</f>
        <v>0</v>
      </c>
      <c r="JX272" s="109">
        <f>Juniori!JX71</f>
        <v>0</v>
      </c>
      <c r="JY272" s="109">
        <f>Juniori!JY71</f>
        <v>0</v>
      </c>
      <c r="JZ272" s="109">
        <f>Juniori!JZ71</f>
        <v>0</v>
      </c>
      <c r="KA272" s="109">
        <f>Juniori!KA71</f>
        <v>0</v>
      </c>
      <c r="KB272" s="109">
        <f>Juniori!KB71</f>
        <v>0</v>
      </c>
      <c r="KC272" s="109">
        <f>Juniori!KC71</f>
        <v>0</v>
      </c>
      <c r="KD272" s="109">
        <f>Juniori!KD71</f>
        <v>0</v>
      </c>
      <c r="KE272" s="109">
        <f>Juniori!KE71</f>
        <v>0</v>
      </c>
      <c r="KF272" s="109">
        <f>Juniori!KF71</f>
        <v>0</v>
      </c>
      <c r="KG272" s="109">
        <f>Juniori!KG71</f>
        <v>0</v>
      </c>
      <c r="KH272" s="109">
        <f>Juniori!KH71</f>
        <v>0</v>
      </c>
      <c r="KI272" s="109">
        <f>Juniori!KI71</f>
        <v>0</v>
      </c>
      <c r="KJ272" s="109">
        <f>Juniori!KJ71</f>
        <v>0</v>
      </c>
      <c r="KK272" s="109">
        <f>Juniori!KK71</f>
        <v>0</v>
      </c>
      <c r="KL272" s="109">
        <f>Juniori!KL71</f>
        <v>0</v>
      </c>
      <c r="KM272" s="109">
        <f>Juniori!KM71</f>
        <v>0</v>
      </c>
      <c r="KN272" s="109">
        <f>Juniori!KN71</f>
        <v>0</v>
      </c>
      <c r="KO272" s="109">
        <f>Juniori!KO71</f>
        <v>0</v>
      </c>
      <c r="KP272" s="109">
        <f>Juniori!KP71</f>
        <v>0</v>
      </c>
      <c r="KQ272" s="109">
        <f>Juniori!KQ71</f>
        <v>0</v>
      </c>
      <c r="KR272" s="109">
        <f>Juniori!KR71</f>
        <v>0</v>
      </c>
      <c r="KS272" s="109">
        <f>Juniori!KS71</f>
        <v>0</v>
      </c>
      <c r="KT272" s="109">
        <f>Juniori!KT71</f>
        <v>0</v>
      </c>
      <c r="KU272" s="109">
        <f>Juniori!KU71</f>
        <v>0</v>
      </c>
      <c r="KV272" s="109">
        <f>Juniori!KV71</f>
        <v>0</v>
      </c>
      <c r="KW272" s="109">
        <f>Juniori!KW71</f>
        <v>0</v>
      </c>
      <c r="KX272" s="109">
        <f>Juniori!KX71</f>
        <v>0</v>
      </c>
      <c r="KY272" s="109">
        <f>Juniori!KY71</f>
        <v>0</v>
      </c>
      <c r="KZ272" s="109">
        <f>Juniori!KZ71</f>
        <v>0</v>
      </c>
      <c r="LA272" s="109">
        <f>Juniori!LA71</f>
        <v>0</v>
      </c>
      <c r="LB272" s="109">
        <f>Juniori!LB71</f>
        <v>0</v>
      </c>
      <c r="LC272" s="109">
        <f>Juniori!LC71</f>
        <v>0</v>
      </c>
      <c r="LD272" s="109">
        <f>Juniori!LD71</f>
        <v>0</v>
      </c>
      <c r="LE272" s="109">
        <f>Juniori!LE71</f>
        <v>0</v>
      </c>
      <c r="LF272" s="109">
        <f>Juniori!LF71</f>
        <v>0</v>
      </c>
      <c r="LG272" s="109">
        <f>Juniori!LG71</f>
        <v>0</v>
      </c>
      <c r="LH272" s="109">
        <f>Juniori!LH71</f>
        <v>0</v>
      </c>
      <c r="LI272" s="109">
        <f>Juniori!LI71</f>
        <v>0</v>
      </c>
      <c r="LJ272" s="109">
        <f>Juniori!LJ71</f>
        <v>0</v>
      </c>
      <c r="LK272" s="109">
        <f>Juniori!LK71</f>
        <v>0</v>
      </c>
      <c r="LL272" s="109">
        <f>Juniori!LL71</f>
        <v>0</v>
      </c>
      <c r="LM272" s="109">
        <f>Juniori!LM71</f>
        <v>0</v>
      </c>
      <c r="LN272" s="109">
        <f>Juniori!LN71</f>
        <v>0</v>
      </c>
      <c r="LO272" s="109">
        <f>Juniori!LO71</f>
        <v>0</v>
      </c>
      <c r="LP272" s="109">
        <f>Juniori!LP71</f>
        <v>0</v>
      </c>
      <c r="LQ272" s="109">
        <f>Juniori!LQ71</f>
        <v>0</v>
      </c>
      <c r="LR272" s="109">
        <f>Juniori!LR71</f>
        <v>0</v>
      </c>
      <c r="LS272" s="109">
        <f>Juniori!LS71</f>
        <v>0</v>
      </c>
      <c r="LT272" s="109">
        <f>Juniori!LT71</f>
        <v>0</v>
      </c>
      <c r="LU272" s="109">
        <f>Juniori!LU71</f>
        <v>0</v>
      </c>
      <c r="LV272" s="109">
        <f>Juniori!LV71</f>
        <v>0</v>
      </c>
      <c r="LW272" s="109">
        <f>Juniori!LW71</f>
        <v>0</v>
      </c>
      <c r="LX272" s="109">
        <f>Juniori!LX71</f>
        <v>0</v>
      </c>
      <c r="LY272" s="109">
        <f>Juniori!LY71</f>
        <v>0</v>
      </c>
      <c r="LZ272" s="109">
        <f>Juniori!LZ71</f>
        <v>0</v>
      </c>
      <c r="MA272" s="109">
        <f>Juniori!MA71</f>
        <v>0</v>
      </c>
      <c r="MB272" s="109">
        <f>Juniori!MB71</f>
        <v>0</v>
      </c>
      <c r="MC272" s="109">
        <f>Juniori!MC71</f>
        <v>0</v>
      </c>
      <c r="MD272" s="109">
        <f>Juniori!MD71</f>
        <v>0</v>
      </c>
      <c r="ME272" s="109">
        <f>Juniori!ME71</f>
        <v>0</v>
      </c>
      <c r="MF272" s="109">
        <f>Juniori!MF71</f>
        <v>0</v>
      </c>
      <c r="MG272" s="109">
        <f>Juniori!MG71</f>
        <v>0</v>
      </c>
      <c r="MH272" s="109">
        <f>Juniori!MH71</f>
        <v>0</v>
      </c>
      <c r="MI272" s="109">
        <f>Juniori!MI71</f>
        <v>0</v>
      </c>
      <c r="MJ272" s="109">
        <f>Juniori!MJ71</f>
        <v>0</v>
      </c>
      <c r="MK272" s="109">
        <f>Juniori!MK71</f>
        <v>0</v>
      </c>
      <c r="ML272" s="109">
        <f>Juniori!ML71</f>
        <v>0</v>
      </c>
      <c r="MM272" s="109">
        <f>Juniori!MM71</f>
        <v>0</v>
      </c>
      <c r="MN272" s="109">
        <f>Juniori!MN71</f>
        <v>0</v>
      </c>
      <c r="MO272" s="109">
        <f>Juniori!MO71</f>
        <v>0</v>
      </c>
      <c r="MP272" s="109">
        <f>Juniori!MP71</f>
        <v>0</v>
      </c>
      <c r="MQ272" s="109">
        <f>Juniori!MQ71</f>
        <v>0</v>
      </c>
      <c r="MR272" s="109">
        <f>Juniori!MR71</f>
        <v>0</v>
      </c>
      <c r="MS272" s="109">
        <f>Juniori!MS71</f>
        <v>0</v>
      </c>
      <c r="MT272" s="109">
        <f>Juniori!MT71</f>
        <v>0</v>
      </c>
      <c r="MU272" s="109">
        <f>Juniori!MU71</f>
        <v>0</v>
      </c>
      <c r="MV272" s="109">
        <f>Juniori!MV71</f>
        <v>0</v>
      </c>
      <c r="MW272" s="109">
        <f>Juniori!MW71</f>
        <v>0</v>
      </c>
      <c r="MX272" s="109">
        <f>Juniori!MX71</f>
        <v>0</v>
      </c>
      <c r="MY272" s="109">
        <f>Juniori!MY71</f>
        <v>0</v>
      </c>
      <c r="MZ272" s="109">
        <f>Juniori!MZ71</f>
        <v>0</v>
      </c>
      <c r="NA272" s="109">
        <f>Juniori!NA71</f>
        <v>0</v>
      </c>
      <c r="NB272" s="109">
        <f>Juniori!NB71</f>
        <v>0</v>
      </c>
      <c r="NC272" s="109">
        <f>Juniori!NC71</f>
        <v>0</v>
      </c>
      <c r="ND272" s="109">
        <f>Juniori!ND71</f>
        <v>0</v>
      </c>
      <c r="NE272" s="109">
        <f>Juniori!NE71</f>
        <v>0</v>
      </c>
      <c r="NF272" s="109">
        <f>Juniori!NF71</f>
        <v>0</v>
      </c>
      <c r="NG272" s="109">
        <f>Juniori!NG71</f>
        <v>0</v>
      </c>
      <c r="NH272" s="109">
        <f>Juniori!NH71</f>
        <v>0</v>
      </c>
      <c r="NI272" s="109">
        <f>Juniori!NI71</f>
        <v>0</v>
      </c>
      <c r="NJ272" s="109">
        <f>Juniori!NJ71</f>
        <v>0</v>
      </c>
      <c r="NK272" s="109">
        <f>Juniori!NK71</f>
        <v>0</v>
      </c>
      <c r="NL272" s="109">
        <f>Juniori!NL71</f>
        <v>0</v>
      </c>
      <c r="NM272" s="109">
        <f>Juniori!NM71</f>
        <v>0</v>
      </c>
      <c r="NN272" s="109">
        <f>Juniori!NN71</f>
        <v>0</v>
      </c>
      <c r="NO272" s="109">
        <f>Juniori!NO71</f>
        <v>0</v>
      </c>
      <c r="NP272" s="109">
        <f>Juniori!NP71</f>
        <v>0</v>
      </c>
      <c r="NQ272" s="109">
        <f>Juniori!NQ71</f>
        <v>0</v>
      </c>
      <c r="NR272" s="109">
        <f>Juniori!NR71</f>
        <v>0</v>
      </c>
      <c r="NS272" s="109">
        <f>Juniori!NS71</f>
        <v>0</v>
      </c>
      <c r="NT272" s="109">
        <f>Juniori!NT71</f>
        <v>0</v>
      </c>
      <c r="NU272" s="109">
        <f>Juniori!NU71</f>
        <v>0</v>
      </c>
      <c r="NV272" s="109">
        <f>Juniori!NV71</f>
        <v>0</v>
      </c>
      <c r="NW272" s="109">
        <f>Juniori!NW71</f>
        <v>0</v>
      </c>
      <c r="NX272" s="109">
        <f>Juniori!NX71</f>
        <v>0</v>
      </c>
      <c r="NY272" s="109">
        <f>Juniori!NY71</f>
        <v>0</v>
      </c>
      <c r="NZ272" s="109">
        <f>Juniori!NZ71</f>
        <v>0</v>
      </c>
      <c r="OA272" s="109">
        <f>Juniori!OA71</f>
        <v>0</v>
      </c>
      <c r="OB272" s="109">
        <f>Juniori!OB71</f>
        <v>0</v>
      </c>
      <c r="OC272" s="109">
        <f>Juniori!OC71</f>
        <v>0</v>
      </c>
      <c r="OD272" s="109">
        <f>Juniori!OD71</f>
        <v>0</v>
      </c>
      <c r="OE272" s="109">
        <f>Juniori!OE71</f>
        <v>0</v>
      </c>
      <c r="OF272" s="109">
        <f>Juniori!OF71</f>
        <v>0</v>
      </c>
      <c r="OG272" s="109">
        <f>Juniori!OG71</f>
        <v>0</v>
      </c>
      <c r="OH272" s="109">
        <f>Juniori!OH71</f>
        <v>0</v>
      </c>
      <c r="OI272" s="109">
        <f>Juniori!OI71</f>
        <v>0</v>
      </c>
      <c r="OJ272" s="109">
        <f>Juniori!OJ71</f>
        <v>0</v>
      </c>
      <c r="OK272" s="109">
        <f>Juniori!OK71</f>
        <v>0</v>
      </c>
      <c r="OL272" s="109">
        <f>Juniori!OL71</f>
        <v>0</v>
      </c>
      <c r="OM272" s="109">
        <f>Juniori!OM71</f>
        <v>0</v>
      </c>
      <c r="ON272" s="109">
        <f>Juniori!ON71</f>
        <v>0</v>
      </c>
      <c r="OO272" s="109">
        <f>Juniori!OO71</f>
        <v>0</v>
      </c>
      <c r="OP272" s="109">
        <f>Juniori!OP71</f>
        <v>0</v>
      </c>
      <c r="OQ272" s="109">
        <f>Juniori!OQ71</f>
        <v>0</v>
      </c>
      <c r="OR272" s="109">
        <f>Juniori!OR71</f>
        <v>0</v>
      </c>
      <c r="OS272" s="109">
        <f>Juniori!OS71</f>
        <v>0</v>
      </c>
      <c r="OT272" s="109">
        <f>Juniori!OT71</f>
        <v>0</v>
      </c>
      <c r="OU272" s="109">
        <f>Juniori!OU71</f>
        <v>0</v>
      </c>
      <c r="OV272" s="109">
        <f>Juniori!OV71</f>
        <v>0</v>
      </c>
      <c r="OW272" s="109">
        <f>Juniori!OW71</f>
        <v>0</v>
      </c>
      <c r="OX272" s="109">
        <f>Juniori!OX71</f>
        <v>0</v>
      </c>
      <c r="OY272" s="109">
        <f>Juniori!OY71</f>
        <v>0</v>
      </c>
      <c r="OZ272" s="109">
        <f>Juniori!OZ71</f>
        <v>0</v>
      </c>
      <c r="PA272" s="109">
        <f>Juniori!PA71</f>
        <v>0</v>
      </c>
      <c r="PB272" s="109">
        <f>Juniori!PB71</f>
        <v>0</v>
      </c>
      <c r="PC272" s="109">
        <f>Juniori!PC71</f>
        <v>0</v>
      </c>
      <c r="PD272" s="109">
        <f>Juniori!PD71</f>
        <v>0</v>
      </c>
      <c r="PE272" s="109">
        <f>Juniori!PE71</f>
        <v>0</v>
      </c>
      <c r="PF272" s="109">
        <f>Juniori!PF71</f>
        <v>0</v>
      </c>
      <c r="PG272" s="109">
        <f>Juniori!PG71</f>
        <v>0</v>
      </c>
      <c r="PH272" s="109">
        <f>Juniori!PH71</f>
        <v>0</v>
      </c>
      <c r="PI272" s="109">
        <f>Juniori!PI71</f>
        <v>0</v>
      </c>
      <c r="PJ272" s="109">
        <f>Juniori!PJ71</f>
        <v>0</v>
      </c>
      <c r="PK272" s="109">
        <f>Juniori!PK71</f>
        <v>0</v>
      </c>
      <c r="PL272" s="109">
        <f>Juniori!PL71</f>
        <v>0</v>
      </c>
      <c r="PM272" s="109">
        <f>Juniori!PM71</f>
        <v>0</v>
      </c>
      <c r="PN272" s="109">
        <f>Juniori!PN71</f>
        <v>0</v>
      </c>
      <c r="PO272" s="109">
        <f>Juniori!PO71</f>
        <v>0</v>
      </c>
      <c r="PP272" s="109">
        <f>Juniori!PP71</f>
        <v>0</v>
      </c>
      <c r="PQ272" s="109">
        <f>Juniori!PQ71</f>
        <v>0</v>
      </c>
      <c r="PR272" s="109">
        <f>Juniori!PR71</f>
        <v>0</v>
      </c>
      <c r="PS272" s="109">
        <f>Juniori!PS71</f>
        <v>0</v>
      </c>
      <c r="PT272" s="109">
        <f>Juniori!PT71</f>
        <v>0</v>
      </c>
      <c r="PU272" s="109">
        <f>Juniori!PU71</f>
        <v>0</v>
      </c>
      <c r="PV272" s="109">
        <f>Juniori!PV71</f>
        <v>0</v>
      </c>
      <c r="PW272" s="109">
        <f>Juniori!PW71</f>
        <v>0</v>
      </c>
      <c r="PX272" s="109">
        <f>Juniori!PX71</f>
        <v>0</v>
      </c>
      <c r="PY272" s="109">
        <f>Juniori!PY71</f>
        <v>0</v>
      </c>
      <c r="PZ272" s="109">
        <f>Juniori!PZ71</f>
        <v>0</v>
      </c>
      <c r="QA272" s="109">
        <f>Juniori!QA71</f>
        <v>0</v>
      </c>
      <c r="QB272" s="109">
        <f>Juniori!QB71</f>
        <v>0</v>
      </c>
      <c r="QC272" s="109">
        <f>Juniori!QC71</f>
        <v>0</v>
      </c>
      <c r="QD272" s="109">
        <f>Juniori!QD71</f>
        <v>0</v>
      </c>
      <c r="QE272" s="109">
        <f>Juniori!QE71</f>
        <v>0</v>
      </c>
      <c r="QF272" s="109">
        <f>Juniori!QF71</f>
        <v>0</v>
      </c>
      <c r="QG272" s="109">
        <f>Juniori!QG71</f>
        <v>0</v>
      </c>
      <c r="QH272" s="109">
        <f>Juniori!QH71</f>
        <v>0</v>
      </c>
      <c r="QI272" s="109">
        <f>Juniori!QI71</f>
        <v>0</v>
      </c>
      <c r="QJ272" s="109">
        <f>Juniori!QJ71</f>
        <v>0</v>
      </c>
      <c r="QK272" s="109">
        <f>Juniori!QK71</f>
        <v>0</v>
      </c>
      <c r="QL272" s="109">
        <f>Juniori!QL71</f>
        <v>0</v>
      </c>
      <c r="QM272" s="109">
        <f>Juniori!QM71</f>
        <v>0</v>
      </c>
      <c r="QN272" s="109">
        <f>Juniori!QN71</f>
        <v>0</v>
      </c>
      <c r="QO272" s="109">
        <f>Juniori!QO71</f>
        <v>0</v>
      </c>
      <c r="QP272" s="109">
        <f>Juniori!QP71</f>
        <v>0</v>
      </c>
      <c r="QQ272" s="109">
        <f>Juniori!QQ71</f>
        <v>0</v>
      </c>
      <c r="QR272" s="109">
        <f>Juniori!QR71</f>
        <v>0</v>
      </c>
      <c r="QS272" s="109">
        <f>Juniori!QS71</f>
        <v>0</v>
      </c>
      <c r="QT272" s="109">
        <f>Juniori!QT71</f>
        <v>0</v>
      </c>
      <c r="QU272" s="109">
        <f>Juniori!QU71</f>
        <v>0</v>
      </c>
      <c r="QV272" s="109">
        <f>Juniori!QV71</f>
        <v>0</v>
      </c>
      <c r="QW272" s="109">
        <f>Juniori!QW71</f>
        <v>0</v>
      </c>
      <c r="QX272" s="109">
        <f>Juniori!QX71</f>
        <v>0</v>
      </c>
      <c r="QY272" s="109">
        <f>Juniori!QY71</f>
        <v>0</v>
      </c>
      <c r="QZ272" s="109">
        <f>Juniori!QZ71</f>
        <v>0</v>
      </c>
      <c r="RA272" s="109">
        <f>Juniori!RA71</f>
        <v>0</v>
      </c>
      <c r="RB272" s="109">
        <f>Juniori!RB71</f>
        <v>0</v>
      </c>
      <c r="RC272" s="109">
        <f>Juniori!RC71</f>
        <v>0</v>
      </c>
      <c r="RD272" s="109">
        <f>Juniori!RD71</f>
        <v>0</v>
      </c>
      <c r="RE272" s="109">
        <f>Juniori!RE71</f>
        <v>0</v>
      </c>
      <c r="RF272" s="109">
        <f>Juniori!RF71</f>
        <v>0</v>
      </c>
      <c r="RG272" s="109">
        <f>Juniori!RG71</f>
        <v>0</v>
      </c>
      <c r="RH272" s="109">
        <f>Juniori!RH71</f>
        <v>0</v>
      </c>
      <c r="RI272" s="109">
        <f>Juniori!RI71</f>
        <v>0</v>
      </c>
      <c r="RJ272" s="109">
        <f>Juniori!RJ71</f>
        <v>0</v>
      </c>
      <c r="RK272" s="109">
        <f>Juniori!RK71</f>
        <v>0</v>
      </c>
      <c r="RL272" s="109">
        <f>Juniori!RL71</f>
        <v>0</v>
      </c>
      <c r="RM272" s="109">
        <f>Juniori!RM71</f>
        <v>0</v>
      </c>
      <c r="RN272" s="109">
        <f>Juniori!RN71</f>
        <v>0</v>
      </c>
      <c r="RO272" s="109">
        <f>Juniori!RO71</f>
        <v>0</v>
      </c>
      <c r="RP272" s="109">
        <f>Juniori!RP71</f>
        <v>0</v>
      </c>
      <c r="RQ272" s="109">
        <f>Juniori!RQ71</f>
        <v>0</v>
      </c>
      <c r="RR272" s="109">
        <f>Juniori!RR71</f>
        <v>0</v>
      </c>
      <c r="RS272" s="109">
        <f>Juniori!RS71</f>
        <v>0</v>
      </c>
      <c r="RT272" s="109">
        <f>Juniori!RT71</f>
        <v>0</v>
      </c>
      <c r="RU272" s="109">
        <f>Juniori!RU71</f>
        <v>0</v>
      </c>
      <c r="RV272" s="109">
        <f>Juniori!RV71</f>
        <v>0</v>
      </c>
      <c r="RW272" s="109">
        <f>Juniori!RW71</f>
        <v>0</v>
      </c>
      <c r="RX272" s="109">
        <f>Juniori!RX71</f>
        <v>0</v>
      </c>
      <c r="RY272" s="109">
        <f>Juniori!RY71</f>
        <v>0</v>
      </c>
      <c r="RZ272" s="109">
        <f>Juniori!RZ71</f>
        <v>0</v>
      </c>
      <c r="SA272" s="109">
        <f>Juniori!SA71</f>
        <v>0</v>
      </c>
      <c r="SB272" s="109">
        <f>Juniori!SB71</f>
        <v>0</v>
      </c>
      <c r="SC272" s="109">
        <f>Juniori!SC71</f>
        <v>0</v>
      </c>
      <c r="SD272" s="109">
        <f>Juniori!SD71</f>
        <v>0</v>
      </c>
      <c r="SE272" s="109">
        <f>Juniori!SE71</f>
        <v>0</v>
      </c>
      <c r="SF272" s="109">
        <f>Juniori!SF71</f>
        <v>0</v>
      </c>
      <c r="SG272" s="109">
        <f>Juniori!SG71</f>
        <v>0</v>
      </c>
      <c r="SH272" s="109">
        <f>Juniori!SH71</f>
        <v>0</v>
      </c>
      <c r="SI272" s="109">
        <f>Juniori!SI71</f>
        <v>0</v>
      </c>
      <c r="SJ272" s="109">
        <f>Juniori!SJ71</f>
        <v>0</v>
      </c>
      <c r="SK272" s="109">
        <f>Juniori!SK71</f>
        <v>0</v>
      </c>
      <c r="SL272" s="109">
        <f>Juniori!SL71</f>
        <v>0</v>
      </c>
      <c r="SM272" s="109">
        <f>Juniori!SM71</f>
        <v>0</v>
      </c>
      <c r="SN272" s="109">
        <f>Juniori!SN71</f>
        <v>0</v>
      </c>
      <c r="SO272" s="109">
        <f>Juniori!SO71</f>
        <v>0</v>
      </c>
      <c r="SP272" s="109">
        <f>Juniori!SP71</f>
        <v>0</v>
      </c>
      <c r="SQ272" s="109">
        <f>Juniori!SQ71</f>
        <v>0</v>
      </c>
      <c r="SR272" s="109">
        <f>Juniori!SR71</f>
        <v>0</v>
      </c>
      <c r="SS272" s="109">
        <f>Juniori!SS71</f>
        <v>0</v>
      </c>
      <c r="ST272" s="109">
        <f>Juniori!ST71</f>
        <v>0</v>
      </c>
      <c r="SU272" s="109">
        <f>Juniori!SU71</f>
        <v>0</v>
      </c>
      <c r="SV272" s="109">
        <f>Juniori!SV71</f>
        <v>0</v>
      </c>
      <c r="SW272" s="109">
        <f>Juniori!SW71</f>
        <v>0</v>
      </c>
      <c r="SX272" s="109">
        <f>Juniori!SX71</f>
        <v>0</v>
      </c>
      <c r="SY272" s="109">
        <f>Juniori!SY71</f>
        <v>0</v>
      </c>
      <c r="SZ272" s="109">
        <f>Juniori!SZ71</f>
        <v>0</v>
      </c>
      <c r="TA272" s="109">
        <f>Juniori!TA71</f>
        <v>0</v>
      </c>
      <c r="TB272" s="109">
        <f>Juniori!TB71</f>
        <v>0</v>
      </c>
    </row>
    <row r="273" spans="1:522" s="1" customFormat="1" ht="18" customHeight="1" x14ac:dyDescent="0.2">
      <c r="A273" s="12"/>
      <c r="B273" s="11" t="s">
        <v>348</v>
      </c>
      <c r="C273" s="1">
        <v>9039</v>
      </c>
      <c r="E273" s="4" t="s">
        <v>359</v>
      </c>
      <c r="F273" s="1">
        <v>9485</v>
      </c>
      <c r="G273" s="9" t="s">
        <v>132</v>
      </c>
      <c r="H273" s="4" t="s">
        <v>62</v>
      </c>
      <c r="I273" s="1">
        <f t="shared" si="19"/>
        <v>0</v>
      </c>
      <c r="J273" s="12">
        <f>Tabuľka3[[#This Row],[Stĺpec9]]</f>
        <v>0</v>
      </c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  <c r="IX273" s="109"/>
      <c r="IY273" s="109"/>
      <c r="IZ273" s="109"/>
      <c r="JA273" s="109"/>
      <c r="JB273" s="109"/>
      <c r="JC273" s="109"/>
      <c r="JD273" s="109"/>
      <c r="JE273" s="109"/>
      <c r="JF273" s="109"/>
      <c r="JG273" s="109"/>
      <c r="JH273" s="109"/>
      <c r="JI273" s="109"/>
      <c r="JJ273" s="109"/>
      <c r="JK273" s="109"/>
      <c r="JL273" s="109"/>
      <c r="JM273" s="109"/>
      <c r="JN273" s="109"/>
      <c r="JO273" s="109"/>
      <c r="JP273" s="109"/>
      <c r="JQ273" s="109"/>
      <c r="JR273" s="109"/>
      <c r="JS273" s="109"/>
      <c r="JT273" s="109"/>
      <c r="JU273" s="109"/>
      <c r="JV273" s="109"/>
      <c r="JW273" s="109"/>
      <c r="JX273" s="109"/>
      <c r="JY273" s="109"/>
      <c r="JZ273" s="109"/>
      <c r="KA273" s="109"/>
      <c r="KB273" s="109"/>
      <c r="KC273" s="109"/>
      <c r="KD273" s="109"/>
      <c r="KE273" s="109"/>
      <c r="KF273" s="109"/>
      <c r="KG273" s="109"/>
      <c r="KH273" s="109"/>
      <c r="KI273" s="109"/>
      <c r="KJ273" s="109"/>
      <c r="KK273" s="109"/>
      <c r="KL273" s="109"/>
      <c r="KM273" s="109"/>
      <c r="KN273" s="109"/>
      <c r="KO273" s="109"/>
      <c r="KP273" s="109"/>
      <c r="KQ273" s="109"/>
      <c r="KR273" s="109"/>
      <c r="KS273" s="109"/>
      <c r="KT273" s="109"/>
      <c r="KU273" s="109"/>
      <c r="KV273" s="109"/>
      <c r="KW273" s="109"/>
      <c r="KX273" s="109"/>
      <c r="KY273" s="109"/>
      <c r="KZ273" s="109"/>
      <c r="LA273" s="109"/>
      <c r="LB273" s="109"/>
      <c r="LC273" s="109"/>
      <c r="LD273" s="109"/>
      <c r="LE273" s="109"/>
      <c r="LF273" s="109"/>
      <c r="LG273" s="109"/>
      <c r="LH273" s="109"/>
      <c r="LI273" s="109"/>
      <c r="LJ273" s="109"/>
      <c r="LK273" s="109"/>
      <c r="LL273" s="109"/>
      <c r="LM273" s="109"/>
      <c r="LN273" s="109"/>
      <c r="LO273" s="109"/>
      <c r="LP273" s="109"/>
      <c r="LQ273" s="109"/>
      <c r="LR273" s="109"/>
      <c r="LS273" s="109"/>
      <c r="LT273" s="109"/>
      <c r="LU273" s="109"/>
      <c r="LV273" s="109"/>
      <c r="LW273" s="109"/>
      <c r="LX273" s="109"/>
      <c r="LY273" s="109"/>
      <c r="LZ273" s="109"/>
      <c r="MA273" s="109"/>
      <c r="MB273" s="109"/>
      <c r="MC273" s="109"/>
      <c r="MD273" s="109"/>
      <c r="ME273" s="109"/>
      <c r="MF273" s="109"/>
      <c r="MG273" s="109"/>
      <c r="MH273" s="109"/>
      <c r="MI273" s="109"/>
      <c r="MJ273" s="109"/>
      <c r="MK273" s="109"/>
      <c r="ML273" s="109"/>
      <c r="MM273" s="109"/>
      <c r="MN273" s="109"/>
      <c r="MO273" s="109"/>
      <c r="MP273" s="109"/>
      <c r="MQ273" s="109"/>
      <c r="MR273" s="109"/>
      <c r="MS273" s="109"/>
      <c r="MT273" s="109"/>
      <c r="MU273" s="109"/>
      <c r="MV273" s="109"/>
      <c r="MW273" s="109"/>
      <c r="MX273" s="109"/>
      <c r="MY273" s="109"/>
      <c r="MZ273" s="109"/>
      <c r="NA273" s="109"/>
      <c r="NB273" s="109"/>
      <c r="NC273" s="109"/>
      <c r="ND273" s="109"/>
      <c r="NE273" s="109"/>
      <c r="NF273" s="109"/>
      <c r="NG273" s="109"/>
      <c r="NH273" s="109"/>
      <c r="NI273" s="109"/>
      <c r="NJ273" s="109"/>
      <c r="NK273" s="109"/>
      <c r="NL273" s="109"/>
      <c r="NM273" s="109"/>
      <c r="NN273" s="109"/>
      <c r="NO273" s="109"/>
      <c r="NP273" s="109"/>
      <c r="NQ273" s="109"/>
      <c r="NR273" s="109"/>
      <c r="NS273" s="109"/>
      <c r="NT273" s="109"/>
      <c r="NU273" s="109"/>
      <c r="NV273" s="109"/>
      <c r="NW273" s="109"/>
      <c r="NX273" s="109"/>
      <c r="NY273" s="109"/>
      <c r="NZ273" s="109"/>
      <c r="OA273" s="109"/>
      <c r="OB273" s="109"/>
      <c r="OC273" s="109"/>
      <c r="OD273" s="109"/>
      <c r="OE273" s="109"/>
      <c r="OF273" s="109"/>
      <c r="OG273" s="109"/>
      <c r="OH273" s="109"/>
      <c r="OI273" s="109"/>
      <c r="OJ273" s="109"/>
      <c r="OK273" s="109"/>
      <c r="OL273" s="109"/>
      <c r="OM273" s="109"/>
      <c r="ON273" s="109"/>
      <c r="OO273" s="109"/>
      <c r="OP273" s="109"/>
      <c r="OQ273" s="109"/>
      <c r="OR273" s="109"/>
      <c r="OS273" s="109"/>
      <c r="OT273" s="109"/>
      <c r="OU273" s="109"/>
      <c r="OV273" s="109"/>
      <c r="OW273" s="109"/>
      <c r="OX273" s="109"/>
      <c r="OY273" s="109"/>
      <c r="OZ273" s="109"/>
      <c r="PA273" s="109"/>
      <c r="PB273" s="109"/>
      <c r="PC273" s="109"/>
      <c r="PD273" s="109"/>
      <c r="PE273" s="109"/>
      <c r="PF273" s="109"/>
      <c r="PG273" s="109"/>
      <c r="PH273" s="109"/>
      <c r="PI273" s="109"/>
      <c r="PJ273" s="109"/>
      <c r="PK273" s="109"/>
      <c r="PL273" s="109"/>
      <c r="PM273" s="109"/>
      <c r="PN273" s="109"/>
      <c r="PO273" s="109"/>
      <c r="PP273" s="109"/>
      <c r="PQ273" s="109"/>
      <c r="PR273" s="109"/>
      <c r="PS273" s="109"/>
      <c r="PT273" s="109"/>
      <c r="PU273" s="109"/>
      <c r="PV273" s="109"/>
      <c r="PW273" s="109"/>
      <c r="PX273" s="109"/>
      <c r="PY273" s="109"/>
      <c r="PZ273" s="109"/>
      <c r="QA273" s="109"/>
      <c r="QB273" s="109"/>
      <c r="QC273" s="109"/>
      <c r="QD273" s="109"/>
      <c r="QE273" s="109"/>
      <c r="QF273" s="109"/>
      <c r="QG273" s="109"/>
      <c r="QH273" s="109"/>
      <c r="QI273" s="109"/>
      <c r="QJ273" s="109"/>
      <c r="QK273" s="109"/>
      <c r="QL273" s="109"/>
      <c r="QM273" s="109"/>
      <c r="QN273" s="109"/>
      <c r="QO273" s="109"/>
      <c r="QP273" s="109"/>
      <c r="QQ273" s="109"/>
      <c r="QR273" s="109"/>
      <c r="QS273" s="109"/>
      <c r="QT273" s="109"/>
      <c r="QU273" s="109"/>
      <c r="QV273" s="109"/>
      <c r="QW273" s="109"/>
      <c r="QX273" s="109"/>
      <c r="QY273" s="109"/>
      <c r="QZ273" s="109"/>
      <c r="RA273" s="109"/>
      <c r="RB273" s="109"/>
      <c r="RC273" s="109"/>
      <c r="RD273" s="109"/>
      <c r="RE273" s="109"/>
      <c r="RF273" s="109"/>
      <c r="RG273" s="109"/>
      <c r="RH273" s="109"/>
      <c r="RI273" s="109"/>
      <c r="RJ273" s="109"/>
      <c r="RK273" s="109"/>
      <c r="RL273" s="109"/>
      <c r="RM273" s="109"/>
      <c r="RN273" s="109"/>
      <c r="RO273" s="109"/>
      <c r="RP273" s="109"/>
      <c r="RQ273" s="109"/>
      <c r="RR273" s="109"/>
      <c r="RS273" s="109"/>
      <c r="RT273" s="109"/>
      <c r="RU273" s="109"/>
      <c r="RV273" s="109"/>
      <c r="RW273" s="109"/>
      <c r="RX273" s="109"/>
      <c r="RY273" s="109"/>
      <c r="RZ273" s="109"/>
      <c r="SA273" s="109"/>
      <c r="SB273" s="109"/>
      <c r="SC273" s="109"/>
      <c r="SD273" s="109"/>
      <c r="SE273" s="109"/>
      <c r="SF273" s="109"/>
      <c r="SG273" s="109"/>
      <c r="SH273" s="109"/>
      <c r="SI273" s="109"/>
      <c r="SJ273" s="109"/>
      <c r="SK273" s="109"/>
      <c r="SL273" s="109"/>
      <c r="SM273" s="109"/>
      <c r="SN273" s="109"/>
      <c r="SO273" s="109"/>
      <c r="SP273" s="109"/>
      <c r="SQ273" s="109"/>
      <c r="SR273" s="109"/>
      <c r="SS273" s="109"/>
      <c r="ST273" s="109"/>
      <c r="SU273" s="109"/>
      <c r="SV273" s="109"/>
      <c r="SW273" s="109"/>
      <c r="SX273" s="109"/>
      <c r="SY273" s="109"/>
      <c r="SZ273" s="109"/>
      <c r="TA273" s="109"/>
      <c r="TB273" s="109"/>
    </row>
    <row r="274" spans="1:522" s="1" customFormat="1" ht="18" customHeight="1" x14ac:dyDescent="0.2">
      <c r="A274" s="12"/>
      <c r="B274" s="11"/>
      <c r="E274" s="4" t="s">
        <v>386</v>
      </c>
      <c r="F274" s="1">
        <v>9253</v>
      </c>
      <c r="G274" s="9" t="s">
        <v>132</v>
      </c>
      <c r="H274" s="4"/>
      <c r="I274" s="1">
        <f t="shared" si="19"/>
        <v>0</v>
      </c>
      <c r="J274" s="12">
        <f>Tabuľka3[[#This Row],[Stĺpec9]]</f>
        <v>0</v>
      </c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109"/>
      <c r="CB274" s="109"/>
      <c r="CC274" s="109"/>
      <c r="CD274" s="109"/>
      <c r="CE274" s="109"/>
      <c r="CF274" s="109"/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  <c r="IX274" s="109"/>
      <c r="IY274" s="109"/>
      <c r="IZ274" s="109"/>
      <c r="JA274" s="109"/>
      <c r="JB274" s="109"/>
      <c r="JC274" s="109"/>
      <c r="JD274" s="109"/>
      <c r="JE274" s="109"/>
      <c r="JF274" s="109"/>
      <c r="JG274" s="109"/>
      <c r="JH274" s="109"/>
      <c r="JI274" s="109"/>
      <c r="JJ274" s="109"/>
      <c r="JK274" s="109"/>
      <c r="JL274" s="109"/>
      <c r="JM274" s="109"/>
      <c r="JN274" s="109"/>
      <c r="JO274" s="109"/>
      <c r="JP274" s="109"/>
      <c r="JQ274" s="109"/>
      <c r="JR274" s="109"/>
      <c r="JS274" s="109"/>
      <c r="JT274" s="109"/>
      <c r="JU274" s="109"/>
      <c r="JV274" s="109"/>
      <c r="JW274" s="109"/>
      <c r="JX274" s="109"/>
      <c r="JY274" s="109"/>
      <c r="JZ274" s="109"/>
      <c r="KA274" s="109"/>
      <c r="KB274" s="109"/>
      <c r="KC274" s="109"/>
      <c r="KD274" s="109"/>
      <c r="KE274" s="109"/>
      <c r="KF274" s="109"/>
      <c r="KG274" s="109"/>
      <c r="KH274" s="109"/>
      <c r="KI274" s="109"/>
      <c r="KJ274" s="109"/>
      <c r="KK274" s="109"/>
      <c r="KL274" s="109"/>
      <c r="KM274" s="109"/>
      <c r="KN274" s="109"/>
      <c r="KO274" s="109"/>
      <c r="KP274" s="109"/>
      <c r="KQ274" s="109"/>
      <c r="KR274" s="109"/>
      <c r="KS274" s="109"/>
      <c r="KT274" s="109"/>
      <c r="KU274" s="109"/>
      <c r="KV274" s="109"/>
      <c r="KW274" s="109"/>
      <c r="KX274" s="109"/>
      <c r="KY274" s="109"/>
      <c r="KZ274" s="109"/>
      <c r="LA274" s="109"/>
      <c r="LB274" s="109"/>
      <c r="LC274" s="109"/>
      <c r="LD274" s="109"/>
      <c r="LE274" s="109"/>
      <c r="LF274" s="109"/>
      <c r="LG274" s="109"/>
      <c r="LH274" s="109"/>
      <c r="LI274" s="109"/>
      <c r="LJ274" s="109"/>
      <c r="LK274" s="109"/>
      <c r="LL274" s="109"/>
      <c r="LM274" s="109"/>
      <c r="LN274" s="109"/>
      <c r="LO274" s="109"/>
      <c r="LP274" s="109"/>
      <c r="LQ274" s="109"/>
      <c r="LR274" s="109"/>
      <c r="LS274" s="109"/>
      <c r="LT274" s="109"/>
      <c r="LU274" s="109"/>
      <c r="LV274" s="109"/>
      <c r="LW274" s="109"/>
      <c r="LX274" s="109"/>
      <c r="LY274" s="109"/>
      <c r="LZ274" s="109"/>
      <c r="MA274" s="109"/>
      <c r="MB274" s="109"/>
      <c r="MC274" s="109"/>
      <c r="MD274" s="109"/>
      <c r="ME274" s="109"/>
      <c r="MF274" s="109"/>
      <c r="MG274" s="109"/>
      <c r="MH274" s="109"/>
      <c r="MI274" s="109"/>
      <c r="MJ274" s="109"/>
      <c r="MK274" s="109"/>
      <c r="ML274" s="109"/>
      <c r="MM274" s="109"/>
      <c r="MN274" s="109"/>
      <c r="MO274" s="109"/>
      <c r="MP274" s="109"/>
      <c r="MQ274" s="109"/>
      <c r="MR274" s="109"/>
      <c r="MS274" s="109"/>
      <c r="MT274" s="109"/>
      <c r="MU274" s="109"/>
      <c r="MV274" s="109"/>
      <c r="MW274" s="109"/>
      <c r="MX274" s="109"/>
      <c r="MY274" s="109"/>
      <c r="MZ274" s="109"/>
      <c r="NA274" s="109"/>
      <c r="NB274" s="109"/>
      <c r="NC274" s="109"/>
      <c r="ND274" s="109"/>
      <c r="NE274" s="109"/>
      <c r="NF274" s="109"/>
      <c r="NG274" s="109"/>
      <c r="NH274" s="109"/>
      <c r="NI274" s="109"/>
      <c r="NJ274" s="109"/>
      <c r="NK274" s="109"/>
      <c r="NL274" s="109"/>
      <c r="NM274" s="109"/>
      <c r="NN274" s="109"/>
      <c r="NO274" s="109"/>
      <c r="NP274" s="109"/>
      <c r="NQ274" s="109"/>
      <c r="NR274" s="109"/>
      <c r="NS274" s="109"/>
      <c r="NT274" s="109"/>
      <c r="NU274" s="109"/>
      <c r="NV274" s="109"/>
      <c r="NW274" s="109"/>
      <c r="NX274" s="109"/>
      <c r="NY274" s="109"/>
      <c r="NZ274" s="109"/>
      <c r="OA274" s="109"/>
      <c r="OB274" s="109"/>
      <c r="OC274" s="109"/>
      <c r="OD274" s="109"/>
      <c r="OE274" s="109"/>
      <c r="OF274" s="109"/>
      <c r="OG274" s="109"/>
      <c r="OH274" s="109"/>
      <c r="OI274" s="109"/>
      <c r="OJ274" s="109"/>
      <c r="OK274" s="109"/>
      <c r="OL274" s="109"/>
      <c r="OM274" s="109"/>
      <c r="ON274" s="109"/>
      <c r="OO274" s="109"/>
      <c r="OP274" s="109"/>
      <c r="OQ274" s="109"/>
      <c r="OR274" s="109"/>
      <c r="OS274" s="109"/>
      <c r="OT274" s="109"/>
      <c r="OU274" s="109"/>
      <c r="OV274" s="109"/>
      <c r="OW274" s="109"/>
      <c r="OX274" s="109"/>
      <c r="OY274" s="109"/>
      <c r="OZ274" s="109"/>
      <c r="PA274" s="109"/>
      <c r="PB274" s="109"/>
      <c r="PC274" s="109"/>
      <c r="PD274" s="109"/>
      <c r="PE274" s="109"/>
      <c r="PF274" s="109"/>
      <c r="PG274" s="109"/>
      <c r="PH274" s="109"/>
      <c r="PI274" s="109"/>
      <c r="PJ274" s="109"/>
      <c r="PK274" s="109"/>
      <c r="PL274" s="109"/>
      <c r="PM274" s="109"/>
      <c r="PN274" s="109"/>
      <c r="PO274" s="109"/>
      <c r="PP274" s="109"/>
      <c r="PQ274" s="109"/>
      <c r="PR274" s="109"/>
      <c r="PS274" s="109"/>
      <c r="PT274" s="109"/>
      <c r="PU274" s="109"/>
      <c r="PV274" s="109"/>
      <c r="PW274" s="109"/>
      <c r="PX274" s="109"/>
      <c r="PY274" s="109"/>
      <c r="PZ274" s="109"/>
      <c r="QA274" s="109"/>
      <c r="QB274" s="109"/>
      <c r="QC274" s="109"/>
      <c r="QD274" s="109"/>
      <c r="QE274" s="109"/>
      <c r="QF274" s="109"/>
      <c r="QG274" s="109"/>
      <c r="QH274" s="109"/>
      <c r="QI274" s="109"/>
      <c r="QJ274" s="109"/>
      <c r="QK274" s="109"/>
      <c r="QL274" s="109"/>
      <c r="QM274" s="109"/>
      <c r="QN274" s="109"/>
      <c r="QO274" s="109"/>
      <c r="QP274" s="109"/>
      <c r="QQ274" s="109"/>
      <c r="QR274" s="109"/>
      <c r="QS274" s="109"/>
      <c r="QT274" s="109"/>
      <c r="QU274" s="109"/>
      <c r="QV274" s="109"/>
      <c r="QW274" s="109"/>
      <c r="QX274" s="109"/>
      <c r="QY274" s="109"/>
      <c r="QZ274" s="109"/>
      <c r="RA274" s="109"/>
      <c r="RB274" s="109"/>
      <c r="RC274" s="109"/>
      <c r="RD274" s="109"/>
      <c r="RE274" s="109"/>
      <c r="RF274" s="109"/>
      <c r="RG274" s="109"/>
      <c r="RH274" s="109"/>
      <c r="RI274" s="109"/>
      <c r="RJ274" s="109"/>
      <c r="RK274" s="109"/>
      <c r="RL274" s="109"/>
      <c r="RM274" s="109"/>
      <c r="RN274" s="109"/>
      <c r="RO274" s="109"/>
      <c r="RP274" s="109"/>
      <c r="RQ274" s="109"/>
      <c r="RR274" s="109"/>
      <c r="RS274" s="109"/>
      <c r="RT274" s="109"/>
      <c r="RU274" s="109"/>
      <c r="RV274" s="109"/>
      <c r="RW274" s="109"/>
      <c r="RX274" s="109"/>
      <c r="RY274" s="109"/>
      <c r="RZ274" s="109"/>
      <c r="SA274" s="109"/>
      <c r="SB274" s="109"/>
      <c r="SC274" s="109"/>
      <c r="SD274" s="109"/>
      <c r="SE274" s="109"/>
      <c r="SF274" s="109"/>
      <c r="SG274" s="109"/>
      <c r="SH274" s="109"/>
      <c r="SI274" s="109"/>
      <c r="SJ274" s="109"/>
      <c r="SK274" s="109"/>
      <c r="SL274" s="109"/>
      <c r="SM274" s="109"/>
      <c r="SN274" s="109"/>
      <c r="SO274" s="109"/>
      <c r="SP274" s="109"/>
      <c r="SQ274" s="109"/>
      <c r="SR274" s="109"/>
      <c r="SS274" s="109"/>
      <c r="ST274" s="109"/>
      <c r="SU274" s="109"/>
      <c r="SV274" s="109"/>
      <c r="SW274" s="109"/>
      <c r="SX274" s="109"/>
      <c r="SY274" s="109"/>
      <c r="SZ274" s="109"/>
      <c r="TA274" s="109"/>
      <c r="TB274" s="109"/>
    </row>
    <row r="275" spans="1:522" s="1" customFormat="1" ht="18" customHeight="1" x14ac:dyDescent="0.2">
      <c r="A275" s="12"/>
      <c r="B275" s="11" t="s">
        <v>247</v>
      </c>
      <c r="C275" s="1">
        <v>12310</v>
      </c>
      <c r="D275" s="1">
        <v>2019</v>
      </c>
      <c r="E275" s="4" t="s">
        <v>246</v>
      </c>
      <c r="F275" s="1">
        <v>8828</v>
      </c>
      <c r="G275" s="9" t="s">
        <v>127</v>
      </c>
      <c r="H275" s="4" t="s">
        <v>23</v>
      </c>
      <c r="I275" s="1">
        <f t="shared" si="19"/>
        <v>0</v>
      </c>
      <c r="J275" s="12">
        <f>Tabuľka3[[#This Row],[Stĺpec9]]</f>
        <v>0</v>
      </c>
      <c r="K275" s="109">
        <f>Juniori!K32</f>
        <v>0</v>
      </c>
      <c r="L275" s="109">
        <f>Juniori!L32</f>
        <v>0</v>
      </c>
      <c r="M275" s="109">
        <f>Juniori!M32</f>
        <v>0</v>
      </c>
      <c r="N275" s="109">
        <f>Juniori!N32</f>
        <v>0</v>
      </c>
      <c r="O275" s="109">
        <f>Juniori!O32</f>
        <v>0</v>
      </c>
      <c r="P275" s="109">
        <f>Juniori!P32</f>
        <v>0</v>
      </c>
      <c r="Q275" s="109">
        <f>Juniori!Q32</f>
        <v>0</v>
      </c>
      <c r="R275" s="109">
        <f>Juniori!R32</f>
        <v>0</v>
      </c>
      <c r="S275" s="109">
        <f>Juniori!S32</f>
        <v>0</v>
      </c>
      <c r="T275" s="109">
        <f>Juniori!T32</f>
        <v>0</v>
      </c>
      <c r="U275" s="109">
        <f>Juniori!U32</f>
        <v>0</v>
      </c>
      <c r="V275" s="109">
        <f>Juniori!V32</f>
        <v>0</v>
      </c>
      <c r="W275" s="109">
        <f>Juniori!W32</f>
        <v>0</v>
      </c>
      <c r="X275" s="109">
        <f>Juniori!X32</f>
        <v>0</v>
      </c>
      <c r="Y275" s="109">
        <f>Juniori!Y32</f>
        <v>0</v>
      </c>
      <c r="Z275" s="109">
        <f>Juniori!Z32</f>
        <v>0</v>
      </c>
      <c r="AA275" s="109">
        <f>Juniori!AA32</f>
        <v>0</v>
      </c>
      <c r="AB275" s="109">
        <f>Juniori!AB32</f>
        <v>0</v>
      </c>
      <c r="AC275" s="109">
        <f>Juniori!AC32</f>
        <v>0</v>
      </c>
      <c r="AD275" s="109">
        <f>Juniori!AD32</f>
        <v>0</v>
      </c>
      <c r="AE275" s="109">
        <f>Juniori!AE32</f>
        <v>0</v>
      </c>
      <c r="AF275" s="109">
        <f>Juniori!AF32</f>
        <v>0</v>
      </c>
      <c r="AG275" s="109">
        <f>Juniori!AG32</f>
        <v>0</v>
      </c>
      <c r="AH275" s="109">
        <f>Juniori!AH32</f>
        <v>0</v>
      </c>
      <c r="AI275" s="109">
        <f>Juniori!AI32</f>
        <v>0</v>
      </c>
      <c r="AJ275" s="109">
        <f>Juniori!AJ32</f>
        <v>0</v>
      </c>
      <c r="AK275" s="109">
        <f>Juniori!AK32</f>
        <v>0</v>
      </c>
      <c r="AL275" s="109">
        <f>Juniori!AL32</f>
        <v>0</v>
      </c>
      <c r="AM275" s="109">
        <f>Juniori!AM32</f>
        <v>0</v>
      </c>
      <c r="AN275" s="109">
        <f>Juniori!AN32</f>
        <v>0</v>
      </c>
      <c r="AO275" s="109">
        <f>Juniori!AO32</f>
        <v>0</v>
      </c>
      <c r="AP275" s="109">
        <f>Juniori!AP32</f>
        <v>0</v>
      </c>
      <c r="AQ275" s="109">
        <f>Juniori!AQ32</f>
        <v>0</v>
      </c>
      <c r="AR275" s="109">
        <f>Juniori!AR32</f>
        <v>0</v>
      </c>
      <c r="AS275" s="109">
        <f>Juniori!AS32</f>
        <v>0</v>
      </c>
      <c r="AT275" s="109">
        <f>Juniori!AT32</f>
        <v>0</v>
      </c>
      <c r="AU275" s="109">
        <f>Juniori!AU32</f>
        <v>0</v>
      </c>
      <c r="AV275" s="109">
        <f>Juniori!AV32</f>
        <v>0</v>
      </c>
      <c r="AW275" s="109">
        <f>Juniori!AW32</f>
        <v>0</v>
      </c>
      <c r="AX275" s="109">
        <f>Juniori!AX32</f>
        <v>0</v>
      </c>
      <c r="AY275" s="109">
        <f>Juniori!AY32</f>
        <v>0</v>
      </c>
      <c r="AZ275" s="109">
        <f>Juniori!AZ32</f>
        <v>0</v>
      </c>
      <c r="BA275" s="109">
        <f>Juniori!BA32</f>
        <v>0</v>
      </c>
      <c r="BB275" s="109">
        <f>Juniori!BB32</f>
        <v>0</v>
      </c>
      <c r="BC275" s="109">
        <f>Juniori!BC32</f>
        <v>0</v>
      </c>
      <c r="BD275" s="109">
        <f>Juniori!BD32</f>
        <v>0</v>
      </c>
      <c r="BE275" s="109">
        <f>Juniori!BE32</f>
        <v>0</v>
      </c>
      <c r="BF275" s="109">
        <f>Juniori!BF32</f>
        <v>0</v>
      </c>
      <c r="BG275" s="109">
        <f>Juniori!BG32</f>
        <v>0</v>
      </c>
      <c r="BH275" s="109">
        <f>Juniori!BH32</f>
        <v>0</v>
      </c>
      <c r="BI275" s="109">
        <f>Juniori!BI32</f>
        <v>0</v>
      </c>
      <c r="BJ275" s="109">
        <f>Juniori!BJ32</f>
        <v>0</v>
      </c>
      <c r="BK275" s="109">
        <f>Juniori!BK32</f>
        <v>0</v>
      </c>
      <c r="BL275" s="109">
        <f>Juniori!BL32</f>
        <v>0</v>
      </c>
      <c r="BM275" s="109">
        <f>Juniori!BM32</f>
        <v>0</v>
      </c>
      <c r="BN275" s="109">
        <f>Juniori!BN32</f>
        <v>0</v>
      </c>
      <c r="BO275" s="109">
        <f>Juniori!BO32</f>
        <v>0</v>
      </c>
      <c r="BP275" s="109">
        <f>Juniori!BP32</f>
        <v>0</v>
      </c>
      <c r="BQ275" s="109">
        <f>Juniori!BQ32</f>
        <v>0</v>
      </c>
      <c r="BR275" s="109">
        <f>Juniori!BR32</f>
        <v>0</v>
      </c>
      <c r="BS275" s="109">
        <f>Juniori!BS32</f>
        <v>0</v>
      </c>
      <c r="BT275" s="109">
        <f>Juniori!BT32</f>
        <v>0</v>
      </c>
      <c r="BU275" s="109">
        <f>Juniori!BU32</f>
        <v>0</v>
      </c>
      <c r="BV275" s="109">
        <f>Juniori!BV32</f>
        <v>0</v>
      </c>
      <c r="BW275" s="109">
        <f>Juniori!BW32</f>
        <v>0</v>
      </c>
      <c r="BX275" s="109">
        <f>Juniori!BX32</f>
        <v>0</v>
      </c>
      <c r="BY275" s="109">
        <f>Juniori!BY32</f>
        <v>0</v>
      </c>
      <c r="BZ275" s="109">
        <f>Juniori!BZ32</f>
        <v>0</v>
      </c>
      <c r="CA275" s="109">
        <f>Juniori!CA32</f>
        <v>0</v>
      </c>
      <c r="CB275" s="109">
        <f>Juniori!CB32</f>
        <v>0</v>
      </c>
      <c r="CC275" s="109">
        <f>Juniori!CC32</f>
        <v>0</v>
      </c>
      <c r="CD275" s="109">
        <f>Juniori!CD32</f>
        <v>0</v>
      </c>
      <c r="CE275" s="109">
        <f>Juniori!CE32</f>
        <v>0</v>
      </c>
      <c r="CF275" s="109">
        <f>Juniori!CF32</f>
        <v>0</v>
      </c>
      <c r="CG275" s="109">
        <f>Juniori!CG32</f>
        <v>0</v>
      </c>
      <c r="CH275" s="109">
        <f>Juniori!CH32</f>
        <v>0</v>
      </c>
      <c r="CI275" s="109">
        <f>Juniori!CI32</f>
        <v>0</v>
      </c>
      <c r="CJ275" s="109">
        <f>Juniori!CJ32</f>
        <v>0</v>
      </c>
      <c r="CK275" s="109">
        <f>Juniori!CK32</f>
        <v>0</v>
      </c>
      <c r="CL275" s="109">
        <f>Juniori!CL32</f>
        <v>0</v>
      </c>
      <c r="CM275" s="109">
        <f>Juniori!CM32</f>
        <v>0</v>
      </c>
      <c r="CN275" s="109">
        <f>Juniori!CN32</f>
        <v>0</v>
      </c>
      <c r="CO275" s="109">
        <f>Juniori!CO32</f>
        <v>0</v>
      </c>
      <c r="CP275" s="109">
        <f>Juniori!CP32</f>
        <v>0</v>
      </c>
      <c r="CQ275" s="109">
        <f>Juniori!CQ32</f>
        <v>0</v>
      </c>
      <c r="CR275" s="109">
        <f>Juniori!CR32</f>
        <v>0</v>
      </c>
      <c r="CS275" s="109">
        <f>Juniori!CS32</f>
        <v>0</v>
      </c>
      <c r="CT275" s="109">
        <f>Juniori!CT32</f>
        <v>0</v>
      </c>
      <c r="CU275" s="109">
        <f>Juniori!CU32</f>
        <v>0</v>
      </c>
      <c r="CV275" s="109">
        <f>Juniori!CV32</f>
        <v>0</v>
      </c>
      <c r="CW275" s="109">
        <f>Juniori!CW32</f>
        <v>0</v>
      </c>
      <c r="CX275" s="109">
        <f>Juniori!CX32</f>
        <v>0</v>
      </c>
      <c r="CY275" s="109">
        <f>Juniori!CY32</f>
        <v>0</v>
      </c>
      <c r="CZ275" s="109">
        <f>Juniori!CZ32</f>
        <v>0</v>
      </c>
      <c r="DA275" s="109">
        <f>Juniori!DA32</f>
        <v>0</v>
      </c>
      <c r="DB275" s="109">
        <f>Juniori!DB32</f>
        <v>0</v>
      </c>
      <c r="DC275" s="109">
        <f>Juniori!DC32</f>
        <v>0</v>
      </c>
      <c r="DD275" s="109">
        <f>Juniori!DD32</f>
        <v>0</v>
      </c>
      <c r="DE275" s="109">
        <f>Juniori!DE32</f>
        <v>0</v>
      </c>
      <c r="DF275" s="109">
        <f>Juniori!DF32</f>
        <v>0</v>
      </c>
      <c r="DG275" s="109">
        <f>Juniori!DG32</f>
        <v>0</v>
      </c>
      <c r="DH275" s="109">
        <f>Juniori!DH32</f>
        <v>0</v>
      </c>
      <c r="DI275" s="109">
        <f>Juniori!DI32</f>
        <v>0</v>
      </c>
      <c r="DJ275" s="109">
        <f>Juniori!DJ32</f>
        <v>0</v>
      </c>
      <c r="DK275" s="109">
        <f>Juniori!DK32</f>
        <v>0</v>
      </c>
      <c r="DL275" s="109">
        <f>Juniori!DL32</f>
        <v>0</v>
      </c>
      <c r="DM275" s="109">
        <f>Juniori!DM32</f>
        <v>0</v>
      </c>
      <c r="DN275" s="109">
        <f>Juniori!DN32</f>
        <v>0</v>
      </c>
      <c r="DO275" s="109">
        <f>Juniori!DO32</f>
        <v>0</v>
      </c>
      <c r="DP275" s="109">
        <f>Juniori!DP32</f>
        <v>0</v>
      </c>
      <c r="DQ275" s="109">
        <f>Juniori!DQ32</f>
        <v>0</v>
      </c>
      <c r="DR275" s="109">
        <f>Juniori!DR32</f>
        <v>0</v>
      </c>
      <c r="DS275" s="109">
        <f>Juniori!DS32</f>
        <v>0</v>
      </c>
      <c r="DT275" s="109">
        <f>Juniori!DT32</f>
        <v>0</v>
      </c>
      <c r="DU275" s="109">
        <f>Juniori!DU32</f>
        <v>0</v>
      </c>
      <c r="DV275" s="109">
        <f>Juniori!DV32</f>
        <v>0</v>
      </c>
      <c r="DW275" s="109">
        <f>Juniori!DW32</f>
        <v>0</v>
      </c>
      <c r="DX275" s="109">
        <f>Juniori!DX32</f>
        <v>0</v>
      </c>
      <c r="DY275" s="109">
        <f>Juniori!DY32</f>
        <v>0</v>
      </c>
      <c r="DZ275" s="109">
        <f>Juniori!DZ32</f>
        <v>0</v>
      </c>
      <c r="EA275" s="109">
        <f>Juniori!EA32</f>
        <v>0</v>
      </c>
      <c r="EB275" s="109">
        <f>Juniori!EB32</f>
        <v>0</v>
      </c>
      <c r="EC275" s="109">
        <f>Juniori!EC32</f>
        <v>0</v>
      </c>
      <c r="ED275" s="109">
        <f>Juniori!ED32</f>
        <v>0</v>
      </c>
      <c r="EE275" s="109">
        <f>Juniori!EE32</f>
        <v>0</v>
      </c>
      <c r="EF275" s="109">
        <f>Juniori!EF32</f>
        <v>0</v>
      </c>
      <c r="EG275" s="109">
        <f>Juniori!EG32</f>
        <v>0</v>
      </c>
      <c r="EH275" s="109">
        <f>Juniori!EH32</f>
        <v>0</v>
      </c>
      <c r="EI275" s="109">
        <f>Juniori!EI32</f>
        <v>0</v>
      </c>
      <c r="EJ275" s="109">
        <f>Juniori!EJ32</f>
        <v>0</v>
      </c>
      <c r="EK275" s="109">
        <f>Juniori!EK32</f>
        <v>0</v>
      </c>
      <c r="EL275" s="109">
        <f>Juniori!EL32</f>
        <v>0</v>
      </c>
      <c r="EM275" s="109">
        <f>Juniori!EM32</f>
        <v>0</v>
      </c>
      <c r="EN275" s="109">
        <f>Juniori!EN32</f>
        <v>0</v>
      </c>
      <c r="EO275" s="109">
        <f>Juniori!EO32</f>
        <v>0</v>
      </c>
      <c r="EP275" s="109">
        <f>Juniori!EP32</f>
        <v>0</v>
      </c>
      <c r="EQ275" s="109">
        <f>Juniori!EQ32</f>
        <v>0</v>
      </c>
      <c r="ER275" s="109">
        <f>Juniori!ER32</f>
        <v>0</v>
      </c>
      <c r="ES275" s="109">
        <f>Juniori!ES32</f>
        <v>0</v>
      </c>
      <c r="ET275" s="109">
        <f>Juniori!ET32</f>
        <v>0</v>
      </c>
      <c r="EU275" s="109">
        <f>Juniori!EU32</f>
        <v>0</v>
      </c>
      <c r="EV275" s="109">
        <f>Juniori!EV32</f>
        <v>0</v>
      </c>
      <c r="EW275" s="109">
        <f>Juniori!EW32</f>
        <v>0</v>
      </c>
      <c r="EX275" s="109">
        <f>Juniori!EX32</f>
        <v>0</v>
      </c>
      <c r="EY275" s="109">
        <f>Juniori!EY32</f>
        <v>0</v>
      </c>
      <c r="EZ275" s="109">
        <f>Juniori!EZ32</f>
        <v>0</v>
      </c>
      <c r="FA275" s="109">
        <f>Juniori!FA32</f>
        <v>0</v>
      </c>
      <c r="FB275" s="109">
        <f>Juniori!FB32</f>
        <v>0</v>
      </c>
      <c r="FC275" s="109">
        <f>Juniori!FC32</f>
        <v>0</v>
      </c>
      <c r="FD275" s="109">
        <f>Juniori!FD32</f>
        <v>0</v>
      </c>
      <c r="FE275" s="109">
        <f>Juniori!FE32</f>
        <v>0</v>
      </c>
      <c r="FF275" s="109">
        <f>Juniori!FF32</f>
        <v>0</v>
      </c>
      <c r="FG275" s="109">
        <f>Juniori!FG32</f>
        <v>0</v>
      </c>
      <c r="FH275" s="109">
        <f>Juniori!FH32</f>
        <v>0</v>
      </c>
      <c r="FI275" s="109">
        <f>Juniori!FI32</f>
        <v>0</v>
      </c>
      <c r="FJ275" s="109">
        <f>Juniori!FJ32</f>
        <v>0</v>
      </c>
      <c r="FK275" s="109">
        <f>Juniori!FK32</f>
        <v>0</v>
      </c>
      <c r="FL275" s="109">
        <f>Juniori!FL32</f>
        <v>0</v>
      </c>
      <c r="FM275" s="109">
        <f>Juniori!FM32</f>
        <v>0</v>
      </c>
      <c r="FN275" s="109">
        <f>Juniori!FN32</f>
        <v>0</v>
      </c>
      <c r="FO275" s="109">
        <f>Juniori!FO32</f>
        <v>0</v>
      </c>
      <c r="FP275" s="109">
        <f>Juniori!FP32</f>
        <v>0</v>
      </c>
      <c r="FQ275" s="109">
        <f>Juniori!FQ32</f>
        <v>0</v>
      </c>
      <c r="FR275" s="109">
        <f>Juniori!FR32</f>
        <v>0</v>
      </c>
      <c r="FS275" s="109">
        <f>Juniori!FS32</f>
        <v>0</v>
      </c>
      <c r="FT275" s="109">
        <f>Juniori!FT32</f>
        <v>0</v>
      </c>
      <c r="FU275" s="109">
        <f>Juniori!FU32</f>
        <v>0</v>
      </c>
      <c r="FV275" s="109">
        <f>Juniori!FV32</f>
        <v>0</v>
      </c>
      <c r="FW275" s="109">
        <f>Juniori!FW32</f>
        <v>0</v>
      </c>
      <c r="FX275" s="109">
        <f>Juniori!FX32</f>
        <v>0</v>
      </c>
      <c r="FY275" s="109">
        <f>Juniori!FY32</f>
        <v>0</v>
      </c>
      <c r="FZ275" s="109">
        <f>Juniori!FZ32</f>
        <v>0</v>
      </c>
      <c r="GA275" s="109">
        <f>Juniori!GA32</f>
        <v>0</v>
      </c>
      <c r="GB275" s="109">
        <f>Juniori!GB32</f>
        <v>0</v>
      </c>
      <c r="GC275" s="109">
        <f>Juniori!GC32</f>
        <v>0</v>
      </c>
      <c r="GD275" s="109">
        <f>Juniori!GD32</f>
        <v>0</v>
      </c>
      <c r="GE275" s="109">
        <f>Juniori!GE32</f>
        <v>0</v>
      </c>
      <c r="GF275" s="109">
        <f>Juniori!GF32</f>
        <v>0</v>
      </c>
      <c r="GG275" s="109">
        <f>Juniori!GG32</f>
        <v>0</v>
      </c>
      <c r="GH275" s="109">
        <f>Juniori!GH32</f>
        <v>0</v>
      </c>
      <c r="GI275" s="109">
        <f>Juniori!GI32</f>
        <v>0</v>
      </c>
      <c r="GJ275" s="109">
        <f>Juniori!GJ32</f>
        <v>0</v>
      </c>
      <c r="GK275" s="109">
        <f>Juniori!GK32</f>
        <v>0</v>
      </c>
      <c r="GL275" s="109">
        <f>Juniori!GL32</f>
        <v>0</v>
      </c>
      <c r="GM275" s="109">
        <f>Juniori!GM32</f>
        <v>0</v>
      </c>
      <c r="GN275" s="109">
        <f>Juniori!GN32</f>
        <v>0</v>
      </c>
      <c r="GO275" s="109">
        <f>Juniori!GO32</f>
        <v>0</v>
      </c>
      <c r="GP275" s="109">
        <f>Juniori!GP32</f>
        <v>0</v>
      </c>
      <c r="GQ275" s="109">
        <f>Juniori!GQ32</f>
        <v>0</v>
      </c>
      <c r="GR275" s="109">
        <f>Juniori!GR32</f>
        <v>0</v>
      </c>
      <c r="GS275" s="109">
        <f>Juniori!GS32</f>
        <v>0</v>
      </c>
      <c r="GT275" s="109">
        <f>Juniori!GT32</f>
        <v>0</v>
      </c>
      <c r="GU275" s="109">
        <f>Juniori!GU32</f>
        <v>0</v>
      </c>
      <c r="GV275" s="109">
        <f>Juniori!GV32</f>
        <v>0</v>
      </c>
      <c r="GW275" s="109">
        <f>Juniori!GW32</f>
        <v>0</v>
      </c>
      <c r="GX275" s="109">
        <f>Juniori!GX32</f>
        <v>0</v>
      </c>
      <c r="GY275" s="109">
        <f>Juniori!GY32</f>
        <v>0</v>
      </c>
      <c r="GZ275" s="109">
        <f>Juniori!GZ32</f>
        <v>0</v>
      </c>
      <c r="HA275" s="109">
        <f>Juniori!HA32</f>
        <v>0</v>
      </c>
      <c r="HB275" s="109">
        <f>Juniori!HB32</f>
        <v>0</v>
      </c>
      <c r="HC275" s="109">
        <f>Juniori!HC32</f>
        <v>0</v>
      </c>
      <c r="HD275" s="109">
        <f>Juniori!HD32</f>
        <v>0</v>
      </c>
      <c r="HE275" s="109">
        <f>Juniori!HE32</f>
        <v>0</v>
      </c>
      <c r="HF275" s="109">
        <f>Juniori!HF32</f>
        <v>0</v>
      </c>
      <c r="HG275" s="109">
        <f>Juniori!HG32</f>
        <v>0</v>
      </c>
      <c r="HH275" s="109">
        <f>Juniori!HH32</f>
        <v>0</v>
      </c>
      <c r="HI275" s="109">
        <f>Juniori!HI32</f>
        <v>0</v>
      </c>
      <c r="HJ275" s="109">
        <f>Juniori!HJ32</f>
        <v>0</v>
      </c>
      <c r="HK275" s="109">
        <f>Juniori!HK32</f>
        <v>0</v>
      </c>
      <c r="HL275" s="109">
        <f>Juniori!HL32</f>
        <v>0</v>
      </c>
      <c r="HM275" s="109">
        <f>Juniori!HM32</f>
        <v>0</v>
      </c>
      <c r="HN275" s="109">
        <f>Juniori!HN32</f>
        <v>0</v>
      </c>
      <c r="HO275" s="109">
        <f>Juniori!HO32</f>
        <v>0</v>
      </c>
      <c r="HP275" s="109">
        <f>Juniori!HP32</f>
        <v>0</v>
      </c>
      <c r="HQ275" s="109">
        <f>Juniori!HQ32</f>
        <v>0</v>
      </c>
      <c r="HR275" s="109">
        <f>Juniori!HR32</f>
        <v>0</v>
      </c>
      <c r="HS275" s="109">
        <f>Juniori!HS32</f>
        <v>0</v>
      </c>
      <c r="HT275" s="109">
        <f>Juniori!HT32</f>
        <v>0</v>
      </c>
      <c r="HU275" s="109">
        <f>Juniori!HU32</f>
        <v>0</v>
      </c>
      <c r="HV275" s="109">
        <f>Juniori!HV32</f>
        <v>0</v>
      </c>
      <c r="HW275" s="109">
        <f>Juniori!HW32</f>
        <v>0</v>
      </c>
      <c r="HX275" s="109">
        <f>Juniori!HX32</f>
        <v>0</v>
      </c>
      <c r="HY275" s="109">
        <f>Juniori!HY32</f>
        <v>0</v>
      </c>
      <c r="HZ275" s="109">
        <f>Juniori!HZ32</f>
        <v>0</v>
      </c>
      <c r="IA275" s="109">
        <f>Juniori!IA32</f>
        <v>0</v>
      </c>
      <c r="IB275" s="109">
        <f>Juniori!IB32</f>
        <v>0</v>
      </c>
      <c r="IC275" s="109">
        <f>Juniori!IC32</f>
        <v>0</v>
      </c>
      <c r="ID275" s="109">
        <f>Juniori!ID32</f>
        <v>0</v>
      </c>
      <c r="IE275" s="109">
        <f>Juniori!IE32</f>
        <v>0</v>
      </c>
      <c r="IF275" s="109">
        <f>Juniori!IF32</f>
        <v>0</v>
      </c>
      <c r="IG275" s="109">
        <f>Juniori!IG32</f>
        <v>0</v>
      </c>
      <c r="IH275" s="109">
        <f>Juniori!IH32</f>
        <v>0</v>
      </c>
      <c r="II275" s="109">
        <f>Juniori!II32</f>
        <v>0</v>
      </c>
      <c r="IJ275" s="109">
        <f>Juniori!IJ32</f>
        <v>0</v>
      </c>
      <c r="IK275" s="109">
        <f>Juniori!IK32</f>
        <v>0</v>
      </c>
      <c r="IL275" s="109">
        <f>Juniori!IL32</f>
        <v>0</v>
      </c>
      <c r="IM275" s="109">
        <f>Juniori!IM32</f>
        <v>0</v>
      </c>
      <c r="IN275" s="109">
        <f>Juniori!IN32</f>
        <v>0</v>
      </c>
      <c r="IO275" s="109">
        <f>Juniori!IO32</f>
        <v>0</v>
      </c>
      <c r="IP275" s="109">
        <f>Juniori!IP32</f>
        <v>0</v>
      </c>
      <c r="IQ275" s="109">
        <f>Juniori!IQ32</f>
        <v>0</v>
      </c>
      <c r="IR275" s="109">
        <f>Juniori!IR32</f>
        <v>0</v>
      </c>
      <c r="IS275" s="109">
        <f>Juniori!IS32</f>
        <v>0</v>
      </c>
      <c r="IT275" s="109">
        <f>Juniori!IT32</f>
        <v>0</v>
      </c>
      <c r="IU275" s="109">
        <f>Juniori!IU32</f>
        <v>0</v>
      </c>
      <c r="IV275" s="109">
        <f>Juniori!IV32</f>
        <v>0</v>
      </c>
      <c r="IW275" s="109">
        <f>Juniori!IW32</f>
        <v>0</v>
      </c>
      <c r="IX275" s="109">
        <f>Juniori!IX32</f>
        <v>0</v>
      </c>
      <c r="IY275" s="109">
        <f>Juniori!IY32</f>
        <v>0</v>
      </c>
      <c r="IZ275" s="109">
        <f>Juniori!IZ32</f>
        <v>0</v>
      </c>
      <c r="JA275" s="109">
        <f>Juniori!JA32</f>
        <v>0</v>
      </c>
      <c r="JB275" s="109">
        <f>Juniori!JB32</f>
        <v>0</v>
      </c>
      <c r="JC275" s="109">
        <f>Juniori!JC32</f>
        <v>0</v>
      </c>
      <c r="JD275" s="109">
        <f>Juniori!JD32</f>
        <v>0</v>
      </c>
      <c r="JE275" s="109">
        <f>Juniori!JE32</f>
        <v>0</v>
      </c>
      <c r="JF275" s="109">
        <f>Juniori!JF32</f>
        <v>0</v>
      </c>
      <c r="JG275" s="109">
        <f>Juniori!JG32</f>
        <v>0</v>
      </c>
      <c r="JH275" s="109">
        <f>Juniori!JH32</f>
        <v>0</v>
      </c>
      <c r="JI275" s="109">
        <f>Juniori!JI32</f>
        <v>0</v>
      </c>
      <c r="JJ275" s="109">
        <f>Juniori!JJ32</f>
        <v>0</v>
      </c>
      <c r="JK275" s="109">
        <f>Juniori!JK32</f>
        <v>0</v>
      </c>
      <c r="JL275" s="109">
        <f>Juniori!JL32</f>
        <v>0</v>
      </c>
      <c r="JM275" s="109">
        <f>Juniori!JM32</f>
        <v>0</v>
      </c>
      <c r="JN275" s="109">
        <f>Juniori!JN32</f>
        <v>0</v>
      </c>
      <c r="JO275" s="109">
        <f>Juniori!JO32</f>
        <v>0</v>
      </c>
      <c r="JP275" s="109">
        <f>Juniori!JP32</f>
        <v>0</v>
      </c>
      <c r="JQ275" s="109">
        <f>Juniori!JQ32</f>
        <v>0</v>
      </c>
      <c r="JR275" s="109">
        <f>Juniori!JR32</f>
        <v>0</v>
      </c>
      <c r="JS275" s="109">
        <f>Juniori!JS32</f>
        <v>0</v>
      </c>
      <c r="JT275" s="109">
        <f>Juniori!JT32</f>
        <v>0</v>
      </c>
      <c r="JU275" s="109">
        <f>Juniori!JU32</f>
        <v>0</v>
      </c>
      <c r="JV275" s="109">
        <f>Juniori!JV32</f>
        <v>0</v>
      </c>
      <c r="JW275" s="109">
        <f>Juniori!JW32</f>
        <v>0</v>
      </c>
      <c r="JX275" s="109">
        <f>Juniori!JX32</f>
        <v>0</v>
      </c>
      <c r="JY275" s="109">
        <f>Juniori!JY32</f>
        <v>0</v>
      </c>
      <c r="JZ275" s="109">
        <f>Juniori!JZ32</f>
        <v>0</v>
      </c>
      <c r="KA275" s="109">
        <f>Juniori!KA32</f>
        <v>0</v>
      </c>
      <c r="KB275" s="109">
        <f>Juniori!KB32</f>
        <v>0</v>
      </c>
      <c r="KC275" s="109">
        <f>Juniori!KC32</f>
        <v>0</v>
      </c>
      <c r="KD275" s="109">
        <f>Juniori!KD32</f>
        <v>0</v>
      </c>
      <c r="KE275" s="109">
        <f>Juniori!KE32</f>
        <v>0</v>
      </c>
      <c r="KF275" s="109">
        <f>Juniori!KF32</f>
        <v>0</v>
      </c>
      <c r="KG275" s="109">
        <f>Juniori!KG32</f>
        <v>0</v>
      </c>
      <c r="KH275" s="109">
        <f>Juniori!KH32</f>
        <v>0</v>
      </c>
      <c r="KI275" s="109">
        <f>Juniori!KI32</f>
        <v>0</v>
      </c>
      <c r="KJ275" s="109">
        <f>Juniori!KJ32</f>
        <v>0</v>
      </c>
      <c r="KK275" s="109">
        <f>Juniori!KK32</f>
        <v>0</v>
      </c>
      <c r="KL275" s="109">
        <f>Juniori!KL32</f>
        <v>0</v>
      </c>
      <c r="KM275" s="109">
        <f>Juniori!KM32</f>
        <v>0</v>
      </c>
      <c r="KN275" s="109">
        <f>Juniori!KN32</f>
        <v>0</v>
      </c>
      <c r="KO275" s="109">
        <f>Juniori!KO32</f>
        <v>0</v>
      </c>
      <c r="KP275" s="109">
        <f>Juniori!KP32</f>
        <v>0</v>
      </c>
      <c r="KQ275" s="109">
        <f>Juniori!KQ32</f>
        <v>0</v>
      </c>
      <c r="KR275" s="109">
        <f>Juniori!KR32</f>
        <v>0</v>
      </c>
      <c r="KS275" s="109">
        <f>Juniori!KS32</f>
        <v>0</v>
      </c>
      <c r="KT275" s="109">
        <f>Juniori!KT32</f>
        <v>0</v>
      </c>
      <c r="KU275" s="109">
        <f>Juniori!KU32</f>
        <v>0</v>
      </c>
      <c r="KV275" s="109">
        <f>Juniori!KV32</f>
        <v>0</v>
      </c>
      <c r="KW275" s="109">
        <f>Juniori!KW32</f>
        <v>0</v>
      </c>
      <c r="KX275" s="109">
        <f>Juniori!KX32</f>
        <v>0</v>
      </c>
      <c r="KY275" s="109">
        <f>Juniori!KY32</f>
        <v>0</v>
      </c>
      <c r="KZ275" s="109">
        <f>Juniori!KZ32</f>
        <v>0</v>
      </c>
      <c r="LA275" s="109">
        <f>Juniori!LA32</f>
        <v>0</v>
      </c>
      <c r="LB275" s="109">
        <f>Juniori!LB32</f>
        <v>0</v>
      </c>
      <c r="LC275" s="109">
        <f>Juniori!LC32</f>
        <v>0</v>
      </c>
      <c r="LD275" s="109">
        <f>Juniori!LD32</f>
        <v>0</v>
      </c>
      <c r="LE275" s="109">
        <f>Juniori!LE32</f>
        <v>0</v>
      </c>
      <c r="LF275" s="109">
        <f>Juniori!LF32</f>
        <v>0</v>
      </c>
      <c r="LG275" s="109">
        <f>Juniori!LG32</f>
        <v>0</v>
      </c>
      <c r="LH275" s="109">
        <f>Juniori!LH32</f>
        <v>0</v>
      </c>
      <c r="LI275" s="109">
        <f>Juniori!LI32</f>
        <v>0</v>
      </c>
      <c r="LJ275" s="109">
        <f>Juniori!LJ32</f>
        <v>0</v>
      </c>
      <c r="LK275" s="109">
        <f>Juniori!LK32</f>
        <v>0</v>
      </c>
      <c r="LL275" s="109">
        <f>Juniori!LL32</f>
        <v>0</v>
      </c>
      <c r="LM275" s="109">
        <f>Juniori!LM32</f>
        <v>0</v>
      </c>
      <c r="LN275" s="109">
        <f>Juniori!LN32</f>
        <v>0</v>
      </c>
      <c r="LO275" s="109">
        <f>Juniori!LO32</f>
        <v>0</v>
      </c>
      <c r="LP275" s="109">
        <f>Juniori!LP32</f>
        <v>0</v>
      </c>
      <c r="LQ275" s="109">
        <f>Juniori!LQ32</f>
        <v>0</v>
      </c>
      <c r="LR275" s="109">
        <f>Juniori!LR32</f>
        <v>0</v>
      </c>
      <c r="LS275" s="109">
        <f>Juniori!LS32</f>
        <v>0</v>
      </c>
      <c r="LT275" s="109">
        <f>Juniori!LT32</f>
        <v>0</v>
      </c>
      <c r="LU275" s="109">
        <f>Juniori!LU32</f>
        <v>0</v>
      </c>
      <c r="LV275" s="109">
        <f>Juniori!LV32</f>
        <v>0</v>
      </c>
      <c r="LW275" s="109">
        <f>Juniori!LW32</f>
        <v>0</v>
      </c>
      <c r="LX275" s="109">
        <f>Juniori!LX32</f>
        <v>0</v>
      </c>
      <c r="LY275" s="109">
        <f>Juniori!LY32</f>
        <v>0</v>
      </c>
      <c r="LZ275" s="109">
        <f>Juniori!LZ32</f>
        <v>0</v>
      </c>
      <c r="MA275" s="109">
        <f>Juniori!MA32</f>
        <v>0</v>
      </c>
      <c r="MB275" s="109">
        <f>Juniori!MB32</f>
        <v>0</v>
      </c>
      <c r="MC275" s="109">
        <f>Juniori!MC32</f>
        <v>0</v>
      </c>
      <c r="MD275" s="109">
        <f>Juniori!MD32</f>
        <v>0</v>
      </c>
      <c r="ME275" s="109">
        <f>Juniori!ME32</f>
        <v>0</v>
      </c>
      <c r="MF275" s="109">
        <f>Juniori!MF32</f>
        <v>0</v>
      </c>
      <c r="MG275" s="109">
        <f>Juniori!MG32</f>
        <v>0</v>
      </c>
      <c r="MH275" s="109">
        <f>Juniori!MH32</f>
        <v>0</v>
      </c>
      <c r="MI275" s="109">
        <f>Juniori!MI32</f>
        <v>0</v>
      </c>
      <c r="MJ275" s="109">
        <f>Juniori!MJ32</f>
        <v>0</v>
      </c>
      <c r="MK275" s="109">
        <f>Juniori!MK32</f>
        <v>0</v>
      </c>
      <c r="ML275" s="109">
        <f>Juniori!ML32</f>
        <v>0</v>
      </c>
      <c r="MM275" s="109">
        <f>Juniori!MM32</f>
        <v>0</v>
      </c>
      <c r="MN275" s="109">
        <f>Juniori!MN32</f>
        <v>0</v>
      </c>
      <c r="MO275" s="109">
        <f>Juniori!MO32</f>
        <v>0</v>
      </c>
      <c r="MP275" s="109">
        <f>Juniori!MP32</f>
        <v>0</v>
      </c>
      <c r="MQ275" s="109">
        <f>Juniori!MQ32</f>
        <v>0</v>
      </c>
      <c r="MR275" s="109">
        <f>Juniori!MR32</f>
        <v>0</v>
      </c>
      <c r="MS275" s="109">
        <f>Juniori!MS32</f>
        <v>0</v>
      </c>
      <c r="MT275" s="109">
        <f>Juniori!MT32</f>
        <v>0</v>
      </c>
      <c r="MU275" s="109">
        <f>Juniori!MU32</f>
        <v>0</v>
      </c>
      <c r="MV275" s="109">
        <f>Juniori!MV32</f>
        <v>0</v>
      </c>
      <c r="MW275" s="109">
        <f>Juniori!MW32</f>
        <v>0</v>
      </c>
      <c r="MX275" s="109">
        <f>Juniori!MX32</f>
        <v>0</v>
      </c>
      <c r="MY275" s="109">
        <f>Juniori!MY32</f>
        <v>0</v>
      </c>
      <c r="MZ275" s="109">
        <f>Juniori!MZ32</f>
        <v>0</v>
      </c>
      <c r="NA275" s="109">
        <f>Juniori!NA32</f>
        <v>0</v>
      </c>
      <c r="NB275" s="109">
        <f>Juniori!NB32</f>
        <v>0</v>
      </c>
      <c r="NC275" s="109">
        <f>Juniori!NC32</f>
        <v>0</v>
      </c>
      <c r="ND275" s="109">
        <f>Juniori!ND32</f>
        <v>0</v>
      </c>
      <c r="NE275" s="109">
        <f>Juniori!NE32</f>
        <v>0</v>
      </c>
      <c r="NF275" s="109">
        <f>Juniori!NF32</f>
        <v>0</v>
      </c>
      <c r="NG275" s="109">
        <f>Juniori!NG32</f>
        <v>0</v>
      </c>
      <c r="NH275" s="109">
        <f>Juniori!NH32</f>
        <v>0</v>
      </c>
      <c r="NI275" s="109">
        <f>Juniori!NI32</f>
        <v>0</v>
      </c>
      <c r="NJ275" s="109">
        <f>Juniori!NJ32</f>
        <v>0</v>
      </c>
      <c r="NK275" s="109">
        <f>Juniori!NK32</f>
        <v>0</v>
      </c>
      <c r="NL275" s="109">
        <f>Juniori!NL32</f>
        <v>0</v>
      </c>
      <c r="NM275" s="109">
        <f>Juniori!NM32</f>
        <v>0</v>
      </c>
      <c r="NN275" s="109">
        <f>Juniori!NN32</f>
        <v>0</v>
      </c>
      <c r="NO275" s="109">
        <f>Juniori!NO32</f>
        <v>0</v>
      </c>
      <c r="NP275" s="109">
        <f>Juniori!NP32</f>
        <v>0</v>
      </c>
      <c r="NQ275" s="109">
        <f>Juniori!NQ32</f>
        <v>0</v>
      </c>
      <c r="NR275" s="109">
        <f>Juniori!NR32</f>
        <v>0</v>
      </c>
      <c r="NS275" s="109">
        <f>Juniori!NS32</f>
        <v>0</v>
      </c>
      <c r="NT275" s="109">
        <f>Juniori!NT32</f>
        <v>0</v>
      </c>
      <c r="NU275" s="109">
        <f>Juniori!NU32</f>
        <v>0</v>
      </c>
      <c r="NV275" s="109">
        <f>Juniori!NV32</f>
        <v>0</v>
      </c>
      <c r="NW275" s="109">
        <f>Juniori!NW32</f>
        <v>0</v>
      </c>
      <c r="NX275" s="109">
        <f>Juniori!NX32</f>
        <v>0</v>
      </c>
      <c r="NY275" s="109">
        <f>Juniori!NY32</f>
        <v>0</v>
      </c>
      <c r="NZ275" s="109">
        <f>Juniori!NZ32</f>
        <v>0</v>
      </c>
      <c r="OA275" s="109">
        <f>Juniori!OA32</f>
        <v>0</v>
      </c>
      <c r="OB275" s="109">
        <f>Juniori!OB32</f>
        <v>0</v>
      </c>
      <c r="OC275" s="109">
        <f>Juniori!OC32</f>
        <v>0</v>
      </c>
      <c r="OD275" s="109">
        <f>Juniori!OD32</f>
        <v>0</v>
      </c>
      <c r="OE275" s="109">
        <f>Juniori!OE32</f>
        <v>0</v>
      </c>
      <c r="OF275" s="109">
        <f>Juniori!OF32</f>
        <v>0</v>
      </c>
      <c r="OG275" s="109">
        <f>Juniori!OG32</f>
        <v>0</v>
      </c>
      <c r="OH275" s="109">
        <f>Juniori!OH32</f>
        <v>0</v>
      </c>
      <c r="OI275" s="109">
        <f>Juniori!OI32</f>
        <v>0</v>
      </c>
      <c r="OJ275" s="109">
        <f>Juniori!OJ32</f>
        <v>0</v>
      </c>
      <c r="OK275" s="109">
        <f>Juniori!OK32</f>
        <v>0</v>
      </c>
      <c r="OL275" s="109">
        <f>Juniori!OL32</f>
        <v>0</v>
      </c>
      <c r="OM275" s="109">
        <f>Juniori!OM32</f>
        <v>0</v>
      </c>
      <c r="ON275" s="109">
        <f>Juniori!ON32</f>
        <v>0</v>
      </c>
      <c r="OO275" s="109">
        <f>Juniori!OO32</f>
        <v>0</v>
      </c>
      <c r="OP275" s="109">
        <f>Juniori!OP32</f>
        <v>0</v>
      </c>
      <c r="OQ275" s="109">
        <f>Juniori!OQ32</f>
        <v>0</v>
      </c>
      <c r="OR275" s="109">
        <f>Juniori!OR32</f>
        <v>0</v>
      </c>
      <c r="OS275" s="109">
        <f>Juniori!OS32</f>
        <v>0</v>
      </c>
      <c r="OT275" s="109">
        <f>Juniori!OT32</f>
        <v>0</v>
      </c>
      <c r="OU275" s="109">
        <f>Juniori!OU32</f>
        <v>0</v>
      </c>
      <c r="OV275" s="109">
        <f>Juniori!OV32</f>
        <v>0</v>
      </c>
      <c r="OW275" s="109">
        <f>Juniori!OW32</f>
        <v>0</v>
      </c>
      <c r="OX275" s="109">
        <f>Juniori!OX32</f>
        <v>0</v>
      </c>
      <c r="OY275" s="109">
        <f>Juniori!OY32</f>
        <v>0</v>
      </c>
      <c r="OZ275" s="109">
        <f>Juniori!OZ32</f>
        <v>0</v>
      </c>
      <c r="PA275" s="109">
        <f>Juniori!PA32</f>
        <v>0</v>
      </c>
      <c r="PB275" s="109">
        <f>Juniori!PB32</f>
        <v>0</v>
      </c>
      <c r="PC275" s="109">
        <f>Juniori!PC32</f>
        <v>0</v>
      </c>
      <c r="PD275" s="109">
        <f>Juniori!PD32</f>
        <v>0</v>
      </c>
      <c r="PE275" s="109">
        <f>Juniori!PE32</f>
        <v>0</v>
      </c>
      <c r="PF275" s="109">
        <f>Juniori!PF32</f>
        <v>0</v>
      </c>
      <c r="PG275" s="109">
        <f>Juniori!PG32</f>
        <v>0</v>
      </c>
      <c r="PH275" s="109">
        <f>Juniori!PH32</f>
        <v>0</v>
      </c>
      <c r="PI275" s="109">
        <f>Juniori!PI32</f>
        <v>0</v>
      </c>
      <c r="PJ275" s="109">
        <f>Juniori!PJ32</f>
        <v>0</v>
      </c>
      <c r="PK275" s="109">
        <f>Juniori!PK32</f>
        <v>0</v>
      </c>
      <c r="PL275" s="109">
        <f>Juniori!PL32</f>
        <v>0</v>
      </c>
      <c r="PM275" s="109">
        <f>Juniori!PM32</f>
        <v>0</v>
      </c>
      <c r="PN275" s="109">
        <f>Juniori!PN32</f>
        <v>0</v>
      </c>
      <c r="PO275" s="109">
        <f>Juniori!PO32</f>
        <v>0</v>
      </c>
      <c r="PP275" s="109">
        <f>Juniori!PP32</f>
        <v>0</v>
      </c>
      <c r="PQ275" s="109">
        <f>Juniori!PQ32</f>
        <v>0</v>
      </c>
      <c r="PR275" s="109">
        <f>Juniori!PR32</f>
        <v>0</v>
      </c>
      <c r="PS275" s="109">
        <f>Juniori!PS32</f>
        <v>0</v>
      </c>
      <c r="PT275" s="109">
        <f>Juniori!PT32</f>
        <v>0</v>
      </c>
      <c r="PU275" s="109">
        <f>Juniori!PU32</f>
        <v>0</v>
      </c>
      <c r="PV275" s="109">
        <f>Juniori!PV32</f>
        <v>0</v>
      </c>
      <c r="PW275" s="109">
        <f>Juniori!PW32</f>
        <v>0</v>
      </c>
      <c r="PX275" s="109">
        <f>Juniori!PX32</f>
        <v>0</v>
      </c>
      <c r="PY275" s="109">
        <f>Juniori!PY32</f>
        <v>0</v>
      </c>
      <c r="PZ275" s="109">
        <f>Juniori!PZ32</f>
        <v>0</v>
      </c>
      <c r="QA275" s="109">
        <f>Juniori!QA32</f>
        <v>0</v>
      </c>
      <c r="QB275" s="109">
        <f>Juniori!QB32</f>
        <v>0</v>
      </c>
      <c r="QC275" s="109">
        <f>Juniori!QC32</f>
        <v>0</v>
      </c>
      <c r="QD275" s="109">
        <f>Juniori!QD32</f>
        <v>0</v>
      </c>
      <c r="QE275" s="109">
        <f>Juniori!QE32</f>
        <v>0</v>
      </c>
      <c r="QF275" s="109">
        <f>Juniori!QF32</f>
        <v>0</v>
      </c>
      <c r="QG275" s="109">
        <f>Juniori!QG32</f>
        <v>0</v>
      </c>
      <c r="QH275" s="109">
        <f>Juniori!QH32</f>
        <v>0</v>
      </c>
      <c r="QI275" s="109">
        <f>Juniori!QI32</f>
        <v>0</v>
      </c>
      <c r="QJ275" s="109">
        <f>Juniori!QJ32</f>
        <v>0</v>
      </c>
      <c r="QK275" s="109">
        <f>Juniori!QK32</f>
        <v>0</v>
      </c>
      <c r="QL275" s="109">
        <f>Juniori!QL32</f>
        <v>0</v>
      </c>
      <c r="QM275" s="109">
        <f>Juniori!QM32</f>
        <v>0</v>
      </c>
      <c r="QN275" s="109">
        <f>Juniori!QN32</f>
        <v>0</v>
      </c>
      <c r="QO275" s="109">
        <f>Juniori!QO32</f>
        <v>0</v>
      </c>
      <c r="QP275" s="109">
        <f>Juniori!QP32</f>
        <v>0</v>
      </c>
      <c r="QQ275" s="109">
        <f>Juniori!QQ32</f>
        <v>0</v>
      </c>
      <c r="QR275" s="109">
        <f>Juniori!QR32</f>
        <v>0</v>
      </c>
      <c r="QS275" s="109">
        <f>Juniori!QS32</f>
        <v>0</v>
      </c>
      <c r="QT275" s="109">
        <f>Juniori!QT32</f>
        <v>0</v>
      </c>
      <c r="QU275" s="109">
        <f>Juniori!QU32</f>
        <v>0</v>
      </c>
      <c r="QV275" s="109">
        <f>Juniori!QV32</f>
        <v>0</v>
      </c>
      <c r="QW275" s="109">
        <f>Juniori!QW32</f>
        <v>0</v>
      </c>
      <c r="QX275" s="109">
        <f>Juniori!QX32</f>
        <v>0</v>
      </c>
      <c r="QY275" s="109">
        <f>Juniori!QY32</f>
        <v>0</v>
      </c>
      <c r="QZ275" s="109">
        <f>Juniori!QZ32</f>
        <v>0</v>
      </c>
      <c r="RA275" s="109">
        <f>Juniori!RA32</f>
        <v>0</v>
      </c>
      <c r="RB275" s="109">
        <f>Juniori!RB32</f>
        <v>0</v>
      </c>
      <c r="RC275" s="109">
        <f>Juniori!RC32</f>
        <v>0</v>
      </c>
      <c r="RD275" s="109">
        <f>Juniori!RD32</f>
        <v>0</v>
      </c>
      <c r="RE275" s="109">
        <f>Juniori!RE32</f>
        <v>0</v>
      </c>
      <c r="RF275" s="109">
        <f>Juniori!RF32</f>
        <v>0</v>
      </c>
      <c r="RG275" s="109">
        <f>Juniori!RG32</f>
        <v>0</v>
      </c>
      <c r="RH275" s="109">
        <f>Juniori!RH32</f>
        <v>0</v>
      </c>
      <c r="RI275" s="109">
        <f>Juniori!RI32</f>
        <v>0</v>
      </c>
      <c r="RJ275" s="109">
        <f>Juniori!RJ32</f>
        <v>0</v>
      </c>
      <c r="RK275" s="109">
        <f>Juniori!RK32</f>
        <v>0</v>
      </c>
      <c r="RL275" s="109">
        <f>Juniori!RL32</f>
        <v>0</v>
      </c>
      <c r="RM275" s="109">
        <f>Juniori!RM32</f>
        <v>0</v>
      </c>
      <c r="RN275" s="109">
        <f>Juniori!RN32</f>
        <v>0</v>
      </c>
      <c r="RO275" s="109">
        <f>Juniori!RO32</f>
        <v>0</v>
      </c>
      <c r="RP275" s="109">
        <f>Juniori!RP32</f>
        <v>0</v>
      </c>
      <c r="RQ275" s="109">
        <f>Juniori!RQ32</f>
        <v>0</v>
      </c>
      <c r="RR275" s="109">
        <f>Juniori!RR32</f>
        <v>0</v>
      </c>
      <c r="RS275" s="109">
        <f>Juniori!RS32</f>
        <v>0</v>
      </c>
      <c r="RT275" s="109">
        <f>Juniori!RT32</f>
        <v>0</v>
      </c>
      <c r="RU275" s="109">
        <f>Juniori!RU32</f>
        <v>0</v>
      </c>
      <c r="RV275" s="109">
        <f>Juniori!RV32</f>
        <v>0</v>
      </c>
      <c r="RW275" s="109">
        <f>Juniori!RW32</f>
        <v>0</v>
      </c>
      <c r="RX275" s="109">
        <f>Juniori!RX32</f>
        <v>0</v>
      </c>
      <c r="RY275" s="109">
        <f>Juniori!RY32</f>
        <v>0</v>
      </c>
      <c r="RZ275" s="109">
        <f>Juniori!RZ32</f>
        <v>0</v>
      </c>
      <c r="SA275" s="109">
        <f>Juniori!SA32</f>
        <v>0</v>
      </c>
      <c r="SB275" s="109">
        <f>Juniori!SB32</f>
        <v>0</v>
      </c>
      <c r="SC275" s="109">
        <f>Juniori!SC32</f>
        <v>0</v>
      </c>
      <c r="SD275" s="109">
        <f>Juniori!SD32</f>
        <v>0</v>
      </c>
      <c r="SE275" s="109">
        <f>Juniori!SE32</f>
        <v>0</v>
      </c>
      <c r="SF275" s="109">
        <f>Juniori!SF32</f>
        <v>0</v>
      </c>
      <c r="SG275" s="109">
        <f>Juniori!SG32</f>
        <v>0</v>
      </c>
      <c r="SH275" s="109">
        <f>Juniori!SH32</f>
        <v>0</v>
      </c>
      <c r="SI275" s="109">
        <f>Juniori!SI32</f>
        <v>0</v>
      </c>
      <c r="SJ275" s="109">
        <f>Juniori!SJ32</f>
        <v>0</v>
      </c>
      <c r="SK275" s="109">
        <f>Juniori!SK32</f>
        <v>0</v>
      </c>
      <c r="SL275" s="109">
        <f>Juniori!SL32</f>
        <v>0</v>
      </c>
      <c r="SM275" s="109">
        <f>Juniori!SM32</f>
        <v>0</v>
      </c>
      <c r="SN275" s="109">
        <f>Juniori!SN32</f>
        <v>0</v>
      </c>
      <c r="SO275" s="109">
        <f>Juniori!SO32</f>
        <v>0</v>
      </c>
      <c r="SP275" s="109">
        <f>Juniori!SP32</f>
        <v>0</v>
      </c>
      <c r="SQ275" s="109">
        <f>Juniori!SQ32</f>
        <v>0</v>
      </c>
      <c r="SR275" s="109">
        <f>Juniori!SR32</f>
        <v>0</v>
      </c>
      <c r="SS275" s="109">
        <f>Juniori!SS32</f>
        <v>0</v>
      </c>
      <c r="ST275" s="109">
        <f>Juniori!ST32</f>
        <v>0</v>
      </c>
      <c r="SU275" s="109">
        <f>Juniori!SU32</f>
        <v>0</v>
      </c>
      <c r="SV275" s="109">
        <f>Juniori!SV32</f>
        <v>0</v>
      </c>
      <c r="SW275" s="109">
        <f>Juniori!SW32</f>
        <v>0</v>
      </c>
      <c r="SX275" s="109">
        <f>Juniori!SX32</f>
        <v>0</v>
      </c>
      <c r="SY275" s="109">
        <f>Juniori!SY32</f>
        <v>0</v>
      </c>
      <c r="SZ275" s="109">
        <f>Juniori!SZ32</f>
        <v>0</v>
      </c>
      <c r="TA275" s="109">
        <f>Juniori!TA32</f>
        <v>0</v>
      </c>
      <c r="TB275" s="109">
        <f>Juniori!TB32</f>
        <v>0</v>
      </c>
    </row>
    <row r="276" spans="1:522" s="1" customFormat="1" ht="18" customHeight="1" x14ac:dyDescent="0.2">
      <c r="A276" s="12"/>
      <c r="B276" s="11"/>
      <c r="E276" s="4" t="s">
        <v>503</v>
      </c>
      <c r="F276" s="1">
        <v>9800</v>
      </c>
      <c r="G276" s="9" t="s">
        <v>132</v>
      </c>
      <c r="H276" s="4"/>
      <c r="I276" s="1">
        <f t="shared" si="19"/>
        <v>0</v>
      </c>
      <c r="J276" s="12">
        <f>Tabuľka3[[#This Row],[Stĺpec9]]</f>
        <v>0</v>
      </c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109"/>
      <c r="CB276" s="109"/>
      <c r="CC276" s="109"/>
      <c r="CD276" s="109"/>
      <c r="CE276" s="109"/>
      <c r="CF276" s="109"/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  <c r="IX276" s="109"/>
      <c r="IY276" s="109"/>
      <c r="IZ276" s="109"/>
      <c r="JA276" s="109"/>
      <c r="JB276" s="109"/>
      <c r="JC276" s="109"/>
      <c r="JD276" s="109"/>
      <c r="JE276" s="109"/>
      <c r="JF276" s="109"/>
      <c r="JG276" s="109"/>
      <c r="JH276" s="109"/>
      <c r="JI276" s="109"/>
      <c r="JJ276" s="109"/>
      <c r="JK276" s="109"/>
      <c r="JL276" s="109"/>
      <c r="JM276" s="109"/>
      <c r="JN276" s="109"/>
      <c r="JO276" s="109"/>
      <c r="JP276" s="109"/>
      <c r="JQ276" s="109"/>
      <c r="JR276" s="109"/>
      <c r="JS276" s="109"/>
      <c r="JT276" s="109"/>
      <c r="JU276" s="109"/>
      <c r="JV276" s="109"/>
      <c r="JW276" s="109"/>
      <c r="JX276" s="109"/>
      <c r="JY276" s="109"/>
      <c r="JZ276" s="109"/>
      <c r="KA276" s="109"/>
      <c r="KB276" s="109"/>
      <c r="KC276" s="109"/>
      <c r="KD276" s="109"/>
      <c r="KE276" s="109"/>
      <c r="KF276" s="109"/>
      <c r="KG276" s="109"/>
      <c r="KH276" s="109"/>
      <c r="KI276" s="109"/>
      <c r="KJ276" s="109"/>
      <c r="KK276" s="109"/>
      <c r="KL276" s="109"/>
      <c r="KM276" s="109"/>
      <c r="KN276" s="109"/>
      <c r="KO276" s="109"/>
      <c r="KP276" s="109"/>
      <c r="KQ276" s="109"/>
      <c r="KR276" s="109"/>
      <c r="KS276" s="109"/>
      <c r="KT276" s="109"/>
      <c r="KU276" s="109"/>
      <c r="KV276" s="109"/>
      <c r="KW276" s="109"/>
      <c r="KX276" s="109"/>
      <c r="KY276" s="109"/>
      <c r="KZ276" s="109"/>
      <c r="LA276" s="109"/>
      <c r="LB276" s="109"/>
      <c r="LC276" s="109"/>
      <c r="LD276" s="109"/>
      <c r="LE276" s="109"/>
      <c r="LF276" s="109"/>
      <c r="LG276" s="109"/>
      <c r="LH276" s="109"/>
      <c r="LI276" s="109"/>
      <c r="LJ276" s="109"/>
      <c r="LK276" s="109"/>
      <c r="LL276" s="109"/>
      <c r="LM276" s="109"/>
      <c r="LN276" s="109"/>
      <c r="LO276" s="109"/>
      <c r="LP276" s="109"/>
      <c r="LQ276" s="109"/>
      <c r="LR276" s="109"/>
      <c r="LS276" s="109"/>
      <c r="LT276" s="109"/>
      <c r="LU276" s="109"/>
      <c r="LV276" s="109"/>
      <c r="LW276" s="109"/>
      <c r="LX276" s="109"/>
      <c r="LY276" s="109"/>
      <c r="LZ276" s="109"/>
      <c r="MA276" s="109"/>
      <c r="MB276" s="109"/>
      <c r="MC276" s="109"/>
      <c r="MD276" s="109"/>
      <c r="ME276" s="109"/>
      <c r="MF276" s="109"/>
      <c r="MG276" s="109"/>
      <c r="MH276" s="109"/>
      <c r="MI276" s="109"/>
      <c r="MJ276" s="109"/>
      <c r="MK276" s="109"/>
      <c r="ML276" s="109"/>
      <c r="MM276" s="109"/>
      <c r="MN276" s="109"/>
      <c r="MO276" s="109"/>
      <c r="MP276" s="109"/>
      <c r="MQ276" s="109"/>
      <c r="MR276" s="109"/>
      <c r="MS276" s="109"/>
      <c r="MT276" s="109"/>
      <c r="MU276" s="109"/>
      <c r="MV276" s="109"/>
      <c r="MW276" s="109"/>
      <c r="MX276" s="109"/>
      <c r="MY276" s="109"/>
      <c r="MZ276" s="109"/>
      <c r="NA276" s="109"/>
      <c r="NB276" s="109"/>
      <c r="NC276" s="109"/>
      <c r="ND276" s="109"/>
      <c r="NE276" s="109"/>
      <c r="NF276" s="109"/>
      <c r="NG276" s="109"/>
      <c r="NH276" s="109"/>
      <c r="NI276" s="109"/>
      <c r="NJ276" s="109"/>
      <c r="NK276" s="109"/>
      <c r="NL276" s="109"/>
      <c r="NM276" s="109"/>
      <c r="NN276" s="109"/>
      <c r="NO276" s="109"/>
      <c r="NP276" s="109"/>
      <c r="NQ276" s="109"/>
      <c r="NR276" s="109"/>
      <c r="NS276" s="109"/>
      <c r="NT276" s="109"/>
      <c r="NU276" s="109"/>
      <c r="NV276" s="109"/>
      <c r="NW276" s="109"/>
      <c r="NX276" s="109"/>
      <c r="NY276" s="109"/>
      <c r="NZ276" s="109"/>
      <c r="OA276" s="109"/>
      <c r="OB276" s="109"/>
      <c r="OC276" s="109"/>
      <c r="OD276" s="109"/>
      <c r="OE276" s="109"/>
      <c r="OF276" s="109"/>
      <c r="OG276" s="109"/>
      <c r="OH276" s="109"/>
      <c r="OI276" s="109"/>
      <c r="OJ276" s="109"/>
      <c r="OK276" s="109"/>
      <c r="OL276" s="109"/>
      <c r="OM276" s="109"/>
      <c r="ON276" s="109"/>
      <c r="OO276" s="109"/>
      <c r="OP276" s="109"/>
      <c r="OQ276" s="109"/>
      <c r="OR276" s="109"/>
      <c r="OS276" s="109"/>
      <c r="OT276" s="109"/>
      <c r="OU276" s="109"/>
      <c r="OV276" s="109"/>
      <c r="OW276" s="109"/>
      <c r="OX276" s="109"/>
      <c r="OY276" s="109"/>
      <c r="OZ276" s="109"/>
      <c r="PA276" s="109"/>
      <c r="PB276" s="109"/>
      <c r="PC276" s="109"/>
      <c r="PD276" s="109"/>
      <c r="PE276" s="109"/>
      <c r="PF276" s="109"/>
      <c r="PG276" s="109"/>
      <c r="PH276" s="109"/>
      <c r="PI276" s="109"/>
      <c r="PJ276" s="109"/>
      <c r="PK276" s="109"/>
      <c r="PL276" s="109"/>
      <c r="PM276" s="109"/>
      <c r="PN276" s="109"/>
      <c r="PO276" s="109"/>
      <c r="PP276" s="109"/>
      <c r="PQ276" s="109"/>
      <c r="PR276" s="109"/>
      <c r="PS276" s="109"/>
      <c r="PT276" s="109"/>
      <c r="PU276" s="109"/>
      <c r="PV276" s="109"/>
      <c r="PW276" s="109"/>
      <c r="PX276" s="109"/>
      <c r="PY276" s="109"/>
      <c r="PZ276" s="109"/>
      <c r="QA276" s="109"/>
      <c r="QB276" s="109"/>
      <c r="QC276" s="109"/>
      <c r="QD276" s="109"/>
      <c r="QE276" s="109"/>
      <c r="QF276" s="109"/>
      <c r="QG276" s="109"/>
      <c r="QH276" s="109"/>
      <c r="QI276" s="109"/>
      <c r="QJ276" s="109"/>
      <c r="QK276" s="109"/>
      <c r="QL276" s="109"/>
      <c r="QM276" s="109"/>
      <c r="QN276" s="109"/>
      <c r="QO276" s="109"/>
      <c r="QP276" s="109"/>
      <c r="QQ276" s="109"/>
      <c r="QR276" s="109"/>
      <c r="QS276" s="109"/>
      <c r="QT276" s="109"/>
      <c r="QU276" s="109"/>
      <c r="QV276" s="109"/>
      <c r="QW276" s="109"/>
      <c r="QX276" s="109"/>
      <c r="QY276" s="109"/>
      <c r="QZ276" s="109"/>
      <c r="RA276" s="109"/>
      <c r="RB276" s="109"/>
      <c r="RC276" s="109"/>
      <c r="RD276" s="109"/>
      <c r="RE276" s="109"/>
      <c r="RF276" s="109"/>
      <c r="RG276" s="109"/>
      <c r="RH276" s="109"/>
      <c r="RI276" s="109"/>
      <c r="RJ276" s="109"/>
      <c r="RK276" s="109"/>
      <c r="RL276" s="109"/>
      <c r="RM276" s="109"/>
      <c r="RN276" s="109"/>
      <c r="RO276" s="109"/>
      <c r="RP276" s="109"/>
      <c r="RQ276" s="109"/>
      <c r="RR276" s="109"/>
      <c r="RS276" s="109"/>
      <c r="RT276" s="109"/>
      <c r="RU276" s="109"/>
      <c r="RV276" s="109"/>
      <c r="RW276" s="109"/>
      <c r="RX276" s="109"/>
      <c r="RY276" s="109"/>
      <c r="RZ276" s="109"/>
      <c r="SA276" s="109"/>
      <c r="SB276" s="109"/>
      <c r="SC276" s="109"/>
      <c r="SD276" s="109"/>
      <c r="SE276" s="109"/>
      <c r="SF276" s="109"/>
      <c r="SG276" s="109"/>
      <c r="SH276" s="109"/>
      <c r="SI276" s="109"/>
      <c r="SJ276" s="109"/>
      <c r="SK276" s="109"/>
      <c r="SL276" s="109"/>
      <c r="SM276" s="109"/>
      <c r="SN276" s="109"/>
      <c r="SO276" s="109"/>
      <c r="SP276" s="109"/>
      <c r="SQ276" s="109"/>
      <c r="SR276" s="109"/>
      <c r="SS276" s="109"/>
      <c r="ST276" s="109"/>
      <c r="SU276" s="109"/>
      <c r="SV276" s="109"/>
      <c r="SW276" s="109"/>
      <c r="SX276" s="109"/>
      <c r="SY276" s="109"/>
      <c r="SZ276" s="109"/>
      <c r="TA276" s="109"/>
      <c r="TB276" s="109"/>
    </row>
    <row r="277" spans="1:522" s="1" customFormat="1" ht="18" customHeight="1" x14ac:dyDescent="0.2">
      <c r="A277" s="12"/>
      <c r="B277" s="11" t="s">
        <v>483</v>
      </c>
      <c r="C277" s="1">
        <v>12575</v>
      </c>
      <c r="D277" s="1">
        <v>2017</v>
      </c>
      <c r="E277" s="4" t="s">
        <v>482</v>
      </c>
      <c r="F277" s="1">
        <v>1457</v>
      </c>
      <c r="G277" s="9" t="s">
        <v>129</v>
      </c>
      <c r="H277" s="4" t="s">
        <v>56</v>
      </c>
      <c r="I277" s="1">
        <f t="shared" si="19"/>
        <v>0</v>
      </c>
      <c r="J277" s="12">
        <f>Tabuľka3[[#This Row],[Stĺpec9]]</f>
        <v>0</v>
      </c>
      <c r="K277" s="109">
        <f>Seniori!K138</f>
        <v>0</v>
      </c>
      <c r="L277" s="109">
        <f>Seniori!L138</f>
        <v>0</v>
      </c>
      <c r="M277" s="109">
        <f>Seniori!M138</f>
        <v>0</v>
      </c>
      <c r="N277" s="109">
        <f>Seniori!N138</f>
        <v>0</v>
      </c>
      <c r="O277" s="109">
        <f>Seniori!O138</f>
        <v>0</v>
      </c>
      <c r="P277" s="109">
        <f>Seniori!P138</f>
        <v>0</v>
      </c>
      <c r="Q277" s="109">
        <f>Seniori!Q138</f>
        <v>0</v>
      </c>
      <c r="R277" s="109">
        <f>Seniori!R138</f>
        <v>0</v>
      </c>
      <c r="S277" s="109">
        <f>Seniori!S138</f>
        <v>0</v>
      </c>
      <c r="T277" s="109">
        <f>Seniori!T138</f>
        <v>0</v>
      </c>
      <c r="U277" s="109">
        <f>Seniori!U138</f>
        <v>0</v>
      </c>
      <c r="V277" s="109">
        <f>Seniori!V138</f>
        <v>0</v>
      </c>
      <c r="W277" s="109">
        <f>Seniori!W138</f>
        <v>0</v>
      </c>
      <c r="X277" s="109">
        <f>Seniori!X138</f>
        <v>0</v>
      </c>
      <c r="Y277" s="109">
        <f>Seniori!Y138</f>
        <v>0</v>
      </c>
      <c r="Z277" s="109">
        <f>Seniori!Z138</f>
        <v>0</v>
      </c>
      <c r="AA277" s="109">
        <f>Seniori!AA138</f>
        <v>0</v>
      </c>
      <c r="AB277" s="109">
        <f>Seniori!AB138</f>
        <v>0</v>
      </c>
      <c r="AC277" s="109">
        <f>Seniori!AC138</f>
        <v>0</v>
      </c>
      <c r="AD277" s="109">
        <f>Seniori!AD138</f>
        <v>0</v>
      </c>
      <c r="AE277" s="109">
        <f>Seniori!AE138</f>
        <v>0</v>
      </c>
      <c r="AF277" s="109">
        <f>Seniori!AF138</f>
        <v>0</v>
      </c>
      <c r="AG277" s="109">
        <f>Seniori!AG138</f>
        <v>0</v>
      </c>
      <c r="AH277" s="109">
        <f>Seniori!AH138</f>
        <v>0</v>
      </c>
      <c r="AI277" s="109">
        <f>Seniori!AI138</f>
        <v>0</v>
      </c>
      <c r="AJ277" s="109">
        <f>Seniori!AJ138</f>
        <v>0</v>
      </c>
      <c r="AK277" s="109">
        <f>Seniori!AK138</f>
        <v>0</v>
      </c>
      <c r="AL277" s="109">
        <f>Seniori!AL138</f>
        <v>0</v>
      </c>
      <c r="AM277" s="109">
        <f>Seniori!AM138</f>
        <v>0</v>
      </c>
      <c r="AN277" s="109">
        <f>Seniori!AN138</f>
        <v>0</v>
      </c>
      <c r="AO277" s="109">
        <f>Seniori!AO138</f>
        <v>0</v>
      </c>
      <c r="AP277" s="109">
        <f>Seniori!AP138</f>
        <v>0</v>
      </c>
      <c r="AQ277" s="109">
        <f>Seniori!AQ138</f>
        <v>0</v>
      </c>
      <c r="AR277" s="109">
        <f>Seniori!AR138</f>
        <v>0</v>
      </c>
      <c r="AS277" s="109">
        <f>Seniori!AS138</f>
        <v>0</v>
      </c>
      <c r="AT277" s="109">
        <f>Seniori!AT138</f>
        <v>0</v>
      </c>
      <c r="AU277" s="109">
        <f>Seniori!AU138</f>
        <v>0</v>
      </c>
      <c r="AV277" s="109">
        <f>Seniori!AV138</f>
        <v>0</v>
      </c>
      <c r="AW277" s="109">
        <f>Seniori!AW138</f>
        <v>0</v>
      </c>
      <c r="AX277" s="109">
        <f>Seniori!AX138</f>
        <v>0</v>
      </c>
      <c r="AY277" s="109">
        <f>Seniori!AY138</f>
        <v>0</v>
      </c>
      <c r="AZ277" s="109">
        <f>Seniori!AZ138</f>
        <v>0</v>
      </c>
      <c r="BA277" s="109">
        <f>Seniori!BA138</f>
        <v>0</v>
      </c>
      <c r="BB277" s="109">
        <f>Seniori!BB138</f>
        <v>0</v>
      </c>
      <c r="BC277" s="109">
        <f>Seniori!BC138</f>
        <v>0</v>
      </c>
      <c r="BD277" s="109">
        <f>Seniori!BD138</f>
        <v>0</v>
      </c>
      <c r="BE277" s="109">
        <f>Seniori!BE138</f>
        <v>0</v>
      </c>
      <c r="BF277" s="109">
        <f>Seniori!BF138</f>
        <v>0</v>
      </c>
      <c r="BG277" s="109">
        <f>Seniori!BG138</f>
        <v>0</v>
      </c>
      <c r="BH277" s="109">
        <f>Seniori!BH138</f>
        <v>0</v>
      </c>
      <c r="BI277" s="109">
        <f>Seniori!BI138</f>
        <v>0</v>
      </c>
      <c r="BJ277" s="109">
        <f>Seniori!BJ138</f>
        <v>0</v>
      </c>
      <c r="BK277" s="109">
        <f>Seniori!BK138</f>
        <v>0</v>
      </c>
      <c r="BL277" s="109">
        <f>Seniori!BL138</f>
        <v>0</v>
      </c>
      <c r="BM277" s="109">
        <f>Seniori!BM138</f>
        <v>0</v>
      </c>
      <c r="BN277" s="109">
        <f>Seniori!BN138</f>
        <v>0</v>
      </c>
      <c r="BO277" s="109">
        <f>Seniori!BO138</f>
        <v>0</v>
      </c>
      <c r="BP277" s="109">
        <f>Seniori!BP138</f>
        <v>0</v>
      </c>
      <c r="BQ277" s="109">
        <f>Seniori!BQ138</f>
        <v>0</v>
      </c>
      <c r="BR277" s="109">
        <f>Seniori!BR138</f>
        <v>0</v>
      </c>
      <c r="BS277" s="109">
        <f>Seniori!BS138</f>
        <v>0</v>
      </c>
      <c r="BT277" s="109">
        <f>Seniori!BT138</f>
        <v>0</v>
      </c>
      <c r="BU277" s="109">
        <f>Seniori!BU138</f>
        <v>0</v>
      </c>
      <c r="BV277" s="109">
        <f>Seniori!BV138</f>
        <v>0</v>
      </c>
      <c r="BW277" s="109">
        <f>Seniori!BW138</f>
        <v>0</v>
      </c>
      <c r="BX277" s="109">
        <f>Seniori!BX138</f>
        <v>0</v>
      </c>
      <c r="BY277" s="109">
        <f>Seniori!BY138</f>
        <v>0</v>
      </c>
      <c r="BZ277" s="109">
        <f>Seniori!BZ138</f>
        <v>0</v>
      </c>
      <c r="CA277" s="109">
        <f>Seniori!CA138</f>
        <v>0</v>
      </c>
      <c r="CB277" s="109">
        <f>Seniori!CB138</f>
        <v>0</v>
      </c>
      <c r="CC277" s="109">
        <f>Seniori!CC138</f>
        <v>0</v>
      </c>
      <c r="CD277" s="109">
        <f>Seniori!CD138</f>
        <v>0</v>
      </c>
      <c r="CE277" s="109">
        <f>Seniori!CE138</f>
        <v>0</v>
      </c>
      <c r="CF277" s="109">
        <f>Seniori!CF138</f>
        <v>0</v>
      </c>
      <c r="CG277" s="109">
        <f>Seniori!CG138</f>
        <v>0</v>
      </c>
      <c r="CH277" s="109">
        <f>Seniori!CH138</f>
        <v>0</v>
      </c>
      <c r="CI277" s="109">
        <f>Seniori!CI138</f>
        <v>0</v>
      </c>
      <c r="CJ277" s="109">
        <f>Seniori!CJ138</f>
        <v>0</v>
      </c>
      <c r="CK277" s="109">
        <f>Seniori!CK138</f>
        <v>0</v>
      </c>
      <c r="CL277" s="109">
        <f>Seniori!CL138</f>
        <v>0</v>
      </c>
      <c r="CM277" s="109">
        <f>Seniori!CM138</f>
        <v>0</v>
      </c>
      <c r="CN277" s="109">
        <f>Seniori!CN138</f>
        <v>0</v>
      </c>
      <c r="CO277" s="109">
        <f>Seniori!CO138</f>
        <v>0</v>
      </c>
      <c r="CP277" s="109">
        <f>Seniori!CP138</f>
        <v>0</v>
      </c>
      <c r="CQ277" s="109">
        <f>Seniori!CQ138</f>
        <v>0</v>
      </c>
      <c r="CR277" s="109">
        <f>Seniori!CR138</f>
        <v>0</v>
      </c>
      <c r="CS277" s="109">
        <f>Seniori!CS138</f>
        <v>0</v>
      </c>
      <c r="CT277" s="109">
        <f>Seniori!CT138</f>
        <v>0</v>
      </c>
      <c r="CU277" s="109">
        <f>Seniori!CU138</f>
        <v>0</v>
      </c>
      <c r="CV277" s="109">
        <f>Seniori!CV138</f>
        <v>0</v>
      </c>
      <c r="CW277" s="109">
        <f>Seniori!CW138</f>
        <v>0</v>
      </c>
      <c r="CX277" s="109">
        <f>Seniori!CX138</f>
        <v>0</v>
      </c>
      <c r="CY277" s="109">
        <f>Seniori!CY138</f>
        <v>0</v>
      </c>
      <c r="CZ277" s="109">
        <f>Seniori!CZ138</f>
        <v>0</v>
      </c>
      <c r="DA277" s="109">
        <f>Seniori!DA138</f>
        <v>0</v>
      </c>
      <c r="DB277" s="109">
        <f>Seniori!DB138</f>
        <v>0</v>
      </c>
      <c r="DC277" s="109">
        <f>Seniori!DC138</f>
        <v>0</v>
      </c>
      <c r="DD277" s="109">
        <f>Seniori!DD138</f>
        <v>0</v>
      </c>
      <c r="DE277" s="109">
        <f>Seniori!DE138</f>
        <v>0</v>
      </c>
      <c r="DF277" s="109">
        <f>Seniori!DF138</f>
        <v>0</v>
      </c>
      <c r="DG277" s="109">
        <f>Seniori!DG138</f>
        <v>0</v>
      </c>
      <c r="DH277" s="109">
        <f>Seniori!DH138</f>
        <v>0</v>
      </c>
      <c r="DI277" s="109">
        <f>Seniori!DI138</f>
        <v>0</v>
      </c>
      <c r="DJ277" s="109">
        <f>Seniori!DJ138</f>
        <v>0</v>
      </c>
      <c r="DK277" s="109">
        <f>Seniori!DK138</f>
        <v>0</v>
      </c>
      <c r="DL277" s="109">
        <f>Seniori!DL138</f>
        <v>0</v>
      </c>
      <c r="DM277" s="109">
        <f>Seniori!DM138</f>
        <v>0</v>
      </c>
      <c r="DN277" s="109">
        <f>Seniori!DN138</f>
        <v>0</v>
      </c>
      <c r="DO277" s="109">
        <f>Seniori!DO138</f>
        <v>0</v>
      </c>
      <c r="DP277" s="109">
        <f>Seniori!DP138</f>
        <v>0</v>
      </c>
      <c r="DQ277" s="109">
        <f>Seniori!DQ138</f>
        <v>0</v>
      </c>
      <c r="DR277" s="109">
        <f>Seniori!DR138</f>
        <v>0</v>
      </c>
      <c r="DS277" s="109">
        <f>Seniori!DS138</f>
        <v>0</v>
      </c>
      <c r="DT277" s="109">
        <f>Seniori!DT138</f>
        <v>0</v>
      </c>
      <c r="DU277" s="109">
        <f>Seniori!DU138</f>
        <v>0</v>
      </c>
      <c r="DV277" s="109">
        <f>Seniori!DV138</f>
        <v>0</v>
      </c>
      <c r="DW277" s="109">
        <f>Seniori!DW138</f>
        <v>0</v>
      </c>
      <c r="DX277" s="109">
        <f>Seniori!DX138</f>
        <v>0</v>
      </c>
      <c r="DY277" s="109">
        <f>Seniori!DY138</f>
        <v>0</v>
      </c>
      <c r="DZ277" s="109">
        <f>Seniori!DZ138</f>
        <v>0</v>
      </c>
      <c r="EA277" s="109">
        <f>Seniori!EA138</f>
        <v>0</v>
      </c>
      <c r="EB277" s="109">
        <f>Seniori!EB138</f>
        <v>0</v>
      </c>
      <c r="EC277" s="109">
        <f>Seniori!EC138</f>
        <v>0</v>
      </c>
      <c r="ED277" s="109">
        <f>Seniori!ED138</f>
        <v>0</v>
      </c>
      <c r="EE277" s="109">
        <f>Seniori!EE138</f>
        <v>0</v>
      </c>
      <c r="EF277" s="109">
        <f>Seniori!EF138</f>
        <v>0</v>
      </c>
      <c r="EG277" s="109">
        <f>Seniori!EG138</f>
        <v>0</v>
      </c>
      <c r="EH277" s="109">
        <f>Seniori!EH138</f>
        <v>0</v>
      </c>
      <c r="EI277" s="109">
        <f>Seniori!EI138</f>
        <v>0</v>
      </c>
      <c r="EJ277" s="109">
        <f>Seniori!EJ138</f>
        <v>0</v>
      </c>
      <c r="EK277" s="109">
        <f>Seniori!EK138</f>
        <v>0</v>
      </c>
      <c r="EL277" s="109">
        <f>Seniori!EL138</f>
        <v>0</v>
      </c>
      <c r="EM277" s="109">
        <f>Seniori!EM138</f>
        <v>0</v>
      </c>
      <c r="EN277" s="109">
        <f>Seniori!EN138</f>
        <v>0</v>
      </c>
      <c r="EO277" s="109">
        <f>Seniori!EO138</f>
        <v>0</v>
      </c>
      <c r="EP277" s="109">
        <f>Seniori!EP138</f>
        <v>0</v>
      </c>
      <c r="EQ277" s="109">
        <f>Seniori!EQ138</f>
        <v>0</v>
      </c>
      <c r="ER277" s="109">
        <f>Seniori!ER138</f>
        <v>0</v>
      </c>
      <c r="ES277" s="109">
        <f>Seniori!ES138</f>
        <v>0</v>
      </c>
      <c r="ET277" s="109">
        <f>Seniori!ET138</f>
        <v>0</v>
      </c>
      <c r="EU277" s="109">
        <f>Seniori!EU138</f>
        <v>0</v>
      </c>
      <c r="EV277" s="109">
        <f>Seniori!EV138</f>
        <v>0</v>
      </c>
      <c r="EW277" s="109">
        <f>Seniori!EW138</f>
        <v>0</v>
      </c>
      <c r="EX277" s="109">
        <f>Seniori!EX138</f>
        <v>0</v>
      </c>
      <c r="EY277" s="109">
        <f>Seniori!EY138</f>
        <v>0</v>
      </c>
      <c r="EZ277" s="109">
        <f>Seniori!EZ138</f>
        <v>0</v>
      </c>
      <c r="FA277" s="109">
        <f>Seniori!FA138</f>
        <v>0</v>
      </c>
      <c r="FB277" s="109">
        <f>Seniori!FB138</f>
        <v>0</v>
      </c>
      <c r="FC277" s="109">
        <f>Seniori!FC138</f>
        <v>0</v>
      </c>
      <c r="FD277" s="109">
        <f>Seniori!FD138</f>
        <v>0</v>
      </c>
      <c r="FE277" s="109">
        <f>Seniori!FE138</f>
        <v>0</v>
      </c>
      <c r="FF277" s="109">
        <f>Seniori!FF138</f>
        <v>0</v>
      </c>
      <c r="FG277" s="109">
        <f>Seniori!FG138</f>
        <v>0</v>
      </c>
      <c r="FH277" s="109">
        <f>Seniori!FH138</f>
        <v>0</v>
      </c>
      <c r="FI277" s="109">
        <f>Seniori!FI138</f>
        <v>0</v>
      </c>
      <c r="FJ277" s="109">
        <f>Seniori!FJ138</f>
        <v>0</v>
      </c>
      <c r="FK277" s="109">
        <f>Seniori!FK138</f>
        <v>0</v>
      </c>
      <c r="FL277" s="109">
        <f>Seniori!FL138</f>
        <v>0</v>
      </c>
      <c r="FM277" s="109">
        <f>Seniori!FM138</f>
        <v>0</v>
      </c>
      <c r="FN277" s="109">
        <f>Seniori!FN138</f>
        <v>0</v>
      </c>
      <c r="FO277" s="109">
        <f>Seniori!FO138</f>
        <v>0</v>
      </c>
      <c r="FP277" s="109">
        <f>Seniori!FP138</f>
        <v>0</v>
      </c>
      <c r="FQ277" s="109">
        <f>Seniori!FQ138</f>
        <v>0</v>
      </c>
      <c r="FR277" s="109">
        <f>Seniori!FR138</f>
        <v>0</v>
      </c>
      <c r="FS277" s="109">
        <f>Seniori!FS138</f>
        <v>0</v>
      </c>
      <c r="FT277" s="109">
        <f>Seniori!FT138</f>
        <v>0</v>
      </c>
      <c r="FU277" s="109">
        <f>Seniori!FU138</f>
        <v>0</v>
      </c>
      <c r="FV277" s="109">
        <f>Seniori!FV138</f>
        <v>0</v>
      </c>
      <c r="FW277" s="109">
        <f>Seniori!FW138</f>
        <v>0</v>
      </c>
      <c r="FX277" s="109">
        <f>Seniori!FX138</f>
        <v>0</v>
      </c>
      <c r="FY277" s="109">
        <f>Seniori!FY138</f>
        <v>0</v>
      </c>
      <c r="FZ277" s="109">
        <f>Seniori!FZ138</f>
        <v>0</v>
      </c>
      <c r="GA277" s="109">
        <f>Seniori!GA138</f>
        <v>0</v>
      </c>
      <c r="GB277" s="109">
        <f>Seniori!GB138</f>
        <v>0</v>
      </c>
      <c r="GC277" s="109">
        <f>Seniori!GC138</f>
        <v>0</v>
      </c>
      <c r="GD277" s="109">
        <f>Seniori!GD138</f>
        <v>0</v>
      </c>
      <c r="GE277" s="109">
        <f>Seniori!GE138</f>
        <v>0</v>
      </c>
      <c r="GF277" s="109">
        <f>Seniori!GF138</f>
        <v>0</v>
      </c>
      <c r="GG277" s="109">
        <f>Seniori!GG138</f>
        <v>0</v>
      </c>
      <c r="GH277" s="109">
        <f>Seniori!GH138</f>
        <v>0</v>
      </c>
      <c r="GI277" s="109">
        <f>Seniori!GI138</f>
        <v>0</v>
      </c>
      <c r="GJ277" s="109">
        <f>Seniori!GJ138</f>
        <v>0</v>
      </c>
      <c r="GK277" s="109">
        <f>Seniori!GK138</f>
        <v>0</v>
      </c>
      <c r="GL277" s="109">
        <f>Seniori!GL138</f>
        <v>0</v>
      </c>
      <c r="GM277" s="109">
        <f>Seniori!GM138</f>
        <v>0</v>
      </c>
      <c r="GN277" s="109">
        <f>Seniori!GN138</f>
        <v>0</v>
      </c>
      <c r="GO277" s="109">
        <f>Seniori!GO138</f>
        <v>0</v>
      </c>
      <c r="GP277" s="109">
        <f>Seniori!GP138</f>
        <v>0</v>
      </c>
      <c r="GQ277" s="109">
        <f>Seniori!GQ138</f>
        <v>0</v>
      </c>
      <c r="GR277" s="109">
        <f>Seniori!GR138</f>
        <v>0</v>
      </c>
      <c r="GS277" s="109">
        <f>Seniori!GS138</f>
        <v>0</v>
      </c>
      <c r="GT277" s="109">
        <f>Seniori!GT138</f>
        <v>0</v>
      </c>
      <c r="GU277" s="109">
        <f>Seniori!GU138</f>
        <v>0</v>
      </c>
      <c r="GV277" s="109">
        <f>Seniori!GV138</f>
        <v>0</v>
      </c>
      <c r="GW277" s="109">
        <f>Seniori!GW138</f>
        <v>0</v>
      </c>
      <c r="GX277" s="109">
        <f>Seniori!GX138</f>
        <v>0</v>
      </c>
      <c r="GY277" s="109">
        <f>Seniori!GY138</f>
        <v>0</v>
      </c>
      <c r="GZ277" s="109">
        <f>Seniori!GZ138</f>
        <v>0</v>
      </c>
      <c r="HA277" s="109">
        <f>Seniori!HA138</f>
        <v>0</v>
      </c>
      <c r="HB277" s="109">
        <f>Seniori!HB138</f>
        <v>0</v>
      </c>
      <c r="HC277" s="109">
        <f>Seniori!HC138</f>
        <v>0</v>
      </c>
      <c r="HD277" s="109">
        <f>Seniori!HD138</f>
        <v>0</v>
      </c>
      <c r="HE277" s="109">
        <f>Seniori!HE138</f>
        <v>0</v>
      </c>
      <c r="HF277" s="109">
        <f>Seniori!HF138</f>
        <v>0</v>
      </c>
      <c r="HG277" s="109">
        <f>Seniori!HG138</f>
        <v>0</v>
      </c>
      <c r="HH277" s="109">
        <f>Seniori!HH138</f>
        <v>0</v>
      </c>
      <c r="HI277" s="109">
        <f>Seniori!HI138</f>
        <v>0</v>
      </c>
      <c r="HJ277" s="109">
        <f>Seniori!HJ138</f>
        <v>0</v>
      </c>
      <c r="HK277" s="109">
        <f>Seniori!HK138</f>
        <v>0</v>
      </c>
      <c r="HL277" s="109">
        <f>Seniori!HL138</f>
        <v>0</v>
      </c>
      <c r="HM277" s="109">
        <f>Seniori!HM138</f>
        <v>0</v>
      </c>
      <c r="HN277" s="109">
        <f>Seniori!HN138</f>
        <v>0</v>
      </c>
      <c r="HO277" s="109">
        <f>Seniori!HO138</f>
        <v>0</v>
      </c>
      <c r="HP277" s="109">
        <f>Seniori!HP138</f>
        <v>0</v>
      </c>
      <c r="HQ277" s="109">
        <f>Seniori!HQ138</f>
        <v>0</v>
      </c>
      <c r="HR277" s="109">
        <f>Seniori!HR138</f>
        <v>0</v>
      </c>
      <c r="HS277" s="109">
        <f>Seniori!HS138</f>
        <v>0</v>
      </c>
      <c r="HT277" s="109">
        <f>Seniori!HT138</f>
        <v>0</v>
      </c>
      <c r="HU277" s="109">
        <f>Seniori!HU138</f>
        <v>0</v>
      </c>
      <c r="HV277" s="109">
        <f>Seniori!HV138</f>
        <v>0</v>
      </c>
      <c r="HW277" s="109">
        <f>Seniori!HW138</f>
        <v>0</v>
      </c>
      <c r="HX277" s="109">
        <f>Seniori!HX138</f>
        <v>0</v>
      </c>
      <c r="HY277" s="109">
        <f>Seniori!HY138</f>
        <v>0</v>
      </c>
      <c r="HZ277" s="109">
        <f>Seniori!HZ138</f>
        <v>0</v>
      </c>
      <c r="IA277" s="109">
        <f>Seniori!IA138</f>
        <v>0</v>
      </c>
      <c r="IB277" s="109">
        <f>Seniori!IB138</f>
        <v>0</v>
      </c>
      <c r="IC277" s="109">
        <f>Seniori!IC138</f>
        <v>0</v>
      </c>
      <c r="ID277" s="109">
        <f>Seniori!ID138</f>
        <v>0</v>
      </c>
      <c r="IE277" s="109">
        <f>Seniori!IE138</f>
        <v>0</v>
      </c>
      <c r="IF277" s="109">
        <f>Seniori!IF138</f>
        <v>0</v>
      </c>
      <c r="IG277" s="109">
        <f>Seniori!IG138</f>
        <v>0</v>
      </c>
      <c r="IH277" s="109">
        <f>Seniori!IH138</f>
        <v>0</v>
      </c>
      <c r="II277" s="109">
        <f>Seniori!II138</f>
        <v>0</v>
      </c>
      <c r="IJ277" s="109">
        <f>Seniori!IJ138</f>
        <v>0</v>
      </c>
      <c r="IK277" s="109">
        <f>Seniori!IK138</f>
        <v>0</v>
      </c>
      <c r="IL277" s="109">
        <f>Seniori!IL138</f>
        <v>0</v>
      </c>
      <c r="IM277" s="109">
        <f>Seniori!IM138</f>
        <v>0</v>
      </c>
      <c r="IN277" s="109">
        <f>Seniori!IN138</f>
        <v>0</v>
      </c>
      <c r="IO277" s="109">
        <f>Seniori!IO138</f>
        <v>0</v>
      </c>
      <c r="IP277" s="109">
        <f>Seniori!IP138</f>
        <v>0</v>
      </c>
      <c r="IQ277" s="109">
        <f>Seniori!IQ138</f>
        <v>0</v>
      </c>
      <c r="IR277" s="109">
        <f>Seniori!IR138</f>
        <v>0</v>
      </c>
      <c r="IS277" s="109">
        <f>Seniori!IS138</f>
        <v>0</v>
      </c>
      <c r="IT277" s="109">
        <f>Seniori!IT138</f>
        <v>0</v>
      </c>
      <c r="IU277" s="109">
        <f>Seniori!IU138</f>
        <v>0</v>
      </c>
      <c r="IV277" s="109">
        <f>Seniori!IV138</f>
        <v>0</v>
      </c>
      <c r="IW277" s="109">
        <f>Seniori!IW138</f>
        <v>0</v>
      </c>
      <c r="IX277" s="109">
        <f>Seniori!IX138</f>
        <v>0</v>
      </c>
      <c r="IY277" s="109">
        <f>Seniori!IY138</f>
        <v>0</v>
      </c>
      <c r="IZ277" s="109">
        <f>Seniori!IZ138</f>
        <v>0</v>
      </c>
      <c r="JA277" s="109">
        <f>Seniori!JA138</f>
        <v>0</v>
      </c>
      <c r="JB277" s="109">
        <f>Seniori!JB138</f>
        <v>0</v>
      </c>
      <c r="JC277" s="109">
        <f>Seniori!JC138</f>
        <v>0</v>
      </c>
      <c r="JD277" s="109">
        <f>Seniori!JD138</f>
        <v>0</v>
      </c>
      <c r="JE277" s="109">
        <f>Seniori!JE138</f>
        <v>0</v>
      </c>
      <c r="JF277" s="109">
        <f>Seniori!JF138</f>
        <v>0</v>
      </c>
      <c r="JG277" s="109">
        <f>Seniori!JG138</f>
        <v>0</v>
      </c>
      <c r="JH277" s="109">
        <f>Seniori!JH138</f>
        <v>0</v>
      </c>
      <c r="JI277" s="109">
        <f>Seniori!JI138</f>
        <v>0</v>
      </c>
      <c r="JJ277" s="109">
        <f>Seniori!JJ138</f>
        <v>0</v>
      </c>
      <c r="JK277" s="109">
        <f>Seniori!JK138</f>
        <v>0</v>
      </c>
      <c r="JL277" s="109">
        <f>Seniori!JL138</f>
        <v>0</v>
      </c>
      <c r="JM277" s="109">
        <f>Seniori!JM138</f>
        <v>0</v>
      </c>
      <c r="JN277" s="109">
        <f>Seniori!JN138</f>
        <v>0</v>
      </c>
      <c r="JO277" s="109">
        <f>Seniori!JO138</f>
        <v>0</v>
      </c>
      <c r="JP277" s="109">
        <f>Seniori!JP138</f>
        <v>0</v>
      </c>
      <c r="JQ277" s="109">
        <f>Seniori!JQ138</f>
        <v>0</v>
      </c>
      <c r="JR277" s="109">
        <f>Seniori!JR138</f>
        <v>0</v>
      </c>
      <c r="JS277" s="109">
        <f>Seniori!JS138</f>
        <v>0</v>
      </c>
      <c r="JT277" s="109">
        <f>Seniori!JT138</f>
        <v>0</v>
      </c>
      <c r="JU277" s="109">
        <f>Seniori!JU138</f>
        <v>0</v>
      </c>
      <c r="JV277" s="109">
        <f>Seniori!JV138</f>
        <v>0</v>
      </c>
      <c r="JW277" s="109">
        <f>Seniori!JW138</f>
        <v>0</v>
      </c>
      <c r="JX277" s="109">
        <f>Seniori!JX138</f>
        <v>0</v>
      </c>
      <c r="JY277" s="109">
        <f>Seniori!JY138</f>
        <v>0</v>
      </c>
      <c r="JZ277" s="109">
        <f>Seniori!JZ138</f>
        <v>0</v>
      </c>
      <c r="KA277" s="109">
        <f>Seniori!KA138</f>
        <v>0</v>
      </c>
      <c r="KB277" s="109">
        <f>Seniori!KB138</f>
        <v>0</v>
      </c>
      <c r="KC277" s="109">
        <f>Seniori!KC138</f>
        <v>0</v>
      </c>
      <c r="KD277" s="109">
        <f>Seniori!KD138</f>
        <v>0</v>
      </c>
      <c r="KE277" s="109">
        <f>Seniori!KE138</f>
        <v>0</v>
      </c>
      <c r="KF277" s="109">
        <f>Seniori!KF138</f>
        <v>0</v>
      </c>
      <c r="KG277" s="109">
        <f>Seniori!KG138</f>
        <v>0</v>
      </c>
      <c r="KH277" s="109">
        <f>Seniori!KH138</f>
        <v>0</v>
      </c>
      <c r="KI277" s="109">
        <f>Seniori!KI138</f>
        <v>0</v>
      </c>
      <c r="KJ277" s="109">
        <f>Seniori!KJ138</f>
        <v>0</v>
      </c>
      <c r="KK277" s="109">
        <f>Seniori!KK138</f>
        <v>0</v>
      </c>
      <c r="KL277" s="109">
        <f>Seniori!KL138</f>
        <v>0</v>
      </c>
      <c r="KM277" s="109">
        <f>Seniori!KM138</f>
        <v>0</v>
      </c>
      <c r="KN277" s="109">
        <f>Seniori!KN138</f>
        <v>0</v>
      </c>
      <c r="KO277" s="109">
        <f>Seniori!KO138</f>
        <v>0</v>
      </c>
      <c r="KP277" s="109">
        <f>Seniori!KP138</f>
        <v>0</v>
      </c>
      <c r="KQ277" s="109">
        <f>Seniori!KQ138</f>
        <v>0</v>
      </c>
      <c r="KR277" s="109">
        <f>Seniori!KR138</f>
        <v>0</v>
      </c>
      <c r="KS277" s="109">
        <f>Seniori!KS138</f>
        <v>0</v>
      </c>
      <c r="KT277" s="109">
        <f>Seniori!KT138</f>
        <v>0</v>
      </c>
      <c r="KU277" s="109">
        <f>Seniori!KU138</f>
        <v>0</v>
      </c>
      <c r="KV277" s="109">
        <f>Seniori!KV138</f>
        <v>0</v>
      </c>
      <c r="KW277" s="109">
        <f>Seniori!KW138</f>
        <v>0</v>
      </c>
      <c r="KX277" s="109">
        <f>Seniori!KX138</f>
        <v>0</v>
      </c>
      <c r="KY277" s="109">
        <f>Seniori!KY138</f>
        <v>0</v>
      </c>
      <c r="KZ277" s="109">
        <f>Seniori!KZ138</f>
        <v>0</v>
      </c>
      <c r="LA277" s="109">
        <f>Seniori!LA138</f>
        <v>0</v>
      </c>
      <c r="LB277" s="109">
        <f>Seniori!LB138</f>
        <v>0</v>
      </c>
      <c r="LC277" s="109">
        <f>Seniori!LC138</f>
        <v>0</v>
      </c>
      <c r="LD277" s="109">
        <f>Seniori!LD138</f>
        <v>0</v>
      </c>
      <c r="LE277" s="109">
        <f>Seniori!LE138</f>
        <v>0</v>
      </c>
      <c r="LF277" s="109">
        <f>Seniori!LF138</f>
        <v>0</v>
      </c>
      <c r="LG277" s="109">
        <f>Seniori!LG138</f>
        <v>0</v>
      </c>
      <c r="LH277" s="109">
        <f>Seniori!LH138</f>
        <v>0</v>
      </c>
      <c r="LI277" s="109">
        <f>Seniori!LI138</f>
        <v>0</v>
      </c>
      <c r="LJ277" s="109">
        <f>Seniori!LJ138</f>
        <v>0</v>
      </c>
      <c r="LK277" s="109">
        <f>Seniori!LK138</f>
        <v>0</v>
      </c>
      <c r="LL277" s="109">
        <f>Seniori!LL138</f>
        <v>0</v>
      </c>
      <c r="LM277" s="109">
        <f>Seniori!LM138</f>
        <v>0</v>
      </c>
      <c r="LN277" s="109">
        <f>Seniori!LN138</f>
        <v>0</v>
      </c>
      <c r="LO277" s="109">
        <f>Seniori!LO138</f>
        <v>0</v>
      </c>
      <c r="LP277" s="109">
        <f>Seniori!LP138</f>
        <v>0</v>
      </c>
      <c r="LQ277" s="109">
        <f>Seniori!LQ138</f>
        <v>0</v>
      </c>
      <c r="LR277" s="109">
        <f>Seniori!LR138</f>
        <v>0</v>
      </c>
      <c r="LS277" s="109">
        <f>Seniori!LS138</f>
        <v>0</v>
      </c>
      <c r="LT277" s="109">
        <f>Seniori!LT138</f>
        <v>0</v>
      </c>
      <c r="LU277" s="109">
        <f>Seniori!LU138</f>
        <v>0</v>
      </c>
      <c r="LV277" s="109">
        <f>Seniori!LV138</f>
        <v>0</v>
      </c>
      <c r="LW277" s="109">
        <f>Seniori!LW138</f>
        <v>0</v>
      </c>
      <c r="LX277" s="109">
        <f>Seniori!LX138</f>
        <v>0</v>
      </c>
      <c r="LY277" s="109">
        <f>Seniori!LY138</f>
        <v>0</v>
      </c>
      <c r="LZ277" s="109">
        <f>Seniori!LZ138</f>
        <v>0</v>
      </c>
      <c r="MA277" s="109">
        <f>Seniori!MA138</f>
        <v>0</v>
      </c>
      <c r="MB277" s="109">
        <f>Seniori!MB138</f>
        <v>0</v>
      </c>
      <c r="MC277" s="109">
        <f>Seniori!MC138</f>
        <v>0</v>
      </c>
      <c r="MD277" s="109">
        <f>Seniori!MD138</f>
        <v>0</v>
      </c>
      <c r="ME277" s="109">
        <f>Seniori!ME138</f>
        <v>0</v>
      </c>
      <c r="MF277" s="109">
        <f>Seniori!MF138</f>
        <v>0</v>
      </c>
      <c r="MG277" s="109">
        <f>Seniori!MG138</f>
        <v>0</v>
      </c>
      <c r="MH277" s="109">
        <f>Seniori!MH138</f>
        <v>0</v>
      </c>
      <c r="MI277" s="109">
        <f>Seniori!MI138</f>
        <v>0</v>
      </c>
      <c r="MJ277" s="109">
        <f>Seniori!MJ138</f>
        <v>0</v>
      </c>
      <c r="MK277" s="109">
        <f>Seniori!MK138</f>
        <v>0</v>
      </c>
      <c r="ML277" s="109">
        <f>Seniori!ML138</f>
        <v>0</v>
      </c>
      <c r="MM277" s="109">
        <f>Seniori!MM138</f>
        <v>0</v>
      </c>
      <c r="MN277" s="109">
        <f>Seniori!MN138</f>
        <v>0</v>
      </c>
      <c r="MO277" s="109">
        <f>Seniori!MO138</f>
        <v>0</v>
      </c>
      <c r="MP277" s="109">
        <f>Seniori!MP138</f>
        <v>0</v>
      </c>
      <c r="MQ277" s="109">
        <f>Seniori!MQ138</f>
        <v>0</v>
      </c>
      <c r="MR277" s="109">
        <f>Seniori!MR138</f>
        <v>0</v>
      </c>
      <c r="MS277" s="109">
        <f>Seniori!MS138</f>
        <v>0</v>
      </c>
      <c r="MT277" s="109">
        <f>Seniori!MT138</f>
        <v>0</v>
      </c>
      <c r="MU277" s="109">
        <f>Seniori!MU138</f>
        <v>0</v>
      </c>
      <c r="MV277" s="109">
        <f>Seniori!MV138</f>
        <v>0</v>
      </c>
      <c r="MW277" s="109">
        <f>Seniori!MW138</f>
        <v>0</v>
      </c>
      <c r="MX277" s="109">
        <f>Seniori!MX138</f>
        <v>0</v>
      </c>
      <c r="MY277" s="109">
        <f>Seniori!MY138</f>
        <v>0</v>
      </c>
      <c r="MZ277" s="109">
        <f>Seniori!MZ138</f>
        <v>0</v>
      </c>
      <c r="NA277" s="109">
        <f>Seniori!NA138</f>
        <v>0</v>
      </c>
      <c r="NB277" s="109">
        <f>Seniori!NB138</f>
        <v>0</v>
      </c>
      <c r="NC277" s="109">
        <f>Seniori!NC138</f>
        <v>0</v>
      </c>
      <c r="ND277" s="109">
        <f>Seniori!ND138</f>
        <v>0</v>
      </c>
      <c r="NE277" s="109">
        <f>Seniori!NE138</f>
        <v>0</v>
      </c>
      <c r="NF277" s="109">
        <f>Seniori!NF138</f>
        <v>0</v>
      </c>
      <c r="NG277" s="109">
        <f>Seniori!NG138</f>
        <v>0</v>
      </c>
      <c r="NH277" s="109">
        <f>Seniori!NH138</f>
        <v>0</v>
      </c>
      <c r="NI277" s="109">
        <f>Seniori!NI138</f>
        <v>0</v>
      </c>
      <c r="NJ277" s="109">
        <f>Seniori!NJ138</f>
        <v>0</v>
      </c>
      <c r="NK277" s="109">
        <f>Seniori!NK138</f>
        <v>0</v>
      </c>
      <c r="NL277" s="109">
        <f>Seniori!NL138</f>
        <v>0</v>
      </c>
      <c r="NM277" s="109">
        <f>Seniori!NM138</f>
        <v>0</v>
      </c>
      <c r="NN277" s="109">
        <f>Seniori!NN138</f>
        <v>0</v>
      </c>
      <c r="NO277" s="109">
        <f>Seniori!NO138</f>
        <v>0</v>
      </c>
      <c r="NP277" s="109">
        <f>Seniori!NP138</f>
        <v>0</v>
      </c>
      <c r="NQ277" s="109">
        <f>Seniori!NQ138</f>
        <v>0</v>
      </c>
      <c r="NR277" s="109">
        <f>Seniori!NR138</f>
        <v>0</v>
      </c>
      <c r="NS277" s="109">
        <f>Seniori!NS138</f>
        <v>0</v>
      </c>
      <c r="NT277" s="109">
        <f>Seniori!NT138</f>
        <v>0</v>
      </c>
      <c r="NU277" s="109">
        <f>Seniori!NU138</f>
        <v>0</v>
      </c>
      <c r="NV277" s="109">
        <f>Seniori!NV138</f>
        <v>0</v>
      </c>
      <c r="NW277" s="109">
        <f>Seniori!NW138</f>
        <v>0</v>
      </c>
      <c r="NX277" s="109">
        <f>Seniori!NX138</f>
        <v>0</v>
      </c>
      <c r="NY277" s="109">
        <f>Seniori!NY138</f>
        <v>0</v>
      </c>
      <c r="NZ277" s="109">
        <f>Seniori!NZ138</f>
        <v>0</v>
      </c>
      <c r="OA277" s="109">
        <f>Seniori!OA138</f>
        <v>0</v>
      </c>
      <c r="OB277" s="109">
        <f>Seniori!OB138</f>
        <v>0</v>
      </c>
      <c r="OC277" s="109">
        <f>Seniori!OC138</f>
        <v>0</v>
      </c>
      <c r="OD277" s="109">
        <f>Seniori!OD138</f>
        <v>0</v>
      </c>
      <c r="OE277" s="109">
        <f>Seniori!OE138</f>
        <v>0</v>
      </c>
      <c r="OF277" s="109">
        <f>Seniori!OF138</f>
        <v>0</v>
      </c>
      <c r="OG277" s="109">
        <f>Seniori!OG138</f>
        <v>0</v>
      </c>
      <c r="OH277" s="109">
        <f>Seniori!OH138</f>
        <v>0</v>
      </c>
      <c r="OI277" s="109">
        <f>Seniori!OI138</f>
        <v>0</v>
      </c>
      <c r="OJ277" s="109">
        <f>Seniori!OJ138</f>
        <v>0</v>
      </c>
      <c r="OK277" s="109">
        <f>Seniori!OK138</f>
        <v>0</v>
      </c>
      <c r="OL277" s="109">
        <f>Seniori!OL138</f>
        <v>0</v>
      </c>
      <c r="OM277" s="109">
        <f>Seniori!OM138</f>
        <v>0</v>
      </c>
      <c r="ON277" s="109">
        <f>Seniori!ON138</f>
        <v>0</v>
      </c>
      <c r="OO277" s="109">
        <f>Seniori!OO138</f>
        <v>0</v>
      </c>
      <c r="OP277" s="109">
        <f>Seniori!OP138</f>
        <v>0</v>
      </c>
      <c r="OQ277" s="109">
        <f>Seniori!OQ138</f>
        <v>0</v>
      </c>
      <c r="OR277" s="109">
        <f>Seniori!OR138</f>
        <v>0</v>
      </c>
      <c r="OS277" s="109">
        <f>Seniori!OS138</f>
        <v>0</v>
      </c>
      <c r="OT277" s="109">
        <f>Seniori!OT138</f>
        <v>0</v>
      </c>
      <c r="OU277" s="109">
        <f>Seniori!OU138</f>
        <v>0</v>
      </c>
      <c r="OV277" s="109">
        <f>Seniori!OV138</f>
        <v>0</v>
      </c>
      <c r="OW277" s="109">
        <f>Seniori!OW138</f>
        <v>0</v>
      </c>
      <c r="OX277" s="109">
        <f>Seniori!OX138</f>
        <v>0</v>
      </c>
      <c r="OY277" s="109">
        <f>Seniori!OY138</f>
        <v>0</v>
      </c>
      <c r="OZ277" s="109">
        <f>Seniori!OZ138</f>
        <v>0</v>
      </c>
      <c r="PA277" s="109">
        <f>Seniori!PA138</f>
        <v>0</v>
      </c>
      <c r="PB277" s="109">
        <f>Seniori!PB138</f>
        <v>0</v>
      </c>
      <c r="PC277" s="109">
        <f>Seniori!PC138</f>
        <v>0</v>
      </c>
      <c r="PD277" s="109">
        <f>Seniori!PD138</f>
        <v>0</v>
      </c>
      <c r="PE277" s="109">
        <f>Seniori!PE138</f>
        <v>0</v>
      </c>
      <c r="PF277" s="109">
        <f>Seniori!PF138</f>
        <v>0</v>
      </c>
      <c r="PG277" s="109">
        <f>Seniori!PG138</f>
        <v>0</v>
      </c>
      <c r="PH277" s="109">
        <f>Seniori!PH138</f>
        <v>0</v>
      </c>
      <c r="PI277" s="109">
        <f>Seniori!PI138</f>
        <v>0</v>
      </c>
      <c r="PJ277" s="109">
        <f>Seniori!PJ138</f>
        <v>0</v>
      </c>
      <c r="PK277" s="109">
        <f>Seniori!PK138</f>
        <v>0</v>
      </c>
      <c r="PL277" s="109">
        <f>Seniori!PL138</f>
        <v>0</v>
      </c>
      <c r="PM277" s="109">
        <f>Seniori!PM138</f>
        <v>0</v>
      </c>
      <c r="PN277" s="109">
        <f>Seniori!PN138</f>
        <v>0</v>
      </c>
      <c r="PO277" s="109">
        <f>Seniori!PO138</f>
        <v>0</v>
      </c>
      <c r="PP277" s="109">
        <f>Seniori!PP138</f>
        <v>0</v>
      </c>
      <c r="PQ277" s="109">
        <f>Seniori!PQ138</f>
        <v>0</v>
      </c>
      <c r="PR277" s="109">
        <f>Seniori!PR138</f>
        <v>0</v>
      </c>
      <c r="PS277" s="109">
        <f>Seniori!PS138</f>
        <v>0</v>
      </c>
      <c r="PT277" s="109">
        <f>Seniori!PT138</f>
        <v>0</v>
      </c>
      <c r="PU277" s="109">
        <f>Seniori!PU138</f>
        <v>0</v>
      </c>
      <c r="PV277" s="109">
        <f>Seniori!PV138</f>
        <v>0</v>
      </c>
      <c r="PW277" s="109">
        <f>Seniori!PW138</f>
        <v>0</v>
      </c>
      <c r="PX277" s="109">
        <f>Seniori!PX138</f>
        <v>0</v>
      </c>
      <c r="PY277" s="109">
        <f>Seniori!PY138</f>
        <v>0</v>
      </c>
      <c r="PZ277" s="109">
        <f>Seniori!PZ138</f>
        <v>0</v>
      </c>
      <c r="QA277" s="109">
        <f>Seniori!QA138</f>
        <v>0</v>
      </c>
      <c r="QB277" s="109">
        <f>Seniori!QB138</f>
        <v>0</v>
      </c>
      <c r="QC277" s="109">
        <f>Seniori!QC138</f>
        <v>0</v>
      </c>
      <c r="QD277" s="109">
        <f>Seniori!QD138</f>
        <v>0</v>
      </c>
      <c r="QE277" s="109">
        <f>Seniori!QE138</f>
        <v>0</v>
      </c>
      <c r="QF277" s="109">
        <f>Seniori!QF138</f>
        <v>0</v>
      </c>
      <c r="QG277" s="109">
        <f>Seniori!QG138</f>
        <v>0</v>
      </c>
      <c r="QH277" s="109">
        <f>Seniori!QH138</f>
        <v>0</v>
      </c>
      <c r="QI277" s="109">
        <f>Seniori!QI138</f>
        <v>0</v>
      </c>
      <c r="QJ277" s="109">
        <f>Seniori!QJ138</f>
        <v>0</v>
      </c>
      <c r="QK277" s="109">
        <f>Seniori!QK138</f>
        <v>0</v>
      </c>
      <c r="QL277" s="109">
        <f>Seniori!QL138</f>
        <v>0</v>
      </c>
      <c r="QM277" s="109">
        <f>Seniori!QM138</f>
        <v>0</v>
      </c>
      <c r="QN277" s="109">
        <f>Seniori!QN138</f>
        <v>0</v>
      </c>
      <c r="QO277" s="109">
        <f>Seniori!QO138</f>
        <v>0</v>
      </c>
      <c r="QP277" s="109">
        <f>Seniori!QP138</f>
        <v>0</v>
      </c>
      <c r="QQ277" s="109">
        <f>Seniori!QQ138</f>
        <v>0</v>
      </c>
      <c r="QR277" s="109">
        <f>Seniori!QR138</f>
        <v>0</v>
      </c>
      <c r="QS277" s="109">
        <f>Seniori!QS138</f>
        <v>0</v>
      </c>
      <c r="QT277" s="109">
        <f>Seniori!QT138</f>
        <v>0</v>
      </c>
      <c r="QU277" s="109">
        <f>Seniori!QU138</f>
        <v>0</v>
      </c>
      <c r="QV277" s="109">
        <f>Seniori!QV138</f>
        <v>0</v>
      </c>
      <c r="QW277" s="109">
        <f>Seniori!QW138</f>
        <v>0</v>
      </c>
      <c r="QX277" s="109">
        <f>Seniori!QX138</f>
        <v>0</v>
      </c>
      <c r="QY277" s="109">
        <f>Seniori!QY138</f>
        <v>0</v>
      </c>
      <c r="QZ277" s="109">
        <f>Seniori!QZ138</f>
        <v>0</v>
      </c>
      <c r="RA277" s="109">
        <f>Seniori!RA138</f>
        <v>0</v>
      </c>
      <c r="RB277" s="109">
        <f>Seniori!RB138</f>
        <v>0</v>
      </c>
      <c r="RC277" s="109">
        <f>Seniori!RC138</f>
        <v>0</v>
      </c>
      <c r="RD277" s="109">
        <f>Seniori!RD138</f>
        <v>0</v>
      </c>
      <c r="RE277" s="109">
        <f>Seniori!RE138</f>
        <v>0</v>
      </c>
      <c r="RF277" s="109">
        <f>Seniori!RF138</f>
        <v>0</v>
      </c>
      <c r="RG277" s="109">
        <f>Seniori!RG138</f>
        <v>0</v>
      </c>
      <c r="RH277" s="109">
        <f>Seniori!RH138</f>
        <v>0</v>
      </c>
      <c r="RI277" s="109">
        <f>Seniori!RI138</f>
        <v>0</v>
      </c>
      <c r="RJ277" s="109">
        <f>Seniori!RJ138</f>
        <v>0</v>
      </c>
      <c r="RK277" s="109">
        <f>Seniori!RK138</f>
        <v>0</v>
      </c>
      <c r="RL277" s="109">
        <f>Seniori!RL138</f>
        <v>0</v>
      </c>
      <c r="RM277" s="109">
        <f>Seniori!RM138</f>
        <v>0</v>
      </c>
      <c r="RN277" s="109">
        <f>Seniori!RN138</f>
        <v>0</v>
      </c>
      <c r="RO277" s="109">
        <f>Seniori!RO138</f>
        <v>0</v>
      </c>
      <c r="RP277" s="109">
        <f>Seniori!RP138</f>
        <v>0</v>
      </c>
      <c r="RQ277" s="109">
        <f>Seniori!RQ138</f>
        <v>0</v>
      </c>
      <c r="RR277" s="109">
        <f>Seniori!RR138</f>
        <v>0</v>
      </c>
      <c r="RS277" s="109">
        <f>Seniori!RS138</f>
        <v>0</v>
      </c>
      <c r="RT277" s="109">
        <f>Seniori!RT138</f>
        <v>0</v>
      </c>
      <c r="RU277" s="109">
        <f>Seniori!RU138</f>
        <v>0</v>
      </c>
      <c r="RV277" s="109">
        <f>Seniori!RV138</f>
        <v>0</v>
      </c>
      <c r="RW277" s="109">
        <f>Seniori!RW138</f>
        <v>0</v>
      </c>
      <c r="RX277" s="109">
        <f>Seniori!RX138</f>
        <v>0</v>
      </c>
      <c r="RY277" s="109">
        <f>Seniori!RY138</f>
        <v>0</v>
      </c>
      <c r="RZ277" s="109">
        <f>Seniori!RZ138</f>
        <v>0</v>
      </c>
      <c r="SA277" s="109">
        <f>Seniori!SA138</f>
        <v>0</v>
      </c>
      <c r="SB277" s="109">
        <f>Seniori!SB138</f>
        <v>0</v>
      </c>
      <c r="SC277" s="109">
        <f>Seniori!SC138</f>
        <v>0</v>
      </c>
      <c r="SD277" s="109">
        <f>Seniori!SD138</f>
        <v>0</v>
      </c>
      <c r="SE277" s="109">
        <f>Seniori!SE138</f>
        <v>0</v>
      </c>
      <c r="SF277" s="109">
        <f>Seniori!SF138</f>
        <v>0</v>
      </c>
      <c r="SG277" s="109">
        <f>Seniori!SG138</f>
        <v>0</v>
      </c>
      <c r="SH277" s="109">
        <f>Seniori!SH138</f>
        <v>0</v>
      </c>
      <c r="SI277" s="109">
        <f>Seniori!SI138</f>
        <v>0</v>
      </c>
      <c r="SJ277" s="109">
        <f>Seniori!SJ138</f>
        <v>0</v>
      </c>
      <c r="SK277" s="109">
        <f>Seniori!SK138</f>
        <v>0</v>
      </c>
      <c r="SL277" s="109">
        <f>Seniori!SL138</f>
        <v>0</v>
      </c>
      <c r="SM277" s="109">
        <f>Seniori!SM138</f>
        <v>0</v>
      </c>
      <c r="SN277" s="109">
        <f>Seniori!SN138</f>
        <v>0</v>
      </c>
      <c r="SO277" s="109">
        <f>Seniori!SO138</f>
        <v>0</v>
      </c>
      <c r="SP277" s="109">
        <f>Seniori!SP138</f>
        <v>0</v>
      </c>
      <c r="SQ277" s="109">
        <f>Seniori!SQ138</f>
        <v>0</v>
      </c>
      <c r="SR277" s="109">
        <f>Seniori!SR138</f>
        <v>0</v>
      </c>
      <c r="SS277" s="109">
        <f>Seniori!SS138</f>
        <v>0</v>
      </c>
      <c r="ST277" s="109">
        <f>Seniori!ST138</f>
        <v>0</v>
      </c>
      <c r="SU277" s="109">
        <f>Seniori!SU138</f>
        <v>0</v>
      </c>
      <c r="SV277" s="109">
        <f>Seniori!SV138</f>
        <v>0</v>
      </c>
      <c r="SW277" s="109">
        <f>Seniori!SW138</f>
        <v>0</v>
      </c>
      <c r="SX277" s="109">
        <f>Seniori!SX138</f>
        <v>0</v>
      </c>
      <c r="SY277" s="109">
        <f>Seniori!SY138</f>
        <v>0</v>
      </c>
      <c r="SZ277" s="109">
        <f>Seniori!SZ138</f>
        <v>0</v>
      </c>
      <c r="TA277" s="109">
        <f>Seniori!TA138</f>
        <v>0</v>
      </c>
      <c r="TB277" s="109">
        <f>Seniori!TB138</f>
        <v>0</v>
      </c>
    </row>
    <row r="278" spans="1:522" s="1" customFormat="1" ht="18" customHeight="1" x14ac:dyDescent="0.2">
      <c r="A278" s="12"/>
      <c r="B278" s="11" t="s">
        <v>345</v>
      </c>
      <c r="C278" s="1">
        <v>12215</v>
      </c>
      <c r="D278" s="1">
        <v>2016</v>
      </c>
      <c r="E278" s="4" t="s">
        <v>404</v>
      </c>
      <c r="F278" s="1">
        <v>8540</v>
      </c>
      <c r="G278" s="9" t="s">
        <v>127</v>
      </c>
      <c r="H278" s="4" t="s">
        <v>77</v>
      </c>
      <c r="I278" s="1">
        <f t="shared" si="19"/>
        <v>0</v>
      </c>
      <c r="J278" s="12">
        <f>Tabuľka3[[#This Row],[Stĺpec9]]</f>
        <v>0</v>
      </c>
      <c r="K278" s="109">
        <f>Juniori!K78</f>
        <v>0</v>
      </c>
      <c r="L278" s="109">
        <f>Juniori!L78</f>
        <v>0</v>
      </c>
      <c r="M278" s="109">
        <f>Juniori!M78</f>
        <v>0</v>
      </c>
      <c r="N278" s="109">
        <f>Juniori!N78</f>
        <v>0</v>
      </c>
      <c r="O278" s="109">
        <f>Juniori!O78</f>
        <v>0</v>
      </c>
      <c r="P278" s="109">
        <f>Juniori!P78</f>
        <v>0</v>
      </c>
      <c r="Q278" s="109">
        <f>Juniori!Q78</f>
        <v>0</v>
      </c>
      <c r="R278" s="109">
        <f>Juniori!R78</f>
        <v>0</v>
      </c>
      <c r="S278" s="109">
        <f>Juniori!S78</f>
        <v>0</v>
      </c>
      <c r="T278" s="109">
        <f>Juniori!T78</f>
        <v>0</v>
      </c>
      <c r="U278" s="109">
        <f>Juniori!U78</f>
        <v>0</v>
      </c>
      <c r="V278" s="109">
        <f>Juniori!V78</f>
        <v>0</v>
      </c>
      <c r="W278" s="109">
        <f>Juniori!W78</f>
        <v>0</v>
      </c>
      <c r="X278" s="109">
        <f>Juniori!X78</f>
        <v>0</v>
      </c>
      <c r="Y278" s="109">
        <f>Juniori!Y78</f>
        <v>0</v>
      </c>
      <c r="Z278" s="109">
        <f>Juniori!Z78</f>
        <v>0</v>
      </c>
      <c r="AA278" s="109">
        <f>Juniori!AA78</f>
        <v>0</v>
      </c>
      <c r="AB278" s="109">
        <f>Juniori!AB78</f>
        <v>0</v>
      </c>
      <c r="AC278" s="109">
        <f>Juniori!AC78</f>
        <v>0</v>
      </c>
      <c r="AD278" s="109">
        <f>Juniori!AD78</f>
        <v>0</v>
      </c>
      <c r="AE278" s="109">
        <f>Juniori!AE78</f>
        <v>0</v>
      </c>
      <c r="AF278" s="109">
        <f>Juniori!AF78</f>
        <v>0</v>
      </c>
      <c r="AG278" s="109">
        <f>Juniori!AG78</f>
        <v>0</v>
      </c>
      <c r="AH278" s="109">
        <f>Juniori!AH78</f>
        <v>0</v>
      </c>
      <c r="AI278" s="109">
        <f>Juniori!AI78</f>
        <v>0</v>
      </c>
      <c r="AJ278" s="109">
        <f>Juniori!AJ78</f>
        <v>0</v>
      </c>
      <c r="AK278" s="109">
        <f>Juniori!AK78</f>
        <v>0</v>
      </c>
      <c r="AL278" s="109">
        <f>Juniori!AL78</f>
        <v>0</v>
      </c>
      <c r="AM278" s="109">
        <f>Juniori!AM78</f>
        <v>0</v>
      </c>
      <c r="AN278" s="109">
        <f>Juniori!AN78</f>
        <v>0</v>
      </c>
      <c r="AO278" s="109">
        <f>Juniori!AO78</f>
        <v>0</v>
      </c>
      <c r="AP278" s="109">
        <f>Juniori!AP78</f>
        <v>0</v>
      </c>
      <c r="AQ278" s="109">
        <f>Juniori!AQ78</f>
        <v>0</v>
      </c>
      <c r="AR278" s="109">
        <f>Juniori!AR78</f>
        <v>0</v>
      </c>
      <c r="AS278" s="109">
        <f>Juniori!AS78</f>
        <v>0</v>
      </c>
      <c r="AT278" s="109">
        <f>Juniori!AT78</f>
        <v>0</v>
      </c>
      <c r="AU278" s="109">
        <f>Juniori!AU78</f>
        <v>0</v>
      </c>
      <c r="AV278" s="109">
        <f>Juniori!AV78</f>
        <v>0</v>
      </c>
      <c r="AW278" s="109">
        <f>Juniori!AW78</f>
        <v>0</v>
      </c>
      <c r="AX278" s="109">
        <f>Juniori!AX78</f>
        <v>0</v>
      </c>
      <c r="AY278" s="109">
        <f>Juniori!AY78</f>
        <v>0</v>
      </c>
      <c r="AZ278" s="109">
        <f>Juniori!AZ78</f>
        <v>0</v>
      </c>
      <c r="BA278" s="109">
        <f>Juniori!BA78</f>
        <v>0</v>
      </c>
      <c r="BB278" s="109">
        <f>Juniori!BB78</f>
        <v>0</v>
      </c>
      <c r="BC278" s="109">
        <f>Juniori!BC78</f>
        <v>0</v>
      </c>
      <c r="BD278" s="109">
        <f>Juniori!BD78</f>
        <v>0</v>
      </c>
      <c r="BE278" s="109">
        <f>Juniori!BE78</f>
        <v>0</v>
      </c>
      <c r="BF278" s="109">
        <f>Juniori!BF78</f>
        <v>0</v>
      </c>
      <c r="BG278" s="109">
        <f>Juniori!BG78</f>
        <v>0</v>
      </c>
      <c r="BH278" s="109">
        <f>Juniori!BH78</f>
        <v>0</v>
      </c>
      <c r="BI278" s="109">
        <f>Juniori!BI78</f>
        <v>0</v>
      </c>
      <c r="BJ278" s="109">
        <f>Juniori!BJ78</f>
        <v>0</v>
      </c>
      <c r="BK278" s="109">
        <f>Juniori!BK78</f>
        <v>0</v>
      </c>
      <c r="BL278" s="109">
        <f>Juniori!BL78</f>
        <v>0</v>
      </c>
      <c r="BM278" s="109">
        <f>Juniori!BM78</f>
        <v>0</v>
      </c>
      <c r="BN278" s="109">
        <f>Juniori!BN78</f>
        <v>0</v>
      </c>
      <c r="BO278" s="109">
        <f>Juniori!BO78</f>
        <v>0</v>
      </c>
      <c r="BP278" s="109">
        <f>Juniori!BP78</f>
        <v>0</v>
      </c>
      <c r="BQ278" s="109">
        <f>Juniori!BQ78</f>
        <v>0</v>
      </c>
      <c r="BR278" s="109">
        <f>Juniori!BR78</f>
        <v>0</v>
      </c>
      <c r="BS278" s="109">
        <f>Juniori!BS78</f>
        <v>0</v>
      </c>
      <c r="BT278" s="109">
        <f>Juniori!BT78</f>
        <v>0</v>
      </c>
      <c r="BU278" s="109">
        <f>Juniori!BU78</f>
        <v>0</v>
      </c>
      <c r="BV278" s="109">
        <f>Juniori!BV78</f>
        <v>0</v>
      </c>
      <c r="BW278" s="109">
        <f>Juniori!BW78</f>
        <v>0</v>
      </c>
      <c r="BX278" s="109">
        <f>Juniori!BX78</f>
        <v>0</v>
      </c>
      <c r="BY278" s="109">
        <f>Juniori!BY78</f>
        <v>0</v>
      </c>
      <c r="BZ278" s="109">
        <f>Juniori!BZ78</f>
        <v>0</v>
      </c>
      <c r="CA278" s="109">
        <f>Juniori!CA78</f>
        <v>0</v>
      </c>
      <c r="CB278" s="109">
        <f>Juniori!CB78</f>
        <v>0</v>
      </c>
      <c r="CC278" s="109">
        <f>Juniori!CC78</f>
        <v>0</v>
      </c>
      <c r="CD278" s="109">
        <f>Juniori!CD78</f>
        <v>0</v>
      </c>
      <c r="CE278" s="109">
        <f>Juniori!CE78</f>
        <v>0</v>
      </c>
      <c r="CF278" s="109">
        <f>Juniori!CF78</f>
        <v>0</v>
      </c>
      <c r="CG278" s="109">
        <f>Juniori!CG78</f>
        <v>0</v>
      </c>
      <c r="CH278" s="109">
        <f>Juniori!CH78</f>
        <v>0</v>
      </c>
      <c r="CI278" s="109">
        <f>Juniori!CI78</f>
        <v>0</v>
      </c>
      <c r="CJ278" s="109">
        <f>Juniori!CJ78</f>
        <v>0</v>
      </c>
      <c r="CK278" s="109">
        <f>Juniori!CK78</f>
        <v>0</v>
      </c>
      <c r="CL278" s="109">
        <f>Juniori!CL78</f>
        <v>0</v>
      </c>
      <c r="CM278" s="109">
        <f>Juniori!CM78</f>
        <v>0</v>
      </c>
      <c r="CN278" s="109">
        <f>Juniori!CN78</f>
        <v>0</v>
      </c>
      <c r="CO278" s="109">
        <f>Juniori!CO78</f>
        <v>0</v>
      </c>
      <c r="CP278" s="109">
        <f>Juniori!CP78</f>
        <v>0</v>
      </c>
      <c r="CQ278" s="109">
        <f>Juniori!CQ78</f>
        <v>0</v>
      </c>
      <c r="CR278" s="109">
        <f>Juniori!CR78</f>
        <v>0</v>
      </c>
      <c r="CS278" s="109">
        <f>Juniori!CS78</f>
        <v>0</v>
      </c>
      <c r="CT278" s="109">
        <f>Juniori!CT78</f>
        <v>0</v>
      </c>
      <c r="CU278" s="109">
        <f>Juniori!CU78</f>
        <v>0</v>
      </c>
      <c r="CV278" s="109">
        <f>Juniori!CV78</f>
        <v>0</v>
      </c>
      <c r="CW278" s="109">
        <f>Juniori!CW78</f>
        <v>0</v>
      </c>
      <c r="CX278" s="109">
        <f>Juniori!CX78</f>
        <v>0</v>
      </c>
      <c r="CY278" s="109">
        <f>Juniori!CY78</f>
        <v>0</v>
      </c>
      <c r="CZ278" s="109">
        <f>Juniori!CZ78</f>
        <v>0</v>
      </c>
      <c r="DA278" s="109">
        <f>Juniori!DA78</f>
        <v>0</v>
      </c>
      <c r="DB278" s="109">
        <f>Juniori!DB78</f>
        <v>0</v>
      </c>
      <c r="DC278" s="109">
        <f>Juniori!DC78</f>
        <v>0</v>
      </c>
      <c r="DD278" s="109">
        <f>Juniori!DD78</f>
        <v>0</v>
      </c>
      <c r="DE278" s="109">
        <f>Juniori!DE78</f>
        <v>0</v>
      </c>
      <c r="DF278" s="109">
        <f>Juniori!DF78</f>
        <v>0</v>
      </c>
      <c r="DG278" s="109">
        <f>Juniori!DG78</f>
        <v>0</v>
      </c>
      <c r="DH278" s="109">
        <f>Juniori!DH78</f>
        <v>0</v>
      </c>
      <c r="DI278" s="109">
        <f>Juniori!DI78</f>
        <v>0</v>
      </c>
      <c r="DJ278" s="109">
        <f>Juniori!DJ78</f>
        <v>0</v>
      </c>
      <c r="DK278" s="109">
        <f>Juniori!DK78</f>
        <v>0</v>
      </c>
      <c r="DL278" s="109">
        <f>Juniori!DL78</f>
        <v>0</v>
      </c>
      <c r="DM278" s="109">
        <f>Juniori!DM78</f>
        <v>0</v>
      </c>
      <c r="DN278" s="109">
        <f>Juniori!DN78</f>
        <v>0</v>
      </c>
      <c r="DO278" s="109">
        <f>Juniori!DO78</f>
        <v>0</v>
      </c>
      <c r="DP278" s="109">
        <f>Juniori!DP78</f>
        <v>0</v>
      </c>
      <c r="DQ278" s="109">
        <f>Juniori!DQ78</f>
        <v>0</v>
      </c>
      <c r="DR278" s="109">
        <f>Juniori!DR78</f>
        <v>0</v>
      </c>
      <c r="DS278" s="109">
        <f>Juniori!DS78</f>
        <v>0</v>
      </c>
      <c r="DT278" s="109">
        <f>Juniori!DT78</f>
        <v>0</v>
      </c>
      <c r="DU278" s="109">
        <f>Juniori!DU78</f>
        <v>0</v>
      </c>
      <c r="DV278" s="109">
        <f>Juniori!DV78</f>
        <v>0</v>
      </c>
      <c r="DW278" s="109">
        <f>Juniori!DW78</f>
        <v>0</v>
      </c>
      <c r="DX278" s="109">
        <f>Juniori!DX78</f>
        <v>0</v>
      </c>
      <c r="DY278" s="109">
        <f>Juniori!DY78</f>
        <v>0</v>
      </c>
      <c r="DZ278" s="109">
        <f>Juniori!DZ78</f>
        <v>0</v>
      </c>
      <c r="EA278" s="109">
        <f>Juniori!EA78</f>
        <v>0</v>
      </c>
      <c r="EB278" s="109">
        <f>Juniori!EB78</f>
        <v>0</v>
      </c>
      <c r="EC278" s="109">
        <f>Juniori!EC78</f>
        <v>0</v>
      </c>
      <c r="ED278" s="109">
        <f>Juniori!ED78</f>
        <v>0</v>
      </c>
      <c r="EE278" s="109">
        <f>Juniori!EE78</f>
        <v>0</v>
      </c>
      <c r="EF278" s="109">
        <f>Juniori!EF78</f>
        <v>0</v>
      </c>
      <c r="EG278" s="109">
        <f>Juniori!EG78</f>
        <v>0</v>
      </c>
      <c r="EH278" s="109">
        <f>Juniori!EH78</f>
        <v>0</v>
      </c>
      <c r="EI278" s="109">
        <f>Juniori!EI78</f>
        <v>0</v>
      </c>
      <c r="EJ278" s="109">
        <f>Juniori!EJ78</f>
        <v>0</v>
      </c>
      <c r="EK278" s="109">
        <f>Juniori!EK78</f>
        <v>0</v>
      </c>
      <c r="EL278" s="109">
        <f>Juniori!EL78</f>
        <v>0</v>
      </c>
      <c r="EM278" s="109">
        <f>Juniori!EM78</f>
        <v>0</v>
      </c>
      <c r="EN278" s="109">
        <f>Juniori!EN78</f>
        <v>0</v>
      </c>
      <c r="EO278" s="109">
        <f>Juniori!EO78</f>
        <v>0</v>
      </c>
      <c r="EP278" s="109">
        <f>Juniori!EP78</f>
        <v>0</v>
      </c>
      <c r="EQ278" s="109">
        <f>Juniori!EQ78</f>
        <v>0</v>
      </c>
      <c r="ER278" s="109">
        <f>Juniori!ER78</f>
        <v>0</v>
      </c>
      <c r="ES278" s="109">
        <f>Juniori!ES78</f>
        <v>0</v>
      </c>
      <c r="ET278" s="109">
        <f>Juniori!ET78</f>
        <v>0</v>
      </c>
      <c r="EU278" s="109">
        <f>Juniori!EU78</f>
        <v>0</v>
      </c>
      <c r="EV278" s="109">
        <f>Juniori!EV78</f>
        <v>0</v>
      </c>
      <c r="EW278" s="109">
        <f>Juniori!EW78</f>
        <v>0</v>
      </c>
      <c r="EX278" s="109">
        <f>Juniori!EX78</f>
        <v>0</v>
      </c>
      <c r="EY278" s="109">
        <f>Juniori!EY78</f>
        <v>0</v>
      </c>
      <c r="EZ278" s="109">
        <f>Juniori!EZ78</f>
        <v>0</v>
      </c>
      <c r="FA278" s="109">
        <f>Juniori!FA78</f>
        <v>0</v>
      </c>
      <c r="FB278" s="109">
        <f>Juniori!FB78</f>
        <v>0</v>
      </c>
      <c r="FC278" s="109">
        <f>Juniori!FC78</f>
        <v>0</v>
      </c>
      <c r="FD278" s="109">
        <f>Juniori!FD78</f>
        <v>0</v>
      </c>
      <c r="FE278" s="109">
        <f>Juniori!FE78</f>
        <v>0</v>
      </c>
      <c r="FF278" s="109">
        <f>Juniori!FF78</f>
        <v>0</v>
      </c>
      <c r="FG278" s="109">
        <f>Juniori!FG78</f>
        <v>0</v>
      </c>
      <c r="FH278" s="109">
        <f>Juniori!FH78</f>
        <v>0</v>
      </c>
      <c r="FI278" s="109">
        <f>Juniori!FI78</f>
        <v>0</v>
      </c>
      <c r="FJ278" s="109">
        <f>Juniori!FJ78</f>
        <v>0</v>
      </c>
      <c r="FK278" s="109">
        <f>Juniori!FK78</f>
        <v>0</v>
      </c>
      <c r="FL278" s="109">
        <f>Juniori!FL78</f>
        <v>0</v>
      </c>
      <c r="FM278" s="109">
        <f>Juniori!FM78</f>
        <v>0</v>
      </c>
      <c r="FN278" s="109">
        <f>Juniori!FN78</f>
        <v>0</v>
      </c>
      <c r="FO278" s="109">
        <f>Juniori!FO78</f>
        <v>0</v>
      </c>
      <c r="FP278" s="109">
        <f>Juniori!FP78</f>
        <v>0</v>
      </c>
      <c r="FQ278" s="109">
        <f>Juniori!FQ78</f>
        <v>0</v>
      </c>
      <c r="FR278" s="109">
        <f>Juniori!FR78</f>
        <v>0</v>
      </c>
      <c r="FS278" s="109">
        <f>Juniori!FS78</f>
        <v>0</v>
      </c>
      <c r="FT278" s="109">
        <f>Juniori!FT78</f>
        <v>0</v>
      </c>
      <c r="FU278" s="109">
        <f>Juniori!FU78</f>
        <v>0</v>
      </c>
      <c r="FV278" s="109">
        <f>Juniori!FV78</f>
        <v>0</v>
      </c>
      <c r="FW278" s="109">
        <f>Juniori!FW78</f>
        <v>0</v>
      </c>
      <c r="FX278" s="109">
        <f>Juniori!FX78</f>
        <v>0</v>
      </c>
      <c r="FY278" s="109">
        <f>Juniori!FY78</f>
        <v>0</v>
      </c>
      <c r="FZ278" s="109">
        <f>Juniori!FZ78</f>
        <v>0</v>
      </c>
      <c r="GA278" s="109">
        <f>Juniori!GA78</f>
        <v>0</v>
      </c>
      <c r="GB278" s="109">
        <f>Juniori!GB78</f>
        <v>0</v>
      </c>
      <c r="GC278" s="109">
        <f>Juniori!GC78</f>
        <v>0</v>
      </c>
      <c r="GD278" s="109">
        <f>Juniori!GD78</f>
        <v>0</v>
      </c>
      <c r="GE278" s="109">
        <f>Juniori!GE78</f>
        <v>0</v>
      </c>
      <c r="GF278" s="109">
        <f>Juniori!GF78</f>
        <v>0</v>
      </c>
      <c r="GG278" s="109">
        <f>Juniori!GG78</f>
        <v>0</v>
      </c>
      <c r="GH278" s="109">
        <f>Juniori!GH78</f>
        <v>0</v>
      </c>
      <c r="GI278" s="109">
        <f>Juniori!GI78</f>
        <v>0</v>
      </c>
      <c r="GJ278" s="109">
        <f>Juniori!GJ78</f>
        <v>0</v>
      </c>
      <c r="GK278" s="109">
        <f>Juniori!GK78</f>
        <v>0</v>
      </c>
      <c r="GL278" s="109">
        <f>Juniori!GL78</f>
        <v>0</v>
      </c>
      <c r="GM278" s="109">
        <f>Juniori!GM78</f>
        <v>0</v>
      </c>
      <c r="GN278" s="109">
        <f>Juniori!GN78</f>
        <v>0</v>
      </c>
      <c r="GO278" s="109">
        <f>Juniori!GO78</f>
        <v>0</v>
      </c>
      <c r="GP278" s="109">
        <f>Juniori!GP78</f>
        <v>0</v>
      </c>
      <c r="GQ278" s="109">
        <f>Juniori!GQ78</f>
        <v>0</v>
      </c>
      <c r="GR278" s="109">
        <f>Juniori!GR78</f>
        <v>0</v>
      </c>
      <c r="GS278" s="109">
        <f>Juniori!GS78</f>
        <v>0</v>
      </c>
      <c r="GT278" s="109">
        <f>Juniori!GT78</f>
        <v>0</v>
      </c>
      <c r="GU278" s="109">
        <f>Juniori!GU78</f>
        <v>0</v>
      </c>
      <c r="GV278" s="109">
        <f>Juniori!GV78</f>
        <v>0</v>
      </c>
      <c r="GW278" s="109">
        <f>Juniori!GW78</f>
        <v>0</v>
      </c>
      <c r="GX278" s="109">
        <f>Juniori!GX78</f>
        <v>0</v>
      </c>
      <c r="GY278" s="109">
        <f>Juniori!GY78</f>
        <v>0</v>
      </c>
      <c r="GZ278" s="109">
        <f>Juniori!GZ78</f>
        <v>0</v>
      </c>
      <c r="HA278" s="109">
        <f>Juniori!HA78</f>
        <v>0</v>
      </c>
      <c r="HB278" s="109">
        <f>Juniori!HB78</f>
        <v>0</v>
      </c>
      <c r="HC278" s="109">
        <f>Juniori!HC78</f>
        <v>0</v>
      </c>
      <c r="HD278" s="109">
        <f>Juniori!HD78</f>
        <v>0</v>
      </c>
      <c r="HE278" s="109">
        <f>Juniori!HE78</f>
        <v>0</v>
      </c>
      <c r="HF278" s="109">
        <f>Juniori!HF78</f>
        <v>0</v>
      </c>
      <c r="HG278" s="109">
        <f>Juniori!HG78</f>
        <v>0</v>
      </c>
      <c r="HH278" s="109">
        <f>Juniori!HH78</f>
        <v>0</v>
      </c>
      <c r="HI278" s="109">
        <f>Juniori!HI78</f>
        <v>0</v>
      </c>
      <c r="HJ278" s="109">
        <f>Juniori!HJ78</f>
        <v>0</v>
      </c>
      <c r="HK278" s="109">
        <f>Juniori!HK78</f>
        <v>0</v>
      </c>
      <c r="HL278" s="109">
        <f>Juniori!HL78</f>
        <v>0</v>
      </c>
      <c r="HM278" s="109">
        <f>Juniori!HM78</f>
        <v>0</v>
      </c>
      <c r="HN278" s="109">
        <f>Juniori!HN78</f>
        <v>0</v>
      </c>
      <c r="HO278" s="109">
        <f>Juniori!HO78</f>
        <v>0</v>
      </c>
      <c r="HP278" s="109">
        <f>Juniori!HP78</f>
        <v>0</v>
      </c>
      <c r="HQ278" s="109">
        <f>Juniori!HQ78</f>
        <v>0</v>
      </c>
      <c r="HR278" s="109">
        <f>Juniori!HR78</f>
        <v>0</v>
      </c>
      <c r="HS278" s="109">
        <f>Juniori!HS78</f>
        <v>0</v>
      </c>
      <c r="HT278" s="109">
        <f>Juniori!HT78</f>
        <v>0</v>
      </c>
      <c r="HU278" s="109">
        <f>Juniori!HU78</f>
        <v>0</v>
      </c>
      <c r="HV278" s="109">
        <f>Juniori!HV78</f>
        <v>0</v>
      </c>
      <c r="HW278" s="109">
        <f>Juniori!HW78</f>
        <v>0</v>
      </c>
      <c r="HX278" s="109">
        <f>Juniori!HX78</f>
        <v>0</v>
      </c>
      <c r="HY278" s="109">
        <f>Juniori!HY78</f>
        <v>0</v>
      </c>
      <c r="HZ278" s="109">
        <f>Juniori!HZ78</f>
        <v>0</v>
      </c>
      <c r="IA278" s="109">
        <f>Juniori!IA78</f>
        <v>0</v>
      </c>
      <c r="IB278" s="109">
        <f>Juniori!IB78</f>
        <v>0</v>
      </c>
      <c r="IC278" s="109">
        <f>Juniori!IC78</f>
        <v>0</v>
      </c>
      <c r="ID278" s="109">
        <f>Juniori!ID78</f>
        <v>0</v>
      </c>
      <c r="IE278" s="109">
        <f>Juniori!IE78</f>
        <v>0</v>
      </c>
      <c r="IF278" s="109">
        <f>Juniori!IF78</f>
        <v>0</v>
      </c>
      <c r="IG278" s="109">
        <f>Juniori!IG78</f>
        <v>0</v>
      </c>
      <c r="IH278" s="109">
        <f>Juniori!IH78</f>
        <v>0</v>
      </c>
      <c r="II278" s="109">
        <f>Juniori!II78</f>
        <v>0</v>
      </c>
      <c r="IJ278" s="109">
        <f>Juniori!IJ78</f>
        <v>0</v>
      </c>
      <c r="IK278" s="109">
        <f>Juniori!IK78</f>
        <v>0</v>
      </c>
      <c r="IL278" s="109">
        <f>Juniori!IL78</f>
        <v>0</v>
      </c>
      <c r="IM278" s="109">
        <f>Juniori!IM78</f>
        <v>0</v>
      </c>
      <c r="IN278" s="109">
        <f>Juniori!IN78</f>
        <v>0</v>
      </c>
      <c r="IO278" s="109">
        <f>Juniori!IO78</f>
        <v>0</v>
      </c>
      <c r="IP278" s="109">
        <f>Juniori!IP78</f>
        <v>0</v>
      </c>
      <c r="IQ278" s="109">
        <f>Juniori!IQ78</f>
        <v>0</v>
      </c>
      <c r="IR278" s="109">
        <f>Juniori!IR78</f>
        <v>0</v>
      </c>
      <c r="IS278" s="109">
        <f>Juniori!IS78</f>
        <v>0</v>
      </c>
      <c r="IT278" s="109">
        <f>Juniori!IT78</f>
        <v>0</v>
      </c>
      <c r="IU278" s="109">
        <f>Juniori!IU78</f>
        <v>0</v>
      </c>
      <c r="IV278" s="109">
        <f>Juniori!IV78</f>
        <v>0</v>
      </c>
      <c r="IW278" s="109">
        <f>Juniori!IW78</f>
        <v>0</v>
      </c>
      <c r="IX278" s="109">
        <f>Juniori!IX78</f>
        <v>0</v>
      </c>
      <c r="IY278" s="109">
        <f>Juniori!IY78</f>
        <v>0</v>
      </c>
      <c r="IZ278" s="109">
        <f>Juniori!IZ78</f>
        <v>0</v>
      </c>
      <c r="JA278" s="109">
        <f>Juniori!JA78</f>
        <v>0</v>
      </c>
      <c r="JB278" s="109">
        <f>Juniori!JB78</f>
        <v>0</v>
      </c>
      <c r="JC278" s="109">
        <f>Juniori!JC78</f>
        <v>0</v>
      </c>
      <c r="JD278" s="109">
        <f>Juniori!JD78</f>
        <v>0</v>
      </c>
      <c r="JE278" s="109">
        <f>Juniori!JE78</f>
        <v>0</v>
      </c>
      <c r="JF278" s="109">
        <f>Juniori!JF78</f>
        <v>0</v>
      </c>
      <c r="JG278" s="109">
        <f>Juniori!JG78</f>
        <v>0</v>
      </c>
      <c r="JH278" s="109">
        <f>Juniori!JH78</f>
        <v>0</v>
      </c>
      <c r="JI278" s="109">
        <f>Juniori!JI78</f>
        <v>0</v>
      </c>
      <c r="JJ278" s="109">
        <f>Juniori!JJ78</f>
        <v>0</v>
      </c>
      <c r="JK278" s="109">
        <f>Juniori!JK78</f>
        <v>0</v>
      </c>
      <c r="JL278" s="109">
        <f>Juniori!JL78</f>
        <v>0</v>
      </c>
      <c r="JM278" s="109">
        <f>Juniori!JM78</f>
        <v>0</v>
      </c>
      <c r="JN278" s="109">
        <f>Juniori!JN78</f>
        <v>0</v>
      </c>
      <c r="JO278" s="109">
        <f>Juniori!JO78</f>
        <v>0</v>
      </c>
      <c r="JP278" s="109">
        <f>Juniori!JP78</f>
        <v>0</v>
      </c>
      <c r="JQ278" s="109">
        <f>Juniori!JQ78</f>
        <v>0</v>
      </c>
      <c r="JR278" s="109">
        <f>Juniori!JR78</f>
        <v>0</v>
      </c>
      <c r="JS278" s="109">
        <f>Juniori!JS78</f>
        <v>0</v>
      </c>
      <c r="JT278" s="109">
        <f>Juniori!JT78</f>
        <v>0</v>
      </c>
      <c r="JU278" s="109">
        <f>Juniori!JU78</f>
        <v>0</v>
      </c>
      <c r="JV278" s="109">
        <f>Juniori!JV78</f>
        <v>0</v>
      </c>
      <c r="JW278" s="109">
        <f>Juniori!JW78</f>
        <v>0</v>
      </c>
      <c r="JX278" s="109">
        <f>Juniori!JX78</f>
        <v>0</v>
      </c>
      <c r="JY278" s="109">
        <f>Juniori!JY78</f>
        <v>0</v>
      </c>
      <c r="JZ278" s="109">
        <f>Juniori!JZ78</f>
        <v>0</v>
      </c>
      <c r="KA278" s="109">
        <f>Juniori!KA78</f>
        <v>0</v>
      </c>
      <c r="KB278" s="109">
        <f>Juniori!KB78</f>
        <v>0</v>
      </c>
      <c r="KC278" s="109">
        <f>Juniori!KC78</f>
        <v>0</v>
      </c>
      <c r="KD278" s="109">
        <f>Juniori!KD78</f>
        <v>0</v>
      </c>
      <c r="KE278" s="109">
        <f>Juniori!KE78</f>
        <v>0</v>
      </c>
      <c r="KF278" s="109">
        <f>Juniori!KF78</f>
        <v>0</v>
      </c>
      <c r="KG278" s="109">
        <f>Juniori!KG78</f>
        <v>0</v>
      </c>
      <c r="KH278" s="109">
        <f>Juniori!KH78</f>
        <v>0</v>
      </c>
      <c r="KI278" s="109">
        <f>Juniori!KI78</f>
        <v>0</v>
      </c>
      <c r="KJ278" s="109">
        <f>Juniori!KJ78</f>
        <v>0</v>
      </c>
      <c r="KK278" s="109">
        <f>Juniori!KK78</f>
        <v>0</v>
      </c>
      <c r="KL278" s="109">
        <f>Juniori!KL78</f>
        <v>0</v>
      </c>
      <c r="KM278" s="109">
        <f>Juniori!KM78</f>
        <v>0</v>
      </c>
      <c r="KN278" s="109">
        <f>Juniori!KN78</f>
        <v>0</v>
      </c>
      <c r="KO278" s="109">
        <f>Juniori!KO78</f>
        <v>0</v>
      </c>
      <c r="KP278" s="109">
        <f>Juniori!KP78</f>
        <v>0</v>
      </c>
      <c r="KQ278" s="109">
        <f>Juniori!KQ78</f>
        <v>0</v>
      </c>
      <c r="KR278" s="109">
        <f>Juniori!KR78</f>
        <v>0</v>
      </c>
      <c r="KS278" s="109">
        <f>Juniori!KS78</f>
        <v>0</v>
      </c>
      <c r="KT278" s="109">
        <f>Juniori!KT78</f>
        <v>0</v>
      </c>
      <c r="KU278" s="109">
        <f>Juniori!KU78</f>
        <v>0</v>
      </c>
      <c r="KV278" s="109">
        <f>Juniori!KV78</f>
        <v>0</v>
      </c>
      <c r="KW278" s="109">
        <f>Juniori!KW78</f>
        <v>0</v>
      </c>
      <c r="KX278" s="109">
        <f>Juniori!KX78</f>
        <v>0</v>
      </c>
      <c r="KY278" s="109">
        <f>Juniori!KY78</f>
        <v>0</v>
      </c>
      <c r="KZ278" s="109">
        <f>Juniori!KZ78</f>
        <v>0</v>
      </c>
      <c r="LA278" s="109">
        <f>Juniori!LA78</f>
        <v>0</v>
      </c>
      <c r="LB278" s="109">
        <f>Juniori!LB78</f>
        <v>0</v>
      </c>
      <c r="LC278" s="109">
        <f>Juniori!LC78</f>
        <v>0</v>
      </c>
      <c r="LD278" s="109">
        <f>Juniori!LD78</f>
        <v>0</v>
      </c>
      <c r="LE278" s="109">
        <f>Juniori!LE78</f>
        <v>0</v>
      </c>
      <c r="LF278" s="109">
        <f>Juniori!LF78</f>
        <v>0</v>
      </c>
      <c r="LG278" s="109">
        <f>Juniori!LG78</f>
        <v>0</v>
      </c>
      <c r="LH278" s="109">
        <f>Juniori!LH78</f>
        <v>0</v>
      </c>
      <c r="LI278" s="109">
        <f>Juniori!LI78</f>
        <v>0</v>
      </c>
      <c r="LJ278" s="109">
        <f>Juniori!LJ78</f>
        <v>0</v>
      </c>
      <c r="LK278" s="109">
        <f>Juniori!LK78</f>
        <v>0</v>
      </c>
      <c r="LL278" s="109">
        <f>Juniori!LL78</f>
        <v>0</v>
      </c>
      <c r="LM278" s="109">
        <f>Juniori!LM78</f>
        <v>0</v>
      </c>
      <c r="LN278" s="109">
        <f>Juniori!LN78</f>
        <v>0</v>
      </c>
      <c r="LO278" s="109">
        <f>Juniori!LO78</f>
        <v>0</v>
      </c>
      <c r="LP278" s="109">
        <f>Juniori!LP78</f>
        <v>0</v>
      </c>
      <c r="LQ278" s="109">
        <f>Juniori!LQ78</f>
        <v>0</v>
      </c>
      <c r="LR278" s="109">
        <f>Juniori!LR78</f>
        <v>0</v>
      </c>
      <c r="LS278" s="109">
        <f>Juniori!LS78</f>
        <v>0</v>
      </c>
      <c r="LT278" s="109">
        <f>Juniori!LT78</f>
        <v>0</v>
      </c>
      <c r="LU278" s="109">
        <f>Juniori!LU78</f>
        <v>0</v>
      </c>
      <c r="LV278" s="109">
        <f>Juniori!LV78</f>
        <v>0</v>
      </c>
      <c r="LW278" s="109">
        <f>Juniori!LW78</f>
        <v>0</v>
      </c>
      <c r="LX278" s="109">
        <f>Juniori!LX78</f>
        <v>0</v>
      </c>
      <c r="LY278" s="109">
        <f>Juniori!LY78</f>
        <v>0</v>
      </c>
      <c r="LZ278" s="109">
        <f>Juniori!LZ78</f>
        <v>0</v>
      </c>
      <c r="MA278" s="109">
        <f>Juniori!MA78</f>
        <v>0</v>
      </c>
      <c r="MB278" s="109">
        <f>Juniori!MB78</f>
        <v>0</v>
      </c>
      <c r="MC278" s="109">
        <f>Juniori!MC78</f>
        <v>0</v>
      </c>
      <c r="MD278" s="109">
        <f>Juniori!MD78</f>
        <v>0</v>
      </c>
      <c r="ME278" s="109">
        <f>Juniori!ME78</f>
        <v>0</v>
      </c>
      <c r="MF278" s="109">
        <f>Juniori!MF78</f>
        <v>0</v>
      </c>
      <c r="MG278" s="109">
        <f>Juniori!MG78</f>
        <v>0</v>
      </c>
      <c r="MH278" s="109">
        <f>Juniori!MH78</f>
        <v>0</v>
      </c>
      <c r="MI278" s="109">
        <f>Juniori!MI78</f>
        <v>0</v>
      </c>
      <c r="MJ278" s="109">
        <f>Juniori!MJ78</f>
        <v>0</v>
      </c>
      <c r="MK278" s="109">
        <f>Juniori!MK78</f>
        <v>0</v>
      </c>
      <c r="ML278" s="109">
        <f>Juniori!ML78</f>
        <v>0</v>
      </c>
      <c r="MM278" s="109">
        <f>Juniori!MM78</f>
        <v>0</v>
      </c>
      <c r="MN278" s="109">
        <f>Juniori!MN78</f>
        <v>0</v>
      </c>
      <c r="MO278" s="109">
        <f>Juniori!MO78</f>
        <v>0</v>
      </c>
      <c r="MP278" s="109">
        <f>Juniori!MP78</f>
        <v>0</v>
      </c>
      <c r="MQ278" s="109">
        <f>Juniori!MQ78</f>
        <v>0</v>
      </c>
      <c r="MR278" s="109">
        <f>Juniori!MR78</f>
        <v>0</v>
      </c>
      <c r="MS278" s="109">
        <f>Juniori!MS78</f>
        <v>0</v>
      </c>
      <c r="MT278" s="109">
        <f>Juniori!MT78</f>
        <v>0</v>
      </c>
      <c r="MU278" s="109">
        <f>Juniori!MU78</f>
        <v>0</v>
      </c>
      <c r="MV278" s="109">
        <f>Juniori!MV78</f>
        <v>0</v>
      </c>
      <c r="MW278" s="109">
        <f>Juniori!MW78</f>
        <v>0</v>
      </c>
      <c r="MX278" s="109">
        <f>Juniori!MX78</f>
        <v>0</v>
      </c>
      <c r="MY278" s="109">
        <f>Juniori!MY78</f>
        <v>0</v>
      </c>
      <c r="MZ278" s="109">
        <f>Juniori!MZ78</f>
        <v>0</v>
      </c>
      <c r="NA278" s="109">
        <f>Juniori!NA78</f>
        <v>0</v>
      </c>
      <c r="NB278" s="109">
        <f>Juniori!NB78</f>
        <v>0</v>
      </c>
      <c r="NC278" s="109">
        <f>Juniori!NC78</f>
        <v>0</v>
      </c>
      <c r="ND278" s="109">
        <f>Juniori!ND78</f>
        <v>0</v>
      </c>
      <c r="NE278" s="109">
        <f>Juniori!NE78</f>
        <v>0</v>
      </c>
      <c r="NF278" s="109">
        <f>Juniori!NF78</f>
        <v>0</v>
      </c>
      <c r="NG278" s="109">
        <f>Juniori!NG78</f>
        <v>0</v>
      </c>
      <c r="NH278" s="109">
        <f>Juniori!NH78</f>
        <v>0</v>
      </c>
      <c r="NI278" s="109">
        <f>Juniori!NI78</f>
        <v>0</v>
      </c>
      <c r="NJ278" s="109">
        <f>Juniori!NJ78</f>
        <v>0</v>
      </c>
      <c r="NK278" s="109">
        <f>Juniori!NK78</f>
        <v>0</v>
      </c>
      <c r="NL278" s="109">
        <f>Juniori!NL78</f>
        <v>0</v>
      </c>
      <c r="NM278" s="109">
        <f>Juniori!NM78</f>
        <v>0</v>
      </c>
      <c r="NN278" s="109">
        <f>Juniori!NN78</f>
        <v>0</v>
      </c>
      <c r="NO278" s="109">
        <f>Juniori!NO78</f>
        <v>0</v>
      </c>
      <c r="NP278" s="109">
        <f>Juniori!NP78</f>
        <v>0</v>
      </c>
      <c r="NQ278" s="109">
        <f>Juniori!NQ78</f>
        <v>0</v>
      </c>
      <c r="NR278" s="109">
        <f>Juniori!NR78</f>
        <v>0</v>
      </c>
      <c r="NS278" s="109">
        <f>Juniori!NS78</f>
        <v>0</v>
      </c>
      <c r="NT278" s="109">
        <f>Juniori!NT78</f>
        <v>0</v>
      </c>
      <c r="NU278" s="109">
        <f>Juniori!NU78</f>
        <v>0</v>
      </c>
      <c r="NV278" s="109">
        <f>Juniori!NV78</f>
        <v>0</v>
      </c>
      <c r="NW278" s="109">
        <f>Juniori!NW78</f>
        <v>0</v>
      </c>
      <c r="NX278" s="109">
        <f>Juniori!NX78</f>
        <v>0</v>
      </c>
      <c r="NY278" s="109">
        <f>Juniori!NY78</f>
        <v>0</v>
      </c>
      <c r="NZ278" s="109">
        <f>Juniori!NZ78</f>
        <v>0</v>
      </c>
      <c r="OA278" s="109">
        <f>Juniori!OA78</f>
        <v>0</v>
      </c>
      <c r="OB278" s="109">
        <f>Juniori!OB78</f>
        <v>0</v>
      </c>
      <c r="OC278" s="109">
        <f>Juniori!OC78</f>
        <v>0</v>
      </c>
      <c r="OD278" s="109">
        <f>Juniori!OD78</f>
        <v>0</v>
      </c>
      <c r="OE278" s="109">
        <f>Juniori!OE78</f>
        <v>0</v>
      </c>
      <c r="OF278" s="109">
        <f>Juniori!OF78</f>
        <v>0</v>
      </c>
      <c r="OG278" s="109">
        <f>Juniori!OG78</f>
        <v>0</v>
      </c>
      <c r="OH278" s="109">
        <f>Juniori!OH78</f>
        <v>0</v>
      </c>
      <c r="OI278" s="109">
        <f>Juniori!OI78</f>
        <v>0</v>
      </c>
      <c r="OJ278" s="109">
        <f>Juniori!OJ78</f>
        <v>0</v>
      </c>
      <c r="OK278" s="109">
        <f>Juniori!OK78</f>
        <v>0</v>
      </c>
      <c r="OL278" s="109">
        <f>Juniori!OL78</f>
        <v>0</v>
      </c>
      <c r="OM278" s="109">
        <f>Juniori!OM78</f>
        <v>0</v>
      </c>
      <c r="ON278" s="109">
        <f>Juniori!ON78</f>
        <v>0</v>
      </c>
      <c r="OO278" s="109">
        <f>Juniori!OO78</f>
        <v>0</v>
      </c>
      <c r="OP278" s="109">
        <f>Juniori!OP78</f>
        <v>0</v>
      </c>
      <c r="OQ278" s="109">
        <f>Juniori!OQ78</f>
        <v>0</v>
      </c>
      <c r="OR278" s="109">
        <f>Juniori!OR78</f>
        <v>0</v>
      </c>
      <c r="OS278" s="109">
        <f>Juniori!OS78</f>
        <v>0</v>
      </c>
      <c r="OT278" s="109">
        <f>Juniori!OT78</f>
        <v>0</v>
      </c>
      <c r="OU278" s="109">
        <f>Juniori!OU78</f>
        <v>0</v>
      </c>
      <c r="OV278" s="109">
        <f>Juniori!OV78</f>
        <v>0</v>
      </c>
      <c r="OW278" s="109">
        <f>Juniori!OW78</f>
        <v>0</v>
      </c>
      <c r="OX278" s="109">
        <f>Juniori!OX78</f>
        <v>0</v>
      </c>
      <c r="OY278" s="109">
        <f>Juniori!OY78</f>
        <v>0</v>
      </c>
      <c r="OZ278" s="109">
        <f>Juniori!OZ78</f>
        <v>0</v>
      </c>
      <c r="PA278" s="109">
        <f>Juniori!PA78</f>
        <v>0</v>
      </c>
      <c r="PB278" s="109">
        <f>Juniori!PB78</f>
        <v>0</v>
      </c>
      <c r="PC278" s="109">
        <f>Juniori!PC78</f>
        <v>0</v>
      </c>
      <c r="PD278" s="109">
        <f>Juniori!PD78</f>
        <v>0</v>
      </c>
      <c r="PE278" s="109">
        <f>Juniori!PE78</f>
        <v>0</v>
      </c>
      <c r="PF278" s="109">
        <f>Juniori!PF78</f>
        <v>0</v>
      </c>
      <c r="PG278" s="109">
        <f>Juniori!PG78</f>
        <v>0</v>
      </c>
      <c r="PH278" s="109">
        <f>Juniori!PH78</f>
        <v>0</v>
      </c>
      <c r="PI278" s="109">
        <f>Juniori!PI78</f>
        <v>0</v>
      </c>
      <c r="PJ278" s="109">
        <f>Juniori!PJ78</f>
        <v>0</v>
      </c>
      <c r="PK278" s="109">
        <f>Juniori!PK78</f>
        <v>0</v>
      </c>
      <c r="PL278" s="109">
        <f>Juniori!PL78</f>
        <v>0</v>
      </c>
      <c r="PM278" s="109">
        <f>Juniori!PM78</f>
        <v>0</v>
      </c>
      <c r="PN278" s="109">
        <f>Juniori!PN78</f>
        <v>0</v>
      </c>
      <c r="PO278" s="109">
        <f>Juniori!PO78</f>
        <v>0</v>
      </c>
      <c r="PP278" s="109">
        <f>Juniori!PP78</f>
        <v>0</v>
      </c>
      <c r="PQ278" s="109">
        <f>Juniori!PQ78</f>
        <v>0</v>
      </c>
      <c r="PR278" s="109">
        <f>Juniori!PR78</f>
        <v>0</v>
      </c>
      <c r="PS278" s="109">
        <f>Juniori!PS78</f>
        <v>0</v>
      </c>
      <c r="PT278" s="109">
        <f>Juniori!PT78</f>
        <v>0</v>
      </c>
      <c r="PU278" s="109">
        <f>Juniori!PU78</f>
        <v>0</v>
      </c>
      <c r="PV278" s="109">
        <f>Juniori!PV78</f>
        <v>0</v>
      </c>
      <c r="PW278" s="109">
        <f>Juniori!PW78</f>
        <v>0</v>
      </c>
      <c r="PX278" s="109">
        <f>Juniori!PX78</f>
        <v>0</v>
      </c>
      <c r="PY278" s="109">
        <f>Juniori!PY78</f>
        <v>0</v>
      </c>
      <c r="PZ278" s="109">
        <f>Juniori!PZ78</f>
        <v>0</v>
      </c>
      <c r="QA278" s="109">
        <f>Juniori!QA78</f>
        <v>0</v>
      </c>
      <c r="QB278" s="109">
        <f>Juniori!QB78</f>
        <v>0</v>
      </c>
      <c r="QC278" s="109">
        <f>Juniori!QC78</f>
        <v>0</v>
      </c>
      <c r="QD278" s="109">
        <f>Juniori!QD78</f>
        <v>0</v>
      </c>
      <c r="QE278" s="109">
        <f>Juniori!QE78</f>
        <v>0</v>
      </c>
      <c r="QF278" s="109">
        <f>Juniori!QF78</f>
        <v>0</v>
      </c>
      <c r="QG278" s="109">
        <f>Juniori!QG78</f>
        <v>0</v>
      </c>
      <c r="QH278" s="109">
        <f>Juniori!QH78</f>
        <v>0</v>
      </c>
      <c r="QI278" s="109">
        <f>Juniori!QI78</f>
        <v>0</v>
      </c>
      <c r="QJ278" s="109">
        <f>Juniori!QJ78</f>
        <v>0</v>
      </c>
      <c r="QK278" s="109">
        <f>Juniori!QK78</f>
        <v>0</v>
      </c>
      <c r="QL278" s="109">
        <f>Juniori!QL78</f>
        <v>0</v>
      </c>
      <c r="QM278" s="109">
        <f>Juniori!QM78</f>
        <v>0</v>
      </c>
      <c r="QN278" s="109">
        <f>Juniori!QN78</f>
        <v>0</v>
      </c>
      <c r="QO278" s="109">
        <f>Juniori!QO78</f>
        <v>0</v>
      </c>
      <c r="QP278" s="109">
        <f>Juniori!QP78</f>
        <v>0</v>
      </c>
      <c r="QQ278" s="109">
        <f>Juniori!QQ78</f>
        <v>0</v>
      </c>
      <c r="QR278" s="109">
        <f>Juniori!QR78</f>
        <v>0</v>
      </c>
      <c r="QS278" s="109">
        <f>Juniori!QS78</f>
        <v>0</v>
      </c>
      <c r="QT278" s="109">
        <f>Juniori!QT78</f>
        <v>0</v>
      </c>
      <c r="QU278" s="109">
        <f>Juniori!QU78</f>
        <v>0</v>
      </c>
      <c r="QV278" s="109">
        <f>Juniori!QV78</f>
        <v>0</v>
      </c>
      <c r="QW278" s="109">
        <f>Juniori!QW78</f>
        <v>0</v>
      </c>
      <c r="QX278" s="109">
        <f>Juniori!QX78</f>
        <v>0</v>
      </c>
      <c r="QY278" s="109">
        <f>Juniori!QY78</f>
        <v>0</v>
      </c>
      <c r="QZ278" s="109">
        <f>Juniori!QZ78</f>
        <v>0</v>
      </c>
      <c r="RA278" s="109">
        <f>Juniori!RA78</f>
        <v>0</v>
      </c>
      <c r="RB278" s="109">
        <f>Juniori!RB78</f>
        <v>0</v>
      </c>
      <c r="RC278" s="109">
        <f>Juniori!RC78</f>
        <v>0</v>
      </c>
      <c r="RD278" s="109">
        <f>Juniori!RD78</f>
        <v>0</v>
      </c>
      <c r="RE278" s="109">
        <f>Juniori!RE78</f>
        <v>0</v>
      </c>
      <c r="RF278" s="109">
        <f>Juniori!RF78</f>
        <v>0</v>
      </c>
      <c r="RG278" s="109">
        <f>Juniori!RG78</f>
        <v>0</v>
      </c>
      <c r="RH278" s="109">
        <f>Juniori!RH78</f>
        <v>0</v>
      </c>
      <c r="RI278" s="109">
        <f>Juniori!RI78</f>
        <v>0</v>
      </c>
      <c r="RJ278" s="109">
        <f>Juniori!RJ78</f>
        <v>0</v>
      </c>
      <c r="RK278" s="109">
        <f>Juniori!RK78</f>
        <v>0</v>
      </c>
      <c r="RL278" s="109">
        <f>Juniori!RL78</f>
        <v>0</v>
      </c>
      <c r="RM278" s="109">
        <f>Juniori!RM78</f>
        <v>0</v>
      </c>
      <c r="RN278" s="109">
        <f>Juniori!RN78</f>
        <v>0</v>
      </c>
      <c r="RO278" s="109">
        <f>Juniori!RO78</f>
        <v>0</v>
      </c>
      <c r="RP278" s="109">
        <f>Juniori!RP78</f>
        <v>0</v>
      </c>
      <c r="RQ278" s="109">
        <f>Juniori!RQ78</f>
        <v>0</v>
      </c>
      <c r="RR278" s="109">
        <f>Juniori!RR78</f>
        <v>0</v>
      </c>
      <c r="RS278" s="109">
        <f>Juniori!RS78</f>
        <v>0</v>
      </c>
      <c r="RT278" s="109">
        <f>Juniori!RT78</f>
        <v>0</v>
      </c>
      <c r="RU278" s="109">
        <f>Juniori!RU78</f>
        <v>0</v>
      </c>
      <c r="RV278" s="109">
        <f>Juniori!RV78</f>
        <v>0</v>
      </c>
      <c r="RW278" s="109">
        <f>Juniori!RW78</f>
        <v>0</v>
      </c>
      <c r="RX278" s="109">
        <f>Juniori!RX78</f>
        <v>0</v>
      </c>
      <c r="RY278" s="109">
        <f>Juniori!RY78</f>
        <v>0</v>
      </c>
      <c r="RZ278" s="109">
        <f>Juniori!RZ78</f>
        <v>0</v>
      </c>
      <c r="SA278" s="109">
        <f>Juniori!SA78</f>
        <v>0</v>
      </c>
      <c r="SB278" s="109">
        <f>Juniori!SB78</f>
        <v>0</v>
      </c>
      <c r="SC278" s="109">
        <f>Juniori!SC78</f>
        <v>0</v>
      </c>
      <c r="SD278" s="109">
        <f>Juniori!SD78</f>
        <v>0</v>
      </c>
      <c r="SE278" s="109">
        <f>Juniori!SE78</f>
        <v>0</v>
      </c>
      <c r="SF278" s="109">
        <f>Juniori!SF78</f>
        <v>0</v>
      </c>
      <c r="SG278" s="109">
        <f>Juniori!SG78</f>
        <v>0</v>
      </c>
      <c r="SH278" s="109">
        <f>Juniori!SH78</f>
        <v>0</v>
      </c>
      <c r="SI278" s="109">
        <f>Juniori!SI78</f>
        <v>0</v>
      </c>
      <c r="SJ278" s="109">
        <f>Juniori!SJ78</f>
        <v>0</v>
      </c>
      <c r="SK278" s="109">
        <f>Juniori!SK78</f>
        <v>0</v>
      </c>
      <c r="SL278" s="109">
        <f>Juniori!SL78</f>
        <v>0</v>
      </c>
      <c r="SM278" s="109">
        <f>Juniori!SM78</f>
        <v>0</v>
      </c>
      <c r="SN278" s="109">
        <f>Juniori!SN78</f>
        <v>0</v>
      </c>
      <c r="SO278" s="109">
        <f>Juniori!SO78</f>
        <v>0</v>
      </c>
      <c r="SP278" s="109">
        <f>Juniori!SP78</f>
        <v>0</v>
      </c>
      <c r="SQ278" s="109">
        <f>Juniori!SQ78</f>
        <v>0</v>
      </c>
      <c r="SR278" s="109">
        <f>Juniori!SR78</f>
        <v>0</v>
      </c>
      <c r="SS278" s="109">
        <f>Juniori!SS78</f>
        <v>0</v>
      </c>
      <c r="ST278" s="109">
        <f>Juniori!ST78</f>
        <v>0</v>
      </c>
      <c r="SU278" s="109">
        <f>Juniori!SU78</f>
        <v>0</v>
      </c>
      <c r="SV278" s="109">
        <f>Juniori!SV78</f>
        <v>0</v>
      </c>
      <c r="SW278" s="109">
        <f>Juniori!SW78</f>
        <v>0</v>
      </c>
      <c r="SX278" s="109">
        <f>Juniori!SX78</f>
        <v>0</v>
      </c>
      <c r="SY278" s="109">
        <f>Juniori!SY78</f>
        <v>0</v>
      </c>
      <c r="SZ278" s="109">
        <f>Juniori!SZ78</f>
        <v>0</v>
      </c>
      <c r="TA278" s="109">
        <f>Juniori!TA78</f>
        <v>0</v>
      </c>
      <c r="TB278" s="109">
        <f>Juniori!TB78</f>
        <v>0</v>
      </c>
    </row>
    <row r="279" spans="1:522" s="1" customFormat="1" ht="18" customHeight="1" x14ac:dyDescent="0.2">
      <c r="A279" s="12"/>
      <c r="B279" s="11" t="s">
        <v>392</v>
      </c>
      <c r="E279" s="4" t="s">
        <v>114</v>
      </c>
      <c r="G279" s="9" t="s">
        <v>127</v>
      </c>
      <c r="H279" s="4" t="s">
        <v>116</v>
      </c>
      <c r="I279" s="1">
        <f t="shared" si="19"/>
        <v>0</v>
      </c>
      <c r="J279" s="12">
        <f>Tabuľka3[[#This Row],[Stĺpec9]]</f>
        <v>0</v>
      </c>
      <c r="K279" s="109">
        <f>Juniori!K27</f>
        <v>0</v>
      </c>
      <c r="L279" s="109">
        <f>Juniori!L27</f>
        <v>0</v>
      </c>
      <c r="M279" s="109">
        <f>Juniori!M27</f>
        <v>0</v>
      </c>
      <c r="N279" s="109">
        <f>Juniori!N27</f>
        <v>0</v>
      </c>
      <c r="O279" s="109">
        <f>Juniori!O27</f>
        <v>0</v>
      </c>
      <c r="P279" s="109">
        <f>Juniori!P27</f>
        <v>0</v>
      </c>
      <c r="Q279" s="109">
        <f>Juniori!Q27</f>
        <v>0</v>
      </c>
      <c r="R279" s="109">
        <f>Juniori!R27</f>
        <v>0</v>
      </c>
      <c r="S279" s="109">
        <f>Juniori!S27</f>
        <v>0</v>
      </c>
      <c r="T279" s="109">
        <f>Juniori!T27</f>
        <v>0</v>
      </c>
      <c r="U279" s="109">
        <f>Juniori!U27</f>
        <v>0</v>
      </c>
      <c r="V279" s="109">
        <f>Juniori!V27</f>
        <v>0</v>
      </c>
      <c r="W279" s="109">
        <f>Juniori!W27</f>
        <v>0</v>
      </c>
      <c r="X279" s="109">
        <f>Juniori!X27</f>
        <v>0</v>
      </c>
      <c r="Y279" s="109">
        <f>Juniori!Y27</f>
        <v>0</v>
      </c>
      <c r="Z279" s="109">
        <f>Juniori!Z27</f>
        <v>0</v>
      </c>
      <c r="AA279" s="109">
        <f>Juniori!AA27</f>
        <v>0</v>
      </c>
      <c r="AB279" s="109">
        <f>Juniori!AB27</f>
        <v>0</v>
      </c>
      <c r="AC279" s="109">
        <f>Juniori!AC27</f>
        <v>0</v>
      </c>
      <c r="AD279" s="109">
        <f>Juniori!AD27</f>
        <v>0</v>
      </c>
      <c r="AE279" s="109">
        <f>Juniori!AE27</f>
        <v>0</v>
      </c>
      <c r="AF279" s="109">
        <f>Juniori!AF27</f>
        <v>0</v>
      </c>
      <c r="AG279" s="109">
        <f>Juniori!AG27</f>
        <v>0</v>
      </c>
      <c r="AH279" s="109">
        <f>Juniori!AH27</f>
        <v>0</v>
      </c>
      <c r="AI279" s="109">
        <f>Juniori!AI27</f>
        <v>0</v>
      </c>
      <c r="AJ279" s="109">
        <f>Juniori!AJ27</f>
        <v>0</v>
      </c>
      <c r="AK279" s="109">
        <f>Juniori!AK27</f>
        <v>0</v>
      </c>
      <c r="AL279" s="109">
        <f>Juniori!AL27</f>
        <v>0</v>
      </c>
      <c r="AM279" s="109">
        <f>Juniori!AM27</f>
        <v>0</v>
      </c>
      <c r="AN279" s="109">
        <f>Juniori!AN27</f>
        <v>0</v>
      </c>
      <c r="AO279" s="109">
        <f>Juniori!AO27</f>
        <v>0</v>
      </c>
      <c r="AP279" s="109">
        <f>Juniori!AP27</f>
        <v>0</v>
      </c>
      <c r="AQ279" s="109">
        <f>Juniori!AQ27</f>
        <v>0</v>
      </c>
      <c r="AR279" s="109">
        <f>Juniori!AR27</f>
        <v>0</v>
      </c>
      <c r="AS279" s="109">
        <f>Juniori!AS27</f>
        <v>0</v>
      </c>
      <c r="AT279" s="109">
        <f>Juniori!AT27</f>
        <v>0</v>
      </c>
      <c r="AU279" s="109">
        <f>Juniori!AU27</f>
        <v>0</v>
      </c>
      <c r="AV279" s="109">
        <f>Juniori!AV27</f>
        <v>0</v>
      </c>
      <c r="AW279" s="109">
        <f>Juniori!AW27</f>
        <v>0</v>
      </c>
      <c r="AX279" s="109">
        <f>Juniori!AX27</f>
        <v>0</v>
      </c>
      <c r="AY279" s="109">
        <f>Juniori!AY27</f>
        <v>0</v>
      </c>
      <c r="AZ279" s="109">
        <f>Juniori!AZ27</f>
        <v>0</v>
      </c>
      <c r="BA279" s="109">
        <f>Juniori!BA27</f>
        <v>0</v>
      </c>
      <c r="BB279" s="109">
        <f>Juniori!BB27</f>
        <v>0</v>
      </c>
      <c r="BC279" s="109">
        <f>Juniori!BC27</f>
        <v>0</v>
      </c>
      <c r="BD279" s="109">
        <f>Juniori!BD27</f>
        <v>0</v>
      </c>
      <c r="BE279" s="109">
        <f>Juniori!BE27</f>
        <v>0</v>
      </c>
      <c r="BF279" s="109">
        <f>Juniori!BF27</f>
        <v>0</v>
      </c>
      <c r="BG279" s="109">
        <f>Juniori!BG27</f>
        <v>0</v>
      </c>
      <c r="BH279" s="109">
        <f>Juniori!BH27</f>
        <v>0</v>
      </c>
      <c r="BI279" s="109">
        <f>Juniori!BI27</f>
        <v>0</v>
      </c>
      <c r="BJ279" s="109">
        <f>Juniori!BJ27</f>
        <v>0</v>
      </c>
      <c r="BK279" s="109">
        <f>Juniori!BK27</f>
        <v>0</v>
      </c>
      <c r="BL279" s="109">
        <f>Juniori!BL27</f>
        <v>0</v>
      </c>
      <c r="BM279" s="109">
        <f>Juniori!BM27</f>
        <v>0</v>
      </c>
      <c r="BN279" s="109">
        <f>Juniori!BN27</f>
        <v>0</v>
      </c>
      <c r="BO279" s="109">
        <f>Juniori!BO27</f>
        <v>0</v>
      </c>
      <c r="BP279" s="109">
        <f>Juniori!BP27</f>
        <v>0</v>
      </c>
      <c r="BQ279" s="109">
        <f>Juniori!BQ27</f>
        <v>0</v>
      </c>
      <c r="BR279" s="109">
        <f>Juniori!BR27</f>
        <v>0</v>
      </c>
      <c r="BS279" s="109">
        <f>Juniori!BS27</f>
        <v>0</v>
      </c>
      <c r="BT279" s="109">
        <f>Juniori!BT27</f>
        <v>0</v>
      </c>
      <c r="BU279" s="109">
        <f>Juniori!BU27</f>
        <v>0</v>
      </c>
      <c r="BV279" s="109">
        <f>Juniori!BV27</f>
        <v>0</v>
      </c>
      <c r="BW279" s="109">
        <f>Juniori!BW27</f>
        <v>0</v>
      </c>
      <c r="BX279" s="109">
        <f>Juniori!BX27</f>
        <v>0</v>
      </c>
      <c r="BY279" s="109">
        <f>Juniori!BY27</f>
        <v>0</v>
      </c>
      <c r="BZ279" s="109">
        <f>Juniori!BZ27</f>
        <v>0</v>
      </c>
      <c r="CA279" s="109">
        <f>Juniori!CA27</f>
        <v>0</v>
      </c>
      <c r="CB279" s="109">
        <f>Juniori!CB27</f>
        <v>0</v>
      </c>
      <c r="CC279" s="109">
        <f>Juniori!CC27</f>
        <v>0</v>
      </c>
      <c r="CD279" s="109">
        <f>Juniori!CD27</f>
        <v>0</v>
      </c>
      <c r="CE279" s="109">
        <f>Juniori!CE27</f>
        <v>0</v>
      </c>
      <c r="CF279" s="109">
        <f>Juniori!CF27</f>
        <v>0</v>
      </c>
      <c r="CG279" s="109">
        <f>Juniori!CG27</f>
        <v>0</v>
      </c>
      <c r="CH279" s="109">
        <f>Juniori!CH27</f>
        <v>0</v>
      </c>
      <c r="CI279" s="109">
        <f>Juniori!CI27</f>
        <v>0</v>
      </c>
      <c r="CJ279" s="109">
        <f>Juniori!CJ27</f>
        <v>0</v>
      </c>
      <c r="CK279" s="109">
        <f>Juniori!CK27</f>
        <v>0</v>
      </c>
      <c r="CL279" s="109">
        <f>Juniori!CL27</f>
        <v>0</v>
      </c>
      <c r="CM279" s="109">
        <f>Juniori!CM27</f>
        <v>0</v>
      </c>
      <c r="CN279" s="109">
        <f>Juniori!CN27</f>
        <v>0</v>
      </c>
      <c r="CO279" s="109">
        <f>Juniori!CO27</f>
        <v>0</v>
      </c>
      <c r="CP279" s="109">
        <f>Juniori!CP27</f>
        <v>0</v>
      </c>
      <c r="CQ279" s="109">
        <f>Juniori!CQ27</f>
        <v>0</v>
      </c>
      <c r="CR279" s="109">
        <f>Juniori!CR27</f>
        <v>0</v>
      </c>
      <c r="CS279" s="109">
        <f>Juniori!CS27</f>
        <v>0</v>
      </c>
      <c r="CT279" s="109">
        <f>Juniori!CT27</f>
        <v>0</v>
      </c>
      <c r="CU279" s="109">
        <f>Juniori!CU27</f>
        <v>0</v>
      </c>
      <c r="CV279" s="109">
        <f>Juniori!CV27</f>
        <v>0</v>
      </c>
      <c r="CW279" s="109">
        <f>Juniori!CW27</f>
        <v>0</v>
      </c>
      <c r="CX279" s="109">
        <f>Juniori!CX27</f>
        <v>0</v>
      </c>
      <c r="CY279" s="109">
        <f>Juniori!CY27</f>
        <v>0</v>
      </c>
      <c r="CZ279" s="109">
        <f>Juniori!CZ27</f>
        <v>0</v>
      </c>
      <c r="DA279" s="109">
        <f>Juniori!DA27</f>
        <v>0</v>
      </c>
      <c r="DB279" s="109">
        <f>Juniori!DB27</f>
        <v>0</v>
      </c>
      <c r="DC279" s="109">
        <f>Juniori!DC27</f>
        <v>0</v>
      </c>
      <c r="DD279" s="109">
        <f>Juniori!DD27</f>
        <v>0</v>
      </c>
      <c r="DE279" s="109">
        <f>Juniori!DE27</f>
        <v>0</v>
      </c>
      <c r="DF279" s="109">
        <f>Juniori!DF27</f>
        <v>0</v>
      </c>
      <c r="DG279" s="109">
        <f>Juniori!DG27</f>
        <v>0</v>
      </c>
      <c r="DH279" s="109">
        <f>Juniori!DH27</f>
        <v>0</v>
      </c>
      <c r="DI279" s="109">
        <f>Juniori!DI27</f>
        <v>0</v>
      </c>
      <c r="DJ279" s="109">
        <f>Juniori!DJ27</f>
        <v>0</v>
      </c>
      <c r="DK279" s="109">
        <f>Juniori!DK27</f>
        <v>0</v>
      </c>
      <c r="DL279" s="109">
        <f>Juniori!DL27</f>
        <v>0</v>
      </c>
      <c r="DM279" s="109">
        <f>Juniori!DM27</f>
        <v>0</v>
      </c>
      <c r="DN279" s="109">
        <f>Juniori!DN27</f>
        <v>0</v>
      </c>
      <c r="DO279" s="109">
        <f>Juniori!DO27</f>
        <v>0</v>
      </c>
      <c r="DP279" s="109">
        <f>Juniori!DP27</f>
        <v>0</v>
      </c>
      <c r="DQ279" s="109">
        <f>Juniori!DQ27</f>
        <v>0</v>
      </c>
      <c r="DR279" s="109">
        <f>Juniori!DR27</f>
        <v>0</v>
      </c>
      <c r="DS279" s="109">
        <f>Juniori!DS27</f>
        <v>0</v>
      </c>
      <c r="DT279" s="109">
        <f>Juniori!DT27</f>
        <v>0</v>
      </c>
      <c r="DU279" s="109">
        <f>Juniori!DU27</f>
        <v>0</v>
      </c>
      <c r="DV279" s="109">
        <f>Juniori!DV27</f>
        <v>0</v>
      </c>
      <c r="DW279" s="109">
        <f>Juniori!DW27</f>
        <v>0</v>
      </c>
      <c r="DX279" s="109">
        <f>Juniori!DX27</f>
        <v>0</v>
      </c>
      <c r="DY279" s="109">
        <f>Juniori!DY27</f>
        <v>0</v>
      </c>
      <c r="DZ279" s="109">
        <f>Juniori!DZ27</f>
        <v>0</v>
      </c>
      <c r="EA279" s="109">
        <f>Juniori!EA27</f>
        <v>0</v>
      </c>
      <c r="EB279" s="109">
        <f>Juniori!EB27</f>
        <v>0</v>
      </c>
      <c r="EC279" s="109">
        <f>Juniori!EC27</f>
        <v>0</v>
      </c>
      <c r="ED279" s="109">
        <f>Juniori!ED27</f>
        <v>0</v>
      </c>
      <c r="EE279" s="109">
        <f>Juniori!EE27</f>
        <v>0</v>
      </c>
      <c r="EF279" s="109">
        <f>Juniori!EF27</f>
        <v>0</v>
      </c>
      <c r="EG279" s="109">
        <f>Juniori!EG27</f>
        <v>0</v>
      </c>
      <c r="EH279" s="109">
        <f>Juniori!EH27</f>
        <v>0</v>
      </c>
      <c r="EI279" s="109">
        <f>Juniori!EI27</f>
        <v>0</v>
      </c>
      <c r="EJ279" s="109">
        <f>Juniori!EJ27</f>
        <v>0</v>
      </c>
      <c r="EK279" s="109">
        <f>Juniori!EK27</f>
        <v>0</v>
      </c>
      <c r="EL279" s="109">
        <f>Juniori!EL27</f>
        <v>0</v>
      </c>
      <c r="EM279" s="109">
        <f>Juniori!EM27</f>
        <v>0</v>
      </c>
      <c r="EN279" s="109">
        <f>Juniori!EN27</f>
        <v>0</v>
      </c>
      <c r="EO279" s="109">
        <f>Juniori!EO27</f>
        <v>0</v>
      </c>
      <c r="EP279" s="109">
        <f>Juniori!EP27</f>
        <v>0</v>
      </c>
      <c r="EQ279" s="109">
        <f>Juniori!EQ27</f>
        <v>0</v>
      </c>
      <c r="ER279" s="109">
        <f>Juniori!ER27</f>
        <v>0</v>
      </c>
      <c r="ES279" s="109">
        <f>Juniori!ES27</f>
        <v>0</v>
      </c>
      <c r="ET279" s="109">
        <f>Juniori!ET27</f>
        <v>0</v>
      </c>
      <c r="EU279" s="109">
        <f>Juniori!EU27</f>
        <v>0</v>
      </c>
      <c r="EV279" s="109">
        <f>Juniori!EV27</f>
        <v>0</v>
      </c>
      <c r="EW279" s="109">
        <f>Juniori!EW27</f>
        <v>0</v>
      </c>
      <c r="EX279" s="109">
        <f>Juniori!EX27</f>
        <v>0</v>
      </c>
      <c r="EY279" s="109">
        <f>Juniori!EY27</f>
        <v>0</v>
      </c>
      <c r="EZ279" s="109">
        <f>Juniori!EZ27</f>
        <v>0</v>
      </c>
      <c r="FA279" s="109">
        <f>Juniori!FA27</f>
        <v>0</v>
      </c>
      <c r="FB279" s="109">
        <f>Juniori!FB27</f>
        <v>0</v>
      </c>
      <c r="FC279" s="109">
        <f>Juniori!FC27</f>
        <v>0</v>
      </c>
      <c r="FD279" s="109">
        <f>Juniori!FD27</f>
        <v>0</v>
      </c>
      <c r="FE279" s="109">
        <f>Juniori!FE27</f>
        <v>0</v>
      </c>
      <c r="FF279" s="109">
        <f>Juniori!FF27</f>
        <v>0</v>
      </c>
      <c r="FG279" s="109">
        <f>Juniori!FG27</f>
        <v>0</v>
      </c>
      <c r="FH279" s="109">
        <f>Juniori!FH27</f>
        <v>0</v>
      </c>
      <c r="FI279" s="109">
        <f>Juniori!FI27</f>
        <v>0</v>
      </c>
      <c r="FJ279" s="109">
        <f>Juniori!FJ27</f>
        <v>0</v>
      </c>
      <c r="FK279" s="109">
        <f>Juniori!FK27</f>
        <v>0</v>
      </c>
      <c r="FL279" s="109">
        <f>Juniori!FL27</f>
        <v>0</v>
      </c>
      <c r="FM279" s="109">
        <f>Juniori!FM27</f>
        <v>0</v>
      </c>
      <c r="FN279" s="109">
        <f>Juniori!FN27</f>
        <v>0</v>
      </c>
      <c r="FO279" s="109">
        <f>Juniori!FO27</f>
        <v>0</v>
      </c>
      <c r="FP279" s="109">
        <f>Juniori!FP27</f>
        <v>0</v>
      </c>
      <c r="FQ279" s="109">
        <f>Juniori!FQ27</f>
        <v>0</v>
      </c>
      <c r="FR279" s="109">
        <f>Juniori!FR27</f>
        <v>0</v>
      </c>
      <c r="FS279" s="109">
        <f>Juniori!FS27</f>
        <v>0</v>
      </c>
      <c r="FT279" s="109">
        <f>Juniori!FT27</f>
        <v>0</v>
      </c>
      <c r="FU279" s="109">
        <f>Juniori!FU27</f>
        <v>0</v>
      </c>
      <c r="FV279" s="109">
        <f>Juniori!FV27</f>
        <v>0</v>
      </c>
      <c r="FW279" s="109">
        <f>Juniori!FW27</f>
        <v>0</v>
      </c>
      <c r="FX279" s="109">
        <f>Juniori!FX27</f>
        <v>0</v>
      </c>
      <c r="FY279" s="109">
        <f>Juniori!FY27</f>
        <v>0</v>
      </c>
      <c r="FZ279" s="109">
        <f>Juniori!FZ27</f>
        <v>0</v>
      </c>
      <c r="GA279" s="109">
        <f>Juniori!GA27</f>
        <v>0</v>
      </c>
      <c r="GB279" s="109">
        <f>Juniori!GB27</f>
        <v>0</v>
      </c>
      <c r="GC279" s="109">
        <f>Juniori!GC27</f>
        <v>0</v>
      </c>
      <c r="GD279" s="109">
        <f>Juniori!GD27</f>
        <v>0</v>
      </c>
      <c r="GE279" s="109">
        <f>Juniori!GE27</f>
        <v>0</v>
      </c>
      <c r="GF279" s="109">
        <f>Juniori!GF27</f>
        <v>0</v>
      </c>
      <c r="GG279" s="109">
        <f>Juniori!GG27</f>
        <v>0</v>
      </c>
      <c r="GH279" s="109">
        <f>Juniori!GH27</f>
        <v>0</v>
      </c>
      <c r="GI279" s="109">
        <f>Juniori!GI27</f>
        <v>0</v>
      </c>
      <c r="GJ279" s="109">
        <f>Juniori!GJ27</f>
        <v>0</v>
      </c>
      <c r="GK279" s="109">
        <f>Juniori!GK27</f>
        <v>0</v>
      </c>
      <c r="GL279" s="109">
        <f>Juniori!GL27</f>
        <v>0</v>
      </c>
      <c r="GM279" s="109">
        <f>Juniori!GM27</f>
        <v>0</v>
      </c>
      <c r="GN279" s="109">
        <f>Juniori!GN27</f>
        <v>0</v>
      </c>
      <c r="GO279" s="109">
        <f>Juniori!GO27</f>
        <v>0</v>
      </c>
      <c r="GP279" s="109">
        <f>Juniori!GP27</f>
        <v>0</v>
      </c>
      <c r="GQ279" s="109">
        <f>Juniori!GQ27</f>
        <v>0</v>
      </c>
      <c r="GR279" s="109">
        <f>Juniori!GR27</f>
        <v>0</v>
      </c>
      <c r="GS279" s="109">
        <f>Juniori!GS27</f>
        <v>0</v>
      </c>
      <c r="GT279" s="109">
        <f>Juniori!GT27</f>
        <v>0</v>
      </c>
      <c r="GU279" s="109">
        <f>Juniori!GU27</f>
        <v>0</v>
      </c>
      <c r="GV279" s="109">
        <f>Juniori!GV27</f>
        <v>0</v>
      </c>
      <c r="GW279" s="109">
        <f>Juniori!GW27</f>
        <v>0</v>
      </c>
      <c r="GX279" s="109">
        <f>Juniori!GX27</f>
        <v>0</v>
      </c>
      <c r="GY279" s="109">
        <f>Juniori!GY27</f>
        <v>0</v>
      </c>
      <c r="GZ279" s="109">
        <f>Juniori!GZ27</f>
        <v>0</v>
      </c>
      <c r="HA279" s="109">
        <f>Juniori!HA27</f>
        <v>0</v>
      </c>
      <c r="HB279" s="109">
        <f>Juniori!HB27</f>
        <v>0</v>
      </c>
      <c r="HC279" s="109">
        <f>Juniori!HC27</f>
        <v>0</v>
      </c>
      <c r="HD279" s="109">
        <f>Juniori!HD27</f>
        <v>0</v>
      </c>
      <c r="HE279" s="109">
        <f>Juniori!HE27</f>
        <v>0</v>
      </c>
      <c r="HF279" s="109">
        <f>Juniori!HF27</f>
        <v>0</v>
      </c>
      <c r="HG279" s="109">
        <f>Juniori!HG27</f>
        <v>0</v>
      </c>
      <c r="HH279" s="109">
        <f>Juniori!HH27</f>
        <v>0</v>
      </c>
      <c r="HI279" s="109">
        <f>Juniori!HI27</f>
        <v>0</v>
      </c>
      <c r="HJ279" s="109">
        <f>Juniori!HJ27</f>
        <v>0</v>
      </c>
      <c r="HK279" s="109">
        <f>Juniori!HK27</f>
        <v>0</v>
      </c>
      <c r="HL279" s="109">
        <f>Juniori!HL27</f>
        <v>0</v>
      </c>
      <c r="HM279" s="109">
        <f>Juniori!HM27</f>
        <v>0</v>
      </c>
      <c r="HN279" s="109">
        <f>Juniori!HN27</f>
        <v>0</v>
      </c>
      <c r="HO279" s="109">
        <f>Juniori!HO27</f>
        <v>0</v>
      </c>
      <c r="HP279" s="109">
        <f>Juniori!HP27</f>
        <v>0</v>
      </c>
      <c r="HQ279" s="109">
        <f>Juniori!HQ27</f>
        <v>0</v>
      </c>
      <c r="HR279" s="109">
        <f>Juniori!HR27</f>
        <v>0</v>
      </c>
      <c r="HS279" s="109">
        <f>Juniori!HS27</f>
        <v>0</v>
      </c>
      <c r="HT279" s="109">
        <f>Juniori!HT27</f>
        <v>0</v>
      </c>
      <c r="HU279" s="109">
        <f>Juniori!HU27</f>
        <v>0</v>
      </c>
      <c r="HV279" s="109">
        <f>Juniori!HV27</f>
        <v>0</v>
      </c>
      <c r="HW279" s="109">
        <f>Juniori!HW27</f>
        <v>0</v>
      </c>
      <c r="HX279" s="109">
        <f>Juniori!HX27</f>
        <v>0</v>
      </c>
      <c r="HY279" s="109">
        <f>Juniori!HY27</f>
        <v>0</v>
      </c>
      <c r="HZ279" s="109">
        <f>Juniori!HZ27</f>
        <v>0</v>
      </c>
      <c r="IA279" s="109">
        <f>Juniori!IA27</f>
        <v>0</v>
      </c>
      <c r="IB279" s="109">
        <f>Juniori!IB27</f>
        <v>0</v>
      </c>
      <c r="IC279" s="109">
        <f>Juniori!IC27</f>
        <v>0</v>
      </c>
      <c r="ID279" s="109">
        <f>Juniori!ID27</f>
        <v>0</v>
      </c>
      <c r="IE279" s="109">
        <f>Juniori!IE27</f>
        <v>0</v>
      </c>
      <c r="IF279" s="109">
        <f>Juniori!IF27</f>
        <v>0</v>
      </c>
      <c r="IG279" s="109">
        <f>Juniori!IG27</f>
        <v>0</v>
      </c>
      <c r="IH279" s="109">
        <f>Juniori!IH27</f>
        <v>0</v>
      </c>
      <c r="II279" s="109">
        <f>Juniori!II27</f>
        <v>0</v>
      </c>
      <c r="IJ279" s="109">
        <f>Juniori!IJ27</f>
        <v>0</v>
      </c>
      <c r="IK279" s="109">
        <f>Juniori!IK27</f>
        <v>0</v>
      </c>
      <c r="IL279" s="109">
        <f>Juniori!IL27</f>
        <v>0</v>
      </c>
      <c r="IM279" s="109">
        <f>Juniori!IM27</f>
        <v>0</v>
      </c>
      <c r="IN279" s="109">
        <f>Juniori!IN27</f>
        <v>0</v>
      </c>
      <c r="IO279" s="109">
        <f>Juniori!IO27</f>
        <v>0</v>
      </c>
      <c r="IP279" s="109">
        <f>Juniori!IP27</f>
        <v>0</v>
      </c>
      <c r="IQ279" s="109">
        <f>Juniori!IQ27</f>
        <v>0</v>
      </c>
      <c r="IR279" s="109">
        <f>Juniori!IR27</f>
        <v>0</v>
      </c>
      <c r="IS279" s="109">
        <f>Juniori!IS27</f>
        <v>0</v>
      </c>
      <c r="IT279" s="109">
        <f>Juniori!IT27</f>
        <v>0</v>
      </c>
      <c r="IU279" s="109">
        <f>Juniori!IU27</f>
        <v>0</v>
      </c>
      <c r="IV279" s="109">
        <f>Juniori!IV27</f>
        <v>0</v>
      </c>
      <c r="IW279" s="109">
        <f>Juniori!IW27</f>
        <v>0</v>
      </c>
      <c r="IX279" s="109">
        <f>Juniori!IX27</f>
        <v>0</v>
      </c>
      <c r="IY279" s="109">
        <f>Juniori!IY27</f>
        <v>0</v>
      </c>
      <c r="IZ279" s="109">
        <f>Juniori!IZ27</f>
        <v>0</v>
      </c>
      <c r="JA279" s="109">
        <f>Juniori!JA27</f>
        <v>0</v>
      </c>
      <c r="JB279" s="109">
        <f>Juniori!JB27</f>
        <v>0</v>
      </c>
      <c r="JC279" s="109">
        <f>Juniori!JC27</f>
        <v>0</v>
      </c>
      <c r="JD279" s="109">
        <f>Juniori!JD27</f>
        <v>0</v>
      </c>
      <c r="JE279" s="109">
        <f>Juniori!JE27</f>
        <v>0</v>
      </c>
      <c r="JF279" s="109">
        <f>Juniori!JF27</f>
        <v>0</v>
      </c>
      <c r="JG279" s="109">
        <f>Juniori!JG27</f>
        <v>0</v>
      </c>
      <c r="JH279" s="109">
        <f>Juniori!JH27</f>
        <v>0</v>
      </c>
      <c r="JI279" s="109">
        <f>Juniori!JI27</f>
        <v>0</v>
      </c>
      <c r="JJ279" s="109">
        <f>Juniori!JJ27</f>
        <v>0</v>
      </c>
      <c r="JK279" s="109">
        <f>Juniori!JK27</f>
        <v>0</v>
      </c>
      <c r="JL279" s="109">
        <f>Juniori!JL27</f>
        <v>0</v>
      </c>
      <c r="JM279" s="109">
        <f>Juniori!JM27</f>
        <v>0</v>
      </c>
      <c r="JN279" s="109">
        <f>Juniori!JN27</f>
        <v>0</v>
      </c>
      <c r="JO279" s="109">
        <f>Juniori!JO27</f>
        <v>0</v>
      </c>
      <c r="JP279" s="109">
        <f>Juniori!JP27</f>
        <v>0</v>
      </c>
      <c r="JQ279" s="109">
        <f>Juniori!JQ27</f>
        <v>0</v>
      </c>
      <c r="JR279" s="109">
        <f>Juniori!JR27</f>
        <v>0</v>
      </c>
      <c r="JS279" s="109">
        <f>Juniori!JS27</f>
        <v>0</v>
      </c>
      <c r="JT279" s="109">
        <f>Juniori!JT27</f>
        <v>0</v>
      </c>
      <c r="JU279" s="109">
        <f>Juniori!JU27</f>
        <v>0</v>
      </c>
      <c r="JV279" s="109">
        <f>Juniori!JV27</f>
        <v>0</v>
      </c>
      <c r="JW279" s="109">
        <f>Juniori!JW27</f>
        <v>0</v>
      </c>
      <c r="JX279" s="109">
        <f>Juniori!JX27</f>
        <v>0</v>
      </c>
      <c r="JY279" s="109">
        <f>Juniori!JY27</f>
        <v>0</v>
      </c>
      <c r="JZ279" s="109">
        <f>Juniori!JZ27</f>
        <v>0</v>
      </c>
      <c r="KA279" s="109">
        <f>Juniori!KA27</f>
        <v>0</v>
      </c>
      <c r="KB279" s="109">
        <f>Juniori!KB27</f>
        <v>0</v>
      </c>
      <c r="KC279" s="109">
        <f>Juniori!KC27</f>
        <v>0</v>
      </c>
      <c r="KD279" s="109">
        <f>Juniori!KD27</f>
        <v>0</v>
      </c>
      <c r="KE279" s="109">
        <f>Juniori!KE27</f>
        <v>0</v>
      </c>
      <c r="KF279" s="109">
        <f>Juniori!KF27</f>
        <v>0</v>
      </c>
      <c r="KG279" s="109">
        <f>Juniori!KG27</f>
        <v>0</v>
      </c>
      <c r="KH279" s="109">
        <f>Juniori!KH27</f>
        <v>0</v>
      </c>
      <c r="KI279" s="109">
        <f>Juniori!KI27</f>
        <v>0</v>
      </c>
      <c r="KJ279" s="109">
        <f>Juniori!KJ27</f>
        <v>0</v>
      </c>
      <c r="KK279" s="109">
        <f>Juniori!KK27</f>
        <v>0</v>
      </c>
      <c r="KL279" s="109">
        <f>Juniori!KL27</f>
        <v>0</v>
      </c>
      <c r="KM279" s="109">
        <f>Juniori!KM27</f>
        <v>0</v>
      </c>
      <c r="KN279" s="109">
        <f>Juniori!KN27</f>
        <v>0</v>
      </c>
      <c r="KO279" s="109">
        <f>Juniori!KO27</f>
        <v>0</v>
      </c>
      <c r="KP279" s="109">
        <f>Juniori!KP27</f>
        <v>0</v>
      </c>
      <c r="KQ279" s="109">
        <f>Juniori!KQ27</f>
        <v>0</v>
      </c>
      <c r="KR279" s="109">
        <f>Juniori!KR27</f>
        <v>0</v>
      </c>
      <c r="KS279" s="109">
        <f>Juniori!KS27</f>
        <v>0</v>
      </c>
      <c r="KT279" s="109">
        <f>Juniori!KT27</f>
        <v>0</v>
      </c>
      <c r="KU279" s="109">
        <f>Juniori!KU27</f>
        <v>0</v>
      </c>
      <c r="KV279" s="109">
        <f>Juniori!KV27</f>
        <v>0</v>
      </c>
      <c r="KW279" s="109">
        <f>Juniori!KW27</f>
        <v>0</v>
      </c>
      <c r="KX279" s="109">
        <f>Juniori!KX27</f>
        <v>0</v>
      </c>
      <c r="KY279" s="109">
        <f>Juniori!KY27</f>
        <v>0</v>
      </c>
      <c r="KZ279" s="109">
        <f>Juniori!KZ27</f>
        <v>0</v>
      </c>
      <c r="LA279" s="109">
        <f>Juniori!LA27</f>
        <v>0</v>
      </c>
      <c r="LB279" s="109">
        <f>Juniori!LB27</f>
        <v>0</v>
      </c>
      <c r="LC279" s="109">
        <f>Juniori!LC27</f>
        <v>0</v>
      </c>
      <c r="LD279" s="109">
        <f>Juniori!LD27</f>
        <v>0</v>
      </c>
      <c r="LE279" s="109">
        <f>Juniori!LE27</f>
        <v>0</v>
      </c>
      <c r="LF279" s="109">
        <f>Juniori!LF27</f>
        <v>0</v>
      </c>
      <c r="LG279" s="109">
        <f>Juniori!LG27</f>
        <v>0</v>
      </c>
      <c r="LH279" s="109">
        <f>Juniori!LH27</f>
        <v>0</v>
      </c>
      <c r="LI279" s="109">
        <f>Juniori!LI27</f>
        <v>0</v>
      </c>
      <c r="LJ279" s="109">
        <f>Juniori!LJ27</f>
        <v>0</v>
      </c>
      <c r="LK279" s="109">
        <f>Juniori!LK27</f>
        <v>0</v>
      </c>
      <c r="LL279" s="109">
        <f>Juniori!LL27</f>
        <v>0</v>
      </c>
      <c r="LM279" s="109">
        <f>Juniori!LM27</f>
        <v>0</v>
      </c>
      <c r="LN279" s="109">
        <f>Juniori!LN27</f>
        <v>0</v>
      </c>
      <c r="LO279" s="109">
        <f>Juniori!LO27</f>
        <v>0</v>
      </c>
      <c r="LP279" s="109">
        <f>Juniori!LP27</f>
        <v>0</v>
      </c>
      <c r="LQ279" s="109">
        <f>Juniori!LQ27</f>
        <v>0</v>
      </c>
      <c r="LR279" s="109">
        <f>Juniori!LR27</f>
        <v>0</v>
      </c>
      <c r="LS279" s="109">
        <f>Juniori!LS27</f>
        <v>0</v>
      </c>
      <c r="LT279" s="109">
        <f>Juniori!LT27</f>
        <v>0</v>
      </c>
      <c r="LU279" s="109">
        <f>Juniori!LU27</f>
        <v>0</v>
      </c>
      <c r="LV279" s="109">
        <f>Juniori!LV27</f>
        <v>0</v>
      </c>
      <c r="LW279" s="109">
        <f>Juniori!LW27</f>
        <v>0</v>
      </c>
      <c r="LX279" s="109">
        <f>Juniori!LX27</f>
        <v>0</v>
      </c>
      <c r="LY279" s="109">
        <f>Juniori!LY27</f>
        <v>0</v>
      </c>
      <c r="LZ279" s="109">
        <f>Juniori!LZ27</f>
        <v>0</v>
      </c>
      <c r="MA279" s="109">
        <f>Juniori!MA27</f>
        <v>0</v>
      </c>
      <c r="MB279" s="109">
        <f>Juniori!MB27</f>
        <v>0</v>
      </c>
      <c r="MC279" s="109">
        <f>Juniori!MC27</f>
        <v>0</v>
      </c>
      <c r="MD279" s="109">
        <f>Juniori!MD27</f>
        <v>0</v>
      </c>
      <c r="ME279" s="109">
        <f>Juniori!ME27</f>
        <v>0</v>
      </c>
      <c r="MF279" s="109">
        <f>Juniori!MF27</f>
        <v>0</v>
      </c>
      <c r="MG279" s="109">
        <f>Juniori!MG27</f>
        <v>0</v>
      </c>
      <c r="MH279" s="109">
        <f>Juniori!MH27</f>
        <v>0</v>
      </c>
      <c r="MI279" s="109">
        <f>Juniori!MI27</f>
        <v>0</v>
      </c>
      <c r="MJ279" s="109">
        <f>Juniori!MJ27</f>
        <v>0</v>
      </c>
      <c r="MK279" s="109">
        <f>Juniori!MK27</f>
        <v>0</v>
      </c>
      <c r="ML279" s="109">
        <f>Juniori!ML27</f>
        <v>0</v>
      </c>
      <c r="MM279" s="109">
        <f>Juniori!MM27</f>
        <v>0</v>
      </c>
      <c r="MN279" s="109">
        <f>Juniori!MN27</f>
        <v>0</v>
      </c>
      <c r="MO279" s="109">
        <f>Juniori!MO27</f>
        <v>0</v>
      </c>
      <c r="MP279" s="109">
        <f>Juniori!MP27</f>
        <v>0</v>
      </c>
      <c r="MQ279" s="109">
        <f>Juniori!MQ27</f>
        <v>0</v>
      </c>
      <c r="MR279" s="109">
        <f>Juniori!MR27</f>
        <v>0</v>
      </c>
      <c r="MS279" s="109">
        <f>Juniori!MS27</f>
        <v>0</v>
      </c>
      <c r="MT279" s="109">
        <f>Juniori!MT27</f>
        <v>0</v>
      </c>
      <c r="MU279" s="109">
        <f>Juniori!MU27</f>
        <v>0</v>
      </c>
      <c r="MV279" s="109">
        <f>Juniori!MV27</f>
        <v>0</v>
      </c>
      <c r="MW279" s="109">
        <f>Juniori!MW27</f>
        <v>0</v>
      </c>
      <c r="MX279" s="109">
        <f>Juniori!MX27</f>
        <v>0</v>
      </c>
      <c r="MY279" s="109">
        <f>Juniori!MY27</f>
        <v>0</v>
      </c>
      <c r="MZ279" s="109">
        <f>Juniori!MZ27</f>
        <v>0</v>
      </c>
      <c r="NA279" s="109">
        <f>Juniori!NA27</f>
        <v>0</v>
      </c>
      <c r="NB279" s="109">
        <f>Juniori!NB27</f>
        <v>0</v>
      </c>
      <c r="NC279" s="109">
        <f>Juniori!NC27</f>
        <v>0</v>
      </c>
      <c r="ND279" s="109">
        <f>Juniori!ND27</f>
        <v>0</v>
      </c>
      <c r="NE279" s="109">
        <f>Juniori!NE27</f>
        <v>0</v>
      </c>
      <c r="NF279" s="109">
        <f>Juniori!NF27</f>
        <v>0</v>
      </c>
      <c r="NG279" s="109">
        <f>Juniori!NG27</f>
        <v>0</v>
      </c>
      <c r="NH279" s="109">
        <f>Juniori!NH27</f>
        <v>0</v>
      </c>
      <c r="NI279" s="109">
        <f>Juniori!NI27</f>
        <v>0</v>
      </c>
      <c r="NJ279" s="109">
        <f>Juniori!NJ27</f>
        <v>0</v>
      </c>
      <c r="NK279" s="109">
        <f>Juniori!NK27</f>
        <v>0</v>
      </c>
      <c r="NL279" s="109">
        <f>Juniori!NL27</f>
        <v>0</v>
      </c>
      <c r="NM279" s="109">
        <f>Juniori!NM27</f>
        <v>0</v>
      </c>
      <c r="NN279" s="109">
        <f>Juniori!NN27</f>
        <v>0</v>
      </c>
      <c r="NO279" s="109">
        <f>Juniori!NO27</f>
        <v>0</v>
      </c>
      <c r="NP279" s="109">
        <f>Juniori!NP27</f>
        <v>0</v>
      </c>
      <c r="NQ279" s="109">
        <f>Juniori!NQ27</f>
        <v>0</v>
      </c>
      <c r="NR279" s="109">
        <f>Juniori!NR27</f>
        <v>0</v>
      </c>
      <c r="NS279" s="109">
        <f>Juniori!NS27</f>
        <v>0</v>
      </c>
      <c r="NT279" s="109">
        <f>Juniori!NT27</f>
        <v>0</v>
      </c>
      <c r="NU279" s="109">
        <f>Juniori!NU27</f>
        <v>0</v>
      </c>
      <c r="NV279" s="109">
        <f>Juniori!NV27</f>
        <v>0</v>
      </c>
      <c r="NW279" s="109">
        <f>Juniori!NW27</f>
        <v>0</v>
      </c>
      <c r="NX279" s="109">
        <f>Juniori!NX27</f>
        <v>0</v>
      </c>
      <c r="NY279" s="109">
        <f>Juniori!NY27</f>
        <v>0</v>
      </c>
      <c r="NZ279" s="109">
        <f>Juniori!NZ27</f>
        <v>0</v>
      </c>
      <c r="OA279" s="109">
        <f>Juniori!OA27</f>
        <v>0</v>
      </c>
      <c r="OB279" s="109">
        <f>Juniori!OB27</f>
        <v>0</v>
      </c>
      <c r="OC279" s="109">
        <f>Juniori!OC27</f>
        <v>0</v>
      </c>
      <c r="OD279" s="109">
        <f>Juniori!OD27</f>
        <v>0</v>
      </c>
      <c r="OE279" s="109">
        <f>Juniori!OE27</f>
        <v>0</v>
      </c>
      <c r="OF279" s="109">
        <f>Juniori!OF27</f>
        <v>0</v>
      </c>
      <c r="OG279" s="109">
        <f>Juniori!OG27</f>
        <v>0</v>
      </c>
      <c r="OH279" s="109">
        <f>Juniori!OH27</f>
        <v>0</v>
      </c>
      <c r="OI279" s="109">
        <f>Juniori!OI27</f>
        <v>0</v>
      </c>
      <c r="OJ279" s="109">
        <f>Juniori!OJ27</f>
        <v>0</v>
      </c>
      <c r="OK279" s="109">
        <f>Juniori!OK27</f>
        <v>0</v>
      </c>
      <c r="OL279" s="109">
        <f>Juniori!OL27</f>
        <v>0</v>
      </c>
      <c r="OM279" s="109">
        <f>Juniori!OM27</f>
        <v>0</v>
      </c>
      <c r="ON279" s="109">
        <f>Juniori!ON27</f>
        <v>0</v>
      </c>
      <c r="OO279" s="109">
        <f>Juniori!OO27</f>
        <v>0</v>
      </c>
      <c r="OP279" s="109">
        <f>Juniori!OP27</f>
        <v>0</v>
      </c>
      <c r="OQ279" s="109">
        <f>Juniori!OQ27</f>
        <v>0</v>
      </c>
      <c r="OR279" s="109">
        <f>Juniori!OR27</f>
        <v>0</v>
      </c>
      <c r="OS279" s="109">
        <f>Juniori!OS27</f>
        <v>0</v>
      </c>
      <c r="OT279" s="109">
        <f>Juniori!OT27</f>
        <v>0</v>
      </c>
      <c r="OU279" s="109">
        <f>Juniori!OU27</f>
        <v>0</v>
      </c>
      <c r="OV279" s="109">
        <f>Juniori!OV27</f>
        <v>0</v>
      </c>
      <c r="OW279" s="109">
        <f>Juniori!OW27</f>
        <v>0</v>
      </c>
      <c r="OX279" s="109">
        <f>Juniori!OX27</f>
        <v>0</v>
      </c>
      <c r="OY279" s="109">
        <f>Juniori!OY27</f>
        <v>0</v>
      </c>
      <c r="OZ279" s="109">
        <f>Juniori!OZ27</f>
        <v>0</v>
      </c>
      <c r="PA279" s="109">
        <f>Juniori!PA27</f>
        <v>0</v>
      </c>
      <c r="PB279" s="109">
        <f>Juniori!PB27</f>
        <v>0</v>
      </c>
      <c r="PC279" s="109">
        <f>Juniori!PC27</f>
        <v>0</v>
      </c>
      <c r="PD279" s="109">
        <f>Juniori!PD27</f>
        <v>0</v>
      </c>
      <c r="PE279" s="109">
        <f>Juniori!PE27</f>
        <v>0</v>
      </c>
      <c r="PF279" s="109">
        <f>Juniori!PF27</f>
        <v>0</v>
      </c>
      <c r="PG279" s="109">
        <f>Juniori!PG27</f>
        <v>0</v>
      </c>
      <c r="PH279" s="109">
        <f>Juniori!PH27</f>
        <v>0</v>
      </c>
      <c r="PI279" s="109">
        <f>Juniori!PI27</f>
        <v>0</v>
      </c>
      <c r="PJ279" s="109">
        <f>Juniori!PJ27</f>
        <v>0</v>
      </c>
      <c r="PK279" s="109">
        <f>Juniori!PK27</f>
        <v>0</v>
      </c>
      <c r="PL279" s="109">
        <f>Juniori!PL27</f>
        <v>0</v>
      </c>
      <c r="PM279" s="109">
        <f>Juniori!PM27</f>
        <v>0</v>
      </c>
      <c r="PN279" s="109">
        <f>Juniori!PN27</f>
        <v>0</v>
      </c>
      <c r="PO279" s="109">
        <f>Juniori!PO27</f>
        <v>0</v>
      </c>
      <c r="PP279" s="109">
        <f>Juniori!PP27</f>
        <v>0</v>
      </c>
      <c r="PQ279" s="109">
        <f>Juniori!PQ27</f>
        <v>0</v>
      </c>
      <c r="PR279" s="109">
        <f>Juniori!PR27</f>
        <v>0</v>
      </c>
      <c r="PS279" s="109">
        <f>Juniori!PS27</f>
        <v>0</v>
      </c>
      <c r="PT279" s="109">
        <f>Juniori!PT27</f>
        <v>0</v>
      </c>
      <c r="PU279" s="109">
        <f>Juniori!PU27</f>
        <v>0</v>
      </c>
      <c r="PV279" s="109">
        <f>Juniori!PV27</f>
        <v>0</v>
      </c>
      <c r="PW279" s="109">
        <f>Juniori!PW27</f>
        <v>0</v>
      </c>
      <c r="PX279" s="109">
        <f>Juniori!PX27</f>
        <v>0</v>
      </c>
      <c r="PY279" s="109">
        <f>Juniori!PY27</f>
        <v>0</v>
      </c>
      <c r="PZ279" s="109">
        <f>Juniori!PZ27</f>
        <v>0</v>
      </c>
      <c r="QA279" s="109">
        <f>Juniori!QA27</f>
        <v>0</v>
      </c>
      <c r="QB279" s="109">
        <f>Juniori!QB27</f>
        <v>0</v>
      </c>
      <c r="QC279" s="109">
        <f>Juniori!QC27</f>
        <v>0</v>
      </c>
      <c r="QD279" s="109">
        <f>Juniori!QD27</f>
        <v>0</v>
      </c>
      <c r="QE279" s="109">
        <f>Juniori!QE27</f>
        <v>0</v>
      </c>
      <c r="QF279" s="109">
        <f>Juniori!QF27</f>
        <v>0</v>
      </c>
      <c r="QG279" s="109">
        <f>Juniori!QG27</f>
        <v>0</v>
      </c>
      <c r="QH279" s="109">
        <f>Juniori!QH27</f>
        <v>0</v>
      </c>
      <c r="QI279" s="109">
        <f>Juniori!QI27</f>
        <v>0</v>
      </c>
      <c r="QJ279" s="109">
        <f>Juniori!QJ27</f>
        <v>0</v>
      </c>
      <c r="QK279" s="109">
        <f>Juniori!QK27</f>
        <v>0</v>
      </c>
      <c r="QL279" s="109">
        <f>Juniori!QL27</f>
        <v>0</v>
      </c>
      <c r="QM279" s="109">
        <f>Juniori!QM27</f>
        <v>0</v>
      </c>
      <c r="QN279" s="109">
        <f>Juniori!QN27</f>
        <v>0</v>
      </c>
      <c r="QO279" s="109">
        <f>Juniori!QO27</f>
        <v>0</v>
      </c>
      <c r="QP279" s="109">
        <f>Juniori!QP27</f>
        <v>0</v>
      </c>
      <c r="QQ279" s="109">
        <f>Juniori!QQ27</f>
        <v>0</v>
      </c>
      <c r="QR279" s="109">
        <f>Juniori!QR27</f>
        <v>0</v>
      </c>
      <c r="QS279" s="109">
        <f>Juniori!QS27</f>
        <v>0</v>
      </c>
      <c r="QT279" s="109">
        <f>Juniori!QT27</f>
        <v>0</v>
      </c>
      <c r="QU279" s="109">
        <f>Juniori!QU27</f>
        <v>0</v>
      </c>
      <c r="QV279" s="109">
        <f>Juniori!QV27</f>
        <v>0</v>
      </c>
      <c r="QW279" s="109">
        <f>Juniori!QW27</f>
        <v>0</v>
      </c>
      <c r="QX279" s="109">
        <f>Juniori!QX27</f>
        <v>0</v>
      </c>
      <c r="QY279" s="109">
        <f>Juniori!QY27</f>
        <v>0</v>
      </c>
      <c r="QZ279" s="109">
        <f>Juniori!QZ27</f>
        <v>0</v>
      </c>
      <c r="RA279" s="109">
        <f>Juniori!RA27</f>
        <v>0</v>
      </c>
      <c r="RB279" s="109">
        <f>Juniori!RB27</f>
        <v>0</v>
      </c>
      <c r="RC279" s="109">
        <f>Juniori!RC27</f>
        <v>0</v>
      </c>
      <c r="RD279" s="109">
        <f>Juniori!RD27</f>
        <v>0</v>
      </c>
      <c r="RE279" s="109">
        <f>Juniori!RE27</f>
        <v>0</v>
      </c>
      <c r="RF279" s="109">
        <f>Juniori!RF27</f>
        <v>0</v>
      </c>
      <c r="RG279" s="109">
        <f>Juniori!RG27</f>
        <v>0</v>
      </c>
      <c r="RH279" s="109">
        <f>Juniori!RH27</f>
        <v>0</v>
      </c>
      <c r="RI279" s="109">
        <f>Juniori!RI27</f>
        <v>0</v>
      </c>
      <c r="RJ279" s="109">
        <f>Juniori!RJ27</f>
        <v>0</v>
      </c>
      <c r="RK279" s="109">
        <f>Juniori!RK27</f>
        <v>0</v>
      </c>
      <c r="RL279" s="109">
        <f>Juniori!RL27</f>
        <v>0</v>
      </c>
      <c r="RM279" s="109">
        <f>Juniori!RM27</f>
        <v>0</v>
      </c>
      <c r="RN279" s="109">
        <f>Juniori!RN27</f>
        <v>0</v>
      </c>
      <c r="RO279" s="109">
        <f>Juniori!RO27</f>
        <v>0</v>
      </c>
      <c r="RP279" s="109">
        <f>Juniori!RP27</f>
        <v>0</v>
      </c>
      <c r="RQ279" s="109">
        <f>Juniori!RQ27</f>
        <v>0</v>
      </c>
      <c r="RR279" s="109">
        <f>Juniori!RR27</f>
        <v>0</v>
      </c>
      <c r="RS279" s="109">
        <f>Juniori!RS27</f>
        <v>0</v>
      </c>
      <c r="RT279" s="109">
        <f>Juniori!RT27</f>
        <v>0</v>
      </c>
      <c r="RU279" s="109">
        <f>Juniori!RU27</f>
        <v>0</v>
      </c>
      <c r="RV279" s="109">
        <f>Juniori!RV27</f>
        <v>0</v>
      </c>
      <c r="RW279" s="109">
        <f>Juniori!RW27</f>
        <v>0</v>
      </c>
      <c r="RX279" s="109">
        <f>Juniori!RX27</f>
        <v>0</v>
      </c>
      <c r="RY279" s="109">
        <f>Juniori!RY27</f>
        <v>0</v>
      </c>
      <c r="RZ279" s="109">
        <f>Juniori!RZ27</f>
        <v>0</v>
      </c>
      <c r="SA279" s="109">
        <f>Juniori!SA27</f>
        <v>0</v>
      </c>
      <c r="SB279" s="109">
        <f>Juniori!SB27</f>
        <v>0</v>
      </c>
      <c r="SC279" s="109">
        <f>Juniori!SC27</f>
        <v>0</v>
      </c>
      <c r="SD279" s="109">
        <f>Juniori!SD27</f>
        <v>0</v>
      </c>
      <c r="SE279" s="109">
        <f>Juniori!SE27</f>
        <v>0</v>
      </c>
      <c r="SF279" s="109">
        <f>Juniori!SF27</f>
        <v>0</v>
      </c>
      <c r="SG279" s="109">
        <f>Juniori!SG27</f>
        <v>0</v>
      </c>
      <c r="SH279" s="109">
        <f>Juniori!SH27</f>
        <v>0</v>
      </c>
      <c r="SI279" s="109">
        <f>Juniori!SI27</f>
        <v>0</v>
      </c>
      <c r="SJ279" s="109">
        <f>Juniori!SJ27</f>
        <v>0</v>
      </c>
      <c r="SK279" s="109">
        <f>Juniori!SK27</f>
        <v>0</v>
      </c>
      <c r="SL279" s="109">
        <f>Juniori!SL27</f>
        <v>0</v>
      </c>
      <c r="SM279" s="109">
        <f>Juniori!SM27</f>
        <v>0</v>
      </c>
      <c r="SN279" s="109">
        <f>Juniori!SN27</f>
        <v>0</v>
      </c>
      <c r="SO279" s="109">
        <f>Juniori!SO27</f>
        <v>0</v>
      </c>
      <c r="SP279" s="109">
        <f>Juniori!SP27</f>
        <v>0</v>
      </c>
      <c r="SQ279" s="109">
        <f>Juniori!SQ27</f>
        <v>0</v>
      </c>
      <c r="SR279" s="109">
        <f>Juniori!SR27</f>
        <v>0</v>
      </c>
      <c r="SS279" s="109">
        <f>Juniori!SS27</f>
        <v>0</v>
      </c>
      <c r="ST279" s="109">
        <f>Juniori!ST27</f>
        <v>0</v>
      </c>
      <c r="SU279" s="109">
        <f>Juniori!SU27</f>
        <v>0</v>
      </c>
      <c r="SV279" s="109">
        <f>Juniori!SV27</f>
        <v>0</v>
      </c>
      <c r="SW279" s="109">
        <f>Juniori!SW27</f>
        <v>0</v>
      </c>
      <c r="SX279" s="109">
        <f>Juniori!SX27</f>
        <v>0</v>
      </c>
      <c r="SY279" s="109">
        <f>Juniori!SY27</f>
        <v>0</v>
      </c>
      <c r="SZ279" s="109">
        <f>Juniori!SZ27</f>
        <v>0</v>
      </c>
      <c r="TA279" s="109">
        <f>Juniori!TA27</f>
        <v>0</v>
      </c>
      <c r="TB279" s="109">
        <f>Juniori!TB27</f>
        <v>0</v>
      </c>
    </row>
    <row r="280" spans="1:522" s="1" customFormat="1" ht="18" customHeight="1" x14ac:dyDescent="0.2">
      <c r="A280" s="12"/>
      <c r="B280" s="11"/>
      <c r="E280" s="4" t="s">
        <v>497</v>
      </c>
      <c r="F280" s="1">
        <v>8621</v>
      </c>
      <c r="G280" s="9" t="s">
        <v>127</v>
      </c>
      <c r="H280" s="4"/>
      <c r="I280" s="1">
        <f t="shared" si="19"/>
        <v>0</v>
      </c>
      <c r="J280" s="12">
        <f>Tabuľka3[[#This Row],[Stĺpec9]]</f>
        <v>0</v>
      </c>
      <c r="K280" s="109">
        <f>Juniori!K85</f>
        <v>0</v>
      </c>
      <c r="L280" s="109">
        <f>Juniori!L85</f>
        <v>0</v>
      </c>
      <c r="M280" s="109">
        <f>Juniori!M85</f>
        <v>0</v>
      </c>
      <c r="N280" s="109">
        <f>Juniori!N85</f>
        <v>0</v>
      </c>
      <c r="O280" s="109">
        <f>Juniori!O85</f>
        <v>0</v>
      </c>
      <c r="P280" s="109">
        <f>Juniori!P85</f>
        <v>0</v>
      </c>
      <c r="Q280" s="109">
        <f>Juniori!Q85</f>
        <v>0</v>
      </c>
      <c r="R280" s="109">
        <f>Juniori!R85</f>
        <v>0</v>
      </c>
      <c r="S280" s="109">
        <f>Juniori!S85</f>
        <v>0</v>
      </c>
      <c r="T280" s="109">
        <f>Juniori!T85</f>
        <v>0</v>
      </c>
      <c r="U280" s="109">
        <f>Juniori!U85</f>
        <v>0</v>
      </c>
      <c r="V280" s="109">
        <f>Juniori!V85</f>
        <v>0</v>
      </c>
      <c r="W280" s="109">
        <f>Juniori!W85</f>
        <v>0</v>
      </c>
      <c r="X280" s="109">
        <f>Juniori!X85</f>
        <v>0</v>
      </c>
      <c r="Y280" s="109">
        <f>Juniori!Y85</f>
        <v>0</v>
      </c>
      <c r="Z280" s="109">
        <f>Juniori!Z85</f>
        <v>0</v>
      </c>
      <c r="AA280" s="109">
        <f>Juniori!AA85</f>
        <v>0</v>
      </c>
      <c r="AB280" s="109">
        <f>Juniori!AB85</f>
        <v>0</v>
      </c>
      <c r="AC280" s="109">
        <f>Juniori!AC85</f>
        <v>0</v>
      </c>
      <c r="AD280" s="109">
        <f>Juniori!AD85</f>
        <v>0</v>
      </c>
      <c r="AE280" s="109">
        <f>Juniori!AE85</f>
        <v>0</v>
      </c>
      <c r="AF280" s="109">
        <f>Juniori!AF85</f>
        <v>0</v>
      </c>
      <c r="AG280" s="109">
        <f>Juniori!AG85</f>
        <v>0</v>
      </c>
      <c r="AH280" s="109">
        <f>Juniori!AH85</f>
        <v>0</v>
      </c>
      <c r="AI280" s="109">
        <f>Juniori!AI85</f>
        <v>0</v>
      </c>
      <c r="AJ280" s="109">
        <f>Juniori!AJ85</f>
        <v>0</v>
      </c>
      <c r="AK280" s="109">
        <f>Juniori!AK85</f>
        <v>0</v>
      </c>
      <c r="AL280" s="109">
        <f>Juniori!AL85</f>
        <v>0</v>
      </c>
      <c r="AM280" s="109">
        <f>Juniori!AM85</f>
        <v>0</v>
      </c>
      <c r="AN280" s="109">
        <f>Juniori!AN85</f>
        <v>0</v>
      </c>
      <c r="AO280" s="109">
        <f>Juniori!AO85</f>
        <v>0</v>
      </c>
      <c r="AP280" s="109">
        <f>Juniori!AP85</f>
        <v>0</v>
      </c>
      <c r="AQ280" s="109">
        <f>Juniori!AQ85</f>
        <v>0</v>
      </c>
      <c r="AR280" s="109">
        <f>Juniori!AR85</f>
        <v>0</v>
      </c>
      <c r="AS280" s="109">
        <f>Juniori!AS85</f>
        <v>0</v>
      </c>
      <c r="AT280" s="109">
        <f>Juniori!AT85</f>
        <v>0</v>
      </c>
      <c r="AU280" s="109">
        <f>Juniori!AU85</f>
        <v>0</v>
      </c>
      <c r="AV280" s="109">
        <f>Juniori!AV85</f>
        <v>0</v>
      </c>
      <c r="AW280" s="109">
        <f>Juniori!AW85</f>
        <v>0</v>
      </c>
      <c r="AX280" s="109">
        <f>Juniori!AX85</f>
        <v>0</v>
      </c>
      <c r="AY280" s="109">
        <f>Juniori!AY85</f>
        <v>0</v>
      </c>
      <c r="AZ280" s="109">
        <f>Juniori!AZ85</f>
        <v>0</v>
      </c>
      <c r="BA280" s="109">
        <f>Juniori!BA85</f>
        <v>0</v>
      </c>
      <c r="BB280" s="109">
        <f>Juniori!BB85</f>
        <v>0</v>
      </c>
      <c r="BC280" s="109">
        <f>Juniori!BC85</f>
        <v>0</v>
      </c>
      <c r="BD280" s="109">
        <f>Juniori!BD85</f>
        <v>0</v>
      </c>
      <c r="BE280" s="109">
        <f>Juniori!BE85</f>
        <v>0</v>
      </c>
      <c r="BF280" s="109">
        <f>Juniori!BF85</f>
        <v>0</v>
      </c>
      <c r="BG280" s="109">
        <f>Juniori!BG85</f>
        <v>0</v>
      </c>
      <c r="BH280" s="109">
        <f>Juniori!BH85</f>
        <v>0</v>
      </c>
      <c r="BI280" s="109">
        <f>Juniori!BI85</f>
        <v>0</v>
      </c>
      <c r="BJ280" s="109">
        <f>Juniori!BJ85</f>
        <v>0</v>
      </c>
      <c r="BK280" s="109">
        <f>Juniori!BK85</f>
        <v>0</v>
      </c>
      <c r="BL280" s="109">
        <f>Juniori!BL85</f>
        <v>0</v>
      </c>
      <c r="BM280" s="109">
        <f>Juniori!BM85</f>
        <v>0</v>
      </c>
      <c r="BN280" s="109">
        <f>Juniori!BN85</f>
        <v>0</v>
      </c>
      <c r="BO280" s="109">
        <f>Juniori!BO85</f>
        <v>0</v>
      </c>
      <c r="BP280" s="109">
        <f>Juniori!BP85</f>
        <v>0</v>
      </c>
      <c r="BQ280" s="109">
        <f>Juniori!BQ85</f>
        <v>0</v>
      </c>
      <c r="BR280" s="109">
        <f>Juniori!BR85</f>
        <v>0</v>
      </c>
      <c r="BS280" s="109">
        <f>Juniori!BS85</f>
        <v>0</v>
      </c>
      <c r="BT280" s="109">
        <f>Juniori!BT85</f>
        <v>0</v>
      </c>
      <c r="BU280" s="109">
        <f>Juniori!BU85</f>
        <v>0</v>
      </c>
      <c r="BV280" s="109">
        <f>Juniori!BV85</f>
        <v>0</v>
      </c>
      <c r="BW280" s="109">
        <f>Juniori!BW85</f>
        <v>0</v>
      </c>
      <c r="BX280" s="109">
        <f>Juniori!BX85</f>
        <v>0</v>
      </c>
      <c r="BY280" s="109">
        <f>Juniori!BY85</f>
        <v>0</v>
      </c>
      <c r="BZ280" s="109">
        <f>Juniori!BZ85</f>
        <v>0</v>
      </c>
      <c r="CA280" s="109">
        <f>Juniori!CA85</f>
        <v>0</v>
      </c>
      <c r="CB280" s="109">
        <f>Juniori!CB85</f>
        <v>0</v>
      </c>
      <c r="CC280" s="109">
        <f>Juniori!CC85</f>
        <v>0</v>
      </c>
      <c r="CD280" s="109">
        <f>Juniori!CD85</f>
        <v>0</v>
      </c>
      <c r="CE280" s="109">
        <f>Juniori!CE85</f>
        <v>0</v>
      </c>
      <c r="CF280" s="109">
        <f>Juniori!CF85</f>
        <v>0</v>
      </c>
      <c r="CG280" s="109">
        <f>Juniori!CG85</f>
        <v>0</v>
      </c>
      <c r="CH280" s="109">
        <f>Juniori!CH85</f>
        <v>0</v>
      </c>
      <c r="CI280" s="109">
        <f>Juniori!CI85</f>
        <v>0</v>
      </c>
      <c r="CJ280" s="109">
        <f>Juniori!CJ85</f>
        <v>0</v>
      </c>
      <c r="CK280" s="109">
        <f>Juniori!CK85</f>
        <v>0</v>
      </c>
      <c r="CL280" s="109">
        <f>Juniori!CL85</f>
        <v>0</v>
      </c>
      <c r="CM280" s="109">
        <f>Juniori!CM85</f>
        <v>0</v>
      </c>
      <c r="CN280" s="109">
        <f>Juniori!CN85</f>
        <v>0</v>
      </c>
      <c r="CO280" s="109">
        <f>Juniori!CO85</f>
        <v>0</v>
      </c>
      <c r="CP280" s="109">
        <f>Juniori!CP85</f>
        <v>0</v>
      </c>
      <c r="CQ280" s="109">
        <f>Juniori!CQ85</f>
        <v>0</v>
      </c>
      <c r="CR280" s="109">
        <f>Juniori!CR85</f>
        <v>0</v>
      </c>
      <c r="CS280" s="109">
        <f>Juniori!CS85</f>
        <v>0</v>
      </c>
      <c r="CT280" s="109">
        <f>Juniori!CT85</f>
        <v>0</v>
      </c>
      <c r="CU280" s="109">
        <f>Juniori!CU85</f>
        <v>0</v>
      </c>
      <c r="CV280" s="109">
        <f>Juniori!CV85</f>
        <v>0</v>
      </c>
      <c r="CW280" s="109">
        <f>Juniori!CW85</f>
        <v>0</v>
      </c>
      <c r="CX280" s="109">
        <f>Juniori!CX85</f>
        <v>0</v>
      </c>
      <c r="CY280" s="109">
        <f>Juniori!CY85</f>
        <v>0</v>
      </c>
      <c r="CZ280" s="109">
        <f>Juniori!CZ85</f>
        <v>0</v>
      </c>
      <c r="DA280" s="109">
        <f>Juniori!DA85</f>
        <v>0</v>
      </c>
      <c r="DB280" s="109">
        <f>Juniori!DB85</f>
        <v>0</v>
      </c>
      <c r="DC280" s="109">
        <f>Juniori!DC85</f>
        <v>0</v>
      </c>
      <c r="DD280" s="109">
        <f>Juniori!DD85</f>
        <v>0</v>
      </c>
      <c r="DE280" s="109">
        <f>Juniori!DE85</f>
        <v>0</v>
      </c>
      <c r="DF280" s="109">
        <f>Juniori!DF85</f>
        <v>0</v>
      </c>
      <c r="DG280" s="109">
        <f>Juniori!DG85</f>
        <v>0</v>
      </c>
      <c r="DH280" s="109">
        <f>Juniori!DH85</f>
        <v>0</v>
      </c>
      <c r="DI280" s="109">
        <f>Juniori!DI85</f>
        <v>0</v>
      </c>
      <c r="DJ280" s="109">
        <f>Juniori!DJ85</f>
        <v>0</v>
      </c>
      <c r="DK280" s="109">
        <f>Juniori!DK85</f>
        <v>0</v>
      </c>
      <c r="DL280" s="109">
        <f>Juniori!DL85</f>
        <v>0</v>
      </c>
      <c r="DM280" s="109">
        <f>Juniori!DM85</f>
        <v>0</v>
      </c>
      <c r="DN280" s="109">
        <f>Juniori!DN85</f>
        <v>0</v>
      </c>
      <c r="DO280" s="109">
        <f>Juniori!DO85</f>
        <v>0</v>
      </c>
      <c r="DP280" s="109">
        <f>Juniori!DP85</f>
        <v>0</v>
      </c>
      <c r="DQ280" s="109">
        <f>Juniori!DQ85</f>
        <v>0</v>
      </c>
      <c r="DR280" s="109">
        <f>Juniori!DR85</f>
        <v>0</v>
      </c>
      <c r="DS280" s="109">
        <f>Juniori!DS85</f>
        <v>0</v>
      </c>
      <c r="DT280" s="109">
        <f>Juniori!DT85</f>
        <v>0</v>
      </c>
      <c r="DU280" s="109">
        <f>Juniori!DU85</f>
        <v>0</v>
      </c>
      <c r="DV280" s="109">
        <f>Juniori!DV85</f>
        <v>0</v>
      </c>
      <c r="DW280" s="109">
        <f>Juniori!DW85</f>
        <v>0</v>
      </c>
      <c r="DX280" s="109">
        <f>Juniori!DX85</f>
        <v>0</v>
      </c>
      <c r="DY280" s="109">
        <f>Juniori!DY85</f>
        <v>0</v>
      </c>
      <c r="DZ280" s="109">
        <f>Juniori!DZ85</f>
        <v>0</v>
      </c>
      <c r="EA280" s="109">
        <f>Juniori!EA85</f>
        <v>0</v>
      </c>
      <c r="EB280" s="109">
        <f>Juniori!EB85</f>
        <v>0</v>
      </c>
      <c r="EC280" s="109">
        <f>Juniori!EC85</f>
        <v>0</v>
      </c>
      <c r="ED280" s="109">
        <f>Juniori!ED85</f>
        <v>0</v>
      </c>
      <c r="EE280" s="109">
        <f>Juniori!EE85</f>
        <v>0</v>
      </c>
      <c r="EF280" s="109">
        <f>Juniori!EF85</f>
        <v>0</v>
      </c>
      <c r="EG280" s="109">
        <f>Juniori!EG85</f>
        <v>0</v>
      </c>
      <c r="EH280" s="109">
        <f>Juniori!EH85</f>
        <v>0</v>
      </c>
      <c r="EI280" s="109">
        <f>Juniori!EI85</f>
        <v>0</v>
      </c>
      <c r="EJ280" s="109">
        <f>Juniori!EJ85</f>
        <v>0</v>
      </c>
      <c r="EK280" s="109">
        <f>Juniori!EK85</f>
        <v>0</v>
      </c>
      <c r="EL280" s="109">
        <f>Juniori!EL85</f>
        <v>0</v>
      </c>
      <c r="EM280" s="109">
        <f>Juniori!EM85</f>
        <v>0</v>
      </c>
      <c r="EN280" s="109">
        <f>Juniori!EN85</f>
        <v>0</v>
      </c>
      <c r="EO280" s="109">
        <f>Juniori!EO85</f>
        <v>0</v>
      </c>
      <c r="EP280" s="109">
        <f>Juniori!EP85</f>
        <v>0</v>
      </c>
      <c r="EQ280" s="109">
        <f>Juniori!EQ85</f>
        <v>0</v>
      </c>
      <c r="ER280" s="109">
        <f>Juniori!ER85</f>
        <v>0</v>
      </c>
      <c r="ES280" s="109">
        <f>Juniori!ES85</f>
        <v>0</v>
      </c>
      <c r="ET280" s="109">
        <f>Juniori!ET85</f>
        <v>0</v>
      </c>
      <c r="EU280" s="109">
        <f>Juniori!EU85</f>
        <v>0</v>
      </c>
      <c r="EV280" s="109">
        <f>Juniori!EV85</f>
        <v>0</v>
      </c>
      <c r="EW280" s="109">
        <f>Juniori!EW85</f>
        <v>0</v>
      </c>
      <c r="EX280" s="109">
        <f>Juniori!EX85</f>
        <v>0</v>
      </c>
      <c r="EY280" s="109">
        <f>Juniori!EY85</f>
        <v>0</v>
      </c>
      <c r="EZ280" s="109">
        <f>Juniori!EZ85</f>
        <v>0</v>
      </c>
      <c r="FA280" s="109">
        <f>Juniori!FA85</f>
        <v>0</v>
      </c>
      <c r="FB280" s="109">
        <f>Juniori!FB85</f>
        <v>0</v>
      </c>
      <c r="FC280" s="109">
        <f>Juniori!FC85</f>
        <v>0</v>
      </c>
      <c r="FD280" s="109">
        <f>Juniori!FD85</f>
        <v>0</v>
      </c>
      <c r="FE280" s="109">
        <f>Juniori!FE85</f>
        <v>0</v>
      </c>
      <c r="FF280" s="109">
        <f>Juniori!FF85</f>
        <v>0</v>
      </c>
      <c r="FG280" s="109">
        <f>Juniori!FG85</f>
        <v>0</v>
      </c>
      <c r="FH280" s="109">
        <f>Juniori!FH85</f>
        <v>0</v>
      </c>
      <c r="FI280" s="109">
        <f>Juniori!FI85</f>
        <v>0</v>
      </c>
      <c r="FJ280" s="109">
        <f>Juniori!FJ85</f>
        <v>0</v>
      </c>
      <c r="FK280" s="109">
        <f>Juniori!FK85</f>
        <v>0</v>
      </c>
      <c r="FL280" s="109">
        <f>Juniori!FL85</f>
        <v>0</v>
      </c>
      <c r="FM280" s="109">
        <f>Juniori!FM85</f>
        <v>0</v>
      </c>
      <c r="FN280" s="109">
        <f>Juniori!FN85</f>
        <v>0</v>
      </c>
      <c r="FO280" s="109">
        <f>Juniori!FO85</f>
        <v>0</v>
      </c>
      <c r="FP280" s="109">
        <f>Juniori!FP85</f>
        <v>0</v>
      </c>
      <c r="FQ280" s="109">
        <f>Juniori!FQ85</f>
        <v>0</v>
      </c>
      <c r="FR280" s="109">
        <f>Juniori!FR85</f>
        <v>0</v>
      </c>
      <c r="FS280" s="109">
        <f>Juniori!FS85</f>
        <v>0</v>
      </c>
      <c r="FT280" s="109">
        <f>Juniori!FT85</f>
        <v>0</v>
      </c>
      <c r="FU280" s="109">
        <f>Juniori!FU85</f>
        <v>0</v>
      </c>
      <c r="FV280" s="109">
        <f>Juniori!FV85</f>
        <v>0</v>
      </c>
      <c r="FW280" s="109">
        <f>Juniori!FW85</f>
        <v>0</v>
      </c>
      <c r="FX280" s="109">
        <f>Juniori!FX85</f>
        <v>0</v>
      </c>
      <c r="FY280" s="109">
        <f>Juniori!FY85</f>
        <v>0</v>
      </c>
      <c r="FZ280" s="109">
        <f>Juniori!FZ85</f>
        <v>0</v>
      </c>
      <c r="GA280" s="109">
        <f>Juniori!GA85</f>
        <v>0</v>
      </c>
      <c r="GB280" s="109">
        <f>Juniori!GB85</f>
        <v>0</v>
      </c>
      <c r="GC280" s="109">
        <f>Juniori!GC85</f>
        <v>0</v>
      </c>
      <c r="GD280" s="109">
        <f>Juniori!GD85</f>
        <v>0</v>
      </c>
      <c r="GE280" s="109">
        <f>Juniori!GE85</f>
        <v>0</v>
      </c>
      <c r="GF280" s="109">
        <f>Juniori!GF85</f>
        <v>0</v>
      </c>
      <c r="GG280" s="109">
        <f>Juniori!GG85</f>
        <v>0</v>
      </c>
      <c r="GH280" s="109">
        <f>Juniori!GH85</f>
        <v>0</v>
      </c>
      <c r="GI280" s="109">
        <f>Juniori!GI85</f>
        <v>0</v>
      </c>
      <c r="GJ280" s="109">
        <f>Juniori!GJ85</f>
        <v>0</v>
      </c>
      <c r="GK280" s="109">
        <f>Juniori!GK85</f>
        <v>0</v>
      </c>
      <c r="GL280" s="109">
        <f>Juniori!GL85</f>
        <v>0</v>
      </c>
      <c r="GM280" s="109">
        <f>Juniori!GM85</f>
        <v>0</v>
      </c>
      <c r="GN280" s="109">
        <f>Juniori!GN85</f>
        <v>0</v>
      </c>
      <c r="GO280" s="109">
        <f>Juniori!GO85</f>
        <v>0</v>
      </c>
      <c r="GP280" s="109">
        <f>Juniori!GP85</f>
        <v>0</v>
      </c>
      <c r="GQ280" s="109">
        <f>Juniori!GQ85</f>
        <v>0</v>
      </c>
      <c r="GR280" s="109">
        <f>Juniori!GR85</f>
        <v>0</v>
      </c>
      <c r="GS280" s="109">
        <f>Juniori!GS85</f>
        <v>0</v>
      </c>
      <c r="GT280" s="109">
        <f>Juniori!GT85</f>
        <v>0</v>
      </c>
      <c r="GU280" s="109">
        <f>Juniori!GU85</f>
        <v>0</v>
      </c>
      <c r="GV280" s="109">
        <f>Juniori!GV85</f>
        <v>0</v>
      </c>
      <c r="GW280" s="109">
        <f>Juniori!GW85</f>
        <v>0</v>
      </c>
      <c r="GX280" s="109">
        <f>Juniori!GX85</f>
        <v>0</v>
      </c>
      <c r="GY280" s="109">
        <f>Juniori!GY85</f>
        <v>0</v>
      </c>
      <c r="GZ280" s="109">
        <f>Juniori!GZ85</f>
        <v>0</v>
      </c>
      <c r="HA280" s="109">
        <f>Juniori!HA85</f>
        <v>0</v>
      </c>
      <c r="HB280" s="109">
        <f>Juniori!HB85</f>
        <v>0</v>
      </c>
      <c r="HC280" s="109">
        <f>Juniori!HC85</f>
        <v>0</v>
      </c>
      <c r="HD280" s="109">
        <f>Juniori!HD85</f>
        <v>0</v>
      </c>
      <c r="HE280" s="109">
        <f>Juniori!HE85</f>
        <v>0</v>
      </c>
      <c r="HF280" s="109">
        <f>Juniori!HF85</f>
        <v>0</v>
      </c>
      <c r="HG280" s="109">
        <f>Juniori!HG85</f>
        <v>0</v>
      </c>
      <c r="HH280" s="109">
        <f>Juniori!HH85</f>
        <v>0</v>
      </c>
      <c r="HI280" s="109">
        <f>Juniori!HI85</f>
        <v>0</v>
      </c>
      <c r="HJ280" s="109">
        <f>Juniori!HJ85</f>
        <v>0</v>
      </c>
      <c r="HK280" s="109">
        <f>Juniori!HK85</f>
        <v>0</v>
      </c>
      <c r="HL280" s="109">
        <f>Juniori!HL85</f>
        <v>0</v>
      </c>
      <c r="HM280" s="109">
        <f>Juniori!HM85</f>
        <v>0</v>
      </c>
      <c r="HN280" s="109">
        <f>Juniori!HN85</f>
        <v>0</v>
      </c>
      <c r="HO280" s="109">
        <f>Juniori!HO85</f>
        <v>0</v>
      </c>
      <c r="HP280" s="109">
        <f>Juniori!HP85</f>
        <v>0</v>
      </c>
      <c r="HQ280" s="109">
        <f>Juniori!HQ85</f>
        <v>0</v>
      </c>
      <c r="HR280" s="109">
        <f>Juniori!HR85</f>
        <v>0</v>
      </c>
      <c r="HS280" s="109">
        <f>Juniori!HS85</f>
        <v>0</v>
      </c>
      <c r="HT280" s="109">
        <f>Juniori!HT85</f>
        <v>0</v>
      </c>
      <c r="HU280" s="109">
        <f>Juniori!HU85</f>
        <v>0</v>
      </c>
      <c r="HV280" s="109">
        <f>Juniori!HV85</f>
        <v>0</v>
      </c>
      <c r="HW280" s="109">
        <f>Juniori!HW85</f>
        <v>0</v>
      </c>
      <c r="HX280" s="109">
        <f>Juniori!HX85</f>
        <v>0</v>
      </c>
      <c r="HY280" s="109">
        <f>Juniori!HY85</f>
        <v>0</v>
      </c>
      <c r="HZ280" s="109">
        <f>Juniori!HZ85</f>
        <v>0</v>
      </c>
      <c r="IA280" s="109">
        <f>Juniori!IA85</f>
        <v>0</v>
      </c>
      <c r="IB280" s="109">
        <f>Juniori!IB85</f>
        <v>0</v>
      </c>
      <c r="IC280" s="109">
        <f>Juniori!IC85</f>
        <v>0</v>
      </c>
      <c r="ID280" s="109">
        <f>Juniori!ID85</f>
        <v>0</v>
      </c>
      <c r="IE280" s="109">
        <f>Juniori!IE85</f>
        <v>0</v>
      </c>
      <c r="IF280" s="109">
        <f>Juniori!IF85</f>
        <v>0</v>
      </c>
      <c r="IG280" s="109">
        <f>Juniori!IG85</f>
        <v>0</v>
      </c>
      <c r="IH280" s="109">
        <f>Juniori!IH85</f>
        <v>0</v>
      </c>
      <c r="II280" s="109">
        <f>Juniori!II85</f>
        <v>0</v>
      </c>
      <c r="IJ280" s="109">
        <f>Juniori!IJ85</f>
        <v>0</v>
      </c>
      <c r="IK280" s="109">
        <f>Juniori!IK85</f>
        <v>0</v>
      </c>
      <c r="IL280" s="109">
        <f>Juniori!IL85</f>
        <v>0</v>
      </c>
      <c r="IM280" s="109">
        <f>Juniori!IM85</f>
        <v>0</v>
      </c>
      <c r="IN280" s="109">
        <f>Juniori!IN85</f>
        <v>0</v>
      </c>
      <c r="IO280" s="109">
        <f>Juniori!IO85</f>
        <v>0</v>
      </c>
      <c r="IP280" s="109">
        <f>Juniori!IP85</f>
        <v>0</v>
      </c>
      <c r="IQ280" s="109">
        <f>Juniori!IQ85</f>
        <v>0</v>
      </c>
      <c r="IR280" s="109">
        <f>Juniori!IR85</f>
        <v>0</v>
      </c>
      <c r="IS280" s="109">
        <f>Juniori!IS85</f>
        <v>0</v>
      </c>
      <c r="IT280" s="109">
        <f>Juniori!IT85</f>
        <v>0</v>
      </c>
      <c r="IU280" s="109">
        <f>Juniori!IU85</f>
        <v>0</v>
      </c>
      <c r="IV280" s="109">
        <f>Juniori!IV85</f>
        <v>0</v>
      </c>
      <c r="IW280" s="109">
        <f>Juniori!IW85</f>
        <v>0</v>
      </c>
      <c r="IX280" s="109">
        <f>Juniori!IX85</f>
        <v>0</v>
      </c>
      <c r="IY280" s="109">
        <f>Juniori!IY85</f>
        <v>0</v>
      </c>
      <c r="IZ280" s="109">
        <f>Juniori!IZ85</f>
        <v>0</v>
      </c>
      <c r="JA280" s="109">
        <f>Juniori!JA85</f>
        <v>0</v>
      </c>
      <c r="JB280" s="109">
        <f>Juniori!JB85</f>
        <v>0</v>
      </c>
      <c r="JC280" s="109">
        <f>Juniori!JC85</f>
        <v>0</v>
      </c>
      <c r="JD280" s="109">
        <f>Juniori!JD85</f>
        <v>0</v>
      </c>
      <c r="JE280" s="109">
        <f>Juniori!JE85</f>
        <v>0</v>
      </c>
      <c r="JF280" s="109">
        <f>Juniori!JF85</f>
        <v>0</v>
      </c>
      <c r="JG280" s="109">
        <f>Juniori!JG85</f>
        <v>0</v>
      </c>
      <c r="JH280" s="109">
        <f>Juniori!JH85</f>
        <v>0</v>
      </c>
      <c r="JI280" s="109">
        <f>Juniori!JI85</f>
        <v>0</v>
      </c>
      <c r="JJ280" s="109">
        <f>Juniori!JJ85</f>
        <v>0</v>
      </c>
      <c r="JK280" s="109">
        <f>Juniori!JK85</f>
        <v>0</v>
      </c>
      <c r="JL280" s="109">
        <f>Juniori!JL85</f>
        <v>0</v>
      </c>
      <c r="JM280" s="109">
        <f>Juniori!JM85</f>
        <v>0</v>
      </c>
      <c r="JN280" s="109">
        <f>Juniori!JN85</f>
        <v>0</v>
      </c>
      <c r="JO280" s="109">
        <f>Juniori!JO85</f>
        <v>0</v>
      </c>
      <c r="JP280" s="109">
        <f>Juniori!JP85</f>
        <v>0</v>
      </c>
      <c r="JQ280" s="109">
        <f>Juniori!JQ85</f>
        <v>0</v>
      </c>
      <c r="JR280" s="109">
        <f>Juniori!JR85</f>
        <v>0</v>
      </c>
      <c r="JS280" s="109">
        <f>Juniori!JS85</f>
        <v>0</v>
      </c>
      <c r="JT280" s="109">
        <f>Juniori!JT85</f>
        <v>0</v>
      </c>
      <c r="JU280" s="109">
        <f>Juniori!JU85</f>
        <v>0</v>
      </c>
      <c r="JV280" s="109">
        <f>Juniori!JV85</f>
        <v>0</v>
      </c>
      <c r="JW280" s="109">
        <f>Juniori!JW85</f>
        <v>0</v>
      </c>
      <c r="JX280" s="109">
        <f>Juniori!JX85</f>
        <v>0</v>
      </c>
      <c r="JY280" s="109">
        <f>Juniori!JY85</f>
        <v>0</v>
      </c>
      <c r="JZ280" s="109">
        <f>Juniori!JZ85</f>
        <v>0</v>
      </c>
      <c r="KA280" s="109">
        <f>Juniori!KA85</f>
        <v>0</v>
      </c>
      <c r="KB280" s="109">
        <f>Juniori!KB85</f>
        <v>0</v>
      </c>
      <c r="KC280" s="109">
        <f>Juniori!KC85</f>
        <v>0</v>
      </c>
      <c r="KD280" s="109">
        <f>Juniori!KD85</f>
        <v>0</v>
      </c>
      <c r="KE280" s="109">
        <f>Juniori!KE85</f>
        <v>0</v>
      </c>
      <c r="KF280" s="109">
        <f>Juniori!KF85</f>
        <v>0</v>
      </c>
      <c r="KG280" s="109">
        <f>Juniori!KG85</f>
        <v>0</v>
      </c>
      <c r="KH280" s="109">
        <f>Juniori!KH85</f>
        <v>0</v>
      </c>
      <c r="KI280" s="109">
        <f>Juniori!KI85</f>
        <v>0</v>
      </c>
      <c r="KJ280" s="109">
        <f>Juniori!KJ85</f>
        <v>0</v>
      </c>
      <c r="KK280" s="109">
        <f>Juniori!KK85</f>
        <v>0</v>
      </c>
      <c r="KL280" s="109">
        <f>Juniori!KL85</f>
        <v>0</v>
      </c>
      <c r="KM280" s="109">
        <f>Juniori!KM85</f>
        <v>0</v>
      </c>
      <c r="KN280" s="109">
        <f>Juniori!KN85</f>
        <v>0</v>
      </c>
      <c r="KO280" s="109">
        <f>Juniori!KO85</f>
        <v>0</v>
      </c>
      <c r="KP280" s="109">
        <f>Juniori!KP85</f>
        <v>0</v>
      </c>
      <c r="KQ280" s="109">
        <f>Juniori!KQ85</f>
        <v>0</v>
      </c>
      <c r="KR280" s="109">
        <f>Juniori!KR85</f>
        <v>0</v>
      </c>
      <c r="KS280" s="109">
        <f>Juniori!KS85</f>
        <v>0</v>
      </c>
      <c r="KT280" s="109">
        <f>Juniori!KT85</f>
        <v>0</v>
      </c>
      <c r="KU280" s="109">
        <f>Juniori!KU85</f>
        <v>0</v>
      </c>
      <c r="KV280" s="109">
        <f>Juniori!KV85</f>
        <v>0</v>
      </c>
      <c r="KW280" s="109">
        <f>Juniori!KW85</f>
        <v>0</v>
      </c>
      <c r="KX280" s="109">
        <f>Juniori!KX85</f>
        <v>0</v>
      </c>
      <c r="KY280" s="109">
        <f>Juniori!KY85</f>
        <v>0</v>
      </c>
      <c r="KZ280" s="109">
        <f>Juniori!KZ85</f>
        <v>0</v>
      </c>
      <c r="LA280" s="109">
        <f>Juniori!LA85</f>
        <v>0</v>
      </c>
      <c r="LB280" s="109">
        <f>Juniori!LB85</f>
        <v>0</v>
      </c>
      <c r="LC280" s="109">
        <f>Juniori!LC85</f>
        <v>0</v>
      </c>
      <c r="LD280" s="109">
        <f>Juniori!LD85</f>
        <v>0</v>
      </c>
      <c r="LE280" s="109">
        <f>Juniori!LE85</f>
        <v>0</v>
      </c>
      <c r="LF280" s="109">
        <f>Juniori!LF85</f>
        <v>0</v>
      </c>
      <c r="LG280" s="109">
        <f>Juniori!LG85</f>
        <v>0</v>
      </c>
      <c r="LH280" s="109">
        <f>Juniori!LH85</f>
        <v>0</v>
      </c>
      <c r="LI280" s="109">
        <f>Juniori!LI85</f>
        <v>0</v>
      </c>
      <c r="LJ280" s="109">
        <f>Juniori!LJ85</f>
        <v>0</v>
      </c>
      <c r="LK280" s="109">
        <f>Juniori!LK85</f>
        <v>0</v>
      </c>
      <c r="LL280" s="109">
        <f>Juniori!LL85</f>
        <v>0</v>
      </c>
      <c r="LM280" s="109">
        <f>Juniori!LM85</f>
        <v>0</v>
      </c>
      <c r="LN280" s="109">
        <f>Juniori!LN85</f>
        <v>0</v>
      </c>
      <c r="LO280" s="109">
        <f>Juniori!LO85</f>
        <v>0</v>
      </c>
      <c r="LP280" s="109">
        <f>Juniori!LP85</f>
        <v>0</v>
      </c>
      <c r="LQ280" s="109">
        <f>Juniori!LQ85</f>
        <v>0</v>
      </c>
      <c r="LR280" s="109">
        <f>Juniori!LR85</f>
        <v>0</v>
      </c>
      <c r="LS280" s="109">
        <f>Juniori!LS85</f>
        <v>0</v>
      </c>
      <c r="LT280" s="109">
        <f>Juniori!LT85</f>
        <v>0</v>
      </c>
      <c r="LU280" s="109">
        <f>Juniori!LU85</f>
        <v>0</v>
      </c>
      <c r="LV280" s="109">
        <f>Juniori!LV85</f>
        <v>0</v>
      </c>
      <c r="LW280" s="109">
        <f>Juniori!LW85</f>
        <v>0</v>
      </c>
      <c r="LX280" s="109">
        <f>Juniori!LX85</f>
        <v>0</v>
      </c>
      <c r="LY280" s="109">
        <f>Juniori!LY85</f>
        <v>0</v>
      </c>
      <c r="LZ280" s="109">
        <f>Juniori!LZ85</f>
        <v>0</v>
      </c>
      <c r="MA280" s="109">
        <f>Juniori!MA85</f>
        <v>0</v>
      </c>
      <c r="MB280" s="109">
        <f>Juniori!MB85</f>
        <v>0</v>
      </c>
      <c r="MC280" s="109">
        <f>Juniori!MC85</f>
        <v>0</v>
      </c>
      <c r="MD280" s="109">
        <f>Juniori!MD85</f>
        <v>0</v>
      </c>
      <c r="ME280" s="109">
        <f>Juniori!ME85</f>
        <v>0</v>
      </c>
      <c r="MF280" s="109">
        <f>Juniori!MF85</f>
        <v>0</v>
      </c>
      <c r="MG280" s="109">
        <f>Juniori!MG85</f>
        <v>0</v>
      </c>
      <c r="MH280" s="109">
        <f>Juniori!MH85</f>
        <v>0</v>
      </c>
      <c r="MI280" s="109">
        <f>Juniori!MI85</f>
        <v>0</v>
      </c>
      <c r="MJ280" s="109">
        <f>Juniori!MJ85</f>
        <v>0</v>
      </c>
      <c r="MK280" s="109">
        <f>Juniori!MK85</f>
        <v>0</v>
      </c>
      <c r="ML280" s="109">
        <f>Juniori!ML85</f>
        <v>0</v>
      </c>
      <c r="MM280" s="109">
        <f>Juniori!MM85</f>
        <v>0</v>
      </c>
      <c r="MN280" s="109">
        <f>Juniori!MN85</f>
        <v>0</v>
      </c>
      <c r="MO280" s="109">
        <f>Juniori!MO85</f>
        <v>0</v>
      </c>
      <c r="MP280" s="109">
        <f>Juniori!MP85</f>
        <v>0</v>
      </c>
      <c r="MQ280" s="109">
        <f>Juniori!MQ85</f>
        <v>0</v>
      </c>
      <c r="MR280" s="109">
        <f>Juniori!MR85</f>
        <v>0</v>
      </c>
      <c r="MS280" s="109">
        <f>Juniori!MS85</f>
        <v>0</v>
      </c>
      <c r="MT280" s="109">
        <f>Juniori!MT85</f>
        <v>0</v>
      </c>
      <c r="MU280" s="109">
        <f>Juniori!MU85</f>
        <v>0</v>
      </c>
      <c r="MV280" s="109">
        <f>Juniori!MV85</f>
        <v>0</v>
      </c>
      <c r="MW280" s="109">
        <f>Juniori!MW85</f>
        <v>0</v>
      </c>
      <c r="MX280" s="109">
        <f>Juniori!MX85</f>
        <v>0</v>
      </c>
      <c r="MY280" s="109">
        <f>Juniori!MY85</f>
        <v>0</v>
      </c>
      <c r="MZ280" s="109">
        <f>Juniori!MZ85</f>
        <v>0</v>
      </c>
      <c r="NA280" s="109">
        <f>Juniori!NA85</f>
        <v>0</v>
      </c>
      <c r="NB280" s="109">
        <f>Juniori!NB85</f>
        <v>0</v>
      </c>
      <c r="NC280" s="109">
        <f>Juniori!NC85</f>
        <v>0</v>
      </c>
      <c r="ND280" s="109">
        <f>Juniori!ND85</f>
        <v>0</v>
      </c>
      <c r="NE280" s="109">
        <f>Juniori!NE85</f>
        <v>0</v>
      </c>
      <c r="NF280" s="109">
        <f>Juniori!NF85</f>
        <v>0</v>
      </c>
      <c r="NG280" s="109">
        <f>Juniori!NG85</f>
        <v>0</v>
      </c>
      <c r="NH280" s="109">
        <f>Juniori!NH85</f>
        <v>0</v>
      </c>
      <c r="NI280" s="109">
        <f>Juniori!NI85</f>
        <v>0</v>
      </c>
      <c r="NJ280" s="109">
        <f>Juniori!NJ85</f>
        <v>0</v>
      </c>
      <c r="NK280" s="109">
        <f>Juniori!NK85</f>
        <v>0</v>
      </c>
      <c r="NL280" s="109">
        <f>Juniori!NL85</f>
        <v>0</v>
      </c>
      <c r="NM280" s="109">
        <f>Juniori!NM85</f>
        <v>0</v>
      </c>
      <c r="NN280" s="109">
        <f>Juniori!NN85</f>
        <v>0</v>
      </c>
      <c r="NO280" s="109">
        <f>Juniori!NO85</f>
        <v>0</v>
      </c>
      <c r="NP280" s="109">
        <f>Juniori!NP85</f>
        <v>0</v>
      </c>
      <c r="NQ280" s="109">
        <f>Juniori!NQ85</f>
        <v>0</v>
      </c>
      <c r="NR280" s="109">
        <f>Juniori!NR85</f>
        <v>0</v>
      </c>
      <c r="NS280" s="109">
        <f>Juniori!NS85</f>
        <v>0</v>
      </c>
      <c r="NT280" s="109">
        <f>Juniori!NT85</f>
        <v>0</v>
      </c>
      <c r="NU280" s="109">
        <f>Juniori!NU85</f>
        <v>0</v>
      </c>
      <c r="NV280" s="109">
        <f>Juniori!NV85</f>
        <v>0</v>
      </c>
      <c r="NW280" s="109">
        <f>Juniori!NW85</f>
        <v>0</v>
      </c>
      <c r="NX280" s="109">
        <f>Juniori!NX85</f>
        <v>0</v>
      </c>
      <c r="NY280" s="109">
        <f>Juniori!NY85</f>
        <v>0</v>
      </c>
      <c r="NZ280" s="109">
        <f>Juniori!NZ85</f>
        <v>0</v>
      </c>
      <c r="OA280" s="109">
        <f>Juniori!OA85</f>
        <v>0</v>
      </c>
      <c r="OB280" s="109">
        <f>Juniori!OB85</f>
        <v>0</v>
      </c>
      <c r="OC280" s="109">
        <f>Juniori!OC85</f>
        <v>0</v>
      </c>
      <c r="OD280" s="109">
        <f>Juniori!OD85</f>
        <v>0</v>
      </c>
      <c r="OE280" s="109">
        <f>Juniori!OE85</f>
        <v>0</v>
      </c>
      <c r="OF280" s="109">
        <f>Juniori!OF85</f>
        <v>0</v>
      </c>
      <c r="OG280" s="109">
        <f>Juniori!OG85</f>
        <v>0</v>
      </c>
      <c r="OH280" s="109">
        <f>Juniori!OH85</f>
        <v>0</v>
      </c>
      <c r="OI280" s="109">
        <f>Juniori!OI85</f>
        <v>0</v>
      </c>
      <c r="OJ280" s="109">
        <f>Juniori!OJ85</f>
        <v>0</v>
      </c>
      <c r="OK280" s="109">
        <f>Juniori!OK85</f>
        <v>0</v>
      </c>
      <c r="OL280" s="109">
        <f>Juniori!OL85</f>
        <v>0</v>
      </c>
      <c r="OM280" s="109">
        <f>Juniori!OM85</f>
        <v>0</v>
      </c>
      <c r="ON280" s="109">
        <f>Juniori!ON85</f>
        <v>0</v>
      </c>
      <c r="OO280" s="109">
        <f>Juniori!OO85</f>
        <v>0</v>
      </c>
      <c r="OP280" s="109">
        <f>Juniori!OP85</f>
        <v>0</v>
      </c>
      <c r="OQ280" s="109">
        <f>Juniori!OQ85</f>
        <v>0</v>
      </c>
      <c r="OR280" s="109">
        <f>Juniori!OR85</f>
        <v>0</v>
      </c>
      <c r="OS280" s="109">
        <f>Juniori!OS85</f>
        <v>0</v>
      </c>
      <c r="OT280" s="109">
        <f>Juniori!OT85</f>
        <v>0</v>
      </c>
      <c r="OU280" s="109">
        <f>Juniori!OU85</f>
        <v>0</v>
      </c>
      <c r="OV280" s="109">
        <f>Juniori!OV85</f>
        <v>0</v>
      </c>
      <c r="OW280" s="109">
        <f>Juniori!OW85</f>
        <v>0</v>
      </c>
      <c r="OX280" s="109">
        <f>Juniori!OX85</f>
        <v>0</v>
      </c>
      <c r="OY280" s="109">
        <f>Juniori!OY85</f>
        <v>0</v>
      </c>
      <c r="OZ280" s="109">
        <f>Juniori!OZ85</f>
        <v>0</v>
      </c>
      <c r="PA280" s="109">
        <f>Juniori!PA85</f>
        <v>0</v>
      </c>
      <c r="PB280" s="109">
        <f>Juniori!PB85</f>
        <v>0</v>
      </c>
      <c r="PC280" s="109">
        <f>Juniori!PC85</f>
        <v>0</v>
      </c>
      <c r="PD280" s="109">
        <f>Juniori!PD85</f>
        <v>0</v>
      </c>
      <c r="PE280" s="109">
        <f>Juniori!PE85</f>
        <v>0</v>
      </c>
      <c r="PF280" s="109">
        <f>Juniori!PF85</f>
        <v>0</v>
      </c>
      <c r="PG280" s="109">
        <f>Juniori!PG85</f>
        <v>0</v>
      </c>
      <c r="PH280" s="109">
        <f>Juniori!PH85</f>
        <v>0</v>
      </c>
      <c r="PI280" s="109">
        <f>Juniori!PI85</f>
        <v>0</v>
      </c>
      <c r="PJ280" s="109">
        <f>Juniori!PJ85</f>
        <v>0</v>
      </c>
      <c r="PK280" s="109">
        <f>Juniori!PK85</f>
        <v>0</v>
      </c>
      <c r="PL280" s="109">
        <f>Juniori!PL85</f>
        <v>0</v>
      </c>
      <c r="PM280" s="109">
        <f>Juniori!PM85</f>
        <v>0</v>
      </c>
      <c r="PN280" s="109">
        <f>Juniori!PN85</f>
        <v>0</v>
      </c>
      <c r="PO280" s="109">
        <f>Juniori!PO85</f>
        <v>0</v>
      </c>
      <c r="PP280" s="109">
        <f>Juniori!PP85</f>
        <v>0</v>
      </c>
      <c r="PQ280" s="109">
        <f>Juniori!PQ85</f>
        <v>0</v>
      </c>
      <c r="PR280" s="109">
        <f>Juniori!PR85</f>
        <v>0</v>
      </c>
      <c r="PS280" s="109">
        <f>Juniori!PS85</f>
        <v>0</v>
      </c>
      <c r="PT280" s="109">
        <f>Juniori!PT85</f>
        <v>0</v>
      </c>
      <c r="PU280" s="109">
        <f>Juniori!PU85</f>
        <v>0</v>
      </c>
      <c r="PV280" s="109">
        <f>Juniori!PV85</f>
        <v>0</v>
      </c>
      <c r="PW280" s="109">
        <f>Juniori!PW85</f>
        <v>0</v>
      </c>
      <c r="PX280" s="109">
        <f>Juniori!PX85</f>
        <v>0</v>
      </c>
      <c r="PY280" s="109">
        <f>Juniori!PY85</f>
        <v>0</v>
      </c>
      <c r="PZ280" s="109">
        <f>Juniori!PZ85</f>
        <v>0</v>
      </c>
      <c r="QA280" s="109">
        <f>Juniori!QA85</f>
        <v>0</v>
      </c>
      <c r="QB280" s="109">
        <f>Juniori!QB85</f>
        <v>0</v>
      </c>
      <c r="QC280" s="109">
        <f>Juniori!QC85</f>
        <v>0</v>
      </c>
      <c r="QD280" s="109">
        <f>Juniori!QD85</f>
        <v>0</v>
      </c>
      <c r="QE280" s="109">
        <f>Juniori!QE85</f>
        <v>0</v>
      </c>
      <c r="QF280" s="109">
        <f>Juniori!QF85</f>
        <v>0</v>
      </c>
      <c r="QG280" s="109">
        <f>Juniori!QG85</f>
        <v>0</v>
      </c>
      <c r="QH280" s="109">
        <f>Juniori!QH85</f>
        <v>0</v>
      </c>
      <c r="QI280" s="109">
        <f>Juniori!QI85</f>
        <v>0</v>
      </c>
      <c r="QJ280" s="109">
        <f>Juniori!QJ85</f>
        <v>0</v>
      </c>
      <c r="QK280" s="109">
        <f>Juniori!QK85</f>
        <v>0</v>
      </c>
      <c r="QL280" s="109">
        <f>Juniori!QL85</f>
        <v>0</v>
      </c>
      <c r="QM280" s="109">
        <f>Juniori!QM85</f>
        <v>0</v>
      </c>
      <c r="QN280" s="109">
        <f>Juniori!QN85</f>
        <v>0</v>
      </c>
      <c r="QO280" s="109">
        <f>Juniori!QO85</f>
        <v>0</v>
      </c>
      <c r="QP280" s="109">
        <f>Juniori!QP85</f>
        <v>0</v>
      </c>
      <c r="QQ280" s="109">
        <f>Juniori!QQ85</f>
        <v>0</v>
      </c>
      <c r="QR280" s="109">
        <f>Juniori!QR85</f>
        <v>0</v>
      </c>
      <c r="QS280" s="109">
        <f>Juniori!QS85</f>
        <v>0</v>
      </c>
      <c r="QT280" s="109">
        <f>Juniori!QT85</f>
        <v>0</v>
      </c>
      <c r="QU280" s="109">
        <f>Juniori!QU85</f>
        <v>0</v>
      </c>
      <c r="QV280" s="109">
        <f>Juniori!QV85</f>
        <v>0</v>
      </c>
      <c r="QW280" s="109">
        <f>Juniori!QW85</f>
        <v>0</v>
      </c>
      <c r="QX280" s="109">
        <f>Juniori!QX85</f>
        <v>0</v>
      </c>
      <c r="QY280" s="109">
        <f>Juniori!QY85</f>
        <v>0</v>
      </c>
      <c r="QZ280" s="109">
        <f>Juniori!QZ85</f>
        <v>0</v>
      </c>
      <c r="RA280" s="109">
        <f>Juniori!RA85</f>
        <v>0</v>
      </c>
      <c r="RB280" s="109">
        <f>Juniori!RB85</f>
        <v>0</v>
      </c>
      <c r="RC280" s="109">
        <f>Juniori!RC85</f>
        <v>0</v>
      </c>
      <c r="RD280" s="109">
        <f>Juniori!RD85</f>
        <v>0</v>
      </c>
      <c r="RE280" s="109">
        <f>Juniori!RE85</f>
        <v>0</v>
      </c>
      <c r="RF280" s="109">
        <f>Juniori!RF85</f>
        <v>0</v>
      </c>
      <c r="RG280" s="109">
        <f>Juniori!RG85</f>
        <v>0</v>
      </c>
      <c r="RH280" s="109">
        <f>Juniori!RH85</f>
        <v>0</v>
      </c>
      <c r="RI280" s="109">
        <f>Juniori!RI85</f>
        <v>0</v>
      </c>
      <c r="RJ280" s="109">
        <f>Juniori!RJ85</f>
        <v>0</v>
      </c>
      <c r="RK280" s="109">
        <f>Juniori!RK85</f>
        <v>0</v>
      </c>
      <c r="RL280" s="109">
        <f>Juniori!RL85</f>
        <v>0</v>
      </c>
      <c r="RM280" s="109">
        <f>Juniori!RM85</f>
        <v>0</v>
      </c>
      <c r="RN280" s="109">
        <f>Juniori!RN85</f>
        <v>0</v>
      </c>
      <c r="RO280" s="109">
        <f>Juniori!RO85</f>
        <v>0</v>
      </c>
      <c r="RP280" s="109">
        <f>Juniori!RP85</f>
        <v>0</v>
      </c>
      <c r="RQ280" s="109">
        <f>Juniori!RQ85</f>
        <v>0</v>
      </c>
      <c r="RR280" s="109">
        <f>Juniori!RR85</f>
        <v>0</v>
      </c>
      <c r="RS280" s="109">
        <f>Juniori!RS85</f>
        <v>0</v>
      </c>
      <c r="RT280" s="109">
        <f>Juniori!RT85</f>
        <v>0</v>
      </c>
      <c r="RU280" s="109">
        <f>Juniori!RU85</f>
        <v>0</v>
      </c>
      <c r="RV280" s="109">
        <f>Juniori!RV85</f>
        <v>0</v>
      </c>
      <c r="RW280" s="109">
        <f>Juniori!RW85</f>
        <v>0</v>
      </c>
      <c r="RX280" s="109">
        <f>Juniori!RX85</f>
        <v>0</v>
      </c>
      <c r="RY280" s="109">
        <f>Juniori!RY85</f>
        <v>0</v>
      </c>
      <c r="RZ280" s="109">
        <f>Juniori!RZ85</f>
        <v>0</v>
      </c>
      <c r="SA280" s="109">
        <f>Juniori!SA85</f>
        <v>0</v>
      </c>
      <c r="SB280" s="109">
        <f>Juniori!SB85</f>
        <v>0</v>
      </c>
      <c r="SC280" s="109">
        <f>Juniori!SC85</f>
        <v>0</v>
      </c>
      <c r="SD280" s="109">
        <f>Juniori!SD85</f>
        <v>0</v>
      </c>
      <c r="SE280" s="109">
        <f>Juniori!SE85</f>
        <v>0</v>
      </c>
      <c r="SF280" s="109">
        <f>Juniori!SF85</f>
        <v>0</v>
      </c>
      <c r="SG280" s="109">
        <f>Juniori!SG85</f>
        <v>0</v>
      </c>
      <c r="SH280" s="109">
        <f>Juniori!SH85</f>
        <v>0</v>
      </c>
      <c r="SI280" s="109">
        <f>Juniori!SI85</f>
        <v>0</v>
      </c>
      <c r="SJ280" s="109">
        <f>Juniori!SJ85</f>
        <v>0</v>
      </c>
      <c r="SK280" s="109">
        <f>Juniori!SK85</f>
        <v>0</v>
      </c>
      <c r="SL280" s="109">
        <f>Juniori!SL85</f>
        <v>0</v>
      </c>
      <c r="SM280" s="109">
        <f>Juniori!SM85</f>
        <v>0</v>
      </c>
      <c r="SN280" s="109">
        <f>Juniori!SN85</f>
        <v>0</v>
      </c>
      <c r="SO280" s="109">
        <f>Juniori!SO85</f>
        <v>0</v>
      </c>
      <c r="SP280" s="109">
        <f>Juniori!SP85</f>
        <v>0</v>
      </c>
      <c r="SQ280" s="109">
        <f>Juniori!SQ85</f>
        <v>0</v>
      </c>
      <c r="SR280" s="109">
        <f>Juniori!SR85</f>
        <v>0</v>
      </c>
      <c r="SS280" s="109">
        <f>Juniori!SS85</f>
        <v>0</v>
      </c>
      <c r="ST280" s="109">
        <f>Juniori!ST85</f>
        <v>0</v>
      </c>
      <c r="SU280" s="109">
        <f>Juniori!SU85</f>
        <v>0</v>
      </c>
      <c r="SV280" s="109">
        <f>Juniori!SV85</f>
        <v>0</v>
      </c>
      <c r="SW280" s="109">
        <f>Juniori!SW85</f>
        <v>0</v>
      </c>
      <c r="SX280" s="109">
        <f>Juniori!SX85</f>
        <v>0</v>
      </c>
      <c r="SY280" s="109">
        <f>Juniori!SY85</f>
        <v>0</v>
      </c>
      <c r="SZ280" s="109">
        <f>Juniori!SZ85</f>
        <v>0</v>
      </c>
      <c r="TA280" s="109">
        <f>Juniori!TA85</f>
        <v>0</v>
      </c>
      <c r="TB280" s="109">
        <f>Juniori!TB85</f>
        <v>0</v>
      </c>
    </row>
    <row r="281" spans="1:522" s="1" customFormat="1" ht="18" customHeight="1" x14ac:dyDescent="0.2">
      <c r="A281" s="12"/>
      <c r="B281" s="11" t="s">
        <v>369</v>
      </c>
      <c r="C281" s="1">
        <v>6997</v>
      </c>
      <c r="E281" s="4" t="s">
        <v>368</v>
      </c>
      <c r="F281" s="1">
        <v>2353</v>
      </c>
      <c r="G281" s="9" t="s">
        <v>129</v>
      </c>
      <c r="H281" s="4" t="s">
        <v>123</v>
      </c>
      <c r="I281" s="1">
        <f t="shared" si="19"/>
        <v>0</v>
      </c>
      <c r="J281" s="12">
        <f>Tabuľka3[[#This Row],[Stĺpec9]]</f>
        <v>0</v>
      </c>
      <c r="K281" s="109">
        <f>Seniori!K140</f>
        <v>0</v>
      </c>
      <c r="L281" s="109">
        <f>Seniori!L140</f>
        <v>0</v>
      </c>
      <c r="M281" s="109">
        <f>Seniori!M140</f>
        <v>0</v>
      </c>
      <c r="N281" s="109">
        <f>Seniori!N140</f>
        <v>0</v>
      </c>
      <c r="O281" s="109">
        <f>Seniori!O140</f>
        <v>0</v>
      </c>
      <c r="P281" s="109">
        <f>Seniori!P140</f>
        <v>0</v>
      </c>
      <c r="Q281" s="109">
        <f>Seniori!Q140</f>
        <v>0</v>
      </c>
      <c r="R281" s="109">
        <f>Seniori!R140</f>
        <v>0</v>
      </c>
      <c r="S281" s="109">
        <f>Seniori!S140</f>
        <v>0</v>
      </c>
      <c r="T281" s="109">
        <f>Seniori!T140</f>
        <v>0</v>
      </c>
      <c r="U281" s="109">
        <f>Seniori!U140</f>
        <v>0</v>
      </c>
      <c r="V281" s="109">
        <f>Seniori!V140</f>
        <v>0</v>
      </c>
      <c r="W281" s="109">
        <f>Seniori!W140</f>
        <v>0</v>
      </c>
      <c r="X281" s="109">
        <f>Seniori!X140</f>
        <v>0</v>
      </c>
      <c r="Y281" s="109">
        <f>Seniori!Y140</f>
        <v>0</v>
      </c>
      <c r="Z281" s="109">
        <f>Seniori!Z140</f>
        <v>0</v>
      </c>
      <c r="AA281" s="109">
        <f>Seniori!AA140</f>
        <v>0</v>
      </c>
      <c r="AB281" s="109">
        <f>Seniori!AB140</f>
        <v>0</v>
      </c>
      <c r="AC281" s="109">
        <f>Seniori!AC140</f>
        <v>0</v>
      </c>
      <c r="AD281" s="109">
        <f>Seniori!AD140</f>
        <v>0</v>
      </c>
      <c r="AE281" s="109">
        <f>Seniori!AE140</f>
        <v>0</v>
      </c>
      <c r="AF281" s="109">
        <f>Seniori!AF140</f>
        <v>0</v>
      </c>
      <c r="AG281" s="109">
        <f>Seniori!AG140</f>
        <v>0</v>
      </c>
      <c r="AH281" s="109">
        <f>Seniori!AH140</f>
        <v>0</v>
      </c>
      <c r="AI281" s="109">
        <f>Seniori!AI140</f>
        <v>0</v>
      </c>
      <c r="AJ281" s="109">
        <f>Seniori!AJ140</f>
        <v>0</v>
      </c>
      <c r="AK281" s="109">
        <f>Seniori!AK140</f>
        <v>0</v>
      </c>
      <c r="AL281" s="109">
        <f>Seniori!AL140</f>
        <v>0</v>
      </c>
      <c r="AM281" s="109">
        <f>Seniori!AM140</f>
        <v>0</v>
      </c>
      <c r="AN281" s="109">
        <f>Seniori!AN140</f>
        <v>0</v>
      </c>
      <c r="AO281" s="109">
        <f>Seniori!AO140</f>
        <v>0</v>
      </c>
      <c r="AP281" s="109">
        <f>Seniori!AP140</f>
        <v>0</v>
      </c>
      <c r="AQ281" s="109">
        <f>Seniori!AQ140</f>
        <v>0</v>
      </c>
      <c r="AR281" s="109">
        <f>Seniori!AR140</f>
        <v>0</v>
      </c>
      <c r="AS281" s="109">
        <f>Seniori!AS140</f>
        <v>0</v>
      </c>
      <c r="AT281" s="109">
        <f>Seniori!AT140</f>
        <v>0</v>
      </c>
      <c r="AU281" s="109">
        <f>Seniori!AU140</f>
        <v>0</v>
      </c>
      <c r="AV281" s="109">
        <f>Seniori!AV140</f>
        <v>0</v>
      </c>
      <c r="AW281" s="109">
        <f>Seniori!AW140</f>
        <v>0</v>
      </c>
      <c r="AX281" s="109">
        <f>Seniori!AX140</f>
        <v>0</v>
      </c>
      <c r="AY281" s="109">
        <f>Seniori!AY140</f>
        <v>0</v>
      </c>
      <c r="AZ281" s="109">
        <f>Seniori!AZ140</f>
        <v>0</v>
      </c>
      <c r="BA281" s="109">
        <f>Seniori!BA140</f>
        <v>0</v>
      </c>
      <c r="BB281" s="109">
        <f>Seniori!BB140</f>
        <v>0</v>
      </c>
      <c r="BC281" s="109">
        <f>Seniori!BC140</f>
        <v>0</v>
      </c>
      <c r="BD281" s="109">
        <f>Seniori!BD140</f>
        <v>0</v>
      </c>
      <c r="BE281" s="109">
        <f>Seniori!BE140</f>
        <v>0</v>
      </c>
      <c r="BF281" s="109">
        <f>Seniori!BF140</f>
        <v>0</v>
      </c>
      <c r="BG281" s="109">
        <f>Seniori!BG140</f>
        <v>0</v>
      </c>
      <c r="BH281" s="109">
        <f>Seniori!BH140</f>
        <v>0</v>
      </c>
      <c r="BI281" s="109">
        <f>Seniori!BI140</f>
        <v>0</v>
      </c>
      <c r="BJ281" s="109">
        <f>Seniori!BJ140</f>
        <v>0</v>
      </c>
      <c r="BK281" s="109">
        <f>Seniori!BK140</f>
        <v>0</v>
      </c>
      <c r="BL281" s="109">
        <f>Seniori!BL140</f>
        <v>0</v>
      </c>
      <c r="BM281" s="109">
        <f>Seniori!BM140</f>
        <v>0</v>
      </c>
      <c r="BN281" s="109">
        <f>Seniori!BN140</f>
        <v>0</v>
      </c>
      <c r="BO281" s="109">
        <f>Seniori!BO140</f>
        <v>0</v>
      </c>
      <c r="BP281" s="109">
        <f>Seniori!BP140</f>
        <v>0</v>
      </c>
      <c r="BQ281" s="109">
        <f>Seniori!BQ140</f>
        <v>0</v>
      </c>
      <c r="BR281" s="109">
        <f>Seniori!BR140</f>
        <v>0</v>
      </c>
      <c r="BS281" s="109">
        <f>Seniori!BS140</f>
        <v>0</v>
      </c>
      <c r="BT281" s="109">
        <f>Seniori!BT140</f>
        <v>0</v>
      </c>
      <c r="BU281" s="109">
        <f>Seniori!BU140</f>
        <v>0</v>
      </c>
      <c r="BV281" s="109">
        <f>Seniori!BV140</f>
        <v>0</v>
      </c>
      <c r="BW281" s="109">
        <f>Seniori!BW140</f>
        <v>0</v>
      </c>
      <c r="BX281" s="109">
        <f>Seniori!BX140</f>
        <v>0</v>
      </c>
      <c r="BY281" s="109">
        <f>Seniori!BY140</f>
        <v>0</v>
      </c>
      <c r="BZ281" s="109">
        <f>Seniori!BZ140</f>
        <v>0</v>
      </c>
      <c r="CA281" s="109">
        <f>Seniori!CA140</f>
        <v>0</v>
      </c>
      <c r="CB281" s="109">
        <f>Seniori!CB140</f>
        <v>0</v>
      </c>
      <c r="CC281" s="109">
        <f>Seniori!CC140</f>
        <v>0</v>
      </c>
      <c r="CD281" s="109">
        <f>Seniori!CD140</f>
        <v>0</v>
      </c>
      <c r="CE281" s="109">
        <f>Seniori!CE140</f>
        <v>0</v>
      </c>
      <c r="CF281" s="109">
        <f>Seniori!CF140</f>
        <v>0</v>
      </c>
      <c r="CG281" s="109">
        <f>Seniori!CG140</f>
        <v>0</v>
      </c>
      <c r="CH281" s="109">
        <f>Seniori!CH140</f>
        <v>0</v>
      </c>
      <c r="CI281" s="109">
        <f>Seniori!CI140</f>
        <v>0</v>
      </c>
      <c r="CJ281" s="109">
        <f>Seniori!CJ140</f>
        <v>0</v>
      </c>
      <c r="CK281" s="109">
        <f>Seniori!CK140</f>
        <v>0</v>
      </c>
      <c r="CL281" s="109">
        <f>Seniori!CL140</f>
        <v>0</v>
      </c>
      <c r="CM281" s="109">
        <f>Seniori!CM140</f>
        <v>0</v>
      </c>
      <c r="CN281" s="109">
        <f>Seniori!CN140</f>
        <v>0</v>
      </c>
      <c r="CO281" s="109">
        <f>Seniori!CO140</f>
        <v>0</v>
      </c>
      <c r="CP281" s="109">
        <f>Seniori!CP140</f>
        <v>0</v>
      </c>
      <c r="CQ281" s="109">
        <f>Seniori!CQ140</f>
        <v>0</v>
      </c>
      <c r="CR281" s="109">
        <f>Seniori!CR140</f>
        <v>0</v>
      </c>
      <c r="CS281" s="109">
        <f>Seniori!CS140</f>
        <v>0</v>
      </c>
      <c r="CT281" s="109">
        <f>Seniori!CT140</f>
        <v>0</v>
      </c>
      <c r="CU281" s="109">
        <f>Seniori!CU140</f>
        <v>0</v>
      </c>
      <c r="CV281" s="109">
        <f>Seniori!CV140</f>
        <v>0</v>
      </c>
      <c r="CW281" s="109">
        <f>Seniori!CW140</f>
        <v>0</v>
      </c>
      <c r="CX281" s="109">
        <f>Seniori!CX140</f>
        <v>0</v>
      </c>
      <c r="CY281" s="109">
        <f>Seniori!CY140</f>
        <v>0</v>
      </c>
      <c r="CZ281" s="109">
        <f>Seniori!CZ140</f>
        <v>0</v>
      </c>
      <c r="DA281" s="109">
        <f>Seniori!DA140</f>
        <v>0</v>
      </c>
      <c r="DB281" s="109">
        <f>Seniori!DB140</f>
        <v>0</v>
      </c>
      <c r="DC281" s="109">
        <f>Seniori!DC140</f>
        <v>0</v>
      </c>
      <c r="DD281" s="109">
        <f>Seniori!DD140</f>
        <v>0</v>
      </c>
      <c r="DE281" s="109">
        <f>Seniori!DE140</f>
        <v>0</v>
      </c>
      <c r="DF281" s="109">
        <f>Seniori!DF140</f>
        <v>0</v>
      </c>
      <c r="DG281" s="109">
        <f>Seniori!DG140</f>
        <v>0</v>
      </c>
      <c r="DH281" s="109">
        <f>Seniori!DH140</f>
        <v>0</v>
      </c>
      <c r="DI281" s="109">
        <f>Seniori!DI140</f>
        <v>0</v>
      </c>
      <c r="DJ281" s="109">
        <f>Seniori!DJ140</f>
        <v>0</v>
      </c>
      <c r="DK281" s="109">
        <f>Seniori!DK140</f>
        <v>0</v>
      </c>
      <c r="DL281" s="109">
        <f>Seniori!DL140</f>
        <v>0</v>
      </c>
      <c r="DM281" s="109">
        <f>Seniori!DM140</f>
        <v>0</v>
      </c>
      <c r="DN281" s="109">
        <f>Seniori!DN140</f>
        <v>0</v>
      </c>
      <c r="DO281" s="109">
        <f>Seniori!DO140</f>
        <v>0</v>
      </c>
      <c r="DP281" s="109">
        <f>Seniori!DP140</f>
        <v>0</v>
      </c>
      <c r="DQ281" s="109">
        <f>Seniori!DQ140</f>
        <v>0</v>
      </c>
      <c r="DR281" s="109">
        <f>Seniori!DR140</f>
        <v>0</v>
      </c>
      <c r="DS281" s="109">
        <f>Seniori!DS140</f>
        <v>0</v>
      </c>
      <c r="DT281" s="109">
        <f>Seniori!DT140</f>
        <v>0</v>
      </c>
      <c r="DU281" s="109">
        <f>Seniori!DU140</f>
        <v>0</v>
      </c>
      <c r="DV281" s="109">
        <f>Seniori!DV140</f>
        <v>0</v>
      </c>
      <c r="DW281" s="109">
        <f>Seniori!DW140</f>
        <v>0</v>
      </c>
      <c r="DX281" s="109">
        <f>Seniori!DX140</f>
        <v>0</v>
      </c>
      <c r="DY281" s="109">
        <f>Seniori!DY140</f>
        <v>0</v>
      </c>
      <c r="DZ281" s="109">
        <f>Seniori!DZ140</f>
        <v>0</v>
      </c>
      <c r="EA281" s="109">
        <f>Seniori!EA140</f>
        <v>0</v>
      </c>
      <c r="EB281" s="109">
        <f>Seniori!EB140</f>
        <v>0</v>
      </c>
      <c r="EC281" s="109">
        <f>Seniori!EC140</f>
        <v>0</v>
      </c>
      <c r="ED281" s="109">
        <f>Seniori!ED140</f>
        <v>0</v>
      </c>
      <c r="EE281" s="109">
        <f>Seniori!EE140</f>
        <v>0</v>
      </c>
      <c r="EF281" s="109">
        <f>Seniori!EF140</f>
        <v>0</v>
      </c>
      <c r="EG281" s="109">
        <f>Seniori!EG140</f>
        <v>0</v>
      </c>
      <c r="EH281" s="109">
        <f>Seniori!EH140</f>
        <v>0</v>
      </c>
      <c r="EI281" s="109">
        <f>Seniori!EI140</f>
        <v>0</v>
      </c>
      <c r="EJ281" s="109">
        <f>Seniori!EJ140</f>
        <v>0</v>
      </c>
      <c r="EK281" s="109">
        <f>Seniori!EK140</f>
        <v>0</v>
      </c>
      <c r="EL281" s="109">
        <f>Seniori!EL140</f>
        <v>0</v>
      </c>
      <c r="EM281" s="109">
        <f>Seniori!EM140</f>
        <v>0</v>
      </c>
      <c r="EN281" s="109">
        <f>Seniori!EN140</f>
        <v>0</v>
      </c>
      <c r="EO281" s="109">
        <f>Seniori!EO140</f>
        <v>0</v>
      </c>
      <c r="EP281" s="109">
        <f>Seniori!EP140</f>
        <v>0</v>
      </c>
      <c r="EQ281" s="109">
        <f>Seniori!EQ140</f>
        <v>0</v>
      </c>
      <c r="ER281" s="109">
        <f>Seniori!ER140</f>
        <v>0</v>
      </c>
      <c r="ES281" s="109">
        <f>Seniori!ES140</f>
        <v>0</v>
      </c>
      <c r="ET281" s="109">
        <f>Seniori!ET140</f>
        <v>0</v>
      </c>
      <c r="EU281" s="109">
        <f>Seniori!EU140</f>
        <v>0</v>
      </c>
      <c r="EV281" s="109">
        <f>Seniori!EV140</f>
        <v>0</v>
      </c>
      <c r="EW281" s="109">
        <f>Seniori!EW140</f>
        <v>0</v>
      </c>
      <c r="EX281" s="109">
        <f>Seniori!EX140</f>
        <v>0</v>
      </c>
      <c r="EY281" s="109">
        <f>Seniori!EY140</f>
        <v>0</v>
      </c>
      <c r="EZ281" s="109">
        <f>Seniori!EZ140</f>
        <v>0</v>
      </c>
      <c r="FA281" s="109">
        <f>Seniori!FA140</f>
        <v>0</v>
      </c>
      <c r="FB281" s="109">
        <f>Seniori!FB140</f>
        <v>0</v>
      </c>
      <c r="FC281" s="109">
        <f>Seniori!FC140</f>
        <v>0</v>
      </c>
      <c r="FD281" s="109">
        <f>Seniori!FD140</f>
        <v>0</v>
      </c>
      <c r="FE281" s="109">
        <f>Seniori!FE140</f>
        <v>0</v>
      </c>
      <c r="FF281" s="109">
        <f>Seniori!FF140</f>
        <v>0</v>
      </c>
      <c r="FG281" s="109">
        <f>Seniori!FG140</f>
        <v>0</v>
      </c>
      <c r="FH281" s="109">
        <f>Seniori!FH140</f>
        <v>0</v>
      </c>
      <c r="FI281" s="109">
        <f>Seniori!FI140</f>
        <v>0</v>
      </c>
      <c r="FJ281" s="109">
        <f>Seniori!FJ140</f>
        <v>0</v>
      </c>
      <c r="FK281" s="109">
        <f>Seniori!FK140</f>
        <v>0</v>
      </c>
      <c r="FL281" s="109">
        <f>Seniori!FL140</f>
        <v>0</v>
      </c>
      <c r="FM281" s="109">
        <f>Seniori!FM140</f>
        <v>0</v>
      </c>
      <c r="FN281" s="109">
        <f>Seniori!FN140</f>
        <v>0</v>
      </c>
      <c r="FO281" s="109">
        <f>Seniori!FO140</f>
        <v>0</v>
      </c>
      <c r="FP281" s="109">
        <f>Seniori!FP140</f>
        <v>0</v>
      </c>
      <c r="FQ281" s="109">
        <f>Seniori!FQ140</f>
        <v>0</v>
      </c>
      <c r="FR281" s="109">
        <f>Seniori!FR140</f>
        <v>0</v>
      </c>
      <c r="FS281" s="109">
        <f>Seniori!FS140</f>
        <v>0</v>
      </c>
      <c r="FT281" s="109">
        <f>Seniori!FT140</f>
        <v>0</v>
      </c>
      <c r="FU281" s="109">
        <f>Seniori!FU140</f>
        <v>0</v>
      </c>
      <c r="FV281" s="109">
        <f>Seniori!FV140</f>
        <v>0</v>
      </c>
      <c r="FW281" s="109">
        <f>Seniori!FW140</f>
        <v>0</v>
      </c>
      <c r="FX281" s="109">
        <f>Seniori!FX140</f>
        <v>0</v>
      </c>
      <c r="FY281" s="109">
        <f>Seniori!FY140</f>
        <v>0</v>
      </c>
      <c r="FZ281" s="109">
        <f>Seniori!FZ140</f>
        <v>0</v>
      </c>
      <c r="GA281" s="109">
        <f>Seniori!GA140</f>
        <v>0</v>
      </c>
      <c r="GB281" s="109">
        <f>Seniori!GB140</f>
        <v>0</v>
      </c>
      <c r="GC281" s="109">
        <f>Seniori!GC140</f>
        <v>0</v>
      </c>
      <c r="GD281" s="109">
        <f>Seniori!GD140</f>
        <v>0</v>
      </c>
      <c r="GE281" s="109">
        <f>Seniori!GE140</f>
        <v>0</v>
      </c>
      <c r="GF281" s="109">
        <f>Seniori!GF140</f>
        <v>0</v>
      </c>
      <c r="GG281" s="109">
        <f>Seniori!GG140</f>
        <v>0</v>
      </c>
      <c r="GH281" s="109">
        <f>Seniori!GH140</f>
        <v>0</v>
      </c>
      <c r="GI281" s="109">
        <f>Seniori!GI140</f>
        <v>0</v>
      </c>
      <c r="GJ281" s="109">
        <f>Seniori!GJ140</f>
        <v>0</v>
      </c>
      <c r="GK281" s="109">
        <f>Seniori!GK140</f>
        <v>0</v>
      </c>
      <c r="GL281" s="109">
        <f>Seniori!GL140</f>
        <v>0</v>
      </c>
      <c r="GM281" s="109">
        <f>Seniori!GM140</f>
        <v>0</v>
      </c>
      <c r="GN281" s="109">
        <f>Seniori!GN140</f>
        <v>0</v>
      </c>
      <c r="GO281" s="109">
        <f>Seniori!GO140</f>
        <v>0</v>
      </c>
      <c r="GP281" s="109">
        <f>Seniori!GP140</f>
        <v>0</v>
      </c>
      <c r="GQ281" s="109">
        <f>Seniori!GQ140</f>
        <v>0</v>
      </c>
      <c r="GR281" s="109">
        <f>Seniori!GR140</f>
        <v>0</v>
      </c>
      <c r="GS281" s="109">
        <f>Seniori!GS140</f>
        <v>0</v>
      </c>
      <c r="GT281" s="109">
        <f>Seniori!GT140</f>
        <v>0</v>
      </c>
      <c r="GU281" s="109">
        <f>Seniori!GU140</f>
        <v>0</v>
      </c>
      <c r="GV281" s="109">
        <f>Seniori!GV140</f>
        <v>0</v>
      </c>
      <c r="GW281" s="109">
        <f>Seniori!GW140</f>
        <v>0</v>
      </c>
      <c r="GX281" s="109">
        <f>Seniori!GX140</f>
        <v>0</v>
      </c>
      <c r="GY281" s="109">
        <f>Seniori!GY140</f>
        <v>0</v>
      </c>
      <c r="GZ281" s="109">
        <f>Seniori!GZ140</f>
        <v>0</v>
      </c>
      <c r="HA281" s="109">
        <f>Seniori!HA140</f>
        <v>0</v>
      </c>
      <c r="HB281" s="109">
        <f>Seniori!HB140</f>
        <v>0</v>
      </c>
      <c r="HC281" s="109">
        <f>Seniori!HC140</f>
        <v>0</v>
      </c>
      <c r="HD281" s="109">
        <f>Seniori!HD140</f>
        <v>0</v>
      </c>
      <c r="HE281" s="109">
        <f>Seniori!HE140</f>
        <v>0</v>
      </c>
      <c r="HF281" s="109">
        <f>Seniori!HF140</f>
        <v>0</v>
      </c>
      <c r="HG281" s="109">
        <f>Seniori!HG140</f>
        <v>0</v>
      </c>
      <c r="HH281" s="109">
        <f>Seniori!HH140</f>
        <v>0</v>
      </c>
      <c r="HI281" s="109">
        <f>Seniori!HI140</f>
        <v>0</v>
      </c>
      <c r="HJ281" s="109">
        <f>Seniori!HJ140</f>
        <v>0</v>
      </c>
      <c r="HK281" s="109">
        <f>Seniori!HK140</f>
        <v>0</v>
      </c>
      <c r="HL281" s="109">
        <f>Seniori!HL140</f>
        <v>0</v>
      </c>
      <c r="HM281" s="109">
        <f>Seniori!HM140</f>
        <v>0</v>
      </c>
      <c r="HN281" s="109">
        <f>Seniori!HN140</f>
        <v>0</v>
      </c>
      <c r="HO281" s="109">
        <f>Seniori!HO140</f>
        <v>0</v>
      </c>
      <c r="HP281" s="109">
        <f>Seniori!HP140</f>
        <v>0</v>
      </c>
      <c r="HQ281" s="109">
        <f>Seniori!HQ140</f>
        <v>0</v>
      </c>
      <c r="HR281" s="109">
        <f>Seniori!HR140</f>
        <v>0</v>
      </c>
      <c r="HS281" s="109">
        <f>Seniori!HS140</f>
        <v>0</v>
      </c>
      <c r="HT281" s="109">
        <f>Seniori!HT140</f>
        <v>0</v>
      </c>
      <c r="HU281" s="109">
        <f>Seniori!HU140</f>
        <v>0</v>
      </c>
      <c r="HV281" s="109">
        <f>Seniori!HV140</f>
        <v>0</v>
      </c>
      <c r="HW281" s="109">
        <f>Seniori!HW140</f>
        <v>0</v>
      </c>
      <c r="HX281" s="109">
        <f>Seniori!HX140</f>
        <v>0</v>
      </c>
      <c r="HY281" s="109">
        <f>Seniori!HY140</f>
        <v>0</v>
      </c>
      <c r="HZ281" s="109">
        <f>Seniori!HZ140</f>
        <v>0</v>
      </c>
      <c r="IA281" s="109">
        <f>Seniori!IA140</f>
        <v>0</v>
      </c>
      <c r="IB281" s="109">
        <f>Seniori!IB140</f>
        <v>0</v>
      </c>
      <c r="IC281" s="109">
        <f>Seniori!IC140</f>
        <v>0</v>
      </c>
      <c r="ID281" s="109">
        <f>Seniori!ID140</f>
        <v>0</v>
      </c>
      <c r="IE281" s="109">
        <f>Seniori!IE140</f>
        <v>0</v>
      </c>
      <c r="IF281" s="109">
        <f>Seniori!IF140</f>
        <v>0</v>
      </c>
      <c r="IG281" s="109">
        <f>Seniori!IG140</f>
        <v>0</v>
      </c>
      <c r="IH281" s="109">
        <f>Seniori!IH140</f>
        <v>0</v>
      </c>
      <c r="II281" s="109">
        <f>Seniori!II140</f>
        <v>0</v>
      </c>
      <c r="IJ281" s="109">
        <f>Seniori!IJ140</f>
        <v>0</v>
      </c>
      <c r="IK281" s="109">
        <f>Seniori!IK140</f>
        <v>0</v>
      </c>
      <c r="IL281" s="109">
        <f>Seniori!IL140</f>
        <v>0</v>
      </c>
      <c r="IM281" s="109">
        <f>Seniori!IM140</f>
        <v>0</v>
      </c>
      <c r="IN281" s="109">
        <f>Seniori!IN140</f>
        <v>0</v>
      </c>
      <c r="IO281" s="109">
        <f>Seniori!IO140</f>
        <v>0</v>
      </c>
      <c r="IP281" s="109">
        <f>Seniori!IP140</f>
        <v>0</v>
      </c>
      <c r="IQ281" s="109">
        <f>Seniori!IQ140</f>
        <v>0</v>
      </c>
      <c r="IR281" s="109">
        <f>Seniori!IR140</f>
        <v>0</v>
      </c>
      <c r="IS281" s="109">
        <f>Seniori!IS140</f>
        <v>0</v>
      </c>
      <c r="IT281" s="109">
        <f>Seniori!IT140</f>
        <v>0</v>
      </c>
      <c r="IU281" s="109">
        <f>Seniori!IU140</f>
        <v>0</v>
      </c>
      <c r="IV281" s="109">
        <f>Seniori!IV140</f>
        <v>0</v>
      </c>
      <c r="IW281" s="109">
        <f>Seniori!IW140</f>
        <v>0</v>
      </c>
      <c r="IX281" s="109">
        <f>Seniori!IX140</f>
        <v>0</v>
      </c>
      <c r="IY281" s="109">
        <f>Seniori!IY140</f>
        <v>0</v>
      </c>
      <c r="IZ281" s="109">
        <f>Seniori!IZ140</f>
        <v>0</v>
      </c>
      <c r="JA281" s="109">
        <f>Seniori!JA140</f>
        <v>0</v>
      </c>
      <c r="JB281" s="109">
        <f>Seniori!JB140</f>
        <v>0</v>
      </c>
      <c r="JC281" s="109">
        <f>Seniori!JC140</f>
        <v>0</v>
      </c>
      <c r="JD281" s="109">
        <f>Seniori!JD140</f>
        <v>0</v>
      </c>
      <c r="JE281" s="109">
        <f>Seniori!JE140</f>
        <v>0</v>
      </c>
      <c r="JF281" s="109">
        <f>Seniori!JF140</f>
        <v>0</v>
      </c>
      <c r="JG281" s="109">
        <f>Seniori!JG140</f>
        <v>0</v>
      </c>
      <c r="JH281" s="109">
        <f>Seniori!JH140</f>
        <v>0</v>
      </c>
      <c r="JI281" s="109">
        <f>Seniori!JI140</f>
        <v>0</v>
      </c>
      <c r="JJ281" s="109">
        <f>Seniori!JJ140</f>
        <v>0</v>
      </c>
      <c r="JK281" s="109">
        <f>Seniori!JK140</f>
        <v>0</v>
      </c>
      <c r="JL281" s="109">
        <f>Seniori!JL140</f>
        <v>0</v>
      </c>
      <c r="JM281" s="109">
        <f>Seniori!JM140</f>
        <v>0</v>
      </c>
      <c r="JN281" s="109">
        <f>Seniori!JN140</f>
        <v>0</v>
      </c>
      <c r="JO281" s="109">
        <f>Seniori!JO140</f>
        <v>0</v>
      </c>
      <c r="JP281" s="109">
        <f>Seniori!JP140</f>
        <v>0</v>
      </c>
      <c r="JQ281" s="109">
        <f>Seniori!JQ140</f>
        <v>0</v>
      </c>
      <c r="JR281" s="109">
        <f>Seniori!JR140</f>
        <v>0</v>
      </c>
      <c r="JS281" s="109">
        <f>Seniori!JS140</f>
        <v>0</v>
      </c>
      <c r="JT281" s="109">
        <f>Seniori!JT140</f>
        <v>0</v>
      </c>
      <c r="JU281" s="109">
        <f>Seniori!JU140</f>
        <v>0</v>
      </c>
      <c r="JV281" s="109">
        <f>Seniori!JV140</f>
        <v>0</v>
      </c>
      <c r="JW281" s="109">
        <f>Seniori!JW140</f>
        <v>0</v>
      </c>
      <c r="JX281" s="109">
        <f>Seniori!JX140</f>
        <v>0</v>
      </c>
      <c r="JY281" s="109">
        <f>Seniori!JY140</f>
        <v>0</v>
      </c>
      <c r="JZ281" s="109">
        <f>Seniori!JZ140</f>
        <v>0</v>
      </c>
      <c r="KA281" s="109">
        <f>Seniori!KA140</f>
        <v>0</v>
      </c>
      <c r="KB281" s="109">
        <f>Seniori!KB140</f>
        <v>0</v>
      </c>
      <c r="KC281" s="109">
        <f>Seniori!KC140</f>
        <v>0</v>
      </c>
      <c r="KD281" s="109">
        <f>Seniori!KD140</f>
        <v>0</v>
      </c>
      <c r="KE281" s="109">
        <f>Seniori!KE140</f>
        <v>0</v>
      </c>
      <c r="KF281" s="109">
        <f>Seniori!KF140</f>
        <v>0</v>
      </c>
      <c r="KG281" s="109">
        <f>Seniori!KG140</f>
        <v>0</v>
      </c>
      <c r="KH281" s="109">
        <f>Seniori!KH140</f>
        <v>0</v>
      </c>
      <c r="KI281" s="109">
        <f>Seniori!KI140</f>
        <v>0</v>
      </c>
      <c r="KJ281" s="109">
        <f>Seniori!KJ140</f>
        <v>0</v>
      </c>
      <c r="KK281" s="109">
        <f>Seniori!KK140</f>
        <v>0</v>
      </c>
      <c r="KL281" s="109">
        <f>Seniori!KL140</f>
        <v>0</v>
      </c>
      <c r="KM281" s="109">
        <f>Seniori!KM140</f>
        <v>0</v>
      </c>
      <c r="KN281" s="109">
        <f>Seniori!KN140</f>
        <v>0</v>
      </c>
      <c r="KO281" s="109">
        <f>Seniori!KO140</f>
        <v>0</v>
      </c>
      <c r="KP281" s="109">
        <f>Seniori!KP140</f>
        <v>0</v>
      </c>
      <c r="KQ281" s="109">
        <f>Seniori!KQ140</f>
        <v>0</v>
      </c>
      <c r="KR281" s="109">
        <f>Seniori!KR140</f>
        <v>0</v>
      </c>
      <c r="KS281" s="109">
        <f>Seniori!KS140</f>
        <v>0</v>
      </c>
      <c r="KT281" s="109">
        <f>Seniori!KT140</f>
        <v>0</v>
      </c>
      <c r="KU281" s="109">
        <f>Seniori!KU140</f>
        <v>0</v>
      </c>
      <c r="KV281" s="109">
        <f>Seniori!KV140</f>
        <v>0</v>
      </c>
      <c r="KW281" s="109">
        <f>Seniori!KW140</f>
        <v>0</v>
      </c>
      <c r="KX281" s="109">
        <f>Seniori!KX140</f>
        <v>0</v>
      </c>
      <c r="KY281" s="109">
        <f>Seniori!KY140</f>
        <v>0</v>
      </c>
      <c r="KZ281" s="109">
        <f>Seniori!KZ140</f>
        <v>0</v>
      </c>
      <c r="LA281" s="109">
        <f>Seniori!LA140</f>
        <v>0</v>
      </c>
      <c r="LB281" s="109">
        <f>Seniori!LB140</f>
        <v>0</v>
      </c>
      <c r="LC281" s="109">
        <f>Seniori!LC140</f>
        <v>0</v>
      </c>
      <c r="LD281" s="109">
        <f>Seniori!LD140</f>
        <v>0</v>
      </c>
      <c r="LE281" s="109">
        <f>Seniori!LE140</f>
        <v>0</v>
      </c>
      <c r="LF281" s="109">
        <f>Seniori!LF140</f>
        <v>0</v>
      </c>
      <c r="LG281" s="109">
        <f>Seniori!LG140</f>
        <v>0</v>
      </c>
      <c r="LH281" s="109">
        <f>Seniori!LH140</f>
        <v>0</v>
      </c>
      <c r="LI281" s="109">
        <f>Seniori!LI140</f>
        <v>0</v>
      </c>
      <c r="LJ281" s="109">
        <f>Seniori!LJ140</f>
        <v>0</v>
      </c>
      <c r="LK281" s="109">
        <f>Seniori!LK140</f>
        <v>0</v>
      </c>
      <c r="LL281" s="109">
        <f>Seniori!LL140</f>
        <v>0</v>
      </c>
      <c r="LM281" s="109">
        <f>Seniori!LM140</f>
        <v>0</v>
      </c>
      <c r="LN281" s="109">
        <f>Seniori!LN140</f>
        <v>0</v>
      </c>
      <c r="LO281" s="109">
        <f>Seniori!LO140</f>
        <v>0</v>
      </c>
      <c r="LP281" s="109">
        <f>Seniori!LP140</f>
        <v>0</v>
      </c>
      <c r="LQ281" s="109">
        <f>Seniori!LQ140</f>
        <v>0</v>
      </c>
      <c r="LR281" s="109">
        <f>Seniori!LR140</f>
        <v>0</v>
      </c>
      <c r="LS281" s="109">
        <f>Seniori!LS140</f>
        <v>0</v>
      </c>
      <c r="LT281" s="109">
        <f>Seniori!LT140</f>
        <v>0</v>
      </c>
      <c r="LU281" s="109">
        <f>Seniori!LU140</f>
        <v>0</v>
      </c>
      <c r="LV281" s="109">
        <f>Seniori!LV140</f>
        <v>0</v>
      </c>
      <c r="LW281" s="109">
        <f>Seniori!LW140</f>
        <v>0</v>
      </c>
      <c r="LX281" s="109">
        <f>Seniori!LX140</f>
        <v>0</v>
      </c>
      <c r="LY281" s="109">
        <f>Seniori!LY140</f>
        <v>0</v>
      </c>
      <c r="LZ281" s="109">
        <f>Seniori!LZ140</f>
        <v>0</v>
      </c>
      <c r="MA281" s="109">
        <f>Seniori!MA140</f>
        <v>0</v>
      </c>
      <c r="MB281" s="109">
        <f>Seniori!MB140</f>
        <v>0</v>
      </c>
      <c r="MC281" s="109">
        <f>Seniori!MC140</f>
        <v>0</v>
      </c>
      <c r="MD281" s="109">
        <f>Seniori!MD140</f>
        <v>0</v>
      </c>
      <c r="ME281" s="109">
        <f>Seniori!ME140</f>
        <v>0</v>
      </c>
      <c r="MF281" s="109">
        <f>Seniori!MF140</f>
        <v>0</v>
      </c>
      <c r="MG281" s="109">
        <f>Seniori!MG140</f>
        <v>0</v>
      </c>
      <c r="MH281" s="109">
        <f>Seniori!MH140</f>
        <v>0</v>
      </c>
      <c r="MI281" s="109">
        <f>Seniori!MI140</f>
        <v>0</v>
      </c>
      <c r="MJ281" s="109">
        <f>Seniori!MJ140</f>
        <v>0</v>
      </c>
      <c r="MK281" s="109">
        <f>Seniori!MK140</f>
        <v>0</v>
      </c>
      <c r="ML281" s="109">
        <f>Seniori!ML140</f>
        <v>0</v>
      </c>
      <c r="MM281" s="109">
        <f>Seniori!MM140</f>
        <v>0</v>
      </c>
      <c r="MN281" s="109">
        <f>Seniori!MN140</f>
        <v>0</v>
      </c>
      <c r="MO281" s="109">
        <f>Seniori!MO140</f>
        <v>0</v>
      </c>
      <c r="MP281" s="109">
        <f>Seniori!MP140</f>
        <v>0</v>
      </c>
      <c r="MQ281" s="109">
        <f>Seniori!MQ140</f>
        <v>0</v>
      </c>
      <c r="MR281" s="109">
        <f>Seniori!MR140</f>
        <v>0</v>
      </c>
      <c r="MS281" s="109">
        <f>Seniori!MS140</f>
        <v>0</v>
      </c>
      <c r="MT281" s="109">
        <f>Seniori!MT140</f>
        <v>0</v>
      </c>
      <c r="MU281" s="109">
        <f>Seniori!MU140</f>
        <v>0</v>
      </c>
      <c r="MV281" s="109">
        <f>Seniori!MV140</f>
        <v>0</v>
      </c>
      <c r="MW281" s="109">
        <f>Seniori!MW140</f>
        <v>0</v>
      </c>
      <c r="MX281" s="109">
        <f>Seniori!MX140</f>
        <v>0</v>
      </c>
      <c r="MY281" s="109">
        <f>Seniori!MY140</f>
        <v>0</v>
      </c>
      <c r="MZ281" s="109">
        <f>Seniori!MZ140</f>
        <v>0</v>
      </c>
      <c r="NA281" s="109">
        <f>Seniori!NA140</f>
        <v>0</v>
      </c>
      <c r="NB281" s="109">
        <f>Seniori!NB140</f>
        <v>0</v>
      </c>
      <c r="NC281" s="109">
        <f>Seniori!NC140</f>
        <v>0</v>
      </c>
      <c r="ND281" s="109">
        <f>Seniori!ND140</f>
        <v>0</v>
      </c>
      <c r="NE281" s="109">
        <f>Seniori!NE140</f>
        <v>0</v>
      </c>
      <c r="NF281" s="109">
        <f>Seniori!NF140</f>
        <v>0</v>
      </c>
      <c r="NG281" s="109">
        <f>Seniori!NG140</f>
        <v>0</v>
      </c>
      <c r="NH281" s="109">
        <f>Seniori!NH140</f>
        <v>0</v>
      </c>
      <c r="NI281" s="109">
        <f>Seniori!NI140</f>
        <v>0</v>
      </c>
      <c r="NJ281" s="109">
        <f>Seniori!NJ140</f>
        <v>0</v>
      </c>
      <c r="NK281" s="109">
        <f>Seniori!NK140</f>
        <v>0</v>
      </c>
      <c r="NL281" s="109">
        <f>Seniori!NL140</f>
        <v>0</v>
      </c>
      <c r="NM281" s="109">
        <f>Seniori!NM140</f>
        <v>0</v>
      </c>
      <c r="NN281" s="109">
        <f>Seniori!NN140</f>
        <v>0</v>
      </c>
      <c r="NO281" s="109">
        <f>Seniori!NO140</f>
        <v>0</v>
      </c>
      <c r="NP281" s="109">
        <f>Seniori!NP140</f>
        <v>0</v>
      </c>
      <c r="NQ281" s="109">
        <f>Seniori!NQ140</f>
        <v>0</v>
      </c>
      <c r="NR281" s="109">
        <f>Seniori!NR140</f>
        <v>0</v>
      </c>
      <c r="NS281" s="109">
        <f>Seniori!NS140</f>
        <v>0</v>
      </c>
      <c r="NT281" s="109">
        <f>Seniori!NT140</f>
        <v>0</v>
      </c>
      <c r="NU281" s="109">
        <f>Seniori!NU140</f>
        <v>0</v>
      </c>
      <c r="NV281" s="109">
        <f>Seniori!NV140</f>
        <v>0</v>
      </c>
      <c r="NW281" s="109">
        <f>Seniori!NW140</f>
        <v>0</v>
      </c>
      <c r="NX281" s="109">
        <f>Seniori!NX140</f>
        <v>0</v>
      </c>
      <c r="NY281" s="109">
        <f>Seniori!NY140</f>
        <v>0</v>
      </c>
      <c r="NZ281" s="109">
        <f>Seniori!NZ140</f>
        <v>0</v>
      </c>
      <c r="OA281" s="109">
        <f>Seniori!OA140</f>
        <v>0</v>
      </c>
      <c r="OB281" s="109">
        <f>Seniori!OB140</f>
        <v>0</v>
      </c>
      <c r="OC281" s="109">
        <f>Seniori!OC140</f>
        <v>0</v>
      </c>
      <c r="OD281" s="109">
        <f>Seniori!OD140</f>
        <v>0</v>
      </c>
      <c r="OE281" s="109">
        <f>Seniori!OE140</f>
        <v>0</v>
      </c>
      <c r="OF281" s="109">
        <f>Seniori!OF140</f>
        <v>0</v>
      </c>
      <c r="OG281" s="109">
        <f>Seniori!OG140</f>
        <v>0</v>
      </c>
      <c r="OH281" s="109">
        <f>Seniori!OH140</f>
        <v>0</v>
      </c>
      <c r="OI281" s="109">
        <f>Seniori!OI140</f>
        <v>0</v>
      </c>
      <c r="OJ281" s="109">
        <f>Seniori!OJ140</f>
        <v>0</v>
      </c>
      <c r="OK281" s="109">
        <f>Seniori!OK140</f>
        <v>0</v>
      </c>
      <c r="OL281" s="109">
        <f>Seniori!OL140</f>
        <v>0</v>
      </c>
      <c r="OM281" s="109">
        <f>Seniori!OM140</f>
        <v>0</v>
      </c>
      <c r="ON281" s="109">
        <f>Seniori!ON140</f>
        <v>0</v>
      </c>
      <c r="OO281" s="109">
        <f>Seniori!OO140</f>
        <v>0</v>
      </c>
      <c r="OP281" s="109">
        <f>Seniori!OP140</f>
        <v>0</v>
      </c>
      <c r="OQ281" s="109">
        <f>Seniori!OQ140</f>
        <v>0</v>
      </c>
      <c r="OR281" s="109">
        <f>Seniori!OR140</f>
        <v>0</v>
      </c>
      <c r="OS281" s="109">
        <f>Seniori!OS140</f>
        <v>0</v>
      </c>
      <c r="OT281" s="109">
        <f>Seniori!OT140</f>
        <v>0</v>
      </c>
      <c r="OU281" s="109">
        <f>Seniori!OU140</f>
        <v>0</v>
      </c>
      <c r="OV281" s="109">
        <f>Seniori!OV140</f>
        <v>0</v>
      </c>
      <c r="OW281" s="109">
        <f>Seniori!OW140</f>
        <v>0</v>
      </c>
      <c r="OX281" s="109">
        <f>Seniori!OX140</f>
        <v>0</v>
      </c>
      <c r="OY281" s="109">
        <f>Seniori!OY140</f>
        <v>0</v>
      </c>
      <c r="OZ281" s="109">
        <f>Seniori!OZ140</f>
        <v>0</v>
      </c>
      <c r="PA281" s="109">
        <f>Seniori!PA140</f>
        <v>0</v>
      </c>
      <c r="PB281" s="109">
        <f>Seniori!PB140</f>
        <v>0</v>
      </c>
      <c r="PC281" s="109">
        <f>Seniori!PC140</f>
        <v>0</v>
      </c>
      <c r="PD281" s="109">
        <f>Seniori!PD140</f>
        <v>0</v>
      </c>
      <c r="PE281" s="109">
        <f>Seniori!PE140</f>
        <v>0</v>
      </c>
      <c r="PF281" s="109">
        <f>Seniori!PF140</f>
        <v>0</v>
      </c>
      <c r="PG281" s="109">
        <f>Seniori!PG140</f>
        <v>0</v>
      </c>
      <c r="PH281" s="109">
        <f>Seniori!PH140</f>
        <v>0</v>
      </c>
      <c r="PI281" s="109">
        <f>Seniori!PI140</f>
        <v>0</v>
      </c>
      <c r="PJ281" s="109">
        <f>Seniori!PJ140</f>
        <v>0</v>
      </c>
      <c r="PK281" s="109">
        <f>Seniori!PK140</f>
        <v>0</v>
      </c>
      <c r="PL281" s="109">
        <f>Seniori!PL140</f>
        <v>0</v>
      </c>
      <c r="PM281" s="109">
        <f>Seniori!PM140</f>
        <v>0</v>
      </c>
      <c r="PN281" s="109">
        <f>Seniori!PN140</f>
        <v>0</v>
      </c>
      <c r="PO281" s="109">
        <f>Seniori!PO140</f>
        <v>0</v>
      </c>
      <c r="PP281" s="109">
        <f>Seniori!PP140</f>
        <v>0</v>
      </c>
      <c r="PQ281" s="109">
        <f>Seniori!PQ140</f>
        <v>0</v>
      </c>
      <c r="PR281" s="109">
        <f>Seniori!PR140</f>
        <v>0</v>
      </c>
      <c r="PS281" s="109">
        <f>Seniori!PS140</f>
        <v>0</v>
      </c>
      <c r="PT281" s="109">
        <f>Seniori!PT140</f>
        <v>0</v>
      </c>
      <c r="PU281" s="109">
        <f>Seniori!PU140</f>
        <v>0</v>
      </c>
      <c r="PV281" s="109">
        <f>Seniori!PV140</f>
        <v>0</v>
      </c>
      <c r="PW281" s="109">
        <f>Seniori!PW140</f>
        <v>0</v>
      </c>
      <c r="PX281" s="109">
        <f>Seniori!PX140</f>
        <v>0</v>
      </c>
      <c r="PY281" s="109">
        <f>Seniori!PY140</f>
        <v>0</v>
      </c>
      <c r="PZ281" s="109">
        <f>Seniori!PZ140</f>
        <v>0</v>
      </c>
      <c r="QA281" s="109">
        <f>Seniori!QA140</f>
        <v>0</v>
      </c>
      <c r="QB281" s="109">
        <f>Seniori!QB140</f>
        <v>0</v>
      </c>
      <c r="QC281" s="109">
        <f>Seniori!QC140</f>
        <v>0</v>
      </c>
      <c r="QD281" s="109">
        <f>Seniori!QD140</f>
        <v>0</v>
      </c>
      <c r="QE281" s="109">
        <f>Seniori!QE140</f>
        <v>0</v>
      </c>
      <c r="QF281" s="109">
        <f>Seniori!QF140</f>
        <v>0</v>
      </c>
      <c r="QG281" s="109">
        <f>Seniori!QG140</f>
        <v>0</v>
      </c>
      <c r="QH281" s="109">
        <f>Seniori!QH140</f>
        <v>0</v>
      </c>
      <c r="QI281" s="109">
        <f>Seniori!QI140</f>
        <v>0</v>
      </c>
      <c r="QJ281" s="109">
        <f>Seniori!QJ140</f>
        <v>0</v>
      </c>
      <c r="QK281" s="109">
        <f>Seniori!QK140</f>
        <v>0</v>
      </c>
      <c r="QL281" s="109">
        <f>Seniori!QL140</f>
        <v>0</v>
      </c>
      <c r="QM281" s="109">
        <f>Seniori!QM140</f>
        <v>0</v>
      </c>
      <c r="QN281" s="109">
        <f>Seniori!QN140</f>
        <v>0</v>
      </c>
      <c r="QO281" s="109">
        <f>Seniori!QO140</f>
        <v>0</v>
      </c>
      <c r="QP281" s="109">
        <f>Seniori!QP140</f>
        <v>0</v>
      </c>
      <c r="QQ281" s="109">
        <f>Seniori!QQ140</f>
        <v>0</v>
      </c>
      <c r="QR281" s="109">
        <f>Seniori!QR140</f>
        <v>0</v>
      </c>
      <c r="QS281" s="109">
        <f>Seniori!QS140</f>
        <v>0</v>
      </c>
      <c r="QT281" s="109">
        <f>Seniori!QT140</f>
        <v>0</v>
      </c>
      <c r="QU281" s="109">
        <f>Seniori!QU140</f>
        <v>0</v>
      </c>
      <c r="QV281" s="109">
        <f>Seniori!QV140</f>
        <v>0</v>
      </c>
      <c r="QW281" s="109">
        <f>Seniori!QW140</f>
        <v>0</v>
      </c>
      <c r="QX281" s="109">
        <f>Seniori!QX140</f>
        <v>0</v>
      </c>
      <c r="QY281" s="109">
        <f>Seniori!QY140</f>
        <v>0</v>
      </c>
      <c r="QZ281" s="109">
        <f>Seniori!QZ140</f>
        <v>0</v>
      </c>
      <c r="RA281" s="109">
        <f>Seniori!RA140</f>
        <v>0</v>
      </c>
      <c r="RB281" s="109">
        <f>Seniori!RB140</f>
        <v>0</v>
      </c>
      <c r="RC281" s="109">
        <f>Seniori!RC140</f>
        <v>0</v>
      </c>
      <c r="RD281" s="109">
        <f>Seniori!RD140</f>
        <v>0</v>
      </c>
      <c r="RE281" s="109">
        <f>Seniori!RE140</f>
        <v>0</v>
      </c>
      <c r="RF281" s="109">
        <f>Seniori!RF140</f>
        <v>0</v>
      </c>
      <c r="RG281" s="109">
        <f>Seniori!RG140</f>
        <v>0</v>
      </c>
      <c r="RH281" s="109">
        <f>Seniori!RH140</f>
        <v>0</v>
      </c>
      <c r="RI281" s="109">
        <f>Seniori!RI140</f>
        <v>0</v>
      </c>
      <c r="RJ281" s="109">
        <f>Seniori!RJ140</f>
        <v>0</v>
      </c>
      <c r="RK281" s="109">
        <f>Seniori!RK140</f>
        <v>0</v>
      </c>
      <c r="RL281" s="109">
        <f>Seniori!RL140</f>
        <v>0</v>
      </c>
      <c r="RM281" s="109">
        <f>Seniori!RM140</f>
        <v>0</v>
      </c>
      <c r="RN281" s="109">
        <f>Seniori!RN140</f>
        <v>0</v>
      </c>
      <c r="RO281" s="109">
        <f>Seniori!RO140</f>
        <v>0</v>
      </c>
      <c r="RP281" s="109">
        <f>Seniori!RP140</f>
        <v>0</v>
      </c>
      <c r="RQ281" s="109">
        <f>Seniori!RQ140</f>
        <v>0</v>
      </c>
      <c r="RR281" s="109">
        <f>Seniori!RR140</f>
        <v>0</v>
      </c>
      <c r="RS281" s="109">
        <f>Seniori!RS140</f>
        <v>0</v>
      </c>
      <c r="RT281" s="109">
        <f>Seniori!RT140</f>
        <v>0</v>
      </c>
      <c r="RU281" s="109">
        <f>Seniori!RU140</f>
        <v>0</v>
      </c>
      <c r="RV281" s="109">
        <f>Seniori!RV140</f>
        <v>0</v>
      </c>
      <c r="RW281" s="109">
        <f>Seniori!RW140</f>
        <v>0</v>
      </c>
      <c r="RX281" s="109">
        <f>Seniori!RX140</f>
        <v>0</v>
      </c>
      <c r="RY281" s="109">
        <f>Seniori!RY140</f>
        <v>0</v>
      </c>
      <c r="RZ281" s="109">
        <f>Seniori!RZ140</f>
        <v>0</v>
      </c>
      <c r="SA281" s="109">
        <f>Seniori!SA140</f>
        <v>0</v>
      </c>
      <c r="SB281" s="109">
        <f>Seniori!SB140</f>
        <v>0</v>
      </c>
      <c r="SC281" s="109">
        <f>Seniori!SC140</f>
        <v>0</v>
      </c>
      <c r="SD281" s="109">
        <f>Seniori!SD140</f>
        <v>0</v>
      </c>
      <c r="SE281" s="109">
        <f>Seniori!SE140</f>
        <v>0</v>
      </c>
      <c r="SF281" s="109">
        <f>Seniori!SF140</f>
        <v>0</v>
      </c>
      <c r="SG281" s="109">
        <f>Seniori!SG140</f>
        <v>0</v>
      </c>
      <c r="SH281" s="109">
        <f>Seniori!SH140</f>
        <v>0</v>
      </c>
      <c r="SI281" s="109">
        <f>Seniori!SI140</f>
        <v>0</v>
      </c>
      <c r="SJ281" s="109">
        <f>Seniori!SJ140</f>
        <v>0</v>
      </c>
      <c r="SK281" s="109">
        <f>Seniori!SK140</f>
        <v>0</v>
      </c>
      <c r="SL281" s="109">
        <f>Seniori!SL140</f>
        <v>0</v>
      </c>
      <c r="SM281" s="109">
        <f>Seniori!SM140</f>
        <v>0</v>
      </c>
      <c r="SN281" s="109">
        <f>Seniori!SN140</f>
        <v>0</v>
      </c>
      <c r="SO281" s="109">
        <f>Seniori!SO140</f>
        <v>0</v>
      </c>
      <c r="SP281" s="109">
        <f>Seniori!SP140</f>
        <v>0</v>
      </c>
      <c r="SQ281" s="109">
        <f>Seniori!SQ140</f>
        <v>0</v>
      </c>
      <c r="SR281" s="109">
        <f>Seniori!SR140</f>
        <v>0</v>
      </c>
      <c r="SS281" s="109">
        <f>Seniori!SS140</f>
        <v>0</v>
      </c>
      <c r="ST281" s="109">
        <f>Seniori!ST140</f>
        <v>0</v>
      </c>
      <c r="SU281" s="109">
        <f>Seniori!SU140</f>
        <v>0</v>
      </c>
      <c r="SV281" s="109">
        <f>Seniori!SV140</f>
        <v>0</v>
      </c>
      <c r="SW281" s="109">
        <f>Seniori!SW140</f>
        <v>0</v>
      </c>
      <c r="SX281" s="109">
        <f>Seniori!SX140</f>
        <v>0</v>
      </c>
      <c r="SY281" s="109">
        <f>Seniori!SY140</f>
        <v>0</v>
      </c>
      <c r="SZ281" s="109">
        <f>Seniori!SZ140</f>
        <v>0</v>
      </c>
      <c r="TA281" s="109">
        <f>Seniori!TA140</f>
        <v>0</v>
      </c>
      <c r="TB281" s="109">
        <f>Seniori!TB140</f>
        <v>0</v>
      </c>
    </row>
    <row r="282" spans="1:522" s="1" customFormat="1" ht="18" customHeight="1" x14ac:dyDescent="0.2">
      <c r="A282" s="12"/>
      <c r="B282" s="32" t="s">
        <v>385</v>
      </c>
      <c r="C282" s="1">
        <v>11287</v>
      </c>
      <c r="E282" s="4" t="s">
        <v>337</v>
      </c>
      <c r="F282" s="1">
        <v>7872</v>
      </c>
      <c r="G282" s="9" t="s">
        <v>127</v>
      </c>
      <c r="H282" s="4" t="s">
        <v>69</v>
      </c>
      <c r="I282" s="1">
        <f t="shared" si="19"/>
        <v>0</v>
      </c>
      <c r="J282" s="12">
        <f>Tabuľka3[[#This Row],[Stĺpec9]]</f>
        <v>0</v>
      </c>
      <c r="K282" s="109">
        <f>Juniori!K73</f>
        <v>0</v>
      </c>
      <c r="L282" s="109">
        <f>Juniori!L73</f>
        <v>0</v>
      </c>
      <c r="M282" s="109">
        <f>Juniori!M73</f>
        <v>0</v>
      </c>
      <c r="N282" s="109">
        <f>Juniori!N73</f>
        <v>0</v>
      </c>
      <c r="O282" s="109">
        <f>Juniori!O73</f>
        <v>0</v>
      </c>
      <c r="P282" s="109">
        <f>Juniori!P73</f>
        <v>0</v>
      </c>
      <c r="Q282" s="109">
        <f>Juniori!Q73</f>
        <v>0</v>
      </c>
      <c r="R282" s="109">
        <f>Juniori!R73</f>
        <v>0</v>
      </c>
      <c r="S282" s="109">
        <f>Juniori!S73</f>
        <v>0</v>
      </c>
      <c r="T282" s="109">
        <f>Juniori!T73</f>
        <v>0</v>
      </c>
      <c r="U282" s="109">
        <f>Juniori!U73</f>
        <v>0</v>
      </c>
      <c r="V282" s="109">
        <f>Juniori!V73</f>
        <v>0</v>
      </c>
      <c r="W282" s="109">
        <f>Juniori!W73</f>
        <v>0</v>
      </c>
      <c r="X282" s="109">
        <f>Juniori!X73</f>
        <v>0</v>
      </c>
      <c r="Y282" s="109">
        <f>Juniori!Y73</f>
        <v>0</v>
      </c>
      <c r="Z282" s="109">
        <f>Juniori!Z73</f>
        <v>0</v>
      </c>
      <c r="AA282" s="109">
        <f>Juniori!AA73</f>
        <v>0</v>
      </c>
      <c r="AB282" s="109">
        <f>Juniori!AB73</f>
        <v>0</v>
      </c>
      <c r="AC282" s="109">
        <f>Juniori!AC73</f>
        <v>0</v>
      </c>
      <c r="AD282" s="109">
        <f>Juniori!AD73</f>
        <v>0</v>
      </c>
      <c r="AE282" s="109">
        <f>Juniori!AE73</f>
        <v>0</v>
      </c>
      <c r="AF282" s="109">
        <f>Juniori!AF73</f>
        <v>0</v>
      </c>
      <c r="AG282" s="109">
        <f>Juniori!AG73</f>
        <v>0</v>
      </c>
      <c r="AH282" s="109">
        <f>Juniori!AH73</f>
        <v>0</v>
      </c>
      <c r="AI282" s="109">
        <f>Juniori!AI73</f>
        <v>0</v>
      </c>
      <c r="AJ282" s="109">
        <f>Juniori!AJ73</f>
        <v>0</v>
      </c>
      <c r="AK282" s="109">
        <f>Juniori!AK73</f>
        <v>0</v>
      </c>
      <c r="AL282" s="109">
        <f>Juniori!AL73</f>
        <v>0</v>
      </c>
      <c r="AM282" s="109">
        <f>Juniori!AM73</f>
        <v>0</v>
      </c>
      <c r="AN282" s="109">
        <f>Juniori!AN73</f>
        <v>0</v>
      </c>
      <c r="AO282" s="109">
        <f>Juniori!AO73</f>
        <v>0</v>
      </c>
      <c r="AP282" s="109">
        <f>Juniori!AP73</f>
        <v>0</v>
      </c>
      <c r="AQ282" s="109">
        <f>Juniori!AQ73</f>
        <v>0</v>
      </c>
      <c r="AR282" s="109">
        <f>Juniori!AR73</f>
        <v>0</v>
      </c>
      <c r="AS282" s="109">
        <f>Juniori!AS73</f>
        <v>0</v>
      </c>
      <c r="AT282" s="109">
        <f>Juniori!AT73</f>
        <v>0</v>
      </c>
      <c r="AU282" s="109">
        <f>Juniori!AU73</f>
        <v>0</v>
      </c>
      <c r="AV282" s="109">
        <f>Juniori!AV73</f>
        <v>0</v>
      </c>
      <c r="AW282" s="109">
        <f>Juniori!AW73</f>
        <v>0</v>
      </c>
      <c r="AX282" s="109">
        <f>Juniori!AX73</f>
        <v>0</v>
      </c>
      <c r="AY282" s="109">
        <f>Juniori!AY73</f>
        <v>0</v>
      </c>
      <c r="AZ282" s="109">
        <f>Juniori!AZ73</f>
        <v>0</v>
      </c>
      <c r="BA282" s="109">
        <f>Juniori!BA73</f>
        <v>0</v>
      </c>
      <c r="BB282" s="109">
        <f>Juniori!BB73</f>
        <v>0</v>
      </c>
      <c r="BC282" s="109">
        <f>Juniori!BC73</f>
        <v>0</v>
      </c>
      <c r="BD282" s="109">
        <f>Juniori!BD73</f>
        <v>0</v>
      </c>
      <c r="BE282" s="109">
        <f>Juniori!BE73</f>
        <v>0</v>
      </c>
      <c r="BF282" s="109">
        <f>Juniori!BF73</f>
        <v>0</v>
      </c>
      <c r="BG282" s="109">
        <f>Juniori!BG73</f>
        <v>0</v>
      </c>
      <c r="BH282" s="109">
        <f>Juniori!BH73</f>
        <v>0</v>
      </c>
      <c r="BI282" s="109">
        <f>Juniori!BI73</f>
        <v>0</v>
      </c>
      <c r="BJ282" s="109">
        <f>Juniori!BJ73</f>
        <v>0</v>
      </c>
      <c r="BK282" s="109">
        <f>Juniori!BK73</f>
        <v>0</v>
      </c>
      <c r="BL282" s="109">
        <f>Juniori!BL73</f>
        <v>0</v>
      </c>
      <c r="BM282" s="109">
        <f>Juniori!BM73</f>
        <v>0</v>
      </c>
      <c r="BN282" s="109">
        <f>Juniori!BN73</f>
        <v>0</v>
      </c>
      <c r="BO282" s="109">
        <f>Juniori!BO73</f>
        <v>0</v>
      </c>
      <c r="BP282" s="109">
        <f>Juniori!BP73</f>
        <v>0</v>
      </c>
      <c r="BQ282" s="109">
        <f>Juniori!BQ73</f>
        <v>0</v>
      </c>
      <c r="BR282" s="109">
        <f>Juniori!BR73</f>
        <v>0</v>
      </c>
      <c r="BS282" s="109">
        <f>Juniori!BS73</f>
        <v>0</v>
      </c>
      <c r="BT282" s="109">
        <f>Juniori!BT73</f>
        <v>0</v>
      </c>
      <c r="BU282" s="109">
        <f>Juniori!BU73</f>
        <v>0</v>
      </c>
      <c r="BV282" s="109">
        <f>Juniori!BV73</f>
        <v>0</v>
      </c>
      <c r="BW282" s="109">
        <f>Juniori!BW73</f>
        <v>0</v>
      </c>
      <c r="BX282" s="109">
        <f>Juniori!BX73</f>
        <v>0</v>
      </c>
      <c r="BY282" s="109">
        <f>Juniori!BY73</f>
        <v>0</v>
      </c>
      <c r="BZ282" s="109">
        <f>Juniori!BZ73</f>
        <v>0</v>
      </c>
      <c r="CA282" s="109">
        <f>Juniori!CA73</f>
        <v>0</v>
      </c>
      <c r="CB282" s="109">
        <f>Juniori!CB73</f>
        <v>0</v>
      </c>
      <c r="CC282" s="109">
        <f>Juniori!CC73</f>
        <v>0</v>
      </c>
      <c r="CD282" s="109">
        <f>Juniori!CD73</f>
        <v>0</v>
      </c>
      <c r="CE282" s="109">
        <f>Juniori!CE73</f>
        <v>0</v>
      </c>
      <c r="CF282" s="109">
        <f>Juniori!CF73</f>
        <v>0</v>
      </c>
      <c r="CG282" s="109">
        <f>Juniori!CG73</f>
        <v>0</v>
      </c>
      <c r="CH282" s="109">
        <f>Juniori!CH73</f>
        <v>0</v>
      </c>
      <c r="CI282" s="109">
        <f>Juniori!CI73</f>
        <v>0</v>
      </c>
      <c r="CJ282" s="109">
        <f>Juniori!CJ73</f>
        <v>0</v>
      </c>
      <c r="CK282" s="109">
        <f>Juniori!CK73</f>
        <v>0</v>
      </c>
      <c r="CL282" s="109">
        <f>Juniori!CL73</f>
        <v>0</v>
      </c>
      <c r="CM282" s="109">
        <f>Juniori!CM73</f>
        <v>0</v>
      </c>
      <c r="CN282" s="109">
        <f>Juniori!CN73</f>
        <v>0</v>
      </c>
      <c r="CO282" s="109">
        <f>Juniori!CO73</f>
        <v>0</v>
      </c>
      <c r="CP282" s="109">
        <f>Juniori!CP73</f>
        <v>0</v>
      </c>
      <c r="CQ282" s="109">
        <f>Juniori!CQ73</f>
        <v>0</v>
      </c>
      <c r="CR282" s="109">
        <f>Juniori!CR73</f>
        <v>0</v>
      </c>
      <c r="CS282" s="109">
        <f>Juniori!CS73</f>
        <v>0</v>
      </c>
      <c r="CT282" s="109">
        <f>Juniori!CT73</f>
        <v>0</v>
      </c>
      <c r="CU282" s="109">
        <f>Juniori!CU73</f>
        <v>0</v>
      </c>
      <c r="CV282" s="109">
        <f>Juniori!CV73</f>
        <v>0</v>
      </c>
      <c r="CW282" s="109">
        <f>Juniori!CW73</f>
        <v>0</v>
      </c>
      <c r="CX282" s="109">
        <f>Juniori!CX73</f>
        <v>0</v>
      </c>
      <c r="CY282" s="109">
        <f>Juniori!CY73</f>
        <v>0</v>
      </c>
      <c r="CZ282" s="109">
        <f>Juniori!CZ73</f>
        <v>0</v>
      </c>
      <c r="DA282" s="109">
        <f>Juniori!DA73</f>
        <v>0</v>
      </c>
      <c r="DB282" s="109">
        <f>Juniori!DB73</f>
        <v>0</v>
      </c>
      <c r="DC282" s="109">
        <f>Juniori!DC73</f>
        <v>0</v>
      </c>
      <c r="DD282" s="109">
        <f>Juniori!DD73</f>
        <v>0</v>
      </c>
      <c r="DE282" s="109">
        <f>Juniori!DE73</f>
        <v>0</v>
      </c>
      <c r="DF282" s="109">
        <f>Juniori!DF73</f>
        <v>0</v>
      </c>
      <c r="DG282" s="109">
        <f>Juniori!DG73</f>
        <v>0</v>
      </c>
      <c r="DH282" s="109">
        <f>Juniori!DH73</f>
        <v>0</v>
      </c>
      <c r="DI282" s="109">
        <f>Juniori!DI73</f>
        <v>0</v>
      </c>
      <c r="DJ282" s="109">
        <f>Juniori!DJ73</f>
        <v>0</v>
      </c>
      <c r="DK282" s="109">
        <f>Juniori!DK73</f>
        <v>0</v>
      </c>
      <c r="DL282" s="109">
        <f>Juniori!DL73</f>
        <v>0</v>
      </c>
      <c r="DM282" s="109">
        <f>Juniori!DM73</f>
        <v>0</v>
      </c>
      <c r="DN282" s="109">
        <f>Juniori!DN73</f>
        <v>0</v>
      </c>
      <c r="DO282" s="109">
        <f>Juniori!DO73</f>
        <v>0</v>
      </c>
      <c r="DP282" s="109">
        <f>Juniori!DP73</f>
        <v>0</v>
      </c>
      <c r="DQ282" s="109">
        <f>Juniori!DQ73</f>
        <v>0</v>
      </c>
      <c r="DR282" s="109">
        <f>Juniori!DR73</f>
        <v>0</v>
      </c>
      <c r="DS282" s="109">
        <f>Juniori!DS73</f>
        <v>0</v>
      </c>
      <c r="DT282" s="109">
        <f>Juniori!DT73</f>
        <v>0</v>
      </c>
      <c r="DU282" s="109">
        <f>Juniori!DU73</f>
        <v>0</v>
      </c>
      <c r="DV282" s="109">
        <f>Juniori!DV73</f>
        <v>0</v>
      </c>
      <c r="DW282" s="109">
        <f>Juniori!DW73</f>
        <v>0</v>
      </c>
      <c r="DX282" s="109">
        <f>Juniori!DX73</f>
        <v>0</v>
      </c>
      <c r="DY282" s="109">
        <f>Juniori!DY73</f>
        <v>0</v>
      </c>
      <c r="DZ282" s="109">
        <f>Juniori!DZ73</f>
        <v>0</v>
      </c>
      <c r="EA282" s="109">
        <f>Juniori!EA73</f>
        <v>0</v>
      </c>
      <c r="EB282" s="109">
        <f>Juniori!EB73</f>
        <v>0</v>
      </c>
      <c r="EC282" s="109">
        <f>Juniori!EC73</f>
        <v>0</v>
      </c>
      <c r="ED282" s="109">
        <f>Juniori!ED73</f>
        <v>0</v>
      </c>
      <c r="EE282" s="109">
        <f>Juniori!EE73</f>
        <v>0</v>
      </c>
      <c r="EF282" s="109">
        <f>Juniori!EF73</f>
        <v>0</v>
      </c>
      <c r="EG282" s="109">
        <f>Juniori!EG73</f>
        <v>0</v>
      </c>
      <c r="EH282" s="109">
        <f>Juniori!EH73</f>
        <v>0</v>
      </c>
      <c r="EI282" s="109">
        <f>Juniori!EI73</f>
        <v>0</v>
      </c>
      <c r="EJ282" s="109">
        <f>Juniori!EJ73</f>
        <v>0</v>
      </c>
      <c r="EK282" s="109">
        <f>Juniori!EK73</f>
        <v>0</v>
      </c>
      <c r="EL282" s="109">
        <f>Juniori!EL73</f>
        <v>0</v>
      </c>
      <c r="EM282" s="109">
        <f>Juniori!EM73</f>
        <v>0</v>
      </c>
      <c r="EN282" s="109">
        <f>Juniori!EN73</f>
        <v>0</v>
      </c>
      <c r="EO282" s="109">
        <f>Juniori!EO73</f>
        <v>0</v>
      </c>
      <c r="EP282" s="109">
        <f>Juniori!EP73</f>
        <v>0</v>
      </c>
      <c r="EQ282" s="109">
        <f>Juniori!EQ73</f>
        <v>0</v>
      </c>
      <c r="ER282" s="109">
        <f>Juniori!ER73</f>
        <v>0</v>
      </c>
      <c r="ES282" s="109">
        <f>Juniori!ES73</f>
        <v>0</v>
      </c>
      <c r="ET282" s="109">
        <f>Juniori!ET73</f>
        <v>0</v>
      </c>
      <c r="EU282" s="109">
        <f>Juniori!EU73</f>
        <v>0</v>
      </c>
      <c r="EV282" s="109">
        <f>Juniori!EV73</f>
        <v>0</v>
      </c>
      <c r="EW282" s="109">
        <f>Juniori!EW73</f>
        <v>0</v>
      </c>
      <c r="EX282" s="109">
        <f>Juniori!EX73</f>
        <v>0</v>
      </c>
      <c r="EY282" s="109">
        <f>Juniori!EY73</f>
        <v>0</v>
      </c>
      <c r="EZ282" s="109">
        <f>Juniori!EZ73</f>
        <v>0</v>
      </c>
      <c r="FA282" s="109">
        <f>Juniori!FA73</f>
        <v>0</v>
      </c>
      <c r="FB282" s="109">
        <f>Juniori!FB73</f>
        <v>0</v>
      </c>
      <c r="FC282" s="109">
        <f>Juniori!FC73</f>
        <v>0</v>
      </c>
      <c r="FD282" s="109">
        <f>Juniori!FD73</f>
        <v>0</v>
      </c>
      <c r="FE282" s="109">
        <f>Juniori!FE73</f>
        <v>0</v>
      </c>
      <c r="FF282" s="109">
        <f>Juniori!FF73</f>
        <v>0</v>
      </c>
      <c r="FG282" s="109">
        <f>Juniori!FG73</f>
        <v>0</v>
      </c>
      <c r="FH282" s="109">
        <f>Juniori!FH73</f>
        <v>0</v>
      </c>
      <c r="FI282" s="109">
        <f>Juniori!FI73</f>
        <v>0</v>
      </c>
      <c r="FJ282" s="109">
        <f>Juniori!FJ73</f>
        <v>0</v>
      </c>
      <c r="FK282" s="109">
        <f>Juniori!FK73</f>
        <v>0</v>
      </c>
      <c r="FL282" s="109">
        <f>Juniori!FL73</f>
        <v>0</v>
      </c>
      <c r="FM282" s="109">
        <f>Juniori!FM73</f>
        <v>0</v>
      </c>
      <c r="FN282" s="109">
        <f>Juniori!FN73</f>
        <v>0</v>
      </c>
      <c r="FO282" s="109">
        <f>Juniori!FO73</f>
        <v>0</v>
      </c>
      <c r="FP282" s="109">
        <f>Juniori!FP73</f>
        <v>0</v>
      </c>
      <c r="FQ282" s="109">
        <f>Juniori!FQ73</f>
        <v>0</v>
      </c>
      <c r="FR282" s="109">
        <f>Juniori!FR73</f>
        <v>0</v>
      </c>
      <c r="FS282" s="109">
        <f>Juniori!FS73</f>
        <v>0</v>
      </c>
      <c r="FT282" s="109">
        <f>Juniori!FT73</f>
        <v>0</v>
      </c>
      <c r="FU282" s="109">
        <f>Juniori!FU73</f>
        <v>0</v>
      </c>
      <c r="FV282" s="109">
        <f>Juniori!FV73</f>
        <v>0</v>
      </c>
      <c r="FW282" s="109">
        <f>Juniori!FW73</f>
        <v>0</v>
      </c>
      <c r="FX282" s="109">
        <f>Juniori!FX73</f>
        <v>0</v>
      </c>
      <c r="FY282" s="109">
        <f>Juniori!FY73</f>
        <v>0</v>
      </c>
      <c r="FZ282" s="109">
        <f>Juniori!FZ73</f>
        <v>0</v>
      </c>
      <c r="GA282" s="109">
        <f>Juniori!GA73</f>
        <v>0</v>
      </c>
      <c r="GB282" s="109">
        <f>Juniori!GB73</f>
        <v>0</v>
      </c>
      <c r="GC282" s="109">
        <f>Juniori!GC73</f>
        <v>0</v>
      </c>
      <c r="GD282" s="109">
        <f>Juniori!GD73</f>
        <v>0</v>
      </c>
      <c r="GE282" s="109">
        <f>Juniori!GE73</f>
        <v>0</v>
      </c>
      <c r="GF282" s="109">
        <f>Juniori!GF73</f>
        <v>0</v>
      </c>
      <c r="GG282" s="109">
        <f>Juniori!GG73</f>
        <v>0</v>
      </c>
      <c r="GH282" s="109">
        <f>Juniori!GH73</f>
        <v>0</v>
      </c>
      <c r="GI282" s="109">
        <f>Juniori!GI73</f>
        <v>0</v>
      </c>
      <c r="GJ282" s="109">
        <f>Juniori!GJ73</f>
        <v>0</v>
      </c>
      <c r="GK282" s="109">
        <f>Juniori!GK73</f>
        <v>0</v>
      </c>
      <c r="GL282" s="109">
        <f>Juniori!GL73</f>
        <v>0</v>
      </c>
      <c r="GM282" s="109">
        <f>Juniori!GM73</f>
        <v>0</v>
      </c>
      <c r="GN282" s="109">
        <f>Juniori!GN73</f>
        <v>0</v>
      </c>
      <c r="GO282" s="109">
        <f>Juniori!GO73</f>
        <v>0</v>
      </c>
      <c r="GP282" s="109">
        <f>Juniori!GP73</f>
        <v>0</v>
      </c>
      <c r="GQ282" s="109">
        <f>Juniori!GQ73</f>
        <v>0</v>
      </c>
      <c r="GR282" s="109">
        <f>Juniori!GR73</f>
        <v>0</v>
      </c>
      <c r="GS282" s="109">
        <f>Juniori!GS73</f>
        <v>0</v>
      </c>
      <c r="GT282" s="109">
        <f>Juniori!GT73</f>
        <v>0</v>
      </c>
      <c r="GU282" s="109">
        <f>Juniori!GU73</f>
        <v>0</v>
      </c>
      <c r="GV282" s="109">
        <f>Juniori!GV73</f>
        <v>0</v>
      </c>
      <c r="GW282" s="109">
        <f>Juniori!GW73</f>
        <v>0</v>
      </c>
      <c r="GX282" s="109">
        <f>Juniori!GX73</f>
        <v>0</v>
      </c>
      <c r="GY282" s="109">
        <f>Juniori!GY73</f>
        <v>0</v>
      </c>
      <c r="GZ282" s="109">
        <f>Juniori!GZ73</f>
        <v>0</v>
      </c>
      <c r="HA282" s="109">
        <f>Juniori!HA73</f>
        <v>0</v>
      </c>
      <c r="HB282" s="109">
        <f>Juniori!HB73</f>
        <v>0</v>
      </c>
      <c r="HC282" s="109">
        <f>Juniori!HC73</f>
        <v>0</v>
      </c>
      <c r="HD282" s="109">
        <f>Juniori!HD73</f>
        <v>0</v>
      </c>
      <c r="HE282" s="109">
        <f>Juniori!HE73</f>
        <v>0</v>
      </c>
      <c r="HF282" s="109">
        <f>Juniori!HF73</f>
        <v>0</v>
      </c>
      <c r="HG282" s="109">
        <f>Juniori!HG73</f>
        <v>0</v>
      </c>
      <c r="HH282" s="109">
        <f>Juniori!HH73</f>
        <v>0</v>
      </c>
      <c r="HI282" s="109">
        <f>Juniori!HI73</f>
        <v>0</v>
      </c>
      <c r="HJ282" s="109">
        <f>Juniori!HJ73</f>
        <v>0</v>
      </c>
      <c r="HK282" s="109">
        <f>Juniori!HK73</f>
        <v>0</v>
      </c>
      <c r="HL282" s="109">
        <f>Juniori!HL73</f>
        <v>0</v>
      </c>
      <c r="HM282" s="109">
        <f>Juniori!HM73</f>
        <v>0</v>
      </c>
      <c r="HN282" s="109">
        <f>Juniori!HN73</f>
        <v>0</v>
      </c>
      <c r="HO282" s="109">
        <f>Juniori!HO73</f>
        <v>0</v>
      </c>
      <c r="HP282" s="109">
        <f>Juniori!HP73</f>
        <v>0</v>
      </c>
      <c r="HQ282" s="109">
        <f>Juniori!HQ73</f>
        <v>0</v>
      </c>
      <c r="HR282" s="109">
        <f>Juniori!HR73</f>
        <v>0</v>
      </c>
      <c r="HS282" s="109">
        <f>Juniori!HS73</f>
        <v>0</v>
      </c>
      <c r="HT282" s="109">
        <f>Juniori!HT73</f>
        <v>0</v>
      </c>
      <c r="HU282" s="109">
        <f>Juniori!HU73</f>
        <v>0</v>
      </c>
      <c r="HV282" s="109">
        <f>Juniori!HV73</f>
        <v>0</v>
      </c>
      <c r="HW282" s="109">
        <f>Juniori!HW73</f>
        <v>0</v>
      </c>
      <c r="HX282" s="109">
        <f>Juniori!HX73</f>
        <v>0</v>
      </c>
      <c r="HY282" s="109">
        <f>Juniori!HY73</f>
        <v>0</v>
      </c>
      <c r="HZ282" s="109">
        <f>Juniori!HZ73</f>
        <v>0</v>
      </c>
      <c r="IA282" s="109">
        <f>Juniori!IA73</f>
        <v>0</v>
      </c>
      <c r="IB282" s="109">
        <f>Juniori!IB73</f>
        <v>0</v>
      </c>
      <c r="IC282" s="109">
        <f>Juniori!IC73</f>
        <v>0</v>
      </c>
      <c r="ID282" s="109">
        <f>Juniori!ID73</f>
        <v>0</v>
      </c>
      <c r="IE282" s="109">
        <f>Juniori!IE73</f>
        <v>0</v>
      </c>
      <c r="IF282" s="109">
        <f>Juniori!IF73</f>
        <v>0</v>
      </c>
      <c r="IG282" s="109">
        <f>Juniori!IG73</f>
        <v>0</v>
      </c>
      <c r="IH282" s="109">
        <f>Juniori!IH73</f>
        <v>0</v>
      </c>
      <c r="II282" s="109">
        <f>Juniori!II73</f>
        <v>0</v>
      </c>
      <c r="IJ282" s="109">
        <f>Juniori!IJ73</f>
        <v>0</v>
      </c>
      <c r="IK282" s="109">
        <f>Juniori!IK73</f>
        <v>0</v>
      </c>
      <c r="IL282" s="109">
        <f>Juniori!IL73</f>
        <v>0</v>
      </c>
      <c r="IM282" s="109">
        <f>Juniori!IM73</f>
        <v>0</v>
      </c>
      <c r="IN282" s="109">
        <f>Juniori!IN73</f>
        <v>0</v>
      </c>
      <c r="IO282" s="109">
        <f>Juniori!IO73</f>
        <v>0</v>
      </c>
      <c r="IP282" s="109">
        <f>Juniori!IP73</f>
        <v>0</v>
      </c>
      <c r="IQ282" s="109">
        <f>Juniori!IQ73</f>
        <v>0</v>
      </c>
      <c r="IR282" s="109">
        <f>Juniori!IR73</f>
        <v>0</v>
      </c>
      <c r="IS282" s="109">
        <f>Juniori!IS73</f>
        <v>0</v>
      </c>
      <c r="IT282" s="109">
        <f>Juniori!IT73</f>
        <v>0</v>
      </c>
      <c r="IU282" s="109">
        <f>Juniori!IU73</f>
        <v>0</v>
      </c>
      <c r="IV282" s="109">
        <f>Juniori!IV73</f>
        <v>0</v>
      </c>
      <c r="IW282" s="109">
        <f>Juniori!IW73</f>
        <v>0</v>
      </c>
      <c r="IX282" s="109">
        <f>Juniori!IX73</f>
        <v>0</v>
      </c>
      <c r="IY282" s="109">
        <f>Juniori!IY73</f>
        <v>0</v>
      </c>
      <c r="IZ282" s="109">
        <f>Juniori!IZ73</f>
        <v>0</v>
      </c>
      <c r="JA282" s="109">
        <f>Juniori!JA73</f>
        <v>0</v>
      </c>
      <c r="JB282" s="109">
        <f>Juniori!JB73</f>
        <v>0</v>
      </c>
      <c r="JC282" s="109">
        <f>Juniori!JC73</f>
        <v>0</v>
      </c>
      <c r="JD282" s="109">
        <f>Juniori!JD73</f>
        <v>0</v>
      </c>
      <c r="JE282" s="109">
        <f>Juniori!JE73</f>
        <v>0</v>
      </c>
      <c r="JF282" s="109">
        <f>Juniori!JF73</f>
        <v>0</v>
      </c>
      <c r="JG282" s="109">
        <f>Juniori!JG73</f>
        <v>0</v>
      </c>
      <c r="JH282" s="109">
        <f>Juniori!JH73</f>
        <v>0</v>
      </c>
      <c r="JI282" s="109">
        <f>Juniori!JI73</f>
        <v>0</v>
      </c>
      <c r="JJ282" s="109">
        <f>Juniori!JJ73</f>
        <v>0</v>
      </c>
      <c r="JK282" s="109">
        <f>Juniori!JK73</f>
        <v>0</v>
      </c>
      <c r="JL282" s="109">
        <f>Juniori!JL73</f>
        <v>0</v>
      </c>
      <c r="JM282" s="109">
        <f>Juniori!JM73</f>
        <v>0</v>
      </c>
      <c r="JN282" s="109">
        <f>Juniori!JN73</f>
        <v>0</v>
      </c>
      <c r="JO282" s="109">
        <f>Juniori!JO73</f>
        <v>0</v>
      </c>
      <c r="JP282" s="109">
        <f>Juniori!JP73</f>
        <v>0</v>
      </c>
      <c r="JQ282" s="109">
        <f>Juniori!JQ73</f>
        <v>0</v>
      </c>
      <c r="JR282" s="109">
        <f>Juniori!JR73</f>
        <v>0</v>
      </c>
      <c r="JS282" s="109">
        <f>Juniori!JS73</f>
        <v>0</v>
      </c>
      <c r="JT282" s="109">
        <f>Juniori!JT73</f>
        <v>0</v>
      </c>
      <c r="JU282" s="109">
        <f>Juniori!JU73</f>
        <v>0</v>
      </c>
      <c r="JV282" s="109">
        <f>Juniori!JV73</f>
        <v>0</v>
      </c>
      <c r="JW282" s="109">
        <f>Juniori!JW73</f>
        <v>0</v>
      </c>
      <c r="JX282" s="109">
        <f>Juniori!JX73</f>
        <v>0</v>
      </c>
      <c r="JY282" s="109">
        <f>Juniori!JY73</f>
        <v>0</v>
      </c>
      <c r="JZ282" s="109">
        <f>Juniori!JZ73</f>
        <v>0</v>
      </c>
      <c r="KA282" s="109">
        <f>Juniori!KA73</f>
        <v>0</v>
      </c>
      <c r="KB282" s="109">
        <f>Juniori!KB73</f>
        <v>0</v>
      </c>
      <c r="KC282" s="109">
        <f>Juniori!KC73</f>
        <v>0</v>
      </c>
      <c r="KD282" s="109">
        <f>Juniori!KD73</f>
        <v>0</v>
      </c>
      <c r="KE282" s="109">
        <f>Juniori!KE73</f>
        <v>0</v>
      </c>
      <c r="KF282" s="109">
        <f>Juniori!KF73</f>
        <v>0</v>
      </c>
      <c r="KG282" s="109">
        <f>Juniori!KG73</f>
        <v>0</v>
      </c>
      <c r="KH282" s="109">
        <f>Juniori!KH73</f>
        <v>0</v>
      </c>
      <c r="KI282" s="109">
        <f>Juniori!KI73</f>
        <v>0</v>
      </c>
      <c r="KJ282" s="109">
        <f>Juniori!KJ73</f>
        <v>0</v>
      </c>
      <c r="KK282" s="109">
        <f>Juniori!KK73</f>
        <v>0</v>
      </c>
      <c r="KL282" s="109">
        <f>Juniori!KL73</f>
        <v>0</v>
      </c>
      <c r="KM282" s="109">
        <f>Juniori!KM73</f>
        <v>0</v>
      </c>
      <c r="KN282" s="109">
        <f>Juniori!KN73</f>
        <v>0</v>
      </c>
      <c r="KO282" s="109">
        <f>Juniori!KO73</f>
        <v>0</v>
      </c>
      <c r="KP282" s="109">
        <f>Juniori!KP73</f>
        <v>0</v>
      </c>
      <c r="KQ282" s="109">
        <f>Juniori!KQ73</f>
        <v>0</v>
      </c>
      <c r="KR282" s="109">
        <f>Juniori!KR73</f>
        <v>0</v>
      </c>
      <c r="KS282" s="109">
        <f>Juniori!KS73</f>
        <v>0</v>
      </c>
      <c r="KT282" s="109">
        <f>Juniori!KT73</f>
        <v>0</v>
      </c>
      <c r="KU282" s="109">
        <f>Juniori!KU73</f>
        <v>0</v>
      </c>
      <c r="KV282" s="109">
        <f>Juniori!KV73</f>
        <v>0</v>
      </c>
      <c r="KW282" s="109">
        <f>Juniori!KW73</f>
        <v>0</v>
      </c>
      <c r="KX282" s="109">
        <f>Juniori!KX73</f>
        <v>0</v>
      </c>
      <c r="KY282" s="109">
        <f>Juniori!KY73</f>
        <v>0</v>
      </c>
      <c r="KZ282" s="109">
        <f>Juniori!KZ73</f>
        <v>0</v>
      </c>
      <c r="LA282" s="109">
        <f>Juniori!LA73</f>
        <v>0</v>
      </c>
      <c r="LB282" s="109">
        <f>Juniori!LB73</f>
        <v>0</v>
      </c>
      <c r="LC282" s="109">
        <f>Juniori!LC73</f>
        <v>0</v>
      </c>
      <c r="LD282" s="109">
        <f>Juniori!LD73</f>
        <v>0</v>
      </c>
      <c r="LE282" s="109">
        <f>Juniori!LE73</f>
        <v>0</v>
      </c>
      <c r="LF282" s="109">
        <f>Juniori!LF73</f>
        <v>0</v>
      </c>
      <c r="LG282" s="109">
        <f>Juniori!LG73</f>
        <v>0</v>
      </c>
      <c r="LH282" s="109">
        <f>Juniori!LH73</f>
        <v>0</v>
      </c>
      <c r="LI282" s="109">
        <f>Juniori!LI73</f>
        <v>0</v>
      </c>
      <c r="LJ282" s="109">
        <f>Juniori!LJ73</f>
        <v>0</v>
      </c>
      <c r="LK282" s="109">
        <f>Juniori!LK73</f>
        <v>0</v>
      </c>
      <c r="LL282" s="109">
        <f>Juniori!LL73</f>
        <v>0</v>
      </c>
      <c r="LM282" s="109">
        <f>Juniori!LM73</f>
        <v>0</v>
      </c>
      <c r="LN282" s="109">
        <f>Juniori!LN73</f>
        <v>0</v>
      </c>
      <c r="LO282" s="109">
        <f>Juniori!LO73</f>
        <v>0</v>
      </c>
      <c r="LP282" s="109">
        <f>Juniori!LP73</f>
        <v>0</v>
      </c>
      <c r="LQ282" s="109">
        <f>Juniori!LQ73</f>
        <v>0</v>
      </c>
      <c r="LR282" s="109">
        <f>Juniori!LR73</f>
        <v>0</v>
      </c>
      <c r="LS282" s="109">
        <f>Juniori!LS73</f>
        <v>0</v>
      </c>
      <c r="LT282" s="109">
        <f>Juniori!LT73</f>
        <v>0</v>
      </c>
      <c r="LU282" s="109">
        <f>Juniori!LU73</f>
        <v>0</v>
      </c>
      <c r="LV282" s="109">
        <f>Juniori!LV73</f>
        <v>0</v>
      </c>
      <c r="LW282" s="109">
        <f>Juniori!LW73</f>
        <v>0</v>
      </c>
      <c r="LX282" s="109">
        <f>Juniori!LX73</f>
        <v>0</v>
      </c>
      <c r="LY282" s="109">
        <f>Juniori!LY73</f>
        <v>0</v>
      </c>
      <c r="LZ282" s="109">
        <f>Juniori!LZ73</f>
        <v>0</v>
      </c>
      <c r="MA282" s="109">
        <f>Juniori!MA73</f>
        <v>0</v>
      </c>
      <c r="MB282" s="109">
        <f>Juniori!MB73</f>
        <v>0</v>
      </c>
      <c r="MC282" s="109">
        <f>Juniori!MC73</f>
        <v>0</v>
      </c>
      <c r="MD282" s="109">
        <f>Juniori!MD73</f>
        <v>0</v>
      </c>
      <c r="ME282" s="109">
        <f>Juniori!ME73</f>
        <v>0</v>
      </c>
      <c r="MF282" s="109">
        <f>Juniori!MF73</f>
        <v>0</v>
      </c>
      <c r="MG282" s="109">
        <f>Juniori!MG73</f>
        <v>0</v>
      </c>
      <c r="MH282" s="109">
        <f>Juniori!MH73</f>
        <v>0</v>
      </c>
      <c r="MI282" s="109">
        <f>Juniori!MI73</f>
        <v>0</v>
      </c>
      <c r="MJ282" s="109">
        <f>Juniori!MJ73</f>
        <v>0</v>
      </c>
      <c r="MK282" s="109">
        <f>Juniori!MK73</f>
        <v>0</v>
      </c>
      <c r="ML282" s="109">
        <f>Juniori!ML73</f>
        <v>0</v>
      </c>
      <c r="MM282" s="109">
        <f>Juniori!MM73</f>
        <v>0</v>
      </c>
      <c r="MN282" s="109">
        <f>Juniori!MN73</f>
        <v>0</v>
      </c>
      <c r="MO282" s="109">
        <f>Juniori!MO73</f>
        <v>0</v>
      </c>
      <c r="MP282" s="109">
        <f>Juniori!MP73</f>
        <v>0</v>
      </c>
      <c r="MQ282" s="109">
        <f>Juniori!MQ73</f>
        <v>0</v>
      </c>
      <c r="MR282" s="109">
        <f>Juniori!MR73</f>
        <v>0</v>
      </c>
      <c r="MS282" s="109">
        <f>Juniori!MS73</f>
        <v>0</v>
      </c>
      <c r="MT282" s="109">
        <f>Juniori!MT73</f>
        <v>0</v>
      </c>
      <c r="MU282" s="109">
        <f>Juniori!MU73</f>
        <v>0</v>
      </c>
      <c r="MV282" s="109">
        <f>Juniori!MV73</f>
        <v>0</v>
      </c>
      <c r="MW282" s="109">
        <f>Juniori!MW73</f>
        <v>0</v>
      </c>
      <c r="MX282" s="109">
        <f>Juniori!MX73</f>
        <v>0</v>
      </c>
      <c r="MY282" s="109">
        <f>Juniori!MY73</f>
        <v>0</v>
      </c>
      <c r="MZ282" s="109">
        <f>Juniori!MZ73</f>
        <v>0</v>
      </c>
      <c r="NA282" s="109">
        <f>Juniori!NA73</f>
        <v>0</v>
      </c>
      <c r="NB282" s="109">
        <f>Juniori!NB73</f>
        <v>0</v>
      </c>
      <c r="NC282" s="109">
        <f>Juniori!NC73</f>
        <v>0</v>
      </c>
      <c r="ND282" s="109">
        <f>Juniori!ND73</f>
        <v>0</v>
      </c>
      <c r="NE282" s="109">
        <f>Juniori!NE73</f>
        <v>0</v>
      </c>
      <c r="NF282" s="109">
        <f>Juniori!NF73</f>
        <v>0</v>
      </c>
      <c r="NG282" s="109">
        <f>Juniori!NG73</f>
        <v>0</v>
      </c>
      <c r="NH282" s="109">
        <f>Juniori!NH73</f>
        <v>0</v>
      </c>
      <c r="NI282" s="109">
        <f>Juniori!NI73</f>
        <v>0</v>
      </c>
      <c r="NJ282" s="109">
        <f>Juniori!NJ73</f>
        <v>0</v>
      </c>
      <c r="NK282" s="109">
        <f>Juniori!NK73</f>
        <v>0</v>
      </c>
      <c r="NL282" s="109">
        <f>Juniori!NL73</f>
        <v>0</v>
      </c>
      <c r="NM282" s="109">
        <f>Juniori!NM73</f>
        <v>0</v>
      </c>
      <c r="NN282" s="109">
        <f>Juniori!NN73</f>
        <v>0</v>
      </c>
      <c r="NO282" s="109">
        <f>Juniori!NO73</f>
        <v>0</v>
      </c>
      <c r="NP282" s="109">
        <f>Juniori!NP73</f>
        <v>0</v>
      </c>
      <c r="NQ282" s="109">
        <f>Juniori!NQ73</f>
        <v>0</v>
      </c>
      <c r="NR282" s="109">
        <f>Juniori!NR73</f>
        <v>0</v>
      </c>
      <c r="NS282" s="109">
        <f>Juniori!NS73</f>
        <v>0</v>
      </c>
      <c r="NT282" s="109">
        <f>Juniori!NT73</f>
        <v>0</v>
      </c>
      <c r="NU282" s="109">
        <f>Juniori!NU73</f>
        <v>0</v>
      </c>
      <c r="NV282" s="109">
        <f>Juniori!NV73</f>
        <v>0</v>
      </c>
      <c r="NW282" s="109">
        <f>Juniori!NW73</f>
        <v>0</v>
      </c>
      <c r="NX282" s="109">
        <f>Juniori!NX73</f>
        <v>0</v>
      </c>
      <c r="NY282" s="109">
        <f>Juniori!NY73</f>
        <v>0</v>
      </c>
      <c r="NZ282" s="109">
        <f>Juniori!NZ73</f>
        <v>0</v>
      </c>
      <c r="OA282" s="109">
        <f>Juniori!OA73</f>
        <v>0</v>
      </c>
      <c r="OB282" s="109">
        <f>Juniori!OB73</f>
        <v>0</v>
      </c>
      <c r="OC282" s="109">
        <f>Juniori!OC73</f>
        <v>0</v>
      </c>
      <c r="OD282" s="109">
        <f>Juniori!OD73</f>
        <v>0</v>
      </c>
      <c r="OE282" s="109">
        <f>Juniori!OE73</f>
        <v>0</v>
      </c>
      <c r="OF282" s="109">
        <f>Juniori!OF73</f>
        <v>0</v>
      </c>
      <c r="OG282" s="109">
        <f>Juniori!OG73</f>
        <v>0</v>
      </c>
      <c r="OH282" s="109">
        <f>Juniori!OH73</f>
        <v>0</v>
      </c>
      <c r="OI282" s="109">
        <f>Juniori!OI73</f>
        <v>0</v>
      </c>
      <c r="OJ282" s="109">
        <f>Juniori!OJ73</f>
        <v>0</v>
      </c>
      <c r="OK282" s="109">
        <f>Juniori!OK73</f>
        <v>0</v>
      </c>
      <c r="OL282" s="109">
        <f>Juniori!OL73</f>
        <v>0</v>
      </c>
      <c r="OM282" s="109">
        <f>Juniori!OM73</f>
        <v>0</v>
      </c>
      <c r="ON282" s="109">
        <f>Juniori!ON73</f>
        <v>0</v>
      </c>
      <c r="OO282" s="109">
        <f>Juniori!OO73</f>
        <v>0</v>
      </c>
      <c r="OP282" s="109">
        <f>Juniori!OP73</f>
        <v>0</v>
      </c>
      <c r="OQ282" s="109">
        <f>Juniori!OQ73</f>
        <v>0</v>
      </c>
      <c r="OR282" s="109">
        <f>Juniori!OR73</f>
        <v>0</v>
      </c>
      <c r="OS282" s="109">
        <f>Juniori!OS73</f>
        <v>0</v>
      </c>
      <c r="OT282" s="109">
        <f>Juniori!OT73</f>
        <v>0</v>
      </c>
      <c r="OU282" s="109">
        <f>Juniori!OU73</f>
        <v>0</v>
      </c>
      <c r="OV282" s="109">
        <f>Juniori!OV73</f>
        <v>0</v>
      </c>
      <c r="OW282" s="109">
        <f>Juniori!OW73</f>
        <v>0</v>
      </c>
      <c r="OX282" s="109">
        <f>Juniori!OX73</f>
        <v>0</v>
      </c>
      <c r="OY282" s="109">
        <f>Juniori!OY73</f>
        <v>0</v>
      </c>
      <c r="OZ282" s="109">
        <f>Juniori!OZ73</f>
        <v>0</v>
      </c>
      <c r="PA282" s="109">
        <f>Juniori!PA73</f>
        <v>0</v>
      </c>
      <c r="PB282" s="109">
        <f>Juniori!PB73</f>
        <v>0</v>
      </c>
      <c r="PC282" s="109">
        <f>Juniori!PC73</f>
        <v>0</v>
      </c>
      <c r="PD282" s="109">
        <f>Juniori!PD73</f>
        <v>0</v>
      </c>
      <c r="PE282" s="109">
        <f>Juniori!PE73</f>
        <v>0</v>
      </c>
      <c r="PF282" s="109">
        <f>Juniori!PF73</f>
        <v>0</v>
      </c>
      <c r="PG282" s="109">
        <f>Juniori!PG73</f>
        <v>0</v>
      </c>
      <c r="PH282" s="109">
        <f>Juniori!PH73</f>
        <v>0</v>
      </c>
      <c r="PI282" s="109">
        <f>Juniori!PI73</f>
        <v>0</v>
      </c>
      <c r="PJ282" s="109">
        <f>Juniori!PJ73</f>
        <v>0</v>
      </c>
      <c r="PK282" s="109">
        <f>Juniori!PK73</f>
        <v>0</v>
      </c>
      <c r="PL282" s="109">
        <f>Juniori!PL73</f>
        <v>0</v>
      </c>
      <c r="PM282" s="109">
        <f>Juniori!PM73</f>
        <v>0</v>
      </c>
      <c r="PN282" s="109">
        <f>Juniori!PN73</f>
        <v>0</v>
      </c>
      <c r="PO282" s="109">
        <f>Juniori!PO73</f>
        <v>0</v>
      </c>
      <c r="PP282" s="109">
        <f>Juniori!PP73</f>
        <v>0</v>
      </c>
      <c r="PQ282" s="109">
        <f>Juniori!PQ73</f>
        <v>0</v>
      </c>
      <c r="PR282" s="109">
        <f>Juniori!PR73</f>
        <v>0</v>
      </c>
      <c r="PS282" s="109">
        <f>Juniori!PS73</f>
        <v>0</v>
      </c>
      <c r="PT282" s="109">
        <f>Juniori!PT73</f>
        <v>0</v>
      </c>
      <c r="PU282" s="109">
        <f>Juniori!PU73</f>
        <v>0</v>
      </c>
      <c r="PV282" s="109">
        <f>Juniori!PV73</f>
        <v>0</v>
      </c>
      <c r="PW282" s="109">
        <f>Juniori!PW73</f>
        <v>0</v>
      </c>
      <c r="PX282" s="109">
        <f>Juniori!PX73</f>
        <v>0</v>
      </c>
      <c r="PY282" s="109">
        <f>Juniori!PY73</f>
        <v>0</v>
      </c>
      <c r="PZ282" s="109">
        <f>Juniori!PZ73</f>
        <v>0</v>
      </c>
      <c r="QA282" s="109">
        <f>Juniori!QA73</f>
        <v>0</v>
      </c>
      <c r="QB282" s="109">
        <f>Juniori!QB73</f>
        <v>0</v>
      </c>
      <c r="QC282" s="109">
        <f>Juniori!QC73</f>
        <v>0</v>
      </c>
      <c r="QD282" s="109">
        <f>Juniori!QD73</f>
        <v>0</v>
      </c>
      <c r="QE282" s="109">
        <f>Juniori!QE73</f>
        <v>0</v>
      </c>
      <c r="QF282" s="109">
        <f>Juniori!QF73</f>
        <v>0</v>
      </c>
      <c r="QG282" s="109">
        <f>Juniori!QG73</f>
        <v>0</v>
      </c>
      <c r="QH282" s="109">
        <f>Juniori!QH73</f>
        <v>0</v>
      </c>
      <c r="QI282" s="109">
        <f>Juniori!QI73</f>
        <v>0</v>
      </c>
      <c r="QJ282" s="109">
        <f>Juniori!QJ73</f>
        <v>0</v>
      </c>
      <c r="QK282" s="109">
        <f>Juniori!QK73</f>
        <v>0</v>
      </c>
      <c r="QL282" s="109">
        <f>Juniori!QL73</f>
        <v>0</v>
      </c>
      <c r="QM282" s="109">
        <f>Juniori!QM73</f>
        <v>0</v>
      </c>
      <c r="QN282" s="109">
        <f>Juniori!QN73</f>
        <v>0</v>
      </c>
      <c r="QO282" s="109">
        <f>Juniori!QO73</f>
        <v>0</v>
      </c>
      <c r="QP282" s="109">
        <f>Juniori!QP73</f>
        <v>0</v>
      </c>
      <c r="QQ282" s="109">
        <f>Juniori!QQ73</f>
        <v>0</v>
      </c>
      <c r="QR282" s="109">
        <f>Juniori!QR73</f>
        <v>0</v>
      </c>
      <c r="QS282" s="109">
        <f>Juniori!QS73</f>
        <v>0</v>
      </c>
      <c r="QT282" s="109">
        <f>Juniori!QT73</f>
        <v>0</v>
      </c>
      <c r="QU282" s="109">
        <f>Juniori!QU73</f>
        <v>0</v>
      </c>
      <c r="QV282" s="109">
        <f>Juniori!QV73</f>
        <v>0</v>
      </c>
      <c r="QW282" s="109">
        <f>Juniori!QW73</f>
        <v>0</v>
      </c>
      <c r="QX282" s="109">
        <f>Juniori!QX73</f>
        <v>0</v>
      </c>
      <c r="QY282" s="109">
        <f>Juniori!QY73</f>
        <v>0</v>
      </c>
      <c r="QZ282" s="109">
        <f>Juniori!QZ73</f>
        <v>0</v>
      </c>
      <c r="RA282" s="109">
        <f>Juniori!RA73</f>
        <v>0</v>
      </c>
      <c r="RB282" s="109">
        <f>Juniori!RB73</f>
        <v>0</v>
      </c>
      <c r="RC282" s="109">
        <f>Juniori!RC73</f>
        <v>0</v>
      </c>
      <c r="RD282" s="109">
        <f>Juniori!RD73</f>
        <v>0</v>
      </c>
      <c r="RE282" s="109">
        <f>Juniori!RE73</f>
        <v>0</v>
      </c>
      <c r="RF282" s="109">
        <f>Juniori!RF73</f>
        <v>0</v>
      </c>
      <c r="RG282" s="109">
        <f>Juniori!RG73</f>
        <v>0</v>
      </c>
      <c r="RH282" s="109">
        <f>Juniori!RH73</f>
        <v>0</v>
      </c>
      <c r="RI282" s="109">
        <f>Juniori!RI73</f>
        <v>0</v>
      </c>
      <c r="RJ282" s="109">
        <f>Juniori!RJ73</f>
        <v>0</v>
      </c>
      <c r="RK282" s="109">
        <f>Juniori!RK73</f>
        <v>0</v>
      </c>
      <c r="RL282" s="109">
        <f>Juniori!RL73</f>
        <v>0</v>
      </c>
      <c r="RM282" s="109">
        <f>Juniori!RM73</f>
        <v>0</v>
      </c>
      <c r="RN282" s="109">
        <f>Juniori!RN73</f>
        <v>0</v>
      </c>
      <c r="RO282" s="109">
        <f>Juniori!RO73</f>
        <v>0</v>
      </c>
      <c r="RP282" s="109">
        <f>Juniori!RP73</f>
        <v>0</v>
      </c>
      <c r="RQ282" s="109">
        <f>Juniori!RQ73</f>
        <v>0</v>
      </c>
      <c r="RR282" s="109">
        <f>Juniori!RR73</f>
        <v>0</v>
      </c>
      <c r="RS282" s="109">
        <f>Juniori!RS73</f>
        <v>0</v>
      </c>
      <c r="RT282" s="109">
        <f>Juniori!RT73</f>
        <v>0</v>
      </c>
      <c r="RU282" s="109">
        <f>Juniori!RU73</f>
        <v>0</v>
      </c>
      <c r="RV282" s="109">
        <f>Juniori!RV73</f>
        <v>0</v>
      </c>
      <c r="RW282" s="109">
        <f>Juniori!RW73</f>
        <v>0</v>
      </c>
      <c r="RX282" s="109">
        <f>Juniori!RX73</f>
        <v>0</v>
      </c>
      <c r="RY282" s="109">
        <f>Juniori!RY73</f>
        <v>0</v>
      </c>
      <c r="RZ282" s="109">
        <f>Juniori!RZ73</f>
        <v>0</v>
      </c>
      <c r="SA282" s="109">
        <f>Juniori!SA73</f>
        <v>0</v>
      </c>
      <c r="SB282" s="109">
        <f>Juniori!SB73</f>
        <v>0</v>
      </c>
      <c r="SC282" s="109">
        <f>Juniori!SC73</f>
        <v>0</v>
      </c>
      <c r="SD282" s="109">
        <f>Juniori!SD73</f>
        <v>0</v>
      </c>
      <c r="SE282" s="109">
        <f>Juniori!SE73</f>
        <v>0</v>
      </c>
      <c r="SF282" s="109">
        <f>Juniori!SF73</f>
        <v>0</v>
      </c>
      <c r="SG282" s="109">
        <f>Juniori!SG73</f>
        <v>0</v>
      </c>
      <c r="SH282" s="109">
        <f>Juniori!SH73</f>
        <v>0</v>
      </c>
      <c r="SI282" s="109">
        <f>Juniori!SI73</f>
        <v>0</v>
      </c>
      <c r="SJ282" s="109">
        <f>Juniori!SJ73</f>
        <v>0</v>
      </c>
      <c r="SK282" s="109">
        <f>Juniori!SK73</f>
        <v>0</v>
      </c>
      <c r="SL282" s="109">
        <f>Juniori!SL73</f>
        <v>0</v>
      </c>
      <c r="SM282" s="109">
        <f>Juniori!SM73</f>
        <v>0</v>
      </c>
      <c r="SN282" s="109">
        <f>Juniori!SN73</f>
        <v>0</v>
      </c>
      <c r="SO282" s="109">
        <f>Juniori!SO73</f>
        <v>0</v>
      </c>
      <c r="SP282" s="109">
        <f>Juniori!SP73</f>
        <v>0</v>
      </c>
      <c r="SQ282" s="109">
        <f>Juniori!SQ73</f>
        <v>0</v>
      </c>
      <c r="SR282" s="109">
        <f>Juniori!SR73</f>
        <v>0</v>
      </c>
      <c r="SS282" s="109">
        <f>Juniori!SS73</f>
        <v>0</v>
      </c>
      <c r="ST282" s="109">
        <f>Juniori!ST73</f>
        <v>0</v>
      </c>
      <c r="SU282" s="109">
        <f>Juniori!SU73</f>
        <v>0</v>
      </c>
      <c r="SV282" s="109">
        <f>Juniori!SV73</f>
        <v>0</v>
      </c>
      <c r="SW282" s="109">
        <f>Juniori!SW73</f>
        <v>0</v>
      </c>
      <c r="SX282" s="109">
        <f>Juniori!SX73</f>
        <v>0</v>
      </c>
      <c r="SY282" s="109">
        <f>Juniori!SY73</f>
        <v>0</v>
      </c>
      <c r="SZ282" s="109">
        <f>Juniori!SZ73</f>
        <v>0</v>
      </c>
      <c r="TA282" s="109">
        <f>Juniori!TA73</f>
        <v>0</v>
      </c>
      <c r="TB282" s="109">
        <f>Juniori!TB73</f>
        <v>0</v>
      </c>
    </row>
    <row r="283" spans="1:522" s="1" customFormat="1" ht="19.5" customHeight="1" x14ac:dyDescent="0.2">
      <c r="A283" s="12"/>
      <c r="B283" s="11" t="s">
        <v>421</v>
      </c>
      <c r="C283" s="1">
        <v>12155</v>
      </c>
      <c r="D283" s="1">
        <v>2019</v>
      </c>
      <c r="E283" s="4" t="s">
        <v>420</v>
      </c>
      <c r="F283" s="1">
        <v>5941</v>
      </c>
      <c r="G283" s="9" t="s">
        <v>129</v>
      </c>
      <c r="H283" s="4" t="s">
        <v>422</v>
      </c>
      <c r="I283" s="1">
        <f t="shared" si="19"/>
        <v>0</v>
      </c>
      <c r="J283" s="12">
        <f>Tabuľka3[[#This Row],[Stĺpec9]]</f>
        <v>0</v>
      </c>
      <c r="K283" s="109">
        <f>Seniori!K139</f>
        <v>0</v>
      </c>
      <c r="L283" s="109">
        <f>Seniori!L139</f>
        <v>0</v>
      </c>
      <c r="M283" s="109">
        <f>Seniori!M139</f>
        <v>0</v>
      </c>
      <c r="N283" s="109">
        <f>Seniori!N139</f>
        <v>0</v>
      </c>
      <c r="O283" s="109">
        <f>Seniori!O139</f>
        <v>0</v>
      </c>
      <c r="P283" s="109">
        <f>Seniori!P139</f>
        <v>0</v>
      </c>
      <c r="Q283" s="109">
        <f>Seniori!Q139</f>
        <v>0</v>
      </c>
      <c r="R283" s="109">
        <f>Seniori!R139</f>
        <v>0</v>
      </c>
      <c r="S283" s="109">
        <f>Seniori!S139</f>
        <v>0</v>
      </c>
      <c r="T283" s="109">
        <f>Seniori!T139</f>
        <v>0</v>
      </c>
      <c r="U283" s="109">
        <f>Seniori!U139</f>
        <v>0</v>
      </c>
      <c r="V283" s="109">
        <f>Seniori!V139</f>
        <v>0</v>
      </c>
      <c r="W283" s="109">
        <f>Seniori!W139</f>
        <v>0</v>
      </c>
      <c r="X283" s="109">
        <f>Seniori!X139</f>
        <v>0</v>
      </c>
      <c r="Y283" s="109">
        <f>Seniori!Y139</f>
        <v>0</v>
      </c>
      <c r="Z283" s="109">
        <f>Seniori!Z139</f>
        <v>0</v>
      </c>
      <c r="AA283" s="109">
        <f>Seniori!AA139</f>
        <v>0</v>
      </c>
      <c r="AB283" s="109">
        <f>Seniori!AB139</f>
        <v>0</v>
      </c>
      <c r="AC283" s="109">
        <f>Seniori!AC139</f>
        <v>0</v>
      </c>
      <c r="AD283" s="109">
        <f>Seniori!AD139</f>
        <v>0</v>
      </c>
      <c r="AE283" s="109">
        <f>Seniori!AE139</f>
        <v>0</v>
      </c>
      <c r="AF283" s="109">
        <f>Seniori!AF139</f>
        <v>0</v>
      </c>
      <c r="AG283" s="109">
        <f>Seniori!AG139</f>
        <v>0</v>
      </c>
      <c r="AH283" s="109">
        <f>Seniori!AH139</f>
        <v>0</v>
      </c>
      <c r="AI283" s="109">
        <f>Seniori!AI139</f>
        <v>0</v>
      </c>
      <c r="AJ283" s="109">
        <f>Seniori!AJ139</f>
        <v>0</v>
      </c>
      <c r="AK283" s="109">
        <f>Seniori!AK139</f>
        <v>0</v>
      </c>
      <c r="AL283" s="109">
        <f>Seniori!AL139</f>
        <v>0</v>
      </c>
      <c r="AM283" s="109">
        <f>Seniori!AM139</f>
        <v>0</v>
      </c>
      <c r="AN283" s="109">
        <f>Seniori!AN139</f>
        <v>0</v>
      </c>
      <c r="AO283" s="109">
        <f>Seniori!AO139</f>
        <v>0</v>
      </c>
      <c r="AP283" s="109">
        <f>Seniori!AP139</f>
        <v>0</v>
      </c>
      <c r="AQ283" s="109">
        <f>Seniori!AQ139</f>
        <v>0</v>
      </c>
      <c r="AR283" s="109">
        <f>Seniori!AR139</f>
        <v>0</v>
      </c>
      <c r="AS283" s="109">
        <f>Seniori!AS139</f>
        <v>0</v>
      </c>
      <c r="AT283" s="109">
        <f>Seniori!AT139</f>
        <v>0</v>
      </c>
      <c r="AU283" s="109">
        <f>Seniori!AU139</f>
        <v>0</v>
      </c>
      <c r="AV283" s="109">
        <f>Seniori!AV139</f>
        <v>0</v>
      </c>
      <c r="AW283" s="109">
        <f>Seniori!AW139</f>
        <v>0</v>
      </c>
      <c r="AX283" s="109">
        <f>Seniori!AX139</f>
        <v>0</v>
      </c>
      <c r="AY283" s="109">
        <f>Seniori!AY139</f>
        <v>0</v>
      </c>
      <c r="AZ283" s="109">
        <f>Seniori!AZ139</f>
        <v>0</v>
      </c>
      <c r="BA283" s="109">
        <f>Seniori!BA139</f>
        <v>0</v>
      </c>
      <c r="BB283" s="109">
        <f>Seniori!BB139</f>
        <v>0</v>
      </c>
      <c r="BC283" s="109">
        <f>Seniori!BC139</f>
        <v>0</v>
      </c>
      <c r="BD283" s="109">
        <f>Seniori!BD139</f>
        <v>0</v>
      </c>
      <c r="BE283" s="109">
        <f>Seniori!BE139</f>
        <v>0</v>
      </c>
      <c r="BF283" s="109">
        <f>Seniori!BF139</f>
        <v>0</v>
      </c>
      <c r="BG283" s="109">
        <f>Seniori!BG139</f>
        <v>0</v>
      </c>
      <c r="BH283" s="109">
        <f>Seniori!BH139</f>
        <v>0</v>
      </c>
      <c r="BI283" s="109">
        <f>Seniori!BI139</f>
        <v>0</v>
      </c>
      <c r="BJ283" s="109">
        <f>Seniori!BJ139</f>
        <v>0</v>
      </c>
      <c r="BK283" s="109">
        <f>Seniori!BK139</f>
        <v>0</v>
      </c>
      <c r="BL283" s="109">
        <f>Seniori!BL139</f>
        <v>0</v>
      </c>
      <c r="BM283" s="109">
        <f>Seniori!BM139</f>
        <v>0</v>
      </c>
      <c r="BN283" s="109">
        <f>Seniori!BN139</f>
        <v>0</v>
      </c>
      <c r="BO283" s="109">
        <f>Seniori!BO139</f>
        <v>0</v>
      </c>
      <c r="BP283" s="109">
        <f>Seniori!BP139</f>
        <v>0</v>
      </c>
      <c r="BQ283" s="109">
        <f>Seniori!BQ139</f>
        <v>0</v>
      </c>
      <c r="BR283" s="109">
        <f>Seniori!BR139</f>
        <v>0</v>
      </c>
      <c r="BS283" s="109">
        <f>Seniori!BS139</f>
        <v>0</v>
      </c>
      <c r="BT283" s="109">
        <f>Seniori!BT139</f>
        <v>0</v>
      </c>
      <c r="BU283" s="109">
        <f>Seniori!BU139</f>
        <v>0</v>
      </c>
      <c r="BV283" s="109">
        <f>Seniori!BV139</f>
        <v>0</v>
      </c>
      <c r="BW283" s="109">
        <f>Seniori!BW139</f>
        <v>0</v>
      </c>
      <c r="BX283" s="109">
        <f>Seniori!BX139</f>
        <v>0</v>
      </c>
      <c r="BY283" s="109">
        <f>Seniori!BY139</f>
        <v>0</v>
      </c>
      <c r="BZ283" s="109">
        <f>Seniori!BZ139</f>
        <v>0</v>
      </c>
      <c r="CA283" s="109">
        <f>Seniori!CA139</f>
        <v>0</v>
      </c>
      <c r="CB283" s="109">
        <f>Seniori!CB139</f>
        <v>0</v>
      </c>
      <c r="CC283" s="109">
        <f>Seniori!CC139</f>
        <v>0</v>
      </c>
      <c r="CD283" s="109">
        <f>Seniori!CD139</f>
        <v>0</v>
      </c>
      <c r="CE283" s="109">
        <f>Seniori!CE139</f>
        <v>0</v>
      </c>
      <c r="CF283" s="109">
        <f>Seniori!CF139</f>
        <v>0</v>
      </c>
      <c r="CG283" s="109">
        <f>Seniori!CG139</f>
        <v>0</v>
      </c>
      <c r="CH283" s="109">
        <f>Seniori!CH139</f>
        <v>0</v>
      </c>
      <c r="CI283" s="109">
        <f>Seniori!CI139</f>
        <v>0</v>
      </c>
      <c r="CJ283" s="109">
        <f>Seniori!CJ139</f>
        <v>0</v>
      </c>
      <c r="CK283" s="109">
        <f>Seniori!CK139</f>
        <v>0</v>
      </c>
      <c r="CL283" s="109">
        <f>Seniori!CL139</f>
        <v>0</v>
      </c>
      <c r="CM283" s="109">
        <f>Seniori!CM139</f>
        <v>0</v>
      </c>
      <c r="CN283" s="109">
        <f>Seniori!CN139</f>
        <v>0</v>
      </c>
      <c r="CO283" s="109">
        <f>Seniori!CO139</f>
        <v>0</v>
      </c>
      <c r="CP283" s="109">
        <f>Seniori!CP139</f>
        <v>0</v>
      </c>
      <c r="CQ283" s="109">
        <f>Seniori!CQ139</f>
        <v>0</v>
      </c>
      <c r="CR283" s="109">
        <f>Seniori!CR139</f>
        <v>0</v>
      </c>
      <c r="CS283" s="109">
        <f>Seniori!CS139</f>
        <v>0</v>
      </c>
      <c r="CT283" s="109">
        <f>Seniori!CT139</f>
        <v>0</v>
      </c>
      <c r="CU283" s="109">
        <f>Seniori!CU139</f>
        <v>0</v>
      </c>
      <c r="CV283" s="109">
        <f>Seniori!CV139</f>
        <v>0</v>
      </c>
      <c r="CW283" s="109">
        <f>Seniori!CW139</f>
        <v>0</v>
      </c>
      <c r="CX283" s="109">
        <f>Seniori!CX139</f>
        <v>0</v>
      </c>
      <c r="CY283" s="109">
        <f>Seniori!CY139</f>
        <v>0</v>
      </c>
      <c r="CZ283" s="109">
        <f>Seniori!CZ139</f>
        <v>0</v>
      </c>
      <c r="DA283" s="109">
        <f>Seniori!DA139</f>
        <v>0</v>
      </c>
      <c r="DB283" s="109">
        <f>Seniori!DB139</f>
        <v>0</v>
      </c>
      <c r="DC283" s="109">
        <f>Seniori!DC139</f>
        <v>0</v>
      </c>
      <c r="DD283" s="109">
        <f>Seniori!DD139</f>
        <v>0</v>
      </c>
      <c r="DE283" s="109">
        <f>Seniori!DE139</f>
        <v>0</v>
      </c>
      <c r="DF283" s="109">
        <f>Seniori!DF139</f>
        <v>0</v>
      </c>
      <c r="DG283" s="109">
        <f>Seniori!DG139</f>
        <v>0</v>
      </c>
      <c r="DH283" s="109">
        <f>Seniori!DH139</f>
        <v>0</v>
      </c>
      <c r="DI283" s="109">
        <f>Seniori!DI139</f>
        <v>0</v>
      </c>
      <c r="DJ283" s="109">
        <f>Seniori!DJ139</f>
        <v>0</v>
      </c>
      <c r="DK283" s="109">
        <f>Seniori!DK139</f>
        <v>0</v>
      </c>
      <c r="DL283" s="109">
        <f>Seniori!DL139</f>
        <v>0</v>
      </c>
      <c r="DM283" s="109">
        <f>Seniori!DM139</f>
        <v>0</v>
      </c>
      <c r="DN283" s="109">
        <f>Seniori!DN139</f>
        <v>0</v>
      </c>
      <c r="DO283" s="109">
        <f>Seniori!DO139</f>
        <v>0</v>
      </c>
      <c r="DP283" s="109">
        <f>Seniori!DP139</f>
        <v>0</v>
      </c>
      <c r="DQ283" s="109">
        <f>Seniori!DQ139</f>
        <v>0</v>
      </c>
      <c r="DR283" s="109">
        <f>Seniori!DR139</f>
        <v>0</v>
      </c>
      <c r="DS283" s="109">
        <f>Seniori!DS139</f>
        <v>0</v>
      </c>
      <c r="DT283" s="109">
        <f>Seniori!DT139</f>
        <v>0</v>
      </c>
      <c r="DU283" s="109">
        <f>Seniori!DU139</f>
        <v>0</v>
      </c>
      <c r="DV283" s="109">
        <f>Seniori!DV139</f>
        <v>0</v>
      </c>
      <c r="DW283" s="109">
        <f>Seniori!DW139</f>
        <v>0</v>
      </c>
      <c r="DX283" s="109">
        <f>Seniori!DX139</f>
        <v>0</v>
      </c>
      <c r="DY283" s="109">
        <f>Seniori!DY139</f>
        <v>0</v>
      </c>
      <c r="DZ283" s="109">
        <f>Seniori!DZ139</f>
        <v>0</v>
      </c>
      <c r="EA283" s="109">
        <f>Seniori!EA139</f>
        <v>0</v>
      </c>
      <c r="EB283" s="109">
        <f>Seniori!EB139</f>
        <v>0</v>
      </c>
      <c r="EC283" s="109">
        <f>Seniori!EC139</f>
        <v>0</v>
      </c>
      <c r="ED283" s="109">
        <f>Seniori!ED139</f>
        <v>0</v>
      </c>
      <c r="EE283" s="109">
        <f>Seniori!EE139</f>
        <v>0</v>
      </c>
      <c r="EF283" s="109">
        <f>Seniori!EF139</f>
        <v>0</v>
      </c>
      <c r="EG283" s="109">
        <f>Seniori!EG139</f>
        <v>0</v>
      </c>
      <c r="EH283" s="109">
        <f>Seniori!EH139</f>
        <v>0</v>
      </c>
      <c r="EI283" s="109">
        <f>Seniori!EI139</f>
        <v>0</v>
      </c>
      <c r="EJ283" s="109">
        <f>Seniori!EJ139</f>
        <v>0</v>
      </c>
      <c r="EK283" s="109">
        <f>Seniori!EK139</f>
        <v>0</v>
      </c>
      <c r="EL283" s="109">
        <f>Seniori!EL139</f>
        <v>0</v>
      </c>
      <c r="EM283" s="109">
        <f>Seniori!EM139</f>
        <v>0</v>
      </c>
      <c r="EN283" s="109">
        <f>Seniori!EN139</f>
        <v>0</v>
      </c>
      <c r="EO283" s="109">
        <f>Seniori!EO139</f>
        <v>0</v>
      </c>
      <c r="EP283" s="109">
        <f>Seniori!EP139</f>
        <v>0</v>
      </c>
      <c r="EQ283" s="109">
        <f>Seniori!EQ139</f>
        <v>0</v>
      </c>
      <c r="ER283" s="109">
        <f>Seniori!ER139</f>
        <v>0</v>
      </c>
      <c r="ES283" s="109">
        <f>Seniori!ES139</f>
        <v>0</v>
      </c>
      <c r="ET283" s="109">
        <f>Seniori!ET139</f>
        <v>0</v>
      </c>
      <c r="EU283" s="109">
        <f>Seniori!EU139</f>
        <v>0</v>
      </c>
      <c r="EV283" s="109">
        <f>Seniori!EV139</f>
        <v>0</v>
      </c>
      <c r="EW283" s="109">
        <f>Seniori!EW139</f>
        <v>0</v>
      </c>
      <c r="EX283" s="109">
        <f>Seniori!EX139</f>
        <v>0</v>
      </c>
      <c r="EY283" s="109">
        <f>Seniori!EY139</f>
        <v>0</v>
      </c>
      <c r="EZ283" s="109">
        <f>Seniori!EZ139</f>
        <v>0</v>
      </c>
      <c r="FA283" s="109">
        <f>Seniori!FA139</f>
        <v>0</v>
      </c>
      <c r="FB283" s="109">
        <f>Seniori!FB139</f>
        <v>0</v>
      </c>
      <c r="FC283" s="109">
        <f>Seniori!FC139</f>
        <v>0</v>
      </c>
      <c r="FD283" s="109">
        <f>Seniori!FD139</f>
        <v>0</v>
      </c>
      <c r="FE283" s="109">
        <f>Seniori!FE139</f>
        <v>0</v>
      </c>
      <c r="FF283" s="109">
        <f>Seniori!FF139</f>
        <v>0</v>
      </c>
      <c r="FG283" s="109">
        <f>Seniori!FG139</f>
        <v>0</v>
      </c>
      <c r="FH283" s="109">
        <f>Seniori!FH139</f>
        <v>0</v>
      </c>
      <c r="FI283" s="109">
        <f>Seniori!FI139</f>
        <v>0</v>
      </c>
      <c r="FJ283" s="109">
        <f>Seniori!FJ139</f>
        <v>0</v>
      </c>
      <c r="FK283" s="109">
        <f>Seniori!FK139</f>
        <v>0</v>
      </c>
      <c r="FL283" s="109">
        <f>Seniori!FL139</f>
        <v>0</v>
      </c>
      <c r="FM283" s="109">
        <f>Seniori!FM139</f>
        <v>0</v>
      </c>
      <c r="FN283" s="109">
        <f>Seniori!FN139</f>
        <v>0</v>
      </c>
      <c r="FO283" s="109">
        <f>Seniori!FO139</f>
        <v>0</v>
      </c>
      <c r="FP283" s="109">
        <f>Seniori!FP139</f>
        <v>0</v>
      </c>
      <c r="FQ283" s="109">
        <f>Seniori!FQ139</f>
        <v>0</v>
      </c>
      <c r="FR283" s="109">
        <f>Seniori!FR139</f>
        <v>0</v>
      </c>
      <c r="FS283" s="109">
        <f>Seniori!FS139</f>
        <v>0</v>
      </c>
      <c r="FT283" s="109">
        <f>Seniori!FT139</f>
        <v>0</v>
      </c>
      <c r="FU283" s="109">
        <f>Seniori!FU139</f>
        <v>0</v>
      </c>
      <c r="FV283" s="109">
        <f>Seniori!FV139</f>
        <v>0</v>
      </c>
      <c r="FW283" s="109">
        <f>Seniori!FW139</f>
        <v>0</v>
      </c>
      <c r="FX283" s="109">
        <f>Seniori!FX139</f>
        <v>0</v>
      </c>
      <c r="FY283" s="109">
        <f>Seniori!FY139</f>
        <v>0</v>
      </c>
      <c r="FZ283" s="109">
        <f>Seniori!FZ139</f>
        <v>0</v>
      </c>
      <c r="GA283" s="109">
        <f>Seniori!GA139</f>
        <v>0</v>
      </c>
      <c r="GB283" s="109">
        <f>Seniori!GB139</f>
        <v>0</v>
      </c>
      <c r="GC283" s="109">
        <f>Seniori!GC139</f>
        <v>0</v>
      </c>
      <c r="GD283" s="109">
        <f>Seniori!GD139</f>
        <v>0</v>
      </c>
      <c r="GE283" s="109">
        <f>Seniori!GE139</f>
        <v>0</v>
      </c>
      <c r="GF283" s="109">
        <f>Seniori!GF139</f>
        <v>0</v>
      </c>
      <c r="GG283" s="109">
        <f>Seniori!GG139</f>
        <v>0</v>
      </c>
      <c r="GH283" s="109">
        <f>Seniori!GH139</f>
        <v>0</v>
      </c>
      <c r="GI283" s="109">
        <f>Seniori!GI139</f>
        <v>0</v>
      </c>
      <c r="GJ283" s="109">
        <f>Seniori!GJ139</f>
        <v>0</v>
      </c>
      <c r="GK283" s="109">
        <f>Seniori!GK139</f>
        <v>0</v>
      </c>
      <c r="GL283" s="109">
        <f>Seniori!GL139</f>
        <v>0</v>
      </c>
      <c r="GM283" s="109">
        <f>Seniori!GM139</f>
        <v>0</v>
      </c>
      <c r="GN283" s="109">
        <f>Seniori!GN139</f>
        <v>0</v>
      </c>
      <c r="GO283" s="109">
        <f>Seniori!GO139</f>
        <v>0</v>
      </c>
      <c r="GP283" s="109">
        <f>Seniori!GP139</f>
        <v>0</v>
      </c>
      <c r="GQ283" s="109">
        <f>Seniori!GQ139</f>
        <v>0</v>
      </c>
      <c r="GR283" s="109">
        <f>Seniori!GR139</f>
        <v>0</v>
      </c>
      <c r="GS283" s="109">
        <f>Seniori!GS139</f>
        <v>0</v>
      </c>
      <c r="GT283" s="109">
        <f>Seniori!GT139</f>
        <v>0</v>
      </c>
      <c r="GU283" s="109">
        <f>Seniori!GU139</f>
        <v>0</v>
      </c>
      <c r="GV283" s="109">
        <f>Seniori!GV139</f>
        <v>0</v>
      </c>
      <c r="GW283" s="109">
        <f>Seniori!GW139</f>
        <v>0</v>
      </c>
      <c r="GX283" s="109">
        <f>Seniori!GX139</f>
        <v>0</v>
      </c>
      <c r="GY283" s="109">
        <f>Seniori!GY139</f>
        <v>0</v>
      </c>
      <c r="GZ283" s="109">
        <f>Seniori!GZ139</f>
        <v>0</v>
      </c>
      <c r="HA283" s="109">
        <f>Seniori!HA139</f>
        <v>0</v>
      </c>
      <c r="HB283" s="109">
        <f>Seniori!HB139</f>
        <v>0</v>
      </c>
      <c r="HC283" s="109">
        <f>Seniori!HC139</f>
        <v>0</v>
      </c>
      <c r="HD283" s="109">
        <f>Seniori!HD139</f>
        <v>0</v>
      </c>
      <c r="HE283" s="109">
        <f>Seniori!HE139</f>
        <v>0</v>
      </c>
      <c r="HF283" s="109">
        <f>Seniori!HF139</f>
        <v>0</v>
      </c>
      <c r="HG283" s="109">
        <f>Seniori!HG139</f>
        <v>0</v>
      </c>
      <c r="HH283" s="109">
        <f>Seniori!HH139</f>
        <v>0</v>
      </c>
      <c r="HI283" s="109">
        <f>Seniori!HI139</f>
        <v>0</v>
      </c>
      <c r="HJ283" s="109">
        <f>Seniori!HJ139</f>
        <v>0</v>
      </c>
      <c r="HK283" s="109">
        <f>Seniori!HK139</f>
        <v>0</v>
      </c>
      <c r="HL283" s="109">
        <f>Seniori!HL139</f>
        <v>0</v>
      </c>
      <c r="HM283" s="109">
        <f>Seniori!HM139</f>
        <v>0</v>
      </c>
      <c r="HN283" s="109">
        <f>Seniori!HN139</f>
        <v>0</v>
      </c>
      <c r="HO283" s="109">
        <f>Seniori!HO139</f>
        <v>0</v>
      </c>
      <c r="HP283" s="109">
        <f>Seniori!HP139</f>
        <v>0</v>
      </c>
      <c r="HQ283" s="109">
        <f>Seniori!HQ139</f>
        <v>0</v>
      </c>
      <c r="HR283" s="109">
        <f>Seniori!HR139</f>
        <v>0</v>
      </c>
      <c r="HS283" s="109">
        <f>Seniori!HS139</f>
        <v>0</v>
      </c>
      <c r="HT283" s="109">
        <f>Seniori!HT139</f>
        <v>0</v>
      </c>
      <c r="HU283" s="109">
        <f>Seniori!HU139</f>
        <v>0</v>
      </c>
      <c r="HV283" s="109">
        <f>Seniori!HV139</f>
        <v>0</v>
      </c>
      <c r="HW283" s="109">
        <f>Seniori!HW139</f>
        <v>0</v>
      </c>
      <c r="HX283" s="109">
        <f>Seniori!HX139</f>
        <v>0</v>
      </c>
      <c r="HY283" s="109">
        <f>Seniori!HY139</f>
        <v>0</v>
      </c>
      <c r="HZ283" s="109">
        <f>Seniori!HZ139</f>
        <v>0</v>
      </c>
      <c r="IA283" s="109">
        <f>Seniori!IA139</f>
        <v>0</v>
      </c>
      <c r="IB283" s="109">
        <f>Seniori!IB139</f>
        <v>0</v>
      </c>
      <c r="IC283" s="109">
        <f>Seniori!IC139</f>
        <v>0</v>
      </c>
      <c r="ID283" s="109">
        <f>Seniori!ID139</f>
        <v>0</v>
      </c>
      <c r="IE283" s="109">
        <f>Seniori!IE139</f>
        <v>0</v>
      </c>
      <c r="IF283" s="109">
        <f>Seniori!IF139</f>
        <v>0</v>
      </c>
      <c r="IG283" s="109">
        <f>Seniori!IG139</f>
        <v>0</v>
      </c>
      <c r="IH283" s="109">
        <f>Seniori!IH139</f>
        <v>0</v>
      </c>
      <c r="II283" s="109">
        <f>Seniori!II139</f>
        <v>0</v>
      </c>
      <c r="IJ283" s="109">
        <f>Seniori!IJ139</f>
        <v>0</v>
      </c>
      <c r="IK283" s="109">
        <f>Seniori!IK139</f>
        <v>0</v>
      </c>
      <c r="IL283" s="109">
        <f>Seniori!IL139</f>
        <v>0</v>
      </c>
      <c r="IM283" s="109">
        <f>Seniori!IM139</f>
        <v>0</v>
      </c>
      <c r="IN283" s="109">
        <f>Seniori!IN139</f>
        <v>0</v>
      </c>
      <c r="IO283" s="109">
        <f>Seniori!IO139</f>
        <v>0</v>
      </c>
      <c r="IP283" s="109">
        <f>Seniori!IP139</f>
        <v>0</v>
      </c>
      <c r="IQ283" s="109">
        <f>Seniori!IQ139</f>
        <v>0</v>
      </c>
      <c r="IR283" s="109">
        <f>Seniori!IR139</f>
        <v>0</v>
      </c>
      <c r="IS283" s="109">
        <f>Seniori!IS139</f>
        <v>0</v>
      </c>
      <c r="IT283" s="109">
        <f>Seniori!IT139</f>
        <v>0</v>
      </c>
      <c r="IU283" s="109">
        <f>Seniori!IU139</f>
        <v>0</v>
      </c>
      <c r="IV283" s="109">
        <f>Seniori!IV139</f>
        <v>0</v>
      </c>
      <c r="IW283" s="109">
        <f>Seniori!IW139</f>
        <v>0</v>
      </c>
      <c r="IX283" s="109">
        <f>Seniori!IX139</f>
        <v>0</v>
      </c>
      <c r="IY283" s="109">
        <f>Seniori!IY139</f>
        <v>0</v>
      </c>
      <c r="IZ283" s="109">
        <f>Seniori!IZ139</f>
        <v>0</v>
      </c>
      <c r="JA283" s="109">
        <f>Seniori!JA139</f>
        <v>0</v>
      </c>
      <c r="JB283" s="109">
        <f>Seniori!JB139</f>
        <v>0</v>
      </c>
      <c r="JC283" s="109">
        <f>Seniori!JC139</f>
        <v>0</v>
      </c>
      <c r="JD283" s="109">
        <f>Seniori!JD139</f>
        <v>0</v>
      </c>
      <c r="JE283" s="109">
        <f>Seniori!JE139</f>
        <v>0</v>
      </c>
      <c r="JF283" s="109">
        <f>Seniori!JF139</f>
        <v>0</v>
      </c>
      <c r="JG283" s="109">
        <f>Seniori!JG139</f>
        <v>0</v>
      </c>
      <c r="JH283" s="109">
        <f>Seniori!JH139</f>
        <v>0</v>
      </c>
      <c r="JI283" s="109">
        <f>Seniori!JI139</f>
        <v>0</v>
      </c>
      <c r="JJ283" s="109">
        <f>Seniori!JJ139</f>
        <v>0</v>
      </c>
      <c r="JK283" s="109">
        <f>Seniori!JK139</f>
        <v>0</v>
      </c>
      <c r="JL283" s="109">
        <f>Seniori!JL139</f>
        <v>0</v>
      </c>
      <c r="JM283" s="109">
        <f>Seniori!JM139</f>
        <v>0</v>
      </c>
      <c r="JN283" s="109">
        <f>Seniori!JN139</f>
        <v>0</v>
      </c>
      <c r="JO283" s="109">
        <f>Seniori!JO139</f>
        <v>0</v>
      </c>
      <c r="JP283" s="109">
        <f>Seniori!JP139</f>
        <v>0</v>
      </c>
      <c r="JQ283" s="109">
        <f>Seniori!JQ139</f>
        <v>0</v>
      </c>
      <c r="JR283" s="109">
        <f>Seniori!JR139</f>
        <v>0</v>
      </c>
      <c r="JS283" s="109">
        <f>Seniori!JS139</f>
        <v>0</v>
      </c>
      <c r="JT283" s="109">
        <f>Seniori!JT139</f>
        <v>0</v>
      </c>
      <c r="JU283" s="109">
        <f>Seniori!JU139</f>
        <v>0</v>
      </c>
      <c r="JV283" s="109">
        <f>Seniori!JV139</f>
        <v>0</v>
      </c>
      <c r="JW283" s="109">
        <f>Seniori!JW139</f>
        <v>0</v>
      </c>
      <c r="JX283" s="109">
        <f>Seniori!JX139</f>
        <v>0</v>
      </c>
      <c r="JY283" s="109">
        <f>Seniori!JY139</f>
        <v>0</v>
      </c>
      <c r="JZ283" s="109">
        <f>Seniori!JZ139</f>
        <v>0</v>
      </c>
      <c r="KA283" s="109">
        <f>Seniori!KA139</f>
        <v>0</v>
      </c>
      <c r="KB283" s="109">
        <f>Seniori!KB139</f>
        <v>0</v>
      </c>
      <c r="KC283" s="109">
        <f>Seniori!KC139</f>
        <v>0</v>
      </c>
      <c r="KD283" s="109">
        <f>Seniori!KD139</f>
        <v>0</v>
      </c>
      <c r="KE283" s="109">
        <f>Seniori!KE139</f>
        <v>0</v>
      </c>
      <c r="KF283" s="109">
        <f>Seniori!KF139</f>
        <v>0</v>
      </c>
      <c r="KG283" s="109">
        <f>Seniori!KG139</f>
        <v>0</v>
      </c>
      <c r="KH283" s="109">
        <f>Seniori!KH139</f>
        <v>0</v>
      </c>
      <c r="KI283" s="109">
        <f>Seniori!KI139</f>
        <v>0</v>
      </c>
      <c r="KJ283" s="109">
        <f>Seniori!KJ139</f>
        <v>0</v>
      </c>
      <c r="KK283" s="109">
        <f>Seniori!KK139</f>
        <v>0</v>
      </c>
      <c r="KL283" s="109">
        <f>Seniori!KL139</f>
        <v>0</v>
      </c>
      <c r="KM283" s="109">
        <f>Seniori!KM139</f>
        <v>0</v>
      </c>
      <c r="KN283" s="109">
        <f>Seniori!KN139</f>
        <v>0</v>
      </c>
      <c r="KO283" s="109">
        <f>Seniori!KO139</f>
        <v>0</v>
      </c>
      <c r="KP283" s="109">
        <f>Seniori!KP139</f>
        <v>0</v>
      </c>
      <c r="KQ283" s="109">
        <f>Seniori!KQ139</f>
        <v>0</v>
      </c>
      <c r="KR283" s="109">
        <f>Seniori!KR139</f>
        <v>0</v>
      </c>
      <c r="KS283" s="109">
        <f>Seniori!KS139</f>
        <v>0</v>
      </c>
      <c r="KT283" s="109">
        <f>Seniori!KT139</f>
        <v>0</v>
      </c>
      <c r="KU283" s="109">
        <f>Seniori!KU139</f>
        <v>0</v>
      </c>
      <c r="KV283" s="109">
        <f>Seniori!KV139</f>
        <v>0</v>
      </c>
      <c r="KW283" s="109">
        <f>Seniori!KW139</f>
        <v>0</v>
      </c>
      <c r="KX283" s="109">
        <f>Seniori!KX139</f>
        <v>0</v>
      </c>
      <c r="KY283" s="109">
        <f>Seniori!KY139</f>
        <v>0</v>
      </c>
      <c r="KZ283" s="109">
        <f>Seniori!KZ139</f>
        <v>0</v>
      </c>
      <c r="LA283" s="109">
        <f>Seniori!LA139</f>
        <v>0</v>
      </c>
      <c r="LB283" s="109">
        <f>Seniori!LB139</f>
        <v>0</v>
      </c>
      <c r="LC283" s="109">
        <f>Seniori!LC139</f>
        <v>0</v>
      </c>
      <c r="LD283" s="109">
        <f>Seniori!LD139</f>
        <v>0</v>
      </c>
      <c r="LE283" s="109">
        <f>Seniori!LE139</f>
        <v>0</v>
      </c>
      <c r="LF283" s="109">
        <f>Seniori!LF139</f>
        <v>0</v>
      </c>
      <c r="LG283" s="109">
        <f>Seniori!LG139</f>
        <v>0</v>
      </c>
      <c r="LH283" s="109">
        <f>Seniori!LH139</f>
        <v>0</v>
      </c>
      <c r="LI283" s="109">
        <f>Seniori!LI139</f>
        <v>0</v>
      </c>
      <c r="LJ283" s="109">
        <f>Seniori!LJ139</f>
        <v>0</v>
      </c>
      <c r="LK283" s="109">
        <f>Seniori!LK139</f>
        <v>0</v>
      </c>
      <c r="LL283" s="109">
        <f>Seniori!LL139</f>
        <v>0</v>
      </c>
      <c r="LM283" s="109">
        <f>Seniori!LM139</f>
        <v>0</v>
      </c>
      <c r="LN283" s="109">
        <f>Seniori!LN139</f>
        <v>0</v>
      </c>
      <c r="LO283" s="109">
        <f>Seniori!LO139</f>
        <v>0</v>
      </c>
      <c r="LP283" s="109">
        <f>Seniori!LP139</f>
        <v>0</v>
      </c>
      <c r="LQ283" s="109">
        <f>Seniori!LQ139</f>
        <v>0</v>
      </c>
      <c r="LR283" s="109">
        <f>Seniori!LR139</f>
        <v>0</v>
      </c>
      <c r="LS283" s="109">
        <f>Seniori!LS139</f>
        <v>0</v>
      </c>
      <c r="LT283" s="109">
        <f>Seniori!LT139</f>
        <v>0</v>
      </c>
      <c r="LU283" s="109">
        <f>Seniori!LU139</f>
        <v>0</v>
      </c>
      <c r="LV283" s="109">
        <f>Seniori!LV139</f>
        <v>0</v>
      </c>
      <c r="LW283" s="109">
        <f>Seniori!LW139</f>
        <v>0</v>
      </c>
      <c r="LX283" s="109">
        <f>Seniori!LX139</f>
        <v>0</v>
      </c>
      <c r="LY283" s="109">
        <f>Seniori!LY139</f>
        <v>0</v>
      </c>
      <c r="LZ283" s="109">
        <f>Seniori!LZ139</f>
        <v>0</v>
      </c>
      <c r="MA283" s="109">
        <f>Seniori!MA139</f>
        <v>0</v>
      </c>
      <c r="MB283" s="109">
        <f>Seniori!MB139</f>
        <v>0</v>
      </c>
      <c r="MC283" s="109">
        <f>Seniori!MC139</f>
        <v>0</v>
      </c>
      <c r="MD283" s="109">
        <f>Seniori!MD139</f>
        <v>0</v>
      </c>
      <c r="ME283" s="109">
        <f>Seniori!ME139</f>
        <v>0</v>
      </c>
      <c r="MF283" s="109">
        <f>Seniori!MF139</f>
        <v>0</v>
      </c>
      <c r="MG283" s="109">
        <f>Seniori!MG139</f>
        <v>0</v>
      </c>
      <c r="MH283" s="109">
        <f>Seniori!MH139</f>
        <v>0</v>
      </c>
      <c r="MI283" s="109">
        <f>Seniori!MI139</f>
        <v>0</v>
      </c>
      <c r="MJ283" s="109">
        <f>Seniori!MJ139</f>
        <v>0</v>
      </c>
      <c r="MK283" s="109">
        <f>Seniori!MK139</f>
        <v>0</v>
      </c>
      <c r="ML283" s="109">
        <f>Seniori!ML139</f>
        <v>0</v>
      </c>
      <c r="MM283" s="109">
        <f>Seniori!MM139</f>
        <v>0</v>
      </c>
      <c r="MN283" s="109">
        <f>Seniori!MN139</f>
        <v>0</v>
      </c>
      <c r="MO283" s="109">
        <f>Seniori!MO139</f>
        <v>0</v>
      </c>
      <c r="MP283" s="109">
        <f>Seniori!MP139</f>
        <v>0</v>
      </c>
      <c r="MQ283" s="109">
        <f>Seniori!MQ139</f>
        <v>0</v>
      </c>
      <c r="MR283" s="109">
        <f>Seniori!MR139</f>
        <v>0</v>
      </c>
      <c r="MS283" s="109">
        <f>Seniori!MS139</f>
        <v>0</v>
      </c>
      <c r="MT283" s="109">
        <f>Seniori!MT139</f>
        <v>0</v>
      </c>
      <c r="MU283" s="109">
        <f>Seniori!MU139</f>
        <v>0</v>
      </c>
      <c r="MV283" s="109">
        <f>Seniori!MV139</f>
        <v>0</v>
      </c>
      <c r="MW283" s="109">
        <f>Seniori!MW139</f>
        <v>0</v>
      </c>
      <c r="MX283" s="109">
        <f>Seniori!MX139</f>
        <v>0</v>
      </c>
      <c r="MY283" s="109">
        <f>Seniori!MY139</f>
        <v>0</v>
      </c>
      <c r="MZ283" s="109">
        <f>Seniori!MZ139</f>
        <v>0</v>
      </c>
      <c r="NA283" s="109">
        <f>Seniori!NA139</f>
        <v>0</v>
      </c>
      <c r="NB283" s="109">
        <f>Seniori!NB139</f>
        <v>0</v>
      </c>
      <c r="NC283" s="109">
        <f>Seniori!NC139</f>
        <v>0</v>
      </c>
      <c r="ND283" s="109">
        <f>Seniori!ND139</f>
        <v>0</v>
      </c>
      <c r="NE283" s="109">
        <f>Seniori!NE139</f>
        <v>0</v>
      </c>
      <c r="NF283" s="109">
        <f>Seniori!NF139</f>
        <v>0</v>
      </c>
      <c r="NG283" s="109">
        <f>Seniori!NG139</f>
        <v>0</v>
      </c>
      <c r="NH283" s="109">
        <f>Seniori!NH139</f>
        <v>0</v>
      </c>
      <c r="NI283" s="109">
        <f>Seniori!NI139</f>
        <v>0</v>
      </c>
      <c r="NJ283" s="109">
        <f>Seniori!NJ139</f>
        <v>0</v>
      </c>
      <c r="NK283" s="109">
        <f>Seniori!NK139</f>
        <v>0</v>
      </c>
      <c r="NL283" s="109">
        <f>Seniori!NL139</f>
        <v>0</v>
      </c>
      <c r="NM283" s="109">
        <f>Seniori!NM139</f>
        <v>0</v>
      </c>
      <c r="NN283" s="109">
        <f>Seniori!NN139</f>
        <v>0</v>
      </c>
      <c r="NO283" s="109">
        <f>Seniori!NO139</f>
        <v>0</v>
      </c>
      <c r="NP283" s="109">
        <f>Seniori!NP139</f>
        <v>0</v>
      </c>
      <c r="NQ283" s="109">
        <f>Seniori!NQ139</f>
        <v>0</v>
      </c>
      <c r="NR283" s="109">
        <f>Seniori!NR139</f>
        <v>0</v>
      </c>
      <c r="NS283" s="109">
        <f>Seniori!NS139</f>
        <v>0</v>
      </c>
      <c r="NT283" s="109">
        <f>Seniori!NT139</f>
        <v>0</v>
      </c>
      <c r="NU283" s="109">
        <f>Seniori!NU139</f>
        <v>0</v>
      </c>
      <c r="NV283" s="109">
        <f>Seniori!NV139</f>
        <v>0</v>
      </c>
      <c r="NW283" s="109">
        <f>Seniori!NW139</f>
        <v>0</v>
      </c>
      <c r="NX283" s="109">
        <f>Seniori!NX139</f>
        <v>0</v>
      </c>
      <c r="NY283" s="109">
        <f>Seniori!NY139</f>
        <v>0</v>
      </c>
      <c r="NZ283" s="109">
        <f>Seniori!NZ139</f>
        <v>0</v>
      </c>
      <c r="OA283" s="109">
        <f>Seniori!OA139</f>
        <v>0</v>
      </c>
      <c r="OB283" s="109">
        <f>Seniori!OB139</f>
        <v>0</v>
      </c>
      <c r="OC283" s="109">
        <f>Seniori!OC139</f>
        <v>0</v>
      </c>
      <c r="OD283" s="109">
        <f>Seniori!OD139</f>
        <v>0</v>
      </c>
      <c r="OE283" s="109">
        <f>Seniori!OE139</f>
        <v>0</v>
      </c>
      <c r="OF283" s="109">
        <f>Seniori!OF139</f>
        <v>0</v>
      </c>
      <c r="OG283" s="109">
        <f>Seniori!OG139</f>
        <v>0</v>
      </c>
      <c r="OH283" s="109">
        <f>Seniori!OH139</f>
        <v>0</v>
      </c>
      <c r="OI283" s="109">
        <f>Seniori!OI139</f>
        <v>0</v>
      </c>
      <c r="OJ283" s="109">
        <f>Seniori!OJ139</f>
        <v>0</v>
      </c>
      <c r="OK283" s="109">
        <f>Seniori!OK139</f>
        <v>0</v>
      </c>
      <c r="OL283" s="109">
        <f>Seniori!OL139</f>
        <v>0</v>
      </c>
      <c r="OM283" s="109">
        <f>Seniori!OM139</f>
        <v>0</v>
      </c>
      <c r="ON283" s="109">
        <f>Seniori!ON139</f>
        <v>0</v>
      </c>
      <c r="OO283" s="109">
        <f>Seniori!OO139</f>
        <v>0</v>
      </c>
      <c r="OP283" s="109">
        <f>Seniori!OP139</f>
        <v>0</v>
      </c>
      <c r="OQ283" s="109">
        <f>Seniori!OQ139</f>
        <v>0</v>
      </c>
      <c r="OR283" s="109">
        <f>Seniori!OR139</f>
        <v>0</v>
      </c>
      <c r="OS283" s="109">
        <f>Seniori!OS139</f>
        <v>0</v>
      </c>
      <c r="OT283" s="109">
        <f>Seniori!OT139</f>
        <v>0</v>
      </c>
      <c r="OU283" s="109">
        <f>Seniori!OU139</f>
        <v>0</v>
      </c>
      <c r="OV283" s="109">
        <f>Seniori!OV139</f>
        <v>0</v>
      </c>
      <c r="OW283" s="109">
        <f>Seniori!OW139</f>
        <v>0</v>
      </c>
      <c r="OX283" s="109">
        <f>Seniori!OX139</f>
        <v>0</v>
      </c>
      <c r="OY283" s="109">
        <f>Seniori!OY139</f>
        <v>0</v>
      </c>
      <c r="OZ283" s="109">
        <f>Seniori!OZ139</f>
        <v>0</v>
      </c>
      <c r="PA283" s="109">
        <f>Seniori!PA139</f>
        <v>0</v>
      </c>
      <c r="PB283" s="109">
        <f>Seniori!PB139</f>
        <v>0</v>
      </c>
      <c r="PC283" s="109">
        <f>Seniori!PC139</f>
        <v>0</v>
      </c>
      <c r="PD283" s="109">
        <f>Seniori!PD139</f>
        <v>0</v>
      </c>
      <c r="PE283" s="109">
        <f>Seniori!PE139</f>
        <v>0</v>
      </c>
      <c r="PF283" s="109">
        <f>Seniori!PF139</f>
        <v>0</v>
      </c>
      <c r="PG283" s="109">
        <f>Seniori!PG139</f>
        <v>0</v>
      </c>
      <c r="PH283" s="109">
        <f>Seniori!PH139</f>
        <v>0</v>
      </c>
      <c r="PI283" s="109">
        <f>Seniori!PI139</f>
        <v>0</v>
      </c>
      <c r="PJ283" s="109">
        <f>Seniori!PJ139</f>
        <v>0</v>
      </c>
      <c r="PK283" s="109">
        <f>Seniori!PK139</f>
        <v>0</v>
      </c>
      <c r="PL283" s="109">
        <f>Seniori!PL139</f>
        <v>0</v>
      </c>
      <c r="PM283" s="109">
        <f>Seniori!PM139</f>
        <v>0</v>
      </c>
      <c r="PN283" s="109">
        <f>Seniori!PN139</f>
        <v>0</v>
      </c>
      <c r="PO283" s="109">
        <f>Seniori!PO139</f>
        <v>0</v>
      </c>
      <c r="PP283" s="109">
        <f>Seniori!PP139</f>
        <v>0</v>
      </c>
      <c r="PQ283" s="109">
        <f>Seniori!PQ139</f>
        <v>0</v>
      </c>
      <c r="PR283" s="109">
        <f>Seniori!PR139</f>
        <v>0</v>
      </c>
      <c r="PS283" s="109">
        <f>Seniori!PS139</f>
        <v>0</v>
      </c>
      <c r="PT283" s="109">
        <f>Seniori!PT139</f>
        <v>0</v>
      </c>
      <c r="PU283" s="109">
        <f>Seniori!PU139</f>
        <v>0</v>
      </c>
      <c r="PV283" s="109">
        <f>Seniori!PV139</f>
        <v>0</v>
      </c>
      <c r="PW283" s="109">
        <f>Seniori!PW139</f>
        <v>0</v>
      </c>
      <c r="PX283" s="109">
        <f>Seniori!PX139</f>
        <v>0</v>
      </c>
      <c r="PY283" s="109">
        <f>Seniori!PY139</f>
        <v>0</v>
      </c>
      <c r="PZ283" s="109">
        <f>Seniori!PZ139</f>
        <v>0</v>
      </c>
      <c r="QA283" s="109">
        <f>Seniori!QA139</f>
        <v>0</v>
      </c>
      <c r="QB283" s="109">
        <f>Seniori!QB139</f>
        <v>0</v>
      </c>
      <c r="QC283" s="109">
        <f>Seniori!QC139</f>
        <v>0</v>
      </c>
      <c r="QD283" s="109">
        <f>Seniori!QD139</f>
        <v>0</v>
      </c>
      <c r="QE283" s="109">
        <f>Seniori!QE139</f>
        <v>0</v>
      </c>
      <c r="QF283" s="109">
        <f>Seniori!QF139</f>
        <v>0</v>
      </c>
      <c r="QG283" s="109">
        <f>Seniori!QG139</f>
        <v>0</v>
      </c>
      <c r="QH283" s="109">
        <f>Seniori!QH139</f>
        <v>0</v>
      </c>
      <c r="QI283" s="109">
        <f>Seniori!QI139</f>
        <v>0</v>
      </c>
      <c r="QJ283" s="109">
        <f>Seniori!QJ139</f>
        <v>0</v>
      </c>
      <c r="QK283" s="109">
        <f>Seniori!QK139</f>
        <v>0</v>
      </c>
      <c r="QL283" s="109">
        <f>Seniori!QL139</f>
        <v>0</v>
      </c>
      <c r="QM283" s="109">
        <f>Seniori!QM139</f>
        <v>0</v>
      </c>
      <c r="QN283" s="109">
        <f>Seniori!QN139</f>
        <v>0</v>
      </c>
      <c r="QO283" s="109">
        <f>Seniori!QO139</f>
        <v>0</v>
      </c>
      <c r="QP283" s="109">
        <f>Seniori!QP139</f>
        <v>0</v>
      </c>
      <c r="QQ283" s="109">
        <f>Seniori!QQ139</f>
        <v>0</v>
      </c>
      <c r="QR283" s="109">
        <f>Seniori!QR139</f>
        <v>0</v>
      </c>
      <c r="QS283" s="109">
        <f>Seniori!QS139</f>
        <v>0</v>
      </c>
      <c r="QT283" s="109">
        <f>Seniori!QT139</f>
        <v>0</v>
      </c>
      <c r="QU283" s="109">
        <f>Seniori!QU139</f>
        <v>0</v>
      </c>
      <c r="QV283" s="109">
        <f>Seniori!QV139</f>
        <v>0</v>
      </c>
      <c r="QW283" s="109">
        <f>Seniori!QW139</f>
        <v>0</v>
      </c>
      <c r="QX283" s="109">
        <f>Seniori!QX139</f>
        <v>0</v>
      </c>
      <c r="QY283" s="109">
        <f>Seniori!QY139</f>
        <v>0</v>
      </c>
      <c r="QZ283" s="109">
        <f>Seniori!QZ139</f>
        <v>0</v>
      </c>
      <c r="RA283" s="109">
        <f>Seniori!RA139</f>
        <v>0</v>
      </c>
      <c r="RB283" s="109">
        <f>Seniori!RB139</f>
        <v>0</v>
      </c>
      <c r="RC283" s="109">
        <f>Seniori!RC139</f>
        <v>0</v>
      </c>
      <c r="RD283" s="109">
        <f>Seniori!RD139</f>
        <v>0</v>
      </c>
      <c r="RE283" s="109">
        <f>Seniori!RE139</f>
        <v>0</v>
      </c>
      <c r="RF283" s="109">
        <f>Seniori!RF139</f>
        <v>0</v>
      </c>
      <c r="RG283" s="109">
        <f>Seniori!RG139</f>
        <v>0</v>
      </c>
      <c r="RH283" s="109">
        <f>Seniori!RH139</f>
        <v>0</v>
      </c>
      <c r="RI283" s="109">
        <f>Seniori!RI139</f>
        <v>0</v>
      </c>
      <c r="RJ283" s="109">
        <f>Seniori!RJ139</f>
        <v>0</v>
      </c>
      <c r="RK283" s="109">
        <f>Seniori!RK139</f>
        <v>0</v>
      </c>
      <c r="RL283" s="109">
        <f>Seniori!RL139</f>
        <v>0</v>
      </c>
      <c r="RM283" s="109">
        <f>Seniori!RM139</f>
        <v>0</v>
      </c>
      <c r="RN283" s="109">
        <f>Seniori!RN139</f>
        <v>0</v>
      </c>
      <c r="RO283" s="109">
        <f>Seniori!RO139</f>
        <v>0</v>
      </c>
      <c r="RP283" s="109">
        <f>Seniori!RP139</f>
        <v>0</v>
      </c>
      <c r="RQ283" s="109">
        <f>Seniori!RQ139</f>
        <v>0</v>
      </c>
      <c r="RR283" s="109">
        <f>Seniori!RR139</f>
        <v>0</v>
      </c>
      <c r="RS283" s="109">
        <f>Seniori!RS139</f>
        <v>0</v>
      </c>
      <c r="RT283" s="109">
        <f>Seniori!RT139</f>
        <v>0</v>
      </c>
      <c r="RU283" s="109">
        <f>Seniori!RU139</f>
        <v>0</v>
      </c>
      <c r="RV283" s="109">
        <f>Seniori!RV139</f>
        <v>0</v>
      </c>
      <c r="RW283" s="109">
        <f>Seniori!RW139</f>
        <v>0</v>
      </c>
      <c r="RX283" s="109">
        <f>Seniori!RX139</f>
        <v>0</v>
      </c>
      <c r="RY283" s="109">
        <f>Seniori!RY139</f>
        <v>0</v>
      </c>
      <c r="RZ283" s="109">
        <f>Seniori!RZ139</f>
        <v>0</v>
      </c>
      <c r="SA283" s="109">
        <f>Seniori!SA139</f>
        <v>0</v>
      </c>
      <c r="SB283" s="109">
        <f>Seniori!SB139</f>
        <v>0</v>
      </c>
      <c r="SC283" s="109">
        <f>Seniori!SC139</f>
        <v>0</v>
      </c>
      <c r="SD283" s="109">
        <f>Seniori!SD139</f>
        <v>0</v>
      </c>
      <c r="SE283" s="109">
        <f>Seniori!SE139</f>
        <v>0</v>
      </c>
      <c r="SF283" s="109">
        <f>Seniori!SF139</f>
        <v>0</v>
      </c>
      <c r="SG283" s="109">
        <f>Seniori!SG139</f>
        <v>0</v>
      </c>
      <c r="SH283" s="109">
        <f>Seniori!SH139</f>
        <v>0</v>
      </c>
      <c r="SI283" s="109">
        <f>Seniori!SI139</f>
        <v>0</v>
      </c>
      <c r="SJ283" s="109">
        <f>Seniori!SJ139</f>
        <v>0</v>
      </c>
      <c r="SK283" s="109">
        <f>Seniori!SK139</f>
        <v>0</v>
      </c>
      <c r="SL283" s="109">
        <f>Seniori!SL139</f>
        <v>0</v>
      </c>
      <c r="SM283" s="109">
        <f>Seniori!SM139</f>
        <v>0</v>
      </c>
      <c r="SN283" s="109">
        <f>Seniori!SN139</f>
        <v>0</v>
      </c>
      <c r="SO283" s="109">
        <f>Seniori!SO139</f>
        <v>0</v>
      </c>
      <c r="SP283" s="109">
        <f>Seniori!SP139</f>
        <v>0</v>
      </c>
      <c r="SQ283" s="109">
        <f>Seniori!SQ139</f>
        <v>0</v>
      </c>
      <c r="SR283" s="109">
        <f>Seniori!SR139</f>
        <v>0</v>
      </c>
      <c r="SS283" s="109">
        <f>Seniori!SS139</f>
        <v>0</v>
      </c>
      <c r="ST283" s="109">
        <f>Seniori!ST139</f>
        <v>0</v>
      </c>
      <c r="SU283" s="109">
        <f>Seniori!SU139</f>
        <v>0</v>
      </c>
      <c r="SV283" s="109">
        <f>Seniori!SV139</f>
        <v>0</v>
      </c>
      <c r="SW283" s="109">
        <f>Seniori!SW139</f>
        <v>0</v>
      </c>
      <c r="SX283" s="109">
        <f>Seniori!SX139</f>
        <v>0</v>
      </c>
      <c r="SY283" s="109">
        <f>Seniori!SY139</f>
        <v>0</v>
      </c>
      <c r="SZ283" s="109">
        <f>Seniori!SZ139</f>
        <v>0</v>
      </c>
      <c r="TA283" s="109">
        <f>Seniori!TA139</f>
        <v>0</v>
      </c>
      <c r="TB283" s="109">
        <f>Seniori!TB139</f>
        <v>0</v>
      </c>
    </row>
    <row r="284" spans="1:522" s="1" customFormat="1" ht="18" customHeight="1" x14ac:dyDescent="0.2">
      <c r="A284" s="12"/>
      <c r="B284" s="11" t="s">
        <v>387</v>
      </c>
      <c r="C284" s="1">
        <v>11952</v>
      </c>
      <c r="E284" s="4" t="s">
        <v>143</v>
      </c>
      <c r="F284" s="1">
        <v>7749</v>
      </c>
      <c r="G284" s="9" t="s">
        <v>129</v>
      </c>
      <c r="H284" s="4" t="s">
        <v>144</v>
      </c>
      <c r="I284" s="1">
        <f t="shared" si="19"/>
        <v>0</v>
      </c>
      <c r="J284" s="12">
        <f>Tabuľka3[[#This Row],[Stĺpec9]]</f>
        <v>0</v>
      </c>
      <c r="K284" s="109">
        <f>Seniori!K78</f>
        <v>0</v>
      </c>
      <c r="L284" s="109">
        <f>Seniori!L78</f>
        <v>0</v>
      </c>
      <c r="M284" s="109">
        <f>Seniori!M78</f>
        <v>0</v>
      </c>
      <c r="N284" s="109">
        <f>Seniori!N78</f>
        <v>0</v>
      </c>
      <c r="O284" s="109">
        <f>Seniori!O78</f>
        <v>0</v>
      </c>
      <c r="P284" s="109">
        <f>Seniori!P78</f>
        <v>0</v>
      </c>
      <c r="Q284" s="109">
        <f>Seniori!Q78</f>
        <v>0</v>
      </c>
      <c r="R284" s="109">
        <f>Seniori!R78</f>
        <v>0</v>
      </c>
      <c r="S284" s="109">
        <f>Seniori!S78</f>
        <v>0</v>
      </c>
      <c r="T284" s="109">
        <f>Seniori!T78</f>
        <v>0</v>
      </c>
      <c r="U284" s="109">
        <f>Seniori!U78</f>
        <v>0</v>
      </c>
      <c r="V284" s="109">
        <f>Seniori!V78</f>
        <v>0</v>
      </c>
      <c r="W284" s="109">
        <f>Seniori!W78</f>
        <v>0</v>
      </c>
      <c r="X284" s="109">
        <f>Seniori!X78</f>
        <v>0</v>
      </c>
      <c r="Y284" s="109">
        <f>Seniori!Y78</f>
        <v>0</v>
      </c>
      <c r="Z284" s="109">
        <f>Seniori!Z78</f>
        <v>0</v>
      </c>
      <c r="AA284" s="109">
        <f>Seniori!AA78</f>
        <v>0</v>
      </c>
      <c r="AB284" s="109">
        <f>Seniori!AB78</f>
        <v>0</v>
      </c>
      <c r="AC284" s="109">
        <f>Seniori!AC78</f>
        <v>0</v>
      </c>
      <c r="AD284" s="109">
        <f>Seniori!AD78</f>
        <v>0</v>
      </c>
      <c r="AE284" s="109">
        <f>Seniori!AE78</f>
        <v>0</v>
      </c>
      <c r="AF284" s="109">
        <f>Seniori!AF78</f>
        <v>0</v>
      </c>
      <c r="AG284" s="109">
        <f>Seniori!AG78</f>
        <v>0</v>
      </c>
      <c r="AH284" s="109">
        <f>Seniori!AH78</f>
        <v>0</v>
      </c>
      <c r="AI284" s="109">
        <f>Seniori!AI78</f>
        <v>0</v>
      </c>
      <c r="AJ284" s="109">
        <f>Seniori!AJ78</f>
        <v>0</v>
      </c>
      <c r="AK284" s="109">
        <f>Seniori!AK78</f>
        <v>0</v>
      </c>
      <c r="AL284" s="109">
        <f>Seniori!AL78</f>
        <v>0</v>
      </c>
      <c r="AM284" s="109">
        <f>Seniori!AM78</f>
        <v>0</v>
      </c>
      <c r="AN284" s="109">
        <f>Seniori!AN78</f>
        <v>0</v>
      </c>
      <c r="AO284" s="109">
        <f>Seniori!AO78</f>
        <v>0</v>
      </c>
      <c r="AP284" s="109">
        <f>Seniori!AP78</f>
        <v>0</v>
      </c>
      <c r="AQ284" s="109">
        <f>Seniori!AQ78</f>
        <v>0</v>
      </c>
      <c r="AR284" s="109">
        <f>Seniori!AR78</f>
        <v>0</v>
      </c>
      <c r="AS284" s="109">
        <f>Seniori!AS78</f>
        <v>0</v>
      </c>
      <c r="AT284" s="109">
        <f>Seniori!AT78</f>
        <v>0</v>
      </c>
      <c r="AU284" s="109">
        <f>Seniori!AU78</f>
        <v>0</v>
      </c>
      <c r="AV284" s="109">
        <f>Seniori!AV78</f>
        <v>0</v>
      </c>
      <c r="AW284" s="109">
        <f>Seniori!AW78</f>
        <v>0</v>
      </c>
      <c r="AX284" s="109">
        <f>Seniori!AX78</f>
        <v>0</v>
      </c>
      <c r="AY284" s="109">
        <f>Seniori!AY78</f>
        <v>0</v>
      </c>
      <c r="AZ284" s="109">
        <f>Seniori!AZ78</f>
        <v>0</v>
      </c>
      <c r="BA284" s="109">
        <f>Seniori!BA78</f>
        <v>0</v>
      </c>
      <c r="BB284" s="109">
        <f>Seniori!BB78</f>
        <v>0</v>
      </c>
      <c r="BC284" s="109">
        <f>Seniori!BC78</f>
        <v>0</v>
      </c>
      <c r="BD284" s="109">
        <f>Seniori!BD78</f>
        <v>0</v>
      </c>
      <c r="BE284" s="109">
        <f>Seniori!BE78</f>
        <v>0</v>
      </c>
      <c r="BF284" s="109">
        <f>Seniori!BF78</f>
        <v>0</v>
      </c>
      <c r="BG284" s="109">
        <f>Seniori!BG78</f>
        <v>0</v>
      </c>
      <c r="BH284" s="109">
        <f>Seniori!BH78</f>
        <v>0</v>
      </c>
      <c r="BI284" s="109">
        <f>Seniori!BI78</f>
        <v>0</v>
      </c>
      <c r="BJ284" s="109">
        <f>Seniori!BJ78</f>
        <v>0</v>
      </c>
      <c r="BK284" s="109">
        <f>Seniori!BK78</f>
        <v>0</v>
      </c>
      <c r="BL284" s="109">
        <f>Seniori!BL78</f>
        <v>0</v>
      </c>
      <c r="BM284" s="109">
        <f>Seniori!BM78</f>
        <v>0</v>
      </c>
      <c r="BN284" s="109">
        <f>Seniori!BN78</f>
        <v>0</v>
      </c>
      <c r="BO284" s="109">
        <f>Seniori!BO78</f>
        <v>0</v>
      </c>
      <c r="BP284" s="109">
        <f>Seniori!BP78</f>
        <v>0</v>
      </c>
      <c r="BQ284" s="109">
        <f>Seniori!BQ78</f>
        <v>0</v>
      </c>
      <c r="BR284" s="109">
        <f>Seniori!BR78</f>
        <v>0</v>
      </c>
      <c r="BS284" s="109">
        <f>Seniori!BS78</f>
        <v>0</v>
      </c>
      <c r="BT284" s="109">
        <f>Seniori!BT78</f>
        <v>0</v>
      </c>
      <c r="BU284" s="109">
        <f>Seniori!BU78</f>
        <v>0</v>
      </c>
      <c r="BV284" s="109">
        <f>Seniori!BV78</f>
        <v>0</v>
      </c>
      <c r="BW284" s="109">
        <f>Seniori!BW78</f>
        <v>0</v>
      </c>
      <c r="BX284" s="109">
        <f>Seniori!BX78</f>
        <v>0</v>
      </c>
      <c r="BY284" s="109">
        <f>Seniori!BY78</f>
        <v>0</v>
      </c>
      <c r="BZ284" s="109">
        <f>Seniori!BZ78</f>
        <v>0</v>
      </c>
      <c r="CA284" s="109">
        <f>Seniori!CA78</f>
        <v>0</v>
      </c>
      <c r="CB284" s="109">
        <f>Seniori!CB78</f>
        <v>0</v>
      </c>
      <c r="CC284" s="109">
        <f>Seniori!CC78</f>
        <v>0</v>
      </c>
      <c r="CD284" s="109">
        <f>Seniori!CD78</f>
        <v>0</v>
      </c>
      <c r="CE284" s="109">
        <f>Seniori!CE78</f>
        <v>0</v>
      </c>
      <c r="CF284" s="109">
        <f>Seniori!CF78</f>
        <v>0</v>
      </c>
      <c r="CG284" s="109">
        <f>Seniori!CG78</f>
        <v>0</v>
      </c>
      <c r="CH284" s="109">
        <f>Seniori!CH78</f>
        <v>0</v>
      </c>
      <c r="CI284" s="109">
        <f>Seniori!CI78</f>
        <v>0</v>
      </c>
      <c r="CJ284" s="109">
        <f>Seniori!CJ78</f>
        <v>0</v>
      </c>
      <c r="CK284" s="109">
        <f>Seniori!CK78</f>
        <v>0</v>
      </c>
      <c r="CL284" s="109">
        <f>Seniori!CL78</f>
        <v>0</v>
      </c>
      <c r="CM284" s="109">
        <f>Seniori!CM78</f>
        <v>0</v>
      </c>
      <c r="CN284" s="109">
        <f>Seniori!CN78</f>
        <v>0</v>
      </c>
      <c r="CO284" s="109">
        <f>Seniori!CO78</f>
        <v>0</v>
      </c>
      <c r="CP284" s="109">
        <f>Seniori!CP78</f>
        <v>0</v>
      </c>
      <c r="CQ284" s="109">
        <f>Seniori!CQ78</f>
        <v>0</v>
      </c>
      <c r="CR284" s="109">
        <f>Seniori!CR78</f>
        <v>0</v>
      </c>
      <c r="CS284" s="109">
        <f>Seniori!CS78</f>
        <v>0</v>
      </c>
      <c r="CT284" s="109">
        <f>Seniori!CT78</f>
        <v>0</v>
      </c>
      <c r="CU284" s="109">
        <f>Seniori!CU78</f>
        <v>0</v>
      </c>
      <c r="CV284" s="109">
        <f>Seniori!CV78</f>
        <v>0</v>
      </c>
      <c r="CW284" s="109">
        <f>Seniori!CW78</f>
        <v>0</v>
      </c>
      <c r="CX284" s="109">
        <f>Seniori!CX78</f>
        <v>0</v>
      </c>
      <c r="CY284" s="109">
        <f>Seniori!CY78</f>
        <v>0</v>
      </c>
      <c r="CZ284" s="109">
        <f>Seniori!CZ78</f>
        <v>0</v>
      </c>
      <c r="DA284" s="109">
        <f>Seniori!DA78</f>
        <v>0</v>
      </c>
      <c r="DB284" s="109">
        <f>Seniori!DB78</f>
        <v>0</v>
      </c>
      <c r="DC284" s="109">
        <f>Seniori!DC78</f>
        <v>0</v>
      </c>
      <c r="DD284" s="109">
        <f>Seniori!DD78</f>
        <v>0</v>
      </c>
      <c r="DE284" s="109">
        <f>Seniori!DE78</f>
        <v>0</v>
      </c>
      <c r="DF284" s="109">
        <f>Seniori!DF78</f>
        <v>0</v>
      </c>
      <c r="DG284" s="109">
        <f>Seniori!DG78</f>
        <v>0</v>
      </c>
      <c r="DH284" s="109">
        <f>Seniori!DH78</f>
        <v>0</v>
      </c>
      <c r="DI284" s="109">
        <f>Seniori!DI78</f>
        <v>0</v>
      </c>
      <c r="DJ284" s="109">
        <f>Seniori!DJ78</f>
        <v>0</v>
      </c>
      <c r="DK284" s="109">
        <f>Seniori!DK78</f>
        <v>0</v>
      </c>
      <c r="DL284" s="109">
        <f>Seniori!DL78</f>
        <v>0</v>
      </c>
      <c r="DM284" s="109">
        <f>Seniori!DM78</f>
        <v>0</v>
      </c>
      <c r="DN284" s="109">
        <f>Seniori!DN78</f>
        <v>0</v>
      </c>
      <c r="DO284" s="109">
        <f>Seniori!DO78</f>
        <v>0</v>
      </c>
      <c r="DP284" s="109">
        <f>Seniori!DP78</f>
        <v>0</v>
      </c>
      <c r="DQ284" s="109">
        <f>Seniori!DQ78</f>
        <v>0</v>
      </c>
      <c r="DR284" s="109">
        <f>Seniori!DR78</f>
        <v>0</v>
      </c>
      <c r="DS284" s="109">
        <f>Seniori!DS78</f>
        <v>0</v>
      </c>
      <c r="DT284" s="109">
        <f>Seniori!DT78</f>
        <v>0</v>
      </c>
      <c r="DU284" s="109">
        <f>Seniori!DU78</f>
        <v>0</v>
      </c>
      <c r="DV284" s="109">
        <f>Seniori!DV78</f>
        <v>0</v>
      </c>
      <c r="DW284" s="109">
        <f>Seniori!DW78</f>
        <v>0</v>
      </c>
      <c r="DX284" s="109">
        <f>Seniori!DX78</f>
        <v>0</v>
      </c>
      <c r="DY284" s="109">
        <f>Seniori!DY78</f>
        <v>0</v>
      </c>
      <c r="DZ284" s="109">
        <f>Seniori!DZ78</f>
        <v>0</v>
      </c>
      <c r="EA284" s="109">
        <f>Seniori!EA78</f>
        <v>0</v>
      </c>
      <c r="EB284" s="109">
        <f>Seniori!EB78</f>
        <v>0</v>
      </c>
      <c r="EC284" s="109">
        <f>Seniori!EC78</f>
        <v>0</v>
      </c>
      <c r="ED284" s="109">
        <f>Seniori!ED78</f>
        <v>0</v>
      </c>
      <c r="EE284" s="109">
        <f>Seniori!EE78</f>
        <v>0</v>
      </c>
      <c r="EF284" s="109">
        <f>Seniori!EF78</f>
        <v>0</v>
      </c>
      <c r="EG284" s="109">
        <f>Seniori!EG78</f>
        <v>0</v>
      </c>
      <c r="EH284" s="109">
        <f>Seniori!EH78</f>
        <v>0</v>
      </c>
      <c r="EI284" s="109">
        <f>Seniori!EI78</f>
        <v>0</v>
      </c>
      <c r="EJ284" s="109">
        <f>Seniori!EJ78</f>
        <v>0</v>
      </c>
      <c r="EK284" s="109">
        <f>Seniori!EK78</f>
        <v>0</v>
      </c>
      <c r="EL284" s="109">
        <f>Seniori!EL78</f>
        <v>0</v>
      </c>
      <c r="EM284" s="109">
        <f>Seniori!EM78</f>
        <v>0</v>
      </c>
      <c r="EN284" s="109">
        <f>Seniori!EN78</f>
        <v>0</v>
      </c>
      <c r="EO284" s="109">
        <f>Seniori!EO78</f>
        <v>0</v>
      </c>
      <c r="EP284" s="109">
        <f>Seniori!EP78</f>
        <v>0</v>
      </c>
      <c r="EQ284" s="109">
        <f>Seniori!EQ78</f>
        <v>0</v>
      </c>
      <c r="ER284" s="109">
        <f>Seniori!ER78</f>
        <v>0</v>
      </c>
      <c r="ES284" s="109">
        <f>Seniori!ES78</f>
        <v>0</v>
      </c>
      <c r="ET284" s="109">
        <f>Seniori!ET78</f>
        <v>0</v>
      </c>
      <c r="EU284" s="109">
        <f>Seniori!EU78</f>
        <v>0</v>
      </c>
      <c r="EV284" s="109">
        <f>Seniori!EV78</f>
        <v>0</v>
      </c>
      <c r="EW284" s="109">
        <f>Seniori!EW78</f>
        <v>0</v>
      </c>
      <c r="EX284" s="109">
        <f>Seniori!EX78</f>
        <v>0</v>
      </c>
      <c r="EY284" s="109">
        <f>Seniori!EY78</f>
        <v>0</v>
      </c>
      <c r="EZ284" s="109">
        <f>Seniori!EZ78</f>
        <v>0</v>
      </c>
      <c r="FA284" s="109">
        <f>Seniori!FA78</f>
        <v>0</v>
      </c>
      <c r="FB284" s="109">
        <f>Seniori!FB78</f>
        <v>0</v>
      </c>
      <c r="FC284" s="109">
        <f>Seniori!FC78</f>
        <v>0</v>
      </c>
      <c r="FD284" s="109">
        <f>Seniori!FD78</f>
        <v>0</v>
      </c>
      <c r="FE284" s="109">
        <f>Seniori!FE78</f>
        <v>0</v>
      </c>
      <c r="FF284" s="109">
        <f>Seniori!FF78</f>
        <v>0</v>
      </c>
      <c r="FG284" s="109">
        <f>Seniori!FG78</f>
        <v>0</v>
      </c>
      <c r="FH284" s="109">
        <f>Seniori!FH78</f>
        <v>0</v>
      </c>
      <c r="FI284" s="109">
        <f>Seniori!FI78</f>
        <v>0</v>
      </c>
      <c r="FJ284" s="109">
        <f>Seniori!FJ78</f>
        <v>0</v>
      </c>
      <c r="FK284" s="109">
        <f>Seniori!FK78</f>
        <v>0</v>
      </c>
      <c r="FL284" s="109">
        <f>Seniori!FL78</f>
        <v>0</v>
      </c>
      <c r="FM284" s="109">
        <f>Seniori!FM78</f>
        <v>0</v>
      </c>
      <c r="FN284" s="109">
        <f>Seniori!FN78</f>
        <v>0</v>
      </c>
      <c r="FO284" s="109">
        <f>Seniori!FO78</f>
        <v>0</v>
      </c>
      <c r="FP284" s="109">
        <f>Seniori!FP78</f>
        <v>0</v>
      </c>
      <c r="FQ284" s="109">
        <f>Seniori!FQ78</f>
        <v>0</v>
      </c>
      <c r="FR284" s="109">
        <f>Seniori!FR78</f>
        <v>0</v>
      </c>
      <c r="FS284" s="109">
        <f>Seniori!FS78</f>
        <v>0</v>
      </c>
      <c r="FT284" s="109">
        <f>Seniori!FT78</f>
        <v>0</v>
      </c>
      <c r="FU284" s="109">
        <f>Seniori!FU78</f>
        <v>0</v>
      </c>
      <c r="FV284" s="109">
        <f>Seniori!FV78</f>
        <v>0</v>
      </c>
      <c r="FW284" s="109">
        <f>Seniori!FW78</f>
        <v>0</v>
      </c>
      <c r="FX284" s="109">
        <f>Seniori!FX78</f>
        <v>0</v>
      </c>
      <c r="FY284" s="109">
        <f>Seniori!FY78</f>
        <v>0</v>
      </c>
      <c r="FZ284" s="109">
        <f>Seniori!FZ78</f>
        <v>0</v>
      </c>
      <c r="GA284" s="109">
        <f>Seniori!GA78</f>
        <v>0</v>
      </c>
      <c r="GB284" s="109">
        <f>Seniori!GB78</f>
        <v>0</v>
      </c>
      <c r="GC284" s="109">
        <f>Seniori!GC78</f>
        <v>0</v>
      </c>
      <c r="GD284" s="109">
        <f>Seniori!GD78</f>
        <v>0</v>
      </c>
      <c r="GE284" s="109">
        <f>Seniori!GE78</f>
        <v>0</v>
      </c>
      <c r="GF284" s="109">
        <f>Seniori!GF78</f>
        <v>0</v>
      </c>
      <c r="GG284" s="109">
        <f>Seniori!GG78</f>
        <v>0</v>
      </c>
      <c r="GH284" s="109">
        <f>Seniori!GH78</f>
        <v>0</v>
      </c>
      <c r="GI284" s="109">
        <f>Seniori!GI78</f>
        <v>0</v>
      </c>
      <c r="GJ284" s="109">
        <f>Seniori!GJ78</f>
        <v>0</v>
      </c>
      <c r="GK284" s="109">
        <f>Seniori!GK78</f>
        <v>0</v>
      </c>
      <c r="GL284" s="109">
        <f>Seniori!GL78</f>
        <v>0</v>
      </c>
      <c r="GM284" s="109">
        <f>Seniori!GM78</f>
        <v>0</v>
      </c>
      <c r="GN284" s="109">
        <f>Seniori!GN78</f>
        <v>0</v>
      </c>
      <c r="GO284" s="109">
        <f>Seniori!GO78</f>
        <v>0</v>
      </c>
      <c r="GP284" s="109">
        <f>Seniori!GP78</f>
        <v>0</v>
      </c>
      <c r="GQ284" s="109">
        <f>Seniori!GQ78</f>
        <v>0</v>
      </c>
      <c r="GR284" s="109">
        <f>Seniori!GR78</f>
        <v>0</v>
      </c>
      <c r="GS284" s="109">
        <f>Seniori!GS78</f>
        <v>0</v>
      </c>
      <c r="GT284" s="109">
        <f>Seniori!GT78</f>
        <v>0</v>
      </c>
      <c r="GU284" s="109">
        <f>Seniori!GU78</f>
        <v>0</v>
      </c>
      <c r="GV284" s="109">
        <f>Seniori!GV78</f>
        <v>0</v>
      </c>
      <c r="GW284" s="109">
        <f>Seniori!GW78</f>
        <v>0</v>
      </c>
      <c r="GX284" s="109">
        <f>Seniori!GX78</f>
        <v>0</v>
      </c>
      <c r="GY284" s="109">
        <f>Seniori!GY78</f>
        <v>0</v>
      </c>
      <c r="GZ284" s="109">
        <f>Seniori!GZ78</f>
        <v>0</v>
      </c>
      <c r="HA284" s="109">
        <f>Seniori!HA78</f>
        <v>0</v>
      </c>
      <c r="HB284" s="109">
        <f>Seniori!HB78</f>
        <v>0</v>
      </c>
      <c r="HC284" s="109">
        <f>Seniori!HC78</f>
        <v>0</v>
      </c>
      <c r="HD284" s="109">
        <f>Seniori!HD78</f>
        <v>0</v>
      </c>
      <c r="HE284" s="109">
        <f>Seniori!HE78</f>
        <v>0</v>
      </c>
      <c r="HF284" s="109">
        <f>Seniori!HF78</f>
        <v>0</v>
      </c>
      <c r="HG284" s="109">
        <f>Seniori!HG78</f>
        <v>0</v>
      </c>
      <c r="HH284" s="109">
        <f>Seniori!HH78</f>
        <v>0</v>
      </c>
      <c r="HI284" s="109">
        <f>Seniori!HI78</f>
        <v>0</v>
      </c>
      <c r="HJ284" s="109">
        <f>Seniori!HJ78</f>
        <v>0</v>
      </c>
      <c r="HK284" s="109">
        <f>Seniori!HK78</f>
        <v>0</v>
      </c>
      <c r="HL284" s="109">
        <f>Seniori!HL78</f>
        <v>0</v>
      </c>
      <c r="HM284" s="109">
        <f>Seniori!HM78</f>
        <v>0</v>
      </c>
      <c r="HN284" s="109">
        <f>Seniori!HN78</f>
        <v>0</v>
      </c>
      <c r="HO284" s="109">
        <f>Seniori!HO78</f>
        <v>0</v>
      </c>
      <c r="HP284" s="109">
        <f>Seniori!HP78</f>
        <v>0</v>
      </c>
      <c r="HQ284" s="109">
        <f>Seniori!HQ78</f>
        <v>0</v>
      </c>
      <c r="HR284" s="109">
        <f>Seniori!HR78</f>
        <v>0</v>
      </c>
      <c r="HS284" s="109">
        <f>Seniori!HS78</f>
        <v>0</v>
      </c>
      <c r="HT284" s="109">
        <f>Seniori!HT78</f>
        <v>0</v>
      </c>
      <c r="HU284" s="109">
        <f>Seniori!HU78</f>
        <v>0</v>
      </c>
      <c r="HV284" s="109">
        <f>Seniori!HV78</f>
        <v>0</v>
      </c>
      <c r="HW284" s="109">
        <f>Seniori!HW78</f>
        <v>0</v>
      </c>
      <c r="HX284" s="109">
        <f>Seniori!HX78</f>
        <v>0</v>
      </c>
      <c r="HY284" s="109">
        <f>Seniori!HY78</f>
        <v>0</v>
      </c>
      <c r="HZ284" s="109">
        <f>Seniori!HZ78</f>
        <v>0</v>
      </c>
      <c r="IA284" s="109">
        <f>Seniori!IA78</f>
        <v>0</v>
      </c>
      <c r="IB284" s="109">
        <f>Seniori!IB78</f>
        <v>0</v>
      </c>
      <c r="IC284" s="109">
        <f>Seniori!IC78</f>
        <v>0</v>
      </c>
      <c r="ID284" s="109">
        <f>Seniori!ID78</f>
        <v>0</v>
      </c>
      <c r="IE284" s="109">
        <f>Seniori!IE78</f>
        <v>0</v>
      </c>
      <c r="IF284" s="109">
        <f>Seniori!IF78</f>
        <v>0</v>
      </c>
      <c r="IG284" s="109">
        <f>Seniori!IG78</f>
        <v>0</v>
      </c>
      <c r="IH284" s="109">
        <f>Seniori!IH78</f>
        <v>0</v>
      </c>
      <c r="II284" s="109">
        <f>Seniori!II78</f>
        <v>0</v>
      </c>
      <c r="IJ284" s="109">
        <f>Seniori!IJ78</f>
        <v>0</v>
      </c>
      <c r="IK284" s="109">
        <f>Seniori!IK78</f>
        <v>0</v>
      </c>
      <c r="IL284" s="109">
        <f>Seniori!IL78</f>
        <v>0</v>
      </c>
      <c r="IM284" s="109">
        <f>Seniori!IM78</f>
        <v>0</v>
      </c>
      <c r="IN284" s="109">
        <f>Seniori!IN78</f>
        <v>0</v>
      </c>
      <c r="IO284" s="109">
        <f>Seniori!IO78</f>
        <v>0</v>
      </c>
      <c r="IP284" s="109">
        <f>Seniori!IP78</f>
        <v>0</v>
      </c>
      <c r="IQ284" s="109">
        <f>Seniori!IQ78</f>
        <v>0</v>
      </c>
      <c r="IR284" s="109">
        <f>Seniori!IR78</f>
        <v>0</v>
      </c>
      <c r="IS284" s="109">
        <f>Seniori!IS78</f>
        <v>0</v>
      </c>
      <c r="IT284" s="109">
        <f>Seniori!IT78</f>
        <v>0</v>
      </c>
      <c r="IU284" s="109">
        <f>Seniori!IU78</f>
        <v>0</v>
      </c>
      <c r="IV284" s="109">
        <f>Seniori!IV78</f>
        <v>0</v>
      </c>
      <c r="IW284" s="109">
        <f>Seniori!IW78</f>
        <v>0</v>
      </c>
      <c r="IX284" s="109">
        <f>Seniori!IX78</f>
        <v>0</v>
      </c>
      <c r="IY284" s="109">
        <f>Seniori!IY78</f>
        <v>0</v>
      </c>
      <c r="IZ284" s="109">
        <f>Seniori!IZ78</f>
        <v>0</v>
      </c>
      <c r="JA284" s="109">
        <f>Seniori!JA78</f>
        <v>0</v>
      </c>
      <c r="JB284" s="109">
        <f>Seniori!JB78</f>
        <v>0</v>
      </c>
      <c r="JC284" s="109">
        <f>Seniori!JC78</f>
        <v>0</v>
      </c>
      <c r="JD284" s="109">
        <f>Seniori!JD78</f>
        <v>0</v>
      </c>
      <c r="JE284" s="109">
        <f>Seniori!JE78</f>
        <v>0</v>
      </c>
      <c r="JF284" s="109">
        <f>Seniori!JF78</f>
        <v>0</v>
      </c>
      <c r="JG284" s="109">
        <f>Seniori!JG78</f>
        <v>0</v>
      </c>
      <c r="JH284" s="109">
        <f>Seniori!JH78</f>
        <v>0</v>
      </c>
      <c r="JI284" s="109">
        <f>Seniori!JI78</f>
        <v>0</v>
      </c>
      <c r="JJ284" s="109">
        <f>Seniori!JJ78</f>
        <v>0</v>
      </c>
      <c r="JK284" s="109">
        <f>Seniori!JK78</f>
        <v>0</v>
      </c>
      <c r="JL284" s="109">
        <f>Seniori!JL78</f>
        <v>0</v>
      </c>
      <c r="JM284" s="109">
        <f>Seniori!JM78</f>
        <v>0</v>
      </c>
      <c r="JN284" s="109">
        <f>Seniori!JN78</f>
        <v>0</v>
      </c>
      <c r="JO284" s="109">
        <f>Seniori!JO78</f>
        <v>0</v>
      </c>
      <c r="JP284" s="109">
        <f>Seniori!JP78</f>
        <v>0</v>
      </c>
      <c r="JQ284" s="109">
        <f>Seniori!JQ78</f>
        <v>0</v>
      </c>
      <c r="JR284" s="109">
        <f>Seniori!JR78</f>
        <v>0</v>
      </c>
      <c r="JS284" s="109">
        <f>Seniori!JS78</f>
        <v>0</v>
      </c>
      <c r="JT284" s="109">
        <f>Seniori!JT78</f>
        <v>0</v>
      </c>
      <c r="JU284" s="109">
        <f>Seniori!JU78</f>
        <v>0</v>
      </c>
      <c r="JV284" s="109">
        <f>Seniori!JV78</f>
        <v>0</v>
      </c>
      <c r="JW284" s="109">
        <f>Seniori!JW78</f>
        <v>0</v>
      </c>
      <c r="JX284" s="109">
        <f>Seniori!JX78</f>
        <v>0</v>
      </c>
      <c r="JY284" s="109">
        <f>Seniori!JY78</f>
        <v>0</v>
      </c>
      <c r="JZ284" s="109">
        <f>Seniori!JZ78</f>
        <v>0</v>
      </c>
      <c r="KA284" s="109">
        <f>Seniori!KA78</f>
        <v>0</v>
      </c>
      <c r="KB284" s="109">
        <f>Seniori!KB78</f>
        <v>0</v>
      </c>
      <c r="KC284" s="109">
        <f>Seniori!KC78</f>
        <v>0</v>
      </c>
      <c r="KD284" s="109">
        <f>Seniori!KD78</f>
        <v>0</v>
      </c>
      <c r="KE284" s="109">
        <f>Seniori!KE78</f>
        <v>0</v>
      </c>
      <c r="KF284" s="109">
        <f>Seniori!KF78</f>
        <v>0</v>
      </c>
      <c r="KG284" s="109">
        <f>Seniori!KG78</f>
        <v>0</v>
      </c>
      <c r="KH284" s="109">
        <f>Seniori!KH78</f>
        <v>0</v>
      </c>
      <c r="KI284" s="109">
        <f>Seniori!KI78</f>
        <v>0</v>
      </c>
      <c r="KJ284" s="109">
        <f>Seniori!KJ78</f>
        <v>0</v>
      </c>
      <c r="KK284" s="109">
        <f>Seniori!KK78</f>
        <v>0</v>
      </c>
      <c r="KL284" s="109">
        <f>Seniori!KL78</f>
        <v>0</v>
      </c>
      <c r="KM284" s="109">
        <f>Seniori!KM78</f>
        <v>0</v>
      </c>
      <c r="KN284" s="109">
        <f>Seniori!KN78</f>
        <v>0</v>
      </c>
      <c r="KO284" s="109">
        <f>Seniori!KO78</f>
        <v>0</v>
      </c>
      <c r="KP284" s="109">
        <f>Seniori!KP78</f>
        <v>0</v>
      </c>
      <c r="KQ284" s="109">
        <f>Seniori!KQ78</f>
        <v>0</v>
      </c>
      <c r="KR284" s="109">
        <f>Seniori!KR78</f>
        <v>0</v>
      </c>
      <c r="KS284" s="109">
        <f>Seniori!KS78</f>
        <v>0</v>
      </c>
      <c r="KT284" s="109">
        <f>Seniori!KT78</f>
        <v>0</v>
      </c>
      <c r="KU284" s="109">
        <f>Seniori!KU78</f>
        <v>0</v>
      </c>
      <c r="KV284" s="109">
        <f>Seniori!KV78</f>
        <v>0</v>
      </c>
      <c r="KW284" s="109">
        <f>Seniori!KW78</f>
        <v>0</v>
      </c>
      <c r="KX284" s="109">
        <f>Seniori!KX78</f>
        <v>0</v>
      </c>
      <c r="KY284" s="109">
        <f>Seniori!KY78</f>
        <v>0</v>
      </c>
      <c r="KZ284" s="109">
        <f>Seniori!KZ78</f>
        <v>0</v>
      </c>
      <c r="LA284" s="109">
        <f>Seniori!LA78</f>
        <v>0</v>
      </c>
      <c r="LB284" s="109">
        <f>Seniori!LB78</f>
        <v>0</v>
      </c>
      <c r="LC284" s="109">
        <f>Seniori!LC78</f>
        <v>0</v>
      </c>
      <c r="LD284" s="109">
        <f>Seniori!LD78</f>
        <v>0</v>
      </c>
      <c r="LE284" s="109">
        <f>Seniori!LE78</f>
        <v>0</v>
      </c>
      <c r="LF284" s="109">
        <f>Seniori!LF78</f>
        <v>0</v>
      </c>
      <c r="LG284" s="109">
        <f>Seniori!LG78</f>
        <v>0</v>
      </c>
      <c r="LH284" s="109">
        <f>Seniori!LH78</f>
        <v>0</v>
      </c>
      <c r="LI284" s="109">
        <f>Seniori!LI78</f>
        <v>0</v>
      </c>
      <c r="LJ284" s="109">
        <f>Seniori!LJ78</f>
        <v>0</v>
      </c>
      <c r="LK284" s="109">
        <f>Seniori!LK78</f>
        <v>0</v>
      </c>
      <c r="LL284" s="109">
        <f>Seniori!LL78</f>
        <v>0</v>
      </c>
      <c r="LM284" s="109">
        <f>Seniori!LM78</f>
        <v>0</v>
      </c>
      <c r="LN284" s="109">
        <f>Seniori!LN78</f>
        <v>0</v>
      </c>
      <c r="LO284" s="109">
        <f>Seniori!LO78</f>
        <v>0</v>
      </c>
      <c r="LP284" s="109">
        <f>Seniori!LP78</f>
        <v>0</v>
      </c>
      <c r="LQ284" s="109">
        <f>Seniori!LQ78</f>
        <v>0</v>
      </c>
      <c r="LR284" s="109">
        <f>Seniori!LR78</f>
        <v>0</v>
      </c>
      <c r="LS284" s="109">
        <f>Seniori!LS78</f>
        <v>0</v>
      </c>
      <c r="LT284" s="109">
        <f>Seniori!LT78</f>
        <v>0</v>
      </c>
      <c r="LU284" s="109">
        <f>Seniori!LU78</f>
        <v>0</v>
      </c>
      <c r="LV284" s="109">
        <f>Seniori!LV78</f>
        <v>0</v>
      </c>
      <c r="LW284" s="109">
        <f>Seniori!LW78</f>
        <v>0</v>
      </c>
      <c r="LX284" s="109">
        <f>Seniori!LX78</f>
        <v>0</v>
      </c>
      <c r="LY284" s="109">
        <f>Seniori!LY78</f>
        <v>0</v>
      </c>
      <c r="LZ284" s="109">
        <f>Seniori!LZ78</f>
        <v>0</v>
      </c>
      <c r="MA284" s="109">
        <f>Seniori!MA78</f>
        <v>0</v>
      </c>
      <c r="MB284" s="109">
        <f>Seniori!MB78</f>
        <v>0</v>
      </c>
      <c r="MC284" s="109">
        <f>Seniori!MC78</f>
        <v>0</v>
      </c>
      <c r="MD284" s="109">
        <f>Seniori!MD78</f>
        <v>0</v>
      </c>
      <c r="ME284" s="109">
        <f>Seniori!ME78</f>
        <v>0</v>
      </c>
      <c r="MF284" s="109">
        <f>Seniori!MF78</f>
        <v>0</v>
      </c>
      <c r="MG284" s="109">
        <f>Seniori!MG78</f>
        <v>0</v>
      </c>
      <c r="MH284" s="109">
        <f>Seniori!MH78</f>
        <v>0</v>
      </c>
      <c r="MI284" s="109">
        <f>Seniori!MI78</f>
        <v>0</v>
      </c>
      <c r="MJ284" s="109">
        <f>Seniori!MJ78</f>
        <v>0</v>
      </c>
      <c r="MK284" s="109">
        <f>Seniori!MK78</f>
        <v>0</v>
      </c>
      <c r="ML284" s="109">
        <f>Seniori!ML78</f>
        <v>0</v>
      </c>
      <c r="MM284" s="109">
        <f>Seniori!MM78</f>
        <v>0</v>
      </c>
      <c r="MN284" s="109">
        <f>Seniori!MN78</f>
        <v>0</v>
      </c>
      <c r="MO284" s="109">
        <f>Seniori!MO78</f>
        <v>0</v>
      </c>
      <c r="MP284" s="109">
        <f>Seniori!MP78</f>
        <v>0</v>
      </c>
      <c r="MQ284" s="109">
        <f>Seniori!MQ78</f>
        <v>0</v>
      </c>
      <c r="MR284" s="109">
        <f>Seniori!MR78</f>
        <v>0</v>
      </c>
      <c r="MS284" s="109">
        <f>Seniori!MS78</f>
        <v>0</v>
      </c>
      <c r="MT284" s="109">
        <f>Seniori!MT78</f>
        <v>0</v>
      </c>
      <c r="MU284" s="109">
        <f>Seniori!MU78</f>
        <v>0</v>
      </c>
      <c r="MV284" s="109">
        <f>Seniori!MV78</f>
        <v>0</v>
      </c>
      <c r="MW284" s="109">
        <f>Seniori!MW78</f>
        <v>0</v>
      </c>
      <c r="MX284" s="109">
        <f>Seniori!MX78</f>
        <v>0</v>
      </c>
      <c r="MY284" s="109">
        <f>Seniori!MY78</f>
        <v>0</v>
      </c>
      <c r="MZ284" s="109">
        <f>Seniori!MZ78</f>
        <v>0</v>
      </c>
      <c r="NA284" s="109">
        <f>Seniori!NA78</f>
        <v>0</v>
      </c>
      <c r="NB284" s="109">
        <f>Seniori!NB78</f>
        <v>0</v>
      </c>
      <c r="NC284" s="109">
        <f>Seniori!NC78</f>
        <v>0</v>
      </c>
      <c r="ND284" s="109">
        <f>Seniori!ND78</f>
        <v>0</v>
      </c>
      <c r="NE284" s="109">
        <f>Seniori!NE78</f>
        <v>0</v>
      </c>
      <c r="NF284" s="109">
        <f>Seniori!NF78</f>
        <v>0</v>
      </c>
      <c r="NG284" s="109">
        <f>Seniori!NG78</f>
        <v>0</v>
      </c>
      <c r="NH284" s="109">
        <f>Seniori!NH78</f>
        <v>0</v>
      </c>
      <c r="NI284" s="109">
        <f>Seniori!NI78</f>
        <v>0</v>
      </c>
      <c r="NJ284" s="109">
        <f>Seniori!NJ78</f>
        <v>0</v>
      </c>
      <c r="NK284" s="109">
        <f>Seniori!NK78</f>
        <v>0</v>
      </c>
      <c r="NL284" s="109">
        <f>Seniori!NL78</f>
        <v>0</v>
      </c>
      <c r="NM284" s="109">
        <f>Seniori!NM78</f>
        <v>0</v>
      </c>
      <c r="NN284" s="109">
        <f>Seniori!NN78</f>
        <v>0</v>
      </c>
      <c r="NO284" s="109">
        <f>Seniori!NO78</f>
        <v>0</v>
      </c>
      <c r="NP284" s="109">
        <f>Seniori!NP78</f>
        <v>0</v>
      </c>
      <c r="NQ284" s="109">
        <f>Seniori!NQ78</f>
        <v>0</v>
      </c>
      <c r="NR284" s="109">
        <f>Seniori!NR78</f>
        <v>0</v>
      </c>
      <c r="NS284" s="109">
        <f>Seniori!NS78</f>
        <v>0</v>
      </c>
      <c r="NT284" s="109">
        <f>Seniori!NT78</f>
        <v>0</v>
      </c>
      <c r="NU284" s="109">
        <f>Seniori!NU78</f>
        <v>0</v>
      </c>
      <c r="NV284" s="109">
        <f>Seniori!NV78</f>
        <v>0</v>
      </c>
      <c r="NW284" s="109">
        <f>Seniori!NW78</f>
        <v>0</v>
      </c>
      <c r="NX284" s="109">
        <f>Seniori!NX78</f>
        <v>0</v>
      </c>
      <c r="NY284" s="109">
        <f>Seniori!NY78</f>
        <v>0</v>
      </c>
      <c r="NZ284" s="109">
        <f>Seniori!NZ78</f>
        <v>0</v>
      </c>
      <c r="OA284" s="109">
        <f>Seniori!OA78</f>
        <v>0</v>
      </c>
      <c r="OB284" s="109">
        <f>Seniori!OB78</f>
        <v>0</v>
      </c>
      <c r="OC284" s="109">
        <f>Seniori!OC78</f>
        <v>0</v>
      </c>
      <c r="OD284" s="109">
        <f>Seniori!OD78</f>
        <v>0</v>
      </c>
      <c r="OE284" s="109">
        <f>Seniori!OE78</f>
        <v>0</v>
      </c>
      <c r="OF284" s="109">
        <f>Seniori!OF78</f>
        <v>0</v>
      </c>
      <c r="OG284" s="109">
        <f>Seniori!OG78</f>
        <v>0</v>
      </c>
      <c r="OH284" s="109">
        <f>Seniori!OH78</f>
        <v>0</v>
      </c>
      <c r="OI284" s="109">
        <f>Seniori!OI78</f>
        <v>0</v>
      </c>
      <c r="OJ284" s="109">
        <f>Seniori!OJ78</f>
        <v>0</v>
      </c>
      <c r="OK284" s="109">
        <f>Seniori!OK78</f>
        <v>0</v>
      </c>
      <c r="OL284" s="109">
        <f>Seniori!OL78</f>
        <v>0</v>
      </c>
      <c r="OM284" s="109">
        <f>Seniori!OM78</f>
        <v>0</v>
      </c>
      <c r="ON284" s="109">
        <f>Seniori!ON78</f>
        <v>0</v>
      </c>
      <c r="OO284" s="109">
        <f>Seniori!OO78</f>
        <v>0</v>
      </c>
      <c r="OP284" s="109">
        <f>Seniori!OP78</f>
        <v>0</v>
      </c>
      <c r="OQ284" s="109">
        <f>Seniori!OQ78</f>
        <v>0</v>
      </c>
      <c r="OR284" s="109">
        <f>Seniori!OR78</f>
        <v>0</v>
      </c>
      <c r="OS284" s="109">
        <f>Seniori!OS78</f>
        <v>0</v>
      </c>
      <c r="OT284" s="109">
        <f>Seniori!OT78</f>
        <v>0</v>
      </c>
      <c r="OU284" s="109">
        <f>Seniori!OU78</f>
        <v>0</v>
      </c>
      <c r="OV284" s="109">
        <f>Seniori!OV78</f>
        <v>0</v>
      </c>
      <c r="OW284" s="109">
        <f>Seniori!OW78</f>
        <v>0</v>
      </c>
      <c r="OX284" s="109">
        <f>Seniori!OX78</f>
        <v>0</v>
      </c>
      <c r="OY284" s="109">
        <f>Seniori!OY78</f>
        <v>0</v>
      </c>
      <c r="OZ284" s="109">
        <f>Seniori!OZ78</f>
        <v>0</v>
      </c>
      <c r="PA284" s="109">
        <f>Seniori!PA78</f>
        <v>0</v>
      </c>
      <c r="PB284" s="109">
        <f>Seniori!PB78</f>
        <v>0</v>
      </c>
      <c r="PC284" s="109">
        <f>Seniori!PC78</f>
        <v>0</v>
      </c>
      <c r="PD284" s="109">
        <f>Seniori!PD78</f>
        <v>0</v>
      </c>
      <c r="PE284" s="109">
        <f>Seniori!PE78</f>
        <v>0</v>
      </c>
      <c r="PF284" s="109">
        <f>Seniori!PF78</f>
        <v>0</v>
      </c>
      <c r="PG284" s="109">
        <f>Seniori!PG78</f>
        <v>0</v>
      </c>
      <c r="PH284" s="109">
        <f>Seniori!PH78</f>
        <v>0</v>
      </c>
      <c r="PI284" s="109">
        <f>Seniori!PI78</f>
        <v>0</v>
      </c>
      <c r="PJ284" s="109">
        <f>Seniori!PJ78</f>
        <v>0</v>
      </c>
      <c r="PK284" s="109">
        <f>Seniori!PK78</f>
        <v>0</v>
      </c>
      <c r="PL284" s="109">
        <f>Seniori!PL78</f>
        <v>0</v>
      </c>
      <c r="PM284" s="109">
        <f>Seniori!PM78</f>
        <v>0</v>
      </c>
      <c r="PN284" s="109">
        <f>Seniori!PN78</f>
        <v>0</v>
      </c>
      <c r="PO284" s="109">
        <f>Seniori!PO78</f>
        <v>0</v>
      </c>
      <c r="PP284" s="109">
        <f>Seniori!PP78</f>
        <v>0</v>
      </c>
      <c r="PQ284" s="109">
        <f>Seniori!PQ78</f>
        <v>0</v>
      </c>
      <c r="PR284" s="109">
        <f>Seniori!PR78</f>
        <v>0</v>
      </c>
      <c r="PS284" s="109">
        <f>Seniori!PS78</f>
        <v>0</v>
      </c>
      <c r="PT284" s="109">
        <f>Seniori!PT78</f>
        <v>0</v>
      </c>
      <c r="PU284" s="109">
        <f>Seniori!PU78</f>
        <v>0</v>
      </c>
      <c r="PV284" s="109">
        <f>Seniori!PV78</f>
        <v>0</v>
      </c>
      <c r="PW284" s="109">
        <f>Seniori!PW78</f>
        <v>0</v>
      </c>
      <c r="PX284" s="109">
        <f>Seniori!PX78</f>
        <v>0</v>
      </c>
      <c r="PY284" s="109">
        <f>Seniori!PY78</f>
        <v>0</v>
      </c>
      <c r="PZ284" s="109">
        <f>Seniori!PZ78</f>
        <v>0</v>
      </c>
      <c r="QA284" s="109">
        <f>Seniori!QA78</f>
        <v>0</v>
      </c>
      <c r="QB284" s="109">
        <f>Seniori!QB78</f>
        <v>0</v>
      </c>
      <c r="QC284" s="109">
        <f>Seniori!QC78</f>
        <v>0</v>
      </c>
      <c r="QD284" s="109">
        <f>Seniori!QD78</f>
        <v>0</v>
      </c>
      <c r="QE284" s="109">
        <f>Seniori!QE78</f>
        <v>0</v>
      </c>
      <c r="QF284" s="109">
        <f>Seniori!QF78</f>
        <v>0</v>
      </c>
      <c r="QG284" s="109">
        <f>Seniori!QG78</f>
        <v>0</v>
      </c>
      <c r="QH284" s="109">
        <f>Seniori!QH78</f>
        <v>0</v>
      </c>
      <c r="QI284" s="109">
        <f>Seniori!QI78</f>
        <v>0</v>
      </c>
      <c r="QJ284" s="109">
        <f>Seniori!QJ78</f>
        <v>0</v>
      </c>
      <c r="QK284" s="109">
        <f>Seniori!QK78</f>
        <v>0</v>
      </c>
      <c r="QL284" s="109">
        <f>Seniori!QL78</f>
        <v>0</v>
      </c>
      <c r="QM284" s="109">
        <f>Seniori!QM78</f>
        <v>0</v>
      </c>
      <c r="QN284" s="109">
        <f>Seniori!QN78</f>
        <v>0</v>
      </c>
      <c r="QO284" s="109">
        <f>Seniori!QO78</f>
        <v>0</v>
      </c>
      <c r="QP284" s="109">
        <f>Seniori!QP78</f>
        <v>0</v>
      </c>
      <c r="QQ284" s="109">
        <f>Seniori!QQ78</f>
        <v>0</v>
      </c>
      <c r="QR284" s="109">
        <f>Seniori!QR78</f>
        <v>0</v>
      </c>
      <c r="QS284" s="109">
        <f>Seniori!QS78</f>
        <v>0</v>
      </c>
      <c r="QT284" s="109">
        <f>Seniori!QT78</f>
        <v>0</v>
      </c>
      <c r="QU284" s="109">
        <f>Seniori!QU78</f>
        <v>0</v>
      </c>
      <c r="QV284" s="109">
        <f>Seniori!QV78</f>
        <v>0</v>
      </c>
      <c r="QW284" s="109">
        <f>Seniori!QW78</f>
        <v>0</v>
      </c>
      <c r="QX284" s="109">
        <f>Seniori!QX78</f>
        <v>0</v>
      </c>
      <c r="QY284" s="109">
        <f>Seniori!QY78</f>
        <v>0</v>
      </c>
      <c r="QZ284" s="109">
        <f>Seniori!QZ78</f>
        <v>0</v>
      </c>
      <c r="RA284" s="109">
        <f>Seniori!RA78</f>
        <v>0</v>
      </c>
      <c r="RB284" s="109">
        <f>Seniori!RB78</f>
        <v>0</v>
      </c>
      <c r="RC284" s="109">
        <f>Seniori!RC78</f>
        <v>0</v>
      </c>
      <c r="RD284" s="109">
        <f>Seniori!RD78</f>
        <v>0</v>
      </c>
      <c r="RE284" s="109">
        <f>Seniori!RE78</f>
        <v>0</v>
      </c>
      <c r="RF284" s="109">
        <f>Seniori!RF78</f>
        <v>0</v>
      </c>
      <c r="RG284" s="109">
        <f>Seniori!RG78</f>
        <v>0</v>
      </c>
      <c r="RH284" s="109">
        <f>Seniori!RH78</f>
        <v>0</v>
      </c>
      <c r="RI284" s="109">
        <f>Seniori!RI78</f>
        <v>0</v>
      </c>
      <c r="RJ284" s="109">
        <f>Seniori!RJ78</f>
        <v>0</v>
      </c>
      <c r="RK284" s="109">
        <f>Seniori!RK78</f>
        <v>0</v>
      </c>
      <c r="RL284" s="109">
        <f>Seniori!RL78</f>
        <v>0</v>
      </c>
      <c r="RM284" s="109">
        <f>Seniori!RM78</f>
        <v>0</v>
      </c>
      <c r="RN284" s="109">
        <f>Seniori!RN78</f>
        <v>0</v>
      </c>
      <c r="RO284" s="109">
        <f>Seniori!RO78</f>
        <v>0</v>
      </c>
      <c r="RP284" s="109">
        <f>Seniori!RP78</f>
        <v>0</v>
      </c>
      <c r="RQ284" s="109">
        <f>Seniori!RQ78</f>
        <v>0</v>
      </c>
      <c r="RR284" s="109">
        <f>Seniori!RR78</f>
        <v>0</v>
      </c>
      <c r="RS284" s="109">
        <f>Seniori!RS78</f>
        <v>0</v>
      </c>
      <c r="RT284" s="109">
        <f>Seniori!RT78</f>
        <v>0</v>
      </c>
      <c r="RU284" s="109">
        <f>Seniori!RU78</f>
        <v>0</v>
      </c>
      <c r="RV284" s="109">
        <f>Seniori!RV78</f>
        <v>0</v>
      </c>
      <c r="RW284" s="109">
        <f>Seniori!RW78</f>
        <v>0</v>
      </c>
      <c r="RX284" s="109">
        <f>Seniori!RX78</f>
        <v>0</v>
      </c>
      <c r="RY284" s="109">
        <f>Seniori!RY78</f>
        <v>0</v>
      </c>
      <c r="RZ284" s="109">
        <f>Seniori!RZ78</f>
        <v>0</v>
      </c>
      <c r="SA284" s="109">
        <f>Seniori!SA78</f>
        <v>0</v>
      </c>
      <c r="SB284" s="109">
        <f>Seniori!SB78</f>
        <v>0</v>
      </c>
      <c r="SC284" s="109">
        <f>Seniori!SC78</f>
        <v>0</v>
      </c>
      <c r="SD284" s="109">
        <f>Seniori!SD78</f>
        <v>0</v>
      </c>
      <c r="SE284" s="109">
        <f>Seniori!SE78</f>
        <v>0</v>
      </c>
      <c r="SF284" s="109">
        <f>Seniori!SF78</f>
        <v>0</v>
      </c>
      <c r="SG284" s="109">
        <f>Seniori!SG78</f>
        <v>0</v>
      </c>
      <c r="SH284" s="109">
        <f>Seniori!SH78</f>
        <v>0</v>
      </c>
      <c r="SI284" s="109">
        <f>Seniori!SI78</f>
        <v>0</v>
      </c>
      <c r="SJ284" s="109">
        <f>Seniori!SJ78</f>
        <v>0</v>
      </c>
      <c r="SK284" s="109">
        <f>Seniori!SK78</f>
        <v>0</v>
      </c>
      <c r="SL284" s="109">
        <f>Seniori!SL78</f>
        <v>0</v>
      </c>
      <c r="SM284" s="109">
        <f>Seniori!SM78</f>
        <v>0</v>
      </c>
      <c r="SN284" s="109">
        <f>Seniori!SN78</f>
        <v>0</v>
      </c>
      <c r="SO284" s="109">
        <f>Seniori!SO78</f>
        <v>0</v>
      </c>
      <c r="SP284" s="109">
        <f>Seniori!SP78</f>
        <v>0</v>
      </c>
      <c r="SQ284" s="109">
        <f>Seniori!SQ78</f>
        <v>0</v>
      </c>
      <c r="SR284" s="109">
        <f>Seniori!SR78</f>
        <v>0</v>
      </c>
      <c r="SS284" s="109">
        <f>Seniori!SS78</f>
        <v>0</v>
      </c>
      <c r="ST284" s="109">
        <f>Seniori!ST78</f>
        <v>0</v>
      </c>
      <c r="SU284" s="109">
        <f>Seniori!SU78</f>
        <v>0</v>
      </c>
      <c r="SV284" s="109">
        <f>Seniori!SV78</f>
        <v>0</v>
      </c>
      <c r="SW284" s="109">
        <f>Seniori!SW78</f>
        <v>0</v>
      </c>
      <c r="SX284" s="109">
        <f>Seniori!SX78</f>
        <v>0</v>
      </c>
      <c r="SY284" s="109">
        <f>Seniori!SY78</f>
        <v>0</v>
      </c>
      <c r="SZ284" s="109">
        <f>Seniori!SZ78</f>
        <v>0</v>
      </c>
      <c r="TA284" s="109">
        <f>Seniori!TA78</f>
        <v>0</v>
      </c>
      <c r="TB284" s="109">
        <f>Seniori!TB78</f>
        <v>0</v>
      </c>
    </row>
    <row r="285" spans="1:522" s="1" customFormat="1" ht="19.5" customHeight="1" x14ac:dyDescent="0.2">
      <c r="A285" s="12"/>
      <c r="B285" s="11" t="s">
        <v>485</v>
      </c>
      <c r="C285" s="1">
        <v>12451</v>
      </c>
      <c r="D285" s="1">
        <v>2019</v>
      </c>
      <c r="E285" s="4" t="s">
        <v>484</v>
      </c>
      <c r="F285" s="1">
        <v>9371</v>
      </c>
      <c r="G285" s="9" t="s">
        <v>127</v>
      </c>
      <c r="H285" s="4" t="s">
        <v>472</v>
      </c>
      <c r="I285" s="1">
        <f t="shared" si="19"/>
        <v>0</v>
      </c>
      <c r="J285" s="12">
        <f>Tabuľka3[[#This Row],[Stĺpec9]]</f>
        <v>0</v>
      </c>
      <c r="K285" s="109">
        <f>Juniori!K75</f>
        <v>0</v>
      </c>
      <c r="L285" s="109">
        <f>Juniori!L75</f>
        <v>0</v>
      </c>
      <c r="M285" s="109">
        <f>Juniori!M75</f>
        <v>0</v>
      </c>
      <c r="N285" s="109">
        <f>Juniori!N75</f>
        <v>0</v>
      </c>
      <c r="O285" s="109">
        <f>Juniori!O75</f>
        <v>0</v>
      </c>
      <c r="P285" s="109">
        <f>Juniori!P75</f>
        <v>0</v>
      </c>
      <c r="Q285" s="109">
        <f>Juniori!Q75</f>
        <v>0</v>
      </c>
      <c r="R285" s="109">
        <f>Juniori!R75</f>
        <v>0</v>
      </c>
      <c r="S285" s="109">
        <f>Juniori!S75</f>
        <v>0</v>
      </c>
      <c r="T285" s="109">
        <f>Juniori!T75</f>
        <v>0</v>
      </c>
      <c r="U285" s="109">
        <f>Juniori!U75</f>
        <v>0</v>
      </c>
      <c r="V285" s="109">
        <f>Juniori!V75</f>
        <v>0</v>
      </c>
      <c r="W285" s="109">
        <f>Juniori!W75</f>
        <v>0</v>
      </c>
      <c r="X285" s="109">
        <f>Juniori!X75</f>
        <v>0</v>
      </c>
      <c r="Y285" s="109">
        <f>Juniori!Y75</f>
        <v>0</v>
      </c>
      <c r="Z285" s="109">
        <f>Juniori!Z75</f>
        <v>0</v>
      </c>
      <c r="AA285" s="109">
        <f>Juniori!AA75</f>
        <v>0</v>
      </c>
      <c r="AB285" s="109">
        <f>Juniori!AB75</f>
        <v>0</v>
      </c>
      <c r="AC285" s="109">
        <f>Juniori!AC75</f>
        <v>0</v>
      </c>
      <c r="AD285" s="109">
        <f>Juniori!AD75</f>
        <v>0</v>
      </c>
      <c r="AE285" s="109">
        <f>Juniori!AE75</f>
        <v>0</v>
      </c>
      <c r="AF285" s="109">
        <f>Juniori!AF75</f>
        <v>0</v>
      </c>
      <c r="AG285" s="109">
        <f>Juniori!AG75</f>
        <v>0</v>
      </c>
      <c r="AH285" s="109">
        <f>Juniori!AH75</f>
        <v>0</v>
      </c>
      <c r="AI285" s="109">
        <f>Juniori!AI75</f>
        <v>0</v>
      </c>
      <c r="AJ285" s="109">
        <f>Juniori!AJ75</f>
        <v>0</v>
      </c>
      <c r="AK285" s="109">
        <f>Juniori!AK75</f>
        <v>0</v>
      </c>
      <c r="AL285" s="109">
        <f>Juniori!AL75</f>
        <v>0</v>
      </c>
      <c r="AM285" s="109">
        <f>Juniori!AM75</f>
        <v>0</v>
      </c>
      <c r="AN285" s="109">
        <f>Juniori!AN75</f>
        <v>0</v>
      </c>
      <c r="AO285" s="109">
        <f>Juniori!AO75</f>
        <v>0</v>
      </c>
      <c r="AP285" s="109">
        <f>Juniori!AP75</f>
        <v>0</v>
      </c>
      <c r="AQ285" s="109">
        <f>Juniori!AQ75</f>
        <v>0</v>
      </c>
      <c r="AR285" s="109">
        <f>Juniori!AR75</f>
        <v>0</v>
      </c>
      <c r="AS285" s="109">
        <f>Juniori!AS75</f>
        <v>0</v>
      </c>
      <c r="AT285" s="109">
        <f>Juniori!AT75</f>
        <v>0</v>
      </c>
      <c r="AU285" s="109">
        <f>Juniori!AU75</f>
        <v>0</v>
      </c>
      <c r="AV285" s="109">
        <f>Juniori!AV75</f>
        <v>0</v>
      </c>
      <c r="AW285" s="109">
        <f>Juniori!AW75</f>
        <v>0</v>
      </c>
      <c r="AX285" s="109">
        <f>Juniori!AX75</f>
        <v>0</v>
      </c>
      <c r="AY285" s="109">
        <f>Juniori!AY75</f>
        <v>0</v>
      </c>
      <c r="AZ285" s="109">
        <f>Juniori!AZ75</f>
        <v>0</v>
      </c>
      <c r="BA285" s="109">
        <f>Juniori!BA75</f>
        <v>0</v>
      </c>
      <c r="BB285" s="109">
        <f>Juniori!BB75</f>
        <v>0</v>
      </c>
      <c r="BC285" s="109">
        <f>Juniori!BC75</f>
        <v>0</v>
      </c>
      <c r="BD285" s="109">
        <f>Juniori!BD75</f>
        <v>0</v>
      </c>
      <c r="BE285" s="109">
        <f>Juniori!BE75</f>
        <v>0</v>
      </c>
      <c r="BF285" s="109">
        <f>Juniori!BF75</f>
        <v>0</v>
      </c>
      <c r="BG285" s="109">
        <f>Juniori!BG75</f>
        <v>0</v>
      </c>
      <c r="BH285" s="109">
        <f>Juniori!BH75</f>
        <v>0</v>
      </c>
      <c r="BI285" s="109">
        <f>Juniori!BI75</f>
        <v>0</v>
      </c>
      <c r="BJ285" s="109">
        <f>Juniori!BJ75</f>
        <v>0</v>
      </c>
      <c r="BK285" s="109">
        <f>Juniori!BK75</f>
        <v>0</v>
      </c>
      <c r="BL285" s="109">
        <f>Juniori!BL75</f>
        <v>0</v>
      </c>
      <c r="BM285" s="109">
        <f>Juniori!BM75</f>
        <v>0</v>
      </c>
      <c r="BN285" s="109">
        <f>Juniori!BN75</f>
        <v>0</v>
      </c>
      <c r="BO285" s="109">
        <f>Juniori!BO75</f>
        <v>0</v>
      </c>
      <c r="BP285" s="109">
        <f>Juniori!BP75</f>
        <v>0</v>
      </c>
      <c r="BQ285" s="109">
        <f>Juniori!BQ75</f>
        <v>0</v>
      </c>
      <c r="BR285" s="109">
        <f>Juniori!BR75</f>
        <v>0</v>
      </c>
      <c r="BS285" s="109">
        <f>Juniori!BS75</f>
        <v>0</v>
      </c>
      <c r="BT285" s="109">
        <f>Juniori!BT75</f>
        <v>0</v>
      </c>
      <c r="BU285" s="109">
        <f>Juniori!BU75</f>
        <v>0</v>
      </c>
      <c r="BV285" s="109">
        <f>Juniori!BV75</f>
        <v>0</v>
      </c>
      <c r="BW285" s="109">
        <f>Juniori!BW75</f>
        <v>0</v>
      </c>
      <c r="BX285" s="109">
        <f>Juniori!BX75</f>
        <v>0</v>
      </c>
      <c r="BY285" s="109">
        <f>Juniori!BY75</f>
        <v>0</v>
      </c>
      <c r="BZ285" s="109">
        <f>Juniori!BZ75</f>
        <v>0</v>
      </c>
      <c r="CA285" s="109">
        <f>Juniori!CA75</f>
        <v>0</v>
      </c>
      <c r="CB285" s="109">
        <f>Juniori!CB75</f>
        <v>0</v>
      </c>
      <c r="CC285" s="109">
        <f>Juniori!CC75</f>
        <v>0</v>
      </c>
      <c r="CD285" s="109">
        <f>Juniori!CD75</f>
        <v>0</v>
      </c>
      <c r="CE285" s="109">
        <f>Juniori!CE75</f>
        <v>0</v>
      </c>
      <c r="CF285" s="109">
        <f>Juniori!CF75</f>
        <v>0</v>
      </c>
      <c r="CG285" s="109">
        <f>Juniori!CG75</f>
        <v>0</v>
      </c>
      <c r="CH285" s="109">
        <f>Juniori!CH75</f>
        <v>0</v>
      </c>
      <c r="CI285" s="109">
        <f>Juniori!CI75</f>
        <v>0</v>
      </c>
      <c r="CJ285" s="109">
        <f>Juniori!CJ75</f>
        <v>0</v>
      </c>
      <c r="CK285" s="109">
        <f>Juniori!CK75</f>
        <v>0</v>
      </c>
      <c r="CL285" s="109">
        <f>Juniori!CL75</f>
        <v>0</v>
      </c>
      <c r="CM285" s="109">
        <f>Juniori!CM75</f>
        <v>0</v>
      </c>
      <c r="CN285" s="109">
        <f>Juniori!CN75</f>
        <v>0</v>
      </c>
      <c r="CO285" s="109">
        <f>Juniori!CO75</f>
        <v>0</v>
      </c>
      <c r="CP285" s="109">
        <f>Juniori!CP75</f>
        <v>0</v>
      </c>
      <c r="CQ285" s="109">
        <f>Juniori!CQ75</f>
        <v>0</v>
      </c>
      <c r="CR285" s="109">
        <f>Juniori!CR75</f>
        <v>0</v>
      </c>
      <c r="CS285" s="109">
        <f>Juniori!CS75</f>
        <v>0</v>
      </c>
      <c r="CT285" s="109">
        <f>Juniori!CT75</f>
        <v>0</v>
      </c>
      <c r="CU285" s="109">
        <f>Juniori!CU75</f>
        <v>0</v>
      </c>
      <c r="CV285" s="109">
        <f>Juniori!CV75</f>
        <v>0</v>
      </c>
      <c r="CW285" s="109">
        <f>Juniori!CW75</f>
        <v>0</v>
      </c>
      <c r="CX285" s="109">
        <f>Juniori!CX75</f>
        <v>0</v>
      </c>
      <c r="CY285" s="109">
        <f>Juniori!CY75</f>
        <v>0</v>
      </c>
      <c r="CZ285" s="109">
        <f>Juniori!CZ75</f>
        <v>0</v>
      </c>
      <c r="DA285" s="109">
        <f>Juniori!DA75</f>
        <v>0</v>
      </c>
      <c r="DB285" s="109">
        <f>Juniori!DB75</f>
        <v>0</v>
      </c>
      <c r="DC285" s="109">
        <f>Juniori!DC75</f>
        <v>0</v>
      </c>
      <c r="DD285" s="109">
        <f>Juniori!DD75</f>
        <v>0</v>
      </c>
      <c r="DE285" s="109">
        <f>Juniori!DE75</f>
        <v>0</v>
      </c>
      <c r="DF285" s="109">
        <f>Juniori!DF75</f>
        <v>0</v>
      </c>
      <c r="DG285" s="109">
        <f>Juniori!DG75</f>
        <v>0</v>
      </c>
      <c r="DH285" s="109">
        <f>Juniori!DH75</f>
        <v>0</v>
      </c>
      <c r="DI285" s="109">
        <f>Juniori!DI75</f>
        <v>0</v>
      </c>
      <c r="DJ285" s="109">
        <f>Juniori!DJ75</f>
        <v>0</v>
      </c>
      <c r="DK285" s="109">
        <f>Juniori!DK75</f>
        <v>0</v>
      </c>
      <c r="DL285" s="109">
        <f>Juniori!DL75</f>
        <v>0</v>
      </c>
      <c r="DM285" s="109">
        <f>Juniori!DM75</f>
        <v>0</v>
      </c>
      <c r="DN285" s="109">
        <f>Juniori!DN75</f>
        <v>0</v>
      </c>
      <c r="DO285" s="109">
        <f>Juniori!DO75</f>
        <v>0</v>
      </c>
      <c r="DP285" s="109">
        <f>Juniori!DP75</f>
        <v>0</v>
      </c>
      <c r="DQ285" s="109">
        <f>Juniori!DQ75</f>
        <v>0</v>
      </c>
      <c r="DR285" s="109">
        <f>Juniori!DR75</f>
        <v>0</v>
      </c>
      <c r="DS285" s="109">
        <f>Juniori!DS75</f>
        <v>0</v>
      </c>
      <c r="DT285" s="109">
        <f>Juniori!DT75</f>
        <v>0</v>
      </c>
      <c r="DU285" s="109">
        <f>Juniori!DU75</f>
        <v>0</v>
      </c>
      <c r="DV285" s="109">
        <f>Juniori!DV75</f>
        <v>0</v>
      </c>
      <c r="DW285" s="109">
        <f>Juniori!DW75</f>
        <v>0</v>
      </c>
      <c r="DX285" s="109">
        <f>Juniori!DX75</f>
        <v>0</v>
      </c>
      <c r="DY285" s="109">
        <f>Juniori!DY75</f>
        <v>0</v>
      </c>
      <c r="DZ285" s="109">
        <f>Juniori!DZ75</f>
        <v>0</v>
      </c>
      <c r="EA285" s="109">
        <f>Juniori!EA75</f>
        <v>0</v>
      </c>
      <c r="EB285" s="109">
        <f>Juniori!EB75</f>
        <v>0</v>
      </c>
      <c r="EC285" s="109">
        <f>Juniori!EC75</f>
        <v>0</v>
      </c>
      <c r="ED285" s="109">
        <f>Juniori!ED75</f>
        <v>0</v>
      </c>
      <c r="EE285" s="109">
        <f>Juniori!EE75</f>
        <v>0</v>
      </c>
      <c r="EF285" s="109">
        <f>Juniori!EF75</f>
        <v>0</v>
      </c>
      <c r="EG285" s="109">
        <f>Juniori!EG75</f>
        <v>0</v>
      </c>
      <c r="EH285" s="109">
        <f>Juniori!EH75</f>
        <v>0</v>
      </c>
      <c r="EI285" s="109">
        <f>Juniori!EI75</f>
        <v>0</v>
      </c>
      <c r="EJ285" s="109">
        <f>Juniori!EJ75</f>
        <v>0</v>
      </c>
      <c r="EK285" s="109">
        <f>Juniori!EK75</f>
        <v>0</v>
      </c>
      <c r="EL285" s="109">
        <f>Juniori!EL75</f>
        <v>0</v>
      </c>
      <c r="EM285" s="109">
        <f>Juniori!EM75</f>
        <v>0</v>
      </c>
      <c r="EN285" s="109">
        <f>Juniori!EN75</f>
        <v>0</v>
      </c>
      <c r="EO285" s="109">
        <f>Juniori!EO75</f>
        <v>0</v>
      </c>
      <c r="EP285" s="109">
        <f>Juniori!EP75</f>
        <v>0</v>
      </c>
      <c r="EQ285" s="109">
        <f>Juniori!EQ75</f>
        <v>0</v>
      </c>
      <c r="ER285" s="109">
        <f>Juniori!ER75</f>
        <v>0</v>
      </c>
      <c r="ES285" s="109">
        <f>Juniori!ES75</f>
        <v>0</v>
      </c>
      <c r="ET285" s="109">
        <f>Juniori!ET75</f>
        <v>0</v>
      </c>
      <c r="EU285" s="109">
        <f>Juniori!EU75</f>
        <v>0</v>
      </c>
      <c r="EV285" s="109">
        <f>Juniori!EV75</f>
        <v>0</v>
      </c>
      <c r="EW285" s="109">
        <f>Juniori!EW75</f>
        <v>0</v>
      </c>
      <c r="EX285" s="109">
        <f>Juniori!EX75</f>
        <v>0</v>
      </c>
      <c r="EY285" s="109">
        <f>Juniori!EY75</f>
        <v>0</v>
      </c>
      <c r="EZ285" s="109">
        <f>Juniori!EZ75</f>
        <v>0</v>
      </c>
      <c r="FA285" s="109">
        <f>Juniori!FA75</f>
        <v>0</v>
      </c>
      <c r="FB285" s="109">
        <f>Juniori!FB75</f>
        <v>0</v>
      </c>
      <c r="FC285" s="109">
        <f>Juniori!FC75</f>
        <v>0</v>
      </c>
      <c r="FD285" s="109">
        <f>Juniori!FD75</f>
        <v>0</v>
      </c>
      <c r="FE285" s="109">
        <f>Juniori!FE75</f>
        <v>0</v>
      </c>
      <c r="FF285" s="109">
        <f>Juniori!FF75</f>
        <v>0</v>
      </c>
      <c r="FG285" s="109">
        <f>Juniori!FG75</f>
        <v>0</v>
      </c>
      <c r="FH285" s="109">
        <f>Juniori!FH75</f>
        <v>0</v>
      </c>
      <c r="FI285" s="109">
        <f>Juniori!FI75</f>
        <v>0</v>
      </c>
      <c r="FJ285" s="109">
        <f>Juniori!FJ75</f>
        <v>0</v>
      </c>
      <c r="FK285" s="109">
        <f>Juniori!FK75</f>
        <v>0</v>
      </c>
      <c r="FL285" s="109">
        <f>Juniori!FL75</f>
        <v>0</v>
      </c>
      <c r="FM285" s="109">
        <f>Juniori!FM75</f>
        <v>0</v>
      </c>
      <c r="FN285" s="109">
        <f>Juniori!FN75</f>
        <v>0</v>
      </c>
      <c r="FO285" s="109">
        <f>Juniori!FO75</f>
        <v>0</v>
      </c>
      <c r="FP285" s="109">
        <f>Juniori!FP75</f>
        <v>0</v>
      </c>
      <c r="FQ285" s="109">
        <f>Juniori!FQ75</f>
        <v>0</v>
      </c>
      <c r="FR285" s="109">
        <f>Juniori!FR75</f>
        <v>0</v>
      </c>
      <c r="FS285" s="109">
        <f>Juniori!FS75</f>
        <v>0</v>
      </c>
      <c r="FT285" s="109">
        <f>Juniori!FT75</f>
        <v>0</v>
      </c>
      <c r="FU285" s="109">
        <f>Juniori!FU75</f>
        <v>0</v>
      </c>
      <c r="FV285" s="109">
        <f>Juniori!FV75</f>
        <v>0</v>
      </c>
      <c r="FW285" s="109">
        <f>Juniori!FW75</f>
        <v>0</v>
      </c>
      <c r="FX285" s="109">
        <f>Juniori!FX75</f>
        <v>0</v>
      </c>
      <c r="FY285" s="109">
        <f>Juniori!FY75</f>
        <v>0</v>
      </c>
      <c r="FZ285" s="109">
        <f>Juniori!FZ75</f>
        <v>0</v>
      </c>
      <c r="GA285" s="109">
        <f>Juniori!GA75</f>
        <v>0</v>
      </c>
      <c r="GB285" s="109">
        <f>Juniori!GB75</f>
        <v>0</v>
      </c>
      <c r="GC285" s="109">
        <f>Juniori!GC75</f>
        <v>0</v>
      </c>
      <c r="GD285" s="109">
        <f>Juniori!GD75</f>
        <v>0</v>
      </c>
      <c r="GE285" s="109">
        <f>Juniori!GE75</f>
        <v>0</v>
      </c>
      <c r="GF285" s="109">
        <f>Juniori!GF75</f>
        <v>0</v>
      </c>
      <c r="GG285" s="109">
        <f>Juniori!GG75</f>
        <v>0</v>
      </c>
      <c r="GH285" s="109">
        <f>Juniori!GH75</f>
        <v>0</v>
      </c>
      <c r="GI285" s="109">
        <f>Juniori!GI75</f>
        <v>0</v>
      </c>
      <c r="GJ285" s="109">
        <f>Juniori!GJ75</f>
        <v>0</v>
      </c>
      <c r="GK285" s="109">
        <f>Juniori!GK75</f>
        <v>0</v>
      </c>
      <c r="GL285" s="109">
        <f>Juniori!GL75</f>
        <v>0</v>
      </c>
      <c r="GM285" s="109">
        <f>Juniori!GM75</f>
        <v>0</v>
      </c>
      <c r="GN285" s="109">
        <f>Juniori!GN75</f>
        <v>0</v>
      </c>
      <c r="GO285" s="109">
        <f>Juniori!GO75</f>
        <v>0</v>
      </c>
      <c r="GP285" s="109">
        <f>Juniori!GP75</f>
        <v>0</v>
      </c>
      <c r="GQ285" s="109">
        <f>Juniori!GQ75</f>
        <v>0</v>
      </c>
      <c r="GR285" s="109">
        <f>Juniori!GR75</f>
        <v>0</v>
      </c>
      <c r="GS285" s="109">
        <f>Juniori!GS75</f>
        <v>0</v>
      </c>
      <c r="GT285" s="109">
        <f>Juniori!GT75</f>
        <v>0</v>
      </c>
      <c r="GU285" s="109">
        <f>Juniori!GU75</f>
        <v>0</v>
      </c>
      <c r="GV285" s="109">
        <f>Juniori!GV75</f>
        <v>0</v>
      </c>
      <c r="GW285" s="109">
        <f>Juniori!GW75</f>
        <v>0</v>
      </c>
      <c r="GX285" s="109">
        <f>Juniori!GX75</f>
        <v>0</v>
      </c>
      <c r="GY285" s="109">
        <f>Juniori!GY75</f>
        <v>0</v>
      </c>
      <c r="GZ285" s="109">
        <f>Juniori!GZ75</f>
        <v>0</v>
      </c>
      <c r="HA285" s="109">
        <f>Juniori!HA75</f>
        <v>0</v>
      </c>
      <c r="HB285" s="109">
        <f>Juniori!HB75</f>
        <v>0</v>
      </c>
      <c r="HC285" s="109">
        <f>Juniori!HC75</f>
        <v>0</v>
      </c>
      <c r="HD285" s="109">
        <f>Juniori!HD75</f>
        <v>0</v>
      </c>
      <c r="HE285" s="109">
        <f>Juniori!HE75</f>
        <v>0</v>
      </c>
      <c r="HF285" s="109">
        <f>Juniori!HF75</f>
        <v>0</v>
      </c>
      <c r="HG285" s="109">
        <f>Juniori!HG75</f>
        <v>0</v>
      </c>
      <c r="HH285" s="109">
        <f>Juniori!HH75</f>
        <v>0</v>
      </c>
      <c r="HI285" s="109">
        <f>Juniori!HI75</f>
        <v>0</v>
      </c>
      <c r="HJ285" s="109">
        <f>Juniori!HJ75</f>
        <v>0</v>
      </c>
      <c r="HK285" s="109">
        <f>Juniori!HK75</f>
        <v>0</v>
      </c>
      <c r="HL285" s="109">
        <f>Juniori!HL75</f>
        <v>0</v>
      </c>
      <c r="HM285" s="109">
        <f>Juniori!HM75</f>
        <v>0</v>
      </c>
      <c r="HN285" s="109">
        <f>Juniori!HN75</f>
        <v>0</v>
      </c>
      <c r="HO285" s="109">
        <f>Juniori!HO75</f>
        <v>0</v>
      </c>
      <c r="HP285" s="109">
        <f>Juniori!HP75</f>
        <v>0</v>
      </c>
      <c r="HQ285" s="109">
        <f>Juniori!HQ75</f>
        <v>0</v>
      </c>
      <c r="HR285" s="109">
        <f>Juniori!HR75</f>
        <v>0</v>
      </c>
      <c r="HS285" s="109">
        <f>Juniori!HS75</f>
        <v>0</v>
      </c>
      <c r="HT285" s="109">
        <f>Juniori!HT75</f>
        <v>0</v>
      </c>
      <c r="HU285" s="109">
        <f>Juniori!HU75</f>
        <v>0</v>
      </c>
      <c r="HV285" s="109">
        <f>Juniori!HV75</f>
        <v>0</v>
      </c>
      <c r="HW285" s="109">
        <f>Juniori!HW75</f>
        <v>0</v>
      </c>
      <c r="HX285" s="109">
        <f>Juniori!HX75</f>
        <v>0</v>
      </c>
      <c r="HY285" s="109">
        <f>Juniori!HY75</f>
        <v>0</v>
      </c>
      <c r="HZ285" s="109">
        <f>Juniori!HZ75</f>
        <v>0</v>
      </c>
      <c r="IA285" s="109">
        <f>Juniori!IA75</f>
        <v>0</v>
      </c>
      <c r="IB285" s="109">
        <f>Juniori!IB75</f>
        <v>0</v>
      </c>
      <c r="IC285" s="109">
        <f>Juniori!IC75</f>
        <v>0</v>
      </c>
      <c r="ID285" s="109">
        <f>Juniori!ID75</f>
        <v>0</v>
      </c>
      <c r="IE285" s="109">
        <f>Juniori!IE75</f>
        <v>0</v>
      </c>
      <c r="IF285" s="109">
        <f>Juniori!IF75</f>
        <v>0</v>
      </c>
      <c r="IG285" s="109">
        <f>Juniori!IG75</f>
        <v>0</v>
      </c>
      <c r="IH285" s="109">
        <f>Juniori!IH75</f>
        <v>0</v>
      </c>
      <c r="II285" s="109">
        <f>Juniori!II75</f>
        <v>0</v>
      </c>
      <c r="IJ285" s="109">
        <f>Juniori!IJ75</f>
        <v>0</v>
      </c>
      <c r="IK285" s="109">
        <f>Juniori!IK75</f>
        <v>0</v>
      </c>
      <c r="IL285" s="109">
        <f>Juniori!IL75</f>
        <v>0</v>
      </c>
      <c r="IM285" s="109">
        <f>Juniori!IM75</f>
        <v>0</v>
      </c>
      <c r="IN285" s="109">
        <f>Juniori!IN75</f>
        <v>0</v>
      </c>
      <c r="IO285" s="109">
        <f>Juniori!IO75</f>
        <v>0</v>
      </c>
      <c r="IP285" s="109">
        <f>Juniori!IP75</f>
        <v>0</v>
      </c>
      <c r="IQ285" s="109">
        <f>Juniori!IQ75</f>
        <v>0</v>
      </c>
      <c r="IR285" s="109">
        <f>Juniori!IR75</f>
        <v>0</v>
      </c>
      <c r="IS285" s="109">
        <f>Juniori!IS75</f>
        <v>0</v>
      </c>
      <c r="IT285" s="109">
        <f>Juniori!IT75</f>
        <v>0</v>
      </c>
      <c r="IU285" s="109">
        <f>Juniori!IU75</f>
        <v>0</v>
      </c>
      <c r="IV285" s="109">
        <f>Juniori!IV75</f>
        <v>0</v>
      </c>
      <c r="IW285" s="109">
        <f>Juniori!IW75</f>
        <v>0</v>
      </c>
      <c r="IX285" s="109">
        <f>Juniori!IX75</f>
        <v>0</v>
      </c>
      <c r="IY285" s="109">
        <f>Juniori!IY75</f>
        <v>0</v>
      </c>
      <c r="IZ285" s="109">
        <f>Juniori!IZ75</f>
        <v>0</v>
      </c>
      <c r="JA285" s="109">
        <f>Juniori!JA75</f>
        <v>0</v>
      </c>
      <c r="JB285" s="109">
        <f>Juniori!JB75</f>
        <v>0</v>
      </c>
      <c r="JC285" s="109">
        <f>Juniori!JC75</f>
        <v>0</v>
      </c>
      <c r="JD285" s="109">
        <f>Juniori!JD75</f>
        <v>0</v>
      </c>
      <c r="JE285" s="109">
        <f>Juniori!JE75</f>
        <v>0</v>
      </c>
      <c r="JF285" s="109">
        <f>Juniori!JF75</f>
        <v>0</v>
      </c>
      <c r="JG285" s="109">
        <f>Juniori!JG75</f>
        <v>0</v>
      </c>
      <c r="JH285" s="109">
        <f>Juniori!JH75</f>
        <v>0</v>
      </c>
      <c r="JI285" s="109">
        <f>Juniori!JI75</f>
        <v>0</v>
      </c>
      <c r="JJ285" s="109">
        <f>Juniori!JJ75</f>
        <v>0</v>
      </c>
      <c r="JK285" s="109">
        <f>Juniori!JK75</f>
        <v>0</v>
      </c>
      <c r="JL285" s="109">
        <f>Juniori!JL75</f>
        <v>0</v>
      </c>
      <c r="JM285" s="109">
        <f>Juniori!JM75</f>
        <v>0</v>
      </c>
      <c r="JN285" s="109">
        <f>Juniori!JN75</f>
        <v>0</v>
      </c>
      <c r="JO285" s="109">
        <f>Juniori!JO75</f>
        <v>0</v>
      </c>
      <c r="JP285" s="109">
        <f>Juniori!JP75</f>
        <v>0</v>
      </c>
      <c r="JQ285" s="109">
        <f>Juniori!JQ75</f>
        <v>0</v>
      </c>
      <c r="JR285" s="109">
        <f>Juniori!JR75</f>
        <v>0</v>
      </c>
      <c r="JS285" s="109">
        <f>Juniori!JS75</f>
        <v>0</v>
      </c>
      <c r="JT285" s="109">
        <f>Juniori!JT75</f>
        <v>0</v>
      </c>
      <c r="JU285" s="109">
        <f>Juniori!JU75</f>
        <v>0</v>
      </c>
      <c r="JV285" s="109">
        <f>Juniori!JV75</f>
        <v>0</v>
      </c>
      <c r="JW285" s="109">
        <f>Juniori!JW75</f>
        <v>0</v>
      </c>
      <c r="JX285" s="109">
        <f>Juniori!JX75</f>
        <v>0</v>
      </c>
      <c r="JY285" s="109">
        <f>Juniori!JY75</f>
        <v>0</v>
      </c>
      <c r="JZ285" s="109">
        <f>Juniori!JZ75</f>
        <v>0</v>
      </c>
      <c r="KA285" s="109">
        <f>Juniori!KA75</f>
        <v>0</v>
      </c>
      <c r="KB285" s="109">
        <f>Juniori!KB75</f>
        <v>0</v>
      </c>
      <c r="KC285" s="109">
        <f>Juniori!KC75</f>
        <v>0</v>
      </c>
      <c r="KD285" s="109">
        <f>Juniori!KD75</f>
        <v>0</v>
      </c>
      <c r="KE285" s="109">
        <f>Juniori!KE75</f>
        <v>0</v>
      </c>
      <c r="KF285" s="109">
        <f>Juniori!KF75</f>
        <v>0</v>
      </c>
      <c r="KG285" s="109">
        <f>Juniori!KG75</f>
        <v>0</v>
      </c>
      <c r="KH285" s="109">
        <f>Juniori!KH75</f>
        <v>0</v>
      </c>
      <c r="KI285" s="109">
        <f>Juniori!KI75</f>
        <v>0</v>
      </c>
      <c r="KJ285" s="109">
        <f>Juniori!KJ75</f>
        <v>0</v>
      </c>
      <c r="KK285" s="109">
        <f>Juniori!KK75</f>
        <v>0</v>
      </c>
      <c r="KL285" s="109">
        <f>Juniori!KL75</f>
        <v>0</v>
      </c>
      <c r="KM285" s="109">
        <f>Juniori!KM75</f>
        <v>0</v>
      </c>
      <c r="KN285" s="109">
        <f>Juniori!KN75</f>
        <v>0</v>
      </c>
      <c r="KO285" s="109">
        <f>Juniori!KO75</f>
        <v>0</v>
      </c>
      <c r="KP285" s="109">
        <f>Juniori!KP75</f>
        <v>0</v>
      </c>
      <c r="KQ285" s="109">
        <f>Juniori!KQ75</f>
        <v>0</v>
      </c>
      <c r="KR285" s="109">
        <f>Juniori!KR75</f>
        <v>0</v>
      </c>
      <c r="KS285" s="109">
        <f>Juniori!KS75</f>
        <v>0</v>
      </c>
      <c r="KT285" s="109">
        <f>Juniori!KT75</f>
        <v>0</v>
      </c>
      <c r="KU285" s="109">
        <f>Juniori!KU75</f>
        <v>0</v>
      </c>
      <c r="KV285" s="109">
        <f>Juniori!KV75</f>
        <v>0</v>
      </c>
      <c r="KW285" s="109">
        <f>Juniori!KW75</f>
        <v>0</v>
      </c>
      <c r="KX285" s="109">
        <f>Juniori!KX75</f>
        <v>0</v>
      </c>
      <c r="KY285" s="109">
        <f>Juniori!KY75</f>
        <v>0</v>
      </c>
      <c r="KZ285" s="109">
        <f>Juniori!KZ75</f>
        <v>0</v>
      </c>
      <c r="LA285" s="109">
        <f>Juniori!LA75</f>
        <v>0</v>
      </c>
      <c r="LB285" s="109">
        <f>Juniori!LB75</f>
        <v>0</v>
      </c>
      <c r="LC285" s="109">
        <f>Juniori!LC75</f>
        <v>0</v>
      </c>
      <c r="LD285" s="109">
        <f>Juniori!LD75</f>
        <v>0</v>
      </c>
      <c r="LE285" s="109">
        <f>Juniori!LE75</f>
        <v>0</v>
      </c>
      <c r="LF285" s="109">
        <f>Juniori!LF75</f>
        <v>0</v>
      </c>
      <c r="LG285" s="109">
        <f>Juniori!LG75</f>
        <v>0</v>
      </c>
      <c r="LH285" s="109">
        <f>Juniori!LH75</f>
        <v>0</v>
      </c>
      <c r="LI285" s="109">
        <f>Juniori!LI75</f>
        <v>0</v>
      </c>
      <c r="LJ285" s="109">
        <f>Juniori!LJ75</f>
        <v>0</v>
      </c>
      <c r="LK285" s="109">
        <f>Juniori!LK75</f>
        <v>0</v>
      </c>
      <c r="LL285" s="109">
        <f>Juniori!LL75</f>
        <v>0</v>
      </c>
      <c r="LM285" s="109">
        <f>Juniori!LM75</f>
        <v>0</v>
      </c>
      <c r="LN285" s="109">
        <f>Juniori!LN75</f>
        <v>0</v>
      </c>
      <c r="LO285" s="109">
        <f>Juniori!LO75</f>
        <v>0</v>
      </c>
      <c r="LP285" s="109">
        <f>Juniori!LP75</f>
        <v>0</v>
      </c>
      <c r="LQ285" s="109">
        <f>Juniori!LQ75</f>
        <v>0</v>
      </c>
      <c r="LR285" s="109">
        <f>Juniori!LR75</f>
        <v>0</v>
      </c>
      <c r="LS285" s="109">
        <f>Juniori!LS75</f>
        <v>0</v>
      </c>
      <c r="LT285" s="109">
        <f>Juniori!LT75</f>
        <v>0</v>
      </c>
      <c r="LU285" s="109">
        <f>Juniori!LU75</f>
        <v>0</v>
      </c>
      <c r="LV285" s="109">
        <f>Juniori!LV75</f>
        <v>0</v>
      </c>
      <c r="LW285" s="109">
        <f>Juniori!LW75</f>
        <v>0</v>
      </c>
      <c r="LX285" s="109">
        <f>Juniori!LX75</f>
        <v>0</v>
      </c>
      <c r="LY285" s="109">
        <f>Juniori!LY75</f>
        <v>0</v>
      </c>
      <c r="LZ285" s="109">
        <f>Juniori!LZ75</f>
        <v>0</v>
      </c>
      <c r="MA285" s="109">
        <f>Juniori!MA75</f>
        <v>0</v>
      </c>
      <c r="MB285" s="109">
        <f>Juniori!MB75</f>
        <v>0</v>
      </c>
      <c r="MC285" s="109">
        <f>Juniori!MC75</f>
        <v>0</v>
      </c>
      <c r="MD285" s="109">
        <f>Juniori!MD75</f>
        <v>0</v>
      </c>
      <c r="ME285" s="109">
        <f>Juniori!ME75</f>
        <v>0</v>
      </c>
      <c r="MF285" s="109">
        <f>Juniori!MF75</f>
        <v>0</v>
      </c>
      <c r="MG285" s="109">
        <f>Juniori!MG75</f>
        <v>0</v>
      </c>
      <c r="MH285" s="109">
        <f>Juniori!MH75</f>
        <v>0</v>
      </c>
      <c r="MI285" s="109">
        <f>Juniori!MI75</f>
        <v>0</v>
      </c>
      <c r="MJ285" s="109">
        <f>Juniori!MJ75</f>
        <v>0</v>
      </c>
      <c r="MK285" s="109">
        <f>Juniori!MK75</f>
        <v>0</v>
      </c>
      <c r="ML285" s="109">
        <f>Juniori!ML75</f>
        <v>0</v>
      </c>
      <c r="MM285" s="109">
        <f>Juniori!MM75</f>
        <v>0</v>
      </c>
      <c r="MN285" s="109">
        <f>Juniori!MN75</f>
        <v>0</v>
      </c>
      <c r="MO285" s="109">
        <f>Juniori!MO75</f>
        <v>0</v>
      </c>
      <c r="MP285" s="109">
        <f>Juniori!MP75</f>
        <v>0</v>
      </c>
      <c r="MQ285" s="109">
        <f>Juniori!MQ75</f>
        <v>0</v>
      </c>
      <c r="MR285" s="109">
        <f>Juniori!MR75</f>
        <v>0</v>
      </c>
      <c r="MS285" s="109">
        <f>Juniori!MS75</f>
        <v>0</v>
      </c>
      <c r="MT285" s="109">
        <f>Juniori!MT75</f>
        <v>0</v>
      </c>
      <c r="MU285" s="109">
        <f>Juniori!MU75</f>
        <v>0</v>
      </c>
      <c r="MV285" s="109">
        <f>Juniori!MV75</f>
        <v>0</v>
      </c>
      <c r="MW285" s="109">
        <f>Juniori!MW75</f>
        <v>0</v>
      </c>
      <c r="MX285" s="109">
        <f>Juniori!MX75</f>
        <v>0</v>
      </c>
      <c r="MY285" s="109">
        <f>Juniori!MY75</f>
        <v>0</v>
      </c>
      <c r="MZ285" s="109">
        <f>Juniori!MZ75</f>
        <v>0</v>
      </c>
      <c r="NA285" s="109">
        <f>Juniori!NA75</f>
        <v>0</v>
      </c>
      <c r="NB285" s="109">
        <f>Juniori!NB75</f>
        <v>0</v>
      </c>
      <c r="NC285" s="109">
        <f>Juniori!NC75</f>
        <v>0</v>
      </c>
      <c r="ND285" s="109">
        <f>Juniori!ND75</f>
        <v>0</v>
      </c>
      <c r="NE285" s="109">
        <f>Juniori!NE75</f>
        <v>0</v>
      </c>
      <c r="NF285" s="109">
        <f>Juniori!NF75</f>
        <v>0</v>
      </c>
      <c r="NG285" s="109">
        <f>Juniori!NG75</f>
        <v>0</v>
      </c>
      <c r="NH285" s="109">
        <f>Juniori!NH75</f>
        <v>0</v>
      </c>
      <c r="NI285" s="109">
        <f>Juniori!NI75</f>
        <v>0</v>
      </c>
      <c r="NJ285" s="109">
        <f>Juniori!NJ75</f>
        <v>0</v>
      </c>
      <c r="NK285" s="109">
        <f>Juniori!NK75</f>
        <v>0</v>
      </c>
      <c r="NL285" s="109">
        <f>Juniori!NL75</f>
        <v>0</v>
      </c>
      <c r="NM285" s="109">
        <f>Juniori!NM75</f>
        <v>0</v>
      </c>
      <c r="NN285" s="109">
        <f>Juniori!NN75</f>
        <v>0</v>
      </c>
      <c r="NO285" s="109">
        <f>Juniori!NO75</f>
        <v>0</v>
      </c>
      <c r="NP285" s="109">
        <f>Juniori!NP75</f>
        <v>0</v>
      </c>
      <c r="NQ285" s="109">
        <f>Juniori!NQ75</f>
        <v>0</v>
      </c>
      <c r="NR285" s="109">
        <f>Juniori!NR75</f>
        <v>0</v>
      </c>
      <c r="NS285" s="109">
        <f>Juniori!NS75</f>
        <v>0</v>
      </c>
      <c r="NT285" s="109">
        <f>Juniori!NT75</f>
        <v>0</v>
      </c>
      <c r="NU285" s="109">
        <f>Juniori!NU75</f>
        <v>0</v>
      </c>
      <c r="NV285" s="109">
        <f>Juniori!NV75</f>
        <v>0</v>
      </c>
      <c r="NW285" s="109">
        <f>Juniori!NW75</f>
        <v>0</v>
      </c>
      <c r="NX285" s="109">
        <f>Juniori!NX75</f>
        <v>0</v>
      </c>
      <c r="NY285" s="109">
        <f>Juniori!NY75</f>
        <v>0</v>
      </c>
      <c r="NZ285" s="109">
        <f>Juniori!NZ75</f>
        <v>0</v>
      </c>
      <c r="OA285" s="109">
        <f>Juniori!OA75</f>
        <v>0</v>
      </c>
      <c r="OB285" s="109">
        <f>Juniori!OB75</f>
        <v>0</v>
      </c>
      <c r="OC285" s="109">
        <f>Juniori!OC75</f>
        <v>0</v>
      </c>
      <c r="OD285" s="109">
        <f>Juniori!OD75</f>
        <v>0</v>
      </c>
      <c r="OE285" s="109">
        <f>Juniori!OE75</f>
        <v>0</v>
      </c>
      <c r="OF285" s="109">
        <f>Juniori!OF75</f>
        <v>0</v>
      </c>
      <c r="OG285" s="109">
        <f>Juniori!OG75</f>
        <v>0</v>
      </c>
      <c r="OH285" s="109">
        <f>Juniori!OH75</f>
        <v>0</v>
      </c>
      <c r="OI285" s="109">
        <f>Juniori!OI75</f>
        <v>0</v>
      </c>
      <c r="OJ285" s="109">
        <f>Juniori!OJ75</f>
        <v>0</v>
      </c>
      <c r="OK285" s="109">
        <f>Juniori!OK75</f>
        <v>0</v>
      </c>
      <c r="OL285" s="109">
        <f>Juniori!OL75</f>
        <v>0</v>
      </c>
      <c r="OM285" s="109">
        <f>Juniori!OM75</f>
        <v>0</v>
      </c>
      <c r="ON285" s="109">
        <f>Juniori!ON75</f>
        <v>0</v>
      </c>
      <c r="OO285" s="109">
        <f>Juniori!OO75</f>
        <v>0</v>
      </c>
      <c r="OP285" s="109">
        <f>Juniori!OP75</f>
        <v>0</v>
      </c>
      <c r="OQ285" s="109">
        <f>Juniori!OQ75</f>
        <v>0</v>
      </c>
      <c r="OR285" s="109">
        <f>Juniori!OR75</f>
        <v>0</v>
      </c>
      <c r="OS285" s="109">
        <f>Juniori!OS75</f>
        <v>0</v>
      </c>
      <c r="OT285" s="109">
        <f>Juniori!OT75</f>
        <v>0</v>
      </c>
      <c r="OU285" s="109">
        <f>Juniori!OU75</f>
        <v>0</v>
      </c>
      <c r="OV285" s="109">
        <f>Juniori!OV75</f>
        <v>0</v>
      </c>
      <c r="OW285" s="109">
        <f>Juniori!OW75</f>
        <v>0</v>
      </c>
      <c r="OX285" s="109">
        <f>Juniori!OX75</f>
        <v>0</v>
      </c>
      <c r="OY285" s="109">
        <f>Juniori!OY75</f>
        <v>0</v>
      </c>
      <c r="OZ285" s="109">
        <f>Juniori!OZ75</f>
        <v>0</v>
      </c>
      <c r="PA285" s="109">
        <f>Juniori!PA75</f>
        <v>0</v>
      </c>
      <c r="PB285" s="109">
        <f>Juniori!PB75</f>
        <v>0</v>
      </c>
      <c r="PC285" s="109">
        <f>Juniori!PC75</f>
        <v>0</v>
      </c>
      <c r="PD285" s="109">
        <f>Juniori!PD75</f>
        <v>0</v>
      </c>
      <c r="PE285" s="109">
        <f>Juniori!PE75</f>
        <v>0</v>
      </c>
      <c r="PF285" s="109">
        <f>Juniori!PF75</f>
        <v>0</v>
      </c>
      <c r="PG285" s="109">
        <f>Juniori!PG75</f>
        <v>0</v>
      </c>
      <c r="PH285" s="109">
        <f>Juniori!PH75</f>
        <v>0</v>
      </c>
      <c r="PI285" s="109">
        <f>Juniori!PI75</f>
        <v>0</v>
      </c>
      <c r="PJ285" s="109">
        <f>Juniori!PJ75</f>
        <v>0</v>
      </c>
      <c r="PK285" s="109">
        <f>Juniori!PK75</f>
        <v>0</v>
      </c>
      <c r="PL285" s="109">
        <f>Juniori!PL75</f>
        <v>0</v>
      </c>
      <c r="PM285" s="109">
        <f>Juniori!PM75</f>
        <v>0</v>
      </c>
      <c r="PN285" s="109">
        <f>Juniori!PN75</f>
        <v>0</v>
      </c>
      <c r="PO285" s="109">
        <f>Juniori!PO75</f>
        <v>0</v>
      </c>
      <c r="PP285" s="109">
        <f>Juniori!PP75</f>
        <v>0</v>
      </c>
      <c r="PQ285" s="109">
        <f>Juniori!PQ75</f>
        <v>0</v>
      </c>
      <c r="PR285" s="109">
        <f>Juniori!PR75</f>
        <v>0</v>
      </c>
      <c r="PS285" s="109">
        <f>Juniori!PS75</f>
        <v>0</v>
      </c>
      <c r="PT285" s="109">
        <f>Juniori!PT75</f>
        <v>0</v>
      </c>
      <c r="PU285" s="109">
        <f>Juniori!PU75</f>
        <v>0</v>
      </c>
      <c r="PV285" s="109">
        <f>Juniori!PV75</f>
        <v>0</v>
      </c>
      <c r="PW285" s="109">
        <f>Juniori!PW75</f>
        <v>0</v>
      </c>
      <c r="PX285" s="109">
        <f>Juniori!PX75</f>
        <v>0</v>
      </c>
      <c r="PY285" s="109">
        <f>Juniori!PY75</f>
        <v>0</v>
      </c>
      <c r="PZ285" s="109">
        <f>Juniori!PZ75</f>
        <v>0</v>
      </c>
      <c r="QA285" s="109">
        <f>Juniori!QA75</f>
        <v>0</v>
      </c>
      <c r="QB285" s="109">
        <f>Juniori!QB75</f>
        <v>0</v>
      </c>
      <c r="QC285" s="109">
        <f>Juniori!QC75</f>
        <v>0</v>
      </c>
      <c r="QD285" s="109">
        <f>Juniori!QD75</f>
        <v>0</v>
      </c>
      <c r="QE285" s="109">
        <f>Juniori!QE75</f>
        <v>0</v>
      </c>
      <c r="QF285" s="109">
        <f>Juniori!QF75</f>
        <v>0</v>
      </c>
      <c r="QG285" s="109">
        <f>Juniori!QG75</f>
        <v>0</v>
      </c>
      <c r="QH285" s="109">
        <f>Juniori!QH75</f>
        <v>0</v>
      </c>
      <c r="QI285" s="109">
        <f>Juniori!QI75</f>
        <v>0</v>
      </c>
      <c r="QJ285" s="109">
        <f>Juniori!QJ75</f>
        <v>0</v>
      </c>
      <c r="QK285" s="109">
        <f>Juniori!QK75</f>
        <v>0</v>
      </c>
      <c r="QL285" s="109">
        <f>Juniori!QL75</f>
        <v>0</v>
      </c>
      <c r="QM285" s="109">
        <f>Juniori!QM75</f>
        <v>0</v>
      </c>
      <c r="QN285" s="109">
        <f>Juniori!QN75</f>
        <v>0</v>
      </c>
      <c r="QO285" s="109">
        <f>Juniori!QO75</f>
        <v>0</v>
      </c>
      <c r="QP285" s="109">
        <f>Juniori!QP75</f>
        <v>0</v>
      </c>
      <c r="QQ285" s="109">
        <f>Juniori!QQ75</f>
        <v>0</v>
      </c>
      <c r="QR285" s="109">
        <f>Juniori!QR75</f>
        <v>0</v>
      </c>
      <c r="QS285" s="109">
        <f>Juniori!QS75</f>
        <v>0</v>
      </c>
      <c r="QT285" s="109">
        <f>Juniori!QT75</f>
        <v>0</v>
      </c>
      <c r="QU285" s="109">
        <f>Juniori!QU75</f>
        <v>0</v>
      </c>
      <c r="QV285" s="109">
        <f>Juniori!QV75</f>
        <v>0</v>
      </c>
      <c r="QW285" s="109">
        <f>Juniori!QW75</f>
        <v>0</v>
      </c>
      <c r="QX285" s="109">
        <f>Juniori!QX75</f>
        <v>0</v>
      </c>
      <c r="QY285" s="109">
        <f>Juniori!QY75</f>
        <v>0</v>
      </c>
      <c r="QZ285" s="109">
        <f>Juniori!QZ75</f>
        <v>0</v>
      </c>
      <c r="RA285" s="109">
        <f>Juniori!RA75</f>
        <v>0</v>
      </c>
      <c r="RB285" s="109">
        <f>Juniori!RB75</f>
        <v>0</v>
      </c>
      <c r="RC285" s="109">
        <f>Juniori!RC75</f>
        <v>0</v>
      </c>
      <c r="RD285" s="109">
        <f>Juniori!RD75</f>
        <v>0</v>
      </c>
      <c r="RE285" s="109">
        <f>Juniori!RE75</f>
        <v>0</v>
      </c>
      <c r="RF285" s="109">
        <f>Juniori!RF75</f>
        <v>0</v>
      </c>
      <c r="RG285" s="109">
        <f>Juniori!RG75</f>
        <v>0</v>
      </c>
      <c r="RH285" s="109">
        <f>Juniori!RH75</f>
        <v>0</v>
      </c>
      <c r="RI285" s="109">
        <f>Juniori!RI75</f>
        <v>0</v>
      </c>
      <c r="RJ285" s="109">
        <f>Juniori!RJ75</f>
        <v>0</v>
      </c>
      <c r="RK285" s="109">
        <f>Juniori!RK75</f>
        <v>0</v>
      </c>
      <c r="RL285" s="109">
        <f>Juniori!RL75</f>
        <v>0</v>
      </c>
      <c r="RM285" s="109">
        <f>Juniori!RM75</f>
        <v>0</v>
      </c>
      <c r="RN285" s="109">
        <f>Juniori!RN75</f>
        <v>0</v>
      </c>
      <c r="RO285" s="109">
        <f>Juniori!RO75</f>
        <v>0</v>
      </c>
      <c r="RP285" s="109">
        <f>Juniori!RP75</f>
        <v>0</v>
      </c>
      <c r="RQ285" s="109">
        <f>Juniori!RQ75</f>
        <v>0</v>
      </c>
      <c r="RR285" s="109">
        <f>Juniori!RR75</f>
        <v>0</v>
      </c>
      <c r="RS285" s="109">
        <f>Juniori!RS75</f>
        <v>0</v>
      </c>
      <c r="RT285" s="109">
        <f>Juniori!RT75</f>
        <v>0</v>
      </c>
      <c r="RU285" s="109">
        <f>Juniori!RU75</f>
        <v>0</v>
      </c>
      <c r="RV285" s="109">
        <f>Juniori!RV75</f>
        <v>0</v>
      </c>
      <c r="RW285" s="109">
        <f>Juniori!RW75</f>
        <v>0</v>
      </c>
      <c r="RX285" s="109">
        <f>Juniori!RX75</f>
        <v>0</v>
      </c>
      <c r="RY285" s="109">
        <f>Juniori!RY75</f>
        <v>0</v>
      </c>
      <c r="RZ285" s="109">
        <f>Juniori!RZ75</f>
        <v>0</v>
      </c>
      <c r="SA285" s="109">
        <f>Juniori!SA75</f>
        <v>0</v>
      </c>
      <c r="SB285" s="109">
        <f>Juniori!SB75</f>
        <v>0</v>
      </c>
      <c r="SC285" s="109">
        <f>Juniori!SC75</f>
        <v>0</v>
      </c>
      <c r="SD285" s="109">
        <f>Juniori!SD75</f>
        <v>0</v>
      </c>
      <c r="SE285" s="109">
        <f>Juniori!SE75</f>
        <v>0</v>
      </c>
      <c r="SF285" s="109">
        <f>Juniori!SF75</f>
        <v>0</v>
      </c>
      <c r="SG285" s="109">
        <f>Juniori!SG75</f>
        <v>0</v>
      </c>
      <c r="SH285" s="109">
        <f>Juniori!SH75</f>
        <v>0</v>
      </c>
      <c r="SI285" s="109">
        <f>Juniori!SI75</f>
        <v>0</v>
      </c>
      <c r="SJ285" s="109">
        <f>Juniori!SJ75</f>
        <v>0</v>
      </c>
      <c r="SK285" s="109">
        <f>Juniori!SK75</f>
        <v>0</v>
      </c>
      <c r="SL285" s="109">
        <f>Juniori!SL75</f>
        <v>0</v>
      </c>
      <c r="SM285" s="109">
        <f>Juniori!SM75</f>
        <v>0</v>
      </c>
      <c r="SN285" s="109">
        <f>Juniori!SN75</f>
        <v>0</v>
      </c>
      <c r="SO285" s="109">
        <f>Juniori!SO75</f>
        <v>0</v>
      </c>
      <c r="SP285" s="109">
        <f>Juniori!SP75</f>
        <v>0</v>
      </c>
      <c r="SQ285" s="109">
        <f>Juniori!SQ75</f>
        <v>0</v>
      </c>
      <c r="SR285" s="109">
        <f>Juniori!SR75</f>
        <v>0</v>
      </c>
      <c r="SS285" s="109">
        <f>Juniori!SS75</f>
        <v>0</v>
      </c>
      <c r="ST285" s="109">
        <f>Juniori!ST75</f>
        <v>0</v>
      </c>
      <c r="SU285" s="109">
        <f>Juniori!SU75</f>
        <v>0</v>
      </c>
      <c r="SV285" s="109">
        <f>Juniori!SV75</f>
        <v>0</v>
      </c>
      <c r="SW285" s="109">
        <f>Juniori!SW75</f>
        <v>0</v>
      </c>
      <c r="SX285" s="109">
        <f>Juniori!SX75</f>
        <v>0</v>
      </c>
      <c r="SY285" s="109">
        <f>Juniori!SY75</f>
        <v>0</v>
      </c>
      <c r="SZ285" s="109">
        <f>Juniori!SZ75</f>
        <v>0</v>
      </c>
      <c r="TA285" s="109">
        <f>Juniori!TA75</f>
        <v>0</v>
      </c>
      <c r="TB285" s="109">
        <f>Juniori!TB75</f>
        <v>0</v>
      </c>
    </row>
    <row r="286" spans="1:522" s="1" customFormat="1" ht="19.5" customHeight="1" x14ac:dyDescent="0.2">
      <c r="A286" s="12"/>
      <c r="B286" s="11" t="s">
        <v>423</v>
      </c>
      <c r="C286" s="1">
        <v>12151</v>
      </c>
      <c r="D286" s="1">
        <v>2018</v>
      </c>
      <c r="E286" s="4" t="s">
        <v>363</v>
      </c>
      <c r="F286" s="1">
        <v>1678</v>
      </c>
      <c r="G286" s="9" t="s">
        <v>129</v>
      </c>
      <c r="H286" s="4" t="s">
        <v>346</v>
      </c>
      <c r="I286" s="1">
        <f t="shared" si="19"/>
        <v>0</v>
      </c>
      <c r="J286" s="12">
        <f>Tabuľka3[[#This Row],[Stĺpec9]]</f>
        <v>0</v>
      </c>
      <c r="K286" s="109">
        <f>Seniori!K130</f>
        <v>0</v>
      </c>
      <c r="L286" s="109">
        <f>Seniori!L130</f>
        <v>0</v>
      </c>
      <c r="M286" s="109">
        <f>Seniori!M130</f>
        <v>0</v>
      </c>
      <c r="N286" s="109">
        <f>Seniori!N130</f>
        <v>0</v>
      </c>
      <c r="O286" s="109">
        <f>Seniori!O130</f>
        <v>0</v>
      </c>
      <c r="P286" s="109">
        <f>Seniori!P130</f>
        <v>0</v>
      </c>
      <c r="Q286" s="109">
        <f>Seniori!Q130</f>
        <v>0</v>
      </c>
      <c r="R286" s="109">
        <f>Seniori!R130</f>
        <v>0</v>
      </c>
      <c r="S286" s="109">
        <f>Seniori!S130</f>
        <v>0</v>
      </c>
      <c r="T286" s="109">
        <f>Seniori!T130</f>
        <v>0</v>
      </c>
      <c r="U286" s="109">
        <f>Seniori!U130</f>
        <v>0</v>
      </c>
      <c r="V286" s="109">
        <f>Seniori!V130</f>
        <v>0</v>
      </c>
      <c r="W286" s="109">
        <f>Seniori!W130</f>
        <v>0</v>
      </c>
      <c r="X286" s="109">
        <f>Seniori!X130</f>
        <v>0</v>
      </c>
      <c r="Y286" s="109">
        <f>Seniori!Y130</f>
        <v>0</v>
      </c>
      <c r="Z286" s="109">
        <f>Seniori!Z130</f>
        <v>0</v>
      </c>
      <c r="AA286" s="109">
        <f>Seniori!AA130</f>
        <v>0</v>
      </c>
      <c r="AB286" s="109">
        <f>Seniori!AB130</f>
        <v>0</v>
      </c>
      <c r="AC286" s="109">
        <f>Seniori!AC130</f>
        <v>0</v>
      </c>
      <c r="AD286" s="109">
        <f>Seniori!AD130</f>
        <v>0</v>
      </c>
      <c r="AE286" s="109">
        <f>Seniori!AE130</f>
        <v>0</v>
      </c>
      <c r="AF286" s="109">
        <f>Seniori!AF130</f>
        <v>0</v>
      </c>
      <c r="AG286" s="109">
        <f>Seniori!AG130</f>
        <v>0</v>
      </c>
      <c r="AH286" s="109">
        <f>Seniori!AH130</f>
        <v>0</v>
      </c>
      <c r="AI286" s="109">
        <f>Seniori!AI130</f>
        <v>0</v>
      </c>
      <c r="AJ286" s="109">
        <f>Seniori!AJ130</f>
        <v>0</v>
      </c>
      <c r="AK286" s="109">
        <f>Seniori!AK130</f>
        <v>0</v>
      </c>
      <c r="AL286" s="109">
        <f>Seniori!AL130</f>
        <v>0</v>
      </c>
      <c r="AM286" s="109">
        <f>Seniori!AM130</f>
        <v>0</v>
      </c>
      <c r="AN286" s="109">
        <f>Seniori!AN130</f>
        <v>0</v>
      </c>
      <c r="AO286" s="109">
        <f>Seniori!AO130</f>
        <v>0</v>
      </c>
      <c r="AP286" s="109">
        <f>Seniori!AP130</f>
        <v>0</v>
      </c>
      <c r="AQ286" s="109">
        <f>Seniori!AQ130</f>
        <v>0</v>
      </c>
      <c r="AR286" s="109">
        <f>Seniori!AR130</f>
        <v>0</v>
      </c>
      <c r="AS286" s="109">
        <f>Seniori!AS130</f>
        <v>0</v>
      </c>
      <c r="AT286" s="109">
        <f>Seniori!AT130</f>
        <v>0</v>
      </c>
      <c r="AU286" s="109">
        <f>Seniori!AU130</f>
        <v>0</v>
      </c>
      <c r="AV286" s="109">
        <f>Seniori!AV130</f>
        <v>0</v>
      </c>
      <c r="AW286" s="109">
        <f>Seniori!AW130</f>
        <v>0</v>
      </c>
      <c r="AX286" s="109">
        <f>Seniori!AX130</f>
        <v>0</v>
      </c>
      <c r="AY286" s="109">
        <f>Seniori!AY130</f>
        <v>0</v>
      </c>
      <c r="AZ286" s="109">
        <f>Seniori!AZ130</f>
        <v>0</v>
      </c>
      <c r="BA286" s="109">
        <f>Seniori!BA130</f>
        <v>0</v>
      </c>
      <c r="BB286" s="109">
        <f>Seniori!BB130</f>
        <v>0</v>
      </c>
      <c r="BC286" s="109">
        <f>Seniori!BC130</f>
        <v>0</v>
      </c>
      <c r="BD286" s="109">
        <f>Seniori!BD130</f>
        <v>0</v>
      </c>
      <c r="BE286" s="109">
        <f>Seniori!BE130</f>
        <v>0</v>
      </c>
      <c r="BF286" s="109">
        <f>Seniori!BF130</f>
        <v>0</v>
      </c>
      <c r="BG286" s="109">
        <f>Seniori!BG130</f>
        <v>0</v>
      </c>
      <c r="BH286" s="109">
        <f>Seniori!BH130</f>
        <v>0</v>
      </c>
      <c r="BI286" s="109">
        <f>Seniori!BI130</f>
        <v>0</v>
      </c>
      <c r="BJ286" s="109">
        <f>Seniori!BJ130</f>
        <v>0</v>
      </c>
      <c r="BK286" s="109">
        <f>Seniori!BK130</f>
        <v>0</v>
      </c>
      <c r="BL286" s="109">
        <f>Seniori!BL130</f>
        <v>0</v>
      </c>
      <c r="BM286" s="109">
        <f>Seniori!BM130</f>
        <v>0</v>
      </c>
      <c r="BN286" s="109">
        <f>Seniori!BN130</f>
        <v>0</v>
      </c>
      <c r="BO286" s="109">
        <f>Seniori!BO130</f>
        <v>0</v>
      </c>
      <c r="BP286" s="109">
        <f>Seniori!BP130</f>
        <v>0</v>
      </c>
      <c r="BQ286" s="109">
        <f>Seniori!BQ130</f>
        <v>0</v>
      </c>
      <c r="BR286" s="109">
        <f>Seniori!BR130</f>
        <v>0</v>
      </c>
      <c r="BS286" s="109">
        <f>Seniori!BS130</f>
        <v>0</v>
      </c>
      <c r="BT286" s="109">
        <f>Seniori!BT130</f>
        <v>0</v>
      </c>
      <c r="BU286" s="109">
        <f>Seniori!BU130</f>
        <v>0</v>
      </c>
      <c r="BV286" s="109">
        <f>Seniori!BV130</f>
        <v>0</v>
      </c>
      <c r="BW286" s="109">
        <f>Seniori!BW130</f>
        <v>0</v>
      </c>
      <c r="BX286" s="109">
        <f>Seniori!BX130</f>
        <v>0</v>
      </c>
      <c r="BY286" s="109">
        <f>Seniori!BY130</f>
        <v>0</v>
      </c>
      <c r="BZ286" s="109">
        <f>Seniori!BZ130</f>
        <v>0</v>
      </c>
      <c r="CA286" s="109">
        <f>Seniori!CA130</f>
        <v>0</v>
      </c>
      <c r="CB286" s="109">
        <f>Seniori!CB130</f>
        <v>0</v>
      </c>
      <c r="CC286" s="109">
        <f>Seniori!CC130</f>
        <v>0</v>
      </c>
      <c r="CD286" s="109">
        <f>Seniori!CD130</f>
        <v>0</v>
      </c>
      <c r="CE286" s="109">
        <f>Seniori!CE130</f>
        <v>0</v>
      </c>
      <c r="CF286" s="109">
        <f>Seniori!CF130</f>
        <v>0</v>
      </c>
      <c r="CG286" s="109">
        <f>Seniori!CG130</f>
        <v>0</v>
      </c>
      <c r="CH286" s="109">
        <f>Seniori!CH130</f>
        <v>0</v>
      </c>
      <c r="CI286" s="109">
        <f>Seniori!CI130</f>
        <v>0</v>
      </c>
      <c r="CJ286" s="109">
        <f>Seniori!CJ130</f>
        <v>0</v>
      </c>
      <c r="CK286" s="109">
        <f>Seniori!CK130</f>
        <v>0</v>
      </c>
      <c r="CL286" s="109">
        <f>Seniori!CL130</f>
        <v>0</v>
      </c>
      <c r="CM286" s="109">
        <f>Seniori!CM130</f>
        <v>0</v>
      </c>
      <c r="CN286" s="109">
        <f>Seniori!CN130</f>
        <v>0</v>
      </c>
      <c r="CO286" s="109">
        <f>Seniori!CO130</f>
        <v>0</v>
      </c>
      <c r="CP286" s="109">
        <f>Seniori!CP130</f>
        <v>0</v>
      </c>
      <c r="CQ286" s="109">
        <f>Seniori!CQ130</f>
        <v>0</v>
      </c>
      <c r="CR286" s="109">
        <f>Seniori!CR130</f>
        <v>0</v>
      </c>
      <c r="CS286" s="109">
        <f>Seniori!CS130</f>
        <v>0</v>
      </c>
      <c r="CT286" s="109">
        <f>Seniori!CT130</f>
        <v>0</v>
      </c>
      <c r="CU286" s="109">
        <f>Seniori!CU130</f>
        <v>0</v>
      </c>
      <c r="CV286" s="109">
        <f>Seniori!CV130</f>
        <v>0</v>
      </c>
      <c r="CW286" s="109">
        <f>Seniori!CW130</f>
        <v>0</v>
      </c>
      <c r="CX286" s="109">
        <f>Seniori!CX130</f>
        <v>0</v>
      </c>
      <c r="CY286" s="109">
        <f>Seniori!CY130</f>
        <v>0</v>
      </c>
      <c r="CZ286" s="109">
        <f>Seniori!CZ130</f>
        <v>0</v>
      </c>
      <c r="DA286" s="109">
        <f>Seniori!DA130</f>
        <v>0</v>
      </c>
      <c r="DB286" s="109">
        <f>Seniori!DB130</f>
        <v>0</v>
      </c>
      <c r="DC286" s="109">
        <f>Seniori!DC130</f>
        <v>0</v>
      </c>
      <c r="DD286" s="109">
        <f>Seniori!DD130</f>
        <v>0</v>
      </c>
      <c r="DE286" s="109">
        <f>Seniori!DE130</f>
        <v>0</v>
      </c>
      <c r="DF286" s="109">
        <f>Seniori!DF130</f>
        <v>0</v>
      </c>
      <c r="DG286" s="109">
        <f>Seniori!DG130</f>
        <v>0</v>
      </c>
      <c r="DH286" s="109">
        <f>Seniori!DH130</f>
        <v>0</v>
      </c>
      <c r="DI286" s="109">
        <f>Seniori!DI130</f>
        <v>0</v>
      </c>
      <c r="DJ286" s="109">
        <f>Seniori!DJ130</f>
        <v>0</v>
      </c>
      <c r="DK286" s="109">
        <f>Seniori!DK130</f>
        <v>0</v>
      </c>
      <c r="DL286" s="109">
        <f>Seniori!DL130</f>
        <v>0</v>
      </c>
      <c r="DM286" s="109">
        <f>Seniori!DM130</f>
        <v>0</v>
      </c>
      <c r="DN286" s="109">
        <f>Seniori!DN130</f>
        <v>0</v>
      </c>
      <c r="DO286" s="109">
        <f>Seniori!DO130</f>
        <v>0</v>
      </c>
      <c r="DP286" s="109">
        <f>Seniori!DP130</f>
        <v>0</v>
      </c>
      <c r="DQ286" s="109">
        <f>Seniori!DQ130</f>
        <v>0</v>
      </c>
      <c r="DR286" s="109">
        <f>Seniori!DR130</f>
        <v>0</v>
      </c>
      <c r="DS286" s="109">
        <f>Seniori!DS130</f>
        <v>0</v>
      </c>
      <c r="DT286" s="109">
        <f>Seniori!DT130</f>
        <v>0</v>
      </c>
      <c r="DU286" s="109">
        <f>Seniori!DU130</f>
        <v>0</v>
      </c>
      <c r="DV286" s="109">
        <f>Seniori!DV130</f>
        <v>0</v>
      </c>
      <c r="DW286" s="109">
        <f>Seniori!DW130</f>
        <v>0</v>
      </c>
      <c r="DX286" s="109">
        <f>Seniori!DX130</f>
        <v>0</v>
      </c>
      <c r="DY286" s="109">
        <f>Seniori!DY130</f>
        <v>0</v>
      </c>
      <c r="DZ286" s="109">
        <f>Seniori!DZ130</f>
        <v>0</v>
      </c>
      <c r="EA286" s="109">
        <f>Seniori!EA130</f>
        <v>0</v>
      </c>
      <c r="EB286" s="109">
        <f>Seniori!EB130</f>
        <v>0</v>
      </c>
      <c r="EC286" s="109">
        <f>Seniori!EC130</f>
        <v>0</v>
      </c>
      <c r="ED286" s="109">
        <f>Seniori!ED130</f>
        <v>0</v>
      </c>
      <c r="EE286" s="109">
        <f>Seniori!EE130</f>
        <v>0</v>
      </c>
      <c r="EF286" s="109">
        <f>Seniori!EF130</f>
        <v>0</v>
      </c>
      <c r="EG286" s="109">
        <f>Seniori!EG130</f>
        <v>0</v>
      </c>
      <c r="EH286" s="109">
        <f>Seniori!EH130</f>
        <v>0</v>
      </c>
      <c r="EI286" s="109">
        <f>Seniori!EI130</f>
        <v>0</v>
      </c>
      <c r="EJ286" s="109">
        <f>Seniori!EJ130</f>
        <v>0</v>
      </c>
      <c r="EK286" s="109">
        <f>Seniori!EK130</f>
        <v>0</v>
      </c>
      <c r="EL286" s="109">
        <f>Seniori!EL130</f>
        <v>0</v>
      </c>
      <c r="EM286" s="109">
        <f>Seniori!EM130</f>
        <v>0</v>
      </c>
      <c r="EN286" s="109">
        <f>Seniori!EN130</f>
        <v>0</v>
      </c>
      <c r="EO286" s="109">
        <f>Seniori!EO130</f>
        <v>0</v>
      </c>
      <c r="EP286" s="109">
        <f>Seniori!EP130</f>
        <v>0</v>
      </c>
      <c r="EQ286" s="109">
        <f>Seniori!EQ130</f>
        <v>0</v>
      </c>
      <c r="ER286" s="109">
        <f>Seniori!ER130</f>
        <v>0</v>
      </c>
      <c r="ES286" s="109">
        <f>Seniori!ES130</f>
        <v>0</v>
      </c>
      <c r="ET286" s="109">
        <f>Seniori!ET130</f>
        <v>0</v>
      </c>
      <c r="EU286" s="109">
        <f>Seniori!EU130</f>
        <v>0</v>
      </c>
      <c r="EV286" s="109">
        <f>Seniori!EV130</f>
        <v>0</v>
      </c>
      <c r="EW286" s="109">
        <f>Seniori!EW130</f>
        <v>0</v>
      </c>
      <c r="EX286" s="109">
        <f>Seniori!EX130</f>
        <v>0</v>
      </c>
      <c r="EY286" s="109">
        <f>Seniori!EY130</f>
        <v>0</v>
      </c>
      <c r="EZ286" s="109">
        <f>Seniori!EZ130</f>
        <v>0</v>
      </c>
      <c r="FA286" s="109">
        <f>Seniori!FA130</f>
        <v>0</v>
      </c>
      <c r="FB286" s="109">
        <f>Seniori!FB130</f>
        <v>0</v>
      </c>
      <c r="FC286" s="109">
        <f>Seniori!FC130</f>
        <v>0</v>
      </c>
      <c r="FD286" s="109">
        <f>Seniori!FD130</f>
        <v>0</v>
      </c>
      <c r="FE286" s="109">
        <f>Seniori!FE130</f>
        <v>0</v>
      </c>
      <c r="FF286" s="109">
        <f>Seniori!FF130</f>
        <v>0</v>
      </c>
      <c r="FG286" s="109">
        <f>Seniori!FG130</f>
        <v>0</v>
      </c>
      <c r="FH286" s="109">
        <f>Seniori!FH130</f>
        <v>0</v>
      </c>
      <c r="FI286" s="109">
        <f>Seniori!FI130</f>
        <v>0</v>
      </c>
      <c r="FJ286" s="109">
        <f>Seniori!FJ130</f>
        <v>0</v>
      </c>
      <c r="FK286" s="109">
        <f>Seniori!FK130</f>
        <v>0</v>
      </c>
      <c r="FL286" s="109">
        <f>Seniori!FL130</f>
        <v>0</v>
      </c>
      <c r="FM286" s="109">
        <f>Seniori!FM130</f>
        <v>0</v>
      </c>
      <c r="FN286" s="109">
        <f>Seniori!FN130</f>
        <v>0</v>
      </c>
      <c r="FO286" s="109">
        <f>Seniori!FO130</f>
        <v>0</v>
      </c>
      <c r="FP286" s="109">
        <f>Seniori!FP130</f>
        <v>0</v>
      </c>
      <c r="FQ286" s="109">
        <f>Seniori!FQ130</f>
        <v>0</v>
      </c>
      <c r="FR286" s="109">
        <f>Seniori!FR130</f>
        <v>0</v>
      </c>
      <c r="FS286" s="109">
        <f>Seniori!FS130</f>
        <v>0</v>
      </c>
      <c r="FT286" s="109">
        <f>Seniori!FT130</f>
        <v>0</v>
      </c>
      <c r="FU286" s="109">
        <f>Seniori!FU130</f>
        <v>0</v>
      </c>
      <c r="FV286" s="109">
        <f>Seniori!FV130</f>
        <v>0</v>
      </c>
      <c r="FW286" s="109">
        <f>Seniori!FW130</f>
        <v>0</v>
      </c>
      <c r="FX286" s="109">
        <f>Seniori!FX130</f>
        <v>0</v>
      </c>
      <c r="FY286" s="109">
        <f>Seniori!FY130</f>
        <v>0</v>
      </c>
      <c r="FZ286" s="109">
        <f>Seniori!FZ130</f>
        <v>0</v>
      </c>
      <c r="GA286" s="109">
        <f>Seniori!GA130</f>
        <v>0</v>
      </c>
      <c r="GB286" s="109">
        <f>Seniori!GB130</f>
        <v>0</v>
      </c>
      <c r="GC286" s="109">
        <f>Seniori!GC130</f>
        <v>0</v>
      </c>
      <c r="GD286" s="109">
        <f>Seniori!GD130</f>
        <v>0</v>
      </c>
      <c r="GE286" s="109">
        <f>Seniori!GE130</f>
        <v>0</v>
      </c>
      <c r="GF286" s="109">
        <f>Seniori!GF130</f>
        <v>0</v>
      </c>
      <c r="GG286" s="109">
        <f>Seniori!GG130</f>
        <v>0</v>
      </c>
      <c r="GH286" s="109">
        <f>Seniori!GH130</f>
        <v>0</v>
      </c>
      <c r="GI286" s="109">
        <f>Seniori!GI130</f>
        <v>0</v>
      </c>
      <c r="GJ286" s="109">
        <f>Seniori!GJ130</f>
        <v>0</v>
      </c>
      <c r="GK286" s="109">
        <f>Seniori!GK130</f>
        <v>0</v>
      </c>
      <c r="GL286" s="109">
        <f>Seniori!GL130</f>
        <v>0</v>
      </c>
      <c r="GM286" s="109">
        <f>Seniori!GM130</f>
        <v>0</v>
      </c>
      <c r="GN286" s="109">
        <f>Seniori!GN130</f>
        <v>0</v>
      </c>
      <c r="GO286" s="109">
        <f>Seniori!GO130</f>
        <v>0</v>
      </c>
      <c r="GP286" s="109">
        <f>Seniori!GP130</f>
        <v>0</v>
      </c>
      <c r="GQ286" s="109">
        <f>Seniori!GQ130</f>
        <v>0</v>
      </c>
      <c r="GR286" s="109">
        <f>Seniori!GR130</f>
        <v>0</v>
      </c>
      <c r="GS286" s="109">
        <f>Seniori!GS130</f>
        <v>0</v>
      </c>
      <c r="GT286" s="109">
        <f>Seniori!GT130</f>
        <v>0</v>
      </c>
      <c r="GU286" s="109">
        <f>Seniori!GU130</f>
        <v>0</v>
      </c>
      <c r="GV286" s="109">
        <f>Seniori!GV130</f>
        <v>0</v>
      </c>
      <c r="GW286" s="109">
        <f>Seniori!GW130</f>
        <v>0</v>
      </c>
      <c r="GX286" s="109">
        <f>Seniori!GX130</f>
        <v>0</v>
      </c>
      <c r="GY286" s="109">
        <f>Seniori!GY130</f>
        <v>0</v>
      </c>
      <c r="GZ286" s="109">
        <f>Seniori!GZ130</f>
        <v>0</v>
      </c>
      <c r="HA286" s="109">
        <f>Seniori!HA130</f>
        <v>0</v>
      </c>
      <c r="HB286" s="109">
        <f>Seniori!HB130</f>
        <v>0</v>
      </c>
      <c r="HC286" s="109">
        <f>Seniori!HC130</f>
        <v>0</v>
      </c>
      <c r="HD286" s="109">
        <f>Seniori!HD130</f>
        <v>0</v>
      </c>
      <c r="HE286" s="109">
        <f>Seniori!HE130</f>
        <v>0</v>
      </c>
      <c r="HF286" s="109">
        <f>Seniori!HF130</f>
        <v>0</v>
      </c>
      <c r="HG286" s="109">
        <f>Seniori!HG130</f>
        <v>0</v>
      </c>
      <c r="HH286" s="109">
        <f>Seniori!HH130</f>
        <v>0</v>
      </c>
      <c r="HI286" s="109">
        <f>Seniori!HI130</f>
        <v>0</v>
      </c>
      <c r="HJ286" s="109">
        <f>Seniori!HJ130</f>
        <v>0</v>
      </c>
      <c r="HK286" s="109">
        <f>Seniori!HK130</f>
        <v>0</v>
      </c>
      <c r="HL286" s="109">
        <f>Seniori!HL130</f>
        <v>0</v>
      </c>
      <c r="HM286" s="109">
        <f>Seniori!HM130</f>
        <v>0</v>
      </c>
      <c r="HN286" s="109">
        <f>Seniori!HN130</f>
        <v>0</v>
      </c>
      <c r="HO286" s="109">
        <f>Seniori!HO130</f>
        <v>0</v>
      </c>
      <c r="HP286" s="109">
        <f>Seniori!HP130</f>
        <v>0</v>
      </c>
      <c r="HQ286" s="109">
        <f>Seniori!HQ130</f>
        <v>0</v>
      </c>
      <c r="HR286" s="109">
        <f>Seniori!HR130</f>
        <v>0</v>
      </c>
      <c r="HS286" s="109">
        <f>Seniori!HS130</f>
        <v>0</v>
      </c>
      <c r="HT286" s="109">
        <f>Seniori!HT130</f>
        <v>0</v>
      </c>
      <c r="HU286" s="109">
        <f>Seniori!HU130</f>
        <v>0</v>
      </c>
      <c r="HV286" s="109">
        <f>Seniori!HV130</f>
        <v>0</v>
      </c>
      <c r="HW286" s="109">
        <f>Seniori!HW130</f>
        <v>0</v>
      </c>
      <c r="HX286" s="109">
        <f>Seniori!HX130</f>
        <v>0</v>
      </c>
      <c r="HY286" s="109">
        <f>Seniori!HY130</f>
        <v>0</v>
      </c>
      <c r="HZ286" s="109">
        <f>Seniori!HZ130</f>
        <v>0</v>
      </c>
      <c r="IA286" s="109">
        <f>Seniori!IA130</f>
        <v>0</v>
      </c>
      <c r="IB286" s="109">
        <f>Seniori!IB130</f>
        <v>0</v>
      </c>
      <c r="IC286" s="109">
        <f>Seniori!IC130</f>
        <v>0</v>
      </c>
      <c r="ID286" s="109">
        <f>Seniori!ID130</f>
        <v>0</v>
      </c>
      <c r="IE286" s="109">
        <f>Seniori!IE130</f>
        <v>0</v>
      </c>
      <c r="IF286" s="109">
        <f>Seniori!IF130</f>
        <v>0</v>
      </c>
      <c r="IG286" s="109">
        <f>Seniori!IG130</f>
        <v>0</v>
      </c>
      <c r="IH286" s="109">
        <f>Seniori!IH130</f>
        <v>0</v>
      </c>
      <c r="II286" s="109">
        <f>Seniori!II130</f>
        <v>0</v>
      </c>
      <c r="IJ286" s="109">
        <f>Seniori!IJ130</f>
        <v>0</v>
      </c>
      <c r="IK286" s="109">
        <f>Seniori!IK130</f>
        <v>0</v>
      </c>
      <c r="IL286" s="109">
        <f>Seniori!IL130</f>
        <v>0</v>
      </c>
      <c r="IM286" s="109">
        <f>Seniori!IM130</f>
        <v>0</v>
      </c>
      <c r="IN286" s="109">
        <f>Seniori!IN130</f>
        <v>0</v>
      </c>
      <c r="IO286" s="109">
        <f>Seniori!IO130</f>
        <v>0</v>
      </c>
      <c r="IP286" s="109">
        <f>Seniori!IP130</f>
        <v>0</v>
      </c>
      <c r="IQ286" s="109">
        <f>Seniori!IQ130</f>
        <v>0</v>
      </c>
      <c r="IR286" s="109">
        <f>Seniori!IR130</f>
        <v>0</v>
      </c>
      <c r="IS286" s="109">
        <f>Seniori!IS130</f>
        <v>0</v>
      </c>
      <c r="IT286" s="109">
        <f>Seniori!IT130</f>
        <v>0</v>
      </c>
      <c r="IU286" s="109">
        <f>Seniori!IU130</f>
        <v>0</v>
      </c>
      <c r="IV286" s="109">
        <f>Seniori!IV130</f>
        <v>0</v>
      </c>
      <c r="IW286" s="109">
        <f>Seniori!IW130</f>
        <v>0</v>
      </c>
      <c r="IX286" s="109">
        <f>Seniori!IX130</f>
        <v>0</v>
      </c>
      <c r="IY286" s="109">
        <f>Seniori!IY130</f>
        <v>0</v>
      </c>
      <c r="IZ286" s="109">
        <f>Seniori!IZ130</f>
        <v>0</v>
      </c>
      <c r="JA286" s="109">
        <f>Seniori!JA130</f>
        <v>0</v>
      </c>
      <c r="JB286" s="109">
        <f>Seniori!JB130</f>
        <v>0</v>
      </c>
      <c r="JC286" s="109">
        <f>Seniori!JC130</f>
        <v>0</v>
      </c>
      <c r="JD286" s="109">
        <f>Seniori!JD130</f>
        <v>0</v>
      </c>
      <c r="JE286" s="109">
        <f>Seniori!JE130</f>
        <v>0</v>
      </c>
      <c r="JF286" s="109">
        <f>Seniori!JF130</f>
        <v>0</v>
      </c>
      <c r="JG286" s="109">
        <f>Seniori!JG130</f>
        <v>0</v>
      </c>
      <c r="JH286" s="109">
        <f>Seniori!JH130</f>
        <v>0</v>
      </c>
      <c r="JI286" s="109">
        <f>Seniori!JI130</f>
        <v>0</v>
      </c>
      <c r="JJ286" s="109">
        <f>Seniori!JJ130</f>
        <v>0</v>
      </c>
      <c r="JK286" s="109">
        <f>Seniori!JK130</f>
        <v>0</v>
      </c>
      <c r="JL286" s="109">
        <f>Seniori!JL130</f>
        <v>0</v>
      </c>
      <c r="JM286" s="109">
        <f>Seniori!JM130</f>
        <v>0</v>
      </c>
      <c r="JN286" s="109">
        <f>Seniori!JN130</f>
        <v>0</v>
      </c>
      <c r="JO286" s="109">
        <f>Seniori!JO130</f>
        <v>0</v>
      </c>
      <c r="JP286" s="109">
        <f>Seniori!JP130</f>
        <v>0</v>
      </c>
      <c r="JQ286" s="109">
        <f>Seniori!JQ130</f>
        <v>0</v>
      </c>
      <c r="JR286" s="109">
        <f>Seniori!JR130</f>
        <v>0</v>
      </c>
      <c r="JS286" s="109">
        <f>Seniori!JS130</f>
        <v>0</v>
      </c>
      <c r="JT286" s="109">
        <f>Seniori!JT130</f>
        <v>0</v>
      </c>
      <c r="JU286" s="109">
        <f>Seniori!JU130</f>
        <v>0</v>
      </c>
      <c r="JV286" s="109">
        <f>Seniori!JV130</f>
        <v>0</v>
      </c>
      <c r="JW286" s="109">
        <f>Seniori!JW130</f>
        <v>0</v>
      </c>
      <c r="JX286" s="109">
        <f>Seniori!JX130</f>
        <v>0</v>
      </c>
      <c r="JY286" s="109">
        <f>Seniori!JY130</f>
        <v>0</v>
      </c>
      <c r="JZ286" s="109">
        <f>Seniori!JZ130</f>
        <v>0</v>
      </c>
      <c r="KA286" s="109">
        <f>Seniori!KA130</f>
        <v>0</v>
      </c>
      <c r="KB286" s="109">
        <f>Seniori!KB130</f>
        <v>0</v>
      </c>
      <c r="KC286" s="109">
        <f>Seniori!KC130</f>
        <v>0</v>
      </c>
      <c r="KD286" s="109">
        <f>Seniori!KD130</f>
        <v>0</v>
      </c>
      <c r="KE286" s="109">
        <f>Seniori!KE130</f>
        <v>0</v>
      </c>
      <c r="KF286" s="109">
        <f>Seniori!KF130</f>
        <v>0</v>
      </c>
      <c r="KG286" s="109">
        <f>Seniori!KG130</f>
        <v>0</v>
      </c>
      <c r="KH286" s="109">
        <f>Seniori!KH130</f>
        <v>0</v>
      </c>
      <c r="KI286" s="109">
        <f>Seniori!KI130</f>
        <v>0</v>
      </c>
      <c r="KJ286" s="109">
        <f>Seniori!KJ130</f>
        <v>0</v>
      </c>
      <c r="KK286" s="109">
        <f>Seniori!KK130</f>
        <v>0</v>
      </c>
      <c r="KL286" s="109">
        <f>Seniori!KL130</f>
        <v>0</v>
      </c>
      <c r="KM286" s="109">
        <f>Seniori!KM130</f>
        <v>0</v>
      </c>
      <c r="KN286" s="109">
        <f>Seniori!KN130</f>
        <v>0</v>
      </c>
      <c r="KO286" s="109">
        <f>Seniori!KO130</f>
        <v>0</v>
      </c>
      <c r="KP286" s="109">
        <f>Seniori!KP130</f>
        <v>0</v>
      </c>
      <c r="KQ286" s="109">
        <f>Seniori!KQ130</f>
        <v>0</v>
      </c>
      <c r="KR286" s="109">
        <f>Seniori!KR130</f>
        <v>0</v>
      </c>
      <c r="KS286" s="109">
        <f>Seniori!KS130</f>
        <v>0</v>
      </c>
      <c r="KT286" s="109">
        <f>Seniori!KT130</f>
        <v>0</v>
      </c>
      <c r="KU286" s="109">
        <f>Seniori!KU130</f>
        <v>0</v>
      </c>
      <c r="KV286" s="109">
        <f>Seniori!KV130</f>
        <v>0</v>
      </c>
      <c r="KW286" s="109">
        <f>Seniori!KW130</f>
        <v>0</v>
      </c>
      <c r="KX286" s="109">
        <f>Seniori!KX130</f>
        <v>0</v>
      </c>
      <c r="KY286" s="109">
        <f>Seniori!KY130</f>
        <v>0</v>
      </c>
      <c r="KZ286" s="109">
        <f>Seniori!KZ130</f>
        <v>0</v>
      </c>
      <c r="LA286" s="109">
        <f>Seniori!LA130</f>
        <v>0</v>
      </c>
      <c r="LB286" s="109">
        <f>Seniori!LB130</f>
        <v>0</v>
      </c>
      <c r="LC286" s="109">
        <f>Seniori!LC130</f>
        <v>0</v>
      </c>
      <c r="LD286" s="109">
        <f>Seniori!LD130</f>
        <v>0</v>
      </c>
      <c r="LE286" s="109">
        <f>Seniori!LE130</f>
        <v>0</v>
      </c>
      <c r="LF286" s="109">
        <f>Seniori!LF130</f>
        <v>0</v>
      </c>
      <c r="LG286" s="109">
        <f>Seniori!LG130</f>
        <v>0</v>
      </c>
      <c r="LH286" s="109">
        <f>Seniori!LH130</f>
        <v>0</v>
      </c>
      <c r="LI286" s="109">
        <f>Seniori!LI130</f>
        <v>0</v>
      </c>
      <c r="LJ286" s="109">
        <f>Seniori!LJ130</f>
        <v>0</v>
      </c>
      <c r="LK286" s="109">
        <f>Seniori!LK130</f>
        <v>0</v>
      </c>
      <c r="LL286" s="109">
        <f>Seniori!LL130</f>
        <v>0</v>
      </c>
      <c r="LM286" s="109">
        <f>Seniori!LM130</f>
        <v>0</v>
      </c>
      <c r="LN286" s="109">
        <f>Seniori!LN130</f>
        <v>0</v>
      </c>
      <c r="LO286" s="109">
        <f>Seniori!LO130</f>
        <v>0</v>
      </c>
      <c r="LP286" s="109">
        <f>Seniori!LP130</f>
        <v>0</v>
      </c>
      <c r="LQ286" s="109">
        <f>Seniori!LQ130</f>
        <v>0</v>
      </c>
      <c r="LR286" s="109">
        <f>Seniori!LR130</f>
        <v>0</v>
      </c>
      <c r="LS286" s="109">
        <f>Seniori!LS130</f>
        <v>0</v>
      </c>
      <c r="LT286" s="109">
        <f>Seniori!LT130</f>
        <v>0</v>
      </c>
      <c r="LU286" s="109">
        <f>Seniori!LU130</f>
        <v>0</v>
      </c>
      <c r="LV286" s="109">
        <f>Seniori!LV130</f>
        <v>0</v>
      </c>
      <c r="LW286" s="109">
        <f>Seniori!LW130</f>
        <v>0</v>
      </c>
      <c r="LX286" s="109">
        <f>Seniori!LX130</f>
        <v>0</v>
      </c>
      <c r="LY286" s="109">
        <f>Seniori!LY130</f>
        <v>0</v>
      </c>
      <c r="LZ286" s="109">
        <f>Seniori!LZ130</f>
        <v>0</v>
      </c>
      <c r="MA286" s="109">
        <f>Seniori!MA130</f>
        <v>0</v>
      </c>
      <c r="MB286" s="109">
        <f>Seniori!MB130</f>
        <v>0</v>
      </c>
      <c r="MC286" s="109">
        <f>Seniori!MC130</f>
        <v>0</v>
      </c>
      <c r="MD286" s="109">
        <f>Seniori!MD130</f>
        <v>0</v>
      </c>
      <c r="ME286" s="109">
        <f>Seniori!ME130</f>
        <v>0</v>
      </c>
      <c r="MF286" s="109">
        <f>Seniori!MF130</f>
        <v>0</v>
      </c>
      <c r="MG286" s="109">
        <f>Seniori!MG130</f>
        <v>0</v>
      </c>
      <c r="MH286" s="109">
        <f>Seniori!MH130</f>
        <v>0</v>
      </c>
      <c r="MI286" s="109">
        <f>Seniori!MI130</f>
        <v>0</v>
      </c>
      <c r="MJ286" s="109">
        <f>Seniori!MJ130</f>
        <v>0</v>
      </c>
      <c r="MK286" s="109">
        <f>Seniori!MK130</f>
        <v>0</v>
      </c>
      <c r="ML286" s="109">
        <f>Seniori!ML130</f>
        <v>0</v>
      </c>
      <c r="MM286" s="109">
        <f>Seniori!MM130</f>
        <v>0</v>
      </c>
      <c r="MN286" s="109">
        <f>Seniori!MN130</f>
        <v>0</v>
      </c>
      <c r="MO286" s="109">
        <f>Seniori!MO130</f>
        <v>0</v>
      </c>
      <c r="MP286" s="109">
        <f>Seniori!MP130</f>
        <v>0</v>
      </c>
      <c r="MQ286" s="109">
        <f>Seniori!MQ130</f>
        <v>0</v>
      </c>
      <c r="MR286" s="109">
        <f>Seniori!MR130</f>
        <v>0</v>
      </c>
      <c r="MS286" s="109">
        <f>Seniori!MS130</f>
        <v>0</v>
      </c>
      <c r="MT286" s="109">
        <f>Seniori!MT130</f>
        <v>0</v>
      </c>
      <c r="MU286" s="109">
        <f>Seniori!MU130</f>
        <v>0</v>
      </c>
      <c r="MV286" s="109">
        <f>Seniori!MV130</f>
        <v>0</v>
      </c>
      <c r="MW286" s="109">
        <f>Seniori!MW130</f>
        <v>0</v>
      </c>
      <c r="MX286" s="109">
        <f>Seniori!MX130</f>
        <v>0</v>
      </c>
      <c r="MY286" s="109">
        <f>Seniori!MY130</f>
        <v>0</v>
      </c>
      <c r="MZ286" s="109">
        <f>Seniori!MZ130</f>
        <v>0</v>
      </c>
      <c r="NA286" s="109">
        <f>Seniori!NA130</f>
        <v>0</v>
      </c>
      <c r="NB286" s="109">
        <f>Seniori!NB130</f>
        <v>0</v>
      </c>
      <c r="NC286" s="109">
        <f>Seniori!NC130</f>
        <v>0</v>
      </c>
      <c r="ND286" s="109">
        <f>Seniori!ND130</f>
        <v>0</v>
      </c>
      <c r="NE286" s="109">
        <f>Seniori!NE130</f>
        <v>0</v>
      </c>
      <c r="NF286" s="109">
        <f>Seniori!NF130</f>
        <v>0</v>
      </c>
      <c r="NG286" s="109">
        <f>Seniori!NG130</f>
        <v>0</v>
      </c>
      <c r="NH286" s="109">
        <f>Seniori!NH130</f>
        <v>0</v>
      </c>
      <c r="NI286" s="109">
        <f>Seniori!NI130</f>
        <v>0</v>
      </c>
      <c r="NJ286" s="109">
        <f>Seniori!NJ130</f>
        <v>0</v>
      </c>
      <c r="NK286" s="109">
        <f>Seniori!NK130</f>
        <v>0</v>
      </c>
      <c r="NL286" s="109">
        <f>Seniori!NL130</f>
        <v>0</v>
      </c>
      <c r="NM286" s="109">
        <f>Seniori!NM130</f>
        <v>0</v>
      </c>
      <c r="NN286" s="109">
        <f>Seniori!NN130</f>
        <v>0</v>
      </c>
      <c r="NO286" s="109">
        <f>Seniori!NO130</f>
        <v>0</v>
      </c>
      <c r="NP286" s="109">
        <f>Seniori!NP130</f>
        <v>0</v>
      </c>
      <c r="NQ286" s="109">
        <f>Seniori!NQ130</f>
        <v>0</v>
      </c>
      <c r="NR286" s="109">
        <f>Seniori!NR130</f>
        <v>0</v>
      </c>
      <c r="NS286" s="109">
        <f>Seniori!NS130</f>
        <v>0</v>
      </c>
      <c r="NT286" s="109">
        <f>Seniori!NT130</f>
        <v>0</v>
      </c>
      <c r="NU286" s="109">
        <f>Seniori!NU130</f>
        <v>0</v>
      </c>
      <c r="NV286" s="109">
        <f>Seniori!NV130</f>
        <v>0</v>
      </c>
      <c r="NW286" s="109">
        <f>Seniori!NW130</f>
        <v>0</v>
      </c>
      <c r="NX286" s="109">
        <f>Seniori!NX130</f>
        <v>0</v>
      </c>
      <c r="NY286" s="109">
        <f>Seniori!NY130</f>
        <v>0</v>
      </c>
      <c r="NZ286" s="109">
        <f>Seniori!NZ130</f>
        <v>0</v>
      </c>
      <c r="OA286" s="109">
        <f>Seniori!OA130</f>
        <v>0</v>
      </c>
      <c r="OB286" s="109">
        <f>Seniori!OB130</f>
        <v>0</v>
      </c>
      <c r="OC286" s="109">
        <f>Seniori!OC130</f>
        <v>0</v>
      </c>
      <c r="OD286" s="109">
        <f>Seniori!OD130</f>
        <v>0</v>
      </c>
      <c r="OE286" s="109">
        <f>Seniori!OE130</f>
        <v>0</v>
      </c>
      <c r="OF286" s="109">
        <f>Seniori!OF130</f>
        <v>0</v>
      </c>
      <c r="OG286" s="109">
        <f>Seniori!OG130</f>
        <v>0</v>
      </c>
      <c r="OH286" s="109">
        <f>Seniori!OH130</f>
        <v>0</v>
      </c>
      <c r="OI286" s="109">
        <f>Seniori!OI130</f>
        <v>0</v>
      </c>
      <c r="OJ286" s="109">
        <f>Seniori!OJ130</f>
        <v>0</v>
      </c>
      <c r="OK286" s="109">
        <f>Seniori!OK130</f>
        <v>0</v>
      </c>
      <c r="OL286" s="109">
        <f>Seniori!OL130</f>
        <v>0</v>
      </c>
      <c r="OM286" s="109">
        <f>Seniori!OM130</f>
        <v>0</v>
      </c>
      <c r="ON286" s="109">
        <f>Seniori!ON130</f>
        <v>0</v>
      </c>
      <c r="OO286" s="109">
        <f>Seniori!OO130</f>
        <v>0</v>
      </c>
      <c r="OP286" s="109">
        <f>Seniori!OP130</f>
        <v>0</v>
      </c>
      <c r="OQ286" s="109">
        <f>Seniori!OQ130</f>
        <v>0</v>
      </c>
      <c r="OR286" s="109">
        <f>Seniori!OR130</f>
        <v>0</v>
      </c>
      <c r="OS286" s="109">
        <f>Seniori!OS130</f>
        <v>0</v>
      </c>
      <c r="OT286" s="109">
        <f>Seniori!OT130</f>
        <v>0</v>
      </c>
      <c r="OU286" s="109">
        <f>Seniori!OU130</f>
        <v>0</v>
      </c>
      <c r="OV286" s="109">
        <f>Seniori!OV130</f>
        <v>0</v>
      </c>
      <c r="OW286" s="109">
        <f>Seniori!OW130</f>
        <v>0</v>
      </c>
      <c r="OX286" s="109">
        <f>Seniori!OX130</f>
        <v>0</v>
      </c>
      <c r="OY286" s="109">
        <f>Seniori!OY130</f>
        <v>0</v>
      </c>
      <c r="OZ286" s="109">
        <f>Seniori!OZ130</f>
        <v>0</v>
      </c>
      <c r="PA286" s="109">
        <f>Seniori!PA130</f>
        <v>0</v>
      </c>
      <c r="PB286" s="109">
        <f>Seniori!PB130</f>
        <v>0</v>
      </c>
      <c r="PC286" s="109">
        <f>Seniori!PC130</f>
        <v>0</v>
      </c>
      <c r="PD286" s="109">
        <f>Seniori!PD130</f>
        <v>0</v>
      </c>
      <c r="PE286" s="109">
        <f>Seniori!PE130</f>
        <v>0</v>
      </c>
      <c r="PF286" s="109">
        <f>Seniori!PF130</f>
        <v>0</v>
      </c>
      <c r="PG286" s="109">
        <f>Seniori!PG130</f>
        <v>0</v>
      </c>
      <c r="PH286" s="109">
        <f>Seniori!PH130</f>
        <v>0</v>
      </c>
      <c r="PI286" s="109">
        <f>Seniori!PI130</f>
        <v>0</v>
      </c>
      <c r="PJ286" s="109">
        <f>Seniori!PJ130</f>
        <v>0</v>
      </c>
      <c r="PK286" s="109">
        <f>Seniori!PK130</f>
        <v>0</v>
      </c>
      <c r="PL286" s="109">
        <f>Seniori!PL130</f>
        <v>0</v>
      </c>
      <c r="PM286" s="109">
        <f>Seniori!PM130</f>
        <v>0</v>
      </c>
      <c r="PN286" s="109">
        <f>Seniori!PN130</f>
        <v>0</v>
      </c>
      <c r="PO286" s="109">
        <f>Seniori!PO130</f>
        <v>0</v>
      </c>
      <c r="PP286" s="109">
        <f>Seniori!PP130</f>
        <v>0</v>
      </c>
      <c r="PQ286" s="109">
        <f>Seniori!PQ130</f>
        <v>0</v>
      </c>
      <c r="PR286" s="109">
        <f>Seniori!PR130</f>
        <v>0</v>
      </c>
      <c r="PS286" s="109">
        <f>Seniori!PS130</f>
        <v>0</v>
      </c>
      <c r="PT286" s="109">
        <f>Seniori!PT130</f>
        <v>0</v>
      </c>
      <c r="PU286" s="109">
        <f>Seniori!PU130</f>
        <v>0</v>
      </c>
      <c r="PV286" s="109">
        <f>Seniori!PV130</f>
        <v>0</v>
      </c>
      <c r="PW286" s="109">
        <f>Seniori!PW130</f>
        <v>0</v>
      </c>
      <c r="PX286" s="109">
        <f>Seniori!PX130</f>
        <v>0</v>
      </c>
      <c r="PY286" s="109">
        <f>Seniori!PY130</f>
        <v>0</v>
      </c>
      <c r="PZ286" s="109">
        <f>Seniori!PZ130</f>
        <v>0</v>
      </c>
      <c r="QA286" s="109">
        <f>Seniori!QA130</f>
        <v>0</v>
      </c>
      <c r="QB286" s="109">
        <f>Seniori!QB130</f>
        <v>0</v>
      </c>
      <c r="QC286" s="109">
        <f>Seniori!QC130</f>
        <v>0</v>
      </c>
      <c r="QD286" s="109">
        <f>Seniori!QD130</f>
        <v>0</v>
      </c>
      <c r="QE286" s="109">
        <f>Seniori!QE130</f>
        <v>0</v>
      </c>
      <c r="QF286" s="109">
        <f>Seniori!QF130</f>
        <v>0</v>
      </c>
      <c r="QG286" s="109">
        <f>Seniori!QG130</f>
        <v>0</v>
      </c>
      <c r="QH286" s="109">
        <f>Seniori!QH130</f>
        <v>0</v>
      </c>
      <c r="QI286" s="109">
        <f>Seniori!QI130</f>
        <v>0</v>
      </c>
      <c r="QJ286" s="109">
        <f>Seniori!QJ130</f>
        <v>0</v>
      </c>
      <c r="QK286" s="109">
        <f>Seniori!QK130</f>
        <v>0</v>
      </c>
      <c r="QL286" s="109">
        <f>Seniori!QL130</f>
        <v>0</v>
      </c>
      <c r="QM286" s="109">
        <f>Seniori!QM130</f>
        <v>0</v>
      </c>
      <c r="QN286" s="109">
        <f>Seniori!QN130</f>
        <v>0</v>
      </c>
      <c r="QO286" s="109">
        <f>Seniori!QO130</f>
        <v>0</v>
      </c>
      <c r="QP286" s="109">
        <f>Seniori!QP130</f>
        <v>0</v>
      </c>
      <c r="QQ286" s="109">
        <f>Seniori!QQ130</f>
        <v>0</v>
      </c>
      <c r="QR286" s="109">
        <f>Seniori!QR130</f>
        <v>0</v>
      </c>
      <c r="QS286" s="109">
        <f>Seniori!QS130</f>
        <v>0</v>
      </c>
      <c r="QT286" s="109">
        <f>Seniori!QT130</f>
        <v>0</v>
      </c>
      <c r="QU286" s="109">
        <f>Seniori!QU130</f>
        <v>0</v>
      </c>
      <c r="QV286" s="109">
        <f>Seniori!QV130</f>
        <v>0</v>
      </c>
      <c r="QW286" s="109">
        <f>Seniori!QW130</f>
        <v>0</v>
      </c>
      <c r="QX286" s="109">
        <f>Seniori!QX130</f>
        <v>0</v>
      </c>
      <c r="QY286" s="109">
        <f>Seniori!QY130</f>
        <v>0</v>
      </c>
      <c r="QZ286" s="109">
        <f>Seniori!QZ130</f>
        <v>0</v>
      </c>
      <c r="RA286" s="109">
        <f>Seniori!RA130</f>
        <v>0</v>
      </c>
      <c r="RB286" s="109">
        <f>Seniori!RB130</f>
        <v>0</v>
      </c>
      <c r="RC286" s="109">
        <f>Seniori!RC130</f>
        <v>0</v>
      </c>
      <c r="RD286" s="109">
        <f>Seniori!RD130</f>
        <v>0</v>
      </c>
      <c r="RE286" s="109">
        <f>Seniori!RE130</f>
        <v>0</v>
      </c>
      <c r="RF286" s="109">
        <f>Seniori!RF130</f>
        <v>0</v>
      </c>
      <c r="RG286" s="109">
        <f>Seniori!RG130</f>
        <v>0</v>
      </c>
      <c r="RH286" s="109">
        <f>Seniori!RH130</f>
        <v>0</v>
      </c>
      <c r="RI286" s="109">
        <f>Seniori!RI130</f>
        <v>0</v>
      </c>
      <c r="RJ286" s="109">
        <f>Seniori!RJ130</f>
        <v>0</v>
      </c>
      <c r="RK286" s="109">
        <f>Seniori!RK130</f>
        <v>0</v>
      </c>
      <c r="RL286" s="109">
        <f>Seniori!RL130</f>
        <v>0</v>
      </c>
      <c r="RM286" s="109">
        <f>Seniori!RM130</f>
        <v>0</v>
      </c>
      <c r="RN286" s="109">
        <f>Seniori!RN130</f>
        <v>0</v>
      </c>
      <c r="RO286" s="109">
        <f>Seniori!RO130</f>
        <v>0</v>
      </c>
      <c r="RP286" s="109">
        <f>Seniori!RP130</f>
        <v>0</v>
      </c>
      <c r="RQ286" s="109">
        <f>Seniori!RQ130</f>
        <v>0</v>
      </c>
      <c r="RR286" s="109">
        <f>Seniori!RR130</f>
        <v>0</v>
      </c>
      <c r="RS286" s="109">
        <f>Seniori!RS130</f>
        <v>0</v>
      </c>
      <c r="RT286" s="109">
        <f>Seniori!RT130</f>
        <v>0</v>
      </c>
      <c r="RU286" s="109">
        <f>Seniori!RU130</f>
        <v>0</v>
      </c>
      <c r="RV286" s="109">
        <f>Seniori!RV130</f>
        <v>0</v>
      </c>
      <c r="RW286" s="109">
        <f>Seniori!RW130</f>
        <v>0</v>
      </c>
      <c r="RX286" s="109">
        <f>Seniori!RX130</f>
        <v>0</v>
      </c>
      <c r="RY286" s="109">
        <f>Seniori!RY130</f>
        <v>0</v>
      </c>
      <c r="RZ286" s="109">
        <f>Seniori!RZ130</f>
        <v>0</v>
      </c>
      <c r="SA286" s="109">
        <f>Seniori!SA130</f>
        <v>0</v>
      </c>
      <c r="SB286" s="109">
        <f>Seniori!SB130</f>
        <v>0</v>
      </c>
      <c r="SC286" s="109">
        <f>Seniori!SC130</f>
        <v>0</v>
      </c>
      <c r="SD286" s="109">
        <f>Seniori!SD130</f>
        <v>0</v>
      </c>
      <c r="SE286" s="109">
        <f>Seniori!SE130</f>
        <v>0</v>
      </c>
      <c r="SF286" s="109">
        <f>Seniori!SF130</f>
        <v>0</v>
      </c>
      <c r="SG286" s="109">
        <f>Seniori!SG130</f>
        <v>0</v>
      </c>
      <c r="SH286" s="109">
        <f>Seniori!SH130</f>
        <v>0</v>
      </c>
      <c r="SI286" s="109">
        <f>Seniori!SI130</f>
        <v>0</v>
      </c>
      <c r="SJ286" s="109">
        <f>Seniori!SJ130</f>
        <v>0</v>
      </c>
      <c r="SK286" s="109">
        <f>Seniori!SK130</f>
        <v>0</v>
      </c>
      <c r="SL286" s="109">
        <f>Seniori!SL130</f>
        <v>0</v>
      </c>
      <c r="SM286" s="109">
        <f>Seniori!SM130</f>
        <v>0</v>
      </c>
      <c r="SN286" s="109">
        <f>Seniori!SN130</f>
        <v>0</v>
      </c>
      <c r="SO286" s="109">
        <f>Seniori!SO130</f>
        <v>0</v>
      </c>
      <c r="SP286" s="109">
        <f>Seniori!SP130</f>
        <v>0</v>
      </c>
      <c r="SQ286" s="109">
        <f>Seniori!SQ130</f>
        <v>0</v>
      </c>
      <c r="SR286" s="109">
        <f>Seniori!SR130</f>
        <v>0</v>
      </c>
      <c r="SS286" s="109">
        <f>Seniori!SS130</f>
        <v>0</v>
      </c>
      <c r="ST286" s="109">
        <f>Seniori!ST130</f>
        <v>0</v>
      </c>
      <c r="SU286" s="109">
        <f>Seniori!SU130</f>
        <v>0</v>
      </c>
      <c r="SV286" s="109">
        <f>Seniori!SV130</f>
        <v>0</v>
      </c>
      <c r="SW286" s="109">
        <f>Seniori!SW130</f>
        <v>0</v>
      </c>
      <c r="SX286" s="109">
        <f>Seniori!SX130</f>
        <v>0</v>
      </c>
      <c r="SY286" s="109">
        <f>Seniori!SY130</f>
        <v>0</v>
      </c>
      <c r="SZ286" s="109">
        <f>Seniori!SZ130</f>
        <v>0</v>
      </c>
      <c r="TA286" s="109">
        <f>Seniori!TA130</f>
        <v>0</v>
      </c>
      <c r="TB286" s="109">
        <f>Seniori!TB130</f>
        <v>0</v>
      </c>
    </row>
    <row r="287" spans="1:522" s="1" customFormat="1" ht="19.5" customHeight="1" x14ac:dyDescent="0.2">
      <c r="A287" s="12"/>
      <c r="B287" s="11"/>
      <c r="E287" s="4" t="s">
        <v>210</v>
      </c>
      <c r="F287" s="1">
        <v>9004</v>
      </c>
      <c r="G287" s="9" t="s">
        <v>132</v>
      </c>
      <c r="H287" s="4"/>
      <c r="I287" s="1">
        <f t="shared" si="19"/>
        <v>0</v>
      </c>
      <c r="J287" s="12">
        <f>Tabuľka3[[#This Row],[Stĺpec9]]</f>
        <v>0</v>
      </c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109"/>
      <c r="CB287" s="109"/>
      <c r="CC287" s="109"/>
      <c r="CD287" s="109"/>
      <c r="CE287" s="109"/>
      <c r="CF287" s="109"/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  <c r="IX287" s="109"/>
      <c r="IY287" s="109"/>
      <c r="IZ287" s="109"/>
      <c r="JA287" s="109"/>
      <c r="JB287" s="109"/>
      <c r="JC287" s="109"/>
      <c r="JD287" s="109"/>
      <c r="JE287" s="109"/>
      <c r="JF287" s="109"/>
      <c r="JG287" s="109"/>
      <c r="JH287" s="109"/>
      <c r="JI287" s="109"/>
      <c r="JJ287" s="109"/>
      <c r="JK287" s="109"/>
      <c r="JL287" s="109"/>
      <c r="JM287" s="109"/>
      <c r="JN287" s="109"/>
      <c r="JO287" s="109"/>
      <c r="JP287" s="109"/>
      <c r="JQ287" s="109"/>
      <c r="JR287" s="109"/>
      <c r="JS287" s="109"/>
      <c r="JT287" s="109"/>
      <c r="JU287" s="109"/>
      <c r="JV287" s="109"/>
      <c r="JW287" s="109"/>
      <c r="JX287" s="109"/>
      <c r="JY287" s="109"/>
      <c r="JZ287" s="109"/>
      <c r="KA287" s="109"/>
      <c r="KB287" s="109"/>
      <c r="KC287" s="109"/>
      <c r="KD287" s="109"/>
      <c r="KE287" s="109"/>
      <c r="KF287" s="109"/>
      <c r="KG287" s="109"/>
      <c r="KH287" s="109"/>
      <c r="KI287" s="109"/>
      <c r="KJ287" s="109"/>
      <c r="KK287" s="109"/>
      <c r="KL287" s="109"/>
      <c r="KM287" s="109"/>
      <c r="KN287" s="109"/>
      <c r="KO287" s="109"/>
      <c r="KP287" s="109"/>
      <c r="KQ287" s="109"/>
      <c r="KR287" s="109"/>
      <c r="KS287" s="109"/>
      <c r="KT287" s="109"/>
      <c r="KU287" s="109"/>
      <c r="KV287" s="109"/>
      <c r="KW287" s="109"/>
      <c r="KX287" s="109"/>
      <c r="KY287" s="109"/>
      <c r="KZ287" s="109"/>
      <c r="LA287" s="109"/>
      <c r="LB287" s="109"/>
      <c r="LC287" s="109"/>
      <c r="LD287" s="109"/>
      <c r="LE287" s="109"/>
      <c r="LF287" s="109"/>
      <c r="LG287" s="109"/>
      <c r="LH287" s="109"/>
      <c r="LI287" s="109"/>
      <c r="LJ287" s="109"/>
      <c r="LK287" s="109"/>
      <c r="LL287" s="109"/>
      <c r="LM287" s="109"/>
      <c r="LN287" s="109"/>
      <c r="LO287" s="109"/>
      <c r="LP287" s="109"/>
      <c r="LQ287" s="109"/>
      <c r="LR287" s="109"/>
      <c r="LS287" s="109"/>
      <c r="LT287" s="109"/>
      <c r="LU287" s="109"/>
      <c r="LV287" s="109"/>
      <c r="LW287" s="109"/>
      <c r="LX287" s="109"/>
      <c r="LY287" s="109"/>
      <c r="LZ287" s="109"/>
      <c r="MA287" s="109"/>
      <c r="MB287" s="109"/>
      <c r="MC287" s="109"/>
      <c r="MD287" s="109"/>
      <c r="ME287" s="109"/>
      <c r="MF287" s="109"/>
      <c r="MG287" s="109"/>
      <c r="MH287" s="109"/>
      <c r="MI287" s="109"/>
      <c r="MJ287" s="109"/>
      <c r="MK287" s="109"/>
      <c r="ML287" s="109"/>
      <c r="MM287" s="109"/>
      <c r="MN287" s="109"/>
      <c r="MO287" s="109"/>
      <c r="MP287" s="109"/>
      <c r="MQ287" s="109"/>
      <c r="MR287" s="109"/>
      <c r="MS287" s="109"/>
      <c r="MT287" s="109"/>
      <c r="MU287" s="109"/>
      <c r="MV287" s="109"/>
      <c r="MW287" s="109"/>
      <c r="MX287" s="109"/>
      <c r="MY287" s="109"/>
      <c r="MZ287" s="109"/>
      <c r="NA287" s="109"/>
      <c r="NB287" s="109"/>
      <c r="NC287" s="109"/>
      <c r="ND287" s="109"/>
      <c r="NE287" s="109"/>
      <c r="NF287" s="109"/>
      <c r="NG287" s="109"/>
      <c r="NH287" s="109"/>
      <c r="NI287" s="109"/>
      <c r="NJ287" s="109"/>
      <c r="NK287" s="109"/>
      <c r="NL287" s="109"/>
      <c r="NM287" s="109"/>
      <c r="NN287" s="109"/>
      <c r="NO287" s="109"/>
      <c r="NP287" s="109"/>
      <c r="NQ287" s="109"/>
      <c r="NR287" s="109"/>
      <c r="NS287" s="109"/>
      <c r="NT287" s="109"/>
      <c r="NU287" s="109"/>
      <c r="NV287" s="109"/>
      <c r="NW287" s="109"/>
      <c r="NX287" s="109"/>
      <c r="NY287" s="109"/>
      <c r="NZ287" s="109"/>
      <c r="OA287" s="109"/>
      <c r="OB287" s="109"/>
      <c r="OC287" s="109"/>
      <c r="OD287" s="109"/>
      <c r="OE287" s="109"/>
      <c r="OF287" s="109"/>
      <c r="OG287" s="109"/>
      <c r="OH287" s="109"/>
      <c r="OI287" s="109"/>
      <c r="OJ287" s="109"/>
      <c r="OK287" s="109"/>
      <c r="OL287" s="109"/>
      <c r="OM287" s="109"/>
      <c r="ON287" s="109"/>
      <c r="OO287" s="109"/>
      <c r="OP287" s="109"/>
      <c r="OQ287" s="109"/>
      <c r="OR287" s="109"/>
      <c r="OS287" s="109"/>
      <c r="OT287" s="109"/>
      <c r="OU287" s="109"/>
      <c r="OV287" s="109"/>
      <c r="OW287" s="109"/>
      <c r="OX287" s="109"/>
      <c r="OY287" s="109"/>
      <c r="OZ287" s="109"/>
      <c r="PA287" s="109"/>
      <c r="PB287" s="109"/>
      <c r="PC287" s="109"/>
      <c r="PD287" s="109"/>
      <c r="PE287" s="109"/>
      <c r="PF287" s="109"/>
      <c r="PG287" s="109"/>
      <c r="PH287" s="109"/>
      <c r="PI287" s="109"/>
      <c r="PJ287" s="109"/>
      <c r="PK287" s="109"/>
      <c r="PL287" s="109"/>
      <c r="PM287" s="109"/>
      <c r="PN287" s="109"/>
      <c r="PO287" s="109"/>
      <c r="PP287" s="109"/>
      <c r="PQ287" s="109"/>
      <c r="PR287" s="109"/>
      <c r="PS287" s="109"/>
      <c r="PT287" s="109"/>
      <c r="PU287" s="109"/>
      <c r="PV287" s="109"/>
      <c r="PW287" s="109"/>
      <c r="PX287" s="109"/>
      <c r="PY287" s="109"/>
      <c r="PZ287" s="109"/>
      <c r="QA287" s="109"/>
      <c r="QB287" s="109"/>
      <c r="QC287" s="109"/>
      <c r="QD287" s="109"/>
      <c r="QE287" s="109"/>
      <c r="QF287" s="109"/>
      <c r="QG287" s="109"/>
      <c r="QH287" s="109"/>
      <c r="QI287" s="109"/>
      <c r="QJ287" s="109"/>
      <c r="QK287" s="109"/>
      <c r="QL287" s="109"/>
      <c r="QM287" s="109"/>
      <c r="QN287" s="109"/>
      <c r="QO287" s="109"/>
      <c r="QP287" s="109"/>
      <c r="QQ287" s="109"/>
      <c r="QR287" s="109"/>
      <c r="QS287" s="109"/>
      <c r="QT287" s="109"/>
      <c r="QU287" s="109"/>
      <c r="QV287" s="109"/>
      <c r="QW287" s="109"/>
      <c r="QX287" s="109"/>
      <c r="QY287" s="109"/>
      <c r="QZ287" s="109"/>
      <c r="RA287" s="109"/>
      <c r="RB287" s="109"/>
      <c r="RC287" s="109"/>
      <c r="RD287" s="109"/>
      <c r="RE287" s="109"/>
      <c r="RF287" s="109"/>
      <c r="RG287" s="109"/>
      <c r="RH287" s="109"/>
      <c r="RI287" s="109"/>
      <c r="RJ287" s="109"/>
      <c r="RK287" s="109"/>
      <c r="RL287" s="109"/>
      <c r="RM287" s="109"/>
      <c r="RN287" s="109"/>
      <c r="RO287" s="109"/>
      <c r="RP287" s="109"/>
      <c r="RQ287" s="109"/>
      <c r="RR287" s="109"/>
      <c r="RS287" s="109"/>
      <c r="RT287" s="109"/>
      <c r="RU287" s="109"/>
      <c r="RV287" s="109"/>
      <c r="RW287" s="109"/>
      <c r="RX287" s="109"/>
      <c r="RY287" s="109"/>
      <c r="RZ287" s="109"/>
      <c r="SA287" s="109"/>
      <c r="SB287" s="109"/>
      <c r="SC287" s="109"/>
      <c r="SD287" s="109"/>
      <c r="SE287" s="109"/>
      <c r="SF287" s="109"/>
      <c r="SG287" s="109"/>
      <c r="SH287" s="109"/>
      <c r="SI287" s="109"/>
      <c r="SJ287" s="109"/>
      <c r="SK287" s="109"/>
      <c r="SL287" s="109"/>
      <c r="SM287" s="109"/>
      <c r="SN287" s="109"/>
      <c r="SO287" s="109"/>
      <c r="SP287" s="109"/>
      <c r="SQ287" s="109"/>
      <c r="SR287" s="109"/>
      <c r="SS287" s="109"/>
      <c r="ST287" s="109"/>
      <c r="SU287" s="109"/>
      <c r="SV287" s="109"/>
      <c r="SW287" s="109"/>
      <c r="SX287" s="109"/>
      <c r="SY287" s="109"/>
      <c r="SZ287" s="109"/>
      <c r="TA287" s="109"/>
      <c r="TB287" s="109"/>
    </row>
    <row r="288" spans="1:522" s="1" customFormat="1" ht="18" customHeight="1" x14ac:dyDescent="0.2">
      <c r="A288" s="12"/>
      <c r="B288" s="11" t="s">
        <v>318</v>
      </c>
      <c r="C288" s="1">
        <v>12298</v>
      </c>
      <c r="D288" s="1">
        <v>2015</v>
      </c>
      <c r="E288" s="4" t="s">
        <v>317</v>
      </c>
      <c r="F288" s="1">
        <v>9509</v>
      </c>
      <c r="G288" s="9" t="s">
        <v>127</v>
      </c>
      <c r="H288" s="4" t="s">
        <v>69</v>
      </c>
      <c r="I288" s="1">
        <f t="shared" si="19"/>
        <v>0</v>
      </c>
      <c r="J288" s="12">
        <f>Tabuľka3[[#This Row],[Stĺpec9]]</f>
        <v>0</v>
      </c>
      <c r="K288" s="109">
        <f>Juniori!K76</f>
        <v>0</v>
      </c>
      <c r="L288" s="109">
        <f>Juniori!L76</f>
        <v>0</v>
      </c>
      <c r="M288" s="109">
        <f>Juniori!M76</f>
        <v>0</v>
      </c>
      <c r="N288" s="109">
        <f>Juniori!N76</f>
        <v>0</v>
      </c>
      <c r="O288" s="109">
        <f>Juniori!O76</f>
        <v>0</v>
      </c>
      <c r="P288" s="109">
        <f>Juniori!P76</f>
        <v>0</v>
      </c>
      <c r="Q288" s="109">
        <f>Juniori!Q76</f>
        <v>0</v>
      </c>
      <c r="R288" s="109">
        <f>Juniori!R76</f>
        <v>0</v>
      </c>
      <c r="S288" s="109">
        <f>Juniori!S76</f>
        <v>0</v>
      </c>
      <c r="T288" s="109">
        <f>Juniori!T76</f>
        <v>0</v>
      </c>
      <c r="U288" s="109">
        <f>Juniori!U76</f>
        <v>0</v>
      </c>
      <c r="V288" s="109">
        <f>Juniori!V76</f>
        <v>0</v>
      </c>
      <c r="W288" s="109">
        <f>Juniori!W76</f>
        <v>0</v>
      </c>
      <c r="X288" s="109">
        <f>Juniori!X76</f>
        <v>0</v>
      </c>
      <c r="Y288" s="109">
        <f>Juniori!Y76</f>
        <v>0</v>
      </c>
      <c r="Z288" s="109">
        <f>Juniori!Z76</f>
        <v>0</v>
      </c>
      <c r="AA288" s="109">
        <f>Juniori!AA76</f>
        <v>0</v>
      </c>
      <c r="AB288" s="109">
        <f>Juniori!AB76</f>
        <v>0</v>
      </c>
      <c r="AC288" s="109">
        <f>Juniori!AC76</f>
        <v>0</v>
      </c>
      <c r="AD288" s="109">
        <f>Juniori!AD76</f>
        <v>0</v>
      </c>
      <c r="AE288" s="109">
        <f>Juniori!AE76</f>
        <v>0</v>
      </c>
      <c r="AF288" s="109">
        <f>Juniori!AF76</f>
        <v>0</v>
      </c>
      <c r="AG288" s="109">
        <f>Juniori!AG76</f>
        <v>0</v>
      </c>
      <c r="AH288" s="109">
        <f>Juniori!AH76</f>
        <v>0</v>
      </c>
      <c r="AI288" s="109">
        <f>Juniori!AI76</f>
        <v>0</v>
      </c>
      <c r="AJ288" s="109">
        <f>Juniori!AJ76</f>
        <v>0</v>
      </c>
      <c r="AK288" s="109">
        <f>Juniori!AK76</f>
        <v>0</v>
      </c>
      <c r="AL288" s="109">
        <f>Juniori!AL76</f>
        <v>0</v>
      </c>
      <c r="AM288" s="109">
        <f>Juniori!AM76</f>
        <v>0</v>
      </c>
      <c r="AN288" s="109">
        <f>Juniori!AN76</f>
        <v>0</v>
      </c>
      <c r="AO288" s="109">
        <f>Juniori!AO76</f>
        <v>0</v>
      </c>
      <c r="AP288" s="109">
        <f>Juniori!AP76</f>
        <v>0</v>
      </c>
      <c r="AQ288" s="109">
        <f>Juniori!AQ76</f>
        <v>0</v>
      </c>
      <c r="AR288" s="109">
        <f>Juniori!AR76</f>
        <v>0</v>
      </c>
      <c r="AS288" s="109">
        <f>Juniori!AS76</f>
        <v>0</v>
      </c>
      <c r="AT288" s="109">
        <f>Juniori!AT76</f>
        <v>0</v>
      </c>
      <c r="AU288" s="109">
        <f>Juniori!AU76</f>
        <v>0</v>
      </c>
      <c r="AV288" s="109">
        <f>Juniori!AV76</f>
        <v>0</v>
      </c>
      <c r="AW288" s="109">
        <f>Juniori!AW76</f>
        <v>0</v>
      </c>
      <c r="AX288" s="109">
        <f>Juniori!AX76</f>
        <v>0</v>
      </c>
      <c r="AY288" s="109">
        <f>Juniori!AY76</f>
        <v>0</v>
      </c>
      <c r="AZ288" s="109">
        <f>Juniori!AZ76</f>
        <v>0</v>
      </c>
      <c r="BA288" s="109">
        <f>Juniori!BA76</f>
        <v>0</v>
      </c>
      <c r="BB288" s="109">
        <f>Juniori!BB76</f>
        <v>0</v>
      </c>
      <c r="BC288" s="109">
        <f>Juniori!BC76</f>
        <v>0</v>
      </c>
      <c r="BD288" s="109">
        <f>Juniori!BD76</f>
        <v>0</v>
      </c>
      <c r="BE288" s="109">
        <f>Juniori!BE76</f>
        <v>0</v>
      </c>
      <c r="BF288" s="109">
        <f>Juniori!BF76</f>
        <v>0</v>
      </c>
      <c r="BG288" s="109">
        <f>Juniori!BG76</f>
        <v>0</v>
      </c>
      <c r="BH288" s="109">
        <f>Juniori!BH76</f>
        <v>0</v>
      </c>
      <c r="BI288" s="109">
        <f>Juniori!BI76</f>
        <v>0</v>
      </c>
      <c r="BJ288" s="109">
        <f>Juniori!BJ76</f>
        <v>0</v>
      </c>
      <c r="BK288" s="109">
        <f>Juniori!BK76</f>
        <v>0</v>
      </c>
      <c r="BL288" s="109">
        <f>Juniori!BL76</f>
        <v>0</v>
      </c>
      <c r="BM288" s="109">
        <f>Juniori!BM76</f>
        <v>0</v>
      </c>
      <c r="BN288" s="109">
        <f>Juniori!BN76</f>
        <v>0</v>
      </c>
      <c r="BO288" s="109">
        <f>Juniori!BO76</f>
        <v>0</v>
      </c>
      <c r="BP288" s="109">
        <f>Juniori!BP76</f>
        <v>0</v>
      </c>
      <c r="BQ288" s="109">
        <f>Juniori!BQ76</f>
        <v>0</v>
      </c>
      <c r="BR288" s="109">
        <f>Juniori!BR76</f>
        <v>0</v>
      </c>
      <c r="BS288" s="109">
        <f>Juniori!BS76</f>
        <v>0</v>
      </c>
      <c r="BT288" s="109">
        <f>Juniori!BT76</f>
        <v>0</v>
      </c>
      <c r="BU288" s="109">
        <f>Juniori!BU76</f>
        <v>0</v>
      </c>
      <c r="BV288" s="109">
        <f>Juniori!BV76</f>
        <v>0</v>
      </c>
      <c r="BW288" s="109">
        <f>Juniori!BW76</f>
        <v>0</v>
      </c>
      <c r="BX288" s="109">
        <f>Juniori!BX76</f>
        <v>0</v>
      </c>
      <c r="BY288" s="109">
        <f>Juniori!BY76</f>
        <v>0</v>
      </c>
      <c r="BZ288" s="109">
        <f>Juniori!BZ76</f>
        <v>0</v>
      </c>
      <c r="CA288" s="109">
        <f>Juniori!CA76</f>
        <v>0</v>
      </c>
      <c r="CB288" s="109">
        <f>Juniori!CB76</f>
        <v>0</v>
      </c>
      <c r="CC288" s="109">
        <f>Juniori!CC76</f>
        <v>0</v>
      </c>
      <c r="CD288" s="109">
        <f>Juniori!CD76</f>
        <v>0</v>
      </c>
      <c r="CE288" s="109">
        <f>Juniori!CE76</f>
        <v>0</v>
      </c>
      <c r="CF288" s="109">
        <f>Juniori!CF76</f>
        <v>0</v>
      </c>
      <c r="CG288" s="109">
        <f>Juniori!CG76</f>
        <v>0</v>
      </c>
      <c r="CH288" s="109">
        <f>Juniori!CH76</f>
        <v>0</v>
      </c>
      <c r="CI288" s="109">
        <f>Juniori!CI76</f>
        <v>0</v>
      </c>
      <c r="CJ288" s="109">
        <f>Juniori!CJ76</f>
        <v>0</v>
      </c>
      <c r="CK288" s="109">
        <f>Juniori!CK76</f>
        <v>0</v>
      </c>
      <c r="CL288" s="109">
        <f>Juniori!CL76</f>
        <v>0</v>
      </c>
      <c r="CM288" s="109">
        <f>Juniori!CM76</f>
        <v>0</v>
      </c>
      <c r="CN288" s="109">
        <f>Juniori!CN76</f>
        <v>0</v>
      </c>
      <c r="CO288" s="109">
        <f>Juniori!CO76</f>
        <v>0</v>
      </c>
      <c r="CP288" s="109">
        <f>Juniori!CP76</f>
        <v>0</v>
      </c>
      <c r="CQ288" s="109">
        <f>Juniori!CQ76</f>
        <v>0</v>
      </c>
      <c r="CR288" s="109">
        <f>Juniori!CR76</f>
        <v>0</v>
      </c>
      <c r="CS288" s="109">
        <f>Juniori!CS76</f>
        <v>0</v>
      </c>
      <c r="CT288" s="109">
        <f>Juniori!CT76</f>
        <v>0</v>
      </c>
      <c r="CU288" s="109">
        <f>Juniori!CU76</f>
        <v>0</v>
      </c>
      <c r="CV288" s="109">
        <f>Juniori!CV76</f>
        <v>0</v>
      </c>
      <c r="CW288" s="109">
        <f>Juniori!CW76</f>
        <v>0</v>
      </c>
      <c r="CX288" s="109">
        <f>Juniori!CX76</f>
        <v>0</v>
      </c>
      <c r="CY288" s="109">
        <f>Juniori!CY76</f>
        <v>0</v>
      </c>
      <c r="CZ288" s="109">
        <f>Juniori!CZ76</f>
        <v>0</v>
      </c>
      <c r="DA288" s="109">
        <f>Juniori!DA76</f>
        <v>0</v>
      </c>
      <c r="DB288" s="109">
        <f>Juniori!DB76</f>
        <v>0</v>
      </c>
      <c r="DC288" s="109">
        <f>Juniori!DC76</f>
        <v>0</v>
      </c>
      <c r="DD288" s="109">
        <f>Juniori!DD76</f>
        <v>0</v>
      </c>
      <c r="DE288" s="109">
        <f>Juniori!DE76</f>
        <v>0</v>
      </c>
      <c r="DF288" s="109">
        <f>Juniori!DF76</f>
        <v>0</v>
      </c>
      <c r="DG288" s="109">
        <f>Juniori!DG76</f>
        <v>0</v>
      </c>
      <c r="DH288" s="109">
        <f>Juniori!DH76</f>
        <v>0</v>
      </c>
      <c r="DI288" s="109">
        <f>Juniori!DI76</f>
        <v>0</v>
      </c>
      <c r="DJ288" s="109">
        <f>Juniori!DJ76</f>
        <v>0</v>
      </c>
      <c r="DK288" s="109">
        <f>Juniori!DK76</f>
        <v>0</v>
      </c>
      <c r="DL288" s="109">
        <f>Juniori!DL76</f>
        <v>0</v>
      </c>
      <c r="DM288" s="109">
        <f>Juniori!DM76</f>
        <v>0</v>
      </c>
      <c r="DN288" s="109">
        <f>Juniori!DN76</f>
        <v>0</v>
      </c>
      <c r="DO288" s="109">
        <f>Juniori!DO76</f>
        <v>0</v>
      </c>
      <c r="DP288" s="109">
        <f>Juniori!DP76</f>
        <v>0</v>
      </c>
      <c r="DQ288" s="109">
        <f>Juniori!DQ76</f>
        <v>0</v>
      </c>
      <c r="DR288" s="109">
        <f>Juniori!DR76</f>
        <v>0</v>
      </c>
      <c r="DS288" s="109">
        <f>Juniori!DS76</f>
        <v>0</v>
      </c>
      <c r="DT288" s="109">
        <f>Juniori!DT76</f>
        <v>0</v>
      </c>
      <c r="DU288" s="109">
        <f>Juniori!DU76</f>
        <v>0</v>
      </c>
      <c r="DV288" s="109">
        <f>Juniori!DV76</f>
        <v>0</v>
      </c>
      <c r="DW288" s="109">
        <f>Juniori!DW76</f>
        <v>0</v>
      </c>
      <c r="DX288" s="109">
        <f>Juniori!DX76</f>
        <v>0</v>
      </c>
      <c r="DY288" s="109">
        <f>Juniori!DY76</f>
        <v>0</v>
      </c>
      <c r="DZ288" s="109">
        <f>Juniori!DZ76</f>
        <v>0</v>
      </c>
      <c r="EA288" s="109">
        <f>Juniori!EA76</f>
        <v>0</v>
      </c>
      <c r="EB288" s="109">
        <f>Juniori!EB76</f>
        <v>0</v>
      </c>
      <c r="EC288" s="109">
        <f>Juniori!EC76</f>
        <v>0</v>
      </c>
      <c r="ED288" s="109">
        <f>Juniori!ED76</f>
        <v>0</v>
      </c>
      <c r="EE288" s="109">
        <f>Juniori!EE76</f>
        <v>0</v>
      </c>
      <c r="EF288" s="109">
        <f>Juniori!EF76</f>
        <v>0</v>
      </c>
      <c r="EG288" s="109">
        <f>Juniori!EG76</f>
        <v>0</v>
      </c>
      <c r="EH288" s="109">
        <f>Juniori!EH76</f>
        <v>0</v>
      </c>
      <c r="EI288" s="109">
        <f>Juniori!EI76</f>
        <v>0</v>
      </c>
      <c r="EJ288" s="109">
        <f>Juniori!EJ76</f>
        <v>0</v>
      </c>
      <c r="EK288" s="109">
        <f>Juniori!EK76</f>
        <v>0</v>
      </c>
      <c r="EL288" s="109">
        <f>Juniori!EL76</f>
        <v>0</v>
      </c>
      <c r="EM288" s="109">
        <f>Juniori!EM76</f>
        <v>0</v>
      </c>
      <c r="EN288" s="109">
        <f>Juniori!EN76</f>
        <v>0</v>
      </c>
      <c r="EO288" s="109">
        <f>Juniori!EO76</f>
        <v>0</v>
      </c>
      <c r="EP288" s="109">
        <f>Juniori!EP76</f>
        <v>0</v>
      </c>
      <c r="EQ288" s="109">
        <f>Juniori!EQ76</f>
        <v>0</v>
      </c>
      <c r="ER288" s="109">
        <f>Juniori!ER76</f>
        <v>0</v>
      </c>
      <c r="ES288" s="109">
        <f>Juniori!ES76</f>
        <v>0</v>
      </c>
      <c r="ET288" s="109">
        <f>Juniori!ET76</f>
        <v>0</v>
      </c>
      <c r="EU288" s="109">
        <f>Juniori!EU76</f>
        <v>0</v>
      </c>
      <c r="EV288" s="109">
        <f>Juniori!EV76</f>
        <v>0</v>
      </c>
      <c r="EW288" s="109">
        <f>Juniori!EW76</f>
        <v>0</v>
      </c>
      <c r="EX288" s="109">
        <f>Juniori!EX76</f>
        <v>0</v>
      </c>
      <c r="EY288" s="109">
        <f>Juniori!EY76</f>
        <v>0</v>
      </c>
      <c r="EZ288" s="109">
        <f>Juniori!EZ76</f>
        <v>0</v>
      </c>
      <c r="FA288" s="109">
        <f>Juniori!FA76</f>
        <v>0</v>
      </c>
      <c r="FB288" s="109">
        <f>Juniori!FB76</f>
        <v>0</v>
      </c>
      <c r="FC288" s="109">
        <f>Juniori!FC76</f>
        <v>0</v>
      </c>
      <c r="FD288" s="109">
        <f>Juniori!FD76</f>
        <v>0</v>
      </c>
      <c r="FE288" s="109">
        <f>Juniori!FE76</f>
        <v>0</v>
      </c>
      <c r="FF288" s="109">
        <f>Juniori!FF76</f>
        <v>0</v>
      </c>
      <c r="FG288" s="109">
        <f>Juniori!FG76</f>
        <v>0</v>
      </c>
      <c r="FH288" s="109">
        <f>Juniori!FH76</f>
        <v>0</v>
      </c>
      <c r="FI288" s="109">
        <f>Juniori!FI76</f>
        <v>0</v>
      </c>
      <c r="FJ288" s="109">
        <f>Juniori!FJ76</f>
        <v>0</v>
      </c>
      <c r="FK288" s="109">
        <f>Juniori!FK76</f>
        <v>0</v>
      </c>
      <c r="FL288" s="109">
        <f>Juniori!FL76</f>
        <v>0</v>
      </c>
      <c r="FM288" s="109">
        <f>Juniori!FM76</f>
        <v>0</v>
      </c>
      <c r="FN288" s="109">
        <f>Juniori!FN76</f>
        <v>0</v>
      </c>
      <c r="FO288" s="109">
        <f>Juniori!FO76</f>
        <v>0</v>
      </c>
      <c r="FP288" s="109">
        <f>Juniori!FP76</f>
        <v>0</v>
      </c>
      <c r="FQ288" s="109">
        <f>Juniori!FQ76</f>
        <v>0</v>
      </c>
      <c r="FR288" s="109">
        <f>Juniori!FR76</f>
        <v>0</v>
      </c>
      <c r="FS288" s="109">
        <f>Juniori!FS76</f>
        <v>0</v>
      </c>
      <c r="FT288" s="109">
        <f>Juniori!FT76</f>
        <v>0</v>
      </c>
      <c r="FU288" s="109">
        <f>Juniori!FU76</f>
        <v>0</v>
      </c>
      <c r="FV288" s="109">
        <f>Juniori!FV76</f>
        <v>0</v>
      </c>
      <c r="FW288" s="109">
        <f>Juniori!FW76</f>
        <v>0</v>
      </c>
      <c r="FX288" s="109">
        <f>Juniori!FX76</f>
        <v>0</v>
      </c>
      <c r="FY288" s="109">
        <f>Juniori!FY76</f>
        <v>0</v>
      </c>
      <c r="FZ288" s="109">
        <f>Juniori!FZ76</f>
        <v>0</v>
      </c>
      <c r="GA288" s="109">
        <f>Juniori!GA76</f>
        <v>0</v>
      </c>
      <c r="GB288" s="109">
        <f>Juniori!GB76</f>
        <v>0</v>
      </c>
      <c r="GC288" s="109">
        <f>Juniori!GC76</f>
        <v>0</v>
      </c>
      <c r="GD288" s="109">
        <f>Juniori!GD76</f>
        <v>0</v>
      </c>
      <c r="GE288" s="109">
        <f>Juniori!GE76</f>
        <v>0</v>
      </c>
      <c r="GF288" s="109">
        <f>Juniori!GF76</f>
        <v>0</v>
      </c>
      <c r="GG288" s="109">
        <f>Juniori!GG76</f>
        <v>0</v>
      </c>
      <c r="GH288" s="109">
        <f>Juniori!GH76</f>
        <v>0</v>
      </c>
      <c r="GI288" s="109">
        <f>Juniori!GI76</f>
        <v>0</v>
      </c>
      <c r="GJ288" s="109">
        <f>Juniori!GJ76</f>
        <v>0</v>
      </c>
      <c r="GK288" s="109">
        <f>Juniori!GK76</f>
        <v>0</v>
      </c>
      <c r="GL288" s="109">
        <f>Juniori!GL76</f>
        <v>0</v>
      </c>
      <c r="GM288" s="109">
        <f>Juniori!GM76</f>
        <v>0</v>
      </c>
      <c r="GN288" s="109">
        <f>Juniori!GN76</f>
        <v>0</v>
      </c>
      <c r="GO288" s="109">
        <f>Juniori!GO76</f>
        <v>0</v>
      </c>
      <c r="GP288" s="109">
        <f>Juniori!GP76</f>
        <v>0</v>
      </c>
      <c r="GQ288" s="109">
        <f>Juniori!GQ76</f>
        <v>0</v>
      </c>
      <c r="GR288" s="109">
        <f>Juniori!GR76</f>
        <v>0</v>
      </c>
      <c r="GS288" s="109">
        <f>Juniori!GS76</f>
        <v>0</v>
      </c>
      <c r="GT288" s="109">
        <f>Juniori!GT76</f>
        <v>0</v>
      </c>
      <c r="GU288" s="109">
        <f>Juniori!GU76</f>
        <v>0</v>
      </c>
      <c r="GV288" s="109">
        <f>Juniori!GV76</f>
        <v>0</v>
      </c>
      <c r="GW288" s="109">
        <f>Juniori!GW76</f>
        <v>0</v>
      </c>
      <c r="GX288" s="109">
        <f>Juniori!GX76</f>
        <v>0</v>
      </c>
      <c r="GY288" s="109">
        <f>Juniori!GY76</f>
        <v>0</v>
      </c>
      <c r="GZ288" s="109">
        <f>Juniori!GZ76</f>
        <v>0</v>
      </c>
      <c r="HA288" s="109">
        <f>Juniori!HA76</f>
        <v>0</v>
      </c>
      <c r="HB288" s="109">
        <f>Juniori!HB76</f>
        <v>0</v>
      </c>
      <c r="HC288" s="109">
        <f>Juniori!HC76</f>
        <v>0</v>
      </c>
      <c r="HD288" s="109">
        <f>Juniori!HD76</f>
        <v>0</v>
      </c>
      <c r="HE288" s="109">
        <f>Juniori!HE76</f>
        <v>0</v>
      </c>
      <c r="HF288" s="109">
        <f>Juniori!HF76</f>
        <v>0</v>
      </c>
      <c r="HG288" s="109">
        <f>Juniori!HG76</f>
        <v>0</v>
      </c>
      <c r="HH288" s="109">
        <f>Juniori!HH76</f>
        <v>0</v>
      </c>
      <c r="HI288" s="109">
        <f>Juniori!HI76</f>
        <v>0</v>
      </c>
      <c r="HJ288" s="109">
        <f>Juniori!HJ76</f>
        <v>0</v>
      </c>
      <c r="HK288" s="109">
        <f>Juniori!HK76</f>
        <v>0</v>
      </c>
      <c r="HL288" s="109">
        <f>Juniori!HL76</f>
        <v>0</v>
      </c>
      <c r="HM288" s="109">
        <f>Juniori!HM76</f>
        <v>0</v>
      </c>
      <c r="HN288" s="109">
        <f>Juniori!HN76</f>
        <v>0</v>
      </c>
      <c r="HO288" s="109">
        <f>Juniori!HO76</f>
        <v>0</v>
      </c>
      <c r="HP288" s="109">
        <f>Juniori!HP76</f>
        <v>0</v>
      </c>
      <c r="HQ288" s="109">
        <f>Juniori!HQ76</f>
        <v>0</v>
      </c>
      <c r="HR288" s="109">
        <f>Juniori!HR76</f>
        <v>0</v>
      </c>
      <c r="HS288" s="109">
        <f>Juniori!HS76</f>
        <v>0</v>
      </c>
      <c r="HT288" s="109">
        <f>Juniori!HT76</f>
        <v>0</v>
      </c>
      <c r="HU288" s="109">
        <f>Juniori!HU76</f>
        <v>0</v>
      </c>
      <c r="HV288" s="109">
        <f>Juniori!HV76</f>
        <v>0</v>
      </c>
      <c r="HW288" s="109">
        <f>Juniori!HW76</f>
        <v>0</v>
      </c>
      <c r="HX288" s="109">
        <f>Juniori!HX76</f>
        <v>0</v>
      </c>
      <c r="HY288" s="109">
        <f>Juniori!HY76</f>
        <v>0</v>
      </c>
      <c r="HZ288" s="109">
        <f>Juniori!HZ76</f>
        <v>0</v>
      </c>
      <c r="IA288" s="109">
        <f>Juniori!IA76</f>
        <v>0</v>
      </c>
      <c r="IB288" s="109">
        <f>Juniori!IB76</f>
        <v>0</v>
      </c>
      <c r="IC288" s="109">
        <f>Juniori!IC76</f>
        <v>0</v>
      </c>
      <c r="ID288" s="109">
        <f>Juniori!ID76</f>
        <v>0</v>
      </c>
      <c r="IE288" s="109">
        <f>Juniori!IE76</f>
        <v>0</v>
      </c>
      <c r="IF288" s="109">
        <f>Juniori!IF76</f>
        <v>0</v>
      </c>
      <c r="IG288" s="109">
        <f>Juniori!IG76</f>
        <v>0</v>
      </c>
      <c r="IH288" s="109">
        <f>Juniori!IH76</f>
        <v>0</v>
      </c>
      <c r="II288" s="109">
        <f>Juniori!II76</f>
        <v>0</v>
      </c>
      <c r="IJ288" s="109">
        <f>Juniori!IJ76</f>
        <v>0</v>
      </c>
      <c r="IK288" s="109">
        <f>Juniori!IK76</f>
        <v>0</v>
      </c>
      <c r="IL288" s="109">
        <f>Juniori!IL76</f>
        <v>0</v>
      </c>
      <c r="IM288" s="109">
        <f>Juniori!IM76</f>
        <v>0</v>
      </c>
      <c r="IN288" s="109">
        <f>Juniori!IN76</f>
        <v>0</v>
      </c>
      <c r="IO288" s="109">
        <f>Juniori!IO76</f>
        <v>0</v>
      </c>
      <c r="IP288" s="109">
        <f>Juniori!IP76</f>
        <v>0</v>
      </c>
      <c r="IQ288" s="109">
        <f>Juniori!IQ76</f>
        <v>0</v>
      </c>
      <c r="IR288" s="109">
        <f>Juniori!IR76</f>
        <v>0</v>
      </c>
      <c r="IS288" s="109">
        <f>Juniori!IS76</f>
        <v>0</v>
      </c>
      <c r="IT288" s="109">
        <f>Juniori!IT76</f>
        <v>0</v>
      </c>
      <c r="IU288" s="109">
        <f>Juniori!IU76</f>
        <v>0</v>
      </c>
      <c r="IV288" s="109">
        <f>Juniori!IV76</f>
        <v>0</v>
      </c>
      <c r="IW288" s="109">
        <f>Juniori!IW76</f>
        <v>0</v>
      </c>
      <c r="IX288" s="109">
        <f>Juniori!IX76</f>
        <v>0</v>
      </c>
      <c r="IY288" s="109">
        <f>Juniori!IY76</f>
        <v>0</v>
      </c>
      <c r="IZ288" s="109">
        <f>Juniori!IZ76</f>
        <v>0</v>
      </c>
      <c r="JA288" s="109">
        <f>Juniori!JA76</f>
        <v>0</v>
      </c>
      <c r="JB288" s="109">
        <f>Juniori!JB76</f>
        <v>0</v>
      </c>
      <c r="JC288" s="109">
        <f>Juniori!JC76</f>
        <v>0</v>
      </c>
      <c r="JD288" s="109">
        <f>Juniori!JD76</f>
        <v>0</v>
      </c>
      <c r="JE288" s="109">
        <f>Juniori!JE76</f>
        <v>0</v>
      </c>
      <c r="JF288" s="109">
        <f>Juniori!JF76</f>
        <v>0</v>
      </c>
      <c r="JG288" s="109">
        <f>Juniori!JG76</f>
        <v>0</v>
      </c>
      <c r="JH288" s="109">
        <f>Juniori!JH76</f>
        <v>0</v>
      </c>
      <c r="JI288" s="109">
        <f>Juniori!JI76</f>
        <v>0</v>
      </c>
      <c r="JJ288" s="109">
        <f>Juniori!JJ76</f>
        <v>0</v>
      </c>
      <c r="JK288" s="109">
        <f>Juniori!JK76</f>
        <v>0</v>
      </c>
      <c r="JL288" s="109">
        <f>Juniori!JL76</f>
        <v>0</v>
      </c>
      <c r="JM288" s="109">
        <f>Juniori!JM76</f>
        <v>0</v>
      </c>
      <c r="JN288" s="109">
        <f>Juniori!JN76</f>
        <v>0</v>
      </c>
      <c r="JO288" s="109">
        <f>Juniori!JO76</f>
        <v>0</v>
      </c>
      <c r="JP288" s="109">
        <f>Juniori!JP76</f>
        <v>0</v>
      </c>
      <c r="JQ288" s="109">
        <f>Juniori!JQ76</f>
        <v>0</v>
      </c>
      <c r="JR288" s="109">
        <f>Juniori!JR76</f>
        <v>0</v>
      </c>
      <c r="JS288" s="109">
        <f>Juniori!JS76</f>
        <v>0</v>
      </c>
      <c r="JT288" s="109">
        <f>Juniori!JT76</f>
        <v>0</v>
      </c>
      <c r="JU288" s="109">
        <f>Juniori!JU76</f>
        <v>0</v>
      </c>
      <c r="JV288" s="109">
        <f>Juniori!JV76</f>
        <v>0</v>
      </c>
      <c r="JW288" s="109">
        <f>Juniori!JW76</f>
        <v>0</v>
      </c>
      <c r="JX288" s="109">
        <f>Juniori!JX76</f>
        <v>0</v>
      </c>
      <c r="JY288" s="109">
        <f>Juniori!JY76</f>
        <v>0</v>
      </c>
      <c r="JZ288" s="109">
        <f>Juniori!JZ76</f>
        <v>0</v>
      </c>
      <c r="KA288" s="109">
        <f>Juniori!KA76</f>
        <v>0</v>
      </c>
      <c r="KB288" s="109">
        <f>Juniori!KB76</f>
        <v>0</v>
      </c>
      <c r="KC288" s="109">
        <f>Juniori!KC76</f>
        <v>0</v>
      </c>
      <c r="KD288" s="109">
        <f>Juniori!KD76</f>
        <v>0</v>
      </c>
      <c r="KE288" s="109">
        <f>Juniori!KE76</f>
        <v>0</v>
      </c>
      <c r="KF288" s="109">
        <f>Juniori!KF76</f>
        <v>0</v>
      </c>
      <c r="KG288" s="109">
        <f>Juniori!KG76</f>
        <v>0</v>
      </c>
      <c r="KH288" s="109">
        <f>Juniori!KH76</f>
        <v>0</v>
      </c>
      <c r="KI288" s="109">
        <f>Juniori!KI76</f>
        <v>0</v>
      </c>
      <c r="KJ288" s="109">
        <f>Juniori!KJ76</f>
        <v>0</v>
      </c>
      <c r="KK288" s="109">
        <f>Juniori!KK76</f>
        <v>0</v>
      </c>
      <c r="KL288" s="109">
        <f>Juniori!KL76</f>
        <v>0</v>
      </c>
      <c r="KM288" s="109">
        <f>Juniori!KM76</f>
        <v>0</v>
      </c>
      <c r="KN288" s="109">
        <f>Juniori!KN76</f>
        <v>0</v>
      </c>
      <c r="KO288" s="109">
        <f>Juniori!KO76</f>
        <v>0</v>
      </c>
      <c r="KP288" s="109">
        <f>Juniori!KP76</f>
        <v>0</v>
      </c>
      <c r="KQ288" s="109">
        <f>Juniori!KQ76</f>
        <v>0</v>
      </c>
      <c r="KR288" s="109">
        <f>Juniori!KR76</f>
        <v>0</v>
      </c>
      <c r="KS288" s="109">
        <f>Juniori!KS76</f>
        <v>0</v>
      </c>
      <c r="KT288" s="109">
        <f>Juniori!KT76</f>
        <v>0</v>
      </c>
      <c r="KU288" s="109">
        <f>Juniori!KU76</f>
        <v>0</v>
      </c>
      <c r="KV288" s="109">
        <f>Juniori!KV76</f>
        <v>0</v>
      </c>
      <c r="KW288" s="109">
        <f>Juniori!KW76</f>
        <v>0</v>
      </c>
      <c r="KX288" s="109">
        <f>Juniori!KX76</f>
        <v>0</v>
      </c>
      <c r="KY288" s="109">
        <f>Juniori!KY76</f>
        <v>0</v>
      </c>
      <c r="KZ288" s="109">
        <f>Juniori!KZ76</f>
        <v>0</v>
      </c>
      <c r="LA288" s="109">
        <f>Juniori!LA76</f>
        <v>0</v>
      </c>
      <c r="LB288" s="109">
        <f>Juniori!LB76</f>
        <v>0</v>
      </c>
      <c r="LC288" s="109">
        <f>Juniori!LC76</f>
        <v>0</v>
      </c>
      <c r="LD288" s="109">
        <f>Juniori!LD76</f>
        <v>0</v>
      </c>
      <c r="LE288" s="109">
        <f>Juniori!LE76</f>
        <v>0</v>
      </c>
      <c r="LF288" s="109">
        <f>Juniori!LF76</f>
        <v>0</v>
      </c>
      <c r="LG288" s="109">
        <f>Juniori!LG76</f>
        <v>0</v>
      </c>
      <c r="LH288" s="109">
        <f>Juniori!LH76</f>
        <v>0</v>
      </c>
      <c r="LI288" s="109">
        <f>Juniori!LI76</f>
        <v>0</v>
      </c>
      <c r="LJ288" s="109">
        <f>Juniori!LJ76</f>
        <v>0</v>
      </c>
      <c r="LK288" s="109">
        <f>Juniori!LK76</f>
        <v>0</v>
      </c>
      <c r="LL288" s="109">
        <f>Juniori!LL76</f>
        <v>0</v>
      </c>
      <c r="LM288" s="109">
        <f>Juniori!LM76</f>
        <v>0</v>
      </c>
      <c r="LN288" s="109">
        <f>Juniori!LN76</f>
        <v>0</v>
      </c>
      <c r="LO288" s="109">
        <f>Juniori!LO76</f>
        <v>0</v>
      </c>
      <c r="LP288" s="109">
        <f>Juniori!LP76</f>
        <v>0</v>
      </c>
      <c r="LQ288" s="109">
        <f>Juniori!LQ76</f>
        <v>0</v>
      </c>
      <c r="LR288" s="109">
        <f>Juniori!LR76</f>
        <v>0</v>
      </c>
      <c r="LS288" s="109">
        <f>Juniori!LS76</f>
        <v>0</v>
      </c>
      <c r="LT288" s="109">
        <f>Juniori!LT76</f>
        <v>0</v>
      </c>
      <c r="LU288" s="109">
        <f>Juniori!LU76</f>
        <v>0</v>
      </c>
      <c r="LV288" s="109">
        <f>Juniori!LV76</f>
        <v>0</v>
      </c>
      <c r="LW288" s="109">
        <f>Juniori!LW76</f>
        <v>0</v>
      </c>
      <c r="LX288" s="109">
        <f>Juniori!LX76</f>
        <v>0</v>
      </c>
      <c r="LY288" s="109">
        <f>Juniori!LY76</f>
        <v>0</v>
      </c>
      <c r="LZ288" s="109">
        <f>Juniori!LZ76</f>
        <v>0</v>
      </c>
      <c r="MA288" s="109">
        <f>Juniori!MA76</f>
        <v>0</v>
      </c>
      <c r="MB288" s="109">
        <f>Juniori!MB76</f>
        <v>0</v>
      </c>
      <c r="MC288" s="109">
        <f>Juniori!MC76</f>
        <v>0</v>
      </c>
      <c r="MD288" s="109">
        <f>Juniori!MD76</f>
        <v>0</v>
      </c>
      <c r="ME288" s="109">
        <f>Juniori!ME76</f>
        <v>0</v>
      </c>
      <c r="MF288" s="109">
        <f>Juniori!MF76</f>
        <v>0</v>
      </c>
      <c r="MG288" s="109">
        <f>Juniori!MG76</f>
        <v>0</v>
      </c>
      <c r="MH288" s="109">
        <f>Juniori!MH76</f>
        <v>0</v>
      </c>
      <c r="MI288" s="109">
        <f>Juniori!MI76</f>
        <v>0</v>
      </c>
      <c r="MJ288" s="109">
        <f>Juniori!MJ76</f>
        <v>0</v>
      </c>
      <c r="MK288" s="109">
        <f>Juniori!MK76</f>
        <v>0</v>
      </c>
      <c r="ML288" s="109">
        <f>Juniori!ML76</f>
        <v>0</v>
      </c>
      <c r="MM288" s="109">
        <f>Juniori!MM76</f>
        <v>0</v>
      </c>
      <c r="MN288" s="109">
        <f>Juniori!MN76</f>
        <v>0</v>
      </c>
      <c r="MO288" s="109">
        <f>Juniori!MO76</f>
        <v>0</v>
      </c>
      <c r="MP288" s="109">
        <f>Juniori!MP76</f>
        <v>0</v>
      </c>
      <c r="MQ288" s="109">
        <f>Juniori!MQ76</f>
        <v>0</v>
      </c>
      <c r="MR288" s="109">
        <f>Juniori!MR76</f>
        <v>0</v>
      </c>
      <c r="MS288" s="109">
        <f>Juniori!MS76</f>
        <v>0</v>
      </c>
      <c r="MT288" s="109">
        <f>Juniori!MT76</f>
        <v>0</v>
      </c>
      <c r="MU288" s="109">
        <f>Juniori!MU76</f>
        <v>0</v>
      </c>
      <c r="MV288" s="109">
        <f>Juniori!MV76</f>
        <v>0</v>
      </c>
      <c r="MW288" s="109">
        <f>Juniori!MW76</f>
        <v>0</v>
      </c>
      <c r="MX288" s="109">
        <f>Juniori!MX76</f>
        <v>0</v>
      </c>
      <c r="MY288" s="109">
        <f>Juniori!MY76</f>
        <v>0</v>
      </c>
      <c r="MZ288" s="109">
        <f>Juniori!MZ76</f>
        <v>0</v>
      </c>
      <c r="NA288" s="109">
        <f>Juniori!NA76</f>
        <v>0</v>
      </c>
      <c r="NB288" s="109">
        <f>Juniori!NB76</f>
        <v>0</v>
      </c>
      <c r="NC288" s="109">
        <f>Juniori!NC76</f>
        <v>0</v>
      </c>
      <c r="ND288" s="109">
        <f>Juniori!ND76</f>
        <v>0</v>
      </c>
      <c r="NE288" s="109">
        <f>Juniori!NE76</f>
        <v>0</v>
      </c>
      <c r="NF288" s="109">
        <f>Juniori!NF76</f>
        <v>0</v>
      </c>
      <c r="NG288" s="109">
        <f>Juniori!NG76</f>
        <v>0</v>
      </c>
      <c r="NH288" s="109">
        <f>Juniori!NH76</f>
        <v>0</v>
      </c>
      <c r="NI288" s="109">
        <f>Juniori!NI76</f>
        <v>0</v>
      </c>
      <c r="NJ288" s="109">
        <f>Juniori!NJ76</f>
        <v>0</v>
      </c>
      <c r="NK288" s="109">
        <f>Juniori!NK76</f>
        <v>0</v>
      </c>
      <c r="NL288" s="109">
        <f>Juniori!NL76</f>
        <v>0</v>
      </c>
      <c r="NM288" s="109">
        <f>Juniori!NM76</f>
        <v>0</v>
      </c>
      <c r="NN288" s="109">
        <f>Juniori!NN76</f>
        <v>0</v>
      </c>
      <c r="NO288" s="109">
        <f>Juniori!NO76</f>
        <v>0</v>
      </c>
      <c r="NP288" s="109">
        <f>Juniori!NP76</f>
        <v>0</v>
      </c>
      <c r="NQ288" s="109">
        <f>Juniori!NQ76</f>
        <v>0</v>
      </c>
      <c r="NR288" s="109">
        <f>Juniori!NR76</f>
        <v>0</v>
      </c>
      <c r="NS288" s="109">
        <f>Juniori!NS76</f>
        <v>0</v>
      </c>
      <c r="NT288" s="109">
        <f>Juniori!NT76</f>
        <v>0</v>
      </c>
      <c r="NU288" s="109">
        <f>Juniori!NU76</f>
        <v>0</v>
      </c>
      <c r="NV288" s="109">
        <f>Juniori!NV76</f>
        <v>0</v>
      </c>
      <c r="NW288" s="109">
        <f>Juniori!NW76</f>
        <v>0</v>
      </c>
      <c r="NX288" s="109">
        <f>Juniori!NX76</f>
        <v>0</v>
      </c>
      <c r="NY288" s="109">
        <f>Juniori!NY76</f>
        <v>0</v>
      </c>
      <c r="NZ288" s="109">
        <f>Juniori!NZ76</f>
        <v>0</v>
      </c>
      <c r="OA288" s="109">
        <f>Juniori!OA76</f>
        <v>0</v>
      </c>
      <c r="OB288" s="109">
        <f>Juniori!OB76</f>
        <v>0</v>
      </c>
      <c r="OC288" s="109">
        <f>Juniori!OC76</f>
        <v>0</v>
      </c>
      <c r="OD288" s="109">
        <f>Juniori!OD76</f>
        <v>0</v>
      </c>
      <c r="OE288" s="109">
        <f>Juniori!OE76</f>
        <v>0</v>
      </c>
      <c r="OF288" s="109">
        <f>Juniori!OF76</f>
        <v>0</v>
      </c>
      <c r="OG288" s="109">
        <f>Juniori!OG76</f>
        <v>0</v>
      </c>
      <c r="OH288" s="109">
        <f>Juniori!OH76</f>
        <v>0</v>
      </c>
      <c r="OI288" s="109">
        <f>Juniori!OI76</f>
        <v>0</v>
      </c>
      <c r="OJ288" s="109">
        <f>Juniori!OJ76</f>
        <v>0</v>
      </c>
      <c r="OK288" s="109">
        <f>Juniori!OK76</f>
        <v>0</v>
      </c>
      <c r="OL288" s="109">
        <f>Juniori!OL76</f>
        <v>0</v>
      </c>
      <c r="OM288" s="109">
        <f>Juniori!OM76</f>
        <v>0</v>
      </c>
      <c r="ON288" s="109">
        <f>Juniori!ON76</f>
        <v>0</v>
      </c>
      <c r="OO288" s="109">
        <f>Juniori!OO76</f>
        <v>0</v>
      </c>
      <c r="OP288" s="109">
        <f>Juniori!OP76</f>
        <v>0</v>
      </c>
      <c r="OQ288" s="109">
        <f>Juniori!OQ76</f>
        <v>0</v>
      </c>
      <c r="OR288" s="109">
        <f>Juniori!OR76</f>
        <v>0</v>
      </c>
      <c r="OS288" s="109">
        <f>Juniori!OS76</f>
        <v>0</v>
      </c>
      <c r="OT288" s="109">
        <f>Juniori!OT76</f>
        <v>0</v>
      </c>
      <c r="OU288" s="109">
        <f>Juniori!OU76</f>
        <v>0</v>
      </c>
      <c r="OV288" s="109">
        <f>Juniori!OV76</f>
        <v>0</v>
      </c>
      <c r="OW288" s="109">
        <f>Juniori!OW76</f>
        <v>0</v>
      </c>
      <c r="OX288" s="109">
        <f>Juniori!OX76</f>
        <v>0</v>
      </c>
      <c r="OY288" s="109">
        <f>Juniori!OY76</f>
        <v>0</v>
      </c>
      <c r="OZ288" s="109">
        <f>Juniori!OZ76</f>
        <v>0</v>
      </c>
      <c r="PA288" s="109">
        <f>Juniori!PA76</f>
        <v>0</v>
      </c>
      <c r="PB288" s="109">
        <f>Juniori!PB76</f>
        <v>0</v>
      </c>
      <c r="PC288" s="109">
        <f>Juniori!PC76</f>
        <v>0</v>
      </c>
      <c r="PD288" s="109">
        <f>Juniori!PD76</f>
        <v>0</v>
      </c>
      <c r="PE288" s="109">
        <f>Juniori!PE76</f>
        <v>0</v>
      </c>
      <c r="PF288" s="109">
        <f>Juniori!PF76</f>
        <v>0</v>
      </c>
      <c r="PG288" s="109">
        <f>Juniori!PG76</f>
        <v>0</v>
      </c>
      <c r="PH288" s="109">
        <f>Juniori!PH76</f>
        <v>0</v>
      </c>
      <c r="PI288" s="109">
        <f>Juniori!PI76</f>
        <v>0</v>
      </c>
      <c r="PJ288" s="109">
        <f>Juniori!PJ76</f>
        <v>0</v>
      </c>
      <c r="PK288" s="109">
        <f>Juniori!PK76</f>
        <v>0</v>
      </c>
      <c r="PL288" s="109">
        <f>Juniori!PL76</f>
        <v>0</v>
      </c>
      <c r="PM288" s="109">
        <f>Juniori!PM76</f>
        <v>0</v>
      </c>
      <c r="PN288" s="109">
        <f>Juniori!PN76</f>
        <v>0</v>
      </c>
      <c r="PO288" s="109">
        <f>Juniori!PO76</f>
        <v>0</v>
      </c>
      <c r="PP288" s="109">
        <f>Juniori!PP76</f>
        <v>0</v>
      </c>
      <c r="PQ288" s="109">
        <f>Juniori!PQ76</f>
        <v>0</v>
      </c>
      <c r="PR288" s="109">
        <f>Juniori!PR76</f>
        <v>0</v>
      </c>
      <c r="PS288" s="109"/>
      <c r="PT288" s="109">
        <f>Juniori!PT76</f>
        <v>0</v>
      </c>
      <c r="PU288" s="109">
        <f>Juniori!PU76</f>
        <v>0</v>
      </c>
      <c r="PV288" s="109">
        <f>Juniori!PV76</f>
        <v>0</v>
      </c>
      <c r="PW288" s="109">
        <f>Juniori!PW76</f>
        <v>0</v>
      </c>
      <c r="PX288" s="109">
        <f>Juniori!PX76</f>
        <v>0</v>
      </c>
      <c r="PY288" s="109">
        <f>Juniori!PY76</f>
        <v>0</v>
      </c>
      <c r="PZ288" s="109">
        <f>Juniori!PZ76</f>
        <v>0</v>
      </c>
      <c r="QA288" s="109">
        <f>Juniori!QA76</f>
        <v>0</v>
      </c>
      <c r="QB288" s="109">
        <f>Juniori!QB76</f>
        <v>0</v>
      </c>
      <c r="QC288" s="109">
        <f>Juniori!QC76</f>
        <v>0</v>
      </c>
      <c r="QD288" s="109">
        <f>Juniori!QD76</f>
        <v>0</v>
      </c>
      <c r="QE288" s="109">
        <f>Juniori!QE76</f>
        <v>0</v>
      </c>
      <c r="QF288" s="109">
        <f>Juniori!QF76</f>
        <v>0</v>
      </c>
      <c r="QG288" s="109">
        <f>Juniori!QG76</f>
        <v>0</v>
      </c>
      <c r="QH288" s="109">
        <f>Juniori!QH76</f>
        <v>0</v>
      </c>
      <c r="QI288" s="109">
        <f>Juniori!QI76</f>
        <v>0</v>
      </c>
      <c r="QJ288" s="109">
        <f>Juniori!QJ76</f>
        <v>0</v>
      </c>
      <c r="QK288" s="109">
        <f>Juniori!QK76</f>
        <v>0</v>
      </c>
      <c r="QL288" s="109">
        <f>Juniori!QL76</f>
        <v>0</v>
      </c>
      <c r="QM288" s="109">
        <f>Juniori!QM76</f>
        <v>0</v>
      </c>
      <c r="QN288" s="109">
        <f>Juniori!QN76</f>
        <v>0</v>
      </c>
      <c r="QO288" s="109">
        <f>Juniori!QO76</f>
        <v>0</v>
      </c>
      <c r="QP288" s="109">
        <f>Juniori!QP76</f>
        <v>0</v>
      </c>
      <c r="QQ288" s="109">
        <f>Juniori!QQ76</f>
        <v>0</v>
      </c>
      <c r="QR288" s="109">
        <f>Juniori!QR76</f>
        <v>0</v>
      </c>
      <c r="QS288" s="109">
        <f>Juniori!QS76</f>
        <v>0</v>
      </c>
      <c r="QT288" s="109">
        <f>Juniori!QT76</f>
        <v>0</v>
      </c>
      <c r="QU288" s="109">
        <f>Juniori!QU76</f>
        <v>0</v>
      </c>
      <c r="QV288" s="109">
        <f>Juniori!QV76</f>
        <v>0</v>
      </c>
      <c r="QW288" s="109">
        <f>Juniori!QW76</f>
        <v>0</v>
      </c>
      <c r="QX288" s="109">
        <f>Juniori!QX76</f>
        <v>0</v>
      </c>
      <c r="QY288" s="109">
        <f>Juniori!QY76</f>
        <v>0</v>
      </c>
      <c r="QZ288" s="109">
        <f>Juniori!QZ76</f>
        <v>0</v>
      </c>
      <c r="RA288" s="109">
        <f>Juniori!RA76</f>
        <v>0</v>
      </c>
      <c r="RB288" s="109">
        <f>Juniori!RB76</f>
        <v>0</v>
      </c>
      <c r="RC288" s="109">
        <f>Juniori!RC76</f>
        <v>0</v>
      </c>
      <c r="RD288" s="109">
        <f>Juniori!RD76</f>
        <v>0</v>
      </c>
      <c r="RE288" s="109">
        <f>Juniori!RE76</f>
        <v>0</v>
      </c>
      <c r="RF288" s="109">
        <f>Juniori!RF76</f>
        <v>0</v>
      </c>
      <c r="RG288" s="109">
        <f>Juniori!RG76</f>
        <v>0</v>
      </c>
      <c r="RH288" s="109">
        <f>Juniori!RH76</f>
        <v>0</v>
      </c>
      <c r="RI288" s="109">
        <f>Juniori!RI76</f>
        <v>0</v>
      </c>
      <c r="RJ288" s="109">
        <f>Juniori!RJ76</f>
        <v>0</v>
      </c>
      <c r="RK288" s="109">
        <f>Juniori!RK76</f>
        <v>0</v>
      </c>
      <c r="RL288" s="109">
        <f>Juniori!RL76</f>
        <v>0</v>
      </c>
      <c r="RM288" s="109">
        <f>Juniori!RM76</f>
        <v>0</v>
      </c>
      <c r="RN288" s="109">
        <f>Juniori!RN76</f>
        <v>0</v>
      </c>
      <c r="RO288" s="109">
        <f>Juniori!RO76</f>
        <v>0</v>
      </c>
      <c r="RP288" s="109">
        <f>Juniori!RP76</f>
        <v>0</v>
      </c>
      <c r="RQ288" s="109">
        <f>Juniori!RQ76</f>
        <v>0</v>
      </c>
      <c r="RR288" s="109">
        <f>Juniori!RR76</f>
        <v>0</v>
      </c>
      <c r="RS288" s="109">
        <f>Juniori!RS76</f>
        <v>0</v>
      </c>
      <c r="RT288" s="109">
        <f>Juniori!RT76</f>
        <v>0</v>
      </c>
      <c r="RU288" s="109">
        <f>Juniori!RU76</f>
        <v>0</v>
      </c>
      <c r="RV288" s="109">
        <f>Juniori!RV76</f>
        <v>0</v>
      </c>
      <c r="RW288" s="109">
        <f>Juniori!RW76</f>
        <v>0</v>
      </c>
      <c r="RX288" s="109">
        <f>Juniori!RX76</f>
        <v>0</v>
      </c>
      <c r="RY288" s="109">
        <f>Juniori!RY76</f>
        <v>0</v>
      </c>
      <c r="RZ288" s="109">
        <f>Juniori!RZ76</f>
        <v>0</v>
      </c>
      <c r="SA288" s="109">
        <f>Juniori!SA76</f>
        <v>0</v>
      </c>
      <c r="SB288" s="109">
        <f>Juniori!SB76</f>
        <v>0</v>
      </c>
      <c r="SC288" s="109">
        <f>Juniori!SC76</f>
        <v>0</v>
      </c>
      <c r="SD288" s="109">
        <f>Juniori!SD76</f>
        <v>0</v>
      </c>
      <c r="SE288" s="109">
        <f>Juniori!SE76</f>
        <v>0</v>
      </c>
      <c r="SF288" s="109">
        <f>Juniori!SF76</f>
        <v>0</v>
      </c>
      <c r="SG288" s="109">
        <f>Juniori!SG76</f>
        <v>0</v>
      </c>
      <c r="SH288" s="109">
        <f>Juniori!SH76</f>
        <v>0</v>
      </c>
      <c r="SI288" s="109">
        <f>Juniori!SI76</f>
        <v>0</v>
      </c>
      <c r="SJ288" s="109">
        <f>Juniori!SJ76</f>
        <v>0</v>
      </c>
      <c r="SK288" s="109">
        <f>Juniori!SK76</f>
        <v>0</v>
      </c>
      <c r="SL288" s="109">
        <f>Juniori!SL76</f>
        <v>0</v>
      </c>
      <c r="SM288" s="109">
        <f>Juniori!SM76</f>
        <v>0</v>
      </c>
      <c r="SN288" s="109">
        <f>Juniori!SN76</f>
        <v>0</v>
      </c>
      <c r="SO288" s="109">
        <f>Juniori!SO76</f>
        <v>0</v>
      </c>
      <c r="SP288" s="109">
        <f>Juniori!SP76</f>
        <v>0</v>
      </c>
      <c r="SQ288" s="109">
        <f>Juniori!SQ76</f>
        <v>0</v>
      </c>
      <c r="SR288" s="109">
        <f>Juniori!SR76</f>
        <v>0</v>
      </c>
      <c r="SS288" s="109">
        <f>Juniori!SS76</f>
        <v>0</v>
      </c>
      <c r="ST288" s="109">
        <f>Juniori!ST76</f>
        <v>0</v>
      </c>
      <c r="SU288" s="109">
        <f>Juniori!SU76</f>
        <v>0</v>
      </c>
      <c r="SV288" s="109">
        <f>Juniori!SV76</f>
        <v>0</v>
      </c>
      <c r="SW288" s="109">
        <f>Juniori!SW76</f>
        <v>0</v>
      </c>
      <c r="SX288" s="109">
        <f>Juniori!SX76</f>
        <v>0</v>
      </c>
      <c r="SY288" s="109">
        <f>Juniori!SY76</f>
        <v>0</v>
      </c>
      <c r="SZ288" s="109">
        <f>Juniori!SZ76</f>
        <v>0</v>
      </c>
      <c r="TA288" s="109">
        <f>Juniori!TA76</f>
        <v>0</v>
      </c>
      <c r="TB288" s="109">
        <f>Juniori!TB76</f>
        <v>0</v>
      </c>
    </row>
    <row r="289" spans="1:522" s="1" customFormat="1" ht="18" customHeight="1" x14ac:dyDescent="0.2">
      <c r="A289" s="12"/>
      <c r="B289" s="11"/>
      <c r="E289" s="4" t="s">
        <v>322</v>
      </c>
      <c r="F289" s="1">
        <v>9398</v>
      </c>
      <c r="G289" s="9" t="s">
        <v>132</v>
      </c>
      <c r="H289" s="4"/>
      <c r="I289" s="1">
        <f t="shared" si="19"/>
        <v>0</v>
      </c>
      <c r="J289" s="12">
        <f>Tabuľka3[[#This Row],[Stĺpec9]]</f>
        <v>0</v>
      </c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109"/>
      <c r="CB289" s="109"/>
      <c r="CC289" s="109"/>
      <c r="CD289" s="109"/>
      <c r="CE289" s="109"/>
      <c r="CF289" s="109"/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  <c r="IX289" s="109"/>
      <c r="IY289" s="109"/>
      <c r="IZ289" s="109"/>
      <c r="JA289" s="109"/>
      <c r="JB289" s="109"/>
      <c r="JC289" s="109"/>
      <c r="JD289" s="109"/>
      <c r="JE289" s="109"/>
      <c r="JF289" s="109"/>
      <c r="JG289" s="109"/>
      <c r="JH289" s="109"/>
      <c r="JI289" s="109"/>
      <c r="JJ289" s="109"/>
      <c r="JK289" s="109"/>
      <c r="JL289" s="114"/>
      <c r="JM289" s="109"/>
      <c r="JN289" s="109"/>
      <c r="JO289" s="109"/>
      <c r="JP289" s="109"/>
      <c r="JQ289" s="109"/>
      <c r="JR289" s="109"/>
      <c r="JS289" s="109"/>
      <c r="JT289" s="109"/>
      <c r="JU289" s="109"/>
      <c r="JV289" s="109"/>
      <c r="JW289" s="109"/>
      <c r="JX289" s="109"/>
      <c r="JY289" s="109"/>
      <c r="JZ289" s="109"/>
      <c r="KA289" s="109"/>
      <c r="KB289" s="109"/>
      <c r="KC289" s="109"/>
      <c r="KD289" s="109"/>
      <c r="KE289" s="109"/>
      <c r="KF289" s="109"/>
      <c r="KG289" s="109"/>
      <c r="KH289" s="109"/>
      <c r="KI289" s="109"/>
      <c r="KJ289" s="109"/>
      <c r="KK289" s="109"/>
      <c r="KL289" s="109"/>
      <c r="KM289" s="109"/>
      <c r="KN289" s="109"/>
      <c r="KO289" s="109"/>
      <c r="KP289" s="109"/>
      <c r="KQ289" s="109"/>
      <c r="KR289" s="109"/>
      <c r="KS289" s="109"/>
      <c r="KT289" s="109"/>
      <c r="KU289" s="109"/>
      <c r="KV289" s="109"/>
      <c r="KW289" s="109"/>
      <c r="KX289" s="109"/>
      <c r="KY289" s="109"/>
      <c r="KZ289" s="109"/>
      <c r="LA289" s="109"/>
      <c r="LB289" s="109"/>
      <c r="LC289" s="109"/>
      <c r="LD289" s="109"/>
      <c r="LE289" s="109"/>
      <c r="LF289" s="109"/>
      <c r="LG289" s="109"/>
      <c r="LH289" s="109"/>
      <c r="LI289" s="109"/>
      <c r="LJ289" s="109"/>
      <c r="LK289" s="109"/>
      <c r="LL289" s="109"/>
      <c r="LM289" s="109"/>
      <c r="LN289" s="109"/>
      <c r="LO289" s="109"/>
      <c r="LP289" s="109"/>
      <c r="LQ289" s="109"/>
      <c r="LR289" s="109"/>
      <c r="LS289" s="109"/>
      <c r="LT289" s="109"/>
      <c r="LU289" s="109"/>
      <c r="LV289" s="109"/>
      <c r="LW289" s="109"/>
      <c r="LX289" s="109"/>
      <c r="LY289" s="109"/>
      <c r="LZ289" s="109"/>
      <c r="MA289" s="109"/>
      <c r="MB289" s="109"/>
      <c r="MC289" s="109"/>
      <c r="MD289" s="109"/>
      <c r="ME289" s="109"/>
      <c r="MF289" s="109"/>
      <c r="MG289" s="109"/>
      <c r="MH289" s="109"/>
      <c r="MI289" s="109"/>
      <c r="MJ289" s="109"/>
      <c r="MK289" s="109"/>
      <c r="ML289" s="109"/>
      <c r="MM289" s="109"/>
      <c r="MN289" s="109"/>
      <c r="MO289" s="109"/>
      <c r="MP289" s="109"/>
      <c r="MQ289" s="109"/>
      <c r="MR289" s="109"/>
      <c r="MS289" s="109"/>
      <c r="MT289" s="109"/>
      <c r="MU289" s="109"/>
      <c r="MV289" s="109"/>
      <c r="MW289" s="109"/>
      <c r="MX289" s="109"/>
      <c r="MY289" s="109"/>
      <c r="MZ289" s="109"/>
      <c r="NA289" s="109"/>
      <c r="NB289" s="109"/>
      <c r="NC289" s="109"/>
      <c r="ND289" s="109"/>
      <c r="NE289" s="109"/>
      <c r="NF289" s="109"/>
      <c r="NG289" s="109"/>
      <c r="NH289" s="109"/>
      <c r="NI289" s="109"/>
      <c r="NJ289" s="109"/>
      <c r="NK289" s="109"/>
      <c r="NL289" s="109"/>
      <c r="NM289" s="109"/>
      <c r="NN289" s="109"/>
      <c r="NO289" s="109"/>
      <c r="NP289" s="109"/>
      <c r="NQ289" s="109"/>
      <c r="NR289" s="109"/>
      <c r="NS289" s="109"/>
      <c r="NT289" s="109"/>
      <c r="NU289" s="109"/>
      <c r="NV289" s="109"/>
      <c r="NW289" s="109"/>
      <c r="NX289" s="109"/>
      <c r="NY289" s="109"/>
      <c r="NZ289" s="109"/>
      <c r="OA289" s="109"/>
      <c r="OB289" s="109"/>
      <c r="OC289" s="109"/>
      <c r="OD289" s="109"/>
      <c r="OE289" s="109"/>
      <c r="OF289" s="109"/>
      <c r="OG289" s="109"/>
      <c r="OH289" s="109"/>
      <c r="OI289" s="109"/>
      <c r="OJ289" s="109"/>
      <c r="OK289" s="109"/>
      <c r="OL289" s="109"/>
      <c r="OM289" s="109"/>
      <c r="ON289" s="109"/>
      <c r="OO289" s="109"/>
      <c r="OP289" s="109"/>
      <c r="OQ289" s="109"/>
      <c r="OR289" s="109"/>
      <c r="OS289" s="109"/>
      <c r="OT289" s="109"/>
      <c r="OU289" s="109"/>
      <c r="OV289" s="109"/>
      <c r="OW289" s="109"/>
      <c r="OX289" s="109"/>
      <c r="OY289" s="109"/>
      <c r="OZ289" s="109"/>
      <c r="PA289" s="109"/>
      <c r="PB289" s="109"/>
      <c r="PC289" s="109"/>
      <c r="PD289" s="109"/>
      <c r="PE289" s="109"/>
      <c r="PF289" s="109"/>
      <c r="PG289" s="109"/>
      <c r="PH289" s="109"/>
      <c r="PI289" s="109"/>
      <c r="PJ289" s="109"/>
      <c r="PK289" s="109"/>
      <c r="PL289" s="109"/>
      <c r="PM289" s="109"/>
      <c r="PN289" s="109"/>
      <c r="PO289" s="109"/>
      <c r="PP289" s="109"/>
      <c r="PQ289" s="109"/>
      <c r="PR289" s="109"/>
      <c r="PS289" s="109"/>
      <c r="PT289" s="109"/>
      <c r="PU289" s="109"/>
      <c r="PV289" s="109"/>
      <c r="PW289" s="109"/>
      <c r="PX289" s="109"/>
      <c r="PY289" s="109"/>
      <c r="PZ289" s="109"/>
      <c r="QA289" s="109"/>
      <c r="QB289" s="109"/>
      <c r="QC289" s="109"/>
      <c r="QD289" s="109"/>
      <c r="QE289" s="109"/>
      <c r="QF289" s="109"/>
      <c r="QG289" s="109"/>
      <c r="QH289" s="109"/>
      <c r="QI289" s="109"/>
      <c r="QJ289" s="109"/>
      <c r="QK289" s="109"/>
      <c r="QL289" s="109"/>
      <c r="QM289" s="109"/>
      <c r="QN289" s="109"/>
      <c r="QO289" s="109"/>
      <c r="QP289" s="109"/>
      <c r="QQ289" s="109"/>
      <c r="QR289" s="109"/>
      <c r="QS289" s="109"/>
      <c r="QT289" s="109"/>
      <c r="QU289" s="109"/>
      <c r="QV289" s="109"/>
      <c r="QW289" s="109"/>
      <c r="QX289" s="109"/>
      <c r="QY289" s="109"/>
      <c r="QZ289" s="109"/>
      <c r="RA289" s="109"/>
      <c r="RB289" s="109"/>
      <c r="RC289" s="109"/>
      <c r="RD289" s="109"/>
      <c r="RE289" s="109"/>
      <c r="RF289" s="109"/>
      <c r="RG289" s="109"/>
      <c r="RH289" s="109"/>
      <c r="RI289" s="109"/>
      <c r="RJ289" s="109"/>
      <c r="RK289" s="109"/>
      <c r="RL289" s="109"/>
      <c r="RM289" s="109"/>
      <c r="RN289" s="109"/>
      <c r="RO289" s="109"/>
      <c r="RP289" s="109"/>
      <c r="RQ289" s="109"/>
      <c r="RR289" s="109"/>
      <c r="RS289" s="109"/>
      <c r="RT289" s="109"/>
      <c r="RU289" s="109"/>
      <c r="RV289" s="109"/>
      <c r="RW289" s="109"/>
      <c r="RX289" s="109"/>
      <c r="RY289" s="109"/>
      <c r="RZ289" s="109"/>
      <c r="SA289" s="109"/>
      <c r="SB289" s="109"/>
      <c r="SC289" s="109"/>
      <c r="SD289" s="109"/>
      <c r="SE289" s="109"/>
      <c r="SF289" s="109"/>
      <c r="SG289" s="109"/>
      <c r="SH289" s="109"/>
      <c r="SI289" s="109"/>
      <c r="SJ289" s="109"/>
      <c r="SK289" s="109"/>
      <c r="SL289" s="109"/>
      <c r="SM289" s="109"/>
      <c r="SN289" s="109"/>
      <c r="SO289" s="109"/>
      <c r="SP289" s="109"/>
      <c r="SQ289" s="109"/>
      <c r="SR289" s="109"/>
      <c r="SS289" s="109"/>
      <c r="ST289" s="109"/>
      <c r="SU289" s="109"/>
      <c r="SV289" s="109"/>
      <c r="SW289" s="109"/>
      <c r="SX289" s="109"/>
      <c r="SY289" s="109"/>
      <c r="SZ289" s="109"/>
      <c r="TA289" s="109"/>
      <c r="TB289" s="109"/>
    </row>
    <row r="290" spans="1:522" s="1" customFormat="1" ht="18" customHeight="1" x14ac:dyDescent="0.2">
      <c r="A290" s="12"/>
      <c r="B290" s="11" t="s">
        <v>436</v>
      </c>
      <c r="C290" s="1">
        <v>9944</v>
      </c>
      <c r="D290" s="1">
        <v>2009</v>
      </c>
      <c r="E290" s="4" t="s">
        <v>438</v>
      </c>
      <c r="F290" s="1">
        <v>9643</v>
      </c>
      <c r="G290" s="9" t="s">
        <v>127</v>
      </c>
      <c r="H290" s="4" t="s">
        <v>437</v>
      </c>
      <c r="I290" s="1">
        <f t="shared" si="19"/>
        <v>0</v>
      </c>
      <c r="J290" s="12">
        <f>Tabuľka3[[#This Row],[Stĺpec9]]</f>
        <v>0</v>
      </c>
      <c r="K290" s="109">
        <f>Juniori!K80</f>
        <v>0</v>
      </c>
      <c r="L290" s="109">
        <f>Juniori!L80</f>
        <v>0</v>
      </c>
      <c r="M290" s="109">
        <f>Juniori!M80</f>
        <v>0</v>
      </c>
      <c r="N290" s="109">
        <f>Juniori!N80</f>
        <v>0</v>
      </c>
      <c r="O290" s="109">
        <f>Juniori!O80</f>
        <v>0</v>
      </c>
      <c r="P290" s="109">
        <f>Juniori!P80</f>
        <v>0</v>
      </c>
      <c r="Q290" s="109">
        <f>Juniori!Q80</f>
        <v>0</v>
      </c>
      <c r="R290" s="109">
        <f>Juniori!R80</f>
        <v>0</v>
      </c>
      <c r="S290" s="109">
        <f>Juniori!S80</f>
        <v>0</v>
      </c>
      <c r="T290" s="109">
        <f>Juniori!T80</f>
        <v>0</v>
      </c>
      <c r="U290" s="109">
        <f>Juniori!U80</f>
        <v>0</v>
      </c>
      <c r="V290" s="109">
        <f>Juniori!V80</f>
        <v>0</v>
      </c>
      <c r="W290" s="109">
        <f>Juniori!W80</f>
        <v>0</v>
      </c>
      <c r="X290" s="109">
        <f>Juniori!X80</f>
        <v>0</v>
      </c>
      <c r="Y290" s="109">
        <f>Juniori!Y80</f>
        <v>0</v>
      </c>
      <c r="Z290" s="109">
        <f>Juniori!Z80</f>
        <v>0</v>
      </c>
      <c r="AA290" s="109">
        <f>Juniori!AA80</f>
        <v>0</v>
      </c>
      <c r="AB290" s="109">
        <f>Juniori!AB80</f>
        <v>0</v>
      </c>
      <c r="AC290" s="109">
        <f>Juniori!AC80</f>
        <v>0</v>
      </c>
      <c r="AD290" s="109">
        <f>Juniori!AD80</f>
        <v>0</v>
      </c>
      <c r="AE290" s="109">
        <f>Juniori!AE80</f>
        <v>0</v>
      </c>
      <c r="AF290" s="109">
        <f>Juniori!AF80</f>
        <v>0</v>
      </c>
      <c r="AG290" s="109">
        <f>Juniori!AG80</f>
        <v>0</v>
      </c>
      <c r="AH290" s="109">
        <f>Juniori!AH80</f>
        <v>0</v>
      </c>
      <c r="AI290" s="109">
        <f>Juniori!AI80</f>
        <v>0</v>
      </c>
      <c r="AJ290" s="109">
        <f>Juniori!AJ80</f>
        <v>0</v>
      </c>
      <c r="AK290" s="109">
        <f>Juniori!AK80</f>
        <v>0</v>
      </c>
      <c r="AL290" s="109">
        <f>Juniori!AL80</f>
        <v>0</v>
      </c>
      <c r="AM290" s="109">
        <f>Juniori!AM80</f>
        <v>0</v>
      </c>
      <c r="AN290" s="109">
        <f>Juniori!AN80</f>
        <v>0</v>
      </c>
      <c r="AO290" s="109">
        <f>Juniori!AO80</f>
        <v>0</v>
      </c>
      <c r="AP290" s="109">
        <f>Juniori!AP80</f>
        <v>0</v>
      </c>
      <c r="AQ290" s="109">
        <f>Juniori!AQ80</f>
        <v>0</v>
      </c>
      <c r="AR290" s="109">
        <f>Juniori!AR80</f>
        <v>0</v>
      </c>
      <c r="AS290" s="109">
        <f>Juniori!AS80</f>
        <v>0</v>
      </c>
      <c r="AT290" s="109">
        <f>Juniori!AT80</f>
        <v>0</v>
      </c>
      <c r="AU290" s="109">
        <f>Juniori!AU80</f>
        <v>0</v>
      </c>
      <c r="AV290" s="109">
        <f>Juniori!AV80</f>
        <v>0</v>
      </c>
      <c r="AW290" s="109">
        <f>Juniori!AW80</f>
        <v>0</v>
      </c>
      <c r="AX290" s="109">
        <f>Juniori!AX80</f>
        <v>0</v>
      </c>
      <c r="AY290" s="109">
        <f>Juniori!AY80</f>
        <v>0</v>
      </c>
      <c r="AZ290" s="109">
        <f>Juniori!AZ80</f>
        <v>0</v>
      </c>
      <c r="BA290" s="109">
        <f>Juniori!BA80</f>
        <v>0</v>
      </c>
      <c r="BB290" s="109">
        <f>Juniori!BB80</f>
        <v>0</v>
      </c>
      <c r="BC290" s="109">
        <f>Juniori!BC80</f>
        <v>0</v>
      </c>
      <c r="BD290" s="109">
        <f>Juniori!BD80</f>
        <v>0</v>
      </c>
      <c r="BE290" s="109">
        <f>Juniori!BE80</f>
        <v>0</v>
      </c>
      <c r="BF290" s="109">
        <f>Juniori!BF80</f>
        <v>0</v>
      </c>
      <c r="BG290" s="109">
        <f>Juniori!BG80</f>
        <v>0</v>
      </c>
      <c r="BH290" s="109">
        <f>Juniori!BH80</f>
        <v>0</v>
      </c>
      <c r="BI290" s="109">
        <f>Juniori!BI80</f>
        <v>0</v>
      </c>
      <c r="BJ290" s="109">
        <f>Juniori!BJ80</f>
        <v>0</v>
      </c>
      <c r="BK290" s="109">
        <f>Juniori!BK80</f>
        <v>0</v>
      </c>
      <c r="BL290" s="109">
        <f>Juniori!BL80</f>
        <v>0</v>
      </c>
      <c r="BM290" s="109">
        <f>Juniori!BM80</f>
        <v>0</v>
      </c>
      <c r="BN290" s="109">
        <f>Juniori!BN80</f>
        <v>0</v>
      </c>
      <c r="BO290" s="109">
        <f>Juniori!BO80</f>
        <v>0</v>
      </c>
      <c r="BP290" s="109">
        <f>Juniori!BP80</f>
        <v>0</v>
      </c>
      <c r="BQ290" s="109">
        <f>Juniori!BQ80</f>
        <v>0</v>
      </c>
      <c r="BR290" s="109">
        <f>Juniori!BR80</f>
        <v>0</v>
      </c>
      <c r="BS290" s="109">
        <f>Juniori!BS80</f>
        <v>0</v>
      </c>
      <c r="BT290" s="109">
        <f>Juniori!BT80</f>
        <v>0</v>
      </c>
      <c r="BU290" s="109">
        <f>Juniori!BU80</f>
        <v>0</v>
      </c>
      <c r="BV290" s="109">
        <f>Juniori!BV80</f>
        <v>0</v>
      </c>
      <c r="BW290" s="109">
        <f>Juniori!BW80</f>
        <v>0</v>
      </c>
      <c r="BX290" s="109">
        <f>Juniori!BX80</f>
        <v>0</v>
      </c>
      <c r="BY290" s="109">
        <f>Juniori!BY80</f>
        <v>0</v>
      </c>
      <c r="BZ290" s="109">
        <f>Juniori!BZ80</f>
        <v>0</v>
      </c>
      <c r="CA290" s="109">
        <f>Juniori!CA80</f>
        <v>0</v>
      </c>
      <c r="CB290" s="109">
        <f>Juniori!CB80</f>
        <v>0</v>
      </c>
      <c r="CC290" s="109">
        <f>Juniori!CC80</f>
        <v>0</v>
      </c>
      <c r="CD290" s="109">
        <f>Juniori!CD80</f>
        <v>0</v>
      </c>
      <c r="CE290" s="109">
        <f>Juniori!CE80</f>
        <v>0</v>
      </c>
      <c r="CF290" s="109">
        <f>Juniori!CF80</f>
        <v>0</v>
      </c>
      <c r="CG290" s="109">
        <f>Juniori!CG80</f>
        <v>0</v>
      </c>
      <c r="CH290" s="109">
        <f>Juniori!CH80</f>
        <v>0</v>
      </c>
      <c r="CI290" s="109">
        <f>Juniori!CI80</f>
        <v>0</v>
      </c>
      <c r="CJ290" s="109">
        <f>Juniori!CJ80</f>
        <v>0</v>
      </c>
      <c r="CK290" s="109">
        <f>Juniori!CK80</f>
        <v>0</v>
      </c>
      <c r="CL290" s="109">
        <f>Juniori!CL80</f>
        <v>0</v>
      </c>
      <c r="CM290" s="109">
        <f>Juniori!CM80</f>
        <v>0</v>
      </c>
      <c r="CN290" s="109">
        <f>Juniori!CN80</f>
        <v>0</v>
      </c>
      <c r="CO290" s="109">
        <f>Juniori!CO80</f>
        <v>0</v>
      </c>
      <c r="CP290" s="109">
        <f>Juniori!CP80</f>
        <v>0</v>
      </c>
      <c r="CQ290" s="109">
        <f>Juniori!CQ80</f>
        <v>0</v>
      </c>
      <c r="CR290" s="109">
        <f>Juniori!CR80</f>
        <v>0</v>
      </c>
      <c r="CS290" s="109">
        <f>Juniori!CS80</f>
        <v>0</v>
      </c>
      <c r="CT290" s="109">
        <f>Juniori!CT80</f>
        <v>0</v>
      </c>
      <c r="CU290" s="109">
        <f>Juniori!CU80</f>
        <v>0</v>
      </c>
      <c r="CV290" s="109">
        <f>Juniori!CV80</f>
        <v>0</v>
      </c>
      <c r="CW290" s="109">
        <f>Juniori!CW80</f>
        <v>0</v>
      </c>
      <c r="CX290" s="109">
        <f>Juniori!CX80</f>
        <v>0</v>
      </c>
      <c r="CY290" s="109">
        <f>Juniori!CY80</f>
        <v>0</v>
      </c>
      <c r="CZ290" s="109">
        <f>Juniori!CZ80</f>
        <v>0</v>
      </c>
      <c r="DA290" s="109">
        <f>Juniori!DA80</f>
        <v>0</v>
      </c>
      <c r="DB290" s="109">
        <f>Juniori!DB80</f>
        <v>0</v>
      </c>
      <c r="DC290" s="109">
        <f>Juniori!DC80</f>
        <v>0</v>
      </c>
      <c r="DD290" s="109">
        <f>Juniori!DD80</f>
        <v>0</v>
      </c>
      <c r="DE290" s="109">
        <f>Juniori!DE80</f>
        <v>0</v>
      </c>
      <c r="DF290" s="109">
        <f>Juniori!DF80</f>
        <v>0</v>
      </c>
      <c r="DG290" s="109">
        <f>Juniori!DG80</f>
        <v>0</v>
      </c>
      <c r="DH290" s="109">
        <f>Juniori!DH80</f>
        <v>0</v>
      </c>
      <c r="DI290" s="109">
        <f>Juniori!DI80</f>
        <v>0</v>
      </c>
      <c r="DJ290" s="109">
        <f>Juniori!DJ80</f>
        <v>0</v>
      </c>
      <c r="DK290" s="109">
        <f>Juniori!DK80</f>
        <v>0</v>
      </c>
      <c r="DL290" s="109">
        <f>Juniori!DL80</f>
        <v>0</v>
      </c>
      <c r="DM290" s="109">
        <f>Juniori!DM80</f>
        <v>0</v>
      </c>
      <c r="DN290" s="109">
        <f>Juniori!DN80</f>
        <v>0</v>
      </c>
      <c r="DO290" s="109">
        <f>Juniori!DO80</f>
        <v>0</v>
      </c>
      <c r="DP290" s="109">
        <f>Juniori!DP80</f>
        <v>0</v>
      </c>
      <c r="DQ290" s="109">
        <f>Juniori!DQ80</f>
        <v>0</v>
      </c>
      <c r="DR290" s="109">
        <f>Juniori!DR80</f>
        <v>0</v>
      </c>
      <c r="DS290" s="109">
        <f>Juniori!DS80</f>
        <v>0</v>
      </c>
      <c r="DT290" s="109">
        <f>Juniori!DT80</f>
        <v>0</v>
      </c>
      <c r="DU290" s="109">
        <f>Juniori!DU80</f>
        <v>0</v>
      </c>
      <c r="DV290" s="109">
        <f>Juniori!DV80</f>
        <v>0</v>
      </c>
      <c r="DW290" s="109">
        <f>Juniori!DW80</f>
        <v>0</v>
      </c>
      <c r="DX290" s="109">
        <f>Juniori!DX80</f>
        <v>0</v>
      </c>
      <c r="DY290" s="109">
        <f>Juniori!DY80</f>
        <v>0</v>
      </c>
      <c r="DZ290" s="109">
        <f>Juniori!DZ80</f>
        <v>0</v>
      </c>
      <c r="EA290" s="109">
        <f>Juniori!EA80</f>
        <v>0</v>
      </c>
      <c r="EB290" s="109">
        <f>Juniori!EB80</f>
        <v>0</v>
      </c>
      <c r="EC290" s="109">
        <f>Juniori!EC80</f>
        <v>0</v>
      </c>
      <c r="ED290" s="109">
        <f>Juniori!ED80</f>
        <v>0</v>
      </c>
      <c r="EE290" s="109">
        <f>Juniori!EE80</f>
        <v>0</v>
      </c>
      <c r="EF290" s="109">
        <f>Juniori!EF80</f>
        <v>0</v>
      </c>
      <c r="EG290" s="109">
        <f>Juniori!EG80</f>
        <v>0</v>
      </c>
      <c r="EH290" s="109">
        <f>Juniori!EH80</f>
        <v>0</v>
      </c>
      <c r="EI290" s="109">
        <f>Juniori!EI80</f>
        <v>0</v>
      </c>
      <c r="EJ290" s="109">
        <f>Juniori!EJ80</f>
        <v>0</v>
      </c>
      <c r="EK290" s="109">
        <f>Juniori!EK80</f>
        <v>0</v>
      </c>
      <c r="EL290" s="109">
        <f>Juniori!EL80</f>
        <v>0</v>
      </c>
      <c r="EM290" s="109">
        <f>Juniori!EM80</f>
        <v>0</v>
      </c>
      <c r="EN290" s="109">
        <f>Juniori!EN80</f>
        <v>0</v>
      </c>
      <c r="EO290" s="109">
        <f>Juniori!EO80</f>
        <v>0</v>
      </c>
      <c r="EP290" s="109">
        <f>Juniori!EP80</f>
        <v>0</v>
      </c>
      <c r="EQ290" s="109">
        <f>Juniori!EQ80</f>
        <v>0</v>
      </c>
      <c r="ER290" s="109">
        <f>Juniori!ER80</f>
        <v>0</v>
      </c>
      <c r="ES290" s="109">
        <f>Juniori!ES80</f>
        <v>0</v>
      </c>
      <c r="ET290" s="109">
        <f>Juniori!ET80</f>
        <v>0</v>
      </c>
      <c r="EU290" s="109">
        <f>Juniori!EU80</f>
        <v>0</v>
      </c>
      <c r="EV290" s="109">
        <f>Juniori!EV80</f>
        <v>0</v>
      </c>
      <c r="EW290" s="109">
        <f>Juniori!EW80</f>
        <v>0</v>
      </c>
      <c r="EX290" s="109">
        <f>Juniori!EX80</f>
        <v>0</v>
      </c>
      <c r="EY290" s="109">
        <f>Juniori!EY80</f>
        <v>0</v>
      </c>
      <c r="EZ290" s="109">
        <f>Juniori!EZ80</f>
        <v>0</v>
      </c>
      <c r="FA290" s="109">
        <f>Juniori!FA80</f>
        <v>0</v>
      </c>
      <c r="FB290" s="109">
        <f>Juniori!FB80</f>
        <v>0</v>
      </c>
      <c r="FC290" s="109">
        <f>Juniori!FC80</f>
        <v>0</v>
      </c>
      <c r="FD290" s="109">
        <f>Juniori!FD80</f>
        <v>0</v>
      </c>
      <c r="FE290" s="109">
        <f>Juniori!FE80</f>
        <v>0</v>
      </c>
      <c r="FF290" s="109">
        <f>Juniori!FF80</f>
        <v>0</v>
      </c>
      <c r="FG290" s="109">
        <f>Juniori!FG80</f>
        <v>0</v>
      </c>
      <c r="FH290" s="109">
        <f>Juniori!FH80</f>
        <v>0</v>
      </c>
      <c r="FI290" s="109">
        <f>Juniori!FI80</f>
        <v>0</v>
      </c>
      <c r="FJ290" s="109">
        <f>Juniori!FJ80</f>
        <v>0</v>
      </c>
      <c r="FK290" s="109">
        <f>Juniori!FK80</f>
        <v>0</v>
      </c>
      <c r="FL290" s="109">
        <f>Juniori!FL80</f>
        <v>0</v>
      </c>
      <c r="FM290" s="109">
        <f>Juniori!FM80</f>
        <v>0</v>
      </c>
      <c r="FN290" s="109">
        <f>Juniori!FN80</f>
        <v>0</v>
      </c>
      <c r="FO290" s="109">
        <f>Juniori!FO80</f>
        <v>0</v>
      </c>
      <c r="FP290" s="109">
        <f>Juniori!FP80</f>
        <v>0</v>
      </c>
      <c r="FQ290" s="109">
        <f>Juniori!FQ80</f>
        <v>0</v>
      </c>
      <c r="FR290" s="109">
        <f>Juniori!FR80</f>
        <v>0</v>
      </c>
      <c r="FS290" s="109">
        <f>Juniori!FS80</f>
        <v>0</v>
      </c>
      <c r="FT290" s="109">
        <f>Juniori!FT80</f>
        <v>0</v>
      </c>
      <c r="FU290" s="109">
        <f>Juniori!FU80</f>
        <v>0</v>
      </c>
      <c r="FV290" s="109">
        <f>Juniori!FV80</f>
        <v>0</v>
      </c>
      <c r="FW290" s="109">
        <f>Juniori!FW80</f>
        <v>0</v>
      </c>
      <c r="FX290" s="109">
        <f>Juniori!FX80</f>
        <v>0</v>
      </c>
      <c r="FY290" s="109">
        <f>Juniori!FY80</f>
        <v>0</v>
      </c>
      <c r="FZ290" s="109">
        <f>Juniori!FZ80</f>
        <v>0</v>
      </c>
      <c r="GA290" s="109">
        <f>Juniori!GA80</f>
        <v>0</v>
      </c>
      <c r="GB290" s="109">
        <f>Juniori!GB80</f>
        <v>0</v>
      </c>
      <c r="GC290" s="109">
        <f>Juniori!GC80</f>
        <v>0</v>
      </c>
      <c r="GD290" s="109">
        <f>Juniori!GD80</f>
        <v>0</v>
      </c>
      <c r="GE290" s="109">
        <f>Juniori!GE80</f>
        <v>0</v>
      </c>
      <c r="GF290" s="109">
        <f>Juniori!GF80</f>
        <v>0</v>
      </c>
      <c r="GG290" s="109">
        <f>Juniori!GG80</f>
        <v>0</v>
      </c>
      <c r="GH290" s="109">
        <f>Juniori!GH80</f>
        <v>0</v>
      </c>
      <c r="GI290" s="109">
        <f>Juniori!GI80</f>
        <v>0</v>
      </c>
      <c r="GJ290" s="109">
        <f>Juniori!GJ80</f>
        <v>0</v>
      </c>
      <c r="GK290" s="109">
        <f>Juniori!GK80</f>
        <v>0</v>
      </c>
      <c r="GL290" s="109">
        <f>Juniori!GL80</f>
        <v>0</v>
      </c>
      <c r="GM290" s="109">
        <f>Juniori!GM80</f>
        <v>0</v>
      </c>
      <c r="GN290" s="109">
        <f>Juniori!GN80</f>
        <v>0</v>
      </c>
      <c r="GO290" s="109">
        <f>Juniori!GO80</f>
        <v>0</v>
      </c>
      <c r="GP290" s="109">
        <f>Juniori!GP80</f>
        <v>0</v>
      </c>
      <c r="GQ290" s="109">
        <f>Juniori!GQ80</f>
        <v>0</v>
      </c>
      <c r="GR290" s="109">
        <f>Juniori!GR80</f>
        <v>0</v>
      </c>
      <c r="GS290" s="109">
        <f>Juniori!GS80</f>
        <v>0</v>
      </c>
      <c r="GT290" s="109">
        <f>Juniori!GT80</f>
        <v>0</v>
      </c>
      <c r="GU290" s="109">
        <f>Juniori!GU80</f>
        <v>0</v>
      </c>
      <c r="GV290" s="109">
        <f>Juniori!GV80</f>
        <v>0</v>
      </c>
      <c r="GW290" s="109">
        <f>Juniori!GW80</f>
        <v>0</v>
      </c>
      <c r="GX290" s="109">
        <f>Juniori!GX80</f>
        <v>0</v>
      </c>
      <c r="GY290" s="109">
        <f>Juniori!GY80</f>
        <v>0</v>
      </c>
      <c r="GZ290" s="109">
        <f>Juniori!GZ80</f>
        <v>0</v>
      </c>
      <c r="HA290" s="109">
        <f>Juniori!HA80</f>
        <v>0</v>
      </c>
      <c r="HB290" s="109">
        <f>Juniori!HB80</f>
        <v>0</v>
      </c>
      <c r="HC290" s="109">
        <f>Juniori!HC80</f>
        <v>0</v>
      </c>
      <c r="HD290" s="109">
        <f>Juniori!HD80</f>
        <v>0</v>
      </c>
      <c r="HE290" s="109">
        <f>Juniori!HE80</f>
        <v>0</v>
      </c>
      <c r="HF290" s="109">
        <f>Juniori!HF80</f>
        <v>0</v>
      </c>
      <c r="HG290" s="109">
        <f>Juniori!HG80</f>
        <v>0</v>
      </c>
      <c r="HH290" s="109">
        <f>Juniori!HH80</f>
        <v>0</v>
      </c>
      <c r="HI290" s="109">
        <f>Juniori!HI80</f>
        <v>0</v>
      </c>
      <c r="HJ290" s="109">
        <f>Juniori!HJ80</f>
        <v>0</v>
      </c>
      <c r="HK290" s="109">
        <f>Juniori!HK80</f>
        <v>0</v>
      </c>
      <c r="HL290" s="109">
        <f>Juniori!HL80</f>
        <v>0</v>
      </c>
      <c r="HM290" s="109">
        <f>Juniori!HM80</f>
        <v>0</v>
      </c>
      <c r="HN290" s="109">
        <f>Juniori!HN80</f>
        <v>0</v>
      </c>
      <c r="HO290" s="109">
        <f>Juniori!HO80</f>
        <v>0</v>
      </c>
      <c r="HP290" s="109">
        <f>Juniori!HP80</f>
        <v>0</v>
      </c>
      <c r="HQ290" s="109">
        <f>Juniori!HQ80</f>
        <v>0</v>
      </c>
      <c r="HR290" s="109">
        <f>Juniori!HR80</f>
        <v>0</v>
      </c>
      <c r="HS290" s="109">
        <f>Juniori!HS80</f>
        <v>0</v>
      </c>
      <c r="HT290" s="109">
        <f>Juniori!HT80</f>
        <v>0</v>
      </c>
      <c r="HU290" s="109">
        <f>Juniori!HU80</f>
        <v>0</v>
      </c>
      <c r="HV290" s="109">
        <f>Juniori!HV80</f>
        <v>0</v>
      </c>
      <c r="HW290" s="109">
        <f>Juniori!HW80</f>
        <v>0</v>
      </c>
      <c r="HX290" s="109">
        <f>Juniori!HX80</f>
        <v>0</v>
      </c>
      <c r="HY290" s="109">
        <f>Juniori!HY80</f>
        <v>0</v>
      </c>
      <c r="HZ290" s="109">
        <f>Juniori!HZ80</f>
        <v>0</v>
      </c>
      <c r="IA290" s="109">
        <f>Juniori!IA80</f>
        <v>0</v>
      </c>
      <c r="IB290" s="109">
        <f>Juniori!IB80</f>
        <v>0</v>
      </c>
      <c r="IC290" s="109">
        <f>Juniori!IC80</f>
        <v>0</v>
      </c>
      <c r="ID290" s="109">
        <f>Juniori!ID80</f>
        <v>0</v>
      </c>
      <c r="IE290" s="109">
        <f>Juniori!IE80</f>
        <v>0</v>
      </c>
      <c r="IF290" s="109">
        <f>Juniori!IF80</f>
        <v>0</v>
      </c>
      <c r="IG290" s="109">
        <f>Juniori!IG80</f>
        <v>0</v>
      </c>
      <c r="IH290" s="109">
        <f>Juniori!IH80</f>
        <v>0</v>
      </c>
      <c r="II290" s="109">
        <f>Juniori!II80</f>
        <v>0</v>
      </c>
      <c r="IJ290" s="109">
        <f>Juniori!IJ80</f>
        <v>0</v>
      </c>
      <c r="IK290" s="109">
        <f>Juniori!IK80</f>
        <v>0</v>
      </c>
      <c r="IL290" s="109">
        <f>Juniori!IL80</f>
        <v>0</v>
      </c>
      <c r="IM290" s="109">
        <f>Juniori!IM80</f>
        <v>0</v>
      </c>
      <c r="IN290" s="109">
        <f>Juniori!IN80</f>
        <v>0</v>
      </c>
      <c r="IO290" s="109">
        <f>Juniori!IO80</f>
        <v>0</v>
      </c>
      <c r="IP290" s="109">
        <f>Juniori!IP80</f>
        <v>0</v>
      </c>
      <c r="IQ290" s="109">
        <f>Juniori!IQ80</f>
        <v>0</v>
      </c>
      <c r="IR290" s="109">
        <f>Juniori!IR80</f>
        <v>0</v>
      </c>
      <c r="IS290" s="109">
        <f>Juniori!IS80</f>
        <v>0</v>
      </c>
      <c r="IT290" s="109">
        <f>Juniori!IT80</f>
        <v>0</v>
      </c>
      <c r="IU290" s="109">
        <f>Juniori!IU80</f>
        <v>0</v>
      </c>
      <c r="IV290" s="109">
        <f>Juniori!IV80</f>
        <v>0</v>
      </c>
      <c r="IW290" s="109">
        <f>Juniori!IW80</f>
        <v>0</v>
      </c>
      <c r="IX290" s="109">
        <f>Juniori!IX80</f>
        <v>0</v>
      </c>
      <c r="IY290" s="109">
        <f>Juniori!IY80</f>
        <v>0</v>
      </c>
      <c r="IZ290" s="109">
        <f>Juniori!IZ80</f>
        <v>0</v>
      </c>
      <c r="JA290" s="109">
        <f>Juniori!JA80</f>
        <v>0</v>
      </c>
      <c r="JB290" s="109">
        <f>Juniori!JB80</f>
        <v>0</v>
      </c>
      <c r="JC290" s="109">
        <f>Juniori!JC80</f>
        <v>0</v>
      </c>
      <c r="JD290" s="109">
        <f>Juniori!JD80</f>
        <v>0</v>
      </c>
      <c r="JE290" s="109">
        <f>Juniori!JE80</f>
        <v>0</v>
      </c>
      <c r="JF290" s="109">
        <f>Juniori!JF80</f>
        <v>0</v>
      </c>
      <c r="JG290" s="109">
        <f>Juniori!JG80</f>
        <v>0</v>
      </c>
      <c r="JH290" s="109">
        <f>Juniori!JH80</f>
        <v>0</v>
      </c>
      <c r="JI290" s="109">
        <f>Juniori!JI80</f>
        <v>0</v>
      </c>
      <c r="JJ290" s="109">
        <f>Juniori!JJ80</f>
        <v>0</v>
      </c>
      <c r="JK290" s="109">
        <f>Juniori!JK80</f>
        <v>0</v>
      </c>
      <c r="JL290" s="109">
        <f>Juniori!JL80</f>
        <v>0</v>
      </c>
      <c r="JM290" s="109">
        <f>Juniori!JM80</f>
        <v>0</v>
      </c>
      <c r="JN290" s="109">
        <f>Juniori!JN80</f>
        <v>0</v>
      </c>
      <c r="JO290" s="109">
        <f>Juniori!JO80</f>
        <v>0</v>
      </c>
      <c r="JP290" s="109">
        <f>Juniori!JP80</f>
        <v>0</v>
      </c>
      <c r="JQ290" s="109">
        <f>Juniori!JQ80</f>
        <v>0</v>
      </c>
      <c r="JR290" s="109">
        <f>Juniori!JR80</f>
        <v>0</v>
      </c>
      <c r="JS290" s="109">
        <f>Juniori!JS80</f>
        <v>0</v>
      </c>
      <c r="JT290" s="109">
        <f>Juniori!JT80</f>
        <v>0</v>
      </c>
      <c r="JU290" s="109">
        <f>Juniori!JU80</f>
        <v>0</v>
      </c>
      <c r="JV290" s="109">
        <f>Juniori!JV80</f>
        <v>0</v>
      </c>
      <c r="JW290" s="109">
        <f>Juniori!JW80</f>
        <v>0</v>
      </c>
      <c r="JX290" s="109">
        <f>Juniori!JX80</f>
        <v>0</v>
      </c>
      <c r="JY290" s="109">
        <f>Juniori!JY80</f>
        <v>0</v>
      </c>
      <c r="JZ290" s="109">
        <f>Juniori!JZ80</f>
        <v>0</v>
      </c>
      <c r="KA290" s="109">
        <f>Juniori!KA80</f>
        <v>0</v>
      </c>
      <c r="KB290" s="109">
        <f>Juniori!KB80</f>
        <v>0</v>
      </c>
      <c r="KC290" s="109">
        <f>Juniori!KC80</f>
        <v>0</v>
      </c>
      <c r="KD290" s="109">
        <f>Juniori!KD80</f>
        <v>0</v>
      </c>
      <c r="KE290" s="109">
        <f>Juniori!KE80</f>
        <v>0</v>
      </c>
      <c r="KF290" s="109">
        <f>Juniori!KF80</f>
        <v>0</v>
      </c>
      <c r="KG290" s="109">
        <f>Juniori!KG80</f>
        <v>0</v>
      </c>
      <c r="KH290" s="109">
        <f>Juniori!KH80</f>
        <v>0</v>
      </c>
      <c r="KI290" s="109">
        <f>Juniori!KI80</f>
        <v>0</v>
      </c>
      <c r="KJ290" s="109">
        <f>Juniori!KJ80</f>
        <v>0</v>
      </c>
      <c r="KK290" s="109">
        <f>Juniori!KK80</f>
        <v>0</v>
      </c>
      <c r="KL290" s="109">
        <f>Juniori!KL80</f>
        <v>0</v>
      </c>
      <c r="KM290" s="109">
        <f>Juniori!KM80</f>
        <v>0</v>
      </c>
      <c r="KN290" s="109">
        <f>Juniori!KN80</f>
        <v>0</v>
      </c>
      <c r="KO290" s="109">
        <f>Juniori!KO80</f>
        <v>0</v>
      </c>
      <c r="KP290" s="109">
        <f>Juniori!KP80</f>
        <v>0</v>
      </c>
      <c r="KQ290" s="109">
        <f>Juniori!KQ80</f>
        <v>0</v>
      </c>
      <c r="KR290" s="109">
        <f>Juniori!KR80</f>
        <v>0</v>
      </c>
      <c r="KS290" s="109">
        <f>Juniori!KS80</f>
        <v>0</v>
      </c>
      <c r="KT290" s="109">
        <f>Juniori!KT80</f>
        <v>0</v>
      </c>
      <c r="KU290" s="109">
        <f>Juniori!KU80</f>
        <v>0</v>
      </c>
      <c r="KV290" s="109">
        <f>Juniori!KV80</f>
        <v>0</v>
      </c>
      <c r="KW290" s="109">
        <f>Juniori!KW80</f>
        <v>0</v>
      </c>
      <c r="KX290" s="109">
        <f>Juniori!KX80</f>
        <v>0</v>
      </c>
      <c r="KY290" s="109">
        <f>Juniori!KY80</f>
        <v>0</v>
      </c>
      <c r="KZ290" s="109">
        <f>Juniori!KZ80</f>
        <v>0</v>
      </c>
      <c r="LA290" s="109">
        <f>Juniori!LA80</f>
        <v>0</v>
      </c>
      <c r="LB290" s="109">
        <f>Juniori!LB80</f>
        <v>0</v>
      </c>
      <c r="LC290" s="109">
        <f>Juniori!LC80</f>
        <v>0</v>
      </c>
      <c r="LD290" s="109">
        <f>Juniori!LD80</f>
        <v>0</v>
      </c>
      <c r="LE290" s="109">
        <f>Juniori!LE80</f>
        <v>0</v>
      </c>
      <c r="LF290" s="109">
        <f>Juniori!LF80</f>
        <v>0</v>
      </c>
      <c r="LG290" s="109">
        <f>Juniori!LG80</f>
        <v>0</v>
      </c>
      <c r="LH290" s="109">
        <f>Juniori!LH80</f>
        <v>0</v>
      </c>
      <c r="LI290" s="109">
        <f>Juniori!LI80</f>
        <v>0</v>
      </c>
      <c r="LJ290" s="109">
        <f>Juniori!LJ80</f>
        <v>0</v>
      </c>
      <c r="LK290" s="109">
        <f>Juniori!LK80</f>
        <v>0</v>
      </c>
      <c r="LL290" s="109">
        <f>Juniori!LL80</f>
        <v>0</v>
      </c>
      <c r="LM290" s="109">
        <f>Juniori!LM80</f>
        <v>0</v>
      </c>
      <c r="LN290" s="109">
        <f>Juniori!LN80</f>
        <v>0</v>
      </c>
      <c r="LO290" s="109">
        <f>Juniori!LO80</f>
        <v>0</v>
      </c>
      <c r="LP290" s="109">
        <f>Juniori!LP80</f>
        <v>0</v>
      </c>
      <c r="LQ290" s="109">
        <f>Juniori!LQ80</f>
        <v>0</v>
      </c>
      <c r="LR290" s="109">
        <f>Juniori!LR80</f>
        <v>0</v>
      </c>
      <c r="LS290" s="109">
        <f>Juniori!LS80</f>
        <v>0</v>
      </c>
      <c r="LT290" s="109">
        <f>Juniori!LT80</f>
        <v>0</v>
      </c>
      <c r="LU290" s="109">
        <f>Juniori!LU80</f>
        <v>0</v>
      </c>
      <c r="LV290" s="109">
        <f>Juniori!LV80</f>
        <v>0</v>
      </c>
      <c r="LW290" s="109">
        <f>Juniori!LW80</f>
        <v>0</v>
      </c>
      <c r="LX290" s="109">
        <f>Juniori!LX80</f>
        <v>0</v>
      </c>
      <c r="LY290" s="109">
        <f>Juniori!LY80</f>
        <v>0</v>
      </c>
      <c r="LZ290" s="109">
        <f>Juniori!LZ80</f>
        <v>0</v>
      </c>
      <c r="MA290" s="109">
        <f>Juniori!MA80</f>
        <v>0</v>
      </c>
      <c r="MB290" s="109">
        <f>Juniori!MB80</f>
        <v>0</v>
      </c>
      <c r="MC290" s="109">
        <f>Juniori!MC80</f>
        <v>0</v>
      </c>
      <c r="MD290" s="109">
        <f>Juniori!MD80</f>
        <v>0</v>
      </c>
      <c r="ME290" s="109">
        <f>Juniori!ME80</f>
        <v>0</v>
      </c>
      <c r="MF290" s="109">
        <f>Juniori!MF80</f>
        <v>0</v>
      </c>
      <c r="MG290" s="109">
        <f>Juniori!MG80</f>
        <v>0</v>
      </c>
      <c r="MH290" s="109">
        <f>Juniori!MH80</f>
        <v>0</v>
      </c>
      <c r="MI290" s="109">
        <f>Juniori!MI80</f>
        <v>0</v>
      </c>
      <c r="MJ290" s="109">
        <f>Juniori!MJ80</f>
        <v>0</v>
      </c>
      <c r="MK290" s="109">
        <f>Juniori!MK80</f>
        <v>0</v>
      </c>
      <c r="ML290" s="109">
        <f>Juniori!ML80</f>
        <v>0</v>
      </c>
      <c r="MM290" s="109">
        <f>Juniori!MM80</f>
        <v>0</v>
      </c>
      <c r="MN290" s="109">
        <f>Juniori!MN80</f>
        <v>0</v>
      </c>
      <c r="MO290" s="109">
        <f>Juniori!MO80</f>
        <v>0</v>
      </c>
      <c r="MP290" s="109">
        <f>Juniori!MP80</f>
        <v>0</v>
      </c>
      <c r="MQ290" s="109">
        <f>Juniori!MQ80</f>
        <v>0</v>
      </c>
      <c r="MR290" s="109">
        <f>Juniori!MR80</f>
        <v>0</v>
      </c>
      <c r="MS290" s="109">
        <f>Juniori!MS80</f>
        <v>0</v>
      </c>
      <c r="MT290" s="109">
        <f>Juniori!MT80</f>
        <v>0</v>
      </c>
      <c r="MU290" s="109">
        <f>Juniori!MU80</f>
        <v>0</v>
      </c>
      <c r="MV290" s="109">
        <f>Juniori!MV80</f>
        <v>0</v>
      </c>
      <c r="MW290" s="109">
        <f>Juniori!MW80</f>
        <v>0</v>
      </c>
      <c r="MX290" s="109">
        <f>Juniori!MX80</f>
        <v>0</v>
      </c>
      <c r="MY290" s="109">
        <f>Juniori!MY80</f>
        <v>0</v>
      </c>
      <c r="MZ290" s="109">
        <f>Juniori!MZ80</f>
        <v>0</v>
      </c>
      <c r="NA290" s="109">
        <f>Juniori!NA80</f>
        <v>0</v>
      </c>
      <c r="NB290" s="109">
        <f>Juniori!NB80</f>
        <v>0</v>
      </c>
      <c r="NC290" s="109">
        <f>Juniori!NC80</f>
        <v>0</v>
      </c>
      <c r="ND290" s="109">
        <f>Juniori!ND80</f>
        <v>0</v>
      </c>
      <c r="NE290" s="109">
        <f>Juniori!NE80</f>
        <v>0</v>
      </c>
      <c r="NF290" s="109">
        <f>Juniori!NF80</f>
        <v>0</v>
      </c>
      <c r="NG290" s="109">
        <f>Juniori!NG80</f>
        <v>0</v>
      </c>
      <c r="NH290" s="109">
        <f>Juniori!NH80</f>
        <v>0</v>
      </c>
      <c r="NI290" s="109">
        <f>Juniori!NI80</f>
        <v>0</v>
      </c>
      <c r="NJ290" s="109">
        <f>Juniori!NJ80</f>
        <v>0</v>
      </c>
      <c r="NK290" s="109">
        <f>Juniori!NK80</f>
        <v>0</v>
      </c>
      <c r="NL290" s="109">
        <f>Juniori!NL80</f>
        <v>0</v>
      </c>
      <c r="NM290" s="109">
        <f>Juniori!NM80</f>
        <v>0</v>
      </c>
      <c r="NN290" s="109">
        <f>Juniori!NN80</f>
        <v>0</v>
      </c>
      <c r="NO290" s="109">
        <f>Juniori!NO80</f>
        <v>0</v>
      </c>
      <c r="NP290" s="109">
        <f>Juniori!NP80</f>
        <v>0</v>
      </c>
      <c r="NQ290" s="109">
        <f>Juniori!NQ80</f>
        <v>0</v>
      </c>
      <c r="NR290" s="109">
        <f>Juniori!NR80</f>
        <v>0</v>
      </c>
      <c r="NS290" s="109">
        <f>Juniori!NS80</f>
        <v>0</v>
      </c>
      <c r="NT290" s="109">
        <f>Juniori!NT80</f>
        <v>0</v>
      </c>
      <c r="NU290" s="109">
        <f>Juniori!NU80</f>
        <v>0</v>
      </c>
      <c r="NV290" s="109">
        <f>Juniori!NV80</f>
        <v>0</v>
      </c>
      <c r="NW290" s="109">
        <f>Juniori!NW80</f>
        <v>0</v>
      </c>
      <c r="NX290" s="109">
        <f>Juniori!NX80</f>
        <v>0</v>
      </c>
      <c r="NY290" s="109">
        <f>Juniori!NY80</f>
        <v>0</v>
      </c>
      <c r="NZ290" s="109">
        <f>Juniori!NZ80</f>
        <v>0</v>
      </c>
      <c r="OA290" s="109">
        <f>Juniori!OA80</f>
        <v>0</v>
      </c>
      <c r="OB290" s="109">
        <f>Juniori!OB80</f>
        <v>0</v>
      </c>
      <c r="OC290" s="109">
        <f>Juniori!OC80</f>
        <v>0</v>
      </c>
      <c r="OD290" s="109">
        <f>Juniori!OD80</f>
        <v>0</v>
      </c>
      <c r="OE290" s="109">
        <f>Juniori!OE80</f>
        <v>0</v>
      </c>
      <c r="OF290" s="109">
        <f>Juniori!OF80</f>
        <v>0</v>
      </c>
      <c r="OG290" s="109">
        <f>Juniori!OG80</f>
        <v>0</v>
      </c>
      <c r="OH290" s="109">
        <f>Juniori!OH80</f>
        <v>0</v>
      </c>
      <c r="OI290" s="109">
        <f>Juniori!OI80</f>
        <v>0</v>
      </c>
      <c r="OJ290" s="109">
        <f>Juniori!OJ80</f>
        <v>0</v>
      </c>
      <c r="OK290" s="109">
        <f>Juniori!OK80</f>
        <v>0</v>
      </c>
      <c r="OL290" s="109">
        <f>Juniori!OL80</f>
        <v>0</v>
      </c>
      <c r="OM290" s="109">
        <f>Juniori!OM80</f>
        <v>0</v>
      </c>
      <c r="ON290" s="109">
        <f>Juniori!ON80</f>
        <v>0</v>
      </c>
      <c r="OO290" s="109">
        <f>Juniori!OO80</f>
        <v>0</v>
      </c>
      <c r="OP290" s="109">
        <f>Juniori!OP80</f>
        <v>0</v>
      </c>
      <c r="OQ290" s="109">
        <f>Juniori!OQ80</f>
        <v>0</v>
      </c>
      <c r="OR290" s="109">
        <f>Juniori!OR80</f>
        <v>0</v>
      </c>
      <c r="OS290" s="109">
        <f>Juniori!OS80</f>
        <v>0</v>
      </c>
      <c r="OT290" s="109">
        <f>Juniori!OT80</f>
        <v>0</v>
      </c>
      <c r="OU290" s="109">
        <f>Juniori!OU80</f>
        <v>0</v>
      </c>
      <c r="OV290" s="109">
        <f>Juniori!OV80</f>
        <v>0</v>
      </c>
      <c r="OW290" s="109">
        <f>Juniori!OW80</f>
        <v>0</v>
      </c>
      <c r="OX290" s="109">
        <f>Juniori!OX80</f>
        <v>0</v>
      </c>
      <c r="OY290" s="109">
        <f>Juniori!OY80</f>
        <v>0</v>
      </c>
      <c r="OZ290" s="109">
        <f>Juniori!OZ80</f>
        <v>0</v>
      </c>
      <c r="PA290" s="109">
        <f>Juniori!PA80</f>
        <v>0</v>
      </c>
      <c r="PB290" s="109">
        <f>Juniori!PB80</f>
        <v>0</v>
      </c>
      <c r="PC290" s="109">
        <f>Juniori!PC80</f>
        <v>0</v>
      </c>
      <c r="PD290" s="109">
        <f>Juniori!PD80</f>
        <v>0</v>
      </c>
      <c r="PE290" s="109">
        <f>Juniori!PE80</f>
        <v>0</v>
      </c>
      <c r="PF290" s="109">
        <f>Juniori!PF80</f>
        <v>0</v>
      </c>
      <c r="PG290" s="109">
        <f>Juniori!PG80</f>
        <v>0</v>
      </c>
      <c r="PH290" s="109">
        <f>Juniori!PH80</f>
        <v>0</v>
      </c>
      <c r="PI290" s="109">
        <f>Juniori!PI80</f>
        <v>0</v>
      </c>
      <c r="PJ290" s="109">
        <f>Juniori!PJ80</f>
        <v>0</v>
      </c>
      <c r="PK290" s="109">
        <f>Juniori!PK80</f>
        <v>0</v>
      </c>
      <c r="PL290" s="109">
        <f>Juniori!PL80</f>
        <v>0</v>
      </c>
      <c r="PM290" s="109">
        <f>Juniori!PM80</f>
        <v>0</v>
      </c>
      <c r="PN290" s="109">
        <f>Juniori!PN80</f>
        <v>0</v>
      </c>
      <c r="PO290" s="109">
        <f>Juniori!PO80</f>
        <v>0</v>
      </c>
      <c r="PP290" s="109">
        <f>Juniori!PP80</f>
        <v>0</v>
      </c>
      <c r="PQ290" s="109">
        <f>Juniori!PQ80</f>
        <v>0</v>
      </c>
      <c r="PR290" s="109">
        <f>Juniori!PR80</f>
        <v>0</v>
      </c>
      <c r="PS290" s="109">
        <f>Juniori!PS80</f>
        <v>0</v>
      </c>
      <c r="PT290" s="109">
        <f>Juniori!PT80</f>
        <v>0</v>
      </c>
      <c r="PU290" s="109">
        <f>Juniori!PU80</f>
        <v>0</v>
      </c>
      <c r="PV290" s="109">
        <f>Juniori!PV80</f>
        <v>0</v>
      </c>
      <c r="PW290" s="109">
        <f>Juniori!PW80</f>
        <v>0</v>
      </c>
      <c r="PX290" s="109">
        <f>Juniori!PX80</f>
        <v>0</v>
      </c>
      <c r="PY290" s="109">
        <f>Juniori!PY80</f>
        <v>0</v>
      </c>
      <c r="PZ290" s="109">
        <f>Juniori!PZ80</f>
        <v>0</v>
      </c>
      <c r="QA290" s="109">
        <f>Juniori!QA80</f>
        <v>0</v>
      </c>
      <c r="QB290" s="109">
        <f>Juniori!QB80</f>
        <v>0</v>
      </c>
      <c r="QC290" s="109">
        <f>Juniori!QC80</f>
        <v>0</v>
      </c>
      <c r="QD290" s="109">
        <f>Juniori!QD80</f>
        <v>0</v>
      </c>
      <c r="QE290" s="109">
        <f>Juniori!QE80</f>
        <v>0</v>
      </c>
      <c r="QF290" s="109">
        <f>Juniori!QF80</f>
        <v>0</v>
      </c>
      <c r="QG290" s="109">
        <f>Juniori!QG80</f>
        <v>0</v>
      </c>
      <c r="QH290" s="109">
        <f>Juniori!QH80</f>
        <v>0</v>
      </c>
      <c r="QI290" s="109">
        <f>Juniori!QI80</f>
        <v>0</v>
      </c>
      <c r="QJ290" s="109">
        <f>Juniori!QJ80</f>
        <v>0</v>
      </c>
      <c r="QK290" s="109">
        <f>Juniori!QK80</f>
        <v>0</v>
      </c>
      <c r="QL290" s="109">
        <f>Juniori!QL80</f>
        <v>0</v>
      </c>
      <c r="QM290" s="109">
        <f>Juniori!QM80</f>
        <v>0</v>
      </c>
      <c r="QN290" s="109">
        <f>Juniori!QN80</f>
        <v>0</v>
      </c>
      <c r="QO290" s="109">
        <f>Juniori!QO80</f>
        <v>0</v>
      </c>
      <c r="QP290" s="109">
        <f>Juniori!QP80</f>
        <v>0</v>
      </c>
      <c r="QQ290" s="109">
        <f>Juniori!QQ80</f>
        <v>0</v>
      </c>
      <c r="QR290" s="109">
        <f>Juniori!QR80</f>
        <v>0</v>
      </c>
      <c r="QS290" s="109">
        <f>Juniori!QS80</f>
        <v>0</v>
      </c>
      <c r="QT290" s="109">
        <f>Juniori!QT80</f>
        <v>0</v>
      </c>
      <c r="QU290" s="109">
        <f>Juniori!QU80</f>
        <v>0</v>
      </c>
      <c r="QV290" s="109">
        <f>Juniori!QV80</f>
        <v>0</v>
      </c>
      <c r="QW290" s="109">
        <f>Juniori!QW80</f>
        <v>0</v>
      </c>
      <c r="QX290" s="109">
        <f>Juniori!QX80</f>
        <v>0</v>
      </c>
      <c r="QY290" s="109">
        <f>Juniori!QY80</f>
        <v>0</v>
      </c>
      <c r="QZ290" s="109">
        <f>Juniori!QZ80</f>
        <v>0</v>
      </c>
      <c r="RA290" s="109">
        <f>Juniori!RA80</f>
        <v>0</v>
      </c>
      <c r="RB290" s="109">
        <f>Juniori!RB80</f>
        <v>0</v>
      </c>
      <c r="RC290" s="109">
        <f>Juniori!RC80</f>
        <v>0</v>
      </c>
      <c r="RD290" s="109">
        <f>Juniori!RD80</f>
        <v>0</v>
      </c>
      <c r="RE290" s="109">
        <f>Juniori!RE80</f>
        <v>0</v>
      </c>
      <c r="RF290" s="109">
        <f>Juniori!RF80</f>
        <v>0</v>
      </c>
      <c r="RG290" s="109">
        <f>Juniori!RG80</f>
        <v>0</v>
      </c>
      <c r="RH290" s="109">
        <f>Juniori!RH80</f>
        <v>0</v>
      </c>
      <c r="RI290" s="109">
        <f>Juniori!RI80</f>
        <v>0</v>
      </c>
      <c r="RJ290" s="109">
        <f>Juniori!RJ80</f>
        <v>0</v>
      </c>
      <c r="RK290" s="109">
        <f>Juniori!RK80</f>
        <v>0</v>
      </c>
      <c r="RL290" s="109">
        <f>Juniori!RL80</f>
        <v>0</v>
      </c>
      <c r="RM290" s="109">
        <f>Juniori!RM80</f>
        <v>0</v>
      </c>
      <c r="RN290" s="109">
        <f>Juniori!RN80</f>
        <v>0</v>
      </c>
      <c r="RO290" s="109">
        <f>Juniori!RO80</f>
        <v>0</v>
      </c>
      <c r="RP290" s="109">
        <f>Juniori!RP80</f>
        <v>0</v>
      </c>
      <c r="RQ290" s="109">
        <f>Juniori!RQ80</f>
        <v>0</v>
      </c>
      <c r="RR290" s="109">
        <f>Juniori!RR80</f>
        <v>0</v>
      </c>
      <c r="RS290" s="109">
        <f>Juniori!RS80</f>
        <v>0</v>
      </c>
      <c r="RT290" s="109">
        <f>Juniori!RT80</f>
        <v>0</v>
      </c>
      <c r="RU290" s="109">
        <f>Juniori!RU80</f>
        <v>0</v>
      </c>
      <c r="RV290" s="109">
        <f>Juniori!RV80</f>
        <v>0</v>
      </c>
      <c r="RW290" s="109">
        <f>Juniori!RW80</f>
        <v>0</v>
      </c>
      <c r="RX290" s="109">
        <f>Juniori!RX80</f>
        <v>0</v>
      </c>
      <c r="RY290" s="109">
        <f>Juniori!RY80</f>
        <v>0</v>
      </c>
      <c r="RZ290" s="109">
        <f>Juniori!RZ80</f>
        <v>0</v>
      </c>
      <c r="SA290" s="109">
        <f>Juniori!SA80</f>
        <v>0</v>
      </c>
      <c r="SB290" s="109">
        <f>Juniori!SB80</f>
        <v>0</v>
      </c>
      <c r="SC290" s="109">
        <f>Juniori!SC80</f>
        <v>0</v>
      </c>
      <c r="SD290" s="109">
        <f>Juniori!SD80</f>
        <v>0</v>
      </c>
      <c r="SE290" s="109">
        <f>Juniori!SE80</f>
        <v>0</v>
      </c>
      <c r="SF290" s="109">
        <f>Juniori!SF80</f>
        <v>0</v>
      </c>
      <c r="SG290" s="109">
        <f>Juniori!SG80</f>
        <v>0</v>
      </c>
      <c r="SH290" s="109">
        <f>Juniori!SH80</f>
        <v>0</v>
      </c>
      <c r="SI290" s="109">
        <f>Juniori!SI80</f>
        <v>0</v>
      </c>
      <c r="SJ290" s="109">
        <f>Juniori!SJ80</f>
        <v>0</v>
      </c>
      <c r="SK290" s="109">
        <f>Juniori!SK80</f>
        <v>0</v>
      </c>
      <c r="SL290" s="109">
        <f>Juniori!SL80</f>
        <v>0</v>
      </c>
      <c r="SM290" s="109">
        <f>Juniori!SM80</f>
        <v>0</v>
      </c>
      <c r="SN290" s="109">
        <f>Juniori!SN80</f>
        <v>0</v>
      </c>
      <c r="SO290" s="109">
        <f>Juniori!SO80</f>
        <v>0</v>
      </c>
      <c r="SP290" s="109">
        <f>Juniori!SP80</f>
        <v>0</v>
      </c>
      <c r="SQ290" s="109">
        <f>Juniori!SQ80</f>
        <v>0</v>
      </c>
      <c r="SR290" s="109">
        <f>Juniori!SR80</f>
        <v>0</v>
      </c>
      <c r="SS290" s="109">
        <f>Juniori!SS80</f>
        <v>0</v>
      </c>
      <c r="ST290" s="109">
        <f>Juniori!ST80</f>
        <v>0</v>
      </c>
      <c r="SU290" s="109">
        <f>Juniori!SU80</f>
        <v>0</v>
      </c>
      <c r="SV290" s="109">
        <f>Juniori!SV80</f>
        <v>0</v>
      </c>
      <c r="SW290" s="109">
        <f>Juniori!SW80</f>
        <v>0</v>
      </c>
      <c r="SX290" s="109">
        <f>Juniori!SX80</f>
        <v>0</v>
      </c>
      <c r="SY290" s="109">
        <f>Juniori!SY80</f>
        <v>0</v>
      </c>
      <c r="SZ290" s="109">
        <f>Juniori!SZ80</f>
        <v>0</v>
      </c>
      <c r="TA290" s="109">
        <f>Juniori!TA80</f>
        <v>0</v>
      </c>
      <c r="TB290" s="109">
        <f>Juniori!TB80</f>
        <v>0</v>
      </c>
    </row>
    <row r="291" spans="1:522" s="1" customFormat="1" ht="18" customHeight="1" x14ac:dyDescent="0.2">
      <c r="A291" s="12"/>
      <c r="B291" s="11" t="s">
        <v>118</v>
      </c>
      <c r="C291" s="1">
        <v>11206</v>
      </c>
      <c r="E291" s="4" t="s">
        <v>117</v>
      </c>
      <c r="F291" s="1">
        <v>8650</v>
      </c>
      <c r="G291" s="9" t="s">
        <v>132</v>
      </c>
      <c r="H291" s="4" t="s">
        <v>183</v>
      </c>
      <c r="I291" s="1">
        <f t="shared" si="19"/>
        <v>0</v>
      </c>
      <c r="J291" s="12">
        <f>Tabuľka3[[#This Row],[Stĺpec9]]</f>
        <v>0</v>
      </c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10"/>
      <c r="EC291" s="110"/>
      <c r="ED291" s="110"/>
      <c r="EE291" s="110"/>
      <c r="EF291" s="110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  <c r="IX291" s="109"/>
      <c r="IY291" s="109"/>
      <c r="IZ291" s="109"/>
      <c r="JA291" s="109"/>
      <c r="JB291" s="109"/>
      <c r="JC291" s="109"/>
      <c r="JD291" s="109"/>
      <c r="JE291" s="109"/>
      <c r="JF291" s="109"/>
      <c r="JG291" s="109"/>
      <c r="JH291" s="99"/>
      <c r="JI291" s="99"/>
      <c r="JJ291" s="99"/>
      <c r="JK291" s="99"/>
      <c r="JL291" s="99"/>
      <c r="JM291" s="99"/>
      <c r="JN291" s="99"/>
      <c r="JO291" s="99"/>
      <c r="JP291" s="99"/>
      <c r="JQ291" s="109"/>
      <c r="JR291" s="109"/>
      <c r="JS291" s="109"/>
      <c r="JT291" s="109"/>
      <c r="JU291" s="109"/>
      <c r="JV291" s="109"/>
      <c r="JW291" s="109"/>
      <c r="JX291" s="109"/>
      <c r="JY291" s="109"/>
      <c r="JZ291" s="109"/>
      <c r="KA291" s="109"/>
      <c r="KB291" s="109"/>
      <c r="KC291" s="109"/>
      <c r="KD291" s="109"/>
      <c r="KE291" s="109"/>
      <c r="KF291" s="109"/>
      <c r="KG291" s="109"/>
      <c r="KH291" s="109"/>
      <c r="KI291" s="109"/>
      <c r="KJ291" s="109"/>
      <c r="KK291" s="109"/>
      <c r="KL291" s="109"/>
      <c r="KM291" s="109"/>
      <c r="KN291" s="109"/>
      <c r="KO291" s="109"/>
      <c r="KP291" s="109"/>
      <c r="KQ291" s="109"/>
      <c r="KR291" s="109"/>
      <c r="KS291" s="109"/>
      <c r="KT291" s="109"/>
      <c r="KU291" s="109"/>
      <c r="KV291" s="109"/>
      <c r="KW291" s="109"/>
      <c r="KX291" s="109"/>
      <c r="KY291" s="109"/>
      <c r="KZ291" s="109"/>
      <c r="LA291" s="109"/>
      <c r="LB291" s="109"/>
      <c r="LC291" s="109"/>
      <c r="LD291" s="109"/>
      <c r="LE291" s="109"/>
      <c r="LF291" s="109"/>
      <c r="LG291" s="109"/>
      <c r="LH291" s="109"/>
      <c r="LI291" s="109"/>
      <c r="LJ291" s="109"/>
      <c r="LK291" s="109"/>
      <c r="LL291" s="109"/>
      <c r="LM291" s="109"/>
      <c r="LN291" s="109"/>
      <c r="LO291" s="109"/>
      <c r="LP291" s="109"/>
      <c r="LQ291" s="109"/>
      <c r="LR291" s="109"/>
      <c r="LS291" s="109"/>
      <c r="LT291" s="109"/>
      <c r="LU291" s="109"/>
      <c r="LV291" s="109"/>
      <c r="LW291" s="109"/>
      <c r="LX291" s="109"/>
      <c r="LY291" s="109"/>
      <c r="LZ291" s="109"/>
      <c r="MA291" s="109"/>
      <c r="MB291" s="109"/>
      <c r="MC291" s="109"/>
      <c r="MD291" s="109"/>
      <c r="ME291" s="109"/>
      <c r="MF291" s="109"/>
      <c r="MG291" s="109"/>
      <c r="MH291" s="109"/>
      <c r="MI291" s="109"/>
      <c r="MJ291" s="109"/>
      <c r="MK291" s="109"/>
      <c r="ML291" s="109"/>
      <c r="MM291" s="109"/>
      <c r="MN291" s="109"/>
      <c r="MO291" s="109"/>
      <c r="MP291" s="109"/>
      <c r="MQ291" s="109"/>
      <c r="MR291" s="109"/>
      <c r="MS291" s="109"/>
      <c r="MT291" s="109"/>
      <c r="MU291" s="109"/>
      <c r="MV291" s="109"/>
      <c r="MW291" s="109"/>
      <c r="MX291" s="109"/>
      <c r="MY291" s="109"/>
      <c r="MZ291" s="109"/>
      <c r="NA291" s="109"/>
      <c r="NB291" s="109"/>
      <c r="NC291" s="109"/>
      <c r="ND291" s="109"/>
      <c r="NE291" s="109"/>
      <c r="NF291" s="109"/>
      <c r="NG291" s="109"/>
      <c r="NH291" s="109"/>
      <c r="NI291" s="109"/>
      <c r="NJ291" s="109"/>
      <c r="NK291" s="109"/>
      <c r="NL291" s="109"/>
      <c r="NM291" s="109"/>
      <c r="NN291" s="109"/>
      <c r="NO291" s="109"/>
      <c r="NP291" s="109"/>
      <c r="NQ291" s="109"/>
      <c r="NR291" s="109"/>
      <c r="NS291" s="109"/>
      <c r="NT291" s="109"/>
      <c r="NU291" s="109"/>
      <c r="NV291" s="109"/>
      <c r="NW291" s="109"/>
      <c r="NX291" s="109"/>
      <c r="NY291" s="109"/>
      <c r="NZ291" s="109"/>
      <c r="OA291" s="109"/>
      <c r="OB291" s="109"/>
      <c r="OC291" s="109"/>
      <c r="OD291" s="109"/>
      <c r="OE291" s="109"/>
      <c r="OF291" s="109"/>
      <c r="OG291" s="109"/>
      <c r="OH291" s="109"/>
      <c r="OI291" s="109"/>
      <c r="OJ291" s="109"/>
      <c r="OK291" s="109"/>
      <c r="OL291" s="109"/>
      <c r="OM291" s="109"/>
      <c r="ON291" s="109"/>
      <c r="OO291" s="109"/>
      <c r="OP291" s="109"/>
      <c r="OQ291" s="109"/>
      <c r="OR291" s="109"/>
      <c r="OS291" s="109"/>
      <c r="OT291" s="109"/>
      <c r="OU291" s="109"/>
      <c r="OV291" s="109"/>
      <c r="OW291" s="109"/>
      <c r="OX291" s="109"/>
      <c r="OY291" s="109"/>
      <c r="OZ291" s="109"/>
      <c r="PA291" s="109"/>
      <c r="PB291" s="109"/>
      <c r="PC291" s="109"/>
      <c r="PD291" s="109"/>
      <c r="PE291" s="109"/>
      <c r="PF291" s="109"/>
      <c r="PG291" s="109"/>
      <c r="PH291" s="109"/>
      <c r="PI291" s="109"/>
      <c r="PJ291" s="109"/>
      <c r="PK291" s="109"/>
      <c r="PL291" s="109"/>
      <c r="PM291" s="109"/>
      <c r="PN291" s="109"/>
      <c r="PO291" s="109"/>
      <c r="PP291" s="109"/>
      <c r="PQ291" s="109"/>
      <c r="PR291" s="109"/>
      <c r="PS291" s="109"/>
      <c r="PT291" s="109"/>
      <c r="PU291" s="109"/>
      <c r="PV291" s="109"/>
      <c r="PW291" s="109"/>
      <c r="PX291" s="109"/>
      <c r="PY291" s="109"/>
      <c r="PZ291" s="109"/>
      <c r="QA291" s="109"/>
      <c r="QB291" s="109"/>
      <c r="QC291" s="109"/>
      <c r="QD291" s="109"/>
      <c r="QE291" s="109"/>
      <c r="QF291" s="109"/>
      <c r="QG291" s="109"/>
      <c r="QH291" s="109"/>
      <c r="QI291" s="109"/>
      <c r="QJ291" s="109"/>
      <c r="QK291" s="109"/>
      <c r="QL291" s="109"/>
      <c r="QM291" s="109"/>
      <c r="QN291" s="109"/>
      <c r="QO291" s="109"/>
      <c r="QP291" s="109"/>
      <c r="QQ291" s="109"/>
      <c r="QR291" s="109"/>
      <c r="QS291" s="109"/>
      <c r="QT291" s="109"/>
      <c r="QU291" s="109"/>
      <c r="QV291" s="109"/>
      <c r="QW291" s="109"/>
      <c r="QX291" s="109"/>
      <c r="QY291" s="109"/>
      <c r="QZ291" s="109"/>
      <c r="RA291" s="109"/>
      <c r="RB291" s="109"/>
      <c r="RC291" s="109"/>
      <c r="RD291" s="109"/>
      <c r="RE291" s="109"/>
      <c r="RF291" s="109"/>
      <c r="RG291" s="109"/>
      <c r="RH291" s="109"/>
      <c r="RI291" s="109"/>
      <c r="RJ291" s="109"/>
      <c r="RK291" s="109"/>
      <c r="RL291" s="109"/>
      <c r="RM291" s="109"/>
      <c r="RN291" s="109"/>
      <c r="RO291" s="109"/>
      <c r="RP291" s="109"/>
      <c r="RQ291" s="109"/>
      <c r="RR291" s="109"/>
      <c r="RS291" s="109"/>
      <c r="RT291" s="109"/>
      <c r="RU291" s="109"/>
      <c r="RV291" s="109"/>
      <c r="RW291" s="109"/>
      <c r="RX291" s="109"/>
      <c r="RY291" s="109"/>
      <c r="RZ291" s="109"/>
      <c r="SA291" s="109"/>
      <c r="SB291" s="109"/>
      <c r="SC291" s="109"/>
      <c r="SD291" s="109"/>
      <c r="SE291" s="109"/>
      <c r="SF291" s="109"/>
      <c r="SG291" s="109"/>
      <c r="SH291" s="109"/>
      <c r="SI291" s="109"/>
      <c r="SJ291" s="109"/>
      <c r="SK291" s="109"/>
      <c r="SL291" s="109"/>
      <c r="SM291" s="109"/>
      <c r="SN291" s="109"/>
      <c r="SO291" s="109"/>
      <c r="SP291" s="109"/>
      <c r="SQ291" s="109"/>
      <c r="SR291" s="109"/>
      <c r="SS291" s="109"/>
      <c r="ST291" s="109"/>
      <c r="SU291" s="109"/>
      <c r="SV291" s="109"/>
      <c r="SW291" s="109"/>
      <c r="SX291" s="109"/>
      <c r="SY291" s="109"/>
      <c r="SZ291" s="109"/>
      <c r="TA291" s="109"/>
      <c r="TB291" s="109"/>
    </row>
    <row r="292" spans="1:522" s="1" customFormat="1" ht="18" customHeight="1" x14ac:dyDescent="0.2">
      <c r="A292" s="12"/>
      <c r="B292" s="11" t="s">
        <v>278</v>
      </c>
      <c r="C292" s="1">
        <v>9888</v>
      </c>
      <c r="E292" s="4" t="s">
        <v>277</v>
      </c>
      <c r="F292" s="9">
        <v>9451</v>
      </c>
      <c r="G292" s="9" t="s">
        <v>132</v>
      </c>
      <c r="H292" s="4" t="s">
        <v>358</v>
      </c>
      <c r="I292" s="1">
        <f t="shared" si="19"/>
        <v>0</v>
      </c>
      <c r="J292" s="12">
        <f>Tabuľka3[[#This Row],[Stĺpec9]]</f>
        <v>0</v>
      </c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  <c r="IX292" s="109"/>
      <c r="IY292" s="109"/>
      <c r="IZ292" s="109"/>
      <c r="JA292" s="109"/>
      <c r="JB292" s="109"/>
      <c r="JC292" s="109"/>
      <c r="JD292" s="109"/>
      <c r="JE292" s="109"/>
      <c r="JF292" s="109"/>
      <c r="JG292" s="109"/>
      <c r="JH292" s="109"/>
      <c r="JI292" s="109"/>
      <c r="JJ292" s="109"/>
      <c r="JK292" s="109"/>
      <c r="JL292" s="109"/>
      <c r="JM292" s="109"/>
      <c r="JN292" s="109"/>
      <c r="JO292" s="109"/>
      <c r="JP292" s="109"/>
      <c r="JQ292" s="109"/>
      <c r="JR292" s="109"/>
      <c r="JS292" s="109"/>
      <c r="JT292" s="109"/>
      <c r="JU292" s="109"/>
      <c r="JV292" s="109"/>
      <c r="JW292" s="109"/>
      <c r="JX292" s="109"/>
      <c r="JY292" s="109"/>
      <c r="JZ292" s="109"/>
      <c r="KA292" s="109"/>
      <c r="KB292" s="109"/>
      <c r="KC292" s="109"/>
      <c r="KD292" s="109"/>
      <c r="KE292" s="109"/>
      <c r="KF292" s="109"/>
      <c r="KG292" s="109"/>
      <c r="KH292" s="109"/>
      <c r="KI292" s="109"/>
      <c r="KJ292" s="109"/>
      <c r="KK292" s="109"/>
      <c r="KL292" s="109"/>
      <c r="KM292" s="109"/>
      <c r="KN292" s="109"/>
      <c r="KO292" s="109"/>
      <c r="KP292" s="109"/>
      <c r="KQ292" s="109"/>
      <c r="KR292" s="109"/>
      <c r="KS292" s="109"/>
      <c r="KT292" s="109"/>
      <c r="KU292" s="109"/>
      <c r="KV292" s="109"/>
      <c r="KW292" s="109"/>
      <c r="KX292" s="109"/>
      <c r="KY292" s="109"/>
      <c r="KZ292" s="109"/>
      <c r="LA292" s="109"/>
      <c r="LB292" s="109"/>
      <c r="LC292" s="109"/>
      <c r="LD292" s="109"/>
      <c r="LE292" s="109"/>
      <c r="LF292" s="109"/>
      <c r="LG292" s="109"/>
      <c r="LH292" s="109"/>
      <c r="LI292" s="109"/>
      <c r="LJ292" s="109"/>
      <c r="LK292" s="109"/>
      <c r="LL292" s="109"/>
      <c r="LM292" s="109"/>
      <c r="LN292" s="109"/>
      <c r="LO292" s="109"/>
      <c r="LP292" s="109"/>
      <c r="LQ292" s="109"/>
      <c r="LR292" s="109"/>
      <c r="LS292" s="109"/>
      <c r="LT292" s="109"/>
      <c r="LU292" s="109"/>
      <c r="LV292" s="109"/>
      <c r="LW292" s="109"/>
      <c r="LX292" s="109"/>
      <c r="LY292" s="109"/>
      <c r="LZ292" s="109"/>
      <c r="MA292" s="109"/>
      <c r="MB292" s="109"/>
      <c r="MC292" s="109"/>
      <c r="MD292" s="109"/>
      <c r="ME292" s="109"/>
      <c r="MF292" s="109"/>
      <c r="MG292" s="109"/>
      <c r="MH292" s="109"/>
      <c r="MI292" s="109"/>
      <c r="MJ292" s="109"/>
      <c r="MK292" s="109"/>
      <c r="ML292" s="109"/>
      <c r="MM292" s="109"/>
      <c r="MN292" s="109"/>
      <c r="MO292" s="109"/>
      <c r="MP292" s="109"/>
      <c r="MQ292" s="109"/>
      <c r="MR292" s="109"/>
      <c r="MS292" s="109"/>
      <c r="MT292" s="109"/>
      <c r="MU292" s="109"/>
      <c r="MV292" s="109"/>
      <c r="MW292" s="109"/>
      <c r="MX292" s="109"/>
      <c r="MY292" s="109"/>
      <c r="MZ292" s="109"/>
      <c r="NA292" s="109"/>
      <c r="NB292" s="109"/>
      <c r="NC292" s="109"/>
      <c r="ND292" s="109"/>
      <c r="NE292" s="109"/>
      <c r="NF292" s="109"/>
      <c r="NG292" s="109"/>
      <c r="NH292" s="109"/>
      <c r="NI292" s="109"/>
      <c r="NJ292" s="109"/>
      <c r="NK292" s="109"/>
      <c r="NL292" s="109"/>
      <c r="NM292" s="109"/>
      <c r="NN292" s="109"/>
      <c r="NO292" s="109"/>
      <c r="NP292" s="109"/>
      <c r="NQ292" s="109"/>
      <c r="NR292" s="109"/>
      <c r="NS292" s="109"/>
      <c r="NT292" s="109"/>
      <c r="NU292" s="109"/>
      <c r="NV292" s="109"/>
      <c r="NW292" s="109"/>
      <c r="NX292" s="109"/>
      <c r="NY292" s="109"/>
      <c r="NZ292" s="109"/>
      <c r="OA292" s="109"/>
      <c r="OB292" s="109"/>
      <c r="OC292" s="109"/>
      <c r="OD292" s="109"/>
      <c r="OE292" s="109"/>
      <c r="OF292" s="109"/>
      <c r="OG292" s="109"/>
      <c r="OH292" s="109"/>
      <c r="OI292" s="109"/>
      <c r="OJ292" s="109"/>
      <c r="OK292" s="109"/>
      <c r="OL292" s="109"/>
      <c r="OM292" s="109"/>
      <c r="ON292" s="109"/>
      <c r="OO292" s="109"/>
      <c r="OP292" s="109"/>
      <c r="OQ292" s="109"/>
      <c r="OR292" s="109"/>
      <c r="OS292" s="109"/>
      <c r="OT292" s="109"/>
      <c r="OU292" s="109"/>
      <c r="OV292" s="109"/>
      <c r="OW292" s="109"/>
      <c r="OX292" s="109"/>
      <c r="OY292" s="109"/>
      <c r="OZ292" s="109"/>
      <c r="PA292" s="109"/>
      <c r="PB292" s="109"/>
      <c r="PC292" s="109"/>
      <c r="PD292" s="109"/>
      <c r="PE292" s="109"/>
      <c r="PF292" s="109"/>
      <c r="PG292" s="109"/>
      <c r="PH292" s="109"/>
      <c r="PI292" s="109"/>
      <c r="PJ292" s="109"/>
      <c r="PK292" s="109"/>
      <c r="PL292" s="109"/>
      <c r="PM292" s="109"/>
      <c r="PN292" s="109"/>
      <c r="PO292" s="109"/>
      <c r="PP292" s="109"/>
      <c r="PQ292" s="109"/>
      <c r="PR292" s="109"/>
      <c r="PS292" s="109"/>
      <c r="PT292" s="109"/>
      <c r="PU292" s="109"/>
      <c r="PV292" s="109"/>
      <c r="PW292" s="109"/>
      <c r="PX292" s="109"/>
      <c r="PY292" s="109"/>
      <c r="PZ292" s="109"/>
      <c r="QA292" s="109"/>
      <c r="QB292" s="109"/>
      <c r="QC292" s="109"/>
      <c r="QD292" s="109"/>
      <c r="QE292" s="109"/>
      <c r="QF292" s="109"/>
      <c r="QG292" s="109"/>
      <c r="QH292" s="109"/>
      <c r="QI292" s="109"/>
      <c r="QJ292" s="109"/>
      <c r="QK292" s="109"/>
      <c r="QL292" s="109"/>
      <c r="QM292" s="109"/>
      <c r="QN292" s="109"/>
      <c r="QO292" s="109"/>
      <c r="QP292" s="109"/>
      <c r="QQ292" s="109"/>
      <c r="QR292" s="109"/>
      <c r="QS292" s="109"/>
      <c r="QT292" s="109"/>
      <c r="QU292" s="109"/>
      <c r="QV292" s="109"/>
      <c r="QW292" s="109"/>
      <c r="QX292" s="109"/>
      <c r="QY292" s="109"/>
      <c r="QZ292" s="109"/>
      <c r="RA292" s="109"/>
      <c r="RB292" s="109"/>
      <c r="RC292" s="109"/>
      <c r="RD292" s="109"/>
      <c r="RE292" s="109"/>
      <c r="RF292" s="109"/>
      <c r="RG292" s="109"/>
      <c r="RH292" s="109"/>
      <c r="RI292" s="109"/>
      <c r="RJ292" s="109"/>
      <c r="RK292" s="109"/>
      <c r="RL292" s="109"/>
      <c r="RM292" s="109"/>
      <c r="RN292" s="109"/>
      <c r="RO292" s="109"/>
      <c r="RP292" s="109"/>
      <c r="RQ292" s="109"/>
      <c r="RR292" s="109"/>
      <c r="RS292" s="109"/>
      <c r="RT292" s="109"/>
      <c r="RU292" s="109"/>
      <c r="RV292" s="109"/>
      <c r="RW292" s="109"/>
      <c r="RX292" s="109"/>
      <c r="RY292" s="109"/>
      <c r="RZ292" s="109"/>
      <c r="SA292" s="109"/>
      <c r="SB292" s="109"/>
      <c r="SC292" s="109"/>
      <c r="SD292" s="109"/>
      <c r="SE292" s="109"/>
      <c r="SF292" s="109"/>
      <c r="SG292" s="109"/>
      <c r="SH292" s="109"/>
      <c r="SI292" s="109"/>
      <c r="SJ292" s="109"/>
      <c r="SK292" s="109"/>
      <c r="SL292" s="109"/>
      <c r="SM292" s="109"/>
      <c r="SN292" s="109"/>
      <c r="SO292" s="109"/>
      <c r="SP292" s="109"/>
      <c r="SQ292" s="109"/>
      <c r="SR292" s="109"/>
      <c r="SS292" s="109"/>
      <c r="ST292" s="109"/>
      <c r="SU292" s="109"/>
      <c r="SV292" s="109"/>
      <c r="SW292" s="109"/>
      <c r="SX292" s="109"/>
      <c r="SY292" s="109"/>
      <c r="SZ292" s="109"/>
      <c r="TA292" s="109"/>
      <c r="TB292" s="109"/>
    </row>
    <row r="293" spans="1:522" s="1" customFormat="1" ht="18" customHeight="1" x14ac:dyDescent="0.2">
      <c r="A293" s="12"/>
      <c r="B293" s="11" t="s">
        <v>221</v>
      </c>
      <c r="C293" s="1">
        <v>8731</v>
      </c>
      <c r="D293" s="1">
        <v>2005</v>
      </c>
      <c r="E293" s="4" t="s">
        <v>294</v>
      </c>
      <c r="F293" s="1">
        <v>9468</v>
      </c>
      <c r="G293" s="9" t="s">
        <v>127</v>
      </c>
      <c r="H293" s="4" t="s">
        <v>295</v>
      </c>
      <c r="I293" s="1">
        <f t="shared" si="19"/>
        <v>0</v>
      </c>
      <c r="J293" s="12">
        <f>Tabuľka3[[#This Row],[Stĺpec9]]</f>
        <v>0</v>
      </c>
      <c r="K293" s="109">
        <f>Juniori!K79</f>
        <v>0</v>
      </c>
      <c r="L293" s="109">
        <f>Juniori!L79</f>
        <v>0</v>
      </c>
      <c r="M293" s="109">
        <f>Juniori!M79</f>
        <v>0</v>
      </c>
      <c r="N293" s="109">
        <f>Juniori!N79</f>
        <v>0</v>
      </c>
      <c r="O293" s="109">
        <f>Juniori!O79</f>
        <v>0</v>
      </c>
      <c r="P293" s="109">
        <f>Juniori!P79</f>
        <v>0</v>
      </c>
      <c r="Q293" s="109">
        <f>Juniori!Q79</f>
        <v>0</v>
      </c>
      <c r="R293" s="109">
        <f>Juniori!R79</f>
        <v>0</v>
      </c>
      <c r="S293" s="109">
        <f>Juniori!S79</f>
        <v>0</v>
      </c>
      <c r="T293" s="109">
        <f>Juniori!T79</f>
        <v>0</v>
      </c>
      <c r="U293" s="109">
        <f>Juniori!U79</f>
        <v>0</v>
      </c>
      <c r="V293" s="109">
        <f>Juniori!V79</f>
        <v>0</v>
      </c>
      <c r="W293" s="109">
        <f>Juniori!W79</f>
        <v>0</v>
      </c>
      <c r="X293" s="109">
        <f>Juniori!X79</f>
        <v>0</v>
      </c>
      <c r="Y293" s="109">
        <f>Juniori!Y79</f>
        <v>0</v>
      </c>
      <c r="Z293" s="109">
        <f>Juniori!Z79</f>
        <v>0</v>
      </c>
      <c r="AA293" s="109">
        <f>Juniori!AA79</f>
        <v>0</v>
      </c>
      <c r="AB293" s="109">
        <f>Juniori!AB79</f>
        <v>0</v>
      </c>
      <c r="AC293" s="109">
        <f>Juniori!AC79</f>
        <v>0</v>
      </c>
      <c r="AD293" s="109">
        <f>Juniori!AD79</f>
        <v>0</v>
      </c>
      <c r="AE293" s="109">
        <f>Juniori!AE79</f>
        <v>0</v>
      </c>
      <c r="AF293" s="109">
        <f>Juniori!AF79</f>
        <v>0</v>
      </c>
      <c r="AG293" s="109">
        <f>Juniori!AG79</f>
        <v>0</v>
      </c>
      <c r="AH293" s="109">
        <f>Juniori!AH79</f>
        <v>0</v>
      </c>
      <c r="AI293" s="109">
        <f>Juniori!AI79</f>
        <v>0</v>
      </c>
      <c r="AJ293" s="109">
        <f>Juniori!AJ79</f>
        <v>0</v>
      </c>
      <c r="AK293" s="109">
        <f>Juniori!AK79</f>
        <v>0</v>
      </c>
      <c r="AL293" s="109">
        <f>Juniori!AL79</f>
        <v>0</v>
      </c>
      <c r="AM293" s="109">
        <f>Juniori!AM79</f>
        <v>0</v>
      </c>
      <c r="AN293" s="109">
        <f>Juniori!AN79</f>
        <v>0</v>
      </c>
      <c r="AO293" s="109">
        <f>Juniori!AO79</f>
        <v>0</v>
      </c>
      <c r="AP293" s="109">
        <f>Juniori!AP79</f>
        <v>0</v>
      </c>
      <c r="AQ293" s="109">
        <f>Juniori!AQ79</f>
        <v>0</v>
      </c>
      <c r="AR293" s="109">
        <f>Juniori!AR79</f>
        <v>0</v>
      </c>
      <c r="AS293" s="109">
        <f>Juniori!AS79</f>
        <v>0</v>
      </c>
      <c r="AT293" s="109">
        <f>Juniori!AT79</f>
        <v>0</v>
      </c>
      <c r="AU293" s="109">
        <f>Juniori!AU79</f>
        <v>0</v>
      </c>
      <c r="AV293" s="109">
        <f>Juniori!AV79</f>
        <v>0</v>
      </c>
      <c r="AW293" s="109">
        <f>Juniori!AW79</f>
        <v>0</v>
      </c>
      <c r="AX293" s="109">
        <f>Juniori!AX79</f>
        <v>0</v>
      </c>
      <c r="AY293" s="109">
        <f>Juniori!AY79</f>
        <v>0</v>
      </c>
      <c r="AZ293" s="109">
        <f>Juniori!AZ79</f>
        <v>0</v>
      </c>
      <c r="BA293" s="109">
        <f>Juniori!BA79</f>
        <v>0</v>
      </c>
      <c r="BB293" s="109">
        <f>Juniori!BB79</f>
        <v>0</v>
      </c>
      <c r="BC293" s="109">
        <f>Juniori!BC79</f>
        <v>0</v>
      </c>
      <c r="BD293" s="109">
        <f>Juniori!BD79</f>
        <v>0</v>
      </c>
      <c r="BE293" s="109">
        <f>Juniori!BE79</f>
        <v>0</v>
      </c>
      <c r="BF293" s="109">
        <f>Juniori!BF79</f>
        <v>0</v>
      </c>
      <c r="BG293" s="109">
        <f>Juniori!BG79</f>
        <v>0</v>
      </c>
      <c r="BH293" s="109">
        <f>Juniori!BH79</f>
        <v>0</v>
      </c>
      <c r="BI293" s="109">
        <f>Juniori!BI79</f>
        <v>0</v>
      </c>
      <c r="BJ293" s="109">
        <f>Juniori!BJ79</f>
        <v>0</v>
      </c>
      <c r="BK293" s="109">
        <f>Juniori!BK79</f>
        <v>0</v>
      </c>
      <c r="BL293" s="109">
        <f>Juniori!BL79</f>
        <v>0</v>
      </c>
      <c r="BM293" s="109">
        <f>Juniori!BM79</f>
        <v>0</v>
      </c>
      <c r="BN293" s="109">
        <f>Juniori!BN79</f>
        <v>0</v>
      </c>
      <c r="BO293" s="109">
        <f>Juniori!BO79</f>
        <v>0</v>
      </c>
      <c r="BP293" s="109">
        <f>Juniori!BP79</f>
        <v>0</v>
      </c>
      <c r="BQ293" s="109">
        <f>Juniori!BQ79</f>
        <v>0</v>
      </c>
      <c r="BR293" s="109">
        <f>Juniori!BR79</f>
        <v>0</v>
      </c>
      <c r="BS293" s="109">
        <f>Juniori!BS79</f>
        <v>0</v>
      </c>
      <c r="BT293" s="109">
        <f>Juniori!BT79</f>
        <v>0</v>
      </c>
      <c r="BU293" s="109">
        <f>Juniori!BU79</f>
        <v>0</v>
      </c>
      <c r="BV293" s="109">
        <f>Juniori!BV79</f>
        <v>0</v>
      </c>
      <c r="BW293" s="109">
        <f>Juniori!BW79</f>
        <v>0</v>
      </c>
      <c r="BX293" s="109">
        <f>Juniori!BX79</f>
        <v>0</v>
      </c>
      <c r="BY293" s="109">
        <f>Juniori!BY79</f>
        <v>0</v>
      </c>
      <c r="BZ293" s="109">
        <f>Juniori!BZ79</f>
        <v>0</v>
      </c>
      <c r="CA293" s="109">
        <f>Juniori!CA79</f>
        <v>0</v>
      </c>
      <c r="CB293" s="109">
        <f>Juniori!CB79</f>
        <v>0</v>
      </c>
      <c r="CC293" s="109">
        <f>Juniori!CC79</f>
        <v>0</v>
      </c>
      <c r="CD293" s="109">
        <f>Juniori!CD79</f>
        <v>0</v>
      </c>
      <c r="CE293" s="109">
        <f>Juniori!CE79</f>
        <v>0</v>
      </c>
      <c r="CF293" s="109">
        <f>Juniori!CF79</f>
        <v>0</v>
      </c>
      <c r="CG293" s="109">
        <f>Juniori!CG79</f>
        <v>0</v>
      </c>
      <c r="CH293" s="109">
        <f>Juniori!CH79</f>
        <v>0</v>
      </c>
      <c r="CI293" s="109">
        <f>Juniori!CI79</f>
        <v>0</v>
      </c>
      <c r="CJ293" s="109">
        <f>Juniori!CJ79</f>
        <v>0</v>
      </c>
      <c r="CK293" s="109">
        <f>Juniori!CK79</f>
        <v>0</v>
      </c>
      <c r="CL293" s="109">
        <f>Juniori!CL79</f>
        <v>0</v>
      </c>
      <c r="CM293" s="109">
        <f>Juniori!CM79</f>
        <v>0</v>
      </c>
      <c r="CN293" s="109">
        <f>Juniori!CN79</f>
        <v>0</v>
      </c>
      <c r="CO293" s="109">
        <f>Juniori!CO79</f>
        <v>0</v>
      </c>
      <c r="CP293" s="109">
        <f>Juniori!CP79</f>
        <v>0</v>
      </c>
      <c r="CQ293" s="109">
        <f>Juniori!CQ79</f>
        <v>0</v>
      </c>
      <c r="CR293" s="109">
        <f>Juniori!CR79</f>
        <v>0</v>
      </c>
      <c r="CS293" s="109">
        <f>Juniori!CS79</f>
        <v>0</v>
      </c>
      <c r="CT293" s="109">
        <f>Juniori!CT79</f>
        <v>0</v>
      </c>
      <c r="CU293" s="109">
        <f>Juniori!CU79</f>
        <v>0</v>
      </c>
      <c r="CV293" s="109">
        <f>Juniori!CV79</f>
        <v>0</v>
      </c>
      <c r="CW293" s="109">
        <f>Juniori!CW79</f>
        <v>0</v>
      </c>
      <c r="CX293" s="109">
        <f>Juniori!CX79</f>
        <v>0</v>
      </c>
      <c r="CY293" s="109">
        <f>Juniori!CY79</f>
        <v>0</v>
      </c>
      <c r="CZ293" s="109">
        <f>Juniori!CZ79</f>
        <v>0</v>
      </c>
      <c r="DA293" s="109">
        <f>Juniori!DA79</f>
        <v>0</v>
      </c>
      <c r="DB293" s="109">
        <f>Juniori!DB79</f>
        <v>0</v>
      </c>
      <c r="DC293" s="109">
        <f>Juniori!DC79</f>
        <v>0</v>
      </c>
      <c r="DD293" s="109">
        <f>Juniori!DD79</f>
        <v>0</v>
      </c>
      <c r="DE293" s="109">
        <f>Juniori!DE79</f>
        <v>0</v>
      </c>
      <c r="DF293" s="109">
        <f>Juniori!DF79</f>
        <v>0</v>
      </c>
      <c r="DG293" s="109">
        <f>Juniori!DG79</f>
        <v>0</v>
      </c>
      <c r="DH293" s="109">
        <f>Juniori!DH79</f>
        <v>0</v>
      </c>
      <c r="DI293" s="109">
        <f>Juniori!DI79</f>
        <v>0</v>
      </c>
      <c r="DJ293" s="109">
        <f>Juniori!DJ79</f>
        <v>0</v>
      </c>
      <c r="DK293" s="109">
        <f>Juniori!DK79</f>
        <v>0</v>
      </c>
      <c r="DL293" s="109">
        <f>Juniori!DL79</f>
        <v>0</v>
      </c>
      <c r="DM293" s="109">
        <f>Juniori!DM79</f>
        <v>0</v>
      </c>
      <c r="DN293" s="109">
        <f>Juniori!DN79</f>
        <v>0</v>
      </c>
      <c r="DO293" s="109">
        <f>Juniori!DO79</f>
        <v>0</v>
      </c>
      <c r="DP293" s="109">
        <f>Juniori!DP79</f>
        <v>0</v>
      </c>
      <c r="DQ293" s="109">
        <f>Juniori!DQ79</f>
        <v>0</v>
      </c>
      <c r="DR293" s="109">
        <f>Juniori!DR79</f>
        <v>0</v>
      </c>
      <c r="DS293" s="109">
        <f>Juniori!DS79</f>
        <v>0</v>
      </c>
      <c r="DT293" s="109">
        <f>Juniori!DT79</f>
        <v>0</v>
      </c>
      <c r="DU293" s="109">
        <f>Juniori!DU79</f>
        <v>0</v>
      </c>
      <c r="DV293" s="109">
        <f>Juniori!DV79</f>
        <v>0</v>
      </c>
      <c r="DW293" s="109">
        <f>Juniori!DW79</f>
        <v>0</v>
      </c>
      <c r="DX293" s="109">
        <f>Juniori!DX79</f>
        <v>0</v>
      </c>
      <c r="DY293" s="109">
        <f>Juniori!DY79</f>
        <v>0</v>
      </c>
      <c r="DZ293" s="109">
        <f>Juniori!DZ79</f>
        <v>0</v>
      </c>
      <c r="EA293" s="109">
        <f>Juniori!EA79</f>
        <v>0</v>
      </c>
      <c r="EB293" s="109">
        <f>Juniori!EB79</f>
        <v>0</v>
      </c>
      <c r="EC293" s="109">
        <f>Juniori!EC79</f>
        <v>0</v>
      </c>
      <c r="ED293" s="109">
        <f>Juniori!ED79</f>
        <v>0</v>
      </c>
      <c r="EE293" s="109">
        <f>Juniori!EE79</f>
        <v>0</v>
      </c>
      <c r="EF293" s="109">
        <f>Juniori!EF79</f>
        <v>0</v>
      </c>
      <c r="EG293" s="109">
        <f>Juniori!EG79</f>
        <v>0</v>
      </c>
      <c r="EH293" s="109">
        <f>Juniori!EH79</f>
        <v>0</v>
      </c>
      <c r="EI293" s="109">
        <f>Juniori!EI79</f>
        <v>0</v>
      </c>
      <c r="EJ293" s="109">
        <f>Juniori!EJ79</f>
        <v>0</v>
      </c>
      <c r="EK293" s="109">
        <f>Juniori!EK79</f>
        <v>0</v>
      </c>
      <c r="EL293" s="109">
        <f>Juniori!EL79</f>
        <v>0</v>
      </c>
      <c r="EM293" s="109">
        <f>Juniori!EM79</f>
        <v>0</v>
      </c>
      <c r="EN293" s="109">
        <f>Juniori!EN79</f>
        <v>0</v>
      </c>
      <c r="EO293" s="109">
        <f>Juniori!EO79</f>
        <v>0</v>
      </c>
      <c r="EP293" s="109">
        <f>Juniori!EP79</f>
        <v>0</v>
      </c>
      <c r="EQ293" s="109">
        <f>Juniori!EQ79</f>
        <v>0</v>
      </c>
      <c r="ER293" s="109">
        <f>Juniori!ER79</f>
        <v>0</v>
      </c>
      <c r="ES293" s="109">
        <f>Juniori!ES79</f>
        <v>0</v>
      </c>
      <c r="ET293" s="109">
        <f>Juniori!ET79</f>
        <v>0</v>
      </c>
      <c r="EU293" s="109">
        <f>Juniori!EU79</f>
        <v>0</v>
      </c>
      <c r="EV293" s="109">
        <f>Juniori!EV79</f>
        <v>0</v>
      </c>
      <c r="EW293" s="109">
        <f>Juniori!EW79</f>
        <v>0</v>
      </c>
      <c r="EX293" s="109">
        <f>Juniori!EX79</f>
        <v>0</v>
      </c>
      <c r="EY293" s="109">
        <f>Juniori!EY79</f>
        <v>0</v>
      </c>
      <c r="EZ293" s="109">
        <f>Juniori!EZ79</f>
        <v>0</v>
      </c>
      <c r="FA293" s="109">
        <f>Juniori!FA79</f>
        <v>0</v>
      </c>
      <c r="FB293" s="109">
        <f>Juniori!FB79</f>
        <v>0</v>
      </c>
      <c r="FC293" s="109">
        <f>Juniori!FC79</f>
        <v>0</v>
      </c>
      <c r="FD293" s="109">
        <f>Juniori!FD79</f>
        <v>0</v>
      </c>
      <c r="FE293" s="109">
        <f>Juniori!FE79</f>
        <v>0</v>
      </c>
      <c r="FF293" s="109">
        <f>Juniori!FF79</f>
        <v>0</v>
      </c>
      <c r="FG293" s="109">
        <f>Juniori!FG79</f>
        <v>0</v>
      </c>
      <c r="FH293" s="109">
        <f>Juniori!FH79</f>
        <v>0</v>
      </c>
      <c r="FI293" s="109">
        <f>Juniori!FI79</f>
        <v>0</v>
      </c>
      <c r="FJ293" s="109">
        <f>Juniori!FJ79</f>
        <v>0</v>
      </c>
      <c r="FK293" s="109">
        <f>Juniori!FK79</f>
        <v>0</v>
      </c>
      <c r="FL293" s="109">
        <f>Juniori!FL79</f>
        <v>0</v>
      </c>
      <c r="FM293" s="109">
        <f>Juniori!FM79</f>
        <v>0</v>
      </c>
      <c r="FN293" s="109">
        <f>Juniori!FN79</f>
        <v>0</v>
      </c>
      <c r="FO293" s="109">
        <f>Juniori!FO79</f>
        <v>0</v>
      </c>
      <c r="FP293" s="109">
        <f>Juniori!FP79</f>
        <v>0</v>
      </c>
      <c r="FQ293" s="109">
        <f>Juniori!FQ79</f>
        <v>0</v>
      </c>
      <c r="FR293" s="109">
        <f>Juniori!FR79</f>
        <v>0</v>
      </c>
      <c r="FS293" s="109">
        <f>Juniori!FS79</f>
        <v>0</v>
      </c>
      <c r="FT293" s="109">
        <f>Juniori!FT79</f>
        <v>0</v>
      </c>
      <c r="FU293" s="109">
        <f>Juniori!FU79</f>
        <v>0</v>
      </c>
      <c r="FV293" s="109">
        <f>Juniori!FV79</f>
        <v>0</v>
      </c>
      <c r="FW293" s="109">
        <f>Juniori!FW79</f>
        <v>0</v>
      </c>
      <c r="FX293" s="109">
        <f>Juniori!FX79</f>
        <v>0</v>
      </c>
      <c r="FY293" s="109">
        <f>Juniori!FY79</f>
        <v>0</v>
      </c>
      <c r="FZ293" s="109">
        <f>Juniori!FZ79</f>
        <v>0</v>
      </c>
      <c r="GA293" s="109">
        <f>Juniori!GA79</f>
        <v>0</v>
      </c>
      <c r="GB293" s="109">
        <f>Juniori!GB79</f>
        <v>0</v>
      </c>
      <c r="GC293" s="109">
        <f>Juniori!GC79</f>
        <v>0</v>
      </c>
      <c r="GD293" s="109">
        <f>Juniori!GD79</f>
        <v>0</v>
      </c>
      <c r="GE293" s="109">
        <f>Juniori!GE79</f>
        <v>0</v>
      </c>
      <c r="GF293" s="109">
        <f>Juniori!GF79</f>
        <v>0</v>
      </c>
      <c r="GG293" s="109">
        <f>Juniori!GG79</f>
        <v>0</v>
      </c>
      <c r="GH293" s="109">
        <f>Juniori!GH79</f>
        <v>0</v>
      </c>
      <c r="GI293" s="109">
        <f>Juniori!GI79</f>
        <v>0</v>
      </c>
      <c r="GJ293" s="109">
        <f>Juniori!GJ79</f>
        <v>0</v>
      </c>
      <c r="GK293" s="109">
        <f>Juniori!GK79</f>
        <v>0</v>
      </c>
      <c r="GL293" s="109">
        <f>Juniori!GL79</f>
        <v>0</v>
      </c>
      <c r="GM293" s="109">
        <f>Juniori!GM79</f>
        <v>0</v>
      </c>
      <c r="GN293" s="109">
        <f>Juniori!GN79</f>
        <v>0</v>
      </c>
      <c r="GO293" s="109">
        <f>Juniori!GO79</f>
        <v>0</v>
      </c>
      <c r="GP293" s="109">
        <f>Juniori!GP79</f>
        <v>0</v>
      </c>
      <c r="GQ293" s="109">
        <f>Juniori!GQ79</f>
        <v>0</v>
      </c>
      <c r="GR293" s="109">
        <f>Juniori!GR79</f>
        <v>0</v>
      </c>
      <c r="GS293" s="109">
        <f>Juniori!GS79</f>
        <v>0</v>
      </c>
      <c r="GT293" s="109">
        <f>Juniori!GT79</f>
        <v>0</v>
      </c>
      <c r="GU293" s="109">
        <f>Juniori!GU79</f>
        <v>0</v>
      </c>
      <c r="GV293" s="109">
        <f>Juniori!GV79</f>
        <v>0</v>
      </c>
      <c r="GW293" s="109">
        <f>Juniori!GW79</f>
        <v>0</v>
      </c>
      <c r="GX293" s="109">
        <f>Juniori!GX79</f>
        <v>0</v>
      </c>
      <c r="GY293" s="109">
        <f>Juniori!GY79</f>
        <v>0</v>
      </c>
      <c r="GZ293" s="109">
        <f>Juniori!GZ79</f>
        <v>0</v>
      </c>
      <c r="HA293" s="109">
        <f>Juniori!HA79</f>
        <v>0</v>
      </c>
      <c r="HB293" s="109">
        <f>Juniori!HB79</f>
        <v>0</v>
      </c>
      <c r="HC293" s="109">
        <f>Juniori!HC79</f>
        <v>0</v>
      </c>
      <c r="HD293" s="109">
        <f>Juniori!HD79</f>
        <v>0</v>
      </c>
      <c r="HE293" s="109">
        <f>Juniori!HE79</f>
        <v>0</v>
      </c>
      <c r="HF293" s="109">
        <f>Juniori!HF79</f>
        <v>0</v>
      </c>
      <c r="HG293" s="109">
        <f>Juniori!HG79</f>
        <v>0</v>
      </c>
      <c r="HH293" s="109">
        <f>Juniori!HH79</f>
        <v>0</v>
      </c>
      <c r="HI293" s="109">
        <f>Juniori!HI79</f>
        <v>0</v>
      </c>
      <c r="HJ293" s="109">
        <f>Juniori!HJ79</f>
        <v>0</v>
      </c>
      <c r="HK293" s="109">
        <f>Juniori!HK79</f>
        <v>0</v>
      </c>
      <c r="HL293" s="109">
        <f>Juniori!HL79</f>
        <v>0</v>
      </c>
      <c r="HM293" s="109">
        <f>Juniori!HM79</f>
        <v>0</v>
      </c>
      <c r="HN293" s="109">
        <f>Juniori!HN79</f>
        <v>0</v>
      </c>
      <c r="HO293" s="109">
        <f>Juniori!HO79</f>
        <v>0</v>
      </c>
      <c r="HP293" s="109">
        <f>Juniori!HP79</f>
        <v>0</v>
      </c>
      <c r="HQ293" s="109">
        <f>Juniori!HQ79</f>
        <v>0</v>
      </c>
      <c r="HR293" s="109">
        <f>Juniori!HR79</f>
        <v>0</v>
      </c>
      <c r="HS293" s="109">
        <f>Juniori!HS79</f>
        <v>0</v>
      </c>
      <c r="HT293" s="109">
        <f>Juniori!HT79</f>
        <v>0</v>
      </c>
      <c r="HU293" s="109">
        <f>Juniori!HU79</f>
        <v>0</v>
      </c>
      <c r="HV293" s="109">
        <f>Juniori!HV79</f>
        <v>0</v>
      </c>
      <c r="HW293" s="109">
        <f>Juniori!HW79</f>
        <v>0</v>
      </c>
      <c r="HX293" s="109">
        <f>Juniori!HX79</f>
        <v>0</v>
      </c>
      <c r="HY293" s="109">
        <f>Juniori!HY79</f>
        <v>0</v>
      </c>
      <c r="HZ293" s="109">
        <f>Juniori!HZ79</f>
        <v>0</v>
      </c>
      <c r="IA293" s="109">
        <f>Juniori!IA79</f>
        <v>0</v>
      </c>
      <c r="IB293" s="109">
        <f>Juniori!IB79</f>
        <v>0</v>
      </c>
      <c r="IC293" s="109">
        <f>Juniori!IC79</f>
        <v>0</v>
      </c>
      <c r="ID293" s="109">
        <f>Juniori!ID79</f>
        <v>0</v>
      </c>
      <c r="IE293" s="109">
        <f>Juniori!IE79</f>
        <v>0</v>
      </c>
      <c r="IF293" s="109">
        <f>Juniori!IF79</f>
        <v>0</v>
      </c>
      <c r="IG293" s="109">
        <f>Juniori!IG79</f>
        <v>0</v>
      </c>
      <c r="IH293" s="109">
        <f>Juniori!IH79</f>
        <v>0</v>
      </c>
      <c r="II293" s="109">
        <f>Juniori!II79</f>
        <v>0</v>
      </c>
      <c r="IJ293" s="109">
        <f>Juniori!IJ79</f>
        <v>0</v>
      </c>
      <c r="IK293" s="109">
        <f>Juniori!IK79</f>
        <v>0</v>
      </c>
      <c r="IL293" s="109">
        <f>Juniori!IL79</f>
        <v>0</v>
      </c>
      <c r="IM293" s="109">
        <f>Juniori!IM79</f>
        <v>0</v>
      </c>
      <c r="IN293" s="109">
        <f>Juniori!IN79</f>
        <v>0</v>
      </c>
      <c r="IO293" s="109">
        <f>Juniori!IO79</f>
        <v>0</v>
      </c>
      <c r="IP293" s="109">
        <f>Juniori!IP79</f>
        <v>0</v>
      </c>
      <c r="IQ293" s="109">
        <f>Juniori!IQ79</f>
        <v>0</v>
      </c>
      <c r="IR293" s="109">
        <f>Juniori!IR79</f>
        <v>0</v>
      </c>
      <c r="IS293" s="109">
        <f>Juniori!IS79</f>
        <v>0</v>
      </c>
      <c r="IT293" s="109">
        <f>Juniori!IT79</f>
        <v>0</v>
      </c>
      <c r="IU293" s="109">
        <f>Juniori!IU79</f>
        <v>0</v>
      </c>
      <c r="IV293" s="109">
        <f>Juniori!IV79</f>
        <v>0</v>
      </c>
      <c r="IW293" s="109">
        <f>Juniori!IW79</f>
        <v>0</v>
      </c>
      <c r="IX293" s="109">
        <f>Juniori!IX79</f>
        <v>0</v>
      </c>
      <c r="IY293" s="109">
        <f>Juniori!IY79</f>
        <v>0</v>
      </c>
      <c r="IZ293" s="109">
        <f>Juniori!IZ79</f>
        <v>0</v>
      </c>
      <c r="JA293" s="109">
        <f>Juniori!JA79</f>
        <v>0</v>
      </c>
      <c r="JB293" s="109">
        <f>Juniori!JB79</f>
        <v>0</v>
      </c>
      <c r="JC293" s="109">
        <f>Juniori!JC79</f>
        <v>0</v>
      </c>
      <c r="JD293" s="109">
        <f>Juniori!JD79</f>
        <v>0</v>
      </c>
      <c r="JE293" s="109">
        <f>Juniori!JE79</f>
        <v>0</v>
      </c>
      <c r="JF293" s="109">
        <f>Juniori!JF79</f>
        <v>0</v>
      </c>
      <c r="JG293" s="109">
        <f>Juniori!JG79</f>
        <v>0</v>
      </c>
      <c r="JH293" s="109">
        <f>Juniori!JH79</f>
        <v>0</v>
      </c>
      <c r="JI293" s="109">
        <f>Juniori!JI79</f>
        <v>0</v>
      </c>
      <c r="JJ293" s="109">
        <f>Juniori!JJ79</f>
        <v>0</v>
      </c>
      <c r="JK293" s="109">
        <f>Juniori!JK79</f>
        <v>0</v>
      </c>
      <c r="JL293" s="109">
        <f>Juniori!JL79</f>
        <v>0</v>
      </c>
      <c r="JM293" s="109">
        <f>Juniori!JM79</f>
        <v>0</v>
      </c>
      <c r="JN293" s="109">
        <f>Juniori!JN79</f>
        <v>0</v>
      </c>
      <c r="JO293" s="109">
        <f>Juniori!JO79</f>
        <v>0</v>
      </c>
      <c r="JP293" s="109">
        <f>Juniori!JP79</f>
        <v>0</v>
      </c>
      <c r="JQ293" s="109">
        <f>Juniori!JQ79</f>
        <v>0</v>
      </c>
      <c r="JR293" s="109">
        <f>Juniori!JR79</f>
        <v>0</v>
      </c>
      <c r="JS293" s="109">
        <f>Juniori!JS79</f>
        <v>0</v>
      </c>
      <c r="JT293" s="109">
        <f>Juniori!JT79</f>
        <v>0</v>
      </c>
      <c r="JU293" s="109">
        <f>Juniori!JU79</f>
        <v>0</v>
      </c>
      <c r="JV293" s="109">
        <f>Juniori!JV79</f>
        <v>0</v>
      </c>
      <c r="JW293" s="109">
        <f>Juniori!JW79</f>
        <v>0</v>
      </c>
      <c r="JX293" s="109">
        <f>Juniori!JX79</f>
        <v>0</v>
      </c>
      <c r="JY293" s="109">
        <f>Juniori!JY79</f>
        <v>0</v>
      </c>
      <c r="JZ293" s="109">
        <f>Juniori!JZ79</f>
        <v>0</v>
      </c>
      <c r="KA293" s="109">
        <f>Juniori!KA79</f>
        <v>0</v>
      </c>
      <c r="KB293" s="109">
        <f>Juniori!KB79</f>
        <v>0</v>
      </c>
      <c r="KC293" s="109">
        <f>Juniori!KC79</f>
        <v>0</v>
      </c>
      <c r="KD293" s="109">
        <f>Juniori!KD79</f>
        <v>0</v>
      </c>
      <c r="KE293" s="109">
        <f>Juniori!KE79</f>
        <v>0</v>
      </c>
      <c r="KF293" s="109">
        <f>Juniori!KF79</f>
        <v>0</v>
      </c>
      <c r="KG293" s="109">
        <f>Juniori!KG79</f>
        <v>0</v>
      </c>
      <c r="KH293" s="109">
        <f>Juniori!KH79</f>
        <v>0</v>
      </c>
      <c r="KI293" s="109">
        <f>Juniori!KI79</f>
        <v>0</v>
      </c>
      <c r="KJ293" s="109">
        <f>Juniori!KJ79</f>
        <v>0</v>
      </c>
      <c r="KK293" s="109">
        <f>Juniori!KK79</f>
        <v>0</v>
      </c>
      <c r="KL293" s="109">
        <f>Juniori!KL79</f>
        <v>0</v>
      </c>
      <c r="KM293" s="109">
        <f>Juniori!KM79</f>
        <v>0</v>
      </c>
      <c r="KN293" s="109">
        <f>Juniori!KN79</f>
        <v>0</v>
      </c>
      <c r="KO293" s="109">
        <f>Juniori!KO79</f>
        <v>0</v>
      </c>
      <c r="KP293" s="109">
        <f>Juniori!KP79</f>
        <v>0</v>
      </c>
      <c r="KQ293" s="109">
        <f>Juniori!KQ79</f>
        <v>0</v>
      </c>
      <c r="KR293" s="109">
        <f>Juniori!KR79</f>
        <v>0</v>
      </c>
      <c r="KS293" s="109">
        <f>Juniori!KS79</f>
        <v>0</v>
      </c>
      <c r="KT293" s="109">
        <f>Juniori!KT79</f>
        <v>0</v>
      </c>
      <c r="KU293" s="109">
        <f>Juniori!KU79</f>
        <v>0</v>
      </c>
      <c r="KV293" s="109">
        <f>Juniori!KV79</f>
        <v>0</v>
      </c>
      <c r="KW293" s="109">
        <f>Juniori!KW79</f>
        <v>0</v>
      </c>
      <c r="KX293" s="109">
        <f>Juniori!KX79</f>
        <v>0</v>
      </c>
      <c r="KY293" s="109">
        <f>Juniori!KY79</f>
        <v>0</v>
      </c>
      <c r="KZ293" s="109">
        <f>Juniori!KZ79</f>
        <v>0</v>
      </c>
      <c r="LA293" s="109">
        <f>Juniori!LA79</f>
        <v>0</v>
      </c>
      <c r="LB293" s="109">
        <f>Juniori!LB79</f>
        <v>0</v>
      </c>
      <c r="LC293" s="109">
        <f>Juniori!LC79</f>
        <v>0</v>
      </c>
      <c r="LD293" s="109">
        <f>Juniori!LD79</f>
        <v>0</v>
      </c>
      <c r="LE293" s="109">
        <f>Juniori!LE79</f>
        <v>0</v>
      </c>
      <c r="LF293" s="109">
        <f>Juniori!LF79</f>
        <v>0</v>
      </c>
      <c r="LG293" s="109">
        <f>Juniori!LG79</f>
        <v>0</v>
      </c>
      <c r="LH293" s="109">
        <f>Juniori!LH79</f>
        <v>0</v>
      </c>
      <c r="LI293" s="109">
        <f>Juniori!LI79</f>
        <v>0</v>
      </c>
      <c r="LJ293" s="109">
        <f>Juniori!LJ79</f>
        <v>0</v>
      </c>
      <c r="LK293" s="109">
        <f>Juniori!LK79</f>
        <v>0</v>
      </c>
      <c r="LL293" s="109">
        <f>Juniori!LL79</f>
        <v>0</v>
      </c>
      <c r="LM293" s="109">
        <f>Juniori!LM79</f>
        <v>0</v>
      </c>
      <c r="LN293" s="109">
        <f>Juniori!LN79</f>
        <v>0</v>
      </c>
      <c r="LO293" s="109">
        <f>Juniori!LO79</f>
        <v>0</v>
      </c>
      <c r="LP293" s="109">
        <f>Juniori!LP79</f>
        <v>0</v>
      </c>
      <c r="LQ293" s="109">
        <f>Juniori!LQ79</f>
        <v>0</v>
      </c>
      <c r="LR293" s="109">
        <f>Juniori!LR79</f>
        <v>0</v>
      </c>
      <c r="LS293" s="109">
        <f>Juniori!LS79</f>
        <v>0</v>
      </c>
      <c r="LT293" s="109">
        <f>Juniori!LT79</f>
        <v>0</v>
      </c>
      <c r="LU293" s="109">
        <f>Juniori!LU79</f>
        <v>0</v>
      </c>
      <c r="LV293" s="109">
        <f>Juniori!LV79</f>
        <v>0</v>
      </c>
      <c r="LW293" s="109">
        <f>Juniori!LW79</f>
        <v>0</v>
      </c>
      <c r="LX293" s="109">
        <f>Juniori!LX79</f>
        <v>0</v>
      </c>
      <c r="LY293" s="109">
        <f>Juniori!LY79</f>
        <v>0</v>
      </c>
      <c r="LZ293" s="109">
        <f>Juniori!LZ79</f>
        <v>0</v>
      </c>
      <c r="MA293" s="109">
        <f>Juniori!MA79</f>
        <v>0</v>
      </c>
      <c r="MB293" s="109">
        <f>Juniori!MB79</f>
        <v>0</v>
      </c>
      <c r="MC293" s="109">
        <f>Juniori!MC79</f>
        <v>0</v>
      </c>
      <c r="MD293" s="109">
        <f>Juniori!MD79</f>
        <v>0</v>
      </c>
      <c r="ME293" s="109">
        <f>Juniori!ME79</f>
        <v>0</v>
      </c>
      <c r="MF293" s="109">
        <f>Juniori!MF79</f>
        <v>0</v>
      </c>
      <c r="MG293" s="109">
        <f>Juniori!MG79</f>
        <v>0</v>
      </c>
      <c r="MH293" s="109">
        <f>Juniori!MH79</f>
        <v>0</v>
      </c>
      <c r="MI293" s="109">
        <f>Juniori!MI79</f>
        <v>0</v>
      </c>
      <c r="MJ293" s="109">
        <f>Juniori!MJ79</f>
        <v>0</v>
      </c>
      <c r="MK293" s="109">
        <f>Juniori!MK79</f>
        <v>0</v>
      </c>
      <c r="ML293" s="109">
        <f>Juniori!ML79</f>
        <v>0</v>
      </c>
      <c r="MM293" s="109">
        <f>Juniori!MM79</f>
        <v>0</v>
      </c>
      <c r="MN293" s="109">
        <f>Juniori!MN79</f>
        <v>0</v>
      </c>
      <c r="MO293" s="109">
        <f>Juniori!MO79</f>
        <v>0</v>
      </c>
      <c r="MP293" s="109">
        <f>Juniori!MP79</f>
        <v>0</v>
      </c>
      <c r="MQ293" s="109">
        <f>Juniori!MQ79</f>
        <v>0</v>
      </c>
      <c r="MR293" s="109">
        <f>Juniori!MR79</f>
        <v>0</v>
      </c>
      <c r="MS293" s="109">
        <f>Juniori!MS79</f>
        <v>0</v>
      </c>
      <c r="MT293" s="109">
        <f>Juniori!MT79</f>
        <v>0</v>
      </c>
      <c r="MU293" s="109">
        <f>Juniori!MU79</f>
        <v>0</v>
      </c>
      <c r="MV293" s="109">
        <f>Juniori!MV79</f>
        <v>0</v>
      </c>
      <c r="MW293" s="109">
        <f>Juniori!MW79</f>
        <v>0</v>
      </c>
      <c r="MX293" s="109">
        <f>Juniori!MX79</f>
        <v>0</v>
      </c>
      <c r="MY293" s="109">
        <f>Juniori!MY79</f>
        <v>0</v>
      </c>
      <c r="MZ293" s="109">
        <f>Juniori!MZ79</f>
        <v>0</v>
      </c>
      <c r="NA293" s="109">
        <f>Juniori!NA79</f>
        <v>0</v>
      </c>
      <c r="NB293" s="109">
        <f>Juniori!NB79</f>
        <v>0</v>
      </c>
      <c r="NC293" s="109">
        <f>Juniori!NC79</f>
        <v>0</v>
      </c>
      <c r="ND293" s="109">
        <f>Juniori!ND79</f>
        <v>0</v>
      </c>
      <c r="NE293" s="109">
        <f>Juniori!NE79</f>
        <v>0</v>
      </c>
      <c r="NF293" s="109">
        <f>Juniori!NF79</f>
        <v>0</v>
      </c>
      <c r="NG293" s="109">
        <f>Juniori!NG79</f>
        <v>0</v>
      </c>
      <c r="NH293" s="109">
        <f>Juniori!NH79</f>
        <v>0</v>
      </c>
      <c r="NI293" s="109">
        <f>Juniori!NI79</f>
        <v>0</v>
      </c>
      <c r="NJ293" s="109">
        <f>Juniori!NJ79</f>
        <v>0</v>
      </c>
      <c r="NK293" s="109">
        <f>Juniori!NK79</f>
        <v>0</v>
      </c>
      <c r="NL293" s="109">
        <f>Juniori!NL79</f>
        <v>0</v>
      </c>
      <c r="NM293" s="109">
        <f>Juniori!NM79</f>
        <v>0</v>
      </c>
      <c r="NN293" s="109">
        <f>Juniori!NN79</f>
        <v>0</v>
      </c>
      <c r="NO293" s="109">
        <f>Juniori!NO79</f>
        <v>0</v>
      </c>
      <c r="NP293" s="109">
        <f>Juniori!NP79</f>
        <v>0</v>
      </c>
      <c r="NQ293" s="109">
        <f>Juniori!NQ79</f>
        <v>0</v>
      </c>
      <c r="NR293" s="109">
        <f>Juniori!NR79</f>
        <v>0</v>
      </c>
      <c r="NS293" s="109">
        <f>Juniori!NS79</f>
        <v>0</v>
      </c>
      <c r="NT293" s="109">
        <f>Juniori!NT79</f>
        <v>0</v>
      </c>
      <c r="NU293" s="109">
        <f>Juniori!NU79</f>
        <v>0</v>
      </c>
      <c r="NV293" s="109">
        <f>Juniori!NV79</f>
        <v>0</v>
      </c>
      <c r="NW293" s="109">
        <f>Juniori!NW79</f>
        <v>0</v>
      </c>
      <c r="NX293" s="109">
        <f>Juniori!NX79</f>
        <v>0</v>
      </c>
      <c r="NY293" s="109">
        <f>Juniori!NY79</f>
        <v>0</v>
      </c>
      <c r="NZ293" s="109">
        <f>Juniori!NZ79</f>
        <v>0</v>
      </c>
      <c r="OA293" s="109">
        <f>Juniori!OA79</f>
        <v>0</v>
      </c>
      <c r="OB293" s="109">
        <f>Juniori!OB79</f>
        <v>0</v>
      </c>
      <c r="OC293" s="109">
        <f>Juniori!OC79</f>
        <v>0</v>
      </c>
      <c r="OD293" s="109">
        <f>Juniori!OD79</f>
        <v>0</v>
      </c>
      <c r="OE293" s="109">
        <f>Juniori!OE79</f>
        <v>0</v>
      </c>
      <c r="OF293" s="109">
        <f>Juniori!OF79</f>
        <v>0</v>
      </c>
      <c r="OG293" s="109">
        <f>Juniori!OG79</f>
        <v>0</v>
      </c>
      <c r="OH293" s="109">
        <f>Juniori!OH79</f>
        <v>0</v>
      </c>
      <c r="OI293" s="109">
        <f>Juniori!OI79</f>
        <v>0</v>
      </c>
      <c r="OJ293" s="109">
        <f>Juniori!OJ79</f>
        <v>0</v>
      </c>
      <c r="OK293" s="109">
        <f>Juniori!OK79</f>
        <v>0</v>
      </c>
      <c r="OL293" s="109">
        <f>Juniori!OL79</f>
        <v>0</v>
      </c>
      <c r="OM293" s="109">
        <f>Juniori!OM79</f>
        <v>0</v>
      </c>
      <c r="ON293" s="109">
        <f>Juniori!ON79</f>
        <v>0</v>
      </c>
      <c r="OO293" s="109">
        <f>Juniori!OO79</f>
        <v>0</v>
      </c>
      <c r="OP293" s="109">
        <f>Juniori!OP79</f>
        <v>0</v>
      </c>
      <c r="OQ293" s="109">
        <f>Juniori!OQ79</f>
        <v>0</v>
      </c>
      <c r="OR293" s="109">
        <f>Juniori!OR79</f>
        <v>0</v>
      </c>
      <c r="OS293" s="109">
        <f>Juniori!OS79</f>
        <v>0</v>
      </c>
      <c r="OT293" s="109">
        <f>Juniori!OT79</f>
        <v>0</v>
      </c>
      <c r="OU293" s="109">
        <f>Juniori!OU79</f>
        <v>0</v>
      </c>
      <c r="OV293" s="109">
        <f>Juniori!OV79</f>
        <v>0</v>
      </c>
      <c r="OW293" s="109">
        <f>Juniori!OW79</f>
        <v>0</v>
      </c>
      <c r="OX293" s="109">
        <f>Juniori!OX79</f>
        <v>0</v>
      </c>
      <c r="OY293" s="109">
        <f>Juniori!OY79</f>
        <v>0</v>
      </c>
      <c r="OZ293" s="109">
        <f>Juniori!OZ79</f>
        <v>0</v>
      </c>
      <c r="PA293" s="109">
        <f>Juniori!PA79</f>
        <v>0</v>
      </c>
      <c r="PB293" s="109">
        <f>Juniori!PB79</f>
        <v>0</v>
      </c>
      <c r="PC293" s="109">
        <f>Juniori!PC79</f>
        <v>0</v>
      </c>
      <c r="PD293" s="109">
        <f>Juniori!PD79</f>
        <v>0</v>
      </c>
      <c r="PE293" s="109">
        <f>Juniori!PE79</f>
        <v>0</v>
      </c>
      <c r="PF293" s="109">
        <f>Juniori!PF79</f>
        <v>0</v>
      </c>
      <c r="PG293" s="109">
        <f>Juniori!PG79</f>
        <v>0</v>
      </c>
      <c r="PH293" s="109">
        <f>Juniori!PH79</f>
        <v>0</v>
      </c>
      <c r="PI293" s="109">
        <f>Juniori!PI79</f>
        <v>0</v>
      </c>
      <c r="PJ293" s="109">
        <f>Juniori!PJ79</f>
        <v>0</v>
      </c>
      <c r="PK293" s="109">
        <f>Juniori!PK79</f>
        <v>0</v>
      </c>
      <c r="PL293" s="109">
        <f>Juniori!PL79</f>
        <v>0</v>
      </c>
      <c r="PM293" s="109">
        <f>Juniori!PM79</f>
        <v>0</v>
      </c>
      <c r="PN293" s="109">
        <f>Juniori!PN79</f>
        <v>0</v>
      </c>
      <c r="PO293" s="109">
        <f>Juniori!PO79</f>
        <v>0</v>
      </c>
      <c r="PP293" s="109">
        <f>Juniori!PP79</f>
        <v>0</v>
      </c>
      <c r="PQ293" s="109">
        <f>Juniori!PQ79</f>
        <v>0</v>
      </c>
      <c r="PR293" s="109">
        <f>Juniori!PR79</f>
        <v>0</v>
      </c>
      <c r="PS293" s="109">
        <f>Juniori!PS79</f>
        <v>0</v>
      </c>
      <c r="PT293" s="109">
        <f>Juniori!PT79</f>
        <v>0</v>
      </c>
      <c r="PU293" s="109">
        <f>Juniori!PU79</f>
        <v>0</v>
      </c>
      <c r="PV293" s="109">
        <f>Juniori!PV79</f>
        <v>0</v>
      </c>
      <c r="PW293" s="109">
        <f>Juniori!PW79</f>
        <v>0</v>
      </c>
      <c r="PX293" s="109">
        <f>Juniori!PX79</f>
        <v>0</v>
      </c>
      <c r="PY293" s="109">
        <f>Juniori!PY79</f>
        <v>0</v>
      </c>
      <c r="PZ293" s="109">
        <f>Juniori!PZ79</f>
        <v>0</v>
      </c>
      <c r="QA293" s="109">
        <f>Juniori!QA79</f>
        <v>0</v>
      </c>
      <c r="QB293" s="109">
        <f>Juniori!QB79</f>
        <v>0</v>
      </c>
      <c r="QC293" s="109">
        <f>Juniori!QC79</f>
        <v>0</v>
      </c>
      <c r="QD293" s="109">
        <f>Juniori!QD79</f>
        <v>0</v>
      </c>
      <c r="QE293" s="109">
        <f>Juniori!QE79</f>
        <v>0</v>
      </c>
      <c r="QF293" s="109">
        <f>Juniori!QF79</f>
        <v>0</v>
      </c>
      <c r="QG293" s="109">
        <f>Juniori!QG79</f>
        <v>0</v>
      </c>
      <c r="QH293" s="109">
        <f>Juniori!QH79</f>
        <v>0</v>
      </c>
      <c r="QI293" s="109">
        <f>Juniori!QI79</f>
        <v>0</v>
      </c>
      <c r="QJ293" s="109">
        <f>Juniori!QJ79</f>
        <v>0</v>
      </c>
      <c r="QK293" s="109">
        <f>Juniori!QK79</f>
        <v>0</v>
      </c>
      <c r="QL293" s="109">
        <f>Juniori!QL79</f>
        <v>0</v>
      </c>
      <c r="QM293" s="109">
        <f>Juniori!QM79</f>
        <v>0</v>
      </c>
      <c r="QN293" s="109">
        <f>Juniori!QN79</f>
        <v>0</v>
      </c>
      <c r="QO293" s="109">
        <f>Juniori!QO79</f>
        <v>0</v>
      </c>
      <c r="QP293" s="109">
        <f>Juniori!QP79</f>
        <v>0</v>
      </c>
      <c r="QQ293" s="109">
        <f>Juniori!QQ79</f>
        <v>0</v>
      </c>
      <c r="QR293" s="109">
        <f>Juniori!QR79</f>
        <v>0</v>
      </c>
      <c r="QS293" s="109">
        <f>Juniori!QS79</f>
        <v>0</v>
      </c>
      <c r="QT293" s="109">
        <f>Juniori!QT79</f>
        <v>0</v>
      </c>
      <c r="QU293" s="109">
        <f>Juniori!QU79</f>
        <v>0</v>
      </c>
      <c r="QV293" s="109">
        <f>Juniori!QV79</f>
        <v>0</v>
      </c>
      <c r="QW293" s="109">
        <f>Juniori!QW79</f>
        <v>0</v>
      </c>
      <c r="QX293" s="109">
        <f>Juniori!QX79</f>
        <v>0</v>
      </c>
      <c r="QY293" s="109">
        <f>Juniori!QY79</f>
        <v>0</v>
      </c>
      <c r="QZ293" s="109">
        <f>Juniori!QZ79</f>
        <v>0</v>
      </c>
      <c r="RA293" s="109">
        <f>Juniori!RA79</f>
        <v>0</v>
      </c>
      <c r="RB293" s="109">
        <f>Juniori!RB79</f>
        <v>0</v>
      </c>
      <c r="RC293" s="109">
        <f>Juniori!RC79</f>
        <v>0</v>
      </c>
      <c r="RD293" s="109">
        <f>Juniori!RD79</f>
        <v>0</v>
      </c>
      <c r="RE293" s="109">
        <f>Juniori!RE79</f>
        <v>0</v>
      </c>
      <c r="RF293" s="109">
        <f>Juniori!RF79</f>
        <v>0</v>
      </c>
      <c r="RG293" s="109">
        <f>Juniori!RG79</f>
        <v>0</v>
      </c>
      <c r="RH293" s="109">
        <f>Juniori!RH79</f>
        <v>0</v>
      </c>
      <c r="RI293" s="109">
        <f>Juniori!RI79</f>
        <v>0</v>
      </c>
      <c r="RJ293" s="109">
        <f>Juniori!RJ79</f>
        <v>0</v>
      </c>
      <c r="RK293" s="109">
        <f>Juniori!RK79</f>
        <v>0</v>
      </c>
      <c r="RL293" s="109">
        <f>Juniori!RL79</f>
        <v>0</v>
      </c>
      <c r="RM293" s="109">
        <f>Juniori!RM79</f>
        <v>0</v>
      </c>
      <c r="RN293" s="109">
        <f>Juniori!RN79</f>
        <v>0</v>
      </c>
      <c r="RO293" s="109">
        <f>Juniori!RO79</f>
        <v>0</v>
      </c>
      <c r="RP293" s="109">
        <f>Juniori!RP79</f>
        <v>0</v>
      </c>
      <c r="RQ293" s="109">
        <f>Juniori!RQ79</f>
        <v>0</v>
      </c>
      <c r="RR293" s="109">
        <f>Juniori!RR79</f>
        <v>0</v>
      </c>
      <c r="RS293" s="109">
        <f>Juniori!RS79</f>
        <v>0</v>
      </c>
      <c r="RT293" s="109">
        <f>Juniori!RT79</f>
        <v>0</v>
      </c>
      <c r="RU293" s="109">
        <f>Juniori!RU79</f>
        <v>0</v>
      </c>
      <c r="RV293" s="109">
        <f>Juniori!RV79</f>
        <v>0</v>
      </c>
      <c r="RW293" s="109">
        <f>Juniori!RW79</f>
        <v>0</v>
      </c>
      <c r="RX293" s="109">
        <f>Juniori!RX79</f>
        <v>0</v>
      </c>
      <c r="RY293" s="109">
        <f>Juniori!RY79</f>
        <v>0</v>
      </c>
      <c r="RZ293" s="109">
        <f>Juniori!RZ79</f>
        <v>0</v>
      </c>
      <c r="SA293" s="109">
        <f>Juniori!SA79</f>
        <v>0</v>
      </c>
      <c r="SB293" s="109">
        <f>Juniori!SB79</f>
        <v>0</v>
      </c>
      <c r="SC293" s="109">
        <f>Juniori!SC79</f>
        <v>0</v>
      </c>
      <c r="SD293" s="109">
        <f>Juniori!SD79</f>
        <v>0</v>
      </c>
      <c r="SE293" s="109">
        <f>Juniori!SE79</f>
        <v>0</v>
      </c>
      <c r="SF293" s="109">
        <f>Juniori!SF79</f>
        <v>0</v>
      </c>
      <c r="SG293" s="109">
        <f>Juniori!SG79</f>
        <v>0</v>
      </c>
      <c r="SH293" s="109">
        <f>Juniori!SH79</f>
        <v>0</v>
      </c>
      <c r="SI293" s="109">
        <f>Juniori!SI79</f>
        <v>0</v>
      </c>
      <c r="SJ293" s="109">
        <f>Juniori!SJ79</f>
        <v>0</v>
      </c>
      <c r="SK293" s="109">
        <f>Juniori!SK79</f>
        <v>0</v>
      </c>
      <c r="SL293" s="109">
        <f>Juniori!SL79</f>
        <v>0</v>
      </c>
      <c r="SM293" s="109">
        <f>Juniori!SM79</f>
        <v>0</v>
      </c>
      <c r="SN293" s="109">
        <f>Juniori!SN79</f>
        <v>0</v>
      </c>
      <c r="SO293" s="109">
        <f>Juniori!SO79</f>
        <v>0</v>
      </c>
      <c r="SP293" s="109">
        <f>Juniori!SP79</f>
        <v>0</v>
      </c>
      <c r="SQ293" s="109">
        <f>Juniori!SQ79</f>
        <v>0</v>
      </c>
      <c r="SR293" s="109">
        <f>Juniori!SR79</f>
        <v>0</v>
      </c>
      <c r="SS293" s="109">
        <f>Juniori!SS79</f>
        <v>0</v>
      </c>
      <c r="ST293" s="109">
        <f>Juniori!ST79</f>
        <v>0</v>
      </c>
      <c r="SU293" s="109">
        <f>Juniori!SU79</f>
        <v>0</v>
      </c>
      <c r="SV293" s="109">
        <f>Juniori!SV79</f>
        <v>0</v>
      </c>
      <c r="SW293" s="109">
        <f>Juniori!SW79</f>
        <v>0</v>
      </c>
      <c r="SX293" s="109">
        <f>Juniori!SX79</f>
        <v>0</v>
      </c>
      <c r="SY293" s="109">
        <f>Juniori!SY79</f>
        <v>0</v>
      </c>
      <c r="SZ293" s="109">
        <f>Juniori!SZ79</f>
        <v>0</v>
      </c>
      <c r="TA293" s="109">
        <f>Juniori!TA79</f>
        <v>0</v>
      </c>
      <c r="TB293" s="109">
        <f>Juniori!TB79</f>
        <v>0</v>
      </c>
    </row>
    <row r="294" spans="1:522" s="1" customFormat="1" ht="18" customHeight="1" x14ac:dyDescent="0.2">
      <c r="A294" s="12"/>
      <c r="B294" s="32" t="s">
        <v>25</v>
      </c>
      <c r="C294" s="1">
        <v>10194</v>
      </c>
      <c r="D294" s="1">
        <v>2014</v>
      </c>
      <c r="E294" t="s">
        <v>88</v>
      </c>
      <c r="F294" s="1">
        <v>6761</v>
      </c>
      <c r="G294" s="9" t="s">
        <v>127</v>
      </c>
      <c r="H294" t="s">
        <v>23</v>
      </c>
      <c r="I294" s="1">
        <f t="shared" si="19"/>
        <v>0</v>
      </c>
      <c r="J294" s="12">
        <f>Tabuľka3[[#This Row],[Stĺpec9]]</f>
        <v>0</v>
      </c>
      <c r="K294" s="109">
        <f>Juniori!K11</f>
        <v>0</v>
      </c>
      <c r="L294" s="109">
        <f>Juniori!L11</f>
        <v>0</v>
      </c>
      <c r="M294" s="109">
        <f>Juniori!M11</f>
        <v>0</v>
      </c>
      <c r="N294" s="109">
        <f>Juniori!N11</f>
        <v>0</v>
      </c>
      <c r="O294" s="109">
        <f>Juniori!O11</f>
        <v>0</v>
      </c>
      <c r="P294" s="109">
        <f>Juniori!P11</f>
        <v>0</v>
      </c>
      <c r="Q294" s="109">
        <f>Juniori!Q11</f>
        <v>0</v>
      </c>
      <c r="R294" s="109">
        <f>Juniori!R11</f>
        <v>0</v>
      </c>
      <c r="S294" s="109">
        <f>Juniori!S11</f>
        <v>0</v>
      </c>
      <c r="T294" s="109">
        <f>Juniori!T11</f>
        <v>0</v>
      </c>
      <c r="U294" s="109">
        <f>Juniori!U11</f>
        <v>0</v>
      </c>
      <c r="V294" s="109">
        <f>Juniori!V11</f>
        <v>0</v>
      </c>
      <c r="W294" s="109">
        <f>Juniori!W11</f>
        <v>0</v>
      </c>
      <c r="X294" s="109">
        <f>Juniori!X11</f>
        <v>0</v>
      </c>
      <c r="Y294" s="109">
        <f>Juniori!Y11</f>
        <v>0</v>
      </c>
      <c r="Z294" s="109">
        <f>Juniori!Z11</f>
        <v>0</v>
      </c>
      <c r="AA294" s="109">
        <f>Juniori!AA11</f>
        <v>0</v>
      </c>
      <c r="AB294" s="109">
        <f>Juniori!AB11</f>
        <v>0</v>
      </c>
      <c r="AC294" s="109">
        <f>Juniori!AC11</f>
        <v>0</v>
      </c>
      <c r="AD294" s="109">
        <f>Juniori!AD11</f>
        <v>0</v>
      </c>
      <c r="AE294" s="109">
        <f>Juniori!AE11</f>
        <v>0</v>
      </c>
      <c r="AF294" s="109">
        <f>Juniori!AF11</f>
        <v>0</v>
      </c>
      <c r="AG294" s="109">
        <f>Juniori!AG11</f>
        <v>0</v>
      </c>
      <c r="AH294" s="109">
        <f>Juniori!AH11</f>
        <v>0</v>
      </c>
      <c r="AI294" s="109">
        <f>Juniori!AI11</f>
        <v>0</v>
      </c>
      <c r="AJ294" s="109">
        <f>Juniori!AJ11</f>
        <v>0</v>
      </c>
      <c r="AK294" s="109">
        <f>Juniori!AK11</f>
        <v>0</v>
      </c>
      <c r="AL294" s="109">
        <f>Juniori!AL11</f>
        <v>0</v>
      </c>
      <c r="AM294" s="109">
        <f>Juniori!AM11</f>
        <v>0</v>
      </c>
      <c r="AN294" s="109">
        <f>Juniori!AN11</f>
        <v>0</v>
      </c>
      <c r="AO294" s="109">
        <f>Juniori!AO11</f>
        <v>0</v>
      </c>
      <c r="AP294" s="109">
        <f>Juniori!AP11</f>
        <v>0</v>
      </c>
      <c r="AQ294" s="109">
        <f>Juniori!AQ11</f>
        <v>0</v>
      </c>
      <c r="AR294" s="109">
        <f>Juniori!AR11</f>
        <v>0</v>
      </c>
      <c r="AS294" s="109">
        <f>Juniori!AS11</f>
        <v>0</v>
      </c>
      <c r="AT294" s="109">
        <f>Juniori!AT11</f>
        <v>0</v>
      </c>
      <c r="AU294" s="109">
        <f>Juniori!AU11</f>
        <v>0</v>
      </c>
      <c r="AV294" s="109">
        <f>Juniori!AV11</f>
        <v>0</v>
      </c>
      <c r="AW294" s="109">
        <f>Juniori!AW11</f>
        <v>0</v>
      </c>
      <c r="AX294" s="109">
        <f>Juniori!AX11</f>
        <v>0</v>
      </c>
      <c r="AY294" s="109">
        <f>Juniori!AY11</f>
        <v>0</v>
      </c>
      <c r="AZ294" s="109">
        <f>Juniori!AZ11</f>
        <v>0</v>
      </c>
      <c r="BA294" s="109">
        <f>Juniori!BA11</f>
        <v>0</v>
      </c>
      <c r="BB294" s="109">
        <f>Juniori!BB11</f>
        <v>0</v>
      </c>
      <c r="BC294" s="109">
        <f>Juniori!BC11</f>
        <v>0</v>
      </c>
      <c r="BD294" s="109">
        <f>Juniori!BD11</f>
        <v>0</v>
      </c>
      <c r="BE294" s="109">
        <f>Juniori!BE11</f>
        <v>0</v>
      </c>
      <c r="BF294" s="109">
        <f>Juniori!BF11</f>
        <v>0</v>
      </c>
      <c r="BG294" s="109">
        <f>Juniori!BG11</f>
        <v>0</v>
      </c>
      <c r="BH294" s="109">
        <f>Juniori!BH11</f>
        <v>0</v>
      </c>
      <c r="BI294" s="109">
        <f>Juniori!BI11</f>
        <v>0</v>
      </c>
      <c r="BJ294" s="109">
        <f>Juniori!BJ11</f>
        <v>0</v>
      </c>
      <c r="BK294" s="109">
        <f>Juniori!BK11</f>
        <v>0</v>
      </c>
      <c r="BL294" s="109">
        <f>Juniori!BL11</f>
        <v>0</v>
      </c>
      <c r="BM294" s="109">
        <f>Juniori!BM11</f>
        <v>0</v>
      </c>
      <c r="BN294" s="109">
        <f>Juniori!BN11</f>
        <v>0</v>
      </c>
      <c r="BO294" s="109">
        <f>Juniori!BO11</f>
        <v>0</v>
      </c>
      <c r="BP294" s="109">
        <f>Juniori!BP11</f>
        <v>0</v>
      </c>
      <c r="BQ294" s="109">
        <f>Juniori!BQ11</f>
        <v>0</v>
      </c>
      <c r="BR294" s="109">
        <f>Juniori!BR11</f>
        <v>0</v>
      </c>
      <c r="BS294" s="109">
        <f>Juniori!BS11</f>
        <v>0</v>
      </c>
      <c r="BT294" s="109">
        <f>Juniori!BT11</f>
        <v>0</v>
      </c>
      <c r="BU294" s="109">
        <f>Juniori!BU11</f>
        <v>0</v>
      </c>
      <c r="BV294" s="109">
        <f>Juniori!BV11</f>
        <v>0</v>
      </c>
      <c r="BW294" s="109">
        <f>Juniori!BW11</f>
        <v>0</v>
      </c>
      <c r="BX294" s="109">
        <f>Juniori!BX11</f>
        <v>0</v>
      </c>
      <c r="BY294" s="109">
        <f>Juniori!BY11</f>
        <v>0</v>
      </c>
      <c r="BZ294" s="109">
        <f>Juniori!BZ11</f>
        <v>0</v>
      </c>
      <c r="CA294" s="109">
        <f>Juniori!CA11</f>
        <v>0</v>
      </c>
      <c r="CB294" s="109">
        <f>Juniori!CB11</f>
        <v>0</v>
      </c>
      <c r="CC294" s="109">
        <f>Juniori!CC11</f>
        <v>0</v>
      </c>
      <c r="CD294" s="109">
        <f>Juniori!CD11</f>
        <v>0</v>
      </c>
      <c r="CE294" s="109">
        <f>Juniori!CE11</f>
        <v>0</v>
      </c>
      <c r="CF294" s="109">
        <f>Juniori!CF11</f>
        <v>0</v>
      </c>
      <c r="CG294" s="109">
        <f>Juniori!CG11</f>
        <v>0</v>
      </c>
      <c r="CH294" s="109">
        <f>Juniori!CH11</f>
        <v>0</v>
      </c>
      <c r="CI294" s="109">
        <f>Juniori!CI11</f>
        <v>0</v>
      </c>
      <c r="CJ294" s="109">
        <f>Juniori!CJ11</f>
        <v>0</v>
      </c>
      <c r="CK294" s="109">
        <f>Juniori!CK11</f>
        <v>0</v>
      </c>
      <c r="CL294" s="109">
        <f>Juniori!CL11</f>
        <v>0</v>
      </c>
      <c r="CM294" s="109">
        <f>Juniori!CM11</f>
        <v>0</v>
      </c>
      <c r="CN294" s="109">
        <f>Juniori!CN11</f>
        <v>0</v>
      </c>
      <c r="CO294" s="109">
        <f>Juniori!CO11</f>
        <v>0</v>
      </c>
      <c r="CP294" s="109">
        <f>Juniori!CP11</f>
        <v>0</v>
      </c>
      <c r="CQ294" s="109">
        <f>Juniori!CQ11</f>
        <v>0</v>
      </c>
      <c r="CR294" s="109">
        <f>Juniori!CR11</f>
        <v>0</v>
      </c>
      <c r="CS294" s="109">
        <f>Juniori!CS11</f>
        <v>0</v>
      </c>
      <c r="CT294" s="109">
        <f>Juniori!CT11</f>
        <v>0</v>
      </c>
      <c r="CU294" s="109">
        <f>Juniori!CU11</f>
        <v>0</v>
      </c>
      <c r="CV294" s="109">
        <f>Juniori!CV11</f>
        <v>0</v>
      </c>
      <c r="CW294" s="109">
        <f>Juniori!CW11</f>
        <v>0</v>
      </c>
      <c r="CX294" s="109">
        <f>Juniori!CX11</f>
        <v>0</v>
      </c>
      <c r="CY294" s="109">
        <f>Juniori!CY11</f>
        <v>0</v>
      </c>
      <c r="CZ294" s="109">
        <f>Juniori!CZ11</f>
        <v>0</v>
      </c>
      <c r="DA294" s="109">
        <f>Juniori!DA11</f>
        <v>0</v>
      </c>
      <c r="DB294" s="109">
        <f>Juniori!DB11</f>
        <v>0</v>
      </c>
      <c r="DC294" s="109">
        <f>Juniori!DC11</f>
        <v>0</v>
      </c>
      <c r="DD294" s="109">
        <f>Juniori!DD11</f>
        <v>0</v>
      </c>
      <c r="DE294" s="109">
        <f>Juniori!DE11</f>
        <v>0</v>
      </c>
      <c r="DF294" s="109">
        <f>Juniori!DF11</f>
        <v>0</v>
      </c>
      <c r="DG294" s="109">
        <f>Juniori!DG11</f>
        <v>0</v>
      </c>
      <c r="DH294" s="109">
        <f>Juniori!DH11</f>
        <v>0</v>
      </c>
      <c r="DI294" s="109">
        <f>Juniori!DI11</f>
        <v>0</v>
      </c>
      <c r="DJ294" s="109">
        <f>Juniori!DJ11</f>
        <v>0</v>
      </c>
      <c r="DK294" s="109">
        <f>Juniori!DK11</f>
        <v>0</v>
      </c>
      <c r="DL294" s="109">
        <f>Juniori!DL11</f>
        <v>0</v>
      </c>
      <c r="DM294" s="109">
        <f>Juniori!DM11</f>
        <v>0</v>
      </c>
      <c r="DN294" s="109">
        <f>Juniori!DN11</f>
        <v>0</v>
      </c>
      <c r="DO294" s="109">
        <f>Juniori!DO11</f>
        <v>0</v>
      </c>
      <c r="DP294" s="109">
        <f>Juniori!DP11</f>
        <v>0</v>
      </c>
      <c r="DQ294" s="109">
        <f>Juniori!DQ11</f>
        <v>0</v>
      </c>
      <c r="DR294" s="109">
        <f>Juniori!DR11</f>
        <v>0</v>
      </c>
      <c r="DS294" s="109">
        <f>Juniori!DS11</f>
        <v>0</v>
      </c>
      <c r="DT294" s="109">
        <f>Juniori!DT11</f>
        <v>0</v>
      </c>
      <c r="DU294" s="109">
        <f>Juniori!DU11</f>
        <v>0</v>
      </c>
      <c r="DV294" s="109">
        <f>Juniori!DV11</f>
        <v>0</v>
      </c>
      <c r="DW294" s="109">
        <f>Juniori!DW11</f>
        <v>0</v>
      </c>
      <c r="DX294" s="109">
        <f>Juniori!DX11</f>
        <v>0</v>
      </c>
      <c r="DY294" s="109">
        <f>Juniori!DY11</f>
        <v>0</v>
      </c>
      <c r="DZ294" s="109">
        <f>Juniori!DZ11</f>
        <v>0</v>
      </c>
      <c r="EA294" s="109">
        <f>Juniori!EA11</f>
        <v>0</v>
      </c>
      <c r="EB294" s="109">
        <f>Juniori!EB11</f>
        <v>0</v>
      </c>
      <c r="EC294" s="109">
        <f>Juniori!EC11</f>
        <v>0</v>
      </c>
      <c r="ED294" s="109">
        <f>Juniori!ED11</f>
        <v>0</v>
      </c>
      <c r="EE294" s="109">
        <f>Juniori!EE11</f>
        <v>0</v>
      </c>
      <c r="EF294" s="109">
        <f>Juniori!EF11</f>
        <v>0</v>
      </c>
      <c r="EG294" s="109">
        <f>Juniori!EG11</f>
        <v>0</v>
      </c>
      <c r="EH294" s="109">
        <f>Juniori!EH11</f>
        <v>0</v>
      </c>
      <c r="EI294" s="109">
        <f>Juniori!EI11</f>
        <v>0</v>
      </c>
      <c r="EJ294" s="109">
        <f>Juniori!EJ11</f>
        <v>0</v>
      </c>
      <c r="EK294" s="109">
        <f>Juniori!EK11</f>
        <v>0</v>
      </c>
      <c r="EL294" s="109">
        <f>Juniori!EL11</f>
        <v>0</v>
      </c>
      <c r="EM294" s="109">
        <f>Juniori!EM11</f>
        <v>0</v>
      </c>
      <c r="EN294" s="109">
        <f>Juniori!EN11</f>
        <v>0</v>
      </c>
      <c r="EO294" s="109">
        <f>Juniori!EO11</f>
        <v>0</v>
      </c>
      <c r="EP294" s="109">
        <f>Juniori!EP11</f>
        <v>0</v>
      </c>
      <c r="EQ294" s="109">
        <f>Juniori!EQ11</f>
        <v>0</v>
      </c>
      <c r="ER294" s="109">
        <f>Juniori!ER11</f>
        <v>0</v>
      </c>
      <c r="ES294" s="109">
        <f>Juniori!ES11</f>
        <v>0</v>
      </c>
      <c r="ET294" s="109">
        <f>Juniori!ET11</f>
        <v>0</v>
      </c>
      <c r="EU294" s="109">
        <f>Juniori!EU11</f>
        <v>0</v>
      </c>
      <c r="EV294" s="109">
        <f>Juniori!EV11</f>
        <v>0</v>
      </c>
      <c r="EW294" s="109">
        <f>Juniori!EW11</f>
        <v>0</v>
      </c>
      <c r="EX294" s="109">
        <f>Juniori!EX11</f>
        <v>0</v>
      </c>
      <c r="EY294" s="109">
        <f>Juniori!EY11</f>
        <v>0</v>
      </c>
      <c r="EZ294" s="109">
        <f>Juniori!EZ11</f>
        <v>0</v>
      </c>
      <c r="FA294" s="109">
        <f>Juniori!FA11</f>
        <v>0</v>
      </c>
      <c r="FB294" s="109">
        <f>Juniori!FB11</f>
        <v>0</v>
      </c>
      <c r="FC294" s="109">
        <f>Juniori!FC11</f>
        <v>0</v>
      </c>
      <c r="FD294" s="109">
        <f>Juniori!FD11</f>
        <v>0</v>
      </c>
      <c r="FE294" s="109">
        <f>Juniori!FE11</f>
        <v>0</v>
      </c>
      <c r="FF294" s="109">
        <f>Juniori!FF11</f>
        <v>0</v>
      </c>
      <c r="FG294" s="109">
        <f>Juniori!FG11</f>
        <v>0</v>
      </c>
      <c r="FH294" s="109">
        <f>Juniori!FH11</f>
        <v>0</v>
      </c>
      <c r="FI294" s="109">
        <f>Juniori!FI11</f>
        <v>0</v>
      </c>
      <c r="FJ294" s="109">
        <f>Juniori!FJ11</f>
        <v>0</v>
      </c>
      <c r="FK294" s="109">
        <f>Juniori!FK11</f>
        <v>0</v>
      </c>
      <c r="FL294" s="109">
        <f>Juniori!FL11</f>
        <v>0</v>
      </c>
      <c r="FM294" s="109">
        <f>Juniori!FM11</f>
        <v>0</v>
      </c>
      <c r="FN294" s="109">
        <f>Juniori!FN11</f>
        <v>0</v>
      </c>
      <c r="FO294" s="109">
        <f>Juniori!FO11</f>
        <v>0</v>
      </c>
      <c r="FP294" s="109">
        <f>Juniori!FP11</f>
        <v>0</v>
      </c>
      <c r="FQ294" s="109">
        <f>Juniori!FQ11</f>
        <v>0</v>
      </c>
      <c r="FR294" s="109">
        <f>Juniori!FR11</f>
        <v>0</v>
      </c>
      <c r="FS294" s="109">
        <f>Juniori!FS11</f>
        <v>0</v>
      </c>
      <c r="FT294" s="109">
        <f>Juniori!FT11</f>
        <v>0</v>
      </c>
      <c r="FU294" s="109">
        <f>Juniori!FU11</f>
        <v>0</v>
      </c>
      <c r="FV294" s="109">
        <f>Juniori!FV11</f>
        <v>0</v>
      </c>
      <c r="FW294" s="109">
        <f>Juniori!FW11</f>
        <v>0</v>
      </c>
      <c r="FX294" s="109">
        <f>Juniori!FX11</f>
        <v>0</v>
      </c>
      <c r="FY294" s="109">
        <f>Juniori!FY11</f>
        <v>0</v>
      </c>
      <c r="FZ294" s="109">
        <f>Juniori!FZ11</f>
        <v>0</v>
      </c>
      <c r="GA294" s="109">
        <f>Juniori!GA11</f>
        <v>0</v>
      </c>
      <c r="GB294" s="109">
        <f>Juniori!GB11</f>
        <v>0</v>
      </c>
      <c r="GC294" s="109">
        <f>Juniori!GC11</f>
        <v>0</v>
      </c>
      <c r="GD294" s="109">
        <f>Juniori!GD11</f>
        <v>0</v>
      </c>
      <c r="GE294" s="109">
        <f>Juniori!GE11</f>
        <v>0</v>
      </c>
      <c r="GF294" s="109">
        <f>Juniori!GF11</f>
        <v>0</v>
      </c>
      <c r="GG294" s="109">
        <f>Juniori!GG11</f>
        <v>0</v>
      </c>
      <c r="GH294" s="109">
        <f>Juniori!GH11</f>
        <v>0</v>
      </c>
      <c r="GI294" s="109">
        <f>Juniori!GI11</f>
        <v>0</v>
      </c>
      <c r="GJ294" s="109">
        <f>Juniori!GJ11</f>
        <v>0</v>
      </c>
      <c r="GK294" s="109">
        <f>Juniori!GK11</f>
        <v>0</v>
      </c>
      <c r="GL294" s="109">
        <f>Juniori!GL11</f>
        <v>0</v>
      </c>
      <c r="GM294" s="109">
        <f>Juniori!GM11</f>
        <v>0</v>
      </c>
      <c r="GN294" s="109">
        <f>Juniori!GN11</f>
        <v>0</v>
      </c>
      <c r="GO294" s="109">
        <f>Juniori!GO11</f>
        <v>0</v>
      </c>
      <c r="GP294" s="109">
        <f>Juniori!GP11</f>
        <v>0</v>
      </c>
      <c r="GQ294" s="109">
        <f>Juniori!GQ11</f>
        <v>0</v>
      </c>
      <c r="GR294" s="109">
        <f>Juniori!GR11</f>
        <v>0</v>
      </c>
      <c r="GS294" s="109">
        <f>Juniori!GS11</f>
        <v>0</v>
      </c>
      <c r="GT294" s="109">
        <f>Juniori!GT11</f>
        <v>0</v>
      </c>
      <c r="GU294" s="109">
        <f>Juniori!GU11</f>
        <v>0</v>
      </c>
      <c r="GV294" s="109">
        <f>Juniori!GV11</f>
        <v>0</v>
      </c>
      <c r="GW294" s="109">
        <f>Juniori!GW11</f>
        <v>0</v>
      </c>
      <c r="GX294" s="109">
        <f>Juniori!GX11</f>
        <v>0</v>
      </c>
      <c r="GY294" s="109">
        <f>Juniori!GY11</f>
        <v>0</v>
      </c>
      <c r="GZ294" s="109">
        <f>Juniori!GZ11</f>
        <v>0</v>
      </c>
      <c r="HA294" s="109">
        <f>Juniori!HA11</f>
        <v>0</v>
      </c>
      <c r="HB294" s="109">
        <f>Juniori!HB11</f>
        <v>0</v>
      </c>
      <c r="HC294" s="109">
        <f>Juniori!HC11</f>
        <v>0</v>
      </c>
      <c r="HD294" s="109">
        <f>Juniori!HD11</f>
        <v>0</v>
      </c>
      <c r="HE294" s="109">
        <f>Juniori!HE11</f>
        <v>0</v>
      </c>
      <c r="HF294" s="109">
        <f>Juniori!HF11</f>
        <v>0</v>
      </c>
      <c r="HG294" s="109">
        <f>Juniori!HG11</f>
        <v>0</v>
      </c>
      <c r="HH294" s="109">
        <f>Juniori!HH11</f>
        <v>0</v>
      </c>
      <c r="HI294" s="109">
        <f>Juniori!HI11</f>
        <v>0</v>
      </c>
      <c r="HJ294" s="109">
        <f>Juniori!HJ11</f>
        <v>0</v>
      </c>
      <c r="HK294" s="109">
        <f>Juniori!HK11</f>
        <v>0</v>
      </c>
      <c r="HL294" s="109">
        <f>Juniori!HL11</f>
        <v>0</v>
      </c>
      <c r="HM294" s="109">
        <f>Juniori!HM11</f>
        <v>0</v>
      </c>
      <c r="HN294" s="109">
        <f>Juniori!HN11</f>
        <v>0</v>
      </c>
      <c r="HO294" s="109">
        <f>Juniori!HO11</f>
        <v>0</v>
      </c>
      <c r="HP294" s="109">
        <f>Juniori!HP11</f>
        <v>0</v>
      </c>
      <c r="HQ294" s="109">
        <f>Juniori!HQ11</f>
        <v>0</v>
      </c>
      <c r="HR294" s="109">
        <f>Juniori!HR11</f>
        <v>0</v>
      </c>
      <c r="HS294" s="109">
        <f>Juniori!HS11</f>
        <v>0</v>
      </c>
      <c r="HT294" s="109">
        <f>Juniori!HT11</f>
        <v>0</v>
      </c>
      <c r="HU294" s="109">
        <f>Juniori!HU11</f>
        <v>0</v>
      </c>
      <c r="HV294" s="109">
        <f>Juniori!HV11</f>
        <v>0</v>
      </c>
      <c r="HW294" s="109">
        <f>Juniori!HW11</f>
        <v>0</v>
      </c>
      <c r="HX294" s="109">
        <f>Juniori!HX11</f>
        <v>0</v>
      </c>
      <c r="HY294" s="109">
        <f>Juniori!HY11</f>
        <v>0</v>
      </c>
      <c r="HZ294" s="109">
        <f>Juniori!HZ11</f>
        <v>0</v>
      </c>
      <c r="IA294" s="109">
        <f>Juniori!IA11</f>
        <v>0</v>
      </c>
      <c r="IB294" s="109">
        <f>Juniori!IB11</f>
        <v>0</v>
      </c>
      <c r="IC294" s="109">
        <f>Juniori!IC11</f>
        <v>0</v>
      </c>
      <c r="ID294" s="109">
        <f>Juniori!ID11</f>
        <v>0</v>
      </c>
      <c r="IE294" s="109">
        <f>Juniori!IE11</f>
        <v>0</v>
      </c>
      <c r="IF294" s="109">
        <f>Juniori!IF11</f>
        <v>0</v>
      </c>
      <c r="IG294" s="109">
        <f>Juniori!IG11</f>
        <v>0</v>
      </c>
      <c r="IH294" s="109">
        <f>Juniori!IH11</f>
        <v>0</v>
      </c>
      <c r="II294" s="109">
        <f>Juniori!II11</f>
        <v>0</v>
      </c>
      <c r="IJ294" s="109">
        <f>Juniori!IJ11</f>
        <v>0</v>
      </c>
      <c r="IK294" s="109">
        <f>Juniori!IK11</f>
        <v>0</v>
      </c>
      <c r="IL294" s="109">
        <f>Juniori!IL11</f>
        <v>0</v>
      </c>
      <c r="IM294" s="109">
        <f>Juniori!IM11</f>
        <v>0</v>
      </c>
      <c r="IN294" s="109">
        <f>Juniori!IN11</f>
        <v>0</v>
      </c>
      <c r="IO294" s="109">
        <f>Juniori!IO11</f>
        <v>0</v>
      </c>
      <c r="IP294" s="109">
        <f>Juniori!IP11</f>
        <v>0</v>
      </c>
      <c r="IQ294" s="109">
        <f>Juniori!IQ11</f>
        <v>0</v>
      </c>
      <c r="IR294" s="109">
        <f>Juniori!IR11</f>
        <v>0</v>
      </c>
      <c r="IS294" s="109">
        <f>Juniori!IS11</f>
        <v>0</v>
      </c>
      <c r="IT294" s="109">
        <f>Juniori!IT11</f>
        <v>0</v>
      </c>
      <c r="IU294" s="109">
        <f>Juniori!IU11</f>
        <v>0</v>
      </c>
      <c r="IV294" s="109">
        <f>Juniori!IV11</f>
        <v>0</v>
      </c>
      <c r="IW294" s="109">
        <f>Juniori!IW11</f>
        <v>0</v>
      </c>
      <c r="IX294" s="109">
        <f>Juniori!IX11</f>
        <v>0</v>
      </c>
      <c r="IY294" s="109">
        <f>Juniori!IY11</f>
        <v>0</v>
      </c>
      <c r="IZ294" s="109">
        <f>Juniori!IZ11</f>
        <v>0</v>
      </c>
      <c r="JA294" s="109">
        <f>Juniori!JA11</f>
        <v>0</v>
      </c>
      <c r="JB294" s="109">
        <f>Juniori!JB11</f>
        <v>0</v>
      </c>
      <c r="JC294" s="109">
        <f>Juniori!JC11</f>
        <v>0</v>
      </c>
      <c r="JD294" s="109">
        <f>Juniori!JD11</f>
        <v>0</v>
      </c>
      <c r="JE294" s="109">
        <f>Juniori!JE11</f>
        <v>0</v>
      </c>
      <c r="JF294" s="109">
        <f>Juniori!JF11</f>
        <v>0</v>
      </c>
      <c r="JG294" s="109">
        <f>Juniori!JG11</f>
        <v>0</v>
      </c>
      <c r="JH294" s="109">
        <f>Juniori!JH11</f>
        <v>0</v>
      </c>
      <c r="JI294" s="109">
        <f>Juniori!JI11</f>
        <v>0</v>
      </c>
      <c r="JJ294" s="109">
        <f>Juniori!JJ11</f>
        <v>0</v>
      </c>
      <c r="JK294" s="109">
        <f>Juniori!JK11</f>
        <v>0</v>
      </c>
      <c r="JL294" s="109">
        <f>Juniori!JL11</f>
        <v>0</v>
      </c>
      <c r="JM294" s="109">
        <f>Juniori!JM11</f>
        <v>0</v>
      </c>
      <c r="JN294" s="109">
        <f>Juniori!JN11</f>
        <v>0</v>
      </c>
      <c r="JO294" s="109">
        <f>Juniori!JO11</f>
        <v>0</v>
      </c>
      <c r="JP294" s="109">
        <f>Juniori!JP11</f>
        <v>0</v>
      </c>
      <c r="JQ294" s="109">
        <f>Juniori!JQ11</f>
        <v>0</v>
      </c>
      <c r="JR294" s="109">
        <f>Juniori!JR11</f>
        <v>0</v>
      </c>
      <c r="JS294" s="109">
        <f>Juniori!JS11</f>
        <v>0</v>
      </c>
      <c r="JT294" s="109">
        <f>Juniori!JT11</f>
        <v>0</v>
      </c>
      <c r="JU294" s="109">
        <f>Juniori!JU11</f>
        <v>0</v>
      </c>
      <c r="JV294" s="109">
        <f>Juniori!JV11</f>
        <v>0</v>
      </c>
      <c r="JW294" s="109">
        <f>Juniori!JW11</f>
        <v>0</v>
      </c>
      <c r="JX294" s="109">
        <f>Juniori!JX11</f>
        <v>0</v>
      </c>
      <c r="JY294" s="109">
        <f>Juniori!JY11</f>
        <v>0</v>
      </c>
      <c r="JZ294" s="109">
        <f>Juniori!JZ11</f>
        <v>0</v>
      </c>
      <c r="KA294" s="109">
        <f>Juniori!KA11</f>
        <v>0</v>
      </c>
      <c r="KB294" s="109">
        <f>Juniori!KB11</f>
        <v>0</v>
      </c>
      <c r="KC294" s="109">
        <f>Juniori!KC11</f>
        <v>0</v>
      </c>
      <c r="KD294" s="109">
        <f>Juniori!KD11</f>
        <v>0</v>
      </c>
      <c r="KE294" s="109">
        <f>Juniori!KE11</f>
        <v>0</v>
      </c>
      <c r="KF294" s="109">
        <f>Juniori!KF11</f>
        <v>0</v>
      </c>
      <c r="KG294" s="109">
        <f>Juniori!KG11</f>
        <v>0</v>
      </c>
      <c r="KH294" s="109">
        <f>Juniori!KH11</f>
        <v>0</v>
      </c>
      <c r="KI294" s="109">
        <f>Juniori!KI11</f>
        <v>0</v>
      </c>
      <c r="KJ294" s="109">
        <f>Juniori!KJ11</f>
        <v>0</v>
      </c>
      <c r="KK294" s="109">
        <f>Juniori!KK11</f>
        <v>0</v>
      </c>
      <c r="KL294" s="109">
        <f>Juniori!KL11</f>
        <v>0</v>
      </c>
      <c r="KM294" s="109">
        <f>Juniori!KM11</f>
        <v>0</v>
      </c>
      <c r="KN294" s="109">
        <f>Juniori!KN11</f>
        <v>0</v>
      </c>
      <c r="KO294" s="109">
        <f>Juniori!KO11</f>
        <v>0</v>
      </c>
      <c r="KP294" s="109">
        <f>Juniori!KP11</f>
        <v>0</v>
      </c>
      <c r="KQ294" s="109">
        <f>Juniori!KQ11</f>
        <v>0</v>
      </c>
      <c r="KR294" s="109">
        <f>Juniori!KR11</f>
        <v>0</v>
      </c>
      <c r="KS294" s="109">
        <f>Juniori!KS11</f>
        <v>0</v>
      </c>
      <c r="KT294" s="109">
        <f>Juniori!KT11</f>
        <v>0</v>
      </c>
      <c r="KU294" s="109">
        <f>Juniori!KU11</f>
        <v>0</v>
      </c>
      <c r="KV294" s="109">
        <f>Juniori!KV11</f>
        <v>0</v>
      </c>
      <c r="KW294" s="109">
        <f>Juniori!KW11</f>
        <v>0</v>
      </c>
      <c r="KX294" s="109">
        <f>Juniori!KX11</f>
        <v>0</v>
      </c>
      <c r="KY294" s="109">
        <f>Juniori!KY11</f>
        <v>0</v>
      </c>
      <c r="KZ294" s="109">
        <f>Juniori!KZ11</f>
        <v>0</v>
      </c>
      <c r="LA294" s="109">
        <f>Juniori!LA11</f>
        <v>0</v>
      </c>
      <c r="LB294" s="109">
        <f>Juniori!LB11</f>
        <v>0</v>
      </c>
      <c r="LC294" s="109">
        <f>Juniori!LC11</f>
        <v>0</v>
      </c>
      <c r="LD294" s="109">
        <f>Juniori!LD11</f>
        <v>0</v>
      </c>
      <c r="LE294" s="109">
        <f>Juniori!LE11</f>
        <v>0</v>
      </c>
      <c r="LF294" s="109">
        <f>Juniori!LF11</f>
        <v>0</v>
      </c>
      <c r="LG294" s="109">
        <f>Juniori!LG11</f>
        <v>0</v>
      </c>
      <c r="LH294" s="109">
        <f>Juniori!LH11</f>
        <v>0</v>
      </c>
      <c r="LI294" s="109">
        <f>Juniori!LI11</f>
        <v>0</v>
      </c>
      <c r="LJ294" s="109">
        <f>Juniori!LJ11</f>
        <v>0</v>
      </c>
      <c r="LK294" s="109">
        <f>Juniori!LK11</f>
        <v>0</v>
      </c>
      <c r="LL294" s="109">
        <f>Juniori!LL11</f>
        <v>0</v>
      </c>
      <c r="LM294" s="109">
        <f>Juniori!LM11</f>
        <v>0</v>
      </c>
      <c r="LN294" s="109">
        <f>Juniori!LN11</f>
        <v>0</v>
      </c>
      <c r="LO294" s="109">
        <f>Juniori!LO11</f>
        <v>0</v>
      </c>
      <c r="LP294" s="109">
        <f>Juniori!LP11</f>
        <v>0</v>
      </c>
      <c r="LQ294" s="109">
        <f>Juniori!LQ11</f>
        <v>0</v>
      </c>
      <c r="LR294" s="109">
        <f>Juniori!LR11</f>
        <v>0</v>
      </c>
      <c r="LS294" s="109">
        <f>Juniori!LS11</f>
        <v>0</v>
      </c>
      <c r="LT294" s="109">
        <f>Juniori!LT11</f>
        <v>0</v>
      </c>
      <c r="LU294" s="109">
        <f>Juniori!LU11</f>
        <v>0</v>
      </c>
      <c r="LV294" s="109">
        <f>Juniori!LV11</f>
        <v>0</v>
      </c>
      <c r="LW294" s="109">
        <f>Juniori!LW11</f>
        <v>0</v>
      </c>
      <c r="LX294" s="109">
        <f>Juniori!LX11</f>
        <v>0</v>
      </c>
      <c r="LY294" s="109">
        <f>Juniori!LY11</f>
        <v>0</v>
      </c>
      <c r="LZ294" s="109">
        <f>Juniori!LZ11</f>
        <v>0</v>
      </c>
      <c r="MA294" s="109">
        <f>Juniori!MA11</f>
        <v>0</v>
      </c>
      <c r="MB294" s="109">
        <f>Juniori!MB11</f>
        <v>0</v>
      </c>
      <c r="MC294" s="109">
        <f>Juniori!MC11</f>
        <v>0</v>
      </c>
      <c r="MD294" s="109">
        <f>Juniori!MD11</f>
        <v>0</v>
      </c>
      <c r="ME294" s="109">
        <f>Juniori!ME11</f>
        <v>0</v>
      </c>
      <c r="MF294" s="109">
        <f>Juniori!MF11</f>
        <v>0</v>
      </c>
      <c r="MG294" s="109">
        <f>Juniori!MG11</f>
        <v>0</v>
      </c>
      <c r="MH294" s="109">
        <f>Juniori!MH11</f>
        <v>0</v>
      </c>
      <c r="MI294" s="109">
        <f>Juniori!MI11</f>
        <v>0</v>
      </c>
      <c r="MJ294" s="109">
        <f>Juniori!MJ11</f>
        <v>0</v>
      </c>
      <c r="MK294" s="109">
        <f>Juniori!MK11</f>
        <v>0</v>
      </c>
      <c r="ML294" s="109">
        <f>Juniori!ML11</f>
        <v>0</v>
      </c>
      <c r="MM294" s="109">
        <f>Juniori!MM11</f>
        <v>0</v>
      </c>
      <c r="MN294" s="109">
        <f>Juniori!MN11</f>
        <v>0</v>
      </c>
      <c r="MO294" s="109">
        <f>Juniori!MO11</f>
        <v>0</v>
      </c>
      <c r="MP294" s="109">
        <f>Juniori!MP11</f>
        <v>0</v>
      </c>
      <c r="MQ294" s="109">
        <f>Juniori!MQ11</f>
        <v>0</v>
      </c>
      <c r="MR294" s="109">
        <f>Juniori!MR11</f>
        <v>0</v>
      </c>
      <c r="MS294" s="109">
        <f>Juniori!MS11</f>
        <v>0</v>
      </c>
      <c r="MT294" s="109">
        <f>Juniori!MT11</f>
        <v>0</v>
      </c>
      <c r="MU294" s="109">
        <f>Juniori!MU11</f>
        <v>0</v>
      </c>
      <c r="MV294" s="109">
        <f>Juniori!MV11</f>
        <v>0</v>
      </c>
      <c r="MW294" s="109">
        <f>Juniori!MW11</f>
        <v>0</v>
      </c>
      <c r="MX294" s="109">
        <f>Juniori!MX11</f>
        <v>0</v>
      </c>
      <c r="MY294" s="109">
        <f>Juniori!MY11</f>
        <v>0</v>
      </c>
      <c r="MZ294" s="109">
        <f>Juniori!MZ11</f>
        <v>0</v>
      </c>
      <c r="NA294" s="109">
        <f>Juniori!NA11</f>
        <v>0</v>
      </c>
      <c r="NB294" s="109">
        <f>Juniori!NB11</f>
        <v>0</v>
      </c>
      <c r="NC294" s="109">
        <f>Juniori!NC11</f>
        <v>0</v>
      </c>
      <c r="ND294" s="109">
        <f>Juniori!ND11</f>
        <v>0</v>
      </c>
      <c r="NE294" s="109">
        <f>Juniori!NE11</f>
        <v>0</v>
      </c>
      <c r="NF294" s="109">
        <f>Juniori!NF11</f>
        <v>0</v>
      </c>
      <c r="NG294" s="109">
        <f>Juniori!NG11</f>
        <v>0</v>
      </c>
      <c r="NH294" s="109">
        <f>Juniori!NH11</f>
        <v>0</v>
      </c>
      <c r="NI294" s="109">
        <f>Juniori!NI11</f>
        <v>0</v>
      </c>
      <c r="NJ294" s="109">
        <f>Juniori!NJ11</f>
        <v>0</v>
      </c>
      <c r="NK294" s="109">
        <f>Juniori!NK11</f>
        <v>0</v>
      </c>
      <c r="NL294" s="109">
        <f>Juniori!NL11</f>
        <v>0</v>
      </c>
      <c r="NM294" s="109">
        <f>Juniori!NM11</f>
        <v>0</v>
      </c>
      <c r="NN294" s="109">
        <f>Juniori!NN11</f>
        <v>0</v>
      </c>
      <c r="NO294" s="109">
        <f>Juniori!NO11</f>
        <v>0</v>
      </c>
      <c r="NP294" s="109">
        <f>Juniori!NP11</f>
        <v>0</v>
      </c>
      <c r="NQ294" s="109"/>
      <c r="NR294" s="109">
        <f>Juniori!NR11</f>
        <v>0</v>
      </c>
      <c r="NS294" s="109">
        <f>Juniori!NS11</f>
        <v>0</v>
      </c>
      <c r="NT294" s="109">
        <f>Juniori!NT11</f>
        <v>0</v>
      </c>
      <c r="NU294" s="109">
        <f>Juniori!NU11</f>
        <v>0</v>
      </c>
      <c r="NV294" s="109">
        <f>Juniori!NV11</f>
        <v>0</v>
      </c>
      <c r="NW294" s="109">
        <f>Juniori!NW11</f>
        <v>0</v>
      </c>
      <c r="NX294" s="109">
        <f>Juniori!NX11</f>
        <v>0</v>
      </c>
      <c r="NY294" s="109">
        <f>Juniori!NY11</f>
        <v>0</v>
      </c>
      <c r="NZ294" s="109">
        <f>Juniori!NZ11</f>
        <v>0</v>
      </c>
      <c r="OA294" s="109">
        <f>Juniori!OA11</f>
        <v>0</v>
      </c>
      <c r="OB294" s="109">
        <f>Juniori!OB11</f>
        <v>0</v>
      </c>
      <c r="OC294" s="109">
        <f>Juniori!OC11</f>
        <v>0</v>
      </c>
      <c r="OD294" s="109">
        <f>Juniori!OD11</f>
        <v>0</v>
      </c>
      <c r="OE294" s="109">
        <f>Juniori!OE11</f>
        <v>0</v>
      </c>
      <c r="OF294" s="109">
        <f>Juniori!OF11</f>
        <v>0</v>
      </c>
      <c r="OG294" s="109">
        <f>Juniori!OG11</f>
        <v>0</v>
      </c>
      <c r="OH294" s="109">
        <f>Juniori!OH11</f>
        <v>0</v>
      </c>
      <c r="OI294" s="109">
        <f>Juniori!OI11</f>
        <v>0</v>
      </c>
      <c r="OJ294" s="109">
        <f>Juniori!OJ11</f>
        <v>0</v>
      </c>
      <c r="OK294" s="109">
        <f>Juniori!OK11</f>
        <v>0</v>
      </c>
      <c r="OL294" s="109">
        <f>Juniori!OL11</f>
        <v>0</v>
      </c>
      <c r="OM294" s="109">
        <f>Juniori!OM11</f>
        <v>0</v>
      </c>
      <c r="ON294" s="109">
        <f>Juniori!ON11</f>
        <v>0</v>
      </c>
      <c r="OO294" s="109">
        <f>Juniori!OO11</f>
        <v>0</v>
      </c>
      <c r="OP294" s="109">
        <f>Juniori!OP11</f>
        <v>0</v>
      </c>
      <c r="OQ294" s="109">
        <f>Juniori!OQ11</f>
        <v>0</v>
      </c>
      <c r="OR294" s="109">
        <f>Juniori!OR11</f>
        <v>0</v>
      </c>
      <c r="OS294" s="109">
        <f>Juniori!OS11</f>
        <v>0</v>
      </c>
      <c r="OT294" s="109">
        <f>Juniori!OT11</f>
        <v>0</v>
      </c>
      <c r="OU294" s="109">
        <f>Juniori!OU11</f>
        <v>0</v>
      </c>
      <c r="OV294" s="109">
        <f>Juniori!OV11</f>
        <v>0</v>
      </c>
      <c r="OW294" s="109">
        <f>Juniori!OW11</f>
        <v>0</v>
      </c>
      <c r="OX294" s="109">
        <f>Juniori!OX11</f>
        <v>0</v>
      </c>
      <c r="OY294" s="109">
        <f>Juniori!OY11</f>
        <v>0</v>
      </c>
      <c r="OZ294" s="109">
        <f>Juniori!OZ11</f>
        <v>0</v>
      </c>
      <c r="PA294" s="109">
        <f>Juniori!PA11</f>
        <v>0</v>
      </c>
      <c r="PB294" s="109">
        <f>Juniori!PB11</f>
        <v>0</v>
      </c>
      <c r="PC294" s="109">
        <f>Juniori!PC11</f>
        <v>0</v>
      </c>
      <c r="PD294" s="109">
        <f>Juniori!PD11</f>
        <v>0</v>
      </c>
      <c r="PE294" s="109">
        <f>Juniori!PE11</f>
        <v>0</v>
      </c>
      <c r="PF294" s="109">
        <f>Juniori!PF11</f>
        <v>0</v>
      </c>
      <c r="PG294" s="109">
        <f>Juniori!PG11</f>
        <v>0</v>
      </c>
      <c r="PH294" s="109">
        <f>Juniori!PH11</f>
        <v>0</v>
      </c>
      <c r="PI294" s="109">
        <f>Juniori!PI11</f>
        <v>0</v>
      </c>
      <c r="PJ294" s="109">
        <f>Juniori!PJ11</f>
        <v>0</v>
      </c>
      <c r="PK294" s="109">
        <f>Juniori!PK11</f>
        <v>0</v>
      </c>
      <c r="PL294" s="109">
        <f>Juniori!PL11</f>
        <v>0</v>
      </c>
      <c r="PM294" s="109">
        <f>Juniori!PM11</f>
        <v>0</v>
      </c>
      <c r="PN294" s="109">
        <f>Juniori!PN11</f>
        <v>0</v>
      </c>
      <c r="PO294" s="109">
        <f>Juniori!PO11</f>
        <v>0</v>
      </c>
      <c r="PP294" s="109">
        <f>Juniori!PP11</f>
        <v>0</v>
      </c>
      <c r="PQ294" s="109">
        <f>Juniori!PQ11</f>
        <v>0</v>
      </c>
      <c r="PR294" s="109">
        <f>Juniori!PR11</f>
        <v>0</v>
      </c>
      <c r="PS294" s="109">
        <f>Juniori!PS11</f>
        <v>0</v>
      </c>
      <c r="PT294" s="109">
        <f>Juniori!PT11</f>
        <v>0</v>
      </c>
      <c r="PU294" s="109">
        <f>Juniori!PU11</f>
        <v>0</v>
      </c>
      <c r="PV294" s="109">
        <f>Juniori!PV11</f>
        <v>0</v>
      </c>
      <c r="PW294" s="109">
        <f>Juniori!PW11</f>
        <v>0</v>
      </c>
      <c r="PX294" s="109">
        <f>Juniori!PX11</f>
        <v>0</v>
      </c>
      <c r="PY294" s="109">
        <f>Juniori!PY11</f>
        <v>0</v>
      </c>
      <c r="PZ294" s="109">
        <f>Juniori!PZ11</f>
        <v>0</v>
      </c>
      <c r="QA294" s="109">
        <f>Juniori!QA11</f>
        <v>0</v>
      </c>
      <c r="QB294" s="109">
        <f>Juniori!QB11</f>
        <v>0</v>
      </c>
      <c r="QC294" s="109">
        <f>Juniori!QC11</f>
        <v>0</v>
      </c>
      <c r="QD294" s="109">
        <f>Juniori!QD11</f>
        <v>0</v>
      </c>
      <c r="QE294" s="109">
        <f>Juniori!QE11</f>
        <v>0</v>
      </c>
      <c r="QF294" s="109">
        <f>Juniori!QF11</f>
        <v>0</v>
      </c>
      <c r="QG294" s="109">
        <f>Juniori!QG11</f>
        <v>0</v>
      </c>
      <c r="QH294" s="109">
        <f>Juniori!QH11</f>
        <v>0</v>
      </c>
      <c r="QI294" s="109">
        <f>Juniori!QI11</f>
        <v>0</v>
      </c>
      <c r="QJ294" s="109">
        <f>Juniori!QJ11</f>
        <v>0</v>
      </c>
      <c r="QK294" s="109">
        <f>Juniori!QK11</f>
        <v>0</v>
      </c>
      <c r="QL294" s="109">
        <f>Juniori!QL11</f>
        <v>0</v>
      </c>
      <c r="QM294" s="109">
        <f>Juniori!QM11</f>
        <v>0</v>
      </c>
      <c r="QN294" s="109">
        <f>Juniori!QN11</f>
        <v>0</v>
      </c>
      <c r="QO294" s="109">
        <f>Juniori!QO11</f>
        <v>0</v>
      </c>
      <c r="QP294" s="109">
        <f>Juniori!QP11</f>
        <v>0</v>
      </c>
      <c r="QQ294" s="109">
        <f>Juniori!QQ11</f>
        <v>0</v>
      </c>
      <c r="QR294" s="109">
        <f>Juniori!QR11</f>
        <v>0</v>
      </c>
      <c r="QS294" s="109">
        <f>Juniori!QS11</f>
        <v>0</v>
      </c>
      <c r="QT294" s="109">
        <f>Juniori!QT11</f>
        <v>0</v>
      </c>
      <c r="QU294" s="109">
        <f>Juniori!QU11</f>
        <v>0</v>
      </c>
      <c r="QV294" s="109">
        <f>Juniori!QV11</f>
        <v>0</v>
      </c>
      <c r="QW294" s="109">
        <f>Juniori!QW11</f>
        <v>0</v>
      </c>
      <c r="QX294" s="109">
        <f>Juniori!QX11</f>
        <v>0</v>
      </c>
      <c r="QY294" s="109">
        <f>Juniori!QY11</f>
        <v>0</v>
      </c>
      <c r="QZ294" s="109">
        <f>Juniori!QZ11</f>
        <v>0</v>
      </c>
      <c r="RA294" s="109">
        <f>Juniori!RA11</f>
        <v>0</v>
      </c>
      <c r="RB294" s="109">
        <f>Juniori!RB11</f>
        <v>0</v>
      </c>
      <c r="RC294" s="109">
        <f>Juniori!RC11</f>
        <v>0</v>
      </c>
      <c r="RD294" s="109">
        <f>Juniori!RD11</f>
        <v>0</v>
      </c>
      <c r="RE294" s="109">
        <f>Juniori!RE11</f>
        <v>0</v>
      </c>
      <c r="RF294" s="109">
        <f>Juniori!RF11</f>
        <v>0</v>
      </c>
      <c r="RG294" s="109">
        <f>Juniori!RG11</f>
        <v>0</v>
      </c>
      <c r="RH294" s="109">
        <f>Juniori!RH11</f>
        <v>0</v>
      </c>
      <c r="RI294" s="109">
        <f>Juniori!RI11</f>
        <v>0</v>
      </c>
      <c r="RJ294" s="109">
        <f>Juniori!RJ11</f>
        <v>0</v>
      </c>
      <c r="RK294" s="109">
        <f>Juniori!RK11</f>
        <v>0</v>
      </c>
      <c r="RL294" s="109">
        <f>Juniori!RL11</f>
        <v>0</v>
      </c>
      <c r="RM294" s="109">
        <f>Juniori!RM11</f>
        <v>0</v>
      </c>
      <c r="RN294" s="109">
        <f>Juniori!RN11</f>
        <v>0</v>
      </c>
      <c r="RO294" s="109">
        <f>Juniori!RO11</f>
        <v>0</v>
      </c>
      <c r="RP294" s="109">
        <f>Juniori!RP11</f>
        <v>0</v>
      </c>
      <c r="RQ294" s="109">
        <f>Juniori!RQ11</f>
        <v>0</v>
      </c>
      <c r="RR294" s="109">
        <f>Juniori!RR11</f>
        <v>0</v>
      </c>
      <c r="RS294" s="109">
        <f>Juniori!RS11</f>
        <v>0</v>
      </c>
      <c r="RT294" s="109">
        <f>Juniori!RT11</f>
        <v>0</v>
      </c>
      <c r="RU294" s="109">
        <f>Juniori!RU11</f>
        <v>0</v>
      </c>
      <c r="RV294" s="109">
        <f>Juniori!RV11</f>
        <v>0</v>
      </c>
      <c r="RW294" s="109">
        <f>Juniori!RW11</f>
        <v>0</v>
      </c>
      <c r="RX294" s="109">
        <f>Juniori!RX11</f>
        <v>0</v>
      </c>
      <c r="RY294" s="109">
        <f>Juniori!RY11</f>
        <v>0</v>
      </c>
      <c r="RZ294" s="109">
        <f>Juniori!RZ11</f>
        <v>0</v>
      </c>
      <c r="SA294" s="109">
        <f>Juniori!SA11</f>
        <v>0</v>
      </c>
      <c r="SB294" s="109">
        <f>Juniori!SB11</f>
        <v>0</v>
      </c>
      <c r="SC294" s="109">
        <f>Juniori!SC11</f>
        <v>0</v>
      </c>
      <c r="SD294" s="109">
        <f>Juniori!SD11</f>
        <v>0</v>
      </c>
      <c r="SE294" s="109">
        <f>Juniori!SE11</f>
        <v>0</v>
      </c>
      <c r="SF294" s="109">
        <f>Juniori!SF11</f>
        <v>0</v>
      </c>
      <c r="SG294" s="109">
        <f>Juniori!SG11</f>
        <v>0</v>
      </c>
      <c r="SH294" s="109">
        <f>Juniori!SH11</f>
        <v>0</v>
      </c>
      <c r="SI294" s="109">
        <f>Juniori!SI11</f>
        <v>0</v>
      </c>
      <c r="SJ294" s="109">
        <f>Juniori!SJ11</f>
        <v>0</v>
      </c>
      <c r="SK294" s="109">
        <f>Juniori!SK11</f>
        <v>0</v>
      </c>
      <c r="SL294" s="109">
        <f>Juniori!SL11</f>
        <v>0</v>
      </c>
      <c r="SM294" s="109">
        <f>Juniori!SM11</f>
        <v>0</v>
      </c>
      <c r="SN294" s="109">
        <f>Juniori!SN11</f>
        <v>0</v>
      </c>
      <c r="SO294" s="109">
        <f>Juniori!SO11</f>
        <v>0</v>
      </c>
      <c r="SP294" s="109">
        <f>Juniori!SP11</f>
        <v>0</v>
      </c>
      <c r="SQ294" s="109">
        <f>Juniori!SQ11</f>
        <v>0</v>
      </c>
      <c r="SR294" s="109">
        <f>Juniori!SR11</f>
        <v>0</v>
      </c>
      <c r="SS294" s="109">
        <f>Juniori!SS11</f>
        <v>0</v>
      </c>
      <c r="ST294" s="109">
        <f>Juniori!ST11</f>
        <v>0</v>
      </c>
      <c r="SU294" s="109">
        <f>Juniori!SU11</f>
        <v>0</v>
      </c>
      <c r="SV294" s="109">
        <f>Juniori!SV11</f>
        <v>0</v>
      </c>
      <c r="SW294" s="109">
        <f>Juniori!SW11</f>
        <v>0</v>
      </c>
      <c r="SX294" s="109">
        <f>Juniori!SX11</f>
        <v>0</v>
      </c>
      <c r="SY294" s="109">
        <f>Juniori!SY11</f>
        <v>0</v>
      </c>
      <c r="SZ294" s="109">
        <f>Juniori!SZ11</f>
        <v>0</v>
      </c>
      <c r="TA294" s="109">
        <f>Juniori!TA11</f>
        <v>0</v>
      </c>
      <c r="TB294" s="109">
        <f>Juniori!TB11</f>
        <v>0</v>
      </c>
    </row>
    <row r="295" spans="1:522" s="1" customFormat="1" ht="18" customHeight="1" x14ac:dyDescent="0.2">
      <c r="A295" s="12"/>
      <c r="B295" s="32"/>
      <c r="E295" t="s">
        <v>447</v>
      </c>
      <c r="F295" s="1">
        <v>9421</v>
      </c>
      <c r="G295" s="9" t="s">
        <v>132</v>
      </c>
      <c r="H295"/>
      <c r="I295" s="1">
        <f t="shared" si="19"/>
        <v>0</v>
      </c>
      <c r="J295" s="12">
        <f>Tabuľka3[[#This Row],[Stĺpec9]]</f>
        <v>0</v>
      </c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  <c r="IX295" s="109"/>
      <c r="IY295" s="109"/>
      <c r="IZ295" s="109"/>
      <c r="JA295" s="109"/>
      <c r="JB295" s="109"/>
      <c r="JC295" s="109"/>
      <c r="JD295" s="109"/>
      <c r="JE295" s="109"/>
      <c r="JF295" s="109"/>
      <c r="JG295" s="109"/>
      <c r="JH295" s="109"/>
      <c r="JI295" s="109"/>
      <c r="JJ295" s="109"/>
      <c r="JK295" s="109"/>
      <c r="JL295" s="109"/>
      <c r="JM295" s="109"/>
      <c r="JN295" s="109"/>
      <c r="JO295" s="109"/>
      <c r="JP295" s="109"/>
      <c r="JQ295" s="109"/>
      <c r="JR295" s="109"/>
      <c r="JS295" s="109"/>
      <c r="JT295" s="109"/>
      <c r="JU295" s="109"/>
      <c r="JV295" s="109"/>
      <c r="JW295" s="109"/>
      <c r="JX295" s="109"/>
      <c r="JY295" s="109"/>
      <c r="JZ295" s="109"/>
      <c r="KA295" s="109"/>
      <c r="KB295" s="109"/>
      <c r="KC295" s="109"/>
      <c r="KD295" s="109"/>
      <c r="KE295" s="109"/>
      <c r="KF295" s="109"/>
      <c r="KG295" s="109"/>
      <c r="KH295" s="109"/>
      <c r="KI295" s="109"/>
      <c r="KJ295" s="109"/>
      <c r="KK295" s="109"/>
      <c r="KL295" s="109"/>
      <c r="KM295" s="109"/>
      <c r="KN295" s="109"/>
      <c r="KO295" s="109"/>
      <c r="KP295" s="109"/>
      <c r="KQ295" s="109"/>
      <c r="KR295" s="109"/>
      <c r="KS295" s="109"/>
      <c r="KT295" s="109"/>
      <c r="KU295" s="109"/>
      <c r="KV295" s="109"/>
      <c r="KW295" s="109"/>
      <c r="KX295" s="109"/>
      <c r="KY295" s="109"/>
      <c r="KZ295" s="109"/>
      <c r="LA295" s="109"/>
      <c r="LB295" s="109"/>
      <c r="LC295" s="109"/>
      <c r="LD295" s="109"/>
      <c r="LE295" s="109"/>
      <c r="LF295" s="109"/>
      <c r="LG295" s="109"/>
      <c r="LH295" s="109"/>
      <c r="LI295" s="109"/>
      <c r="LJ295" s="109"/>
      <c r="LK295" s="109"/>
      <c r="LL295" s="109"/>
      <c r="LM295" s="109"/>
      <c r="LN295" s="109"/>
      <c r="LO295" s="109"/>
      <c r="LP295" s="109"/>
      <c r="LQ295" s="109"/>
      <c r="LR295" s="109"/>
      <c r="LS295" s="109"/>
      <c r="LT295" s="109"/>
      <c r="LU295" s="109"/>
      <c r="LV295" s="109"/>
      <c r="LW295" s="109"/>
      <c r="LX295" s="109"/>
      <c r="LY295" s="109"/>
      <c r="LZ295" s="109"/>
      <c r="MA295" s="109"/>
      <c r="MB295" s="109"/>
      <c r="MC295" s="109"/>
      <c r="MD295" s="109"/>
      <c r="ME295" s="109"/>
      <c r="MF295" s="109"/>
      <c r="MG295" s="109"/>
      <c r="MH295" s="109"/>
      <c r="MI295" s="109"/>
      <c r="MJ295" s="109"/>
      <c r="MK295" s="109"/>
      <c r="ML295" s="109"/>
      <c r="MM295" s="109"/>
      <c r="MN295" s="109"/>
      <c r="MO295" s="109"/>
      <c r="MP295" s="109"/>
      <c r="MQ295" s="109"/>
      <c r="MR295" s="109"/>
      <c r="MS295" s="109"/>
      <c r="MT295" s="109"/>
      <c r="MU295" s="109"/>
      <c r="MV295" s="109"/>
      <c r="MW295" s="109"/>
      <c r="MX295" s="109"/>
      <c r="MY295" s="109"/>
      <c r="MZ295" s="109"/>
      <c r="NA295" s="109"/>
      <c r="NB295" s="109"/>
      <c r="NC295" s="109"/>
      <c r="ND295" s="109"/>
      <c r="NE295" s="109"/>
      <c r="NF295" s="109"/>
      <c r="NG295" s="109"/>
      <c r="NH295" s="109"/>
      <c r="NI295" s="109"/>
      <c r="NJ295" s="109"/>
      <c r="NK295" s="109"/>
      <c r="NL295" s="109"/>
      <c r="NM295" s="109"/>
      <c r="NN295" s="109"/>
      <c r="NO295" s="109"/>
      <c r="NP295" s="109"/>
      <c r="NQ295" s="109"/>
      <c r="NR295" s="109"/>
      <c r="NS295" s="109"/>
      <c r="NT295" s="109"/>
      <c r="NU295" s="109"/>
      <c r="NV295" s="109"/>
      <c r="NW295" s="109"/>
      <c r="NX295" s="109"/>
      <c r="NY295" s="109"/>
      <c r="NZ295" s="109"/>
      <c r="OA295" s="109"/>
      <c r="OB295" s="109"/>
      <c r="OC295" s="109"/>
      <c r="OD295" s="109"/>
      <c r="OE295" s="109"/>
      <c r="OF295" s="109"/>
      <c r="OG295" s="109"/>
      <c r="OH295" s="109"/>
      <c r="OI295" s="109"/>
      <c r="OJ295" s="109"/>
      <c r="OK295" s="109"/>
      <c r="OL295" s="109"/>
      <c r="OM295" s="109"/>
      <c r="ON295" s="109"/>
      <c r="OO295" s="109"/>
      <c r="OP295" s="109"/>
      <c r="OQ295" s="109"/>
      <c r="OR295" s="109"/>
      <c r="OS295" s="109"/>
      <c r="OT295" s="109"/>
      <c r="OU295" s="109"/>
      <c r="OV295" s="109"/>
      <c r="OW295" s="109"/>
      <c r="OX295" s="109"/>
      <c r="OY295" s="109"/>
      <c r="OZ295" s="109"/>
      <c r="PA295" s="109"/>
      <c r="PB295" s="109"/>
      <c r="PC295" s="109"/>
      <c r="PD295" s="109"/>
      <c r="PE295" s="109"/>
      <c r="PF295" s="109"/>
      <c r="PG295" s="109"/>
      <c r="PH295" s="109"/>
      <c r="PI295" s="109"/>
      <c r="PJ295" s="109"/>
      <c r="PK295" s="109"/>
      <c r="PL295" s="109"/>
      <c r="PM295" s="109"/>
      <c r="PN295" s="109"/>
      <c r="PO295" s="109"/>
      <c r="PP295" s="109"/>
      <c r="PQ295" s="109"/>
      <c r="PR295" s="109"/>
      <c r="PS295" s="109"/>
      <c r="PT295" s="109"/>
      <c r="PU295" s="109"/>
      <c r="PV295" s="109"/>
      <c r="PW295" s="109"/>
      <c r="PX295" s="109"/>
      <c r="PY295" s="109"/>
      <c r="PZ295" s="109"/>
      <c r="QA295" s="109"/>
      <c r="QB295" s="109"/>
      <c r="QC295" s="109"/>
      <c r="QD295" s="109"/>
      <c r="QE295" s="109"/>
      <c r="QF295" s="109"/>
      <c r="QG295" s="109"/>
      <c r="QH295" s="109"/>
      <c r="QI295" s="109"/>
      <c r="QJ295" s="109"/>
      <c r="QK295" s="109"/>
      <c r="QL295" s="109"/>
      <c r="QM295" s="109"/>
      <c r="QN295" s="109"/>
      <c r="QO295" s="109"/>
      <c r="QP295" s="109"/>
      <c r="QQ295" s="109"/>
      <c r="QR295" s="109"/>
      <c r="QS295" s="109"/>
      <c r="QT295" s="109"/>
      <c r="QU295" s="109"/>
      <c r="QV295" s="109"/>
      <c r="QW295" s="109"/>
      <c r="QX295" s="109"/>
      <c r="QY295" s="109"/>
      <c r="QZ295" s="109"/>
      <c r="RA295" s="109"/>
      <c r="RB295" s="109"/>
      <c r="RC295" s="109"/>
      <c r="RD295" s="109"/>
      <c r="RE295" s="109"/>
      <c r="RF295" s="109"/>
      <c r="RG295" s="109"/>
      <c r="RH295" s="109"/>
      <c r="RI295" s="109"/>
      <c r="RJ295" s="109"/>
      <c r="RK295" s="109"/>
      <c r="RL295" s="109"/>
      <c r="RM295" s="109"/>
      <c r="RN295" s="109"/>
      <c r="RO295" s="109"/>
      <c r="RP295" s="109"/>
      <c r="RQ295" s="109"/>
      <c r="RR295" s="109"/>
      <c r="RS295" s="109"/>
      <c r="RT295" s="109"/>
      <c r="RU295" s="109"/>
      <c r="RV295" s="109"/>
      <c r="RW295" s="109"/>
      <c r="RX295" s="109"/>
      <c r="RY295" s="109"/>
      <c r="RZ295" s="109"/>
      <c r="SA295" s="109"/>
      <c r="SB295" s="109"/>
      <c r="SC295" s="109"/>
      <c r="SD295" s="109"/>
      <c r="SE295" s="109"/>
      <c r="SF295" s="109"/>
      <c r="SG295" s="109"/>
      <c r="SH295" s="109"/>
      <c r="SI295" s="109"/>
      <c r="SJ295" s="109"/>
      <c r="SK295" s="109"/>
      <c r="SL295" s="109"/>
      <c r="SM295" s="109"/>
      <c r="SN295" s="109"/>
      <c r="SO295" s="109"/>
      <c r="SP295" s="109"/>
      <c r="SQ295" s="109"/>
      <c r="SR295" s="109"/>
      <c r="SS295" s="109"/>
      <c r="ST295" s="109"/>
      <c r="SU295" s="109"/>
      <c r="SV295" s="109"/>
      <c r="SW295" s="109"/>
      <c r="SX295" s="109"/>
      <c r="SY295" s="109"/>
      <c r="SZ295" s="109"/>
      <c r="TA295" s="109"/>
      <c r="TB295" s="109"/>
    </row>
    <row r="296" spans="1:522" s="1" customFormat="1" ht="18" customHeight="1" x14ac:dyDescent="0.2">
      <c r="A296" s="12"/>
      <c r="B296" s="11" t="s">
        <v>290</v>
      </c>
      <c r="C296" s="1">
        <v>10680</v>
      </c>
      <c r="E296" s="4" t="s">
        <v>236</v>
      </c>
      <c r="F296" s="1">
        <v>8995</v>
      </c>
      <c r="G296" s="9" t="s">
        <v>132</v>
      </c>
      <c r="H296" s="4" t="s">
        <v>238</v>
      </c>
      <c r="I296" s="1">
        <f t="shared" si="19"/>
        <v>0</v>
      </c>
      <c r="J296" s="12">
        <f>Tabuľka3[[#This Row],[Stĺpec9]]</f>
        <v>0</v>
      </c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109"/>
      <c r="CB296" s="109"/>
      <c r="CC296" s="109"/>
      <c r="CD296" s="109"/>
      <c r="CE296" s="109"/>
      <c r="CF296" s="109"/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  <c r="IX296" s="109"/>
      <c r="IY296" s="109"/>
      <c r="IZ296" s="109"/>
      <c r="JA296" s="109"/>
      <c r="JB296" s="109"/>
      <c r="JC296" s="109"/>
      <c r="JD296" s="109"/>
      <c r="JE296" s="109"/>
      <c r="JF296" s="109"/>
      <c r="JG296" s="109"/>
      <c r="JH296" s="109"/>
      <c r="JI296" s="109"/>
      <c r="JJ296" s="109"/>
      <c r="JK296" s="109"/>
      <c r="JL296" s="109"/>
      <c r="JM296" s="109"/>
      <c r="JN296" s="109"/>
      <c r="JO296" s="109"/>
      <c r="JP296" s="109"/>
      <c r="JQ296" s="109"/>
      <c r="JR296" s="109"/>
      <c r="JS296" s="109"/>
      <c r="JT296" s="109"/>
      <c r="JU296" s="109"/>
      <c r="JV296" s="109"/>
      <c r="JW296" s="109"/>
      <c r="JX296" s="109"/>
      <c r="JY296" s="109"/>
      <c r="JZ296" s="109"/>
      <c r="KA296" s="109"/>
      <c r="KB296" s="109"/>
      <c r="KC296" s="109"/>
      <c r="KD296" s="109"/>
      <c r="KE296" s="109"/>
      <c r="KF296" s="109"/>
      <c r="KG296" s="109"/>
      <c r="KH296" s="109"/>
      <c r="KI296" s="109"/>
      <c r="KJ296" s="109"/>
      <c r="KK296" s="109"/>
      <c r="KL296" s="109"/>
      <c r="KM296" s="109"/>
      <c r="KN296" s="109"/>
      <c r="KO296" s="109"/>
      <c r="KP296" s="109"/>
      <c r="KQ296" s="109"/>
      <c r="KR296" s="109"/>
      <c r="KS296" s="109"/>
      <c r="KT296" s="109"/>
      <c r="KU296" s="109"/>
      <c r="KV296" s="109"/>
      <c r="KW296" s="109"/>
      <c r="KX296" s="109"/>
      <c r="KY296" s="109"/>
      <c r="KZ296" s="109"/>
      <c r="LA296" s="109"/>
      <c r="LB296" s="109"/>
      <c r="LC296" s="109"/>
      <c r="LD296" s="109"/>
      <c r="LE296" s="109"/>
      <c r="LF296" s="109"/>
      <c r="LG296" s="109"/>
      <c r="LH296" s="109"/>
      <c r="LI296" s="109"/>
      <c r="LJ296" s="109"/>
      <c r="LK296" s="109"/>
      <c r="LL296" s="109"/>
      <c r="LM296" s="109"/>
      <c r="LN296" s="109"/>
      <c r="LO296" s="109"/>
      <c r="LP296" s="109"/>
      <c r="LQ296" s="109"/>
      <c r="LR296" s="109"/>
      <c r="LS296" s="109"/>
      <c r="LT296" s="109"/>
      <c r="LU296" s="109"/>
      <c r="LV296" s="109"/>
      <c r="LW296" s="109"/>
      <c r="LX296" s="109"/>
      <c r="LY296" s="109"/>
      <c r="LZ296" s="109"/>
      <c r="MA296" s="109"/>
      <c r="MB296" s="109"/>
      <c r="MC296" s="109"/>
      <c r="MD296" s="109"/>
      <c r="ME296" s="109"/>
      <c r="MF296" s="109"/>
      <c r="MG296" s="109"/>
      <c r="MH296" s="109"/>
      <c r="MI296" s="109"/>
      <c r="MJ296" s="109"/>
      <c r="MK296" s="109"/>
      <c r="ML296" s="109"/>
      <c r="MM296" s="109"/>
      <c r="MN296" s="109"/>
      <c r="MO296" s="109"/>
      <c r="MP296" s="109"/>
      <c r="MQ296" s="109"/>
      <c r="MR296" s="109"/>
      <c r="MS296" s="109"/>
      <c r="MT296" s="109"/>
      <c r="MU296" s="109"/>
      <c r="MV296" s="109"/>
      <c r="MW296" s="109"/>
      <c r="MX296" s="109"/>
      <c r="MY296" s="109"/>
      <c r="MZ296" s="109"/>
      <c r="NA296" s="109"/>
      <c r="NB296" s="109"/>
      <c r="NC296" s="109"/>
      <c r="ND296" s="109"/>
      <c r="NE296" s="109"/>
      <c r="NF296" s="109"/>
      <c r="NG296" s="109"/>
      <c r="NH296" s="109"/>
      <c r="NI296" s="109"/>
      <c r="NJ296" s="109"/>
      <c r="NK296" s="109"/>
      <c r="NL296" s="109"/>
      <c r="NM296" s="109"/>
      <c r="NN296" s="109"/>
      <c r="NO296" s="109"/>
      <c r="NP296" s="109"/>
      <c r="NQ296" s="109"/>
      <c r="NR296" s="109"/>
      <c r="NS296" s="109"/>
      <c r="NT296" s="109"/>
      <c r="NU296" s="109"/>
      <c r="NV296" s="109"/>
      <c r="NW296" s="109"/>
      <c r="NX296" s="109"/>
      <c r="NY296" s="109"/>
      <c r="NZ296" s="109"/>
      <c r="OA296" s="109"/>
      <c r="OB296" s="109"/>
      <c r="OC296" s="109"/>
      <c r="OD296" s="109"/>
      <c r="OE296" s="109"/>
      <c r="OF296" s="109"/>
      <c r="OG296" s="109"/>
      <c r="OH296" s="109"/>
      <c r="OI296" s="109"/>
      <c r="OJ296" s="109"/>
      <c r="OK296" s="109"/>
      <c r="OL296" s="109"/>
      <c r="OM296" s="109"/>
      <c r="ON296" s="109"/>
      <c r="OO296" s="109"/>
      <c r="OP296" s="109"/>
      <c r="OQ296" s="109"/>
      <c r="OR296" s="109"/>
      <c r="OS296" s="109"/>
      <c r="OT296" s="109"/>
      <c r="OU296" s="109"/>
      <c r="OV296" s="109"/>
      <c r="OW296" s="109"/>
      <c r="OX296" s="109"/>
      <c r="OY296" s="109"/>
      <c r="OZ296" s="109"/>
      <c r="PA296" s="109"/>
      <c r="PB296" s="109"/>
      <c r="PC296" s="109"/>
      <c r="PD296" s="109"/>
      <c r="PE296" s="109"/>
      <c r="PF296" s="109"/>
      <c r="PG296" s="109"/>
      <c r="PH296" s="109"/>
      <c r="PI296" s="109"/>
      <c r="PJ296" s="109"/>
      <c r="PK296" s="109"/>
      <c r="PL296" s="109"/>
      <c r="PM296" s="109"/>
      <c r="PN296" s="109"/>
      <c r="PO296" s="109"/>
      <c r="PP296" s="109"/>
      <c r="PQ296" s="109"/>
      <c r="PR296" s="109"/>
      <c r="PS296" s="109"/>
      <c r="PT296" s="109"/>
      <c r="PU296" s="109"/>
      <c r="PV296" s="109"/>
      <c r="PW296" s="109"/>
      <c r="PX296" s="109"/>
      <c r="PY296" s="109"/>
      <c r="PZ296" s="109"/>
      <c r="QA296" s="109"/>
      <c r="QB296" s="109"/>
      <c r="QC296" s="109"/>
      <c r="QD296" s="109"/>
      <c r="QE296" s="109"/>
      <c r="QF296" s="109"/>
      <c r="QG296" s="109"/>
      <c r="QH296" s="109"/>
      <c r="QI296" s="109"/>
      <c r="QJ296" s="109"/>
      <c r="QK296" s="109"/>
      <c r="QL296" s="109"/>
      <c r="QM296" s="109"/>
      <c r="QN296" s="109"/>
      <c r="QO296" s="109"/>
      <c r="QP296" s="109"/>
      <c r="QQ296" s="109"/>
      <c r="QR296" s="109"/>
      <c r="QS296" s="109"/>
      <c r="QT296" s="109"/>
      <c r="QU296" s="109"/>
      <c r="QV296" s="109"/>
      <c r="QW296" s="109"/>
      <c r="QX296" s="109"/>
      <c r="QY296" s="109"/>
      <c r="QZ296" s="109"/>
      <c r="RA296" s="109"/>
      <c r="RB296" s="109"/>
      <c r="RC296" s="109"/>
      <c r="RD296" s="109"/>
      <c r="RE296" s="109"/>
      <c r="RF296" s="109"/>
      <c r="RG296" s="109"/>
      <c r="RH296" s="109"/>
      <c r="RI296" s="109"/>
      <c r="RJ296" s="109"/>
      <c r="RK296" s="109"/>
      <c r="RL296" s="109"/>
      <c r="RM296" s="109"/>
      <c r="RN296" s="109"/>
      <c r="RO296" s="109"/>
      <c r="RP296" s="109"/>
      <c r="RQ296" s="109"/>
      <c r="RR296" s="109"/>
      <c r="RS296" s="109"/>
      <c r="RT296" s="109"/>
      <c r="RU296" s="109"/>
      <c r="RV296" s="109"/>
      <c r="RW296" s="109"/>
      <c r="RX296" s="109"/>
      <c r="RY296" s="109"/>
      <c r="RZ296" s="109"/>
      <c r="SA296" s="109"/>
      <c r="SB296" s="109"/>
      <c r="SC296" s="109"/>
      <c r="SD296" s="109"/>
      <c r="SE296" s="109"/>
      <c r="SF296" s="109"/>
      <c r="SG296" s="109"/>
      <c r="SH296" s="109"/>
      <c r="SI296" s="109"/>
      <c r="SJ296" s="109"/>
      <c r="SK296" s="109"/>
      <c r="SL296" s="109"/>
      <c r="SM296" s="109"/>
      <c r="SN296" s="109"/>
      <c r="SO296" s="109"/>
      <c r="SP296" s="109"/>
      <c r="SQ296" s="109"/>
      <c r="SR296" s="109"/>
      <c r="SS296" s="109"/>
      <c r="ST296" s="109"/>
      <c r="SU296" s="109"/>
      <c r="SV296" s="109"/>
      <c r="SW296" s="109"/>
      <c r="SX296" s="109"/>
      <c r="SY296" s="109"/>
      <c r="SZ296" s="109"/>
      <c r="TA296" s="109"/>
      <c r="TB296" s="109"/>
    </row>
    <row r="297" spans="1:522" s="1" customFormat="1" ht="18" customHeight="1" x14ac:dyDescent="0.2">
      <c r="A297" s="12"/>
      <c r="B297" s="11" t="s">
        <v>477</v>
      </c>
      <c r="C297" s="1">
        <v>11766</v>
      </c>
      <c r="D297" s="1">
        <v>2012</v>
      </c>
      <c r="E297" s="4" t="s">
        <v>108</v>
      </c>
      <c r="F297" s="1">
        <v>8039</v>
      </c>
      <c r="G297" s="9" t="s">
        <v>127</v>
      </c>
      <c r="H297" s="4" t="s">
        <v>56</v>
      </c>
      <c r="I297" s="1">
        <f t="shared" si="19"/>
        <v>0</v>
      </c>
      <c r="J297" s="12">
        <f>Tabuľka3[[#This Row],[Stĺpec9]]</f>
        <v>0</v>
      </c>
      <c r="K297" s="109">
        <f>Juniori!K67</f>
        <v>0</v>
      </c>
      <c r="L297" s="109">
        <f>Juniori!L67</f>
        <v>0</v>
      </c>
      <c r="M297" s="109">
        <f>Juniori!M67</f>
        <v>0</v>
      </c>
      <c r="N297" s="109">
        <f>Juniori!N67</f>
        <v>0</v>
      </c>
      <c r="O297" s="109">
        <f>Juniori!O67</f>
        <v>0</v>
      </c>
      <c r="P297" s="109">
        <f>Juniori!P67</f>
        <v>0</v>
      </c>
      <c r="Q297" s="109">
        <f>Juniori!Q67</f>
        <v>0</v>
      </c>
      <c r="R297" s="109">
        <f>Juniori!R67</f>
        <v>0</v>
      </c>
      <c r="S297" s="109">
        <f>Juniori!S67</f>
        <v>0</v>
      </c>
      <c r="T297" s="109">
        <f>Juniori!T67</f>
        <v>0</v>
      </c>
      <c r="U297" s="109">
        <f>Juniori!U67</f>
        <v>0</v>
      </c>
      <c r="V297" s="109">
        <f>Juniori!V67</f>
        <v>0</v>
      </c>
      <c r="W297" s="109">
        <f>Juniori!W67</f>
        <v>0</v>
      </c>
      <c r="X297" s="109">
        <f>Juniori!X67</f>
        <v>0</v>
      </c>
      <c r="Y297" s="109">
        <f>Juniori!Y67</f>
        <v>0</v>
      </c>
      <c r="Z297" s="109">
        <f>Juniori!Z67</f>
        <v>0</v>
      </c>
      <c r="AA297" s="109">
        <f>Juniori!AA67</f>
        <v>0</v>
      </c>
      <c r="AB297" s="109">
        <f>Juniori!AB67</f>
        <v>0</v>
      </c>
      <c r="AC297" s="109">
        <f>Juniori!AC67</f>
        <v>0</v>
      </c>
      <c r="AD297" s="109">
        <f>Juniori!AD67</f>
        <v>0</v>
      </c>
      <c r="AE297" s="109">
        <f>Juniori!AE67</f>
        <v>0</v>
      </c>
      <c r="AF297" s="109">
        <f>Juniori!AF67</f>
        <v>0</v>
      </c>
      <c r="AG297" s="109">
        <f>Juniori!AG67</f>
        <v>0</v>
      </c>
      <c r="AH297" s="109">
        <f>Juniori!AH67</f>
        <v>0</v>
      </c>
      <c r="AI297" s="109">
        <f>Juniori!AI67</f>
        <v>0</v>
      </c>
      <c r="AJ297" s="109">
        <f>Juniori!AJ67</f>
        <v>0</v>
      </c>
      <c r="AK297" s="109">
        <f>Juniori!AK67</f>
        <v>0</v>
      </c>
      <c r="AL297" s="109">
        <f>Juniori!AL67</f>
        <v>0</v>
      </c>
      <c r="AM297" s="109">
        <f>Juniori!AM67</f>
        <v>0</v>
      </c>
      <c r="AN297" s="109">
        <f>Juniori!AN67</f>
        <v>0</v>
      </c>
      <c r="AO297" s="109">
        <f>Juniori!AO67</f>
        <v>0</v>
      </c>
      <c r="AP297" s="109">
        <f>Juniori!AP67</f>
        <v>0</v>
      </c>
      <c r="AQ297" s="109">
        <f>Juniori!AQ67</f>
        <v>0</v>
      </c>
      <c r="AR297" s="109">
        <f>Juniori!AR67</f>
        <v>0</v>
      </c>
      <c r="AS297" s="109">
        <f>Juniori!AS67</f>
        <v>0</v>
      </c>
      <c r="AT297" s="109">
        <f>Juniori!AT67</f>
        <v>0</v>
      </c>
      <c r="AU297" s="109">
        <f>Juniori!AU67</f>
        <v>0</v>
      </c>
      <c r="AV297" s="109">
        <f>Juniori!AV67</f>
        <v>0</v>
      </c>
      <c r="AW297" s="109">
        <f>Juniori!AW67</f>
        <v>0</v>
      </c>
      <c r="AX297" s="109">
        <f>Juniori!AX67</f>
        <v>0</v>
      </c>
      <c r="AY297" s="109">
        <f>Juniori!AY67</f>
        <v>0</v>
      </c>
      <c r="AZ297" s="109">
        <f>Juniori!AZ67</f>
        <v>0</v>
      </c>
      <c r="BA297" s="109">
        <f>Juniori!BA67</f>
        <v>0</v>
      </c>
      <c r="BB297" s="109">
        <f>Juniori!BB67</f>
        <v>0</v>
      </c>
      <c r="BC297" s="109">
        <f>Juniori!BC67</f>
        <v>0</v>
      </c>
      <c r="BD297" s="109">
        <f>Juniori!BD67</f>
        <v>0</v>
      </c>
      <c r="BE297" s="109">
        <f>Juniori!BE67</f>
        <v>0</v>
      </c>
      <c r="BF297" s="109">
        <f>Juniori!BF67</f>
        <v>0</v>
      </c>
      <c r="BG297" s="109">
        <f>Juniori!BG67</f>
        <v>0</v>
      </c>
      <c r="BH297" s="109">
        <f>Juniori!BH67</f>
        <v>0</v>
      </c>
      <c r="BI297" s="109">
        <f>Juniori!BI67</f>
        <v>0</v>
      </c>
      <c r="BJ297" s="109">
        <f>Juniori!BJ67</f>
        <v>0</v>
      </c>
      <c r="BK297" s="109">
        <f>Juniori!BK67</f>
        <v>0</v>
      </c>
      <c r="BL297" s="109">
        <f>Juniori!BL67</f>
        <v>0</v>
      </c>
      <c r="BM297" s="109">
        <f>Juniori!BM67</f>
        <v>0</v>
      </c>
      <c r="BN297" s="109">
        <f>Juniori!BN67</f>
        <v>0</v>
      </c>
      <c r="BO297" s="109">
        <f>Juniori!BO67</f>
        <v>0</v>
      </c>
      <c r="BP297" s="109">
        <f>Juniori!BP67</f>
        <v>0</v>
      </c>
      <c r="BQ297" s="109">
        <f>Juniori!BQ67</f>
        <v>0</v>
      </c>
      <c r="BR297" s="109">
        <f>Juniori!BR67</f>
        <v>0</v>
      </c>
      <c r="BS297" s="109">
        <f>Juniori!BS67</f>
        <v>0</v>
      </c>
      <c r="BT297" s="109">
        <f>Juniori!BT67</f>
        <v>0</v>
      </c>
      <c r="BU297" s="109">
        <f>Juniori!BU67</f>
        <v>0</v>
      </c>
      <c r="BV297" s="109">
        <f>Juniori!BV67</f>
        <v>0</v>
      </c>
      <c r="BW297" s="109">
        <f>Juniori!BW67</f>
        <v>0</v>
      </c>
      <c r="BX297" s="109">
        <f>Juniori!BX67</f>
        <v>0</v>
      </c>
      <c r="BY297" s="109">
        <f>Juniori!BY67</f>
        <v>0</v>
      </c>
      <c r="BZ297" s="109">
        <f>Juniori!BZ67</f>
        <v>0</v>
      </c>
      <c r="CA297" s="109">
        <f>Juniori!CA67</f>
        <v>0</v>
      </c>
      <c r="CB297" s="109">
        <f>Juniori!CB67</f>
        <v>0</v>
      </c>
      <c r="CC297" s="109">
        <f>Juniori!CC67</f>
        <v>0</v>
      </c>
      <c r="CD297" s="109">
        <f>Juniori!CD67</f>
        <v>0</v>
      </c>
      <c r="CE297" s="109">
        <f>Juniori!CE67</f>
        <v>0</v>
      </c>
      <c r="CF297" s="109">
        <f>Juniori!CF67</f>
        <v>0</v>
      </c>
      <c r="CG297" s="109">
        <f>Juniori!CG67</f>
        <v>0</v>
      </c>
      <c r="CH297" s="109">
        <f>Juniori!CH67</f>
        <v>0</v>
      </c>
      <c r="CI297" s="109">
        <f>Juniori!CI67</f>
        <v>0</v>
      </c>
      <c r="CJ297" s="109">
        <f>Juniori!CJ67</f>
        <v>0</v>
      </c>
      <c r="CK297" s="109">
        <f>Juniori!CK67</f>
        <v>0</v>
      </c>
      <c r="CL297" s="109">
        <f>Juniori!CL67</f>
        <v>0</v>
      </c>
      <c r="CM297" s="109">
        <f>Juniori!CM67</f>
        <v>0</v>
      </c>
      <c r="CN297" s="109">
        <f>Juniori!CN67</f>
        <v>0</v>
      </c>
      <c r="CO297" s="109">
        <f>Juniori!CO67</f>
        <v>0</v>
      </c>
      <c r="CP297" s="109">
        <f>Juniori!CP67</f>
        <v>0</v>
      </c>
      <c r="CQ297" s="109">
        <f>Juniori!CQ67</f>
        <v>0</v>
      </c>
      <c r="CR297" s="109">
        <f>Juniori!CR67</f>
        <v>0</v>
      </c>
      <c r="CS297" s="109">
        <f>Juniori!CS67</f>
        <v>0</v>
      </c>
      <c r="CT297" s="109">
        <f>Juniori!CT67</f>
        <v>0</v>
      </c>
      <c r="CU297" s="109">
        <f>Juniori!CU67</f>
        <v>0</v>
      </c>
      <c r="CV297" s="109">
        <f>Juniori!CV67</f>
        <v>0</v>
      </c>
      <c r="CW297" s="109">
        <f>Juniori!CW67</f>
        <v>0</v>
      </c>
      <c r="CX297" s="109">
        <f>Juniori!CX67</f>
        <v>0</v>
      </c>
      <c r="CY297" s="109">
        <f>Juniori!CY67</f>
        <v>0</v>
      </c>
      <c r="CZ297" s="109">
        <f>Juniori!CZ67</f>
        <v>0</v>
      </c>
      <c r="DA297" s="109">
        <f>Juniori!DA67</f>
        <v>0</v>
      </c>
      <c r="DB297" s="109">
        <f>Juniori!DB67</f>
        <v>0</v>
      </c>
      <c r="DC297" s="109">
        <f>Juniori!DC67</f>
        <v>0</v>
      </c>
      <c r="DD297" s="109">
        <f>Juniori!DD67</f>
        <v>0</v>
      </c>
      <c r="DE297" s="109">
        <f>Juniori!DE67</f>
        <v>0</v>
      </c>
      <c r="DF297" s="109">
        <f>Juniori!DF67</f>
        <v>0</v>
      </c>
      <c r="DG297" s="109">
        <f>Juniori!DG67</f>
        <v>0</v>
      </c>
      <c r="DH297" s="109">
        <f>Juniori!DH67</f>
        <v>0</v>
      </c>
      <c r="DI297" s="109">
        <f>Juniori!DI67</f>
        <v>0</v>
      </c>
      <c r="DJ297" s="109">
        <f>Juniori!DJ67</f>
        <v>0</v>
      </c>
      <c r="DK297" s="109">
        <f>Juniori!DK67</f>
        <v>0</v>
      </c>
      <c r="DL297" s="109">
        <f>Juniori!DL67</f>
        <v>0</v>
      </c>
      <c r="DM297" s="109">
        <f>Juniori!DM67</f>
        <v>0</v>
      </c>
      <c r="DN297" s="109">
        <f>Juniori!DN67</f>
        <v>0</v>
      </c>
      <c r="DO297" s="109">
        <f>Juniori!DO67</f>
        <v>0</v>
      </c>
      <c r="DP297" s="109">
        <f>Juniori!DP67</f>
        <v>0</v>
      </c>
      <c r="DQ297" s="109">
        <f>Juniori!DQ67</f>
        <v>0</v>
      </c>
      <c r="DR297" s="109">
        <f>Juniori!DR67</f>
        <v>0</v>
      </c>
      <c r="DS297" s="109">
        <f>Juniori!DS67</f>
        <v>0</v>
      </c>
      <c r="DT297" s="109">
        <f>Juniori!DT67</f>
        <v>0</v>
      </c>
      <c r="DU297" s="109">
        <f>Juniori!DU67</f>
        <v>0</v>
      </c>
      <c r="DV297" s="109">
        <f>Juniori!DV67</f>
        <v>0</v>
      </c>
      <c r="DW297" s="109">
        <f>Juniori!DW67</f>
        <v>0</v>
      </c>
      <c r="DX297" s="109">
        <f>Juniori!DX67</f>
        <v>0</v>
      </c>
      <c r="DY297" s="109">
        <f>Juniori!DY67</f>
        <v>0</v>
      </c>
      <c r="DZ297" s="109">
        <f>Juniori!DZ67</f>
        <v>0</v>
      </c>
      <c r="EA297" s="109">
        <f>Juniori!EA67</f>
        <v>0</v>
      </c>
      <c r="EB297" s="109">
        <f>Juniori!EB67</f>
        <v>0</v>
      </c>
      <c r="EC297" s="109">
        <f>Juniori!EC67</f>
        <v>0</v>
      </c>
      <c r="ED297" s="109">
        <f>Juniori!ED67</f>
        <v>0</v>
      </c>
      <c r="EE297" s="109">
        <f>Juniori!EE67</f>
        <v>0</v>
      </c>
      <c r="EF297" s="109">
        <f>Juniori!EF67</f>
        <v>0</v>
      </c>
      <c r="EG297" s="109">
        <f>Juniori!EG67</f>
        <v>0</v>
      </c>
      <c r="EH297" s="109">
        <f>Juniori!EH67</f>
        <v>0</v>
      </c>
      <c r="EI297" s="109">
        <f>Juniori!EI67</f>
        <v>0</v>
      </c>
      <c r="EJ297" s="109">
        <f>Juniori!EJ67</f>
        <v>0</v>
      </c>
      <c r="EK297" s="109">
        <f>Juniori!EK67</f>
        <v>0</v>
      </c>
      <c r="EL297" s="109">
        <f>Juniori!EL67</f>
        <v>0</v>
      </c>
      <c r="EM297" s="109">
        <f>Juniori!EM67</f>
        <v>0</v>
      </c>
      <c r="EN297" s="109">
        <f>Juniori!EN67</f>
        <v>0</v>
      </c>
      <c r="EO297" s="109">
        <f>Juniori!EO67</f>
        <v>0</v>
      </c>
      <c r="EP297" s="109">
        <f>Juniori!EP67</f>
        <v>0</v>
      </c>
      <c r="EQ297" s="109">
        <f>Juniori!EQ67</f>
        <v>0</v>
      </c>
      <c r="ER297" s="109">
        <f>Juniori!ER67</f>
        <v>0</v>
      </c>
      <c r="ES297" s="109">
        <f>Juniori!ES67</f>
        <v>0</v>
      </c>
      <c r="ET297" s="109">
        <f>Juniori!ET67</f>
        <v>0</v>
      </c>
      <c r="EU297" s="109">
        <f>Juniori!EU67</f>
        <v>0</v>
      </c>
      <c r="EV297" s="109">
        <f>Juniori!EV67</f>
        <v>0</v>
      </c>
      <c r="EW297" s="109">
        <f>Juniori!EW67</f>
        <v>0</v>
      </c>
      <c r="EX297" s="109">
        <f>Juniori!EX67</f>
        <v>0</v>
      </c>
      <c r="EY297" s="109">
        <f>Juniori!EY67</f>
        <v>0</v>
      </c>
      <c r="EZ297" s="109">
        <f>Juniori!EZ67</f>
        <v>0</v>
      </c>
      <c r="FA297" s="109">
        <f>Juniori!FA67</f>
        <v>0</v>
      </c>
      <c r="FB297" s="109">
        <f>Juniori!FB67</f>
        <v>0</v>
      </c>
      <c r="FC297" s="109">
        <f>Juniori!FC67</f>
        <v>0</v>
      </c>
      <c r="FD297" s="109">
        <f>Juniori!FD67</f>
        <v>0</v>
      </c>
      <c r="FE297" s="109">
        <f>Juniori!FE67</f>
        <v>0</v>
      </c>
      <c r="FF297" s="109">
        <f>Juniori!FF67</f>
        <v>0</v>
      </c>
      <c r="FG297" s="109">
        <f>Juniori!FG67</f>
        <v>0</v>
      </c>
      <c r="FH297" s="109">
        <f>Juniori!FH67</f>
        <v>0</v>
      </c>
      <c r="FI297" s="109">
        <f>Juniori!FI67</f>
        <v>0</v>
      </c>
      <c r="FJ297" s="109">
        <f>Juniori!FJ67</f>
        <v>0</v>
      </c>
      <c r="FK297" s="109">
        <f>Juniori!FK67</f>
        <v>0</v>
      </c>
      <c r="FL297" s="109">
        <f>Juniori!FL67</f>
        <v>0</v>
      </c>
      <c r="FM297" s="109">
        <f>Juniori!FM67</f>
        <v>0</v>
      </c>
      <c r="FN297" s="109">
        <f>Juniori!FN67</f>
        <v>0</v>
      </c>
      <c r="FO297" s="109">
        <f>Juniori!FO67</f>
        <v>0</v>
      </c>
      <c r="FP297" s="109">
        <f>Juniori!FP67</f>
        <v>0</v>
      </c>
      <c r="FQ297" s="109">
        <f>Juniori!FQ67</f>
        <v>0</v>
      </c>
      <c r="FR297" s="109">
        <f>Juniori!FR67</f>
        <v>0</v>
      </c>
      <c r="FS297" s="109">
        <f>Juniori!FS67</f>
        <v>0</v>
      </c>
      <c r="FT297" s="109">
        <f>Juniori!FT67</f>
        <v>0</v>
      </c>
      <c r="FU297" s="109">
        <f>Juniori!FU67</f>
        <v>0</v>
      </c>
      <c r="FV297" s="109">
        <f>Juniori!FV67</f>
        <v>0</v>
      </c>
      <c r="FW297" s="109">
        <f>Juniori!FW67</f>
        <v>0</v>
      </c>
      <c r="FX297" s="109">
        <f>Juniori!FX67</f>
        <v>0</v>
      </c>
      <c r="FY297" s="109">
        <f>Juniori!FY67</f>
        <v>0</v>
      </c>
      <c r="FZ297" s="109">
        <f>Juniori!FZ67</f>
        <v>0</v>
      </c>
      <c r="GA297" s="109">
        <f>Juniori!GA67</f>
        <v>0</v>
      </c>
      <c r="GB297" s="109">
        <f>Juniori!GB67</f>
        <v>0</v>
      </c>
      <c r="GC297" s="109">
        <f>Juniori!GC67</f>
        <v>0</v>
      </c>
      <c r="GD297" s="109">
        <f>Juniori!GD67</f>
        <v>0</v>
      </c>
      <c r="GE297" s="109">
        <f>Juniori!GE67</f>
        <v>0</v>
      </c>
      <c r="GF297" s="109">
        <f>Juniori!GF67</f>
        <v>0</v>
      </c>
      <c r="GG297" s="109">
        <f>Juniori!GG67</f>
        <v>0</v>
      </c>
      <c r="GH297" s="109">
        <f>Juniori!GH67</f>
        <v>0</v>
      </c>
      <c r="GI297" s="109">
        <f>Juniori!GI67</f>
        <v>0</v>
      </c>
      <c r="GJ297" s="109">
        <f>Juniori!GJ67</f>
        <v>0</v>
      </c>
      <c r="GK297" s="109">
        <f>Juniori!GK67</f>
        <v>0</v>
      </c>
      <c r="GL297" s="109">
        <f>Juniori!GL67</f>
        <v>0</v>
      </c>
      <c r="GM297" s="109">
        <f>Juniori!GM67</f>
        <v>0</v>
      </c>
      <c r="GN297" s="109">
        <f>Juniori!GN67</f>
        <v>0</v>
      </c>
      <c r="GO297" s="109">
        <f>Juniori!GO67</f>
        <v>0</v>
      </c>
      <c r="GP297" s="109">
        <f>Juniori!GP67</f>
        <v>0</v>
      </c>
      <c r="GQ297" s="109">
        <f>Juniori!GQ67</f>
        <v>0</v>
      </c>
      <c r="GR297" s="109">
        <f>Juniori!GR67</f>
        <v>0</v>
      </c>
      <c r="GS297" s="109">
        <f>Juniori!GS67</f>
        <v>0</v>
      </c>
      <c r="GT297" s="109">
        <f>Juniori!GT67</f>
        <v>0</v>
      </c>
      <c r="GU297" s="109">
        <f>Juniori!GU67</f>
        <v>0</v>
      </c>
      <c r="GV297" s="109">
        <f>Juniori!GV67</f>
        <v>0</v>
      </c>
      <c r="GW297" s="109">
        <f>Juniori!GW67</f>
        <v>0</v>
      </c>
      <c r="GX297" s="109">
        <f>Juniori!GX67</f>
        <v>0</v>
      </c>
      <c r="GY297" s="109">
        <f>Juniori!GY67</f>
        <v>0</v>
      </c>
      <c r="GZ297" s="109">
        <f>Juniori!GZ67</f>
        <v>0</v>
      </c>
      <c r="HA297" s="109">
        <f>Juniori!HA67</f>
        <v>0</v>
      </c>
      <c r="HB297" s="109">
        <f>Juniori!HB67</f>
        <v>0</v>
      </c>
      <c r="HC297" s="109">
        <f>Juniori!HC67</f>
        <v>0</v>
      </c>
      <c r="HD297" s="109">
        <f>Juniori!HD67</f>
        <v>0</v>
      </c>
      <c r="HE297" s="109">
        <f>Juniori!HE67</f>
        <v>0</v>
      </c>
      <c r="HF297" s="109">
        <f>Juniori!HF67</f>
        <v>0</v>
      </c>
      <c r="HG297" s="109">
        <f>Juniori!HG67</f>
        <v>0</v>
      </c>
      <c r="HH297" s="109">
        <f>Juniori!HH67</f>
        <v>0</v>
      </c>
      <c r="HI297" s="109">
        <f>Juniori!HI67</f>
        <v>0</v>
      </c>
      <c r="HJ297" s="109">
        <f>Juniori!HJ67</f>
        <v>0</v>
      </c>
      <c r="HK297" s="109">
        <f>Juniori!HK67</f>
        <v>0</v>
      </c>
      <c r="HL297" s="109">
        <f>Juniori!HL67</f>
        <v>0</v>
      </c>
      <c r="HM297" s="109">
        <f>Juniori!HM67</f>
        <v>0</v>
      </c>
      <c r="HN297" s="109">
        <f>Juniori!HN67</f>
        <v>0</v>
      </c>
      <c r="HO297" s="109">
        <f>Juniori!HO67</f>
        <v>0</v>
      </c>
      <c r="HP297" s="109">
        <f>Juniori!HP67</f>
        <v>0</v>
      </c>
      <c r="HQ297" s="109">
        <f>Juniori!HQ67</f>
        <v>0</v>
      </c>
      <c r="HR297" s="109">
        <f>Juniori!HR67</f>
        <v>0</v>
      </c>
      <c r="HS297" s="109">
        <f>Juniori!HS67</f>
        <v>0</v>
      </c>
      <c r="HT297" s="109">
        <f>Juniori!HT67</f>
        <v>0</v>
      </c>
      <c r="HU297" s="109">
        <f>Juniori!HU67</f>
        <v>0</v>
      </c>
      <c r="HV297" s="109">
        <f>Juniori!HV67</f>
        <v>0</v>
      </c>
      <c r="HW297" s="109">
        <f>Juniori!HW67</f>
        <v>0</v>
      </c>
      <c r="HX297" s="109">
        <f>Juniori!HX67</f>
        <v>0</v>
      </c>
      <c r="HY297" s="109">
        <f>Juniori!HY67</f>
        <v>0</v>
      </c>
      <c r="HZ297" s="109">
        <f>Juniori!HZ67</f>
        <v>0</v>
      </c>
      <c r="IA297" s="109">
        <f>Juniori!IA67</f>
        <v>0</v>
      </c>
      <c r="IB297" s="109">
        <f>Juniori!IB67</f>
        <v>0</v>
      </c>
      <c r="IC297" s="109">
        <f>Juniori!IC67</f>
        <v>0</v>
      </c>
      <c r="ID297" s="109">
        <f>Juniori!ID67</f>
        <v>0</v>
      </c>
      <c r="IE297" s="109">
        <f>Juniori!IE67</f>
        <v>0</v>
      </c>
      <c r="IF297" s="109">
        <f>Juniori!IF67</f>
        <v>0</v>
      </c>
      <c r="IG297" s="109">
        <f>Juniori!IG67</f>
        <v>0</v>
      </c>
      <c r="IH297" s="109">
        <f>Juniori!IH67</f>
        <v>0</v>
      </c>
      <c r="II297" s="109">
        <f>Juniori!II67</f>
        <v>0</v>
      </c>
      <c r="IJ297" s="109">
        <f>Juniori!IJ67</f>
        <v>0</v>
      </c>
      <c r="IK297" s="109">
        <f>Juniori!IK67</f>
        <v>0</v>
      </c>
      <c r="IL297" s="109">
        <f>Juniori!IL67</f>
        <v>0</v>
      </c>
      <c r="IM297" s="109">
        <f>Juniori!IM67</f>
        <v>0</v>
      </c>
      <c r="IN297" s="109">
        <f>Juniori!IN67</f>
        <v>0</v>
      </c>
      <c r="IO297" s="109">
        <f>Juniori!IO67</f>
        <v>0</v>
      </c>
      <c r="IP297" s="109">
        <f>Juniori!IP67</f>
        <v>0</v>
      </c>
      <c r="IQ297" s="109">
        <f>Juniori!IQ67</f>
        <v>0</v>
      </c>
      <c r="IR297" s="109">
        <f>Juniori!IR67</f>
        <v>0</v>
      </c>
      <c r="IS297" s="109">
        <f>Juniori!IS67</f>
        <v>0</v>
      </c>
      <c r="IT297" s="109">
        <f>Juniori!IT67</f>
        <v>0</v>
      </c>
      <c r="IU297" s="109">
        <f>Juniori!IU67</f>
        <v>0</v>
      </c>
      <c r="IV297" s="109">
        <f>Juniori!IV67</f>
        <v>0</v>
      </c>
      <c r="IW297" s="109">
        <f>Juniori!IW67</f>
        <v>0</v>
      </c>
      <c r="IX297" s="109">
        <f>Juniori!IX67</f>
        <v>0</v>
      </c>
      <c r="IY297" s="109">
        <f>Juniori!IY67</f>
        <v>0</v>
      </c>
      <c r="IZ297" s="109">
        <f>Juniori!IZ67</f>
        <v>0</v>
      </c>
      <c r="JA297" s="109">
        <f>Juniori!JA67</f>
        <v>0</v>
      </c>
      <c r="JB297" s="109">
        <f>Juniori!JB67</f>
        <v>0</v>
      </c>
      <c r="JC297" s="109">
        <f>Juniori!JC67</f>
        <v>0</v>
      </c>
      <c r="JD297" s="109">
        <f>Juniori!JD67</f>
        <v>0</v>
      </c>
      <c r="JE297" s="109">
        <f>Juniori!JE67</f>
        <v>0</v>
      </c>
      <c r="JF297" s="109">
        <f>Juniori!JF67</f>
        <v>0</v>
      </c>
      <c r="JG297" s="109">
        <f>Juniori!JG67</f>
        <v>0</v>
      </c>
      <c r="JH297" s="109">
        <f>Juniori!JH67</f>
        <v>0</v>
      </c>
      <c r="JI297" s="109">
        <f>Juniori!JI67</f>
        <v>0</v>
      </c>
      <c r="JJ297" s="109">
        <f>Juniori!JJ67</f>
        <v>0</v>
      </c>
      <c r="JK297" s="109">
        <f>Juniori!JK67</f>
        <v>0</v>
      </c>
      <c r="JL297" s="109">
        <f>Juniori!JL67</f>
        <v>0</v>
      </c>
      <c r="JM297" s="109">
        <f>Juniori!JM67</f>
        <v>0</v>
      </c>
      <c r="JN297" s="109">
        <f>Juniori!JN67</f>
        <v>0</v>
      </c>
      <c r="JO297" s="109">
        <f>Juniori!JO67</f>
        <v>0</v>
      </c>
      <c r="JP297" s="109">
        <f>Juniori!JP67</f>
        <v>0</v>
      </c>
      <c r="JQ297" s="109">
        <f>Juniori!JQ67</f>
        <v>0</v>
      </c>
      <c r="JR297" s="109">
        <f>Juniori!JR67</f>
        <v>0</v>
      </c>
      <c r="JS297" s="109">
        <f>Juniori!JS67</f>
        <v>0</v>
      </c>
      <c r="JT297" s="109">
        <f>Juniori!JT67</f>
        <v>0</v>
      </c>
      <c r="JU297" s="109">
        <f>Juniori!JU67</f>
        <v>0</v>
      </c>
      <c r="JV297" s="109">
        <f>Juniori!JV67</f>
        <v>0</v>
      </c>
      <c r="JW297" s="109">
        <f>Juniori!JW67</f>
        <v>0</v>
      </c>
      <c r="JX297" s="109">
        <f>Juniori!JX67</f>
        <v>0</v>
      </c>
      <c r="JY297" s="109">
        <f>Juniori!JY67</f>
        <v>0</v>
      </c>
      <c r="JZ297" s="109">
        <f>Juniori!JZ67</f>
        <v>0</v>
      </c>
      <c r="KA297" s="109">
        <f>Juniori!KA67</f>
        <v>0</v>
      </c>
      <c r="KB297" s="109">
        <f>Juniori!KB67</f>
        <v>0</v>
      </c>
      <c r="KC297" s="109">
        <f>Juniori!KC67</f>
        <v>0</v>
      </c>
      <c r="KD297" s="109">
        <f>Juniori!KD67</f>
        <v>0</v>
      </c>
      <c r="KE297" s="109">
        <f>Juniori!KE67</f>
        <v>0</v>
      </c>
      <c r="KF297" s="109">
        <f>Juniori!KF67</f>
        <v>0</v>
      </c>
      <c r="KG297" s="109">
        <f>Juniori!KG67</f>
        <v>0</v>
      </c>
      <c r="KH297" s="109">
        <f>Juniori!KH67</f>
        <v>0</v>
      </c>
      <c r="KI297" s="109">
        <f>Juniori!KI67</f>
        <v>0</v>
      </c>
      <c r="KJ297" s="109">
        <f>Juniori!KJ67</f>
        <v>0</v>
      </c>
      <c r="KK297" s="109">
        <f>Juniori!KK67</f>
        <v>0</v>
      </c>
      <c r="KL297" s="109">
        <f>Juniori!KL67</f>
        <v>0</v>
      </c>
      <c r="KM297" s="109">
        <f>Juniori!KM67</f>
        <v>0</v>
      </c>
      <c r="KN297" s="109">
        <f>Juniori!KN67</f>
        <v>0</v>
      </c>
      <c r="KO297" s="109">
        <f>Juniori!KO67</f>
        <v>0</v>
      </c>
      <c r="KP297" s="109">
        <f>Juniori!KP67</f>
        <v>0</v>
      </c>
      <c r="KQ297" s="109">
        <f>Juniori!KQ67</f>
        <v>0</v>
      </c>
      <c r="KR297" s="109">
        <f>Juniori!KR67</f>
        <v>0</v>
      </c>
      <c r="KS297" s="109">
        <f>Juniori!KS67</f>
        <v>0</v>
      </c>
      <c r="KT297" s="109">
        <f>Juniori!KT67</f>
        <v>0</v>
      </c>
      <c r="KU297" s="109">
        <f>Juniori!KU67</f>
        <v>0</v>
      </c>
      <c r="KV297" s="109">
        <f>Juniori!KV67</f>
        <v>0</v>
      </c>
      <c r="KW297" s="109">
        <f>Juniori!KW67</f>
        <v>0</v>
      </c>
      <c r="KX297" s="109">
        <f>Juniori!KX67</f>
        <v>0</v>
      </c>
      <c r="KY297" s="109">
        <f>Juniori!KY67</f>
        <v>0</v>
      </c>
      <c r="KZ297" s="109">
        <f>Juniori!KZ67</f>
        <v>0</v>
      </c>
      <c r="LA297" s="109">
        <f>Juniori!LA67</f>
        <v>0</v>
      </c>
      <c r="LB297" s="109">
        <f>Juniori!LB67</f>
        <v>0</v>
      </c>
      <c r="LC297" s="109">
        <f>Juniori!LC67</f>
        <v>0</v>
      </c>
      <c r="LD297" s="109">
        <f>Juniori!LD67</f>
        <v>0</v>
      </c>
      <c r="LE297" s="109">
        <f>Juniori!LE67</f>
        <v>0</v>
      </c>
      <c r="LF297" s="109">
        <f>Juniori!LF67</f>
        <v>0</v>
      </c>
      <c r="LG297" s="109">
        <f>Juniori!LG67</f>
        <v>0</v>
      </c>
      <c r="LH297" s="109">
        <f>Juniori!LH67</f>
        <v>0</v>
      </c>
      <c r="LI297" s="109">
        <f>Juniori!LI67</f>
        <v>0</v>
      </c>
      <c r="LJ297" s="109">
        <f>Juniori!LJ67</f>
        <v>0</v>
      </c>
      <c r="LK297" s="109">
        <f>Juniori!LK67</f>
        <v>0</v>
      </c>
      <c r="LL297" s="109">
        <f>Juniori!LL67</f>
        <v>0</v>
      </c>
      <c r="LM297" s="109">
        <f>Juniori!LM67</f>
        <v>0</v>
      </c>
      <c r="LN297" s="109">
        <f>Juniori!LN67</f>
        <v>0</v>
      </c>
      <c r="LO297" s="109">
        <f>Juniori!LO67</f>
        <v>0</v>
      </c>
      <c r="LP297" s="109">
        <f>Juniori!LP67</f>
        <v>0</v>
      </c>
      <c r="LQ297" s="109">
        <f>Juniori!LQ67</f>
        <v>0</v>
      </c>
      <c r="LR297" s="109">
        <f>Juniori!LR67</f>
        <v>0</v>
      </c>
      <c r="LS297" s="109">
        <f>Juniori!LS67</f>
        <v>0</v>
      </c>
      <c r="LT297" s="109">
        <f>Juniori!LT67</f>
        <v>0</v>
      </c>
      <c r="LU297" s="109">
        <f>Juniori!LU67</f>
        <v>0</v>
      </c>
      <c r="LV297" s="109">
        <f>Juniori!LV67</f>
        <v>0</v>
      </c>
      <c r="LW297" s="109">
        <f>Juniori!LW67</f>
        <v>0</v>
      </c>
      <c r="LX297" s="109">
        <f>Juniori!LX67</f>
        <v>0</v>
      </c>
      <c r="LY297" s="109">
        <f>Juniori!LY67</f>
        <v>0</v>
      </c>
      <c r="LZ297" s="109">
        <f>Juniori!LZ67</f>
        <v>0</v>
      </c>
      <c r="MA297" s="109">
        <f>Juniori!MA67</f>
        <v>0</v>
      </c>
      <c r="MB297" s="109">
        <f>Juniori!MB67</f>
        <v>0</v>
      </c>
      <c r="MC297" s="109">
        <f>Juniori!MC67</f>
        <v>0</v>
      </c>
      <c r="MD297" s="109">
        <f>Juniori!MD67</f>
        <v>0</v>
      </c>
      <c r="ME297" s="109">
        <f>Juniori!ME67</f>
        <v>0</v>
      </c>
      <c r="MF297" s="109">
        <f>Juniori!MF67</f>
        <v>0</v>
      </c>
      <c r="MG297" s="109">
        <f>Juniori!MG67</f>
        <v>0</v>
      </c>
      <c r="MH297" s="109">
        <f>Juniori!MH67</f>
        <v>0</v>
      </c>
      <c r="MI297" s="109">
        <f>Juniori!MI67</f>
        <v>0</v>
      </c>
      <c r="MJ297" s="109">
        <f>Juniori!MJ67</f>
        <v>0</v>
      </c>
      <c r="MK297" s="109">
        <f>Juniori!MK67</f>
        <v>0</v>
      </c>
      <c r="ML297" s="109">
        <f>Juniori!ML67</f>
        <v>0</v>
      </c>
      <c r="MM297" s="109">
        <f>Juniori!MM67</f>
        <v>0</v>
      </c>
      <c r="MN297" s="109">
        <f>Juniori!MN67</f>
        <v>0</v>
      </c>
      <c r="MO297" s="109">
        <f>Juniori!MO67</f>
        <v>0</v>
      </c>
      <c r="MP297" s="109">
        <f>Juniori!MP67</f>
        <v>0</v>
      </c>
      <c r="MQ297" s="109">
        <f>Juniori!MQ67</f>
        <v>0</v>
      </c>
      <c r="MR297" s="109">
        <f>Juniori!MR67</f>
        <v>0</v>
      </c>
      <c r="MS297" s="109">
        <f>Juniori!MS67</f>
        <v>0</v>
      </c>
      <c r="MT297" s="109">
        <f>Juniori!MT67</f>
        <v>0</v>
      </c>
      <c r="MU297" s="109">
        <f>Juniori!MU67</f>
        <v>0</v>
      </c>
      <c r="MV297" s="109">
        <f>Juniori!MV67</f>
        <v>0</v>
      </c>
      <c r="MW297" s="109">
        <f>Juniori!MW67</f>
        <v>0</v>
      </c>
      <c r="MX297" s="109">
        <f>Juniori!MX67</f>
        <v>0</v>
      </c>
      <c r="MY297" s="109">
        <f>Juniori!MY67</f>
        <v>0</v>
      </c>
      <c r="MZ297" s="109">
        <f>Juniori!MZ67</f>
        <v>0</v>
      </c>
      <c r="NA297" s="109">
        <f>Juniori!NA67</f>
        <v>0</v>
      </c>
      <c r="NB297" s="109">
        <f>Juniori!NB67</f>
        <v>0</v>
      </c>
      <c r="NC297" s="109">
        <f>Juniori!NC67</f>
        <v>0</v>
      </c>
      <c r="ND297" s="109">
        <f>Juniori!ND67</f>
        <v>0</v>
      </c>
      <c r="NE297" s="109">
        <f>Juniori!NE67</f>
        <v>0</v>
      </c>
      <c r="NF297" s="109">
        <f>Juniori!NF67</f>
        <v>0</v>
      </c>
      <c r="NG297" s="109">
        <f>Juniori!NG67</f>
        <v>0</v>
      </c>
      <c r="NH297" s="109">
        <f>Juniori!NH67</f>
        <v>0</v>
      </c>
      <c r="NI297" s="109">
        <f>Juniori!NI67</f>
        <v>0</v>
      </c>
      <c r="NJ297" s="109">
        <f>Juniori!NJ67</f>
        <v>0</v>
      </c>
      <c r="NK297" s="109">
        <f>Juniori!NK67</f>
        <v>0</v>
      </c>
      <c r="NL297" s="109">
        <f>Juniori!NL67</f>
        <v>0</v>
      </c>
      <c r="NM297" s="109">
        <f>Juniori!NM67</f>
        <v>0</v>
      </c>
      <c r="NN297" s="109">
        <f>Juniori!NN67</f>
        <v>0</v>
      </c>
      <c r="NO297" s="109">
        <f>Juniori!NO67</f>
        <v>0</v>
      </c>
      <c r="NP297" s="109">
        <f>Juniori!NP67</f>
        <v>0</v>
      </c>
      <c r="NQ297" s="109">
        <f>Juniori!NQ67</f>
        <v>0</v>
      </c>
      <c r="NR297" s="109">
        <f>Juniori!NR67</f>
        <v>0</v>
      </c>
      <c r="NS297" s="109">
        <f>Juniori!NS67</f>
        <v>0</v>
      </c>
      <c r="NT297" s="109">
        <f>Juniori!NT67</f>
        <v>0</v>
      </c>
      <c r="NU297" s="109">
        <f>Juniori!NU67</f>
        <v>0</v>
      </c>
      <c r="NV297" s="109">
        <f>Juniori!NV67</f>
        <v>0</v>
      </c>
      <c r="NW297" s="109">
        <f>Juniori!NW67</f>
        <v>0</v>
      </c>
      <c r="NX297" s="109">
        <f>Juniori!NX67</f>
        <v>0</v>
      </c>
      <c r="NY297" s="109">
        <f>Juniori!NY67</f>
        <v>0</v>
      </c>
      <c r="NZ297" s="109">
        <f>Juniori!NZ67</f>
        <v>0</v>
      </c>
      <c r="OA297" s="109">
        <f>Juniori!OA67</f>
        <v>0</v>
      </c>
      <c r="OB297" s="109">
        <f>Juniori!OB67</f>
        <v>0</v>
      </c>
      <c r="OC297" s="109">
        <f>Juniori!OC67</f>
        <v>0</v>
      </c>
      <c r="OD297" s="109">
        <f>Juniori!OD67</f>
        <v>0</v>
      </c>
      <c r="OE297" s="109">
        <f>Juniori!OE67</f>
        <v>0</v>
      </c>
      <c r="OF297" s="109">
        <f>Juniori!OF67</f>
        <v>0</v>
      </c>
      <c r="OG297" s="109">
        <f>Juniori!OG67</f>
        <v>0</v>
      </c>
      <c r="OH297" s="109">
        <f>Juniori!OH67</f>
        <v>0</v>
      </c>
      <c r="OI297" s="109">
        <f>Juniori!OI67</f>
        <v>0</v>
      </c>
      <c r="OJ297" s="109">
        <f>Juniori!OJ67</f>
        <v>0</v>
      </c>
      <c r="OK297" s="109">
        <f>Juniori!OK67</f>
        <v>0</v>
      </c>
      <c r="OL297" s="109">
        <f>Juniori!OL67</f>
        <v>0</v>
      </c>
      <c r="OM297" s="109">
        <f>Juniori!OM67</f>
        <v>0</v>
      </c>
      <c r="ON297" s="109">
        <f>Juniori!ON67</f>
        <v>0</v>
      </c>
      <c r="OO297" s="109">
        <f>Juniori!OO67</f>
        <v>0</v>
      </c>
      <c r="OP297" s="109">
        <f>Juniori!OP67</f>
        <v>0</v>
      </c>
      <c r="OQ297" s="109">
        <f>Juniori!OQ67</f>
        <v>0</v>
      </c>
      <c r="OR297" s="109">
        <f>Juniori!OR67</f>
        <v>0</v>
      </c>
      <c r="OS297" s="109">
        <f>Juniori!OS67</f>
        <v>0</v>
      </c>
      <c r="OT297" s="109">
        <f>Juniori!OT67</f>
        <v>0</v>
      </c>
      <c r="OU297" s="109">
        <f>Juniori!OU67</f>
        <v>0</v>
      </c>
      <c r="OV297" s="109">
        <f>Juniori!OV67</f>
        <v>0</v>
      </c>
      <c r="OW297" s="109">
        <f>Juniori!OW67</f>
        <v>0</v>
      </c>
      <c r="OX297" s="109">
        <f>Juniori!OX67</f>
        <v>0</v>
      </c>
      <c r="OY297" s="109">
        <f>Juniori!OY67</f>
        <v>0</v>
      </c>
      <c r="OZ297" s="109">
        <f>Juniori!OZ67</f>
        <v>0</v>
      </c>
      <c r="PA297" s="109">
        <f>Juniori!PA67</f>
        <v>0</v>
      </c>
      <c r="PB297" s="109">
        <f>Juniori!PB67</f>
        <v>0</v>
      </c>
      <c r="PC297" s="109">
        <f>Juniori!PC67</f>
        <v>0</v>
      </c>
      <c r="PD297" s="109">
        <f>Juniori!PD67</f>
        <v>0</v>
      </c>
      <c r="PE297" s="109">
        <f>Juniori!PE67</f>
        <v>0</v>
      </c>
      <c r="PF297" s="109">
        <f>Juniori!PF67</f>
        <v>0</v>
      </c>
      <c r="PG297" s="109">
        <f>Juniori!PG67</f>
        <v>0</v>
      </c>
      <c r="PH297" s="109">
        <f>Juniori!PH67</f>
        <v>0</v>
      </c>
      <c r="PI297" s="109">
        <f>Juniori!PI67</f>
        <v>0</v>
      </c>
      <c r="PJ297" s="109">
        <f>Juniori!PJ67</f>
        <v>0</v>
      </c>
      <c r="PK297" s="109">
        <f>Juniori!PK67</f>
        <v>0</v>
      </c>
      <c r="PL297" s="109">
        <f>Juniori!PL67</f>
        <v>0</v>
      </c>
      <c r="PM297" s="109">
        <f>Juniori!PM67</f>
        <v>0</v>
      </c>
      <c r="PN297" s="109">
        <f>Juniori!PN67</f>
        <v>0</v>
      </c>
      <c r="PO297" s="109">
        <f>Juniori!PO67</f>
        <v>0</v>
      </c>
      <c r="PP297" s="109">
        <f>Juniori!PP67</f>
        <v>0</v>
      </c>
      <c r="PQ297" s="109">
        <f>Juniori!PQ67</f>
        <v>0</v>
      </c>
      <c r="PR297" s="109">
        <f>Juniori!PR67</f>
        <v>0</v>
      </c>
      <c r="PS297" s="109">
        <f>Juniori!PS67</f>
        <v>0</v>
      </c>
      <c r="PT297" s="109">
        <f>Juniori!PT67</f>
        <v>0</v>
      </c>
      <c r="PU297" s="109">
        <f>Juniori!PU67</f>
        <v>0</v>
      </c>
      <c r="PV297" s="109">
        <f>Juniori!PV67</f>
        <v>0</v>
      </c>
      <c r="PW297" s="109">
        <f>Juniori!PW67</f>
        <v>0</v>
      </c>
      <c r="PX297" s="109">
        <f>Juniori!PX67</f>
        <v>0</v>
      </c>
      <c r="PY297" s="109">
        <f>Juniori!PY67</f>
        <v>0</v>
      </c>
      <c r="PZ297" s="109">
        <f>Juniori!PZ67</f>
        <v>0</v>
      </c>
      <c r="QA297" s="109">
        <f>Juniori!QA67</f>
        <v>0</v>
      </c>
      <c r="QB297" s="109">
        <f>Juniori!QB67</f>
        <v>0</v>
      </c>
      <c r="QC297" s="109">
        <f>Juniori!QC67</f>
        <v>0</v>
      </c>
      <c r="QD297" s="109">
        <f>Juniori!QD67</f>
        <v>0</v>
      </c>
      <c r="QE297" s="109">
        <f>Juniori!QE67</f>
        <v>0</v>
      </c>
      <c r="QF297" s="109">
        <f>Juniori!QF67</f>
        <v>0</v>
      </c>
      <c r="QG297" s="109">
        <f>Juniori!QG67</f>
        <v>0</v>
      </c>
      <c r="QH297" s="109">
        <f>Juniori!QH67</f>
        <v>0</v>
      </c>
      <c r="QI297" s="109">
        <f>Juniori!QI67</f>
        <v>0</v>
      </c>
      <c r="QJ297" s="109">
        <f>Juniori!QJ67</f>
        <v>0</v>
      </c>
      <c r="QK297" s="109">
        <f>Juniori!QK67</f>
        <v>0</v>
      </c>
      <c r="QL297" s="109">
        <f>Juniori!QL67</f>
        <v>0</v>
      </c>
      <c r="QM297" s="109">
        <f>Juniori!QM67</f>
        <v>0</v>
      </c>
      <c r="QN297" s="109">
        <f>Juniori!QN67</f>
        <v>0</v>
      </c>
      <c r="QO297" s="109">
        <f>Juniori!QO67</f>
        <v>0</v>
      </c>
      <c r="QP297" s="109">
        <f>Juniori!QP67</f>
        <v>0</v>
      </c>
      <c r="QQ297" s="109">
        <f>Juniori!QQ67</f>
        <v>0</v>
      </c>
      <c r="QR297" s="109">
        <f>Juniori!QR67</f>
        <v>0</v>
      </c>
      <c r="QS297" s="109">
        <f>Juniori!QS67</f>
        <v>0</v>
      </c>
      <c r="QT297" s="109">
        <f>Juniori!QT67</f>
        <v>0</v>
      </c>
      <c r="QU297" s="109">
        <f>Juniori!QU67</f>
        <v>0</v>
      </c>
      <c r="QV297" s="109">
        <f>Juniori!QV67</f>
        <v>0</v>
      </c>
      <c r="QW297" s="109">
        <f>Juniori!QW67</f>
        <v>0</v>
      </c>
      <c r="QX297" s="109">
        <f>Juniori!QX67</f>
        <v>0</v>
      </c>
      <c r="QY297" s="109">
        <f>Juniori!QY67</f>
        <v>0</v>
      </c>
      <c r="QZ297" s="109">
        <f>Juniori!QZ67</f>
        <v>0</v>
      </c>
      <c r="RA297" s="109">
        <f>Juniori!RA67</f>
        <v>0</v>
      </c>
      <c r="RB297" s="109">
        <f>Juniori!RB67</f>
        <v>0</v>
      </c>
      <c r="RC297" s="109">
        <f>Juniori!RC67</f>
        <v>0</v>
      </c>
      <c r="RD297" s="109">
        <f>Juniori!RD67</f>
        <v>0</v>
      </c>
      <c r="RE297" s="109">
        <f>Juniori!RE67</f>
        <v>0</v>
      </c>
      <c r="RF297" s="109">
        <f>Juniori!RF67</f>
        <v>0</v>
      </c>
      <c r="RG297" s="109">
        <f>Juniori!RG67</f>
        <v>0</v>
      </c>
      <c r="RH297" s="109">
        <f>Juniori!RH67</f>
        <v>0</v>
      </c>
      <c r="RI297" s="109">
        <f>Juniori!RI67</f>
        <v>0</v>
      </c>
      <c r="RJ297" s="109">
        <f>Juniori!RJ67</f>
        <v>0</v>
      </c>
      <c r="RK297" s="109">
        <f>Juniori!RK67</f>
        <v>0</v>
      </c>
      <c r="RL297" s="109">
        <f>Juniori!RL67</f>
        <v>0</v>
      </c>
      <c r="RM297" s="109">
        <f>Juniori!RM67</f>
        <v>0</v>
      </c>
      <c r="RN297" s="109">
        <f>Juniori!RN67</f>
        <v>0</v>
      </c>
      <c r="RO297" s="109">
        <f>Juniori!RO67</f>
        <v>0</v>
      </c>
      <c r="RP297" s="109">
        <f>Juniori!RP67</f>
        <v>0</v>
      </c>
      <c r="RQ297" s="109">
        <f>Juniori!RQ67</f>
        <v>0</v>
      </c>
      <c r="RR297" s="109">
        <f>Juniori!RR67</f>
        <v>0</v>
      </c>
      <c r="RS297" s="109">
        <f>Juniori!RS67</f>
        <v>0</v>
      </c>
      <c r="RT297" s="109">
        <f>Juniori!RT67</f>
        <v>0</v>
      </c>
      <c r="RU297" s="109">
        <f>Juniori!RU67</f>
        <v>0</v>
      </c>
      <c r="RV297" s="109">
        <f>Juniori!RV67</f>
        <v>0</v>
      </c>
      <c r="RW297" s="109">
        <f>Juniori!RW67</f>
        <v>0</v>
      </c>
      <c r="RX297" s="109">
        <f>Juniori!RX67</f>
        <v>0</v>
      </c>
      <c r="RY297" s="109">
        <f>Juniori!RY67</f>
        <v>0</v>
      </c>
      <c r="RZ297" s="109">
        <f>Juniori!RZ67</f>
        <v>0</v>
      </c>
      <c r="SA297" s="109">
        <f>Juniori!SA67</f>
        <v>0</v>
      </c>
      <c r="SB297" s="109">
        <f>Juniori!SB67</f>
        <v>0</v>
      </c>
      <c r="SC297" s="109">
        <f>Juniori!SC67</f>
        <v>0</v>
      </c>
      <c r="SD297" s="109">
        <f>Juniori!SD67</f>
        <v>0</v>
      </c>
      <c r="SE297" s="109">
        <f>Juniori!SE67</f>
        <v>0</v>
      </c>
      <c r="SF297" s="109">
        <f>Juniori!SF67</f>
        <v>0</v>
      </c>
      <c r="SG297" s="109">
        <f>Juniori!SG67</f>
        <v>0</v>
      </c>
      <c r="SH297" s="109">
        <f>Juniori!SH67</f>
        <v>0</v>
      </c>
      <c r="SI297" s="109">
        <f>Juniori!SI67</f>
        <v>0</v>
      </c>
      <c r="SJ297" s="109">
        <f>Juniori!SJ67</f>
        <v>0</v>
      </c>
      <c r="SK297" s="109">
        <f>Juniori!SK67</f>
        <v>0</v>
      </c>
      <c r="SL297" s="109">
        <f>Juniori!SL67</f>
        <v>0</v>
      </c>
      <c r="SM297" s="109">
        <f>Juniori!SM67</f>
        <v>0</v>
      </c>
      <c r="SN297" s="109">
        <f>Juniori!SN67</f>
        <v>0</v>
      </c>
      <c r="SO297" s="109">
        <f>Juniori!SO67</f>
        <v>0</v>
      </c>
      <c r="SP297" s="109">
        <f>Juniori!SP67</f>
        <v>0</v>
      </c>
      <c r="SQ297" s="109">
        <f>Juniori!SQ67</f>
        <v>0</v>
      </c>
      <c r="SR297" s="109">
        <f>Juniori!SR67</f>
        <v>0</v>
      </c>
      <c r="SS297" s="109">
        <f>Juniori!SS67</f>
        <v>0</v>
      </c>
      <c r="ST297" s="109">
        <f>Juniori!ST67</f>
        <v>0</v>
      </c>
      <c r="SU297" s="109">
        <f>Juniori!SU67</f>
        <v>0</v>
      </c>
      <c r="SV297" s="109">
        <f>Juniori!SV67</f>
        <v>0</v>
      </c>
      <c r="SW297" s="109">
        <f>Juniori!SW67</f>
        <v>0</v>
      </c>
      <c r="SX297" s="109">
        <f>Juniori!SX67</f>
        <v>0</v>
      </c>
      <c r="SY297" s="109">
        <f>Juniori!SY67</f>
        <v>0</v>
      </c>
      <c r="SZ297" s="109">
        <f>Juniori!SZ67</f>
        <v>0</v>
      </c>
      <c r="TA297" s="109">
        <f>Juniori!TA67</f>
        <v>0</v>
      </c>
      <c r="TB297" s="109">
        <f>Juniori!TB67</f>
        <v>0</v>
      </c>
    </row>
    <row r="298" spans="1:522" s="1" customFormat="1" ht="18" customHeight="1" x14ac:dyDescent="0.2">
      <c r="A298" s="12"/>
      <c r="B298" s="11" t="s">
        <v>450</v>
      </c>
      <c r="C298" s="1">
        <v>11822</v>
      </c>
      <c r="E298" s="4" t="s">
        <v>449</v>
      </c>
      <c r="F298" s="1">
        <v>8360</v>
      </c>
      <c r="G298" s="9" t="s">
        <v>132</v>
      </c>
      <c r="H298" s="4" t="s">
        <v>451</v>
      </c>
      <c r="I298" s="1">
        <f t="shared" si="19"/>
        <v>0</v>
      </c>
      <c r="J298" s="12">
        <f>Tabuľka3[[#This Row],[Stĺpec9]]</f>
        <v>0</v>
      </c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109"/>
      <c r="CB298" s="109"/>
      <c r="CC298" s="109"/>
      <c r="CD298" s="109"/>
      <c r="CE298" s="109"/>
      <c r="CF298" s="109"/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  <c r="IX298" s="109"/>
      <c r="IY298" s="109"/>
      <c r="IZ298" s="109"/>
      <c r="JA298" s="109"/>
      <c r="JB298" s="109"/>
      <c r="JC298" s="109"/>
      <c r="JD298" s="109"/>
      <c r="JE298" s="109"/>
      <c r="JF298" s="109"/>
      <c r="JG298" s="109"/>
      <c r="JH298" s="109"/>
      <c r="JI298" s="109"/>
      <c r="JJ298" s="109"/>
      <c r="JK298" s="109"/>
      <c r="JL298" s="109"/>
      <c r="JM298" s="109"/>
      <c r="JN298" s="109"/>
      <c r="JO298" s="109"/>
      <c r="JP298" s="109"/>
      <c r="JQ298" s="109"/>
      <c r="JR298" s="109"/>
      <c r="JS298" s="109"/>
      <c r="JT298" s="109"/>
      <c r="JU298" s="109"/>
      <c r="JV298" s="109"/>
      <c r="JW298" s="109"/>
      <c r="JX298" s="109"/>
      <c r="JY298" s="109"/>
      <c r="JZ298" s="109"/>
      <c r="KA298" s="109"/>
      <c r="KB298" s="109"/>
      <c r="KC298" s="109"/>
      <c r="KD298" s="109"/>
      <c r="KE298" s="109"/>
      <c r="KF298" s="109"/>
      <c r="KG298" s="109"/>
      <c r="KH298" s="109"/>
      <c r="KI298" s="109"/>
      <c r="KJ298" s="109"/>
      <c r="KK298" s="109"/>
      <c r="KL298" s="109"/>
      <c r="KM298" s="109"/>
      <c r="KN298" s="109"/>
      <c r="KO298" s="109"/>
      <c r="KP298" s="109"/>
      <c r="KQ298" s="109"/>
      <c r="KR298" s="109"/>
      <c r="KS298" s="109"/>
      <c r="KT298" s="109"/>
      <c r="KU298" s="109"/>
      <c r="KV298" s="109"/>
      <c r="KW298" s="109"/>
      <c r="KX298" s="109"/>
      <c r="KY298" s="109"/>
      <c r="KZ298" s="109"/>
      <c r="LA298" s="109"/>
      <c r="LB298" s="109"/>
      <c r="LC298" s="109"/>
      <c r="LD298" s="109"/>
      <c r="LE298" s="109"/>
      <c r="LF298" s="109"/>
      <c r="LG298" s="109"/>
      <c r="LH298" s="109"/>
      <c r="LI298" s="109"/>
      <c r="LJ298" s="109"/>
      <c r="LK298" s="109"/>
      <c r="LL298" s="109"/>
      <c r="LM298" s="109"/>
      <c r="LN298" s="109"/>
      <c r="LO298" s="109"/>
      <c r="LP298" s="109"/>
      <c r="LQ298" s="109"/>
      <c r="LR298" s="109"/>
      <c r="LS298" s="109"/>
      <c r="LT298" s="109"/>
      <c r="LU298" s="109"/>
      <c r="LV298" s="109"/>
      <c r="LW298" s="109"/>
      <c r="LX298" s="109"/>
      <c r="LY298" s="109"/>
      <c r="LZ298" s="109"/>
      <c r="MA298" s="109"/>
      <c r="MB298" s="109"/>
      <c r="MC298" s="109"/>
      <c r="MD298" s="109"/>
      <c r="ME298" s="109"/>
      <c r="MF298" s="109"/>
      <c r="MG298" s="109"/>
      <c r="MH298" s="109"/>
      <c r="MI298" s="109"/>
      <c r="MJ298" s="109"/>
      <c r="MK298" s="109"/>
      <c r="ML298" s="109"/>
      <c r="MM298" s="109"/>
      <c r="MN298" s="109"/>
      <c r="MO298" s="109"/>
      <c r="MP298" s="109"/>
      <c r="MQ298" s="109"/>
      <c r="MR298" s="109"/>
      <c r="MS298" s="109"/>
      <c r="MT298" s="109"/>
      <c r="MU298" s="109"/>
      <c r="MV298" s="109"/>
      <c r="MW298" s="109"/>
      <c r="MX298" s="109"/>
      <c r="MY298" s="109"/>
      <c r="MZ298" s="109"/>
      <c r="NA298" s="109"/>
      <c r="NB298" s="109"/>
      <c r="NC298" s="109"/>
      <c r="ND298" s="109"/>
      <c r="NE298" s="109"/>
      <c r="NF298" s="109"/>
      <c r="NG298" s="109"/>
      <c r="NH298" s="109"/>
      <c r="NI298" s="109"/>
      <c r="NJ298" s="109"/>
      <c r="NK298" s="109"/>
      <c r="NL298" s="109"/>
      <c r="NM298" s="109"/>
      <c r="NN298" s="109"/>
      <c r="NO298" s="109"/>
      <c r="NP298" s="109"/>
      <c r="NQ298" s="109"/>
      <c r="NR298" s="109"/>
      <c r="NS298" s="109"/>
      <c r="NT298" s="109"/>
      <c r="NU298" s="109"/>
      <c r="NV298" s="109"/>
      <c r="NW298" s="109"/>
      <c r="NX298" s="109"/>
      <c r="NY298" s="109"/>
      <c r="NZ298" s="109"/>
      <c r="OA298" s="109"/>
      <c r="OB298" s="109"/>
      <c r="OC298" s="109"/>
      <c r="OD298" s="109"/>
      <c r="OE298" s="109"/>
      <c r="OF298" s="109"/>
      <c r="OG298" s="109"/>
      <c r="OH298" s="109"/>
      <c r="OI298" s="109"/>
      <c r="OJ298" s="109"/>
      <c r="OK298" s="109"/>
      <c r="OL298" s="109"/>
      <c r="OM298" s="109"/>
      <c r="ON298" s="109"/>
      <c r="OO298" s="109"/>
      <c r="OP298" s="109"/>
      <c r="OQ298" s="109"/>
      <c r="OR298" s="109"/>
      <c r="OS298" s="109"/>
      <c r="OT298" s="109"/>
      <c r="OU298" s="109"/>
      <c r="OV298" s="109"/>
      <c r="OW298" s="109"/>
      <c r="OX298" s="109"/>
      <c r="OY298" s="109"/>
      <c r="OZ298" s="109"/>
      <c r="PA298" s="109"/>
      <c r="PB298" s="109"/>
      <c r="PC298" s="109"/>
      <c r="PD298" s="109"/>
      <c r="PE298" s="109"/>
      <c r="PF298" s="109"/>
      <c r="PG298" s="109"/>
      <c r="PH298" s="109"/>
      <c r="PI298" s="109"/>
      <c r="PJ298" s="109"/>
      <c r="PK298" s="109"/>
      <c r="PL298" s="109"/>
      <c r="PM298" s="109"/>
      <c r="PN298" s="109"/>
      <c r="PO298" s="109"/>
      <c r="PP298" s="109"/>
      <c r="PQ298" s="109"/>
      <c r="PR298" s="109"/>
      <c r="PS298" s="109"/>
      <c r="PT298" s="109"/>
      <c r="PU298" s="109"/>
      <c r="PV298" s="109"/>
      <c r="PW298" s="109"/>
      <c r="PX298" s="109"/>
      <c r="PY298" s="109"/>
      <c r="PZ298" s="109"/>
      <c r="QA298" s="109"/>
      <c r="QB298" s="109"/>
      <c r="QC298" s="109"/>
      <c r="QD298" s="109"/>
      <c r="QE298" s="109"/>
      <c r="QF298" s="109"/>
      <c r="QG298" s="109"/>
      <c r="QH298" s="109"/>
      <c r="QI298" s="109"/>
      <c r="QJ298" s="109"/>
      <c r="QK298" s="109"/>
      <c r="QL298" s="109"/>
      <c r="QM298" s="109"/>
      <c r="QN298" s="109"/>
      <c r="QO298" s="109"/>
      <c r="QP298" s="109"/>
      <c r="QQ298" s="109"/>
      <c r="QR298" s="109"/>
      <c r="QS298" s="109"/>
      <c r="QT298" s="109"/>
      <c r="QU298" s="109"/>
      <c r="QV298" s="109"/>
      <c r="QW298" s="109"/>
      <c r="QX298" s="109"/>
      <c r="QY298" s="109"/>
      <c r="QZ298" s="109"/>
      <c r="RA298" s="109"/>
      <c r="RB298" s="109"/>
      <c r="RC298" s="109"/>
      <c r="RD298" s="109"/>
      <c r="RE298" s="109"/>
      <c r="RF298" s="109"/>
      <c r="RG298" s="109"/>
      <c r="RH298" s="109"/>
      <c r="RI298" s="109"/>
      <c r="RJ298" s="109"/>
      <c r="RK298" s="109"/>
      <c r="RL298" s="109"/>
      <c r="RM298" s="109"/>
      <c r="RN298" s="109"/>
      <c r="RO298" s="109"/>
      <c r="RP298" s="109"/>
      <c r="RQ298" s="109"/>
      <c r="RR298" s="109"/>
      <c r="RS298" s="109"/>
      <c r="RT298" s="109"/>
      <c r="RU298" s="109"/>
      <c r="RV298" s="109"/>
      <c r="RW298" s="109"/>
      <c r="RX298" s="109"/>
      <c r="RY298" s="109"/>
      <c r="RZ298" s="109"/>
      <c r="SA298" s="109"/>
      <c r="SB298" s="109"/>
      <c r="SC298" s="109"/>
      <c r="SD298" s="109"/>
      <c r="SE298" s="109"/>
      <c r="SF298" s="109"/>
      <c r="SG298" s="109"/>
      <c r="SH298" s="109"/>
      <c r="SI298" s="109"/>
      <c r="SJ298" s="109"/>
      <c r="SK298" s="109"/>
      <c r="SL298" s="109"/>
      <c r="SM298" s="109"/>
      <c r="SN298" s="109"/>
      <c r="SO298" s="109"/>
      <c r="SP298" s="109"/>
      <c r="SQ298" s="109"/>
      <c r="SR298" s="109"/>
      <c r="SS298" s="109"/>
      <c r="ST298" s="109"/>
      <c r="SU298" s="109"/>
      <c r="SV298" s="109"/>
      <c r="SW298" s="109"/>
      <c r="SX298" s="109"/>
      <c r="SY298" s="109"/>
      <c r="SZ298" s="109"/>
      <c r="TA298" s="109"/>
      <c r="TB298" s="109"/>
    </row>
    <row r="299" spans="1:522" s="1" customFormat="1" ht="18" customHeight="1" x14ac:dyDescent="0.2">
      <c r="A299" s="12"/>
      <c r="B299" s="11" t="s">
        <v>486</v>
      </c>
      <c r="C299" s="1">
        <v>8613</v>
      </c>
      <c r="D299" s="1">
        <v>2004</v>
      </c>
      <c r="E299" s="4" t="s">
        <v>90</v>
      </c>
      <c r="F299" s="1">
        <v>7124</v>
      </c>
      <c r="G299" s="9" t="s">
        <v>127</v>
      </c>
      <c r="H299" s="4" t="s">
        <v>27</v>
      </c>
      <c r="I299" s="1">
        <f t="shared" si="19"/>
        <v>0</v>
      </c>
      <c r="J299" s="12">
        <f>Tabuľka3[[#This Row],[Stĺpec9]]</f>
        <v>0</v>
      </c>
      <c r="K299" s="109">
        <f>Juniori!K64</f>
        <v>0</v>
      </c>
      <c r="L299" s="109">
        <f>Juniori!L64</f>
        <v>0</v>
      </c>
      <c r="M299" s="109">
        <f>Juniori!M64</f>
        <v>0</v>
      </c>
      <c r="N299" s="109">
        <f>Juniori!N64</f>
        <v>0</v>
      </c>
      <c r="O299" s="109">
        <f>Juniori!O64</f>
        <v>0</v>
      </c>
      <c r="P299" s="109">
        <f>Juniori!P64</f>
        <v>0</v>
      </c>
      <c r="Q299" s="109">
        <f>Juniori!Q64</f>
        <v>0</v>
      </c>
      <c r="R299" s="109">
        <f>Juniori!R64</f>
        <v>0</v>
      </c>
      <c r="S299" s="109">
        <f>Juniori!S64</f>
        <v>0</v>
      </c>
      <c r="T299" s="109">
        <f>Juniori!T64</f>
        <v>0</v>
      </c>
      <c r="U299" s="109">
        <f>Juniori!U64</f>
        <v>0</v>
      </c>
      <c r="V299" s="109">
        <f>Juniori!V64</f>
        <v>0</v>
      </c>
      <c r="W299" s="109">
        <f>Juniori!W64</f>
        <v>0</v>
      </c>
      <c r="X299" s="109">
        <f>Juniori!X64</f>
        <v>0</v>
      </c>
      <c r="Y299" s="109">
        <f>Juniori!Y64</f>
        <v>0</v>
      </c>
      <c r="Z299" s="109">
        <f>Juniori!Z64</f>
        <v>0</v>
      </c>
      <c r="AA299" s="109">
        <f>Juniori!AA64</f>
        <v>0</v>
      </c>
      <c r="AB299" s="109">
        <f>Juniori!AB64</f>
        <v>0</v>
      </c>
      <c r="AC299" s="109">
        <f>Juniori!AC64</f>
        <v>0</v>
      </c>
      <c r="AD299" s="109">
        <f>Juniori!AD64</f>
        <v>0</v>
      </c>
      <c r="AE299" s="109">
        <f>Juniori!AE64</f>
        <v>0</v>
      </c>
      <c r="AF299" s="109">
        <f>Juniori!AF64</f>
        <v>0</v>
      </c>
      <c r="AG299" s="109">
        <f>Juniori!AG64</f>
        <v>0</v>
      </c>
      <c r="AH299" s="109">
        <f>Juniori!AH64</f>
        <v>0</v>
      </c>
      <c r="AI299" s="109">
        <f>Juniori!AI64</f>
        <v>0</v>
      </c>
      <c r="AJ299" s="109">
        <f>Juniori!AJ64</f>
        <v>0</v>
      </c>
      <c r="AK299" s="109">
        <f>Juniori!AK64</f>
        <v>0</v>
      </c>
      <c r="AL299" s="109">
        <f>Juniori!AL64</f>
        <v>0</v>
      </c>
      <c r="AM299" s="109">
        <f>Juniori!AM64</f>
        <v>0</v>
      </c>
      <c r="AN299" s="109">
        <f>Juniori!AN64</f>
        <v>0</v>
      </c>
      <c r="AO299" s="109">
        <f>Juniori!AO64</f>
        <v>0</v>
      </c>
      <c r="AP299" s="109">
        <f>Juniori!AP64</f>
        <v>0</v>
      </c>
      <c r="AQ299" s="109">
        <f>Juniori!AQ64</f>
        <v>0</v>
      </c>
      <c r="AR299" s="109">
        <f>Juniori!AR64</f>
        <v>0</v>
      </c>
      <c r="AS299" s="109">
        <f>Juniori!AS64</f>
        <v>0</v>
      </c>
      <c r="AT299" s="109">
        <f>Juniori!AT64</f>
        <v>0</v>
      </c>
      <c r="AU299" s="109">
        <f>Juniori!AU64</f>
        <v>0</v>
      </c>
      <c r="AV299" s="109">
        <f>Juniori!AV64</f>
        <v>0</v>
      </c>
      <c r="AW299" s="109">
        <f>Juniori!AW64</f>
        <v>0</v>
      </c>
      <c r="AX299" s="109">
        <f>Juniori!AX64</f>
        <v>0</v>
      </c>
      <c r="AY299" s="109">
        <f>Juniori!AY64</f>
        <v>0</v>
      </c>
      <c r="AZ299" s="109">
        <f>Juniori!AZ64</f>
        <v>0</v>
      </c>
      <c r="BA299" s="109">
        <f>Juniori!BA64</f>
        <v>0</v>
      </c>
      <c r="BB299" s="109">
        <f>Juniori!BB64</f>
        <v>0</v>
      </c>
      <c r="BC299" s="109">
        <f>Juniori!BC64</f>
        <v>0</v>
      </c>
      <c r="BD299" s="109">
        <f>Juniori!BD64</f>
        <v>0</v>
      </c>
      <c r="BE299" s="109">
        <f>Juniori!BE64</f>
        <v>0</v>
      </c>
      <c r="BF299" s="109">
        <f>Juniori!BF64</f>
        <v>0</v>
      </c>
      <c r="BG299" s="109">
        <f>Juniori!BG64</f>
        <v>0</v>
      </c>
      <c r="BH299" s="109">
        <f>Juniori!BH64</f>
        <v>0</v>
      </c>
      <c r="BI299" s="109">
        <f>Juniori!BI64</f>
        <v>0</v>
      </c>
      <c r="BJ299" s="109">
        <f>Juniori!BJ64</f>
        <v>0</v>
      </c>
      <c r="BK299" s="109">
        <f>Juniori!BK64</f>
        <v>0</v>
      </c>
      <c r="BL299" s="109">
        <f>Juniori!BL64</f>
        <v>0</v>
      </c>
      <c r="BM299" s="109">
        <f>Juniori!BM64</f>
        <v>0</v>
      </c>
      <c r="BN299" s="109">
        <f>Juniori!BN64</f>
        <v>0</v>
      </c>
      <c r="BO299" s="109">
        <f>Juniori!BO64</f>
        <v>0</v>
      </c>
      <c r="BP299" s="109">
        <f>Juniori!BP64</f>
        <v>0</v>
      </c>
      <c r="BQ299" s="109">
        <f>Juniori!BQ64</f>
        <v>0</v>
      </c>
      <c r="BR299" s="109">
        <f>Juniori!BR64</f>
        <v>0</v>
      </c>
      <c r="BS299" s="109">
        <f>Juniori!BS64</f>
        <v>0</v>
      </c>
      <c r="BT299" s="109">
        <f>Juniori!BT64</f>
        <v>0</v>
      </c>
      <c r="BU299" s="109">
        <f>Juniori!BU64</f>
        <v>0</v>
      </c>
      <c r="BV299" s="109">
        <f>Juniori!BV64</f>
        <v>0</v>
      </c>
      <c r="BW299" s="109">
        <f>Juniori!BW64</f>
        <v>0</v>
      </c>
      <c r="BX299" s="109">
        <f>Juniori!BX64</f>
        <v>0</v>
      </c>
      <c r="BY299" s="109">
        <f>Juniori!BY64</f>
        <v>0</v>
      </c>
      <c r="BZ299" s="109">
        <f>Juniori!BZ64</f>
        <v>0</v>
      </c>
      <c r="CA299" s="109">
        <f>Juniori!CA64</f>
        <v>0</v>
      </c>
      <c r="CB299" s="109">
        <f>Juniori!CB64</f>
        <v>0</v>
      </c>
      <c r="CC299" s="109">
        <f>Juniori!CC64</f>
        <v>0</v>
      </c>
      <c r="CD299" s="109">
        <f>Juniori!CD64</f>
        <v>0</v>
      </c>
      <c r="CE299" s="109">
        <f>Juniori!CE64</f>
        <v>0</v>
      </c>
      <c r="CF299" s="109">
        <f>Juniori!CF64</f>
        <v>0</v>
      </c>
      <c r="CG299" s="109">
        <f>Juniori!CG64</f>
        <v>0</v>
      </c>
      <c r="CH299" s="109">
        <f>Juniori!CH64</f>
        <v>0</v>
      </c>
      <c r="CI299" s="109">
        <f>Juniori!CI64</f>
        <v>0</v>
      </c>
      <c r="CJ299" s="109">
        <f>Juniori!CJ64</f>
        <v>0</v>
      </c>
      <c r="CK299" s="109">
        <f>Juniori!CK64</f>
        <v>0</v>
      </c>
      <c r="CL299" s="109">
        <f>Juniori!CL64</f>
        <v>0</v>
      </c>
      <c r="CM299" s="109">
        <f>Juniori!CM64</f>
        <v>0</v>
      </c>
      <c r="CN299" s="109">
        <f>Juniori!CN64</f>
        <v>0</v>
      </c>
      <c r="CO299" s="109">
        <f>Juniori!CO64</f>
        <v>0</v>
      </c>
      <c r="CP299" s="109">
        <f>Juniori!CP64</f>
        <v>0</v>
      </c>
      <c r="CQ299" s="109">
        <f>Juniori!CQ64</f>
        <v>0</v>
      </c>
      <c r="CR299" s="109">
        <f>Juniori!CR64</f>
        <v>0</v>
      </c>
      <c r="CS299" s="109">
        <f>Juniori!CS64</f>
        <v>0</v>
      </c>
      <c r="CT299" s="109">
        <f>Juniori!CT64</f>
        <v>0</v>
      </c>
      <c r="CU299" s="109">
        <f>Juniori!CU64</f>
        <v>0</v>
      </c>
      <c r="CV299" s="109">
        <f>Juniori!CV64</f>
        <v>0</v>
      </c>
      <c r="CW299" s="109">
        <f>Juniori!CW64</f>
        <v>0</v>
      </c>
      <c r="CX299" s="109">
        <f>Juniori!CX64</f>
        <v>0</v>
      </c>
      <c r="CY299" s="109">
        <f>Juniori!CY64</f>
        <v>0</v>
      </c>
      <c r="CZ299" s="109">
        <f>Juniori!CZ64</f>
        <v>0</v>
      </c>
      <c r="DA299" s="109">
        <f>Juniori!DA64</f>
        <v>0</v>
      </c>
      <c r="DB299" s="109">
        <f>Juniori!DB64</f>
        <v>0</v>
      </c>
      <c r="DC299" s="109">
        <f>Juniori!DC64</f>
        <v>0</v>
      </c>
      <c r="DD299" s="109">
        <f>Juniori!DD64</f>
        <v>0</v>
      </c>
      <c r="DE299" s="109">
        <f>Juniori!DE64</f>
        <v>0</v>
      </c>
      <c r="DF299" s="109">
        <f>Juniori!DF64</f>
        <v>0</v>
      </c>
      <c r="DG299" s="109">
        <f>Juniori!DG64</f>
        <v>0</v>
      </c>
      <c r="DH299" s="109">
        <f>Juniori!DH64</f>
        <v>0</v>
      </c>
      <c r="DI299" s="109">
        <f>Juniori!DI64</f>
        <v>0</v>
      </c>
      <c r="DJ299" s="109">
        <f>Juniori!DJ64</f>
        <v>0</v>
      </c>
      <c r="DK299" s="109">
        <f>Juniori!DK64</f>
        <v>0</v>
      </c>
      <c r="DL299" s="109">
        <f>Juniori!DL64</f>
        <v>0</v>
      </c>
      <c r="DM299" s="109">
        <f>Juniori!DM64</f>
        <v>0</v>
      </c>
      <c r="DN299" s="109">
        <f>Juniori!DN64</f>
        <v>0</v>
      </c>
      <c r="DO299" s="109">
        <f>Juniori!DO64</f>
        <v>0</v>
      </c>
      <c r="DP299" s="109">
        <f>Juniori!DP64</f>
        <v>0</v>
      </c>
      <c r="DQ299" s="109">
        <f>Juniori!DQ64</f>
        <v>0</v>
      </c>
      <c r="DR299" s="109">
        <f>Juniori!DR64</f>
        <v>0</v>
      </c>
      <c r="DS299" s="109">
        <f>Juniori!DS64</f>
        <v>0</v>
      </c>
      <c r="DT299" s="109">
        <f>Juniori!DT64</f>
        <v>0</v>
      </c>
      <c r="DU299" s="109">
        <f>Juniori!DU64</f>
        <v>0</v>
      </c>
      <c r="DV299" s="109">
        <f>Juniori!DV64</f>
        <v>0</v>
      </c>
      <c r="DW299" s="109">
        <f>Juniori!DW64</f>
        <v>0</v>
      </c>
      <c r="DX299" s="109">
        <f>Juniori!DX64</f>
        <v>0</v>
      </c>
      <c r="DY299" s="109">
        <f>Juniori!DY64</f>
        <v>0</v>
      </c>
      <c r="DZ299" s="109">
        <f>Juniori!DZ64</f>
        <v>0</v>
      </c>
      <c r="EA299" s="109">
        <f>Juniori!EA64</f>
        <v>0</v>
      </c>
      <c r="EB299" s="109">
        <f>Juniori!EB64</f>
        <v>0</v>
      </c>
      <c r="EC299" s="109">
        <f>Juniori!EC64</f>
        <v>0</v>
      </c>
      <c r="ED299" s="109">
        <f>Juniori!ED64</f>
        <v>0</v>
      </c>
      <c r="EE299" s="109">
        <f>Juniori!EE64</f>
        <v>0</v>
      </c>
      <c r="EF299" s="109">
        <f>Juniori!EF64</f>
        <v>0</v>
      </c>
      <c r="EG299" s="109">
        <f>Juniori!EG64</f>
        <v>0</v>
      </c>
      <c r="EH299" s="109">
        <f>Juniori!EH64</f>
        <v>0</v>
      </c>
      <c r="EI299" s="109">
        <f>Juniori!EI64</f>
        <v>0</v>
      </c>
      <c r="EJ299" s="109">
        <f>Juniori!EJ64</f>
        <v>0</v>
      </c>
      <c r="EK299" s="109">
        <f>Juniori!EK64</f>
        <v>0</v>
      </c>
      <c r="EL299" s="109">
        <f>Juniori!EL64</f>
        <v>0</v>
      </c>
      <c r="EM299" s="109">
        <f>Juniori!EM64</f>
        <v>0</v>
      </c>
      <c r="EN299" s="109">
        <f>Juniori!EN64</f>
        <v>0</v>
      </c>
      <c r="EO299" s="109">
        <f>Juniori!EO64</f>
        <v>0</v>
      </c>
      <c r="EP299" s="109">
        <f>Juniori!EP64</f>
        <v>0</v>
      </c>
      <c r="EQ299" s="109">
        <f>Juniori!EQ64</f>
        <v>0</v>
      </c>
      <c r="ER299" s="109">
        <f>Juniori!ER64</f>
        <v>0</v>
      </c>
      <c r="ES299" s="109">
        <f>Juniori!ES64</f>
        <v>0</v>
      </c>
      <c r="ET299" s="109">
        <f>Juniori!ET64</f>
        <v>0</v>
      </c>
      <c r="EU299" s="109">
        <f>Juniori!EU64</f>
        <v>0</v>
      </c>
      <c r="EV299" s="109">
        <f>Juniori!EV64</f>
        <v>0</v>
      </c>
      <c r="EW299" s="109">
        <f>Juniori!EW64</f>
        <v>0</v>
      </c>
      <c r="EX299" s="109">
        <f>Juniori!EX64</f>
        <v>0</v>
      </c>
      <c r="EY299" s="109">
        <f>Juniori!EY64</f>
        <v>0</v>
      </c>
      <c r="EZ299" s="109">
        <f>Juniori!EZ64</f>
        <v>0</v>
      </c>
      <c r="FA299" s="109">
        <f>Juniori!FA64</f>
        <v>0</v>
      </c>
      <c r="FB299" s="109">
        <f>Juniori!FB64</f>
        <v>0</v>
      </c>
      <c r="FC299" s="109">
        <f>Juniori!FC64</f>
        <v>0</v>
      </c>
      <c r="FD299" s="109">
        <f>Juniori!FD64</f>
        <v>0</v>
      </c>
      <c r="FE299" s="109">
        <f>Juniori!FE64</f>
        <v>0</v>
      </c>
      <c r="FF299" s="109">
        <f>Juniori!FF64</f>
        <v>0</v>
      </c>
      <c r="FG299" s="109">
        <f>Juniori!FG64</f>
        <v>0</v>
      </c>
      <c r="FH299" s="109">
        <f>Juniori!FH64</f>
        <v>0</v>
      </c>
      <c r="FI299" s="109">
        <f>Juniori!FI64</f>
        <v>0</v>
      </c>
      <c r="FJ299" s="109">
        <f>Juniori!FJ64</f>
        <v>0</v>
      </c>
      <c r="FK299" s="109">
        <f>Juniori!FK64</f>
        <v>0</v>
      </c>
      <c r="FL299" s="109">
        <f>Juniori!FL64</f>
        <v>0</v>
      </c>
      <c r="FM299" s="109">
        <f>Juniori!FM64</f>
        <v>0</v>
      </c>
      <c r="FN299" s="109">
        <f>Juniori!FN64</f>
        <v>0</v>
      </c>
      <c r="FO299" s="109">
        <f>Juniori!FO64</f>
        <v>0</v>
      </c>
      <c r="FP299" s="109">
        <f>Juniori!FP64</f>
        <v>0</v>
      </c>
      <c r="FQ299" s="109">
        <f>Juniori!FQ64</f>
        <v>0</v>
      </c>
      <c r="FR299" s="109">
        <f>Juniori!FR64</f>
        <v>0</v>
      </c>
      <c r="FS299" s="109">
        <f>Juniori!FS64</f>
        <v>0</v>
      </c>
      <c r="FT299" s="109">
        <f>Juniori!FT64</f>
        <v>0</v>
      </c>
      <c r="FU299" s="109">
        <f>Juniori!FU64</f>
        <v>0</v>
      </c>
      <c r="FV299" s="109">
        <f>Juniori!FV64</f>
        <v>0</v>
      </c>
      <c r="FW299" s="109">
        <f>Juniori!FW64</f>
        <v>0</v>
      </c>
      <c r="FX299" s="109">
        <f>Juniori!FX64</f>
        <v>0</v>
      </c>
      <c r="FY299" s="109">
        <f>Juniori!FY64</f>
        <v>0</v>
      </c>
      <c r="FZ299" s="109">
        <f>Juniori!FZ64</f>
        <v>0</v>
      </c>
      <c r="GA299" s="109">
        <f>Juniori!GA64</f>
        <v>0</v>
      </c>
      <c r="GB299" s="109">
        <f>Juniori!GB64</f>
        <v>0</v>
      </c>
      <c r="GC299" s="109">
        <f>Juniori!GC64</f>
        <v>0</v>
      </c>
      <c r="GD299" s="109">
        <f>Juniori!GD64</f>
        <v>0</v>
      </c>
      <c r="GE299" s="109">
        <f>Juniori!GE64</f>
        <v>0</v>
      </c>
      <c r="GF299" s="109">
        <f>Juniori!GF64</f>
        <v>0</v>
      </c>
      <c r="GG299" s="109">
        <f>Juniori!GG64</f>
        <v>0</v>
      </c>
      <c r="GH299" s="109">
        <f>Juniori!GH64</f>
        <v>0</v>
      </c>
      <c r="GI299" s="109">
        <f>Juniori!GI64</f>
        <v>0</v>
      </c>
      <c r="GJ299" s="109">
        <f>Juniori!GJ64</f>
        <v>0</v>
      </c>
      <c r="GK299" s="109">
        <f>Juniori!GK64</f>
        <v>0</v>
      </c>
      <c r="GL299" s="109">
        <f>Juniori!GL64</f>
        <v>0</v>
      </c>
      <c r="GM299" s="109">
        <f>Juniori!GM64</f>
        <v>0</v>
      </c>
      <c r="GN299" s="109">
        <f>Juniori!GN64</f>
        <v>0</v>
      </c>
      <c r="GO299" s="109">
        <f>Juniori!GO64</f>
        <v>0</v>
      </c>
      <c r="GP299" s="109">
        <f>Juniori!GP64</f>
        <v>0</v>
      </c>
      <c r="GQ299" s="109">
        <f>Juniori!GQ64</f>
        <v>0</v>
      </c>
      <c r="GR299" s="109">
        <f>Juniori!GR64</f>
        <v>0</v>
      </c>
      <c r="GS299" s="109">
        <f>Juniori!GS64</f>
        <v>0</v>
      </c>
      <c r="GT299" s="109">
        <f>Juniori!GT64</f>
        <v>0</v>
      </c>
      <c r="GU299" s="109">
        <f>Juniori!GU64</f>
        <v>0</v>
      </c>
      <c r="GV299" s="109">
        <f>Juniori!GV64</f>
        <v>0</v>
      </c>
      <c r="GW299" s="109">
        <f>Juniori!GW64</f>
        <v>0</v>
      </c>
      <c r="GX299" s="109">
        <f>Juniori!GX64</f>
        <v>0</v>
      </c>
      <c r="GY299" s="109">
        <f>Juniori!GY64</f>
        <v>0</v>
      </c>
      <c r="GZ299" s="109">
        <f>Juniori!GZ64</f>
        <v>0</v>
      </c>
      <c r="HA299" s="109">
        <f>Juniori!HA64</f>
        <v>0</v>
      </c>
      <c r="HB299" s="109">
        <f>Juniori!HB64</f>
        <v>0</v>
      </c>
      <c r="HC299" s="109">
        <f>Juniori!HC64</f>
        <v>0</v>
      </c>
      <c r="HD299" s="109">
        <f>Juniori!HD64</f>
        <v>0</v>
      </c>
      <c r="HE299" s="109">
        <f>Juniori!HE64</f>
        <v>0</v>
      </c>
      <c r="HF299" s="109">
        <f>Juniori!HF64</f>
        <v>0</v>
      </c>
      <c r="HG299" s="109">
        <f>Juniori!HG64</f>
        <v>0</v>
      </c>
      <c r="HH299" s="109">
        <f>Juniori!HH64</f>
        <v>0</v>
      </c>
      <c r="HI299" s="109">
        <f>Juniori!HI64</f>
        <v>0</v>
      </c>
      <c r="HJ299" s="109">
        <f>Juniori!HJ64</f>
        <v>0</v>
      </c>
      <c r="HK299" s="109">
        <f>Juniori!HK64</f>
        <v>0</v>
      </c>
      <c r="HL299" s="109">
        <f>Juniori!HL64</f>
        <v>0</v>
      </c>
      <c r="HM299" s="109">
        <f>Juniori!HM64</f>
        <v>0</v>
      </c>
      <c r="HN299" s="109">
        <f>Juniori!HN64</f>
        <v>0</v>
      </c>
      <c r="HO299" s="109">
        <f>Juniori!HO64</f>
        <v>0</v>
      </c>
      <c r="HP299" s="109">
        <f>Juniori!HP64</f>
        <v>0</v>
      </c>
      <c r="HQ299" s="109">
        <f>Juniori!HQ64</f>
        <v>0</v>
      </c>
      <c r="HR299" s="109">
        <f>Juniori!HR64</f>
        <v>0</v>
      </c>
      <c r="HS299" s="109">
        <f>Juniori!HS64</f>
        <v>0</v>
      </c>
      <c r="HT299" s="109">
        <f>Juniori!HT64</f>
        <v>0</v>
      </c>
      <c r="HU299" s="109">
        <f>Juniori!HU64</f>
        <v>0</v>
      </c>
      <c r="HV299" s="109">
        <f>Juniori!HV64</f>
        <v>0</v>
      </c>
      <c r="HW299" s="109">
        <f>Juniori!HW64</f>
        <v>0</v>
      </c>
      <c r="HX299" s="109">
        <f>Juniori!HX64</f>
        <v>0</v>
      </c>
      <c r="HY299" s="109">
        <f>Juniori!HY64</f>
        <v>0</v>
      </c>
      <c r="HZ299" s="109">
        <f>Juniori!HZ64</f>
        <v>0</v>
      </c>
      <c r="IA299" s="109">
        <f>Juniori!IA64</f>
        <v>0</v>
      </c>
      <c r="IB299" s="109">
        <f>Juniori!IB64</f>
        <v>0</v>
      </c>
      <c r="IC299" s="109">
        <f>Juniori!IC64</f>
        <v>0</v>
      </c>
      <c r="ID299" s="109">
        <f>Juniori!ID64</f>
        <v>0</v>
      </c>
      <c r="IE299" s="109">
        <f>Juniori!IE64</f>
        <v>0</v>
      </c>
      <c r="IF299" s="109">
        <f>Juniori!IF64</f>
        <v>0</v>
      </c>
      <c r="IG299" s="109">
        <f>Juniori!IG64</f>
        <v>0</v>
      </c>
      <c r="IH299" s="109">
        <f>Juniori!IH64</f>
        <v>0</v>
      </c>
      <c r="II299" s="109">
        <f>Juniori!II64</f>
        <v>0</v>
      </c>
      <c r="IJ299" s="109">
        <f>Juniori!IJ64</f>
        <v>0</v>
      </c>
      <c r="IK299" s="109">
        <f>Juniori!IK64</f>
        <v>0</v>
      </c>
      <c r="IL299" s="109">
        <f>Juniori!IL64</f>
        <v>0</v>
      </c>
      <c r="IM299" s="109">
        <f>Juniori!IM64</f>
        <v>0</v>
      </c>
      <c r="IN299" s="109">
        <f>Juniori!IN64</f>
        <v>0</v>
      </c>
      <c r="IO299" s="109">
        <f>Juniori!IO64</f>
        <v>0</v>
      </c>
      <c r="IP299" s="109">
        <f>Juniori!IP64</f>
        <v>0</v>
      </c>
      <c r="IQ299" s="109">
        <f>Juniori!IQ64</f>
        <v>0</v>
      </c>
      <c r="IR299" s="109">
        <f>Juniori!IR64</f>
        <v>0</v>
      </c>
      <c r="IS299" s="109">
        <f>Juniori!IS64</f>
        <v>0</v>
      </c>
      <c r="IT299" s="109">
        <f>Juniori!IT64</f>
        <v>0</v>
      </c>
      <c r="IU299" s="109">
        <f>Juniori!IU64</f>
        <v>0</v>
      </c>
      <c r="IV299" s="109">
        <f>Juniori!IV64</f>
        <v>0</v>
      </c>
      <c r="IW299" s="109">
        <f>Juniori!IW64</f>
        <v>0</v>
      </c>
      <c r="IX299" s="109">
        <f>Juniori!IX64</f>
        <v>0</v>
      </c>
      <c r="IY299" s="109">
        <f>Juniori!IY64</f>
        <v>0</v>
      </c>
      <c r="IZ299" s="109">
        <f>Juniori!IZ64</f>
        <v>0</v>
      </c>
      <c r="JA299" s="109">
        <f>Juniori!JA64</f>
        <v>0</v>
      </c>
      <c r="JB299" s="109">
        <f>Juniori!JB64</f>
        <v>0</v>
      </c>
      <c r="JC299" s="109">
        <f>Juniori!JC64</f>
        <v>0</v>
      </c>
      <c r="JD299" s="109">
        <f>Juniori!JD64</f>
        <v>0</v>
      </c>
      <c r="JE299" s="109">
        <f>Juniori!JE64</f>
        <v>0</v>
      </c>
      <c r="JF299" s="109">
        <f>Juniori!JF64</f>
        <v>0</v>
      </c>
      <c r="JG299" s="109">
        <f>Juniori!JG64</f>
        <v>0</v>
      </c>
      <c r="JH299" s="109">
        <f>Juniori!JH64</f>
        <v>0</v>
      </c>
      <c r="JI299" s="109">
        <f>Juniori!JI64</f>
        <v>0</v>
      </c>
      <c r="JJ299" s="109">
        <f>Juniori!JJ64</f>
        <v>0</v>
      </c>
      <c r="JK299" s="109">
        <f>Juniori!JK64</f>
        <v>0</v>
      </c>
      <c r="JL299" s="109">
        <f>Juniori!JL64</f>
        <v>0</v>
      </c>
      <c r="JM299" s="109">
        <f>Juniori!JM64</f>
        <v>0</v>
      </c>
      <c r="JN299" s="109">
        <f>Juniori!JN64</f>
        <v>0</v>
      </c>
      <c r="JO299" s="109">
        <f>Juniori!JO64</f>
        <v>0</v>
      </c>
      <c r="JP299" s="109">
        <f>Juniori!JP64</f>
        <v>0</v>
      </c>
      <c r="JQ299" s="109">
        <f>Juniori!JQ64</f>
        <v>0</v>
      </c>
      <c r="JR299" s="109">
        <f>Juniori!JR64</f>
        <v>0</v>
      </c>
      <c r="JS299" s="109">
        <f>Juniori!JS64</f>
        <v>0</v>
      </c>
      <c r="JT299" s="109">
        <f>Juniori!JT64</f>
        <v>0</v>
      </c>
      <c r="JU299" s="109">
        <f>Juniori!JU64</f>
        <v>0</v>
      </c>
      <c r="JV299" s="109">
        <f>Juniori!JV64</f>
        <v>0</v>
      </c>
      <c r="JW299" s="109">
        <f>Juniori!JW64</f>
        <v>0</v>
      </c>
      <c r="JX299" s="109">
        <f>Juniori!JX64</f>
        <v>0</v>
      </c>
      <c r="JY299" s="109">
        <f>Juniori!JY64</f>
        <v>0</v>
      </c>
      <c r="JZ299" s="109">
        <f>Juniori!JZ64</f>
        <v>0</v>
      </c>
      <c r="KA299" s="109">
        <f>Juniori!KA64</f>
        <v>0</v>
      </c>
      <c r="KB299" s="109">
        <f>Juniori!KB64</f>
        <v>0</v>
      </c>
      <c r="KC299" s="109">
        <f>Juniori!KC64</f>
        <v>0</v>
      </c>
      <c r="KD299" s="109">
        <f>Juniori!KD64</f>
        <v>0</v>
      </c>
      <c r="KE299" s="109">
        <f>Juniori!KE64</f>
        <v>0</v>
      </c>
      <c r="KF299" s="109">
        <f>Juniori!KF64</f>
        <v>0</v>
      </c>
      <c r="KG299" s="109">
        <f>Juniori!KG64</f>
        <v>0</v>
      </c>
      <c r="KH299" s="109">
        <f>Juniori!KH64</f>
        <v>0</v>
      </c>
      <c r="KI299" s="109">
        <f>Juniori!KI64</f>
        <v>0</v>
      </c>
      <c r="KJ299" s="109">
        <f>Juniori!KJ64</f>
        <v>0</v>
      </c>
      <c r="KK299" s="109">
        <f>Juniori!KK64</f>
        <v>0</v>
      </c>
      <c r="KL299" s="109">
        <f>Juniori!KL64</f>
        <v>0</v>
      </c>
      <c r="KM299" s="109">
        <f>Juniori!KM64</f>
        <v>0</v>
      </c>
      <c r="KN299" s="109">
        <f>Juniori!KN64</f>
        <v>0</v>
      </c>
      <c r="KO299" s="109">
        <f>Juniori!KO64</f>
        <v>0</v>
      </c>
      <c r="KP299" s="109">
        <f>Juniori!KP64</f>
        <v>0</v>
      </c>
      <c r="KQ299" s="109">
        <f>Juniori!KQ64</f>
        <v>0</v>
      </c>
      <c r="KR299" s="109">
        <f>Juniori!KR64</f>
        <v>0</v>
      </c>
      <c r="KS299" s="109">
        <f>Juniori!KS64</f>
        <v>0</v>
      </c>
      <c r="KT299" s="109">
        <f>Juniori!KT64</f>
        <v>0</v>
      </c>
      <c r="KU299" s="109">
        <f>Juniori!KU64</f>
        <v>0</v>
      </c>
      <c r="KV299" s="109">
        <f>Juniori!KV64</f>
        <v>0</v>
      </c>
      <c r="KW299" s="109">
        <f>Juniori!KW64</f>
        <v>0</v>
      </c>
      <c r="KX299" s="109">
        <f>Juniori!KX64</f>
        <v>0</v>
      </c>
      <c r="KY299" s="109">
        <f>Juniori!KY64</f>
        <v>0</v>
      </c>
      <c r="KZ299" s="109">
        <f>Juniori!KZ64</f>
        <v>0</v>
      </c>
      <c r="LA299" s="109">
        <f>Juniori!LA64</f>
        <v>0</v>
      </c>
      <c r="LB299" s="109">
        <f>Juniori!LB64</f>
        <v>0</v>
      </c>
      <c r="LC299" s="109">
        <f>Juniori!LC64</f>
        <v>0</v>
      </c>
      <c r="LD299" s="109">
        <f>Juniori!LD64</f>
        <v>0</v>
      </c>
      <c r="LE299" s="109">
        <f>Juniori!LE64</f>
        <v>0</v>
      </c>
      <c r="LF299" s="109">
        <f>Juniori!LF64</f>
        <v>0</v>
      </c>
      <c r="LG299" s="109">
        <f>Juniori!LG64</f>
        <v>0</v>
      </c>
      <c r="LH299" s="109">
        <f>Juniori!LH64</f>
        <v>0</v>
      </c>
      <c r="LI299" s="109">
        <f>Juniori!LI64</f>
        <v>0</v>
      </c>
      <c r="LJ299" s="109">
        <f>Juniori!LJ64</f>
        <v>0</v>
      </c>
      <c r="LK299" s="109">
        <f>Juniori!LK64</f>
        <v>0</v>
      </c>
      <c r="LL299" s="109">
        <f>Juniori!LL64</f>
        <v>0</v>
      </c>
      <c r="LM299" s="109">
        <f>Juniori!LM64</f>
        <v>0</v>
      </c>
      <c r="LN299" s="109">
        <f>Juniori!LN64</f>
        <v>0</v>
      </c>
      <c r="LO299" s="109">
        <f>Juniori!LO64</f>
        <v>0</v>
      </c>
      <c r="LP299" s="109">
        <f>Juniori!LP64</f>
        <v>0</v>
      </c>
      <c r="LQ299" s="109">
        <f>Juniori!LQ64</f>
        <v>0</v>
      </c>
      <c r="LR299" s="109">
        <f>Juniori!LR64</f>
        <v>0</v>
      </c>
      <c r="LS299" s="109">
        <f>Juniori!LS64</f>
        <v>0</v>
      </c>
      <c r="LT299" s="109">
        <f>Juniori!LT64</f>
        <v>0</v>
      </c>
      <c r="LU299" s="109">
        <f>Juniori!LU64</f>
        <v>0</v>
      </c>
      <c r="LV299" s="109">
        <f>Juniori!LV64</f>
        <v>0</v>
      </c>
      <c r="LW299" s="109">
        <f>Juniori!LW64</f>
        <v>0</v>
      </c>
      <c r="LX299" s="109">
        <f>Juniori!LX64</f>
        <v>0</v>
      </c>
      <c r="LY299" s="109">
        <f>Juniori!LY64</f>
        <v>0</v>
      </c>
      <c r="LZ299" s="109">
        <f>Juniori!LZ64</f>
        <v>0</v>
      </c>
      <c r="MA299" s="109">
        <f>Juniori!MA64</f>
        <v>0</v>
      </c>
      <c r="MB299" s="109">
        <f>Juniori!MB64</f>
        <v>0</v>
      </c>
      <c r="MC299" s="109">
        <f>Juniori!MC64</f>
        <v>0</v>
      </c>
      <c r="MD299" s="109">
        <f>Juniori!MD64</f>
        <v>0</v>
      </c>
      <c r="ME299" s="109">
        <f>Juniori!ME64</f>
        <v>0</v>
      </c>
      <c r="MF299" s="109">
        <f>Juniori!MF64</f>
        <v>0</v>
      </c>
      <c r="MG299" s="109">
        <f>Juniori!MG64</f>
        <v>0</v>
      </c>
      <c r="MH299" s="109">
        <f>Juniori!MH64</f>
        <v>0</v>
      </c>
      <c r="MI299" s="109">
        <f>Juniori!MI64</f>
        <v>0</v>
      </c>
      <c r="MJ299" s="109">
        <f>Juniori!MJ64</f>
        <v>0</v>
      </c>
      <c r="MK299" s="109">
        <f>Juniori!MK64</f>
        <v>0</v>
      </c>
      <c r="ML299" s="109">
        <f>Juniori!ML64</f>
        <v>0</v>
      </c>
      <c r="MM299" s="109">
        <f>Juniori!MM64</f>
        <v>0</v>
      </c>
      <c r="MN299" s="109">
        <f>Juniori!MN64</f>
        <v>0</v>
      </c>
      <c r="MO299" s="109">
        <f>Juniori!MO64</f>
        <v>0</v>
      </c>
      <c r="MP299" s="109">
        <f>Juniori!MP64</f>
        <v>0</v>
      </c>
      <c r="MQ299" s="109">
        <f>Juniori!MQ64</f>
        <v>0</v>
      </c>
      <c r="MR299" s="109">
        <f>Juniori!MR64</f>
        <v>0</v>
      </c>
      <c r="MS299" s="109">
        <f>Juniori!MS64</f>
        <v>0</v>
      </c>
      <c r="MT299" s="109">
        <f>Juniori!MT64</f>
        <v>0</v>
      </c>
      <c r="MU299" s="109">
        <f>Juniori!MU64</f>
        <v>0</v>
      </c>
      <c r="MV299" s="109">
        <f>Juniori!MV64</f>
        <v>0</v>
      </c>
      <c r="MW299" s="109">
        <f>Juniori!MW64</f>
        <v>0</v>
      </c>
      <c r="MX299" s="109">
        <f>Juniori!MX64</f>
        <v>0</v>
      </c>
      <c r="MY299" s="109">
        <f>Juniori!MY64</f>
        <v>0</v>
      </c>
      <c r="MZ299" s="109">
        <f>Juniori!MZ64</f>
        <v>0</v>
      </c>
      <c r="NA299" s="109">
        <f>Juniori!NA64</f>
        <v>0</v>
      </c>
      <c r="NB299" s="109">
        <f>Juniori!NB64</f>
        <v>0</v>
      </c>
      <c r="NC299" s="109">
        <f>Juniori!NC64</f>
        <v>0</v>
      </c>
      <c r="ND299" s="109">
        <f>Juniori!ND64</f>
        <v>0</v>
      </c>
      <c r="NE299" s="109">
        <f>Juniori!NE64</f>
        <v>0</v>
      </c>
      <c r="NF299" s="109">
        <f>Juniori!NF64</f>
        <v>0</v>
      </c>
      <c r="NG299" s="109">
        <f>Juniori!NG64</f>
        <v>0</v>
      </c>
      <c r="NH299" s="109">
        <f>Juniori!NH64</f>
        <v>0</v>
      </c>
      <c r="NI299" s="109">
        <f>Juniori!NI64</f>
        <v>0</v>
      </c>
      <c r="NJ299" s="109">
        <f>Juniori!NJ64</f>
        <v>0</v>
      </c>
      <c r="NK299" s="109">
        <f>Juniori!NK64</f>
        <v>0</v>
      </c>
      <c r="NL299" s="109">
        <f>Juniori!NL64</f>
        <v>0</v>
      </c>
      <c r="NM299" s="109">
        <f>Juniori!NM64</f>
        <v>0</v>
      </c>
      <c r="NN299" s="109">
        <f>Juniori!NN64</f>
        <v>0</v>
      </c>
      <c r="NO299" s="109">
        <f>Juniori!NO64</f>
        <v>0</v>
      </c>
      <c r="NP299" s="109">
        <f>Juniori!NP64</f>
        <v>0</v>
      </c>
      <c r="NQ299" s="109">
        <f>Juniori!NQ64</f>
        <v>0</v>
      </c>
      <c r="NR299" s="109">
        <f>Juniori!NR64</f>
        <v>0</v>
      </c>
      <c r="NS299" s="109">
        <f>Juniori!NS64</f>
        <v>0</v>
      </c>
      <c r="NT299" s="109">
        <f>Juniori!NT64</f>
        <v>0</v>
      </c>
      <c r="NU299" s="109">
        <f>Juniori!NU64</f>
        <v>0</v>
      </c>
      <c r="NV299" s="109">
        <f>Juniori!NV64</f>
        <v>0</v>
      </c>
      <c r="NW299" s="109">
        <f>Juniori!NW64</f>
        <v>0</v>
      </c>
      <c r="NX299" s="109">
        <f>Juniori!NX64</f>
        <v>0</v>
      </c>
      <c r="NY299" s="109">
        <f>Juniori!NY64</f>
        <v>0</v>
      </c>
      <c r="NZ299" s="109">
        <f>Juniori!NZ64</f>
        <v>0</v>
      </c>
      <c r="OA299" s="109">
        <f>Juniori!OA64</f>
        <v>0</v>
      </c>
      <c r="OB299" s="109">
        <f>Juniori!OB64</f>
        <v>0</v>
      </c>
      <c r="OC299" s="109">
        <f>Juniori!OC64</f>
        <v>0</v>
      </c>
      <c r="OD299" s="109">
        <f>Juniori!OD64</f>
        <v>0</v>
      </c>
      <c r="OE299" s="109">
        <f>Juniori!OE64</f>
        <v>0</v>
      </c>
      <c r="OF299" s="109">
        <f>Juniori!OF64</f>
        <v>0</v>
      </c>
      <c r="OG299" s="109">
        <f>Juniori!OG64</f>
        <v>0</v>
      </c>
      <c r="OH299" s="109">
        <f>Juniori!OH64</f>
        <v>0</v>
      </c>
      <c r="OI299" s="109">
        <f>Juniori!OI64</f>
        <v>0</v>
      </c>
      <c r="OJ299" s="109">
        <f>Juniori!OJ64</f>
        <v>0</v>
      </c>
      <c r="OK299" s="109">
        <f>Juniori!OK64</f>
        <v>0</v>
      </c>
      <c r="OL299" s="109">
        <f>Juniori!OL64</f>
        <v>0</v>
      </c>
      <c r="OM299" s="109">
        <f>Juniori!OM64</f>
        <v>0</v>
      </c>
      <c r="ON299" s="109">
        <f>Juniori!ON64</f>
        <v>0</v>
      </c>
      <c r="OO299" s="109">
        <f>Juniori!OO64</f>
        <v>0</v>
      </c>
      <c r="OP299" s="109">
        <f>Juniori!OP64</f>
        <v>0</v>
      </c>
      <c r="OQ299" s="109">
        <f>Juniori!OQ64</f>
        <v>0</v>
      </c>
      <c r="OR299" s="109">
        <f>Juniori!OR64</f>
        <v>0</v>
      </c>
      <c r="OS299" s="109">
        <f>Juniori!OS64</f>
        <v>0</v>
      </c>
      <c r="OT299" s="109">
        <f>Juniori!OT64</f>
        <v>0</v>
      </c>
      <c r="OU299" s="109">
        <f>Juniori!OU64</f>
        <v>0</v>
      </c>
      <c r="OV299" s="109">
        <f>Juniori!OV64</f>
        <v>0</v>
      </c>
      <c r="OW299" s="109">
        <f>Juniori!OW64</f>
        <v>0</v>
      </c>
      <c r="OX299" s="109">
        <f>Juniori!OX64</f>
        <v>0</v>
      </c>
      <c r="OY299" s="109">
        <f>Juniori!OY64</f>
        <v>0</v>
      </c>
      <c r="OZ299" s="109">
        <f>Juniori!OZ64</f>
        <v>0</v>
      </c>
      <c r="PA299" s="109">
        <f>Juniori!PA64</f>
        <v>0</v>
      </c>
      <c r="PB299" s="109">
        <f>Juniori!PB64</f>
        <v>0</v>
      </c>
      <c r="PC299" s="109">
        <f>Juniori!PC64</f>
        <v>0</v>
      </c>
      <c r="PD299" s="109">
        <f>Juniori!PD64</f>
        <v>0</v>
      </c>
      <c r="PE299" s="109">
        <f>Juniori!PE64</f>
        <v>0</v>
      </c>
      <c r="PF299" s="109">
        <f>Juniori!PF64</f>
        <v>0</v>
      </c>
      <c r="PG299" s="109">
        <f>Juniori!PG64</f>
        <v>0</v>
      </c>
      <c r="PH299" s="109">
        <f>Juniori!PH64</f>
        <v>0</v>
      </c>
      <c r="PI299" s="109">
        <f>Juniori!PI64</f>
        <v>0</v>
      </c>
      <c r="PJ299" s="109">
        <f>Juniori!PJ64</f>
        <v>0</v>
      </c>
      <c r="PK299" s="109">
        <f>Juniori!PK64</f>
        <v>0</v>
      </c>
      <c r="PL299" s="109">
        <f>Juniori!PL64</f>
        <v>0</v>
      </c>
      <c r="PM299" s="109">
        <f>Juniori!PM64</f>
        <v>0</v>
      </c>
      <c r="PN299" s="109">
        <f>Juniori!PN64</f>
        <v>0</v>
      </c>
      <c r="PO299" s="109">
        <f>Juniori!PO64</f>
        <v>0</v>
      </c>
      <c r="PP299" s="109">
        <f>Juniori!PP64</f>
        <v>0</v>
      </c>
      <c r="PQ299" s="109">
        <f>Juniori!PQ64</f>
        <v>0</v>
      </c>
      <c r="PR299" s="109">
        <f>Juniori!PR64</f>
        <v>0</v>
      </c>
      <c r="PS299" s="109">
        <f>Juniori!PS64</f>
        <v>0</v>
      </c>
      <c r="PT299" s="109">
        <f>Juniori!PT64</f>
        <v>0</v>
      </c>
      <c r="PU299" s="109">
        <f>Juniori!PU64</f>
        <v>0</v>
      </c>
      <c r="PV299" s="109">
        <f>Juniori!PV64</f>
        <v>0</v>
      </c>
      <c r="PW299" s="109">
        <f>Juniori!PW64</f>
        <v>0</v>
      </c>
      <c r="PX299" s="109">
        <f>Juniori!PX64</f>
        <v>0</v>
      </c>
      <c r="PY299" s="109">
        <f>Juniori!PY64</f>
        <v>0</v>
      </c>
      <c r="PZ299" s="109">
        <f>Juniori!PZ64</f>
        <v>0</v>
      </c>
      <c r="QA299" s="109">
        <f>Juniori!QA64</f>
        <v>0</v>
      </c>
      <c r="QB299" s="109">
        <f>Juniori!QB64</f>
        <v>0</v>
      </c>
      <c r="QC299" s="109">
        <f>Juniori!QC64</f>
        <v>0</v>
      </c>
      <c r="QD299" s="109">
        <f>Juniori!QD64</f>
        <v>0</v>
      </c>
      <c r="QE299" s="109">
        <f>Juniori!QE64</f>
        <v>0</v>
      </c>
      <c r="QF299" s="109">
        <f>Juniori!QF64</f>
        <v>0</v>
      </c>
      <c r="QG299" s="109">
        <f>Juniori!QG64</f>
        <v>0</v>
      </c>
      <c r="QH299" s="109">
        <f>Juniori!QH64</f>
        <v>0</v>
      </c>
      <c r="QI299" s="109">
        <f>Juniori!QI64</f>
        <v>0</v>
      </c>
      <c r="QJ299" s="109">
        <f>Juniori!QJ64</f>
        <v>0</v>
      </c>
      <c r="QK299" s="109">
        <f>Juniori!QK64</f>
        <v>0</v>
      </c>
      <c r="QL299" s="109">
        <f>Juniori!QL64</f>
        <v>0</v>
      </c>
      <c r="QM299" s="109">
        <f>Juniori!QM64</f>
        <v>0</v>
      </c>
      <c r="QN299" s="109">
        <f>Juniori!QN64</f>
        <v>0</v>
      </c>
      <c r="QO299" s="109">
        <f>Juniori!QO64</f>
        <v>0</v>
      </c>
      <c r="QP299" s="109">
        <f>Juniori!QP64</f>
        <v>0</v>
      </c>
      <c r="QQ299" s="109">
        <f>Juniori!QQ64</f>
        <v>0</v>
      </c>
      <c r="QR299" s="109">
        <f>Juniori!QR64</f>
        <v>0</v>
      </c>
      <c r="QS299" s="109">
        <f>Juniori!QS64</f>
        <v>0</v>
      </c>
      <c r="QT299" s="109">
        <f>Juniori!QT64</f>
        <v>0</v>
      </c>
      <c r="QU299" s="109">
        <f>Juniori!QU64</f>
        <v>0</v>
      </c>
      <c r="QV299" s="109">
        <f>Juniori!QV64</f>
        <v>0</v>
      </c>
      <c r="QW299" s="109">
        <f>Juniori!QW64</f>
        <v>0</v>
      </c>
      <c r="QX299" s="109">
        <f>Juniori!QX64</f>
        <v>0</v>
      </c>
      <c r="QY299" s="109">
        <f>Juniori!QY64</f>
        <v>0</v>
      </c>
      <c r="QZ299" s="109">
        <f>Juniori!QZ64</f>
        <v>0</v>
      </c>
      <c r="RA299" s="109">
        <f>Juniori!RA64</f>
        <v>0</v>
      </c>
      <c r="RB299" s="109">
        <f>Juniori!RB64</f>
        <v>0</v>
      </c>
      <c r="RC299" s="109">
        <f>Juniori!RC64</f>
        <v>0</v>
      </c>
      <c r="RD299" s="109">
        <f>Juniori!RD64</f>
        <v>0</v>
      </c>
      <c r="RE299" s="109">
        <f>Juniori!RE64</f>
        <v>0</v>
      </c>
      <c r="RF299" s="109">
        <f>Juniori!RF64</f>
        <v>0</v>
      </c>
      <c r="RG299" s="109">
        <f>Juniori!RG64</f>
        <v>0</v>
      </c>
      <c r="RH299" s="109">
        <f>Juniori!RH64</f>
        <v>0</v>
      </c>
      <c r="RI299" s="109">
        <f>Juniori!RI64</f>
        <v>0</v>
      </c>
      <c r="RJ299" s="109">
        <f>Juniori!RJ64</f>
        <v>0</v>
      </c>
      <c r="RK299" s="109">
        <f>Juniori!RK64</f>
        <v>0</v>
      </c>
      <c r="RL299" s="109">
        <f>Juniori!RL64</f>
        <v>0</v>
      </c>
      <c r="RM299" s="109">
        <f>Juniori!RM64</f>
        <v>0</v>
      </c>
      <c r="RN299" s="109">
        <f>Juniori!RN64</f>
        <v>0</v>
      </c>
      <c r="RO299" s="109">
        <f>Juniori!RO64</f>
        <v>0</v>
      </c>
      <c r="RP299" s="109">
        <f>Juniori!RP64</f>
        <v>0</v>
      </c>
      <c r="RQ299" s="109">
        <f>Juniori!RQ64</f>
        <v>0</v>
      </c>
      <c r="RR299" s="109">
        <f>Juniori!RR64</f>
        <v>0</v>
      </c>
      <c r="RS299" s="109">
        <f>Juniori!RS64</f>
        <v>0</v>
      </c>
      <c r="RT299" s="109">
        <f>Juniori!RT64</f>
        <v>0</v>
      </c>
      <c r="RU299" s="109">
        <f>Juniori!RU64</f>
        <v>0</v>
      </c>
      <c r="RV299" s="109">
        <f>Juniori!RV64</f>
        <v>0</v>
      </c>
      <c r="RW299" s="109">
        <f>Juniori!RW64</f>
        <v>0</v>
      </c>
      <c r="RX299" s="109">
        <f>Juniori!RX64</f>
        <v>0</v>
      </c>
      <c r="RY299" s="109">
        <f>Juniori!RY64</f>
        <v>0</v>
      </c>
      <c r="RZ299" s="109">
        <f>Juniori!RZ64</f>
        <v>0</v>
      </c>
      <c r="SA299" s="109">
        <f>Juniori!SA64</f>
        <v>0</v>
      </c>
      <c r="SB299" s="109">
        <f>Juniori!SB64</f>
        <v>0</v>
      </c>
      <c r="SC299" s="109">
        <f>Juniori!SC64</f>
        <v>0</v>
      </c>
      <c r="SD299" s="109">
        <f>Juniori!SD64</f>
        <v>0</v>
      </c>
      <c r="SE299" s="109">
        <f>Juniori!SE64</f>
        <v>0</v>
      </c>
      <c r="SF299" s="109">
        <f>Juniori!SF64</f>
        <v>0</v>
      </c>
      <c r="SG299" s="109">
        <f>Juniori!SG64</f>
        <v>0</v>
      </c>
      <c r="SH299" s="109">
        <f>Juniori!SH64</f>
        <v>0</v>
      </c>
      <c r="SI299" s="109">
        <f>Juniori!SI64</f>
        <v>0</v>
      </c>
      <c r="SJ299" s="109">
        <f>Juniori!SJ64</f>
        <v>0</v>
      </c>
      <c r="SK299" s="109">
        <f>Juniori!SK64</f>
        <v>0</v>
      </c>
      <c r="SL299" s="109">
        <f>Juniori!SL64</f>
        <v>0</v>
      </c>
      <c r="SM299" s="109">
        <f>Juniori!SM64</f>
        <v>0</v>
      </c>
      <c r="SN299" s="109">
        <f>Juniori!SN64</f>
        <v>0</v>
      </c>
      <c r="SO299" s="109">
        <f>Juniori!SO64</f>
        <v>0</v>
      </c>
      <c r="SP299" s="109">
        <f>Juniori!SP64</f>
        <v>0</v>
      </c>
      <c r="SQ299" s="109">
        <f>Juniori!SQ64</f>
        <v>0</v>
      </c>
      <c r="SR299" s="109">
        <f>Juniori!SR64</f>
        <v>0</v>
      </c>
      <c r="SS299" s="109">
        <f>Juniori!SS64</f>
        <v>0</v>
      </c>
      <c r="ST299" s="109">
        <f>Juniori!ST64</f>
        <v>0</v>
      </c>
      <c r="SU299" s="109">
        <f>Juniori!SU64</f>
        <v>0</v>
      </c>
      <c r="SV299" s="109">
        <f>Juniori!SV64</f>
        <v>0</v>
      </c>
      <c r="SW299" s="109">
        <f>Juniori!SW64</f>
        <v>0</v>
      </c>
      <c r="SX299" s="109">
        <f>Juniori!SX64</f>
        <v>0</v>
      </c>
      <c r="SY299" s="109">
        <f>Juniori!SY64</f>
        <v>0</v>
      </c>
      <c r="SZ299" s="109">
        <f>Juniori!SZ64</f>
        <v>0</v>
      </c>
      <c r="TA299" s="109">
        <f>Juniori!TA64</f>
        <v>0</v>
      </c>
      <c r="TB299" s="109">
        <f>Juniori!TB64</f>
        <v>0</v>
      </c>
    </row>
    <row r="300" spans="1:522" s="1" customFormat="1" ht="18" customHeight="1" x14ac:dyDescent="0.2">
      <c r="A300" s="12"/>
      <c r="B300" s="11" t="s">
        <v>367</v>
      </c>
      <c r="C300" s="1">
        <v>8371</v>
      </c>
      <c r="E300" s="4" t="s">
        <v>365</v>
      </c>
      <c r="F300" s="1">
        <v>7553</v>
      </c>
      <c r="G300" s="9" t="s">
        <v>131</v>
      </c>
      <c r="H300" s="4" t="s">
        <v>209</v>
      </c>
      <c r="I300" s="1">
        <f t="shared" si="19"/>
        <v>0</v>
      </c>
      <c r="J300" s="12">
        <f>Tabuľka3[[#This Row],[Stĺpec9]]</f>
        <v>0</v>
      </c>
      <c r="K300" s="109">
        <f>'Mladí jazdci'!K39</f>
        <v>0</v>
      </c>
      <c r="L300" s="109">
        <f>'Mladí jazdci'!L39</f>
        <v>0</v>
      </c>
      <c r="M300" s="109">
        <f>'Mladí jazdci'!M39</f>
        <v>0</v>
      </c>
      <c r="N300" s="109">
        <f>'Mladí jazdci'!N39</f>
        <v>0</v>
      </c>
      <c r="O300" s="109">
        <f>'Mladí jazdci'!O39</f>
        <v>0</v>
      </c>
      <c r="P300" s="109">
        <f>'Mladí jazdci'!P39</f>
        <v>0</v>
      </c>
      <c r="Q300" s="109">
        <f>'Mladí jazdci'!Q39</f>
        <v>0</v>
      </c>
      <c r="R300" s="109">
        <f>'Mladí jazdci'!R39</f>
        <v>0</v>
      </c>
      <c r="S300" s="109">
        <f>'Mladí jazdci'!S39</f>
        <v>0</v>
      </c>
      <c r="T300" s="109">
        <f>'Mladí jazdci'!T39</f>
        <v>0</v>
      </c>
      <c r="U300" s="109">
        <f>'Mladí jazdci'!U39</f>
        <v>0</v>
      </c>
      <c r="V300" s="109">
        <f>'Mladí jazdci'!V39</f>
        <v>0</v>
      </c>
      <c r="W300" s="109">
        <f>'Mladí jazdci'!W39</f>
        <v>0</v>
      </c>
      <c r="X300" s="109">
        <f>'Mladí jazdci'!X39</f>
        <v>0</v>
      </c>
      <c r="Y300" s="109">
        <f>'Mladí jazdci'!Y39</f>
        <v>0</v>
      </c>
      <c r="Z300" s="109">
        <f>'Mladí jazdci'!Z39</f>
        <v>0</v>
      </c>
      <c r="AA300" s="109">
        <f>'Mladí jazdci'!AA39</f>
        <v>0</v>
      </c>
      <c r="AB300" s="109">
        <f>'Mladí jazdci'!AB39</f>
        <v>0</v>
      </c>
      <c r="AC300" s="109">
        <f>'Mladí jazdci'!AC39</f>
        <v>0</v>
      </c>
      <c r="AD300" s="109">
        <f>'Mladí jazdci'!AD39</f>
        <v>0</v>
      </c>
      <c r="AE300" s="109">
        <f>'Mladí jazdci'!AE39</f>
        <v>0</v>
      </c>
      <c r="AF300" s="109">
        <f>'Mladí jazdci'!AF39</f>
        <v>0</v>
      </c>
      <c r="AG300" s="109">
        <f>'Mladí jazdci'!AG39</f>
        <v>0</v>
      </c>
      <c r="AH300" s="109">
        <f>'Mladí jazdci'!AH39</f>
        <v>0</v>
      </c>
      <c r="AI300" s="109">
        <f>'Mladí jazdci'!AI39</f>
        <v>0</v>
      </c>
      <c r="AJ300" s="109">
        <f>'Mladí jazdci'!AJ39</f>
        <v>0</v>
      </c>
      <c r="AK300" s="109">
        <f>'Mladí jazdci'!AK39</f>
        <v>0</v>
      </c>
      <c r="AL300" s="109">
        <f>'Mladí jazdci'!AL39</f>
        <v>0</v>
      </c>
      <c r="AM300" s="109">
        <f>'Mladí jazdci'!AM39</f>
        <v>0</v>
      </c>
      <c r="AN300" s="109">
        <f>'Mladí jazdci'!AN39</f>
        <v>0</v>
      </c>
      <c r="AO300" s="109">
        <f>'Mladí jazdci'!AO39</f>
        <v>0</v>
      </c>
      <c r="AP300" s="109">
        <f>'Mladí jazdci'!AP39</f>
        <v>0</v>
      </c>
      <c r="AQ300" s="109">
        <f>'Mladí jazdci'!AQ39</f>
        <v>0</v>
      </c>
      <c r="AR300" s="109">
        <f>'Mladí jazdci'!AR39</f>
        <v>0</v>
      </c>
      <c r="AS300" s="109">
        <f>'Mladí jazdci'!AS39</f>
        <v>0</v>
      </c>
      <c r="AT300" s="109">
        <f>'Mladí jazdci'!AT39</f>
        <v>0</v>
      </c>
      <c r="AU300" s="109">
        <f>'Mladí jazdci'!AU39</f>
        <v>0</v>
      </c>
      <c r="AV300" s="109">
        <f>'Mladí jazdci'!AV39</f>
        <v>0</v>
      </c>
      <c r="AW300" s="109">
        <f>'Mladí jazdci'!AW39</f>
        <v>0</v>
      </c>
      <c r="AX300" s="109">
        <f>'Mladí jazdci'!AX39</f>
        <v>0</v>
      </c>
      <c r="AY300" s="109">
        <f>'Mladí jazdci'!AY39</f>
        <v>0</v>
      </c>
      <c r="AZ300" s="109">
        <f>'Mladí jazdci'!AZ39</f>
        <v>0</v>
      </c>
      <c r="BA300" s="109">
        <f>'Mladí jazdci'!BA39</f>
        <v>0</v>
      </c>
      <c r="BB300" s="109">
        <f>'Mladí jazdci'!BB39</f>
        <v>0</v>
      </c>
      <c r="BC300" s="109">
        <f>'Mladí jazdci'!BC39</f>
        <v>0</v>
      </c>
      <c r="BD300" s="109">
        <f>'Mladí jazdci'!BD39</f>
        <v>0</v>
      </c>
      <c r="BE300" s="109">
        <f>'Mladí jazdci'!BE39</f>
        <v>0</v>
      </c>
      <c r="BF300" s="109">
        <f>'Mladí jazdci'!BF39</f>
        <v>0</v>
      </c>
      <c r="BG300" s="109">
        <f>'Mladí jazdci'!BG39</f>
        <v>0</v>
      </c>
      <c r="BH300" s="109">
        <f>'Mladí jazdci'!BH39</f>
        <v>0</v>
      </c>
      <c r="BI300" s="109">
        <f>'Mladí jazdci'!BI39</f>
        <v>0</v>
      </c>
      <c r="BJ300" s="109">
        <f>'Mladí jazdci'!BJ39</f>
        <v>0</v>
      </c>
      <c r="BK300" s="109">
        <f>'Mladí jazdci'!BK39</f>
        <v>0</v>
      </c>
      <c r="BL300" s="109">
        <f>'Mladí jazdci'!BL39</f>
        <v>0</v>
      </c>
      <c r="BM300" s="109">
        <f>'Mladí jazdci'!BM39</f>
        <v>0</v>
      </c>
      <c r="BN300" s="109">
        <f>'Mladí jazdci'!BN39</f>
        <v>0</v>
      </c>
      <c r="BO300" s="109">
        <f>'Mladí jazdci'!BO39</f>
        <v>0</v>
      </c>
      <c r="BP300" s="109">
        <f>'Mladí jazdci'!BP39</f>
        <v>0</v>
      </c>
      <c r="BQ300" s="109">
        <f>'Mladí jazdci'!BQ39</f>
        <v>0</v>
      </c>
      <c r="BR300" s="109">
        <f>'Mladí jazdci'!BR39</f>
        <v>0</v>
      </c>
      <c r="BS300" s="109">
        <f>'Mladí jazdci'!BS39</f>
        <v>0</v>
      </c>
      <c r="BT300" s="109">
        <f>'Mladí jazdci'!BT39</f>
        <v>0</v>
      </c>
      <c r="BU300" s="109">
        <f>'Mladí jazdci'!BU39</f>
        <v>0</v>
      </c>
      <c r="BV300" s="109">
        <f>'Mladí jazdci'!BV39</f>
        <v>0</v>
      </c>
      <c r="BW300" s="109">
        <f>'Mladí jazdci'!BW39</f>
        <v>0</v>
      </c>
      <c r="BX300" s="109">
        <f>'Mladí jazdci'!BX39</f>
        <v>0</v>
      </c>
      <c r="BY300" s="109">
        <f>'Mladí jazdci'!BY39</f>
        <v>0</v>
      </c>
      <c r="BZ300" s="109">
        <f>'Mladí jazdci'!BZ39</f>
        <v>0</v>
      </c>
      <c r="CA300" s="109">
        <f>'Mladí jazdci'!CA39</f>
        <v>0</v>
      </c>
      <c r="CB300" s="109">
        <f>'Mladí jazdci'!CB39</f>
        <v>0</v>
      </c>
      <c r="CC300" s="109">
        <f>'Mladí jazdci'!CC39</f>
        <v>0</v>
      </c>
      <c r="CD300" s="109">
        <f>'Mladí jazdci'!CD39</f>
        <v>0</v>
      </c>
      <c r="CE300" s="109">
        <f>'Mladí jazdci'!CE39</f>
        <v>0</v>
      </c>
      <c r="CF300" s="109">
        <f>'Mladí jazdci'!CF39</f>
        <v>0</v>
      </c>
      <c r="CG300" s="109">
        <f>'Mladí jazdci'!CG39</f>
        <v>0</v>
      </c>
      <c r="CH300" s="109">
        <f>'Mladí jazdci'!CH39</f>
        <v>0</v>
      </c>
      <c r="CI300" s="109">
        <f>'Mladí jazdci'!CI39</f>
        <v>0</v>
      </c>
      <c r="CJ300" s="109">
        <f>'Mladí jazdci'!CJ39</f>
        <v>0</v>
      </c>
      <c r="CK300" s="109">
        <f>'Mladí jazdci'!CK39</f>
        <v>0</v>
      </c>
      <c r="CL300" s="109">
        <f>'Mladí jazdci'!CL39</f>
        <v>0</v>
      </c>
      <c r="CM300" s="109">
        <f>'Mladí jazdci'!CM39</f>
        <v>0</v>
      </c>
      <c r="CN300" s="109">
        <f>'Mladí jazdci'!CN39</f>
        <v>0</v>
      </c>
      <c r="CO300" s="109">
        <f>'Mladí jazdci'!CO39</f>
        <v>0</v>
      </c>
      <c r="CP300" s="109">
        <f>'Mladí jazdci'!CP39</f>
        <v>0</v>
      </c>
      <c r="CQ300" s="109">
        <f>'Mladí jazdci'!CQ39</f>
        <v>0</v>
      </c>
      <c r="CR300" s="109">
        <f>'Mladí jazdci'!CR39</f>
        <v>0</v>
      </c>
      <c r="CS300" s="109">
        <f>'Mladí jazdci'!CS39</f>
        <v>0</v>
      </c>
      <c r="CT300" s="109">
        <f>'Mladí jazdci'!CT39</f>
        <v>0</v>
      </c>
      <c r="CU300" s="109">
        <f>'Mladí jazdci'!CU39</f>
        <v>0</v>
      </c>
      <c r="CV300" s="109">
        <f>'Mladí jazdci'!CV39</f>
        <v>0</v>
      </c>
      <c r="CW300" s="109">
        <f>'Mladí jazdci'!CW39</f>
        <v>0</v>
      </c>
      <c r="CX300" s="109">
        <f>'Mladí jazdci'!CX39</f>
        <v>0</v>
      </c>
      <c r="CY300" s="109">
        <f>'Mladí jazdci'!CY39</f>
        <v>0</v>
      </c>
      <c r="CZ300" s="109">
        <f>'Mladí jazdci'!CZ39</f>
        <v>0</v>
      </c>
      <c r="DA300" s="109">
        <f>'Mladí jazdci'!DA39</f>
        <v>0</v>
      </c>
      <c r="DB300" s="109">
        <f>'Mladí jazdci'!DB39</f>
        <v>0</v>
      </c>
      <c r="DC300" s="109">
        <f>'Mladí jazdci'!DC39</f>
        <v>0</v>
      </c>
      <c r="DD300" s="109">
        <f>'Mladí jazdci'!DD39</f>
        <v>0</v>
      </c>
      <c r="DE300" s="109">
        <f>'Mladí jazdci'!DE39</f>
        <v>0</v>
      </c>
      <c r="DF300" s="109">
        <f>'Mladí jazdci'!DF39</f>
        <v>0</v>
      </c>
      <c r="DG300" s="109">
        <f>'Mladí jazdci'!DG39</f>
        <v>0</v>
      </c>
      <c r="DH300" s="109">
        <f>'Mladí jazdci'!DH39</f>
        <v>0</v>
      </c>
      <c r="DI300" s="109">
        <f>'Mladí jazdci'!DI39</f>
        <v>0</v>
      </c>
      <c r="DJ300" s="109">
        <f>'Mladí jazdci'!DJ39</f>
        <v>0</v>
      </c>
      <c r="DK300" s="109">
        <f>'Mladí jazdci'!DK39</f>
        <v>0</v>
      </c>
      <c r="DL300" s="109">
        <f>'Mladí jazdci'!DL39</f>
        <v>0</v>
      </c>
      <c r="DM300" s="109">
        <f>'Mladí jazdci'!DM39</f>
        <v>0</v>
      </c>
      <c r="DN300" s="109">
        <f>'Mladí jazdci'!DN39</f>
        <v>0</v>
      </c>
      <c r="DO300" s="109">
        <f>'Mladí jazdci'!DO39</f>
        <v>0</v>
      </c>
      <c r="DP300" s="109">
        <f>'Mladí jazdci'!DP39</f>
        <v>0</v>
      </c>
      <c r="DQ300" s="109">
        <f>'Mladí jazdci'!DQ39</f>
        <v>0</v>
      </c>
      <c r="DR300" s="109">
        <f>'Mladí jazdci'!DR39</f>
        <v>0</v>
      </c>
      <c r="DS300" s="109">
        <f>'Mladí jazdci'!DS39</f>
        <v>0</v>
      </c>
      <c r="DT300" s="109">
        <f>'Mladí jazdci'!DT39</f>
        <v>0</v>
      </c>
      <c r="DU300" s="109">
        <f>'Mladí jazdci'!DU39</f>
        <v>0</v>
      </c>
      <c r="DV300" s="109">
        <f>'Mladí jazdci'!DV39</f>
        <v>0</v>
      </c>
      <c r="DW300" s="109">
        <f>'Mladí jazdci'!DW39</f>
        <v>0</v>
      </c>
      <c r="DX300" s="109">
        <f>'Mladí jazdci'!DX39</f>
        <v>0</v>
      </c>
      <c r="DY300" s="109">
        <f>'Mladí jazdci'!DY39</f>
        <v>0</v>
      </c>
      <c r="DZ300" s="109">
        <f>'Mladí jazdci'!DZ39</f>
        <v>0</v>
      </c>
      <c r="EA300" s="109">
        <f>'Mladí jazdci'!EA39</f>
        <v>0</v>
      </c>
      <c r="EB300" s="109">
        <f>'Mladí jazdci'!EB39</f>
        <v>0</v>
      </c>
      <c r="EC300" s="109">
        <f>'Mladí jazdci'!EC39</f>
        <v>0</v>
      </c>
      <c r="ED300" s="109">
        <f>'Mladí jazdci'!ED39</f>
        <v>0</v>
      </c>
      <c r="EE300" s="109">
        <f>'Mladí jazdci'!EE39</f>
        <v>0</v>
      </c>
      <c r="EF300" s="109">
        <f>'Mladí jazdci'!EF39</f>
        <v>0</v>
      </c>
      <c r="EG300" s="109">
        <f>'Mladí jazdci'!EG39</f>
        <v>0</v>
      </c>
      <c r="EH300" s="109">
        <f>'Mladí jazdci'!EH39</f>
        <v>0</v>
      </c>
      <c r="EI300" s="109">
        <f>'Mladí jazdci'!EI39</f>
        <v>0</v>
      </c>
      <c r="EJ300" s="109">
        <f>'Mladí jazdci'!EJ39</f>
        <v>0</v>
      </c>
      <c r="EK300" s="109">
        <f>'Mladí jazdci'!EK39</f>
        <v>0</v>
      </c>
      <c r="EL300" s="109">
        <f>'Mladí jazdci'!EL39</f>
        <v>0</v>
      </c>
      <c r="EM300" s="109">
        <f>'Mladí jazdci'!EM39</f>
        <v>0</v>
      </c>
      <c r="EN300" s="109">
        <f>'Mladí jazdci'!EN39</f>
        <v>0</v>
      </c>
      <c r="EO300" s="109">
        <f>'Mladí jazdci'!EO39</f>
        <v>0</v>
      </c>
      <c r="EP300" s="109">
        <f>'Mladí jazdci'!EP39</f>
        <v>0</v>
      </c>
      <c r="EQ300" s="109">
        <f>'Mladí jazdci'!EQ39</f>
        <v>0</v>
      </c>
      <c r="ER300" s="109">
        <f>'Mladí jazdci'!ER39</f>
        <v>0</v>
      </c>
      <c r="ES300" s="109">
        <f>'Mladí jazdci'!ES39</f>
        <v>0</v>
      </c>
      <c r="ET300" s="109">
        <f>'Mladí jazdci'!ET39</f>
        <v>0</v>
      </c>
      <c r="EU300" s="109">
        <f>'Mladí jazdci'!EU39</f>
        <v>0</v>
      </c>
      <c r="EV300" s="109">
        <f>'Mladí jazdci'!EV39</f>
        <v>0</v>
      </c>
      <c r="EW300" s="109">
        <f>'Mladí jazdci'!EW39</f>
        <v>0</v>
      </c>
      <c r="EX300" s="109">
        <f>'Mladí jazdci'!EX39</f>
        <v>0</v>
      </c>
      <c r="EY300" s="109">
        <f>'Mladí jazdci'!EY39</f>
        <v>0</v>
      </c>
      <c r="EZ300" s="109">
        <f>'Mladí jazdci'!EZ39</f>
        <v>0</v>
      </c>
      <c r="FA300" s="109">
        <f>'Mladí jazdci'!FA39</f>
        <v>0</v>
      </c>
      <c r="FB300" s="109">
        <f>'Mladí jazdci'!FB39</f>
        <v>0</v>
      </c>
      <c r="FC300" s="109">
        <f>'Mladí jazdci'!FC39</f>
        <v>0</v>
      </c>
      <c r="FD300" s="109">
        <f>'Mladí jazdci'!FD39</f>
        <v>0</v>
      </c>
      <c r="FE300" s="109">
        <f>'Mladí jazdci'!FE39</f>
        <v>0</v>
      </c>
      <c r="FF300" s="109">
        <f>'Mladí jazdci'!FF39</f>
        <v>0</v>
      </c>
      <c r="FG300" s="109">
        <f>'Mladí jazdci'!FG39</f>
        <v>0</v>
      </c>
      <c r="FH300" s="109">
        <f>'Mladí jazdci'!FH39</f>
        <v>0</v>
      </c>
      <c r="FI300" s="109">
        <f>'Mladí jazdci'!FI39</f>
        <v>0</v>
      </c>
      <c r="FJ300" s="109">
        <f>'Mladí jazdci'!FJ39</f>
        <v>0</v>
      </c>
      <c r="FK300" s="109">
        <f>'Mladí jazdci'!FK39</f>
        <v>0</v>
      </c>
      <c r="FL300" s="109">
        <f>'Mladí jazdci'!FL39</f>
        <v>0</v>
      </c>
      <c r="FM300" s="109">
        <f>'Mladí jazdci'!FM39</f>
        <v>0</v>
      </c>
      <c r="FN300" s="109">
        <f>'Mladí jazdci'!FN39</f>
        <v>0</v>
      </c>
      <c r="FO300" s="109">
        <f>'Mladí jazdci'!FO39</f>
        <v>0</v>
      </c>
      <c r="FP300" s="109">
        <f>'Mladí jazdci'!FP39</f>
        <v>0</v>
      </c>
      <c r="FQ300" s="109">
        <f>'Mladí jazdci'!FQ39</f>
        <v>0</v>
      </c>
      <c r="FR300" s="109">
        <f>'Mladí jazdci'!FR39</f>
        <v>0</v>
      </c>
      <c r="FS300" s="109">
        <f>'Mladí jazdci'!FS39</f>
        <v>0</v>
      </c>
      <c r="FT300" s="109">
        <f>'Mladí jazdci'!FT39</f>
        <v>0</v>
      </c>
      <c r="FU300" s="109">
        <f>'Mladí jazdci'!FU39</f>
        <v>0</v>
      </c>
      <c r="FV300" s="109">
        <f>'Mladí jazdci'!FV39</f>
        <v>0</v>
      </c>
      <c r="FW300" s="109">
        <f>'Mladí jazdci'!FW39</f>
        <v>0</v>
      </c>
      <c r="FX300" s="109">
        <f>'Mladí jazdci'!FX39</f>
        <v>0</v>
      </c>
      <c r="FY300" s="109">
        <f>'Mladí jazdci'!FY39</f>
        <v>0</v>
      </c>
      <c r="FZ300" s="109">
        <f>'Mladí jazdci'!FZ39</f>
        <v>0</v>
      </c>
      <c r="GA300" s="109">
        <f>'Mladí jazdci'!GA39</f>
        <v>0</v>
      </c>
      <c r="GB300" s="109" t="str">
        <f>'Mladí jazdci'!GB39</f>
        <v>o</v>
      </c>
      <c r="GC300" s="109">
        <f>'Mladí jazdci'!GC39</f>
        <v>0</v>
      </c>
      <c r="GD300" s="109">
        <f>'Mladí jazdci'!GD39</f>
        <v>0</v>
      </c>
      <c r="GE300" s="109">
        <f>'Mladí jazdci'!GE39</f>
        <v>0</v>
      </c>
      <c r="GF300" s="109">
        <f>'Mladí jazdci'!GF39</f>
        <v>0</v>
      </c>
      <c r="GG300" s="109">
        <f>'Mladí jazdci'!GG39</f>
        <v>0</v>
      </c>
      <c r="GH300" s="109">
        <f>'Mladí jazdci'!GH39</f>
        <v>0</v>
      </c>
      <c r="GI300" s="109">
        <f>'Mladí jazdci'!GI39</f>
        <v>0</v>
      </c>
      <c r="GJ300" s="109">
        <f>'Mladí jazdci'!GJ39</f>
        <v>0</v>
      </c>
      <c r="GK300" s="109">
        <f>'Mladí jazdci'!GK39</f>
        <v>0</v>
      </c>
      <c r="GL300" s="109">
        <f>'Mladí jazdci'!GL39</f>
        <v>0</v>
      </c>
      <c r="GM300" s="109">
        <f>'Mladí jazdci'!GM39</f>
        <v>0</v>
      </c>
      <c r="GN300" s="109">
        <f>'Mladí jazdci'!GN39</f>
        <v>0</v>
      </c>
      <c r="GO300" s="109">
        <f>'Mladí jazdci'!GO39</f>
        <v>0</v>
      </c>
      <c r="GP300" s="109">
        <f>'Mladí jazdci'!GP39</f>
        <v>0</v>
      </c>
      <c r="GQ300" s="109">
        <f>'Mladí jazdci'!GQ39</f>
        <v>0</v>
      </c>
      <c r="GR300" s="109">
        <f>'Mladí jazdci'!GR39</f>
        <v>0</v>
      </c>
      <c r="GS300" s="109">
        <f>'Mladí jazdci'!GS39</f>
        <v>0</v>
      </c>
      <c r="GT300" s="109">
        <f>'Mladí jazdci'!GT39</f>
        <v>0</v>
      </c>
      <c r="GU300" s="109">
        <f>'Mladí jazdci'!GU39</f>
        <v>0</v>
      </c>
      <c r="GV300" s="109">
        <f>'Mladí jazdci'!GV39</f>
        <v>0</v>
      </c>
      <c r="GW300" s="109">
        <f>'Mladí jazdci'!GW39</f>
        <v>0</v>
      </c>
      <c r="GX300" s="109">
        <f>'Mladí jazdci'!GX39</f>
        <v>0</v>
      </c>
      <c r="GY300" s="109">
        <f>'Mladí jazdci'!GY39</f>
        <v>0</v>
      </c>
      <c r="GZ300" s="109">
        <f>'Mladí jazdci'!GZ39</f>
        <v>0</v>
      </c>
      <c r="HA300" s="109">
        <f>'Mladí jazdci'!HA39</f>
        <v>0</v>
      </c>
      <c r="HB300" s="109">
        <f>'Mladí jazdci'!HB39</f>
        <v>0</v>
      </c>
      <c r="HC300" s="109">
        <f>'Mladí jazdci'!HC39</f>
        <v>0</v>
      </c>
      <c r="HD300" s="109">
        <f>'Mladí jazdci'!HD39</f>
        <v>0</v>
      </c>
      <c r="HE300" s="109">
        <f>'Mladí jazdci'!HE39</f>
        <v>0</v>
      </c>
      <c r="HF300" s="109">
        <f>'Mladí jazdci'!HF39</f>
        <v>0</v>
      </c>
      <c r="HG300" s="109">
        <f>'Mladí jazdci'!HG39</f>
        <v>0</v>
      </c>
      <c r="HH300" s="109">
        <f>'Mladí jazdci'!HH39</f>
        <v>0</v>
      </c>
      <c r="HI300" s="109">
        <f>'Mladí jazdci'!HI39</f>
        <v>0</v>
      </c>
      <c r="HJ300" s="109">
        <f>'Mladí jazdci'!HJ39</f>
        <v>0</v>
      </c>
      <c r="HK300" s="109">
        <f>'Mladí jazdci'!HK39</f>
        <v>0</v>
      </c>
      <c r="HL300" s="109">
        <f>'Mladí jazdci'!HL39</f>
        <v>0</v>
      </c>
      <c r="HM300" s="109">
        <f>'Mladí jazdci'!HM39</f>
        <v>0</v>
      </c>
      <c r="HN300" s="109">
        <f>'Mladí jazdci'!HN39</f>
        <v>0</v>
      </c>
      <c r="HO300" s="109">
        <f>'Mladí jazdci'!HO39</f>
        <v>0</v>
      </c>
      <c r="HP300" s="109">
        <f>'Mladí jazdci'!HP39</f>
        <v>0</v>
      </c>
      <c r="HQ300" s="109">
        <f>'Mladí jazdci'!HQ39</f>
        <v>0</v>
      </c>
      <c r="HR300" s="109">
        <f>'Mladí jazdci'!HR39</f>
        <v>0</v>
      </c>
      <c r="HS300" s="109">
        <f>'Mladí jazdci'!HS39</f>
        <v>0</v>
      </c>
      <c r="HT300" s="109">
        <f>'Mladí jazdci'!HT39</f>
        <v>0</v>
      </c>
      <c r="HU300" s="109">
        <f>'Mladí jazdci'!HU39</f>
        <v>0</v>
      </c>
      <c r="HV300" s="109">
        <f>'Mladí jazdci'!HV39</f>
        <v>0</v>
      </c>
      <c r="HW300" s="109">
        <f>'Mladí jazdci'!HW39</f>
        <v>0</v>
      </c>
      <c r="HX300" s="109">
        <f>'Mladí jazdci'!HX39</f>
        <v>0</v>
      </c>
      <c r="HY300" s="109">
        <f>'Mladí jazdci'!HY39</f>
        <v>0</v>
      </c>
      <c r="HZ300" s="109">
        <f>'Mladí jazdci'!HZ39</f>
        <v>0</v>
      </c>
      <c r="IA300" s="109">
        <f>'Mladí jazdci'!IA39</f>
        <v>0</v>
      </c>
      <c r="IB300" s="109">
        <f>'Mladí jazdci'!IB39</f>
        <v>0</v>
      </c>
      <c r="IC300" s="109">
        <f>'Mladí jazdci'!IC39</f>
        <v>0</v>
      </c>
      <c r="ID300" s="109">
        <f>'Mladí jazdci'!ID39</f>
        <v>0</v>
      </c>
      <c r="IE300" s="109">
        <f>'Mladí jazdci'!IE39</f>
        <v>0</v>
      </c>
      <c r="IF300" s="109">
        <f>'Mladí jazdci'!IF39</f>
        <v>0</v>
      </c>
      <c r="IG300" s="109">
        <f>'Mladí jazdci'!IG39</f>
        <v>0</v>
      </c>
      <c r="IH300" s="109">
        <f>'Mladí jazdci'!IH39</f>
        <v>0</v>
      </c>
      <c r="II300" s="109">
        <f>'Mladí jazdci'!II39</f>
        <v>0</v>
      </c>
      <c r="IJ300" s="109">
        <f>'Mladí jazdci'!IJ39</f>
        <v>0</v>
      </c>
      <c r="IK300" s="109">
        <f>'Mladí jazdci'!IK39</f>
        <v>0</v>
      </c>
      <c r="IL300" s="109">
        <f>'Mladí jazdci'!IL39</f>
        <v>0</v>
      </c>
      <c r="IM300" s="109">
        <f>'Mladí jazdci'!IM39</f>
        <v>0</v>
      </c>
      <c r="IN300" s="109">
        <f>'Mladí jazdci'!IN39</f>
        <v>0</v>
      </c>
      <c r="IO300" s="109">
        <f>'Mladí jazdci'!IO39</f>
        <v>0</v>
      </c>
      <c r="IP300" s="109">
        <f>'Mladí jazdci'!IP39</f>
        <v>0</v>
      </c>
      <c r="IQ300" s="109">
        <f>'Mladí jazdci'!IQ39</f>
        <v>0</v>
      </c>
      <c r="IR300" s="109">
        <f>'Mladí jazdci'!IR39</f>
        <v>0</v>
      </c>
      <c r="IS300" s="109">
        <f>'Mladí jazdci'!IS39</f>
        <v>0</v>
      </c>
      <c r="IT300" s="109">
        <f>'Mladí jazdci'!IT39</f>
        <v>0</v>
      </c>
      <c r="IU300" s="109">
        <f>'Mladí jazdci'!IU39</f>
        <v>0</v>
      </c>
      <c r="IV300" s="109">
        <f>'Mladí jazdci'!IV39</f>
        <v>0</v>
      </c>
      <c r="IW300" s="109">
        <f>'Mladí jazdci'!IW39</f>
        <v>0</v>
      </c>
      <c r="IX300" s="109">
        <f>'Mladí jazdci'!IX39</f>
        <v>0</v>
      </c>
      <c r="IY300" s="109">
        <f>'Mladí jazdci'!IY39</f>
        <v>0</v>
      </c>
      <c r="IZ300" s="109">
        <f>'Mladí jazdci'!IZ39</f>
        <v>0</v>
      </c>
      <c r="JA300" s="109">
        <f>'Mladí jazdci'!JA39</f>
        <v>0</v>
      </c>
      <c r="JB300" s="109">
        <f>'Mladí jazdci'!JB39</f>
        <v>0</v>
      </c>
      <c r="JC300" s="109">
        <f>'Mladí jazdci'!JC39</f>
        <v>0</v>
      </c>
      <c r="JD300" s="109">
        <f>'Mladí jazdci'!JD39</f>
        <v>0</v>
      </c>
      <c r="JE300" s="109">
        <f>'Mladí jazdci'!JE39</f>
        <v>0</v>
      </c>
      <c r="JF300" s="109">
        <f>'Mladí jazdci'!JF39</f>
        <v>0</v>
      </c>
      <c r="JG300" s="109">
        <f>'Mladí jazdci'!JG39</f>
        <v>0</v>
      </c>
      <c r="JH300" s="109">
        <f>'Mladí jazdci'!JH39</f>
        <v>0</v>
      </c>
      <c r="JI300" s="109">
        <f>'Mladí jazdci'!JI39</f>
        <v>0</v>
      </c>
      <c r="JJ300" s="109">
        <f>'Mladí jazdci'!JJ39</f>
        <v>0</v>
      </c>
      <c r="JK300" s="109">
        <f>'Mladí jazdci'!JK39</f>
        <v>0</v>
      </c>
      <c r="JL300" s="109">
        <f>'Mladí jazdci'!JL39</f>
        <v>0</v>
      </c>
      <c r="JM300" s="109">
        <f>'Mladí jazdci'!JM39</f>
        <v>0</v>
      </c>
      <c r="JN300" s="109">
        <f>'Mladí jazdci'!JN39</f>
        <v>0</v>
      </c>
      <c r="JO300" s="109">
        <f>'Mladí jazdci'!JO39</f>
        <v>0</v>
      </c>
      <c r="JP300" s="109">
        <f>'Mladí jazdci'!JP39</f>
        <v>0</v>
      </c>
      <c r="JQ300" s="109">
        <f>'Mladí jazdci'!JQ39</f>
        <v>0</v>
      </c>
      <c r="JR300" s="109">
        <f>'Mladí jazdci'!JR39</f>
        <v>0</v>
      </c>
      <c r="JS300" s="109">
        <f>'Mladí jazdci'!JS39</f>
        <v>0</v>
      </c>
      <c r="JT300" s="109">
        <f>'Mladí jazdci'!JT39</f>
        <v>0</v>
      </c>
      <c r="JU300" s="109">
        <f>'Mladí jazdci'!JU39</f>
        <v>0</v>
      </c>
      <c r="JV300" s="109">
        <f>'Mladí jazdci'!JV39</f>
        <v>0</v>
      </c>
      <c r="JW300" s="109">
        <f>'Mladí jazdci'!JW39</f>
        <v>0</v>
      </c>
      <c r="JX300" s="109">
        <f>'Mladí jazdci'!JX39</f>
        <v>0</v>
      </c>
      <c r="JY300" s="109">
        <f>'Mladí jazdci'!JY39</f>
        <v>0</v>
      </c>
      <c r="JZ300" s="109">
        <f>'Mladí jazdci'!JZ39</f>
        <v>0</v>
      </c>
      <c r="KA300" s="109">
        <f>'Mladí jazdci'!KA39</f>
        <v>0</v>
      </c>
      <c r="KB300" s="109">
        <f>'Mladí jazdci'!KB39</f>
        <v>0</v>
      </c>
      <c r="KC300" s="109">
        <f>'Mladí jazdci'!KC39</f>
        <v>0</v>
      </c>
      <c r="KD300" s="109">
        <f>'Mladí jazdci'!KD39</f>
        <v>0</v>
      </c>
      <c r="KE300" s="109">
        <f>'Mladí jazdci'!KE39</f>
        <v>0</v>
      </c>
      <c r="KF300" s="109">
        <f>'Mladí jazdci'!KF39</f>
        <v>0</v>
      </c>
      <c r="KG300" s="109">
        <f>'Mladí jazdci'!KG39</f>
        <v>0</v>
      </c>
      <c r="KH300" s="109">
        <f>'Mladí jazdci'!KH39</f>
        <v>0</v>
      </c>
      <c r="KI300" s="109">
        <f>'Mladí jazdci'!KI39</f>
        <v>0</v>
      </c>
      <c r="KJ300" s="109">
        <f>'Mladí jazdci'!KJ39</f>
        <v>0</v>
      </c>
      <c r="KK300" s="109">
        <f>'Mladí jazdci'!KK39</f>
        <v>0</v>
      </c>
      <c r="KL300" s="109">
        <f>'Mladí jazdci'!KL39</f>
        <v>0</v>
      </c>
      <c r="KM300" s="109">
        <f>'Mladí jazdci'!KM39</f>
        <v>0</v>
      </c>
      <c r="KN300" s="109">
        <f>'Mladí jazdci'!KN39</f>
        <v>0</v>
      </c>
      <c r="KO300" s="109">
        <f>'Mladí jazdci'!KO39</f>
        <v>0</v>
      </c>
      <c r="KP300" s="109">
        <f>'Mladí jazdci'!KP39</f>
        <v>0</v>
      </c>
      <c r="KQ300" s="109">
        <f>'Mladí jazdci'!KQ39</f>
        <v>0</v>
      </c>
      <c r="KR300" s="109">
        <f>'Mladí jazdci'!KR39</f>
        <v>0</v>
      </c>
      <c r="KS300" s="109">
        <f>'Mladí jazdci'!KS39</f>
        <v>0</v>
      </c>
      <c r="KT300" s="109">
        <f>'Mladí jazdci'!KT39</f>
        <v>0</v>
      </c>
      <c r="KU300" s="109">
        <f>'Mladí jazdci'!KU39</f>
        <v>0</v>
      </c>
      <c r="KV300" s="109">
        <f>'Mladí jazdci'!KV39</f>
        <v>0</v>
      </c>
      <c r="KW300" s="109">
        <f>'Mladí jazdci'!KW39</f>
        <v>0</v>
      </c>
      <c r="KX300" s="109">
        <f>'Mladí jazdci'!KX39</f>
        <v>0</v>
      </c>
      <c r="KY300" s="109">
        <f>'Mladí jazdci'!KY39</f>
        <v>0</v>
      </c>
      <c r="KZ300" s="109">
        <f>'Mladí jazdci'!KZ39</f>
        <v>0</v>
      </c>
      <c r="LA300" s="109">
        <f>'Mladí jazdci'!LA39</f>
        <v>0</v>
      </c>
      <c r="LB300" s="109">
        <f>'Mladí jazdci'!LB39</f>
        <v>0</v>
      </c>
      <c r="LC300" s="109">
        <f>'Mladí jazdci'!LC39</f>
        <v>0</v>
      </c>
      <c r="LD300" s="109">
        <f>'Mladí jazdci'!LD39</f>
        <v>0</v>
      </c>
      <c r="LE300" s="109">
        <f>'Mladí jazdci'!LE39</f>
        <v>0</v>
      </c>
      <c r="LF300" s="109">
        <f>'Mladí jazdci'!LF39</f>
        <v>0</v>
      </c>
      <c r="LG300" s="109">
        <f>'Mladí jazdci'!LG39</f>
        <v>0</v>
      </c>
      <c r="LH300" s="109">
        <f>'Mladí jazdci'!LH39</f>
        <v>0</v>
      </c>
      <c r="LI300" s="109">
        <f>'Mladí jazdci'!LI39</f>
        <v>0</v>
      </c>
      <c r="LJ300" s="109">
        <f>'Mladí jazdci'!LJ39</f>
        <v>0</v>
      </c>
      <c r="LK300" s="109">
        <f>'Mladí jazdci'!LK39</f>
        <v>0</v>
      </c>
      <c r="LL300" s="109">
        <f>'Mladí jazdci'!LL39</f>
        <v>0</v>
      </c>
      <c r="LM300" s="109">
        <f>'Mladí jazdci'!LM39</f>
        <v>0</v>
      </c>
      <c r="LN300" s="109">
        <f>'Mladí jazdci'!LN39</f>
        <v>0</v>
      </c>
      <c r="LO300" s="109">
        <f>'Mladí jazdci'!LO39</f>
        <v>0</v>
      </c>
      <c r="LP300" s="109">
        <f>'Mladí jazdci'!LP39</f>
        <v>0</v>
      </c>
      <c r="LQ300" s="109">
        <f>'Mladí jazdci'!LQ39</f>
        <v>0</v>
      </c>
      <c r="LR300" s="109">
        <f>'Mladí jazdci'!LR39</f>
        <v>0</v>
      </c>
      <c r="LS300" s="109">
        <f>'Mladí jazdci'!LS39</f>
        <v>0</v>
      </c>
      <c r="LT300" s="109">
        <f>'Mladí jazdci'!LT39</f>
        <v>0</v>
      </c>
      <c r="LU300" s="109">
        <f>'Mladí jazdci'!LU39</f>
        <v>0</v>
      </c>
      <c r="LV300" s="109">
        <f>'Mladí jazdci'!LV39</f>
        <v>0</v>
      </c>
      <c r="LW300" s="109">
        <f>'Mladí jazdci'!LW39</f>
        <v>0</v>
      </c>
      <c r="LX300" s="109">
        <f>'Mladí jazdci'!LX39</f>
        <v>0</v>
      </c>
      <c r="LY300" s="109">
        <f>'Mladí jazdci'!LY39</f>
        <v>0</v>
      </c>
      <c r="LZ300" s="109">
        <f>'Mladí jazdci'!LZ39</f>
        <v>0</v>
      </c>
      <c r="MA300" s="109">
        <f>'Mladí jazdci'!MA39</f>
        <v>0</v>
      </c>
      <c r="MB300" s="109">
        <f>'Mladí jazdci'!MB39</f>
        <v>0</v>
      </c>
      <c r="MC300" s="109">
        <f>'Mladí jazdci'!MC39</f>
        <v>0</v>
      </c>
      <c r="MD300" s="109">
        <f>'Mladí jazdci'!MD39</f>
        <v>0</v>
      </c>
      <c r="ME300" s="109">
        <f>'Mladí jazdci'!ME39</f>
        <v>0</v>
      </c>
      <c r="MF300" s="109">
        <f>'Mladí jazdci'!MF39</f>
        <v>0</v>
      </c>
      <c r="MG300" s="109">
        <f>'Mladí jazdci'!MG39</f>
        <v>0</v>
      </c>
      <c r="MH300" s="109">
        <f>'Mladí jazdci'!MH39</f>
        <v>0</v>
      </c>
      <c r="MI300" s="109">
        <f>'Mladí jazdci'!MI39</f>
        <v>0</v>
      </c>
      <c r="MJ300" s="109">
        <f>'Mladí jazdci'!MJ39</f>
        <v>0</v>
      </c>
      <c r="MK300" s="109">
        <f>'Mladí jazdci'!MK39</f>
        <v>0</v>
      </c>
      <c r="ML300" s="109">
        <f>'Mladí jazdci'!ML39</f>
        <v>0</v>
      </c>
      <c r="MM300" s="109">
        <f>'Mladí jazdci'!MM39</f>
        <v>0</v>
      </c>
      <c r="MN300" s="109">
        <f>'Mladí jazdci'!MN39</f>
        <v>0</v>
      </c>
      <c r="MO300" s="109">
        <f>'Mladí jazdci'!MO39</f>
        <v>0</v>
      </c>
      <c r="MP300" s="109">
        <f>'Mladí jazdci'!MP39</f>
        <v>0</v>
      </c>
      <c r="MQ300" s="109">
        <f>'Mladí jazdci'!MQ39</f>
        <v>0</v>
      </c>
      <c r="MR300" s="109">
        <f>'Mladí jazdci'!MR39</f>
        <v>0</v>
      </c>
      <c r="MS300" s="109">
        <f>'Mladí jazdci'!MS39</f>
        <v>0</v>
      </c>
      <c r="MT300" s="109">
        <f>'Mladí jazdci'!MT39</f>
        <v>0</v>
      </c>
      <c r="MU300" s="109">
        <f>'Mladí jazdci'!MU39</f>
        <v>0</v>
      </c>
      <c r="MV300" s="109">
        <f>'Mladí jazdci'!MV39</f>
        <v>0</v>
      </c>
      <c r="MW300" s="109">
        <f>'Mladí jazdci'!MW39</f>
        <v>0</v>
      </c>
      <c r="MX300" s="109">
        <f>'Mladí jazdci'!MX39</f>
        <v>0</v>
      </c>
      <c r="MY300" s="109">
        <f>'Mladí jazdci'!MY39</f>
        <v>0</v>
      </c>
      <c r="MZ300" s="109">
        <f>'Mladí jazdci'!MZ39</f>
        <v>0</v>
      </c>
      <c r="NA300" s="109">
        <f>'Mladí jazdci'!NA39</f>
        <v>0</v>
      </c>
      <c r="NB300" s="109">
        <f>'Mladí jazdci'!NB39</f>
        <v>0</v>
      </c>
      <c r="NC300" s="109">
        <f>'Mladí jazdci'!NC39</f>
        <v>0</v>
      </c>
      <c r="ND300" s="109">
        <f>'Mladí jazdci'!ND39</f>
        <v>0</v>
      </c>
      <c r="NE300" s="109">
        <f>'Mladí jazdci'!NE39</f>
        <v>0</v>
      </c>
      <c r="NF300" s="109">
        <f>'Mladí jazdci'!NF39</f>
        <v>0</v>
      </c>
      <c r="NG300" s="109">
        <f>'Mladí jazdci'!NG39</f>
        <v>0</v>
      </c>
      <c r="NH300" s="109">
        <f>'Mladí jazdci'!NH39</f>
        <v>0</v>
      </c>
      <c r="NI300" s="109">
        <f>'Mladí jazdci'!NI39</f>
        <v>0</v>
      </c>
      <c r="NJ300" s="109">
        <f>'Mladí jazdci'!NJ39</f>
        <v>0</v>
      </c>
      <c r="NK300" s="109">
        <f>'Mladí jazdci'!NK39</f>
        <v>0</v>
      </c>
      <c r="NL300" s="109">
        <f>'Mladí jazdci'!NL39</f>
        <v>0</v>
      </c>
      <c r="NM300" s="109">
        <f>'Mladí jazdci'!NM39</f>
        <v>0</v>
      </c>
      <c r="NN300" s="109">
        <f>'Mladí jazdci'!NN39</f>
        <v>0</v>
      </c>
      <c r="NO300" s="109">
        <f>'Mladí jazdci'!NO39</f>
        <v>0</v>
      </c>
      <c r="NP300" s="109">
        <f>'Mladí jazdci'!NP39</f>
        <v>0</v>
      </c>
      <c r="NQ300" s="109">
        <f>'Mladí jazdci'!NQ39</f>
        <v>0</v>
      </c>
      <c r="NR300" s="109">
        <f>'Mladí jazdci'!NR39</f>
        <v>0</v>
      </c>
      <c r="NS300" s="109">
        <f>'Mladí jazdci'!NS39</f>
        <v>0</v>
      </c>
      <c r="NT300" s="109">
        <f>'Mladí jazdci'!NT39</f>
        <v>0</v>
      </c>
      <c r="NU300" s="109">
        <f>'Mladí jazdci'!NU39</f>
        <v>0</v>
      </c>
      <c r="NV300" s="109">
        <f>'Mladí jazdci'!NV39</f>
        <v>0</v>
      </c>
      <c r="NW300" s="109">
        <f>'Mladí jazdci'!NW39</f>
        <v>0</v>
      </c>
      <c r="NX300" s="109">
        <f>'Mladí jazdci'!NX39</f>
        <v>0</v>
      </c>
      <c r="NY300" s="109">
        <f>'Mladí jazdci'!NY39</f>
        <v>0</v>
      </c>
      <c r="NZ300" s="109">
        <f>'Mladí jazdci'!NZ39</f>
        <v>0</v>
      </c>
      <c r="OA300" s="109">
        <f>'Mladí jazdci'!OA39</f>
        <v>0</v>
      </c>
      <c r="OB300" s="109">
        <f>'Mladí jazdci'!OB39</f>
        <v>0</v>
      </c>
      <c r="OC300" s="109">
        <f>'Mladí jazdci'!OC39</f>
        <v>0</v>
      </c>
      <c r="OD300" s="109">
        <f>'Mladí jazdci'!OD39</f>
        <v>0</v>
      </c>
      <c r="OE300" s="109">
        <f>'Mladí jazdci'!OE39</f>
        <v>0</v>
      </c>
      <c r="OF300" s="109">
        <f>'Mladí jazdci'!OF39</f>
        <v>0</v>
      </c>
      <c r="OG300" s="109">
        <f>'Mladí jazdci'!OG39</f>
        <v>0</v>
      </c>
      <c r="OH300" s="109">
        <f>'Mladí jazdci'!OH39</f>
        <v>0</v>
      </c>
      <c r="OI300" s="109">
        <f>'Mladí jazdci'!OI39</f>
        <v>0</v>
      </c>
      <c r="OJ300" s="109">
        <f>'Mladí jazdci'!OJ39</f>
        <v>0</v>
      </c>
      <c r="OK300" s="109">
        <f>'Mladí jazdci'!OK39</f>
        <v>0</v>
      </c>
      <c r="OL300" s="109">
        <f>'Mladí jazdci'!OL39</f>
        <v>0</v>
      </c>
      <c r="OM300" s="109">
        <f>'Mladí jazdci'!OM39</f>
        <v>0</v>
      </c>
      <c r="ON300" s="109">
        <f>'Mladí jazdci'!ON39</f>
        <v>0</v>
      </c>
      <c r="OO300" s="109">
        <f>'Mladí jazdci'!OO39</f>
        <v>0</v>
      </c>
      <c r="OP300" s="109">
        <f>'Mladí jazdci'!OP39</f>
        <v>0</v>
      </c>
      <c r="OQ300" s="109">
        <f>'Mladí jazdci'!OQ39</f>
        <v>0</v>
      </c>
      <c r="OR300" s="109">
        <f>'Mladí jazdci'!OR39</f>
        <v>0</v>
      </c>
      <c r="OS300" s="109">
        <f>'Mladí jazdci'!OS39</f>
        <v>0</v>
      </c>
      <c r="OT300" s="109">
        <f>'Mladí jazdci'!OT39</f>
        <v>0</v>
      </c>
      <c r="OU300" s="109">
        <f>'Mladí jazdci'!OU39</f>
        <v>0</v>
      </c>
      <c r="OV300" s="109">
        <f>'Mladí jazdci'!OV39</f>
        <v>0</v>
      </c>
      <c r="OW300" s="109">
        <f>'Mladí jazdci'!OW39</f>
        <v>0</v>
      </c>
      <c r="OX300" s="109">
        <f>'Mladí jazdci'!OX39</f>
        <v>0</v>
      </c>
      <c r="OY300" s="109">
        <f>'Mladí jazdci'!OY39</f>
        <v>0</v>
      </c>
      <c r="OZ300" s="109">
        <f>'Mladí jazdci'!OZ39</f>
        <v>0</v>
      </c>
      <c r="PA300" s="109">
        <f>'Mladí jazdci'!PA39</f>
        <v>0</v>
      </c>
      <c r="PB300" s="109">
        <f>'Mladí jazdci'!PB39</f>
        <v>0</v>
      </c>
      <c r="PC300" s="109">
        <f>'Mladí jazdci'!PC39</f>
        <v>0</v>
      </c>
      <c r="PD300" s="109">
        <f>'Mladí jazdci'!PD39</f>
        <v>0</v>
      </c>
      <c r="PE300" s="109">
        <f>'Mladí jazdci'!PE39</f>
        <v>0</v>
      </c>
      <c r="PF300" s="109">
        <f>'Mladí jazdci'!PF39</f>
        <v>0</v>
      </c>
      <c r="PG300" s="109">
        <f>'Mladí jazdci'!PG39</f>
        <v>0</v>
      </c>
      <c r="PH300" s="109">
        <f>'Mladí jazdci'!PH39</f>
        <v>0</v>
      </c>
      <c r="PI300" s="109">
        <f>'Mladí jazdci'!PI39</f>
        <v>0</v>
      </c>
      <c r="PJ300" s="109">
        <f>'Mladí jazdci'!PJ39</f>
        <v>0</v>
      </c>
      <c r="PK300" s="109">
        <f>'Mladí jazdci'!PK39</f>
        <v>0</v>
      </c>
      <c r="PL300" s="109">
        <f>'Mladí jazdci'!PL39</f>
        <v>0</v>
      </c>
      <c r="PM300" s="109">
        <f>'Mladí jazdci'!PM39</f>
        <v>0</v>
      </c>
      <c r="PN300" s="109">
        <f>'Mladí jazdci'!PN39</f>
        <v>0</v>
      </c>
      <c r="PO300" s="109">
        <f>'Mladí jazdci'!PO39</f>
        <v>0</v>
      </c>
      <c r="PP300" s="109">
        <f>'Mladí jazdci'!PP39</f>
        <v>0</v>
      </c>
      <c r="PQ300" s="109">
        <f>'Mladí jazdci'!PQ39</f>
        <v>0</v>
      </c>
      <c r="PR300" s="109">
        <f>'Mladí jazdci'!PR39</f>
        <v>0</v>
      </c>
      <c r="PS300" s="109">
        <f>'Mladí jazdci'!PS39</f>
        <v>0</v>
      </c>
      <c r="PT300" s="109">
        <f>'Mladí jazdci'!PT39</f>
        <v>0</v>
      </c>
      <c r="PU300" s="109">
        <f>'Mladí jazdci'!PU39</f>
        <v>0</v>
      </c>
      <c r="PV300" s="109">
        <f>'Mladí jazdci'!PV39</f>
        <v>0</v>
      </c>
      <c r="PW300" s="109">
        <f>'Mladí jazdci'!PW39</f>
        <v>0</v>
      </c>
      <c r="PX300" s="109">
        <f>'Mladí jazdci'!PX39</f>
        <v>0</v>
      </c>
      <c r="PY300" s="109">
        <f>'Mladí jazdci'!PY39</f>
        <v>0</v>
      </c>
      <c r="PZ300" s="109">
        <f>'Mladí jazdci'!PZ39</f>
        <v>0</v>
      </c>
      <c r="QA300" s="109">
        <f>'Mladí jazdci'!QA39</f>
        <v>0</v>
      </c>
      <c r="QB300" s="109">
        <f>'Mladí jazdci'!QB39</f>
        <v>0</v>
      </c>
      <c r="QC300" s="109">
        <f>'Mladí jazdci'!QC39</f>
        <v>0</v>
      </c>
      <c r="QD300" s="109">
        <f>'Mladí jazdci'!QD39</f>
        <v>0</v>
      </c>
      <c r="QE300" s="109">
        <f>'Mladí jazdci'!QE39</f>
        <v>0</v>
      </c>
      <c r="QF300" s="109">
        <f>'Mladí jazdci'!QF39</f>
        <v>0</v>
      </c>
      <c r="QG300" s="109">
        <f>'Mladí jazdci'!QG39</f>
        <v>0</v>
      </c>
      <c r="QH300" s="109">
        <f>'Mladí jazdci'!QH39</f>
        <v>0</v>
      </c>
      <c r="QI300" s="109">
        <f>'Mladí jazdci'!QI39</f>
        <v>0</v>
      </c>
      <c r="QJ300" s="109">
        <f>'Mladí jazdci'!QJ39</f>
        <v>0</v>
      </c>
      <c r="QK300" s="109">
        <f>'Mladí jazdci'!QK39</f>
        <v>0</v>
      </c>
      <c r="QL300" s="109">
        <f>'Mladí jazdci'!QL39</f>
        <v>0</v>
      </c>
      <c r="QM300" s="109">
        <f>'Mladí jazdci'!QM39</f>
        <v>0</v>
      </c>
      <c r="QN300" s="109">
        <f>'Mladí jazdci'!QN39</f>
        <v>0</v>
      </c>
      <c r="QO300" s="109">
        <f>'Mladí jazdci'!QO39</f>
        <v>0</v>
      </c>
      <c r="QP300" s="109">
        <f>'Mladí jazdci'!QP39</f>
        <v>0</v>
      </c>
      <c r="QQ300" s="109">
        <f>'Mladí jazdci'!QQ39</f>
        <v>0</v>
      </c>
      <c r="QR300" s="109">
        <f>'Mladí jazdci'!QR39</f>
        <v>0</v>
      </c>
      <c r="QS300" s="109">
        <f>'Mladí jazdci'!QS39</f>
        <v>0</v>
      </c>
      <c r="QT300" s="109">
        <f>'Mladí jazdci'!QT39</f>
        <v>0</v>
      </c>
      <c r="QU300" s="109">
        <f>'Mladí jazdci'!QU39</f>
        <v>0</v>
      </c>
      <c r="QV300" s="109">
        <f>'Mladí jazdci'!QV39</f>
        <v>0</v>
      </c>
      <c r="QW300" s="109">
        <f>'Mladí jazdci'!QW39</f>
        <v>0</v>
      </c>
      <c r="QX300" s="109">
        <f>'Mladí jazdci'!QX39</f>
        <v>0</v>
      </c>
      <c r="QY300" s="109">
        <f>'Mladí jazdci'!QY39</f>
        <v>0</v>
      </c>
      <c r="QZ300" s="109">
        <f>'Mladí jazdci'!QZ39</f>
        <v>0</v>
      </c>
      <c r="RA300" s="109">
        <f>'Mladí jazdci'!RA39</f>
        <v>0</v>
      </c>
      <c r="RB300" s="109">
        <f>'Mladí jazdci'!RB39</f>
        <v>0</v>
      </c>
      <c r="RC300" s="109">
        <f>'Mladí jazdci'!RC39</f>
        <v>0</v>
      </c>
      <c r="RD300" s="109">
        <f>'Mladí jazdci'!RD39</f>
        <v>0</v>
      </c>
      <c r="RE300" s="109">
        <f>'Mladí jazdci'!RE39</f>
        <v>0</v>
      </c>
      <c r="RF300" s="109">
        <f>'Mladí jazdci'!RF39</f>
        <v>0</v>
      </c>
      <c r="RG300" s="109">
        <f>'Mladí jazdci'!RG39</f>
        <v>0</v>
      </c>
      <c r="RH300" s="109">
        <f>'Mladí jazdci'!RH39</f>
        <v>0</v>
      </c>
      <c r="RI300" s="109">
        <f>'Mladí jazdci'!RI39</f>
        <v>0</v>
      </c>
      <c r="RJ300" s="109">
        <f>'Mladí jazdci'!RJ39</f>
        <v>0</v>
      </c>
      <c r="RK300" s="109">
        <f>'Mladí jazdci'!RK39</f>
        <v>0</v>
      </c>
      <c r="RL300" s="109">
        <f>'Mladí jazdci'!RL39</f>
        <v>0</v>
      </c>
      <c r="RM300" s="109">
        <f>'Mladí jazdci'!RM39</f>
        <v>0</v>
      </c>
      <c r="RN300" s="109">
        <f>'Mladí jazdci'!RN39</f>
        <v>0</v>
      </c>
      <c r="RO300" s="109">
        <f>'Mladí jazdci'!RO39</f>
        <v>0</v>
      </c>
      <c r="RP300" s="109">
        <f>'Mladí jazdci'!RP39</f>
        <v>0</v>
      </c>
      <c r="RQ300" s="109">
        <f>'Mladí jazdci'!RQ39</f>
        <v>0</v>
      </c>
      <c r="RR300" s="109">
        <f>'Mladí jazdci'!RR39</f>
        <v>0</v>
      </c>
      <c r="RS300" s="109">
        <f>'Mladí jazdci'!RS39</f>
        <v>0</v>
      </c>
      <c r="RT300" s="109">
        <f>'Mladí jazdci'!RT39</f>
        <v>0</v>
      </c>
      <c r="RU300" s="109">
        <f>'Mladí jazdci'!RU39</f>
        <v>0</v>
      </c>
      <c r="RV300" s="109">
        <f>'Mladí jazdci'!RV39</f>
        <v>0</v>
      </c>
      <c r="RW300" s="109">
        <f>'Mladí jazdci'!RW39</f>
        <v>0</v>
      </c>
      <c r="RX300" s="109">
        <f>'Mladí jazdci'!RX39</f>
        <v>0</v>
      </c>
      <c r="RY300" s="109">
        <f>'Mladí jazdci'!RY39</f>
        <v>0</v>
      </c>
      <c r="RZ300" s="109">
        <f>'Mladí jazdci'!RZ39</f>
        <v>0</v>
      </c>
      <c r="SA300" s="109">
        <f>'Mladí jazdci'!SA39</f>
        <v>0</v>
      </c>
      <c r="SB300" s="109">
        <f>'Mladí jazdci'!SB39</f>
        <v>0</v>
      </c>
      <c r="SC300" s="109">
        <f>'Mladí jazdci'!SC39</f>
        <v>0</v>
      </c>
      <c r="SD300" s="109">
        <f>'Mladí jazdci'!SD39</f>
        <v>0</v>
      </c>
      <c r="SE300" s="109">
        <f>'Mladí jazdci'!SE39</f>
        <v>0</v>
      </c>
      <c r="SF300" s="109">
        <f>'Mladí jazdci'!SF39</f>
        <v>0</v>
      </c>
      <c r="SG300" s="109">
        <f>'Mladí jazdci'!SG39</f>
        <v>0</v>
      </c>
      <c r="SH300" s="109">
        <f>'Mladí jazdci'!SH39</f>
        <v>0</v>
      </c>
      <c r="SI300" s="109">
        <f>'Mladí jazdci'!SI39</f>
        <v>0</v>
      </c>
      <c r="SJ300" s="109">
        <f>'Mladí jazdci'!SJ39</f>
        <v>0</v>
      </c>
      <c r="SK300" s="109">
        <f>'Mladí jazdci'!SK39</f>
        <v>0</v>
      </c>
      <c r="SL300" s="109">
        <f>'Mladí jazdci'!SL39</f>
        <v>0</v>
      </c>
      <c r="SM300" s="109">
        <f>'Mladí jazdci'!SM39</f>
        <v>0</v>
      </c>
      <c r="SN300" s="109">
        <f>'Mladí jazdci'!SN39</f>
        <v>0</v>
      </c>
      <c r="SO300" s="109">
        <f>'Mladí jazdci'!SO39</f>
        <v>0</v>
      </c>
      <c r="SP300" s="109">
        <f>'Mladí jazdci'!SP39</f>
        <v>0</v>
      </c>
      <c r="SQ300" s="109">
        <f>'Mladí jazdci'!SQ39</f>
        <v>0</v>
      </c>
      <c r="SR300" s="109">
        <f>'Mladí jazdci'!SR39</f>
        <v>0</v>
      </c>
      <c r="SS300" s="109">
        <f>'Mladí jazdci'!SS39</f>
        <v>0</v>
      </c>
      <c r="ST300" s="109">
        <f>'Mladí jazdci'!ST39</f>
        <v>0</v>
      </c>
      <c r="SU300" s="109">
        <f>'Mladí jazdci'!SU39</f>
        <v>0</v>
      </c>
      <c r="SV300" s="109">
        <f>'Mladí jazdci'!SV39</f>
        <v>0</v>
      </c>
      <c r="SW300" s="109">
        <f>'Mladí jazdci'!SW39</f>
        <v>0</v>
      </c>
      <c r="SX300" s="109">
        <f>'Mladí jazdci'!SX39</f>
        <v>0</v>
      </c>
      <c r="SY300" s="109">
        <f>'Mladí jazdci'!SY39</f>
        <v>0</v>
      </c>
      <c r="SZ300" s="109">
        <f>'Mladí jazdci'!SZ39</f>
        <v>0</v>
      </c>
      <c r="TA300" s="109">
        <f>'Mladí jazdci'!TA39</f>
        <v>0</v>
      </c>
      <c r="TB300" s="109">
        <f>'Mladí jazdci'!TB39</f>
        <v>0</v>
      </c>
    </row>
    <row r="301" spans="1:522" s="1" customFormat="1" ht="18" customHeight="1" x14ac:dyDescent="0.2">
      <c r="A301" s="12"/>
      <c r="B301" s="11" t="s">
        <v>320</v>
      </c>
      <c r="C301" s="1">
        <v>9719</v>
      </c>
      <c r="D301" s="1">
        <v>2007</v>
      </c>
      <c r="E301" s="4" t="s">
        <v>329</v>
      </c>
      <c r="F301" s="1">
        <v>9506</v>
      </c>
      <c r="G301" s="9" t="s">
        <v>127</v>
      </c>
      <c r="H301" s="4" t="s">
        <v>69</v>
      </c>
      <c r="I301" s="1">
        <f t="shared" si="19"/>
        <v>0</v>
      </c>
      <c r="J301" s="12">
        <f>Tabuľka3[[#This Row],[Stĺpec9]]</f>
        <v>0</v>
      </c>
      <c r="K301" s="109">
        <f>Juniori!K82</f>
        <v>0</v>
      </c>
      <c r="L301" s="109">
        <f>Juniori!L82</f>
        <v>0</v>
      </c>
      <c r="M301" s="109">
        <f>Juniori!M82</f>
        <v>0</v>
      </c>
      <c r="N301" s="109">
        <f>Juniori!N82</f>
        <v>0</v>
      </c>
      <c r="O301" s="109">
        <f>Juniori!O82</f>
        <v>0</v>
      </c>
      <c r="P301" s="109">
        <f>Juniori!P82</f>
        <v>0</v>
      </c>
      <c r="Q301" s="109">
        <f>Juniori!Q82</f>
        <v>0</v>
      </c>
      <c r="R301" s="109">
        <f>Juniori!R82</f>
        <v>0</v>
      </c>
      <c r="S301" s="109">
        <f>Juniori!S82</f>
        <v>0</v>
      </c>
      <c r="T301" s="109">
        <f>Juniori!T82</f>
        <v>0</v>
      </c>
      <c r="U301" s="109">
        <f>Juniori!U82</f>
        <v>0</v>
      </c>
      <c r="V301" s="109">
        <f>Juniori!V82</f>
        <v>0</v>
      </c>
      <c r="W301" s="109">
        <f>Juniori!W82</f>
        <v>0</v>
      </c>
      <c r="X301" s="109">
        <f>Juniori!X82</f>
        <v>0</v>
      </c>
      <c r="Y301" s="109">
        <f>Juniori!Y82</f>
        <v>0</v>
      </c>
      <c r="Z301" s="109">
        <f>Juniori!Z82</f>
        <v>0</v>
      </c>
      <c r="AA301" s="109">
        <f>Juniori!AA82</f>
        <v>0</v>
      </c>
      <c r="AB301" s="109">
        <f>Juniori!AB82</f>
        <v>0</v>
      </c>
      <c r="AC301" s="109">
        <f>Juniori!AC82</f>
        <v>0</v>
      </c>
      <c r="AD301" s="109">
        <f>Juniori!AD82</f>
        <v>0</v>
      </c>
      <c r="AE301" s="109">
        <f>Juniori!AE82</f>
        <v>0</v>
      </c>
      <c r="AF301" s="109">
        <f>Juniori!AF82</f>
        <v>0</v>
      </c>
      <c r="AG301" s="109">
        <f>Juniori!AG82</f>
        <v>0</v>
      </c>
      <c r="AH301" s="109">
        <f>Juniori!AH82</f>
        <v>0</v>
      </c>
      <c r="AI301" s="109">
        <f>Juniori!AI82</f>
        <v>0</v>
      </c>
      <c r="AJ301" s="109">
        <f>Juniori!AJ82</f>
        <v>0</v>
      </c>
      <c r="AK301" s="109">
        <f>Juniori!AK82</f>
        <v>0</v>
      </c>
      <c r="AL301" s="109">
        <f>Juniori!AL82</f>
        <v>0</v>
      </c>
      <c r="AM301" s="109">
        <f>Juniori!AM82</f>
        <v>0</v>
      </c>
      <c r="AN301" s="109">
        <f>Juniori!AN82</f>
        <v>0</v>
      </c>
      <c r="AO301" s="109">
        <f>Juniori!AO82</f>
        <v>0</v>
      </c>
      <c r="AP301" s="109">
        <f>Juniori!AP82</f>
        <v>0</v>
      </c>
      <c r="AQ301" s="109">
        <f>Juniori!AQ82</f>
        <v>0</v>
      </c>
      <c r="AR301" s="109">
        <f>Juniori!AR82</f>
        <v>0</v>
      </c>
      <c r="AS301" s="109">
        <f>Juniori!AS82</f>
        <v>0</v>
      </c>
      <c r="AT301" s="109">
        <f>Juniori!AT82</f>
        <v>0</v>
      </c>
      <c r="AU301" s="109">
        <f>Juniori!AU82</f>
        <v>0</v>
      </c>
      <c r="AV301" s="109">
        <f>Juniori!AV82</f>
        <v>0</v>
      </c>
      <c r="AW301" s="109">
        <f>Juniori!AW82</f>
        <v>0</v>
      </c>
      <c r="AX301" s="109">
        <f>Juniori!AX82</f>
        <v>0</v>
      </c>
      <c r="AY301" s="109">
        <f>Juniori!AY82</f>
        <v>0</v>
      </c>
      <c r="AZ301" s="109">
        <f>Juniori!AZ82</f>
        <v>0</v>
      </c>
      <c r="BA301" s="109">
        <f>Juniori!BA82</f>
        <v>0</v>
      </c>
      <c r="BB301" s="109">
        <f>Juniori!BB82</f>
        <v>0</v>
      </c>
      <c r="BC301" s="109">
        <f>Juniori!BC82</f>
        <v>0</v>
      </c>
      <c r="BD301" s="109">
        <f>Juniori!BD82</f>
        <v>0</v>
      </c>
      <c r="BE301" s="109">
        <f>Juniori!BE82</f>
        <v>0</v>
      </c>
      <c r="BF301" s="109">
        <f>Juniori!BF82</f>
        <v>0</v>
      </c>
      <c r="BG301" s="109">
        <f>Juniori!BG82</f>
        <v>0</v>
      </c>
      <c r="BH301" s="109">
        <f>Juniori!BH82</f>
        <v>0</v>
      </c>
      <c r="BI301" s="109">
        <f>Juniori!BI82</f>
        <v>0</v>
      </c>
      <c r="BJ301" s="109">
        <f>Juniori!BJ82</f>
        <v>0</v>
      </c>
      <c r="BK301" s="109">
        <f>Juniori!BK82</f>
        <v>0</v>
      </c>
      <c r="BL301" s="109">
        <f>Juniori!BL82</f>
        <v>0</v>
      </c>
      <c r="BM301" s="109">
        <f>Juniori!BM82</f>
        <v>0</v>
      </c>
      <c r="BN301" s="109">
        <f>Juniori!BN82</f>
        <v>0</v>
      </c>
      <c r="BO301" s="109">
        <f>Juniori!BO82</f>
        <v>0</v>
      </c>
      <c r="BP301" s="109">
        <f>Juniori!BP82</f>
        <v>0</v>
      </c>
      <c r="BQ301" s="109">
        <f>Juniori!BQ82</f>
        <v>0</v>
      </c>
      <c r="BR301" s="109">
        <f>Juniori!BR82</f>
        <v>0</v>
      </c>
      <c r="BS301" s="109">
        <f>Juniori!BS82</f>
        <v>0</v>
      </c>
      <c r="BT301" s="109">
        <f>Juniori!BT82</f>
        <v>0</v>
      </c>
      <c r="BU301" s="109">
        <f>Juniori!BU82</f>
        <v>0</v>
      </c>
      <c r="BV301" s="109">
        <f>Juniori!BV82</f>
        <v>0</v>
      </c>
      <c r="BW301" s="109">
        <f>Juniori!BW82</f>
        <v>0</v>
      </c>
      <c r="BX301" s="109">
        <f>Juniori!BX82</f>
        <v>0</v>
      </c>
      <c r="BY301" s="109">
        <f>Juniori!BY82</f>
        <v>0</v>
      </c>
      <c r="BZ301" s="109">
        <f>Juniori!BZ82</f>
        <v>0</v>
      </c>
      <c r="CA301" s="109">
        <f>Juniori!CA82</f>
        <v>0</v>
      </c>
      <c r="CB301" s="109">
        <f>Juniori!CB82</f>
        <v>0</v>
      </c>
      <c r="CC301" s="109">
        <f>Juniori!CC82</f>
        <v>0</v>
      </c>
      <c r="CD301" s="109">
        <f>Juniori!CD82</f>
        <v>0</v>
      </c>
      <c r="CE301" s="109">
        <f>Juniori!CE82</f>
        <v>0</v>
      </c>
      <c r="CF301" s="109">
        <f>Juniori!CF82</f>
        <v>0</v>
      </c>
      <c r="CG301" s="109">
        <f>Juniori!CG82</f>
        <v>0</v>
      </c>
      <c r="CH301" s="109">
        <f>Juniori!CH82</f>
        <v>0</v>
      </c>
      <c r="CI301" s="109">
        <f>Juniori!CI82</f>
        <v>0</v>
      </c>
      <c r="CJ301" s="109">
        <f>Juniori!CJ82</f>
        <v>0</v>
      </c>
      <c r="CK301" s="109">
        <f>Juniori!CK82</f>
        <v>0</v>
      </c>
      <c r="CL301" s="109">
        <f>Juniori!CL82</f>
        <v>0</v>
      </c>
      <c r="CM301" s="109">
        <f>Juniori!CM82</f>
        <v>0</v>
      </c>
      <c r="CN301" s="109">
        <f>Juniori!CN82</f>
        <v>0</v>
      </c>
      <c r="CO301" s="109">
        <f>Juniori!CO82</f>
        <v>0</v>
      </c>
      <c r="CP301" s="109">
        <f>Juniori!CP82</f>
        <v>0</v>
      </c>
      <c r="CQ301" s="109">
        <f>Juniori!CQ82</f>
        <v>0</v>
      </c>
      <c r="CR301" s="109">
        <f>Juniori!CR82</f>
        <v>0</v>
      </c>
      <c r="CS301" s="109">
        <f>Juniori!CS82</f>
        <v>0</v>
      </c>
      <c r="CT301" s="109">
        <f>Juniori!CT82</f>
        <v>0</v>
      </c>
      <c r="CU301" s="109">
        <f>Juniori!CU82</f>
        <v>0</v>
      </c>
      <c r="CV301" s="109">
        <f>Juniori!CV82</f>
        <v>0</v>
      </c>
      <c r="CW301" s="109">
        <f>Juniori!CW82</f>
        <v>0</v>
      </c>
      <c r="CX301" s="109">
        <f>Juniori!CX82</f>
        <v>0</v>
      </c>
      <c r="CY301" s="109">
        <f>Juniori!CY82</f>
        <v>0</v>
      </c>
      <c r="CZ301" s="109">
        <f>Juniori!CZ82</f>
        <v>0</v>
      </c>
      <c r="DA301" s="109">
        <f>Juniori!DA82</f>
        <v>0</v>
      </c>
      <c r="DB301" s="109">
        <f>Juniori!DB82</f>
        <v>0</v>
      </c>
      <c r="DC301" s="109">
        <f>Juniori!DC82</f>
        <v>0</v>
      </c>
      <c r="DD301" s="109">
        <f>Juniori!DD82</f>
        <v>0</v>
      </c>
      <c r="DE301" s="109">
        <f>Juniori!DE82</f>
        <v>0</v>
      </c>
      <c r="DF301" s="109">
        <f>Juniori!DF82</f>
        <v>0</v>
      </c>
      <c r="DG301" s="109">
        <f>Juniori!DG82</f>
        <v>0</v>
      </c>
      <c r="DH301" s="109">
        <f>Juniori!DH82</f>
        <v>0</v>
      </c>
      <c r="DI301" s="109">
        <f>Juniori!DI82</f>
        <v>0</v>
      </c>
      <c r="DJ301" s="109">
        <f>Juniori!DJ82</f>
        <v>0</v>
      </c>
      <c r="DK301" s="109">
        <f>Juniori!DK82</f>
        <v>0</v>
      </c>
      <c r="DL301" s="109">
        <f>Juniori!DL82</f>
        <v>0</v>
      </c>
      <c r="DM301" s="109">
        <f>Juniori!DM82</f>
        <v>0</v>
      </c>
      <c r="DN301" s="109">
        <f>Juniori!DN82</f>
        <v>0</v>
      </c>
      <c r="DO301" s="109">
        <f>Juniori!DO82</f>
        <v>0</v>
      </c>
      <c r="DP301" s="109">
        <f>Juniori!DP82</f>
        <v>0</v>
      </c>
      <c r="DQ301" s="109">
        <f>Juniori!DQ82</f>
        <v>0</v>
      </c>
      <c r="DR301" s="109">
        <f>Juniori!DR82</f>
        <v>0</v>
      </c>
      <c r="DS301" s="109">
        <f>Juniori!DS82</f>
        <v>0</v>
      </c>
      <c r="DT301" s="109">
        <f>Juniori!DT82</f>
        <v>0</v>
      </c>
      <c r="DU301" s="109">
        <f>Juniori!DU82</f>
        <v>0</v>
      </c>
      <c r="DV301" s="109">
        <f>Juniori!DV82</f>
        <v>0</v>
      </c>
      <c r="DW301" s="109">
        <f>Juniori!DW82</f>
        <v>0</v>
      </c>
      <c r="DX301" s="109">
        <f>Juniori!DX82</f>
        <v>0</v>
      </c>
      <c r="DY301" s="109">
        <f>Juniori!DY82</f>
        <v>0</v>
      </c>
      <c r="DZ301" s="109">
        <f>Juniori!DZ82</f>
        <v>0</v>
      </c>
      <c r="EA301" s="109">
        <f>Juniori!EA82</f>
        <v>0</v>
      </c>
      <c r="EB301" s="109">
        <f>Juniori!EB82</f>
        <v>0</v>
      </c>
      <c r="EC301" s="109">
        <f>Juniori!EC82</f>
        <v>0</v>
      </c>
      <c r="ED301" s="109">
        <f>Juniori!ED82</f>
        <v>0</v>
      </c>
      <c r="EE301" s="109">
        <f>Juniori!EE82</f>
        <v>0</v>
      </c>
      <c r="EF301" s="109">
        <f>Juniori!EF82</f>
        <v>0</v>
      </c>
      <c r="EG301" s="109">
        <f>Juniori!EG82</f>
        <v>0</v>
      </c>
      <c r="EH301" s="109">
        <f>Juniori!EH82</f>
        <v>0</v>
      </c>
      <c r="EI301" s="109">
        <f>Juniori!EI82</f>
        <v>0</v>
      </c>
      <c r="EJ301" s="109">
        <f>Juniori!EJ82</f>
        <v>0</v>
      </c>
      <c r="EK301" s="109">
        <f>Juniori!EK82</f>
        <v>0</v>
      </c>
      <c r="EL301" s="109">
        <f>Juniori!EL82</f>
        <v>0</v>
      </c>
      <c r="EM301" s="109">
        <f>Juniori!EM82</f>
        <v>0</v>
      </c>
      <c r="EN301" s="109">
        <f>Juniori!EN82</f>
        <v>0</v>
      </c>
      <c r="EO301" s="109">
        <f>Juniori!EO82</f>
        <v>0</v>
      </c>
      <c r="EP301" s="109">
        <f>Juniori!EP82</f>
        <v>0</v>
      </c>
      <c r="EQ301" s="109">
        <f>Juniori!EQ82</f>
        <v>0</v>
      </c>
      <c r="ER301" s="109">
        <f>Juniori!ER82</f>
        <v>0</v>
      </c>
      <c r="ES301" s="109">
        <f>Juniori!ES82</f>
        <v>0</v>
      </c>
      <c r="ET301" s="109">
        <f>Juniori!ET82</f>
        <v>0</v>
      </c>
      <c r="EU301" s="109">
        <f>Juniori!EU82</f>
        <v>0</v>
      </c>
      <c r="EV301" s="109">
        <f>Juniori!EV82</f>
        <v>0</v>
      </c>
      <c r="EW301" s="109">
        <f>Juniori!EW82</f>
        <v>0</v>
      </c>
      <c r="EX301" s="109">
        <f>Juniori!EX82</f>
        <v>0</v>
      </c>
      <c r="EY301" s="109">
        <f>Juniori!EY82</f>
        <v>0</v>
      </c>
      <c r="EZ301" s="109">
        <f>Juniori!EZ82</f>
        <v>0</v>
      </c>
      <c r="FA301" s="109">
        <f>Juniori!FA82</f>
        <v>0</v>
      </c>
      <c r="FB301" s="109">
        <f>Juniori!FB82</f>
        <v>0</v>
      </c>
      <c r="FC301" s="109">
        <f>Juniori!FC82</f>
        <v>0</v>
      </c>
      <c r="FD301" s="109">
        <f>Juniori!FD82</f>
        <v>0</v>
      </c>
      <c r="FE301" s="109">
        <f>Juniori!FE82</f>
        <v>0</v>
      </c>
      <c r="FF301" s="109">
        <f>Juniori!FF82</f>
        <v>0</v>
      </c>
      <c r="FG301" s="109">
        <f>Juniori!FG82</f>
        <v>0</v>
      </c>
      <c r="FH301" s="109">
        <f>Juniori!FH82</f>
        <v>0</v>
      </c>
      <c r="FI301" s="109">
        <f>Juniori!FI82</f>
        <v>0</v>
      </c>
      <c r="FJ301" s="109">
        <f>Juniori!FJ82</f>
        <v>0</v>
      </c>
      <c r="FK301" s="109">
        <f>Juniori!FK82</f>
        <v>0</v>
      </c>
      <c r="FL301" s="109">
        <f>Juniori!FL82</f>
        <v>0</v>
      </c>
      <c r="FM301" s="109">
        <f>Juniori!FM82</f>
        <v>0</v>
      </c>
      <c r="FN301" s="109">
        <f>Juniori!FN82</f>
        <v>0</v>
      </c>
      <c r="FO301" s="109">
        <f>Juniori!FO82</f>
        <v>0</v>
      </c>
      <c r="FP301" s="109">
        <f>Juniori!FP82</f>
        <v>0</v>
      </c>
      <c r="FQ301" s="109">
        <f>Juniori!FQ82</f>
        <v>0</v>
      </c>
      <c r="FR301" s="109">
        <f>Juniori!FR82</f>
        <v>0</v>
      </c>
      <c r="FS301" s="109">
        <f>Juniori!FS82</f>
        <v>0</v>
      </c>
      <c r="FT301" s="109">
        <f>Juniori!FT82</f>
        <v>0</v>
      </c>
      <c r="FU301" s="109">
        <f>Juniori!FU82</f>
        <v>0</v>
      </c>
      <c r="FV301" s="109">
        <f>Juniori!FV82</f>
        <v>0</v>
      </c>
      <c r="FW301" s="109">
        <f>Juniori!FW82</f>
        <v>0</v>
      </c>
      <c r="FX301" s="109">
        <f>Juniori!FX82</f>
        <v>0</v>
      </c>
      <c r="FY301" s="109">
        <f>Juniori!FY82</f>
        <v>0</v>
      </c>
      <c r="FZ301" s="109">
        <f>Juniori!FZ82</f>
        <v>0</v>
      </c>
      <c r="GA301" s="109">
        <f>Juniori!GA82</f>
        <v>0</v>
      </c>
      <c r="GB301" s="109">
        <f>Juniori!GB82</f>
        <v>0</v>
      </c>
      <c r="GC301" s="109">
        <f>Juniori!GC82</f>
        <v>0</v>
      </c>
      <c r="GD301" s="109">
        <f>Juniori!GD82</f>
        <v>0</v>
      </c>
      <c r="GE301" s="109">
        <f>Juniori!GE82</f>
        <v>0</v>
      </c>
      <c r="GF301" s="109">
        <f>Juniori!GF82</f>
        <v>0</v>
      </c>
      <c r="GG301" s="109">
        <f>Juniori!GG82</f>
        <v>0</v>
      </c>
      <c r="GH301" s="109">
        <f>Juniori!GH82</f>
        <v>0</v>
      </c>
      <c r="GI301" s="109">
        <f>Juniori!GI82</f>
        <v>0</v>
      </c>
      <c r="GJ301" s="109">
        <f>Juniori!GJ82</f>
        <v>0</v>
      </c>
      <c r="GK301" s="109">
        <f>Juniori!GK82</f>
        <v>0</v>
      </c>
      <c r="GL301" s="109">
        <f>Juniori!GL82</f>
        <v>0</v>
      </c>
      <c r="GM301" s="109">
        <f>Juniori!GM82</f>
        <v>0</v>
      </c>
      <c r="GN301" s="109">
        <f>Juniori!GN82</f>
        <v>0</v>
      </c>
      <c r="GO301" s="109">
        <f>Juniori!GO82</f>
        <v>0</v>
      </c>
      <c r="GP301" s="109">
        <f>Juniori!GP82</f>
        <v>0</v>
      </c>
      <c r="GQ301" s="109">
        <f>Juniori!GQ82</f>
        <v>0</v>
      </c>
      <c r="GR301" s="109">
        <f>Juniori!GR82</f>
        <v>0</v>
      </c>
      <c r="GS301" s="109">
        <f>Juniori!GS82</f>
        <v>0</v>
      </c>
      <c r="GT301" s="109">
        <f>Juniori!GT82</f>
        <v>0</v>
      </c>
      <c r="GU301" s="109">
        <f>Juniori!GU82</f>
        <v>0</v>
      </c>
      <c r="GV301" s="109">
        <f>Juniori!GV82</f>
        <v>0</v>
      </c>
      <c r="GW301" s="109">
        <f>Juniori!GW82</f>
        <v>0</v>
      </c>
      <c r="GX301" s="109">
        <f>Juniori!GX82</f>
        <v>0</v>
      </c>
      <c r="GY301" s="109">
        <f>Juniori!GY82</f>
        <v>0</v>
      </c>
      <c r="GZ301" s="109">
        <f>Juniori!GZ82</f>
        <v>0</v>
      </c>
      <c r="HA301" s="109">
        <f>Juniori!HA82</f>
        <v>0</v>
      </c>
      <c r="HB301" s="109">
        <f>Juniori!HB82</f>
        <v>0</v>
      </c>
      <c r="HC301" s="109">
        <f>Juniori!HC82</f>
        <v>0</v>
      </c>
      <c r="HD301" s="109">
        <f>Juniori!HD82</f>
        <v>0</v>
      </c>
      <c r="HE301" s="109">
        <f>Juniori!HE82</f>
        <v>0</v>
      </c>
      <c r="HF301" s="109">
        <f>Juniori!HF82</f>
        <v>0</v>
      </c>
      <c r="HG301" s="109">
        <f>Juniori!HG82</f>
        <v>0</v>
      </c>
      <c r="HH301" s="109">
        <f>Juniori!HH82</f>
        <v>0</v>
      </c>
      <c r="HI301" s="109">
        <f>Juniori!HI82</f>
        <v>0</v>
      </c>
      <c r="HJ301" s="109">
        <f>Juniori!HJ82</f>
        <v>0</v>
      </c>
      <c r="HK301" s="109">
        <f>Juniori!HK82</f>
        <v>0</v>
      </c>
      <c r="HL301" s="109">
        <f>Juniori!HL82</f>
        <v>0</v>
      </c>
      <c r="HM301" s="109">
        <f>Juniori!HM82</f>
        <v>0</v>
      </c>
      <c r="HN301" s="109">
        <f>Juniori!HN82</f>
        <v>0</v>
      </c>
      <c r="HO301" s="109">
        <f>Juniori!HO82</f>
        <v>0</v>
      </c>
      <c r="HP301" s="109">
        <f>Juniori!HP82</f>
        <v>0</v>
      </c>
      <c r="HQ301" s="109">
        <f>Juniori!HQ82</f>
        <v>0</v>
      </c>
      <c r="HR301" s="109">
        <f>Juniori!HR82</f>
        <v>0</v>
      </c>
      <c r="HS301" s="109">
        <f>Juniori!HS82</f>
        <v>0</v>
      </c>
      <c r="HT301" s="109">
        <f>Juniori!HT82</f>
        <v>0</v>
      </c>
      <c r="HU301" s="109">
        <f>Juniori!HU82</f>
        <v>0</v>
      </c>
      <c r="HV301" s="109">
        <f>Juniori!HV82</f>
        <v>0</v>
      </c>
      <c r="HW301" s="109">
        <f>Juniori!HW82</f>
        <v>0</v>
      </c>
      <c r="HX301" s="109">
        <f>Juniori!HX82</f>
        <v>0</v>
      </c>
      <c r="HY301" s="109">
        <f>Juniori!HY82</f>
        <v>0</v>
      </c>
      <c r="HZ301" s="109">
        <f>Juniori!HZ82</f>
        <v>0</v>
      </c>
      <c r="IA301" s="109">
        <f>Juniori!IA82</f>
        <v>0</v>
      </c>
      <c r="IB301" s="109">
        <f>Juniori!IB82</f>
        <v>0</v>
      </c>
      <c r="IC301" s="109">
        <f>Juniori!IC82</f>
        <v>0</v>
      </c>
      <c r="ID301" s="109">
        <f>Juniori!ID82</f>
        <v>0</v>
      </c>
      <c r="IE301" s="109">
        <f>Juniori!IE82</f>
        <v>0</v>
      </c>
      <c r="IF301" s="109">
        <f>Juniori!IF82</f>
        <v>0</v>
      </c>
      <c r="IG301" s="109">
        <f>Juniori!IG82</f>
        <v>0</v>
      </c>
      <c r="IH301" s="109">
        <f>Juniori!IH82</f>
        <v>0</v>
      </c>
      <c r="II301" s="109">
        <f>Juniori!II82</f>
        <v>0</v>
      </c>
      <c r="IJ301" s="109">
        <f>Juniori!IJ82</f>
        <v>0</v>
      </c>
      <c r="IK301" s="109">
        <f>Juniori!IK82</f>
        <v>0</v>
      </c>
      <c r="IL301" s="109">
        <f>Juniori!IL82</f>
        <v>0</v>
      </c>
      <c r="IM301" s="109">
        <f>Juniori!IM82</f>
        <v>0</v>
      </c>
      <c r="IN301" s="109">
        <f>Juniori!IN82</f>
        <v>0</v>
      </c>
      <c r="IO301" s="109">
        <f>Juniori!IO82</f>
        <v>0</v>
      </c>
      <c r="IP301" s="109">
        <f>Juniori!IP82</f>
        <v>0</v>
      </c>
      <c r="IQ301" s="109">
        <f>Juniori!IQ82</f>
        <v>0</v>
      </c>
      <c r="IR301" s="109">
        <f>Juniori!IR82</f>
        <v>0</v>
      </c>
      <c r="IS301" s="109">
        <f>Juniori!IS82</f>
        <v>0</v>
      </c>
      <c r="IT301" s="109">
        <f>Juniori!IT82</f>
        <v>0</v>
      </c>
      <c r="IU301" s="109">
        <f>Juniori!IU82</f>
        <v>0</v>
      </c>
      <c r="IV301" s="109">
        <f>Juniori!IV82</f>
        <v>0</v>
      </c>
      <c r="IW301" s="109">
        <f>Juniori!IW82</f>
        <v>0</v>
      </c>
      <c r="IX301" s="109">
        <f>Juniori!IX82</f>
        <v>0</v>
      </c>
      <c r="IY301" s="109">
        <f>Juniori!IY82</f>
        <v>0</v>
      </c>
      <c r="IZ301" s="109">
        <f>Juniori!IZ82</f>
        <v>0</v>
      </c>
      <c r="JA301" s="109">
        <f>Juniori!JA82</f>
        <v>0</v>
      </c>
      <c r="JB301" s="109">
        <f>Juniori!JB82</f>
        <v>0</v>
      </c>
      <c r="JC301" s="109">
        <f>Juniori!JC82</f>
        <v>0</v>
      </c>
      <c r="JD301" s="109">
        <f>Juniori!JD82</f>
        <v>0</v>
      </c>
      <c r="JE301" s="109">
        <f>Juniori!JE82</f>
        <v>0</v>
      </c>
      <c r="JF301" s="109">
        <f>Juniori!JF82</f>
        <v>0</v>
      </c>
      <c r="JG301" s="109">
        <f>Juniori!JG82</f>
        <v>0</v>
      </c>
      <c r="JH301" s="109">
        <f>Juniori!JH82</f>
        <v>0</v>
      </c>
      <c r="JI301" s="109">
        <f>Juniori!JI82</f>
        <v>0</v>
      </c>
      <c r="JJ301" s="109">
        <f>Juniori!JJ82</f>
        <v>0</v>
      </c>
      <c r="JK301" s="109">
        <f>Juniori!JK82</f>
        <v>0</v>
      </c>
      <c r="JL301" s="109">
        <f>Juniori!JL82</f>
        <v>0</v>
      </c>
      <c r="JM301" s="109">
        <f>Juniori!JM82</f>
        <v>0</v>
      </c>
      <c r="JN301" s="109">
        <f>Juniori!JN82</f>
        <v>0</v>
      </c>
      <c r="JO301" s="109">
        <f>Juniori!JO82</f>
        <v>0</v>
      </c>
      <c r="JP301" s="109">
        <f>Juniori!JP82</f>
        <v>0</v>
      </c>
      <c r="JQ301" s="109">
        <f>Juniori!JQ82</f>
        <v>0</v>
      </c>
      <c r="JR301" s="109">
        <f>Juniori!JR82</f>
        <v>0</v>
      </c>
      <c r="JS301" s="109">
        <f>Juniori!JS82</f>
        <v>0</v>
      </c>
      <c r="JT301" s="109">
        <f>Juniori!JT82</f>
        <v>0</v>
      </c>
      <c r="JU301" s="109">
        <f>Juniori!JU82</f>
        <v>0</v>
      </c>
      <c r="JV301" s="109">
        <f>Juniori!JV82</f>
        <v>0</v>
      </c>
      <c r="JW301" s="109">
        <f>Juniori!JW82</f>
        <v>0</v>
      </c>
      <c r="JX301" s="109">
        <f>Juniori!JX82</f>
        <v>0</v>
      </c>
      <c r="JY301" s="109">
        <f>Juniori!JY82</f>
        <v>0</v>
      </c>
      <c r="JZ301" s="109">
        <f>Juniori!JZ82</f>
        <v>0</v>
      </c>
      <c r="KA301" s="109">
        <f>Juniori!KA82</f>
        <v>0</v>
      </c>
      <c r="KB301" s="109">
        <f>Juniori!KB82</f>
        <v>0</v>
      </c>
      <c r="KC301" s="109">
        <f>Juniori!KC82</f>
        <v>0</v>
      </c>
      <c r="KD301" s="109">
        <f>Juniori!KD82</f>
        <v>0</v>
      </c>
      <c r="KE301" s="109">
        <f>Juniori!KE82</f>
        <v>0</v>
      </c>
      <c r="KF301" s="109">
        <f>Juniori!KF82</f>
        <v>0</v>
      </c>
      <c r="KG301" s="109">
        <f>Juniori!KG82</f>
        <v>0</v>
      </c>
      <c r="KH301" s="109">
        <f>Juniori!KH82</f>
        <v>0</v>
      </c>
      <c r="KI301" s="109">
        <f>Juniori!KI82</f>
        <v>0</v>
      </c>
      <c r="KJ301" s="109">
        <f>Juniori!KJ82</f>
        <v>0</v>
      </c>
      <c r="KK301" s="109">
        <f>Juniori!KK82</f>
        <v>0</v>
      </c>
      <c r="KL301" s="109">
        <f>Juniori!KL82</f>
        <v>0</v>
      </c>
      <c r="KM301" s="109">
        <f>Juniori!KM82</f>
        <v>0</v>
      </c>
      <c r="KN301" s="109">
        <f>Juniori!KN82</f>
        <v>0</v>
      </c>
      <c r="KO301" s="109">
        <f>Juniori!KO82</f>
        <v>0</v>
      </c>
      <c r="KP301" s="109">
        <f>Juniori!KP82</f>
        <v>0</v>
      </c>
      <c r="KQ301" s="109">
        <f>Juniori!KQ82</f>
        <v>0</v>
      </c>
      <c r="KR301" s="109">
        <f>Juniori!KR82</f>
        <v>0</v>
      </c>
      <c r="KS301" s="109">
        <f>Juniori!KS82</f>
        <v>0</v>
      </c>
      <c r="KT301" s="109">
        <f>Juniori!KT82</f>
        <v>0</v>
      </c>
      <c r="KU301" s="109">
        <f>Juniori!KU82</f>
        <v>0</v>
      </c>
      <c r="KV301" s="109">
        <f>Juniori!KV82</f>
        <v>0</v>
      </c>
      <c r="KW301" s="109">
        <f>Juniori!KW82</f>
        <v>0</v>
      </c>
      <c r="KX301" s="109">
        <f>Juniori!KX82</f>
        <v>0</v>
      </c>
      <c r="KY301" s="109">
        <f>Juniori!KY82</f>
        <v>0</v>
      </c>
      <c r="KZ301" s="109">
        <f>Juniori!KZ82</f>
        <v>0</v>
      </c>
      <c r="LA301" s="109">
        <f>Juniori!LA82</f>
        <v>0</v>
      </c>
      <c r="LB301" s="109">
        <f>Juniori!LB82</f>
        <v>0</v>
      </c>
      <c r="LC301" s="109">
        <f>Juniori!LC82</f>
        <v>0</v>
      </c>
      <c r="LD301" s="109">
        <f>Juniori!LD82</f>
        <v>0</v>
      </c>
      <c r="LE301" s="109">
        <f>Juniori!LE82</f>
        <v>0</v>
      </c>
      <c r="LF301" s="109">
        <f>Juniori!LF82</f>
        <v>0</v>
      </c>
      <c r="LG301" s="109">
        <f>Juniori!LG82</f>
        <v>0</v>
      </c>
      <c r="LH301" s="109">
        <f>Juniori!LH82</f>
        <v>0</v>
      </c>
      <c r="LI301" s="109">
        <f>Juniori!LI82</f>
        <v>0</v>
      </c>
      <c r="LJ301" s="109">
        <f>Juniori!LJ82</f>
        <v>0</v>
      </c>
      <c r="LK301" s="109">
        <f>Juniori!LK82</f>
        <v>0</v>
      </c>
      <c r="LL301" s="109">
        <f>Juniori!LL82</f>
        <v>0</v>
      </c>
      <c r="LM301" s="109">
        <f>Juniori!LM82</f>
        <v>0</v>
      </c>
      <c r="LN301" s="109">
        <f>Juniori!LN82</f>
        <v>0</v>
      </c>
      <c r="LO301" s="109">
        <f>Juniori!LO82</f>
        <v>0</v>
      </c>
      <c r="LP301" s="109">
        <f>Juniori!LP82</f>
        <v>0</v>
      </c>
      <c r="LQ301" s="109">
        <f>Juniori!LQ82</f>
        <v>0</v>
      </c>
      <c r="LR301" s="109">
        <f>Juniori!LR82</f>
        <v>0</v>
      </c>
      <c r="LS301" s="109">
        <f>Juniori!LS82</f>
        <v>0</v>
      </c>
      <c r="LT301" s="109">
        <f>Juniori!LT82</f>
        <v>0</v>
      </c>
      <c r="LU301" s="109">
        <f>Juniori!LU82</f>
        <v>0</v>
      </c>
      <c r="LV301" s="109">
        <f>Juniori!LV82</f>
        <v>0</v>
      </c>
      <c r="LW301" s="109">
        <f>Juniori!LW82</f>
        <v>0</v>
      </c>
      <c r="LX301" s="109">
        <f>Juniori!LX82</f>
        <v>0</v>
      </c>
      <c r="LY301" s="109">
        <f>Juniori!LY82</f>
        <v>0</v>
      </c>
      <c r="LZ301" s="109">
        <f>Juniori!LZ82</f>
        <v>0</v>
      </c>
      <c r="MA301" s="109">
        <f>Juniori!MA82</f>
        <v>0</v>
      </c>
      <c r="MB301" s="109">
        <f>Juniori!MB82</f>
        <v>0</v>
      </c>
      <c r="MC301" s="109">
        <f>Juniori!MC82</f>
        <v>0</v>
      </c>
      <c r="MD301" s="109">
        <f>Juniori!MD82</f>
        <v>0</v>
      </c>
      <c r="ME301" s="109">
        <f>Juniori!ME82</f>
        <v>0</v>
      </c>
      <c r="MF301" s="109">
        <f>Juniori!MF82</f>
        <v>0</v>
      </c>
      <c r="MG301" s="109">
        <f>Juniori!MG82</f>
        <v>0</v>
      </c>
      <c r="MH301" s="109">
        <f>Juniori!MH82</f>
        <v>0</v>
      </c>
      <c r="MI301" s="109">
        <f>Juniori!MI82</f>
        <v>0</v>
      </c>
      <c r="MJ301" s="109">
        <f>Juniori!MJ82</f>
        <v>0</v>
      </c>
      <c r="MK301" s="109">
        <f>Juniori!MK82</f>
        <v>0</v>
      </c>
      <c r="ML301" s="109">
        <f>Juniori!ML82</f>
        <v>0</v>
      </c>
      <c r="MM301" s="109">
        <f>Juniori!MM82</f>
        <v>0</v>
      </c>
      <c r="MN301" s="109">
        <f>Juniori!MN82</f>
        <v>0</v>
      </c>
      <c r="MO301" s="109">
        <f>Juniori!MO82</f>
        <v>0</v>
      </c>
      <c r="MP301" s="109">
        <f>Juniori!MP82</f>
        <v>0</v>
      </c>
      <c r="MQ301" s="109">
        <f>Juniori!MQ82</f>
        <v>0</v>
      </c>
      <c r="MR301" s="109">
        <f>Juniori!MR82</f>
        <v>0</v>
      </c>
      <c r="MS301" s="109">
        <f>Juniori!MS82</f>
        <v>0</v>
      </c>
      <c r="MT301" s="109">
        <f>Juniori!MT82</f>
        <v>0</v>
      </c>
      <c r="MU301" s="109">
        <f>Juniori!MU82</f>
        <v>0</v>
      </c>
      <c r="MV301" s="109">
        <f>Juniori!MV82</f>
        <v>0</v>
      </c>
      <c r="MW301" s="109">
        <f>Juniori!MW82</f>
        <v>0</v>
      </c>
      <c r="MX301" s="109">
        <f>Juniori!MX82</f>
        <v>0</v>
      </c>
      <c r="MY301" s="109">
        <f>Juniori!MY82</f>
        <v>0</v>
      </c>
      <c r="MZ301" s="109">
        <f>Juniori!MZ82</f>
        <v>0</v>
      </c>
      <c r="NA301" s="109">
        <f>Juniori!NA82</f>
        <v>0</v>
      </c>
      <c r="NB301" s="109">
        <f>Juniori!NB82</f>
        <v>0</v>
      </c>
      <c r="NC301" s="109">
        <f>Juniori!NC82</f>
        <v>0</v>
      </c>
      <c r="ND301" s="109">
        <f>Juniori!ND82</f>
        <v>0</v>
      </c>
      <c r="NE301" s="109">
        <f>Juniori!NE82</f>
        <v>0</v>
      </c>
      <c r="NF301" s="109">
        <f>Juniori!NF82</f>
        <v>0</v>
      </c>
      <c r="NG301" s="109">
        <f>Juniori!NG82</f>
        <v>0</v>
      </c>
      <c r="NH301" s="109">
        <f>Juniori!NH82</f>
        <v>0</v>
      </c>
      <c r="NI301" s="109">
        <f>Juniori!NI82</f>
        <v>0</v>
      </c>
      <c r="NJ301" s="109">
        <f>Juniori!NJ82</f>
        <v>0</v>
      </c>
      <c r="NK301" s="109">
        <f>Juniori!NK82</f>
        <v>0</v>
      </c>
      <c r="NL301" s="109">
        <f>Juniori!NL82</f>
        <v>0</v>
      </c>
      <c r="NM301" s="109">
        <f>Juniori!NM82</f>
        <v>0</v>
      </c>
      <c r="NN301" s="109">
        <f>Juniori!NN82</f>
        <v>0</v>
      </c>
      <c r="NO301" s="109">
        <f>Juniori!NO82</f>
        <v>0</v>
      </c>
      <c r="NP301" s="109">
        <f>Juniori!NP82</f>
        <v>0</v>
      </c>
      <c r="NQ301" s="109">
        <f>Juniori!NQ82</f>
        <v>0</v>
      </c>
      <c r="NR301" s="109">
        <f>Juniori!NR82</f>
        <v>0</v>
      </c>
      <c r="NS301" s="109">
        <f>Juniori!NS82</f>
        <v>0</v>
      </c>
      <c r="NT301" s="109">
        <f>Juniori!NT82</f>
        <v>0</v>
      </c>
      <c r="NU301" s="109">
        <f>Juniori!NU82</f>
        <v>0</v>
      </c>
      <c r="NV301" s="109">
        <f>Juniori!NV82</f>
        <v>0</v>
      </c>
      <c r="NW301" s="109">
        <f>Juniori!NW82</f>
        <v>0</v>
      </c>
      <c r="NX301" s="109">
        <f>Juniori!NX82</f>
        <v>0</v>
      </c>
      <c r="NY301" s="109">
        <f>Juniori!NY82</f>
        <v>0</v>
      </c>
      <c r="NZ301" s="109">
        <f>Juniori!NZ82</f>
        <v>0</v>
      </c>
      <c r="OA301" s="109">
        <f>Juniori!OA82</f>
        <v>0</v>
      </c>
      <c r="OB301" s="109">
        <f>Juniori!OB82</f>
        <v>0</v>
      </c>
      <c r="OC301" s="109">
        <f>Juniori!OC82</f>
        <v>0</v>
      </c>
      <c r="OD301" s="109">
        <f>Juniori!OD82</f>
        <v>0</v>
      </c>
      <c r="OE301" s="109">
        <f>Juniori!OE82</f>
        <v>0</v>
      </c>
      <c r="OF301" s="109">
        <f>Juniori!OF82</f>
        <v>0</v>
      </c>
      <c r="OG301" s="109">
        <f>Juniori!OG82</f>
        <v>0</v>
      </c>
      <c r="OH301" s="109">
        <f>Juniori!OH82</f>
        <v>0</v>
      </c>
      <c r="OI301" s="109">
        <f>Juniori!OI82</f>
        <v>0</v>
      </c>
      <c r="OJ301" s="109">
        <f>Juniori!OJ82</f>
        <v>0</v>
      </c>
      <c r="OK301" s="109">
        <f>Juniori!OK82</f>
        <v>0</v>
      </c>
      <c r="OL301" s="109">
        <f>Juniori!OL82</f>
        <v>0</v>
      </c>
      <c r="OM301" s="109">
        <f>Juniori!OM82</f>
        <v>0</v>
      </c>
      <c r="ON301" s="109">
        <f>Juniori!ON82</f>
        <v>0</v>
      </c>
      <c r="OO301" s="109">
        <f>Juniori!OO82</f>
        <v>0</v>
      </c>
      <c r="OP301" s="109">
        <f>Juniori!OP82</f>
        <v>0</v>
      </c>
      <c r="OQ301" s="109">
        <f>Juniori!OQ82</f>
        <v>0</v>
      </c>
      <c r="OR301" s="109">
        <f>Juniori!OR82</f>
        <v>0</v>
      </c>
      <c r="OS301" s="109">
        <f>Juniori!OS82</f>
        <v>0</v>
      </c>
      <c r="OT301" s="109">
        <f>Juniori!OT82</f>
        <v>0</v>
      </c>
      <c r="OU301" s="109">
        <f>Juniori!OU82</f>
        <v>0</v>
      </c>
      <c r="OV301" s="109">
        <f>Juniori!OV82</f>
        <v>0</v>
      </c>
      <c r="OW301" s="109">
        <f>Juniori!OW82</f>
        <v>0</v>
      </c>
      <c r="OX301" s="109">
        <f>Juniori!OX82</f>
        <v>0</v>
      </c>
      <c r="OY301" s="109">
        <f>Juniori!OY82</f>
        <v>0</v>
      </c>
      <c r="OZ301" s="109">
        <f>Juniori!OZ82</f>
        <v>0</v>
      </c>
      <c r="PA301" s="109">
        <f>Juniori!PA82</f>
        <v>0</v>
      </c>
      <c r="PB301" s="109">
        <f>Juniori!PB82</f>
        <v>0</v>
      </c>
      <c r="PC301" s="109">
        <f>Juniori!PC82</f>
        <v>0</v>
      </c>
      <c r="PD301" s="109">
        <f>Juniori!PD82</f>
        <v>0</v>
      </c>
      <c r="PE301" s="109">
        <f>Juniori!PE82</f>
        <v>0</v>
      </c>
      <c r="PF301" s="109">
        <f>Juniori!PF82</f>
        <v>0</v>
      </c>
      <c r="PG301" s="109">
        <f>Juniori!PG82</f>
        <v>0</v>
      </c>
      <c r="PH301" s="109">
        <f>Juniori!PH82</f>
        <v>0</v>
      </c>
      <c r="PI301" s="109">
        <f>Juniori!PI82</f>
        <v>0</v>
      </c>
      <c r="PJ301" s="109">
        <f>Juniori!PJ82</f>
        <v>0</v>
      </c>
      <c r="PK301" s="109">
        <f>Juniori!PK82</f>
        <v>0</v>
      </c>
      <c r="PL301" s="109">
        <f>Juniori!PL82</f>
        <v>0</v>
      </c>
      <c r="PM301" s="109">
        <f>Juniori!PM82</f>
        <v>0</v>
      </c>
      <c r="PN301" s="109">
        <f>Juniori!PN82</f>
        <v>0</v>
      </c>
      <c r="PO301" s="109">
        <f>Juniori!PO82</f>
        <v>0</v>
      </c>
      <c r="PP301" s="109">
        <f>Juniori!PP82</f>
        <v>0</v>
      </c>
      <c r="PQ301" s="109">
        <f>Juniori!PQ82</f>
        <v>0</v>
      </c>
      <c r="PR301" s="109">
        <f>Juniori!PR82</f>
        <v>0</v>
      </c>
      <c r="PS301" s="109"/>
      <c r="PT301" s="109">
        <f>Juniori!PT82</f>
        <v>0</v>
      </c>
      <c r="PU301" s="109">
        <f>Juniori!PU82</f>
        <v>0</v>
      </c>
      <c r="PV301" s="109">
        <f>Juniori!PV82</f>
        <v>0</v>
      </c>
      <c r="PW301" s="109">
        <f>Juniori!PW82</f>
        <v>0</v>
      </c>
      <c r="PX301" s="109">
        <f>Juniori!PX82</f>
        <v>0</v>
      </c>
      <c r="PY301" s="109">
        <f>Juniori!PY82</f>
        <v>0</v>
      </c>
      <c r="PZ301" s="109">
        <f>Juniori!PZ82</f>
        <v>0</v>
      </c>
      <c r="QA301" s="109">
        <f>Juniori!QA82</f>
        <v>0</v>
      </c>
      <c r="QB301" s="109">
        <f>Juniori!QB82</f>
        <v>0</v>
      </c>
      <c r="QC301" s="109">
        <f>Juniori!QC82</f>
        <v>0</v>
      </c>
      <c r="QD301" s="109">
        <f>Juniori!QD82</f>
        <v>0</v>
      </c>
      <c r="QE301" s="109">
        <f>Juniori!QE82</f>
        <v>0</v>
      </c>
      <c r="QF301" s="109">
        <f>Juniori!QF82</f>
        <v>0</v>
      </c>
      <c r="QG301" s="109">
        <f>Juniori!QG82</f>
        <v>0</v>
      </c>
      <c r="QH301" s="109">
        <f>Juniori!QH82</f>
        <v>0</v>
      </c>
      <c r="QI301" s="109">
        <f>Juniori!QI82</f>
        <v>0</v>
      </c>
      <c r="QJ301" s="109">
        <f>Juniori!QJ82</f>
        <v>0</v>
      </c>
      <c r="QK301" s="109">
        <f>Juniori!QK82</f>
        <v>0</v>
      </c>
      <c r="QL301" s="109">
        <f>Juniori!QL82</f>
        <v>0</v>
      </c>
      <c r="QM301" s="109">
        <f>Juniori!QM82</f>
        <v>0</v>
      </c>
      <c r="QN301" s="109">
        <f>Juniori!QN82</f>
        <v>0</v>
      </c>
      <c r="QO301" s="109">
        <f>Juniori!QO82</f>
        <v>0</v>
      </c>
      <c r="QP301" s="109">
        <f>Juniori!QP82</f>
        <v>0</v>
      </c>
      <c r="QQ301" s="109">
        <f>Juniori!QQ82</f>
        <v>0</v>
      </c>
      <c r="QR301" s="109">
        <f>Juniori!QR82</f>
        <v>0</v>
      </c>
      <c r="QS301" s="109">
        <f>Juniori!QS82</f>
        <v>0</v>
      </c>
      <c r="QT301" s="109">
        <f>Juniori!QT82</f>
        <v>0</v>
      </c>
      <c r="QU301" s="109">
        <f>Juniori!QU82</f>
        <v>0</v>
      </c>
      <c r="QV301" s="109">
        <f>Juniori!QV82</f>
        <v>0</v>
      </c>
      <c r="QW301" s="109">
        <f>Juniori!QW82</f>
        <v>0</v>
      </c>
      <c r="QX301" s="109">
        <f>Juniori!QX82</f>
        <v>0</v>
      </c>
      <c r="QY301" s="109">
        <f>Juniori!QY82</f>
        <v>0</v>
      </c>
      <c r="QZ301" s="109">
        <f>Juniori!QZ82</f>
        <v>0</v>
      </c>
      <c r="RA301" s="109">
        <f>Juniori!RA82</f>
        <v>0</v>
      </c>
      <c r="RB301" s="109">
        <f>Juniori!RB82</f>
        <v>0</v>
      </c>
      <c r="RC301" s="109">
        <f>Juniori!RC82</f>
        <v>0</v>
      </c>
      <c r="RD301" s="109">
        <f>Juniori!RD82</f>
        <v>0</v>
      </c>
      <c r="RE301" s="109">
        <f>Juniori!RE82</f>
        <v>0</v>
      </c>
      <c r="RF301" s="109">
        <f>Juniori!RF82</f>
        <v>0</v>
      </c>
      <c r="RG301" s="109">
        <f>Juniori!RG82</f>
        <v>0</v>
      </c>
      <c r="RH301" s="109">
        <f>Juniori!RH82</f>
        <v>0</v>
      </c>
      <c r="RI301" s="109">
        <f>Juniori!RI82</f>
        <v>0</v>
      </c>
      <c r="RJ301" s="109">
        <f>Juniori!RJ82</f>
        <v>0</v>
      </c>
      <c r="RK301" s="109">
        <f>Juniori!RK82</f>
        <v>0</v>
      </c>
      <c r="RL301" s="109">
        <f>Juniori!RL82</f>
        <v>0</v>
      </c>
      <c r="RM301" s="109">
        <f>Juniori!RM82</f>
        <v>0</v>
      </c>
      <c r="RN301" s="109">
        <f>Juniori!RN82</f>
        <v>0</v>
      </c>
      <c r="RO301" s="109">
        <f>Juniori!RO82</f>
        <v>0</v>
      </c>
      <c r="RP301" s="109">
        <f>Juniori!RP82</f>
        <v>0</v>
      </c>
      <c r="RQ301" s="109">
        <f>Juniori!RQ82</f>
        <v>0</v>
      </c>
      <c r="RR301" s="109">
        <f>Juniori!RR82</f>
        <v>0</v>
      </c>
      <c r="RS301" s="109">
        <f>Juniori!RS82</f>
        <v>0</v>
      </c>
      <c r="RT301" s="109">
        <f>Juniori!RT82</f>
        <v>0</v>
      </c>
      <c r="RU301" s="109">
        <f>Juniori!RU82</f>
        <v>0</v>
      </c>
      <c r="RV301" s="109">
        <f>Juniori!RV82</f>
        <v>0</v>
      </c>
      <c r="RW301" s="109">
        <f>Juniori!RW82</f>
        <v>0</v>
      </c>
      <c r="RX301" s="109">
        <f>Juniori!RX82</f>
        <v>0</v>
      </c>
      <c r="RY301" s="109">
        <f>Juniori!RY82</f>
        <v>0</v>
      </c>
      <c r="RZ301" s="109">
        <f>Juniori!RZ82</f>
        <v>0</v>
      </c>
      <c r="SA301" s="109">
        <f>Juniori!SA82</f>
        <v>0</v>
      </c>
      <c r="SB301" s="109">
        <f>Juniori!SB82</f>
        <v>0</v>
      </c>
      <c r="SC301" s="109">
        <f>Juniori!SC82</f>
        <v>0</v>
      </c>
      <c r="SD301" s="109">
        <f>Juniori!SD82</f>
        <v>0</v>
      </c>
      <c r="SE301" s="109">
        <f>Juniori!SE82</f>
        <v>0</v>
      </c>
      <c r="SF301" s="109">
        <f>Juniori!SF82</f>
        <v>0</v>
      </c>
      <c r="SG301" s="109">
        <f>Juniori!SG82</f>
        <v>0</v>
      </c>
      <c r="SH301" s="109">
        <f>Juniori!SH82</f>
        <v>0</v>
      </c>
      <c r="SI301" s="109">
        <f>Juniori!SI82</f>
        <v>0</v>
      </c>
      <c r="SJ301" s="109">
        <f>Juniori!SJ82</f>
        <v>0</v>
      </c>
      <c r="SK301" s="109">
        <f>Juniori!SK82</f>
        <v>0</v>
      </c>
      <c r="SL301" s="109">
        <f>Juniori!SL82</f>
        <v>0</v>
      </c>
      <c r="SM301" s="109">
        <f>Juniori!SM82</f>
        <v>0</v>
      </c>
      <c r="SN301" s="109">
        <f>Juniori!SN82</f>
        <v>0</v>
      </c>
      <c r="SO301" s="109">
        <f>Juniori!SO82</f>
        <v>0</v>
      </c>
      <c r="SP301" s="109">
        <f>Juniori!SP82</f>
        <v>0</v>
      </c>
      <c r="SQ301" s="109">
        <f>Juniori!SQ82</f>
        <v>0</v>
      </c>
      <c r="SR301" s="109">
        <f>Juniori!SR82</f>
        <v>0</v>
      </c>
      <c r="SS301" s="109">
        <f>Juniori!SS82</f>
        <v>0</v>
      </c>
      <c r="ST301" s="109">
        <f>Juniori!ST82</f>
        <v>0</v>
      </c>
      <c r="SU301" s="109">
        <f>Juniori!SU82</f>
        <v>0</v>
      </c>
      <c r="SV301" s="109">
        <f>Juniori!SV82</f>
        <v>0</v>
      </c>
      <c r="SW301" s="109">
        <f>Juniori!SW82</f>
        <v>0</v>
      </c>
      <c r="SX301" s="109">
        <f>Juniori!SX82</f>
        <v>0</v>
      </c>
      <c r="SY301" s="109">
        <f>Juniori!SY82</f>
        <v>0</v>
      </c>
      <c r="SZ301" s="109">
        <f>Juniori!SZ82</f>
        <v>0</v>
      </c>
      <c r="TA301" s="109">
        <f>Juniori!TA82</f>
        <v>0</v>
      </c>
      <c r="TB301" s="109">
        <f>Juniori!TB82</f>
        <v>0</v>
      </c>
    </row>
    <row r="302" spans="1:522" s="1" customFormat="1" ht="18" customHeight="1" x14ac:dyDescent="0.2">
      <c r="A302" s="12"/>
      <c r="B302" s="11"/>
      <c r="E302" s="4" t="s">
        <v>325</v>
      </c>
      <c r="F302" s="1">
        <v>9505</v>
      </c>
      <c r="G302" s="9" t="s">
        <v>132</v>
      </c>
      <c r="H302" s="4"/>
      <c r="I302" s="1">
        <f t="shared" si="19"/>
        <v>0</v>
      </c>
      <c r="J302" s="12">
        <f>Tabuľka3[[#This Row],[Stĺpec9]]</f>
        <v>0</v>
      </c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109"/>
      <c r="CB302" s="109"/>
      <c r="CC302" s="109"/>
      <c r="CD302" s="109"/>
      <c r="CE302" s="109"/>
      <c r="CF302" s="109"/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  <c r="IX302" s="109"/>
      <c r="IY302" s="109"/>
      <c r="IZ302" s="109"/>
      <c r="JA302" s="109"/>
      <c r="JB302" s="109"/>
      <c r="JC302" s="109"/>
      <c r="JD302" s="109"/>
      <c r="JE302" s="109"/>
      <c r="JF302" s="109"/>
      <c r="JG302" s="109"/>
      <c r="JH302" s="109"/>
      <c r="JI302" s="109"/>
      <c r="JJ302" s="109"/>
      <c r="JK302" s="109"/>
      <c r="JL302" s="109"/>
      <c r="JM302" s="109"/>
      <c r="JN302" s="109"/>
      <c r="JO302" s="109"/>
      <c r="JP302" s="109"/>
      <c r="JQ302" s="109"/>
      <c r="JR302" s="109"/>
      <c r="JS302" s="109"/>
      <c r="JT302" s="109"/>
      <c r="JU302" s="109"/>
      <c r="JV302" s="109"/>
      <c r="JW302" s="109"/>
      <c r="JX302" s="109"/>
      <c r="JY302" s="109"/>
      <c r="JZ302" s="109"/>
      <c r="KA302" s="109"/>
      <c r="KB302" s="109"/>
      <c r="KC302" s="109"/>
      <c r="KD302" s="109"/>
      <c r="KE302" s="109"/>
      <c r="KF302" s="109"/>
      <c r="KG302" s="109"/>
      <c r="KH302" s="109"/>
      <c r="KI302" s="109"/>
      <c r="KJ302" s="109"/>
      <c r="KK302" s="109"/>
      <c r="KL302" s="109"/>
      <c r="KM302" s="109"/>
      <c r="KN302" s="109"/>
      <c r="KO302" s="109"/>
      <c r="KP302" s="109"/>
      <c r="KQ302" s="109"/>
      <c r="KR302" s="109"/>
      <c r="KS302" s="109"/>
      <c r="KT302" s="109"/>
      <c r="KU302" s="109"/>
      <c r="KV302" s="109"/>
      <c r="KW302" s="109"/>
      <c r="KX302" s="109"/>
      <c r="KY302" s="109"/>
      <c r="KZ302" s="109"/>
      <c r="LA302" s="109"/>
      <c r="LB302" s="109"/>
      <c r="LC302" s="109"/>
      <c r="LD302" s="109"/>
      <c r="LE302" s="109"/>
      <c r="LF302" s="109"/>
      <c r="LG302" s="109"/>
      <c r="LH302" s="109"/>
      <c r="LI302" s="109"/>
      <c r="LJ302" s="109"/>
      <c r="LK302" s="109"/>
      <c r="LL302" s="109"/>
      <c r="LM302" s="109"/>
      <c r="LN302" s="109"/>
      <c r="LO302" s="109"/>
      <c r="LP302" s="109"/>
      <c r="LQ302" s="109"/>
      <c r="LR302" s="109"/>
      <c r="LS302" s="109"/>
      <c r="LT302" s="109"/>
      <c r="LU302" s="109"/>
      <c r="LV302" s="109"/>
      <c r="LW302" s="109"/>
      <c r="LX302" s="109"/>
      <c r="LY302" s="109"/>
      <c r="LZ302" s="109"/>
      <c r="MA302" s="109"/>
      <c r="MB302" s="109"/>
      <c r="MC302" s="109"/>
      <c r="MD302" s="109"/>
      <c r="ME302" s="109"/>
      <c r="MF302" s="109"/>
      <c r="MG302" s="109"/>
      <c r="MH302" s="109"/>
      <c r="MI302" s="109"/>
      <c r="MJ302" s="109"/>
      <c r="MK302" s="109"/>
      <c r="ML302" s="109"/>
      <c r="MM302" s="109"/>
      <c r="MN302" s="109"/>
      <c r="MO302" s="109"/>
      <c r="MP302" s="109"/>
      <c r="MQ302" s="109"/>
      <c r="MR302" s="109"/>
      <c r="MS302" s="109"/>
      <c r="MT302" s="109"/>
      <c r="MU302" s="109"/>
      <c r="MV302" s="109"/>
      <c r="MW302" s="109"/>
      <c r="MX302" s="109"/>
      <c r="MY302" s="109"/>
      <c r="MZ302" s="109"/>
      <c r="NA302" s="109"/>
      <c r="NB302" s="109"/>
      <c r="NC302" s="109"/>
      <c r="ND302" s="109"/>
      <c r="NE302" s="109"/>
      <c r="NF302" s="109"/>
      <c r="NG302" s="109"/>
      <c r="NH302" s="109"/>
      <c r="NI302" s="109"/>
      <c r="NJ302" s="109"/>
      <c r="NK302" s="109"/>
      <c r="NL302" s="109"/>
      <c r="NM302" s="109"/>
      <c r="NN302" s="109"/>
      <c r="NO302" s="109"/>
      <c r="NP302" s="109"/>
      <c r="NQ302" s="109"/>
      <c r="NR302" s="109"/>
      <c r="NS302" s="109"/>
      <c r="NT302" s="109"/>
      <c r="NU302" s="109"/>
      <c r="NV302" s="109"/>
      <c r="NW302" s="109"/>
      <c r="NX302" s="109"/>
      <c r="NY302" s="109"/>
      <c r="NZ302" s="109"/>
      <c r="OA302" s="109"/>
      <c r="OB302" s="109"/>
      <c r="OC302" s="109"/>
      <c r="OD302" s="109"/>
      <c r="OE302" s="109"/>
      <c r="OF302" s="109"/>
      <c r="OG302" s="109"/>
      <c r="OH302" s="109"/>
      <c r="OI302" s="109"/>
      <c r="OJ302" s="109"/>
      <c r="OK302" s="109"/>
      <c r="OL302" s="109"/>
      <c r="OM302" s="109"/>
      <c r="ON302" s="109"/>
      <c r="OO302" s="109"/>
      <c r="OP302" s="109"/>
      <c r="OQ302" s="109"/>
      <c r="OR302" s="109"/>
      <c r="OS302" s="109"/>
      <c r="OT302" s="109"/>
      <c r="OU302" s="109"/>
      <c r="OV302" s="109"/>
      <c r="OW302" s="109"/>
      <c r="OX302" s="109"/>
      <c r="OY302" s="109"/>
      <c r="OZ302" s="109"/>
      <c r="PA302" s="109"/>
      <c r="PB302" s="109"/>
      <c r="PC302" s="109"/>
      <c r="PD302" s="109"/>
      <c r="PE302" s="109"/>
      <c r="PF302" s="109"/>
      <c r="PG302" s="109"/>
      <c r="PH302" s="109"/>
      <c r="PI302" s="109"/>
      <c r="PJ302" s="109"/>
      <c r="PK302" s="109"/>
      <c r="PL302" s="109"/>
      <c r="PM302" s="109"/>
      <c r="PN302" s="109"/>
      <c r="PO302" s="109"/>
      <c r="PP302" s="109"/>
      <c r="PQ302" s="109"/>
      <c r="PR302" s="109"/>
      <c r="PS302" s="109"/>
      <c r="PT302" s="109"/>
      <c r="PU302" s="109"/>
      <c r="PV302" s="109"/>
      <c r="PW302" s="109"/>
      <c r="PX302" s="109"/>
      <c r="PY302" s="109"/>
      <c r="PZ302" s="109"/>
      <c r="QA302" s="109"/>
      <c r="QB302" s="109"/>
      <c r="QC302" s="109"/>
      <c r="QD302" s="109"/>
      <c r="QE302" s="109"/>
      <c r="QF302" s="109"/>
      <c r="QG302" s="109"/>
      <c r="QH302" s="109"/>
      <c r="QI302" s="109"/>
      <c r="QJ302" s="109"/>
      <c r="QK302" s="109"/>
      <c r="QL302" s="109"/>
      <c r="QM302" s="109"/>
      <c r="QN302" s="109"/>
      <c r="QO302" s="109"/>
      <c r="QP302" s="109"/>
      <c r="QQ302" s="109"/>
      <c r="QR302" s="109"/>
      <c r="QS302" s="109"/>
      <c r="QT302" s="109"/>
      <c r="QU302" s="109"/>
      <c r="QV302" s="109"/>
      <c r="QW302" s="109"/>
      <c r="QX302" s="109"/>
      <c r="QY302" s="109"/>
      <c r="QZ302" s="109"/>
      <c r="RA302" s="109"/>
      <c r="RB302" s="109"/>
      <c r="RC302" s="109"/>
      <c r="RD302" s="109"/>
      <c r="RE302" s="109"/>
      <c r="RF302" s="109"/>
      <c r="RG302" s="109"/>
      <c r="RH302" s="109"/>
      <c r="RI302" s="109"/>
      <c r="RJ302" s="109"/>
      <c r="RK302" s="109"/>
      <c r="RL302" s="109"/>
      <c r="RM302" s="109"/>
      <c r="RN302" s="109"/>
      <c r="RO302" s="109"/>
      <c r="RP302" s="109"/>
      <c r="RQ302" s="109"/>
      <c r="RR302" s="109"/>
      <c r="RS302" s="109"/>
      <c r="RT302" s="109"/>
      <c r="RU302" s="109"/>
      <c r="RV302" s="109"/>
      <c r="RW302" s="109"/>
      <c r="RX302" s="109"/>
      <c r="RY302" s="109"/>
      <c r="RZ302" s="109"/>
      <c r="SA302" s="109"/>
      <c r="SB302" s="109"/>
      <c r="SC302" s="109"/>
      <c r="SD302" s="109"/>
      <c r="SE302" s="109"/>
      <c r="SF302" s="109"/>
      <c r="SG302" s="109"/>
      <c r="SH302" s="109"/>
      <c r="SI302" s="109"/>
      <c r="SJ302" s="109"/>
      <c r="SK302" s="109"/>
      <c r="SL302" s="109"/>
      <c r="SM302" s="109"/>
      <c r="SN302" s="109"/>
      <c r="SO302" s="109"/>
      <c r="SP302" s="109"/>
      <c r="SQ302" s="109"/>
      <c r="SR302" s="109"/>
      <c r="SS302" s="109"/>
      <c r="ST302" s="109"/>
      <c r="SU302" s="109"/>
      <c r="SV302" s="109"/>
      <c r="SW302" s="109"/>
      <c r="SX302" s="109"/>
      <c r="SY302" s="109"/>
      <c r="SZ302" s="109"/>
      <c r="TA302" s="109"/>
      <c r="TB302" s="109"/>
    </row>
    <row r="303" spans="1:522" s="1" customFormat="1" ht="18" customHeight="1" x14ac:dyDescent="0.2">
      <c r="A303" s="12"/>
      <c r="B303" s="11" t="s">
        <v>272</v>
      </c>
      <c r="C303" s="1">
        <v>9896</v>
      </c>
      <c r="E303" s="4" t="s">
        <v>271</v>
      </c>
      <c r="F303" s="9">
        <v>9126</v>
      </c>
      <c r="G303" s="9" t="s">
        <v>132</v>
      </c>
      <c r="H303" s="4" t="s">
        <v>253</v>
      </c>
      <c r="I303" s="1">
        <f t="shared" ref="I303:I352" si="20">SUM(K303:TB303)</f>
        <v>0</v>
      </c>
      <c r="J303" s="12">
        <f>Tabuľka3[[#This Row],[Stĺpec9]]</f>
        <v>0</v>
      </c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109"/>
      <c r="CB303" s="109"/>
      <c r="CC303" s="109"/>
      <c r="CD303" s="109"/>
      <c r="CE303" s="109"/>
      <c r="CF303" s="109"/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14"/>
      <c r="CV303" s="114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  <c r="IX303" s="109"/>
      <c r="IY303" s="109"/>
      <c r="IZ303" s="109"/>
      <c r="JA303" s="109"/>
      <c r="JB303" s="109"/>
      <c r="JC303" s="109"/>
      <c r="JD303" s="109"/>
      <c r="JE303" s="109"/>
      <c r="JF303" s="109"/>
      <c r="JG303" s="109"/>
      <c r="JH303" s="109"/>
      <c r="JI303" s="109"/>
      <c r="JJ303" s="109"/>
      <c r="JK303" s="109"/>
      <c r="JL303" s="109"/>
      <c r="JM303" s="109"/>
      <c r="JN303" s="109"/>
      <c r="JO303" s="109"/>
      <c r="JP303" s="109"/>
      <c r="JQ303" s="109"/>
      <c r="JR303" s="109"/>
      <c r="JS303" s="109"/>
      <c r="JT303" s="109"/>
      <c r="JU303" s="109"/>
      <c r="JV303" s="109"/>
      <c r="JW303" s="109"/>
      <c r="JX303" s="109"/>
      <c r="JY303" s="109"/>
      <c r="JZ303" s="109"/>
      <c r="KA303" s="109"/>
      <c r="KB303" s="109"/>
      <c r="KC303" s="109"/>
      <c r="KD303" s="109"/>
      <c r="KE303" s="109"/>
      <c r="KF303" s="109"/>
      <c r="KG303" s="109"/>
      <c r="KH303" s="109"/>
      <c r="KI303" s="109"/>
      <c r="KJ303" s="109"/>
      <c r="KK303" s="109"/>
      <c r="KL303" s="109"/>
      <c r="KM303" s="109"/>
      <c r="KN303" s="109"/>
      <c r="KO303" s="109"/>
      <c r="KP303" s="109"/>
      <c r="KQ303" s="109"/>
      <c r="KR303" s="109"/>
      <c r="KS303" s="109"/>
      <c r="KT303" s="109"/>
      <c r="KU303" s="109"/>
      <c r="KV303" s="109"/>
      <c r="KW303" s="109"/>
      <c r="KX303" s="109"/>
      <c r="KY303" s="109"/>
      <c r="KZ303" s="109"/>
      <c r="LA303" s="109"/>
      <c r="LB303" s="109"/>
      <c r="LC303" s="109"/>
      <c r="LD303" s="109"/>
      <c r="LE303" s="109"/>
      <c r="LF303" s="109"/>
      <c r="LG303" s="109"/>
      <c r="LH303" s="109"/>
      <c r="LI303" s="109"/>
      <c r="LJ303" s="109"/>
      <c r="LK303" s="109"/>
      <c r="LL303" s="109"/>
      <c r="LM303" s="109"/>
      <c r="LN303" s="109"/>
      <c r="LO303" s="109"/>
      <c r="LP303" s="109"/>
      <c r="LQ303" s="109"/>
      <c r="LR303" s="109"/>
      <c r="LS303" s="109"/>
      <c r="LT303" s="109"/>
      <c r="LU303" s="109"/>
      <c r="LV303" s="109"/>
      <c r="LW303" s="109"/>
      <c r="LX303" s="109"/>
      <c r="LY303" s="109"/>
      <c r="LZ303" s="109"/>
      <c r="MA303" s="109"/>
      <c r="MB303" s="109"/>
      <c r="MC303" s="109"/>
      <c r="MD303" s="109"/>
      <c r="ME303" s="109"/>
      <c r="MF303" s="109"/>
      <c r="MG303" s="109"/>
      <c r="MH303" s="109"/>
      <c r="MI303" s="109"/>
      <c r="MJ303" s="109"/>
      <c r="MK303" s="109"/>
      <c r="ML303" s="109"/>
      <c r="MM303" s="109"/>
      <c r="MN303" s="109"/>
      <c r="MO303" s="109"/>
      <c r="MP303" s="109"/>
      <c r="MQ303" s="109"/>
      <c r="MR303" s="109"/>
      <c r="MS303" s="109"/>
      <c r="MT303" s="109"/>
      <c r="MU303" s="109"/>
      <c r="MV303" s="109"/>
      <c r="MW303" s="109"/>
      <c r="MX303" s="109"/>
      <c r="MY303" s="109"/>
      <c r="MZ303" s="109"/>
      <c r="NA303" s="109"/>
      <c r="NB303" s="109"/>
      <c r="NC303" s="109"/>
      <c r="ND303" s="109"/>
      <c r="NE303" s="109"/>
      <c r="NF303" s="109"/>
      <c r="NG303" s="109"/>
      <c r="NH303" s="109"/>
      <c r="NI303" s="109"/>
      <c r="NJ303" s="109"/>
      <c r="NK303" s="109"/>
      <c r="NL303" s="109"/>
      <c r="NM303" s="109"/>
      <c r="NN303" s="109"/>
      <c r="NO303" s="109"/>
      <c r="NP303" s="109"/>
      <c r="NQ303" s="109"/>
      <c r="NR303" s="109"/>
      <c r="NS303" s="109"/>
      <c r="NT303" s="109"/>
      <c r="NU303" s="109"/>
      <c r="NV303" s="109"/>
      <c r="NW303" s="109"/>
      <c r="NX303" s="109"/>
      <c r="NY303" s="109"/>
      <c r="NZ303" s="109"/>
      <c r="OA303" s="109"/>
      <c r="OB303" s="109"/>
      <c r="OC303" s="109"/>
      <c r="OD303" s="109"/>
      <c r="OE303" s="109"/>
      <c r="OF303" s="109"/>
      <c r="OG303" s="109"/>
      <c r="OH303" s="109"/>
      <c r="OI303" s="109"/>
      <c r="OJ303" s="109"/>
      <c r="OK303" s="109"/>
      <c r="OL303" s="109"/>
      <c r="OM303" s="109"/>
      <c r="ON303" s="109"/>
      <c r="OO303" s="109"/>
      <c r="OP303" s="109"/>
      <c r="OQ303" s="109"/>
      <c r="OR303" s="109"/>
      <c r="OS303" s="109"/>
      <c r="OT303" s="109"/>
      <c r="OU303" s="109"/>
      <c r="OV303" s="109"/>
      <c r="OW303" s="109"/>
      <c r="OX303" s="109"/>
      <c r="OY303" s="109"/>
      <c r="OZ303" s="109"/>
      <c r="PA303" s="109"/>
      <c r="PB303" s="109"/>
      <c r="PC303" s="109"/>
      <c r="PD303" s="109"/>
      <c r="PE303" s="109"/>
      <c r="PF303" s="109"/>
      <c r="PG303" s="109"/>
      <c r="PH303" s="109"/>
      <c r="PI303" s="109"/>
      <c r="PJ303" s="109"/>
      <c r="PK303" s="109"/>
      <c r="PL303" s="109"/>
      <c r="PM303" s="109"/>
      <c r="PN303" s="109"/>
      <c r="PO303" s="109"/>
      <c r="PP303" s="109"/>
      <c r="PQ303" s="109"/>
      <c r="PR303" s="109"/>
      <c r="PS303" s="109"/>
      <c r="PT303" s="109"/>
      <c r="PU303" s="109"/>
      <c r="PV303" s="109"/>
      <c r="PW303" s="109"/>
      <c r="PX303" s="109"/>
      <c r="PY303" s="109"/>
      <c r="PZ303" s="109"/>
      <c r="QA303" s="109"/>
      <c r="QB303" s="109"/>
      <c r="QC303" s="109"/>
      <c r="QD303" s="109"/>
      <c r="QE303" s="109"/>
      <c r="QF303" s="109"/>
      <c r="QG303" s="109"/>
      <c r="QH303" s="109"/>
      <c r="QI303" s="109"/>
      <c r="QJ303" s="109"/>
      <c r="QK303" s="109"/>
      <c r="QL303" s="109"/>
      <c r="QM303" s="109"/>
      <c r="QN303" s="109"/>
      <c r="QO303" s="109"/>
      <c r="QP303" s="109"/>
      <c r="QQ303" s="109"/>
      <c r="QR303" s="109"/>
      <c r="QS303" s="109"/>
      <c r="QT303" s="109"/>
      <c r="QU303" s="109"/>
      <c r="QV303" s="109"/>
      <c r="QW303" s="109"/>
      <c r="QX303" s="109"/>
      <c r="QY303" s="109"/>
      <c r="QZ303" s="109"/>
      <c r="RA303" s="109"/>
      <c r="RB303" s="109"/>
      <c r="RC303" s="109"/>
      <c r="RD303" s="109"/>
      <c r="RE303" s="109"/>
      <c r="RF303" s="109"/>
      <c r="RG303" s="109"/>
      <c r="RH303" s="109"/>
      <c r="RI303" s="109"/>
      <c r="RJ303" s="109"/>
      <c r="RK303" s="109"/>
      <c r="RL303" s="109"/>
      <c r="RM303" s="109"/>
      <c r="RN303" s="109"/>
      <c r="RO303" s="109"/>
      <c r="RP303" s="109"/>
      <c r="RQ303" s="109"/>
      <c r="RR303" s="109"/>
      <c r="RS303" s="109"/>
      <c r="RT303" s="109"/>
      <c r="RU303" s="109"/>
      <c r="RV303" s="109"/>
      <c r="RW303" s="109"/>
      <c r="RX303" s="109"/>
      <c r="RY303" s="109"/>
      <c r="RZ303" s="109"/>
      <c r="SA303" s="109"/>
      <c r="SB303" s="109"/>
      <c r="SC303" s="109"/>
      <c r="SD303" s="109"/>
      <c r="SE303" s="109"/>
      <c r="SF303" s="109"/>
      <c r="SG303" s="109"/>
      <c r="SH303" s="109"/>
      <c r="SI303" s="109"/>
      <c r="SJ303" s="109"/>
      <c r="SK303" s="109"/>
      <c r="SL303" s="109"/>
      <c r="SM303" s="109"/>
      <c r="SN303" s="109"/>
      <c r="SO303" s="109"/>
      <c r="SP303" s="109"/>
      <c r="SQ303" s="109"/>
      <c r="SR303" s="109"/>
      <c r="SS303" s="109"/>
      <c r="ST303" s="109"/>
      <c r="SU303" s="109"/>
      <c r="SV303" s="109"/>
      <c r="SW303" s="109"/>
      <c r="SX303" s="109"/>
      <c r="SY303" s="109"/>
      <c r="SZ303" s="109"/>
      <c r="TA303" s="109"/>
      <c r="TB303" s="109"/>
    </row>
    <row r="304" spans="1:522" s="1" customFormat="1" ht="18" customHeight="1" x14ac:dyDescent="0.2">
      <c r="A304" s="12"/>
      <c r="B304" s="11"/>
      <c r="E304" s="4" t="s">
        <v>493</v>
      </c>
      <c r="F304" s="9">
        <v>9450</v>
      </c>
      <c r="G304" s="9" t="s">
        <v>132</v>
      </c>
      <c r="H304" s="4"/>
      <c r="I304" s="1">
        <f t="shared" si="20"/>
        <v>0</v>
      </c>
      <c r="J304" s="12">
        <f>Tabuľka3[[#This Row],[Stĺpec9]]</f>
        <v>0</v>
      </c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14"/>
      <c r="CV304" s="114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  <c r="IX304" s="109"/>
      <c r="IY304" s="109"/>
      <c r="IZ304" s="109"/>
      <c r="JA304" s="109"/>
      <c r="JB304" s="109"/>
      <c r="JC304" s="109"/>
      <c r="JD304" s="109"/>
      <c r="JE304" s="109"/>
      <c r="JF304" s="109"/>
      <c r="JG304" s="109"/>
      <c r="JH304" s="109"/>
      <c r="JI304" s="109"/>
      <c r="JJ304" s="109"/>
      <c r="JK304" s="109"/>
      <c r="JL304" s="109"/>
      <c r="JM304" s="109"/>
      <c r="JN304" s="109"/>
      <c r="JO304" s="109"/>
      <c r="JP304" s="109"/>
      <c r="JQ304" s="109"/>
      <c r="JR304" s="109"/>
      <c r="JS304" s="109"/>
      <c r="JT304" s="109"/>
      <c r="JU304" s="109"/>
      <c r="JV304" s="109"/>
      <c r="JW304" s="109"/>
      <c r="JX304" s="109"/>
      <c r="JY304" s="109"/>
      <c r="JZ304" s="109"/>
      <c r="KA304" s="109"/>
      <c r="KB304" s="109"/>
      <c r="KC304" s="109"/>
      <c r="KD304" s="109"/>
      <c r="KE304" s="109"/>
      <c r="KF304" s="109"/>
      <c r="KG304" s="109"/>
      <c r="KH304" s="109"/>
      <c r="KI304" s="109"/>
      <c r="KJ304" s="109"/>
      <c r="KK304" s="109"/>
      <c r="KL304" s="109"/>
      <c r="KM304" s="109"/>
      <c r="KN304" s="109"/>
      <c r="KO304" s="109"/>
      <c r="KP304" s="109"/>
      <c r="KQ304" s="109"/>
      <c r="KR304" s="109"/>
      <c r="KS304" s="109"/>
      <c r="KT304" s="109"/>
      <c r="KU304" s="109"/>
      <c r="KV304" s="109"/>
      <c r="KW304" s="109"/>
      <c r="KX304" s="109"/>
      <c r="KY304" s="109"/>
      <c r="KZ304" s="109"/>
      <c r="LA304" s="109"/>
      <c r="LB304" s="109"/>
      <c r="LC304" s="109"/>
      <c r="LD304" s="109"/>
      <c r="LE304" s="109"/>
      <c r="LF304" s="109"/>
      <c r="LG304" s="109"/>
      <c r="LH304" s="109"/>
      <c r="LI304" s="109"/>
      <c r="LJ304" s="109"/>
      <c r="LK304" s="109"/>
      <c r="LL304" s="109"/>
      <c r="LM304" s="109"/>
      <c r="LN304" s="109"/>
      <c r="LO304" s="109"/>
      <c r="LP304" s="109"/>
      <c r="LQ304" s="109"/>
      <c r="LR304" s="109"/>
      <c r="LS304" s="109"/>
      <c r="LT304" s="109"/>
      <c r="LU304" s="109"/>
      <c r="LV304" s="109"/>
      <c r="LW304" s="109"/>
      <c r="LX304" s="109"/>
      <c r="LY304" s="109"/>
      <c r="LZ304" s="109"/>
      <c r="MA304" s="109"/>
      <c r="MB304" s="109"/>
      <c r="MC304" s="109"/>
      <c r="MD304" s="109"/>
      <c r="ME304" s="109"/>
      <c r="MF304" s="109"/>
      <c r="MG304" s="109"/>
      <c r="MH304" s="109"/>
      <c r="MI304" s="109"/>
      <c r="MJ304" s="109"/>
      <c r="MK304" s="109"/>
      <c r="ML304" s="109"/>
      <c r="MM304" s="109"/>
      <c r="MN304" s="109"/>
      <c r="MO304" s="109"/>
      <c r="MP304" s="109"/>
      <c r="MQ304" s="109"/>
      <c r="MR304" s="109"/>
      <c r="MS304" s="109"/>
      <c r="MT304" s="109"/>
      <c r="MU304" s="109"/>
      <c r="MV304" s="109"/>
      <c r="MW304" s="109"/>
      <c r="MX304" s="109"/>
      <c r="MY304" s="109"/>
      <c r="MZ304" s="109"/>
      <c r="NA304" s="109"/>
      <c r="NB304" s="109"/>
      <c r="NC304" s="109"/>
      <c r="ND304" s="109"/>
      <c r="NE304" s="109"/>
      <c r="NF304" s="109"/>
      <c r="NG304" s="109"/>
      <c r="NH304" s="109"/>
      <c r="NI304" s="109"/>
      <c r="NJ304" s="109"/>
      <c r="NK304" s="109"/>
      <c r="NL304" s="109"/>
      <c r="NM304" s="109"/>
      <c r="NN304" s="109"/>
      <c r="NO304" s="109"/>
      <c r="NP304" s="109"/>
      <c r="NQ304" s="109"/>
      <c r="NR304" s="109"/>
      <c r="NS304" s="109"/>
      <c r="NT304" s="109"/>
      <c r="NU304" s="109"/>
      <c r="NV304" s="109"/>
      <c r="NW304" s="109"/>
      <c r="NX304" s="109"/>
      <c r="NY304" s="109"/>
      <c r="NZ304" s="109"/>
      <c r="OA304" s="109"/>
      <c r="OB304" s="109"/>
      <c r="OC304" s="109"/>
      <c r="OD304" s="109"/>
      <c r="OE304" s="109"/>
      <c r="OF304" s="109"/>
      <c r="OG304" s="109"/>
      <c r="OH304" s="109"/>
      <c r="OI304" s="109"/>
      <c r="OJ304" s="109"/>
      <c r="OK304" s="109"/>
      <c r="OL304" s="109"/>
      <c r="OM304" s="109"/>
      <c r="ON304" s="109"/>
      <c r="OO304" s="109"/>
      <c r="OP304" s="109"/>
      <c r="OQ304" s="109"/>
      <c r="OR304" s="109"/>
      <c r="OS304" s="109"/>
      <c r="OT304" s="109"/>
      <c r="OU304" s="109"/>
      <c r="OV304" s="109"/>
      <c r="OW304" s="109"/>
      <c r="OX304" s="109"/>
      <c r="OY304" s="109"/>
      <c r="OZ304" s="109"/>
      <c r="PA304" s="109"/>
      <c r="PB304" s="109"/>
      <c r="PC304" s="109"/>
      <c r="PD304" s="109"/>
      <c r="PE304" s="109"/>
      <c r="PF304" s="109"/>
      <c r="PG304" s="109"/>
      <c r="PH304" s="109"/>
      <c r="PI304" s="109"/>
      <c r="PJ304" s="109"/>
      <c r="PK304" s="109"/>
      <c r="PL304" s="109"/>
      <c r="PM304" s="109"/>
      <c r="PN304" s="109"/>
      <c r="PO304" s="109"/>
      <c r="PP304" s="109"/>
      <c r="PQ304" s="109"/>
      <c r="PR304" s="109"/>
      <c r="PS304" s="109"/>
      <c r="PT304" s="109"/>
      <c r="PU304" s="109"/>
      <c r="PV304" s="109"/>
      <c r="PW304" s="109"/>
      <c r="PX304" s="109"/>
      <c r="PY304" s="109"/>
      <c r="PZ304" s="109"/>
      <c r="QA304" s="109"/>
      <c r="QB304" s="109"/>
      <c r="QC304" s="109"/>
      <c r="QD304" s="109"/>
      <c r="QE304" s="109"/>
      <c r="QF304" s="109"/>
      <c r="QG304" s="109"/>
      <c r="QH304" s="109"/>
      <c r="QI304" s="109"/>
      <c r="QJ304" s="109"/>
      <c r="QK304" s="109"/>
      <c r="QL304" s="109"/>
      <c r="QM304" s="109"/>
      <c r="QN304" s="109"/>
      <c r="QO304" s="109"/>
      <c r="QP304" s="109"/>
      <c r="QQ304" s="109"/>
      <c r="QR304" s="109"/>
      <c r="QS304" s="109"/>
      <c r="QT304" s="109"/>
      <c r="QU304" s="109"/>
      <c r="QV304" s="109"/>
      <c r="QW304" s="109"/>
      <c r="QX304" s="109"/>
      <c r="QY304" s="109"/>
      <c r="QZ304" s="109"/>
      <c r="RA304" s="109"/>
      <c r="RB304" s="109"/>
      <c r="RC304" s="109"/>
      <c r="RD304" s="109"/>
      <c r="RE304" s="109"/>
      <c r="RF304" s="109"/>
      <c r="RG304" s="109"/>
      <c r="RH304" s="109"/>
      <c r="RI304" s="109"/>
      <c r="RJ304" s="109"/>
      <c r="RK304" s="109"/>
      <c r="RL304" s="109"/>
      <c r="RM304" s="109"/>
      <c r="RN304" s="109"/>
      <c r="RO304" s="109"/>
      <c r="RP304" s="109"/>
      <c r="RQ304" s="109"/>
      <c r="RR304" s="109"/>
      <c r="RS304" s="109"/>
      <c r="RT304" s="109"/>
      <c r="RU304" s="109"/>
      <c r="RV304" s="109"/>
      <c r="RW304" s="109"/>
      <c r="RX304" s="109"/>
      <c r="RY304" s="109"/>
      <c r="RZ304" s="109"/>
      <c r="SA304" s="109"/>
      <c r="SB304" s="109"/>
      <c r="SC304" s="109"/>
      <c r="SD304" s="109"/>
      <c r="SE304" s="109"/>
      <c r="SF304" s="109"/>
      <c r="SG304" s="109"/>
      <c r="SH304" s="109"/>
      <c r="SI304" s="109"/>
      <c r="SJ304" s="109"/>
      <c r="SK304" s="109"/>
      <c r="SL304" s="109"/>
      <c r="SM304" s="109"/>
      <c r="SN304" s="109"/>
      <c r="SO304" s="109"/>
      <c r="SP304" s="109"/>
      <c r="SQ304" s="109"/>
      <c r="SR304" s="109"/>
      <c r="SS304" s="109"/>
      <c r="ST304" s="109"/>
      <c r="SU304" s="109"/>
      <c r="SV304" s="109"/>
      <c r="SW304" s="109"/>
      <c r="SX304" s="109"/>
      <c r="SY304" s="109"/>
      <c r="SZ304" s="109"/>
      <c r="TA304" s="109"/>
      <c r="TB304" s="109"/>
    </row>
    <row r="305" spans="1:522" s="1" customFormat="1" ht="18" customHeight="1" x14ac:dyDescent="0.2">
      <c r="A305" s="12"/>
      <c r="B305" s="11" t="s">
        <v>452</v>
      </c>
      <c r="C305" s="1">
        <v>10686</v>
      </c>
      <c r="E305" s="4" t="s">
        <v>449</v>
      </c>
      <c r="F305" s="1">
        <v>8360</v>
      </c>
      <c r="G305" s="9" t="s">
        <v>132</v>
      </c>
      <c r="H305" s="4" t="s">
        <v>451</v>
      </c>
      <c r="I305" s="1">
        <f t="shared" si="20"/>
        <v>0</v>
      </c>
      <c r="J305" s="12">
        <f>Tabuľka3[[#This Row],[Stĺpec9]]</f>
        <v>0</v>
      </c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  <c r="IX305" s="109"/>
      <c r="IY305" s="109"/>
      <c r="IZ305" s="109"/>
      <c r="JA305" s="109"/>
      <c r="JB305" s="109"/>
      <c r="JC305" s="109"/>
      <c r="JD305" s="109"/>
      <c r="JE305" s="109"/>
      <c r="JF305" s="109"/>
      <c r="JG305" s="109"/>
      <c r="JH305" s="109"/>
      <c r="JI305" s="109"/>
      <c r="JJ305" s="109"/>
      <c r="JK305" s="109"/>
      <c r="JL305" s="109"/>
      <c r="JM305" s="109"/>
      <c r="JN305" s="109"/>
      <c r="JO305" s="109"/>
      <c r="JP305" s="109"/>
      <c r="JQ305" s="109"/>
      <c r="JR305" s="109"/>
      <c r="JS305" s="109"/>
      <c r="JT305" s="109"/>
      <c r="JU305" s="109"/>
      <c r="JV305" s="109"/>
      <c r="JW305" s="109"/>
      <c r="JX305" s="109"/>
      <c r="JY305" s="109"/>
      <c r="JZ305" s="109"/>
      <c r="KA305" s="109"/>
      <c r="KB305" s="109"/>
      <c r="KC305" s="109"/>
      <c r="KD305" s="109"/>
      <c r="KE305" s="109"/>
      <c r="KF305" s="109"/>
      <c r="KG305" s="109"/>
      <c r="KH305" s="109"/>
      <c r="KI305" s="109"/>
      <c r="KJ305" s="109"/>
      <c r="KK305" s="109"/>
      <c r="KL305" s="109"/>
      <c r="KM305" s="109"/>
      <c r="KN305" s="109"/>
      <c r="KO305" s="109"/>
      <c r="KP305" s="109"/>
      <c r="KQ305" s="109"/>
      <c r="KR305" s="109"/>
      <c r="KS305" s="109"/>
      <c r="KT305" s="109"/>
      <c r="KU305" s="109"/>
      <c r="KV305" s="109"/>
      <c r="KW305" s="109"/>
      <c r="KX305" s="109"/>
      <c r="KY305" s="109"/>
      <c r="KZ305" s="109"/>
      <c r="LA305" s="109"/>
      <c r="LB305" s="109"/>
      <c r="LC305" s="109"/>
      <c r="LD305" s="109"/>
      <c r="LE305" s="109"/>
      <c r="LF305" s="109"/>
      <c r="LG305" s="109"/>
      <c r="LH305" s="109"/>
      <c r="LI305" s="109"/>
      <c r="LJ305" s="109"/>
      <c r="LK305" s="109"/>
      <c r="LL305" s="109"/>
      <c r="LM305" s="109"/>
      <c r="LN305" s="109"/>
      <c r="LO305" s="109"/>
      <c r="LP305" s="109"/>
      <c r="LQ305" s="109"/>
      <c r="LR305" s="109"/>
      <c r="LS305" s="109"/>
      <c r="LT305" s="109"/>
      <c r="LU305" s="109"/>
      <c r="LV305" s="109"/>
      <c r="LW305" s="109"/>
      <c r="LX305" s="109"/>
      <c r="LY305" s="109"/>
      <c r="LZ305" s="109"/>
      <c r="MA305" s="109"/>
      <c r="MB305" s="109"/>
      <c r="MC305" s="109"/>
      <c r="MD305" s="109"/>
      <c r="ME305" s="109"/>
      <c r="MF305" s="109"/>
      <c r="MG305" s="109"/>
      <c r="MH305" s="109"/>
      <c r="MI305" s="109"/>
      <c r="MJ305" s="109"/>
      <c r="MK305" s="109"/>
      <c r="ML305" s="109"/>
      <c r="MM305" s="109"/>
      <c r="MN305" s="109"/>
      <c r="MO305" s="109"/>
      <c r="MP305" s="109"/>
      <c r="MQ305" s="109"/>
      <c r="MR305" s="109"/>
      <c r="MS305" s="109"/>
      <c r="MT305" s="109"/>
      <c r="MU305" s="109"/>
      <c r="MV305" s="109"/>
      <c r="MW305" s="109"/>
      <c r="MX305" s="109"/>
      <c r="MY305" s="109"/>
      <c r="MZ305" s="109"/>
      <c r="NA305" s="109"/>
      <c r="NB305" s="109"/>
      <c r="NC305" s="109"/>
      <c r="ND305" s="109"/>
      <c r="NE305" s="109"/>
      <c r="NF305" s="109"/>
      <c r="NG305" s="109"/>
      <c r="NH305" s="109"/>
      <c r="NI305" s="109"/>
      <c r="NJ305" s="109"/>
      <c r="NK305" s="109"/>
      <c r="NL305" s="109"/>
      <c r="NM305" s="109"/>
      <c r="NN305" s="109"/>
      <c r="NO305" s="109"/>
      <c r="NP305" s="109"/>
      <c r="NQ305" s="109"/>
      <c r="NR305" s="109"/>
      <c r="NS305" s="109"/>
      <c r="NT305" s="109"/>
      <c r="NU305" s="109"/>
      <c r="NV305" s="109"/>
      <c r="NW305" s="109"/>
      <c r="NX305" s="109"/>
      <c r="NY305" s="109"/>
      <c r="NZ305" s="109"/>
      <c r="OA305" s="109"/>
      <c r="OB305" s="109"/>
      <c r="OC305" s="109"/>
      <c r="OD305" s="109"/>
      <c r="OE305" s="109"/>
      <c r="OF305" s="109"/>
      <c r="OG305" s="109"/>
      <c r="OH305" s="109"/>
      <c r="OI305" s="109"/>
      <c r="OJ305" s="109"/>
      <c r="OK305" s="109"/>
      <c r="OL305" s="109"/>
      <c r="OM305" s="109"/>
      <c r="ON305" s="109"/>
      <c r="OO305" s="109"/>
      <c r="OP305" s="109"/>
      <c r="OQ305" s="109"/>
      <c r="OR305" s="109"/>
      <c r="OS305" s="109"/>
      <c r="OT305" s="109"/>
      <c r="OU305" s="109"/>
      <c r="OV305" s="109"/>
      <c r="OW305" s="109"/>
      <c r="OX305" s="109"/>
      <c r="OY305" s="109"/>
      <c r="OZ305" s="109"/>
      <c r="PA305" s="109"/>
      <c r="PB305" s="109"/>
      <c r="PC305" s="109"/>
      <c r="PD305" s="109"/>
      <c r="PE305" s="109"/>
      <c r="PF305" s="109"/>
      <c r="PG305" s="109"/>
      <c r="PH305" s="109"/>
      <c r="PI305" s="109"/>
      <c r="PJ305" s="109"/>
      <c r="PK305" s="109"/>
      <c r="PL305" s="109"/>
      <c r="PM305" s="109"/>
      <c r="PN305" s="109"/>
      <c r="PO305" s="109"/>
      <c r="PP305" s="109"/>
      <c r="PQ305" s="109"/>
      <c r="PR305" s="109"/>
      <c r="PS305" s="109"/>
      <c r="PT305" s="109"/>
      <c r="PU305" s="109"/>
      <c r="PV305" s="109"/>
      <c r="PW305" s="109"/>
      <c r="PX305" s="109"/>
      <c r="PY305" s="109"/>
      <c r="PZ305" s="109"/>
      <c r="QA305" s="109"/>
      <c r="QB305" s="109"/>
      <c r="QC305" s="109"/>
      <c r="QD305" s="109"/>
      <c r="QE305" s="109"/>
      <c r="QF305" s="109"/>
      <c r="QG305" s="109"/>
      <c r="QH305" s="109"/>
      <c r="QI305" s="109"/>
      <c r="QJ305" s="109"/>
      <c r="QK305" s="109"/>
      <c r="QL305" s="109"/>
      <c r="QM305" s="109"/>
      <c r="QN305" s="109"/>
      <c r="QO305" s="109"/>
      <c r="QP305" s="109"/>
      <c r="QQ305" s="109"/>
      <c r="QR305" s="109"/>
      <c r="QS305" s="109"/>
      <c r="QT305" s="109"/>
      <c r="QU305" s="109"/>
      <c r="QV305" s="109"/>
      <c r="QW305" s="109"/>
      <c r="QX305" s="109"/>
      <c r="QY305" s="109"/>
      <c r="QZ305" s="109"/>
      <c r="RA305" s="109"/>
      <c r="RB305" s="109"/>
      <c r="RC305" s="109"/>
      <c r="RD305" s="109"/>
      <c r="RE305" s="109"/>
      <c r="RF305" s="109"/>
      <c r="RG305" s="109"/>
      <c r="RH305" s="109"/>
      <c r="RI305" s="109"/>
      <c r="RJ305" s="109"/>
      <c r="RK305" s="109"/>
      <c r="RL305" s="109"/>
      <c r="RM305" s="109"/>
      <c r="RN305" s="109"/>
      <c r="RO305" s="109"/>
      <c r="RP305" s="109"/>
      <c r="RQ305" s="109"/>
      <c r="RR305" s="109"/>
      <c r="RS305" s="109"/>
      <c r="RT305" s="109"/>
      <c r="RU305" s="109"/>
      <c r="RV305" s="109"/>
      <c r="RW305" s="109"/>
      <c r="RX305" s="109"/>
      <c r="RY305" s="109"/>
      <c r="RZ305" s="109"/>
      <c r="SA305" s="109"/>
      <c r="SB305" s="109"/>
      <c r="SC305" s="109"/>
      <c r="SD305" s="109"/>
      <c r="SE305" s="109"/>
      <c r="SF305" s="109"/>
      <c r="SG305" s="109"/>
      <c r="SH305" s="109"/>
      <c r="SI305" s="109"/>
      <c r="SJ305" s="109"/>
      <c r="SK305" s="109"/>
      <c r="SL305" s="109"/>
      <c r="SM305" s="109"/>
      <c r="SN305" s="109"/>
      <c r="SO305" s="109"/>
      <c r="SP305" s="109"/>
      <c r="SQ305" s="109"/>
      <c r="SR305" s="109"/>
      <c r="SS305" s="109"/>
      <c r="ST305" s="109"/>
      <c r="SU305" s="109"/>
      <c r="SV305" s="109"/>
      <c r="SW305" s="109"/>
      <c r="SX305" s="109"/>
      <c r="SY305" s="109"/>
      <c r="SZ305" s="109"/>
      <c r="TA305" s="109"/>
      <c r="TB305" s="109"/>
    </row>
    <row r="306" spans="1:522" s="1" customFormat="1" ht="18" customHeight="1" x14ac:dyDescent="0.2">
      <c r="A306" s="12"/>
      <c r="B306" s="11" t="s">
        <v>289</v>
      </c>
      <c r="C306" s="1">
        <v>9159</v>
      </c>
      <c r="E306" s="4" t="s">
        <v>288</v>
      </c>
      <c r="F306" s="1">
        <v>3818</v>
      </c>
      <c r="G306" s="9" t="s">
        <v>129</v>
      </c>
      <c r="H306" s="4" t="s">
        <v>212</v>
      </c>
      <c r="I306" s="1">
        <f t="shared" si="20"/>
        <v>0</v>
      </c>
      <c r="J306" s="12">
        <f>Tabuľka3[[#This Row],[Stĺpec9]]</f>
        <v>0</v>
      </c>
      <c r="K306" s="109">
        <f>Seniori!K148</f>
        <v>0</v>
      </c>
      <c r="L306" s="109">
        <f>Seniori!L148</f>
        <v>0</v>
      </c>
      <c r="M306" s="109">
        <f>Seniori!M148</f>
        <v>0</v>
      </c>
      <c r="N306" s="109">
        <f>Seniori!N148</f>
        <v>0</v>
      </c>
      <c r="O306" s="109">
        <f>Seniori!O148</f>
        <v>0</v>
      </c>
      <c r="P306" s="109">
        <f>Seniori!P148</f>
        <v>0</v>
      </c>
      <c r="Q306" s="109">
        <f>Seniori!Q148</f>
        <v>0</v>
      </c>
      <c r="R306" s="109">
        <f>Seniori!R148</f>
        <v>0</v>
      </c>
      <c r="S306" s="109">
        <f>Seniori!S148</f>
        <v>0</v>
      </c>
      <c r="T306" s="109">
        <f>Seniori!T148</f>
        <v>0</v>
      </c>
      <c r="U306" s="109">
        <f>Seniori!U148</f>
        <v>0</v>
      </c>
      <c r="V306" s="109">
        <f>Seniori!V148</f>
        <v>0</v>
      </c>
      <c r="W306" s="109">
        <f>Seniori!W148</f>
        <v>0</v>
      </c>
      <c r="X306" s="109">
        <f>Seniori!X148</f>
        <v>0</v>
      </c>
      <c r="Y306" s="109">
        <f>Seniori!Y148</f>
        <v>0</v>
      </c>
      <c r="Z306" s="109">
        <f>Seniori!Z148</f>
        <v>0</v>
      </c>
      <c r="AA306" s="109">
        <f>Seniori!AA148</f>
        <v>0</v>
      </c>
      <c r="AB306" s="109">
        <f>Seniori!AB148</f>
        <v>0</v>
      </c>
      <c r="AC306" s="109">
        <f>Seniori!AC148</f>
        <v>0</v>
      </c>
      <c r="AD306" s="109">
        <f>Seniori!AD148</f>
        <v>0</v>
      </c>
      <c r="AE306" s="109">
        <f>Seniori!AE148</f>
        <v>0</v>
      </c>
      <c r="AF306" s="109">
        <f>Seniori!AF148</f>
        <v>0</v>
      </c>
      <c r="AG306" s="109">
        <f>Seniori!AG148</f>
        <v>0</v>
      </c>
      <c r="AH306" s="109">
        <f>Seniori!AH148</f>
        <v>0</v>
      </c>
      <c r="AI306" s="109">
        <f>Seniori!AI148</f>
        <v>0</v>
      </c>
      <c r="AJ306" s="109">
        <f>Seniori!AJ148</f>
        <v>0</v>
      </c>
      <c r="AK306" s="109">
        <f>Seniori!AK148</f>
        <v>0</v>
      </c>
      <c r="AL306" s="109">
        <f>Seniori!AL148</f>
        <v>0</v>
      </c>
      <c r="AM306" s="109">
        <f>Seniori!AM148</f>
        <v>0</v>
      </c>
      <c r="AN306" s="109">
        <f>Seniori!AN148</f>
        <v>0</v>
      </c>
      <c r="AO306" s="109">
        <f>Seniori!AO148</f>
        <v>0</v>
      </c>
      <c r="AP306" s="109">
        <f>Seniori!AP148</f>
        <v>0</v>
      </c>
      <c r="AQ306" s="109">
        <f>Seniori!AQ148</f>
        <v>0</v>
      </c>
      <c r="AR306" s="109">
        <f>Seniori!AR148</f>
        <v>0</v>
      </c>
      <c r="AS306" s="109">
        <f>Seniori!AS148</f>
        <v>0</v>
      </c>
      <c r="AT306" s="109">
        <f>Seniori!AT148</f>
        <v>0</v>
      </c>
      <c r="AU306" s="109">
        <f>Seniori!AU148</f>
        <v>0</v>
      </c>
      <c r="AV306" s="109">
        <f>Seniori!AV148</f>
        <v>0</v>
      </c>
      <c r="AW306" s="109">
        <f>Seniori!AW148</f>
        <v>0</v>
      </c>
      <c r="AX306" s="109">
        <f>Seniori!AX148</f>
        <v>0</v>
      </c>
      <c r="AY306" s="109">
        <f>Seniori!AY148</f>
        <v>0</v>
      </c>
      <c r="AZ306" s="109">
        <f>Seniori!AZ148</f>
        <v>0</v>
      </c>
      <c r="BA306" s="109">
        <f>Seniori!BA148</f>
        <v>0</v>
      </c>
      <c r="BB306" s="109">
        <f>Seniori!BB148</f>
        <v>0</v>
      </c>
      <c r="BC306" s="109">
        <f>Seniori!BC148</f>
        <v>0</v>
      </c>
      <c r="BD306" s="109">
        <f>Seniori!BD148</f>
        <v>0</v>
      </c>
      <c r="BE306" s="109">
        <f>Seniori!BE148</f>
        <v>0</v>
      </c>
      <c r="BF306" s="109">
        <f>Seniori!BF148</f>
        <v>0</v>
      </c>
      <c r="BG306" s="109">
        <f>Seniori!BG148</f>
        <v>0</v>
      </c>
      <c r="BH306" s="109">
        <f>Seniori!BH148</f>
        <v>0</v>
      </c>
      <c r="BI306" s="109">
        <f>Seniori!BI148</f>
        <v>0</v>
      </c>
      <c r="BJ306" s="109">
        <f>Seniori!BJ148</f>
        <v>0</v>
      </c>
      <c r="BK306" s="109">
        <f>Seniori!BK148</f>
        <v>0</v>
      </c>
      <c r="BL306" s="109">
        <f>Seniori!BL148</f>
        <v>0</v>
      </c>
      <c r="BM306" s="109">
        <f>Seniori!BM148</f>
        <v>0</v>
      </c>
      <c r="BN306" s="109">
        <f>Seniori!BN148</f>
        <v>0</v>
      </c>
      <c r="BO306" s="109">
        <f>Seniori!BO148</f>
        <v>0</v>
      </c>
      <c r="BP306" s="109">
        <f>Seniori!BP148</f>
        <v>0</v>
      </c>
      <c r="BQ306" s="109">
        <f>Seniori!BQ148</f>
        <v>0</v>
      </c>
      <c r="BR306" s="109">
        <f>Seniori!BR148</f>
        <v>0</v>
      </c>
      <c r="BS306" s="109">
        <f>Seniori!BS148</f>
        <v>0</v>
      </c>
      <c r="BT306" s="109">
        <f>Seniori!BT148</f>
        <v>0</v>
      </c>
      <c r="BU306" s="109">
        <f>Seniori!BU148</f>
        <v>0</v>
      </c>
      <c r="BV306" s="109">
        <f>Seniori!BV148</f>
        <v>0</v>
      </c>
      <c r="BW306" s="109">
        <f>Seniori!BW148</f>
        <v>0</v>
      </c>
      <c r="BX306" s="109">
        <f>Seniori!BX148</f>
        <v>0</v>
      </c>
      <c r="BY306" s="109">
        <f>Seniori!BY148</f>
        <v>0</v>
      </c>
      <c r="BZ306" s="109">
        <f>Seniori!BZ148</f>
        <v>0</v>
      </c>
      <c r="CA306" s="109">
        <f>Seniori!CA148</f>
        <v>0</v>
      </c>
      <c r="CB306" s="109">
        <f>Seniori!CB148</f>
        <v>0</v>
      </c>
      <c r="CC306" s="109">
        <f>Seniori!CC148</f>
        <v>0</v>
      </c>
      <c r="CD306" s="109">
        <f>Seniori!CD148</f>
        <v>0</v>
      </c>
      <c r="CE306" s="109">
        <f>Seniori!CE148</f>
        <v>0</v>
      </c>
      <c r="CF306" s="109">
        <f>Seniori!CF148</f>
        <v>0</v>
      </c>
      <c r="CG306" s="109">
        <f>Seniori!CG148</f>
        <v>0</v>
      </c>
      <c r="CH306" s="109">
        <f>Seniori!CH148</f>
        <v>0</v>
      </c>
      <c r="CI306" s="109">
        <f>Seniori!CI148</f>
        <v>0</v>
      </c>
      <c r="CJ306" s="109">
        <f>Seniori!CJ148</f>
        <v>0</v>
      </c>
      <c r="CK306" s="109">
        <f>Seniori!CK148</f>
        <v>0</v>
      </c>
      <c r="CL306" s="109">
        <f>Seniori!CL148</f>
        <v>0</v>
      </c>
      <c r="CM306" s="109">
        <f>Seniori!CM148</f>
        <v>0</v>
      </c>
      <c r="CN306" s="109">
        <f>Seniori!CN148</f>
        <v>0</v>
      </c>
      <c r="CO306" s="109">
        <f>Seniori!CO148</f>
        <v>0</v>
      </c>
      <c r="CP306" s="109">
        <f>Seniori!CP148</f>
        <v>0</v>
      </c>
      <c r="CQ306" s="109">
        <f>Seniori!CQ148</f>
        <v>0</v>
      </c>
      <c r="CR306" s="109">
        <f>Seniori!CR148</f>
        <v>0</v>
      </c>
      <c r="CS306" s="109">
        <f>Seniori!CS148</f>
        <v>0</v>
      </c>
      <c r="CT306" s="109">
        <f>Seniori!CT148</f>
        <v>0</v>
      </c>
      <c r="CU306" s="109">
        <f>Seniori!CU148</f>
        <v>0</v>
      </c>
      <c r="CV306" s="109">
        <f>Seniori!CV148</f>
        <v>0</v>
      </c>
      <c r="CW306" s="109">
        <f>Seniori!CW148</f>
        <v>0</v>
      </c>
      <c r="CX306" s="109">
        <f>Seniori!CX148</f>
        <v>0</v>
      </c>
      <c r="CY306" s="109">
        <f>Seniori!CY148</f>
        <v>0</v>
      </c>
      <c r="CZ306" s="109">
        <f>Seniori!CZ148</f>
        <v>0</v>
      </c>
      <c r="DA306" s="109">
        <f>Seniori!DA148</f>
        <v>0</v>
      </c>
      <c r="DB306" s="109">
        <f>Seniori!DB148</f>
        <v>0</v>
      </c>
      <c r="DC306" s="109">
        <f>Seniori!DC148</f>
        <v>0</v>
      </c>
      <c r="DD306" s="109">
        <f>Seniori!DD148</f>
        <v>0</v>
      </c>
      <c r="DE306" s="109">
        <f>Seniori!DE148</f>
        <v>0</v>
      </c>
      <c r="DF306" s="109">
        <f>Seniori!DF148</f>
        <v>0</v>
      </c>
      <c r="DG306" s="109">
        <f>Seniori!DG148</f>
        <v>0</v>
      </c>
      <c r="DH306" s="109">
        <f>Seniori!DH148</f>
        <v>0</v>
      </c>
      <c r="DI306" s="109">
        <f>Seniori!DI148</f>
        <v>0</v>
      </c>
      <c r="DJ306" s="109">
        <f>Seniori!DJ148</f>
        <v>0</v>
      </c>
      <c r="DK306" s="109">
        <f>Seniori!DK148</f>
        <v>0</v>
      </c>
      <c r="DL306" s="109">
        <f>Seniori!DL148</f>
        <v>0</v>
      </c>
      <c r="DM306" s="109">
        <f>Seniori!DM148</f>
        <v>0</v>
      </c>
      <c r="DN306" s="109">
        <f>Seniori!DN148</f>
        <v>0</v>
      </c>
      <c r="DO306" s="109">
        <f>Seniori!DO148</f>
        <v>0</v>
      </c>
      <c r="DP306" s="109">
        <f>Seniori!DP148</f>
        <v>0</v>
      </c>
      <c r="DQ306" s="109">
        <f>Seniori!DQ148</f>
        <v>0</v>
      </c>
      <c r="DR306" s="109">
        <f>Seniori!DR148</f>
        <v>0</v>
      </c>
      <c r="DS306" s="109">
        <f>Seniori!DS148</f>
        <v>0</v>
      </c>
      <c r="DT306" s="109">
        <f>Seniori!DT148</f>
        <v>0</v>
      </c>
      <c r="DU306" s="109">
        <f>Seniori!DU148</f>
        <v>0</v>
      </c>
      <c r="DV306" s="109">
        <f>Seniori!DV148</f>
        <v>0</v>
      </c>
      <c r="DW306" s="109">
        <f>Seniori!DW148</f>
        <v>0</v>
      </c>
      <c r="DX306" s="109">
        <f>Seniori!DX148</f>
        <v>0</v>
      </c>
      <c r="DY306" s="109">
        <f>Seniori!DY148</f>
        <v>0</v>
      </c>
      <c r="DZ306" s="109">
        <f>Seniori!DZ148</f>
        <v>0</v>
      </c>
      <c r="EA306" s="109">
        <f>Seniori!EA148</f>
        <v>0</v>
      </c>
      <c r="EB306" s="109">
        <f>Seniori!EB148</f>
        <v>0</v>
      </c>
      <c r="EC306" s="109">
        <f>Seniori!EC148</f>
        <v>0</v>
      </c>
      <c r="ED306" s="109">
        <f>Seniori!ED148</f>
        <v>0</v>
      </c>
      <c r="EE306" s="109">
        <f>Seniori!EE148</f>
        <v>0</v>
      </c>
      <c r="EF306" s="109">
        <f>Seniori!EF148</f>
        <v>0</v>
      </c>
      <c r="EG306" s="109">
        <f>Seniori!EG148</f>
        <v>0</v>
      </c>
      <c r="EH306" s="109">
        <f>Seniori!EH148</f>
        <v>0</v>
      </c>
      <c r="EI306" s="109">
        <f>Seniori!EI148</f>
        <v>0</v>
      </c>
      <c r="EJ306" s="109">
        <f>Seniori!EJ148</f>
        <v>0</v>
      </c>
      <c r="EK306" s="109">
        <f>Seniori!EK148</f>
        <v>0</v>
      </c>
      <c r="EL306" s="109">
        <f>Seniori!EL148</f>
        <v>0</v>
      </c>
      <c r="EM306" s="109">
        <f>Seniori!EM148</f>
        <v>0</v>
      </c>
      <c r="EN306" s="109">
        <f>Seniori!EN148</f>
        <v>0</v>
      </c>
      <c r="EO306" s="109">
        <f>Seniori!EO148</f>
        <v>0</v>
      </c>
      <c r="EP306" s="109">
        <f>Seniori!EP148</f>
        <v>0</v>
      </c>
      <c r="EQ306" s="109">
        <f>Seniori!EQ148</f>
        <v>0</v>
      </c>
      <c r="ER306" s="109">
        <f>Seniori!ER148</f>
        <v>0</v>
      </c>
      <c r="ES306" s="109">
        <f>Seniori!ES148</f>
        <v>0</v>
      </c>
      <c r="ET306" s="109">
        <f>Seniori!ET148</f>
        <v>0</v>
      </c>
      <c r="EU306" s="109">
        <f>Seniori!EU148</f>
        <v>0</v>
      </c>
      <c r="EV306" s="109">
        <f>Seniori!EV148</f>
        <v>0</v>
      </c>
      <c r="EW306" s="109">
        <f>Seniori!EW148</f>
        <v>0</v>
      </c>
      <c r="EX306" s="109">
        <f>Seniori!EX148</f>
        <v>0</v>
      </c>
      <c r="EY306" s="109">
        <f>Seniori!EY148</f>
        <v>0</v>
      </c>
      <c r="EZ306" s="109">
        <f>Seniori!EZ148</f>
        <v>0</v>
      </c>
      <c r="FA306" s="109">
        <f>Seniori!FA148</f>
        <v>0</v>
      </c>
      <c r="FB306" s="109">
        <f>Seniori!FB148</f>
        <v>0</v>
      </c>
      <c r="FC306" s="109">
        <f>Seniori!FC148</f>
        <v>0</v>
      </c>
      <c r="FD306" s="109">
        <f>Seniori!FD148</f>
        <v>0</v>
      </c>
      <c r="FE306" s="109">
        <f>Seniori!FE148</f>
        <v>0</v>
      </c>
      <c r="FF306" s="109">
        <f>Seniori!FF148</f>
        <v>0</v>
      </c>
      <c r="FG306" s="109">
        <f>Seniori!FG148</f>
        <v>0</v>
      </c>
      <c r="FH306" s="109">
        <f>Seniori!FH148</f>
        <v>0</v>
      </c>
      <c r="FI306" s="109">
        <f>Seniori!FI148</f>
        <v>0</v>
      </c>
      <c r="FJ306" s="109">
        <f>Seniori!FJ148</f>
        <v>0</v>
      </c>
      <c r="FK306" s="109">
        <f>Seniori!FK148</f>
        <v>0</v>
      </c>
      <c r="FL306" s="109">
        <f>Seniori!FL148</f>
        <v>0</v>
      </c>
      <c r="FM306" s="109">
        <f>Seniori!FM148</f>
        <v>0</v>
      </c>
      <c r="FN306" s="109">
        <f>Seniori!FN148</f>
        <v>0</v>
      </c>
      <c r="FO306" s="109">
        <f>Seniori!FO148</f>
        <v>0</v>
      </c>
      <c r="FP306" s="109">
        <f>Seniori!FP148</f>
        <v>0</v>
      </c>
      <c r="FQ306" s="109">
        <f>Seniori!FQ148</f>
        <v>0</v>
      </c>
      <c r="FR306" s="109">
        <f>Seniori!FR148</f>
        <v>0</v>
      </c>
      <c r="FS306" s="109">
        <f>Seniori!FS148</f>
        <v>0</v>
      </c>
      <c r="FT306" s="109">
        <f>Seniori!FT148</f>
        <v>0</v>
      </c>
      <c r="FU306" s="109">
        <f>Seniori!FU148</f>
        <v>0</v>
      </c>
      <c r="FV306" s="109">
        <f>Seniori!FV148</f>
        <v>0</v>
      </c>
      <c r="FW306" s="109">
        <f>Seniori!FW148</f>
        <v>0</v>
      </c>
      <c r="FX306" s="109">
        <f>Seniori!FX148</f>
        <v>0</v>
      </c>
      <c r="FY306" s="109">
        <f>Seniori!FY148</f>
        <v>0</v>
      </c>
      <c r="FZ306" s="109">
        <f>Seniori!FZ148</f>
        <v>0</v>
      </c>
      <c r="GA306" s="109">
        <f>Seniori!GA148</f>
        <v>0</v>
      </c>
      <c r="GB306" s="109">
        <f>Seniori!GB148</f>
        <v>0</v>
      </c>
      <c r="GC306" s="109">
        <f>Seniori!GC148</f>
        <v>0</v>
      </c>
      <c r="GD306" s="109">
        <f>Seniori!GD148</f>
        <v>0</v>
      </c>
      <c r="GE306" s="109">
        <f>Seniori!GE148</f>
        <v>0</v>
      </c>
      <c r="GF306" s="109">
        <f>Seniori!GF148</f>
        <v>0</v>
      </c>
      <c r="GG306" s="109">
        <f>Seniori!GG148</f>
        <v>0</v>
      </c>
      <c r="GH306" s="109">
        <f>Seniori!GH148</f>
        <v>0</v>
      </c>
      <c r="GI306" s="109">
        <f>Seniori!GI148</f>
        <v>0</v>
      </c>
      <c r="GJ306" s="109">
        <f>Seniori!GJ148</f>
        <v>0</v>
      </c>
      <c r="GK306" s="109">
        <f>Seniori!GK148</f>
        <v>0</v>
      </c>
      <c r="GL306" s="109">
        <f>Seniori!GL148</f>
        <v>0</v>
      </c>
      <c r="GM306" s="109">
        <f>Seniori!GM148</f>
        <v>0</v>
      </c>
      <c r="GN306" s="109">
        <f>Seniori!GN148</f>
        <v>0</v>
      </c>
      <c r="GO306" s="109">
        <f>Seniori!GO148</f>
        <v>0</v>
      </c>
      <c r="GP306" s="109">
        <f>Seniori!GP148</f>
        <v>0</v>
      </c>
      <c r="GQ306" s="109">
        <f>Seniori!GQ148</f>
        <v>0</v>
      </c>
      <c r="GR306" s="109">
        <f>Seniori!GR148</f>
        <v>0</v>
      </c>
      <c r="GS306" s="109">
        <f>Seniori!GS148</f>
        <v>0</v>
      </c>
      <c r="GT306" s="109">
        <f>Seniori!GT148</f>
        <v>0</v>
      </c>
      <c r="GU306" s="109">
        <f>Seniori!GU148</f>
        <v>0</v>
      </c>
      <c r="GV306" s="109">
        <f>Seniori!GV148</f>
        <v>0</v>
      </c>
      <c r="GW306" s="109">
        <f>Seniori!GW148</f>
        <v>0</v>
      </c>
      <c r="GX306" s="109">
        <f>Seniori!GX148</f>
        <v>0</v>
      </c>
      <c r="GY306" s="109">
        <f>Seniori!GY148</f>
        <v>0</v>
      </c>
      <c r="GZ306" s="109">
        <f>Seniori!GZ148</f>
        <v>0</v>
      </c>
      <c r="HA306" s="109">
        <f>Seniori!HA148</f>
        <v>0</v>
      </c>
      <c r="HB306" s="109">
        <f>Seniori!HB148</f>
        <v>0</v>
      </c>
      <c r="HC306" s="109">
        <f>Seniori!HC148</f>
        <v>0</v>
      </c>
      <c r="HD306" s="109">
        <f>Seniori!HD148</f>
        <v>0</v>
      </c>
      <c r="HE306" s="109">
        <f>Seniori!HE148</f>
        <v>0</v>
      </c>
      <c r="HF306" s="109">
        <f>Seniori!HF148</f>
        <v>0</v>
      </c>
      <c r="HG306" s="109">
        <f>Seniori!HG148</f>
        <v>0</v>
      </c>
      <c r="HH306" s="109">
        <f>Seniori!HH148</f>
        <v>0</v>
      </c>
      <c r="HI306" s="109">
        <f>Seniori!HI148</f>
        <v>0</v>
      </c>
      <c r="HJ306" s="109">
        <f>Seniori!HJ148</f>
        <v>0</v>
      </c>
      <c r="HK306" s="109">
        <f>Seniori!HK148</f>
        <v>0</v>
      </c>
      <c r="HL306" s="109">
        <f>Seniori!HL148</f>
        <v>0</v>
      </c>
      <c r="HM306" s="109">
        <f>Seniori!HM148</f>
        <v>0</v>
      </c>
      <c r="HN306" s="109">
        <f>Seniori!HN148</f>
        <v>0</v>
      </c>
      <c r="HO306" s="109">
        <f>Seniori!HO148</f>
        <v>0</v>
      </c>
      <c r="HP306" s="109">
        <f>Seniori!HP148</f>
        <v>0</v>
      </c>
      <c r="HQ306" s="109">
        <f>Seniori!HQ148</f>
        <v>0</v>
      </c>
      <c r="HR306" s="109">
        <f>Seniori!HR148</f>
        <v>0</v>
      </c>
      <c r="HS306" s="109">
        <f>Seniori!HS148</f>
        <v>0</v>
      </c>
      <c r="HT306" s="109">
        <f>Seniori!HT148</f>
        <v>0</v>
      </c>
      <c r="HU306" s="109">
        <f>Seniori!HU148</f>
        <v>0</v>
      </c>
      <c r="HV306" s="109">
        <f>Seniori!HV148</f>
        <v>0</v>
      </c>
      <c r="HW306" s="109">
        <f>Seniori!HW148</f>
        <v>0</v>
      </c>
      <c r="HX306" s="109">
        <f>Seniori!HX148</f>
        <v>0</v>
      </c>
      <c r="HY306" s="109">
        <f>Seniori!HY148</f>
        <v>0</v>
      </c>
      <c r="HZ306" s="109">
        <f>Seniori!HZ148</f>
        <v>0</v>
      </c>
      <c r="IA306" s="109">
        <f>Seniori!IA148</f>
        <v>0</v>
      </c>
      <c r="IB306" s="109">
        <f>Seniori!IB148</f>
        <v>0</v>
      </c>
      <c r="IC306" s="109">
        <f>Seniori!IC148</f>
        <v>0</v>
      </c>
      <c r="ID306" s="109">
        <f>Seniori!ID148</f>
        <v>0</v>
      </c>
      <c r="IE306" s="109">
        <f>Seniori!IE148</f>
        <v>0</v>
      </c>
      <c r="IF306" s="109">
        <f>Seniori!IF148</f>
        <v>0</v>
      </c>
      <c r="IG306" s="109">
        <f>Seniori!IG148</f>
        <v>0</v>
      </c>
      <c r="IH306" s="109">
        <f>Seniori!IH148</f>
        <v>0</v>
      </c>
      <c r="II306" s="109">
        <f>Seniori!II148</f>
        <v>0</v>
      </c>
      <c r="IJ306" s="109">
        <f>Seniori!IJ148</f>
        <v>0</v>
      </c>
      <c r="IK306" s="109">
        <f>Seniori!IK148</f>
        <v>0</v>
      </c>
      <c r="IL306" s="109">
        <f>Seniori!IL148</f>
        <v>0</v>
      </c>
      <c r="IM306" s="109">
        <f>Seniori!IM148</f>
        <v>0</v>
      </c>
      <c r="IN306" s="109">
        <f>Seniori!IN148</f>
        <v>0</v>
      </c>
      <c r="IO306" s="109">
        <f>Seniori!IO148</f>
        <v>0</v>
      </c>
      <c r="IP306" s="109">
        <f>Seniori!IP148</f>
        <v>0</v>
      </c>
      <c r="IQ306" s="109">
        <f>Seniori!IQ148</f>
        <v>0</v>
      </c>
      <c r="IR306" s="109">
        <f>Seniori!IR148</f>
        <v>0</v>
      </c>
      <c r="IS306" s="109">
        <f>Seniori!IS148</f>
        <v>0</v>
      </c>
      <c r="IT306" s="109">
        <f>Seniori!IT148</f>
        <v>0</v>
      </c>
      <c r="IU306" s="109">
        <f>Seniori!IU148</f>
        <v>0</v>
      </c>
      <c r="IV306" s="109">
        <f>Seniori!IV148</f>
        <v>0</v>
      </c>
      <c r="IW306" s="109">
        <f>Seniori!IW148</f>
        <v>0</v>
      </c>
      <c r="IX306" s="109">
        <f>Seniori!IX148</f>
        <v>0</v>
      </c>
      <c r="IY306" s="109">
        <f>Seniori!IY148</f>
        <v>0</v>
      </c>
      <c r="IZ306" s="109">
        <f>Seniori!IZ148</f>
        <v>0</v>
      </c>
      <c r="JA306" s="109">
        <f>Seniori!JA148</f>
        <v>0</v>
      </c>
      <c r="JB306" s="109">
        <f>Seniori!JB148</f>
        <v>0</v>
      </c>
      <c r="JC306" s="109">
        <f>Seniori!JC148</f>
        <v>0</v>
      </c>
      <c r="JD306" s="109">
        <f>Seniori!JD148</f>
        <v>0</v>
      </c>
      <c r="JE306" s="109">
        <f>Seniori!JE148</f>
        <v>0</v>
      </c>
      <c r="JF306" s="109">
        <f>Seniori!JF148</f>
        <v>0</v>
      </c>
      <c r="JG306" s="109">
        <f>Seniori!JG148</f>
        <v>0</v>
      </c>
      <c r="JH306" s="109">
        <f>Seniori!JH148</f>
        <v>0</v>
      </c>
      <c r="JI306" s="109">
        <f>Seniori!JI148</f>
        <v>0</v>
      </c>
      <c r="JJ306" s="109">
        <f>Seniori!JJ148</f>
        <v>0</v>
      </c>
      <c r="JK306" s="109">
        <f>Seniori!JK148</f>
        <v>0</v>
      </c>
      <c r="JL306" s="109">
        <f>Seniori!JL148</f>
        <v>0</v>
      </c>
      <c r="JM306" s="109">
        <f>Seniori!JM148</f>
        <v>0</v>
      </c>
      <c r="JN306" s="109">
        <f>Seniori!JN148</f>
        <v>0</v>
      </c>
      <c r="JO306" s="109">
        <f>Seniori!JO148</f>
        <v>0</v>
      </c>
      <c r="JP306" s="109">
        <f>Seniori!JP148</f>
        <v>0</v>
      </c>
      <c r="JQ306" s="109">
        <f>Seniori!JQ148</f>
        <v>0</v>
      </c>
      <c r="JR306" s="109">
        <f>Seniori!JR148</f>
        <v>0</v>
      </c>
      <c r="JS306" s="109">
        <f>Seniori!JS148</f>
        <v>0</v>
      </c>
      <c r="JT306" s="109">
        <f>Seniori!JT148</f>
        <v>0</v>
      </c>
      <c r="JU306" s="109">
        <f>Seniori!JU148</f>
        <v>0</v>
      </c>
      <c r="JV306" s="109">
        <f>Seniori!JV148</f>
        <v>0</v>
      </c>
      <c r="JW306" s="109">
        <f>Seniori!JW148</f>
        <v>0</v>
      </c>
      <c r="JX306" s="109">
        <f>Seniori!JX148</f>
        <v>0</v>
      </c>
      <c r="JY306" s="109">
        <f>Seniori!JY148</f>
        <v>0</v>
      </c>
      <c r="JZ306" s="109">
        <f>Seniori!JZ148</f>
        <v>0</v>
      </c>
      <c r="KA306" s="109">
        <f>Seniori!KA148</f>
        <v>0</v>
      </c>
      <c r="KB306" s="109">
        <f>Seniori!KB148</f>
        <v>0</v>
      </c>
      <c r="KC306" s="109">
        <f>Seniori!KC148</f>
        <v>0</v>
      </c>
      <c r="KD306" s="109">
        <f>Seniori!KD148</f>
        <v>0</v>
      </c>
      <c r="KE306" s="109">
        <f>Seniori!KE148</f>
        <v>0</v>
      </c>
      <c r="KF306" s="109">
        <f>Seniori!KF148</f>
        <v>0</v>
      </c>
      <c r="KG306" s="109">
        <f>Seniori!KG148</f>
        <v>0</v>
      </c>
      <c r="KH306" s="109">
        <f>Seniori!KH148</f>
        <v>0</v>
      </c>
      <c r="KI306" s="109">
        <f>Seniori!KI148</f>
        <v>0</v>
      </c>
      <c r="KJ306" s="109">
        <f>Seniori!KJ148</f>
        <v>0</v>
      </c>
      <c r="KK306" s="109">
        <f>Seniori!KK148</f>
        <v>0</v>
      </c>
      <c r="KL306" s="109">
        <f>Seniori!KL148</f>
        <v>0</v>
      </c>
      <c r="KM306" s="109">
        <f>Seniori!KM148</f>
        <v>0</v>
      </c>
      <c r="KN306" s="109">
        <f>Seniori!KN148</f>
        <v>0</v>
      </c>
      <c r="KO306" s="109">
        <f>Seniori!KO148</f>
        <v>0</v>
      </c>
      <c r="KP306" s="109">
        <f>Seniori!KP148</f>
        <v>0</v>
      </c>
      <c r="KQ306" s="109">
        <f>Seniori!KQ148</f>
        <v>0</v>
      </c>
      <c r="KR306" s="109">
        <f>Seniori!KR148</f>
        <v>0</v>
      </c>
      <c r="KS306" s="109">
        <f>Seniori!KS148</f>
        <v>0</v>
      </c>
      <c r="KT306" s="109">
        <f>Seniori!KT148</f>
        <v>0</v>
      </c>
      <c r="KU306" s="109">
        <f>Seniori!KU148</f>
        <v>0</v>
      </c>
      <c r="KV306" s="109">
        <f>Seniori!KV148</f>
        <v>0</v>
      </c>
      <c r="KW306" s="109">
        <f>Seniori!KW148</f>
        <v>0</v>
      </c>
      <c r="KX306" s="109">
        <f>Seniori!KX148</f>
        <v>0</v>
      </c>
      <c r="KY306" s="109">
        <f>Seniori!KY148</f>
        <v>0</v>
      </c>
      <c r="KZ306" s="109">
        <f>Seniori!KZ148</f>
        <v>0</v>
      </c>
      <c r="LA306" s="109">
        <f>Seniori!LA148</f>
        <v>0</v>
      </c>
      <c r="LB306" s="109">
        <f>Seniori!LB148</f>
        <v>0</v>
      </c>
      <c r="LC306" s="109">
        <f>Seniori!LC148</f>
        <v>0</v>
      </c>
      <c r="LD306" s="109">
        <f>Seniori!LD148</f>
        <v>0</v>
      </c>
      <c r="LE306" s="109">
        <f>Seniori!LE148</f>
        <v>0</v>
      </c>
      <c r="LF306" s="109">
        <f>Seniori!LF148</f>
        <v>0</v>
      </c>
      <c r="LG306" s="109">
        <f>Seniori!LG148</f>
        <v>0</v>
      </c>
      <c r="LH306" s="109">
        <f>Seniori!LH148</f>
        <v>0</v>
      </c>
      <c r="LI306" s="109">
        <f>Seniori!LI148</f>
        <v>0</v>
      </c>
      <c r="LJ306" s="109">
        <f>Seniori!LJ148</f>
        <v>0</v>
      </c>
      <c r="LK306" s="109">
        <f>Seniori!LK148</f>
        <v>0</v>
      </c>
      <c r="LL306" s="109">
        <f>Seniori!LL148</f>
        <v>0</v>
      </c>
      <c r="LM306" s="109">
        <f>Seniori!LM148</f>
        <v>0</v>
      </c>
      <c r="LN306" s="109">
        <f>Seniori!LN148</f>
        <v>0</v>
      </c>
      <c r="LO306" s="109">
        <f>Seniori!LO148</f>
        <v>0</v>
      </c>
      <c r="LP306" s="109">
        <f>Seniori!LP148</f>
        <v>0</v>
      </c>
      <c r="LQ306" s="109">
        <f>Seniori!LQ148</f>
        <v>0</v>
      </c>
      <c r="LR306" s="109">
        <f>Seniori!LR148</f>
        <v>0</v>
      </c>
      <c r="LS306" s="109">
        <f>Seniori!LS148</f>
        <v>0</v>
      </c>
      <c r="LT306" s="109">
        <f>Seniori!LT148</f>
        <v>0</v>
      </c>
      <c r="LU306" s="109">
        <f>Seniori!LU148</f>
        <v>0</v>
      </c>
      <c r="LV306" s="109">
        <f>Seniori!LV148</f>
        <v>0</v>
      </c>
      <c r="LW306" s="109">
        <f>Seniori!LW148</f>
        <v>0</v>
      </c>
      <c r="LX306" s="109">
        <f>Seniori!LX148</f>
        <v>0</v>
      </c>
      <c r="LY306" s="109">
        <f>Seniori!LY148</f>
        <v>0</v>
      </c>
      <c r="LZ306" s="109">
        <f>Seniori!LZ148</f>
        <v>0</v>
      </c>
      <c r="MA306" s="109">
        <f>Seniori!MA148</f>
        <v>0</v>
      </c>
      <c r="MB306" s="109">
        <f>Seniori!MB148</f>
        <v>0</v>
      </c>
      <c r="MC306" s="109">
        <f>Seniori!MC148</f>
        <v>0</v>
      </c>
      <c r="MD306" s="109">
        <f>Seniori!MD148</f>
        <v>0</v>
      </c>
      <c r="ME306" s="109">
        <f>Seniori!ME148</f>
        <v>0</v>
      </c>
      <c r="MF306" s="109">
        <f>Seniori!MF148</f>
        <v>0</v>
      </c>
      <c r="MG306" s="109">
        <f>Seniori!MG148</f>
        <v>0</v>
      </c>
      <c r="MH306" s="109">
        <f>Seniori!MH148</f>
        <v>0</v>
      </c>
      <c r="MI306" s="109">
        <f>Seniori!MI148</f>
        <v>0</v>
      </c>
      <c r="MJ306" s="109">
        <f>Seniori!MJ148</f>
        <v>0</v>
      </c>
      <c r="MK306" s="109">
        <f>Seniori!MK148</f>
        <v>0</v>
      </c>
      <c r="ML306" s="109">
        <f>Seniori!ML148</f>
        <v>0</v>
      </c>
      <c r="MM306" s="109">
        <f>Seniori!MM148</f>
        <v>0</v>
      </c>
      <c r="MN306" s="109">
        <f>Seniori!MN148</f>
        <v>0</v>
      </c>
      <c r="MO306" s="109">
        <f>Seniori!MO148</f>
        <v>0</v>
      </c>
      <c r="MP306" s="109">
        <f>Seniori!MP148</f>
        <v>0</v>
      </c>
      <c r="MQ306" s="109">
        <f>Seniori!MQ148</f>
        <v>0</v>
      </c>
      <c r="MR306" s="109">
        <f>Seniori!MR148</f>
        <v>0</v>
      </c>
      <c r="MS306" s="109">
        <f>Seniori!MS148</f>
        <v>0</v>
      </c>
      <c r="MT306" s="109">
        <f>Seniori!MT148</f>
        <v>0</v>
      </c>
      <c r="MU306" s="109">
        <f>Seniori!MU148</f>
        <v>0</v>
      </c>
      <c r="MV306" s="109">
        <f>Seniori!MV148</f>
        <v>0</v>
      </c>
      <c r="MW306" s="109">
        <f>Seniori!MW148</f>
        <v>0</v>
      </c>
      <c r="MX306" s="109">
        <f>Seniori!MX148</f>
        <v>0</v>
      </c>
      <c r="MY306" s="109">
        <f>Seniori!MY148</f>
        <v>0</v>
      </c>
      <c r="MZ306" s="109">
        <f>Seniori!MZ148</f>
        <v>0</v>
      </c>
      <c r="NA306" s="109">
        <f>Seniori!NA148</f>
        <v>0</v>
      </c>
      <c r="NB306" s="109">
        <f>Seniori!NB148</f>
        <v>0</v>
      </c>
      <c r="NC306" s="109">
        <f>Seniori!NC148</f>
        <v>0</v>
      </c>
      <c r="ND306" s="109">
        <f>Seniori!ND148</f>
        <v>0</v>
      </c>
      <c r="NE306" s="109">
        <f>Seniori!NE148</f>
        <v>0</v>
      </c>
      <c r="NF306" s="109">
        <f>Seniori!NF148</f>
        <v>0</v>
      </c>
      <c r="NG306" s="109">
        <f>Seniori!NG148</f>
        <v>0</v>
      </c>
      <c r="NH306" s="109">
        <f>Seniori!NH148</f>
        <v>0</v>
      </c>
      <c r="NI306" s="109">
        <f>Seniori!NI148</f>
        <v>0</v>
      </c>
      <c r="NJ306" s="109">
        <f>Seniori!NJ148</f>
        <v>0</v>
      </c>
      <c r="NK306" s="109">
        <f>Seniori!NK148</f>
        <v>0</v>
      </c>
      <c r="NL306" s="109">
        <f>Seniori!NL148</f>
        <v>0</v>
      </c>
      <c r="NM306" s="109">
        <f>Seniori!NM148</f>
        <v>0</v>
      </c>
      <c r="NN306" s="109">
        <f>Seniori!NN148</f>
        <v>0</v>
      </c>
      <c r="NO306" s="109">
        <f>Seniori!NO148</f>
        <v>0</v>
      </c>
      <c r="NP306" s="109">
        <f>Seniori!NP148</f>
        <v>0</v>
      </c>
      <c r="NQ306" s="109">
        <f>Seniori!NQ148</f>
        <v>0</v>
      </c>
      <c r="NR306" s="109">
        <f>Seniori!NR148</f>
        <v>0</v>
      </c>
      <c r="NS306" s="109">
        <f>Seniori!NS148</f>
        <v>0</v>
      </c>
      <c r="NT306" s="109">
        <f>Seniori!NT148</f>
        <v>0</v>
      </c>
      <c r="NU306" s="109">
        <f>Seniori!NU148</f>
        <v>0</v>
      </c>
      <c r="NV306" s="109">
        <f>Seniori!NV148</f>
        <v>0</v>
      </c>
      <c r="NW306" s="109">
        <f>Seniori!NW148</f>
        <v>0</v>
      </c>
      <c r="NX306" s="109">
        <f>Seniori!NX148</f>
        <v>0</v>
      </c>
      <c r="NY306" s="109">
        <f>Seniori!NY148</f>
        <v>0</v>
      </c>
      <c r="NZ306" s="109">
        <f>Seniori!NZ148</f>
        <v>0</v>
      </c>
      <c r="OA306" s="109">
        <f>Seniori!OA148</f>
        <v>0</v>
      </c>
      <c r="OB306" s="109">
        <f>Seniori!OB148</f>
        <v>0</v>
      </c>
      <c r="OC306" s="109">
        <f>Seniori!OC148</f>
        <v>0</v>
      </c>
      <c r="OD306" s="109">
        <f>Seniori!OD148</f>
        <v>0</v>
      </c>
      <c r="OE306" s="109">
        <f>Seniori!OE148</f>
        <v>0</v>
      </c>
      <c r="OF306" s="109">
        <f>Seniori!OF148</f>
        <v>0</v>
      </c>
      <c r="OG306" s="109">
        <f>Seniori!OG148</f>
        <v>0</v>
      </c>
      <c r="OH306" s="109">
        <f>Seniori!OH148</f>
        <v>0</v>
      </c>
      <c r="OI306" s="109">
        <f>Seniori!OI148</f>
        <v>0</v>
      </c>
      <c r="OJ306" s="109">
        <f>Seniori!OJ148</f>
        <v>0</v>
      </c>
      <c r="OK306" s="109">
        <f>Seniori!OK148</f>
        <v>0</v>
      </c>
      <c r="OL306" s="109">
        <f>Seniori!OL148</f>
        <v>0</v>
      </c>
      <c r="OM306" s="109">
        <f>Seniori!OM148</f>
        <v>0</v>
      </c>
      <c r="ON306" s="109">
        <f>Seniori!ON148</f>
        <v>0</v>
      </c>
      <c r="OO306" s="109">
        <f>Seniori!OO148</f>
        <v>0</v>
      </c>
      <c r="OP306" s="109">
        <f>Seniori!OP148</f>
        <v>0</v>
      </c>
      <c r="OQ306" s="109">
        <f>Seniori!OQ148</f>
        <v>0</v>
      </c>
      <c r="OR306" s="109">
        <f>Seniori!OR148</f>
        <v>0</v>
      </c>
      <c r="OS306" s="109">
        <f>Seniori!OS148</f>
        <v>0</v>
      </c>
      <c r="OT306" s="109">
        <f>Seniori!OT148</f>
        <v>0</v>
      </c>
      <c r="OU306" s="109">
        <f>Seniori!OU148</f>
        <v>0</v>
      </c>
      <c r="OV306" s="109">
        <f>Seniori!OV148</f>
        <v>0</v>
      </c>
      <c r="OW306" s="109">
        <f>Seniori!OW148</f>
        <v>0</v>
      </c>
      <c r="OX306" s="109">
        <f>Seniori!OX148</f>
        <v>0</v>
      </c>
      <c r="OY306" s="109">
        <f>Seniori!OY148</f>
        <v>0</v>
      </c>
      <c r="OZ306" s="109">
        <f>Seniori!OZ148</f>
        <v>0</v>
      </c>
      <c r="PA306" s="109">
        <f>Seniori!PA148</f>
        <v>0</v>
      </c>
      <c r="PB306" s="109">
        <f>Seniori!PB148</f>
        <v>0</v>
      </c>
      <c r="PC306" s="109">
        <f>Seniori!PC148</f>
        <v>0</v>
      </c>
      <c r="PD306" s="109">
        <f>Seniori!PD148</f>
        <v>0</v>
      </c>
      <c r="PE306" s="109">
        <f>Seniori!PE148</f>
        <v>0</v>
      </c>
      <c r="PF306" s="109">
        <f>Seniori!PF148</f>
        <v>0</v>
      </c>
      <c r="PG306" s="109">
        <f>Seniori!PG148</f>
        <v>0</v>
      </c>
      <c r="PH306" s="109">
        <f>Seniori!PH148</f>
        <v>0</v>
      </c>
      <c r="PI306" s="109">
        <f>Seniori!PI148</f>
        <v>0</v>
      </c>
      <c r="PJ306" s="109">
        <f>Seniori!PJ148</f>
        <v>0</v>
      </c>
      <c r="PK306" s="109">
        <f>Seniori!PK148</f>
        <v>0</v>
      </c>
      <c r="PL306" s="109">
        <f>Seniori!PL148</f>
        <v>0</v>
      </c>
      <c r="PM306" s="109">
        <f>Seniori!PM148</f>
        <v>0</v>
      </c>
      <c r="PN306" s="109">
        <f>Seniori!PN148</f>
        <v>0</v>
      </c>
      <c r="PO306" s="109">
        <f>Seniori!PO148</f>
        <v>0</v>
      </c>
      <c r="PP306" s="109">
        <f>Seniori!PP148</f>
        <v>0</v>
      </c>
      <c r="PQ306" s="109">
        <f>Seniori!PQ148</f>
        <v>0</v>
      </c>
      <c r="PR306" s="109">
        <f>Seniori!PR148</f>
        <v>0</v>
      </c>
      <c r="PS306" s="109">
        <f>Seniori!PS148</f>
        <v>0</v>
      </c>
      <c r="PT306" s="109">
        <f>Seniori!PT148</f>
        <v>0</v>
      </c>
      <c r="PU306" s="109">
        <f>Seniori!PU148</f>
        <v>0</v>
      </c>
      <c r="PV306" s="109">
        <f>Seniori!PV148</f>
        <v>0</v>
      </c>
      <c r="PW306" s="109">
        <f>Seniori!PW148</f>
        <v>0</v>
      </c>
      <c r="PX306" s="109">
        <f>Seniori!PX148</f>
        <v>0</v>
      </c>
      <c r="PY306" s="109">
        <f>Seniori!PY148</f>
        <v>0</v>
      </c>
      <c r="PZ306" s="109">
        <f>Seniori!PZ148</f>
        <v>0</v>
      </c>
      <c r="QA306" s="109">
        <f>Seniori!QA148</f>
        <v>0</v>
      </c>
      <c r="QB306" s="109">
        <f>Seniori!QB148</f>
        <v>0</v>
      </c>
      <c r="QC306" s="109">
        <f>Seniori!QC148</f>
        <v>0</v>
      </c>
      <c r="QD306" s="109">
        <f>Seniori!QD148</f>
        <v>0</v>
      </c>
      <c r="QE306" s="109">
        <f>Seniori!QE148</f>
        <v>0</v>
      </c>
      <c r="QF306" s="109">
        <f>Seniori!QF148</f>
        <v>0</v>
      </c>
      <c r="QG306" s="109">
        <f>Seniori!QG148</f>
        <v>0</v>
      </c>
      <c r="QH306" s="109">
        <f>Seniori!QH148</f>
        <v>0</v>
      </c>
      <c r="QI306" s="109">
        <f>Seniori!QI148</f>
        <v>0</v>
      </c>
      <c r="QJ306" s="109">
        <f>Seniori!QJ148</f>
        <v>0</v>
      </c>
      <c r="QK306" s="109">
        <f>Seniori!QK148</f>
        <v>0</v>
      </c>
      <c r="QL306" s="109">
        <f>Seniori!QL148</f>
        <v>0</v>
      </c>
      <c r="QM306" s="109">
        <f>Seniori!QM148</f>
        <v>0</v>
      </c>
      <c r="QN306" s="109">
        <f>Seniori!QN148</f>
        <v>0</v>
      </c>
      <c r="QO306" s="109">
        <f>Seniori!QO148</f>
        <v>0</v>
      </c>
      <c r="QP306" s="109">
        <f>Seniori!QP148</f>
        <v>0</v>
      </c>
      <c r="QQ306" s="109">
        <f>Seniori!QQ148</f>
        <v>0</v>
      </c>
      <c r="QR306" s="109">
        <f>Seniori!QR148</f>
        <v>0</v>
      </c>
      <c r="QS306" s="109">
        <f>Seniori!QS148</f>
        <v>0</v>
      </c>
      <c r="QT306" s="109">
        <f>Seniori!QT148</f>
        <v>0</v>
      </c>
      <c r="QU306" s="109">
        <f>Seniori!QU148</f>
        <v>0</v>
      </c>
      <c r="QV306" s="109">
        <f>Seniori!QV148</f>
        <v>0</v>
      </c>
      <c r="QW306" s="109">
        <f>Seniori!QW148</f>
        <v>0</v>
      </c>
      <c r="QX306" s="109">
        <f>Seniori!QX148</f>
        <v>0</v>
      </c>
      <c r="QY306" s="109">
        <f>Seniori!QY148</f>
        <v>0</v>
      </c>
      <c r="QZ306" s="109">
        <f>Seniori!QZ148</f>
        <v>0</v>
      </c>
      <c r="RA306" s="109">
        <f>Seniori!RA148</f>
        <v>0</v>
      </c>
      <c r="RB306" s="109">
        <f>Seniori!RB148</f>
        <v>0</v>
      </c>
      <c r="RC306" s="109">
        <f>Seniori!RC148</f>
        <v>0</v>
      </c>
      <c r="RD306" s="109">
        <f>Seniori!RD148</f>
        <v>0</v>
      </c>
      <c r="RE306" s="109">
        <f>Seniori!RE148</f>
        <v>0</v>
      </c>
      <c r="RF306" s="109">
        <f>Seniori!RF148</f>
        <v>0</v>
      </c>
      <c r="RG306" s="109">
        <f>Seniori!RG148</f>
        <v>0</v>
      </c>
      <c r="RH306" s="109">
        <f>Seniori!RH148</f>
        <v>0</v>
      </c>
      <c r="RI306" s="109">
        <f>Seniori!RI148</f>
        <v>0</v>
      </c>
      <c r="RJ306" s="109">
        <f>Seniori!RJ148</f>
        <v>0</v>
      </c>
      <c r="RK306" s="109">
        <f>Seniori!RK148</f>
        <v>0</v>
      </c>
      <c r="RL306" s="109">
        <f>Seniori!RL148</f>
        <v>0</v>
      </c>
      <c r="RM306" s="109">
        <f>Seniori!RM148</f>
        <v>0</v>
      </c>
      <c r="RN306" s="109">
        <f>Seniori!RN148</f>
        <v>0</v>
      </c>
      <c r="RO306" s="109">
        <f>Seniori!RO148</f>
        <v>0</v>
      </c>
      <c r="RP306" s="109">
        <f>Seniori!RP148</f>
        <v>0</v>
      </c>
      <c r="RQ306" s="109">
        <f>Seniori!RQ148</f>
        <v>0</v>
      </c>
      <c r="RR306" s="109">
        <f>Seniori!RR148</f>
        <v>0</v>
      </c>
      <c r="RS306" s="109">
        <f>Seniori!RS148</f>
        <v>0</v>
      </c>
      <c r="RT306" s="109">
        <f>Seniori!RT148</f>
        <v>0</v>
      </c>
      <c r="RU306" s="109">
        <f>Seniori!RU148</f>
        <v>0</v>
      </c>
      <c r="RV306" s="109">
        <f>Seniori!RV148</f>
        <v>0</v>
      </c>
      <c r="RW306" s="109">
        <f>Seniori!RW148</f>
        <v>0</v>
      </c>
      <c r="RX306" s="109">
        <f>Seniori!RX148</f>
        <v>0</v>
      </c>
      <c r="RY306" s="109">
        <f>Seniori!RY148</f>
        <v>0</v>
      </c>
      <c r="RZ306" s="109">
        <f>Seniori!RZ148</f>
        <v>0</v>
      </c>
      <c r="SA306" s="109">
        <f>Seniori!SA148</f>
        <v>0</v>
      </c>
      <c r="SB306" s="109">
        <f>Seniori!SB148</f>
        <v>0</v>
      </c>
      <c r="SC306" s="109">
        <f>Seniori!SC148</f>
        <v>0</v>
      </c>
      <c r="SD306" s="109">
        <f>Seniori!SD148</f>
        <v>0</v>
      </c>
      <c r="SE306" s="109">
        <f>Seniori!SE148</f>
        <v>0</v>
      </c>
      <c r="SF306" s="109">
        <f>Seniori!SF148</f>
        <v>0</v>
      </c>
      <c r="SG306" s="109">
        <f>Seniori!SG148</f>
        <v>0</v>
      </c>
      <c r="SH306" s="109">
        <f>Seniori!SH148</f>
        <v>0</v>
      </c>
      <c r="SI306" s="109">
        <f>Seniori!SI148</f>
        <v>0</v>
      </c>
      <c r="SJ306" s="109">
        <f>Seniori!SJ148</f>
        <v>0</v>
      </c>
      <c r="SK306" s="109">
        <f>Seniori!SK148</f>
        <v>0</v>
      </c>
      <c r="SL306" s="109">
        <f>Seniori!SL148</f>
        <v>0</v>
      </c>
      <c r="SM306" s="109">
        <f>Seniori!SM148</f>
        <v>0</v>
      </c>
      <c r="SN306" s="109">
        <f>Seniori!SN148</f>
        <v>0</v>
      </c>
      <c r="SO306" s="109">
        <f>Seniori!SO148</f>
        <v>0</v>
      </c>
      <c r="SP306" s="109">
        <f>Seniori!SP148</f>
        <v>0</v>
      </c>
      <c r="SQ306" s="109">
        <f>Seniori!SQ148</f>
        <v>0</v>
      </c>
      <c r="SR306" s="109">
        <f>Seniori!SR148</f>
        <v>0</v>
      </c>
      <c r="SS306" s="109">
        <f>Seniori!SS148</f>
        <v>0</v>
      </c>
      <c r="ST306" s="109">
        <f>Seniori!ST148</f>
        <v>0</v>
      </c>
      <c r="SU306" s="109">
        <f>Seniori!SU148</f>
        <v>0</v>
      </c>
      <c r="SV306" s="109">
        <f>Seniori!SV148</f>
        <v>0</v>
      </c>
      <c r="SW306" s="109">
        <f>Seniori!SW148</f>
        <v>0</v>
      </c>
      <c r="SX306" s="109">
        <f>Seniori!SX148</f>
        <v>0</v>
      </c>
      <c r="SY306" s="109">
        <f>Seniori!SY148</f>
        <v>0</v>
      </c>
      <c r="SZ306" s="109">
        <f>Seniori!SZ148</f>
        <v>0</v>
      </c>
      <c r="TA306" s="109">
        <f>Seniori!TA148</f>
        <v>0</v>
      </c>
      <c r="TB306" s="109">
        <f>Seniori!TB148</f>
        <v>0</v>
      </c>
    </row>
    <row r="307" spans="1:522" s="1" customFormat="1" ht="18" customHeight="1" x14ac:dyDescent="0.2">
      <c r="A307" s="12"/>
      <c r="B307" s="11" t="s">
        <v>378</v>
      </c>
      <c r="C307" s="1">
        <v>6942</v>
      </c>
      <c r="E307" s="4" t="s">
        <v>329</v>
      </c>
      <c r="F307" s="1">
        <v>9506</v>
      </c>
      <c r="G307" s="9" t="s">
        <v>127</v>
      </c>
      <c r="H307" s="4" t="s">
        <v>69</v>
      </c>
      <c r="I307" s="1">
        <f t="shared" si="20"/>
        <v>0</v>
      </c>
      <c r="J307" s="12">
        <f>Tabuľka3[[#This Row],[Stĺpec9]]</f>
        <v>0</v>
      </c>
      <c r="K307" s="109">
        <f>Juniori!K83</f>
        <v>0</v>
      </c>
      <c r="L307" s="109">
        <f>Juniori!L83</f>
        <v>0</v>
      </c>
      <c r="M307" s="109">
        <f>Juniori!M83</f>
        <v>0</v>
      </c>
      <c r="N307" s="109">
        <f>Juniori!N83</f>
        <v>0</v>
      </c>
      <c r="O307" s="109">
        <f>Juniori!O83</f>
        <v>0</v>
      </c>
      <c r="P307" s="109">
        <f>Juniori!P83</f>
        <v>0</v>
      </c>
      <c r="Q307" s="109">
        <f>Juniori!Q83</f>
        <v>0</v>
      </c>
      <c r="R307" s="109">
        <f>Juniori!R83</f>
        <v>0</v>
      </c>
      <c r="S307" s="109">
        <f>Juniori!S83</f>
        <v>0</v>
      </c>
      <c r="T307" s="109">
        <f>Juniori!T83</f>
        <v>0</v>
      </c>
      <c r="U307" s="109">
        <f>Juniori!U83</f>
        <v>0</v>
      </c>
      <c r="V307" s="109">
        <f>Juniori!V83</f>
        <v>0</v>
      </c>
      <c r="W307" s="109">
        <f>Juniori!W83</f>
        <v>0</v>
      </c>
      <c r="X307" s="109">
        <f>Juniori!X83</f>
        <v>0</v>
      </c>
      <c r="Y307" s="109">
        <f>Juniori!Y83</f>
        <v>0</v>
      </c>
      <c r="Z307" s="109">
        <f>Juniori!Z83</f>
        <v>0</v>
      </c>
      <c r="AA307" s="109">
        <f>Juniori!AA83</f>
        <v>0</v>
      </c>
      <c r="AB307" s="109">
        <f>Juniori!AB83</f>
        <v>0</v>
      </c>
      <c r="AC307" s="109">
        <f>Juniori!AC83</f>
        <v>0</v>
      </c>
      <c r="AD307" s="109">
        <f>Juniori!AD83</f>
        <v>0</v>
      </c>
      <c r="AE307" s="109">
        <f>Juniori!AE83</f>
        <v>0</v>
      </c>
      <c r="AF307" s="109">
        <f>Juniori!AF83</f>
        <v>0</v>
      </c>
      <c r="AG307" s="109">
        <f>Juniori!AG83</f>
        <v>0</v>
      </c>
      <c r="AH307" s="109">
        <f>Juniori!AH83</f>
        <v>0</v>
      </c>
      <c r="AI307" s="109">
        <f>Juniori!AI83</f>
        <v>0</v>
      </c>
      <c r="AJ307" s="109">
        <f>Juniori!AJ83</f>
        <v>0</v>
      </c>
      <c r="AK307" s="109">
        <f>Juniori!AK83</f>
        <v>0</v>
      </c>
      <c r="AL307" s="109">
        <f>Juniori!AL83</f>
        <v>0</v>
      </c>
      <c r="AM307" s="109">
        <f>Juniori!AM83</f>
        <v>0</v>
      </c>
      <c r="AN307" s="109">
        <f>Juniori!AN83</f>
        <v>0</v>
      </c>
      <c r="AO307" s="109">
        <f>Juniori!AO83</f>
        <v>0</v>
      </c>
      <c r="AP307" s="109">
        <f>Juniori!AP83</f>
        <v>0</v>
      </c>
      <c r="AQ307" s="109">
        <f>Juniori!AQ83</f>
        <v>0</v>
      </c>
      <c r="AR307" s="109">
        <f>Juniori!AR83</f>
        <v>0</v>
      </c>
      <c r="AS307" s="109">
        <f>Juniori!AS83</f>
        <v>0</v>
      </c>
      <c r="AT307" s="109">
        <f>Juniori!AT83</f>
        <v>0</v>
      </c>
      <c r="AU307" s="109">
        <f>Juniori!AU83</f>
        <v>0</v>
      </c>
      <c r="AV307" s="109">
        <f>Juniori!AV83</f>
        <v>0</v>
      </c>
      <c r="AW307" s="109">
        <f>Juniori!AW83</f>
        <v>0</v>
      </c>
      <c r="AX307" s="109">
        <f>Juniori!AX83</f>
        <v>0</v>
      </c>
      <c r="AY307" s="109">
        <f>Juniori!AY83</f>
        <v>0</v>
      </c>
      <c r="AZ307" s="109">
        <f>Juniori!AZ83</f>
        <v>0</v>
      </c>
      <c r="BA307" s="109">
        <f>Juniori!BA83</f>
        <v>0</v>
      </c>
      <c r="BB307" s="109">
        <f>Juniori!BB83</f>
        <v>0</v>
      </c>
      <c r="BC307" s="109">
        <f>Juniori!BC83</f>
        <v>0</v>
      </c>
      <c r="BD307" s="109">
        <f>Juniori!BD83</f>
        <v>0</v>
      </c>
      <c r="BE307" s="109">
        <f>Juniori!BE83</f>
        <v>0</v>
      </c>
      <c r="BF307" s="109">
        <f>Juniori!BF83</f>
        <v>0</v>
      </c>
      <c r="BG307" s="109">
        <f>Juniori!BG83</f>
        <v>0</v>
      </c>
      <c r="BH307" s="109">
        <f>Juniori!BH83</f>
        <v>0</v>
      </c>
      <c r="BI307" s="109">
        <f>Juniori!BI83</f>
        <v>0</v>
      </c>
      <c r="BJ307" s="109">
        <f>Juniori!BJ83</f>
        <v>0</v>
      </c>
      <c r="BK307" s="109">
        <f>Juniori!BK83</f>
        <v>0</v>
      </c>
      <c r="BL307" s="109">
        <f>Juniori!BL83</f>
        <v>0</v>
      </c>
      <c r="BM307" s="109">
        <f>Juniori!BM83</f>
        <v>0</v>
      </c>
      <c r="BN307" s="109">
        <f>Juniori!BN83</f>
        <v>0</v>
      </c>
      <c r="BO307" s="109">
        <f>Juniori!BO83</f>
        <v>0</v>
      </c>
      <c r="BP307" s="109">
        <f>Juniori!BP83</f>
        <v>0</v>
      </c>
      <c r="BQ307" s="109">
        <f>Juniori!BQ83</f>
        <v>0</v>
      </c>
      <c r="BR307" s="109">
        <f>Juniori!BR83</f>
        <v>0</v>
      </c>
      <c r="BS307" s="109">
        <f>Juniori!BS83</f>
        <v>0</v>
      </c>
      <c r="BT307" s="109">
        <f>Juniori!BT83</f>
        <v>0</v>
      </c>
      <c r="BU307" s="109">
        <f>Juniori!BU83</f>
        <v>0</v>
      </c>
      <c r="BV307" s="109">
        <f>Juniori!BV83</f>
        <v>0</v>
      </c>
      <c r="BW307" s="109">
        <f>Juniori!BW83</f>
        <v>0</v>
      </c>
      <c r="BX307" s="109">
        <f>Juniori!BX83</f>
        <v>0</v>
      </c>
      <c r="BY307" s="109">
        <f>Juniori!BY83</f>
        <v>0</v>
      </c>
      <c r="BZ307" s="109">
        <f>Juniori!BZ83</f>
        <v>0</v>
      </c>
      <c r="CA307" s="109">
        <f>Juniori!CA83</f>
        <v>0</v>
      </c>
      <c r="CB307" s="109">
        <f>Juniori!CB83</f>
        <v>0</v>
      </c>
      <c r="CC307" s="109">
        <f>Juniori!CC83</f>
        <v>0</v>
      </c>
      <c r="CD307" s="109">
        <f>Juniori!CD83</f>
        <v>0</v>
      </c>
      <c r="CE307" s="109">
        <f>Juniori!CE83</f>
        <v>0</v>
      </c>
      <c r="CF307" s="109">
        <f>Juniori!CF83</f>
        <v>0</v>
      </c>
      <c r="CG307" s="109">
        <f>Juniori!CG83</f>
        <v>0</v>
      </c>
      <c r="CH307" s="109">
        <f>Juniori!CH83</f>
        <v>0</v>
      </c>
      <c r="CI307" s="109">
        <f>Juniori!CI83</f>
        <v>0</v>
      </c>
      <c r="CJ307" s="109">
        <f>Juniori!CJ83</f>
        <v>0</v>
      </c>
      <c r="CK307" s="109">
        <f>Juniori!CK83</f>
        <v>0</v>
      </c>
      <c r="CL307" s="109">
        <f>Juniori!CL83</f>
        <v>0</v>
      </c>
      <c r="CM307" s="109">
        <f>Juniori!CM83</f>
        <v>0</v>
      </c>
      <c r="CN307" s="109">
        <f>Juniori!CN83</f>
        <v>0</v>
      </c>
      <c r="CO307" s="109">
        <f>Juniori!CO83</f>
        <v>0</v>
      </c>
      <c r="CP307" s="109">
        <f>Juniori!CP83</f>
        <v>0</v>
      </c>
      <c r="CQ307" s="109">
        <f>Juniori!CQ83</f>
        <v>0</v>
      </c>
      <c r="CR307" s="109">
        <f>Juniori!CR83</f>
        <v>0</v>
      </c>
      <c r="CS307" s="109">
        <f>Juniori!CS83</f>
        <v>0</v>
      </c>
      <c r="CT307" s="109">
        <f>Juniori!CT83</f>
        <v>0</v>
      </c>
      <c r="CU307" s="109">
        <f>Juniori!CU83</f>
        <v>0</v>
      </c>
      <c r="CV307" s="109">
        <f>Juniori!CV83</f>
        <v>0</v>
      </c>
      <c r="CW307" s="109">
        <f>Juniori!CW83</f>
        <v>0</v>
      </c>
      <c r="CX307" s="109">
        <f>Juniori!CX83</f>
        <v>0</v>
      </c>
      <c r="CY307" s="109">
        <f>Juniori!CY83</f>
        <v>0</v>
      </c>
      <c r="CZ307" s="109">
        <f>Juniori!CZ83</f>
        <v>0</v>
      </c>
      <c r="DA307" s="109">
        <f>Juniori!DA83</f>
        <v>0</v>
      </c>
      <c r="DB307" s="109">
        <f>Juniori!DB83</f>
        <v>0</v>
      </c>
      <c r="DC307" s="109">
        <f>Juniori!DC83</f>
        <v>0</v>
      </c>
      <c r="DD307" s="109">
        <f>Juniori!DD83</f>
        <v>0</v>
      </c>
      <c r="DE307" s="109">
        <f>Juniori!DE83</f>
        <v>0</v>
      </c>
      <c r="DF307" s="109">
        <f>Juniori!DF83</f>
        <v>0</v>
      </c>
      <c r="DG307" s="109">
        <f>Juniori!DG83</f>
        <v>0</v>
      </c>
      <c r="DH307" s="109">
        <f>Juniori!DH83</f>
        <v>0</v>
      </c>
      <c r="DI307" s="109">
        <f>Juniori!DI83</f>
        <v>0</v>
      </c>
      <c r="DJ307" s="109">
        <f>Juniori!DJ83</f>
        <v>0</v>
      </c>
      <c r="DK307" s="109">
        <f>Juniori!DK83</f>
        <v>0</v>
      </c>
      <c r="DL307" s="109">
        <f>Juniori!DL83</f>
        <v>0</v>
      </c>
      <c r="DM307" s="109">
        <f>Juniori!DM83</f>
        <v>0</v>
      </c>
      <c r="DN307" s="109">
        <f>Juniori!DN83</f>
        <v>0</v>
      </c>
      <c r="DO307" s="109">
        <f>Juniori!DO83</f>
        <v>0</v>
      </c>
      <c r="DP307" s="109">
        <f>Juniori!DP83</f>
        <v>0</v>
      </c>
      <c r="DQ307" s="109">
        <f>Juniori!DQ83</f>
        <v>0</v>
      </c>
      <c r="DR307" s="109">
        <f>Juniori!DR83</f>
        <v>0</v>
      </c>
      <c r="DS307" s="109">
        <f>Juniori!DS83</f>
        <v>0</v>
      </c>
      <c r="DT307" s="109">
        <f>Juniori!DT83</f>
        <v>0</v>
      </c>
      <c r="DU307" s="109">
        <f>Juniori!DU83</f>
        <v>0</v>
      </c>
      <c r="DV307" s="109">
        <f>Juniori!DV83</f>
        <v>0</v>
      </c>
      <c r="DW307" s="109">
        <f>Juniori!DW83</f>
        <v>0</v>
      </c>
      <c r="DX307" s="109">
        <f>Juniori!DX83</f>
        <v>0</v>
      </c>
      <c r="DY307" s="109">
        <f>Juniori!DY83</f>
        <v>0</v>
      </c>
      <c r="DZ307" s="109">
        <f>Juniori!DZ83</f>
        <v>0</v>
      </c>
      <c r="EA307" s="109">
        <f>Juniori!EA83</f>
        <v>0</v>
      </c>
      <c r="EB307" s="109">
        <f>Juniori!EB83</f>
        <v>0</v>
      </c>
      <c r="EC307" s="109">
        <f>Juniori!EC83</f>
        <v>0</v>
      </c>
      <c r="ED307" s="109">
        <f>Juniori!ED83</f>
        <v>0</v>
      </c>
      <c r="EE307" s="109">
        <f>Juniori!EE83</f>
        <v>0</v>
      </c>
      <c r="EF307" s="109">
        <f>Juniori!EF83</f>
        <v>0</v>
      </c>
      <c r="EG307" s="109">
        <f>Juniori!EG83</f>
        <v>0</v>
      </c>
      <c r="EH307" s="109">
        <f>Juniori!EH83</f>
        <v>0</v>
      </c>
      <c r="EI307" s="109">
        <f>Juniori!EI83</f>
        <v>0</v>
      </c>
      <c r="EJ307" s="109">
        <f>Juniori!EJ83</f>
        <v>0</v>
      </c>
      <c r="EK307" s="109">
        <f>Juniori!EK83</f>
        <v>0</v>
      </c>
      <c r="EL307" s="109">
        <f>Juniori!EL83</f>
        <v>0</v>
      </c>
      <c r="EM307" s="109">
        <f>Juniori!EM83</f>
        <v>0</v>
      </c>
      <c r="EN307" s="109">
        <f>Juniori!EN83</f>
        <v>0</v>
      </c>
      <c r="EO307" s="109">
        <f>Juniori!EO83</f>
        <v>0</v>
      </c>
      <c r="EP307" s="109">
        <f>Juniori!EP83</f>
        <v>0</v>
      </c>
      <c r="EQ307" s="109">
        <f>Juniori!EQ83</f>
        <v>0</v>
      </c>
      <c r="ER307" s="109">
        <f>Juniori!ER83</f>
        <v>0</v>
      </c>
      <c r="ES307" s="109">
        <f>Juniori!ES83</f>
        <v>0</v>
      </c>
      <c r="ET307" s="109">
        <f>Juniori!ET83</f>
        <v>0</v>
      </c>
      <c r="EU307" s="109">
        <f>Juniori!EU83</f>
        <v>0</v>
      </c>
      <c r="EV307" s="109">
        <f>Juniori!EV83</f>
        <v>0</v>
      </c>
      <c r="EW307" s="109">
        <f>Juniori!EW83</f>
        <v>0</v>
      </c>
      <c r="EX307" s="109">
        <f>Juniori!EX83</f>
        <v>0</v>
      </c>
      <c r="EY307" s="109">
        <f>Juniori!EY83</f>
        <v>0</v>
      </c>
      <c r="EZ307" s="109">
        <f>Juniori!EZ83</f>
        <v>0</v>
      </c>
      <c r="FA307" s="109">
        <f>Juniori!FA83</f>
        <v>0</v>
      </c>
      <c r="FB307" s="109">
        <f>Juniori!FB83</f>
        <v>0</v>
      </c>
      <c r="FC307" s="109">
        <f>Juniori!FC83</f>
        <v>0</v>
      </c>
      <c r="FD307" s="109">
        <f>Juniori!FD83</f>
        <v>0</v>
      </c>
      <c r="FE307" s="109">
        <f>Juniori!FE83</f>
        <v>0</v>
      </c>
      <c r="FF307" s="109">
        <f>Juniori!FF83</f>
        <v>0</v>
      </c>
      <c r="FG307" s="109">
        <f>Juniori!FG83</f>
        <v>0</v>
      </c>
      <c r="FH307" s="109">
        <f>Juniori!FH83</f>
        <v>0</v>
      </c>
      <c r="FI307" s="109">
        <f>Juniori!FI83</f>
        <v>0</v>
      </c>
      <c r="FJ307" s="109">
        <f>Juniori!FJ83</f>
        <v>0</v>
      </c>
      <c r="FK307" s="109">
        <f>Juniori!FK83</f>
        <v>0</v>
      </c>
      <c r="FL307" s="109">
        <f>Juniori!FL83</f>
        <v>0</v>
      </c>
      <c r="FM307" s="109">
        <f>Juniori!FM83</f>
        <v>0</v>
      </c>
      <c r="FN307" s="109">
        <f>Juniori!FN83</f>
        <v>0</v>
      </c>
      <c r="FO307" s="109">
        <f>Juniori!FO83</f>
        <v>0</v>
      </c>
      <c r="FP307" s="109">
        <f>Juniori!FP83</f>
        <v>0</v>
      </c>
      <c r="FQ307" s="109">
        <f>Juniori!FQ83</f>
        <v>0</v>
      </c>
      <c r="FR307" s="109">
        <f>Juniori!FR83</f>
        <v>0</v>
      </c>
      <c r="FS307" s="109">
        <f>Juniori!FS83</f>
        <v>0</v>
      </c>
      <c r="FT307" s="109">
        <f>Juniori!FT83</f>
        <v>0</v>
      </c>
      <c r="FU307" s="109">
        <f>Juniori!FU83</f>
        <v>0</v>
      </c>
      <c r="FV307" s="109">
        <f>Juniori!FV83</f>
        <v>0</v>
      </c>
      <c r="FW307" s="109">
        <f>Juniori!FW83</f>
        <v>0</v>
      </c>
      <c r="FX307" s="109">
        <f>Juniori!FX83</f>
        <v>0</v>
      </c>
      <c r="FY307" s="109">
        <f>Juniori!FY83</f>
        <v>0</v>
      </c>
      <c r="FZ307" s="109">
        <f>Juniori!FZ83</f>
        <v>0</v>
      </c>
      <c r="GA307" s="109">
        <f>Juniori!GA83</f>
        <v>0</v>
      </c>
      <c r="GB307" s="109">
        <f>Juniori!GB83</f>
        <v>0</v>
      </c>
      <c r="GC307" s="109">
        <f>Juniori!GC83</f>
        <v>0</v>
      </c>
      <c r="GD307" s="109">
        <f>Juniori!GD83</f>
        <v>0</v>
      </c>
      <c r="GE307" s="109">
        <f>Juniori!GE83</f>
        <v>0</v>
      </c>
      <c r="GF307" s="109">
        <f>Juniori!GF83</f>
        <v>0</v>
      </c>
      <c r="GG307" s="109">
        <f>Juniori!GG83</f>
        <v>0</v>
      </c>
      <c r="GH307" s="109">
        <f>Juniori!GH83</f>
        <v>0</v>
      </c>
      <c r="GI307" s="109">
        <f>Juniori!GI83</f>
        <v>0</v>
      </c>
      <c r="GJ307" s="109">
        <f>Juniori!GJ83</f>
        <v>0</v>
      </c>
      <c r="GK307" s="109">
        <f>Juniori!GK83</f>
        <v>0</v>
      </c>
      <c r="GL307" s="109">
        <f>Juniori!GL83</f>
        <v>0</v>
      </c>
      <c r="GM307" s="109">
        <f>Juniori!GM83</f>
        <v>0</v>
      </c>
      <c r="GN307" s="109">
        <f>Juniori!GN83</f>
        <v>0</v>
      </c>
      <c r="GO307" s="109">
        <f>Juniori!GO83</f>
        <v>0</v>
      </c>
      <c r="GP307" s="109">
        <f>Juniori!GP83</f>
        <v>0</v>
      </c>
      <c r="GQ307" s="109">
        <f>Juniori!GQ83</f>
        <v>0</v>
      </c>
      <c r="GR307" s="109">
        <f>Juniori!GR83</f>
        <v>0</v>
      </c>
      <c r="GS307" s="109">
        <f>Juniori!GS83</f>
        <v>0</v>
      </c>
      <c r="GT307" s="109">
        <f>Juniori!GT83</f>
        <v>0</v>
      </c>
      <c r="GU307" s="109">
        <f>Juniori!GU83</f>
        <v>0</v>
      </c>
      <c r="GV307" s="109">
        <f>Juniori!GV83</f>
        <v>0</v>
      </c>
      <c r="GW307" s="109">
        <f>Juniori!GW83</f>
        <v>0</v>
      </c>
      <c r="GX307" s="109">
        <f>Juniori!GX83</f>
        <v>0</v>
      </c>
      <c r="GY307" s="109">
        <f>Juniori!GY83</f>
        <v>0</v>
      </c>
      <c r="GZ307" s="109">
        <f>Juniori!GZ83</f>
        <v>0</v>
      </c>
      <c r="HA307" s="109">
        <f>Juniori!HA83</f>
        <v>0</v>
      </c>
      <c r="HB307" s="109">
        <f>Juniori!HB83</f>
        <v>0</v>
      </c>
      <c r="HC307" s="109">
        <f>Juniori!HC83</f>
        <v>0</v>
      </c>
      <c r="HD307" s="109">
        <f>Juniori!HD83</f>
        <v>0</v>
      </c>
      <c r="HE307" s="109">
        <f>Juniori!HE83</f>
        <v>0</v>
      </c>
      <c r="HF307" s="109">
        <f>Juniori!HF83</f>
        <v>0</v>
      </c>
      <c r="HG307" s="109">
        <f>Juniori!HG83</f>
        <v>0</v>
      </c>
      <c r="HH307" s="109">
        <f>Juniori!HH83</f>
        <v>0</v>
      </c>
      <c r="HI307" s="109">
        <f>Juniori!HI83</f>
        <v>0</v>
      </c>
      <c r="HJ307" s="109">
        <f>Juniori!HJ83</f>
        <v>0</v>
      </c>
      <c r="HK307" s="109">
        <f>Juniori!HK83</f>
        <v>0</v>
      </c>
      <c r="HL307" s="109">
        <f>Juniori!HL83</f>
        <v>0</v>
      </c>
      <c r="HM307" s="109">
        <f>Juniori!HM83</f>
        <v>0</v>
      </c>
      <c r="HN307" s="109">
        <f>Juniori!HN83</f>
        <v>0</v>
      </c>
      <c r="HO307" s="109">
        <f>Juniori!HO83</f>
        <v>0</v>
      </c>
      <c r="HP307" s="109">
        <f>Juniori!HP83</f>
        <v>0</v>
      </c>
      <c r="HQ307" s="109">
        <f>Juniori!HQ83</f>
        <v>0</v>
      </c>
      <c r="HR307" s="109">
        <f>Juniori!HR83</f>
        <v>0</v>
      </c>
      <c r="HS307" s="109">
        <f>Juniori!HS83</f>
        <v>0</v>
      </c>
      <c r="HT307" s="109">
        <f>Juniori!HT83</f>
        <v>0</v>
      </c>
      <c r="HU307" s="109">
        <f>Juniori!HU83</f>
        <v>0</v>
      </c>
      <c r="HV307" s="109">
        <f>Juniori!HV83</f>
        <v>0</v>
      </c>
      <c r="HW307" s="109">
        <f>Juniori!HW83</f>
        <v>0</v>
      </c>
      <c r="HX307" s="109">
        <f>Juniori!HX83</f>
        <v>0</v>
      </c>
      <c r="HY307" s="109">
        <f>Juniori!HY83</f>
        <v>0</v>
      </c>
      <c r="HZ307" s="109">
        <f>Juniori!HZ83</f>
        <v>0</v>
      </c>
      <c r="IA307" s="109">
        <f>Juniori!IA83</f>
        <v>0</v>
      </c>
      <c r="IB307" s="109">
        <f>Juniori!IB83</f>
        <v>0</v>
      </c>
      <c r="IC307" s="109">
        <f>Juniori!IC83</f>
        <v>0</v>
      </c>
      <c r="ID307" s="109">
        <f>Juniori!ID83</f>
        <v>0</v>
      </c>
      <c r="IE307" s="109">
        <f>Juniori!IE83</f>
        <v>0</v>
      </c>
      <c r="IF307" s="109">
        <f>Juniori!IF83</f>
        <v>0</v>
      </c>
      <c r="IG307" s="109">
        <f>Juniori!IG83</f>
        <v>0</v>
      </c>
      <c r="IH307" s="109">
        <f>Juniori!IH83</f>
        <v>0</v>
      </c>
      <c r="II307" s="109">
        <f>Juniori!II83</f>
        <v>0</v>
      </c>
      <c r="IJ307" s="109">
        <f>Juniori!IJ83</f>
        <v>0</v>
      </c>
      <c r="IK307" s="109">
        <f>Juniori!IK83</f>
        <v>0</v>
      </c>
      <c r="IL307" s="109">
        <f>Juniori!IL83</f>
        <v>0</v>
      </c>
      <c r="IM307" s="109">
        <f>Juniori!IM83</f>
        <v>0</v>
      </c>
      <c r="IN307" s="109">
        <f>Juniori!IN83</f>
        <v>0</v>
      </c>
      <c r="IO307" s="109">
        <f>Juniori!IO83</f>
        <v>0</v>
      </c>
      <c r="IP307" s="109">
        <f>Juniori!IP83</f>
        <v>0</v>
      </c>
      <c r="IQ307" s="109">
        <f>Juniori!IQ83</f>
        <v>0</v>
      </c>
      <c r="IR307" s="109">
        <f>Juniori!IR83</f>
        <v>0</v>
      </c>
      <c r="IS307" s="109">
        <f>Juniori!IS83</f>
        <v>0</v>
      </c>
      <c r="IT307" s="109">
        <f>Juniori!IT83</f>
        <v>0</v>
      </c>
      <c r="IU307" s="109">
        <f>Juniori!IU83</f>
        <v>0</v>
      </c>
      <c r="IV307" s="109">
        <f>Juniori!IV83</f>
        <v>0</v>
      </c>
      <c r="IW307" s="109">
        <f>Juniori!IW83</f>
        <v>0</v>
      </c>
      <c r="IX307" s="109">
        <f>Juniori!IX83</f>
        <v>0</v>
      </c>
      <c r="IY307" s="109">
        <f>Juniori!IY83</f>
        <v>0</v>
      </c>
      <c r="IZ307" s="109">
        <f>Juniori!IZ83</f>
        <v>0</v>
      </c>
      <c r="JA307" s="109">
        <f>Juniori!JA83</f>
        <v>0</v>
      </c>
      <c r="JB307" s="109">
        <f>Juniori!JB83</f>
        <v>0</v>
      </c>
      <c r="JC307" s="109">
        <f>Juniori!JC83</f>
        <v>0</v>
      </c>
      <c r="JD307" s="109">
        <f>Juniori!JD83</f>
        <v>0</v>
      </c>
      <c r="JE307" s="109">
        <f>Juniori!JE83</f>
        <v>0</v>
      </c>
      <c r="JF307" s="109">
        <f>Juniori!JF83</f>
        <v>0</v>
      </c>
      <c r="JG307" s="109">
        <f>Juniori!JG83</f>
        <v>0</v>
      </c>
      <c r="JH307" s="109">
        <f>Juniori!JH83</f>
        <v>0</v>
      </c>
      <c r="JI307" s="109">
        <f>Juniori!JI83</f>
        <v>0</v>
      </c>
      <c r="JJ307" s="109">
        <f>Juniori!JJ83</f>
        <v>0</v>
      </c>
      <c r="JK307" s="109">
        <f>Juniori!JK83</f>
        <v>0</v>
      </c>
      <c r="JL307" s="109">
        <f>Juniori!JL83</f>
        <v>0</v>
      </c>
      <c r="JM307" s="109">
        <f>Juniori!JM83</f>
        <v>0</v>
      </c>
      <c r="JN307" s="109">
        <f>Juniori!JN83</f>
        <v>0</v>
      </c>
      <c r="JO307" s="109">
        <f>Juniori!JO83</f>
        <v>0</v>
      </c>
      <c r="JP307" s="109">
        <f>Juniori!JP83</f>
        <v>0</v>
      </c>
      <c r="JQ307" s="109">
        <f>Juniori!JQ83</f>
        <v>0</v>
      </c>
      <c r="JR307" s="109">
        <f>Juniori!JR83</f>
        <v>0</v>
      </c>
      <c r="JS307" s="109">
        <f>Juniori!JS83</f>
        <v>0</v>
      </c>
      <c r="JT307" s="109">
        <f>Juniori!JT83</f>
        <v>0</v>
      </c>
      <c r="JU307" s="109">
        <f>Juniori!JU83</f>
        <v>0</v>
      </c>
      <c r="JV307" s="109">
        <f>Juniori!JV83</f>
        <v>0</v>
      </c>
      <c r="JW307" s="109">
        <f>Juniori!JW83</f>
        <v>0</v>
      </c>
      <c r="JX307" s="109">
        <f>Juniori!JX83</f>
        <v>0</v>
      </c>
      <c r="JY307" s="109">
        <f>Juniori!JY83</f>
        <v>0</v>
      </c>
      <c r="JZ307" s="109">
        <f>Juniori!JZ83</f>
        <v>0</v>
      </c>
      <c r="KA307" s="109">
        <f>Juniori!KA83</f>
        <v>0</v>
      </c>
      <c r="KB307" s="109">
        <f>Juniori!KB83</f>
        <v>0</v>
      </c>
      <c r="KC307" s="109">
        <f>Juniori!KC83</f>
        <v>0</v>
      </c>
      <c r="KD307" s="109">
        <f>Juniori!KD83</f>
        <v>0</v>
      </c>
      <c r="KE307" s="109">
        <f>Juniori!KE83</f>
        <v>0</v>
      </c>
      <c r="KF307" s="109">
        <f>Juniori!KF83</f>
        <v>0</v>
      </c>
      <c r="KG307" s="109">
        <f>Juniori!KG83</f>
        <v>0</v>
      </c>
      <c r="KH307" s="109">
        <f>Juniori!KH83</f>
        <v>0</v>
      </c>
      <c r="KI307" s="109">
        <f>Juniori!KI83</f>
        <v>0</v>
      </c>
      <c r="KJ307" s="109">
        <f>Juniori!KJ83</f>
        <v>0</v>
      </c>
      <c r="KK307" s="109">
        <f>Juniori!KK83</f>
        <v>0</v>
      </c>
      <c r="KL307" s="109">
        <f>Juniori!KL83</f>
        <v>0</v>
      </c>
      <c r="KM307" s="109">
        <f>Juniori!KM83</f>
        <v>0</v>
      </c>
      <c r="KN307" s="109">
        <f>Juniori!KN83</f>
        <v>0</v>
      </c>
      <c r="KO307" s="109">
        <f>Juniori!KO83</f>
        <v>0</v>
      </c>
      <c r="KP307" s="109">
        <f>Juniori!KP83</f>
        <v>0</v>
      </c>
      <c r="KQ307" s="109">
        <f>Juniori!KQ83</f>
        <v>0</v>
      </c>
      <c r="KR307" s="109">
        <f>Juniori!KR83</f>
        <v>0</v>
      </c>
      <c r="KS307" s="109">
        <f>Juniori!KS83</f>
        <v>0</v>
      </c>
      <c r="KT307" s="109">
        <f>Juniori!KT83</f>
        <v>0</v>
      </c>
      <c r="KU307" s="109">
        <f>Juniori!KU83</f>
        <v>0</v>
      </c>
      <c r="KV307" s="109">
        <f>Juniori!KV83</f>
        <v>0</v>
      </c>
      <c r="KW307" s="109">
        <f>Juniori!KW83</f>
        <v>0</v>
      </c>
      <c r="KX307" s="109">
        <f>Juniori!KX83</f>
        <v>0</v>
      </c>
      <c r="KY307" s="109">
        <f>Juniori!KY83</f>
        <v>0</v>
      </c>
      <c r="KZ307" s="109">
        <f>Juniori!KZ83</f>
        <v>0</v>
      </c>
      <c r="LA307" s="109">
        <f>Juniori!LA83</f>
        <v>0</v>
      </c>
      <c r="LB307" s="109">
        <f>Juniori!LB83</f>
        <v>0</v>
      </c>
      <c r="LC307" s="109">
        <f>Juniori!LC83</f>
        <v>0</v>
      </c>
      <c r="LD307" s="109">
        <f>Juniori!LD83</f>
        <v>0</v>
      </c>
      <c r="LE307" s="109">
        <f>Juniori!LE83</f>
        <v>0</v>
      </c>
      <c r="LF307" s="109">
        <f>Juniori!LF83</f>
        <v>0</v>
      </c>
      <c r="LG307" s="109">
        <f>Juniori!LG83</f>
        <v>0</v>
      </c>
      <c r="LH307" s="109">
        <f>Juniori!LH83</f>
        <v>0</v>
      </c>
      <c r="LI307" s="109">
        <f>Juniori!LI83</f>
        <v>0</v>
      </c>
      <c r="LJ307" s="109">
        <f>Juniori!LJ83</f>
        <v>0</v>
      </c>
      <c r="LK307" s="109">
        <f>Juniori!LK83</f>
        <v>0</v>
      </c>
      <c r="LL307" s="109">
        <f>Juniori!LL83</f>
        <v>0</v>
      </c>
      <c r="LM307" s="109">
        <f>Juniori!LM83</f>
        <v>0</v>
      </c>
      <c r="LN307" s="109">
        <f>Juniori!LN83</f>
        <v>0</v>
      </c>
      <c r="LO307" s="109">
        <f>Juniori!LO83</f>
        <v>0</v>
      </c>
      <c r="LP307" s="109">
        <f>Juniori!LP83</f>
        <v>0</v>
      </c>
      <c r="LQ307" s="109">
        <f>Juniori!LQ83</f>
        <v>0</v>
      </c>
      <c r="LR307" s="109">
        <f>Juniori!LR83</f>
        <v>0</v>
      </c>
      <c r="LS307" s="109">
        <f>Juniori!LS83</f>
        <v>0</v>
      </c>
      <c r="LT307" s="109">
        <f>Juniori!LT83</f>
        <v>0</v>
      </c>
      <c r="LU307" s="109">
        <f>Juniori!LU83</f>
        <v>0</v>
      </c>
      <c r="LV307" s="109">
        <f>Juniori!LV83</f>
        <v>0</v>
      </c>
      <c r="LW307" s="109">
        <f>Juniori!LW83</f>
        <v>0</v>
      </c>
      <c r="LX307" s="109">
        <f>Juniori!LX83</f>
        <v>0</v>
      </c>
      <c r="LY307" s="109">
        <f>Juniori!LY83</f>
        <v>0</v>
      </c>
      <c r="LZ307" s="109">
        <f>Juniori!LZ83</f>
        <v>0</v>
      </c>
      <c r="MA307" s="109">
        <f>Juniori!MA83</f>
        <v>0</v>
      </c>
      <c r="MB307" s="109">
        <f>Juniori!MB83</f>
        <v>0</v>
      </c>
      <c r="MC307" s="109">
        <f>Juniori!MC83</f>
        <v>0</v>
      </c>
      <c r="MD307" s="109">
        <f>Juniori!MD83</f>
        <v>0</v>
      </c>
      <c r="ME307" s="109">
        <f>Juniori!ME83</f>
        <v>0</v>
      </c>
      <c r="MF307" s="109">
        <f>Juniori!MF83</f>
        <v>0</v>
      </c>
      <c r="MG307" s="109">
        <f>Juniori!MG83</f>
        <v>0</v>
      </c>
      <c r="MH307" s="109">
        <f>Juniori!MH83</f>
        <v>0</v>
      </c>
      <c r="MI307" s="109">
        <f>Juniori!MI83</f>
        <v>0</v>
      </c>
      <c r="MJ307" s="109">
        <f>Juniori!MJ83</f>
        <v>0</v>
      </c>
      <c r="MK307" s="109">
        <f>Juniori!MK83</f>
        <v>0</v>
      </c>
      <c r="ML307" s="109">
        <f>Juniori!ML83</f>
        <v>0</v>
      </c>
      <c r="MM307" s="109">
        <f>Juniori!MM83</f>
        <v>0</v>
      </c>
      <c r="MN307" s="109">
        <f>Juniori!MN83</f>
        <v>0</v>
      </c>
      <c r="MO307" s="109">
        <f>Juniori!MO83</f>
        <v>0</v>
      </c>
      <c r="MP307" s="109">
        <f>Juniori!MP83</f>
        <v>0</v>
      </c>
      <c r="MQ307" s="109">
        <f>Juniori!MQ83</f>
        <v>0</v>
      </c>
      <c r="MR307" s="109">
        <f>Juniori!MR83</f>
        <v>0</v>
      </c>
      <c r="MS307" s="109">
        <f>Juniori!MS83</f>
        <v>0</v>
      </c>
      <c r="MT307" s="109">
        <f>Juniori!MT83</f>
        <v>0</v>
      </c>
      <c r="MU307" s="109">
        <f>Juniori!MU83</f>
        <v>0</v>
      </c>
      <c r="MV307" s="109">
        <f>Juniori!MV83</f>
        <v>0</v>
      </c>
      <c r="MW307" s="109">
        <f>Juniori!MW83</f>
        <v>0</v>
      </c>
      <c r="MX307" s="109">
        <f>Juniori!MX83</f>
        <v>0</v>
      </c>
      <c r="MY307" s="109">
        <f>Juniori!MY83</f>
        <v>0</v>
      </c>
      <c r="MZ307" s="109">
        <f>Juniori!MZ83</f>
        <v>0</v>
      </c>
      <c r="NA307" s="109">
        <f>Juniori!NA83</f>
        <v>0</v>
      </c>
      <c r="NB307" s="109">
        <f>Juniori!NB83</f>
        <v>0</v>
      </c>
      <c r="NC307" s="109">
        <f>Juniori!NC83</f>
        <v>0</v>
      </c>
      <c r="ND307" s="109">
        <f>Juniori!ND83</f>
        <v>0</v>
      </c>
      <c r="NE307" s="109">
        <f>Juniori!NE83</f>
        <v>0</v>
      </c>
      <c r="NF307" s="109">
        <f>Juniori!NF83</f>
        <v>0</v>
      </c>
      <c r="NG307" s="109">
        <f>Juniori!NG83</f>
        <v>0</v>
      </c>
      <c r="NH307" s="109">
        <f>Juniori!NH83</f>
        <v>0</v>
      </c>
      <c r="NI307" s="109">
        <f>Juniori!NI83</f>
        <v>0</v>
      </c>
      <c r="NJ307" s="109">
        <f>Juniori!NJ83</f>
        <v>0</v>
      </c>
      <c r="NK307" s="109">
        <f>Juniori!NK83</f>
        <v>0</v>
      </c>
      <c r="NL307" s="109">
        <f>Juniori!NL83</f>
        <v>0</v>
      </c>
      <c r="NM307" s="109">
        <f>Juniori!NM83</f>
        <v>0</v>
      </c>
      <c r="NN307" s="109">
        <f>Juniori!NN83</f>
        <v>0</v>
      </c>
      <c r="NO307" s="109">
        <f>Juniori!NO83</f>
        <v>0</v>
      </c>
      <c r="NP307" s="109">
        <f>Juniori!NP83</f>
        <v>0</v>
      </c>
      <c r="NQ307" s="109">
        <f>Juniori!NQ83</f>
        <v>0</v>
      </c>
      <c r="NR307" s="109">
        <f>Juniori!NR83</f>
        <v>0</v>
      </c>
      <c r="NS307" s="109">
        <f>Juniori!NS83</f>
        <v>0</v>
      </c>
      <c r="NT307" s="109">
        <f>Juniori!NT83</f>
        <v>0</v>
      </c>
      <c r="NU307" s="109">
        <f>Juniori!NU83</f>
        <v>0</v>
      </c>
      <c r="NV307" s="109">
        <f>Juniori!NV83</f>
        <v>0</v>
      </c>
      <c r="NW307" s="109">
        <f>Juniori!NW83</f>
        <v>0</v>
      </c>
      <c r="NX307" s="109">
        <f>Juniori!NX83</f>
        <v>0</v>
      </c>
      <c r="NY307" s="109">
        <f>Juniori!NY83</f>
        <v>0</v>
      </c>
      <c r="NZ307" s="109">
        <f>Juniori!NZ83</f>
        <v>0</v>
      </c>
      <c r="OA307" s="109">
        <f>Juniori!OA83</f>
        <v>0</v>
      </c>
      <c r="OB307" s="109">
        <f>Juniori!OB83</f>
        <v>0</v>
      </c>
      <c r="OC307" s="109">
        <f>Juniori!OC83</f>
        <v>0</v>
      </c>
      <c r="OD307" s="109">
        <f>Juniori!OD83</f>
        <v>0</v>
      </c>
      <c r="OE307" s="109">
        <f>Juniori!OE83</f>
        <v>0</v>
      </c>
      <c r="OF307" s="109">
        <f>Juniori!OF83</f>
        <v>0</v>
      </c>
      <c r="OG307" s="109">
        <f>Juniori!OG83</f>
        <v>0</v>
      </c>
      <c r="OH307" s="109">
        <f>Juniori!OH83</f>
        <v>0</v>
      </c>
      <c r="OI307" s="109">
        <f>Juniori!OI83</f>
        <v>0</v>
      </c>
      <c r="OJ307" s="109">
        <f>Juniori!OJ83</f>
        <v>0</v>
      </c>
      <c r="OK307" s="109">
        <f>Juniori!OK83</f>
        <v>0</v>
      </c>
      <c r="OL307" s="109">
        <f>Juniori!OL83</f>
        <v>0</v>
      </c>
      <c r="OM307" s="109">
        <f>Juniori!OM83</f>
        <v>0</v>
      </c>
      <c r="ON307" s="109">
        <f>Juniori!ON83</f>
        <v>0</v>
      </c>
      <c r="OO307" s="109">
        <f>Juniori!OO83</f>
        <v>0</v>
      </c>
      <c r="OP307" s="109">
        <f>Juniori!OP83</f>
        <v>0</v>
      </c>
      <c r="OQ307" s="109">
        <f>Juniori!OQ83</f>
        <v>0</v>
      </c>
      <c r="OR307" s="109">
        <f>Juniori!OR83</f>
        <v>0</v>
      </c>
      <c r="OS307" s="109">
        <f>Juniori!OS83</f>
        <v>0</v>
      </c>
      <c r="OT307" s="109">
        <f>Juniori!OT83</f>
        <v>0</v>
      </c>
      <c r="OU307" s="109">
        <f>Juniori!OU83</f>
        <v>0</v>
      </c>
      <c r="OV307" s="109">
        <f>Juniori!OV83</f>
        <v>0</v>
      </c>
      <c r="OW307" s="109">
        <f>Juniori!OW83</f>
        <v>0</v>
      </c>
      <c r="OX307" s="109">
        <f>Juniori!OX83</f>
        <v>0</v>
      </c>
      <c r="OY307" s="109">
        <f>Juniori!OY83</f>
        <v>0</v>
      </c>
      <c r="OZ307" s="109">
        <f>Juniori!OZ83</f>
        <v>0</v>
      </c>
      <c r="PA307" s="109">
        <f>Juniori!PA83</f>
        <v>0</v>
      </c>
      <c r="PB307" s="109">
        <f>Juniori!PB83</f>
        <v>0</v>
      </c>
      <c r="PC307" s="109">
        <f>Juniori!PC83</f>
        <v>0</v>
      </c>
      <c r="PD307" s="109">
        <f>Juniori!PD83</f>
        <v>0</v>
      </c>
      <c r="PE307" s="109">
        <f>Juniori!PE83</f>
        <v>0</v>
      </c>
      <c r="PF307" s="109">
        <f>Juniori!PF83</f>
        <v>0</v>
      </c>
      <c r="PG307" s="109">
        <f>Juniori!PG83</f>
        <v>0</v>
      </c>
      <c r="PH307" s="109">
        <f>Juniori!PH83</f>
        <v>0</v>
      </c>
      <c r="PI307" s="109">
        <f>Juniori!PI83</f>
        <v>0</v>
      </c>
      <c r="PJ307" s="109">
        <f>Juniori!PJ83</f>
        <v>0</v>
      </c>
      <c r="PK307" s="109">
        <f>Juniori!PK83</f>
        <v>0</v>
      </c>
      <c r="PL307" s="109">
        <f>Juniori!PL83</f>
        <v>0</v>
      </c>
      <c r="PM307" s="109">
        <f>Juniori!PM83</f>
        <v>0</v>
      </c>
      <c r="PN307" s="109">
        <f>Juniori!PN83</f>
        <v>0</v>
      </c>
      <c r="PO307" s="109">
        <f>Juniori!PO83</f>
        <v>0</v>
      </c>
      <c r="PP307" s="109">
        <f>Juniori!PP83</f>
        <v>0</v>
      </c>
      <c r="PQ307" s="109">
        <f>Juniori!PQ83</f>
        <v>0</v>
      </c>
      <c r="PR307" s="109">
        <f>Juniori!PR83</f>
        <v>0</v>
      </c>
      <c r="PS307" s="109">
        <f>Juniori!PS83</f>
        <v>0</v>
      </c>
      <c r="PT307" s="109">
        <f>Juniori!PT83</f>
        <v>0</v>
      </c>
      <c r="PU307" s="109">
        <f>Juniori!PU83</f>
        <v>0</v>
      </c>
      <c r="PV307" s="109">
        <f>Juniori!PV83</f>
        <v>0</v>
      </c>
      <c r="PW307" s="109">
        <f>Juniori!PW83</f>
        <v>0</v>
      </c>
      <c r="PX307" s="109">
        <f>Juniori!PX83</f>
        <v>0</v>
      </c>
      <c r="PY307" s="109">
        <f>Juniori!PY83</f>
        <v>0</v>
      </c>
      <c r="PZ307" s="109">
        <f>Juniori!PZ83</f>
        <v>0</v>
      </c>
      <c r="QA307" s="109">
        <f>Juniori!QA83</f>
        <v>0</v>
      </c>
      <c r="QB307" s="109">
        <f>Juniori!QB83</f>
        <v>0</v>
      </c>
      <c r="QC307" s="109">
        <f>Juniori!QC83</f>
        <v>0</v>
      </c>
      <c r="QD307" s="109">
        <f>Juniori!QD83</f>
        <v>0</v>
      </c>
      <c r="QE307" s="109">
        <f>Juniori!QE83</f>
        <v>0</v>
      </c>
      <c r="QF307" s="109">
        <f>Juniori!QF83</f>
        <v>0</v>
      </c>
      <c r="QG307" s="109">
        <f>Juniori!QG83</f>
        <v>0</v>
      </c>
      <c r="QH307" s="109">
        <f>Juniori!QH83</f>
        <v>0</v>
      </c>
      <c r="QI307" s="109">
        <f>Juniori!QI83</f>
        <v>0</v>
      </c>
      <c r="QJ307" s="109">
        <f>Juniori!QJ83</f>
        <v>0</v>
      </c>
      <c r="QK307" s="109">
        <f>Juniori!QK83</f>
        <v>0</v>
      </c>
      <c r="QL307" s="109">
        <f>Juniori!QL83</f>
        <v>0</v>
      </c>
      <c r="QM307" s="109">
        <f>Juniori!QM83</f>
        <v>0</v>
      </c>
      <c r="QN307" s="109">
        <f>Juniori!QN83</f>
        <v>0</v>
      </c>
      <c r="QO307" s="109">
        <f>Juniori!QO83</f>
        <v>0</v>
      </c>
      <c r="QP307" s="109">
        <f>Juniori!QP83</f>
        <v>0</v>
      </c>
      <c r="QQ307" s="109">
        <f>Juniori!QQ83</f>
        <v>0</v>
      </c>
      <c r="QR307" s="109">
        <f>Juniori!QR83</f>
        <v>0</v>
      </c>
      <c r="QS307" s="109">
        <f>Juniori!QS83</f>
        <v>0</v>
      </c>
      <c r="QT307" s="109">
        <f>Juniori!QT83</f>
        <v>0</v>
      </c>
      <c r="QU307" s="109">
        <f>Juniori!QU83</f>
        <v>0</v>
      </c>
      <c r="QV307" s="109">
        <f>Juniori!QV83</f>
        <v>0</v>
      </c>
      <c r="QW307" s="109">
        <f>Juniori!QW83</f>
        <v>0</v>
      </c>
      <c r="QX307" s="109">
        <f>Juniori!QX83</f>
        <v>0</v>
      </c>
      <c r="QY307" s="109">
        <f>Juniori!QY83</f>
        <v>0</v>
      </c>
      <c r="QZ307" s="109">
        <f>Juniori!QZ83</f>
        <v>0</v>
      </c>
      <c r="RA307" s="109">
        <f>Juniori!RA83</f>
        <v>0</v>
      </c>
      <c r="RB307" s="109">
        <f>Juniori!RB83</f>
        <v>0</v>
      </c>
      <c r="RC307" s="109">
        <f>Juniori!RC83</f>
        <v>0</v>
      </c>
      <c r="RD307" s="109">
        <f>Juniori!RD83</f>
        <v>0</v>
      </c>
      <c r="RE307" s="109">
        <f>Juniori!RE83</f>
        <v>0</v>
      </c>
      <c r="RF307" s="109">
        <f>Juniori!RF83</f>
        <v>0</v>
      </c>
      <c r="RG307" s="109">
        <f>Juniori!RG83</f>
        <v>0</v>
      </c>
      <c r="RH307" s="109">
        <f>Juniori!RH83</f>
        <v>0</v>
      </c>
      <c r="RI307" s="109">
        <f>Juniori!RI83</f>
        <v>0</v>
      </c>
      <c r="RJ307" s="109">
        <f>Juniori!RJ83</f>
        <v>0</v>
      </c>
      <c r="RK307" s="109">
        <f>Juniori!RK83</f>
        <v>0</v>
      </c>
      <c r="RL307" s="109">
        <f>Juniori!RL83</f>
        <v>0</v>
      </c>
      <c r="RM307" s="109">
        <f>Juniori!RM83</f>
        <v>0</v>
      </c>
      <c r="RN307" s="109">
        <f>Juniori!RN83</f>
        <v>0</v>
      </c>
      <c r="RO307" s="109">
        <f>Juniori!RO83</f>
        <v>0</v>
      </c>
      <c r="RP307" s="109">
        <f>Juniori!RP83</f>
        <v>0</v>
      </c>
      <c r="RQ307" s="109">
        <f>Juniori!RQ83</f>
        <v>0</v>
      </c>
      <c r="RR307" s="109">
        <f>Juniori!RR83</f>
        <v>0</v>
      </c>
      <c r="RS307" s="109">
        <f>Juniori!RS83</f>
        <v>0</v>
      </c>
      <c r="RT307" s="109">
        <f>Juniori!RT83</f>
        <v>0</v>
      </c>
      <c r="RU307" s="109">
        <f>Juniori!RU83</f>
        <v>0</v>
      </c>
      <c r="RV307" s="109">
        <f>Juniori!RV83</f>
        <v>0</v>
      </c>
      <c r="RW307" s="109">
        <f>Juniori!RW83</f>
        <v>0</v>
      </c>
      <c r="RX307" s="109">
        <f>Juniori!RX83</f>
        <v>0</v>
      </c>
      <c r="RY307" s="109">
        <f>Juniori!RY83</f>
        <v>0</v>
      </c>
      <c r="RZ307" s="109">
        <f>Juniori!RZ83</f>
        <v>0</v>
      </c>
      <c r="SA307" s="109">
        <f>Juniori!SA83</f>
        <v>0</v>
      </c>
      <c r="SB307" s="109">
        <f>Juniori!SB83</f>
        <v>0</v>
      </c>
      <c r="SC307" s="109">
        <f>Juniori!SC83</f>
        <v>0</v>
      </c>
      <c r="SD307" s="109">
        <f>Juniori!SD83</f>
        <v>0</v>
      </c>
      <c r="SE307" s="109">
        <f>Juniori!SE83</f>
        <v>0</v>
      </c>
      <c r="SF307" s="109">
        <f>Juniori!SF83</f>
        <v>0</v>
      </c>
      <c r="SG307" s="109">
        <f>Juniori!SG83</f>
        <v>0</v>
      </c>
      <c r="SH307" s="109">
        <f>Juniori!SH83</f>
        <v>0</v>
      </c>
      <c r="SI307" s="109">
        <f>Juniori!SI83</f>
        <v>0</v>
      </c>
      <c r="SJ307" s="109">
        <f>Juniori!SJ83</f>
        <v>0</v>
      </c>
      <c r="SK307" s="109">
        <f>Juniori!SK83</f>
        <v>0</v>
      </c>
      <c r="SL307" s="109">
        <f>Juniori!SL83</f>
        <v>0</v>
      </c>
      <c r="SM307" s="109">
        <f>Juniori!SM83</f>
        <v>0</v>
      </c>
      <c r="SN307" s="109">
        <f>Juniori!SN83</f>
        <v>0</v>
      </c>
      <c r="SO307" s="109">
        <f>Juniori!SO83</f>
        <v>0</v>
      </c>
      <c r="SP307" s="109">
        <f>Juniori!SP83</f>
        <v>0</v>
      </c>
      <c r="SQ307" s="109">
        <f>Juniori!SQ83</f>
        <v>0</v>
      </c>
      <c r="SR307" s="109">
        <f>Juniori!SR83</f>
        <v>0</v>
      </c>
      <c r="SS307" s="109">
        <f>Juniori!SS83</f>
        <v>0</v>
      </c>
      <c r="ST307" s="109">
        <f>Juniori!ST83</f>
        <v>0</v>
      </c>
      <c r="SU307" s="109">
        <f>Juniori!SU83</f>
        <v>0</v>
      </c>
      <c r="SV307" s="109">
        <f>Juniori!SV83</f>
        <v>0</v>
      </c>
      <c r="SW307" s="109">
        <f>Juniori!SW83</f>
        <v>0</v>
      </c>
      <c r="SX307" s="109">
        <f>Juniori!SX83</f>
        <v>0</v>
      </c>
      <c r="SY307" s="109">
        <f>Juniori!SY83</f>
        <v>0</v>
      </c>
      <c r="SZ307" s="109">
        <f>Juniori!SZ83</f>
        <v>0</v>
      </c>
      <c r="TA307" s="109">
        <f>Juniori!TA83</f>
        <v>0</v>
      </c>
      <c r="TB307" s="109">
        <f>Juniori!TB83</f>
        <v>0</v>
      </c>
    </row>
    <row r="308" spans="1:522" s="1" customFormat="1" ht="19.5" customHeight="1" x14ac:dyDescent="0.2">
      <c r="A308" s="12"/>
      <c r="B308" s="11" t="s">
        <v>413</v>
      </c>
      <c r="C308" s="1">
        <v>10503</v>
      </c>
      <c r="D308" s="1">
        <v>2011</v>
      </c>
      <c r="E308" s="4" t="s">
        <v>412</v>
      </c>
      <c r="F308" s="1">
        <v>8044</v>
      </c>
      <c r="G308" s="9" t="s">
        <v>132</v>
      </c>
      <c r="H308" s="4" t="s">
        <v>17</v>
      </c>
      <c r="I308" s="1">
        <f t="shared" si="20"/>
        <v>0</v>
      </c>
      <c r="J308" s="12">
        <f>Tabuľka3[[#This Row],[Stĺpec9]]</f>
        <v>0</v>
      </c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  <c r="IX308" s="109"/>
      <c r="IY308" s="109"/>
      <c r="IZ308" s="109"/>
      <c r="JA308" s="109"/>
      <c r="JB308" s="109"/>
      <c r="JC308" s="109"/>
      <c r="JD308" s="109"/>
      <c r="JE308" s="109"/>
      <c r="JF308" s="109"/>
      <c r="JG308" s="109"/>
      <c r="JH308" s="109"/>
      <c r="JI308" s="109"/>
      <c r="JJ308" s="109"/>
      <c r="JK308" s="109"/>
      <c r="JL308" s="109"/>
      <c r="JM308" s="109"/>
      <c r="JN308" s="109"/>
      <c r="JO308" s="109"/>
      <c r="JP308" s="109"/>
      <c r="JQ308" s="109"/>
      <c r="JR308" s="109"/>
      <c r="JS308" s="109"/>
      <c r="JT308" s="109"/>
      <c r="JU308" s="109"/>
      <c r="JV308" s="109"/>
      <c r="JW308" s="109"/>
      <c r="JX308" s="109"/>
      <c r="JY308" s="109"/>
      <c r="JZ308" s="109"/>
      <c r="KA308" s="109"/>
      <c r="KB308" s="109"/>
      <c r="KC308" s="109"/>
      <c r="KD308" s="109"/>
      <c r="KE308" s="109"/>
      <c r="KF308" s="109"/>
      <c r="KG308" s="109"/>
      <c r="KH308" s="109"/>
      <c r="KI308" s="109"/>
      <c r="KJ308" s="109"/>
      <c r="KK308" s="109"/>
      <c r="KL308" s="109"/>
      <c r="KM308" s="109"/>
      <c r="KN308" s="109"/>
      <c r="KO308" s="109"/>
      <c r="KP308" s="109"/>
      <c r="KQ308" s="109"/>
      <c r="KR308" s="109"/>
      <c r="KS308" s="114"/>
      <c r="KT308" s="109"/>
      <c r="KU308" s="109"/>
      <c r="KV308" s="109"/>
      <c r="KW308" s="109"/>
      <c r="KX308" s="109"/>
      <c r="KY308" s="109"/>
      <c r="KZ308" s="109"/>
      <c r="LA308" s="109"/>
      <c r="LB308" s="109"/>
      <c r="LC308" s="109"/>
      <c r="LD308" s="109"/>
      <c r="LE308" s="109"/>
      <c r="LF308" s="109"/>
      <c r="LG308" s="109"/>
      <c r="LH308" s="109"/>
      <c r="LI308" s="109"/>
      <c r="LJ308" s="109"/>
      <c r="LK308" s="109"/>
      <c r="LL308" s="109"/>
      <c r="LM308" s="109"/>
      <c r="LN308" s="109"/>
      <c r="LO308" s="109"/>
      <c r="LP308" s="109"/>
      <c r="LQ308" s="109"/>
      <c r="LR308" s="109"/>
      <c r="LS308" s="109"/>
      <c r="LT308" s="109"/>
      <c r="LU308" s="109"/>
      <c r="LV308" s="109"/>
      <c r="LW308" s="109"/>
      <c r="LX308" s="109"/>
      <c r="LY308" s="109"/>
      <c r="LZ308" s="109"/>
      <c r="MA308" s="109"/>
      <c r="MB308" s="109"/>
      <c r="MC308" s="109"/>
      <c r="MD308" s="109"/>
      <c r="ME308" s="109"/>
      <c r="MF308" s="109"/>
      <c r="MG308" s="109"/>
      <c r="MH308" s="109"/>
      <c r="MI308" s="109"/>
      <c r="MJ308" s="109"/>
      <c r="MK308" s="109"/>
      <c r="ML308" s="109"/>
      <c r="MM308" s="109"/>
      <c r="MN308" s="109"/>
      <c r="MO308" s="109"/>
      <c r="MP308" s="109"/>
      <c r="MQ308" s="109"/>
      <c r="MR308" s="109"/>
      <c r="MS308" s="109"/>
      <c r="MT308" s="109"/>
      <c r="MU308" s="109"/>
      <c r="MV308" s="109"/>
      <c r="MW308" s="109"/>
      <c r="MX308" s="109"/>
      <c r="MY308" s="109"/>
      <c r="MZ308" s="109"/>
      <c r="NA308" s="109"/>
      <c r="NB308" s="109"/>
      <c r="NC308" s="109"/>
      <c r="ND308" s="109"/>
      <c r="NE308" s="109"/>
      <c r="NF308" s="109"/>
      <c r="NG308" s="109"/>
      <c r="NH308" s="109"/>
      <c r="NI308" s="109"/>
      <c r="NJ308" s="109"/>
      <c r="NK308" s="109"/>
      <c r="NL308" s="109"/>
      <c r="NM308" s="109"/>
      <c r="NN308" s="109"/>
      <c r="NO308" s="109"/>
      <c r="NP308" s="109"/>
      <c r="NQ308" s="109"/>
      <c r="NR308" s="109"/>
      <c r="NS308" s="109"/>
      <c r="NT308" s="109"/>
      <c r="NU308" s="109"/>
      <c r="NV308" s="109"/>
      <c r="NW308" s="109"/>
      <c r="NX308" s="109"/>
      <c r="NY308" s="109"/>
      <c r="NZ308" s="109"/>
      <c r="OA308" s="109"/>
      <c r="OB308" s="109"/>
      <c r="OC308" s="109"/>
      <c r="OD308" s="109"/>
      <c r="OE308" s="109"/>
      <c r="OF308" s="109"/>
      <c r="OG308" s="109"/>
      <c r="OH308" s="109"/>
      <c r="OI308" s="109"/>
      <c r="OJ308" s="109"/>
      <c r="OK308" s="109"/>
      <c r="OL308" s="109"/>
      <c r="OM308" s="109"/>
      <c r="ON308" s="109"/>
      <c r="OO308" s="109"/>
      <c r="OP308" s="109"/>
      <c r="OQ308" s="109"/>
      <c r="OR308" s="109"/>
      <c r="OS308" s="109"/>
      <c r="OT308" s="109"/>
      <c r="OU308" s="109"/>
      <c r="OV308" s="109"/>
      <c r="OW308" s="109"/>
      <c r="OX308" s="109"/>
      <c r="OY308" s="109"/>
      <c r="OZ308" s="109"/>
      <c r="PA308" s="109"/>
      <c r="PB308" s="109"/>
      <c r="PC308" s="109"/>
      <c r="PD308" s="109"/>
      <c r="PE308" s="109"/>
      <c r="PF308" s="109"/>
      <c r="PG308" s="109"/>
      <c r="PH308" s="109"/>
      <c r="PI308" s="109"/>
      <c r="PJ308" s="109"/>
      <c r="PK308" s="109"/>
      <c r="PL308" s="109"/>
      <c r="PM308" s="109"/>
      <c r="PN308" s="109"/>
      <c r="PO308" s="109"/>
      <c r="PP308" s="109"/>
      <c r="PQ308" s="109"/>
      <c r="PR308" s="109"/>
      <c r="PS308" s="109"/>
      <c r="PT308" s="109"/>
      <c r="PU308" s="109"/>
      <c r="PV308" s="109"/>
      <c r="PW308" s="109"/>
      <c r="PX308" s="109"/>
      <c r="PY308" s="109"/>
      <c r="PZ308" s="109"/>
      <c r="QA308" s="109"/>
      <c r="QB308" s="109"/>
      <c r="QC308" s="109"/>
      <c r="QD308" s="109"/>
      <c r="QE308" s="109"/>
      <c r="QF308" s="109"/>
      <c r="QG308" s="109"/>
      <c r="QH308" s="109"/>
      <c r="QI308" s="109"/>
      <c r="QJ308" s="109"/>
      <c r="QK308" s="109"/>
      <c r="QL308" s="109"/>
      <c r="QM308" s="109"/>
      <c r="QN308" s="109"/>
      <c r="QO308" s="109"/>
      <c r="QP308" s="109"/>
      <c r="QQ308" s="109"/>
      <c r="QR308" s="109"/>
      <c r="QS308" s="109"/>
      <c r="QT308" s="109"/>
      <c r="QU308" s="109"/>
      <c r="QV308" s="109"/>
      <c r="QW308" s="109"/>
      <c r="QX308" s="109"/>
      <c r="QY308" s="109"/>
      <c r="QZ308" s="109"/>
      <c r="RA308" s="109"/>
      <c r="RB308" s="109"/>
      <c r="RC308" s="109"/>
      <c r="RD308" s="109"/>
      <c r="RE308" s="109"/>
      <c r="RF308" s="109"/>
      <c r="RG308" s="109"/>
      <c r="RH308" s="109"/>
      <c r="RI308" s="109"/>
      <c r="RJ308" s="109"/>
      <c r="RK308" s="109"/>
      <c r="RL308" s="109"/>
      <c r="RM308" s="109"/>
      <c r="RN308" s="109"/>
      <c r="RO308" s="109"/>
      <c r="RP308" s="109"/>
      <c r="RQ308" s="109"/>
      <c r="RR308" s="109"/>
      <c r="RS308" s="109"/>
      <c r="RT308" s="109"/>
      <c r="RU308" s="109"/>
      <c r="RV308" s="109"/>
      <c r="RW308" s="109"/>
      <c r="RX308" s="109"/>
      <c r="RY308" s="109"/>
      <c r="RZ308" s="109"/>
      <c r="SA308" s="109"/>
      <c r="SB308" s="109"/>
      <c r="SC308" s="109"/>
      <c r="SD308" s="109"/>
      <c r="SE308" s="109"/>
      <c r="SF308" s="109"/>
      <c r="SG308" s="109"/>
      <c r="SH308" s="109"/>
      <c r="SI308" s="109"/>
      <c r="SJ308" s="109"/>
      <c r="SK308" s="109"/>
      <c r="SL308" s="109"/>
      <c r="SM308" s="109"/>
      <c r="SN308" s="109"/>
      <c r="SO308" s="109"/>
      <c r="SP308" s="109"/>
      <c r="SQ308" s="109"/>
      <c r="SR308" s="109"/>
      <c r="SS308" s="109"/>
      <c r="ST308" s="109"/>
      <c r="SU308" s="109"/>
      <c r="SV308" s="109"/>
      <c r="SW308" s="109"/>
      <c r="SX308" s="109"/>
      <c r="SY308" s="109"/>
      <c r="SZ308" s="109"/>
      <c r="TA308" s="109"/>
      <c r="TB308" s="109"/>
    </row>
    <row r="309" spans="1:522" s="1" customFormat="1" ht="18" customHeight="1" x14ac:dyDescent="0.2">
      <c r="A309" s="12"/>
      <c r="B309" s="11" t="s">
        <v>364</v>
      </c>
      <c r="C309" s="1">
        <v>10339</v>
      </c>
      <c r="E309" s="4" t="s">
        <v>103</v>
      </c>
      <c r="F309" s="1">
        <v>6668</v>
      </c>
      <c r="G309" s="9" t="s">
        <v>131</v>
      </c>
      <c r="H309" s="4" t="s">
        <v>69</v>
      </c>
      <c r="I309" s="1">
        <f t="shared" si="20"/>
        <v>0</v>
      </c>
      <c r="J309" s="12">
        <f>Tabuľka3[[#This Row],[Stĺpec9]]</f>
        <v>0</v>
      </c>
      <c r="K309" s="109">
        <f>'Mladí jazdci'!K44</f>
        <v>0</v>
      </c>
      <c r="L309" s="109">
        <f>'Mladí jazdci'!L44</f>
        <v>0</v>
      </c>
      <c r="M309" s="109">
        <f>'Mladí jazdci'!M44</f>
        <v>0</v>
      </c>
      <c r="N309" s="109">
        <f>'Mladí jazdci'!N44</f>
        <v>0</v>
      </c>
      <c r="O309" s="109">
        <f>'Mladí jazdci'!O44</f>
        <v>0</v>
      </c>
      <c r="P309" s="109">
        <f>'Mladí jazdci'!P44</f>
        <v>0</v>
      </c>
      <c r="Q309" s="109">
        <f>'Mladí jazdci'!Q44</f>
        <v>0</v>
      </c>
      <c r="R309" s="109">
        <f>'Mladí jazdci'!R44</f>
        <v>0</v>
      </c>
      <c r="S309" s="109">
        <f>'Mladí jazdci'!S44</f>
        <v>0</v>
      </c>
      <c r="T309" s="109">
        <f>'Mladí jazdci'!T44</f>
        <v>0</v>
      </c>
      <c r="U309" s="109">
        <f>'Mladí jazdci'!U44</f>
        <v>0</v>
      </c>
      <c r="V309" s="109">
        <f>'Mladí jazdci'!V44</f>
        <v>0</v>
      </c>
      <c r="W309" s="109">
        <f>'Mladí jazdci'!W44</f>
        <v>0</v>
      </c>
      <c r="X309" s="109">
        <f>'Mladí jazdci'!X44</f>
        <v>0</v>
      </c>
      <c r="Y309" s="109">
        <f>'Mladí jazdci'!Y44</f>
        <v>0</v>
      </c>
      <c r="Z309" s="109">
        <f>'Mladí jazdci'!Z44</f>
        <v>0</v>
      </c>
      <c r="AA309" s="109">
        <f>'Mladí jazdci'!AA44</f>
        <v>0</v>
      </c>
      <c r="AB309" s="109">
        <f>'Mladí jazdci'!AB44</f>
        <v>0</v>
      </c>
      <c r="AC309" s="109">
        <f>'Mladí jazdci'!AC44</f>
        <v>0</v>
      </c>
      <c r="AD309" s="109">
        <f>'Mladí jazdci'!AD44</f>
        <v>0</v>
      </c>
      <c r="AE309" s="109">
        <f>'Mladí jazdci'!AE44</f>
        <v>0</v>
      </c>
      <c r="AF309" s="109">
        <f>'Mladí jazdci'!AF44</f>
        <v>0</v>
      </c>
      <c r="AG309" s="109">
        <f>'Mladí jazdci'!AG44</f>
        <v>0</v>
      </c>
      <c r="AH309" s="109">
        <f>'Mladí jazdci'!AH44</f>
        <v>0</v>
      </c>
      <c r="AI309" s="109">
        <f>'Mladí jazdci'!AI44</f>
        <v>0</v>
      </c>
      <c r="AJ309" s="109">
        <f>'Mladí jazdci'!AJ44</f>
        <v>0</v>
      </c>
      <c r="AK309" s="109">
        <f>'Mladí jazdci'!AK44</f>
        <v>0</v>
      </c>
      <c r="AL309" s="109">
        <f>'Mladí jazdci'!AL44</f>
        <v>0</v>
      </c>
      <c r="AM309" s="109">
        <f>'Mladí jazdci'!AM44</f>
        <v>0</v>
      </c>
      <c r="AN309" s="109">
        <f>'Mladí jazdci'!AN44</f>
        <v>0</v>
      </c>
      <c r="AO309" s="109">
        <f>'Mladí jazdci'!AO44</f>
        <v>0</v>
      </c>
      <c r="AP309" s="109">
        <f>'Mladí jazdci'!AP44</f>
        <v>0</v>
      </c>
      <c r="AQ309" s="109">
        <f>'Mladí jazdci'!AQ44</f>
        <v>0</v>
      </c>
      <c r="AR309" s="109">
        <f>'Mladí jazdci'!AR44</f>
        <v>0</v>
      </c>
      <c r="AS309" s="109">
        <f>'Mladí jazdci'!AS44</f>
        <v>0</v>
      </c>
      <c r="AT309" s="109">
        <f>'Mladí jazdci'!AT44</f>
        <v>0</v>
      </c>
      <c r="AU309" s="109">
        <f>'Mladí jazdci'!AU44</f>
        <v>0</v>
      </c>
      <c r="AV309" s="109">
        <f>'Mladí jazdci'!AV44</f>
        <v>0</v>
      </c>
      <c r="AW309" s="109">
        <f>'Mladí jazdci'!AW44</f>
        <v>0</v>
      </c>
      <c r="AX309" s="109">
        <f>'Mladí jazdci'!AX44</f>
        <v>0</v>
      </c>
      <c r="AY309" s="109">
        <f>'Mladí jazdci'!AY44</f>
        <v>0</v>
      </c>
      <c r="AZ309" s="109">
        <f>'Mladí jazdci'!AZ44</f>
        <v>0</v>
      </c>
      <c r="BA309" s="109">
        <f>'Mladí jazdci'!BA44</f>
        <v>0</v>
      </c>
      <c r="BB309" s="109">
        <f>'Mladí jazdci'!BB44</f>
        <v>0</v>
      </c>
      <c r="BC309" s="109">
        <f>'Mladí jazdci'!BC44</f>
        <v>0</v>
      </c>
      <c r="BD309" s="109">
        <f>'Mladí jazdci'!BD44</f>
        <v>0</v>
      </c>
      <c r="BE309" s="109">
        <f>'Mladí jazdci'!BE44</f>
        <v>0</v>
      </c>
      <c r="BF309" s="109">
        <f>'Mladí jazdci'!BF44</f>
        <v>0</v>
      </c>
      <c r="BG309" s="109">
        <f>'Mladí jazdci'!BG44</f>
        <v>0</v>
      </c>
      <c r="BH309" s="109">
        <f>'Mladí jazdci'!BH44</f>
        <v>0</v>
      </c>
      <c r="BI309" s="109">
        <f>'Mladí jazdci'!BI44</f>
        <v>0</v>
      </c>
      <c r="BJ309" s="109">
        <f>'Mladí jazdci'!BJ44</f>
        <v>0</v>
      </c>
      <c r="BK309" s="109">
        <f>'Mladí jazdci'!BK44</f>
        <v>0</v>
      </c>
      <c r="BL309" s="109">
        <f>'Mladí jazdci'!BL44</f>
        <v>0</v>
      </c>
      <c r="BM309" s="109">
        <f>'Mladí jazdci'!BM44</f>
        <v>0</v>
      </c>
      <c r="BN309" s="109">
        <f>'Mladí jazdci'!BN44</f>
        <v>0</v>
      </c>
      <c r="BO309" s="109">
        <f>'Mladí jazdci'!BO44</f>
        <v>0</v>
      </c>
      <c r="BP309" s="109">
        <f>'Mladí jazdci'!BP44</f>
        <v>0</v>
      </c>
      <c r="BQ309" s="109">
        <f>'Mladí jazdci'!BQ44</f>
        <v>0</v>
      </c>
      <c r="BR309" s="109">
        <f>'Mladí jazdci'!BR44</f>
        <v>0</v>
      </c>
      <c r="BS309" s="109">
        <f>'Mladí jazdci'!BS44</f>
        <v>0</v>
      </c>
      <c r="BT309" s="109">
        <f>'Mladí jazdci'!BT44</f>
        <v>0</v>
      </c>
      <c r="BU309" s="109">
        <f>'Mladí jazdci'!BU44</f>
        <v>0</v>
      </c>
      <c r="BV309" s="109">
        <f>'Mladí jazdci'!BV44</f>
        <v>0</v>
      </c>
      <c r="BW309" s="109">
        <f>'Mladí jazdci'!BW44</f>
        <v>0</v>
      </c>
      <c r="BX309" s="109">
        <f>'Mladí jazdci'!BX44</f>
        <v>0</v>
      </c>
      <c r="BY309" s="109">
        <f>'Mladí jazdci'!BY44</f>
        <v>0</v>
      </c>
      <c r="BZ309" s="109">
        <f>'Mladí jazdci'!BZ44</f>
        <v>0</v>
      </c>
      <c r="CA309" s="109">
        <f>'Mladí jazdci'!CA44</f>
        <v>0</v>
      </c>
      <c r="CB309" s="109">
        <f>'Mladí jazdci'!CB44</f>
        <v>0</v>
      </c>
      <c r="CC309" s="109">
        <f>'Mladí jazdci'!CC44</f>
        <v>0</v>
      </c>
      <c r="CD309" s="109">
        <f>'Mladí jazdci'!CD44</f>
        <v>0</v>
      </c>
      <c r="CE309" s="109">
        <f>'Mladí jazdci'!CE44</f>
        <v>0</v>
      </c>
      <c r="CF309" s="109">
        <f>'Mladí jazdci'!CF44</f>
        <v>0</v>
      </c>
      <c r="CG309" s="109">
        <f>'Mladí jazdci'!CG44</f>
        <v>0</v>
      </c>
      <c r="CH309" s="109">
        <f>'Mladí jazdci'!CH44</f>
        <v>0</v>
      </c>
      <c r="CI309" s="109">
        <f>'Mladí jazdci'!CI44</f>
        <v>0</v>
      </c>
      <c r="CJ309" s="109">
        <f>'Mladí jazdci'!CJ44</f>
        <v>0</v>
      </c>
      <c r="CK309" s="109">
        <f>'Mladí jazdci'!CK44</f>
        <v>0</v>
      </c>
      <c r="CL309" s="109">
        <f>'Mladí jazdci'!CL44</f>
        <v>0</v>
      </c>
      <c r="CM309" s="109">
        <f>'Mladí jazdci'!CM44</f>
        <v>0</v>
      </c>
      <c r="CN309" s="109">
        <f>'Mladí jazdci'!CN44</f>
        <v>0</v>
      </c>
      <c r="CO309" s="109">
        <f>'Mladí jazdci'!CO44</f>
        <v>0</v>
      </c>
      <c r="CP309" s="109">
        <f>'Mladí jazdci'!CP44</f>
        <v>0</v>
      </c>
      <c r="CQ309" s="109">
        <f>'Mladí jazdci'!CQ44</f>
        <v>0</v>
      </c>
      <c r="CR309" s="109">
        <f>'Mladí jazdci'!CR44</f>
        <v>0</v>
      </c>
      <c r="CS309" s="109">
        <f>'Mladí jazdci'!CS44</f>
        <v>0</v>
      </c>
      <c r="CT309" s="109">
        <f>'Mladí jazdci'!CT44</f>
        <v>0</v>
      </c>
      <c r="CU309" s="109">
        <f>'Mladí jazdci'!CU44</f>
        <v>0</v>
      </c>
      <c r="CV309" s="109">
        <f>'Mladí jazdci'!CV44</f>
        <v>0</v>
      </c>
      <c r="CW309" s="109">
        <f>'Mladí jazdci'!CW44</f>
        <v>0</v>
      </c>
      <c r="CX309" s="109">
        <f>'Mladí jazdci'!CX44</f>
        <v>0</v>
      </c>
      <c r="CY309" s="109">
        <f>'Mladí jazdci'!CY44</f>
        <v>0</v>
      </c>
      <c r="CZ309" s="109">
        <f>'Mladí jazdci'!CZ44</f>
        <v>0</v>
      </c>
      <c r="DA309" s="109">
        <f>'Mladí jazdci'!DA44</f>
        <v>0</v>
      </c>
      <c r="DB309" s="109">
        <f>'Mladí jazdci'!DB44</f>
        <v>0</v>
      </c>
      <c r="DC309" s="109">
        <f>'Mladí jazdci'!DC44</f>
        <v>0</v>
      </c>
      <c r="DD309" s="109">
        <f>'Mladí jazdci'!DD44</f>
        <v>0</v>
      </c>
      <c r="DE309" s="109">
        <f>'Mladí jazdci'!DE44</f>
        <v>0</v>
      </c>
      <c r="DF309" s="109">
        <f>'Mladí jazdci'!DF44</f>
        <v>0</v>
      </c>
      <c r="DG309" s="109">
        <f>'Mladí jazdci'!DG44</f>
        <v>0</v>
      </c>
      <c r="DH309" s="109">
        <f>'Mladí jazdci'!DH44</f>
        <v>0</v>
      </c>
      <c r="DI309" s="109">
        <f>'Mladí jazdci'!DI44</f>
        <v>0</v>
      </c>
      <c r="DJ309" s="109">
        <f>'Mladí jazdci'!DJ44</f>
        <v>0</v>
      </c>
      <c r="DK309" s="109">
        <f>'Mladí jazdci'!DK44</f>
        <v>0</v>
      </c>
      <c r="DL309" s="109">
        <f>'Mladí jazdci'!DL44</f>
        <v>0</v>
      </c>
      <c r="DM309" s="109">
        <f>'Mladí jazdci'!DM44</f>
        <v>0</v>
      </c>
      <c r="DN309" s="109">
        <f>'Mladí jazdci'!DN44</f>
        <v>0</v>
      </c>
      <c r="DO309" s="109">
        <f>'Mladí jazdci'!DO44</f>
        <v>0</v>
      </c>
      <c r="DP309" s="109">
        <f>'Mladí jazdci'!DP44</f>
        <v>0</v>
      </c>
      <c r="DQ309" s="109">
        <f>'Mladí jazdci'!DQ44</f>
        <v>0</v>
      </c>
      <c r="DR309" s="109">
        <f>'Mladí jazdci'!DR44</f>
        <v>0</v>
      </c>
      <c r="DS309" s="109">
        <f>'Mladí jazdci'!DS44</f>
        <v>0</v>
      </c>
      <c r="DT309" s="109">
        <f>'Mladí jazdci'!DT44</f>
        <v>0</v>
      </c>
      <c r="DU309" s="109">
        <f>'Mladí jazdci'!DU44</f>
        <v>0</v>
      </c>
      <c r="DV309" s="109">
        <f>'Mladí jazdci'!DV44</f>
        <v>0</v>
      </c>
      <c r="DW309" s="109">
        <f>'Mladí jazdci'!DW44</f>
        <v>0</v>
      </c>
      <c r="DX309" s="109">
        <f>'Mladí jazdci'!DX44</f>
        <v>0</v>
      </c>
      <c r="DY309" s="109">
        <f>'Mladí jazdci'!DY44</f>
        <v>0</v>
      </c>
      <c r="DZ309" s="109">
        <f>'Mladí jazdci'!DZ44</f>
        <v>0</v>
      </c>
      <c r="EA309" s="109">
        <f>'Mladí jazdci'!EA44</f>
        <v>0</v>
      </c>
      <c r="EB309" s="109">
        <f>'Mladí jazdci'!EB44</f>
        <v>0</v>
      </c>
      <c r="EC309" s="109">
        <f>'Mladí jazdci'!EC44</f>
        <v>0</v>
      </c>
      <c r="ED309" s="109">
        <f>'Mladí jazdci'!ED44</f>
        <v>0</v>
      </c>
      <c r="EE309" s="109">
        <f>'Mladí jazdci'!EE44</f>
        <v>0</v>
      </c>
      <c r="EF309" s="109">
        <f>'Mladí jazdci'!EF44</f>
        <v>0</v>
      </c>
      <c r="EG309" s="109">
        <f>'Mladí jazdci'!EG44</f>
        <v>0</v>
      </c>
      <c r="EH309" s="109">
        <f>'Mladí jazdci'!EH44</f>
        <v>0</v>
      </c>
      <c r="EI309" s="109">
        <f>'Mladí jazdci'!EI44</f>
        <v>0</v>
      </c>
      <c r="EJ309" s="109">
        <f>'Mladí jazdci'!EJ44</f>
        <v>0</v>
      </c>
      <c r="EK309" s="109">
        <f>'Mladí jazdci'!EK44</f>
        <v>0</v>
      </c>
      <c r="EL309" s="109">
        <f>'Mladí jazdci'!EL44</f>
        <v>0</v>
      </c>
      <c r="EM309" s="109">
        <f>'Mladí jazdci'!EM44</f>
        <v>0</v>
      </c>
      <c r="EN309" s="109">
        <f>'Mladí jazdci'!EN44</f>
        <v>0</v>
      </c>
      <c r="EO309" s="109">
        <f>'Mladí jazdci'!EO44</f>
        <v>0</v>
      </c>
      <c r="EP309" s="109">
        <f>'Mladí jazdci'!EP44</f>
        <v>0</v>
      </c>
      <c r="EQ309" s="109">
        <f>'Mladí jazdci'!EQ44</f>
        <v>0</v>
      </c>
      <c r="ER309" s="109">
        <f>'Mladí jazdci'!ER44</f>
        <v>0</v>
      </c>
      <c r="ES309" s="109">
        <f>'Mladí jazdci'!ES44</f>
        <v>0</v>
      </c>
      <c r="ET309" s="109">
        <f>'Mladí jazdci'!ET44</f>
        <v>0</v>
      </c>
      <c r="EU309" s="109">
        <f>'Mladí jazdci'!EU44</f>
        <v>0</v>
      </c>
      <c r="EV309" s="109">
        <f>'Mladí jazdci'!EV44</f>
        <v>0</v>
      </c>
      <c r="EW309" s="109">
        <f>'Mladí jazdci'!EW44</f>
        <v>0</v>
      </c>
      <c r="EX309" s="109">
        <f>'Mladí jazdci'!EX44</f>
        <v>0</v>
      </c>
      <c r="EY309" s="109">
        <f>'Mladí jazdci'!EY44</f>
        <v>0</v>
      </c>
      <c r="EZ309" s="109">
        <f>'Mladí jazdci'!EZ44</f>
        <v>0</v>
      </c>
      <c r="FA309" s="109">
        <f>'Mladí jazdci'!FA44</f>
        <v>0</v>
      </c>
      <c r="FB309" s="109">
        <f>'Mladí jazdci'!FB44</f>
        <v>0</v>
      </c>
      <c r="FC309" s="109">
        <f>'Mladí jazdci'!FC44</f>
        <v>0</v>
      </c>
      <c r="FD309" s="109">
        <f>'Mladí jazdci'!FD44</f>
        <v>0</v>
      </c>
      <c r="FE309" s="109">
        <f>'Mladí jazdci'!FE44</f>
        <v>0</v>
      </c>
      <c r="FF309" s="109">
        <f>'Mladí jazdci'!FF44</f>
        <v>0</v>
      </c>
      <c r="FG309" s="109">
        <f>'Mladí jazdci'!FG44</f>
        <v>0</v>
      </c>
      <c r="FH309" s="109">
        <f>'Mladí jazdci'!FH44</f>
        <v>0</v>
      </c>
      <c r="FI309" s="109">
        <f>'Mladí jazdci'!FI44</f>
        <v>0</v>
      </c>
      <c r="FJ309" s="109">
        <f>'Mladí jazdci'!FJ44</f>
        <v>0</v>
      </c>
      <c r="FK309" s="109">
        <f>'Mladí jazdci'!FK44</f>
        <v>0</v>
      </c>
      <c r="FL309" s="109">
        <f>'Mladí jazdci'!FL44</f>
        <v>0</v>
      </c>
      <c r="FM309" s="109">
        <f>'Mladí jazdci'!FM44</f>
        <v>0</v>
      </c>
      <c r="FN309" s="109">
        <f>'Mladí jazdci'!FN44</f>
        <v>0</v>
      </c>
      <c r="FO309" s="109">
        <f>'Mladí jazdci'!FO44</f>
        <v>0</v>
      </c>
      <c r="FP309" s="109">
        <f>'Mladí jazdci'!FP44</f>
        <v>0</v>
      </c>
      <c r="FQ309" s="109">
        <f>'Mladí jazdci'!FQ44</f>
        <v>0</v>
      </c>
      <c r="FR309" s="109">
        <f>'Mladí jazdci'!FR44</f>
        <v>0</v>
      </c>
      <c r="FS309" s="109">
        <f>'Mladí jazdci'!FS44</f>
        <v>0</v>
      </c>
      <c r="FT309" s="109">
        <f>'Mladí jazdci'!FT44</f>
        <v>0</v>
      </c>
      <c r="FU309" s="109">
        <f>'Mladí jazdci'!FU44</f>
        <v>0</v>
      </c>
      <c r="FV309" s="109">
        <f>'Mladí jazdci'!FV44</f>
        <v>0</v>
      </c>
      <c r="FW309" s="109">
        <f>'Mladí jazdci'!FW44</f>
        <v>0</v>
      </c>
      <c r="FX309" s="109">
        <f>'Mladí jazdci'!FX44</f>
        <v>0</v>
      </c>
      <c r="FY309" s="109">
        <f>'Mladí jazdci'!FY44</f>
        <v>0</v>
      </c>
      <c r="FZ309" s="109">
        <f>'Mladí jazdci'!FZ44</f>
        <v>0</v>
      </c>
      <c r="GA309" s="109">
        <f>'Mladí jazdci'!GA44</f>
        <v>0</v>
      </c>
      <c r="GB309" s="109">
        <f>'Mladí jazdci'!GB44</f>
        <v>0</v>
      </c>
      <c r="GC309" s="109">
        <f>'Mladí jazdci'!GC44</f>
        <v>0</v>
      </c>
      <c r="GD309" s="109">
        <f>'Mladí jazdci'!GD44</f>
        <v>0</v>
      </c>
      <c r="GE309" s="109">
        <f>'Mladí jazdci'!GE44</f>
        <v>0</v>
      </c>
      <c r="GF309" s="109">
        <f>'Mladí jazdci'!GF44</f>
        <v>0</v>
      </c>
      <c r="GG309" s="109">
        <f>'Mladí jazdci'!GG44</f>
        <v>0</v>
      </c>
      <c r="GH309" s="109">
        <f>'Mladí jazdci'!GH44</f>
        <v>0</v>
      </c>
      <c r="GI309" s="109">
        <f>'Mladí jazdci'!GI44</f>
        <v>0</v>
      </c>
      <c r="GJ309" s="109">
        <f>'Mladí jazdci'!GJ44</f>
        <v>0</v>
      </c>
      <c r="GK309" s="109">
        <f>'Mladí jazdci'!GK44</f>
        <v>0</v>
      </c>
      <c r="GL309" s="109">
        <f>'Mladí jazdci'!GL44</f>
        <v>0</v>
      </c>
      <c r="GM309" s="109">
        <f>'Mladí jazdci'!GM44</f>
        <v>0</v>
      </c>
      <c r="GN309" s="109">
        <f>'Mladí jazdci'!GN44</f>
        <v>0</v>
      </c>
      <c r="GO309" s="109">
        <f>'Mladí jazdci'!GO44</f>
        <v>0</v>
      </c>
      <c r="GP309" s="109">
        <f>'Mladí jazdci'!GP44</f>
        <v>0</v>
      </c>
      <c r="GQ309" s="109">
        <f>'Mladí jazdci'!GQ44</f>
        <v>0</v>
      </c>
      <c r="GR309" s="109">
        <f>'Mladí jazdci'!GR44</f>
        <v>0</v>
      </c>
      <c r="GS309" s="109">
        <f>'Mladí jazdci'!GS44</f>
        <v>0</v>
      </c>
      <c r="GT309" s="109">
        <f>'Mladí jazdci'!GT44</f>
        <v>0</v>
      </c>
      <c r="GU309" s="109">
        <f>'Mladí jazdci'!GU44</f>
        <v>0</v>
      </c>
      <c r="GV309" s="109">
        <f>'Mladí jazdci'!GV44</f>
        <v>0</v>
      </c>
      <c r="GW309" s="109">
        <f>'Mladí jazdci'!GW44</f>
        <v>0</v>
      </c>
      <c r="GX309" s="109">
        <f>'Mladí jazdci'!GX44</f>
        <v>0</v>
      </c>
      <c r="GY309" s="109">
        <f>'Mladí jazdci'!GY44</f>
        <v>0</v>
      </c>
      <c r="GZ309" s="109">
        <f>'Mladí jazdci'!GZ44</f>
        <v>0</v>
      </c>
      <c r="HA309" s="109">
        <f>'Mladí jazdci'!HA44</f>
        <v>0</v>
      </c>
      <c r="HB309" s="109">
        <f>'Mladí jazdci'!HB44</f>
        <v>0</v>
      </c>
      <c r="HC309" s="109">
        <f>'Mladí jazdci'!HC44</f>
        <v>0</v>
      </c>
      <c r="HD309" s="109">
        <f>'Mladí jazdci'!HD44</f>
        <v>0</v>
      </c>
      <c r="HE309" s="109">
        <f>'Mladí jazdci'!HE44</f>
        <v>0</v>
      </c>
      <c r="HF309" s="109">
        <f>'Mladí jazdci'!HF44</f>
        <v>0</v>
      </c>
      <c r="HG309" s="109">
        <f>'Mladí jazdci'!HG44</f>
        <v>0</v>
      </c>
      <c r="HH309" s="109">
        <f>'Mladí jazdci'!HH44</f>
        <v>0</v>
      </c>
      <c r="HI309" s="109">
        <f>'Mladí jazdci'!HI44</f>
        <v>0</v>
      </c>
      <c r="HJ309" s="109">
        <f>'Mladí jazdci'!HJ44</f>
        <v>0</v>
      </c>
      <c r="HK309" s="109">
        <f>'Mladí jazdci'!HK44</f>
        <v>0</v>
      </c>
      <c r="HL309" s="109">
        <f>'Mladí jazdci'!HL44</f>
        <v>0</v>
      </c>
      <c r="HM309" s="109">
        <f>'Mladí jazdci'!HM44</f>
        <v>0</v>
      </c>
      <c r="HN309" s="109">
        <f>'Mladí jazdci'!HN44</f>
        <v>0</v>
      </c>
      <c r="HO309" s="109">
        <f>'Mladí jazdci'!HO44</f>
        <v>0</v>
      </c>
      <c r="HP309" s="109">
        <f>'Mladí jazdci'!HP44</f>
        <v>0</v>
      </c>
      <c r="HQ309" s="109">
        <f>'Mladí jazdci'!HQ44</f>
        <v>0</v>
      </c>
      <c r="HR309" s="109">
        <f>'Mladí jazdci'!HR44</f>
        <v>0</v>
      </c>
      <c r="HS309" s="109">
        <f>'Mladí jazdci'!HS44</f>
        <v>0</v>
      </c>
      <c r="HT309" s="109">
        <f>'Mladí jazdci'!HT44</f>
        <v>0</v>
      </c>
      <c r="HU309" s="109">
        <f>'Mladí jazdci'!HU44</f>
        <v>0</v>
      </c>
      <c r="HV309" s="109">
        <f>'Mladí jazdci'!HV44</f>
        <v>0</v>
      </c>
      <c r="HW309" s="109">
        <f>'Mladí jazdci'!HW44</f>
        <v>0</v>
      </c>
      <c r="HX309" s="109">
        <f>'Mladí jazdci'!HX44</f>
        <v>0</v>
      </c>
      <c r="HY309" s="109">
        <f>'Mladí jazdci'!HY44</f>
        <v>0</v>
      </c>
      <c r="HZ309" s="109">
        <f>'Mladí jazdci'!HZ44</f>
        <v>0</v>
      </c>
      <c r="IA309" s="109">
        <f>'Mladí jazdci'!IA44</f>
        <v>0</v>
      </c>
      <c r="IB309" s="109">
        <f>'Mladí jazdci'!IB44</f>
        <v>0</v>
      </c>
      <c r="IC309" s="109">
        <f>'Mladí jazdci'!IC44</f>
        <v>0</v>
      </c>
      <c r="ID309" s="109">
        <f>'Mladí jazdci'!ID44</f>
        <v>0</v>
      </c>
      <c r="IE309" s="109">
        <f>'Mladí jazdci'!IE44</f>
        <v>0</v>
      </c>
      <c r="IF309" s="109">
        <f>'Mladí jazdci'!IF44</f>
        <v>0</v>
      </c>
      <c r="IG309" s="109">
        <f>'Mladí jazdci'!IG44</f>
        <v>0</v>
      </c>
      <c r="IH309" s="109">
        <f>'Mladí jazdci'!IH44</f>
        <v>0</v>
      </c>
      <c r="II309" s="109">
        <f>'Mladí jazdci'!II44</f>
        <v>0</v>
      </c>
      <c r="IJ309" s="109">
        <f>'Mladí jazdci'!IJ44</f>
        <v>0</v>
      </c>
      <c r="IK309" s="109">
        <f>'Mladí jazdci'!IK44</f>
        <v>0</v>
      </c>
      <c r="IL309" s="109">
        <f>'Mladí jazdci'!IL44</f>
        <v>0</v>
      </c>
      <c r="IM309" s="109">
        <f>'Mladí jazdci'!IM44</f>
        <v>0</v>
      </c>
      <c r="IN309" s="109">
        <f>'Mladí jazdci'!IN44</f>
        <v>0</v>
      </c>
      <c r="IO309" s="109">
        <f>'Mladí jazdci'!IO44</f>
        <v>0</v>
      </c>
      <c r="IP309" s="109">
        <f>'Mladí jazdci'!IP44</f>
        <v>0</v>
      </c>
      <c r="IQ309" s="109">
        <f>'Mladí jazdci'!IQ44</f>
        <v>0</v>
      </c>
      <c r="IR309" s="109">
        <f>'Mladí jazdci'!IR44</f>
        <v>0</v>
      </c>
      <c r="IS309" s="109">
        <f>'Mladí jazdci'!IS44</f>
        <v>0</v>
      </c>
      <c r="IT309" s="109">
        <f>'Mladí jazdci'!IT44</f>
        <v>0</v>
      </c>
      <c r="IU309" s="109">
        <f>'Mladí jazdci'!IU44</f>
        <v>0</v>
      </c>
      <c r="IV309" s="109">
        <f>'Mladí jazdci'!IV44</f>
        <v>0</v>
      </c>
      <c r="IW309" s="109">
        <f>'Mladí jazdci'!IW44</f>
        <v>0</v>
      </c>
      <c r="IX309" s="109">
        <f>'Mladí jazdci'!IX44</f>
        <v>0</v>
      </c>
      <c r="IY309" s="109">
        <f>'Mladí jazdci'!IY44</f>
        <v>0</v>
      </c>
      <c r="IZ309" s="109">
        <f>'Mladí jazdci'!IZ44</f>
        <v>0</v>
      </c>
      <c r="JA309" s="109">
        <f>'Mladí jazdci'!JA44</f>
        <v>0</v>
      </c>
      <c r="JB309" s="109">
        <f>'Mladí jazdci'!JB44</f>
        <v>0</v>
      </c>
      <c r="JC309" s="109">
        <f>'Mladí jazdci'!JC44</f>
        <v>0</v>
      </c>
      <c r="JD309" s="109">
        <f>'Mladí jazdci'!JD44</f>
        <v>0</v>
      </c>
      <c r="JE309" s="109">
        <f>'Mladí jazdci'!JE44</f>
        <v>0</v>
      </c>
      <c r="JF309" s="109">
        <f>'Mladí jazdci'!JF44</f>
        <v>0</v>
      </c>
      <c r="JG309" s="109">
        <f>'Mladí jazdci'!JG44</f>
        <v>0</v>
      </c>
      <c r="JH309" s="109">
        <f>'Mladí jazdci'!JH44</f>
        <v>0</v>
      </c>
      <c r="JI309" s="109">
        <f>'Mladí jazdci'!JI44</f>
        <v>0</v>
      </c>
      <c r="JJ309" s="109">
        <f>'Mladí jazdci'!JJ44</f>
        <v>0</v>
      </c>
      <c r="JK309" s="109">
        <f>'Mladí jazdci'!JK44</f>
        <v>0</v>
      </c>
      <c r="JL309" s="109">
        <f>'Mladí jazdci'!JL44</f>
        <v>0</v>
      </c>
      <c r="JM309" s="109">
        <f>'Mladí jazdci'!JM44</f>
        <v>0</v>
      </c>
      <c r="JN309" s="109">
        <f>'Mladí jazdci'!JN44</f>
        <v>0</v>
      </c>
      <c r="JO309" s="109">
        <f>'Mladí jazdci'!JO44</f>
        <v>0</v>
      </c>
      <c r="JP309" s="109">
        <f>'Mladí jazdci'!JP44</f>
        <v>0</v>
      </c>
      <c r="JQ309" s="109">
        <f>'Mladí jazdci'!JQ44</f>
        <v>0</v>
      </c>
      <c r="JR309" s="109">
        <f>'Mladí jazdci'!JR44</f>
        <v>0</v>
      </c>
      <c r="JS309" s="109">
        <f>'Mladí jazdci'!JS44</f>
        <v>0</v>
      </c>
      <c r="JT309" s="109">
        <f>'Mladí jazdci'!JT44</f>
        <v>0</v>
      </c>
      <c r="JU309" s="109">
        <f>'Mladí jazdci'!JU44</f>
        <v>0</v>
      </c>
      <c r="JV309" s="109">
        <f>'Mladí jazdci'!JV44</f>
        <v>0</v>
      </c>
      <c r="JW309" s="109">
        <f>'Mladí jazdci'!JW44</f>
        <v>0</v>
      </c>
      <c r="JX309" s="109">
        <f>'Mladí jazdci'!JX44</f>
        <v>0</v>
      </c>
      <c r="JY309" s="109">
        <f>'Mladí jazdci'!JY44</f>
        <v>0</v>
      </c>
      <c r="JZ309" s="109">
        <f>'Mladí jazdci'!JZ44</f>
        <v>0</v>
      </c>
      <c r="KA309" s="109">
        <f>'Mladí jazdci'!KA44</f>
        <v>0</v>
      </c>
      <c r="KB309" s="109">
        <f>'Mladí jazdci'!KB44</f>
        <v>0</v>
      </c>
      <c r="KC309" s="109">
        <f>'Mladí jazdci'!KC44</f>
        <v>0</v>
      </c>
      <c r="KD309" s="109">
        <f>'Mladí jazdci'!KD44</f>
        <v>0</v>
      </c>
      <c r="KE309" s="109">
        <f>'Mladí jazdci'!KE44</f>
        <v>0</v>
      </c>
      <c r="KF309" s="109">
        <f>'Mladí jazdci'!KF44</f>
        <v>0</v>
      </c>
      <c r="KG309" s="109">
        <f>'Mladí jazdci'!KG44</f>
        <v>0</v>
      </c>
      <c r="KH309" s="109">
        <f>'Mladí jazdci'!KH44</f>
        <v>0</v>
      </c>
      <c r="KI309" s="109">
        <f>'Mladí jazdci'!KI44</f>
        <v>0</v>
      </c>
      <c r="KJ309" s="109">
        <f>'Mladí jazdci'!KJ44</f>
        <v>0</v>
      </c>
      <c r="KK309" s="109">
        <f>'Mladí jazdci'!KK44</f>
        <v>0</v>
      </c>
      <c r="KL309" s="109">
        <f>'Mladí jazdci'!KL44</f>
        <v>0</v>
      </c>
      <c r="KM309" s="109">
        <f>'Mladí jazdci'!KM44</f>
        <v>0</v>
      </c>
      <c r="KN309" s="109">
        <f>'Mladí jazdci'!KN44</f>
        <v>0</v>
      </c>
      <c r="KO309" s="109">
        <f>'Mladí jazdci'!KO44</f>
        <v>0</v>
      </c>
      <c r="KP309" s="109">
        <f>'Mladí jazdci'!KP44</f>
        <v>0</v>
      </c>
      <c r="KQ309" s="109">
        <f>'Mladí jazdci'!KQ44</f>
        <v>0</v>
      </c>
      <c r="KR309" s="109">
        <f>'Mladí jazdci'!KR44</f>
        <v>0</v>
      </c>
      <c r="KS309" s="109">
        <f>'Mladí jazdci'!KS44</f>
        <v>0</v>
      </c>
      <c r="KT309" s="109">
        <f>'Mladí jazdci'!KT44</f>
        <v>0</v>
      </c>
      <c r="KU309" s="109">
        <f>'Mladí jazdci'!KU44</f>
        <v>0</v>
      </c>
      <c r="KV309" s="109">
        <f>'Mladí jazdci'!KV44</f>
        <v>0</v>
      </c>
      <c r="KW309" s="109">
        <f>'Mladí jazdci'!KW44</f>
        <v>0</v>
      </c>
      <c r="KX309" s="109">
        <f>'Mladí jazdci'!KX44</f>
        <v>0</v>
      </c>
      <c r="KY309" s="109">
        <f>'Mladí jazdci'!KY44</f>
        <v>0</v>
      </c>
      <c r="KZ309" s="109">
        <f>'Mladí jazdci'!KZ44</f>
        <v>0</v>
      </c>
      <c r="LA309" s="109">
        <f>'Mladí jazdci'!LA44</f>
        <v>0</v>
      </c>
      <c r="LB309" s="109">
        <f>'Mladí jazdci'!LB44</f>
        <v>0</v>
      </c>
      <c r="LC309" s="109">
        <f>'Mladí jazdci'!LC44</f>
        <v>0</v>
      </c>
      <c r="LD309" s="109">
        <f>'Mladí jazdci'!LD44</f>
        <v>0</v>
      </c>
      <c r="LE309" s="109">
        <f>'Mladí jazdci'!LE44</f>
        <v>0</v>
      </c>
      <c r="LF309" s="109">
        <f>'Mladí jazdci'!LF44</f>
        <v>0</v>
      </c>
      <c r="LG309" s="109">
        <f>'Mladí jazdci'!LG44</f>
        <v>0</v>
      </c>
      <c r="LH309" s="109">
        <f>'Mladí jazdci'!LH44</f>
        <v>0</v>
      </c>
      <c r="LI309" s="109">
        <f>'Mladí jazdci'!LI44</f>
        <v>0</v>
      </c>
      <c r="LJ309" s="109">
        <f>'Mladí jazdci'!LJ44</f>
        <v>0</v>
      </c>
      <c r="LK309" s="109">
        <f>'Mladí jazdci'!LK44</f>
        <v>0</v>
      </c>
      <c r="LL309" s="109">
        <f>'Mladí jazdci'!LL44</f>
        <v>0</v>
      </c>
      <c r="LM309" s="109">
        <f>'Mladí jazdci'!LM44</f>
        <v>0</v>
      </c>
      <c r="LN309" s="109">
        <f>'Mladí jazdci'!LN44</f>
        <v>0</v>
      </c>
      <c r="LO309" s="109">
        <f>'Mladí jazdci'!LO44</f>
        <v>0</v>
      </c>
      <c r="LP309" s="109">
        <f>'Mladí jazdci'!LP44</f>
        <v>0</v>
      </c>
      <c r="LQ309" s="109">
        <f>'Mladí jazdci'!LQ44</f>
        <v>0</v>
      </c>
      <c r="LR309" s="109">
        <f>'Mladí jazdci'!LR44</f>
        <v>0</v>
      </c>
      <c r="LS309" s="109">
        <f>'Mladí jazdci'!LS44</f>
        <v>0</v>
      </c>
      <c r="LT309" s="109">
        <f>'Mladí jazdci'!LT44</f>
        <v>0</v>
      </c>
      <c r="LU309" s="109">
        <f>'Mladí jazdci'!LU44</f>
        <v>0</v>
      </c>
      <c r="LV309" s="109">
        <f>'Mladí jazdci'!LV44</f>
        <v>0</v>
      </c>
      <c r="LW309" s="109">
        <f>'Mladí jazdci'!LW44</f>
        <v>0</v>
      </c>
      <c r="LX309" s="109">
        <f>'Mladí jazdci'!LX44</f>
        <v>0</v>
      </c>
      <c r="LY309" s="109">
        <f>'Mladí jazdci'!LY44</f>
        <v>0</v>
      </c>
      <c r="LZ309" s="109">
        <f>'Mladí jazdci'!LZ44</f>
        <v>0</v>
      </c>
      <c r="MA309" s="109">
        <f>'Mladí jazdci'!MA44</f>
        <v>0</v>
      </c>
      <c r="MB309" s="109">
        <f>'Mladí jazdci'!MB44</f>
        <v>0</v>
      </c>
      <c r="MC309" s="109">
        <f>'Mladí jazdci'!MC44</f>
        <v>0</v>
      </c>
      <c r="MD309" s="109">
        <f>'Mladí jazdci'!MD44</f>
        <v>0</v>
      </c>
      <c r="ME309" s="109">
        <f>'Mladí jazdci'!ME44</f>
        <v>0</v>
      </c>
      <c r="MF309" s="109">
        <f>'Mladí jazdci'!MF44</f>
        <v>0</v>
      </c>
      <c r="MG309" s="109">
        <f>'Mladí jazdci'!MG44</f>
        <v>0</v>
      </c>
      <c r="MH309" s="109">
        <f>'Mladí jazdci'!MH44</f>
        <v>0</v>
      </c>
      <c r="MI309" s="109">
        <f>'Mladí jazdci'!MI44</f>
        <v>0</v>
      </c>
      <c r="MJ309" s="109">
        <f>'Mladí jazdci'!MJ44</f>
        <v>0</v>
      </c>
      <c r="MK309" s="109">
        <f>'Mladí jazdci'!MK44</f>
        <v>0</v>
      </c>
      <c r="ML309" s="109">
        <f>'Mladí jazdci'!ML44</f>
        <v>0</v>
      </c>
      <c r="MM309" s="109">
        <f>'Mladí jazdci'!MM44</f>
        <v>0</v>
      </c>
      <c r="MN309" s="109">
        <f>'Mladí jazdci'!MN44</f>
        <v>0</v>
      </c>
      <c r="MO309" s="109">
        <f>'Mladí jazdci'!MO44</f>
        <v>0</v>
      </c>
      <c r="MP309" s="109">
        <f>'Mladí jazdci'!MP44</f>
        <v>0</v>
      </c>
      <c r="MQ309" s="109">
        <f>'Mladí jazdci'!MQ44</f>
        <v>0</v>
      </c>
      <c r="MR309" s="109">
        <f>'Mladí jazdci'!MR44</f>
        <v>0</v>
      </c>
      <c r="MS309" s="109">
        <f>'Mladí jazdci'!MS44</f>
        <v>0</v>
      </c>
      <c r="MT309" s="109">
        <f>'Mladí jazdci'!MT44</f>
        <v>0</v>
      </c>
      <c r="MU309" s="109">
        <f>'Mladí jazdci'!MU44</f>
        <v>0</v>
      </c>
      <c r="MV309" s="109">
        <f>'Mladí jazdci'!MV44</f>
        <v>0</v>
      </c>
      <c r="MW309" s="109">
        <f>'Mladí jazdci'!MW44</f>
        <v>0</v>
      </c>
      <c r="MX309" s="109">
        <f>'Mladí jazdci'!MX44</f>
        <v>0</v>
      </c>
      <c r="MY309" s="109">
        <f>'Mladí jazdci'!MY44</f>
        <v>0</v>
      </c>
      <c r="MZ309" s="109">
        <f>'Mladí jazdci'!MZ44</f>
        <v>0</v>
      </c>
      <c r="NA309" s="109">
        <f>'Mladí jazdci'!NA44</f>
        <v>0</v>
      </c>
      <c r="NB309" s="109">
        <f>'Mladí jazdci'!NB44</f>
        <v>0</v>
      </c>
      <c r="NC309" s="109">
        <f>'Mladí jazdci'!NC44</f>
        <v>0</v>
      </c>
      <c r="ND309" s="109">
        <f>'Mladí jazdci'!ND44</f>
        <v>0</v>
      </c>
      <c r="NE309" s="109">
        <f>'Mladí jazdci'!NE44</f>
        <v>0</v>
      </c>
      <c r="NF309" s="109">
        <f>'Mladí jazdci'!NF44</f>
        <v>0</v>
      </c>
      <c r="NG309" s="109">
        <f>'Mladí jazdci'!NG44</f>
        <v>0</v>
      </c>
      <c r="NH309" s="109">
        <f>'Mladí jazdci'!NH44</f>
        <v>0</v>
      </c>
      <c r="NI309" s="109">
        <f>'Mladí jazdci'!NI44</f>
        <v>0</v>
      </c>
      <c r="NJ309" s="109">
        <f>'Mladí jazdci'!NJ44</f>
        <v>0</v>
      </c>
      <c r="NK309" s="109">
        <f>'Mladí jazdci'!NK44</f>
        <v>0</v>
      </c>
      <c r="NL309" s="109">
        <f>'Mladí jazdci'!NL44</f>
        <v>0</v>
      </c>
      <c r="NM309" s="109">
        <f>'Mladí jazdci'!NM44</f>
        <v>0</v>
      </c>
      <c r="NN309" s="109">
        <f>'Mladí jazdci'!NN44</f>
        <v>0</v>
      </c>
      <c r="NO309" s="109">
        <f>'Mladí jazdci'!NO44</f>
        <v>0</v>
      </c>
      <c r="NP309" s="109">
        <f>'Mladí jazdci'!NP44</f>
        <v>0</v>
      </c>
      <c r="NQ309" s="109">
        <f>'Mladí jazdci'!NQ44</f>
        <v>0</v>
      </c>
      <c r="NR309" s="109">
        <f>'Mladí jazdci'!NR44</f>
        <v>0</v>
      </c>
      <c r="NS309" s="109">
        <f>'Mladí jazdci'!NS44</f>
        <v>0</v>
      </c>
      <c r="NT309" s="109">
        <f>'Mladí jazdci'!NT44</f>
        <v>0</v>
      </c>
      <c r="NU309" s="109">
        <f>'Mladí jazdci'!NU44</f>
        <v>0</v>
      </c>
      <c r="NV309" s="109">
        <f>'Mladí jazdci'!NV44</f>
        <v>0</v>
      </c>
      <c r="NW309" s="109">
        <f>'Mladí jazdci'!NW44</f>
        <v>0</v>
      </c>
      <c r="NX309" s="109">
        <f>'Mladí jazdci'!NX44</f>
        <v>0</v>
      </c>
      <c r="NY309" s="109">
        <f>'Mladí jazdci'!NY44</f>
        <v>0</v>
      </c>
      <c r="NZ309" s="109">
        <f>'Mladí jazdci'!NZ44</f>
        <v>0</v>
      </c>
      <c r="OA309" s="109">
        <f>'Mladí jazdci'!OA44</f>
        <v>0</v>
      </c>
      <c r="OB309" s="109">
        <f>'Mladí jazdci'!OB44</f>
        <v>0</v>
      </c>
      <c r="OC309" s="109">
        <f>'Mladí jazdci'!OC44</f>
        <v>0</v>
      </c>
      <c r="OD309" s="109">
        <f>'Mladí jazdci'!OD44</f>
        <v>0</v>
      </c>
      <c r="OE309" s="109">
        <f>'Mladí jazdci'!OE44</f>
        <v>0</v>
      </c>
      <c r="OF309" s="109">
        <f>'Mladí jazdci'!OF44</f>
        <v>0</v>
      </c>
      <c r="OG309" s="109">
        <f>'Mladí jazdci'!OG44</f>
        <v>0</v>
      </c>
      <c r="OH309" s="109">
        <f>'Mladí jazdci'!OH44</f>
        <v>0</v>
      </c>
      <c r="OI309" s="109">
        <f>'Mladí jazdci'!OI44</f>
        <v>0</v>
      </c>
      <c r="OJ309" s="109">
        <f>'Mladí jazdci'!OJ44</f>
        <v>0</v>
      </c>
      <c r="OK309" s="109">
        <f>'Mladí jazdci'!OK44</f>
        <v>0</v>
      </c>
      <c r="OL309" s="109">
        <f>'Mladí jazdci'!OL44</f>
        <v>0</v>
      </c>
      <c r="OM309" s="109">
        <f>'Mladí jazdci'!OM44</f>
        <v>0</v>
      </c>
      <c r="ON309" s="109">
        <f>'Mladí jazdci'!ON44</f>
        <v>0</v>
      </c>
      <c r="OO309" s="109">
        <f>'Mladí jazdci'!OO44</f>
        <v>0</v>
      </c>
      <c r="OP309" s="109">
        <f>'Mladí jazdci'!OP44</f>
        <v>0</v>
      </c>
      <c r="OQ309" s="109">
        <f>'Mladí jazdci'!OQ44</f>
        <v>0</v>
      </c>
      <c r="OR309" s="109">
        <f>'Mladí jazdci'!OR44</f>
        <v>0</v>
      </c>
      <c r="OS309" s="109">
        <f>'Mladí jazdci'!OS44</f>
        <v>0</v>
      </c>
      <c r="OT309" s="109">
        <f>'Mladí jazdci'!OT44</f>
        <v>0</v>
      </c>
      <c r="OU309" s="109">
        <f>'Mladí jazdci'!OU44</f>
        <v>0</v>
      </c>
      <c r="OV309" s="109">
        <f>'Mladí jazdci'!OV44</f>
        <v>0</v>
      </c>
      <c r="OW309" s="109">
        <f>'Mladí jazdci'!OW44</f>
        <v>0</v>
      </c>
      <c r="OX309" s="109">
        <f>'Mladí jazdci'!OX44</f>
        <v>0</v>
      </c>
      <c r="OY309" s="109">
        <f>'Mladí jazdci'!OY44</f>
        <v>0</v>
      </c>
      <c r="OZ309" s="109">
        <f>'Mladí jazdci'!OZ44</f>
        <v>0</v>
      </c>
      <c r="PA309" s="109">
        <f>'Mladí jazdci'!PA44</f>
        <v>0</v>
      </c>
      <c r="PB309" s="109">
        <f>'Mladí jazdci'!PB44</f>
        <v>0</v>
      </c>
      <c r="PC309" s="109">
        <f>'Mladí jazdci'!PC44</f>
        <v>0</v>
      </c>
      <c r="PD309" s="109">
        <f>'Mladí jazdci'!PD44</f>
        <v>0</v>
      </c>
      <c r="PE309" s="109">
        <f>'Mladí jazdci'!PE44</f>
        <v>0</v>
      </c>
      <c r="PF309" s="109">
        <f>'Mladí jazdci'!PF44</f>
        <v>0</v>
      </c>
      <c r="PG309" s="109">
        <f>'Mladí jazdci'!PG44</f>
        <v>0</v>
      </c>
      <c r="PH309" s="109">
        <f>'Mladí jazdci'!PH44</f>
        <v>0</v>
      </c>
      <c r="PI309" s="109">
        <f>'Mladí jazdci'!PI44</f>
        <v>0</v>
      </c>
      <c r="PJ309" s="109">
        <f>'Mladí jazdci'!PJ44</f>
        <v>0</v>
      </c>
      <c r="PK309" s="109">
        <f>'Mladí jazdci'!PK44</f>
        <v>0</v>
      </c>
      <c r="PL309" s="109">
        <f>'Mladí jazdci'!PL44</f>
        <v>0</v>
      </c>
      <c r="PM309" s="109">
        <f>'Mladí jazdci'!PM44</f>
        <v>0</v>
      </c>
      <c r="PN309" s="109">
        <f>'Mladí jazdci'!PN44</f>
        <v>0</v>
      </c>
      <c r="PO309" s="109">
        <f>'Mladí jazdci'!PO44</f>
        <v>0</v>
      </c>
      <c r="PP309" s="109">
        <f>'Mladí jazdci'!PP44</f>
        <v>0</v>
      </c>
      <c r="PQ309" s="109">
        <f>'Mladí jazdci'!PQ44</f>
        <v>0</v>
      </c>
      <c r="PR309" s="109">
        <f>'Mladí jazdci'!PR44</f>
        <v>0</v>
      </c>
      <c r="PS309" s="109">
        <f>'Mladí jazdci'!PS44</f>
        <v>0</v>
      </c>
      <c r="PT309" s="109">
        <f>'Mladí jazdci'!PT44</f>
        <v>0</v>
      </c>
      <c r="PU309" s="109">
        <f>'Mladí jazdci'!PU44</f>
        <v>0</v>
      </c>
      <c r="PV309" s="109">
        <f>'Mladí jazdci'!PV44</f>
        <v>0</v>
      </c>
      <c r="PW309" s="109">
        <f>'Mladí jazdci'!PW44</f>
        <v>0</v>
      </c>
      <c r="PX309" s="109">
        <f>'Mladí jazdci'!PX44</f>
        <v>0</v>
      </c>
      <c r="PY309" s="109">
        <f>'Mladí jazdci'!PY44</f>
        <v>0</v>
      </c>
      <c r="PZ309" s="109">
        <f>'Mladí jazdci'!PZ44</f>
        <v>0</v>
      </c>
      <c r="QA309" s="109">
        <f>'Mladí jazdci'!QA44</f>
        <v>0</v>
      </c>
      <c r="QB309" s="109">
        <f>'Mladí jazdci'!QB44</f>
        <v>0</v>
      </c>
      <c r="QC309" s="109">
        <f>'Mladí jazdci'!QC44</f>
        <v>0</v>
      </c>
      <c r="QD309" s="109">
        <f>'Mladí jazdci'!QD44</f>
        <v>0</v>
      </c>
      <c r="QE309" s="109">
        <f>'Mladí jazdci'!QE44</f>
        <v>0</v>
      </c>
      <c r="QF309" s="109">
        <f>'Mladí jazdci'!QF44</f>
        <v>0</v>
      </c>
      <c r="QG309" s="109">
        <f>'Mladí jazdci'!QG44</f>
        <v>0</v>
      </c>
      <c r="QH309" s="109">
        <f>'Mladí jazdci'!QH44</f>
        <v>0</v>
      </c>
      <c r="QI309" s="109">
        <f>'Mladí jazdci'!QI44</f>
        <v>0</v>
      </c>
      <c r="QJ309" s="109">
        <f>'Mladí jazdci'!QJ44</f>
        <v>0</v>
      </c>
      <c r="QK309" s="109">
        <f>'Mladí jazdci'!QK44</f>
        <v>0</v>
      </c>
      <c r="QL309" s="109">
        <f>'Mladí jazdci'!QL44</f>
        <v>0</v>
      </c>
      <c r="QM309" s="109">
        <f>'Mladí jazdci'!QM44</f>
        <v>0</v>
      </c>
      <c r="QN309" s="109">
        <f>'Mladí jazdci'!QN44</f>
        <v>0</v>
      </c>
      <c r="QO309" s="109">
        <f>'Mladí jazdci'!QO44</f>
        <v>0</v>
      </c>
      <c r="QP309" s="109">
        <f>'Mladí jazdci'!QP44</f>
        <v>0</v>
      </c>
      <c r="QQ309" s="109">
        <f>'Mladí jazdci'!QQ44</f>
        <v>0</v>
      </c>
      <c r="QR309" s="109">
        <f>'Mladí jazdci'!QR44</f>
        <v>0</v>
      </c>
      <c r="QS309" s="109">
        <f>'Mladí jazdci'!QS44</f>
        <v>0</v>
      </c>
      <c r="QT309" s="109">
        <f>'Mladí jazdci'!QT44</f>
        <v>0</v>
      </c>
      <c r="QU309" s="109">
        <f>'Mladí jazdci'!QU44</f>
        <v>0</v>
      </c>
      <c r="QV309" s="109">
        <f>'Mladí jazdci'!QV44</f>
        <v>0</v>
      </c>
      <c r="QW309" s="109">
        <f>'Mladí jazdci'!QW44</f>
        <v>0</v>
      </c>
      <c r="QX309" s="109">
        <f>'Mladí jazdci'!QX44</f>
        <v>0</v>
      </c>
      <c r="QY309" s="109">
        <f>'Mladí jazdci'!QY44</f>
        <v>0</v>
      </c>
      <c r="QZ309" s="109">
        <f>'Mladí jazdci'!QZ44</f>
        <v>0</v>
      </c>
      <c r="RA309" s="109">
        <f>'Mladí jazdci'!RA44</f>
        <v>0</v>
      </c>
      <c r="RB309" s="109">
        <f>'Mladí jazdci'!RB44</f>
        <v>0</v>
      </c>
      <c r="RC309" s="109">
        <f>'Mladí jazdci'!RC44</f>
        <v>0</v>
      </c>
      <c r="RD309" s="109">
        <f>'Mladí jazdci'!RD44</f>
        <v>0</v>
      </c>
      <c r="RE309" s="109">
        <f>'Mladí jazdci'!RE44</f>
        <v>0</v>
      </c>
      <c r="RF309" s="109">
        <f>'Mladí jazdci'!RF44</f>
        <v>0</v>
      </c>
      <c r="RG309" s="109">
        <f>'Mladí jazdci'!RG44</f>
        <v>0</v>
      </c>
      <c r="RH309" s="109">
        <f>'Mladí jazdci'!RH44</f>
        <v>0</v>
      </c>
      <c r="RI309" s="109">
        <f>'Mladí jazdci'!RI44</f>
        <v>0</v>
      </c>
      <c r="RJ309" s="109">
        <f>'Mladí jazdci'!RJ44</f>
        <v>0</v>
      </c>
      <c r="RK309" s="109">
        <f>'Mladí jazdci'!RK44</f>
        <v>0</v>
      </c>
      <c r="RL309" s="109">
        <f>'Mladí jazdci'!RL44</f>
        <v>0</v>
      </c>
      <c r="RM309" s="109">
        <f>'Mladí jazdci'!RM44</f>
        <v>0</v>
      </c>
      <c r="RN309" s="109">
        <f>'Mladí jazdci'!RN44</f>
        <v>0</v>
      </c>
      <c r="RO309" s="109">
        <f>'Mladí jazdci'!RO44</f>
        <v>0</v>
      </c>
      <c r="RP309" s="109">
        <f>'Mladí jazdci'!RP44</f>
        <v>0</v>
      </c>
      <c r="RQ309" s="109">
        <f>'Mladí jazdci'!RQ44</f>
        <v>0</v>
      </c>
      <c r="RR309" s="109">
        <f>'Mladí jazdci'!RR44</f>
        <v>0</v>
      </c>
      <c r="RS309" s="109">
        <f>'Mladí jazdci'!RS44</f>
        <v>0</v>
      </c>
      <c r="RT309" s="109">
        <f>'Mladí jazdci'!RT44</f>
        <v>0</v>
      </c>
      <c r="RU309" s="109">
        <f>'Mladí jazdci'!RU44</f>
        <v>0</v>
      </c>
      <c r="RV309" s="109">
        <f>'Mladí jazdci'!RV44</f>
        <v>0</v>
      </c>
      <c r="RW309" s="109">
        <f>'Mladí jazdci'!RW44</f>
        <v>0</v>
      </c>
      <c r="RX309" s="109">
        <f>'Mladí jazdci'!RX44</f>
        <v>0</v>
      </c>
      <c r="RY309" s="109">
        <f>'Mladí jazdci'!RY44</f>
        <v>0</v>
      </c>
      <c r="RZ309" s="109">
        <f>'Mladí jazdci'!RZ44</f>
        <v>0</v>
      </c>
      <c r="SA309" s="109">
        <f>'Mladí jazdci'!SA44</f>
        <v>0</v>
      </c>
      <c r="SB309" s="109">
        <f>'Mladí jazdci'!SB44</f>
        <v>0</v>
      </c>
      <c r="SC309" s="109">
        <f>'Mladí jazdci'!SC44</f>
        <v>0</v>
      </c>
      <c r="SD309" s="109">
        <f>'Mladí jazdci'!SD44</f>
        <v>0</v>
      </c>
      <c r="SE309" s="109">
        <f>'Mladí jazdci'!SE44</f>
        <v>0</v>
      </c>
      <c r="SF309" s="109">
        <f>'Mladí jazdci'!SF44</f>
        <v>0</v>
      </c>
      <c r="SG309" s="109">
        <f>'Mladí jazdci'!SG44</f>
        <v>0</v>
      </c>
      <c r="SH309" s="109">
        <f>'Mladí jazdci'!SH44</f>
        <v>0</v>
      </c>
      <c r="SI309" s="109">
        <f>'Mladí jazdci'!SI44</f>
        <v>0</v>
      </c>
      <c r="SJ309" s="109">
        <f>'Mladí jazdci'!SJ44</f>
        <v>0</v>
      </c>
      <c r="SK309" s="109">
        <f>'Mladí jazdci'!SK44</f>
        <v>0</v>
      </c>
      <c r="SL309" s="109">
        <f>'Mladí jazdci'!SL44</f>
        <v>0</v>
      </c>
      <c r="SM309" s="109">
        <f>'Mladí jazdci'!SM44</f>
        <v>0</v>
      </c>
      <c r="SN309" s="109">
        <f>'Mladí jazdci'!SN44</f>
        <v>0</v>
      </c>
      <c r="SO309" s="109">
        <f>'Mladí jazdci'!SO44</f>
        <v>0</v>
      </c>
      <c r="SP309" s="109">
        <f>'Mladí jazdci'!SP44</f>
        <v>0</v>
      </c>
      <c r="SQ309" s="109">
        <f>'Mladí jazdci'!SQ44</f>
        <v>0</v>
      </c>
      <c r="SR309" s="109">
        <f>'Mladí jazdci'!SR44</f>
        <v>0</v>
      </c>
      <c r="SS309" s="109">
        <f>'Mladí jazdci'!SS44</f>
        <v>0</v>
      </c>
      <c r="ST309" s="109">
        <f>'Mladí jazdci'!ST44</f>
        <v>0</v>
      </c>
      <c r="SU309" s="109">
        <f>'Mladí jazdci'!SU44</f>
        <v>0</v>
      </c>
      <c r="SV309" s="109">
        <f>'Mladí jazdci'!SV44</f>
        <v>0</v>
      </c>
      <c r="SW309" s="109">
        <f>'Mladí jazdci'!SW44</f>
        <v>0</v>
      </c>
      <c r="SX309" s="109">
        <f>'Mladí jazdci'!SX44</f>
        <v>0</v>
      </c>
      <c r="SY309" s="109">
        <f>'Mladí jazdci'!SY44</f>
        <v>0</v>
      </c>
      <c r="SZ309" s="109">
        <f>'Mladí jazdci'!SZ44</f>
        <v>0</v>
      </c>
      <c r="TA309" s="109">
        <f>'Mladí jazdci'!TA44</f>
        <v>0</v>
      </c>
      <c r="TB309" s="109">
        <f>'Mladí jazdci'!TB44</f>
        <v>0</v>
      </c>
    </row>
    <row r="310" spans="1:522" s="1" customFormat="1" ht="18" customHeight="1" x14ac:dyDescent="0.2">
      <c r="A310" s="12"/>
      <c r="B310" s="11" t="s">
        <v>343</v>
      </c>
      <c r="C310" s="1">
        <v>11530</v>
      </c>
      <c r="E310" s="4" t="s">
        <v>342</v>
      </c>
      <c r="F310" s="1">
        <v>8194</v>
      </c>
      <c r="G310" s="9" t="s">
        <v>127</v>
      </c>
      <c r="H310" s="4" t="s">
        <v>69</v>
      </c>
      <c r="I310" s="1">
        <f t="shared" si="20"/>
        <v>0</v>
      </c>
      <c r="J310" s="12">
        <f>Tabuľka3[[#This Row],[Stĺpec9]]</f>
        <v>0</v>
      </c>
      <c r="K310" s="109">
        <f>Juniori!K89</f>
        <v>0</v>
      </c>
      <c r="L310" s="109">
        <f>Juniori!L89</f>
        <v>0</v>
      </c>
      <c r="M310" s="109">
        <f>Juniori!M89</f>
        <v>0</v>
      </c>
      <c r="N310" s="109">
        <f>Juniori!N89</f>
        <v>0</v>
      </c>
      <c r="O310" s="109">
        <f>Juniori!O89</f>
        <v>0</v>
      </c>
      <c r="P310" s="109">
        <f>Juniori!P89</f>
        <v>0</v>
      </c>
      <c r="Q310" s="109">
        <f>Juniori!Q89</f>
        <v>0</v>
      </c>
      <c r="R310" s="109">
        <f>Juniori!R89</f>
        <v>0</v>
      </c>
      <c r="S310" s="109">
        <f>Juniori!S89</f>
        <v>0</v>
      </c>
      <c r="T310" s="109">
        <f>Juniori!T89</f>
        <v>0</v>
      </c>
      <c r="U310" s="109">
        <f>Juniori!U89</f>
        <v>0</v>
      </c>
      <c r="V310" s="109">
        <f>Juniori!V89</f>
        <v>0</v>
      </c>
      <c r="W310" s="109">
        <f>Juniori!W89</f>
        <v>0</v>
      </c>
      <c r="X310" s="109">
        <f>Juniori!X89</f>
        <v>0</v>
      </c>
      <c r="Y310" s="109">
        <f>Juniori!Y89</f>
        <v>0</v>
      </c>
      <c r="Z310" s="109">
        <f>Juniori!Z89</f>
        <v>0</v>
      </c>
      <c r="AA310" s="109">
        <f>Juniori!AA89</f>
        <v>0</v>
      </c>
      <c r="AB310" s="109">
        <f>Juniori!AB89</f>
        <v>0</v>
      </c>
      <c r="AC310" s="109">
        <f>Juniori!AC89</f>
        <v>0</v>
      </c>
      <c r="AD310" s="109">
        <f>Juniori!AD89</f>
        <v>0</v>
      </c>
      <c r="AE310" s="109">
        <f>Juniori!AE89</f>
        <v>0</v>
      </c>
      <c r="AF310" s="109">
        <f>Juniori!AF89</f>
        <v>0</v>
      </c>
      <c r="AG310" s="109">
        <f>Juniori!AG89</f>
        <v>0</v>
      </c>
      <c r="AH310" s="109">
        <f>Juniori!AH89</f>
        <v>0</v>
      </c>
      <c r="AI310" s="109">
        <f>Juniori!AI89</f>
        <v>0</v>
      </c>
      <c r="AJ310" s="109">
        <f>Juniori!AJ89</f>
        <v>0</v>
      </c>
      <c r="AK310" s="109">
        <f>Juniori!AK89</f>
        <v>0</v>
      </c>
      <c r="AL310" s="109">
        <f>Juniori!AL89</f>
        <v>0</v>
      </c>
      <c r="AM310" s="109">
        <f>Juniori!AM89</f>
        <v>0</v>
      </c>
      <c r="AN310" s="109">
        <f>Juniori!AN89</f>
        <v>0</v>
      </c>
      <c r="AO310" s="109">
        <f>Juniori!AO89</f>
        <v>0</v>
      </c>
      <c r="AP310" s="109">
        <f>Juniori!AP89</f>
        <v>0</v>
      </c>
      <c r="AQ310" s="109">
        <f>Juniori!AQ89</f>
        <v>0</v>
      </c>
      <c r="AR310" s="109">
        <f>Juniori!AR89</f>
        <v>0</v>
      </c>
      <c r="AS310" s="109">
        <f>Juniori!AS89</f>
        <v>0</v>
      </c>
      <c r="AT310" s="109">
        <f>Juniori!AT89</f>
        <v>0</v>
      </c>
      <c r="AU310" s="109">
        <f>Juniori!AU89</f>
        <v>0</v>
      </c>
      <c r="AV310" s="109">
        <f>Juniori!AV89</f>
        <v>0</v>
      </c>
      <c r="AW310" s="109">
        <f>Juniori!AW89</f>
        <v>0</v>
      </c>
      <c r="AX310" s="109">
        <f>Juniori!AX89</f>
        <v>0</v>
      </c>
      <c r="AY310" s="109">
        <f>Juniori!AY89</f>
        <v>0</v>
      </c>
      <c r="AZ310" s="109">
        <f>Juniori!AZ89</f>
        <v>0</v>
      </c>
      <c r="BA310" s="109">
        <f>Juniori!BA89</f>
        <v>0</v>
      </c>
      <c r="BB310" s="109">
        <f>Juniori!BB89</f>
        <v>0</v>
      </c>
      <c r="BC310" s="109">
        <f>Juniori!BC89</f>
        <v>0</v>
      </c>
      <c r="BD310" s="109">
        <f>Juniori!BD89</f>
        <v>0</v>
      </c>
      <c r="BE310" s="109">
        <f>Juniori!BE89</f>
        <v>0</v>
      </c>
      <c r="BF310" s="109">
        <f>Juniori!BF89</f>
        <v>0</v>
      </c>
      <c r="BG310" s="109">
        <f>Juniori!BG89</f>
        <v>0</v>
      </c>
      <c r="BH310" s="109">
        <f>Juniori!BH89</f>
        <v>0</v>
      </c>
      <c r="BI310" s="109">
        <f>Juniori!BI89</f>
        <v>0</v>
      </c>
      <c r="BJ310" s="109">
        <f>Juniori!BJ89</f>
        <v>0</v>
      </c>
      <c r="BK310" s="109">
        <f>Juniori!BK89</f>
        <v>0</v>
      </c>
      <c r="BL310" s="109">
        <f>Juniori!BL89</f>
        <v>0</v>
      </c>
      <c r="BM310" s="109">
        <f>Juniori!BM89</f>
        <v>0</v>
      </c>
      <c r="BN310" s="109">
        <f>Juniori!BN89</f>
        <v>0</v>
      </c>
      <c r="BO310" s="109">
        <f>Juniori!BO89</f>
        <v>0</v>
      </c>
      <c r="BP310" s="109">
        <f>Juniori!BP89</f>
        <v>0</v>
      </c>
      <c r="BQ310" s="109">
        <f>Juniori!BQ89</f>
        <v>0</v>
      </c>
      <c r="BR310" s="109">
        <f>Juniori!BR89</f>
        <v>0</v>
      </c>
      <c r="BS310" s="109">
        <f>Juniori!BS89</f>
        <v>0</v>
      </c>
      <c r="BT310" s="109">
        <f>Juniori!BT89</f>
        <v>0</v>
      </c>
      <c r="BU310" s="109">
        <f>Juniori!BU89</f>
        <v>0</v>
      </c>
      <c r="BV310" s="109">
        <f>Juniori!BV89</f>
        <v>0</v>
      </c>
      <c r="BW310" s="109">
        <f>Juniori!BW89</f>
        <v>0</v>
      </c>
      <c r="BX310" s="109">
        <f>Juniori!BX89</f>
        <v>0</v>
      </c>
      <c r="BY310" s="109">
        <f>Juniori!BY89</f>
        <v>0</v>
      </c>
      <c r="BZ310" s="109">
        <f>Juniori!BZ89</f>
        <v>0</v>
      </c>
      <c r="CA310" s="109">
        <f>Juniori!CA89</f>
        <v>0</v>
      </c>
      <c r="CB310" s="109">
        <f>Juniori!CB89</f>
        <v>0</v>
      </c>
      <c r="CC310" s="109">
        <f>Juniori!CC89</f>
        <v>0</v>
      </c>
      <c r="CD310" s="109">
        <f>Juniori!CD89</f>
        <v>0</v>
      </c>
      <c r="CE310" s="109">
        <f>Juniori!CE89</f>
        <v>0</v>
      </c>
      <c r="CF310" s="109">
        <f>Juniori!CF89</f>
        <v>0</v>
      </c>
      <c r="CG310" s="109">
        <f>Juniori!CG89</f>
        <v>0</v>
      </c>
      <c r="CH310" s="109">
        <f>Juniori!CH89</f>
        <v>0</v>
      </c>
      <c r="CI310" s="109">
        <f>Juniori!CI89</f>
        <v>0</v>
      </c>
      <c r="CJ310" s="109">
        <f>Juniori!CJ89</f>
        <v>0</v>
      </c>
      <c r="CK310" s="109">
        <f>Juniori!CK89</f>
        <v>0</v>
      </c>
      <c r="CL310" s="109">
        <f>Juniori!CL89</f>
        <v>0</v>
      </c>
      <c r="CM310" s="109">
        <f>Juniori!CM89</f>
        <v>0</v>
      </c>
      <c r="CN310" s="109">
        <f>Juniori!CN89</f>
        <v>0</v>
      </c>
      <c r="CO310" s="109">
        <f>Juniori!CO89</f>
        <v>0</v>
      </c>
      <c r="CP310" s="109">
        <f>Juniori!CP89</f>
        <v>0</v>
      </c>
      <c r="CQ310" s="109">
        <f>Juniori!CQ89</f>
        <v>0</v>
      </c>
      <c r="CR310" s="109">
        <f>Juniori!CR89</f>
        <v>0</v>
      </c>
      <c r="CS310" s="109">
        <f>Juniori!CS89</f>
        <v>0</v>
      </c>
      <c r="CT310" s="109">
        <f>Juniori!CT89</f>
        <v>0</v>
      </c>
      <c r="CU310" s="109">
        <f>Juniori!CU89</f>
        <v>0</v>
      </c>
      <c r="CV310" s="109">
        <f>Juniori!CV89</f>
        <v>0</v>
      </c>
      <c r="CW310" s="109">
        <f>Juniori!CW89</f>
        <v>0</v>
      </c>
      <c r="CX310" s="109">
        <f>Juniori!CX89</f>
        <v>0</v>
      </c>
      <c r="CY310" s="109">
        <f>Juniori!CY89</f>
        <v>0</v>
      </c>
      <c r="CZ310" s="109">
        <f>Juniori!CZ89</f>
        <v>0</v>
      </c>
      <c r="DA310" s="109">
        <f>Juniori!DA89</f>
        <v>0</v>
      </c>
      <c r="DB310" s="109">
        <f>Juniori!DB89</f>
        <v>0</v>
      </c>
      <c r="DC310" s="109">
        <f>Juniori!DC89</f>
        <v>0</v>
      </c>
      <c r="DD310" s="109">
        <f>Juniori!DD89</f>
        <v>0</v>
      </c>
      <c r="DE310" s="109">
        <f>Juniori!DE89</f>
        <v>0</v>
      </c>
      <c r="DF310" s="109">
        <f>Juniori!DF89</f>
        <v>0</v>
      </c>
      <c r="DG310" s="109">
        <f>Juniori!DG89</f>
        <v>0</v>
      </c>
      <c r="DH310" s="109">
        <f>Juniori!DH89</f>
        <v>0</v>
      </c>
      <c r="DI310" s="109">
        <f>Juniori!DI89</f>
        <v>0</v>
      </c>
      <c r="DJ310" s="109">
        <f>Juniori!DJ89</f>
        <v>0</v>
      </c>
      <c r="DK310" s="109">
        <f>Juniori!DK89</f>
        <v>0</v>
      </c>
      <c r="DL310" s="109">
        <f>Juniori!DL89</f>
        <v>0</v>
      </c>
      <c r="DM310" s="109">
        <f>Juniori!DM89</f>
        <v>0</v>
      </c>
      <c r="DN310" s="109">
        <f>Juniori!DN89</f>
        <v>0</v>
      </c>
      <c r="DO310" s="109">
        <f>Juniori!DO89</f>
        <v>0</v>
      </c>
      <c r="DP310" s="109">
        <f>Juniori!DP89</f>
        <v>0</v>
      </c>
      <c r="DQ310" s="109">
        <f>Juniori!DQ89</f>
        <v>0</v>
      </c>
      <c r="DR310" s="109">
        <f>Juniori!DR89</f>
        <v>0</v>
      </c>
      <c r="DS310" s="109">
        <f>Juniori!DS89</f>
        <v>0</v>
      </c>
      <c r="DT310" s="109">
        <f>Juniori!DT89</f>
        <v>0</v>
      </c>
      <c r="DU310" s="109">
        <f>Juniori!DU89</f>
        <v>0</v>
      </c>
      <c r="DV310" s="109">
        <f>Juniori!DV89</f>
        <v>0</v>
      </c>
      <c r="DW310" s="109">
        <f>Juniori!DW89</f>
        <v>0</v>
      </c>
      <c r="DX310" s="109">
        <f>Juniori!DX89</f>
        <v>0</v>
      </c>
      <c r="DY310" s="109">
        <f>Juniori!DY89</f>
        <v>0</v>
      </c>
      <c r="DZ310" s="109">
        <f>Juniori!DZ89</f>
        <v>0</v>
      </c>
      <c r="EA310" s="109">
        <f>Juniori!EA89</f>
        <v>0</v>
      </c>
      <c r="EB310" s="109">
        <f>Juniori!EB89</f>
        <v>0</v>
      </c>
      <c r="EC310" s="109">
        <f>Juniori!EC89</f>
        <v>0</v>
      </c>
      <c r="ED310" s="109">
        <f>Juniori!ED89</f>
        <v>0</v>
      </c>
      <c r="EE310" s="109">
        <f>Juniori!EE89</f>
        <v>0</v>
      </c>
      <c r="EF310" s="109">
        <f>Juniori!EF89</f>
        <v>0</v>
      </c>
      <c r="EG310" s="109">
        <f>Juniori!EG89</f>
        <v>0</v>
      </c>
      <c r="EH310" s="109">
        <f>Juniori!EH89</f>
        <v>0</v>
      </c>
      <c r="EI310" s="109">
        <f>Juniori!EI89</f>
        <v>0</v>
      </c>
      <c r="EJ310" s="109">
        <f>Juniori!EJ89</f>
        <v>0</v>
      </c>
      <c r="EK310" s="109">
        <f>Juniori!EK89</f>
        <v>0</v>
      </c>
      <c r="EL310" s="109">
        <f>Juniori!EL89</f>
        <v>0</v>
      </c>
      <c r="EM310" s="109">
        <f>Juniori!EM89</f>
        <v>0</v>
      </c>
      <c r="EN310" s="109">
        <f>Juniori!EN89</f>
        <v>0</v>
      </c>
      <c r="EO310" s="109">
        <f>Juniori!EO89</f>
        <v>0</v>
      </c>
      <c r="EP310" s="109">
        <f>Juniori!EP89</f>
        <v>0</v>
      </c>
      <c r="EQ310" s="109">
        <f>Juniori!EQ89</f>
        <v>0</v>
      </c>
      <c r="ER310" s="109">
        <f>Juniori!ER89</f>
        <v>0</v>
      </c>
      <c r="ES310" s="109">
        <f>Juniori!ES89</f>
        <v>0</v>
      </c>
      <c r="ET310" s="109">
        <f>Juniori!ET89</f>
        <v>0</v>
      </c>
      <c r="EU310" s="109">
        <f>Juniori!EU89</f>
        <v>0</v>
      </c>
      <c r="EV310" s="109">
        <f>Juniori!EV89</f>
        <v>0</v>
      </c>
      <c r="EW310" s="109">
        <f>Juniori!EW89</f>
        <v>0</v>
      </c>
      <c r="EX310" s="109">
        <f>Juniori!EX89</f>
        <v>0</v>
      </c>
      <c r="EY310" s="109">
        <f>Juniori!EY89</f>
        <v>0</v>
      </c>
      <c r="EZ310" s="109">
        <f>Juniori!EZ89</f>
        <v>0</v>
      </c>
      <c r="FA310" s="109">
        <f>Juniori!FA89</f>
        <v>0</v>
      </c>
      <c r="FB310" s="109">
        <f>Juniori!FB89</f>
        <v>0</v>
      </c>
      <c r="FC310" s="109">
        <f>Juniori!FC89</f>
        <v>0</v>
      </c>
      <c r="FD310" s="109">
        <f>Juniori!FD89</f>
        <v>0</v>
      </c>
      <c r="FE310" s="109">
        <f>Juniori!FE89</f>
        <v>0</v>
      </c>
      <c r="FF310" s="109">
        <f>Juniori!FF89</f>
        <v>0</v>
      </c>
      <c r="FG310" s="109">
        <f>Juniori!FG89</f>
        <v>0</v>
      </c>
      <c r="FH310" s="109">
        <f>Juniori!FH89</f>
        <v>0</v>
      </c>
      <c r="FI310" s="109">
        <f>Juniori!FI89</f>
        <v>0</v>
      </c>
      <c r="FJ310" s="109">
        <f>Juniori!FJ89</f>
        <v>0</v>
      </c>
      <c r="FK310" s="109">
        <f>Juniori!FK89</f>
        <v>0</v>
      </c>
      <c r="FL310" s="109">
        <f>Juniori!FL89</f>
        <v>0</v>
      </c>
      <c r="FM310" s="109">
        <f>Juniori!FM89</f>
        <v>0</v>
      </c>
      <c r="FN310" s="109">
        <f>Juniori!FN89</f>
        <v>0</v>
      </c>
      <c r="FO310" s="109">
        <f>Juniori!FO89</f>
        <v>0</v>
      </c>
      <c r="FP310" s="109">
        <f>Juniori!FP89</f>
        <v>0</v>
      </c>
      <c r="FQ310" s="109">
        <f>Juniori!FQ89</f>
        <v>0</v>
      </c>
      <c r="FR310" s="109">
        <f>Juniori!FR89</f>
        <v>0</v>
      </c>
      <c r="FS310" s="109">
        <f>Juniori!FS89</f>
        <v>0</v>
      </c>
      <c r="FT310" s="109">
        <f>Juniori!FT89</f>
        <v>0</v>
      </c>
      <c r="FU310" s="109">
        <f>Juniori!FU89</f>
        <v>0</v>
      </c>
      <c r="FV310" s="109">
        <f>Juniori!FV89</f>
        <v>0</v>
      </c>
      <c r="FW310" s="109">
        <f>Juniori!FW89</f>
        <v>0</v>
      </c>
      <c r="FX310" s="109">
        <f>Juniori!FX89</f>
        <v>0</v>
      </c>
      <c r="FY310" s="109">
        <f>Juniori!FY89</f>
        <v>0</v>
      </c>
      <c r="FZ310" s="109">
        <f>Juniori!FZ89</f>
        <v>0</v>
      </c>
      <c r="GA310" s="109">
        <f>Juniori!GA89</f>
        <v>0</v>
      </c>
      <c r="GB310" s="109">
        <f>Juniori!GB89</f>
        <v>0</v>
      </c>
      <c r="GC310" s="109">
        <f>Juniori!GC89</f>
        <v>0</v>
      </c>
      <c r="GD310" s="109">
        <f>Juniori!GD89</f>
        <v>0</v>
      </c>
      <c r="GE310" s="109">
        <f>Juniori!GE89</f>
        <v>0</v>
      </c>
      <c r="GF310" s="109">
        <f>Juniori!GF89</f>
        <v>0</v>
      </c>
      <c r="GG310" s="109">
        <f>Juniori!GG89</f>
        <v>0</v>
      </c>
      <c r="GH310" s="109">
        <f>Juniori!GH89</f>
        <v>0</v>
      </c>
      <c r="GI310" s="109">
        <f>Juniori!GI89</f>
        <v>0</v>
      </c>
      <c r="GJ310" s="109">
        <f>Juniori!GJ89</f>
        <v>0</v>
      </c>
      <c r="GK310" s="109">
        <f>Juniori!GK89</f>
        <v>0</v>
      </c>
      <c r="GL310" s="109">
        <f>Juniori!GL89</f>
        <v>0</v>
      </c>
      <c r="GM310" s="109">
        <f>Juniori!GM89</f>
        <v>0</v>
      </c>
      <c r="GN310" s="109">
        <f>Juniori!GN89</f>
        <v>0</v>
      </c>
      <c r="GO310" s="109">
        <f>Juniori!GO89</f>
        <v>0</v>
      </c>
      <c r="GP310" s="109">
        <f>Juniori!GP89</f>
        <v>0</v>
      </c>
      <c r="GQ310" s="109">
        <f>Juniori!GQ89</f>
        <v>0</v>
      </c>
      <c r="GR310" s="109">
        <f>Juniori!GR89</f>
        <v>0</v>
      </c>
      <c r="GS310" s="109">
        <f>Juniori!GS89</f>
        <v>0</v>
      </c>
      <c r="GT310" s="109">
        <f>Juniori!GT89</f>
        <v>0</v>
      </c>
      <c r="GU310" s="109">
        <f>Juniori!GU89</f>
        <v>0</v>
      </c>
      <c r="GV310" s="109">
        <f>Juniori!GV89</f>
        <v>0</v>
      </c>
      <c r="GW310" s="109">
        <f>Juniori!GW89</f>
        <v>0</v>
      </c>
      <c r="GX310" s="109">
        <f>Juniori!GX89</f>
        <v>0</v>
      </c>
      <c r="GY310" s="109">
        <f>Juniori!GY89</f>
        <v>0</v>
      </c>
      <c r="GZ310" s="109">
        <f>Juniori!GZ89</f>
        <v>0</v>
      </c>
      <c r="HA310" s="109">
        <f>Juniori!HA89</f>
        <v>0</v>
      </c>
      <c r="HB310" s="109">
        <f>Juniori!HB89</f>
        <v>0</v>
      </c>
      <c r="HC310" s="109">
        <f>Juniori!HC89</f>
        <v>0</v>
      </c>
      <c r="HD310" s="109">
        <f>Juniori!HD89</f>
        <v>0</v>
      </c>
      <c r="HE310" s="109">
        <f>Juniori!HE89</f>
        <v>0</v>
      </c>
      <c r="HF310" s="109">
        <f>Juniori!HF89</f>
        <v>0</v>
      </c>
      <c r="HG310" s="109">
        <f>Juniori!HG89</f>
        <v>0</v>
      </c>
      <c r="HH310" s="109">
        <f>Juniori!HH89</f>
        <v>0</v>
      </c>
      <c r="HI310" s="109">
        <f>Juniori!HI89</f>
        <v>0</v>
      </c>
      <c r="HJ310" s="109">
        <f>Juniori!HJ89</f>
        <v>0</v>
      </c>
      <c r="HK310" s="109">
        <f>Juniori!HK89</f>
        <v>0</v>
      </c>
      <c r="HL310" s="109">
        <f>Juniori!HL89</f>
        <v>0</v>
      </c>
      <c r="HM310" s="109">
        <f>Juniori!HM89</f>
        <v>0</v>
      </c>
      <c r="HN310" s="109">
        <f>Juniori!HN89</f>
        <v>0</v>
      </c>
      <c r="HO310" s="109">
        <f>Juniori!HO89</f>
        <v>0</v>
      </c>
      <c r="HP310" s="109">
        <f>Juniori!HP89</f>
        <v>0</v>
      </c>
      <c r="HQ310" s="109">
        <f>Juniori!HQ89</f>
        <v>0</v>
      </c>
      <c r="HR310" s="109">
        <f>Juniori!HR89</f>
        <v>0</v>
      </c>
      <c r="HS310" s="109">
        <f>Juniori!HS89</f>
        <v>0</v>
      </c>
      <c r="HT310" s="109">
        <f>Juniori!HT89</f>
        <v>0</v>
      </c>
      <c r="HU310" s="109">
        <f>Juniori!HU89</f>
        <v>0</v>
      </c>
      <c r="HV310" s="109">
        <f>Juniori!HV89</f>
        <v>0</v>
      </c>
      <c r="HW310" s="109">
        <f>Juniori!HW89</f>
        <v>0</v>
      </c>
      <c r="HX310" s="109">
        <f>Juniori!HX89</f>
        <v>0</v>
      </c>
      <c r="HY310" s="109">
        <f>Juniori!HY89</f>
        <v>0</v>
      </c>
      <c r="HZ310" s="109">
        <f>Juniori!HZ89</f>
        <v>0</v>
      </c>
      <c r="IA310" s="109">
        <f>Juniori!IA89</f>
        <v>0</v>
      </c>
      <c r="IB310" s="109">
        <f>Juniori!IB89</f>
        <v>0</v>
      </c>
      <c r="IC310" s="109">
        <f>Juniori!IC89</f>
        <v>0</v>
      </c>
      <c r="ID310" s="109">
        <f>Juniori!ID89</f>
        <v>0</v>
      </c>
      <c r="IE310" s="109">
        <f>Juniori!IE89</f>
        <v>0</v>
      </c>
      <c r="IF310" s="109">
        <f>Juniori!IF89</f>
        <v>0</v>
      </c>
      <c r="IG310" s="109">
        <f>Juniori!IG89</f>
        <v>0</v>
      </c>
      <c r="IH310" s="109">
        <f>Juniori!IH89</f>
        <v>0</v>
      </c>
      <c r="II310" s="109">
        <f>Juniori!II89</f>
        <v>0</v>
      </c>
      <c r="IJ310" s="109">
        <f>Juniori!IJ89</f>
        <v>0</v>
      </c>
      <c r="IK310" s="109">
        <f>Juniori!IK89</f>
        <v>0</v>
      </c>
      <c r="IL310" s="109">
        <f>Juniori!IL89</f>
        <v>0</v>
      </c>
      <c r="IM310" s="109">
        <f>Juniori!IM89</f>
        <v>0</v>
      </c>
      <c r="IN310" s="109">
        <f>Juniori!IN89</f>
        <v>0</v>
      </c>
      <c r="IO310" s="109">
        <f>Juniori!IO89</f>
        <v>0</v>
      </c>
      <c r="IP310" s="109">
        <f>Juniori!IP89</f>
        <v>0</v>
      </c>
      <c r="IQ310" s="109">
        <f>Juniori!IQ89</f>
        <v>0</v>
      </c>
      <c r="IR310" s="109">
        <f>Juniori!IR89</f>
        <v>0</v>
      </c>
      <c r="IS310" s="109">
        <f>Juniori!IS89</f>
        <v>0</v>
      </c>
      <c r="IT310" s="109">
        <f>Juniori!IT89</f>
        <v>0</v>
      </c>
      <c r="IU310" s="109">
        <f>Juniori!IU89</f>
        <v>0</v>
      </c>
      <c r="IV310" s="109">
        <f>Juniori!IV89</f>
        <v>0</v>
      </c>
      <c r="IW310" s="109">
        <f>Juniori!IW89</f>
        <v>0</v>
      </c>
      <c r="IX310" s="109">
        <f>Juniori!IX89</f>
        <v>0</v>
      </c>
      <c r="IY310" s="109">
        <f>Juniori!IY89</f>
        <v>0</v>
      </c>
      <c r="IZ310" s="109">
        <f>Juniori!IZ89</f>
        <v>0</v>
      </c>
      <c r="JA310" s="109">
        <f>Juniori!JA89</f>
        <v>0</v>
      </c>
      <c r="JB310" s="109">
        <f>Juniori!JB89</f>
        <v>0</v>
      </c>
      <c r="JC310" s="109">
        <f>Juniori!JC89</f>
        <v>0</v>
      </c>
      <c r="JD310" s="109">
        <f>Juniori!JD89</f>
        <v>0</v>
      </c>
      <c r="JE310" s="109">
        <f>Juniori!JE89</f>
        <v>0</v>
      </c>
      <c r="JF310" s="109">
        <f>Juniori!JF89</f>
        <v>0</v>
      </c>
      <c r="JG310" s="109">
        <f>Juniori!JG89</f>
        <v>0</v>
      </c>
      <c r="JH310" s="109">
        <f>Juniori!JH89</f>
        <v>0</v>
      </c>
      <c r="JI310" s="109">
        <f>Juniori!JI89</f>
        <v>0</v>
      </c>
      <c r="JJ310" s="109">
        <f>Juniori!JJ89</f>
        <v>0</v>
      </c>
      <c r="JK310" s="109">
        <f>Juniori!JK89</f>
        <v>0</v>
      </c>
      <c r="JL310" s="109">
        <f>Juniori!JL89</f>
        <v>0</v>
      </c>
      <c r="JM310" s="109">
        <f>Juniori!JM89</f>
        <v>0</v>
      </c>
      <c r="JN310" s="109">
        <f>Juniori!JN89</f>
        <v>0</v>
      </c>
      <c r="JO310" s="109">
        <f>Juniori!JO89</f>
        <v>0</v>
      </c>
      <c r="JP310" s="109">
        <f>Juniori!JP89</f>
        <v>0</v>
      </c>
      <c r="JQ310" s="109">
        <f>Juniori!JQ89</f>
        <v>0</v>
      </c>
      <c r="JR310" s="109">
        <f>Juniori!JR89</f>
        <v>0</v>
      </c>
      <c r="JS310" s="109">
        <f>Juniori!JS89</f>
        <v>0</v>
      </c>
      <c r="JT310" s="109">
        <f>Juniori!JT89</f>
        <v>0</v>
      </c>
      <c r="JU310" s="109">
        <f>Juniori!JU89</f>
        <v>0</v>
      </c>
      <c r="JV310" s="109">
        <f>Juniori!JV89</f>
        <v>0</v>
      </c>
      <c r="JW310" s="109">
        <f>Juniori!JW89</f>
        <v>0</v>
      </c>
      <c r="JX310" s="109">
        <f>Juniori!JX89</f>
        <v>0</v>
      </c>
      <c r="JY310" s="109">
        <f>Juniori!JY89</f>
        <v>0</v>
      </c>
      <c r="JZ310" s="109">
        <f>Juniori!JZ89</f>
        <v>0</v>
      </c>
      <c r="KA310" s="109">
        <f>Juniori!KA89</f>
        <v>0</v>
      </c>
      <c r="KB310" s="109">
        <f>Juniori!KB89</f>
        <v>0</v>
      </c>
      <c r="KC310" s="109">
        <f>Juniori!KC89</f>
        <v>0</v>
      </c>
      <c r="KD310" s="109">
        <f>Juniori!KD89</f>
        <v>0</v>
      </c>
      <c r="KE310" s="109">
        <f>Juniori!KE89</f>
        <v>0</v>
      </c>
      <c r="KF310" s="109">
        <f>Juniori!KF89</f>
        <v>0</v>
      </c>
      <c r="KG310" s="109">
        <f>Juniori!KG89</f>
        <v>0</v>
      </c>
      <c r="KH310" s="109">
        <f>Juniori!KH89</f>
        <v>0</v>
      </c>
      <c r="KI310" s="109">
        <f>Juniori!KI89</f>
        <v>0</v>
      </c>
      <c r="KJ310" s="109">
        <f>Juniori!KJ89</f>
        <v>0</v>
      </c>
      <c r="KK310" s="109">
        <f>Juniori!KK89</f>
        <v>0</v>
      </c>
      <c r="KL310" s="109">
        <f>Juniori!KL89</f>
        <v>0</v>
      </c>
      <c r="KM310" s="109">
        <f>Juniori!KM89</f>
        <v>0</v>
      </c>
      <c r="KN310" s="109">
        <f>Juniori!KN89</f>
        <v>0</v>
      </c>
      <c r="KO310" s="109">
        <f>Juniori!KO89</f>
        <v>0</v>
      </c>
      <c r="KP310" s="109">
        <f>Juniori!KP89</f>
        <v>0</v>
      </c>
      <c r="KQ310" s="109">
        <f>Juniori!KQ89</f>
        <v>0</v>
      </c>
      <c r="KR310" s="109">
        <f>Juniori!KR89</f>
        <v>0</v>
      </c>
      <c r="KS310" s="109">
        <f>Juniori!KS89</f>
        <v>0</v>
      </c>
      <c r="KT310" s="109">
        <f>Juniori!KT89</f>
        <v>0</v>
      </c>
      <c r="KU310" s="109">
        <f>Juniori!KU89</f>
        <v>0</v>
      </c>
      <c r="KV310" s="109">
        <f>Juniori!KV89</f>
        <v>0</v>
      </c>
      <c r="KW310" s="109">
        <f>Juniori!KW89</f>
        <v>0</v>
      </c>
      <c r="KX310" s="109">
        <f>Juniori!KX89</f>
        <v>0</v>
      </c>
      <c r="KY310" s="109">
        <f>Juniori!KY89</f>
        <v>0</v>
      </c>
      <c r="KZ310" s="109">
        <f>Juniori!KZ89</f>
        <v>0</v>
      </c>
      <c r="LA310" s="109">
        <f>Juniori!LA89</f>
        <v>0</v>
      </c>
      <c r="LB310" s="109">
        <f>Juniori!LB89</f>
        <v>0</v>
      </c>
      <c r="LC310" s="109">
        <f>Juniori!LC89</f>
        <v>0</v>
      </c>
      <c r="LD310" s="109">
        <f>Juniori!LD89</f>
        <v>0</v>
      </c>
      <c r="LE310" s="109">
        <f>Juniori!LE89</f>
        <v>0</v>
      </c>
      <c r="LF310" s="109">
        <f>Juniori!LF89</f>
        <v>0</v>
      </c>
      <c r="LG310" s="109">
        <f>Juniori!LG89</f>
        <v>0</v>
      </c>
      <c r="LH310" s="109">
        <f>Juniori!LH89</f>
        <v>0</v>
      </c>
      <c r="LI310" s="109">
        <f>Juniori!LI89</f>
        <v>0</v>
      </c>
      <c r="LJ310" s="109">
        <f>Juniori!LJ89</f>
        <v>0</v>
      </c>
      <c r="LK310" s="109">
        <f>Juniori!LK89</f>
        <v>0</v>
      </c>
      <c r="LL310" s="109">
        <f>Juniori!LL89</f>
        <v>0</v>
      </c>
      <c r="LM310" s="109">
        <f>Juniori!LM89</f>
        <v>0</v>
      </c>
      <c r="LN310" s="109">
        <f>Juniori!LN89</f>
        <v>0</v>
      </c>
      <c r="LO310" s="109">
        <f>Juniori!LO89</f>
        <v>0</v>
      </c>
      <c r="LP310" s="109">
        <f>Juniori!LP89</f>
        <v>0</v>
      </c>
      <c r="LQ310" s="109">
        <f>Juniori!LQ89</f>
        <v>0</v>
      </c>
      <c r="LR310" s="109">
        <f>Juniori!LR89</f>
        <v>0</v>
      </c>
      <c r="LS310" s="109">
        <f>Juniori!LS89</f>
        <v>0</v>
      </c>
      <c r="LT310" s="109">
        <f>Juniori!LT89</f>
        <v>0</v>
      </c>
      <c r="LU310" s="109">
        <f>Juniori!LU89</f>
        <v>0</v>
      </c>
      <c r="LV310" s="109">
        <f>Juniori!LV89</f>
        <v>0</v>
      </c>
      <c r="LW310" s="109">
        <f>Juniori!LW89</f>
        <v>0</v>
      </c>
      <c r="LX310" s="109">
        <f>Juniori!LX89</f>
        <v>0</v>
      </c>
      <c r="LY310" s="109">
        <f>Juniori!LY89</f>
        <v>0</v>
      </c>
      <c r="LZ310" s="109">
        <f>Juniori!LZ89</f>
        <v>0</v>
      </c>
      <c r="MA310" s="109">
        <f>Juniori!MA89</f>
        <v>0</v>
      </c>
      <c r="MB310" s="109">
        <f>Juniori!MB89</f>
        <v>0</v>
      </c>
      <c r="MC310" s="109">
        <f>Juniori!MC89</f>
        <v>0</v>
      </c>
      <c r="MD310" s="109">
        <f>Juniori!MD89</f>
        <v>0</v>
      </c>
      <c r="ME310" s="109">
        <f>Juniori!ME89</f>
        <v>0</v>
      </c>
      <c r="MF310" s="109">
        <f>Juniori!MF89</f>
        <v>0</v>
      </c>
      <c r="MG310" s="109">
        <f>Juniori!MG89</f>
        <v>0</v>
      </c>
      <c r="MH310" s="109">
        <f>Juniori!MH89</f>
        <v>0</v>
      </c>
      <c r="MI310" s="109">
        <f>Juniori!MI89</f>
        <v>0</v>
      </c>
      <c r="MJ310" s="109">
        <f>Juniori!MJ89</f>
        <v>0</v>
      </c>
      <c r="MK310" s="109">
        <f>Juniori!MK89</f>
        <v>0</v>
      </c>
      <c r="ML310" s="109">
        <f>Juniori!ML89</f>
        <v>0</v>
      </c>
      <c r="MM310" s="109">
        <f>Juniori!MM89</f>
        <v>0</v>
      </c>
      <c r="MN310" s="109">
        <f>Juniori!MN89</f>
        <v>0</v>
      </c>
      <c r="MO310" s="109">
        <f>Juniori!MO89</f>
        <v>0</v>
      </c>
      <c r="MP310" s="109">
        <f>Juniori!MP89</f>
        <v>0</v>
      </c>
      <c r="MQ310" s="109">
        <f>Juniori!MQ89</f>
        <v>0</v>
      </c>
      <c r="MR310" s="109">
        <f>Juniori!MR89</f>
        <v>0</v>
      </c>
      <c r="MS310" s="109">
        <f>Juniori!MS89</f>
        <v>0</v>
      </c>
      <c r="MT310" s="109">
        <f>Juniori!MT89</f>
        <v>0</v>
      </c>
      <c r="MU310" s="109">
        <f>Juniori!MU89</f>
        <v>0</v>
      </c>
      <c r="MV310" s="109">
        <f>Juniori!MV89</f>
        <v>0</v>
      </c>
      <c r="MW310" s="109">
        <f>Juniori!MW89</f>
        <v>0</v>
      </c>
      <c r="MX310" s="109">
        <f>Juniori!MX89</f>
        <v>0</v>
      </c>
      <c r="MY310" s="109">
        <f>Juniori!MY89</f>
        <v>0</v>
      </c>
      <c r="MZ310" s="109">
        <f>Juniori!MZ89</f>
        <v>0</v>
      </c>
      <c r="NA310" s="109">
        <f>Juniori!NA89</f>
        <v>0</v>
      </c>
      <c r="NB310" s="109">
        <f>Juniori!NB89</f>
        <v>0</v>
      </c>
      <c r="NC310" s="109">
        <f>Juniori!NC89</f>
        <v>0</v>
      </c>
      <c r="ND310" s="109">
        <f>Juniori!ND89</f>
        <v>0</v>
      </c>
      <c r="NE310" s="109">
        <f>Juniori!NE89</f>
        <v>0</v>
      </c>
      <c r="NF310" s="109">
        <f>Juniori!NF89</f>
        <v>0</v>
      </c>
      <c r="NG310" s="109">
        <f>Juniori!NG89</f>
        <v>0</v>
      </c>
      <c r="NH310" s="109">
        <f>Juniori!NH89</f>
        <v>0</v>
      </c>
      <c r="NI310" s="109">
        <f>Juniori!NI89</f>
        <v>0</v>
      </c>
      <c r="NJ310" s="109">
        <f>Juniori!NJ89</f>
        <v>0</v>
      </c>
      <c r="NK310" s="109">
        <f>Juniori!NK89</f>
        <v>0</v>
      </c>
      <c r="NL310" s="109">
        <f>Juniori!NL89</f>
        <v>0</v>
      </c>
      <c r="NM310" s="109">
        <f>Juniori!NM89</f>
        <v>0</v>
      </c>
      <c r="NN310" s="109">
        <f>Juniori!NN89</f>
        <v>0</v>
      </c>
      <c r="NO310" s="109">
        <f>Juniori!NO89</f>
        <v>0</v>
      </c>
      <c r="NP310" s="109">
        <f>Juniori!NP89</f>
        <v>0</v>
      </c>
      <c r="NQ310" s="109">
        <f>Juniori!NQ89</f>
        <v>0</v>
      </c>
      <c r="NR310" s="109">
        <f>Juniori!NR89</f>
        <v>0</v>
      </c>
      <c r="NS310" s="109">
        <f>Juniori!NS89</f>
        <v>0</v>
      </c>
      <c r="NT310" s="109">
        <f>Juniori!NT89</f>
        <v>0</v>
      </c>
      <c r="NU310" s="109">
        <f>Juniori!NU89</f>
        <v>0</v>
      </c>
      <c r="NV310" s="109">
        <f>Juniori!NV89</f>
        <v>0</v>
      </c>
      <c r="NW310" s="109">
        <f>Juniori!NW89</f>
        <v>0</v>
      </c>
      <c r="NX310" s="109">
        <f>Juniori!NX89</f>
        <v>0</v>
      </c>
      <c r="NY310" s="109">
        <f>Juniori!NY89</f>
        <v>0</v>
      </c>
      <c r="NZ310" s="109">
        <f>Juniori!NZ89</f>
        <v>0</v>
      </c>
      <c r="OA310" s="109">
        <f>Juniori!OA89</f>
        <v>0</v>
      </c>
      <c r="OB310" s="109">
        <f>Juniori!OB89</f>
        <v>0</v>
      </c>
      <c r="OC310" s="109">
        <f>Juniori!OC89</f>
        <v>0</v>
      </c>
      <c r="OD310" s="109">
        <f>Juniori!OD89</f>
        <v>0</v>
      </c>
      <c r="OE310" s="109">
        <f>Juniori!OE89</f>
        <v>0</v>
      </c>
      <c r="OF310" s="109">
        <f>Juniori!OF89</f>
        <v>0</v>
      </c>
      <c r="OG310" s="109">
        <f>Juniori!OG89</f>
        <v>0</v>
      </c>
      <c r="OH310" s="109">
        <f>Juniori!OH89</f>
        <v>0</v>
      </c>
      <c r="OI310" s="109">
        <f>Juniori!OI89</f>
        <v>0</v>
      </c>
      <c r="OJ310" s="109">
        <f>Juniori!OJ89</f>
        <v>0</v>
      </c>
      <c r="OK310" s="109">
        <f>Juniori!OK89</f>
        <v>0</v>
      </c>
      <c r="OL310" s="109">
        <f>Juniori!OL89</f>
        <v>0</v>
      </c>
      <c r="OM310" s="109">
        <f>Juniori!OM89</f>
        <v>0</v>
      </c>
      <c r="ON310" s="109">
        <f>Juniori!ON89</f>
        <v>0</v>
      </c>
      <c r="OO310" s="109">
        <f>Juniori!OO89</f>
        <v>0</v>
      </c>
      <c r="OP310" s="109">
        <f>Juniori!OP89</f>
        <v>0</v>
      </c>
      <c r="OQ310" s="109">
        <f>Juniori!OQ89</f>
        <v>0</v>
      </c>
      <c r="OR310" s="109">
        <f>Juniori!OR89</f>
        <v>0</v>
      </c>
      <c r="OS310" s="109">
        <f>Juniori!OS89</f>
        <v>0</v>
      </c>
      <c r="OT310" s="109">
        <f>Juniori!OT89</f>
        <v>0</v>
      </c>
      <c r="OU310" s="109">
        <f>Juniori!OU89</f>
        <v>0</v>
      </c>
      <c r="OV310" s="109">
        <f>Juniori!OV89</f>
        <v>0</v>
      </c>
      <c r="OW310" s="109">
        <f>Juniori!OW89</f>
        <v>0</v>
      </c>
      <c r="OX310" s="109">
        <f>Juniori!OX89</f>
        <v>0</v>
      </c>
      <c r="OY310" s="109">
        <f>Juniori!OY89</f>
        <v>0</v>
      </c>
      <c r="OZ310" s="109">
        <f>Juniori!OZ89</f>
        <v>0</v>
      </c>
      <c r="PA310" s="109">
        <f>Juniori!PA89</f>
        <v>0</v>
      </c>
      <c r="PB310" s="109">
        <f>Juniori!PB89</f>
        <v>0</v>
      </c>
      <c r="PC310" s="109">
        <f>Juniori!PC89</f>
        <v>0</v>
      </c>
      <c r="PD310" s="109">
        <f>Juniori!PD89</f>
        <v>0</v>
      </c>
      <c r="PE310" s="109">
        <f>Juniori!PE89</f>
        <v>0</v>
      </c>
      <c r="PF310" s="109">
        <f>Juniori!PF89</f>
        <v>0</v>
      </c>
      <c r="PG310" s="109">
        <f>Juniori!PG89</f>
        <v>0</v>
      </c>
      <c r="PH310" s="109">
        <f>Juniori!PH89</f>
        <v>0</v>
      </c>
      <c r="PI310" s="109">
        <f>Juniori!PI89</f>
        <v>0</v>
      </c>
      <c r="PJ310" s="109">
        <f>Juniori!PJ89</f>
        <v>0</v>
      </c>
      <c r="PK310" s="109">
        <f>Juniori!PK89</f>
        <v>0</v>
      </c>
      <c r="PL310" s="109">
        <f>Juniori!PL89</f>
        <v>0</v>
      </c>
      <c r="PM310" s="109">
        <f>Juniori!PM89</f>
        <v>0</v>
      </c>
      <c r="PN310" s="109">
        <f>Juniori!PN89</f>
        <v>0</v>
      </c>
      <c r="PO310" s="109">
        <f>Juniori!PO89</f>
        <v>0</v>
      </c>
      <c r="PP310" s="109">
        <f>Juniori!PP89</f>
        <v>0</v>
      </c>
      <c r="PQ310" s="109">
        <f>Juniori!PQ89</f>
        <v>0</v>
      </c>
      <c r="PR310" s="109">
        <f>Juniori!PR89</f>
        <v>0</v>
      </c>
      <c r="PS310" s="109">
        <f>Juniori!PS89</f>
        <v>0</v>
      </c>
      <c r="PT310" s="109">
        <f>Juniori!PT89</f>
        <v>0</v>
      </c>
      <c r="PU310" s="109">
        <f>Juniori!PU89</f>
        <v>0</v>
      </c>
      <c r="PV310" s="109">
        <f>Juniori!PV89</f>
        <v>0</v>
      </c>
      <c r="PW310" s="109">
        <f>Juniori!PW89</f>
        <v>0</v>
      </c>
      <c r="PX310" s="109">
        <f>Juniori!PX89</f>
        <v>0</v>
      </c>
      <c r="PY310" s="109">
        <f>Juniori!PY89</f>
        <v>0</v>
      </c>
      <c r="PZ310" s="109">
        <f>Juniori!PZ89</f>
        <v>0</v>
      </c>
      <c r="QA310" s="109">
        <f>Juniori!QA89</f>
        <v>0</v>
      </c>
      <c r="QB310" s="109">
        <f>Juniori!QB89</f>
        <v>0</v>
      </c>
      <c r="QC310" s="109">
        <f>Juniori!QC89</f>
        <v>0</v>
      </c>
      <c r="QD310" s="109">
        <f>Juniori!QD89</f>
        <v>0</v>
      </c>
      <c r="QE310" s="109">
        <f>Juniori!QE89</f>
        <v>0</v>
      </c>
      <c r="QF310" s="109">
        <f>Juniori!QF89</f>
        <v>0</v>
      </c>
      <c r="QG310" s="109">
        <f>Juniori!QG89</f>
        <v>0</v>
      </c>
      <c r="QH310" s="109">
        <f>Juniori!QH89</f>
        <v>0</v>
      </c>
      <c r="QI310" s="109">
        <f>Juniori!QI89</f>
        <v>0</v>
      </c>
      <c r="QJ310" s="109">
        <f>Juniori!QJ89</f>
        <v>0</v>
      </c>
      <c r="QK310" s="109">
        <f>Juniori!QK89</f>
        <v>0</v>
      </c>
      <c r="QL310" s="109">
        <f>Juniori!QL89</f>
        <v>0</v>
      </c>
      <c r="QM310" s="109">
        <f>Juniori!QM89</f>
        <v>0</v>
      </c>
      <c r="QN310" s="109">
        <f>Juniori!QN89</f>
        <v>0</v>
      </c>
      <c r="QO310" s="109">
        <f>Juniori!QO89</f>
        <v>0</v>
      </c>
      <c r="QP310" s="109">
        <f>Juniori!QP89</f>
        <v>0</v>
      </c>
      <c r="QQ310" s="109">
        <f>Juniori!QQ89</f>
        <v>0</v>
      </c>
      <c r="QR310" s="109">
        <f>Juniori!QR89</f>
        <v>0</v>
      </c>
      <c r="QS310" s="109">
        <f>Juniori!QS89</f>
        <v>0</v>
      </c>
      <c r="QT310" s="109">
        <f>Juniori!QT89</f>
        <v>0</v>
      </c>
      <c r="QU310" s="109">
        <f>Juniori!QU89</f>
        <v>0</v>
      </c>
      <c r="QV310" s="109">
        <f>Juniori!QV89</f>
        <v>0</v>
      </c>
      <c r="QW310" s="109">
        <f>Juniori!QW89</f>
        <v>0</v>
      </c>
      <c r="QX310" s="109">
        <f>Juniori!QX89</f>
        <v>0</v>
      </c>
      <c r="QY310" s="109">
        <f>Juniori!QY89</f>
        <v>0</v>
      </c>
      <c r="QZ310" s="109">
        <f>Juniori!QZ89</f>
        <v>0</v>
      </c>
      <c r="RA310" s="109">
        <f>Juniori!RA89</f>
        <v>0</v>
      </c>
      <c r="RB310" s="109">
        <f>Juniori!RB89</f>
        <v>0</v>
      </c>
      <c r="RC310" s="109">
        <f>Juniori!RC89</f>
        <v>0</v>
      </c>
      <c r="RD310" s="109">
        <f>Juniori!RD89</f>
        <v>0</v>
      </c>
      <c r="RE310" s="109">
        <f>Juniori!RE89</f>
        <v>0</v>
      </c>
      <c r="RF310" s="109">
        <f>Juniori!RF89</f>
        <v>0</v>
      </c>
      <c r="RG310" s="109">
        <f>Juniori!RG89</f>
        <v>0</v>
      </c>
      <c r="RH310" s="109">
        <f>Juniori!RH89</f>
        <v>0</v>
      </c>
      <c r="RI310" s="109">
        <f>Juniori!RI89</f>
        <v>0</v>
      </c>
      <c r="RJ310" s="109">
        <f>Juniori!RJ89</f>
        <v>0</v>
      </c>
      <c r="RK310" s="109">
        <f>Juniori!RK89</f>
        <v>0</v>
      </c>
      <c r="RL310" s="109">
        <f>Juniori!RL89</f>
        <v>0</v>
      </c>
      <c r="RM310" s="109">
        <f>Juniori!RM89</f>
        <v>0</v>
      </c>
      <c r="RN310" s="109">
        <f>Juniori!RN89</f>
        <v>0</v>
      </c>
      <c r="RO310" s="109">
        <f>Juniori!RO89</f>
        <v>0</v>
      </c>
      <c r="RP310" s="109">
        <f>Juniori!RP89</f>
        <v>0</v>
      </c>
      <c r="RQ310" s="109">
        <f>Juniori!RQ89</f>
        <v>0</v>
      </c>
      <c r="RR310" s="109">
        <f>Juniori!RR89</f>
        <v>0</v>
      </c>
      <c r="RS310" s="109">
        <f>Juniori!RS89</f>
        <v>0</v>
      </c>
      <c r="RT310" s="109">
        <f>Juniori!RT89</f>
        <v>0</v>
      </c>
      <c r="RU310" s="109">
        <f>Juniori!RU89</f>
        <v>0</v>
      </c>
      <c r="RV310" s="109">
        <f>Juniori!RV89</f>
        <v>0</v>
      </c>
      <c r="RW310" s="109">
        <f>Juniori!RW89</f>
        <v>0</v>
      </c>
      <c r="RX310" s="109">
        <f>Juniori!RX89</f>
        <v>0</v>
      </c>
      <c r="RY310" s="109">
        <f>Juniori!RY89</f>
        <v>0</v>
      </c>
      <c r="RZ310" s="109">
        <f>Juniori!RZ89</f>
        <v>0</v>
      </c>
      <c r="SA310" s="109">
        <f>Juniori!SA89</f>
        <v>0</v>
      </c>
      <c r="SB310" s="109">
        <f>Juniori!SB89</f>
        <v>0</v>
      </c>
      <c r="SC310" s="109">
        <f>Juniori!SC89</f>
        <v>0</v>
      </c>
      <c r="SD310" s="109">
        <f>Juniori!SD89</f>
        <v>0</v>
      </c>
      <c r="SE310" s="109">
        <f>Juniori!SE89</f>
        <v>0</v>
      </c>
      <c r="SF310" s="109">
        <f>Juniori!SF89</f>
        <v>0</v>
      </c>
      <c r="SG310" s="109">
        <f>Juniori!SG89</f>
        <v>0</v>
      </c>
      <c r="SH310" s="109">
        <f>Juniori!SH89</f>
        <v>0</v>
      </c>
      <c r="SI310" s="109">
        <f>Juniori!SI89</f>
        <v>0</v>
      </c>
      <c r="SJ310" s="109">
        <f>Juniori!SJ89</f>
        <v>0</v>
      </c>
      <c r="SK310" s="109">
        <f>Juniori!SK89</f>
        <v>0</v>
      </c>
      <c r="SL310" s="109">
        <f>Juniori!SL89</f>
        <v>0</v>
      </c>
      <c r="SM310" s="109">
        <f>Juniori!SM89</f>
        <v>0</v>
      </c>
      <c r="SN310" s="109">
        <f>Juniori!SN89</f>
        <v>0</v>
      </c>
      <c r="SO310" s="109">
        <f>Juniori!SO89</f>
        <v>0</v>
      </c>
      <c r="SP310" s="109">
        <f>Juniori!SP89</f>
        <v>0</v>
      </c>
      <c r="SQ310" s="109">
        <f>Juniori!SQ89</f>
        <v>0</v>
      </c>
      <c r="SR310" s="109">
        <f>Juniori!SR89</f>
        <v>0</v>
      </c>
      <c r="SS310" s="109">
        <f>Juniori!SS89</f>
        <v>0</v>
      </c>
      <c r="ST310" s="109">
        <f>Juniori!ST89</f>
        <v>0</v>
      </c>
      <c r="SU310" s="109">
        <f>Juniori!SU89</f>
        <v>0</v>
      </c>
      <c r="SV310" s="109">
        <f>Juniori!SV89</f>
        <v>0</v>
      </c>
      <c r="SW310" s="109">
        <f>Juniori!SW89</f>
        <v>0</v>
      </c>
      <c r="SX310" s="109">
        <f>Juniori!SX89</f>
        <v>0</v>
      </c>
      <c r="SY310" s="109">
        <f>Juniori!SY89</f>
        <v>0</v>
      </c>
      <c r="SZ310" s="109">
        <f>Juniori!SZ89</f>
        <v>0</v>
      </c>
      <c r="TA310" s="109">
        <f>Juniori!TA89</f>
        <v>0</v>
      </c>
      <c r="TB310" s="109">
        <f>Juniori!TB89</f>
        <v>0</v>
      </c>
    </row>
    <row r="311" spans="1:522" s="1" customFormat="1" ht="18" customHeight="1" x14ac:dyDescent="0.2">
      <c r="A311" s="12"/>
      <c r="B311" s="11" t="s">
        <v>356</v>
      </c>
      <c r="C311" s="1">
        <v>7250</v>
      </c>
      <c r="E311" s="4" t="s">
        <v>355</v>
      </c>
      <c r="F311" s="1">
        <v>9672</v>
      </c>
      <c r="G311" s="9" t="s">
        <v>132</v>
      </c>
      <c r="H311" s="4" t="s">
        <v>153</v>
      </c>
      <c r="I311" s="1">
        <f t="shared" si="20"/>
        <v>0</v>
      </c>
      <c r="J311" s="12">
        <f>Tabuľka3[[#This Row],[Stĺpec9]]</f>
        <v>0</v>
      </c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  <c r="IX311" s="109"/>
      <c r="IY311" s="109"/>
      <c r="IZ311" s="109"/>
      <c r="JA311" s="109"/>
      <c r="JB311" s="109"/>
      <c r="JC311" s="109"/>
      <c r="JD311" s="109"/>
      <c r="JE311" s="109"/>
      <c r="JF311" s="109"/>
      <c r="JG311" s="109"/>
      <c r="JH311" s="109"/>
      <c r="JI311" s="109"/>
      <c r="JJ311" s="109"/>
      <c r="JK311" s="109"/>
      <c r="JL311" s="109"/>
      <c r="JM311" s="109"/>
      <c r="JN311" s="109"/>
      <c r="JO311" s="109"/>
      <c r="JP311" s="109"/>
      <c r="JQ311" s="109"/>
      <c r="JR311" s="109"/>
      <c r="JS311" s="109"/>
      <c r="JT311" s="109"/>
      <c r="JU311" s="109"/>
      <c r="JV311" s="109"/>
      <c r="JW311" s="109"/>
      <c r="JX311" s="109"/>
      <c r="JY311" s="109"/>
      <c r="JZ311" s="109"/>
      <c r="KA311" s="109"/>
      <c r="KB311" s="109"/>
      <c r="KC311" s="109"/>
      <c r="KD311" s="109"/>
      <c r="KE311" s="109"/>
      <c r="KF311" s="109"/>
      <c r="KG311" s="109"/>
      <c r="KH311" s="109"/>
      <c r="KI311" s="109"/>
      <c r="KJ311" s="109"/>
      <c r="KK311" s="109"/>
      <c r="KL311" s="109"/>
      <c r="KM311" s="109"/>
      <c r="KN311" s="109"/>
      <c r="KO311" s="109"/>
      <c r="KP311" s="109"/>
      <c r="KQ311" s="109"/>
      <c r="KR311" s="109"/>
      <c r="KS311" s="109"/>
      <c r="KT311" s="109"/>
      <c r="KU311" s="109"/>
      <c r="KV311" s="109"/>
      <c r="KW311" s="109"/>
      <c r="KX311" s="109"/>
      <c r="KY311" s="109"/>
      <c r="KZ311" s="109"/>
      <c r="LA311" s="109"/>
      <c r="LB311" s="109"/>
      <c r="LC311" s="109"/>
      <c r="LD311" s="109"/>
      <c r="LE311" s="109"/>
      <c r="LF311" s="109"/>
      <c r="LG311" s="109"/>
      <c r="LH311" s="109"/>
      <c r="LI311" s="109"/>
      <c r="LJ311" s="109"/>
      <c r="LK311" s="109"/>
      <c r="LL311" s="109"/>
      <c r="LM311" s="109"/>
      <c r="LN311" s="109"/>
      <c r="LO311" s="109"/>
      <c r="LP311" s="109"/>
      <c r="LQ311" s="109"/>
      <c r="LR311" s="109"/>
      <c r="LS311" s="109"/>
      <c r="LT311" s="109"/>
      <c r="LU311" s="109"/>
      <c r="LV311" s="109"/>
      <c r="LW311" s="109"/>
      <c r="LX311" s="109"/>
      <c r="LY311" s="109"/>
      <c r="LZ311" s="109"/>
      <c r="MA311" s="109"/>
      <c r="MB311" s="109"/>
      <c r="MC311" s="109"/>
      <c r="MD311" s="109"/>
      <c r="ME311" s="109"/>
      <c r="MF311" s="109"/>
      <c r="MG311" s="109"/>
      <c r="MH311" s="109"/>
      <c r="MI311" s="109"/>
      <c r="MJ311" s="109"/>
      <c r="MK311" s="109"/>
      <c r="ML311" s="109"/>
      <c r="MM311" s="109"/>
      <c r="MN311" s="109"/>
      <c r="MO311" s="109"/>
      <c r="MP311" s="109"/>
      <c r="MQ311" s="109"/>
      <c r="MR311" s="109"/>
      <c r="MS311" s="109"/>
      <c r="MT311" s="109"/>
      <c r="MU311" s="109"/>
      <c r="MV311" s="109"/>
      <c r="MW311" s="109"/>
      <c r="MX311" s="109"/>
      <c r="MY311" s="109"/>
      <c r="MZ311" s="109"/>
      <c r="NA311" s="109"/>
      <c r="NB311" s="109"/>
      <c r="NC311" s="109"/>
      <c r="ND311" s="109"/>
      <c r="NE311" s="109"/>
      <c r="NF311" s="109"/>
      <c r="NG311" s="109"/>
      <c r="NH311" s="109"/>
      <c r="NI311" s="109"/>
      <c r="NJ311" s="109"/>
      <c r="NK311" s="109"/>
      <c r="NL311" s="109"/>
      <c r="NM311" s="109"/>
      <c r="NN311" s="109"/>
      <c r="NO311" s="109"/>
      <c r="NP311" s="109"/>
      <c r="NQ311" s="109"/>
      <c r="NR311" s="109"/>
      <c r="NS311" s="109"/>
      <c r="NT311" s="109"/>
      <c r="NU311" s="109"/>
      <c r="NV311" s="109"/>
      <c r="NW311" s="109"/>
      <c r="NX311" s="109"/>
      <c r="NY311" s="109"/>
      <c r="NZ311" s="109"/>
      <c r="OA311" s="109"/>
      <c r="OB311" s="109"/>
      <c r="OC311" s="109"/>
      <c r="OD311" s="109"/>
      <c r="OE311" s="109"/>
      <c r="OF311" s="109"/>
      <c r="OG311" s="109"/>
      <c r="OH311" s="109"/>
      <c r="OI311" s="109"/>
      <c r="OJ311" s="109"/>
      <c r="OK311" s="109"/>
      <c r="OL311" s="109"/>
      <c r="OM311" s="109"/>
      <c r="ON311" s="109"/>
      <c r="OO311" s="109"/>
      <c r="OP311" s="109"/>
      <c r="OQ311" s="109"/>
      <c r="OR311" s="109"/>
      <c r="OS311" s="109"/>
      <c r="OT311" s="109"/>
      <c r="OU311" s="109"/>
      <c r="OV311" s="109"/>
      <c r="OW311" s="109"/>
      <c r="OX311" s="109"/>
      <c r="OY311" s="109"/>
      <c r="OZ311" s="109"/>
      <c r="PA311" s="109"/>
      <c r="PB311" s="109"/>
      <c r="PC311" s="109"/>
      <c r="PD311" s="109"/>
      <c r="PE311" s="109"/>
      <c r="PF311" s="109"/>
      <c r="PG311" s="109"/>
      <c r="PH311" s="109"/>
      <c r="PI311" s="109"/>
      <c r="PJ311" s="109"/>
      <c r="PK311" s="109"/>
      <c r="PL311" s="109"/>
      <c r="PM311" s="109"/>
      <c r="PN311" s="109"/>
      <c r="PO311" s="109"/>
      <c r="PP311" s="109"/>
      <c r="PQ311" s="109"/>
      <c r="PR311" s="109"/>
      <c r="PS311" s="109"/>
      <c r="PT311" s="109"/>
      <c r="PU311" s="109"/>
      <c r="PV311" s="109"/>
      <c r="PW311" s="109"/>
      <c r="PX311" s="109"/>
      <c r="PY311" s="109"/>
      <c r="PZ311" s="109"/>
      <c r="QA311" s="109"/>
      <c r="QB311" s="109"/>
      <c r="QC311" s="109"/>
      <c r="QD311" s="109"/>
      <c r="QE311" s="109"/>
      <c r="QF311" s="109"/>
      <c r="QG311" s="109"/>
      <c r="QH311" s="109"/>
      <c r="QI311" s="109"/>
      <c r="QJ311" s="109"/>
      <c r="QK311" s="109"/>
      <c r="QL311" s="109"/>
      <c r="QM311" s="109"/>
      <c r="QN311" s="109"/>
      <c r="QO311" s="109"/>
      <c r="QP311" s="109"/>
      <c r="QQ311" s="109"/>
      <c r="QR311" s="109"/>
      <c r="QS311" s="109"/>
      <c r="QT311" s="109"/>
      <c r="QU311" s="109"/>
      <c r="QV311" s="109"/>
      <c r="QW311" s="109"/>
      <c r="QX311" s="109"/>
      <c r="QY311" s="109"/>
      <c r="QZ311" s="109"/>
      <c r="RA311" s="109"/>
      <c r="RB311" s="109"/>
      <c r="RC311" s="109"/>
      <c r="RD311" s="109"/>
      <c r="RE311" s="109"/>
      <c r="RF311" s="109"/>
      <c r="RG311" s="109"/>
      <c r="RH311" s="109"/>
      <c r="RI311" s="109"/>
      <c r="RJ311" s="109"/>
      <c r="RK311" s="109"/>
      <c r="RL311" s="109"/>
      <c r="RM311" s="109"/>
      <c r="RN311" s="109"/>
      <c r="RO311" s="109"/>
      <c r="RP311" s="109"/>
      <c r="RQ311" s="109"/>
      <c r="RR311" s="109"/>
      <c r="RS311" s="109"/>
      <c r="RT311" s="109"/>
      <c r="RU311" s="109"/>
      <c r="RV311" s="109"/>
      <c r="RW311" s="109"/>
      <c r="RX311" s="109"/>
      <c r="RY311" s="109"/>
      <c r="RZ311" s="109"/>
      <c r="SA311" s="109"/>
      <c r="SB311" s="109"/>
      <c r="SC311" s="109"/>
      <c r="SD311" s="109"/>
      <c r="SE311" s="109"/>
      <c r="SF311" s="109"/>
      <c r="SG311" s="109"/>
      <c r="SH311" s="109"/>
      <c r="SI311" s="109"/>
      <c r="SJ311" s="109"/>
      <c r="SK311" s="109"/>
      <c r="SL311" s="109"/>
      <c r="SM311" s="109"/>
      <c r="SN311" s="109"/>
      <c r="SO311" s="109"/>
      <c r="SP311" s="109"/>
      <c r="SQ311" s="109"/>
      <c r="SR311" s="109"/>
      <c r="SS311" s="109"/>
      <c r="ST311" s="109"/>
      <c r="SU311" s="109"/>
      <c r="SV311" s="109"/>
      <c r="SW311" s="109"/>
      <c r="SX311" s="109"/>
      <c r="SY311" s="109"/>
      <c r="SZ311" s="109"/>
      <c r="TA311" s="109"/>
      <c r="TB311" s="109"/>
    </row>
    <row r="312" spans="1:522" s="1" customFormat="1" ht="18" customHeight="1" x14ac:dyDescent="0.2">
      <c r="A312" s="12"/>
      <c r="B312" s="11" t="s">
        <v>157</v>
      </c>
      <c r="C312" s="1">
        <v>11810</v>
      </c>
      <c r="D312" s="1">
        <v>2016</v>
      </c>
      <c r="E312" s="4" t="s">
        <v>156</v>
      </c>
      <c r="F312" s="1">
        <v>3237</v>
      </c>
      <c r="G312" s="9" t="s">
        <v>131</v>
      </c>
      <c r="H312" s="4" t="s">
        <v>100</v>
      </c>
      <c r="I312" s="1">
        <f t="shared" si="20"/>
        <v>0</v>
      </c>
      <c r="J312" s="12">
        <f>Tabuľka3[[#This Row],[Stĺpec9]]</f>
        <v>0</v>
      </c>
      <c r="K312" s="109">
        <f>'Mladí jazdci'!K45</f>
        <v>0</v>
      </c>
      <c r="L312" s="109">
        <f>'Mladí jazdci'!L45</f>
        <v>0</v>
      </c>
      <c r="M312" s="109">
        <f>'Mladí jazdci'!M45</f>
        <v>0</v>
      </c>
      <c r="N312" s="109">
        <f>'Mladí jazdci'!N45</f>
        <v>0</v>
      </c>
      <c r="O312" s="109">
        <f>'Mladí jazdci'!O45</f>
        <v>0</v>
      </c>
      <c r="P312" s="109">
        <f>'Mladí jazdci'!P45</f>
        <v>0</v>
      </c>
      <c r="Q312" s="109">
        <f>'Mladí jazdci'!Q45</f>
        <v>0</v>
      </c>
      <c r="R312" s="109">
        <f>'Mladí jazdci'!R45</f>
        <v>0</v>
      </c>
      <c r="S312" s="109">
        <f>'Mladí jazdci'!S45</f>
        <v>0</v>
      </c>
      <c r="T312" s="109">
        <f>'Mladí jazdci'!T45</f>
        <v>0</v>
      </c>
      <c r="U312" s="109">
        <f>'Mladí jazdci'!U45</f>
        <v>0</v>
      </c>
      <c r="V312" s="109">
        <f>'Mladí jazdci'!V45</f>
        <v>0</v>
      </c>
      <c r="W312" s="109">
        <f>'Mladí jazdci'!W45</f>
        <v>0</v>
      </c>
      <c r="X312" s="109">
        <f>'Mladí jazdci'!X45</f>
        <v>0</v>
      </c>
      <c r="Y312" s="109">
        <f>'Mladí jazdci'!Y45</f>
        <v>0</v>
      </c>
      <c r="Z312" s="109">
        <f>'Mladí jazdci'!Z45</f>
        <v>0</v>
      </c>
      <c r="AA312" s="109">
        <f>'Mladí jazdci'!AA45</f>
        <v>0</v>
      </c>
      <c r="AB312" s="109">
        <f>'Mladí jazdci'!AB45</f>
        <v>0</v>
      </c>
      <c r="AC312" s="109">
        <f>'Mladí jazdci'!AC45</f>
        <v>0</v>
      </c>
      <c r="AD312" s="109">
        <f>'Mladí jazdci'!AD45</f>
        <v>0</v>
      </c>
      <c r="AE312" s="109">
        <f>'Mladí jazdci'!AE45</f>
        <v>0</v>
      </c>
      <c r="AF312" s="109">
        <f>'Mladí jazdci'!AF45</f>
        <v>0</v>
      </c>
      <c r="AG312" s="109">
        <f>'Mladí jazdci'!AG45</f>
        <v>0</v>
      </c>
      <c r="AH312" s="109">
        <f>'Mladí jazdci'!AH45</f>
        <v>0</v>
      </c>
      <c r="AI312" s="109">
        <f>'Mladí jazdci'!AI45</f>
        <v>0</v>
      </c>
      <c r="AJ312" s="109">
        <f>'Mladí jazdci'!AJ45</f>
        <v>0</v>
      </c>
      <c r="AK312" s="109">
        <f>'Mladí jazdci'!AK45</f>
        <v>0</v>
      </c>
      <c r="AL312" s="109">
        <f>'Mladí jazdci'!AL45</f>
        <v>0</v>
      </c>
      <c r="AM312" s="109">
        <f>'Mladí jazdci'!AM45</f>
        <v>0</v>
      </c>
      <c r="AN312" s="109">
        <f>'Mladí jazdci'!AN45</f>
        <v>0</v>
      </c>
      <c r="AO312" s="109">
        <f>'Mladí jazdci'!AO45</f>
        <v>0</v>
      </c>
      <c r="AP312" s="109">
        <f>'Mladí jazdci'!AP45</f>
        <v>0</v>
      </c>
      <c r="AQ312" s="109">
        <f>'Mladí jazdci'!AQ45</f>
        <v>0</v>
      </c>
      <c r="AR312" s="109">
        <f>'Mladí jazdci'!AR45</f>
        <v>0</v>
      </c>
      <c r="AS312" s="109">
        <f>'Mladí jazdci'!AS45</f>
        <v>0</v>
      </c>
      <c r="AT312" s="109">
        <f>'Mladí jazdci'!AT45</f>
        <v>0</v>
      </c>
      <c r="AU312" s="109">
        <f>'Mladí jazdci'!AU45</f>
        <v>0</v>
      </c>
      <c r="AV312" s="109">
        <f>'Mladí jazdci'!AV45</f>
        <v>0</v>
      </c>
      <c r="AW312" s="109">
        <f>'Mladí jazdci'!AW45</f>
        <v>0</v>
      </c>
      <c r="AX312" s="109">
        <f>'Mladí jazdci'!AX45</f>
        <v>0</v>
      </c>
      <c r="AY312" s="109">
        <f>'Mladí jazdci'!AY45</f>
        <v>0</v>
      </c>
      <c r="AZ312" s="109">
        <f>'Mladí jazdci'!AZ45</f>
        <v>0</v>
      </c>
      <c r="BA312" s="109">
        <f>'Mladí jazdci'!BA45</f>
        <v>0</v>
      </c>
      <c r="BB312" s="109">
        <f>'Mladí jazdci'!BB45</f>
        <v>0</v>
      </c>
      <c r="BC312" s="109">
        <f>'Mladí jazdci'!BC45</f>
        <v>0</v>
      </c>
      <c r="BD312" s="109">
        <f>'Mladí jazdci'!BD45</f>
        <v>0</v>
      </c>
      <c r="BE312" s="109">
        <f>'Mladí jazdci'!BE45</f>
        <v>0</v>
      </c>
      <c r="BF312" s="109">
        <f>'Mladí jazdci'!BF45</f>
        <v>0</v>
      </c>
      <c r="BG312" s="109">
        <f>'Mladí jazdci'!BG45</f>
        <v>0</v>
      </c>
      <c r="BH312" s="109">
        <f>'Mladí jazdci'!BH45</f>
        <v>0</v>
      </c>
      <c r="BI312" s="109">
        <f>'Mladí jazdci'!BI45</f>
        <v>0</v>
      </c>
      <c r="BJ312" s="109">
        <f>'Mladí jazdci'!BJ45</f>
        <v>0</v>
      </c>
      <c r="BK312" s="109">
        <f>'Mladí jazdci'!BK45</f>
        <v>0</v>
      </c>
      <c r="BL312" s="109">
        <f>'Mladí jazdci'!BL45</f>
        <v>0</v>
      </c>
      <c r="BM312" s="109">
        <f>'Mladí jazdci'!BM45</f>
        <v>0</v>
      </c>
      <c r="BN312" s="109">
        <f>'Mladí jazdci'!BN45</f>
        <v>0</v>
      </c>
      <c r="BO312" s="109">
        <f>'Mladí jazdci'!BO45</f>
        <v>0</v>
      </c>
      <c r="BP312" s="109">
        <f>'Mladí jazdci'!BP45</f>
        <v>0</v>
      </c>
      <c r="BQ312" s="109">
        <f>'Mladí jazdci'!BQ45</f>
        <v>0</v>
      </c>
      <c r="BR312" s="109">
        <f>'Mladí jazdci'!BR45</f>
        <v>0</v>
      </c>
      <c r="BS312" s="109">
        <f>'Mladí jazdci'!BS45</f>
        <v>0</v>
      </c>
      <c r="BT312" s="109">
        <f>'Mladí jazdci'!BT45</f>
        <v>0</v>
      </c>
      <c r="BU312" s="109">
        <f>'Mladí jazdci'!BU45</f>
        <v>0</v>
      </c>
      <c r="BV312" s="109">
        <f>'Mladí jazdci'!BV45</f>
        <v>0</v>
      </c>
      <c r="BW312" s="109">
        <f>'Mladí jazdci'!BW45</f>
        <v>0</v>
      </c>
      <c r="BX312" s="109">
        <f>'Mladí jazdci'!BX45</f>
        <v>0</v>
      </c>
      <c r="BY312" s="109">
        <f>'Mladí jazdci'!BY45</f>
        <v>0</v>
      </c>
      <c r="BZ312" s="109">
        <f>'Mladí jazdci'!BZ45</f>
        <v>0</v>
      </c>
      <c r="CA312" s="109">
        <f>'Mladí jazdci'!CA45</f>
        <v>0</v>
      </c>
      <c r="CB312" s="109">
        <f>'Mladí jazdci'!CB45</f>
        <v>0</v>
      </c>
      <c r="CC312" s="109">
        <f>'Mladí jazdci'!CC45</f>
        <v>0</v>
      </c>
      <c r="CD312" s="109">
        <f>'Mladí jazdci'!CD45</f>
        <v>0</v>
      </c>
      <c r="CE312" s="109">
        <f>'Mladí jazdci'!CE45</f>
        <v>0</v>
      </c>
      <c r="CF312" s="109">
        <f>'Mladí jazdci'!CF45</f>
        <v>0</v>
      </c>
      <c r="CG312" s="109">
        <f>'Mladí jazdci'!CG45</f>
        <v>0</v>
      </c>
      <c r="CH312" s="109">
        <f>'Mladí jazdci'!CH45</f>
        <v>0</v>
      </c>
      <c r="CI312" s="109">
        <f>'Mladí jazdci'!CI45</f>
        <v>0</v>
      </c>
      <c r="CJ312" s="109">
        <f>'Mladí jazdci'!CJ45</f>
        <v>0</v>
      </c>
      <c r="CK312" s="109">
        <f>'Mladí jazdci'!CK45</f>
        <v>0</v>
      </c>
      <c r="CL312" s="109">
        <f>'Mladí jazdci'!CL45</f>
        <v>0</v>
      </c>
      <c r="CM312" s="109">
        <f>'Mladí jazdci'!CM45</f>
        <v>0</v>
      </c>
      <c r="CN312" s="109">
        <f>'Mladí jazdci'!CN45</f>
        <v>0</v>
      </c>
      <c r="CO312" s="109">
        <f>'Mladí jazdci'!CO45</f>
        <v>0</v>
      </c>
      <c r="CP312" s="109">
        <f>'Mladí jazdci'!CP45</f>
        <v>0</v>
      </c>
      <c r="CQ312" s="109">
        <f>'Mladí jazdci'!CQ45</f>
        <v>0</v>
      </c>
      <c r="CR312" s="109">
        <f>'Mladí jazdci'!CR45</f>
        <v>0</v>
      </c>
      <c r="CS312" s="109">
        <f>'Mladí jazdci'!CS45</f>
        <v>0</v>
      </c>
      <c r="CT312" s="109">
        <f>'Mladí jazdci'!CT45</f>
        <v>0</v>
      </c>
      <c r="CU312" s="109">
        <f>'Mladí jazdci'!CU45</f>
        <v>0</v>
      </c>
      <c r="CV312" s="109">
        <f>'Mladí jazdci'!CV45</f>
        <v>0</v>
      </c>
      <c r="CW312" s="109">
        <f>'Mladí jazdci'!CW45</f>
        <v>0</v>
      </c>
      <c r="CX312" s="109">
        <f>'Mladí jazdci'!CX45</f>
        <v>0</v>
      </c>
      <c r="CY312" s="109">
        <f>'Mladí jazdci'!CY45</f>
        <v>0</v>
      </c>
      <c r="CZ312" s="109">
        <f>'Mladí jazdci'!CZ45</f>
        <v>0</v>
      </c>
      <c r="DA312" s="109">
        <f>'Mladí jazdci'!DA45</f>
        <v>0</v>
      </c>
      <c r="DB312" s="109">
        <f>'Mladí jazdci'!DB45</f>
        <v>0</v>
      </c>
      <c r="DC312" s="109">
        <f>'Mladí jazdci'!DC45</f>
        <v>0</v>
      </c>
      <c r="DD312" s="109">
        <f>'Mladí jazdci'!DD45</f>
        <v>0</v>
      </c>
      <c r="DE312" s="109">
        <f>'Mladí jazdci'!DE45</f>
        <v>0</v>
      </c>
      <c r="DF312" s="109">
        <f>'Mladí jazdci'!DF45</f>
        <v>0</v>
      </c>
      <c r="DG312" s="109">
        <f>'Mladí jazdci'!DG45</f>
        <v>0</v>
      </c>
      <c r="DH312" s="109">
        <f>'Mladí jazdci'!DH45</f>
        <v>0</v>
      </c>
      <c r="DI312" s="109">
        <f>'Mladí jazdci'!DI45</f>
        <v>0</v>
      </c>
      <c r="DJ312" s="109">
        <f>'Mladí jazdci'!DJ45</f>
        <v>0</v>
      </c>
      <c r="DK312" s="109">
        <f>'Mladí jazdci'!DK45</f>
        <v>0</v>
      </c>
      <c r="DL312" s="109">
        <f>'Mladí jazdci'!DL45</f>
        <v>0</v>
      </c>
      <c r="DM312" s="109">
        <f>'Mladí jazdci'!DM45</f>
        <v>0</v>
      </c>
      <c r="DN312" s="109">
        <f>'Mladí jazdci'!DN45</f>
        <v>0</v>
      </c>
      <c r="DO312" s="109">
        <f>'Mladí jazdci'!DO45</f>
        <v>0</v>
      </c>
      <c r="DP312" s="109">
        <f>'Mladí jazdci'!DP45</f>
        <v>0</v>
      </c>
      <c r="DQ312" s="109">
        <f>'Mladí jazdci'!DQ45</f>
        <v>0</v>
      </c>
      <c r="DR312" s="109">
        <f>'Mladí jazdci'!DR45</f>
        <v>0</v>
      </c>
      <c r="DS312" s="109">
        <f>'Mladí jazdci'!DS45</f>
        <v>0</v>
      </c>
      <c r="DT312" s="109">
        <f>'Mladí jazdci'!DT45</f>
        <v>0</v>
      </c>
      <c r="DU312" s="109">
        <f>'Mladí jazdci'!DU45</f>
        <v>0</v>
      </c>
      <c r="DV312" s="109">
        <f>'Mladí jazdci'!DV45</f>
        <v>0</v>
      </c>
      <c r="DW312" s="109">
        <f>'Mladí jazdci'!DW45</f>
        <v>0</v>
      </c>
      <c r="DX312" s="109">
        <f>'Mladí jazdci'!DX45</f>
        <v>0</v>
      </c>
      <c r="DY312" s="109">
        <f>'Mladí jazdci'!DY45</f>
        <v>0</v>
      </c>
      <c r="DZ312" s="109">
        <f>'Mladí jazdci'!DZ45</f>
        <v>0</v>
      </c>
      <c r="EA312" s="109">
        <f>'Mladí jazdci'!EA45</f>
        <v>0</v>
      </c>
      <c r="EB312" s="109">
        <f>'Mladí jazdci'!EB45</f>
        <v>0</v>
      </c>
      <c r="EC312" s="109">
        <f>'Mladí jazdci'!EC45</f>
        <v>0</v>
      </c>
      <c r="ED312" s="109">
        <f>'Mladí jazdci'!ED45</f>
        <v>0</v>
      </c>
      <c r="EE312" s="109">
        <f>'Mladí jazdci'!EE45</f>
        <v>0</v>
      </c>
      <c r="EF312" s="109">
        <f>'Mladí jazdci'!EF45</f>
        <v>0</v>
      </c>
      <c r="EG312" s="109">
        <f>'Mladí jazdci'!EG45</f>
        <v>0</v>
      </c>
      <c r="EH312" s="109">
        <f>'Mladí jazdci'!EH45</f>
        <v>0</v>
      </c>
      <c r="EI312" s="109">
        <f>'Mladí jazdci'!EI45</f>
        <v>0</v>
      </c>
      <c r="EJ312" s="109">
        <f>'Mladí jazdci'!EJ45</f>
        <v>0</v>
      </c>
      <c r="EK312" s="109">
        <f>'Mladí jazdci'!EK45</f>
        <v>0</v>
      </c>
      <c r="EL312" s="109">
        <f>'Mladí jazdci'!EL45</f>
        <v>0</v>
      </c>
      <c r="EM312" s="109">
        <f>'Mladí jazdci'!EM45</f>
        <v>0</v>
      </c>
      <c r="EN312" s="109">
        <f>'Mladí jazdci'!EN45</f>
        <v>0</v>
      </c>
      <c r="EO312" s="109">
        <f>'Mladí jazdci'!EO45</f>
        <v>0</v>
      </c>
      <c r="EP312" s="109">
        <f>'Mladí jazdci'!EP45</f>
        <v>0</v>
      </c>
      <c r="EQ312" s="109">
        <f>'Mladí jazdci'!EQ45</f>
        <v>0</v>
      </c>
      <c r="ER312" s="109">
        <f>'Mladí jazdci'!ER45</f>
        <v>0</v>
      </c>
      <c r="ES312" s="109">
        <f>'Mladí jazdci'!ES45</f>
        <v>0</v>
      </c>
      <c r="ET312" s="109">
        <f>'Mladí jazdci'!ET45</f>
        <v>0</v>
      </c>
      <c r="EU312" s="109">
        <f>'Mladí jazdci'!EU45</f>
        <v>0</v>
      </c>
      <c r="EV312" s="109">
        <f>'Mladí jazdci'!EV45</f>
        <v>0</v>
      </c>
      <c r="EW312" s="109">
        <f>'Mladí jazdci'!EW45</f>
        <v>0</v>
      </c>
      <c r="EX312" s="109">
        <f>'Mladí jazdci'!EX45</f>
        <v>0</v>
      </c>
      <c r="EY312" s="109">
        <f>'Mladí jazdci'!EY45</f>
        <v>0</v>
      </c>
      <c r="EZ312" s="109">
        <f>'Mladí jazdci'!EZ45</f>
        <v>0</v>
      </c>
      <c r="FA312" s="109">
        <f>'Mladí jazdci'!FA45</f>
        <v>0</v>
      </c>
      <c r="FB312" s="109">
        <f>'Mladí jazdci'!FB45</f>
        <v>0</v>
      </c>
      <c r="FC312" s="109">
        <f>'Mladí jazdci'!FC45</f>
        <v>0</v>
      </c>
      <c r="FD312" s="109">
        <f>'Mladí jazdci'!FD45</f>
        <v>0</v>
      </c>
      <c r="FE312" s="109">
        <f>'Mladí jazdci'!FE45</f>
        <v>0</v>
      </c>
      <c r="FF312" s="109">
        <f>'Mladí jazdci'!FF45</f>
        <v>0</v>
      </c>
      <c r="FG312" s="109">
        <f>'Mladí jazdci'!FG45</f>
        <v>0</v>
      </c>
      <c r="FH312" s="109">
        <f>'Mladí jazdci'!FH45</f>
        <v>0</v>
      </c>
      <c r="FI312" s="109">
        <f>'Mladí jazdci'!FI45</f>
        <v>0</v>
      </c>
      <c r="FJ312" s="109">
        <f>'Mladí jazdci'!FJ45</f>
        <v>0</v>
      </c>
      <c r="FK312" s="109">
        <f>'Mladí jazdci'!FK45</f>
        <v>0</v>
      </c>
      <c r="FL312" s="109">
        <f>'Mladí jazdci'!FL45</f>
        <v>0</v>
      </c>
      <c r="FM312" s="109">
        <f>'Mladí jazdci'!FM45</f>
        <v>0</v>
      </c>
      <c r="FN312" s="109">
        <f>'Mladí jazdci'!FN45</f>
        <v>0</v>
      </c>
      <c r="FO312" s="109">
        <f>'Mladí jazdci'!FO45</f>
        <v>0</v>
      </c>
      <c r="FP312" s="109">
        <f>'Mladí jazdci'!FP45</f>
        <v>0</v>
      </c>
      <c r="FQ312" s="109">
        <f>'Mladí jazdci'!FQ45</f>
        <v>0</v>
      </c>
      <c r="FR312" s="109">
        <f>'Mladí jazdci'!FR45</f>
        <v>0</v>
      </c>
      <c r="FS312" s="109">
        <f>'Mladí jazdci'!FS45</f>
        <v>0</v>
      </c>
      <c r="FT312" s="109">
        <f>'Mladí jazdci'!FT45</f>
        <v>0</v>
      </c>
      <c r="FU312" s="109">
        <f>'Mladí jazdci'!FU45</f>
        <v>0</v>
      </c>
      <c r="FV312" s="109">
        <f>'Mladí jazdci'!FV45</f>
        <v>0</v>
      </c>
      <c r="FW312" s="109">
        <f>'Mladí jazdci'!FW45</f>
        <v>0</v>
      </c>
      <c r="FX312" s="109">
        <f>'Mladí jazdci'!FX45</f>
        <v>0</v>
      </c>
      <c r="FY312" s="109">
        <f>'Mladí jazdci'!FY45</f>
        <v>0</v>
      </c>
      <c r="FZ312" s="109">
        <f>'Mladí jazdci'!FZ45</f>
        <v>0</v>
      </c>
      <c r="GA312" s="109">
        <f>'Mladí jazdci'!GA45</f>
        <v>0</v>
      </c>
      <c r="GB312" s="109">
        <f>'Mladí jazdci'!GB45</f>
        <v>0</v>
      </c>
      <c r="GC312" s="109">
        <f>'Mladí jazdci'!GC45</f>
        <v>0</v>
      </c>
      <c r="GD312" s="109">
        <f>'Mladí jazdci'!GD45</f>
        <v>0</v>
      </c>
      <c r="GE312" s="109">
        <f>'Mladí jazdci'!GE45</f>
        <v>0</v>
      </c>
      <c r="GF312" s="109">
        <f>'Mladí jazdci'!GF45</f>
        <v>0</v>
      </c>
      <c r="GG312" s="109">
        <f>'Mladí jazdci'!GG45</f>
        <v>0</v>
      </c>
      <c r="GH312" s="109">
        <f>'Mladí jazdci'!GH45</f>
        <v>0</v>
      </c>
      <c r="GI312" s="109">
        <f>'Mladí jazdci'!GI45</f>
        <v>0</v>
      </c>
      <c r="GJ312" s="109">
        <f>'Mladí jazdci'!GJ45</f>
        <v>0</v>
      </c>
      <c r="GK312" s="109">
        <f>'Mladí jazdci'!GK45</f>
        <v>0</v>
      </c>
      <c r="GL312" s="109">
        <f>'Mladí jazdci'!GL45</f>
        <v>0</v>
      </c>
      <c r="GM312" s="109">
        <f>'Mladí jazdci'!GM45</f>
        <v>0</v>
      </c>
      <c r="GN312" s="109">
        <f>'Mladí jazdci'!GN45</f>
        <v>0</v>
      </c>
      <c r="GO312" s="109">
        <f>'Mladí jazdci'!GO45</f>
        <v>0</v>
      </c>
      <c r="GP312" s="109">
        <f>'Mladí jazdci'!GP45</f>
        <v>0</v>
      </c>
      <c r="GQ312" s="109">
        <f>'Mladí jazdci'!GQ45</f>
        <v>0</v>
      </c>
      <c r="GR312" s="109">
        <f>'Mladí jazdci'!GR45</f>
        <v>0</v>
      </c>
      <c r="GS312" s="109">
        <f>'Mladí jazdci'!GS45</f>
        <v>0</v>
      </c>
      <c r="GT312" s="109">
        <f>'Mladí jazdci'!GT45</f>
        <v>0</v>
      </c>
      <c r="GU312" s="109">
        <f>'Mladí jazdci'!GU45</f>
        <v>0</v>
      </c>
      <c r="GV312" s="109">
        <f>'Mladí jazdci'!GV45</f>
        <v>0</v>
      </c>
      <c r="GW312" s="109">
        <f>'Mladí jazdci'!GW45</f>
        <v>0</v>
      </c>
      <c r="GX312" s="109">
        <f>'Mladí jazdci'!GX45</f>
        <v>0</v>
      </c>
      <c r="GY312" s="109">
        <f>'Mladí jazdci'!GY45</f>
        <v>0</v>
      </c>
      <c r="GZ312" s="109">
        <f>'Mladí jazdci'!GZ45</f>
        <v>0</v>
      </c>
      <c r="HA312" s="109">
        <f>'Mladí jazdci'!HA45</f>
        <v>0</v>
      </c>
      <c r="HB312" s="109">
        <f>'Mladí jazdci'!HB45</f>
        <v>0</v>
      </c>
      <c r="HC312" s="109">
        <f>'Mladí jazdci'!HC45</f>
        <v>0</v>
      </c>
      <c r="HD312" s="109">
        <f>'Mladí jazdci'!HD45</f>
        <v>0</v>
      </c>
      <c r="HE312" s="109">
        <f>'Mladí jazdci'!HE45</f>
        <v>0</v>
      </c>
      <c r="HF312" s="109">
        <f>'Mladí jazdci'!HF45</f>
        <v>0</v>
      </c>
      <c r="HG312" s="109">
        <f>'Mladí jazdci'!HG45</f>
        <v>0</v>
      </c>
      <c r="HH312" s="109">
        <f>'Mladí jazdci'!HH45</f>
        <v>0</v>
      </c>
      <c r="HI312" s="109">
        <f>'Mladí jazdci'!HI45</f>
        <v>0</v>
      </c>
      <c r="HJ312" s="109">
        <f>'Mladí jazdci'!HJ45</f>
        <v>0</v>
      </c>
      <c r="HK312" s="109">
        <f>'Mladí jazdci'!HK45</f>
        <v>0</v>
      </c>
      <c r="HL312" s="109">
        <f>'Mladí jazdci'!HL45</f>
        <v>0</v>
      </c>
      <c r="HM312" s="109">
        <f>'Mladí jazdci'!HM45</f>
        <v>0</v>
      </c>
      <c r="HN312" s="109">
        <f>'Mladí jazdci'!HN45</f>
        <v>0</v>
      </c>
      <c r="HO312" s="109">
        <f>'Mladí jazdci'!HO45</f>
        <v>0</v>
      </c>
      <c r="HP312" s="109">
        <f>'Mladí jazdci'!HP45</f>
        <v>0</v>
      </c>
      <c r="HQ312" s="109">
        <f>'Mladí jazdci'!HQ45</f>
        <v>0</v>
      </c>
      <c r="HR312" s="109">
        <f>'Mladí jazdci'!HR45</f>
        <v>0</v>
      </c>
      <c r="HS312" s="109">
        <f>'Mladí jazdci'!HS45</f>
        <v>0</v>
      </c>
      <c r="HT312" s="109">
        <f>'Mladí jazdci'!HT45</f>
        <v>0</v>
      </c>
      <c r="HU312" s="109">
        <f>'Mladí jazdci'!HU45</f>
        <v>0</v>
      </c>
      <c r="HV312" s="109">
        <f>'Mladí jazdci'!HV45</f>
        <v>0</v>
      </c>
      <c r="HW312" s="109">
        <f>'Mladí jazdci'!HW45</f>
        <v>0</v>
      </c>
      <c r="HX312" s="109">
        <f>'Mladí jazdci'!HX45</f>
        <v>0</v>
      </c>
      <c r="HY312" s="109">
        <f>'Mladí jazdci'!HY45</f>
        <v>0</v>
      </c>
      <c r="HZ312" s="109">
        <f>'Mladí jazdci'!HZ45</f>
        <v>0</v>
      </c>
      <c r="IA312" s="109">
        <f>'Mladí jazdci'!IA45</f>
        <v>0</v>
      </c>
      <c r="IB312" s="109">
        <f>'Mladí jazdci'!IB45</f>
        <v>0</v>
      </c>
      <c r="IC312" s="109">
        <f>'Mladí jazdci'!IC45</f>
        <v>0</v>
      </c>
      <c r="ID312" s="109">
        <f>'Mladí jazdci'!ID45</f>
        <v>0</v>
      </c>
      <c r="IE312" s="109">
        <f>'Mladí jazdci'!IE45</f>
        <v>0</v>
      </c>
      <c r="IF312" s="109">
        <f>'Mladí jazdci'!IF45</f>
        <v>0</v>
      </c>
      <c r="IG312" s="109">
        <f>'Mladí jazdci'!IG45</f>
        <v>0</v>
      </c>
      <c r="IH312" s="109">
        <f>'Mladí jazdci'!IH45</f>
        <v>0</v>
      </c>
      <c r="II312" s="109">
        <f>'Mladí jazdci'!II45</f>
        <v>0</v>
      </c>
      <c r="IJ312" s="109">
        <f>'Mladí jazdci'!IJ45</f>
        <v>0</v>
      </c>
      <c r="IK312" s="109">
        <f>'Mladí jazdci'!IK45</f>
        <v>0</v>
      </c>
      <c r="IL312" s="109">
        <f>'Mladí jazdci'!IL45</f>
        <v>0</v>
      </c>
      <c r="IM312" s="109">
        <f>'Mladí jazdci'!IM45</f>
        <v>0</v>
      </c>
      <c r="IN312" s="109">
        <f>'Mladí jazdci'!IN45</f>
        <v>0</v>
      </c>
      <c r="IO312" s="109">
        <f>'Mladí jazdci'!IO45</f>
        <v>0</v>
      </c>
      <c r="IP312" s="109">
        <f>'Mladí jazdci'!IP45</f>
        <v>0</v>
      </c>
      <c r="IQ312" s="109">
        <f>'Mladí jazdci'!IQ45</f>
        <v>0</v>
      </c>
      <c r="IR312" s="109">
        <f>'Mladí jazdci'!IR45</f>
        <v>0</v>
      </c>
      <c r="IS312" s="109">
        <f>'Mladí jazdci'!IS45</f>
        <v>0</v>
      </c>
      <c r="IT312" s="109">
        <f>'Mladí jazdci'!IT45</f>
        <v>0</v>
      </c>
      <c r="IU312" s="109">
        <f>'Mladí jazdci'!IU45</f>
        <v>0</v>
      </c>
      <c r="IV312" s="109">
        <f>'Mladí jazdci'!IV45</f>
        <v>0</v>
      </c>
      <c r="IW312" s="109">
        <f>'Mladí jazdci'!IW45</f>
        <v>0</v>
      </c>
      <c r="IX312" s="109">
        <f>'Mladí jazdci'!IX45</f>
        <v>0</v>
      </c>
      <c r="IY312" s="109">
        <f>'Mladí jazdci'!IY45</f>
        <v>0</v>
      </c>
      <c r="IZ312" s="109">
        <f>'Mladí jazdci'!IZ45</f>
        <v>0</v>
      </c>
      <c r="JA312" s="109">
        <f>'Mladí jazdci'!JA45</f>
        <v>0</v>
      </c>
      <c r="JB312" s="109">
        <f>'Mladí jazdci'!JB45</f>
        <v>0</v>
      </c>
      <c r="JC312" s="109">
        <f>'Mladí jazdci'!JC45</f>
        <v>0</v>
      </c>
      <c r="JD312" s="109">
        <f>'Mladí jazdci'!JD45</f>
        <v>0</v>
      </c>
      <c r="JE312" s="109">
        <f>'Mladí jazdci'!JE45</f>
        <v>0</v>
      </c>
      <c r="JF312" s="109">
        <f>'Mladí jazdci'!JF45</f>
        <v>0</v>
      </c>
      <c r="JG312" s="109">
        <f>'Mladí jazdci'!JG45</f>
        <v>0</v>
      </c>
      <c r="JH312" s="109">
        <f>'Mladí jazdci'!JH45</f>
        <v>0</v>
      </c>
      <c r="JI312" s="109">
        <f>'Mladí jazdci'!JI45</f>
        <v>0</v>
      </c>
      <c r="JJ312" s="109">
        <f>'Mladí jazdci'!JJ45</f>
        <v>0</v>
      </c>
      <c r="JK312" s="109">
        <f>'Mladí jazdci'!JK45</f>
        <v>0</v>
      </c>
      <c r="JL312" s="109">
        <f>'Mladí jazdci'!JL45</f>
        <v>0</v>
      </c>
      <c r="JM312" s="109">
        <f>'Mladí jazdci'!JM45</f>
        <v>0</v>
      </c>
      <c r="JN312" s="109">
        <f>'Mladí jazdci'!JN45</f>
        <v>0</v>
      </c>
      <c r="JO312" s="109">
        <f>'Mladí jazdci'!JO45</f>
        <v>0</v>
      </c>
      <c r="JP312" s="109">
        <f>'Mladí jazdci'!JP45</f>
        <v>0</v>
      </c>
      <c r="JQ312" s="109">
        <f>'Mladí jazdci'!JQ45</f>
        <v>0</v>
      </c>
      <c r="JR312" s="109">
        <f>'Mladí jazdci'!JR45</f>
        <v>0</v>
      </c>
      <c r="JS312" s="109">
        <f>'Mladí jazdci'!JS45</f>
        <v>0</v>
      </c>
      <c r="JT312" s="109">
        <f>'Mladí jazdci'!JT45</f>
        <v>0</v>
      </c>
      <c r="JU312" s="109">
        <f>'Mladí jazdci'!JU45</f>
        <v>0</v>
      </c>
      <c r="JV312" s="109">
        <f>'Mladí jazdci'!JV45</f>
        <v>0</v>
      </c>
      <c r="JW312" s="109">
        <f>'Mladí jazdci'!JW45</f>
        <v>0</v>
      </c>
      <c r="JX312" s="109">
        <f>'Mladí jazdci'!JX45</f>
        <v>0</v>
      </c>
      <c r="JY312" s="109">
        <f>'Mladí jazdci'!JY45</f>
        <v>0</v>
      </c>
      <c r="JZ312" s="109">
        <f>'Mladí jazdci'!JZ45</f>
        <v>0</v>
      </c>
      <c r="KA312" s="109">
        <f>'Mladí jazdci'!KA45</f>
        <v>0</v>
      </c>
      <c r="KB312" s="109">
        <f>'Mladí jazdci'!KB45</f>
        <v>0</v>
      </c>
      <c r="KC312" s="109">
        <f>'Mladí jazdci'!KC45</f>
        <v>0</v>
      </c>
      <c r="KD312" s="109">
        <f>'Mladí jazdci'!KD45</f>
        <v>0</v>
      </c>
      <c r="KE312" s="109">
        <f>'Mladí jazdci'!KE45</f>
        <v>0</v>
      </c>
      <c r="KF312" s="109">
        <f>'Mladí jazdci'!KF45</f>
        <v>0</v>
      </c>
      <c r="KG312" s="109">
        <f>'Mladí jazdci'!KG45</f>
        <v>0</v>
      </c>
      <c r="KH312" s="109">
        <f>'Mladí jazdci'!KH45</f>
        <v>0</v>
      </c>
      <c r="KI312" s="109">
        <f>'Mladí jazdci'!KI45</f>
        <v>0</v>
      </c>
      <c r="KJ312" s="109">
        <f>'Mladí jazdci'!KJ45</f>
        <v>0</v>
      </c>
      <c r="KK312" s="109">
        <f>'Mladí jazdci'!KK45</f>
        <v>0</v>
      </c>
      <c r="KL312" s="109">
        <f>'Mladí jazdci'!KL45</f>
        <v>0</v>
      </c>
      <c r="KM312" s="109">
        <f>'Mladí jazdci'!KM45</f>
        <v>0</v>
      </c>
      <c r="KN312" s="109">
        <f>'Mladí jazdci'!KN45</f>
        <v>0</v>
      </c>
      <c r="KO312" s="109">
        <f>'Mladí jazdci'!KO45</f>
        <v>0</v>
      </c>
      <c r="KP312" s="109">
        <f>'Mladí jazdci'!KP45</f>
        <v>0</v>
      </c>
      <c r="KQ312" s="109">
        <f>'Mladí jazdci'!KQ45</f>
        <v>0</v>
      </c>
      <c r="KR312" s="109">
        <f>'Mladí jazdci'!KR45</f>
        <v>0</v>
      </c>
      <c r="KS312" s="109">
        <f>'Mladí jazdci'!KS45</f>
        <v>0</v>
      </c>
      <c r="KT312" s="109">
        <f>'Mladí jazdci'!KT45</f>
        <v>0</v>
      </c>
      <c r="KU312" s="109">
        <f>'Mladí jazdci'!KU45</f>
        <v>0</v>
      </c>
      <c r="KV312" s="109">
        <f>'Mladí jazdci'!KV45</f>
        <v>0</v>
      </c>
      <c r="KW312" s="109">
        <f>'Mladí jazdci'!KW45</f>
        <v>0</v>
      </c>
      <c r="KX312" s="109">
        <f>'Mladí jazdci'!KX45</f>
        <v>0</v>
      </c>
      <c r="KY312" s="109">
        <f>'Mladí jazdci'!KY45</f>
        <v>0</v>
      </c>
      <c r="KZ312" s="109">
        <f>'Mladí jazdci'!KZ45</f>
        <v>0</v>
      </c>
      <c r="LA312" s="109">
        <f>'Mladí jazdci'!LA45</f>
        <v>0</v>
      </c>
      <c r="LB312" s="109">
        <f>'Mladí jazdci'!LB45</f>
        <v>0</v>
      </c>
      <c r="LC312" s="109">
        <f>'Mladí jazdci'!LC45</f>
        <v>0</v>
      </c>
      <c r="LD312" s="109">
        <f>'Mladí jazdci'!LD45</f>
        <v>0</v>
      </c>
      <c r="LE312" s="109">
        <f>'Mladí jazdci'!LE45</f>
        <v>0</v>
      </c>
      <c r="LF312" s="109">
        <f>'Mladí jazdci'!LF45</f>
        <v>0</v>
      </c>
      <c r="LG312" s="109">
        <f>'Mladí jazdci'!LG45</f>
        <v>0</v>
      </c>
      <c r="LH312" s="109">
        <f>'Mladí jazdci'!LH45</f>
        <v>0</v>
      </c>
      <c r="LI312" s="109">
        <f>'Mladí jazdci'!LI45</f>
        <v>0</v>
      </c>
      <c r="LJ312" s="109">
        <f>'Mladí jazdci'!LJ45</f>
        <v>0</v>
      </c>
      <c r="LK312" s="109">
        <f>'Mladí jazdci'!LK45</f>
        <v>0</v>
      </c>
      <c r="LL312" s="109">
        <f>'Mladí jazdci'!LL45</f>
        <v>0</v>
      </c>
      <c r="LM312" s="109">
        <f>'Mladí jazdci'!LM45</f>
        <v>0</v>
      </c>
      <c r="LN312" s="109">
        <f>'Mladí jazdci'!LN45</f>
        <v>0</v>
      </c>
      <c r="LO312" s="109">
        <f>'Mladí jazdci'!LO45</f>
        <v>0</v>
      </c>
      <c r="LP312" s="109">
        <f>'Mladí jazdci'!LP45</f>
        <v>0</v>
      </c>
      <c r="LQ312" s="109">
        <f>'Mladí jazdci'!LQ45</f>
        <v>0</v>
      </c>
      <c r="LR312" s="109">
        <f>'Mladí jazdci'!LR45</f>
        <v>0</v>
      </c>
      <c r="LS312" s="109">
        <f>'Mladí jazdci'!LS45</f>
        <v>0</v>
      </c>
      <c r="LT312" s="109">
        <f>'Mladí jazdci'!LT45</f>
        <v>0</v>
      </c>
      <c r="LU312" s="109">
        <f>'Mladí jazdci'!LU45</f>
        <v>0</v>
      </c>
      <c r="LV312" s="109">
        <f>'Mladí jazdci'!LV45</f>
        <v>0</v>
      </c>
      <c r="LW312" s="109">
        <f>'Mladí jazdci'!LW45</f>
        <v>0</v>
      </c>
      <c r="LX312" s="109">
        <f>'Mladí jazdci'!LX45</f>
        <v>0</v>
      </c>
      <c r="LY312" s="109">
        <f>'Mladí jazdci'!LY45</f>
        <v>0</v>
      </c>
      <c r="LZ312" s="109">
        <f>'Mladí jazdci'!LZ45</f>
        <v>0</v>
      </c>
      <c r="MA312" s="109">
        <f>'Mladí jazdci'!MA45</f>
        <v>0</v>
      </c>
      <c r="MB312" s="109">
        <f>'Mladí jazdci'!MB45</f>
        <v>0</v>
      </c>
      <c r="MC312" s="109">
        <f>'Mladí jazdci'!MC45</f>
        <v>0</v>
      </c>
      <c r="MD312" s="109">
        <f>'Mladí jazdci'!MD45</f>
        <v>0</v>
      </c>
      <c r="ME312" s="109">
        <f>'Mladí jazdci'!ME45</f>
        <v>0</v>
      </c>
      <c r="MF312" s="109">
        <f>'Mladí jazdci'!MF45</f>
        <v>0</v>
      </c>
      <c r="MG312" s="109">
        <f>'Mladí jazdci'!MG45</f>
        <v>0</v>
      </c>
      <c r="MH312" s="109">
        <f>'Mladí jazdci'!MH45</f>
        <v>0</v>
      </c>
      <c r="MI312" s="109">
        <f>'Mladí jazdci'!MI45</f>
        <v>0</v>
      </c>
      <c r="MJ312" s="109">
        <f>'Mladí jazdci'!MJ45</f>
        <v>0</v>
      </c>
      <c r="MK312" s="109">
        <f>'Mladí jazdci'!MK45</f>
        <v>0</v>
      </c>
      <c r="ML312" s="109">
        <f>'Mladí jazdci'!ML45</f>
        <v>0</v>
      </c>
      <c r="MM312" s="109">
        <f>'Mladí jazdci'!MM45</f>
        <v>0</v>
      </c>
      <c r="MN312" s="109">
        <f>'Mladí jazdci'!MN45</f>
        <v>0</v>
      </c>
      <c r="MO312" s="109">
        <f>'Mladí jazdci'!MO45</f>
        <v>0</v>
      </c>
      <c r="MP312" s="109">
        <f>'Mladí jazdci'!MP45</f>
        <v>0</v>
      </c>
      <c r="MQ312" s="109">
        <f>'Mladí jazdci'!MQ45</f>
        <v>0</v>
      </c>
      <c r="MR312" s="109">
        <f>'Mladí jazdci'!MR45</f>
        <v>0</v>
      </c>
      <c r="MS312" s="109">
        <f>'Mladí jazdci'!MS45</f>
        <v>0</v>
      </c>
      <c r="MT312" s="109">
        <f>'Mladí jazdci'!MT45</f>
        <v>0</v>
      </c>
      <c r="MU312" s="109">
        <f>'Mladí jazdci'!MU45</f>
        <v>0</v>
      </c>
      <c r="MV312" s="109">
        <f>'Mladí jazdci'!MV45</f>
        <v>0</v>
      </c>
      <c r="MW312" s="109">
        <f>'Mladí jazdci'!MW45</f>
        <v>0</v>
      </c>
      <c r="MX312" s="109">
        <f>'Mladí jazdci'!MX45</f>
        <v>0</v>
      </c>
      <c r="MY312" s="109">
        <f>'Mladí jazdci'!MY45</f>
        <v>0</v>
      </c>
      <c r="MZ312" s="109">
        <f>'Mladí jazdci'!MZ45</f>
        <v>0</v>
      </c>
      <c r="NA312" s="109">
        <f>'Mladí jazdci'!NA45</f>
        <v>0</v>
      </c>
      <c r="NB312" s="109">
        <f>'Mladí jazdci'!NB45</f>
        <v>0</v>
      </c>
      <c r="NC312" s="109">
        <f>'Mladí jazdci'!NC45</f>
        <v>0</v>
      </c>
      <c r="ND312" s="109">
        <f>'Mladí jazdci'!ND45</f>
        <v>0</v>
      </c>
      <c r="NE312" s="109">
        <f>'Mladí jazdci'!NE45</f>
        <v>0</v>
      </c>
      <c r="NF312" s="109">
        <f>'Mladí jazdci'!NF45</f>
        <v>0</v>
      </c>
      <c r="NG312" s="109">
        <f>'Mladí jazdci'!NG45</f>
        <v>0</v>
      </c>
      <c r="NH312" s="109">
        <f>'Mladí jazdci'!NH45</f>
        <v>0</v>
      </c>
      <c r="NI312" s="109">
        <f>'Mladí jazdci'!NI45</f>
        <v>0</v>
      </c>
      <c r="NJ312" s="109">
        <f>'Mladí jazdci'!NJ45</f>
        <v>0</v>
      </c>
      <c r="NK312" s="109">
        <f>'Mladí jazdci'!NK45</f>
        <v>0</v>
      </c>
      <c r="NL312" s="109">
        <f>'Mladí jazdci'!NL45</f>
        <v>0</v>
      </c>
      <c r="NM312" s="109">
        <f>'Mladí jazdci'!NM45</f>
        <v>0</v>
      </c>
      <c r="NN312" s="109">
        <f>'Mladí jazdci'!NN45</f>
        <v>0</v>
      </c>
      <c r="NO312" s="109">
        <f>'Mladí jazdci'!NO45</f>
        <v>0</v>
      </c>
      <c r="NP312" s="109">
        <f>'Mladí jazdci'!NP45</f>
        <v>0</v>
      </c>
      <c r="NQ312" s="109">
        <f>'Mladí jazdci'!NQ45</f>
        <v>0</v>
      </c>
      <c r="NR312" s="109">
        <f>'Mladí jazdci'!NR45</f>
        <v>0</v>
      </c>
      <c r="NS312" s="109">
        <f>'Mladí jazdci'!NS45</f>
        <v>0</v>
      </c>
      <c r="NT312" s="109">
        <f>'Mladí jazdci'!NT45</f>
        <v>0</v>
      </c>
      <c r="NU312" s="109">
        <f>'Mladí jazdci'!NU45</f>
        <v>0</v>
      </c>
      <c r="NV312" s="109">
        <f>'Mladí jazdci'!NV45</f>
        <v>0</v>
      </c>
      <c r="NW312" s="109">
        <f>'Mladí jazdci'!NW45</f>
        <v>0</v>
      </c>
      <c r="NX312" s="109">
        <f>'Mladí jazdci'!NX45</f>
        <v>0</v>
      </c>
      <c r="NY312" s="109">
        <f>'Mladí jazdci'!NY45</f>
        <v>0</v>
      </c>
      <c r="NZ312" s="109">
        <f>'Mladí jazdci'!NZ45</f>
        <v>0</v>
      </c>
      <c r="OA312" s="109">
        <f>'Mladí jazdci'!OA45</f>
        <v>0</v>
      </c>
      <c r="OB312" s="109">
        <f>'Mladí jazdci'!OB45</f>
        <v>0</v>
      </c>
      <c r="OC312" s="109">
        <f>'Mladí jazdci'!OC45</f>
        <v>0</v>
      </c>
      <c r="OD312" s="109">
        <f>'Mladí jazdci'!OD45</f>
        <v>0</v>
      </c>
      <c r="OE312" s="109">
        <f>'Mladí jazdci'!OE45</f>
        <v>0</v>
      </c>
      <c r="OF312" s="109">
        <f>'Mladí jazdci'!OF45</f>
        <v>0</v>
      </c>
      <c r="OG312" s="109">
        <f>'Mladí jazdci'!OG45</f>
        <v>0</v>
      </c>
      <c r="OH312" s="109">
        <f>'Mladí jazdci'!OH45</f>
        <v>0</v>
      </c>
      <c r="OI312" s="109">
        <f>'Mladí jazdci'!OI45</f>
        <v>0</v>
      </c>
      <c r="OJ312" s="109">
        <f>'Mladí jazdci'!OJ45</f>
        <v>0</v>
      </c>
      <c r="OK312" s="109">
        <f>'Mladí jazdci'!OK45</f>
        <v>0</v>
      </c>
      <c r="OL312" s="109">
        <f>'Mladí jazdci'!OL45</f>
        <v>0</v>
      </c>
      <c r="OM312" s="109">
        <f>'Mladí jazdci'!OM45</f>
        <v>0</v>
      </c>
      <c r="ON312" s="109">
        <f>'Mladí jazdci'!ON45</f>
        <v>0</v>
      </c>
      <c r="OO312" s="109">
        <f>'Mladí jazdci'!OO45</f>
        <v>0</v>
      </c>
      <c r="OP312" s="109">
        <f>'Mladí jazdci'!OP45</f>
        <v>0</v>
      </c>
      <c r="OQ312" s="109">
        <f>'Mladí jazdci'!OQ45</f>
        <v>0</v>
      </c>
      <c r="OR312" s="109">
        <f>'Mladí jazdci'!OR45</f>
        <v>0</v>
      </c>
      <c r="OS312" s="109">
        <f>'Mladí jazdci'!OS45</f>
        <v>0</v>
      </c>
      <c r="OT312" s="109">
        <f>'Mladí jazdci'!OT45</f>
        <v>0</v>
      </c>
      <c r="OU312" s="109">
        <f>'Mladí jazdci'!OU45</f>
        <v>0</v>
      </c>
      <c r="OV312" s="109">
        <f>'Mladí jazdci'!OV45</f>
        <v>0</v>
      </c>
      <c r="OW312" s="109">
        <f>'Mladí jazdci'!OW45</f>
        <v>0</v>
      </c>
      <c r="OX312" s="109">
        <f>'Mladí jazdci'!OX45</f>
        <v>0</v>
      </c>
      <c r="OY312" s="109">
        <f>'Mladí jazdci'!OY45</f>
        <v>0</v>
      </c>
      <c r="OZ312" s="109">
        <f>'Mladí jazdci'!OZ45</f>
        <v>0</v>
      </c>
      <c r="PA312" s="109">
        <f>'Mladí jazdci'!PA45</f>
        <v>0</v>
      </c>
      <c r="PB312" s="109">
        <f>'Mladí jazdci'!PB45</f>
        <v>0</v>
      </c>
      <c r="PC312" s="109">
        <f>'Mladí jazdci'!PC45</f>
        <v>0</v>
      </c>
      <c r="PD312" s="109">
        <f>'Mladí jazdci'!PD45</f>
        <v>0</v>
      </c>
      <c r="PE312" s="109">
        <f>'Mladí jazdci'!PE45</f>
        <v>0</v>
      </c>
      <c r="PF312" s="109">
        <f>'Mladí jazdci'!PF45</f>
        <v>0</v>
      </c>
      <c r="PG312" s="109">
        <f>'Mladí jazdci'!PG45</f>
        <v>0</v>
      </c>
      <c r="PH312" s="109">
        <f>'Mladí jazdci'!PH45</f>
        <v>0</v>
      </c>
      <c r="PI312" s="109">
        <f>'Mladí jazdci'!PI45</f>
        <v>0</v>
      </c>
      <c r="PJ312" s="109">
        <f>'Mladí jazdci'!PJ45</f>
        <v>0</v>
      </c>
      <c r="PK312" s="109">
        <f>'Mladí jazdci'!PK45</f>
        <v>0</v>
      </c>
      <c r="PL312" s="109">
        <f>'Mladí jazdci'!PL45</f>
        <v>0</v>
      </c>
      <c r="PM312" s="109">
        <f>'Mladí jazdci'!PM45</f>
        <v>0</v>
      </c>
      <c r="PN312" s="109">
        <f>'Mladí jazdci'!PN45</f>
        <v>0</v>
      </c>
      <c r="PO312" s="109">
        <f>'Mladí jazdci'!PO45</f>
        <v>0</v>
      </c>
      <c r="PP312" s="109">
        <f>'Mladí jazdci'!PP45</f>
        <v>0</v>
      </c>
      <c r="PQ312" s="109">
        <f>'Mladí jazdci'!PQ45</f>
        <v>0</v>
      </c>
      <c r="PR312" s="109">
        <f>'Mladí jazdci'!PR45</f>
        <v>0</v>
      </c>
      <c r="PS312" s="109">
        <f>'Mladí jazdci'!PS45</f>
        <v>0</v>
      </c>
      <c r="PT312" s="109">
        <f>'Mladí jazdci'!PT45</f>
        <v>0</v>
      </c>
      <c r="PU312" s="109">
        <f>'Mladí jazdci'!PU45</f>
        <v>0</v>
      </c>
      <c r="PV312" s="109">
        <f>'Mladí jazdci'!PV45</f>
        <v>0</v>
      </c>
      <c r="PW312" s="109">
        <f>'Mladí jazdci'!PW45</f>
        <v>0</v>
      </c>
      <c r="PX312" s="109">
        <f>'Mladí jazdci'!PX45</f>
        <v>0</v>
      </c>
      <c r="PY312" s="109">
        <f>'Mladí jazdci'!PY45</f>
        <v>0</v>
      </c>
      <c r="PZ312" s="109">
        <f>'Mladí jazdci'!PZ45</f>
        <v>0</v>
      </c>
      <c r="QA312" s="109">
        <f>'Mladí jazdci'!QA45</f>
        <v>0</v>
      </c>
      <c r="QB312" s="109">
        <f>'Mladí jazdci'!QB45</f>
        <v>0</v>
      </c>
      <c r="QC312" s="109">
        <f>'Mladí jazdci'!QC45</f>
        <v>0</v>
      </c>
      <c r="QD312" s="109">
        <f>'Mladí jazdci'!QD45</f>
        <v>0</v>
      </c>
      <c r="QE312" s="109">
        <f>'Mladí jazdci'!QE45</f>
        <v>0</v>
      </c>
      <c r="QF312" s="109">
        <f>'Mladí jazdci'!QF45</f>
        <v>0</v>
      </c>
      <c r="QG312" s="109">
        <f>'Mladí jazdci'!QG45</f>
        <v>0</v>
      </c>
      <c r="QH312" s="109">
        <f>'Mladí jazdci'!QH45</f>
        <v>0</v>
      </c>
      <c r="QI312" s="109">
        <f>'Mladí jazdci'!QI45</f>
        <v>0</v>
      </c>
      <c r="QJ312" s="109">
        <f>'Mladí jazdci'!QJ45</f>
        <v>0</v>
      </c>
      <c r="QK312" s="109">
        <f>'Mladí jazdci'!QK45</f>
        <v>0</v>
      </c>
      <c r="QL312" s="109">
        <f>'Mladí jazdci'!QL45</f>
        <v>0</v>
      </c>
      <c r="QM312" s="109">
        <f>'Mladí jazdci'!QM45</f>
        <v>0</v>
      </c>
      <c r="QN312" s="109">
        <f>'Mladí jazdci'!QN45</f>
        <v>0</v>
      </c>
      <c r="QO312" s="109">
        <f>'Mladí jazdci'!QO45</f>
        <v>0</v>
      </c>
      <c r="QP312" s="109">
        <f>'Mladí jazdci'!QP45</f>
        <v>0</v>
      </c>
      <c r="QQ312" s="109">
        <f>'Mladí jazdci'!QQ45</f>
        <v>0</v>
      </c>
      <c r="QR312" s="109">
        <f>'Mladí jazdci'!QR45</f>
        <v>0</v>
      </c>
      <c r="QS312" s="109">
        <f>'Mladí jazdci'!QS45</f>
        <v>0</v>
      </c>
      <c r="QT312" s="109">
        <f>'Mladí jazdci'!QT45</f>
        <v>0</v>
      </c>
      <c r="QU312" s="109">
        <f>'Mladí jazdci'!QU45</f>
        <v>0</v>
      </c>
      <c r="QV312" s="109">
        <f>'Mladí jazdci'!QV45</f>
        <v>0</v>
      </c>
      <c r="QW312" s="109">
        <f>'Mladí jazdci'!QW45</f>
        <v>0</v>
      </c>
      <c r="QX312" s="109">
        <f>'Mladí jazdci'!QX45</f>
        <v>0</v>
      </c>
      <c r="QY312" s="109">
        <f>'Mladí jazdci'!QY45</f>
        <v>0</v>
      </c>
      <c r="QZ312" s="109">
        <f>'Mladí jazdci'!QZ45</f>
        <v>0</v>
      </c>
      <c r="RA312" s="109">
        <f>'Mladí jazdci'!RA45</f>
        <v>0</v>
      </c>
      <c r="RB312" s="109">
        <f>'Mladí jazdci'!RB45</f>
        <v>0</v>
      </c>
      <c r="RC312" s="109">
        <f>'Mladí jazdci'!RC45</f>
        <v>0</v>
      </c>
      <c r="RD312" s="109">
        <f>'Mladí jazdci'!RD45</f>
        <v>0</v>
      </c>
      <c r="RE312" s="109">
        <f>'Mladí jazdci'!RE45</f>
        <v>0</v>
      </c>
      <c r="RF312" s="109">
        <f>'Mladí jazdci'!RF45</f>
        <v>0</v>
      </c>
      <c r="RG312" s="109">
        <f>'Mladí jazdci'!RG45</f>
        <v>0</v>
      </c>
      <c r="RH312" s="109">
        <f>'Mladí jazdci'!RH45</f>
        <v>0</v>
      </c>
      <c r="RI312" s="109">
        <f>'Mladí jazdci'!RI45</f>
        <v>0</v>
      </c>
      <c r="RJ312" s="109">
        <f>'Mladí jazdci'!RJ45</f>
        <v>0</v>
      </c>
      <c r="RK312" s="109">
        <f>'Mladí jazdci'!RK45</f>
        <v>0</v>
      </c>
      <c r="RL312" s="109">
        <f>'Mladí jazdci'!RL45</f>
        <v>0</v>
      </c>
      <c r="RM312" s="109">
        <f>'Mladí jazdci'!RM45</f>
        <v>0</v>
      </c>
      <c r="RN312" s="109">
        <f>'Mladí jazdci'!RN45</f>
        <v>0</v>
      </c>
      <c r="RO312" s="109">
        <f>'Mladí jazdci'!RO45</f>
        <v>0</v>
      </c>
      <c r="RP312" s="109">
        <f>'Mladí jazdci'!RP45</f>
        <v>0</v>
      </c>
      <c r="RQ312" s="109">
        <f>'Mladí jazdci'!RQ45</f>
        <v>0</v>
      </c>
      <c r="RR312" s="109">
        <f>'Mladí jazdci'!RR45</f>
        <v>0</v>
      </c>
      <c r="RS312" s="109">
        <f>'Mladí jazdci'!RS45</f>
        <v>0</v>
      </c>
      <c r="RT312" s="109">
        <f>'Mladí jazdci'!RT45</f>
        <v>0</v>
      </c>
      <c r="RU312" s="109">
        <f>'Mladí jazdci'!RU45</f>
        <v>0</v>
      </c>
      <c r="RV312" s="109">
        <f>'Mladí jazdci'!RV45</f>
        <v>0</v>
      </c>
      <c r="RW312" s="109">
        <f>'Mladí jazdci'!RW45</f>
        <v>0</v>
      </c>
      <c r="RX312" s="109">
        <f>'Mladí jazdci'!RX45</f>
        <v>0</v>
      </c>
      <c r="RY312" s="109">
        <f>'Mladí jazdci'!RY45</f>
        <v>0</v>
      </c>
      <c r="RZ312" s="109">
        <f>'Mladí jazdci'!RZ45</f>
        <v>0</v>
      </c>
      <c r="SA312" s="109">
        <f>'Mladí jazdci'!SA45</f>
        <v>0</v>
      </c>
      <c r="SB312" s="109">
        <f>'Mladí jazdci'!SB45</f>
        <v>0</v>
      </c>
      <c r="SC312" s="109">
        <f>'Mladí jazdci'!SC45</f>
        <v>0</v>
      </c>
      <c r="SD312" s="109">
        <f>'Mladí jazdci'!SD45</f>
        <v>0</v>
      </c>
      <c r="SE312" s="109">
        <f>'Mladí jazdci'!SE45</f>
        <v>0</v>
      </c>
      <c r="SF312" s="109">
        <f>'Mladí jazdci'!SF45</f>
        <v>0</v>
      </c>
      <c r="SG312" s="109">
        <f>'Mladí jazdci'!SG45</f>
        <v>0</v>
      </c>
      <c r="SH312" s="109">
        <f>'Mladí jazdci'!SH45</f>
        <v>0</v>
      </c>
      <c r="SI312" s="109">
        <f>'Mladí jazdci'!SI45</f>
        <v>0</v>
      </c>
      <c r="SJ312" s="109">
        <f>'Mladí jazdci'!SJ45</f>
        <v>0</v>
      </c>
      <c r="SK312" s="109">
        <f>'Mladí jazdci'!SK45</f>
        <v>0</v>
      </c>
      <c r="SL312" s="109">
        <f>'Mladí jazdci'!SL45</f>
        <v>0</v>
      </c>
      <c r="SM312" s="109">
        <f>'Mladí jazdci'!SM45</f>
        <v>0</v>
      </c>
      <c r="SN312" s="109">
        <f>'Mladí jazdci'!SN45</f>
        <v>0</v>
      </c>
      <c r="SO312" s="109">
        <f>'Mladí jazdci'!SO45</f>
        <v>0</v>
      </c>
      <c r="SP312" s="109">
        <f>'Mladí jazdci'!SP45</f>
        <v>0</v>
      </c>
      <c r="SQ312" s="109">
        <f>'Mladí jazdci'!SQ45</f>
        <v>0</v>
      </c>
      <c r="SR312" s="109">
        <f>'Mladí jazdci'!SR45</f>
        <v>0</v>
      </c>
      <c r="SS312" s="109">
        <f>'Mladí jazdci'!SS45</f>
        <v>0</v>
      </c>
      <c r="ST312" s="109">
        <f>'Mladí jazdci'!ST45</f>
        <v>0</v>
      </c>
      <c r="SU312" s="109">
        <f>'Mladí jazdci'!SU45</f>
        <v>0</v>
      </c>
      <c r="SV312" s="109">
        <f>'Mladí jazdci'!SV45</f>
        <v>0</v>
      </c>
      <c r="SW312" s="109">
        <f>'Mladí jazdci'!SW45</f>
        <v>0</v>
      </c>
      <c r="SX312" s="109">
        <f>'Mladí jazdci'!SX45</f>
        <v>0</v>
      </c>
      <c r="SY312" s="109">
        <f>'Mladí jazdci'!SY45</f>
        <v>0</v>
      </c>
      <c r="SZ312" s="109">
        <f>'Mladí jazdci'!SZ45</f>
        <v>0</v>
      </c>
      <c r="TA312" s="109">
        <f>'Mladí jazdci'!TA45</f>
        <v>0</v>
      </c>
      <c r="TB312" s="109">
        <f>'Mladí jazdci'!TB45</f>
        <v>0</v>
      </c>
    </row>
    <row r="313" spans="1:522" s="1" customFormat="1" ht="19.5" customHeight="1" x14ac:dyDescent="0.2">
      <c r="A313" s="12"/>
      <c r="B313" s="11" t="s">
        <v>488</v>
      </c>
      <c r="C313" s="1">
        <v>9364</v>
      </c>
      <c r="D313" s="1">
        <v>2010</v>
      </c>
      <c r="E313" s="4" t="s">
        <v>487</v>
      </c>
      <c r="F313" s="1">
        <v>8601</v>
      </c>
      <c r="G313" s="9" t="s">
        <v>127</v>
      </c>
      <c r="H313" s="4" t="s">
        <v>178</v>
      </c>
      <c r="I313" s="1">
        <f t="shared" si="20"/>
        <v>0</v>
      </c>
      <c r="J313" s="12">
        <f>Tabuľka3[[#This Row],[Stĺpec9]]</f>
        <v>0</v>
      </c>
      <c r="K313" s="109">
        <f>Juniori!K92</f>
        <v>0</v>
      </c>
      <c r="L313" s="109">
        <f>Juniori!L92</f>
        <v>0</v>
      </c>
      <c r="M313" s="109">
        <f>Juniori!M92</f>
        <v>0</v>
      </c>
      <c r="N313" s="109">
        <f>Juniori!N92</f>
        <v>0</v>
      </c>
      <c r="O313" s="109">
        <f>Juniori!O92</f>
        <v>0</v>
      </c>
      <c r="P313" s="109">
        <f>Juniori!P92</f>
        <v>0</v>
      </c>
      <c r="Q313" s="109">
        <f>Juniori!Q92</f>
        <v>0</v>
      </c>
      <c r="R313" s="109">
        <f>Juniori!R92</f>
        <v>0</v>
      </c>
      <c r="S313" s="109">
        <f>Juniori!S92</f>
        <v>0</v>
      </c>
      <c r="T313" s="109">
        <f>Juniori!T92</f>
        <v>0</v>
      </c>
      <c r="U313" s="109">
        <f>Juniori!U92</f>
        <v>0</v>
      </c>
      <c r="V313" s="109">
        <f>Juniori!V92</f>
        <v>0</v>
      </c>
      <c r="W313" s="109">
        <f>Juniori!W92</f>
        <v>0</v>
      </c>
      <c r="X313" s="109">
        <f>Juniori!X92</f>
        <v>0</v>
      </c>
      <c r="Y313" s="109">
        <f>Juniori!Y92</f>
        <v>0</v>
      </c>
      <c r="Z313" s="109">
        <f>Juniori!Z92</f>
        <v>0</v>
      </c>
      <c r="AA313" s="109">
        <f>Juniori!AA92</f>
        <v>0</v>
      </c>
      <c r="AB313" s="109">
        <f>Juniori!AB92</f>
        <v>0</v>
      </c>
      <c r="AC313" s="109">
        <f>Juniori!AC92</f>
        <v>0</v>
      </c>
      <c r="AD313" s="109">
        <f>Juniori!AD92</f>
        <v>0</v>
      </c>
      <c r="AE313" s="109">
        <f>Juniori!AE92</f>
        <v>0</v>
      </c>
      <c r="AF313" s="109">
        <f>Juniori!AF92</f>
        <v>0</v>
      </c>
      <c r="AG313" s="109">
        <f>Juniori!AG92</f>
        <v>0</v>
      </c>
      <c r="AH313" s="109">
        <f>Juniori!AH92</f>
        <v>0</v>
      </c>
      <c r="AI313" s="109">
        <f>Juniori!AI92</f>
        <v>0</v>
      </c>
      <c r="AJ313" s="109">
        <f>Juniori!AJ92</f>
        <v>0</v>
      </c>
      <c r="AK313" s="109">
        <f>Juniori!AK92</f>
        <v>0</v>
      </c>
      <c r="AL313" s="109">
        <f>Juniori!AL92</f>
        <v>0</v>
      </c>
      <c r="AM313" s="109">
        <f>Juniori!AM92</f>
        <v>0</v>
      </c>
      <c r="AN313" s="109">
        <f>Juniori!AN92</f>
        <v>0</v>
      </c>
      <c r="AO313" s="109">
        <f>Juniori!AO92</f>
        <v>0</v>
      </c>
      <c r="AP313" s="109">
        <f>Juniori!AP92</f>
        <v>0</v>
      </c>
      <c r="AQ313" s="109">
        <f>Juniori!AQ92</f>
        <v>0</v>
      </c>
      <c r="AR313" s="109">
        <f>Juniori!AR92</f>
        <v>0</v>
      </c>
      <c r="AS313" s="109">
        <f>Juniori!AS92</f>
        <v>0</v>
      </c>
      <c r="AT313" s="109">
        <f>Juniori!AT92</f>
        <v>0</v>
      </c>
      <c r="AU313" s="109">
        <f>Juniori!AU92</f>
        <v>0</v>
      </c>
      <c r="AV313" s="109">
        <f>Juniori!AV92</f>
        <v>0</v>
      </c>
      <c r="AW313" s="109">
        <f>Juniori!AW92</f>
        <v>0</v>
      </c>
      <c r="AX313" s="109">
        <f>Juniori!AX92</f>
        <v>0</v>
      </c>
      <c r="AY313" s="109">
        <f>Juniori!AY92</f>
        <v>0</v>
      </c>
      <c r="AZ313" s="109">
        <f>Juniori!AZ92</f>
        <v>0</v>
      </c>
      <c r="BA313" s="109">
        <f>Juniori!BA92</f>
        <v>0</v>
      </c>
      <c r="BB313" s="109">
        <f>Juniori!BB92</f>
        <v>0</v>
      </c>
      <c r="BC313" s="109">
        <f>Juniori!BC92</f>
        <v>0</v>
      </c>
      <c r="BD313" s="109">
        <f>Juniori!BD92</f>
        <v>0</v>
      </c>
      <c r="BE313" s="109">
        <f>Juniori!BE92</f>
        <v>0</v>
      </c>
      <c r="BF313" s="109">
        <f>Juniori!BF92</f>
        <v>0</v>
      </c>
      <c r="BG313" s="109">
        <f>Juniori!BG92</f>
        <v>0</v>
      </c>
      <c r="BH313" s="109">
        <f>Juniori!BH92</f>
        <v>0</v>
      </c>
      <c r="BI313" s="109">
        <f>Juniori!BI92</f>
        <v>0</v>
      </c>
      <c r="BJ313" s="109">
        <f>Juniori!BJ92</f>
        <v>0</v>
      </c>
      <c r="BK313" s="109">
        <f>Juniori!BK92</f>
        <v>0</v>
      </c>
      <c r="BL313" s="109">
        <f>Juniori!BL92</f>
        <v>0</v>
      </c>
      <c r="BM313" s="109">
        <f>Juniori!BM92</f>
        <v>0</v>
      </c>
      <c r="BN313" s="109">
        <f>Juniori!BN92</f>
        <v>0</v>
      </c>
      <c r="BO313" s="109">
        <f>Juniori!BO92</f>
        <v>0</v>
      </c>
      <c r="BP313" s="109">
        <f>Juniori!BP92</f>
        <v>0</v>
      </c>
      <c r="BQ313" s="109">
        <f>Juniori!BQ92</f>
        <v>0</v>
      </c>
      <c r="BR313" s="109">
        <f>Juniori!BR92</f>
        <v>0</v>
      </c>
      <c r="BS313" s="109">
        <f>Juniori!BS92</f>
        <v>0</v>
      </c>
      <c r="BT313" s="109">
        <f>Juniori!BT92</f>
        <v>0</v>
      </c>
      <c r="BU313" s="109">
        <f>Juniori!BU92</f>
        <v>0</v>
      </c>
      <c r="BV313" s="109">
        <f>Juniori!BV92</f>
        <v>0</v>
      </c>
      <c r="BW313" s="109">
        <f>Juniori!BW92</f>
        <v>0</v>
      </c>
      <c r="BX313" s="109">
        <f>Juniori!BX92</f>
        <v>0</v>
      </c>
      <c r="BY313" s="109">
        <f>Juniori!BY92</f>
        <v>0</v>
      </c>
      <c r="BZ313" s="109">
        <f>Juniori!BZ92</f>
        <v>0</v>
      </c>
      <c r="CA313" s="109">
        <f>Juniori!CA92</f>
        <v>0</v>
      </c>
      <c r="CB313" s="109">
        <f>Juniori!CB92</f>
        <v>0</v>
      </c>
      <c r="CC313" s="109">
        <f>Juniori!CC92</f>
        <v>0</v>
      </c>
      <c r="CD313" s="109">
        <f>Juniori!CD92</f>
        <v>0</v>
      </c>
      <c r="CE313" s="109">
        <f>Juniori!CE92</f>
        <v>0</v>
      </c>
      <c r="CF313" s="109">
        <f>Juniori!CF92</f>
        <v>0</v>
      </c>
      <c r="CG313" s="109">
        <f>Juniori!CG92</f>
        <v>0</v>
      </c>
      <c r="CH313" s="109">
        <f>Juniori!CH92</f>
        <v>0</v>
      </c>
      <c r="CI313" s="109">
        <f>Juniori!CI92</f>
        <v>0</v>
      </c>
      <c r="CJ313" s="109">
        <f>Juniori!CJ92</f>
        <v>0</v>
      </c>
      <c r="CK313" s="109">
        <f>Juniori!CK92</f>
        <v>0</v>
      </c>
      <c r="CL313" s="109">
        <f>Juniori!CL92</f>
        <v>0</v>
      </c>
      <c r="CM313" s="109">
        <f>Juniori!CM92</f>
        <v>0</v>
      </c>
      <c r="CN313" s="109">
        <f>Juniori!CN92</f>
        <v>0</v>
      </c>
      <c r="CO313" s="109">
        <f>Juniori!CO92</f>
        <v>0</v>
      </c>
      <c r="CP313" s="109">
        <f>Juniori!CP92</f>
        <v>0</v>
      </c>
      <c r="CQ313" s="109">
        <f>Juniori!CQ92</f>
        <v>0</v>
      </c>
      <c r="CR313" s="109">
        <f>Juniori!CR92</f>
        <v>0</v>
      </c>
      <c r="CS313" s="109">
        <f>Juniori!CS92</f>
        <v>0</v>
      </c>
      <c r="CT313" s="109">
        <f>Juniori!CT92</f>
        <v>0</v>
      </c>
      <c r="CU313" s="109">
        <f>Juniori!CU92</f>
        <v>0</v>
      </c>
      <c r="CV313" s="109">
        <f>Juniori!CV92</f>
        <v>0</v>
      </c>
      <c r="CW313" s="109">
        <f>Juniori!CW92</f>
        <v>0</v>
      </c>
      <c r="CX313" s="109">
        <f>Juniori!CX92</f>
        <v>0</v>
      </c>
      <c r="CY313" s="109">
        <f>Juniori!CY92</f>
        <v>0</v>
      </c>
      <c r="CZ313" s="109">
        <f>Juniori!CZ92</f>
        <v>0</v>
      </c>
      <c r="DA313" s="109">
        <f>Juniori!DA92</f>
        <v>0</v>
      </c>
      <c r="DB313" s="109">
        <f>Juniori!DB92</f>
        <v>0</v>
      </c>
      <c r="DC313" s="109">
        <f>Juniori!DC92</f>
        <v>0</v>
      </c>
      <c r="DD313" s="109">
        <f>Juniori!DD92</f>
        <v>0</v>
      </c>
      <c r="DE313" s="109">
        <f>Juniori!DE92</f>
        <v>0</v>
      </c>
      <c r="DF313" s="109">
        <f>Juniori!DF92</f>
        <v>0</v>
      </c>
      <c r="DG313" s="109">
        <f>Juniori!DG92</f>
        <v>0</v>
      </c>
      <c r="DH313" s="109">
        <f>Juniori!DH92</f>
        <v>0</v>
      </c>
      <c r="DI313" s="109">
        <f>Juniori!DI92</f>
        <v>0</v>
      </c>
      <c r="DJ313" s="109">
        <f>Juniori!DJ92</f>
        <v>0</v>
      </c>
      <c r="DK313" s="109">
        <f>Juniori!DK92</f>
        <v>0</v>
      </c>
      <c r="DL313" s="109">
        <f>Juniori!DL92</f>
        <v>0</v>
      </c>
      <c r="DM313" s="109">
        <f>Juniori!DM92</f>
        <v>0</v>
      </c>
      <c r="DN313" s="109">
        <f>Juniori!DN92</f>
        <v>0</v>
      </c>
      <c r="DO313" s="109">
        <f>Juniori!DO92</f>
        <v>0</v>
      </c>
      <c r="DP313" s="109">
        <f>Juniori!DP92</f>
        <v>0</v>
      </c>
      <c r="DQ313" s="109">
        <f>Juniori!DQ92</f>
        <v>0</v>
      </c>
      <c r="DR313" s="109">
        <f>Juniori!DR92</f>
        <v>0</v>
      </c>
      <c r="DS313" s="109">
        <f>Juniori!DS92</f>
        <v>0</v>
      </c>
      <c r="DT313" s="109">
        <f>Juniori!DT92</f>
        <v>0</v>
      </c>
      <c r="DU313" s="109">
        <f>Juniori!DU92</f>
        <v>0</v>
      </c>
      <c r="DV313" s="109">
        <f>Juniori!DV92</f>
        <v>0</v>
      </c>
      <c r="DW313" s="109">
        <f>Juniori!DW92</f>
        <v>0</v>
      </c>
      <c r="DX313" s="109">
        <f>Juniori!DX92</f>
        <v>0</v>
      </c>
      <c r="DY313" s="109">
        <f>Juniori!DY92</f>
        <v>0</v>
      </c>
      <c r="DZ313" s="109">
        <f>Juniori!DZ92</f>
        <v>0</v>
      </c>
      <c r="EA313" s="109">
        <f>Juniori!EA92</f>
        <v>0</v>
      </c>
      <c r="EB313" s="109">
        <f>Juniori!EB92</f>
        <v>0</v>
      </c>
      <c r="EC313" s="109">
        <f>Juniori!EC92</f>
        <v>0</v>
      </c>
      <c r="ED313" s="109">
        <f>Juniori!ED92</f>
        <v>0</v>
      </c>
      <c r="EE313" s="109">
        <f>Juniori!EE92</f>
        <v>0</v>
      </c>
      <c r="EF313" s="109">
        <f>Juniori!EF92</f>
        <v>0</v>
      </c>
      <c r="EG313" s="109">
        <f>Juniori!EG92</f>
        <v>0</v>
      </c>
      <c r="EH313" s="109">
        <f>Juniori!EH92</f>
        <v>0</v>
      </c>
      <c r="EI313" s="109">
        <f>Juniori!EI92</f>
        <v>0</v>
      </c>
      <c r="EJ313" s="109">
        <f>Juniori!EJ92</f>
        <v>0</v>
      </c>
      <c r="EK313" s="109">
        <f>Juniori!EK92</f>
        <v>0</v>
      </c>
      <c r="EL313" s="109">
        <f>Juniori!EL92</f>
        <v>0</v>
      </c>
      <c r="EM313" s="109">
        <f>Juniori!EM92</f>
        <v>0</v>
      </c>
      <c r="EN313" s="109">
        <f>Juniori!EN92</f>
        <v>0</v>
      </c>
      <c r="EO313" s="109">
        <f>Juniori!EO92</f>
        <v>0</v>
      </c>
      <c r="EP313" s="109">
        <f>Juniori!EP92</f>
        <v>0</v>
      </c>
      <c r="EQ313" s="109">
        <f>Juniori!EQ92</f>
        <v>0</v>
      </c>
      <c r="ER313" s="109">
        <f>Juniori!ER92</f>
        <v>0</v>
      </c>
      <c r="ES313" s="109">
        <f>Juniori!ES92</f>
        <v>0</v>
      </c>
      <c r="ET313" s="109">
        <f>Juniori!ET92</f>
        <v>0</v>
      </c>
      <c r="EU313" s="109">
        <f>Juniori!EU92</f>
        <v>0</v>
      </c>
      <c r="EV313" s="109">
        <f>Juniori!EV92</f>
        <v>0</v>
      </c>
      <c r="EW313" s="109">
        <f>Juniori!EW92</f>
        <v>0</v>
      </c>
      <c r="EX313" s="109">
        <f>Juniori!EX92</f>
        <v>0</v>
      </c>
      <c r="EY313" s="109">
        <f>Juniori!EY92</f>
        <v>0</v>
      </c>
      <c r="EZ313" s="109">
        <f>Juniori!EZ92</f>
        <v>0</v>
      </c>
      <c r="FA313" s="109">
        <f>Juniori!FA92</f>
        <v>0</v>
      </c>
      <c r="FB313" s="109">
        <f>Juniori!FB92</f>
        <v>0</v>
      </c>
      <c r="FC313" s="109">
        <f>Juniori!FC92</f>
        <v>0</v>
      </c>
      <c r="FD313" s="109">
        <f>Juniori!FD92</f>
        <v>0</v>
      </c>
      <c r="FE313" s="109">
        <f>Juniori!FE92</f>
        <v>0</v>
      </c>
      <c r="FF313" s="109">
        <f>Juniori!FF92</f>
        <v>0</v>
      </c>
      <c r="FG313" s="109">
        <f>Juniori!FG92</f>
        <v>0</v>
      </c>
      <c r="FH313" s="109">
        <f>Juniori!FH92</f>
        <v>0</v>
      </c>
      <c r="FI313" s="109">
        <f>Juniori!FI92</f>
        <v>0</v>
      </c>
      <c r="FJ313" s="109">
        <f>Juniori!FJ92</f>
        <v>0</v>
      </c>
      <c r="FK313" s="109">
        <f>Juniori!FK92</f>
        <v>0</v>
      </c>
      <c r="FL313" s="109">
        <f>Juniori!FL92</f>
        <v>0</v>
      </c>
      <c r="FM313" s="109">
        <f>Juniori!FM92</f>
        <v>0</v>
      </c>
      <c r="FN313" s="109">
        <f>Juniori!FN92</f>
        <v>0</v>
      </c>
      <c r="FO313" s="109">
        <f>Juniori!FO92</f>
        <v>0</v>
      </c>
      <c r="FP313" s="109">
        <f>Juniori!FP92</f>
        <v>0</v>
      </c>
      <c r="FQ313" s="109">
        <f>Juniori!FQ92</f>
        <v>0</v>
      </c>
      <c r="FR313" s="109">
        <f>Juniori!FR92</f>
        <v>0</v>
      </c>
      <c r="FS313" s="109">
        <f>Juniori!FS92</f>
        <v>0</v>
      </c>
      <c r="FT313" s="109">
        <f>Juniori!FT92</f>
        <v>0</v>
      </c>
      <c r="FU313" s="109">
        <f>Juniori!FU92</f>
        <v>0</v>
      </c>
      <c r="FV313" s="109">
        <f>Juniori!FV92</f>
        <v>0</v>
      </c>
      <c r="FW313" s="109">
        <f>Juniori!FW92</f>
        <v>0</v>
      </c>
      <c r="FX313" s="109">
        <f>Juniori!FX92</f>
        <v>0</v>
      </c>
      <c r="FY313" s="109">
        <f>Juniori!FY92</f>
        <v>0</v>
      </c>
      <c r="FZ313" s="109">
        <f>Juniori!FZ92</f>
        <v>0</v>
      </c>
      <c r="GA313" s="109">
        <f>Juniori!GA92</f>
        <v>0</v>
      </c>
      <c r="GB313" s="109">
        <f>Juniori!GB92</f>
        <v>0</v>
      </c>
      <c r="GC313" s="109">
        <f>Juniori!GC92</f>
        <v>0</v>
      </c>
      <c r="GD313" s="109">
        <f>Juniori!GD92</f>
        <v>0</v>
      </c>
      <c r="GE313" s="109">
        <f>Juniori!GE92</f>
        <v>0</v>
      </c>
      <c r="GF313" s="109">
        <f>Juniori!GF92</f>
        <v>0</v>
      </c>
      <c r="GG313" s="109">
        <f>Juniori!GG92</f>
        <v>0</v>
      </c>
      <c r="GH313" s="109">
        <f>Juniori!GH92</f>
        <v>0</v>
      </c>
      <c r="GI313" s="109">
        <f>Juniori!GI92</f>
        <v>0</v>
      </c>
      <c r="GJ313" s="109">
        <f>Juniori!GJ92</f>
        <v>0</v>
      </c>
      <c r="GK313" s="109">
        <f>Juniori!GK92</f>
        <v>0</v>
      </c>
      <c r="GL313" s="109">
        <f>Juniori!GL92</f>
        <v>0</v>
      </c>
      <c r="GM313" s="109">
        <f>Juniori!GM92</f>
        <v>0</v>
      </c>
      <c r="GN313" s="109">
        <f>Juniori!GN92</f>
        <v>0</v>
      </c>
      <c r="GO313" s="109">
        <f>Juniori!GO92</f>
        <v>0</v>
      </c>
      <c r="GP313" s="109">
        <f>Juniori!GP92</f>
        <v>0</v>
      </c>
      <c r="GQ313" s="109">
        <f>Juniori!GQ92</f>
        <v>0</v>
      </c>
      <c r="GR313" s="109">
        <f>Juniori!GR92</f>
        <v>0</v>
      </c>
      <c r="GS313" s="109">
        <f>Juniori!GS92</f>
        <v>0</v>
      </c>
      <c r="GT313" s="109">
        <f>Juniori!GT92</f>
        <v>0</v>
      </c>
      <c r="GU313" s="109">
        <f>Juniori!GU92</f>
        <v>0</v>
      </c>
      <c r="GV313" s="109">
        <f>Juniori!GV92</f>
        <v>0</v>
      </c>
      <c r="GW313" s="109">
        <f>Juniori!GW92</f>
        <v>0</v>
      </c>
      <c r="GX313" s="109">
        <f>Juniori!GX92</f>
        <v>0</v>
      </c>
      <c r="GY313" s="109">
        <f>Juniori!GY92</f>
        <v>0</v>
      </c>
      <c r="GZ313" s="109">
        <f>Juniori!GZ92</f>
        <v>0</v>
      </c>
      <c r="HA313" s="109">
        <f>Juniori!HA92</f>
        <v>0</v>
      </c>
      <c r="HB313" s="109">
        <f>Juniori!HB92</f>
        <v>0</v>
      </c>
      <c r="HC313" s="109">
        <f>Juniori!HC92</f>
        <v>0</v>
      </c>
      <c r="HD313" s="109">
        <f>Juniori!HD92</f>
        <v>0</v>
      </c>
      <c r="HE313" s="109">
        <f>Juniori!HE92</f>
        <v>0</v>
      </c>
      <c r="HF313" s="109">
        <f>Juniori!HF92</f>
        <v>0</v>
      </c>
      <c r="HG313" s="109">
        <f>Juniori!HG92</f>
        <v>0</v>
      </c>
      <c r="HH313" s="109">
        <f>Juniori!HH92</f>
        <v>0</v>
      </c>
      <c r="HI313" s="109">
        <f>Juniori!HI92</f>
        <v>0</v>
      </c>
      <c r="HJ313" s="109">
        <f>Juniori!HJ92</f>
        <v>0</v>
      </c>
      <c r="HK313" s="109">
        <f>Juniori!HK92</f>
        <v>0</v>
      </c>
      <c r="HL313" s="109">
        <f>Juniori!HL92</f>
        <v>0</v>
      </c>
      <c r="HM313" s="109">
        <f>Juniori!HM92</f>
        <v>0</v>
      </c>
      <c r="HN313" s="109">
        <f>Juniori!HN92</f>
        <v>0</v>
      </c>
      <c r="HO313" s="109">
        <f>Juniori!HO92</f>
        <v>0</v>
      </c>
      <c r="HP313" s="109">
        <f>Juniori!HP92</f>
        <v>0</v>
      </c>
      <c r="HQ313" s="109">
        <f>Juniori!HQ92</f>
        <v>0</v>
      </c>
      <c r="HR313" s="109">
        <f>Juniori!HR92</f>
        <v>0</v>
      </c>
      <c r="HS313" s="109">
        <f>Juniori!HS92</f>
        <v>0</v>
      </c>
      <c r="HT313" s="109">
        <f>Juniori!HT92</f>
        <v>0</v>
      </c>
      <c r="HU313" s="109">
        <f>Juniori!HU92</f>
        <v>0</v>
      </c>
      <c r="HV313" s="109">
        <f>Juniori!HV92</f>
        <v>0</v>
      </c>
      <c r="HW313" s="109">
        <f>Juniori!HW92</f>
        <v>0</v>
      </c>
      <c r="HX313" s="109">
        <f>Juniori!HX92</f>
        <v>0</v>
      </c>
      <c r="HY313" s="109">
        <f>Juniori!HY92</f>
        <v>0</v>
      </c>
      <c r="HZ313" s="109">
        <f>Juniori!HZ92</f>
        <v>0</v>
      </c>
      <c r="IA313" s="109">
        <f>Juniori!IA92</f>
        <v>0</v>
      </c>
      <c r="IB313" s="109">
        <f>Juniori!IB92</f>
        <v>0</v>
      </c>
      <c r="IC313" s="109">
        <f>Juniori!IC92</f>
        <v>0</v>
      </c>
      <c r="ID313" s="109">
        <f>Juniori!ID92</f>
        <v>0</v>
      </c>
      <c r="IE313" s="109">
        <f>Juniori!IE92</f>
        <v>0</v>
      </c>
      <c r="IF313" s="109">
        <f>Juniori!IF92</f>
        <v>0</v>
      </c>
      <c r="IG313" s="109">
        <f>Juniori!IG92</f>
        <v>0</v>
      </c>
      <c r="IH313" s="109">
        <f>Juniori!IH92</f>
        <v>0</v>
      </c>
      <c r="II313" s="109">
        <f>Juniori!II92</f>
        <v>0</v>
      </c>
      <c r="IJ313" s="109">
        <f>Juniori!IJ92</f>
        <v>0</v>
      </c>
      <c r="IK313" s="109">
        <f>Juniori!IK92</f>
        <v>0</v>
      </c>
      <c r="IL313" s="109">
        <f>Juniori!IL92</f>
        <v>0</v>
      </c>
      <c r="IM313" s="109">
        <f>Juniori!IM92</f>
        <v>0</v>
      </c>
      <c r="IN313" s="109">
        <f>Juniori!IN92</f>
        <v>0</v>
      </c>
      <c r="IO313" s="109">
        <f>Juniori!IO92</f>
        <v>0</v>
      </c>
      <c r="IP313" s="109">
        <f>Juniori!IP92</f>
        <v>0</v>
      </c>
      <c r="IQ313" s="109">
        <f>Juniori!IQ92</f>
        <v>0</v>
      </c>
      <c r="IR313" s="109">
        <f>Juniori!IR92</f>
        <v>0</v>
      </c>
      <c r="IS313" s="109">
        <f>Juniori!IS92</f>
        <v>0</v>
      </c>
      <c r="IT313" s="109">
        <f>Juniori!IT92</f>
        <v>0</v>
      </c>
      <c r="IU313" s="109">
        <f>Juniori!IU92</f>
        <v>0</v>
      </c>
      <c r="IV313" s="109">
        <f>Juniori!IV92</f>
        <v>0</v>
      </c>
      <c r="IW313" s="109">
        <f>Juniori!IW92</f>
        <v>0</v>
      </c>
      <c r="IX313" s="109">
        <f>Juniori!IX92</f>
        <v>0</v>
      </c>
      <c r="IY313" s="109">
        <f>Juniori!IY92</f>
        <v>0</v>
      </c>
      <c r="IZ313" s="109">
        <f>Juniori!IZ92</f>
        <v>0</v>
      </c>
      <c r="JA313" s="109">
        <f>Juniori!JA92</f>
        <v>0</v>
      </c>
      <c r="JB313" s="109">
        <f>Juniori!JB92</f>
        <v>0</v>
      </c>
      <c r="JC313" s="109">
        <f>Juniori!JC92</f>
        <v>0</v>
      </c>
      <c r="JD313" s="109">
        <f>Juniori!JD92</f>
        <v>0</v>
      </c>
      <c r="JE313" s="109">
        <f>Juniori!JE92</f>
        <v>0</v>
      </c>
      <c r="JF313" s="109">
        <f>Juniori!JF92</f>
        <v>0</v>
      </c>
      <c r="JG313" s="109">
        <f>Juniori!JG92</f>
        <v>0</v>
      </c>
      <c r="JH313" s="109">
        <f>Juniori!JH92</f>
        <v>0</v>
      </c>
      <c r="JI313" s="109">
        <f>Juniori!JI92</f>
        <v>0</v>
      </c>
      <c r="JJ313" s="109">
        <f>Juniori!JJ92</f>
        <v>0</v>
      </c>
      <c r="JK313" s="109">
        <f>Juniori!JK92</f>
        <v>0</v>
      </c>
      <c r="JL313" s="109">
        <f>Juniori!JL92</f>
        <v>0</v>
      </c>
      <c r="JM313" s="109">
        <f>Juniori!JM92</f>
        <v>0</v>
      </c>
      <c r="JN313" s="109">
        <f>Juniori!JN92</f>
        <v>0</v>
      </c>
      <c r="JO313" s="109">
        <f>Juniori!JO92</f>
        <v>0</v>
      </c>
      <c r="JP313" s="109">
        <f>Juniori!JP92</f>
        <v>0</v>
      </c>
      <c r="JQ313" s="109">
        <f>Juniori!JQ92</f>
        <v>0</v>
      </c>
      <c r="JR313" s="109">
        <f>Juniori!JR92</f>
        <v>0</v>
      </c>
      <c r="JS313" s="109">
        <f>Juniori!JS92</f>
        <v>0</v>
      </c>
      <c r="JT313" s="109">
        <f>Juniori!JT92</f>
        <v>0</v>
      </c>
      <c r="JU313" s="109">
        <f>Juniori!JU92</f>
        <v>0</v>
      </c>
      <c r="JV313" s="109">
        <f>Juniori!JV92</f>
        <v>0</v>
      </c>
      <c r="JW313" s="109">
        <f>Juniori!JW92</f>
        <v>0</v>
      </c>
      <c r="JX313" s="109">
        <f>Juniori!JX92</f>
        <v>0</v>
      </c>
      <c r="JY313" s="109">
        <f>Juniori!JY92</f>
        <v>0</v>
      </c>
      <c r="JZ313" s="109">
        <f>Juniori!JZ92</f>
        <v>0</v>
      </c>
      <c r="KA313" s="109">
        <f>Juniori!KA92</f>
        <v>0</v>
      </c>
      <c r="KB313" s="109">
        <f>Juniori!KB92</f>
        <v>0</v>
      </c>
      <c r="KC313" s="109">
        <f>Juniori!KC92</f>
        <v>0</v>
      </c>
      <c r="KD313" s="109">
        <f>Juniori!KD92</f>
        <v>0</v>
      </c>
      <c r="KE313" s="109">
        <f>Juniori!KE92</f>
        <v>0</v>
      </c>
      <c r="KF313" s="109">
        <f>Juniori!KF92</f>
        <v>0</v>
      </c>
      <c r="KG313" s="109">
        <f>Juniori!KG92</f>
        <v>0</v>
      </c>
      <c r="KH313" s="109">
        <f>Juniori!KH92</f>
        <v>0</v>
      </c>
      <c r="KI313" s="109">
        <f>Juniori!KI92</f>
        <v>0</v>
      </c>
      <c r="KJ313" s="109">
        <f>Juniori!KJ92</f>
        <v>0</v>
      </c>
      <c r="KK313" s="109">
        <f>Juniori!KK92</f>
        <v>0</v>
      </c>
      <c r="KL313" s="109">
        <f>Juniori!KL92</f>
        <v>0</v>
      </c>
      <c r="KM313" s="109">
        <f>Juniori!KM92</f>
        <v>0</v>
      </c>
      <c r="KN313" s="109">
        <f>Juniori!KN92</f>
        <v>0</v>
      </c>
      <c r="KO313" s="109">
        <f>Juniori!KO92</f>
        <v>0</v>
      </c>
      <c r="KP313" s="109">
        <f>Juniori!KP92</f>
        <v>0</v>
      </c>
      <c r="KQ313" s="109">
        <f>Juniori!KQ92</f>
        <v>0</v>
      </c>
      <c r="KR313" s="109">
        <f>Juniori!KR92</f>
        <v>0</v>
      </c>
      <c r="KS313" s="109">
        <f>Juniori!KS92</f>
        <v>0</v>
      </c>
      <c r="KT313" s="109">
        <f>Juniori!KT92</f>
        <v>0</v>
      </c>
      <c r="KU313" s="109">
        <f>Juniori!KU92</f>
        <v>0</v>
      </c>
      <c r="KV313" s="109">
        <f>Juniori!KV92</f>
        <v>0</v>
      </c>
      <c r="KW313" s="109">
        <f>Juniori!KW92</f>
        <v>0</v>
      </c>
      <c r="KX313" s="109">
        <f>Juniori!KX92</f>
        <v>0</v>
      </c>
      <c r="KY313" s="109">
        <f>Juniori!KY92</f>
        <v>0</v>
      </c>
      <c r="KZ313" s="109">
        <f>Juniori!KZ92</f>
        <v>0</v>
      </c>
      <c r="LA313" s="109">
        <f>Juniori!LA92</f>
        <v>0</v>
      </c>
      <c r="LB313" s="109">
        <f>Juniori!LB92</f>
        <v>0</v>
      </c>
      <c r="LC313" s="109">
        <f>Juniori!LC92</f>
        <v>0</v>
      </c>
      <c r="LD313" s="109">
        <f>Juniori!LD92</f>
        <v>0</v>
      </c>
      <c r="LE313" s="109">
        <f>Juniori!LE92</f>
        <v>0</v>
      </c>
      <c r="LF313" s="109">
        <f>Juniori!LF92</f>
        <v>0</v>
      </c>
      <c r="LG313" s="109">
        <f>Juniori!LG92</f>
        <v>0</v>
      </c>
      <c r="LH313" s="109">
        <f>Juniori!LH92</f>
        <v>0</v>
      </c>
      <c r="LI313" s="109">
        <f>Juniori!LI92</f>
        <v>0</v>
      </c>
      <c r="LJ313" s="109">
        <f>Juniori!LJ92</f>
        <v>0</v>
      </c>
      <c r="LK313" s="109">
        <f>Juniori!LK92</f>
        <v>0</v>
      </c>
      <c r="LL313" s="109">
        <f>Juniori!LL92</f>
        <v>0</v>
      </c>
      <c r="LM313" s="109">
        <f>Juniori!LM92</f>
        <v>0</v>
      </c>
      <c r="LN313" s="109">
        <f>Juniori!LN92</f>
        <v>0</v>
      </c>
      <c r="LO313" s="109">
        <f>Juniori!LO92</f>
        <v>0</v>
      </c>
      <c r="LP313" s="109">
        <f>Juniori!LP92</f>
        <v>0</v>
      </c>
      <c r="LQ313" s="109">
        <f>Juniori!LQ92</f>
        <v>0</v>
      </c>
      <c r="LR313" s="109">
        <f>Juniori!LR92</f>
        <v>0</v>
      </c>
      <c r="LS313" s="109">
        <f>Juniori!LS92</f>
        <v>0</v>
      </c>
      <c r="LT313" s="109">
        <f>Juniori!LT92</f>
        <v>0</v>
      </c>
      <c r="LU313" s="109">
        <f>Juniori!LU92</f>
        <v>0</v>
      </c>
      <c r="LV313" s="109">
        <f>Juniori!LV92</f>
        <v>0</v>
      </c>
      <c r="LW313" s="109">
        <f>Juniori!LW92</f>
        <v>0</v>
      </c>
      <c r="LX313" s="109">
        <f>Juniori!LX92</f>
        <v>0</v>
      </c>
      <c r="LY313" s="109">
        <f>Juniori!LY92</f>
        <v>0</v>
      </c>
      <c r="LZ313" s="109">
        <f>Juniori!LZ92</f>
        <v>0</v>
      </c>
      <c r="MA313" s="109">
        <f>Juniori!MA92</f>
        <v>0</v>
      </c>
      <c r="MB313" s="109">
        <f>Juniori!MB92</f>
        <v>0</v>
      </c>
      <c r="MC313" s="109">
        <f>Juniori!MC92</f>
        <v>0</v>
      </c>
      <c r="MD313" s="109">
        <f>Juniori!MD92</f>
        <v>0</v>
      </c>
      <c r="ME313" s="109">
        <f>Juniori!ME92</f>
        <v>0</v>
      </c>
      <c r="MF313" s="109">
        <f>Juniori!MF92</f>
        <v>0</v>
      </c>
      <c r="MG313" s="109">
        <f>Juniori!MG92</f>
        <v>0</v>
      </c>
      <c r="MH313" s="109">
        <f>Juniori!MH92</f>
        <v>0</v>
      </c>
      <c r="MI313" s="109">
        <f>Juniori!MI92</f>
        <v>0</v>
      </c>
      <c r="MJ313" s="109">
        <f>Juniori!MJ92</f>
        <v>0</v>
      </c>
      <c r="MK313" s="109">
        <f>Juniori!MK92</f>
        <v>0</v>
      </c>
      <c r="ML313" s="109">
        <f>Juniori!ML92</f>
        <v>0</v>
      </c>
      <c r="MM313" s="109">
        <f>Juniori!MM92</f>
        <v>0</v>
      </c>
      <c r="MN313" s="109">
        <f>Juniori!MN92</f>
        <v>0</v>
      </c>
      <c r="MO313" s="109">
        <f>Juniori!MO92</f>
        <v>0</v>
      </c>
      <c r="MP313" s="109">
        <f>Juniori!MP92</f>
        <v>0</v>
      </c>
      <c r="MQ313" s="109">
        <f>Juniori!MQ92</f>
        <v>0</v>
      </c>
      <c r="MR313" s="109">
        <f>Juniori!MR92</f>
        <v>0</v>
      </c>
      <c r="MS313" s="109">
        <f>Juniori!MS92</f>
        <v>0</v>
      </c>
      <c r="MT313" s="109">
        <f>Juniori!MT92</f>
        <v>0</v>
      </c>
      <c r="MU313" s="109">
        <f>Juniori!MU92</f>
        <v>0</v>
      </c>
      <c r="MV313" s="109">
        <f>Juniori!MV92</f>
        <v>0</v>
      </c>
      <c r="MW313" s="109">
        <f>Juniori!MW92</f>
        <v>0</v>
      </c>
      <c r="MX313" s="109">
        <f>Juniori!MX92</f>
        <v>0</v>
      </c>
      <c r="MY313" s="109">
        <f>Juniori!MY92</f>
        <v>0</v>
      </c>
      <c r="MZ313" s="109">
        <f>Juniori!MZ92</f>
        <v>0</v>
      </c>
      <c r="NA313" s="109">
        <f>Juniori!NA92</f>
        <v>0</v>
      </c>
      <c r="NB313" s="109">
        <f>Juniori!NB92</f>
        <v>0</v>
      </c>
      <c r="NC313" s="109">
        <f>Juniori!NC92</f>
        <v>0</v>
      </c>
      <c r="ND313" s="109">
        <f>Juniori!ND92</f>
        <v>0</v>
      </c>
      <c r="NE313" s="109">
        <f>Juniori!NE92</f>
        <v>0</v>
      </c>
      <c r="NF313" s="109">
        <f>Juniori!NF92</f>
        <v>0</v>
      </c>
      <c r="NG313" s="109">
        <f>Juniori!NG92</f>
        <v>0</v>
      </c>
      <c r="NH313" s="109">
        <f>Juniori!NH92</f>
        <v>0</v>
      </c>
      <c r="NI313" s="109">
        <f>Juniori!NI92</f>
        <v>0</v>
      </c>
      <c r="NJ313" s="109">
        <f>Juniori!NJ92</f>
        <v>0</v>
      </c>
      <c r="NK313" s="109">
        <f>Juniori!NK92</f>
        <v>0</v>
      </c>
      <c r="NL313" s="109">
        <f>Juniori!NL92</f>
        <v>0</v>
      </c>
      <c r="NM313" s="109">
        <f>Juniori!NM92</f>
        <v>0</v>
      </c>
      <c r="NN313" s="109">
        <f>Juniori!NN92</f>
        <v>0</v>
      </c>
      <c r="NO313" s="109">
        <f>Juniori!NO92</f>
        <v>0</v>
      </c>
      <c r="NP313" s="109">
        <f>Juniori!NP92</f>
        <v>0</v>
      </c>
      <c r="NQ313" s="109">
        <f>Juniori!NQ92</f>
        <v>0</v>
      </c>
      <c r="NR313" s="109">
        <f>Juniori!NR92</f>
        <v>0</v>
      </c>
      <c r="NS313" s="109">
        <f>Juniori!NS92</f>
        <v>0</v>
      </c>
      <c r="NT313" s="109">
        <f>Juniori!NT92</f>
        <v>0</v>
      </c>
      <c r="NU313" s="109">
        <f>Juniori!NU92</f>
        <v>0</v>
      </c>
      <c r="NV313" s="109">
        <f>Juniori!NV92</f>
        <v>0</v>
      </c>
      <c r="NW313" s="109">
        <f>Juniori!NW92</f>
        <v>0</v>
      </c>
      <c r="NX313" s="109">
        <f>Juniori!NX92</f>
        <v>0</v>
      </c>
      <c r="NY313" s="109">
        <f>Juniori!NY92</f>
        <v>0</v>
      </c>
      <c r="NZ313" s="109">
        <f>Juniori!NZ92</f>
        <v>0</v>
      </c>
      <c r="OA313" s="109">
        <f>Juniori!OA92</f>
        <v>0</v>
      </c>
      <c r="OB313" s="109">
        <f>Juniori!OB92</f>
        <v>0</v>
      </c>
      <c r="OC313" s="109">
        <f>Juniori!OC92</f>
        <v>0</v>
      </c>
      <c r="OD313" s="109">
        <f>Juniori!OD92</f>
        <v>0</v>
      </c>
      <c r="OE313" s="109">
        <f>Juniori!OE92</f>
        <v>0</v>
      </c>
      <c r="OF313" s="109">
        <f>Juniori!OF92</f>
        <v>0</v>
      </c>
      <c r="OG313" s="109">
        <f>Juniori!OG92</f>
        <v>0</v>
      </c>
      <c r="OH313" s="109">
        <f>Juniori!OH92</f>
        <v>0</v>
      </c>
      <c r="OI313" s="109">
        <f>Juniori!OI92</f>
        <v>0</v>
      </c>
      <c r="OJ313" s="109">
        <f>Juniori!OJ92</f>
        <v>0</v>
      </c>
      <c r="OK313" s="109">
        <f>Juniori!OK92</f>
        <v>0</v>
      </c>
      <c r="OL313" s="109">
        <f>Juniori!OL92</f>
        <v>0</v>
      </c>
      <c r="OM313" s="109">
        <f>Juniori!OM92</f>
        <v>0</v>
      </c>
      <c r="ON313" s="109">
        <f>Juniori!ON92</f>
        <v>0</v>
      </c>
      <c r="OO313" s="109">
        <f>Juniori!OO92</f>
        <v>0</v>
      </c>
      <c r="OP313" s="109">
        <f>Juniori!OP92</f>
        <v>0</v>
      </c>
      <c r="OQ313" s="109">
        <f>Juniori!OQ92</f>
        <v>0</v>
      </c>
      <c r="OR313" s="109">
        <f>Juniori!OR92</f>
        <v>0</v>
      </c>
      <c r="OS313" s="109">
        <f>Juniori!OS92</f>
        <v>0</v>
      </c>
      <c r="OT313" s="109">
        <f>Juniori!OT92</f>
        <v>0</v>
      </c>
      <c r="OU313" s="109">
        <f>Juniori!OU92</f>
        <v>0</v>
      </c>
      <c r="OV313" s="109">
        <f>Juniori!OV92</f>
        <v>0</v>
      </c>
      <c r="OW313" s="109">
        <f>Juniori!OW92</f>
        <v>0</v>
      </c>
      <c r="OX313" s="109">
        <f>Juniori!OX92</f>
        <v>0</v>
      </c>
      <c r="OY313" s="109">
        <f>Juniori!OY92</f>
        <v>0</v>
      </c>
      <c r="OZ313" s="109">
        <f>Juniori!OZ92</f>
        <v>0</v>
      </c>
      <c r="PA313" s="109">
        <f>Juniori!PA92</f>
        <v>0</v>
      </c>
      <c r="PB313" s="109">
        <f>Juniori!PB92</f>
        <v>0</v>
      </c>
      <c r="PC313" s="109">
        <f>Juniori!PC92</f>
        <v>0</v>
      </c>
      <c r="PD313" s="109">
        <f>Juniori!PD92</f>
        <v>0</v>
      </c>
      <c r="PE313" s="109">
        <f>Juniori!PE92</f>
        <v>0</v>
      </c>
      <c r="PF313" s="109">
        <f>Juniori!PF92</f>
        <v>0</v>
      </c>
      <c r="PG313" s="109">
        <f>Juniori!PG92</f>
        <v>0</v>
      </c>
      <c r="PH313" s="109">
        <f>Juniori!PH92</f>
        <v>0</v>
      </c>
      <c r="PI313" s="109">
        <f>Juniori!PI92</f>
        <v>0</v>
      </c>
      <c r="PJ313" s="109">
        <f>Juniori!PJ92</f>
        <v>0</v>
      </c>
      <c r="PK313" s="109">
        <f>Juniori!PK92</f>
        <v>0</v>
      </c>
      <c r="PL313" s="109">
        <f>Juniori!PL92</f>
        <v>0</v>
      </c>
      <c r="PM313" s="109">
        <f>Juniori!PM92</f>
        <v>0</v>
      </c>
      <c r="PN313" s="109">
        <f>Juniori!PN92</f>
        <v>0</v>
      </c>
      <c r="PO313" s="109">
        <f>Juniori!PO92</f>
        <v>0</v>
      </c>
      <c r="PP313" s="109">
        <f>Juniori!PP92</f>
        <v>0</v>
      </c>
      <c r="PQ313" s="109">
        <f>Juniori!PQ92</f>
        <v>0</v>
      </c>
      <c r="PR313" s="109">
        <f>Juniori!PR92</f>
        <v>0</v>
      </c>
      <c r="PS313" s="109">
        <f>Juniori!PS92</f>
        <v>0</v>
      </c>
      <c r="PT313" s="109">
        <f>Juniori!PT92</f>
        <v>0</v>
      </c>
      <c r="PU313" s="109">
        <f>Juniori!PU92</f>
        <v>0</v>
      </c>
      <c r="PV313" s="109">
        <f>Juniori!PV92</f>
        <v>0</v>
      </c>
      <c r="PW313" s="109">
        <f>Juniori!PW92</f>
        <v>0</v>
      </c>
      <c r="PX313" s="109">
        <f>Juniori!PX92</f>
        <v>0</v>
      </c>
      <c r="PY313" s="109">
        <f>Juniori!PY92</f>
        <v>0</v>
      </c>
      <c r="PZ313" s="109">
        <f>Juniori!PZ92</f>
        <v>0</v>
      </c>
      <c r="QA313" s="109">
        <f>Juniori!QA92</f>
        <v>0</v>
      </c>
      <c r="QB313" s="109">
        <f>Juniori!QB92</f>
        <v>0</v>
      </c>
      <c r="QC313" s="109">
        <f>Juniori!QC92</f>
        <v>0</v>
      </c>
      <c r="QD313" s="109">
        <f>Juniori!QD92</f>
        <v>0</v>
      </c>
      <c r="QE313" s="109">
        <f>Juniori!QE92</f>
        <v>0</v>
      </c>
      <c r="QF313" s="109">
        <f>Juniori!QF92</f>
        <v>0</v>
      </c>
      <c r="QG313" s="109">
        <f>Juniori!QG92</f>
        <v>0</v>
      </c>
      <c r="QH313" s="109">
        <f>Juniori!QH92</f>
        <v>0</v>
      </c>
      <c r="QI313" s="109">
        <f>Juniori!QI92</f>
        <v>0</v>
      </c>
      <c r="QJ313" s="109">
        <f>Juniori!QJ92</f>
        <v>0</v>
      </c>
      <c r="QK313" s="109">
        <f>Juniori!QK92</f>
        <v>0</v>
      </c>
      <c r="QL313" s="109">
        <f>Juniori!QL92</f>
        <v>0</v>
      </c>
      <c r="QM313" s="109">
        <f>Juniori!QM92</f>
        <v>0</v>
      </c>
      <c r="QN313" s="109">
        <f>Juniori!QN92</f>
        <v>0</v>
      </c>
      <c r="QO313" s="109">
        <f>Juniori!QO92</f>
        <v>0</v>
      </c>
      <c r="QP313" s="109">
        <f>Juniori!QP92</f>
        <v>0</v>
      </c>
      <c r="QQ313" s="109">
        <f>Juniori!QQ92</f>
        <v>0</v>
      </c>
      <c r="QR313" s="109">
        <f>Juniori!QR92</f>
        <v>0</v>
      </c>
      <c r="QS313" s="109">
        <f>Juniori!QS92</f>
        <v>0</v>
      </c>
      <c r="QT313" s="109">
        <f>Juniori!QT92</f>
        <v>0</v>
      </c>
      <c r="QU313" s="109">
        <f>Juniori!QU92</f>
        <v>0</v>
      </c>
      <c r="QV313" s="109">
        <f>Juniori!QV92</f>
        <v>0</v>
      </c>
      <c r="QW313" s="109">
        <f>Juniori!QW92</f>
        <v>0</v>
      </c>
      <c r="QX313" s="109">
        <f>Juniori!QX92</f>
        <v>0</v>
      </c>
      <c r="QY313" s="109">
        <f>Juniori!QY92</f>
        <v>0</v>
      </c>
      <c r="QZ313" s="109">
        <f>Juniori!QZ92</f>
        <v>0</v>
      </c>
      <c r="RA313" s="109">
        <f>Juniori!RA92</f>
        <v>0</v>
      </c>
      <c r="RB313" s="109">
        <f>Juniori!RB92</f>
        <v>0</v>
      </c>
      <c r="RC313" s="109">
        <f>Juniori!RC92</f>
        <v>0</v>
      </c>
      <c r="RD313" s="109">
        <f>Juniori!RD92</f>
        <v>0</v>
      </c>
      <c r="RE313" s="109">
        <f>Juniori!RE92</f>
        <v>0</v>
      </c>
      <c r="RF313" s="109">
        <f>Juniori!RF92</f>
        <v>0</v>
      </c>
      <c r="RG313" s="109">
        <f>Juniori!RG92</f>
        <v>0</v>
      </c>
      <c r="RH313" s="109">
        <f>Juniori!RH92</f>
        <v>0</v>
      </c>
      <c r="RI313" s="109">
        <f>Juniori!RI92</f>
        <v>0</v>
      </c>
      <c r="RJ313" s="109">
        <f>Juniori!RJ92</f>
        <v>0</v>
      </c>
      <c r="RK313" s="109">
        <f>Juniori!RK92</f>
        <v>0</v>
      </c>
      <c r="RL313" s="109">
        <f>Juniori!RL92</f>
        <v>0</v>
      </c>
      <c r="RM313" s="109">
        <f>Juniori!RM92</f>
        <v>0</v>
      </c>
      <c r="RN313" s="109">
        <f>Juniori!RN92</f>
        <v>0</v>
      </c>
      <c r="RO313" s="109">
        <f>Juniori!RO92</f>
        <v>0</v>
      </c>
      <c r="RP313" s="109">
        <f>Juniori!RP92</f>
        <v>0</v>
      </c>
      <c r="RQ313" s="109">
        <f>Juniori!RQ92</f>
        <v>0</v>
      </c>
      <c r="RR313" s="109">
        <f>Juniori!RR92</f>
        <v>0</v>
      </c>
      <c r="RS313" s="109">
        <f>Juniori!RS92</f>
        <v>0</v>
      </c>
      <c r="RT313" s="109">
        <f>Juniori!RT92</f>
        <v>0</v>
      </c>
      <c r="RU313" s="109">
        <f>Juniori!RU92</f>
        <v>0</v>
      </c>
      <c r="RV313" s="109">
        <f>Juniori!RV92</f>
        <v>0</v>
      </c>
      <c r="RW313" s="109">
        <f>Juniori!RW92</f>
        <v>0</v>
      </c>
      <c r="RX313" s="109">
        <f>Juniori!RX92</f>
        <v>0</v>
      </c>
      <c r="RY313" s="109">
        <f>Juniori!RY92</f>
        <v>0</v>
      </c>
      <c r="RZ313" s="109">
        <f>Juniori!RZ92</f>
        <v>0</v>
      </c>
      <c r="SA313" s="109">
        <f>Juniori!SA92</f>
        <v>0</v>
      </c>
      <c r="SB313" s="109">
        <f>Juniori!SB92</f>
        <v>0</v>
      </c>
      <c r="SC313" s="109">
        <f>Juniori!SC92</f>
        <v>0</v>
      </c>
      <c r="SD313" s="109">
        <f>Juniori!SD92</f>
        <v>0</v>
      </c>
      <c r="SE313" s="109">
        <f>Juniori!SE92</f>
        <v>0</v>
      </c>
      <c r="SF313" s="109">
        <f>Juniori!SF92</f>
        <v>0</v>
      </c>
      <c r="SG313" s="109">
        <f>Juniori!SG92</f>
        <v>0</v>
      </c>
      <c r="SH313" s="109">
        <f>Juniori!SH92</f>
        <v>0</v>
      </c>
      <c r="SI313" s="109">
        <f>Juniori!SI92</f>
        <v>0</v>
      </c>
      <c r="SJ313" s="109">
        <f>Juniori!SJ92</f>
        <v>0</v>
      </c>
      <c r="SK313" s="109">
        <f>Juniori!SK92</f>
        <v>0</v>
      </c>
      <c r="SL313" s="109">
        <f>Juniori!SL92</f>
        <v>0</v>
      </c>
      <c r="SM313" s="109">
        <f>Juniori!SM92</f>
        <v>0</v>
      </c>
      <c r="SN313" s="109">
        <f>Juniori!SN92</f>
        <v>0</v>
      </c>
      <c r="SO313" s="109">
        <f>Juniori!SO92</f>
        <v>0</v>
      </c>
      <c r="SP313" s="109">
        <f>Juniori!SP92</f>
        <v>0</v>
      </c>
      <c r="SQ313" s="109">
        <f>Juniori!SQ92</f>
        <v>0</v>
      </c>
      <c r="SR313" s="109">
        <f>Juniori!SR92</f>
        <v>0</v>
      </c>
      <c r="SS313" s="109">
        <f>Juniori!SS92</f>
        <v>0</v>
      </c>
      <c r="ST313" s="109">
        <f>Juniori!ST92</f>
        <v>0</v>
      </c>
      <c r="SU313" s="109">
        <f>Juniori!SU92</f>
        <v>0</v>
      </c>
      <c r="SV313" s="109">
        <f>Juniori!SV92</f>
        <v>0</v>
      </c>
      <c r="SW313" s="109">
        <f>Juniori!SW92</f>
        <v>0</v>
      </c>
      <c r="SX313" s="109">
        <f>Juniori!SX92</f>
        <v>0</v>
      </c>
      <c r="SY313" s="109">
        <f>Juniori!SY92</f>
        <v>0</v>
      </c>
      <c r="SZ313" s="109">
        <f>Juniori!SZ92</f>
        <v>0</v>
      </c>
      <c r="TA313" s="109">
        <f>Juniori!TA92</f>
        <v>0</v>
      </c>
      <c r="TB313" s="109">
        <f>Juniori!TB92</f>
        <v>0</v>
      </c>
    </row>
    <row r="314" spans="1:522" s="1" customFormat="1" ht="18" customHeight="1" x14ac:dyDescent="0.2">
      <c r="A314" s="12"/>
      <c r="B314" s="11" t="s">
        <v>479</v>
      </c>
      <c r="C314" s="1">
        <v>9185</v>
      </c>
      <c r="D314" s="1">
        <v>2010</v>
      </c>
      <c r="E314" s="4" t="s">
        <v>478</v>
      </c>
      <c r="F314" s="1">
        <v>8610</v>
      </c>
      <c r="G314" s="9" t="s">
        <v>127</v>
      </c>
      <c r="H314" s="4" t="s">
        <v>56</v>
      </c>
      <c r="I314" s="1">
        <f t="shared" si="20"/>
        <v>0</v>
      </c>
      <c r="J314" s="12">
        <f>Tabuľka3[[#This Row],[Stĺpec9]]</f>
        <v>0</v>
      </c>
      <c r="K314" s="109">
        <f>Juniori!K84</f>
        <v>0</v>
      </c>
      <c r="L314" s="109">
        <f>Juniori!L84</f>
        <v>0</v>
      </c>
      <c r="M314" s="109">
        <f>Juniori!M84</f>
        <v>0</v>
      </c>
      <c r="N314" s="109">
        <f>Juniori!N84</f>
        <v>0</v>
      </c>
      <c r="O314" s="109">
        <f>Juniori!O84</f>
        <v>0</v>
      </c>
      <c r="P314" s="109">
        <f>Juniori!P84</f>
        <v>0</v>
      </c>
      <c r="Q314" s="109">
        <f>Juniori!Q84</f>
        <v>0</v>
      </c>
      <c r="R314" s="109">
        <f>Juniori!R84</f>
        <v>0</v>
      </c>
      <c r="S314" s="109">
        <f>Juniori!S84</f>
        <v>0</v>
      </c>
      <c r="T314" s="109">
        <f>Juniori!T84</f>
        <v>0</v>
      </c>
      <c r="U314" s="109">
        <f>Juniori!U84</f>
        <v>0</v>
      </c>
      <c r="V314" s="109">
        <f>Juniori!V84</f>
        <v>0</v>
      </c>
      <c r="W314" s="109">
        <f>Juniori!W84</f>
        <v>0</v>
      </c>
      <c r="X314" s="109">
        <f>Juniori!X84</f>
        <v>0</v>
      </c>
      <c r="Y314" s="109">
        <f>Juniori!Y84</f>
        <v>0</v>
      </c>
      <c r="Z314" s="109">
        <f>Juniori!Z84</f>
        <v>0</v>
      </c>
      <c r="AA314" s="109">
        <f>Juniori!AA84</f>
        <v>0</v>
      </c>
      <c r="AB314" s="109">
        <f>Juniori!AB84</f>
        <v>0</v>
      </c>
      <c r="AC314" s="109">
        <f>Juniori!AC84</f>
        <v>0</v>
      </c>
      <c r="AD314" s="109">
        <f>Juniori!AD84</f>
        <v>0</v>
      </c>
      <c r="AE314" s="109">
        <f>Juniori!AE84</f>
        <v>0</v>
      </c>
      <c r="AF314" s="109">
        <f>Juniori!AF84</f>
        <v>0</v>
      </c>
      <c r="AG314" s="109">
        <f>Juniori!AG84</f>
        <v>0</v>
      </c>
      <c r="AH314" s="109">
        <f>Juniori!AH84</f>
        <v>0</v>
      </c>
      <c r="AI314" s="109">
        <f>Juniori!AI84</f>
        <v>0</v>
      </c>
      <c r="AJ314" s="109">
        <f>Juniori!AJ84</f>
        <v>0</v>
      </c>
      <c r="AK314" s="109">
        <f>Juniori!AK84</f>
        <v>0</v>
      </c>
      <c r="AL314" s="109">
        <f>Juniori!AL84</f>
        <v>0</v>
      </c>
      <c r="AM314" s="109">
        <f>Juniori!AM84</f>
        <v>0</v>
      </c>
      <c r="AN314" s="109">
        <f>Juniori!AN84</f>
        <v>0</v>
      </c>
      <c r="AO314" s="109">
        <f>Juniori!AO84</f>
        <v>0</v>
      </c>
      <c r="AP314" s="109">
        <f>Juniori!AP84</f>
        <v>0</v>
      </c>
      <c r="AQ314" s="109">
        <f>Juniori!AQ84</f>
        <v>0</v>
      </c>
      <c r="AR314" s="109">
        <f>Juniori!AR84</f>
        <v>0</v>
      </c>
      <c r="AS314" s="109">
        <f>Juniori!AS84</f>
        <v>0</v>
      </c>
      <c r="AT314" s="109">
        <f>Juniori!AT84</f>
        <v>0</v>
      </c>
      <c r="AU314" s="109">
        <f>Juniori!AU84</f>
        <v>0</v>
      </c>
      <c r="AV314" s="109">
        <f>Juniori!AV84</f>
        <v>0</v>
      </c>
      <c r="AW314" s="109">
        <f>Juniori!AW84</f>
        <v>0</v>
      </c>
      <c r="AX314" s="109">
        <f>Juniori!AX84</f>
        <v>0</v>
      </c>
      <c r="AY314" s="109">
        <f>Juniori!AY84</f>
        <v>0</v>
      </c>
      <c r="AZ314" s="109">
        <f>Juniori!AZ84</f>
        <v>0</v>
      </c>
      <c r="BA314" s="109">
        <f>Juniori!BA84</f>
        <v>0</v>
      </c>
      <c r="BB314" s="109">
        <f>Juniori!BB84</f>
        <v>0</v>
      </c>
      <c r="BC314" s="109">
        <f>Juniori!BC84</f>
        <v>0</v>
      </c>
      <c r="BD314" s="109">
        <f>Juniori!BD84</f>
        <v>0</v>
      </c>
      <c r="BE314" s="109">
        <f>Juniori!BE84</f>
        <v>0</v>
      </c>
      <c r="BF314" s="109">
        <f>Juniori!BF84</f>
        <v>0</v>
      </c>
      <c r="BG314" s="109">
        <f>Juniori!BG84</f>
        <v>0</v>
      </c>
      <c r="BH314" s="109">
        <f>Juniori!BH84</f>
        <v>0</v>
      </c>
      <c r="BI314" s="109">
        <f>Juniori!BI84</f>
        <v>0</v>
      </c>
      <c r="BJ314" s="109">
        <f>Juniori!BJ84</f>
        <v>0</v>
      </c>
      <c r="BK314" s="109">
        <f>Juniori!BK84</f>
        <v>0</v>
      </c>
      <c r="BL314" s="109">
        <f>Juniori!BL84</f>
        <v>0</v>
      </c>
      <c r="BM314" s="109">
        <f>Juniori!BM84</f>
        <v>0</v>
      </c>
      <c r="BN314" s="109">
        <f>Juniori!BN84</f>
        <v>0</v>
      </c>
      <c r="BO314" s="109">
        <f>Juniori!BO84</f>
        <v>0</v>
      </c>
      <c r="BP314" s="109">
        <f>Juniori!BP84</f>
        <v>0</v>
      </c>
      <c r="BQ314" s="109">
        <f>Juniori!BQ84</f>
        <v>0</v>
      </c>
      <c r="BR314" s="109">
        <f>Juniori!BR84</f>
        <v>0</v>
      </c>
      <c r="BS314" s="109">
        <f>Juniori!BS84</f>
        <v>0</v>
      </c>
      <c r="BT314" s="109">
        <f>Juniori!BT84</f>
        <v>0</v>
      </c>
      <c r="BU314" s="109">
        <f>Juniori!BU84</f>
        <v>0</v>
      </c>
      <c r="BV314" s="109">
        <f>Juniori!BV84</f>
        <v>0</v>
      </c>
      <c r="BW314" s="109">
        <f>Juniori!BW84</f>
        <v>0</v>
      </c>
      <c r="BX314" s="109">
        <f>Juniori!BX84</f>
        <v>0</v>
      </c>
      <c r="BY314" s="109">
        <f>Juniori!BY84</f>
        <v>0</v>
      </c>
      <c r="BZ314" s="109">
        <f>Juniori!BZ84</f>
        <v>0</v>
      </c>
      <c r="CA314" s="109">
        <f>Juniori!CA84</f>
        <v>0</v>
      </c>
      <c r="CB314" s="109">
        <f>Juniori!CB84</f>
        <v>0</v>
      </c>
      <c r="CC314" s="109">
        <f>Juniori!CC84</f>
        <v>0</v>
      </c>
      <c r="CD314" s="109">
        <f>Juniori!CD84</f>
        <v>0</v>
      </c>
      <c r="CE314" s="109">
        <f>Juniori!CE84</f>
        <v>0</v>
      </c>
      <c r="CF314" s="109">
        <f>Juniori!CF84</f>
        <v>0</v>
      </c>
      <c r="CG314" s="109">
        <f>Juniori!CG84</f>
        <v>0</v>
      </c>
      <c r="CH314" s="109">
        <f>Juniori!CH84</f>
        <v>0</v>
      </c>
      <c r="CI314" s="109">
        <f>Juniori!CI84</f>
        <v>0</v>
      </c>
      <c r="CJ314" s="109">
        <f>Juniori!CJ84</f>
        <v>0</v>
      </c>
      <c r="CK314" s="109">
        <f>Juniori!CK84</f>
        <v>0</v>
      </c>
      <c r="CL314" s="109">
        <f>Juniori!CL84</f>
        <v>0</v>
      </c>
      <c r="CM314" s="109">
        <f>Juniori!CM84</f>
        <v>0</v>
      </c>
      <c r="CN314" s="109">
        <f>Juniori!CN84</f>
        <v>0</v>
      </c>
      <c r="CO314" s="109">
        <f>Juniori!CO84</f>
        <v>0</v>
      </c>
      <c r="CP314" s="109">
        <f>Juniori!CP84</f>
        <v>0</v>
      </c>
      <c r="CQ314" s="109">
        <f>Juniori!CQ84</f>
        <v>0</v>
      </c>
      <c r="CR314" s="109">
        <f>Juniori!CR84</f>
        <v>0</v>
      </c>
      <c r="CS314" s="109">
        <f>Juniori!CS84</f>
        <v>0</v>
      </c>
      <c r="CT314" s="109">
        <f>Juniori!CT84</f>
        <v>0</v>
      </c>
      <c r="CU314" s="109">
        <f>Juniori!CU84</f>
        <v>0</v>
      </c>
      <c r="CV314" s="109">
        <f>Juniori!CV84</f>
        <v>0</v>
      </c>
      <c r="CW314" s="109">
        <f>Juniori!CW84</f>
        <v>0</v>
      </c>
      <c r="CX314" s="109">
        <f>Juniori!CX84</f>
        <v>0</v>
      </c>
      <c r="CY314" s="109">
        <f>Juniori!CY84</f>
        <v>0</v>
      </c>
      <c r="CZ314" s="109">
        <f>Juniori!CZ84</f>
        <v>0</v>
      </c>
      <c r="DA314" s="109">
        <f>Juniori!DA84</f>
        <v>0</v>
      </c>
      <c r="DB314" s="109">
        <f>Juniori!DB84</f>
        <v>0</v>
      </c>
      <c r="DC314" s="109">
        <f>Juniori!DC84</f>
        <v>0</v>
      </c>
      <c r="DD314" s="109">
        <f>Juniori!DD84</f>
        <v>0</v>
      </c>
      <c r="DE314" s="109">
        <f>Juniori!DE84</f>
        <v>0</v>
      </c>
      <c r="DF314" s="109">
        <f>Juniori!DF84</f>
        <v>0</v>
      </c>
      <c r="DG314" s="109">
        <f>Juniori!DG84</f>
        <v>0</v>
      </c>
      <c r="DH314" s="109">
        <f>Juniori!DH84</f>
        <v>0</v>
      </c>
      <c r="DI314" s="109">
        <f>Juniori!DI84</f>
        <v>0</v>
      </c>
      <c r="DJ314" s="109">
        <f>Juniori!DJ84</f>
        <v>0</v>
      </c>
      <c r="DK314" s="109">
        <f>Juniori!DK84</f>
        <v>0</v>
      </c>
      <c r="DL314" s="109">
        <f>Juniori!DL84</f>
        <v>0</v>
      </c>
      <c r="DM314" s="109">
        <f>Juniori!DM84</f>
        <v>0</v>
      </c>
      <c r="DN314" s="109">
        <f>Juniori!DN84</f>
        <v>0</v>
      </c>
      <c r="DO314" s="109">
        <f>Juniori!DO84</f>
        <v>0</v>
      </c>
      <c r="DP314" s="109">
        <f>Juniori!DP84</f>
        <v>0</v>
      </c>
      <c r="DQ314" s="109">
        <f>Juniori!DQ84</f>
        <v>0</v>
      </c>
      <c r="DR314" s="109">
        <f>Juniori!DR84</f>
        <v>0</v>
      </c>
      <c r="DS314" s="109">
        <f>Juniori!DS84</f>
        <v>0</v>
      </c>
      <c r="DT314" s="109">
        <f>Juniori!DT84</f>
        <v>0</v>
      </c>
      <c r="DU314" s="109">
        <f>Juniori!DU84</f>
        <v>0</v>
      </c>
      <c r="DV314" s="109">
        <f>Juniori!DV84</f>
        <v>0</v>
      </c>
      <c r="DW314" s="109">
        <f>Juniori!DW84</f>
        <v>0</v>
      </c>
      <c r="DX314" s="109">
        <f>Juniori!DX84</f>
        <v>0</v>
      </c>
      <c r="DY314" s="109">
        <f>Juniori!DY84</f>
        <v>0</v>
      </c>
      <c r="DZ314" s="109">
        <f>Juniori!DZ84</f>
        <v>0</v>
      </c>
      <c r="EA314" s="109">
        <f>Juniori!EA84</f>
        <v>0</v>
      </c>
      <c r="EB314" s="109">
        <f>Juniori!EB84</f>
        <v>0</v>
      </c>
      <c r="EC314" s="109">
        <f>Juniori!EC84</f>
        <v>0</v>
      </c>
      <c r="ED314" s="109">
        <f>Juniori!ED84</f>
        <v>0</v>
      </c>
      <c r="EE314" s="109">
        <f>Juniori!EE84</f>
        <v>0</v>
      </c>
      <c r="EF314" s="109">
        <f>Juniori!EF84</f>
        <v>0</v>
      </c>
      <c r="EG314" s="109">
        <f>Juniori!EG84</f>
        <v>0</v>
      </c>
      <c r="EH314" s="109">
        <f>Juniori!EH84</f>
        <v>0</v>
      </c>
      <c r="EI314" s="109">
        <f>Juniori!EI84</f>
        <v>0</v>
      </c>
      <c r="EJ314" s="109">
        <f>Juniori!EJ84</f>
        <v>0</v>
      </c>
      <c r="EK314" s="109">
        <f>Juniori!EK84</f>
        <v>0</v>
      </c>
      <c r="EL314" s="109">
        <f>Juniori!EL84</f>
        <v>0</v>
      </c>
      <c r="EM314" s="109">
        <f>Juniori!EM84</f>
        <v>0</v>
      </c>
      <c r="EN314" s="109">
        <f>Juniori!EN84</f>
        <v>0</v>
      </c>
      <c r="EO314" s="109">
        <f>Juniori!EO84</f>
        <v>0</v>
      </c>
      <c r="EP314" s="109">
        <f>Juniori!EP84</f>
        <v>0</v>
      </c>
      <c r="EQ314" s="109">
        <f>Juniori!EQ84</f>
        <v>0</v>
      </c>
      <c r="ER314" s="109">
        <f>Juniori!ER84</f>
        <v>0</v>
      </c>
      <c r="ES314" s="109">
        <f>Juniori!ES84</f>
        <v>0</v>
      </c>
      <c r="ET314" s="109">
        <f>Juniori!ET84</f>
        <v>0</v>
      </c>
      <c r="EU314" s="109">
        <f>Juniori!EU84</f>
        <v>0</v>
      </c>
      <c r="EV314" s="109">
        <f>Juniori!EV84</f>
        <v>0</v>
      </c>
      <c r="EW314" s="109">
        <f>Juniori!EW84</f>
        <v>0</v>
      </c>
      <c r="EX314" s="109">
        <f>Juniori!EX84</f>
        <v>0</v>
      </c>
      <c r="EY314" s="109">
        <f>Juniori!EY84</f>
        <v>0</v>
      </c>
      <c r="EZ314" s="109">
        <f>Juniori!EZ84</f>
        <v>0</v>
      </c>
      <c r="FA314" s="109">
        <f>Juniori!FA84</f>
        <v>0</v>
      </c>
      <c r="FB314" s="109">
        <f>Juniori!FB84</f>
        <v>0</v>
      </c>
      <c r="FC314" s="109">
        <f>Juniori!FC84</f>
        <v>0</v>
      </c>
      <c r="FD314" s="109">
        <f>Juniori!FD84</f>
        <v>0</v>
      </c>
      <c r="FE314" s="109">
        <f>Juniori!FE84</f>
        <v>0</v>
      </c>
      <c r="FF314" s="109">
        <f>Juniori!FF84</f>
        <v>0</v>
      </c>
      <c r="FG314" s="109">
        <f>Juniori!FG84</f>
        <v>0</v>
      </c>
      <c r="FH314" s="109">
        <f>Juniori!FH84</f>
        <v>0</v>
      </c>
      <c r="FI314" s="109">
        <f>Juniori!FI84</f>
        <v>0</v>
      </c>
      <c r="FJ314" s="109">
        <f>Juniori!FJ84</f>
        <v>0</v>
      </c>
      <c r="FK314" s="109">
        <f>Juniori!FK84</f>
        <v>0</v>
      </c>
      <c r="FL314" s="109">
        <f>Juniori!FL84</f>
        <v>0</v>
      </c>
      <c r="FM314" s="109">
        <f>Juniori!FM84</f>
        <v>0</v>
      </c>
      <c r="FN314" s="109">
        <f>Juniori!FN84</f>
        <v>0</v>
      </c>
      <c r="FO314" s="109">
        <f>Juniori!FO84</f>
        <v>0</v>
      </c>
      <c r="FP314" s="109">
        <f>Juniori!FP84</f>
        <v>0</v>
      </c>
      <c r="FQ314" s="109">
        <f>Juniori!FQ84</f>
        <v>0</v>
      </c>
      <c r="FR314" s="109">
        <f>Juniori!FR84</f>
        <v>0</v>
      </c>
      <c r="FS314" s="109">
        <f>Juniori!FS84</f>
        <v>0</v>
      </c>
      <c r="FT314" s="109">
        <f>Juniori!FT84</f>
        <v>0</v>
      </c>
      <c r="FU314" s="109">
        <f>Juniori!FU84</f>
        <v>0</v>
      </c>
      <c r="FV314" s="109">
        <f>Juniori!FV84</f>
        <v>0</v>
      </c>
      <c r="FW314" s="109">
        <f>Juniori!FW84</f>
        <v>0</v>
      </c>
      <c r="FX314" s="109">
        <f>Juniori!FX84</f>
        <v>0</v>
      </c>
      <c r="FY314" s="109">
        <f>Juniori!FY84</f>
        <v>0</v>
      </c>
      <c r="FZ314" s="109">
        <f>Juniori!FZ84</f>
        <v>0</v>
      </c>
      <c r="GA314" s="109">
        <f>Juniori!GA84</f>
        <v>0</v>
      </c>
      <c r="GB314" s="109">
        <f>Juniori!GB84</f>
        <v>0</v>
      </c>
      <c r="GC314" s="109">
        <f>Juniori!GC84</f>
        <v>0</v>
      </c>
      <c r="GD314" s="109">
        <f>Juniori!GD84</f>
        <v>0</v>
      </c>
      <c r="GE314" s="109">
        <f>Juniori!GE84</f>
        <v>0</v>
      </c>
      <c r="GF314" s="109">
        <f>Juniori!GF84</f>
        <v>0</v>
      </c>
      <c r="GG314" s="109">
        <f>Juniori!GG84</f>
        <v>0</v>
      </c>
      <c r="GH314" s="109">
        <f>Juniori!GH84</f>
        <v>0</v>
      </c>
      <c r="GI314" s="109">
        <f>Juniori!GI84</f>
        <v>0</v>
      </c>
      <c r="GJ314" s="109">
        <f>Juniori!GJ84</f>
        <v>0</v>
      </c>
      <c r="GK314" s="109">
        <f>Juniori!GK84</f>
        <v>0</v>
      </c>
      <c r="GL314" s="109">
        <f>Juniori!GL84</f>
        <v>0</v>
      </c>
      <c r="GM314" s="109">
        <f>Juniori!GM84</f>
        <v>0</v>
      </c>
      <c r="GN314" s="109">
        <f>Juniori!GN84</f>
        <v>0</v>
      </c>
      <c r="GO314" s="109">
        <f>Juniori!GO84</f>
        <v>0</v>
      </c>
      <c r="GP314" s="109">
        <f>Juniori!GP84</f>
        <v>0</v>
      </c>
      <c r="GQ314" s="109">
        <f>Juniori!GQ84</f>
        <v>0</v>
      </c>
      <c r="GR314" s="109">
        <f>Juniori!GR84</f>
        <v>0</v>
      </c>
      <c r="GS314" s="109">
        <f>Juniori!GS84</f>
        <v>0</v>
      </c>
      <c r="GT314" s="109">
        <f>Juniori!GT84</f>
        <v>0</v>
      </c>
      <c r="GU314" s="109">
        <f>Juniori!GU84</f>
        <v>0</v>
      </c>
      <c r="GV314" s="109">
        <f>Juniori!GV84</f>
        <v>0</v>
      </c>
      <c r="GW314" s="109">
        <f>Juniori!GW84</f>
        <v>0</v>
      </c>
      <c r="GX314" s="109">
        <f>Juniori!GX84</f>
        <v>0</v>
      </c>
      <c r="GY314" s="109">
        <f>Juniori!GY84</f>
        <v>0</v>
      </c>
      <c r="GZ314" s="109">
        <f>Juniori!GZ84</f>
        <v>0</v>
      </c>
      <c r="HA314" s="109">
        <f>Juniori!HA84</f>
        <v>0</v>
      </c>
      <c r="HB314" s="109">
        <f>Juniori!HB84</f>
        <v>0</v>
      </c>
      <c r="HC314" s="109">
        <f>Juniori!HC84</f>
        <v>0</v>
      </c>
      <c r="HD314" s="109">
        <f>Juniori!HD84</f>
        <v>0</v>
      </c>
      <c r="HE314" s="109">
        <f>Juniori!HE84</f>
        <v>0</v>
      </c>
      <c r="HF314" s="109">
        <f>Juniori!HF84</f>
        <v>0</v>
      </c>
      <c r="HG314" s="109">
        <f>Juniori!HG84</f>
        <v>0</v>
      </c>
      <c r="HH314" s="109">
        <f>Juniori!HH84</f>
        <v>0</v>
      </c>
      <c r="HI314" s="109">
        <f>Juniori!HI84</f>
        <v>0</v>
      </c>
      <c r="HJ314" s="109">
        <f>Juniori!HJ84</f>
        <v>0</v>
      </c>
      <c r="HK314" s="109">
        <f>Juniori!HK84</f>
        <v>0</v>
      </c>
      <c r="HL314" s="109">
        <f>Juniori!HL84</f>
        <v>0</v>
      </c>
      <c r="HM314" s="109">
        <f>Juniori!HM84</f>
        <v>0</v>
      </c>
      <c r="HN314" s="109">
        <f>Juniori!HN84</f>
        <v>0</v>
      </c>
      <c r="HO314" s="109">
        <f>Juniori!HO84</f>
        <v>0</v>
      </c>
      <c r="HP314" s="109">
        <f>Juniori!HP84</f>
        <v>0</v>
      </c>
      <c r="HQ314" s="109">
        <f>Juniori!HQ84</f>
        <v>0</v>
      </c>
      <c r="HR314" s="109">
        <f>Juniori!HR84</f>
        <v>0</v>
      </c>
      <c r="HS314" s="109">
        <f>Juniori!HS84</f>
        <v>0</v>
      </c>
      <c r="HT314" s="109">
        <f>Juniori!HT84</f>
        <v>0</v>
      </c>
      <c r="HU314" s="109">
        <f>Juniori!HU84</f>
        <v>0</v>
      </c>
      <c r="HV314" s="109">
        <f>Juniori!HV84</f>
        <v>0</v>
      </c>
      <c r="HW314" s="109">
        <f>Juniori!HW84</f>
        <v>0</v>
      </c>
      <c r="HX314" s="109">
        <f>Juniori!HX84</f>
        <v>0</v>
      </c>
      <c r="HY314" s="109">
        <f>Juniori!HY84</f>
        <v>0</v>
      </c>
      <c r="HZ314" s="109">
        <f>Juniori!HZ84</f>
        <v>0</v>
      </c>
      <c r="IA314" s="109">
        <f>Juniori!IA84</f>
        <v>0</v>
      </c>
      <c r="IB314" s="109">
        <f>Juniori!IB84</f>
        <v>0</v>
      </c>
      <c r="IC314" s="109">
        <f>Juniori!IC84</f>
        <v>0</v>
      </c>
      <c r="ID314" s="109">
        <f>Juniori!ID84</f>
        <v>0</v>
      </c>
      <c r="IE314" s="109">
        <f>Juniori!IE84</f>
        <v>0</v>
      </c>
      <c r="IF314" s="109">
        <f>Juniori!IF84</f>
        <v>0</v>
      </c>
      <c r="IG314" s="109">
        <f>Juniori!IG84</f>
        <v>0</v>
      </c>
      <c r="IH314" s="109">
        <f>Juniori!IH84</f>
        <v>0</v>
      </c>
      <c r="II314" s="109">
        <f>Juniori!II84</f>
        <v>0</v>
      </c>
      <c r="IJ314" s="109">
        <f>Juniori!IJ84</f>
        <v>0</v>
      </c>
      <c r="IK314" s="109">
        <f>Juniori!IK84</f>
        <v>0</v>
      </c>
      <c r="IL314" s="109">
        <f>Juniori!IL84</f>
        <v>0</v>
      </c>
      <c r="IM314" s="109">
        <f>Juniori!IM84</f>
        <v>0</v>
      </c>
      <c r="IN314" s="109">
        <f>Juniori!IN84</f>
        <v>0</v>
      </c>
      <c r="IO314" s="109">
        <f>Juniori!IO84</f>
        <v>0</v>
      </c>
      <c r="IP314" s="109">
        <f>Juniori!IP84</f>
        <v>0</v>
      </c>
      <c r="IQ314" s="109">
        <f>Juniori!IQ84</f>
        <v>0</v>
      </c>
      <c r="IR314" s="109">
        <f>Juniori!IR84</f>
        <v>0</v>
      </c>
      <c r="IS314" s="109">
        <f>Juniori!IS84</f>
        <v>0</v>
      </c>
      <c r="IT314" s="109">
        <f>Juniori!IT84</f>
        <v>0</v>
      </c>
      <c r="IU314" s="109">
        <f>Juniori!IU84</f>
        <v>0</v>
      </c>
      <c r="IV314" s="109">
        <f>Juniori!IV84</f>
        <v>0</v>
      </c>
      <c r="IW314" s="109">
        <f>Juniori!IW84</f>
        <v>0</v>
      </c>
      <c r="IX314" s="109">
        <f>Juniori!IX84</f>
        <v>0</v>
      </c>
      <c r="IY314" s="109">
        <f>Juniori!IY84</f>
        <v>0</v>
      </c>
      <c r="IZ314" s="109">
        <f>Juniori!IZ84</f>
        <v>0</v>
      </c>
      <c r="JA314" s="109">
        <f>Juniori!JA84</f>
        <v>0</v>
      </c>
      <c r="JB314" s="109">
        <f>Juniori!JB84</f>
        <v>0</v>
      </c>
      <c r="JC314" s="109">
        <f>Juniori!JC84</f>
        <v>0</v>
      </c>
      <c r="JD314" s="109">
        <f>Juniori!JD84</f>
        <v>0</v>
      </c>
      <c r="JE314" s="109">
        <f>Juniori!JE84</f>
        <v>0</v>
      </c>
      <c r="JF314" s="109">
        <f>Juniori!JF84</f>
        <v>0</v>
      </c>
      <c r="JG314" s="109">
        <f>Juniori!JG84</f>
        <v>0</v>
      </c>
      <c r="JH314" s="109">
        <f>Juniori!JH84</f>
        <v>0</v>
      </c>
      <c r="JI314" s="109">
        <f>Juniori!JI84</f>
        <v>0</v>
      </c>
      <c r="JJ314" s="109">
        <f>Juniori!JJ84</f>
        <v>0</v>
      </c>
      <c r="JK314" s="109">
        <f>Juniori!JK84</f>
        <v>0</v>
      </c>
      <c r="JL314" s="109">
        <f>Juniori!JL84</f>
        <v>0</v>
      </c>
      <c r="JM314" s="109">
        <f>Juniori!JM84</f>
        <v>0</v>
      </c>
      <c r="JN314" s="109">
        <f>Juniori!JN84</f>
        <v>0</v>
      </c>
      <c r="JO314" s="109">
        <f>Juniori!JO84</f>
        <v>0</v>
      </c>
      <c r="JP314" s="109">
        <f>Juniori!JP84</f>
        <v>0</v>
      </c>
      <c r="JQ314" s="109">
        <f>Juniori!JQ84</f>
        <v>0</v>
      </c>
      <c r="JR314" s="109">
        <f>Juniori!JR84</f>
        <v>0</v>
      </c>
      <c r="JS314" s="109">
        <f>Juniori!JS84</f>
        <v>0</v>
      </c>
      <c r="JT314" s="109">
        <f>Juniori!JT84</f>
        <v>0</v>
      </c>
      <c r="JU314" s="109">
        <f>Juniori!JU84</f>
        <v>0</v>
      </c>
      <c r="JV314" s="109">
        <f>Juniori!JV84</f>
        <v>0</v>
      </c>
      <c r="JW314" s="109">
        <f>Juniori!JW84</f>
        <v>0</v>
      </c>
      <c r="JX314" s="109">
        <f>Juniori!JX84</f>
        <v>0</v>
      </c>
      <c r="JY314" s="109">
        <f>Juniori!JY84</f>
        <v>0</v>
      </c>
      <c r="JZ314" s="109">
        <f>Juniori!JZ84</f>
        <v>0</v>
      </c>
      <c r="KA314" s="109">
        <f>Juniori!KA84</f>
        <v>0</v>
      </c>
      <c r="KB314" s="109">
        <f>Juniori!KB84</f>
        <v>0</v>
      </c>
      <c r="KC314" s="109">
        <f>Juniori!KC84</f>
        <v>0</v>
      </c>
      <c r="KD314" s="109">
        <f>Juniori!KD84</f>
        <v>0</v>
      </c>
      <c r="KE314" s="109">
        <f>Juniori!KE84</f>
        <v>0</v>
      </c>
      <c r="KF314" s="109">
        <f>Juniori!KF84</f>
        <v>0</v>
      </c>
      <c r="KG314" s="109">
        <f>Juniori!KG84</f>
        <v>0</v>
      </c>
      <c r="KH314" s="109">
        <f>Juniori!KH84</f>
        <v>0</v>
      </c>
      <c r="KI314" s="109">
        <f>Juniori!KI84</f>
        <v>0</v>
      </c>
      <c r="KJ314" s="109">
        <f>Juniori!KJ84</f>
        <v>0</v>
      </c>
      <c r="KK314" s="109">
        <f>Juniori!KK84</f>
        <v>0</v>
      </c>
      <c r="KL314" s="109">
        <f>Juniori!KL84</f>
        <v>0</v>
      </c>
      <c r="KM314" s="109">
        <f>Juniori!KM84</f>
        <v>0</v>
      </c>
      <c r="KN314" s="109">
        <f>Juniori!KN84</f>
        <v>0</v>
      </c>
      <c r="KO314" s="109">
        <f>Juniori!KO84</f>
        <v>0</v>
      </c>
      <c r="KP314" s="109">
        <f>Juniori!KP84</f>
        <v>0</v>
      </c>
      <c r="KQ314" s="109">
        <f>Juniori!KQ84</f>
        <v>0</v>
      </c>
      <c r="KR314" s="109">
        <f>Juniori!KR84</f>
        <v>0</v>
      </c>
      <c r="KS314" s="109">
        <f>Juniori!KS84</f>
        <v>0</v>
      </c>
      <c r="KT314" s="109">
        <f>Juniori!KT84</f>
        <v>0</v>
      </c>
      <c r="KU314" s="109">
        <f>Juniori!KU84</f>
        <v>0</v>
      </c>
      <c r="KV314" s="109">
        <f>Juniori!KV84</f>
        <v>0</v>
      </c>
      <c r="KW314" s="109">
        <f>Juniori!KW84</f>
        <v>0</v>
      </c>
      <c r="KX314" s="109">
        <f>Juniori!KX84</f>
        <v>0</v>
      </c>
      <c r="KY314" s="109">
        <f>Juniori!KY84</f>
        <v>0</v>
      </c>
      <c r="KZ314" s="109">
        <f>Juniori!KZ84</f>
        <v>0</v>
      </c>
      <c r="LA314" s="109">
        <f>Juniori!LA84</f>
        <v>0</v>
      </c>
      <c r="LB314" s="109">
        <f>Juniori!LB84</f>
        <v>0</v>
      </c>
      <c r="LC314" s="109">
        <f>Juniori!LC84</f>
        <v>0</v>
      </c>
      <c r="LD314" s="109">
        <f>Juniori!LD84</f>
        <v>0</v>
      </c>
      <c r="LE314" s="109">
        <f>Juniori!LE84</f>
        <v>0</v>
      </c>
      <c r="LF314" s="109">
        <f>Juniori!LF84</f>
        <v>0</v>
      </c>
      <c r="LG314" s="109">
        <f>Juniori!LG84</f>
        <v>0</v>
      </c>
      <c r="LH314" s="109">
        <f>Juniori!LH84</f>
        <v>0</v>
      </c>
      <c r="LI314" s="109">
        <f>Juniori!LI84</f>
        <v>0</v>
      </c>
      <c r="LJ314" s="109">
        <f>Juniori!LJ84</f>
        <v>0</v>
      </c>
      <c r="LK314" s="109">
        <f>Juniori!LK84</f>
        <v>0</v>
      </c>
      <c r="LL314" s="109">
        <f>Juniori!LL84</f>
        <v>0</v>
      </c>
      <c r="LM314" s="109">
        <f>Juniori!LM84</f>
        <v>0</v>
      </c>
      <c r="LN314" s="109">
        <f>Juniori!LN84</f>
        <v>0</v>
      </c>
      <c r="LO314" s="109">
        <f>Juniori!LO84</f>
        <v>0</v>
      </c>
      <c r="LP314" s="109">
        <f>Juniori!LP84</f>
        <v>0</v>
      </c>
      <c r="LQ314" s="109">
        <f>Juniori!LQ84</f>
        <v>0</v>
      </c>
      <c r="LR314" s="109">
        <f>Juniori!LR84</f>
        <v>0</v>
      </c>
      <c r="LS314" s="109">
        <f>Juniori!LS84</f>
        <v>0</v>
      </c>
      <c r="LT314" s="109">
        <f>Juniori!LT84</f>
        <v>0</v>
      </c>
      <c r="LU314" s="109">
        <f>Juniori!LU84</f>
        <v>0</v>
      </c>
      <c r="LV314" s="109">
        <f>Juniori!LV84</f>
        <v>0</v>
      </c>
      <c r="LW314" s="109">
        <f>Juniori!LW84</f>
        <v>0</v>
      </c>
      <c r="LX314" s="109">
        <f>Juniori!LX84</f>
        <v>0</v>
      </c>
      <c r="LY314" s="109">
        <f>Juniori!LY84</f>
        <v>0</v>
      </c>
      <c r="LZ314" s="109">
        <f>Juniori!LZ84</f>
        <v>0</v>
      </c>
      <c r="MA314" s="109">
        <f>Juniori!MA84</f>
        <v>0</v>
      </c>
      <c r="MB314" s="109">
        <f>Juniori!MB84</f>
        <v>0</v>
      </c>
      <c r="MC314" s="109">
        <f>Juniori!MC84</f>
        <v>0</v>
      </c>
      <c r="MD314" s="109">
        <f>Juniori!MD84</f>
        <v>0</v>
      </c>
      <c r="ME314" s="109">
        <f>Juniori!ME84</f>
        <v>0</v>
      </c>
      <c r="MF314" s="109">
        <f>Juniori!MF84</f>
        <v>0</v>
      </c>
      <c r="MG314" s="109">
        <f>Juniori!MG84</f>
        <v>0</v>
      </c>
      <c r="MH314" s="109">
        <f>Juniori!MH84</f>
        <v>0</v>
      </c>
      <c r="MI314" s="109">
        <f>Juniori!MI84</f>
        <v>0</v>
      </c>
      <c r="MJ314" s="109">
        <f>Juniori!MJ84</f>
        <v>0</v>
      </c>
      <c r="MK314" s="109">
        <f>Juniori!MK84</f>
        <v>0</v>
      </c>
      <c r="ML314" s="109">
        <f>Juniori!ML84</f>
        <v>0</v>
      </c>
      <c r="MM314" s="109">
        <f>Juniori!MM84</f>
        <v>0</v>
      </c>
      <c r="MN314" s="109">
        <f>Juniori!MN84</f>
        <v>0</v>
      </c>
      <c r="MO314" s="109">
        <f>Juniori!MO84</f>
        <v>0</v>
      </c>
      <c r="MP314" s="109">
        <f>Juniori!MP84</f>
        <v>0</v>
      </c>
      <c r="MQ314" s="109">
        <f>Juniori!MQ84</f>
        <v>0</v>
      </c>
      <c r="MR314" s="109">
        <f>Juniori!MR84</f>
        <v>0</v>
      </c>
      <c r="MS314" s="109">
        <f>Juniori!MS84</f>
        <v>0</v>
      </c>
      <c r="MT314" s="109">
        <f>Juniori!MT84</f>
        <v>0</v>
      </c>
      <c r="MU314" s="109">
        <f>Juniori!MU84</f>
        <v>0</v>
      </c>
      <c r="MV314" s="109">
        <f>Juniori!MV84</f>
        <v>0</v>
      </c>
      <c r="MW314" s="109">
        <f>Juniori!MW84</f>
        <v>0</v>
      </c>
      <c r="MX314" s="109">
        <f>Juniori!MX84</f>
        <v>0</v>
      </c>
      <c r="MY314" s="109">
        <f>Juniori!MY84</f>
        <v>0</v>
      </c>
      <c r="MZ314" s="109">
        <f>Juniori!MZ84</f>
        <v>0</v>
      </c>
      <c r="NA314" s="109">
        <f>Juniori!NA84</f>
        <v>0</v>
      </c>
      <c r="NB314" s="109">
        <f>Juniori!NB84</f>
        <v>0</v>
      </c>
      <c r="NC314" s="109">
        <f>Juniori!NC84</f>
        <v>0</v>
      </c>
      <c r="ND314" s="109">
        <f>Juniori!ND84</f>
        <v>0</v>
      </c>
      <c r="NE314" s="109">
        <f>Juniori!NE84</f>
        <v>0</v>
      </c>
      <c r="NF314" s="109">
        <f>Juniori!NF84</f>
        <v>0</v>
      </c>
      <c r="NG314" s="109">
        <f>Juniori!NG84</f>
        <v>0</v>
      </c>
      <c r="NH314" s="109">
        <f>Juniori!NH84</f>
        <v>0</v>
      </c>
      <c r="NI314" s="109">
        <f>Juniori!NI84</f>
        <v>0</v>
      </c>
      <c r="NJ314" s="109">
        <f>Juniori!NJ84</f>
        <v>0</v>
      </c>
      <c r="NK314" s="109">
        <f>Juniori!NK84</f>
        <v>0</v>
      </c>
      <c r="NL314" s="109">
        <f>Juniori!NL84</f>
        <v>0</v>
      </c>
      <c r="NM314" s="109">
        <f>Juniori!NM84</f>
        <v>0</v>
      </c>
      <c r="NN314" s="109">
        <f>Juniori!NN84</f>
        <v>0</v>
      </c>
      <c r="NO314" s="109">
        <f>Juniori!NO84</f>
        <v>0</v>
      </c>
      <c r="NP314" s="109">
        <f>Juniori!NP84</f>
        <v>0</v>
      </c>
      <c r="NQ314" s="109">
        <f>Juniori!NQ84</f>
        <v>0</v>
      </c>
      <c r="NR314" s="109">
        <f>Juniori!NR84</f>
        <v>0</v>
      </c>
      <c r="NS314" s="109">
        <f>Juniori!NS84</f>
        <v>0</v>
      </c>
      <c r="NT314" s="109">
        <f>Juniori!NT84</f>
        <v>0</v>
      </c>
      <c r="NU314" s="109">
        <f>Juniori!NU84</f>
        <v>0</v>
      </c>
      <c r="NV314" s="109">
        <f>Juniori!NV84</f>
        <v>0</v>
      </c>
      <c r="NW314" s="109">
        <f>Juniori!NW84</f>
        <v>0</v>
      </c>
      <c r="NX314" s="109">
        <f>Juniori!NX84</f>
        <v>0</v>
      </c>
      <c r="NY314" s="109">
        <f>Juniori!NY84</f>
        <v>0</v>
      </c>
      <c r="NZ314" s="109">
        <f>Juniori!NZ84</f>
        <v>0</v>
      </c>
      <c r="OA314" s="109">
        <f>Juniori!OA84</f>
        <v>0</v>
      </c>
      <c r="OB314" s="109">
        <f>Juniori!OB84</f>
        <v>0</v>
      </c>
      <c r="OC314" s="109">
        <f>Juniori!OC84</f>
        <v>0</v>
      </c>
      <c r="OD314" s="109">
        <f>Juniori!OD84</f>
        <v>0</v>
      </c>
      <c r="OE314" s="109">
        <f>Juniori!OE84</f>
        <v>0</v>
      </c>
      <c r="OF314" s="109">
        <f>Juniori!OF84</f>
        <v>0</v>
      </c>
      <c r="OG314" s="109">
        <f>Juniori!OG84</f>
        <v>0</v>
      </c>
      <c r="OH314" s="109">
        <f>Juniori!OH84</f>
        <v>0</v>
      </c>
      <c r="OI314" s="109">
        <f>Juniori!OI84</f>
        <v>0</v>
      </c>
      <c r="OJ314" s="109">
        <f>Juniori!OJ84</f>
        <v>0</v>
      </c>
      <c r="OK314" s="109">
        <f>Juniori!OK84</f>
        <v>0</v>
      </c>
      <c r="OL314" s="109">
        <f>Juniori!OL84</f>
        <v>0</v>
      </c>
      <c r="OM314" s="109">
        <f>Juniori!OM84</f>
        <v>0</v>
      </c>
      <c r="ON314" s="109">
        <f>Juniori!ON84</f>
        <v>0</v>
      </c>
      <c r="OO314" s="109">
        <f>Juniori!OO84</f>
        <v>0</v>
      </c>
      <c r="OP314" s="109">
        <f>Juniori!OP84</f>
        <v>0</v>
      </c>
      <c r="OQ314" s="109">
        <f>Juniori!OQ84</f>
        <v>0</v>
      </c>
      <c r="OR314" s="109">
        <f>Juniori!OR84</f>
        <v>0</v>
      </c>
      <c r="OS314" s="109">
        <f>Juniori!OS84</f>
        <v>0</v>
      </c>
      <c r="OT314" s="109">
        <f>Juniori!OT84</f>
        <v>0</v>
      </c>
      <c r="OU314" s="109">
        <f>Juniori!OU84</f>
        <v>0</v>
      </c>
      <c r="OV314" s="109">
        <f>Juniori!OV84</f>
        <v>0</v>
      </c>
      <c r="OW314" s="109">
        <f>Juniori!OW84</f>
        <v>0</v>
      </c>
      <c r="OX314" s="109">
        <f>Juniori!OX84</f>
        <v>0</v>
      </c>
      <c r="OY314" s="109">
        <f>Juniori!OY84</f>
        <v>0</v>
      </c>
      <c r="OZ314" s="109">
        <f>Juniori!OZ84</f>
        <v>0</v>
      </c>
      <c r="PA314" s="109">
        <f>Juniori!PA84</f>
        <v>0</v>
      </c>
      <c r="PB314" s="109">
        <f>Juniori!PB84</f>
        <v>0</v>
      </c>
      <c r="PC314" s="109">
        <f>Juniori!PC84</f>
        <v>0</v>
      </c>
      <c r="PD314" s="109">
        <f>Juniori!PD84</f>
        <v>0</v>
      </c>
      <c r="PE314" s="109">
        <f>Juniori!PE84</f>
        <v>0</v>
      </c>
      <c r="PF314" s="109">
        <f>Juniori!PF84</f>
        <v>0</v>
      </c>
      <c r="PG314" s="109">
        <f>Juniori!PG84</f>
        <v>0</v>
      </c>
      <c r="PH314" s="109">
        <f>Juniori!PH84</f>
        <v>0</v>
      </c>
      <c r="PI314" s="109">
        <f>Juniori!PI84</f>
        <v>0</v>
      </c>
      <c r="PJ314" s="109">
        <f>Juniori!PJ84</f>
        <v>0</v>
      </c>
      <c r="PK314" s="109">
        <f>Juniori!PK84</f>
        <v>0</v>
      </c>
      <c r="PL314" s="109">
        <f>Juniori!PL84</f>
        <v>0</v>
      </c>
      <c r="PM314" s="109">
        <f>Juniori!PM84</f>
        <v>0</v>
      </c>
      <c r="PN314" s="109">
        <f>Juniori!PN84</f>
        <v>0</v>
      </c>
      <c r="PO314" s="109">
        <f>Juniori!PO84</f>
        <v>0</v>
      </c>
      <c r="PP314" s="109">
        <f>Juniori!PP84</f>
        <v>0</v>
      </c>
      <c r="PQ314" s="109">
        <f>Juniori!PQ84</f>
        <v>0</v>
      </c>
      <c r="PR314" s="109">
        <f>Juniori!PR84</f>
        <v>0</v>
      </c>
      <c r="PS314" s="109">
        <f>Juniori!PS84</f>
        <v>0</v>
      </c>
      <c r="PT314" s="109">
        <f>Juniori!PT84</f>
        <v>0</v>
      </c>
      <c r="PU314" s="109">
        <f>Juniori!PU84</f>
        <v>0</v>
      </c>
      <c r="PV314" s="109">
        <f>Juniori!PV84</f>
        <v>0</v>
      </c>
      <c r="PW314" s="109">
        <f>Juniori!PW84</f>
        <v>0</v>
      </c>
      <c r="PX314" s="109">
        <f>Juniori!PX84</f>
        <v>0</v>
      </c>
      <c r="PY314" s="109">
        <f>Juniori!PY84</f>
        <v>0</v>
      </c>
      <c r="PZ314" s="109">
        <f>Juniori!PZ84</f>
        <v>0</v>
      </c>
      <c r="QA314" s="109">
        <f>Juniori!QA84</f>
        <v>0</v>
      </c>
      <c r="QB314" s="109">
        <f>Juniori!QB84</f>
        <v>0</v>
      </c>
      <c r="QC314" s="109">
        <f>Juniori!QC84</f>
        <v>0</v>
      </c>
      <c r="QD314" s="109">
        <f>Juniori!QD84</f>
        <v>0</v>
      </c>
      <c r="QE314" s="109">
        <f>Juniori!QE84</f>
        <v>0</v>
      </c>
      <c r="QF314" s="109">
        <f>Juniori!QF84</f>
        <v>0</v>
      </c>
      <c r="QG314" s="109">
        <f>Juniori!QG84</f>
        <v>0</v>
      </c>
      <c r="QH314" s="109">
        <f>Juniori!QH84</f>
        <v>0</v>
      </c>
      <c r="QI314" s="109">
        <f>Juniori!QI84</f>
        <v>0</v>
      </c>
      <c r="QJ314" s="109">
        <f>Juniori!QJ84</f>
        <v>0</v>
      </c>
      <c r="QK314" s="109">
        <f>Juniori!QK84</f>
        <v>0</v>
      </c>
      <c r="QL314" s="109">
        <f>Juniori!QL84</f>
        <v>0</v>
      </c>
      <c r="QM314" s="109">
        <f>Juniori!QM84</f>
        <v>0</v>
      </c>
      <c r="QN314" s="109">
        <f>Juniori!QN84</f>
        <v>0</v>
      </c>
      <c r="QO314" s="109">
        <f>Juniori!QO84</f>
        <v>0</v>
      </c>
      <c r="QP314" s="109">
        <f>Juniori!QP84</f>
        <v>0</v>
      </c>
      <c r="QQ314" s="109">
        <f>Juniori!QQ84</f>
        <v>0</v>
      </c>
      <c r="QR314" s="109">
        <f>Juniori!QR84</f>
        <v>0</v>
      </c>
      <c r="QS314" s="109">
        <f>Juniori!QS84</f>
        <v>0</v>
      </c>
      <c r="QT314" s="109">
        <f>Juniori!QT84</f>
        <v>0</v>
      </c>
      <c r="QU314" s="109">
        <f>Juniori!QU84</f>
        <v>0</v>
      </c>
      <c r="QV314" s="109">
        <f>Juniori!QV84</f>
        <v>0</v>
      </c>
      <c r="QW314" s="109">
        <f>Juniori!QW84</f>
        <v>0</v>
      </c>
      <c r="QX314" s="109">
        <f>Juniori!QX84</f>
        <v>0</v>
      </c>
      <c r="QY314" s="109">
        <f>Juniori!QY84</f>
        <v>0</v>
      </c>
      <c r="QZ314" s="109">
        <f>Juniori!QZ84</f>
        <v>0</v>
      </c>
      <c r="RA314" s="109">
        <f>Juniori!RA84</f>
        <v>0</v>
      </c>
      <c r="RB314" s="109">
        <f>Juniori!RB84</f>
        <v>0</v>
      </c>
      <c r="RC314" s="109">
        <f>Juniori!RC84</f>
        <v>0</v>
      </c>
      <c r="RD314" s="109">
        <f>Juniori!RD84</f>
        <v>0</v>
      </c>
      <c r="RE314" s="109">
        <f>Juniori!RE84</f>
        <v>0</v>
      </c>
      <c r="RF314" s="109">
        <f>Juniori!RF84</f>
        <v>0</v>
      </c>
      <c r="RG314" s="109">
        <f>Juniori!RG84</f>
        <v>0</v>
      </c>
      <c r="RH314" s="109">
        <f>Juniori!RH84</f>
        <v>0</v>
      </c>
      <c r="RI314" s="109">
        <f>Juniori!RI84</f>
        <v>0</v>
      </c>
      <c r="RJ314" s="109">
        <f>Juniori!RJ84</f>
        <v>0</v>
      </c>
      <c r="RK314" s="109">
        <f>Juniori!RK84</f>
        <v>0</v>
      </c>
      <c r="RL314" s="109">
        <f>Juniori!RL84</f>
        <v>0</v>
      </c>
      <c r="RM314" s="109">
        <f>Juniori!RM84</f>
        <v>0</v>
      </c>
      <c r="RN314" s="109">
        <f>Juniori!RN84</f>
        <v>0</v>
      </c>
      <c r="RO314" s="109">
        <f>Juniori!RO84</f>
        <v>0</v>
      </c>
      <c r="RP314" s="109">
        <f>Juniori!RP84</f>
        <v>0</v>
      </c>
      <c r="RQ314" s="109">
        <f>Juniori!RQ84</f>
        <v>0</v>
      </c>
      <c r="RR314" s="109">
        <f>Juniori!RR84</f>
        <v>0</v>
      </c>
      <c r="RS314" s="109">
        <f>Juniori!RS84</f>
        <v>0</v>
      </c>
      <c r="RT314" s="109">
        <f>Juniori!RT84</f>
        <v>0</v>
      </c>
      <c r="RU314" s="109">
        <f>Juniori!RU84</f>
        <v>0</v>
      </c>
      <c r="RV314" s="109">
        <f>Juniori!RV84</f>
        <v>0</v>
      </c>
      <c r="RW314" s="109">
        <f>Juniori!RW84</f>
        <v>0</v>
      </c>
      <c r="RX314" s="109">
        <f>Juniori!RX84</f>
        <v>0</v>
      </c>
      <c r="RY314" s="109">
        <f>Juniori!RY84</f>
        <v>0</v>
      </c>
      <c r="RZ314" s="109">
        <f>Juniori!RZ84</f>
        <v>0</v>
      </c>
      <c r="SA314" s="109">
        <f>Juniori!SA84</f>
        <v>0</v>
      </c>
      <c r="SB314" s="109">
        <f>Juniori!SB84</f>
        <v>0</v>
      </c>
      <c r="SC314" s="109">
        <f>Juniori!SC84</f>
        <v>0</v>
      </c>
      <c r="SD314" s="109">
        <f>Juniori!SD84</f>
        <v>0</v>
      </c>
      <c r="SE314" s="109">
        <f>Juniori!SE84</f>
        <v>0</v>
      </c>
      <c r="SF314" s="109">
        <f>Juniori!SF84</f>
        <v>0</v>
      </c>
      <c r="SG314" s="109">
        <f>Juniori!SG84</f>
        <v>0</v>
      </c>
      <c r="SH314" s="109">
        <f>Juniori!SH84</f>
        <v>0</v>
      </c>
      <c r="SI314" s="109">
        <f>Juniori!SI84</f>
        <v>0</v>
      </c>
      <c r="SJ314" s="109">
        <f>Juniori!SJ84</f>
        <v>0</v>
      </c>
      <c r="SK314" s="109">
        <f>Juniori!SK84</f>
        <v>0</v>
      </c>
      <c r="SL314" s="109">
        <f>Juniori!SL84</f>
        <v>0</v>
      </c>
      <c r="SM314" s="109">
        <f>Juniori!SM84</f>
        <v>0</v>
      </c>
      <c r="SN314" s="109">
        <f>Juniori!SN84</f>
        <v>0</v>
      </c>
      <c r="SO314" s="109">
        <f>Juniori!SO84</f>
        <v>0</v>
      </c>
      <c r="SP314" s="109">
        <f>Juniori!SP84</f>
        <v>0</v>
      </c>
      <c r="SQ314" s="109">
        <f>Juniori!SQ84</f>
        <v>0</v>
      </c>
      <c r="SR314" s="109">
        <f>Juniori!SR84</f>
        <v>0</v>
      </c>
      <c r="SS314" s="109">
        <f>Juniori!SS84</f>
        <v>0</v>
      </c>
      <c r="ST314" s="109">
        <f>Juniori!ST84</f>
        <v>0</v>
      </c>
      <c r="SU314" s="109">
        <f>Juniori!SU84</f>
        <v>0</v>
      </c>
      <c r="SV314" s="109">
        <f>Juniori!SV84</f>
        <v>0</v>
      </c>
      <c r="SW314" s="109">
        <f>Juniori!SW84</f>
        <v>0</v>
      </c>
      <c r="SX314" s="109">
        <f>Juniori!SX84</f>
        <v>0</v>
      </c>
      <c r="SY314" s="109">
        <f>Juniori!SY84</f>
        <v>0</v>
      </c>
      <c r="SZ314" s="109">
        <f>Juniori!SZ84</f>
        <v>0</v>
      </c>
      <c r="TA314" s="109">
        <f>Juniori!TA84</f>
        <v>0</v>
      </c>
      <c r="TB314" s="109">
        <f>Juniori!TB84</f>
        <v>0</v>
      </c>
    </row>
    <row r="315" spans="1:522" s="1" customFormat="1" ht="18" customHeight="1" x14ac:dyDescent="0.2">
      <c r="A315" s="12"/>
      <c r="B315" s="11" t="s">
        <v>439</v>
      </c>
      <c r="C315" s="1">
        <v>7934</v>
      </c>
      <c r="D315" s="1">
        <v>2008</v>
      </c>
      <c r="E315" s="4" t="s">
        <v>111</v>
      </c>
      <c r="F315" s="1">
        <v>8604</v>
      </c>
      <c r="G315" s="9" t="s">
        <v>132</v>
      </c>
      <c r="H315" s="4" t="s">
        <v>23</v>
      </c>
      <c r="I315" s="1">
        <f t="shared" si="20"/>
        <v>0</v>
      </c>
      <c r="J315" s="12">
        <f>Tabuľka3[[#This Row],[Stĺpec9]]</f>
        <v>0</v>
      </c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  <c r="IX315" s="109"/>
      <c r="IY315" s="109"/>
      <c r="IZ315" s="109"/>
      <c r="JA315" s="109"/>
      <c r="JB315" s="109"/>
      <c r="JC315" s="109"/>
      <c r="JD315" s="109"/>
      <c r="JE315" s="109"/>
      <c r="JF315" s="109"/>
      <c r="JG315" s="109"/>
      <c r="JH315" s="109"/>
      <c r="JI315" s="109"/>
      <c r="JJ315" s="109"/>
      <c r="JK315" s="109"/>
      <c r="JL315" s="109"/>
      <c r="JM315" s="109"/>
      <c r="JN315" s="109"/>
      <c r="JO315" s="109"/>
      <c r="JP315" s="109"/>
      <c r="JQ315" s="109"/>
      <c r="JR315" s="109"/>
      <c r="JS315" s="109"/>
      <c r="JT315" s="109"/>
      <c r="JU315" s="109"/>
      <c r="JV315" s="109"/>
      <c r="JW315" s="109"/>
      <c r="JX315" s="109"/>
      <c r="JY315" s="109"/>
      <c r="JZ315" s="109"/>
      <c r="KA315" s="109"/>
      <c r="KB315" s="109"/>
      <c r="KC315" s="109"/>
      <c r="KD315" s="109"/>
      <c r="KE315" s="109"/>
      <c r="KF315" s="109"/>
      <c r="KG315" s="109"/>
      <c r="KH315" s="109"/>
      <c r="KI315" s="109"/>
      <c r="KJ315" s="109"/>
      <c r="KK315" s="109"/>
      <c r="KL315" s="109"/>
      <c r="KM315" s="109"/>
      <c r="KN315" s="109"/>
      <c r="KO315" s="109"/>
      <c r="KP315" s="109"/>
      <c r="KQ315" s="109"/>
      <c r="KR315" s="109"/>
      <c r="KS315" s="109"/>
      <c r="KT315" s="109"/>
      <c r="KU315" s="109"/>
      <c r="KV315" s="109"/>
      <c r="KW315" s="109"/>
      <c r="KX315" s="109"/>
      <c r="KY315" s="109"/>
      <c r="KZ315" s="109"/>
      <c r="LA315" s="109"/>
      <c r="LB315" s="109"/>
      <c r="LC315" s="109"/>
      <c r="LD315" s="109"/>
      <c r="LE315" s="109"/>
      <c r="LF315" s="109"/>
      <c r="LG315" s="109"/>
      <c r="LH315" s="109"/>
      <c r="LI315" s="109"/>
      <c r="LJ315" s="109"/>
      <c r="LK315" s="109"/>
      <c r="LL315" s="109"/>
      <c r="LM315" s="109"/>
      <c r="LN315" s="109"/>
      <c r="LO315" s="109"/>
      <c r="LP315" s="109"/>
      <c r="LQ315" s="109"/>
      <c r="LR315" s="109"/>
      <c r="LS315" s="109"/>
      <c r="LT315" s="109"/>
      <c r="LU315" s="109"/>
      <c r="LV315" s="109"/>
      <c r="LW315" s="109"/>
      <c r="LX315" s="109"/>
      <c r="LY315" s="109"/>
      <c r="LZ315" s="109"/>
      <c r="MA315" s="109"/>
      <c r="MB315" s="109"/>
      <c r="MC315" s="109"/>
      <c r="MD315" s="109"/>
      <c r="ME315" s="109"/>
      <c r="MF315" s="109"/>
      <c r="MG315" s="109"/>
      <c r="MH315" s="109"/>
      <c r="MI315" s="109"/>
      <c r="MJ315" s="109"/>
      <c r="MK315" s="109"/>
      <c r="ML315" s="109"/>
      <c r="MM315" s="109"/>
      <c r="MN315" s="109"/>
      <c r="MO315" s="109"/>
      <c r="MP315" s="109"/>
      <c r="MQ315" s="109"/>
      <c r="MR315" s="109"/>
      <c r="MS315" s="109"/>
      <c r="MT315" s="109"/>
      <c r="MU315" s="109"/>
      <c r="MV315" s="109"/>
      <c r="MW315" s="109"/>
      <c r="MX315" s="109"/>
      <c r="MY315" s="109"/>
      <c r="MZ315" s="109"/>
      <c r="NA315" s="109"/>
      <c r="NB315" s="109"/>
      <c r="NC315" s="109"/>
      <c r="ND315" s="109"/>
      <c r="NE315" s="109"/>
      <c r="NF315" s="109"/>
      <c r="NG315" s="109"/>
      <c r="NH315" s="109"/>
      <c r="NI315" s="109"/>
      <c r="NJ315" s="109"/>
      <c r="NK315" s="109"/>
      <c r="NL315" s="109"/>
      <c r="NM315" s="109"/>
      <c r="NN315" s="109"/>
      <c r="NO315" s="109"/>
      <c r="NP315" s="109"/>
      <c r="NQ315" s="109"/>
      <c r="NR315" s="109"/>
      <c r="NS315" s="109"/>
      <c r="NT315" s="109"/>
      <c r="NU315" s="109"/>
      <c r="NV315" s="109"/>
      <c r="NW315" s="109"/>
      <c r="NX315" s="109"/>
      <c r="NY315" s="109"/>
      <c r="NZ315" s="109"/>
      <c r="OA315" s="109"/>
      <c r="OB315" s="109"/>
      <c r="OC315" s="109"/>
      <c r="OD315" s="109"/>
      <c r="OE315" s="109"/>
      <c r="OF315" s="109"/>
      <c r="OG315" s="109"/>
      <c r="OH315" s="109"/>
      <c r="OI315" s="109"/>
      <c r="OJ315" s="109"/>
      <c r="OK315" s="109"/>
      <c r="OL315" s="109"/>
      <c r="OM315" s="109"/>
      <c r="ON315" s="109"/>
      <c r="OO315" s="109"/>
      <c r="OP315" s="109"/>
      <c r="OQ315" s="109"/>
      <c r="OR315" s="109"/>
      <c r="OS315" s="109"/>
      <c r="OT315" s="109"/>
      <c r="OU315" s="109"/>
      <c r="OV315" s="109"/>
      <c r="OW315" s="109"/>
      <c r="OX315" s="109"/>
      <c r="OY315" s="109"/>
      <c r="OZ315" s="109"/>
      <c r="PA315" s="109"/>
      <c r="PB315" s="109"/>
      <c r="PC315" s="109"/>
      <c r="PD315" s="109"/>
      <c r="PE315" s="109"/>
      <c r="PF315" s="109"/>
      <c r="PG315" s="109"/>
      <c r="PH315" s="109"/>
      <c r="PI315" s="109"/>
      <c r="PJ315" s="109"/>
      <c r="PK315" s="109"/>
      <c r="PL315" s="109"/>
      <c r="PM315" s="109"/>
      <c r="PN315" s="109"/>
      <c r="PO315" s="109"/>
      <c r="PP315" s="109"/>
      <c r="PQ315" s="109"/>
      <c r="PR315" s="109"/>
      <c r="PS315" s="109"/>
      <c r="PT315" s="109"/>
      <c r="PU315" s="109"/>
      <c r="PV315" s="109"/>
      <c r="PW315" s="109"/>
      <c r="PX315" s="109"/>
      <c r="PY315" s="109"/>
      <c r="PZ315" s="109"/>
      <c r="QA315" s="109"/>
      <c r="QB315" s="109"/>
      <c r="QC315" s="109"/>
      <c r="QD315" s="109"/>
      <c r="QE315" s="109"/>
      <c r="QF315" s="109"/>
      <c r="QG315" s="109"/>
      <c r="QH315" s="109"/>
      <c r="QI315" s="109"/>
      <c r="QJ315" s="109"/>
      <c r="QK315" s="109"/>
      <c r="QL315" s="109"/>
      <c r="QM315" s="109"/>
      <c r="QN315" s="109"/>
      <c r="QO315" s="109"/>
      <c r="QP315" s="109"/>
      <c r="QQ315" s="109"/>
      <c r="QR315" s="109"/>
      <c r="QS315" s="109"/>
      <c r="QT315" s="109"/>
      <c r="QU315" s="109"/>
      <c r="QV315" s="109"/>
      <c r="QW315" s="109"/>
      <c r="QX315" s="109"/>
      <c r="QY315" s="109"/>
      <c r="QZ315" s="109"/>
      <c r="RA315" s="109"/>
      <c r="RB315" s="109"/>
      <c r="RC315" s="109"/>
      <c r="RD315" s="109"/>
      <c r="RE315" s="109"/>
      <c r="RF315" s="109"/>
      <c r="RG315" s="109"/>
      <c r="RH315" s="109"/>
      <c r="RI315" s="109"/>
      <c r="RJ315" s="109"/>
      <c r="RK315" s="109"/>
      <c r="RL315" s="109"/>
      <c r="RM315" s="109"/>
      <c r="RN315" s="109"/>
      <c r="RO315" s="109"/>
      <c r="RP315" s="109"/>
      <c r="RQ315" s="109"/>
      <c r="RR315" s="109"/>
      <c r="RS315" s="109"/>
      <c r="RT315" s="109"/>
      <c r="RU315" s="109"/>
      <c r="RV315" s="109"/>
      <c r="RW315" s="109"/>
      <c r="RX315" s="109"/>
      <c r="RY315" s="109"/>
      <c r="RZ315" s="109"/>
      <c r="SA315" s="109"/>
      <c r="SB315" s="109"/>
      <c r="SC315" s="109"/>
      <c r="SD315" s="109"/>
      <c r="SE315" s="109"/>
      <c r="SF315" s="109"/>
      <c r="SG315" s="109"/>
      <c r="SH315" s="109"/>
      <c r="SI315" s="109"/>
      <c r="SJ315" s="109"/>
      <c r="SK315" s="109"/>
      <c r="SL315" s="109"/>
      <c r="SM315" s="109"/>
      <c r="SN315" s="109"/>
      <c r="SO315" s="109"/>
      <c r="SP315" s="109"/>
      <c r="SQ315" s="109"/>
      <c r="SR315" s="109"/>
      <c r="SS315" s="109"/>
      <c r="ST315" s="109"/>
      <c r="SU315" s="109"/>
      <c r="SV315" s="109"/>
      <c r="SW315" s="109"/>
      <c r="SX315" s="109"/>
      <c r="SY315" s="109"/>
      <c r="SZ315" s="109"/>
      <c r="TA315" s="109"/>
      <c r="TB315" s="109"/>
    </row>
    <row r="316" spans="1:522" s="1" customFormat="1" ht="18" customHeight="1" x14ac:dyDescent="0.2">
      <c r="A316" s="12"/>
      <c r="B316" s="11"/>
      <c r="E316" s="4" t="s">
        <v>198</v>
      </c>
      <c r="F316" s="1">
        <v>9377</v>
      </c>
      <c r="G316" s="9" t="s">
        <v>132</v>
      </c>
      <c r="H316" s="4"/>
      <c r="I316" s="1">
        <f t="shared" si="20"/>
        <v>0</v>
      </c>
      <c r="J316" s="12">
        <f>Tabuľka3[[#This Row],[Stĺpec9]]</f>
        <v>0</v>
      </c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  <c r="IX316" s="109"/>
      <c r="IY316" s="109"/>
      <c r="IZ316" s="109"/>
      <c r="JA316" s="109"/>
      <c r="JB316" s="109"/>
      <c r="JC316" s="109"/>
      <c r="JD316" s="109"/>
      <c r="JE316" s="109"/>
      <c r="JF316" s="109"/>
      <c r="JG316" s="109"/>
      <c r="JH316" s="109"/>
      <c r="JI316" s="109"/>
      <c r="JJ316" s="109"/>
      <c r="JK316" s="109"/>
      <c r="JL316" s="109"/>
      <c r="JM316" s="109"/>
      <c r="JN316" s="109"/>
      <c r="JO316" s="109"/>
      <c r="JP316" s="109"/>
      <c r="JQ316" s="109"/>
      <c r="JR316" s="109"/>
      <c r="JS316" s="109"/>
      <c r="JT316" s="109"/>
      <c r="JU316" s="109"/>
      <c r="JV316" s="109"/>
      <c r="JW316" s="109"/>
      <c r="JX316" s="109"/>
      <c r="JY316" s="109"/>
      <c r="JZ316" s="109"/>
      <c r="KA316" s="109"/>
      <c r="KB316" s="109"/>
      <c r="KC316" s="109"/>
      <c r="KD316" s="109"/>
      <c r="KE316" s="109"/>
      <c r="KF316" s="109"/>
      <c r="KG316" s="109"/>
      <c r="KH316" s="109"/>
      <c r="KI316" s="109"/>
      <c r="KJ316" s="109"/>
      <c r="KK316" s="109"/>
      <c r="KL316" s="109"/>
      <c r="KM316" s="109"/>
      <c r="KN316" s="109"/>
      <c r="KO316" s="109"/>
      <c r="KP316" s="109"/>
      <c r="KQ316" s="109"/>
      <c r="KR316" s="109"/>
      <c r="KS316" s="109"/>
      <c r="KT316" s="109"/>
      <c r="KU316" s="109"/>
      <c r="KV316" s="109"/>
      <c r="KW316" s="109"/>
      <c r="KX316" s="109"/>
      <c r="KY316" s="109"/>
      <c r="KZ316" s="109"/>
      <c r="LA316" s="109"/>
      <c r="LB316" s="109"/>
      <c r="LC316" s="109"/>
      <c r="LD316" s="109"/>
      <c r="LE316" s="109"/>
      <c r="LF316" s="109"/>
      <c r="LG316" s="109"/>
      <c r="LH316" s="109"/>
      <c r="LI316" s="109"/>
      <c r="LJ316" s="109"/>
      <c r="LK316" s="109"/>
      <c r="LL316" s="109"/>
      <c r="LM316" s="109"/>
      <c r="LN316" s="109"/>
      <c r="LO316" s="109"/>
      <c r="LP316" s="109"/>
      <c r="LQ316" s="109"/>
      <c r="LR316" s="109"/>
      <c r="LS316" s="109"/>
      <c r="LT316" s="109"/>
      <c r="LU316" s="109"/>
      <c r="LV316" s="109"/>
      <c r="LW316" s="109"/>
      <c r="LX316" s="109"/>
      <c r="LY316" s="109"/>
      <c r="LZ316" s="109"/>
      <c r="MA316" s="109"/>
      <c r="MB316" s="109"/>
      <c r="MC316" s="109"/>
      <c r="MD316" s="109"/>
      <c r="ME316" s="109"/>
      <c r="MF316" s="109"/>
      <c r="MG316" s="109"/>
      <c r="MH316" s="109"/>
      <c r="MI316" s="109"/>
      <c r="MJ316" s="109"/>
      <c r="MK316" s="109"/>
      <c r="ML316" s="109"/>
      <c r="MM316" s="109"/>
      <c r="MN316" s="109"/>
      <c r="MO316" s="109"/>
      <c r="MP316" s="109"/>
      <c r="MQ316" s="109"/>
      <c r="MR316" s="109"/>
      <c r="MS316" s="109"/>
      <c r="MT316" s="109"/>
      <c r="MU316" s="109"/>
      <c r="MV316" s="109"/>
      <c r="MW316" s="109"/>
      <c r="MX316" s="109"/>
      <c r="MY316" s="109"/>
      <c r="MZ316" s="109"/>
      <c r="NA316" s="109"/>
      <c r="NB316" s="109"/>
      <c r="NC316" s="109"/>
      <c r="ND316" s="109"/>
      <c r="NE316" s="109"/>
      <c r="NF316" s="109"/>
      <c r="NG316" s="109"/>
      <c r="NH316" s="109"/>
      <c r="NI316" s="109"/>
      <c r="NJ316" s="109"/>
      <c r="NK316" s="109"/>
      <c r="NL316" s="109"/>
      <c r="NM316" s="109"/>
      <c r="NN316" s="109"/>
      <c r="NO316" s="109"/>
      <c r="NP316" s="109"/>
      <c r="NQ316" s="109"/>
      <c r="NR316" s="109"/>
      <c r="NS316" s="109"/>
      <c r="NT316" s="109"/>
      <c r="NU316" s="109"/>
      <c r="NV316" s="109"/>
      <c r="NW316" s="109"/>
      <c r="NX316" s="109"/>
      <c r="NY316" s="109"/>
      <c r="NZ316" s="109"/>
      <c r="OA316" s="109"/>
      <c r="OB316" s="109"/>
      <c r="OC316" s="109"/>
      <c r="OD316" s="109"/>
      <c r="OE316" s="109"/>
      <c r="OF316" s="109"/>
      <c r="OG316" s="109"/>
      <c r="OH316" s="109"/>
      <c r="OI316" s="109"/>
      <c r="OJ316" s="109"/>
      <c r="OK316" s="109"/>
      <c r="OL316" s="109"/>
      <c r="OM316" s="109"/>
      <c r="ON316" s="109"/>
      <c r="OO316" s="109"/>
      <c r="OP316" s="109"/>
      <c r="OQ316" s="109"/>
      <c r="OR316" s="109"/>
      <c r="OS316" s="109"/>
      <c r="OT316" s="109"/>
      <c r="OU316" s="109"/>
      <c r="OV316" s="109"/>
      <c r="OW316" s="109"/>
      <c r="OX316" s="109"/>
      <c r="OY316" s="109"/>
      <c r="OZ316" s="109"/>
      <c r="PA316" s="109"/>
      <c r="PB316" s="109"/>
      <c r="PC316" s="109"/>
      <c r="PD316" s="109"/>
      <c r="PE316" s="109"/>
      <c r="PF316" s="109"/>
      <c r="PG316" s="109"/>
      <c r="PH316" s="109"/>
      <c r="PI316" s="109"/>
      <c r="PJ316" s="109"/>
      <c r="PK316" s="109"/>
      <c r="PL316" s="109"/>
      <c r="PM316" s="109"/>
      <c r="PN316" s="109"/>
      <c r="PO316" s="109"/>
      <c r="PP316" s="109"/>
      <c r="PQ316" s="109"/>
      <c r="PR316" s="109"/>
      <c r="PS316" s="109"/>
      <c r="PT316" s="109"/>
      <c r="PU316" s="109"/>
      <c r="PV316" s="109"/>
      <c r="PW316" s="109"/>
      <c r="PX316" s="109"/>
      <c r="PY316" s="109"/>
      <c r="PZ316" s="109"/>
      <c r="QA316" s="109"/>
      <c r="QB316" s="109"/>
      <c r="QC316" s="109"/>
      <c r="QD316" s="109"/>
      <c r="QE316" s="109"/>
      <c r="QF316" s="109"/>
      <c r="QG316" s="109"/>
      <c r="QH316" s="109"/>
      <c r="QI316" s="109"/>
      <c r="QJ316" s="109"/>
      <c r="QK316" s="109"/>
      <c r="QL316" s="109"/>
      <c r="QM316" s="109"/>
      <c r="QN316" s="109"/>
      <c r="QO316" s="109"/>
      <c r="QP316" s="109"/>
      <c r="QQ316" s="109"/>
      <c r="QR316" s="109"/>
      <c r="QS316" s="109"/>
      <c r="QT316" s="109"/>
      <c r="QU316" s="109"/>
      <c r="QV316" s="109"/>
      <c r="QW316" s="109"/>
      <c r="QX316" s="109"/>
      <c r="QY316" s="109"/>
      <c r="QZ316" s="109"/>
      <c r="RA316" s="109"/>
      <c r="RB316" s="109"/>
      <c r="RC316" s="109"/>
      <c r="RD316" s="109"/>
      <c r="RE316" s="109"/>
      <c r="RF316" s="109"/>
      <c r="RG316" s="109"/>
      <c r="RH316" s="109"/>
      <c r="RI316" s="109"/>
      <c r="RJ316" s="109"/>
      <c r="RK316" s="109"/>
      <c r="RL316" s="109"/>
      <c r="RM316" s="109"/>
      <c r="RN316" s="109"/>
      <c r="RO316" s="109"/>
      <c r="RP316" s="109"/>
      <c r="RQ316" s="109"/>
      <c r="RR316" s="109"/>
      <c r="RS316" s="109"/>
      <c r="RT316" s="109"/>
      <c r="RU316" s="109"/>
      <c r="RV316" s="109"/>
      <c r="RW316" s="109"/>
      <c r="RX316" s="109"/>
      <c r="RY316" s="109"/>
      <c r="RZ316" s="109"/>
      <c r="SA316" s="109"/>
      <c r="SB316" s="109"/>
      <c r="SC316" s="109"/>
      <c r="SD316" s="109"/>
      <c r="SE316" s="109"/>
      <c r="SF316" s="109"/>
      <c r="SG316" s="109"/>
      <c r="SH316" s="109"/>
      <c r="SI316" s="109"/>
      <c r="SJ316" s="109"/>
      <c r="SK316" s="109"/>
      <c r="SL316" s="109"/>
      <c r="SM316" s="109"/>
      <c r="SN316" s="109"/>
      <c r="SO316" s="109"/>
      <c r="SP316" s="109"/>
      <c r="SQ316" s="109"/>
      <c r="SR316" s="109"/>
      <c r="SS316" s="109"/>
      <c r="ST316" s="109"/>
      <c r="SU316" s="109"/>
      <c r="SV316" s="109"/>
      <c r="SW316" s="109"/>
      <c r="SX316" s="109"/>
      <c r="SY316" s="109"/>
      <c r="SZ316" s="109"/>
      <c r="TA316" s="109"/>
      <c r="TB316" s="109"/>
    </row>
    <row r="317" spans="1:522" s="1" customFormat="1" ht="18" customHeight="1" x14ac:dyDescent="0.2">
      <c r="A317" s="12"/>
      <c r="B317" s="11" t="s">
        <v>287</v>
      </c>
      <c r="C317" s="1">
        <v>9548</v>
      </c>
      <c r="E317" s="4" t="s">
        <v>286</v>
      </c>
      <c r="F317" s="1">
        <v>9318</v>
      </c>
      <c r="G317" s="9" t="s">
        <v>132</v>
      </c>
      <c r="H317" s="4" t="s">
        <v>23</v>
      </c>
      <c r="I317" s="1">
        <f t="shared" si="20"/>
        <v>0</v>
      </c>
      <c r="J317" s="12">
        <f>Tabuľka3[[#This Row],[Stĺpec9]]</f>
        <v>0</v>
      </c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14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  <c r="IX317" s="109"/>
      <c r="IY317" s="109"/>
      <c r="IZ317" s="109"/>
      <c r="JA317" s="109"/>
      <c r="JB317" s="109"/>
      <c r="JC317" s="109"/>
      <c r="JD317" s="109"/>
      <c r="JE317" s="109"/>
      <c r="JF317" s="109"/>
      <c r="JG317" s="109"/>
      <c r="JH317" s="109"/>
      <c r="JI317" s="109"/>
      <c r="JJ317" s="109"/>
      <c r="JK317" s="109"/>
      <c r="JL317" s="109"/>
      <c r="JM317" s="109"/>
      <c r="JN317" s="109"/>
      <c r="JO317" s="109"/>
      <c r="JP317" s="109"/>
      <c r="JQ317" s="109"/>
      <c r="JR317" s="109"/>
      <c r="JS317" s="109"/>
      <c r="JT317" s="109"/>
      <c r="JU317" s="109"/>
      <c r="JV317" s="109"/>
      <c r="JW317" s="109"/>
      <c r="JX317" s="109"/>
      <c r="JY317" s="109"/>
      <c r="JZ317" s="109"/>
      <c r="KA317" s="109"/>
      <c r="KB317" s="109"/>
      <c r="KC317" s="109"/>
      <c r="KD317" s="109"/>
      <c r="KE317" s="109"/>
      <c r="KF317" s="109"/>
      <c r="KG317" s="109"/>
      <c r="KH317" s="109"/>
      <c r="KI317" s="109"/>
      <c r="KJ317" s="109"/>
      <c r="KK317" s="109"/>
      <c r="KL317" s="109"/>
      <c r="KM317" s="109"/>
      <c r="KN317" s="109"/>
      <c r="KO317" s="109"/>
      <c r="KP317" s="109"/>
      <c r="KQ317" s="109"/>
      <c r="KR317" s="109"/>
      <c r="KS317" s="109"/>
      <c r="KT317" s="109"/>
      <c r="KU317" s="109"/>
      <c r="KV317" s="109"/>
      <c r="KW317" s="109"/>
      <c r="KX317" s="109"/>
      <c r="KY317" s="109"/>
      <c r="KZ317" s="109"/>
      <c r="LA317" s="109"/>
      <c r="LB317" s="109"/>
      <c r="LC317" s="109"/>
      <c r="LD317" s="109"/>
      <c r="LE317" s="109"/>
      <c r="LF317" s="109"/>
      <c r="LG317" s="109"/>
      <c r="LH317" s="109"/>
      <c r="LI317" s="109"/>
      <c r="LJ317" s="109"/>
      <c r="LK317" s="109"/>
      <c r="LL317" s="109"/>
      <c r="LM317" s="109"/>
      <c r="LN317" s="109"/>
      <c r="LO317" s="109"/>
      <c r="LP317" s="109"/>
      <c r="LQ317" s="109"/>
      <c r="LR317" s="109"/>
      <c r="LS317" s="109"/>
      <c r="LT317" s="109"/>
      <c r="LU317" s="109"/>
      <c r="LV317" s="109"/>
      <c r="LW317" s="109"/>
      <c r="LX317" s="109"/>
      <c r="LY317" s="109"/>
      <c r="LZ317" s="109"/>
      <c r="MA317" s="109"/>
      <c r="MB317" s="109"/>
      <c r="MC317" s="109"/>
      <c r="MD317" s="109"/>
      <c r="ME317" s="109"/>
      <c r="MF317" s="109"/>
      <c r="MG317" s="109"/>
      <c r="MH317" s="109"/>
      <c r="MI317" s="109"/>
      <c r="MJ317" s="109"/>
      <c r="MK317" s="109"/>
      <c r="ML317" s="109"/>
      <c r="MM317" s="109"/>
      <c r="MN317" s="109"/>
      <c r="MO317" s="109"/>
      <c r="MP317" s="109"/>
      <c r="MQ317" s="109"/>
      <c r="MR317" s="109"/>
      <c r="MS317" s="109"/>
      <c r="MT317" s="109"/>
      <c r="MU317" s="109"/>
      <c r="MV317" s="109"/>
      <c r="MW317" s="109"/>
      <c r="MX317" s="109"/>
      <c r="MY317" s="109"/>
      <c r="MZ317" s="109"/>
      <c r="NA317" s="109"/>
      <c r="NB317" s="109"/>
      <c r="NC317" s="109"/>
      <c r="ND317" s="109"/>
      <c r="NE317" s="109"/>
      <c r="NF317" s="109"/>
      <c r="NG317" s="109"/>
      <c r="NH317" s="109"/>
      <c r="NI317" s="109"/>
      <c r="NJ317" s="109"/>
      <c r="NK317" s="109"/>
      <c r="NL317" s="109"/>
      <c r="NM317" s="109"/>
      <c r="NN317" s="109"/>
      <c r="NO317" s="109"/>
      <c r="NP317" s="109"/>
      <c r="NQ317" s="109"/>
      <c r="NR317" s="109"/>
      <c r="NS317" s="109"/>
      <c r="NT317" s="109"/>
      <c r="NU317" s="109"/>
      <c r="NV317" s="109"/>
      <c r="NW317" s="109"/>
      <c r="NX317" s="109"/>
      <c r="NY317" s="109"/>
      <c r="NZ317" s="109"/>
      <c r="OA317" s="109"/>
      <c r="OB317" s="109"/>
      <c r="OC317" s="109"/>
      <c r="OD317" s="109"/>
      <c r="OE317" s="109"/>
      <c r="OF317" s="109"/>
      <c r="OG317" s="109"/>
      <c r="OH317" s="109"/>
      <c r="OI317" s="109"/>
      <c r="OJ317" s="109"/>
      <c r="OK317" s="109"/>
      <c r="OL317" s="109"/>
      <c r="OM317" s="109"/>
      <c r="ON317" s="109"/>
      <c r="OO317" s="109"/>
      <c r="OP317" s="109"/>
      <c r="OQ317" s="109"/>
      <c r="OR317" s="109"/>
      <c r="OS317" s="109"/>
      <c r="OT317" s="109"/>
      <c r="OU317" s="109"/>
      <c r="OV317" s="109"/>
      <c r="OW317" s="109"/>
      <c r="OX317" s="109"/>
      <c r="OY317" s="109"/>
      <c r="OZ317" s="109"/>
      <c r="PA317" s="109"/>
      <c r="PB317" s="109"/>
      <c r="PC317" s="109"/>
      <c r="PD317" s="109"/>
      <c r="PE317" s="109"/>
      <c r="PF317" s="109"/>
      <c r="PG317" s="109"/>
      <c r="PH317" s="109"/>
      <c r="PI317" s="109"/>
      <c r="PJ317" s="109"/>
      <c r="PK317" s="109"/>
      <c r="PL317" s="109"/>
      <c r="PM317" s="109"/>
      <c r="PN317" s="109"/>
      <c r="PO317" s="109"/>
      <c r="PP317" s="109"/>
      <c r="PQ317" s="109"/>
      <c r="PR317" s="109"/>
      <c r="PS317" s="109"/>
      <c r="PT317" s="109"/>
      <c r="PU317" s="109"/>
      <c r="PV317" s="109"/>
      <c r="PW317" s="109"/>
      <c r="PX317" s="109"/>
      <c r="PY317" s="109"/>
      <c r="PZ317" s="109"/>
      <c r="QA317" s="109"/>
      <c r="QB317" s="109"/>
      <c r="QC317" s="109"/>
      <c r="QD317" s="109"/>
      <c r="QE317" s="109"/>
      <c r="QF317" s="109"/>
      <c r="QG317" s="109"/>
      <c r="QH317" s="109"/>
      <c r="QI317" s="109"/>
      <c r="QJ317" s="109"/>
      <c r="QK317" s="109"/>
      <c r="QL317" s="109"/>
      <c r="QM317" s="109"/>
      <c r="QN317" s="109"/>
      <c r="QO317" s="109"/>
      <c r="QP317" s="109"/>
      <c r="QQ317" s="109"/>
      <c r="QR317" s="109"/>
      <c r="QS317" s="109"/>
      <c r="QT317" s="109"/>
      <c r="QU317" s="109"/>
      <c r="QV317" s="109"/>
      <c r="QW317" s="109"/>
      <c r="QX317" s="109"/>
      <c r="QY317" s="109"/>
      <c r="QZ317" s="109"/>
      <c r="RA317" s="109"/>
      <c r="RB317" s="109"/>
      <c r="RC317" s="109"/>
      <c r="RD317" s="109"/>
      <c r="RE317" s="109"/>
      <c r="RF317" s="109"/>
      <c r="RG317" s="109"/>
      <c r="RH317" s="109"/>
      <c r="RI317" s="109"/>
      <c r="RJ317" s="109"/>
      <c r="RK317" s="109"/>
      <c r="RL317" s="109"/>
      <c r="RM317" s="109"/>
      <c r="RN317" s="109"/>
      <c r="RO317" s="109"/>
      <c r="RP317" s="109"/>
      <c r="RQ317" s="109"/>
      <c r="RR317" s="109"/>
      <c r="RS317" s="109"/>
      <c r="RT317" s="109"/>
      <c r="RU317" s="109"/>
      <c r="RV317" s="109"/>
      <c r="RW317" s="109"/>
      <c r="RX317" s="109"/>
      <c r="RY317" s="109"/>
      <c r="RZ317" s="109"/>
      <c r="SA317" s="109"/>
      <c r="SB317" s="109"/>
      <c r="SC317" s="109"/>
      <c r="SD317" s="109"/>
      <c r="SE317" s="109"/>
      <c r="SF317" s="109"/>
      <c r="SG317" s="109"/>
      <c r="SH317" s="109"/>
      <c r="SI317" s="109"/>
      <c r="SJ317" s="109"/>
      <c r="SK317" s="109"/>
      <c r="SL317" s="109"/>
      <c r="SM317" s="109"/>
      <c r="SN317" s="109"/>
      <c r="SO317" s="109"/>
      <c r="SP317" s="109"/>
      <c r="SQ317" s="109"/>
      <c r="SR317" s="109"/>
      <c r="SS317" s="109"/>
      <c r="ST317" s="109"/>
      <c r="SU317" s="109"/>
      <c r="SV317" s="109"/>
      <c r="SW317" s="109"/>
      <c r="SX317" s="109"/>
      <c r="SY317" s="109"/>
      <c r="SZ317" s="109"/>
      <c r="TA317" s="109"/>
      <c r="TB317" s="109"/>
    </row>
    <row r="318" spans="1:522" s="1" customFormat="1" ht="19.5" customHeight="1" x14ac:dyDescent="0.2">
      <c r="A318" s="12"/>
      <c r="B318" s="11" t="s">
        <v>495</v>
      </c>
      <c r="C318" s="1">
        <v>12258</v>
      </c>
      <c r="E318" s="4" t="s">
        <v>494</v>
      </c>
      <c r="F318" s="1">
        <v>8403</v>
      </c>
      <c r="G318" s="9" t="s">
        <v>127</v>
      </c>
      <c r="H318" s="4" t="s">
        <v>496</v>
      </c>
      <c r="I318" s="1">
        <f t="shared" si="20"/>
        <v>0</v>
      </c>
      <c r="J318" s="12">
        <f>Tabuľka3[[#This Row],[Stĺpec9]]</f>
        <v>0</v>
      </c>
      <c r="K318" s="109">
        <f>Juniori!K94</f>
        <v>0</v>
      </c>
      <c r="L318" s="109">
        <f>Juniori!L94</f>
        <v>0</v>
      </c>
      <c r="M318" s="109">
        <f>Juniori!M94</f>
        <v>0</v>
      </c>
      <c r="N318" s="109">
        <f>Juniori!N94</f>
        <v>0</v>
      </c>
      <c r="O318" s="109">
        <f>Juniori!O94</f>
        <v>0</v>
      </c>
      <c r="P318" s="109">
        <f>Juniori!P94</f>
        <v>0</v>
      </c>
      <c r="Q318" s="109">
        <f>Juniori!Q94</f>
        <v>0</v>
      </c>
      <c r="R318" s="109">
        <f>Juniori!R94</f>
        <v>0</v>
      </c>
      <c r="S318" s="109">
        <f>Juniori!S94</f>
        <v>0</v>
      </c>
      <c r="T318" s="109">
        <f>Juniori!T94</f>
        <v>0</v>
      </c>
      <c r="U318" s="109">
        <f>Juniori!U94</f>
        <v>0</v>
      </c>
      <c r="V318" s="109">
        <f>Juniori!V94</f>
        <v>0</v>
      </c>
      <c r="W318" s="109">
        <f>Juniori!W94</f>
        <v>0</v>
      </c>
      <c r="X318" s="109">
        <f>Juniori!X94</f>
        <v>0</v>
      </c>
      <c r="Y318" s="109">
        <f>Juniori!Y94</f>
        <v>0</v>
      </c>
      <c r="Z318" s="109">
        <f>Juniori!Z94</f>
        <v>0</v>
      </c>
      <c r="AA318" s="109">
        <f>Juniori!AA94</f>
        <v>0</v>
      </c>
      <c r="AB318" s="109">
        <f>Juniori!AB94</f>
        <v>0</v>
      </c>
      <c r="AC318" s="109">
        <f>Juniori!AC94</f>
        <v>0</v>
      </c>
      <c r="AD318" s="109">
        <f>Juniori!AD94</f>
        <v>0</v>
      </c>
      <c r="AE318" s="109">
        <f>Juniori!AE94</f>
        <v>0</v>
      </c>
      <c r="AF318" s="109">
        <f>Juniori!AF94</f>
        <v>0</v>
      </c>
      <c r="AG318" s="109">
        <f>Juniori!AG94</f>
        <v>0</v>
      </c>
      <c r="AH318" s="109">
        <f>Juniori!AH94</f>
        <v>0</v>
      </c>
      <c r="AI318" s="109">
        <f>Juniori!AI94</f>
        <v>0</v>
      </c>
      <c r="AJ318" s="109">
        <f>Juniori!AJ94</f>
        <v>0</v>
      </c>
      <c r="AK318" s="109">
        <f>Juniori!AK94</f>
        <v>0</v>
      </c>
      <c r="AL318" s="109">
        <f>Juniori!AL94</f>
        <v>0</v>
      </c>
      <c r="AM318" s="109">
        <f>Juniori!AM94</f>
        <v>0</v>
      </c>
      <c r="AN318" s="109">
        <f>Juniori!AN94</f>
        <v>0</v>
      </c>
      <c r="AO318" s="109">
        <f>Juniori!AO94</f>
        <v>0</v>
      </c>
      <c r="AP318" s="109">
        <f>Juniori!AP94</f>
        <v>0</v>
      </c>
      <c r="AQ318" s="109">
        <f>Juniori!AQ94</f>
        <v>0</v>
      </c>
      <c r="AR318" s="109">
        <f>Juniori!AR94</f>
        <v>0</v>
      </c>
      <c r="AS318" s="109">
        <f>Juniori!AS94</f>
        <v>0</v>
      </c>
      <c r="AT318" s="109">
        <f>Juniori!AT94</f>
        <v>0</v>
      </c>
      <c r="AU318" s="109">
        <f>Juniori!AU94</f>
        <v>0</v>
      </c>
      <c r="AV318" s="109">
        <f>Juniori!AV94</f>
        <v>0</v>
      </c>
      <c r="AW318" s="109">
        <f>Juniori!AW94</f>
        <v>0</v>
      </c>
      <c r="AX318" s="109">
        <f>Juniori!AX94</f>
        <v>0</v>
      </c>
      <c r="AY318" s="109">
        <f>Juniori!AY94</f>
        <v>0</v>
      </c>
      <c r="AZ318" s="109">
        <f>Juniori!AZ94</f>
        <v>0</v>
      </c>
      <c r="BA318" s="109">
        <f>Juniori!BA94</f>
        <v>0</v>
      </c>
      <c r="BB318" s="109">
        <f>Juniori!BB94</f>
        <v>0</v>
      </c>
      <c r="BC318" s="109">
        <f>Juniori!BC94</f>
        <v>0</v>
      </c>
      <c r="BD318" s="109">
        <f>Juniori!BD94</f>
        <v>0</v>
      </c>
      <c r="BE318" s="109">
        <f>Juniori!BE94</f>
        <v>0</v>
      </c>
      <c r="BF318" s="109">
        <f>Juniori!BF94</f>
        <v>0</v>
      </c>
      <c r="BG318" s="109">
        <f>Juniori!BG94</f>
        <v>0</v>
      </c>
      <c r="BH318" s="109">
        <f>Juniori!BH94</f>
        <v>0</v>
      </c>
      <c r="BI318" s="109">
        <f>Juniori!BI94</f>
        <v>0</v>
      </c>
      <c r="BJ318" s="109">
        <f>Juniori!BJ94</f>
        <v>0</v>
      </c>
      <c r="BK318" s="109">
        <f>Juniori!BK94</f>
        <v>0</v>
      </c>
      <c r="BL318" s="109">
        <f>Juniori!BL94</f>
        <v>0</v>
      </c>
      <c r="BM318" s="109">
        <f>Juniori!BM94</f>
        <v>0</v>
      </c>
      <c r="BN318" s="109">
        <f>Juniori!BN94</f>
        <v>0</v>
      </c>
      <c r="BO318" s="109">
        <f>Juniori!BO94</f>
        <v>0</v>
      </c>
      <c r="BP318" s="109">
        <f>Juniori!BP94</f>
        <v>0</v>
      </c>
      <c r="BQ318" s="109">
        <f>Juniori!BQ94</f>
        <v>0</v>
      </c>
      <c r="BR318" s="109">
        <f>Juniori!BR94</f>
        <v>0</v>
      </c>
      <c r="BS318" s="109">
        <f>Juniori!BS94</f>
        <v>0</v>
      </c>
      <c r="BT318" s="109">
        <f>Juniori!BT94</f>
        <v>0</v>
      </c>
      <c r="BU318" s="109">
        <f>Juniori!BU94</f>
        <v>0</v>
      </c>
      <c r="BV318" s="109">
        <f>Juniori!BV94</f>
        <v>0</v>
      </c>
      <c r="BW318" s="109">
        <f>Juniori!BW94</f>
        <v>0</v>
      </c>
      <c r="BX318" s="109">
        <f>Juniori!BX94</f>
        <v>0</v>
      </c>
      <c r="BY318" s="109">
        <f>Juniori!BY94</f>
        <v>0</v>
      </c>
      <c r="BZ318" s="109">
        <f>Juniori!BZ94</f>
        <v>0</v>
      </c>
      <c r="CA318" s="109">
        <f>Juniori!CA94</f>
        <v>0</v>
      </c>
      <c r="CB318" s="109">
        <f>Juniori!CB94</f>
        <v>0</v>
      </c>
      <c r="CC318" s="109">
        <f>Juniori!CC94</f>
        <v>0</v>
      </c>
      <c r="CD318" s="109">
        <f>Juniori!CD94</f>
        <v>0</v>
      </c>
      <c r="CE318" s="109">
        <f>Juniori!CE94</f>
        <v>0</v>
      </c>
      <c r="CF318" s="109">
        <f>Juniori!CF94</f>
        <v>0</v>
      </c>
      <c r="CG318" s="109">
        <f>Juniori!CG94</f>
        <v>0</v>
      </c>
      <c r="CH318" s="109">
        <f>Juniori!CH94</f>
        <v>0</v>
      </c>
      <c r="CI318" s="109">
        <f>Juniori!CI94</f>
        <v>0</v>
      </c>
      <c r="CJ318" s="109">
        <f>Juniori!CJ94</f>
        <v>0</v>
      </c>
      <c r="CK318" s="109">
        <f>Juniori!CK94</f>
        <v>0</v>
      </c>
      <c r="CL318" s="109">
        <f>Juniori!CL94</f>
        <v>0</v>
      </c>
      <c r="CM318" s="109">
        <f>Juniori!CM94</f>
        <v>0</v>
      </c>
      <c r="CN318" s="109">
        <f>Juniori!CN94</f>
        <v>0</v>
      </c>
      <c r="CO318" s="109">
        <f>Juniori!CO94</f>
        <v>0</v>
      </c>
      <c r="CP318" s="109">
        <f>Juniori!CP94</f>
        <v>0</v>
      </c>
      <c r="CQ318" s="109">
        <f>Juniori!CQ94</f>
        <v>0</v>
      </c>
      <c r="CR318" s="109">
        <f>Juniori!CR94</f>
        <v>0</v>
      </c>
      <c r="CS318" s="109">
        <f>Juniori!CS94</f>
        <v>0</v>
      </c>
      <c r="CT318" s="109">
        <f>Juniori!CT94</f>
        <v>0</v>
      </c>
      <c r="CU318" s="109">
        <f>Juniori!CU94</f>
        <v>0</v>
      </c>
      <c r="CV318" s="109">
        <f>Juniori!CV94</f>
        <v>0</v>
      </c>
      <c r="CW318" s="109">
        <f>Juniori!CW94</f>
        <v>0</v>
      </c>
      <c r="CX318" s="109">
        <f>Juniori!CX94</f>
        <v>0</v>
      </c>
      <c r="CY318" s="109">
        <f>Juniori!CY94</f>
        <v>0</v>
      </c>
      <c r="CZ318" s="109">
        <f>Juniori!CZ94</f>
        <v>0</v>
      </c>
      <c r="DA318" s="109">
        <f>Juniori!DA94</f>
        <v>0</v>
      </c>
      <c r="DB318" s="109">
        <f>Juniori!DB94</f>
        <v>0</v>
      </c>
      <c r="DC318" s="109">
        <f>Juniori!DC94</f>
        <v>0</v>
      </c>
      <c r="DD318" s="109">
        <f>Juniori!DD94</f>
        <v>0</v>
      </c>
      <c r="DE318" s="109">
        <f>Juniori!DE94</f>
        <v>0</v>
      </c>
      <c r="DF318" s="109">
        <f>Juniori!DF94</f>
        <v>0</v>
      </c>
      <c r="DG318" s="109">
        <f>Juniori!DG94</f>
        <v>0</v>
      </c>
      <c r="DH318" s="109">
        <f>Juniori!DH94</f>
        <v>0</v>
      </c>
      <c r="DI318" s="109">
        <f>Juniori!DI94</f>
        <v>0</v>
      </c>
      <c r="DJ318" s="109">
        <f>Juniori!DJ94</f>
        <v>0</v>
      </c>
      <c r="DK318" s="109">
        <f>Juniori!DK94</f>
        <v>0</v>
      </c>
      <c r="DL318" s="109">
        <f>Juniori!DL94</f>
        <v>0</v>
      </c>
      <c r="DM318" s="109">
        <f>Juniori!DM94</f>
        <v>0</v>
      </c>
      <c r="DN318" s="109">
        <f>Juniori!DN94</f>
        <v>0</v>
      </c>
      <c r="DO318" s="109">
        <f>Juniori!DO94</f>
        <v>0</v>
      </c>
      <c r="DP318" s="109">
        <f>Juniori!DP94</f>
        <v>0</v>
      </c>
      <c r="DQ318" s="109">
        <f>Juniori!DQ94</f>
        <v>0</v>
      </c>
      <c r="DR318" s="109">
        <f>Juniori!DR94</f>
        <v>0</v>
      </c>
      <c r="DS318" s="109">
        <f>Juniori!DS94</f>
        <v>0</v>
      </c>
      <c r="DT318" s="109">
        <f>Juniori!DT94</f>
        <v>0</v>
      </c>
      <c r="DU318" s="109">
        <f>Juniori!DU94</f>
        <v>0</v>
      </c>
      <c r="DV318" s="109">
        <f>Juniori!DV94</f>
        <v>0</v>
      </c>
      <c r="DW318" s="109">
        <f>Juniori!DW94</f>
        <v>0</v>
      </c>
      <c r="DX318" s="109">
        <f>Juniori!DX94</f>
        <v>0</v>
      </c>
      <c r="DY318" s="109">
        <f>Juniori!DY94</f>
        <v>0</v>
      </c>
      <c r="DZ318" s="109">
        <f>Juniori!DZ94</f>
        <v>0</v>
      </c>
      <c r="EA318" s="109">
        <f>Juniori!EA94</f>
        <v>0</v>
      </c>
      <c r="EB318" s="109">
        <f>Juniori!EB94</f>
        <v>0</v>
      </c>
      <c r="EC318" s="109">
        <f>Juniori!EC94</f>
        <v>0</v>
      </c>
      <c r="ED318" s="109">
        <f>Juniori!ED94</f>
        <v>0</v>
      </c>
      <c r="EE318" s="109">
        <f>Juniori!EE94</f>
        <v>0</v>
      </c>
      <c r="EF318" s="109">
        <f>Juniori!EF94</f>
        <v>0</v>
      </c>
      <c r="EG318" s="109">
        <f>Juniori!EG94</f>
        <v>0</v>
      </c>
      <c r="EH318" s="109">
        <f>Juniori!EH94</f>
        <v>0</v>
      </c>
      <c r="EI318" s="109">
        <f>Juniori!EI94</f>
        <v>0</v>
      </c>
      <c r="EJ318" s="109">
        <f>Juniori!EJ94</f>
        <v>0</v>
      </c>
      <c r="EK318" s="109">
        <f>Juniori!EK94</f>
        <v>0</v>
      </c>
      <c r="EL318" s="109">
        <f>Juniori!EL94</f>
        <v>0</v>
      </c>
      <c r="EM318" s="109">
        <f>Juniori!EM94</f>
        <v>0</v>
      </c>
      <c r="EN318" s="109">
        <f>Juniori!EN94</f>
        <v>0</v>
      </c>
      <c r="EO318" s="109">
        <f>Juniori!EO94</f>
        <v>0</v>
      </c>
      <c r="EP318" s="109">
        <f>Juniori!EP94</f>
        <v>0</v>
      </c>
      <c r="EQ318" s="109">
        <f>Juniori!EQ94</f>
        <v>0</v>
      </c>
      <c r="ER318" s="109">
        <f>Juniori!ER94</f>
        <v>0</v>
      </c>
      <c r="ES318" s="109">
        <f>Juniori!ES94</f>
        <v>0</v>
      </c>
      <c r="ET318" s="109">
        <f>Juniori!ET94</f>
        <v>0</v>
      </c>
      <c r="EU318" s="109">
        <f>Juniori!EU94</f>
        <v>0</v>
      </c>
      <c r="EV318" s="109">
        <f>Juniori!EV94</f>
        <v>0</v>
      </c>
      <c r="EW318" s="109">
        <f>Juniori!EW94</f>
        <v>0</v>
      </c>
      <c r="EX318" s="109">
        <f>Juniori!EX94</f>
        <v>0</v>
      </c>
      <c r="EY318" s="109">
        <f>Juniori!EY94</f>
        <v>0</v>
      </c>
      <c r="EZ318" s="109">
        <f>Juniori!EZ94</f>
        <v>0</v>
      </c>
      <c r="FA318" s="109">
        <f>Juniori!FA94</f>
        <v>0</v>
      </c>
      <c r="FB318" s="109">
        <f>Juniori!FB94</f>
        <v>0</v>
      </c>
      <c r="FC318" s="109">
        <f>Juniori!FC94</f>
        <v>0</v>
      </c>
      <c r="FD318" s="109">
        <f>Juniori!FD94</f>
        <v>0</v>
      </c>
      <c r="FE318" s="109">
        <f>Juniori!FE94</f>
        <v>0</v>
      </c>
      <c r="FF318" s="109">
        <f>Juniori!FF94</f>
        <v>0</v>
      </c>
      <c r="FG318" s="109">
        <f>Juniori!FG94</f>
        <v>0</v>
      </c>
      <c r="FH318" s="109">
        <f>Juniori!FH94</f>
        <v>0</v>
      </c>
      <c r="FI318" s="109">
        <f>Juniori!FI94</f>
        <v>0</v>
      </c>
      <c r="FJ318" s="109">
        <f>Juniori!FJ94</f>
        <v>0</v>
      </c>
      <c r="FK318" s="109">
        <f>Juniori!FK94</f>
        <v>0</v>
      </c>
      <c r="FL318" s="109">
        <f>Juniori!FL94</f>
        <v>0</v>
      </c>
      <c r="FM318" s="109">
        <f>Juniori!FM94</f>
        <v>0</v>
      </c>
      <c r="FN318" s="109">
        <f>Juniori!FN94</f>
        <v>0</v>
      </c>
      <c r="FO318" s="109">
        <f>Juniori!FO94</f>
        <v>0</v>
      </c>
      <c r="FP318" s="109">
        <f>Juniori!FP94</f>
        <v>0</v>
      </c>
      <c r="FQ318" s="109">
        <f>Juniori!FQ94</f>
        <v>0</v>
      </c>
      <c r="FR318" s="109">
        <f>Juniori!FR94</f>
        <v>0</v>
      </c>
      <c r="FS318" s="109">
        <f>Juniori!FS94</f>
        <v>0</v>
      </c>
      <c r="FT318" s="109">
        <f>Juniori!FT94</f>
        <v>0</v>
      </c>
      <c r="FU318" s="109">
        <f>Juniori!FU94</f>
        <v>0</v>
      </c>
      <c r="FV318" s="109">
        <f>Juniori!FV94</f>
        <v>0</v>
      </c>
      <c r="FW318" s="109">
        <f>Juniori!FW94</f>
        <v>0</v>
      </c>
      <c r="FX318" s="109">
        <f>Juniori!FX94</f>
        <v>0</v>
      </c>
      <c r="FY318" s="109">
        <f>Juniori!FY94</f>
        <v>0</v>
      </c>
      <c r="FZ318" s="109">
        <f>Juniori!FZ94</f>
        <v>0</v>
      </c>
      <c r="GA318" s="109">
        <f>Juniori!GA94</f>
        <v>0</v>
      </c>
      <c r="GB318" s="109">
        <f>Juniori!GB94</f>
        <v>0</v>
      </c>
      <c r="GC318" s="109">
        <f>Juniori!GC94</f>
        <v>0</v>
      </c>
      <c r="GD318" s="109">
        <f>Juniori!GD94</f>
        <v>0</v>
      </c>
      <c r="GE318" s="109">
        <f>Juniori!GE94</f>
        <v>0</v>
      </c>
      <c r="GF318" s="109">
        <f>Juniori!GF94</f>
        <v>0</v>
      </c>
      <c r="GG318" s="109">
        <f>Juniori!GG94</f>
        <v>0</v>
      </c>
      <c r="GH318" s="109">
        <f>Juniori!GH94</f>
        <v>0</v>
      </c>
      <c r="GI318" s="109">
        <f>Juniori!GI94</f>
        <v>0</v>
      </c>
      <c r="GJ318" s="109">
        <f>Juniori!GJ94</f>
        <v>0</v>
      </c>
      <c r="GK318" s="109">
        <f>Juniori!GK94</f>
        <v>0</v>
      </c>
      <c r="GL318" s="109">
        <f>Juniori!GL94</f>
        <v>0</v>
      </c>
      <c r="GM318" s="109">
        <f>Juniori!GM94</f>
        <v>0</v>
      </c>
      <c r="GN318" s="109">
        <f>Juniori!GN94</f>
        <v>0</v>
      </c>
      <c r="GO318" s="109">
        <f>Juniori!GO94</f>
        <v>0</v>
      </c>
      <c r="GP318" s="109">
        <f>Juniori!GP94</f>
        <v>0</v>
      </c>
      <c r="GQ318" s="109">
        <f>Juniori!GQ94</f>
        <v>0</v>
      </c>
      <c r="GR318" s="109">
        <f>Juniori!GR94</f>
        <v>0</v>
      </c>
      <c r="GS318" s="109">
        <f>Juniori!GS94</f>
        <v>0</v>
      </c>
      <c r="GT318" s="109">
        <f>Juniori!GT94</f>
        <v>0</v>
      </c>
      <c r="GU318" s="109">
        <f>Juniori!GU94</f>
        <v>0</v>
      </c>
      <c r="GV318" s="109">
        <f>Juniori!GV94</f>
        <v>0</v>
      </c>
      <c r="GW318" s="109">
        <f>Juniori!GW94</f>
        <v>0</v>
      </c>
      <c r="GX318" s="109">
        <f>Juniori!GX94</f>
        <v>0</v>
      </c>
      <c r="GY318" s="109">
        <f>Juniori!GY94</f>
        <v>0</v>
      </c>
      <c r="GZ318" s="109">
        <f>Juniori!GZ94</f>
        <v>0</v>
      </c>
      <c r="HA318" s="109">
        <f>Juniori!HA94</f>
        <v>0</v>
      </c>
      <c r="HB318" s="109">
        <f>Juniori!HB94</f>
        <v>0</v>
      </c>
      <c r="HC318" s="109">
        <f>Juniori!HC94</f>
        <v>0</v>
      </c>
      <c r="HD318" s="109">
        <f>Juniori!HD94</f>
        <v>0</v>
      </c>
      <c r="HE318" s="109">
        <f>Juniori!HE94</f>
        <v>0</v>
      </c>
      <c r="HF318" s="109">
        <f>Juniori!HF94</f>
        <v>0</v>
      </c>
      <c r="HG318" s="109">
        <f>Juniori!HG94</f>
        <v>0</v>
      </c>
      <c r="HH318" s="109">
        <f>Juniori!HH94</f>
        <v>0</v>
      </c>
      <c r="HI318" s="109">
        <f>Juniori!HI94</f>
        <v>0</v>
      </c>
      <c r="HJ318" s="109">
        <f>Juniori!HJ94</f>
        <v>0</v>
      </c>
      <c r="HK318" s="109">
        <f>Juniori!HK94</f>
        <v>0</v>
      </c>
      <c r="HL318" s="109">
        <f>Juniori!HL94</f>
        <v>0</v>
      </c>
      <c r="HM318" s="109">
        <f>Juniori!HM94</f>
        <v>0</v>
      </c>
      <c r="HN318" s="109">
        <f>Juniori!HN94</f>
        <v>0</v>
      </c>
      <c r="HO318" s="109">
        <f>Juniori!HO94</f>
        <v>0</v>
      </c>
      <c r="HP318" s="109">
        <f>Juniori!HP94</f>
        <v>0</v>
      </c>
      <c r="HQ318" s="109">
        <f>Juniori!HQ94</f>
        <v>0</v>
      </c>
      <c r="HR318" s="109">
        <f>Juniori!HR94</f>
        <v>0</v>
      </c>
      <c r="HS318" s="109">
        <f>Juniori!HS94</f>
        <v>0</v>
      </c>
      <c r="HT318" s="109">
        <f>Juniori!HT94</f>
        <v>0</v>
      </c>
      <c r="HU318" s="109">
        <f>Juniori!HU94</f>
        <v>0</v>
      </c>
      <c r="HV318" s="109">
        <f>Juniori!HV94</f>
        <v>0</v>
      </c>
      <c r="HW318" s="109">
        <f>Juniori!HW94</f>
        <v>0</v>
      </c>
      <c r="HX318" s="109">
        <f>Juniori!HX94</f>
        <v>0</v>
      </c>
      <c r="HY318" s="109">
        <f>Juniori!HY94</f>
        <v>0</v>
      </c>
      <c r="HZ318" s="109">
        <f>Juniori!HZ94</f>
        <v>0</v>
      </c>
      <c r="IA318" s="109">
        <f>Juniori!IA94</f>
        <v>0</v>
      </c>
      <c r="IB318" s="109">
        <f>Juniori!IB94</f>
        <v>0</v>
      </c>
      <c r="IC318" s="109">
        <f>Juniori!IC94</f>
        <v>0</v>
      </c>
      <c r="ID318" s="109">
        <f>Juniori!ID94</f>
        <v>0</v>
      </c>
      <c r="IE318" s="109">
        <f>Juniori!IE94</f>
        <v>0</v>
      </c>
      <c r="IF318" s="109">
        <f>Juniori!IF94</f>
        <v>0</v>
      </c>
      <c r="IG318" s="109">
        <f>Juniori!IG94</f>
        <v>0</v>
      </c>
      <c r="IH318" s="109">
        <f>Juniori!IH94</f>
        <v>0</v>
      </c>
      <c r="II318" s="109">
        <f>Juniori!II94</f>
        <v>0</v>
      </c>
      <c r="IJ318" s="109">
        <f>Juniori!IJ94</f>
        <v>0</v>
      </c>
      <c r="IK318" s="109">
        <f>Juniori!IK94</f>
        <v>0</v>
      </c>
      <c r="IL318" s="109">
        <f>Juniori!IL94</f>
        <v>0</v>
      </c>
      <c r="IM318" s="109">
        <f>Juniori!IM94</f>
        <v>0</v>
      </c>
      <c r="IN318" s="109">
        <f>Juniori!IN94</f>
        <v>0</v>
      </c>
      <c r="IO318" s="109">
        <f>Juniori!IO94</f>
        <v>0</v>
      </c>
      <c r="IP318" s="109">
        <f>Juniori!IP94</f>
        <v>0</v>
      </c>
      <c r="IQ318" s="109">
        <f>Juniori!IQ94</f>
        <v>0</v>
      </c>
      <c r="IR318" s="109">
        <f>Juniori!IR94</f>
        <v>0</v>
      </c>
      <c r="IS318" s="109">
        <f>Juniori!IS94</f>
        <v>0</v>
      </c>
      <c r="IT318" s="109">
        <f>Juniori!IT94</f>
        <v>0</v>
      </c>
      <c r="IU318" s="109">
        <f>Juniori!IU94</f>
        <v>0</v>
      </c>
      <c r="IV318" s="109">
        <f>Juniori!IV94</f>
        <v>0</v>
      </c>
      <c r="IW318" s="109">
        <f>Juniori!IW94</f>
        <v>0</v>
      </c>
      <c r="IX318" s="109">
        <f>Juniori!IX94</f>
        <v>0</v>
      </c>
      <c r="IY318" s="109">
        <f>Juniori!IY94</f>
        <v>0</v>
      </c>
      <c r="IZ318" s="109">
        <f>Juniori!IZ94</f>
        <v>0</v>
      </c>
      <c r="JA318" s="109">
        <f>Juniori!JA94</f>
        <v>0</v>
      </c>
      <c r="JB318" s="109">
        <f>Juniori!JB94</f>
        <v>0</v>
      </c>
      <c r="JC318" s="109">
        <f>Juniori!JC94</f>
        <v>0</v>
      </c>
      <c r="JD318" s="109">
        <f>Juniori!JD94</f>
        <v>0</v>
      </c>
      <c r="JE318" s="109">
        <f>Juniori!JE94</f>
        <v>0</v>
      </c>
      <c r="JF318" s="109">
        <f>Juniori!JF94</f>
        <v>0</v>
      </c>
      <c r="JG318" s="109">
        <f>Juniori!JG94</f>
        <v>0</v>
      </c>
      <c r="JH318" s="109">
        <f>Juniori!JH94</f>
        <v>0</v>
      </c>
      <c r="JI318" s="109">
        <f>Juniori!JI94</f>
        <v>0</v>
      </c>
      <c r="JJ318" s="109">
        <f>Juniori!JJ94</f>
        <v>0</v>
      </c>
      <c r="JK318" s="109">
        <f>Juniori!JK94</f>
        <v>0</v>
      </c>
      <c r="JL318" s="109">
        <f>Juniori!JL94</f>
        <v>0</v>
      </c>
      <c r="JM318" s="109">
        <f>Juniori!JM94</f>
        <v>0</v>
      </c>
      <c r="JN318" s="109">
        <f>Juniori!JN94</f>
        <v>0</v>
      </c>
      <c r="JO318" s="109">
        <f>Juniori!JO94</f>
        <v>0</v>
      </c>
      <c r="JP318" s="109">
        <f>Juniori!JP94</f>
        <v>0</v>
      </c>
      <c r="JQ318" s="109">
        <f>Juniori!JQ94</f>
        <v>0</v>
      </c>
      <c r="JR318" s="109">
        <f>Juniori!JR94</f>
        <v>0</v>
      </c>
      <c r="JS318" s="109">
        <f>Juniori!JS94</f>
        <v>0</v>
      </c>
      <c r="JT318" s="109">
        <f>Juniori!JT94</f>
        <v>0</v>
      </c>
      <c r="JU318" s="109">
        <f>Juniori!JU94</f>
        <v>0</v>
      </c>
      <c r="JV318" s="109">
        <f>Juniori!JV94</f>
        <v>0</v>
      </c>
      <c r="JW318" s="109">
        <f>Juniori!JW94</f>
        <v>0</v>
      </c>
      <c r="JX318" s="109">
        <f>Juniori!JX94</f>
        <v>0</v>
      </c>
      <c r="JY318" s="109">
        <f>Juniori!JY94</f>
        <v>0</v>
      </c>
      <c r="JZ318" s="109">
        <f>Juniori!JZ94</f>
        <v>0</v>
      </c>
      <c r="KA318" s="109">
        <f>Juniori!KA94</f>
        <v>0</v>
      </c>
      <c r="KB318" s="109">
        <f>Juniori!KB94</f>
        <v>0</v>
      </c>
      <c r="KC318" s="109">
        <f>Juniori!KC94</f>
        <v>0</v>
      </c>
      <c r="KD318" s="109">
        <f>Juniori!KD94</f>
        <v>0</v>
      </c>
      <c r="KE318" s="109">
        <f>Juniori!KE94</f>
        <v>0</v>
      </c>
      <c r="KF318" s="109">
        <f>Juniori!KF94</f>
        <v>0</v>
      </c>
      <c r="KG318" s="109">
        <f>Juniori!KG94</f>
        <v>0</v>
      </c>
      <c r="KH318" s="109">
        <f>Juniori!KH94</f>
        <v>0</v>
      </c>
      <c r="KI318" s="109">
        <f>Juniori!KI94</f>
        <v>0</v>
      </c>
      <c r="KJ318" s="109">
        <f>Juniori!KJ94</f>
        <v>0</v>
      </c>
      <c r="KK318" s="109">
        <f>Juniori!KK94</f>
        <v>0</v>
      </c>
      <c r="KL318" s="109">
        <f>Juniori!KL94</f>
        <v>0</v>
      </c>
      <c r="KM318" s="109">
        <f>Juniori!KM94</f>
        <v>0</v>
      </c>
      <c r="KN318" s="109">
        <f>Juniori!KN94</f>
        <v>0</v>
      </c>
      <c r="KO318" s="109">
        <f>Juniori!KO94</f>
        <v>0</v>
      </c>
      <c r="KP318" s="109">
        <f>Juniori!KP94</f>
        <v>0</v>
      </c>
      <c r="KQ318" s="109">
        <f>Juniori!KQ94</f>
        <v>0</v>
      </c>
      <c r="KR318" s="109">
        <f>Juniori!KR94</f>
        <v>0</v>
      </c>
      <c r="KS318" s="109">
        <f>Juniori!KS94</f>
        <v>0</v>
      </c>
      <c r="KT318" s="109">
        <f>Juniori!KT94</f>
        <v>0</v>
      </c>
      <c r="KU318" s="109">
        <f>Juniori!KU94</f>
        <v>0</v>
      </c>
      <c r="KV318" s="109">
        <f>Juniori!KV94</f>
        <v>0</v>
      </c>
      <c r="KW318" s="109">
        <f>Juniori!KW94</f>
        <v>0</v>
      </c>
      <c r="KX318" s="109">
        <f>Juniori!KX94</f>
        <v>0</v>
      </c>
      <c r="KY318" s="109">
        <f>Juniori!KY94</f>
        <v>0</v>
      </c>
      <c r="KZ318" s="109">
        <f>Juniori!KZ94</f>
        <v>0</v>
      </c>
      <c r="LA318" s="109">
        <f>Juniori!LA94</f>
        <v>0</v>
      </c>
      <c r="LB318" s="109">
        <f>Juniori!LB94</f>
        <v>0</v>
      </c>
      <c r="LC318" s="109">
        <f>Juniori!LC94</f>
        <v>0</v>
      </c>
      <c r="LD318" s="109">
        <f>Juniori!LD94</f>
        <v>0</v>
      </c>
      <c r="LE318" s="109">
        <f>Juniori!LE94</f>
        <v>0</v>
      </c>
      <c r="LF318" s="109">
        <f>Juniori!LF94</f>
        <v>0</v>
      </c>
      <c r="LG318" s="109">
        <f>Juniori!LG94</f>
        <v>0</v>
      </c>
      <c r="LH318" s="109">
        <f>Juniori!LH94</f>
        <v>0</v>
      </c>
      <c r="LI318" s="109">
        <f>Juniori!LI94</f>
        <v>0</v>
      </c>
      <c r="LJ318" s="109">
        <f>Juniori!LJ94</f>
        <v>0</v>
      </c>
      <c r="LK318" s="109">
        <f>Juniori!LK94</f>
        <v>0</v>
      </c>
      <c r="LL318" s="109">
        <f>Juniori!LL94</f>
        <v>0</v>
      </c>
      <c r="LM318" s="109">
        <f>Juniori!LM94</f>
        <v>0</v>
      </c>
      <c r="LN318" s="109">
        <f>Juniori!LN94</f>
        <v>0</v>
      </c>
      <c r="LO318" s="109">
        <f>Juniori!LO94</f>
        <v>0</v>
      </c>
      <c r="LP318" s="109">
        <f>Juniori!LP94</f>
        <v>0</v>
      </c>
      <c r="LQ318" s="109">
        <f>Juniori!LQ94</f>
        <v>0</v>
      </c>
      <c r="LR318" s="109">
        <f>Juniori!LR94</f>
        <v>0</v>
      </c>
      <c r="LS318" s="109">
        <f>Juniori!LS94</f>
        <v>0</v>
      </c>
      <c r="LT318" s="109">
        <f>Juniori!LT94</f>
        <v>0</v>
      </c>
      <c r="LU318" s="109">
        <f>Juniori!LU94</f>
        <v>0</v>
      </c>
      <c r="LV318" s="109">
        <f>Juniori!LV94</f>
        <v>0</v>
      </c>
      <c r="LW318" s="109">
        <f>Juniori!LW94</f>
        <v>0</v>
      </c>
      <c r="LX318" s="109">
        <f>Juniori!LX94</f>
        <v>0</v>
      </c>
      <c r="LY318" s="109">
        <f>Juniori!LY94</f>
        <v>0</v>
      </c>
      <c r="LZ318" s="109">
        <f>Juniori!LZ94</f>
        <v>0</v>
      </c>
      <c r="MA318" s="109">
        <f>Juniori!MA94</f>
        <v>0</v>
      </c>
      <c r="MB318" s="109">
        <f>Juniori!MB94</f>
        <v>0</v>
      </c>
      <c r="MC318" s="109">
        <f>Juniori!MC94</f>
        <v>0</v>
      </c>
      <c r="MD318" s="109">
        <f>Juniori!MD94</f>
        <v>0</v>
      </c>
      <c r="ME318" s="109">
        <f>Juniori!ME94</f>
        <v>0</v>
      </c>
      <c r="MF318" s="109">
        <f>Juniori!MF94</f>
        <v>0</v>
      </c>
      <c r="MG318" s="109">
        <f>Juniori!MG94</f>
        <v>0</v>
      </c>
      <c r="MH318" s="109">
        <f>Juniori!MH94</f>
        <v>0</v>
      </c>
      <c r="MI318" s="109">
        <f>Juniori!MI94</f>
        <v>0</v>
      </c>
      <c r="MJ318" s="109">
        <f>Juniori!MJ94</f>
        <v>0</v>
      </c>
      <c r="MK318" s="109">
        <f>Juniori!MK94</f>
        <v>0</v>
      </c>
      <c r="ML318" s="109">
        <f>Juniori!ML94</f>
        <v>0</v>
      </c>
      <c r="MM318" s="109">
        <f>Juniori!MM94</f>
        <v>0</v>
      </c>
      <c r="MN318" s="109">
        <f>Juniori!MN94</f>
        <v>0</v>
      </c>
      <c r="MO318" s="109">
        <f>Juniori!MO94</f>
        <v>0</v>
      </c>
      <c r="MP318" s="109">
        <f>Juniori!MP94</f>
        <v>0</v>
      </c>
      <c r="MQ318" s="109">
        <f>Juniori!MQ94</f>
        <v>0</v>
      </c>
      <c r="MR318" s="109">
        <f>Juniori!MR94</f>
        <v>0</v>
      </c>
      <c r="MS318" s="109">
        <f>Juniori!MS94</f>
        <v>0</v>
      </c>
      <c r="MT318" s="109">
        <f>Juniori!MT94</f>
        <v>0</v>
      </c>
      <c r="MU318" s="109">
        <f>Juniori!MU94</f>
        <v>0</v>
      </c>
      <c r="MV318" s="109">
        <f>Juniori!MV94</f>
        <v>0</v>
      </c>
      <c r="MW318" s="109">
        <f>Juniori!MW94</f>
        <v>0</v>
      </c>
      <c r="MX318" s="109">
        <f>Juniori!MX94</f>
        <v>0</v>
      </c>
      <c r="MY318" s="109">
        <f>Juniori!MY94</f>
        <v>0</v>
      </c>
      <c r="MZ318" s="109">
        <f>Juniori!MZ94</f>
        <v>0</v>
      </c>
      <c r="NA318" s="109">
        <f>Juniori!NA94</f>
        <v>0</v>
      </c>
      <c r="NB318" s="109">
        <f>Juniori!NB94</f>
        <v>0</v>
      </c>
      <c r="NC318" s="109">
        <f>Juniori!NC94</f>
        <v>0</v>
      </c>
      <c r="ND318" s="109">
        <f>Juniori!ND94</f>
        <v>0</v>
      </c>
      <c r="NE318" s="109">
        <f>Juniori!NE94</f>
        <v>0</v>
      </c>
      <c r="NF318" s="109">
        <f>Juniori!NF94</f>
        <v>0</v>
      </c>
      <c r="NG318" s="109">
        <f>Juniori!NG94</f>
        <v>0</v>
      </c>
      <c r="NH318" s="109">
        <f>Juniori!NH94</f>
        <v>0</v>
      </c>
      <c r="NI318" s="109">
        <f>Juniori!NI94</f>
        <v>0</v>
      </c>
      <c r="NJ318" s="109">
        <f>Juniori!NJ94</f>
        <v>0</v>
      </c>
      <c r="NK318" s="109">
        <f>Juniori!NK94</f>
        <v>0</v>
      </c>
      <c r="NL318" s="109">
        <f>Juniori!NL94</f>
        <v>0</v>
      </c>
      <c r="NM318" s="109">
        <f>Juniori!NM94</f>
        <v>0</v>
      </c>
      <c r="NN318" s="109">
        <f>Juniori!NN94</f>
        <v>0</v>
      </c>
      <c r="NO318" s="109">
        <f>Juniori!NO94</f>
        <v>0</v>
      </c>
      <c r="NP318" s="109">
        <f>Juniori!NP94</f>
        <v>0</v>
      </c>
      <c r="NQ318" s="109">
        <f>Juniori!NQ94</f>
        <v>0</v>
      </c>
      <c r="NR318" s="109">
        <f>Juniori!NR94</f>
        <v>0</v>
      </c>
      <c r="NS318" s="109">
        <f>Juniori!NS94</f>
        <v>0</v>
      </c>
      <c r="NT318" s="109">
        <f>Juniori!NT94</f>
        <v>0</v>
      </c>
      <c r="NU318" s="109">
        <f>Juniori!NU94</f>
        <v>0</v>
      </c>
      <c r="NV318" s="109">
        <f>Juniori!NV94</f>
        <v>0</v>
      </c>
      <c r="NW318" s="109">
        <f>Juniori!NW94</f>
        <v>0</v>
      </c>
      <c r="NX318" s="109">
        <f>Juniori!NX94</f>
        <v>0</v>
      </c>
      <c r="NY318" s="109">
        <f>Juniori!NY94</f>
        <v>0</v>
      </c>
      <c r="NZ318" s="109">
        <f>Juniori!NZ94</f>
        <v>0</v>
      </c>
      <c r="OA318" s="109">
        <f>Juniori!OA94</f>
        <v>0</v>
      </c>
      <c r="OB318" s="109">
        <f>Juniori!OB94</f>
        <v>0</v>
      </c>
      <c r="OC318" s="109">
        <f>Juniori!OC94</f>
        <v>0</v>
      </c>
      <c r="OD318" s="109">
        <f>Juniori!OD94</f>
        <v>0</v>
      </c>
      <c r="OE318" s="109">
        <f>Juniori!OE94</f>
        <v>0</v>
      </c>
      <c r="OF318" s="109">
        <f>Juniori!OF94</f>
        <v>0</v>
      </c>
      <c r="OG318" s="109">
        <f>Juniori!OG94</f>
        <v>0</v>
      </c>
      <c r="OH318" s="109">
        <f>Juniori!OH94</f>
        <v>0</v>
      </c>
      <c r="OI318" s="109">
        <f>Juniori!OI94</f>
        <v>0</v>
      </c>
      <c r="OJ318" s="109">
        <f>Juniori!OJ94</f>
        <v>0</v>
      </c>
      <c r="OK318" s="109">
        <f>Juniori!OK94</f>
        <v>0</v>
      </c>
      <c r="OL318" s="109">
        <f>Juniori!OL94</f>
        <v>0</v>
      </c>
      <c r="OM318" s="109">
        <f>Juniori!OM94</f>
        <v>0</v>
      </c>
      <c r="ON318" s="109">
        <f>Juniori!ON94</f>
        <v>0</v>
      </c>
      <c r="OO318" s="109">
        <f>Juniori!OO94</f>
        <v>0</v>
      </c>
      <c r="OP318" s="109">
        <f>Juniori!OP94</f>
        <v>0</v>
      </c>
      <c r="OQ318" s="109">
        <f>Juniori!OQ94</f>
        <v>0</v>
      </c>
      <c r="OR318" s="109">
        <f>Juniori!OR94</f>
        <v>0</v>
      </c>
      <c r="OS318" s="109">
        <f>Juniori!OS94</f>
        <v>0</v>
      </c>
      <c r="OT318" s="109">
        <f>Juniori!OT94</f>
        <v>0</v>
      </c>
      <c r="OU318" s="109">
        <f>Juniori!OU94</f>
        <v>0</v>
      </c>
      <c r="OV318" s="109">
        <f>Juniori!OV94</f>
        <v>0</v>
      </c>
      <c r="OW318" s="109">
        <f>Juniori!OW94</f>
        <v>0</v>
      </c>
      <c r="OX318" s="109">
        <f>Juniori!OX94</f>
        <v>0</v>
      </c>
      <c r="OY318" s="109">
        <f>Juniori!OY94</f>
        <v>0</v>
      </c>
      <c r="OZ318" s="109">
        <f>Juniori!OZ94</f>
        <v>0</v>
      </c>
      <c r="PA318" s="109">
        <f>Juniori!PA94</f>
        <v>0</v>
      </c>
      <c r="PB318" s="109">
        <f>Juniori!PB94</f>
        <v>0</v>
      </c>
      <c r="PC318" s="109">
        <f>Juniori!PC94</f>
        <v>0</v>
      </c>
      <c r="PD318" s="109">
        <f>Juniori!PD94</f>
        <v>0</v>
      </c>
      <c r="PE318" s="109">
        <f>Juniori!PE94</f>
        <v>0</v>
      </c>
      <c r="PF318" s="109">
        <f>Juniori!PF94</f>
        <v>0</v>
      </c>
      <c r="PG318" s="109">
        <f>Juniori!PG94</f>
        <v>0</v>
      </c>
      <c r="PH318" s="109">
        <f>Juniori!PH94</f>
        <v>0</v>
      </c>
      <c r="PI318" s="109">
        <f>Juniori!PI94</f>
        <v>0</v>
      </c>
      <c r="PJ318" s="109">
        <f>Juniori!PJ94</f>
        <v>0</v>
      </c>
      <c r="PK318" s="109">
        <f>Juniori!PK94</f>
        <v>0</v>
      </c>
      <c r="PL318" s="109">
        <f>Juniori!PL94</f>
        <v>0</v>
      </c>
      <c r="PM318" s="109">
        <f>Juniori!PM94</f>
        <v>0</v>
      </c>
      <c r="PN318" s="109">
        <f>Juniori!PN94</f>
        <v>0</v>
      </c>
      <c r="PO318" s="109">
        <f>Juniori!PO94</f>
        <v>0</v>
      </c>
      <c r="PP318" s="109">
        <f>Juniori!PP94</f>
        <v>0</v>
      </c>
      <c r="PQ318" s="109">
        <f>Juniori!PQ94</f>
        <v>0</v>
      </c>
      <c r="PR318" s="109">
        <f>Juniori!PR94</f>
        <v>0</v>
      </c>
      <c r="PS318" s="109">
        <f>Juniori!PS94</f>
        <v>0</v>
      </c>
      <c r="PT318" s="109">
        <f>Juniori!PT94</f>
        <v>0</v>
      </c>
      <c r="PU318" s="109">
        <f>Juniori!PU94</f>
        <v>0</v>
      </c>
      <c r="PV318" s="109">
        <f>Juniori!PV94</f>
        <v>0</v>
      </c>
      <c r="PW318" s="109">
        <f>Juniori!PW94</f>
        <v>0</v>
      </c>
      <c r="PX318" s="109">
        <f>Juniori!PX94</f>
        <v>0</v>
      </c>
      <c r="PY318" s="109">
        <f>Juniori!PY94</f>
        <v>0</v>
      </c>
      <c r="PZ318" s="109">
        <f>Juniori!PZ94</f>
        <v>0</v>
      </c>
      <c r="QA318" s="109">
        <f>Juniori!QA94</f>
        <v>0</v>
      </c>
      <c r="QB318" s="109">
        <f>Juniori!QB94</f>
        <v>0</v>
      </c>
      <c r="QC318" s="109">
        <f>Juniori!QC94</f>
        <v>0</v>
      </c>
      <c r="QD318" s="109">
        <f>Juniori!QD94</f>
        <v>0</v>
      </c>
      <c r="QE318" s="109">
        <f>Juniori!QE94</f>
        <v>0</v>
      </c>
      <c r="QF318" s="109">
        <f>Juniori!QF94</f>
        <v>0</v>
      </c>
      <c r="QG318" s="109">
        <f>Juniori!QG94</f>
        <v>0</v>
      </c>
      <c r="QH318" s="109">
        <f>Juniori!QH94</f>
        <v>0</v>
      </c>
      <c r="QI318" s="109">
        <f>Juniori!QI94</f>
        <v>0</v>
      </c>
      <c r="QJ318" s="109">
        <f>Juniori!QJ94</f>
        <v>0</v>
      </c>
      <c r="QK318" s="109">
        <f>Juniori!QK94</f>
        <v>0</v>
      </c>
      <c r="QL318" s="109">
        <f>Juniori!QL94</f>
        <v>0</v>
      </c>
      <c r="QM318" s="109">
        <f>Juniori!QM94</f>
        <v>0</v>
      </c>
      <c r="QN318" s="109">
        <f>Juniori!QN94</f>
        <v>0</v>
      </c>
      <c r="QO318" s="109">
        <f>Juniori!QO94</f>
        <v>0</v>
      </c>
      <c r="QP318" s="109">
        <f>Juniori!QP94</f>
        <v>0</v>
      </c>
      <c r="QQ318" s="109">
        <f>Juniori!QQ94</f>
        <v>0</v>
      </c>
      <c r="QR318" s="109">
        <f>Juniori!QR94</f>
        <v>0</v>
      </c>
      <c r="QS318" s="109">
        <f>Juniori!QS94</f>
        <v>0</v>
      </c>
      <c r="QT318" s="109">
        <f>Juniori!QT94</f>
        <v>0</v>
      </c>
      <c r="QU318" s="109">
        <f>Juniori!QU94</f>
        <v>0</v>
      </c>
      <c r="QV318" s="109">
        <f>Juniori!QV94</f>
        <v>0</v>
      </c>
      <c r="QW318" s="109">
        <f>Juniori!QW94</f>
        <v>0</v>
      </c>
      <c r="QX318" s="109">
        <f>Juniori!QX94</f>
        <v>0</v>
      </c>
      <c r="QY318" s="109">
        <f>Juniori!QY94</f>
        <v>0</v>
      </c>
      <c r="QZ318" s="109">
        <f>Juniori!QZ94</f>
        <v>0</v>
      </c>
      <c r="RA318" s="109">
        <f>Juniori!RA94</f>
        <v>0</v>
      </c>
      <c r="RB318" s="109">
        <f>Juniori!RB94</f>
        <v>0</v>
      </c>
      <c r="RC318" s="109">
        <f>Juniori!RC94</f>
        <v>0</v>
      </c>
      <c r="RD318" s="109">
        <f>Juniori!RD94</f>
        <v>0</v>
      </c>
      <c r="RE318" s="109">
        <f>Juniori!RE94</f>
        <v>0</v>
      </c>
      <c r="RF318" s="109">
        <f>Juniori!RF94</f>
        <v>0</v>
      </c>
      <c r="RG318" s="109">
        <f>Juniori!RG94</f>
        <v>0</v>
      </c>
      <c r="RH318" s="109">
        <f>Juniori!RH94</f>
        <v>0</v>
      </c>
      <c r="RI318" s="109">
        <f>Juniori!RI94</f>
        <v>0</v>
      </c>
      <c r="RJ318" s="109">
        <f>Juniori!RJ94</f>
        <v>0</v>
      </c>
      <c r="RK318" s="109">
        <f>Juniori!RK94</f>
        <v>0</v>
      </c>
      <c r="RL318" s="109">
        <f>Juniori!RL94</f>
        <v>0</v>
      </c>
      <c r="RM318" s="109">
        <f>Juniori!RM94</f>
        <v>0</v>
      </c>
      <c r="RN318" s="109">
        <f>Juniori!RN94</f>
        <v>0</v>
      </c>
      <c r="RO318" s="109">
        <f>Juniori!RO94</f>
        <v>0</v>
      </c>
      <c r="RP318" s="109">
        <f>Juniori!RP94</f>
        <v>0</v>
      </c>
      <c r="RQ318" s="109">
        <f>Juniori!RQ94</f>
        <v>0</v>
      </c>
      <c r="RR318" s="109">
        <f>Juniori!RR94</f>
        <v>0</v>
      </c>
      <c r="RS318" s="109">
        <f>Juniori!RS94</f>
        <v>0</v>
      </c>
      <c r="RT318" s="109">
        <f>Juniori!RT94</f>
        <v>0</v>
      </c>
      <c r="RU318" s="109">
        <f>Juniori!RU94</f>
        <v>0</v>
      </c>
      <c r="RV318" s="109">
        <f>Juniori!RV94</f>
        <v>0</v>
      </c>
      <c r="RW318" s="109">
        <f>Juniori!RW94</f>
        <v>0</v>
      </c>
      <c r="RX318" s="109">
        <f>Juniori!RX94</f>
        <v>0</v>
      </c>
      <c r="RY318" s="109">
        <f>Juniori!RY94</f>
        <v>0</v>
      </c>
      <c r="RZ318" s="109">
        <f>Juniori!RZ94</f>
        <v>0</v>
      </c>
      <c r="SA318" s="109">
        <f>Juniori!SA94</f>
        <v>0</v>
      </c>
      <c r="SB318" s="109">
        <f>Juniori!SB94</f>
        <v>0</v>
      </c>
      <c r="SC318" s="109">
        <f>Juniori!SC94</f>
        <v>0</v>
      </c>
      <c r="SD318" s="109">
        <f>Juniori!SD94</f>
        <v>0</v>
      </c>
      <c r="SE318" s="109">
        <f>Juniori!SE94</f>
        <v>0</v>
      </c>
      <c r="SF318" s="109">
        <f>Juniori!SF94</f>
        <v>0</v>
      </c>
      <c r="SG318" s="109">
        <f>Juniori!SG94</f>
        <v>0</v>
      </c>
      <c r="SH318" s="109">
        <f>Juniori!SH94</f>
        <v>0</v>
      </c>
      <c r="SI318" s="109">
        <f>Juniori!SI94</f>
        <v>0</v>
      </c>
      <c r="SJ318" s="109">
        <f>Juniori!SJ94</f>
        <v>0</v>
      </c>
      <c r="SK318" s="109">
        <f>Juniori!SK94</f>
        <v>0</v>
      </c>
      <c r="SL318" s="109">
        <f>Juniori!SL94</f>
        <v>0</v>
      </c>
      <c r="SM318" s="109">
        <f>Juniori!SM94</f>
        <v>0</v>
      </c>
      <c r="SN318" s="109">
        <f>Juniori!SN94</f>
        <v>0</v>
      </c>
      <c r="SO318" s="109">
        <f>Juniori!SO94</f>
        <v>0</v>
      </c>
      <c r="SP318" s="109">
        <f>Juniori!SP94</f>
        <v>0</v>
      </c>
      <c r="SQ318" s="109">
        <f>Juniori!SQ94</f>
        <v>0</v>
      </c>
      <c r="SR318" s="109">
        <f>Juniori!SR94</f>
        <v>0</v>
      </c>
      <c r="SS318" s="109">
        <f>Juniori!SS94</f>
        <v>0</v>
      </c>
      <c r="ST318" s="109">
        <f>Juniori!ST94</f>
        <v>0</v>
      </c>
      <c r="SU318" s="109">
        <f>Juniori!SU94</f>
        <v>0</v>
      </c>
      <c r="SV318" s="109">
        <f>Juniori!SV94</f>
        <v>0</v>
      </c>
      <c r="SW318" s="109">
        <f>Juniori!SW94</f>
        <v>0</v>
      </c>
      <c r="SX318" s="109">
        <f>Juniori!SX94</f>
        <v>0</v>
      </c>
      <c r="SY318" s="109">
        <f>Juniori!SY94</f>
        <v>0</v>
      </c>
      <c r="SZ318" s="109">
        <f>Juniori!SZ94</f>
        <v>0</v>
      </c>
      <c r="TA318" s="109">
        <f>Juniori!TA94</f>
        <v>0</v>
      </c>
      <c r="TB318" s="109">
        <f>Juniori!TB94</f>
        <v>0</v>
      </c>
    </row>
    <row r="319" spans="1:522" s="1" customFormat="1" ht="18" customHeight="1" x14ac:dyDescent="0.2">
      <c r="A319" s="12"/>
      <c r="B319" s="11" t="s">
        <v>366</v>
      </c>
      <c r="C319" s="1">
        <v>9288</v>
      </c>
      <c r="E319" s="4" t="s">
        <v>365</v>
      </c>
      <c r="F319" s="1">
        <v>7553</v>
      </c>
      <c r="G319" s="9" t="s">
        <v>131</v>
      </c>
      <c r="H319" s="4" t="s">
        <v>209</v>
      </c>
      <c r="I319" s="1">
        <f t="shared" si="20"/>
        <v>0</v>
      </c>
      <c r="J319" s="12">
        <f>Tabuľka3[[#This Row],[Stĺpec9]]</f>
        <v>0</v>
      </c>
      <c r="K319" s="109">
        <f>'Mladí jazdci'!K38</f>
        <v>0</v>
      </c>
      <c r="L319" s="109">
        <f>'Mladí jazdci'!L38</f>
        <v>0</v>
      </c>
      <c r="M319" s="109">
        <f>'Mladí jazdci'!M38</f>
        <v>0</v>
      </c>
      <c r="N319" s="109">
        <f>'Mladí jazdci'!N38</f>
        <v>0</v>
      </c>
      <c r="O319" s="109">
        <f>'Mladí jazdci'!O38</f>
        <v>0</v>
      </c>
      <c r="P319" s="109">
        <f>'Mladí jazdci'!P38</f>
        <v>0</v>
      </c>
      <c r="Q319" s="109">
        <f>'Mladí jazdci'!Q38</f>
        <v>0</v>
      </c>
      <c r="R319" s="109">
        <f>'Mladí jazdci'!R38</f>
        <v>0</v>
      </c>
      <c r="S319" s="109">
        <f>'Mladí jazdci'!S38</f>
        <v>0</v>
      </c>
      <c r="T319" s="109">
        <f>'Mladí jazdci'!T38</f>
        <v>0</v>
      </c>
      <c r="U319" s="109">
        <f>'Mladí jazdci'!U38</f>
        <v>0</v>
      </c>
      <c r="V319" s="109">
        <f>'Mladí jazdci'!V38</f>
        <v>0</v>
      </c>
      <c r="W319" s="109">
        <f>'Mladí jazdci'!W38</f>
        <v>0</v>
      </c>
      <c r="X319" s="109">
        <f>'Mladí jazdci'!X38</f>
        <v>0</v>
      </c>
      <c r="Y319" s="109">
        <f>'Mladí jazdci'!Y38</f>
        <v>0</v>
      </c>
      <c r="Z319" s="109">
        <f>'Mladí jazdci'!Z38</f>
        <v>0</v>
      </c>
      <c r="AA319" s="109">
        <f>'Mladí jazdci'!AA38</f>
        <v>0</v>
      </c>
      <c r="AB319" s="109">
        <f>'Mladí jazdci'!AB38</f>
        <v>0</v>
      </c>
      <c r="AC319" s="109">
        <f>'Mladí jazdci'!AC38</f>
        <v>0</v>
      </c>
      <c r="AD319" s="109">
        <f>'Mladí jazdci'!AD38</f>
        <v>0</v>
      </c>
      <c r="AE319" s="109">
        <f>'Mladí jazdci'!AE38</f>
        <v>0</v>
      </c>
      <c r="AF319" s="109">
        <f>'Mladí jazdci'!AF38</f>
        <v>0</v>
      </c>
      <c r="AG319" s="109">
        <f>'Mladí jazdci'!AG38</f>
        <v>0</v>
      </c>
      <c r="AH319" s="109">
        <f>'Mladí jazdci'!AH38</f>
        <v>0</v>
      </c>
      <c r="AI319" s="109">
        <f>'Mladí jazdci'!AI38</f>
        <v>0</v>
      </c>
      <c r="AJ319" s="109">
        <f>'Mladí jazdci'!AJ38</f>
        <v>0</v>
      </c>
      <c r="AK319" s="109">
        <f>'Mladí jazdci'!AK38</f>
        <v>0</v>
      </c>
      <c r="AL319" s="109">
        <f>'Mladí jazdci'!AL38</f>
        <v>0</v>
      </c>
      <c r="AM319" s="109">
        <f>'Mladí jazdci'!AM38</f>
        <v>0</v>
      </c>
      <c r="AN319" s="109">
        <f>'Mladí jazdci'!AN38</f>
        <v>0</v>
      </c>
      <c r="AO319" s="109">
        <f>'Mladí jazdci'!AO38</f>
        <v>0</v>
      </c>
      <c r="AP319" s="109">
        <f>'Mladí jazdci'!AP38</f>
        <v>0</v>
      </c>
      <c r="AQ319" s="109">
        <f>'Mladí jazdci'!AQ38</f>
        <v>0</v>
      </c>
      <c r="AR319" s="109">
        <f>'Mladí jazdci'!AR38</f>
        <v>0</v>
      </c>
      <c r="AS319" s="109">
        <f>'Mladí jazdci'!AS38</f>
        <v>0</v>
      </c>
      <c r="AT319" s="109">
        <f>'Mladí jazdci'!AT38</f>
        <v>0</v>
      </c>
      <c r="AU319" s="109">
        <f>'Mladí jazdci'!AU38</f>
        <v>0</v>
      </c>
      <c r="AV319" s="109">
        <f>'Mladí jazdci'!AV38</f>
        <v>0</v>
      </c>
      <c r="AW319" s="109">
        <f>'Mladí jazdci'!AW38</f>
        <v>0</v>
      </c>
      <c r="AX319" s="109">
        <f>'Mladí jazdci'!AX38</f>
        <v>0</v>
      </c>
      <c r="AY319" s="109">
        <f>'Mladí jazdci'!AY38</f>
        <v>0</v>
      </c>
      <c r="AZ319" s="109">
        <f>'Mladí jazdci'!AZ38</f>
        <v>0</v>
      </c>
      <c r="BA319" s="109">
        <f>'Mladí jazdci'!BA38</f>
        <v>0</v>
      </c>
      <c r="BB319" s="109">
        <f>'Mladí jazdci'!BB38</f>
        <v>0</v>
      </c>
      <c r="BC319" s="109">
        <f>'Mladí jazdci'!BC38</f>
        <v>0</v>
      </c>
      <c r="BD319" s="109">
        <f>'Mladí jazdci'!BD38</f>
        <v>0</v>
      </c>
      <c r="BE319" s="109">
        <f>'Mladí jazdci'!BE38</f>
        <v>0</v>
      </c>
      <c r="BF319" s="109">
        <f>'Mladí jazdci'!BF38</f>
        <v>0</v>
      </c>
      <c r="BG319" s="109">
        <f>'Mladí jazdci'!BG38</f>
        <v>0</v>
      </c>
      <c r="BH319" s="109">
        <f>'Mladí jazdci'!BH38</f>
        <v>0</v>
      </c>
      <c r="BI319" s="109">
        <f>'Mladí jazdci'!BI38</f>
        <v>0</v>
      </c>
      <c r="BJ319" s="109">
        <f>'Mladí jazdci'!BJ38</f>
        <v>0</v>
      </c>
      <c r="BK319" s="109">
        <f>'Mladí jazdci'!BK38</f>
        <v>0</v>
      </c>
      <c r="BL319" s="109">
        <f>'Mladí jazdci'!BL38</f>
        <v>0</v>
      </c>
      <c r="BM319" s="109">
        <f>'Mladí jazdci'!BM38</f>
        <v>0</v>
      </c>
      <c r="BN319" s="109">
        <f>'Mladí jazdci'!BN38</f>
        <v>0</v>
      </c>
      <c r="BO319" s="109">
        <f>'Mladí jazdci'!BO38</f>
        <v>0</v>
      </c>
      <c r="BP319" s="109">
        <f>'Mladí jazdci'!BP38</f>
        <v>0</v>
      </c>
      <c r="BQ319" s="109">
        <f>'Mladí jazdci'!BQ38</f>
        <v>0</v>
      </c>
      <c r="BR319" s="109">
        <f>'Mladí jazdci'!BR38</f>
        <v>0</v>
      </c>
      <c r="BS319" s="109">
        <f>'Mladí jazdci'!BS38</f>
        <v>0</v>
      </c>
      <c r="BT319" s="109">
        <f>'Mladí jazdci'!BT38</f>
        <v>0</v>
      </c>
      <c r="BU319" s="109">
        <f>'Mladí jazdci'!BU38</f>
        <v>0</v>
      </c>
      <c r="BV319" s="109">
        <f>'Mladí jazdci'!BV38</f>
        <v>0</v>
      </c>
      <c r="BW319" s="109">
        <f>'Mladí jazdci'!BW38</f>
        <v>0</v>
      </c>
      <c r="BX319" s="109">
        <f>'Mladí jazdci'!BX38</f>
        <v>0</v>
      </c>
      <c r="BY319" s="109">
        <f>'Mladí jazdci'!BY38</f>
        <v>0</v>
      </c>
      <c r="BZ319" s="109">
        <f>'Mladí jazdci'!BZ38</f>
        <v>0</v>
      </c>
      <c r="CA319" s="109">
        <f>'Mladí jazdci'!CA38</f>
        <v>0</v>
      </c>
      <c r="CB319" s="109">
        <f>'Mladí jazdci'!CB38</f>
        <v>0</v>
      </c>
      <c r="CC319" s="109">
        <f>'Mladí jazdci'!CC38</f>
        <v>0</v>
      </c>
      <c r="CD319" s="109">
        <f>'Mladí jazdci'!CD38</f>
        <v>0</v>
      </c>
      <c r="CE319" s="109">
        <f>'Mladí jazdci'!CE38</f>
        <v>0</v>
      </c>
      <c r="CF319" s="109">
        <f>'Mladí jazdci'!CF38</f>
        <v>0</v>
      </c>
      <c r="CG319" s="109">
        <f>'Mladí jazdci'!CG38</f>
        <v>0</v>
      </c>
      <c r="CH319" s="109">
        <f>'Mladí jazdci'!CH38</f>
        <v>0</v>
      </c>
      <c r="CI319" s="109">
        <f>'Mladí jazdci'!CI38</f>
        <v>0</v>
      </c>
      <c r="CJ319" s="109">
        <f>'Mladí jazdci'!CJ38</f>
        <v>0</v>
      </c>
      <c r="CK319" s="109">
        <f>'Mladí jazdci'!CK38</f>
        <v>0</v>
      </c>
      <c r="CL319" s="109">
        <f>'Mladí jazdci'!CL38</f>
        <v>0</v>
      </c>
      <c r="CM319" s="109">
        <f>'Mladí jazdci'!CM38</f>
        <v>0</v>
      </c>
      <c r="CN319" s="109">
        <f>'Mladí jazdci'!CN38</f>
        <v>0</v>
      </c>
      <c r="CO319" s="109">
        <f>'Mladí jazdci'!CO38</f>
        <v>0</v>
      </c>
      <c r="CP319" s="109">
        <f>'Mladí jazdci'!CP38</f>
        <v>0</v>
      </c>
      <c r="CQ319" s="109">
        <f>'Mladí jazdci'!CQ38</f>
        <v>0</v>
      </c>
      <c r="CR319" s="109">
        <f>'Mladí jazdci'!CR38</f>
        <v>0</v>
      </c>
      <c r="CS319" s="109">
        <f>'Mladí jazdci'!CS38</f>
        <v>0</v>
      </c>
      <c r="CT319" s="109">
        <f>'Mladí jazdci'!CT38</f>
        <v>0</v>
      </c>
      <c r="CU319" s="109">
        <f>'Mladí jazdci'!CU38</f>
        <v>0</v>
      </c>
      <c r="CV319" s="109">
        <f>'Mladí jazdci'!CV38</f>
        <v>0</v>
      </c>
      <c r="CW319" s="109">
        <f>'Mladí jazdci'!CW38</f>
        <v>0</v>
      </c>
      <c r="CX319" s="109">
        <f>'Mladí jazdci'!CX38</f>
        <v>0</v>
      </c>
      <c r="CY319" s="109">
        <f>'Mladí jazdci'!CY38</f>
        <v>0</v>
      </c>
      <c r="CZ319" s="109">
        <f>'Mladí jazdci'!CZ38</f>
        <v>0</v>
      </c>
      <c r="DA319" s="109">
        <f>'Mladí jazdci'!DA38</f>
        <v>0</v>
      </c>
      <c r="DB319" s="109">
        <f>'Mladí jazdci'!DB38</f>
        <v>0</v>
      </c>
      <c r="DC319" s="109">
        <f>'Mladí jazdci'!DC38</f>
        <v>0</v>
      </c>
      <c r="DD319" s="109">
        <f>'Mladí jazdci'!DD38</f>
        <v>0</v>
      </c>
      <c r="DE319" s="109">
        <f>'Mladí jazdci'!DE38</f>
        <v>0</v>
      </c>
      <c r="DF319" s="109">
        <f>'Mladí jazdci'!DF38</f>
        <v>0</v>
      </c>
      <c r="DG319" s="109">
        <f>'Mladí jazdci'!DG38</f>
        <v>0</v>
      </c>
      <c r="DH319" s="109">
        <f>'Mladí jazdci'!DH38</f>
        <v>0</v>
      </c>
      <c r="DI319" s="109">
        <f>'Mladí jazdci'!DI38</f>
        <v>0</v>
      </c>
      <c r="DJ319" s="109">
        <f>'Mladí jazdci'!DJ38</f>
        <v>0</v>
      </c>
      <c r="DK319" s="109">
        <f>'Mladí jazdci'!DK38</f>
        <v>0</v>
      </c>
      <c r="DL319" s="109">
        <f>'Mladí jazdci'!DL38</f>
        <v>0</v>
      </c>
      <c r="DM319" s="109">
        <f>'Mladí jazdci'!DM38</f>
        <v>0</v>
      </c>
      <c r="DN319" s="109">
        <f>'Mladí jazdci'!DN38</f>
        <v>0</v>
      </c>
      <c r="DO319" s="109">
        <f>'Mladí jazdci'!DO38</f>
        <v>0</v>
      </c>
      <c r="DP319" s="109">
        <f>'Mladí jazdci'!DP38</f>
        <v>0</v>
      </c>
      <c r="DQ319" s="109">
        <f>'Mladí jazdci'!DQ38</f>
        <v>0</v>
      </c>
      <c r="DR319" s="109">
        <f>'Mladí jazdci'!DR38</f>
        <v>0</v>
      </c>
      <c r="DS319" s="109">
        <f>'Mladí jazdci'!DS38</f>
        <v>0</v>
      </c>
      <c r="DT319" s="109">
        <f>'Mladí jazdci'!DT38</f>
        <v>0</v>
      </c>
      <c r="DU319" s="109">
        <f>'Mladí jazdci'!DU38</f>
        <v>0</v>
      </c>
      <c r="DV319" s="109">
        <f>'Mladí jazdci'!DV38</f>
        <v>0</v>
      </c>
      <c r="DW319" s="109">
        <f>'Mladí jazdci'!DW38</f>
        <v>0</v>
      </c>
      <c r="DX319" s="109">
        <f>'Mladí jazdci'!DX38</f>
        <v>0</v>
      </c>
      <c r="DY319" s="109">
        <f>'Mladí jazdci'!DY38</f>
        <v>0</v>
      </c>
      <c r="DZ319" s="109">
        <f>'Mladí jazdci'!DZ38</f>
        <v>0</v>
      </c>
      <c r="EA319" s="109">
        <f>'Mladí jazdci'!EA38</f>
        <v>0</v>
      </c>
      <c r="EB319" s="109">
        <f>'Mladí jazdci'!EB38</f>
        <v>0</v>
      </c>
      <c r="EC319" s="109">
        <f>'Mladí jazdci'!EC38</f>
        <v>0</v>
      </c>
      <c r="ED319" s="109">
        <f>'Mladí jazdci'!ED38</f>
        <v>0</v>
      </c>
      <c r="EE319" s="109">
        <f>'Mladí jazdci'!EE38</f>
        <v>0</v>
      </c>
      <c r="EF319" s="109">
        <f>'Mladí jazdci'!EF38</f>
        <v>0</v>
      </c>
      <c r="EG319" s="109">
        <f>'Mladí jazdci'!EG38</f>
        <v>0</v>
      </c>
      <c r="EH319" s="109">
        <f>'Mladí jazdci'!EH38</f>
        <v>0</v>
      </c>
      <c r="EI319" s="109">
        <f>'Mladí jazdci'!EI38</f>
        <v>0</v>
      </c>
      <c r="EJ319" s="109">
        <f>'Mladí jazdci'!EJ38</f>
        <v>0</v>
      </c>
      <c r="EK319" s="109">
        <f>'Mladí jazdci'!EK38</f>
        <v>0</v>
      </c>
      <c r="EL319" s="109">
        <f>'Mladí jazdci'!EL38</f>
        <v>0</v>
      </c>
      <c r="EM319" s="109">
        <f>'Mladí jazdci'!EM38</f>
        <v>0</v>
      </c>
      <c r="EN319" s="109">
        <f>'Mladí jazdci'!EN38</f>
        <v>0</v>
      </c>
      <c r="EO319" s="109">
        <f>'Mladí jazdci'!EO38</f>
        <v>0</v>
      </c>
      <c r="EP319" s="109">
        <f>'Mladí jazdci'!EP38</f>
        <v>0</v>
      </c>
      <c r="EQ319" s="109">
        <f>'Mladí jazdci'!EQ38</f>
        <v>0</v>
      </c>
      <c r="ER319" s="109">
        <f>'Mladí jazdci'!ER38</f>
        <v>0</v>
      </c>
      <c r="ES319" s="109">
        <f>'Mladí jazdci'!ES38</f>
        <v>0</v>
      </c>
      <c r="ET319" s="109">
        <f>'Mladí jazdci'!ET38</f>
        <v>0</v>
      </c>
      <c r="EU319" s="109">
        <f>'Mladí jazdci'!EU38</f>
        <v>0</v>
      </c>
      <c r="EV319" s="109">
        <f>'Mladí jazdci'!EV38</f>
        <v>0</v>
      </c>
      <c r="EW319" s="109">
        <f>'Mladí jazdci'!EW38</f>
        <v>0</v>
      </c>
      <c r="EX319" s="109">
        <f>'Mladí jazdci'!EX38</f>
        <v>0</v>
      </c>
      <c r="EY319" s="109">
        <f>'Mladí jazdci'!EY38</f>
        <v>0</v>
      </c>
      <c r="EZ319" s="109">
        <f>'Mladí jazdci'!EZ38</f>
        <v>0</v>
      </c>
      <c r="FA319" s="109">
        <f>'Mladí jazdci'!FA38</f>
        <v>0</v>
      </c>
      <c r="FB319" s="109">
        <f>'Mladí jazdci'!FB38</f>
        <v>0</v>
      </c>
      <c r="FC319" s="109">
        <f>'Mladí jazdci'!FC38</f>
        <v>0</v>
      </c>
      <c r="FD319" s="109">
        <f>'Mladí jazdci'!FD38</f>
        <v>0</v>
      </c>
      <c r="FE319" s="109">
        <f>'Mladí jazdci'!FE38</f>
        <v>0</v>
      </c>
      <c r="FF319" s="109">
        <f>'Mladí jazdci'!FF38</f>
        <v>0</v>
      </c>
      <c r="FG319" s="109">
        <f>'Mladí jazdci'!FG38</f>
        <v>0</v>
      </c>
      <c r="FH319" s="109">
        <f>'Mladí jazdci'!FH38</f>
        <v>0</v>
      </c>
      <c r="FI319" s="109">
        <f>'Mladí jazdci'!FI38</f>
        <v>0</v>
      </c>
      <c r="FJ319" s="109">
        <f>'Mladí jazdci'!FJ38</f>
        <v>0</v>
      </c>
      <c r="FK319" s="109">
        <f>'Mladí jazdci'!FK38</f>
        <v>0</v>
      </c>
      <c r="FL319" s="109">
        <f>'Mladí jazdci'!FL38</f>
        <v>0</v>
      </c>
      <c r="FM319" s="109">
        <f>'Mladí jazdci'!FM38</f>
        <v>0</v>
      </c>
      <c r="FN319" s="109">
        <f>'Mladí jazdci'!FN38</f>
        <v>0</v>
      </c>
      <c r="FO319" s="109">
        <f>'Mladí jazdci'!FO38</f>
        <v>0</v>
      </c>
      <c r="FP319" s="109">
        <f>'Mladí jazdci'!FP38</f>
        <v>0</v>
      </c>
      <c r="FQ319" s="109">
        <f>'Mladí jazdci'!FQ38</f>
        <v>0</v>
      </c>
      <c r="FR319" s="109">
        <f>'Mladí jazdci'!FR38</f>
        <v>0</v>
      </c>
      <c r="FS319" s="109">
        <f>'Mladí jazdci'!FS38</f>
        <v>0</v>
      </c>
      <c r="FT319" s="109">
        <f>'Mladí jazdci'!FT38</f>
        <v>0</v>
      </c>
      <c r="FU319" s="109">
        <f>'Mladí jazdci'!FU38</f>
        <v>0</v>
      </c>
      <c r="FV319" s="109">
        <f>'Mladí jazdci'!FV38</f>
        <v>0</v>
      </c>
      <c r="FW319" s="109">
        <f>'Mladí jazdci'!FW38</f>
        <v>0</v>
      </c>
      <c r="FX319" s="109">
        <f>'Mladí jazdci'!FX38</f>
        <v>0</v>
      </c>
      <c r="FY319" s="109">
        <f>'Mladí jazdci'!FY38</f>
        <v>0</v>
      </c>
      <c r="FZ319" s="109">
        <f>'Mladí jazdci'!FZ38</f>
        <v>0</v>
      </c>
      <c r="GA319" s="109">
        <f>'Mladí jazdci'!GA38</f>
        <v>0</v>
      </c>
      <c r="GB319" s="109" t="str">
        <f>'Mladí jazdci'!GB38</f>
        <v>o</v>
      </c>
      <c r="GC319" s="109">
        <f>'Mladí jazdci'!GC38</f>
        <v>0</v>
      </c>
      <c r="GD319" s="109">
        <f>'Mladí jazdci'!GD38</f>
        <v>0</v>
      </c>
      <c r="GE319" s="109">
        <f>'Mladí jazdci'!GE38</f>
        <v>0</v>
      </c>
      <c r="GF319" s="109">
        <f>'Mladí jazdci'!GF38</f>
        <v>0</v>
      </c>
      <c r="GG319" s="109">
        <f>'Mladí jazdci'!GG38</f>
        <v>0</v>
      </c>
      <c r="GH319" s="109">
        <f>'Mladí jazdci'!GH38</f>
        <v>0</v>
      </c>
      <c r="GI319" s="109">
        <f>'Mladí jazdci'!GI38</f>
        <v>0</v>
      </c>
      <c r="GJ319" s="109">
        <f>'Mladí jazdci'!GJ38</f>
        <v>0</v>
      </c>
      <c r="GK319" s="109">
        <f>'Mladí jazdci'!GK38</f>
        <v>0</v>
      </c>
      <c r="GL319" s="109">
        <f>'Mladí jazdci'!GL38</f>
        <v>0</v>
      </c>
      <c r="GM319" s="109">
        <f>'Mladí jazdci'!GM38</f>
        <v>0</v>
      </c>
      <c r="GN319" s="109">
        <f>'Mladí jazdci'!GN38</f>
        <v>0</v>
      </c>
      <c r="GO319" s="109">
        <f>'Mladí jazdci'!GO38</f>
        <v>0</v>
      </c>
      <c r="GP319" s="109">
        <f>'Mladí jazdci'!GP38</f>
        <v>0</v>
      </c>
      <c r="GQ319" s="109">
        <f>'Mladí jazdci'!GQ38</f>
        <v>0</v>
      </c>
      <c r="GR319" s="109">
        <f>'Mladí jazdci'!GR38</f>
        <v>0</v>
      </c>
      <c r="GS319" s="109">
        <f>'Mladí jazdci'!GS38</f>
        <v>0</v>
      </c>
      <c r="GT319" s="109">
        <f>'Mladí jazdci'!GT38</f>
        <v>0</v>
      </c>
      <c r="GU319" s="109">
        <f>'Mladí jazdci'!GU38</f>
        <v>0</v>
      </c>
      <c r="GV319" s="109">
        <f>'Mladí jazdci'!GV38</f>
        <v>0</v>
      </c>
      <c r="GW319" s="109">
        <f>'Mladí jazdci'!GW38</f>
        <v>0</v>
      </c>
      <c r="GX319" s="109">
        <f>'Mladí jazdci'!GX38</f>
        <v>0</v>
      </c>
      <c r="GY319" s="109">
        <f>'Mladí jazdci'!GY38</f>
        <v>0</v>
      </c>
      <c r="GZ319" s="109">
        <f>'Mladí jazdci'!GZ38</f>
        <v>0</v>
      </c>
      <c r="HA319" s="109">
        <f>'Mladí jazdci'!HA38</f>
        <v>0</v>
      </c>
      <c r="HB319" s="109">
        <f>'Mladí jazdci'!HB38</f>
        <v>0</v>
      </c>
      <c r="HC319" s="109">
        <f>'Mladí jazdci'!HC38</f>
        <v>0</v>
      </c>
      <c r="HD319" s="109">
        <f>'Mladí jazdci'!HD38</f>
        <v>0</v>
      </c>
      <c r="HE319" s="109">
        <f>'Mladí jazdci'!HE38</f>
        <v>0</v>
      </c>
      <c r="HF319" s="109">
        <f>'Mladí jazdci'!HF38</f>
        <v>0</v>
      </c>
      <c r="HG319" s="109">
        <f>'Mladí jazdci'!HG38</f>
        <v>0</v>
      </c>
      <c r="HH319" s="109">
        <f>'Mladí jazdci'!HH38</f>
        <v>0</v>
      </c>
      <c r="HI319" s="109">
        <f>'Mladí jazdci'!HI38</f>
        <v>0</v>
      </c>
      <c r="HJ319" s="109">
        <f>'Mladí jazdci'!HJ38</f>
        <v>0</v>
      </c>
      <c r="HK319" s="109">
        <f>'Mladí jazdci'!HK38</f>
        <v>0</v>
      </c>
      <c r="HL319" s="109">
        <f>'Mladí jazdci'!HL38</f>
        <v>0</v>
      </c>
      <c r="HM319" s="109">
        <f>'Mladí jazdci'!HM38</f>
        <v>0</v>
      </c>
      <c r="HN319" s="109">
        <f>'Mladí jazdci'!HN38</f>
        <v>0</v>
      </c>
      <c r="HO319" s="109">
        <f>'Mladí jazdci'!HO38</f>
        <v>0</v>
      </c>
      <c r="HP319" s="109">
        <f>'Mladí jazdci'!HP38</f>
        <v>0</v>
      </c>
      <c r="HQ319" s="109">
        <f>'Mladí jazdci'!HQ38</f>
        <v>0</v>
      </c>
      <c r="HR319" s="109">
        <f>'Mladí jazdci'!HR38</f>
        <v>0</v>
      </c>
      <c r="HS319" s="109">
        <f>'Mladí jazdci'!HS38</f>
        <v>0</v>
      </c>
      <c r="HT319" s="109">
        <f>'Mladí jazdci'!HT38</f>
        <v>0</v>
      </c>
      <c r="HU319" s="109">
        <f>'Mladí jazdci'!HU38</f>
        <v>0</v>
      </c>
      <c r="HV319" s="109">
        <f>'Mladí jazdci'!HV38</f>
        <v>0</v>
      </c>
      <c r="HW319" s="109">
        <f>'Mladí jazdci'!HW38</f>
        <v>0</v>
      </c>
      <c r="HX319" s="109">
        <f>'Mladí jazdci'!HX38</f>
        <v>0</v>
      </c>
      <c r="HY319" s="109">
        <f>'Mladí jazdci'!HY38</f>
        <v>0</v>
      </c>
      <c r="HZ319" s="109">
        <f>'Mladí jazdci'!HZ38</f>
        <v>0</v>
      </c>
      <c r="IA319" s="109">
        <f>'Mladí jazdci'!IA38</f>
        <v>0</v>
      </c>
      <c r="IB319" s="109">
        <f>'Mladí jazdci'!IB38</f>
        <v>0</v>
      </c>
      <c r="IC319" s="109">
        <f>'Mladí jazdci'!IC38</f>
        <v>0</v>
      </c>
      <c r="ID319" s="109">
        <f>'Mladí jazdci'!ID38</f>
        <v>0</v>
      </c>
      <c r="IE319" s="109">
        <f>'Mladí jazdci'!IE38</f>
        <v>0</v>
      </c>
      <c r="IF319" s="109">
        <f>'Mladí jazdci'!IF38</f>
        <v>0</v>
      </c>
      <c r="IG319" s="109">
        <f>'Mladí jazdci'!IG38</f>
        <v>0</v>
      </c>
      <c r="IH319" s="109">
        <f>'Mladí jazdci'!IH38</f>
        <v>0</v>
      </c>
      <c r="II319" s="109">
        <f>'Mladí jazdci'!II38</f>
        <v>0</v>
      </c>
      <c r="IJ319" s="109">
        <f>'Mladí jazdci'!IJ38</f>
        <v>0</v>
      </c>
      <c r="IK319" s="109">
        <f>'Mladí jazdci'!IK38</f>
        <v>0</v>
      </c>
      <c r="IL319" s="109">
        <f>'Mladí jazdci'!IL38</f>
        <v>0</v>
      </c>
      <c r="IM319" s="109">
        <f>'Mladí jazdci'!IM38</f>
        <v>0</v>
      </c>
      <c r="IN319" s="109">
        <f>'Mladí jazdci'!IN38</f>
        <v>0</v>
      </c>
      <c r="IO319" s="109">
        <f>'Mladí jazdci'!IO38</f>
        <v>0</v>
      </c>
      <c r="IP319" s="109">
        <f>'Mladí jazdci'!IP38</f>
        <v>0</v>
      </c>
      <c r="IQ319" s="109">
        <f>'Mladí jazdci'!IQ38</f>
        <v>0</v>
      </c>
      <c r="IR319" s="109">
        <f>'Mladí jazdci'!IR38</f>
        <v>0</v>
      </c>
      <c r="IS319" s="109">
        <f>'Mladí jazdci'!IS38</f>
        <v>0</v>
      </c>
      <c r="IT319" s="109">
        <f>'Mladí jazdci'!IT38</f>
        <v>0</v>
      </c>
      <c r="IU319" s="109">
        <f>'Mladí jazdci'!IU38</f>
        <v>0</v>
      </c>
      <c r="IV319" s="109">
        <f>'Mladí jazdci'!IV38</f>
        <v>0</v>
      </c>
      <c r="IW319" s="109">
        <f>'Mladí jazdci'!IW38</f>
        <v>0</v>
      </c>
      <c r="IX319" s="109">
        <f>'Mladí jazdci'!IX38</f>
        <v>0</v>
      </c>
      <c r="IY319" s="109">
        <f>'Mladí jazdci'!IY38</f>
        <v>0</v>
      </c>
      <c r="IZ319" s="109">
        <f>'Mladí jazdci'!IZ38</f>
        <v>0</v>
      </c>
      <c r="JA319" s="109">
        <f>'Mladí jazdci'!JA38</f>
        <v>0</v>
      </c>
      <c r="JB319" s="109">
        <f>'Mladí jazdci'!JB38</f>
        <v>0</v>
      </c>
      <c r="JC319" s="109">
        <f>'Mladí jazdci'!JC38</f>
        <v>0</v>
      </c>
      <c r="JD319" s="109">
        <f>'Mladí jazdci'!JD38</f>
        <v>0</v>
      </c>
      <c r="JE319" s="109">
        <f>'Mladí jazdci'!JE38</f>
        <v>0</v>
      </c>
      <c r="JF319" s="109">
        <f>'Mladí jazdci'!JF38</f>
        <v>0</v>
      </c>
      <c r="JG319" s="109">
        <f>'Mladí jazdci'!JG38</f>
        <v>0</v>
      </c>
      <c r="JH319" s="109">
        <f>'Mladí jazdci'!JH38</f>
        <v>0</v>
      </c>
      <c r="JI319" s="109">
        <f>'Mladí jazdci'!JI38</f>
        <v>0</v>
      </c>
      <c r="JJ319" s="109">
        <f>'Mladí jazdci'!JJ38</f>
        <v>0</v>
      </c>
      <c r="JK319" s="109">
        <f>'Mladí jazdci'!JK38</f>
        <v>0</v>
      </c>
      <c r="JL319" s="109">
        <f>'Mladí jazdci'!JL38</f>
        <v>0</v>
      </c>
      <c r="JM319" s="109">
        <f>'Mladí jazdci'!JM38</f>
        <v>0</v>
      </c>
      <c r="JN319" s="109">
        <f>'Mladí jazdci'!JN38</f>
        <v>0</v>
      </c>
      <c r="JO319" s="109">
        <f>'Mladí jazdci'!JO38</f>
        <v>0</v>
      </c>
      <c r="JP319" s="109">
        <f>'Mladí jazdci'!JP38</f>
        <v>0</v>
      </c>
      <c r="JQ319" s="109">
        <f>'Mladí jazdci'!JQ38</f>
        <v>0</v>
      </c>
      <c r="JR319" s="109">
        <f>'Mladí jazdci'!JR38</f>
        <v>0</v>
      </c>
      <c r="JS319" s="109">
        <f>'Mladí jazdci'!JS38</f>
        <v>0</v>
      </c>
      <c r="JT319" s="109">
        <f>'Mladí jazdci'!JT38</f>
        <v>0</v>
      </c>
      <c r="JU319" s="109">
        <f>'Mladí jazdci'!JU38</f>
        <v>0</v>
      </c>
      <c r="JV319" s="109">
        <f>'Mladí jazdci'!JV38</f>
        <v>0</v>
      </c>
      <c r="JW319" s="109">
        <f>'Mladí jazdci'!JW38</f>
        <v>0</v>
      </c>
      <c r="JX319" s="109">
        <f>'Mladí jazdci'!JX38</f>
        <v>0</v>
      </c>
      <c r="JY319" s="109">
        <f>'Mladí jazdci'!JY38</f>
        <v>0</v>
      </c>
      <c r="JZ319" s="109">
        <f>'Mladí jazdci'!JZ38</f>
        <v>0</v>
      </c>
      <c r="KA319" s="109">
        <f>'Mladí jazdci'!KA38</f>
        <v>0</v>
      </c>
      <c r="KB319" s="109">
        <f>'Mladí jazdci'!KB38</f>
        <v>0</v>
      </c>
      <c r="KC319" s="109">
        <f>'Mladí jazdci'!KC38</f>
        <v>0</v>
      </c>
      <c r="KD319" s="109">
        <f>'Mladí jazdci'!KD38</f>
        <v>0</v>
      </c>
      <c r="KE319" s="109">
        <f>'Mladí jazdci'!KE38</f>
        <v>0</v>
      </c>
      <c r="KF319" s="109">
        <f>'Mladí jazdci'!KF38</f>
        <v>0</v>
      </c>
      <c r="KG319" s="109">
        <f>'Mladí jazdci'!KG38</f>
        <v>0</v>
      </c>
      <c r="KH319" s="109">
        <f>'Mladí jazdci'!KH38</f>
        <v>0</v>
      </c>
      <c r="KI319" s="109">
        <f>'Mladí jazdci'!KI38</f>
        <v>0</v>
      </c>
      <c r="KJ319" s="109">
        <f>'Mladí jazdci'!KJ38</f>
        <v>0</v>
      </c>
      <c r="KK319" s="109">
        <f>'Mladí jazdci'!KK38</f>
        <v>0</v>
      </c>
      <c r="KL319" s="109">
        <f>'Mladí jazdci'!KL38</f>
        <v>0</v>
      </c>
      <c r="KM319" s="109">
        <f>'Mladí jazdci'!KM38</f>
        <v>0</v>
      </c>
      <c r="KN319" s="109">
        <f>'Mladí jazdci'!KN38</f>
        <v>0</v>
      </c>
      <c r="KO319" s="109">
        <f>'Mladí jazdci'!KO38</f>
        <v>0</v>
      </c>
      <c r="KP319" s="109">
        <f>'Mladí jazdci'!KP38</f>
        <v>0</v>
      </c>
      <c r="KQ319" s="109">
        <f>'Mladí jazdci'!KQ38</f>
        <v>0</v>
      </c>
      <c r="KR319" s="109">
        <f>'Mladí jazdci'!KR38</f>
        <v>0</v>
      </c>
      <c r="KS319" s="109">
        <f>'Mladí jazdci'!KS38</f>
        <v>0</v>
      </c>
      <c r="KT319" s="109">
        <f>'Mladí jazdci'!KT38</f>
        <v>0</v>
      </c>
      <c r="KU319" s="109">
        <f>'Mladí jazdci'!KU38</f>
        <v>0</v>
      </c>
      <c r="KV319" s="109">
        <f>'Mladí jazdci'!KV38</f>
        <v>0</v>
      </c>
      <c r="KW319" s="109">
        <f>'Mladí jazdci'!KW38</f>
        <v>0</v>
      </c>
      <c r="KX319" s="109">
        <f>'Mladí jazdci'!KX38</f>
        <v>0</v>
      </c>
      <c r="KY319" s="109">
        <f>'Mladí jazdci'!KY38</f>
        <v>0</v>
      </c>
      <c r="KZ319" s="109">
        <f>'Mladí jazdci'!KZ38</f>
        <v>0</v>
      </c>
      <c r="LA319" s="109">
        <f>'Mladí jazdci'!LA38</f>
        <v>0</v>
      </c>
      <c r="LB319" s="109">
        <f>'Mladí jazdci'!LB38</f>
        <v>0</v>
      </c>
      <c r="LC319" s="109">
        <f>'Mladí jazdci'!LC38</f>
        <v>0</v>
      </c>
      <c r="LD319" s="109">
        <f>'Mladí jazdci'!LD38</f>
        <v>0</v>
      </c>
      <c r="LE319" s="109">
        <f>'Mladí jazdci'!LE38</f>
        <v>0</v>
      </c>
      <c r="LF319" s="109">
        <f>'Mladí jazdci'!LF38</f>
        <v>0</v>
      </c>
      <c r="LG319" s="109">
        <f>'Mladí jazdci'!LG38</f>
        <v>0</v>
      </c>
      <c r="LH319" s="109">
        <f>'Mladí jazdci'!LH38</f>
        <v>0</v>
      </c>
      <c r="LI319" s="109">
        <f>'Mladí jazdci'!LI38</f>
        <v>0</v>
      </c>
      <c r="LJ319" s="109">
        <f>'Mladí jazdci'!LJ38</f>
        <v>0</v>
      </c>
      <c r="LK319" s="109">
        <f>'Mladí jazdci'!LK38</f>
        <v>0</v>
      </c>
      <c r="LL319" s="109">
        <f>'Mladí jazdci'!LL38</f>
        <v>0</v>
      </c>
      <c r="LM319" s="109">
        <f>'Mladí jazdci'!LM38</f>
        <v>0</v>
      </c>
      <c r="LN319" s="109">
        <f>'Mladí jazdci'!LN38</f>
        <v>0</v>
      </c>
      <c r="LO319" s="109">
        <f>'Mladí jazdci'!LO38</f>
        <v>0</v>
      </c>
      <c r="LP319" s="109">
        <f>'Mladí jazdci'!LP38</f>
        <v>0</v>
      </c>
      <c r="LQ319" s="109">
        <f>'Mladí jazdci'!LQ38</f>
        <v>0</v>
      </c>
      <c r="LR319" s="109">
        <f>'Mladí jazdci'!LR38</f>
        <v>0</v>
      </c>
      <c r="LS319" s="109">
        <f>'Mladí jazdci'!LS38</f>
        <v>0</v>
      </c>
      <c r="LT319" s="109">
        <f>'Mladí jazdci'!LT38</f>
        <v>0</v>
      </c>
      <c r="LU319" s="109">
        <f>'Mladí jazdci'!LU38</f>
        <v>0</v>
      </c>
      <c r="LV319" s="109">
        <f>'Mladí jazdci'!LV38</f>
        <v>0</v>
      </c>
      <c r="LW319" s="109">
        <f>'Mladí jazdci'!LW38</f>
        <v>0</v>
      </c>
      <c r="LX319" s="109">
        <f>'Mladí jazdci'!LX38</f>
        <v>0</v>
      </c>
      <c r="LY319" s="109">
        <f>'Mladí jazdci'!LY38</f>
        <v>0</v>
      </c>
      <c r="LZ319" s="109">
        <f>'Mladí jazdci'!LZ38</f>
        <v>0</v>
      </c>
      <c r="MA319" s="109">
        <f>'Mladí jazdci'!MA38</f>
        <v>0</v>
      </c>
      <c r="MB319" s="109">
        <f>'Mladí jazdci'!MB38</f>
        <v>0</v>
      </c>
      <c r="MC319" s="109">
        <f>'Mladí jazdci'!MC38</f>
        <v>0</v>
      </c>
      <c r="MD319" s="109">
        <f>'Mladí jazdci'!MD38</f>
        <v>0</v>
      </c>
      <c r="ME319" s="109">
        <f>'Mladí jazdci'!ME38</f>
        <v>0</v>
      </c>
      <c r="MF319" s="109">
        <f>'Mladí jazdci'!MF38</f>
        <v>0</v>
      </c>
      <c r="MG319" s="109">
        <f>'Mladí jazdci'!MG38</f>
        <v>0</v>
      </c>
      <c r="MH319" s="109">
        <f>'Mladí jazdci'!MH38</f>
        <v>0</v>
      </c>
      <c r="MI319" s="109">
        <f>'Mladí jazdci'!MI38</f>
        <v>0</v>
      </c>
      <c r="MJ319" s="109">
        <f>'Mladí jazdci'!MJ38</f>
        <v>0</v>
      </c>
      <c r="MK319" s="109">
        <f>'Mladí jazdci'!MK38</f>
        <v>0</v>
      </c>
      <c r="ML319" s="109">
        <f>'Mladí jazdci'!ML38</f>
        <v>0</v>
      </c>
      <c r="MM319" s="109">
        <f>'Mladí jazdci'!MM38</f>
        <v>0</v>
      </c>
      <c r="MN319" s="109">
        <f>'Mladí jazdci'!MN38</f>
        <v>0</v>
      </c>
      <c r="MO319" s="109">
        <f>'Mladí jazdci'!MO38</f>
        <v>0</v>
      </c>
      <c r="MP319" s="109">
        <f>'Mladí jazdci'!MP38</f>
        <v>0</v>
      </c>
      <c r="MQ319" s="109">
        <f>'Mladí jazdci'!MQ38</f>
        <v>0</v>
      </c>
      <c r="MR319" s="109">
        <f>'Mladí jazdci'!MR38</f>
        <v>0</v>
      </c>
      <c r="MS319" s="109">
        <f>'Mladí jazdci'!MS38</f>
        <v>0</v>
      </c>
      <c r="MT319" s="109">
        <f>'Mladí jazdci'!MT38</f>
        <v>0</v>
      </c>
      <c r="MU319" s="109">
        <f>'Mladí jazdci'!MU38</f>
        <v>0</v>
      </c>
      <c r="MV319" s="109">
        <f>'Mladí jazdci'!MV38</f>
        <v>0</v>
      </c>
      <c r="MW319" s="109">
        <f>'Mladí jazdci'!MW38</f>
        <v>0</v>
      </c>
      <c r="MX319" s="109">
        <f>'Mladí jazdci'!MX38</f>
        <v>0</v>
      </c>
      <c r="MY319" s="109">
        <f>'Mladí jazdci'!MY38</f>
        <v>0</v>
      </c>
      <c r="MZ319" s="109">
        <f>'Mladí jazdci'!MZ38</f>
        <v>0</v>
      </c>
      <c r="NA319" s="109">
        <f>'Mladí jazdci'!NA38</f>
        <v>0</v>
      </c>
      <c r="NB319" s="109">
        <f>'Mladí jazdci'!NB38</f>
        <v>0</v>
      </c>
      <c r="NC319" s="109">
        <f>'Mladí jazdci'!NC38</f>
        <v>0</v>
      </c>
      <c r="ND319" s="109">
        <f>'Mladí jazdci'!ND38</f>
        <v>0</v>
      </c>
      <c r="NE319" s="109">
        <f>'Mladí jazdci'!NE38</f>
        <v>0</v>
      </c>
      <c r="NF319" s="109">
        <f>'Mladí jazdci'!NF38</f>
        <v>0</v>
      </c>
      <c r="NG319" s="109">
        <f>'Mladí jazdci'!NG38</f>
        <v>0</v>
      </c>
      <c r="NH319" s="109">
        <f>'Mladí jazdci'!NH38</f>
        <v>0</v>
      </c>
      <c r="NI319" s="109">
        <f>'Mladí jazdci'!NI38</f>
        <v>0</v>
      </c>
      <c r="NJ319" s="109">
        <f>'Mladí jazdci'!NJ38</f>
        <v>0</v>
      </c>
      <c r="NK319" s="109">
        <f>'Mladí jazdci'!NK38</f>
        <v>0</v>
      </c>
      <c r="NL319" s="109">
        <f>'Mladí jazdci'!NL38</f>
        <v>0</v>
      </c>
      <c r="NM319" s="109">
        <f>'Mladí jazdci'!NM38</f>
        <v>0</v>
      </c>
      <c r="NN319" s="109">
        <f>'Mladí jazdci'!NN38</f>
        <v>0</v>
      </c>
      <c r="NO319" s="109">
        <f>'Mladí jazdci'!NO38</f>
        <v>0</v>
      </c>
      <c r="NP319" s="109">
        <f>'Mladí jazdci'!NP38</f>
        <v>0</v>
      </c>
      <c r="NQ319" s="109">
        <f>'Mladí jazdci'!NQ38</f>
        <v>0</v>
      </c>
      <c r="NR319" s="109">
        <f>'Mladí jazdci'!NR38</f>
        <v>0</v>
      </c>
      <c r="NS319" s="109">
        <f>'Mladí jazdci'!NS38</f>
        <v>0</v>
      </c>
      <c r="NT319" s="109">
        <f>'Mladí jazdci'!NT38</f>
        <v>0</v>
      </c>
      <c r="NU319" s="109">
        <f>'Mladí jazdci'!NU38</f>
        <v>0</v>
      </c>
      <c r="NV319" s="109">
        <f>'Mladí jazdci'!NV38</f>
        <v>0</v>
      </c>
      <c r="NW319" s="109">
        <f>'Mladí jazdci'!NW38</f>
        <v>0</v>
      </c>
      <c r="NX319" s="109">
        <f>'Mladí jazdci'!NX38</f>
        <v>0</v>
      </c>
      <c r="NY319" s="109">
        <f>'Mladí jazdci'!NY38</f>
        <v>0</v>
      </c>
      <c r="NZ319" s="109">
        <f>'Mladí jazdci'!NZ38</f>
        <v>0</v>
      </c>
      <c r="OA319" s="109">
        <f>'Mladí jazdci'!OA38</f>
        <v>0</v>
      </c>
      <c r="OB319" s="109">
        <f>'Mladí jazdci'!OB38</f>
        <v>0</v>
      </c>
      <c r="OC319" s="109">
        <f>'Mladí jazdci'!OC38</f>
        <v>0</v>
      </c>
      <c r="OD319" s="109">
        <f>'Mladí jazdci'!OD38</f>
        <v>0</v>
      </c>
      <c r="OE319" s="109">
        <f>'Mladí jazdci'!OE38</f>
        <v>0</v>
      </c>
      <c r="OF319" s="109">
        <f>'Mladí jazdci'!OF38</f>
        <v>0</v>
      </c>
      <c r="OG319" s="109">
        <f>'Mladí jazdci'!OG38</f>
        <v>0</v>
      </c>
      <c r="OH319" s="109">
        <f>'Mladí jazdci'!OH38</f>
        <v>0</v>
      </c>
      <c r="OI319" s="109">
        <f>'Mladí jazdci'!OI38</f>
        <v>0</v>
      </c>
      <c r="OJ319" s="109">
        <f>'Mladí jazdci'!OJ38</f>
        <v>0</v>
      </c>
      <c r="OK319" s="109">
        <f>'Mladí jazdci'!OK38</f>
        <v>0</v>
      </c>
      <c r="OL319" s="109">
        <f>'Mladí jazdci'!OL38</f>
        <v>0</v>
      </c>
      <c r="OM319" s="109">
        <f>'Mladí jazdci'!OM38</f>
        <v>0</v>
      </c>
      <c r="ON319" s="109">
        <f>'Mladí jazdci'!ON38</f>
        <v>0</v>
      </c>
      <c r="OO319" s="109">
        <f>'Mladí jazdci'!OO38</f>
        <v>0</v>
      </c>
      <c r="OP319" s="109">
        <f>'Mladí jazdci'!OP38</f>
        <v>0</v>
      </c>
      <c r="OQ319" s="109">
        <f>'Mladí jazdci'!OQ38</f>
        <v>0</v>
      </c>
      <c r="OR319" s="109">
        <f>'Mladí jazdci'!OR38</f>
        <v>0</v>
      </c>
      <c r="OS319" s="109">
        <f>'Mladí jazdci'!OS38</f>
        <v>0</v>
      </c>
      <c r="OT319" s="109">
        <f>'Mladí jazdci'!OT38</f>
        <v>0</v>
      </c>
      <c r="OU319" s="109">
        <f>'Mladí jazdci'!OU38</f>
        <v>0</v>
      </c>
      <c r="OV319" s="109">
        <f>'Mladí jazdci'!OV38</f>
        <v>0</v>
      </c>
      <c r="OW319" s="109">
        <f>'Mladí jazdci'!OW38</f>
        <v>0</v>
      </c>
      <c r="OX319" s="109">
        <f>'Mladí jazdci'!OX38</f>
        <v>0</v>
      </c>
      <c r="OY319" s="109">
        <f>'Mladí jazdci'!OY38</f>
        <v>0</v>
      </c>
      <c r="OZ319" s="109">
        <f>'Mladí jazdci'!OZ38</f>
        <v>0</v>
      </c>
      <c r="PA319" s="109">
        <f>'Mladí jazdci'!PA38</f>
        <v>0</v>
      </c>
      <c r="PB319" s="109">
        <f>'Mladí jazdci'!PB38</f>
        <v>0</v>
      </c>
      <c r="PC319" s="109">
        <f>'Mladí jazdci'!PC38</f>
        <v>0</v>
      </c>
      <c r="PD319" s="109">
        <f>'Mladí jazdci'!PD38</f>
        <v>0</v>
      </c>
      <c r="PE319" s="109">
        <f>'Mladí jazdci'!PE38</f>
        <v>0</v>
      </c>
      <c r="PF319" s="109">
        <f>'Mladí jazdci'!PF38</f>
        <v>0</v>
      </c>
      <c r="PG319" s="109">
        <f>'Mladí jazdci'!PG38</f>
        <v>0</v>
      </c>
      <c r="PH319" s="109">
        <f>'Mladí jazdci'!PH38</f>
        <v>0</v>
      </c>
      <c r="PI319" s="109">
        <f>'Mladí jazdci'!PI38</f>
        <v>0</v>
      </c>
      <c r="PJ319" s="109">
        <f>'Mladí jazdci'!PJ38</f>
        <v>0</v>
      </c>
      <c r="PK319" s="109">
        <f>'Mladí jazdci'!PK38</f>
        <v>0</v>
      </c>
      <c r="PL319" s="109">
        <f>'Mladí jazdci'!PL38</f>
        <v>0</v>
      </c>
      <c r="PM319" s="109">
        <f>'Mladí jazdci'!PM38</f>
        <v>0</v>
      </c>
      <c r="PN319" s="109">
        <f>'Mladí jazdci'!PN38</f>
        <v>0</v>
      </c>
      <c r="PO319" s="109">
        <f>'Mladí jazdci'!PO38</f>
        <v>0</v>
      </c>
      <c r="PP319" s="109">
        <f>'Mladí jazdci'!PP38</f>
        <v>0</v>
      </c>
      <c r="PQ319" s="109">
        <f>'Mladí jazdci'!PQ38</f>
        <v>0</v>
      </c>
      <c r="PR319" s="109">
        <f>'Mladí jazdci'!PR38</f>
        <v>0</v>
      </c>
      <c r="PS319" s="109">
        <f>'Mladí jazdci'!PS38</f>
        <v>0</v>
      </c>
      <c r="PT319" s="109">
        <f>'Mladí jazdci'!PT38</f>
        <v>0</v>
      </c>
      <c r="PU319" s="109">
        <f>'Mladí jazdci'!PU38</f>
        <v>0</v>
      </c>
      <c r="PV319" s="109">
        <f>'Mladí jazdci'!PV38</f>
        <v>0</v>
      </c>
      <c r="PW319" s="109">
        <f>'Mladí jazdci'!PW38</f>
        <v>0</v>
      </c>
      <c r="PX319" s="109">
        <f>'Mladí jazdci'!PX38</f>
        <v>0</v>
      </c>
      <c r="PY319" s="109">
        <f>'Mladí jazdci'!PY38</f>
        <v>0</v>
      </c>
      <c r="PZ319" s="109">
        <f>'Mladí jazdci'!PZ38</f>
        <v>0</v>
      </c>
      <c r="QA319" s="109">
        <f>'Mladí jazdci'!QA38</f>
        <v>0</v>
      </c>
      <c r="QB319" s="109">
        <f>'Mladí jazdci'!QB38</f>
        <v>0</v>
      </c>
      <c r="QC319" s="109">
        <f>'Mladí jazdci'!QC38</f>
        <v>0</v>
      </c>
      <c r="QD319" s="109">
        <f>'Mladí jazdci'!QD38</f>
        <v>0</v>
      </c>
      <c r="QE319" s="109">
        <f>'Mladí jazdci'!QE38</f>
        <v>0</v>
      </c>
      <c r="QF319" s="109">
        <f>'Mladí jazdci'!QF38</f>
        <v>0</v>
      </c>
      <c r="QG319" s="109">
        <f>'Mladí jazdci'!QG38</f>
        <v>0</v>
      </c>
      <c r="QH319" s="109">
        <f>'Mladí jazdci'!QH38</f>
        <v>0</v>
      </c>
      <c r="QI319" s="109">
        <f>'Mladí jazdci'!QI38</f>
        <v>0</v>
      </c>
      <c r="QJ319" s="109">
        <f>'Mladí jazdci'!QJ38</f>
        <v>0</v>
      </c>
      <c r="QK319" s="109">
        <f>'Mladí jazdci'!QK38</f>
        <v>0</v>
      </c>
      <c r="QL319" s="109">
        <f>'Mladí jazdci'!QL38</f>
        <v>0</v>
      </c>
      <c r="QM319" s="109">
        <f>'Mladí jazdci'!QM38</f>
        <v>0</v>
      </c>
      <c r="QN319" s="109">
        <f>'Mladí jazdci'!QN38</f>
        <v>0</v>
      </c>
      <c r="QO319" s="109">
        <f>'Mladí jazdci'!QO38</f>
        <v>0</v>
      </c>
      <c r="QP319" s="109">
        <f>'Mladí jazdci'!QP38</f>
        <v>0</v>
      </c>
      <c r="QQ319" s="109">
        <f>'Mladí jazdci'!QQ38</f>
        <v>0</v>
      </c>
      <c r="QR319" s="109">
        <f>'Mladí jazdci'!QR38</f>
        <v>0</v>
      </c>
      <c r="QS319" s="109">
        <f>'Mladí jazdci'!QS38</f>
        <v>0</v>
      </c>
      <c r="QT319" s="109">
        <f>'Mladí jazdci'!QT38</f>
        <v>0</v>
      </c>
      <c r="QU319" s="109">
        <f>'Mladí jazdci'!QU38</f>
        <v>0</v>
      </c>
      <c r="QV319" s="109">
        <f>'Mladí jazdci'!QV38</f>
        <v>0</v>
      </c>
      <c r="QW319" s="109">
        <f>'Mladí jazdci'!QW38</f>
        <v>0</v>
      </c>
      <c r="QX319" s="109">
        <f>'Mladí jazdci'!QX38</f>
        <v>0</v>
      </c>
      <c r="QY319" s="109">
        <f>'Mladí jazdci'!QY38</f>
        <v>0</v>
      </c>
      <c r="QZ319" s="109">
        <f>'Mladí jazdci'!QZ38</f>
        <v>0</v>
      </c>
      <c r="RA319" s="109">
        <f>'Mladí jazdci'!RA38</f>
        <v>0</v>
      </c>
      <c r="RB319" s="109">
        <f>'Mladí jazdci'!RB38</f>
        <v>0</v>
      </c>
      <c r="RC319" s="109">
        <f>'Mladí jazdci'!RC38</f>
        <v>0</v>
      </c>
      <c r="RD319" s="109">
        <f>'Mladí jazdci'!RD38</f>
        <v>0</v>
      </c>
      <c r="RE319" s="109">
        <f>'Mladí jazdci'!RE38</f>
        <v>0</v>
      </c>
      <c r="RF319" s="109">
        <f>'Mladí jazdci'!RF38</f>
        <v>0</v>
      </c>
      <c r="RG319" s="109">
        <f>'Mladí jazdci'!RG38</f>
        <v>0</v>
      </c>
      <c r="RH319" s="109">
        <f>'Mladí jazdci'!RH38</f>
        <v>0</v>
      </c>
      <c r="RI319" s="109">
        <f>'Mladí jazdci'!RI38</f>
        <v>0</v>
      </c>
      <c r="RJ319" s="109">
        <f>'Mladí jazdci'!RJ38</f>
        <v>0</v>
      </c>
      <c r="RK319" s="109">
        <f>'Mladí jazdci'!RK38</f>
        <v>0</v>
      </c>
      <c r="RL319" s="109">
        <f>'Mladí jazdci'!RL38</f>
        <v>0</v>
      </c>
      <c r="RM319" s="109">
        <f>'Mladí jazdci'!RM38</f>
        <v>0</v>
      </c>
      <c r="RN319" s="109">
        <f>'Mladí jazdci'!RN38</f>
        <v>0</v>
      </c>
      <c r="RO319" s="109">
        <f>'Mladí jazdci'!RO38</f>
        <v>0</v>
      </c>
      <c r="RP319" s="109">
        <f>'Mladí jazdci'!RP38</f>
        <v>0</v>
      </c>
      <c r="RQ319" s="109">
        <f>'Mladí jazdci'!RQ38</f>
        <v>0</v>
      </c>
      <c r="RR319" s="109">
        <f>'Mladí jazdci'!RR38</f>
        <v>0</v>
      </c>
      <c r="RS319" s="109">
        <f>'Mladí jazdci'!RS38</f>
        <v>0</v>
      </c>
      <c r="RT319" s="109">
        <f>'Mladí jazdci'!RT38</f>
        <v>0</v>
      </c>
      <c r="RU319" s="109">
        <f>'Mladí jazdci'!RU38</f>
        <v>0</v>
      </c>
      <c r="RV319" s="109">
        <f>'Mladí jazdci'!RV38</f>
        <v>0</v>
      </c>
      <c r="RW319" s="109">
        <f>'Mladí jazdci'!RW38</f>
        <v>0</v>
      </c>
      <c r="RX319" s="109">
        <f>'Mladí jazdci'!RX38</f>
        <v>0</v>
      </c>
      <c r="RY319" s="109">
        <f>'Mladí jazdci'!RY38</f>
        <v>0</v>
      </c>
      <c r="RZ319" s="109">
        <f>'Mladí jazdci'!RZ38</f>
        <v>0</v>
      </c>
      <c r="SA319" s="109">
        <f>'Mladí jazdci'!SA38</f>
        <v>0</v>
      </c>
      <c r="SB319" s="109">
        <f>'Mladí jazdci'!SB38</f>
        <v>0</v>
      </c>
      <c r="SC319" s="109">
        <f>'Mladí jazdci'!SC38</f>
        <v>0</v>
      </c>
      <c r="SD319" s="109">
        <f>'Mladí jazdci'!SD38</f>
        <v>0</v>
      </c>
      <c r="SE319" s="109">
        <f>'Mladí jazdci'!SE38</f>
        <v>0</v>
      </c>
      <c r="SF319" s="109">
        <f>'Mladí jazdci'!SF38</f>
        <v>0</v>
      </c>
      <c r="SG319" s="109">
        <f>'Mladí jazdci'!SG38</f>
        <v>0</v>
      </c>
      <c r="SH319" s="109">
        <f>'Mladí jazdci'!SH38</f>
        <v>0</v>
      </c>
      <c r="SI319" s="109">
        <f>'Mladí jazdci'!SI38</f>
        <v>0</v>
      </c>
      <c r="SJ319" s="109">
        <f>'Mladí jazdci'!SJ38</f>
        <v>0</v>
      </c>
      <c r="SK319" s="109">
        <f>'Mladí jazdci'!SK38</f>
        <v>0</v>
      </c>
      <c r="SL319" s="109">
        <f>'Mladí jazdci'!SL38</f>
        <v>0</v>
      </c>
      <c r="SM319" s="109">
        <f>'Mladí jazdci'!SM38</f>
        <v>0</v>
      </c>
      <c r="SN319" s="109">
        <f>'Mladí jazdci'!SN38</f>
        <v>0</v>
      </c>
      <c r="SO319" s="109">
        <f>'Mladí jazdci'!SO38</f>
        <v>0</v>
      </c>
      <c r="SP319" s="109">
        <f>'Mladí jazdci'!SP38</f>
        <v>0</v>
      </c>
      <c r="SQ319" s="109">
        <f>'Mladí jazdci'!SQ38</f>
        <v>0</v>
      </c>
      <c r="SR319" s="109">
        <f>'Mladí jazdci'!SR38</f>
        <v>0</v>
      </c>
      <c r="SS319" s="109">
        <f>'Mladí jazdci'!SS38</f>
        <v>0</v>
      </c>
      <c r="ST319" s="109">
        <f>'Mladí jazdci'!ST38</f>
        <v>0</v>
      </c>
      <c r="SU319" s="109">
        <f>'Mladí jazdci'!SU38</f>
        <v>0</v>
      </c>
      <c r="SV319" s="109">
        <f>'Mladí jazdci'!SV38</f>
        <v>0</v>
      </c>
      <c r="SW319" s="109">
        <f>'Mladí jazdci'!SW38</f>
        <v>0</v>
      </c>
      <c r="SX319" s="109">
        <f>'Mladí jazdci'!SX38</f>
        <v>0</v>
      </c>
      <c r="SY319" s="109">
        <f>'Mladí jazdci'!SY38</f>
        <v>0</v>
      </c>
      <c r="SZ319" s="109">
        <f>'Mladí jazdci'!SZ38</f>
        <v>0</v>
      </c>
      <c r="TA319" s="109">
        <f>'Mladí jazdci'!TA38</f>
        <v>0</v>
      </c>
      <c r="TB319" s="109">
        <f>'Mladí jazdci'!TB38</f>
        <v>0</v>
      </c>
    </row>
    <row r="320" spans="1:522" s="1" customFormat="1" ht="18" customHeight="1" x14ac:dyDescent="0.2">
      <c r="A320" s="12"/>
      <c r="B320" s="11" t="s">
        <v>354</v>
      </c>
      <c r="C320" s="1">
        <v>10689</v>
      </c>
      <c r="E320" s="4" t="s">
        <v>169</v>
      </c>
      <c r="F320" s="1">
        <v>9253</v>
      </c>
      <c r="G320" s="9" t="s">
        <v>132</v>
      </c>
      <c r="H320" s="4" t="s">
        <v>62</v>
      </c>
      <c r="I320" s="1">
        <f t="shared" si="20"/>
        <v>0</v>
      </c>
      <c r="J320" s="12">
        <f>Tabuľka3[[#This Row],[Stĺpec9]]</f>
        <v>0</v>
      </c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  <c r="IX320" s="109"/>
      <c r="IY320" s="109"/>
      <c r="IZ320" s="109"/>
      <c r="JA320" s="109"/>
      <c r="JB320" s="109"/>
      <c r="JC320" s="109"/>
      <c r="JD320" s="109"/>
      <c r="JE320" s="109"/>
      <c r="JF320" s="109"/>
      <c r="JG320" s="109"/>
      <c r="JH320" s="109"/>
      <c r="JI320" s="109"/>
      <c r="JJ320" s="109"/>
      <c r="JK320" s="109"/>
      <c r="JL320" s="114"/>
      <c r="JM320" s="109"/>
      <c r="JN320" s="109"/>
      <c r="JO320" s="109"/>
      <c r="JP320" s="109"/>
      <c r="JQ320" s="109"/>
      <c r="JR320" s="109"/>
      <c r="JS320" s="109"/>
      <c r="JT320" s="109"/>
      <c r="JU320" s="109"/>
      <c r="JV320" s="109"/>
      <c r="JW320" s="109"/>
      <c r="JX320" s="109"/>
      <c r="JY320" s="109"/>
      <c r="JZ320" s="109"/>
      <c r="KA320" s="109"/>
      <c r="KB320" s="109"/>
      <c r="KC320" s="109"/>
      <c r="KD320" s="109"/>
      <c r="KE320" s="109"/>
      <c r="KF320" s="109"/>
      <c r="KG320" s="109"/>
      <c r="KH320" s="109"/>
      <c r="KI320" s="109"/>
      <c r="KJ320" s="109"/>
      <c r="KK320" s="109"/>
      <c r="KL320" s="109"/>
      <c r="KM320" s="109"/>
      <c r="KN320" s="109"/>
      <c r="KO320" s="109"/>
      <c r="KP320" s="109"/>
      <c r="KQ320" s="109"/>
      <c r="KR320" s="109"/>
      <c r="KS320" s="109"/>
      <c r="KT320" s="109"/>
      <c r="KU320" s="109"/>
      <c r="KV320" s="109"/>
      <c r="KW320" s="109"/>
      <c r="KX320" s="109"/>
      <c r="KY320" s="109"/>
      <c r="KZ320" s="109"/>
      <c r="LA320" s="109"/>
      <c r="LB320" s="109"/>
      <c r="LC320" s="109"/>
      <c r="LD320" s="109"/>
      <c r="LE320" s="109"/>
      <c r="LF320" s="109"/>
      <c r="LG320" s="109"/>
      <c r="LH320" s="109"/>
      <c r="LI320" s="109"/>
      <c r="LJ320" s="109"/>
      <c r="LK320" s="109"/>
      <c r="LL320" s="109"/>
      <c r="LM320" s="109"/>
      <c r="LN320" s="109"/>
      <c r="LO320" s="109"/>
      <c r="LP320" s="109"/>
      <c r="LQ320" s="109"/>
      <c r="LR320" s="109"/>
      <c r="LS320" s="109"/>
      <c r="LT320" s="109"/>
      <c r="LU320" s="109"/>
      <c r="LV320" s="109"/>
      <c r="LW320" s="109"/>
      <c r="LX320" s="109"/>
      <c r="LY320" s="109"/>
      <c r="LZ320" s="109"/>
      <c r="MA320" s="109"/>
      <c r="MB320" s="109"/>
      <c r="MC320" s="109"/>
      <c r="MD320" s="109"/>
      <c r="ME320" s="109"/>
      <c r="MF320" s="109"/>
      <c r="MG320" s="109"/>
      <c r="MH320" s="109"/>
      <c r="MI320" s="109"/>
      <c r="MJ320" s="109"/>
      <c r="MK320" s="109"/>
      <c r="ML320" s="109"/>
      <c r="MM320" s="109"/>
      <c r="MN320" s="109"/>
      <c r="MO320" s="109"/>
      <c r="MP320" s="109"/>
      <c r="MQ320" s="109"/>
      <c r="MR320" s="109"/>
      <c r="MS320" s="109"/>
      <c r="MT320" s="109"/>
      <c r="MU320" s="109"/>
      <c r="MV320" s="109"/>
      <c r="MW320" s="109"/>
      <c r="MX320" s="109"/>
      <c r="MY320" s="109"/>
      <c r="MZ320" s="109"/>
      <c r="NA320" s="109"/>
      <c r="NB320" s="109"/>
      <c r="NC320" s="109"/>
      <c r="ND320" s="109"/>
      <c r="NE320" s="109"/>
      <c r="NF320" s="109"/>
      <c r="NG320" s="109"/>
      <c r="NH320" s="109"/>
      <c r="NI320" s="109"/>
      <c r="NJ320" s="109"/>
      <c r="NK320" s="109"/>
      <c r="NL320" s="109"/>
      <c r="NM320" s="109"/>
      <c r="NN320" s="109"/>
      <c r="NO320" s="109"/>
      <c r="NP320" s="109"/>
      <c r="NQ320" s="109"/>
      <c r="NR320" s="109"/>
      <c r="NS320" s="109"/>
      <c r="NT320" s="109"/>
      <c r="NU320" s="109"/>
      <c r="NV320" s="109"/>
      <c r="NW320" s="109"/>
      <c r="NX320" s="109"/>
      <c r="NY320" s="109"/>
      <c r="NZ320" s="109"/>
      <c r="OA320" s="109"/>
      <c r="OB320" s="109"/>
      <c r="OC320" s="109"/>
      <c r="OD320" s="109"/>
      <c r="OE320" s="109"/>
      <c r="OF320" s="109"/>
      <c r="OG320" s="109"/>
      <c r="OH320" s="109"/>
      <c r="OI320" s="109"/>
      <c r="OJ320" s="109"/>
      <c r="OK320" s="109"/>
      <c r="OL320" s="109"/>
      <c r="OM320" s="109"/>
      <c r="ON320" s="109"/>
      <c r="OO320" s="109"/>
      <c r="OP320" s="109"/>
      <c r="OQ320" s="109"/>
      <c r="OR320" s="109"/>
      <c r="OS320" s="109"/>
      <c r="OT320" s="109"/>
      <c r="OU320" s="109"/>
      <c r="OV320" s="109"/>
      <c r="OW320" s="109"/>
      <c r="OX320" s="109"/>
      <c r="OY320" s="109"/>
      <c r="OZ320" s="109"/>
      <c r="PA320" s="109"/>
      <c r="PB320" s="109"/>
      <c r="PC320" s="109"/>
      <c r="PD320" s="109"/>
      <c r="PE320" s="109"/>
      <c r="PF320" s="109"/>
      <c r="PG320" s="109"/>
      <c r="PH320" s="109"/>
      <c r="PI320" s="109"/>
      <c r="PJ320" s="109"/>
      <c r="PK320" s="109"/>
      <c r="PL320" s="109"/>
      <c r="PM320" s="109"/>
      <c r="PN320" s="109"/>
      <c r="PO320" s="109"/>
      <c r="PP320" s="109"/>
      <c r="PQ320" s="109"/>
      <c r="PR320" s="109"/>
      <c r="PS320" s="109"/>
      <c r="PT320" s="109"/>
      <c r="PU320" s="109"/>
      <c r="PV320" s="109"/>
      <c r="PW320" s="109"/>
      <c r="PX320" s="109"/>
      <c r="PY320" s="109"/>
      <c r="PZ320" s="109"/>
      <c r="QA320" s="109"/>
      <c r="QB320" s="109"/>
      <c r="QC320" s="109"/>
      <c r="QD320" s="109"/>
      <c r="QE320" s="109"/>
      <c r="QF320" s="109"/>
      <c r="QG320" s="109"/>
      <c r="QH320" s="109"/>
      <c r="QI320" s="109"/>
      <c r="QJ320" s="109"/>
      <c r="QK320" s="109"/>
      <c r="QL320" s="109"/>
      <c r="QM320" s="109"/>
      <c r="QN320" s="109"/>
      <c r="QO320" s="109"/>
      <c r="QP320" s="109"/>
      <c r="QQ320" s="109"/>
      <c r="QR320" s="109"/>
      <c r="QS320" s="109"/>
      <c r="QT320" s="109"/>
      <c r="QU320" s="109"/>
      <c r="QV320" s="109"/>
      <c r="QW320" s="109"/>
      <c r="QX320" s="109"/>
      <c r="QY320" s="109"/>
      <c r="QZ320" s="109"/>
      <c r="RA320" s="109"/>
      <c r="RB320" s="109"/>
      <c r="RC320" s="109"/>
      <c r="RD320" s="109"/>
      <c r="RE320" s="109"/>
      <c r="RF320" s="109"/>
      <c r="RG320" s="109"/>
      <c r="RH320" s="109"/>
      <c r="RI320" s="109"/>
      <c r="RJ320" s="109"/>
      <c r="RK320" s="109"/>
      <c r="RL320" s="109"/>
      <c r="RM320" s="109"/>
      <c r="RN320" s="109"/>
      <c r="RO320" s="109"/>
      <c r="RP320" s="109"/>
      <c r="RQ320" s="109"/>
      <c r="RR320" s="109"/>
      <c r="RS320" s="109"/>
      <c r="RT320" s="109"/>
      <c r="RU320" s="109"/>
      <c r="RV320" s="109"/>
      <c r="RW320" s="109"/>
      <c r="RX320" s="109"/>
      <c r="RY320" s="109"/>
      <c r="RZ320" s="109"/>
      <c r="SA320" s="109"/>
      <c r="SB320" s="109"/>
      <c r="SC320" s="109"/>
      <c r="SD320" s="109"/>
      <c r="SE320" s="109"/>
      <c r="SF320" s="109"/>
      <c r="SG320" s="109"/>
      <c r="SH320" s="109"/>
      <c r="SI320" s="109"/>
      <c r="SJ320" s="109"/>
      <c r="SK320" s="109"/>
      <c r="SL320" s="109"/>
      <c r="SM320" s="109"/>
      <c r="SN320" s="109"/>
      <c r="SO320" s="109"/>
      <c r="SP320" s="109"/>
      <c r="SQ320" s="109"/>
      <c r="SR320" s="109"/>
      <c r="SS320" s="109"/>
      <c r="ST320" s="109"/>
      <c r="SU320" s="109"/>
      <c r="SV320" s="109"/>
      <c r="SW320" s="109"/>
      <c r="SX320" s="109"/>
      <c r="SY320" s="109"/>
      <c r="SZ320" s="109"/>
      <c r="TA320" s="109"/>
      <c r="TB320" s="109"/>
    </row>
    <row r="321" spans="1:522" s="1" customFormat="1" ht="19.5" customHeight="1" x14ac:dyDescent="0.2">
      <c r="A321" s="12"/>
      <c r="B321" s="11" t="s">
        <v>177</v>
      </c>
      <c r="C321" s="1">
        <v>11642</v>
      </c>
      <c r="D321" s="1">
        <v>2015</v>
      </c>
      <c r="E321" s="4" t="s">
        <v>176</v>
      </c>
      <c r="F321" s="1">
        <v>9132</v>
      </c>
      <c r="G321" s="9" t="s">
        <v>129</v>
      </c>
      <c r="H321" s="4" t="s">
        <v>56</v>
      </c>
      <c r="I321" s="1">
        <f t="shared" si="20"/>
        <v>0</v>
      </c>
      <c r="J321" s="12">
        <f>Tabuľka3[[#This Row],[Stĺpec9]]</f>
        <v>0</v>
      </c>
      <c r="K321" s="109">
        <f>Seniori!K142</f>
        <v>0</v>
      </c>
      <c r="L321" s="109">
        <f>Seniori!L142</f>
        <v>0</v>
      </c>
      <c r="M321" s="109">
        <f>Seniori!M142</f>
        <v>0</v>
      </c>
      <c r="N321" s="109">
        <f>Seniori!N142</f>
        <v>0</v>
      </c>
      <c r="O321" s="109">
        <f>Seniori!O142</f>
        <v>0</v>
      </c>
      <c r="P321" s="109">
        <f>Seniori!P142</f>
        <v>0</v>
      </c>
      <c r="Q321" s="109">
        <f>Seniori!Q142</f>
        <v>0</v>
      </c>
      <c r="R321" s="109">
        <f>Seniori!R142</f>
        <v>0</v>
      </c>
      <c r="S321" s="109">
        <f>Seniori!S142</f>
        <v>0</v>
      </c>
      <c r="T321" s="109">
        <f>Seniori!T142</f>
        <v>0</v>
      </c>
      <c r="U321" s="109">
        <f>Seniori!U142</f>
        <v>0</v>
      </c>
      <c r="V321" s="109">
        <f>Seniori!V142</f>
        <v>0</v>
      </c>
      <c r="W321" s="109">
        <f>Seniori!W142</f>
        <v>0</v>
      </c>
      <c r="X321" s="109">
        <f>Seniori!X142</f>
        <v>0</v>
      </c>
      <c r="Y321" s="109">
        <f>Seniori!Y142</f>
        <v>0</v>
      </c>
      <c r="Z321" s="109">
        <f>Seniori!Z142</f>
        <v>0</v>
      </c>
      <c r="AA321" s="109">
        <f>Seniori!AA142</f>
        <v>0</v>
      </c>
      <c r="AB321" s="109">
        <f>Seniori!AB142</f>
        <v>0</v>
      </c>
      <c r="AC321" s="109">
        <f>Seniori!AC142</f>
        <v>0</v>
      </c>
      <c r="AD321" s="109">
        <f>Seniori!AD142</f>
        <v>0</v>
      </c>
      <c r="AE321" s="109">
        <f>Seniori!AE142</f>
        <v>0</v>
      </c>
      <c r="AF321" s="109">
        <f>Seniori!AF142</f>
        <v>0</v>
      </c>
      <c r="AG321" s="109">
        <f>Seniori!AG142</f>
        <v>0</v>
      </c>
      <c r="AH321" s="109">
        <f>Seniori!AH142</f>
        <v>0</v>
      </c>
      <c r="AI321" s="109">
        <f>Seniori!AI142</f>
        <v>0</v>
      </c>
      <c r="AJ321" s="109">
        <f>Seniori!AJ142</f>
        <v>0</v>
      </c>
      <c r="AK321" s="109">
        <f>Seniori!AK142</f>
        <v>0</v>
      </c>
      <c r="AL321" s="109">
        <f>Seniori!AL142</f>
        <v>0</v>
      </c>
      <c r="AM321" s="109">
        <f>Seniori!AM142</f>
        <v>0</v>
      </c>
      <c r="AN321" s="109">
        <f>Seniori!AN142</f>
        <v>0</v>
      </c>
      <c r="AO321" s="109">
        <f>Seniori!AO142</f>
        <v>0</v>
      </c>
      <c r="AP321" s="109">
        <f>Seniori!AP142</f>
        <v>0</v>
      </c>
      <c r="AQ321" s="109">
        <f>Seniori!AQ142</f>
        <v>0</v>
      </c>
      <c r="AR321" s="109">
        <f>Seniori!AR142</f>
        <v>0</v>
      </c>
      <c r="AS321" s="109">
        <f>Seniori!AS142</f>
        <v>0</v>
      </c>
      <c r="AT321" s="109">
        <f>Seniori!AT142</f>
        <v>0</v>
      </c>
      <c r="AU321" s="109">
        <f>Seniori!AU142</f>
        <v>0</v>
      </c>
      <c r="AV321" s="109">
        <f>Seniori!AV142</f>
        <v>0</v>
      </c>
      <c r="AW321" s="109">
        <f>Seniori!AW142</f>
        <v>0</v>
      </c>
      <c r="AX321" s="109">
        <f>Seniori!AX142</f>
        <v>0</v>
      </c>
      <c r="AY321" s="109">
        <f>Seniori!AY142</f>
        <v>0</v>
      </c>
      <c r="AZ321" s="109">
        <f>Seniori!AZ142</f>
        <v>0</v>
      </c>
      <c r="BA321" s="109">
        <f>Seniori!BA142</f>
        <v>0</v>
      </c>
      <c r="BB321" s="109">
        <f>Seniori!BB142</f>
        <v>0</v>
      </c>
      <c r="BC321" s="109">
        <f>Seniori!BC142</f>
        <v>0</v>
      </c>
      <c r="BD321" s="109">
        <f>Seniori!BD142</f>
        <v>0</v>
      </c>
      <c r="BE321" s="109">
        <f>Seniori!BE142</f>
        <v>0</v>
      </c>
      <c r="BF321" s="109">
        <f>Seniori!BF142</f>
        <v>0</v>
      </c>
      <c r="BG321" s="109">
        <f>Seniori!BG142</f>
        <v>0</v>
      </c>
      <c r="BH321" s="109">
        <f>Seniori!BH142</f>
        <v>0</v>
      </c>
      <c r="BI321" s="109">
        <f>Seniori!BI142</f>
        <v>0</v>
      </c>
      <c r="BJ321" s="109">
        <f>Seniori!BJ142</f>
        <v>0</v>
      </c>
      <c r="BK321" s="109">
        <f>Seniori!BK142</f>
        <v>0</v>
      </c>
      <c r="BL321" s="109">
        <f>Seniori!BL142</f>
        <v>0</v>
      </c>
      <c r="BM321" s="109">
        <f>Seniori!BM142</f>
        <v>0</v>
      </c>
      <c r="BN321" s="109">
        <f>Seniori!BN142</f>
        <v>0</v>
      </c>
      <c r="BO321" s="109">
        <f>Seniori!BO142</f>
        <v>0</v>
      </c>
      <c r="BP321" s="109">
        <f>Seniori!BP142</f>
        <v>0</v>
      </c>
      <c r="BQ321" s="109">
        <f>Seniori!BQ142</f>
        <v>0</v>
      </c>
      <c r="BR321" s="109">
        <f>Seniori!BR142</f>
        <v>0</v>
      </c>
      <c r="BS321" s="109">
        <f>Seniori!BS142</f>
        <v>0</v>
      </c>
      <c r="BT321" s="109">
        <f>Seniori!BT142</f>
        <v>0</v>
      </c>
      <c r="BU321" s="109">
        <f>Seniori!BU142</f>
        <v>0</v>
      </c>
      <c r="BV321" s="109">
        <f>Seniori!BV142</f>
        <v>0</v>
      </c>
      <c r="BW321" s="109">
        <f>Seniori!BW142</f>
        <v>0</v>
      </c>
      <c r="BX321" s="109">
        <f>Seniori!BX142</f>
        <v>0</v>
      </c>
      <c r="BY321" s="109">
        <f>Seniori!BY142</f>
        <v>0</v>
      </c>
      <c r="BZ321" s="109">
        <f>Seniori!BZ142</f>
        <v>0</v>
      </c>
      <c r="CA321" s="109">
        <f>Seniori!CA142</f>
        <v>0</v>
      </c>
      <c r="CB321" s="109">
        <f>Seniori!CB142</f>
        <v>0</v>
      </c>
      <c r="CC321" s="109">
        <f>Seniori!CC142</f>
        <v>0</v>
      </c>
      <c r="CD321" s="109">
        <f>Seniori!CD142</f>
        <v>0</v>
      </c>
      <c r="CE321" s="109">
        <f>Seniori!CE142</f>
        <v>0</v>
      </c>
      <c r="CF321" s="109">
        <f>Seniori!CF142</f>
        <v>0</v>
      </c>
      <c r="CG321" s="109">
        <f>Seniori!CG142</f>
        <v>0</v>
      </c>
      <c r="CH321" s="109">
        <f>Seniori!CH142</f>
        <v>0</v>
      </c>
      <c r="CI321" s="109">
        <f>Seniori!CI142</f>
        <v>0</v>
      </c>
      <c r="CJ321" s="109">
        <f>Seniori!CJ142</f>
        <v>0</v>
      </c>
      <c r="CK321" s="109">
        <f>Seniori!CK142</f>
        <v>0</v>
      </c>
      <c r="CL321" s="109">
        <f>Seniori!CL142</f>
        <v>0</v>
      </c>
      <c r="CM321" s="109">
        <f>Seniori!CM142</f>
        <v>0</v>
      </c>
      <c r="CN321" s="109">
        <f>Seniori!CN142</f>
        <v>0</v>
      </c>
      <c r="CO321" s="109">
        <f>Seniori!CO142</f>
        <v>0</v>
      </c>
      <c r="CP321" s="109">
        <f>Seniori!CP142</f>
        <v>0</v>
      </c>
      <c r="CQ321" s="109">
        <f>Seniori!CQ142</f>
        <v>0</v>
      </c>
      <c r="CR321" s="109">
        <f>Seniori!CR142</f>
        <v>0</v>
      </c>
      <c r="CS321" s="109">
        <f>Seniori!CS142</f>
        <v>0</v>
      </c>
      <c r="CT321" s="109">
        <f>Seniori!CT142</f>
        <v>0</v>
      </c>
      <c r="CU321" s="109">
        <f>Seniori!CU142</f>
        <v>0</v>
      </c>
      <c r="CV321" s="109">
        <f>Seniori!CV142</f>
        <v>0</v>
      </c>
      <c r="CW321" s="109">
        <f>Seniori!CW142</f>
        <v>0</v>
      </c>
      <c r="CX321" s="109">
        <f>Seniori!CX142</f>
        <v>0</v>
      </c>
      <c r="CY321" s="109">
        <f>Seniori!CY142</f>
        <v>0</v>
      </c>
      <c r="CZ321" s="109">
        <f>Seniori!CZ142</f>
        <v>0</v>
      </c>
      <c r="DA321" s="109">
        <f>Seniori!DA142</f>
        <v>0</v>
      </c>
      <c r="DB321" s="109">
        <f>Seniori!DB142</f>
        <v>0</v>
      </c>
      <c r="DC321" s="109">
        <f>Seniori!DC142</f>
        <v>0</v>
      </c>
      <c r="DD321" s="109">
        <f>Seniori!DD142</f>
        <v>0</v>
      </c>
      <c r="DE321" s="109">
        <f>Seniori!DE142</f>
        <v>0</v>
      </c>
      <c r="DF321" s="109">
        <f>Seniori!DF142</f>
        <v>0</v>
      </c>
      <c r="DG321" s="109">
        <f>Seniori!DG142</f>
        <v>0</v>
      </c>
      <c r="DH321" s="109">
        <f>Seniori!DH142</f>
        <v>0</v>
      </c>
      <c r="DI321" s="109">
        <f>Seniori!DI142</f>
        <v>0</v>
      </c>
      <c r="DJ321" s="109">
        <f>Seniori!DJ142</f>
        <v>0</v>
      </c>
      <c r="DK321" s="109">
        <f>Seniori!DK142</f>
        <v>0</v>
      </c>
      <c r="DL321" s="109">
        <f>Seniori!DL142</f>
        <v>0</v>
      </c>
      <c r="DM321" s="109">
        <f>Seniori!DM142</f>
        <v>0</v>
      </c>
      <c r="DN321" s="109">
        <f>Seniori!DN142</f>
        <v>0</v>
      </c>
      <c r="DO321" s="109">
        <f>Seniori!DO142</f>
        <v>0</v>
      </c>
      <c r="DP321" s="109">
        <f>Seniori!DP142</f>
        <v>0</v>
      </c>
      <c r="DQ321" s="109">
        <f>Seniori!DQ142</f>
        <v>0</v>
      </c>
      <c r="DR321" s="109">
        <f>Seniori!DR142</f>
        <v>0</v>
      </c>
      <c r="DS321" s="109">
        <f>Seniori!DS142</f>
        <v>0</v>
      </c>
      <c r="DT321" s="109">
        <f>Seniori!DT142</f>
        <v>0</v>
      </c>
      <c r="DU321" s="109">
        <f>Seniori!DU142</f>
        <v>0</v>
      </c>
      <c r="DV321" s="109">
        <f>Seniori!DV142</f>
        <v>0</v>
      </c>
      <c r="DW321" s="109">
        <f>Seniori!DW142</f>
        <v>0</v>
      </c>
      <c r="DX321" s="109">
        <f>Seniori!DX142</f>
        <v>0</v>
      </c>
      <c r="DY321" s="109">
        <f>Seniori!DY142</f>
        <v>0</v>
      </c>
      <c r="DZ321" s="109">
        <f>Seniori!DZ142</f>
        <v>0</v>
      </c>
      <c r="EA321" s="109">
        <f>Seniori!EA142</f>
        <v>0</v>
      </c>
      <c r="EB321" s="109">
        <f>Seniori!EB142</f>
        <v>0</v>
      </c>
      <c r="EC321" s="109">
        <f>Seniori!EC142</f>
        <v>0</v>
      </c>
      <c r="ED321" s="109">
        <f>Seniori!ED142</f>
        <v>0</v>
      </c>
      <c r="EE321" s="109">
        <f>Seniori!EE142</f>
        <v>0</v>
      </c>
      <c r="EF321" s="109">
        <f>Seniori!EF142</f>
        <v>0</v>
      </c>
      <c r="EG321" s="109">
        <f>Seniori!EG142</f>
        <v>0</v>
      </c>
      <c r="EH321" s="109">
        <f>Seniori!EH142</f>
        <v>0</v>
      </c>
      <c r="EI321" s="109">
        <f>Seniori!EI142</f>
        <v>0</v>
      </c>
      <c r="EJ321" s="109">
        <f>Seniori!EJ142</f>
        <v>0</v>
      </c>
      <c r="EK321" s="109">
        <f>Seniori!EK142</f>
        <v>0</v>
      </c>
      <c r="EL321" s="109">
        <f>Seniori!EL142</f>
        <v>0</v>
      </c>
      <c r="EM321" s="109">
        <f>Seniori!EM142</f>
        <v>0</v>
      </c>
      <c r="EN321" s="109">
        <f>Seniori!EN142</f>
        <v>0</v>
      </c>
      <c r="EO321" s="109">
        <f>Seniori!EO142</f>
        <v>0</v>
      </c>
      <c r="EP321" s="109">
        <f>Seniori!EP142</f>
        <v>0</v>
      </c>
      <c r="EQ321" s="109">
        <f>Seniori!EQ142</f>
        <v>0</v>
      </c>
      <c r="ER321" s="109">
        <f>Seniori!ER142</f>
        <v>0</v>
      </c>
      <c r="ES321" s="109">
        <f>Seniori!ES142</f>
        <v>0</v>
      </c>
      <c r="ET321" s="109">
        <f>Seniori!ET142</f>
        <v>0</v>
      </c>
      <c r="EU321" s="109">
        <f>Seniori!EU142</f>
        <v>0</v>
      </c>
      <c r="EV321" s="109">
        <f>Seniori!EV142</f>
        <v>0</v>
      </c>
      <c r="EW321" s="109">
        <f>Seniori!EW142</f>
        <v>0</v>
      </c>
      <c r="EX321" s="109">
        <f>Seniori!EX142</f>
        <v>0</v>
      </c>
      <c r="EY321" s="109">
        <f>Seniori!EY142</f>
        <v>0</v>
      </c>
      <c r="EZ321" s="109">
        <f>Seniori!EZ142</f>
        <v>0</v>
      </c>
      <c r="FA321" s="109">
        <f>Seniori!FA142</f>
        <v>0</v>
      </c>
      <c r="FB321" s="109">
        <f>Seniori!FB142</f>
        <v>0</v>
      </c>
      <c r="FC321" s="109">
        <f>Seniori!FC142</f>
        <v>0</v>
      </c>
      <c r="FD321" s="109">
        <f>Seniori!FD142</f>
        <v>0</v>
      </c>
      <c r="FE321" s="109">
        <f>Seniori!FE142</f>
        <v>0</v>
      </c>
      <c r="FF321" s="109">
        <f>Seniori!FF142</f>
        <v>0</v>
      </c>
      <c r="FG321" s="109">
        <f>Seniori!FG142</f>
        <v>0</v>
      </c>
      <c r="FH321" s="109">
        <f>Seniori!FH142</f>
        <v>0</v>
      </c>
      <c r="FI321" s="109">
        <f>Seniori!FI142</f>
        <v>0</v>
      </c>
      <c r="FJ321" s="109">
        <f>Seniori!FJ142</f>
        <v>0</v>
      </c>
      <c r="FK321" s="109">
        <f>Seniori!FK142</f>
        <v>0</v>
      </c>
      <c r="FL321" s="109">
        <f>Seniori!FL142</f>
        <v>0</v>
      </c>
      <c r="FM321" s="109">
        <f>Seniori!FM142</f>
        <v>0</v>
      </c>
      <c r="FN321" s="109">
        <f>Seniori!FN142</f>
        <v>0</v>
      </c>
      <c r="FO321" s="109">
        <f>Seniori!FO142</f>
        <v>0</v>
      </c>
      <c r="FP321" s="109">
        <f>Seniori!FP142</f>
        <v>0</v>
      </c>
      <c r="FQ321" s="109">
        <f>Seniori!FQ142</f>
        <v>0</v>
      </c>
      <c r="FR321" s="109">
        <f>Seniori!FR142</f>
        <v>0</v>
      </c>
      <c r="FS321" s="109">
        <f>Seniori!FS142</f>
        <v>0</v>
      </c>
      <c r="FT321" s="109">
        <f>Seniori!FT142</f>
        <v>0</v>
      </c>
      <c r="FU321" s="109">
        <f>Seniori!FU142</f>
        <v>0</v>
      </c>
      <c r="FV321" s="109">
        <f>Seniori!FV142</f>
        <v>0</v>
      </c>
      <c r="FW321" s="109">
        <f>Seniori!FW142</f>
        <v>0</v>
      </c>
      <c r="FX321" s="109">
        <f>Seniori!FX142</f>
        <v>0</v>
      </c>
      <c r="FY321" s="109">
        <f>Seniori!FY142</f>
        <v>0</v>
      </c>
      <c r="FZ321" s="109">
        <f>Seniori!FZ142</f>
        <v>0</v>
      </c>
      <c r="GA321" s="109">
        <f>Seniori!GA142</f>
        <v>0</v>
      </c>
      <c r="GB321" s="109">
        <f>Seniori!GB142</f>
        <v>0</v>
      </c>
      <c r="GC321" s="109">
        <f>Seniori!GC142</f>
        <v>0</v>
      </c>
      <c r="GD321" s="109">
        <f>Seniori!GD142</f>
        <v>0</v>
      </c>
      <c r="GE321" s="109">
        <f>Seniori!GE142</f>
        <v>0</v>
      </c>
      <c r="GF321" s="109">
        <f>Seniori!GF142</f>
        <v>0</v>
      </c>
      <c r="GG321" s="109">
        <f>Seniori!GG142</f>
        <v>0</v>
      </c>
      <c r="GH321" s="109">
        <f>Seniori!GH142</f>
        <v>0</v>
      </c>
      <c r="GI321" s="109">
        <f>Seniori!GI142</f>
        <v>0</v>
      </c>
      <c r="GJ321" s="109">
        <f>Seniori!GJ142</f>
        <v>0</v>
      </c>
      <c r="GK321" s="109">
        <f>Seniori!GK142</f>
        <v>0</v>
      </c>
      <c r="GL321" s="109">
        <f>Seniori!GL142</f>
        <v>0</v>
      </c>
      <c r="GM321" s="109">
        <f>Seniori!GM142</f>
        <v>0</v>
      </c>
      <c r="GN321" s="109">
        <f>Seniori!GN142</f>
        <v>0</v>
      </c>
      <c r="GO321" s="109">
        <f>Seniori!GO142</f>
        <v>0</v>
      </c>
      <c r="GP321" s="109">
        <f>Seniori!GP142</f>
        <v>0</v>
      </c>
      <c r="GQ321" s="109">
        <f>Seniori!GQ142</f>
        <v>0</v>
      </c>
      <c r="GR321" s="109">
        <f>Seniori!GR142</f>
        <v>0</v>
      </c>
      <c r="GS321" s="109">
        <f>Seniori!GS142</f>
        <v>0</v>
      </c>
      <c r="GT321" s="109">
        <f>Seniori!GT142</f>
        <v>0</v>
      </c>
      <c r="GU321" s="109">
        <f>Seniori!GU142</f>
        <v>0</v>
      </c>
      <c r="GV321" s="109">
        <f>Seniori!GV142</f>
        <v>0</v>
      </c>
      <c r="GW321" s="109">
        <f>Seniori!GW142</f>
        <v>0</v>
      </c>
      <c r="GX321" s="109">
        <f>Seniori!GX142</f>
        <v>0</v>
      </c>
      <c r="GY321" s="109">
        <f>Seniori!GY142</f>
        <v>0</v>
      </c>
      <c r="GZ321" s="109">
        <f>Seniori!GZ142</f>
        <v>0</v>
      </c>
      <c r="HA321" s="109">
        <f>Seniori!HA142</f>
        <v>0</v>
      </c>
      <c r="HB321" s="109">
        <f>Seniori!HB142</f>
        <v>0</v>
      </c>
      <c r="HC321" s="109">
        <f>Seniori!HC142</f>
        <v>0</v>
      </c>
      <c r="HD321" s="109">
        <f>Seniori!HD142</f>
        <v>0</v>
      </c>
      <c r="HE321" s="109">
        <f>Seniori!HE142</f>
        <v>0</v>
      </c>
      <c r="HF321" s="109">
        <f>Seniori!HF142</f>
        <v>0</v>
      </c>
      <c r="HG321" s="109">
        <f>Seniori!HG142</f>
        <v>0</v>
      </c>
      <c r="HH321" s="109">
        <f>Seniori!HH142</f>
        <v>0</v>
      </c>
      <c r="HI321" s="109">
        <f>Seniori!HI142</f>
        <v>0</v>
      </c>
      <c r="HJ321" s="109">
        <f>Seniori!HJ142</f>
        <v>0</v>
      </c>
      <c r="HK321" s="109">
        <f>Seniori!HK142</f>
        <v>0</v>
      </c>
      <c r="HL321" s="109">
        <f>Seniori!HL142</f>
        <v>0</v>
      </c>
      <c r="HM321" s="109">
        <f>Seniori!HM142</f>
        <v>0</v>
      </c>
      <c r="HN321" s="109">
        <f>Seniori!HN142</f>
        <v>0</v>
      </c>
      <c r="HO321" s="109">
        <f>Seniori!HO142</f>
        <v>0</v>
      </c>
      <c r="HP321" s="109">
        <f>Seniori!HP142</f>
        <v>0</v>
      </c>
      <c r="HQ321" s="109">
        <f>Seniori!HQ142</f>
        <v>0</v>
      </c>
      <c r="HR321" s="109">
        <f>Seniori!HR142</f>
        <v>0</v>
      </c>
      <c r="HS321" s="109">
        <f>Seniori!HS142</f>
        <v>0</v>
      </c>
      <c r="HT321" s="109">
        <f>Seniori!HT142</f>
        <v>0</v>
      </c>
      <c r="HU321" s="109">
        <f>Seniori!HU142</f>
        <v>0</v>
      </c>
      <c r="HV321" s="109">
        <f>Seniori!HV142</f>
        <v>0</v>
      </c>
      <c r="HW321" s="109">
        <f>Seniori!HW142</f>
        <v>0</v>
      </c>
      <c r="HX321" s="109">
        <f>Seniori!HX142</f>
        <v>0</v>
      </c>
      <c r="HY321" s="109">
        <f>Seniori!HY142</f>
        <v>0</v>
      </c>
      <c r="HZ321" s="109">
        <f>Seniori!HZ142</f>
        <v>0</v>
      </c>
      <c r="IA321" s="109">
        <f>Seniori!IA142</f>
        <v>0</v>
      </c>
      <c r="IB321" s="109">
        <f>Seniori!IB142</f>
        <v>0</v>
      </c>
      <c r="IC321" s="109">
        <f>Seniori!IC142</f>
        <v>0</v>
      </c>
      <c r="ID321" s="109">
        <f>Seniori!ID142</f>
        <v>0</v>
      </c>
      <c r="IE321" s="109">
        <f>Seniori!IE142</f>
        <v>0</v>
      </c>
      <c r="IF321" s="109">
        <f>Seniori!IF142</f>
        <v>0</v>
      </c>
      <c r="IG321" s="109">
        <f>Seniori!IG142</f>
        <v>0</v>
      </c>
      <c r="IH321" s="109">
        <f>Seniori!IH142</f>
        <v>0</v>
      </c>
      <c r="II321" s="109">
        <f>Seniori!II142</f>
        <v>0</v>
      </c>
      <c r="IJ321" s="109">
        <f>Seniori!IJ142</f>
        <v>0</v>
      </c>
      <c r="IK321" s="109">
        <f>Seniori!IK142</f>
        <v>0</v>
      </c>
      <c r="IL321" s="109">
        <f>Seniori!IL142</f>
        <v>0</v>
      </c>
      <c r="IM321" s="109">
        <f>Seniori!IM142</f>
        <v>0</v>
      </c>
      <c r="IN321" s="109">
        <f>Seniori!IN142</f>
        <v>0</v>
      </c>
      <c r="IO321" s="109">
        <f>Seniori!IO142</f>
        <v>0</v>
      </c>
      <c r="IP321" s="109">
        <f>Seniori!IP142</f>
        <v>0</v>
      </c>
      <c r="IQ321" s="109">
        <f>Seniori!IQ142</f>
        <v>0</v>
      </c>
      <c r="IR321" s="109">
        <f>Seniori!IR142</f>
        <v>0</v>
      </c>
      <c r="IS321" s="109">
        <f>Seniori!IS142</f>
        <v>0</v>
      </c>
      <c r="IT321" s="109">
        <f>Seniori!IT142</f>
        <v>0</v>
      </c>
      <c r="IU321" s="109">
        <f>Seniori!IU142</f>
        <v>0</v>
      </c>
      <c r="IV321" s="109">
        <f>Seniori!IV142</f>
        <v>0</v>
      </c>
      <c r="IW321" s="109">
        <f>Seniori!IW142</f>
        <v>0</v>
      </c>
      <c r="IX321" s="109">
        <f>Seniori!IX142</f>
        <v>0</v>
      </c>
      <c r="IY321" s="109">
        <f>Seniori!IY142</f>
        <v>0</v>
      </c>
      <c r="IZ321" s="109">
        <f>Seniori!IZ142</f>
        <v>0</v>
      </c>
      <c r="JA321" s="109">
        <f>Seniori!JA142</f>
        <v>0</v>
      </c>
      <c r="JB321" s="109">
        <f>Seniori!JB142</f>
        <v>0</v>
      </c>
      <c r="JC321" s="109">
        <f>Seniori!JC142</f>
        <v>0</v>
      </c>
      <c r="JD321" s="109">
        <f>Seniori!JD142</f>
        <v>0</v>
      </c>
      <c r="JE321" s="109">
        <f>Seniori!JE142</f>
        <v>0</v>
      </c>
      <c r="JF321" s="109">
        <f>Seniori!JF142</f>
        <v>0</v>
      </c>
      <c r="JG321" s="109">
        <f>Seniori!JG142</f>
        <v>0</v>
      </c>
      <c r="JH321" s="109">
        <f>Seniori!JH142</f>
        <v>0</v>
      </c>
      <c r="JI321" s="109">
        <f>Seniori!JI142</f>
        <v>0</v>
      </c>
      <c r="JJ321" s="109">
        <f>Seniori!JJ142</f>
        <v>0</v>
      </c>
      <c r="JK321" s="109">
        <f>Seniori!JK142</f>
        <v>0</v>
      </c>
      <c r="JL321" s="109">
        <f>Seniori!JL142</f>
        <v>0</v>
      </c>
      <c r="JM321" s="109">
        <f>Seniori!JM142</f>
        <v>0</v>
      </c>
      <c r="JN321" s="109">
        <f>Seniori!JN142</f>
        <v>0</v>
      </c>
      <c r="JO321" s="109">
        <f>Seniori!JO142</f>
        <v>0</v>
      </c>
      <c r="JP321" s="109">
        <f>Seniori!JP142</f>
        <v>0</v>
      </c>
      <c r="JQ321" s="109">
        <f>Seniori!JQ142</f>
        <v>0</v>
      </c>
      <c r="JR321" s="109">
        <f>Seniori!JR142</f>
        <v>0</v>
      </c>
      <c r="JS321" s="109">
        <f>Seniori!JS142</f>
        <v>0</v>
      </c>
      <c r="JT321" s="109">
        <f>Seniori!JT142</f>
        <v>0</v>
      </c>
      <c r="JU321" s="109">
        <f>Seniori!JU142</f>
        <v>0</v>
      </c>
      <c r="JV321" s="109">
        <f>Seniori!JV142</f>
        <v>0</v>
      </c>
      <c r="JW321" s="109">
        <f>Seniori!JW142</f>
        <v>0</v>
      </c>
      <c r="JX321" s="109">
        <f>Seniori!JX142</f>
        <v>0</v>
      </c>
      <c r="JY321" s="109">
        <f>Seniori!JY142</f>
        <v>0</v>
      </c>
      <c r="JZ321" s="109">
        <f>Seniori!JZ142</f>
        <v>0</v>
      </c>
      <c r="KA321" s="109">
        <f>Seniori!KA142</f>
        <v>0</v>
      </c>
      <c r="KB321" s="109">
        <f>Seniori!KB142</f>
        <v>0</v>
      </c>
      <c r="KC321" s="109">
        <f>Seniori!KC142</f>
        <v>0</v>
      </c>
      <c r="KD321" s="109">
        <f>Seniori!KD142</f>
        <v>0</v>
      </c>
      <c r="KE321" s="109">
        <f>Seniori!KE142</f>
        <v>0</v>
      </c>
      <c r="KF321" s="109">
        <f>Seniori!KF142</f>
        <v>0</v>
      </c>
      <c r="KG321" s="109">
        <f>Seniori!KG142</f>
        <v>0</v>
      </c>
      <c r="KH321" s="109">
        <f>Seniori!KH142</f>
        <v>0</v>
      </c>
      <c r="KI321" s="109">
        <f>Seniori!KI142</f>
        <v>0</v>
      </c>
      <c r="KJ321" s="109">
        <f>Seniori!KJ142</f>
        <v>0</v>
      </c>
      <c r="KK321" s="109">
        <f>Seniori!KK142</f>
        <v>0</v>
      </c>
      <c r="KL321" s="109">
        <f>Seniori!KL142</f>
        <v>0</v>
      </c>
      <c r="KM321" s="109">
        <f>Seniori!KM142</f>
        <v>0</v>
      </c>
      <c r="KN321" s="109">
        <f>Seniori!KN142</f>
        <v>0</v>
      </c>
      <c r="KO321" s="109">
        <f>Seniori!KO142</f>
        <v>0</v>
      </c>
      <c r="KP321" s="109">
        <f>Seniori!KP142</f>
        <v>0</v>
      </c>
      <c r="KQ321" s="109">
        <f>Seniori!KQ142</f>
        <v>0</v>
      </c>
      <c r="KR321" s="109">
        <f>Seniori!KR142</f>
        <v>0</v>
      </c>
      <c r="KS321" s="109">
        <f>Seniori!KS142</f>
        <v>0</v>
      </c>
      <c r="KT321" s="109">
        <f>Seniori!KT142</f>
        <v>0</v>
      </c>
      <c r="KU321" s="109">
        <f>Seniori!KU142</f>
        <v>0</v>
      </c>
      <c r="KV321" s="109">
        <f>Seniori!KV142</f>
        <v>0</v>
      </c>
      <c r="KW321" s="109">
        <f>Seniori!KW142</f>
        <v>0</v>
      </c>
      <c r="KX321" s="109">
        <f>Seniori!KX142</f>
        <v>0</v>
      </c>
      <c r="KY321" s="109">
        <f>Seniori!KY142</f>
        <v>0</v>
      </c>
      <c r="KZ321" s="109">
        <f>Seniori!KZ142</f>
        <v>0</v>
      </c>
      <c r="LA321" s="109">
        <f>Seniori!LA142</f>
        <v>0</v>
      </c>
      <c r="LB321" s="109">
        <f>Seniori!LB142</f>
        <v>0</v>
      </c>
      <c r="LC321" s="109">
        <f>Seniori!LC142</f>
        <v>0</v>
      </c>
      <c r="LD321" s="109">
        <f>Seniori!LD142</f>
        <v>0</v>
      </c>
      <c r="LE321" s="109">
        <f>Seniori!LE142</f>
        <v>0</v>
      </c>
      <c r="LF321" s="109">
        <f>Seniori!LF142</f>
        <v>0</v>
      </c>
      <c r="LG321" s="109">
        <f>Seniori!LG142</f>
        <v>0</v>
      </c>
      <c r="LH321" s="109">
        <f>Seniori!LH142</f>
        <v>0</v>
      </c>
      <c r="LI321" s="109">
        <f>Seniori!LI142</f>
        <v>0</v>
      </c>
      <c r="LJ321" s="109">
        <f>Seniori!LJ142</f>
        <v>0</v>
      </c>
      <c r="LK321" s="109">
        <f>Seniori!LK142</f>
        <v>0</v>
      </c>
      <c r="LL321" s="109">
        <f>Seniori!LL142</f>
        <v>0</v>
      </c>
      <c r="LM321" s="109">
        <f>Seniori!LM142</f>
        <v>0</v>
      </c>
      <c r="LN321" s="109">
        <f>Seniori!LN142</f>
        <v>0</v>
      </c>
      <c r="LO321" s="109">
        <f>Seniori!LO142</f>
        <v>0</v>
      </c>
      <c r="LP321" s="109">
        <f>Seniori!LP142</f>
        <v>0</v>
      </c>
      <c r="LQ321" s="109">
        <f>Seniori!LQ142</f>
        <v>0</v>
      </c>
      <c r="LR321" s="109">
        <f>Seniori!LR142</f>
        <v>0</v>
      </c>
      <c r="LS321" s="109">
        <f>Seniori!LS142</f>
        <v>0</v>
      </c>
      <c r="LT321" s="109">
        <f>Seniori!LT142</f>
        <v>0</v>
      </c>
      <c r="LU321" s="109">
        <f>Seniori!LU142</f>
        <v>0</v>
      </c>
      <c r="LV321" s="109">
        <f>Seniori!LV142</f>
        <v>0</v>
      </c>
      <c r="LW321" s="109">
        <f>Seniori!LW142</f>
        <v>0</v>
      </c>
      <c r="LX321" s="109">
        <f>Seniori!LX142</f>
        <v>0</v>
      </c>
      <c r="LY321" s="109">
        <f>Seniori!LY142</f>
        <v>0</v>
      </c>
      <c r="LZ321" s="109">
        <f>Seniori!LZ142</f>
        <v>0</v>
      </c>
      <c r="MA321" s="109">
        <f>Seniori!MA142</f>
        <v>0</v>
      </c>
      <c r="MB321" s="109">
        <f>Seniori!MB142</f>
        <v>0</v>
      </c>
      <c r="MC321" s="109">
        <f>Seniori!MC142</f>
        <v>0</v>
      </c>
      <c r="MD321" s="109">
        <f>Seniori!MD142</f>
        <v>0</v>
      </c>
      <c r="ME321" s="109">
        <f>Seniori!ME142</f>
        <v>0</v>
      </c>
      <c r="MF321" s="109">
        <f>Seniori!MF142</f>
        <v>0</v>
      </c>
      <c r="MG321" s="109">
        <f>Seniori!MG142</f>
        <v>0</v>
      </c>
      <c r="MH321" s="109">
        <f>Seniori!MH142</f>
        <v>0</v>
      </c>
      <c r="MI321" s="109">
        <f>Seniori!MI142</f>
        <v>0</v>
      </c>
      <c r="MJ321" s="109">
        <f>Seniori!MJ142</f>
        <v>0</v>
      </c>
      <c r="MK321" s="109">
        <f>Seniori!MK142</f>
        <v>0</v>
      </c>
      <c r="ML321" s="109">
        <f>Seniori!ML142</f>
        <v>0</v>
      </c>
      <c r="MM321" s="109">
        <f>Seniori!MM142</f>
        <v>0</v>
      </c>
      <c r="MN321" s="109">
        <f>Seniori!MN142</f>
        <v>0</v>
      </c>
      <c r="MO321" s="109">
        <f>Seniori!MO142</f>
        <v>0</v>
      </c>
      <c r="MP321" s="109">
        <f>Seniori!MP142</f>
        <v>0</v>
      </c>
      <c r="MQ321" s="109">
        <f>Seniori!MQ142</f>
        <v>0</v>
      </c>
      <c r="MR321" s="109">
        <f>Seniori!MR142</f>
        <v>0</v>
      </c>
      <c r="MS321" s="109">
        <f>Seniori!MS142</f>
        <v>0</v>
      </c>
      <c r="MT321" s="109">
        <f>Seniori!MT142</f>
        <v>0</v>
      </c>
      <c r="MU321" s="109">
        <f>Seniori!MU142</f>
        <v>0</v>
      </c>
      <c r="MV321" s="109">
        <f>Seniori!MV142</f>
        <v>0</v>
      </c>
      <c r="MW321" s="109">
        <f>Seniori!MW142</f>
        <v>0</v>
      </c>
      <c r="MX321" s="109">
        <f>Seniori!MX142</f>
        <v>0</v>
      </c>
      <c r="MY321" s="109">
        <f>Seniori!MY142</f>
        <v>0</v>
      </c>
      <c r="MZ321" s="109">
        <f>Seniori!MZ142</f>
        <v>0</v>
      </c>
      <c r="NA321" s="109">
        <f>Seniori!NA142</f>
        <v>0</v>
      </c>
      <c r="NB321" s="109">
        <f>Seniori!NB142</f>
        <v>0</v>
      </c>
      <c r="NC321" s="109">
        <f>Seniori!NC142</f>
        <v>0</v>
      </c>
      <c r="ND321" s="109">
        <f>Seniori!ND142</f>
        <v>0</v>
      </c>
      <c r="NE321" s="109">
        <f>Seniori!NE142</f>
        <v>0</v>
      </c>
      <c r="NF321" s="109">
        <f>Seniori!NF142</f>
        <v>0</v>
      </c>
      <c r="NG321" s="109">
        <f>Seniori!NG142</f>
        <v>0</v>
      </c>
      <c r="NH321" s="109">
        <f>Seniori!NH142</f>
        <v>0</v>
      </c>
      <c r="NI321" s="109">
        <f>Seniori!NI142</f>
        <v>0</v>
      </c>
      <c r="NJ321" s="109">
        <f>Seniori!NJ142</f>
        <v>0</v>
      </c>
      <c r="NK321" s="109">
        <f>Seniori!NK142</f>
        <v>0</v>
      </c>
      <c r="NL321" s="109">
        <f>Seniori!NL142</f>
        <v>0</v>
      </c>
      <c r="NM321" s="109">
        <f>Seniori!NM142</f>
        <v>0</v>
      </c>
      <c r="NN321" s="109">
        <f>Seniori!NN142</f>
        <v>0</v>
      </c>
      <c r="NO321" s="109">
        <f>Seniori!NO142</f>
        <v>0</v>
      </c>
      <c r="NP321" s="109">
        <f>Seniori!NP142</f>
        <v>0</v>
      </c>
      <c r="NQ321" s="109">
        <f>Seniori!NQ142</f>
        <v>0</v>
      </c>
      <c r="NR321" s="109">
        <f>Seniori!NR142</f>
        <v>0</v>
      </c>
      <c r="NS321" s="109">
        <f>Seniori!NS142</f>
        <v>0</v>
      </c>
      <c r="NT321" s="109">
        <f>Seniori!NT142</f>
        <v>0</v>
      </c>
      <c r="NU321" s="109">
        <f>Seniori!NU142</f>
        <v>0</v>
      </c>
      <c r="NV321" s="109">
        <f>Seniori!NV142</f>
        <v>0</v>
      </c>
      <c r="NW321" s="109">
        <f>Seniori!NW142</f>
        <v>0</v>
      </c>
      <c r="NX321" s="109">
        <f>Seniori!NX142</f>
        <v>0</v>
      </c>
      <c r="NY321" s="109">
        <f>Seniori!NY142</f>
        <v>0</v>
      </c>
      <c r="NZ321" s="109">
        <f>Seniori!NZ142</f>
        <v>0</v>
      </c>
      <c r="OA321" s="109">
        <f>Seniori!OA142</f>
        <v>0</v>
      </c>
      <c r="OB321" s="109">
        <f>Seniori!OB142</f>
        <v>0</v>
      </c>
      <c r="OC321" s="109">
        <f>Seniori!OC142</f>
        <v>0</v>
      </c>
      <c r="OD321" s="109">
        <f>Seniori!OD142</f>
        <v>0</v>
      </c>
      <c r="OE321" s="109">
        <f>Seniori!OE142</f>
        <v>0</v>
      </c>
      <c r="OF321" s="109">
        <f>Seniori!OF142</f>
        <v>0</v>
      </c>
      <c r="OG321" s="109">
        <f>Seniori!OG142</f>
        <v>0</v>
      </c>
      <c r="OH321" s="109">
        <f>Seniori!OH142</f>
        <v>0</v>
      </c>
      <c r="OI321" s="109">
        <f>Seniori!OI142</f>
        <v>0</v>
      </c>
      <c r="OJ321" s="109">
        <f>Seniori!OJ142</f>
        <v>0</v>
      </c>
      <c r="OK321" s="109">
        <f>Seniori!OK142</f>
        <v>0</v>
      </c>
      <c r="OL321" s="109">
        <f>Seniori!OL142</f>
        <v>0</v>
      </c>
      <c r="OM321" s="109">
        <f>Seniori!OM142</f>
        <v>0</v>
      </c>
      <c r="ON321" s="109">
        <f>Seniori!ON142</f>
        <v>0</v>
      </c>
      <c r="OO321" s="109">
        <f>Seniori!OO142</f>
        <v>0</v>
      </c>
      <c r="OP321" s="109">
        <f>Seniori!OP142</f>
        <v>0</v>
      </c>
      <c r="OQ321" s="109">
        <f>Seniori!OQ142</f>
        <v>0</v>
      </c>
      <c r="OR321" s="109">
        <f>Seniori!OR142</f>
        <v>0</v>
      </c>
      <c r="OS321" s="109">
        <f>Seniori!OS142</f>
        <v>0</v>
      </c>
      <c r="OT321" s="109">
        <f>Seniori!OT142</f>
        <v>0</v>
      </c>
      <c r="OU321" s="109">
        <f>Seniori!OU142</f>
        <v>0</v>
      </c>
      <c r="OV321" s="109">
        <f>Seniori!OV142</f>
        <v>0</v>
      </c>
      <c r="OW321" s="109">
        <f>Seniori!OW142</f>
        <v>0</v>
      </c>
      <c r="OX321" s="109">
        <f>Seniori!OX142</f>
        <v>0</v>
      </c>
      <c r="OY321" s="109">
        <f>Seniori!OY142</f>
        <v>0</v>
      </c>
      <c r="OZ321" s="109">
        <f>Seniori!OZ142</f>
        <v>0</v>
      </c>
      <c r="PA321" s="109">
        <f>Seniori!PA142</f>
        <v>0</v>
      </c>
      <c r="PB321" s="109">
        <f>Seniori!PB142</f>
        <v>0</v>
      </c>
      <c r="PC321" s="109">
        <f>Seniori!PC142</f>
        <v>0</v>
      </c>
      <c r="PD321" s="109">
        <f>Seniori!PD142</f>
        <v>0</v>
      </c>
      <c r="PE321" s="109">
        <f>Seniori!PE142</f>
        <v>0</v>
      </c>
      <c r="PF321" s="109">
        <f>Seniori!PF142</f>
        <v>0</v>
      </c>
      <c r="PG321" s="109">
        <f>Seniori!PG142</f>
        <v>0</v>
      </c>
      <c r="PH321" s="109">
        <f>Seniori!PH142</f>
        <v>0</v>
      </c>
      <c r="PI321" s="109">
        <f>Seniori!PI142</f>
        <v>0</v>
      </c>
      <c r="PJ321" s="109">
        <f>Seniori!PJ142</f>
        <v>0</v>
      </c>
      <c r="PK321" s="109">
        <f>Seniori!PK142</f>
        <v>0</v>
      </c>
      <c r="PL321" s="109">
        <f>Seniori!PL142</f>
        <v>0</v>
      </c>
      <c r="PM321" s="109">
        <f>Seniori!PM142</f>
        <v>0</v>
      </c>
      <c r="PN321" s="109">
        <f>Seniori!PN142</f>
        <v>0</v>
      </c>
      <c r="PO321" s="109">
        <f>Seniori!PO142</f>
        <v>0</v>
      </c>
      <c r="PP321" s="109">
        <f>Seniori!PP142</f>
        <v>0</v>
      </c>
      <c r="PQ321" s="109">
        <f>Seniori!PQ142</f>
        <v>0</v>
      </c>
      <c r="PR321" s="109">
        <f>Seniori!PR142</f>
        <v>0</v>
      </c>
      <c r="PS321" s="109">
        <f>Seniori!PS142</f>
        <v>0</v>
      </c>
      <c r="PT321" s="109">
        <f>Seniori!PT142</f>
        <v>0</v>
      </c>
      <c r="PU321" s="109">
        <f>Seniori!PU142</f>
        <v>0</v>
      </c>
      <c r="PV321" s="109">
        <f>Seniori!PV142</f>
        <v>0</v>
      </c>
      <c r="PW321" s="109">
        <f>Seniori!PW142</f>
        <v>0</v>
      </c>
      <c r="PX321" s="109">
        <f>Seniori!PX142</f>
        <v>0</v>
      </c>
      <c r="PY321" s="109">
        <f>Seniori!PY142</f>
        <v>0</v>
      </c>
      <c r="PZ321" s="109">
        <f>Seniori!PZ142</f>
        <v>0</v>
      </c>
      <c r="QA321" s="109">
        <f>Seniori!QA142</f>
        <v>0</v>
      </c>
      <c r="QB321" s="109">
        <f>Seniori!QB142</f>
        <v>0</v>
      </c>
      <c r="QC321" s="109">
        <f>Seniori!QC142</f>
        <v>0</v>
      </c>
      <c r="QD321" s="109">
        <f>Seniori!QD142</f>
        <v>0</v>
      </c>
      <c r="QE321" s="109">
        <f>Seniori!QE142</f>
        <v>0</v>
      </c>
      <c r="QF321" s="109">
        <f>Seniori!QF142</f>
        <v>0</v>
      </c>
      <c r="QG321" s="109">
        <f>Seniori!QG142</f>
        <v>0</v>
      </c>
      <c r="QH321" s="109">
        <f>Seniori!QH142</f>
        <v>0</v>
      </c>
      <c r="QI321" s="109">
        <f>Seniori!QI142</f>
        <v>0</v>
      </c>
      <c r="QJ321" s="109">
        <f>Seniori!QJ142</f>
        <v>0</v>
      </c>
      <c r="QK321" s="109">
        <f>Seniori!QK142</f>
        <v>0</v>
      </c>
      <c r="QL321" s="109">
        <f>Seniori!QL142</f>
        <v>0</v>
      </c>
      <c r="QM321" s="109">
        <f>Seniori!QM142</f>
        <v>0</v>
      </c>
      <c r="QN321" s="109">
        <f>Seniori!QN142</f>
        <v>0</v>
      </c>
      <c r="QO321" s="109">
        <f>Seniori!QO142</f>
        <v>0</v>
      </c>
      <c r="QP321" s="109">
        <f>Seniori!QP142</f>
        <v>0</v>
      </c>
      <c r="QQ321" s="109">
        <f>Seniori!QQ142</f>
        <v>0</v>
      </c>
      <c r="QR321" s="109">
        <f>Seniori!QR142</f>
        <v>0</v>
      </c>
      <c r="QS321" s="109">
        <f>Seniori!QS142</f>
        <v>0</v>
      </c>
      <c r="QT321" s="109">
        <f>Seniori!QT142</f>
        <v>0</v>
      </c>
      <c r="QU321" s="109">
        <f>Seniori!QU142</f>
        <v>0</v>
      </c>
      <c r="QV321" s="109">
        <f>Seniori!QV142</f>
        <v>0</v>
      </c>
      <c r="QW321" s="109">
        <f>Seniori!QW142</f>
        <v>0</v>
      </c>
      <c r="QX321" s="109">
        <f>Seniori!QX142</f>
        <v>0</v>
      </c>
      <c r="QY321" s="109">
        <f>Seniori!QY142</f>
        <v>0</v>
      </c>
      <c r="QZ321" s="109">
        <f>Seniori!QZ142</f>
        <v>0</v>
      </c>
      <c r="RA321" s="109">
        <f>Seniori!RA142</f>
        <v>0</v>
      </c>
      <c r="RB321" s="109">
        <f>Seniori!RB142</f>
        <v>0</v>
      </c>
      <c r="RC321" s="109">
        <f>Seniori!RC142</f>
        <v>0</v>
      </c>
      <c r="RD321" s="109">
        <f>Seniori!RD142</f>
        <v>0</v>
      </c>
      <c r="RE321" s="109">
        <f>Seniori!RE142</f>
        <v>0</v>
      </c>
      <c r="RF321" s="109">
        <f>Seniori!RF142</f>
        <v>0</v>
      </c>
      <c r="RG321" s="109">
        <f>Seniori!RG142</f>
        <v>0</v>
      </c>
      <c r="RH321" s="109">
        <f>Seniori!RH142</f>
        <v>0</v>
      </c>
      <c r="RI321" s="109">
        <f>Seniori!RI142</f>
        <v>0</v>
      </c>
      <c r="RJ321" s="109">
        <f>Seniori!RJ142</f>
        <v>0</v>
      </c>
      <c r="RK321" s="109">
        <f>Seniori!RK142</f>
        <v>0</v>
      </c>
      <c r="RL321" s="109">
        <f>Seniori!RL142</f>
        <v>0</v>
      </c>
      <c r="RM321" s="109">
        <f>Seniori!RM142</f>
        <v>0</v>
      </c>
      <c r="RN321" s="109">
        <f>Seniori!RN142</f>
        <v>0</v>
      </c>
      <c r="RO321" s="109">
        <f>Seniori!RO142</f>
        <v>0</v>
      </c>
      <c r="RP321" s="109">
        <f>Seniori!RP142</f>
        <v>0</v>
      </c>
      <c r="RQ321" s="109">
        <f>Seniori!RQ142</f>
        <v>0</v>
      </c>
      <c r="RR321" s="109">
        <f>Seniori!RR142</f>
        <v>0</v>
      </c>
      <c r="RS321" s="109">
        <f>Seniori!RS142</f>
        <v>0</v>
      </c>
      <c r="RT321" s="109">
        <f>Seniori!RT142</f>
        <v>0</v>
      </c>
      <c r="RU321" s="109">
        <f>Seniori!RU142</f>
        <v>0</v>
      </c>
      <c r="RV321" s="109">
        <f>Seniori!RV142</f>
        <v>0</v>
      </c>
      <c r="RW321" s="109">
        <f>Seniori!RW142</f>
        <v>0</v>
      </c>
      <c r="RX321" s="109">
        <f>Seniori!RX142</f>
        <v>0</v>
      </c>
      <c r="RY321" s="109">
        <f>Seniori!RY142</f>
        <v>0</v>
      </c>
      <c r="RZ321" s="109">
        <f>Seniori!RZ142</f>
        <v>0</v>
      </c>
      <c r="SA321" s="109">
        <f>Seniori!SA142</f>
        <v>0</v>
      </c>
      <c r="SB321" s="109">
        <f>Seniori!SB142</f>
        <v>0</v>
      </c>
      <c r="SC321" s="109">
        <f>Seniori!SC142</f>
        <v>0</v>
      </c>
      <c r="SD321" s="109">
        <f>Seniori!SD142</f>
        <v>0</v>
      </c>
      <c r="SE321" s="109">
        <f>Seniori!SE142</f>
        <v>0</v>
      </c>
      <c r="SF321" s="109">
        <f>Seniori!SF142</f>
        <v>0</v>
      </c>
      <c r="SG321" s="109">
        <f>Seniori!SG142</f>
        <v>0</v>
      </c>
      <c r="SH321" s="109">
        <f>Seniori!SH142</f>
        <v>0</v>
      </c>
      <c r="SI321" s="109">
        <f>Seniori!SI142</f>
        <v>0</v>
      </c>
      <c r="SJ321" s="109">
        <f>Seniori!SJ142</f>
        <v>0</v>
      </c>
      <c r="SK321" s="109">
        <f>Seniori!SK142</f>
        <v>0</v>
      </c>
      <c r="SL321" s="109">
        <f>Seniori!SL142</f>
        <v>0</v>
      </c>
      <c r="SM321" s="109">
        <f>Seniori!SM142</f>
        <v>0</v>
      </c>
      <c r="SN321" s="109">
        <f>Seniori!SN142</f>
        <v>0</v>
      </c>
      <c r="SO321" s="109">
        <f>Seniori!SO142</f>
        <v>0</v>
      </c>
      <c r="SP321" s="109">
        <f>Seniori!SP142</f>
        <v>0</v>
      </c>
      <c r="SQ321" s="109">
        <f>Seniori!SQ142</f>
        <v>0</v>
      </c>
      <c r="SR321" s="109">
        <f>Seniori!SR142</f>
        <v>0</v>
      </c>
      <c r="SS321" s="109">
        <f>Seniori!SS142</f>
        <v>0</v>
      </c>
      <c r="ST321" s="109">
        <f>Seniori!ST142</f>
        <v>0</v>
      </c>
      <c r="SU321" s="109">
        <f>Seniori!SU142</f>
        <v>0</v>
      </c>
      <c r="SV321" s="109">
        <f>Seniori!SV142</f>
        <v>0</v>
      </c>
      <c r="SW321" s="109">
        <f>Seniori!SW142</f>
        <v>0</v>
      </c>
      <c r="SX321" s="109">
        <f>Seniori!SX142</f>
        <v>0</v>
      </c>
      <c r="SY321" s="109">
        <f>Seniori!SY142</f>
        <v>0</v>
      </c>
      <c r="SZ321" s="109">
        <f>Seniori!SZ142</f>
        <v>0</v>
      </c>
      <c r="TA321" s="109">
        <f>Seniori!TA142</f>
        <v>0</v>
      </c>
      <c r="TB321" s="109">
        <f>Seniori!TB142</f>
        <v>0</v>
      </c>
    </row>
    <row r="322" spans="1:522" s="1" customFormat="1" ht="18" customHeight="1" x14ac:dyDescent="0.2">
      <c r="A322" s="12"/>
      <c r="B322" s="11" t="s">
        <v>315</v>
      </c>
      <c r="C322" s="1">
        <v>11137</v>
      </c>
      <c r="E322" s="4" t="s">
        <v>101</v>
      </c>
      <c r="F322" s="1">
        <v>10998</v>
      </c>
      <c r="G322" s="9" t="s">
        <v>131</v>
      </c>
      <c r="H322" s="4" t="s">
        <v>59</v>
      </c>
      <c r="I322" s="1">
        <f t="shared" si="20"/>
        <v>0</v>
      </c>
      <c r="J322" s="12">
        <f>Tabuľka3[[#This Row],[Stĺpec9]]</f>
        <v>0</v>
      </c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  <c r="IX322" s="109"/>
      <c r="IY322" s="109"/>
      <c r="IZ322" s="109"/>
      <c r="JA322" s="109"/>
      <c r="JB322" s="109"/>
      <c r="JC322" s="109"/>
      <c r="JD322" s="109"/>
      <c r="JE322" s="109"/>
      <c r="JF322" s="109"/>
      <c r="JG322" s="109"/>
      <c r="JH322" s="109"/>
      <c r="JI322" s="109"/>
      <c r="JJ322" s="109"/>
      <c r="JK322" s="109"/>
      <c r="JL322" s="109"/>
      <c r="JM322" s="109"/>
      <c r="JN322" s="109"/>
      <c r="JO322" s="109"/>
      <c r="JP322" s="109"/>
      <c r="JQ322" s="109"/>
      <c r="JR322" s="109"/>
      <c r="JS322" s="109"/>
      <c r="JT322" s="109"/>
      <c r="JU322" s="109"/>
      <c r="JV322" s="109"/>
      <c r="JW322" s="109"/>
      <c r="JX322" s="109"/>
      <c r="JY322" s="109"/>
      <c r="JZ322" s="109"/>
      <c r="KA322" s="109"/>
      <c r="KB322" s="109"/>
      <c r="KC322" s="109"/>
      <c r="KD322" s="109"/>
      <c r="KE322" s="109"/>
      <c r="KF322" s="109"/>
      <c r="KG322" s="109"/>
      <c r="KH322" s="109"/>
      <c r="KI322" s="109"/>
      <c r="KJ322" s="109"/>
      <c r="KK322" s="109"/>
      <c r="KL322" s="109"/>
      <c r="KM322" s="109"/>
      <c r="KN322" s="109"/>
      <c r="KO322" s="109"/>
      <c r="KP322" s="109"/>
      <c r="KQ322" s="109"/>
      <c r="KR322" s="109"/>
      <c r="KS322" s="109"/>
      <c r="KT322" s="109"/>
      <c r="KU322" s="109"/>
      <c r="KV322" s="109"/>
      <c r="KW322" s="109"/>
      <c r="KX322" s="109"/>
      <c r="KY322" s="109"/>
      <c r="KZ322" s="109"/>
      <c r="LA322" s="109"/>
      <c r="LB322" s="109"/>
      <c r="LC322" s="109"/>
      <c r="LD322" s="109"/>
      <c r="LE322" s="109"/>
      <c r="LF322" s="109"/>
      <c r="LG322" s="109"/>
      <c r="LH322" s="109"/>
      <c r="LI322" s="109"/>
      <c r="LJ322" s="109"/>
      <c r="LK322" s="109"/>
      <c r="LL322" s="109"/>
      <c r="LM322" s="109"/>
      <c r="LN322" s="109"/>
      <c r="LO322" s="109"/>
      <c r="LP322" s="109"/>
      <c r="LQ322" s="109"/>
      <c r="LR322" s="109"/>
      <c r="LS322" s="109"/>
      <c r="LT322" s="109"/>
      <c r="LU322" s="109"/>
      <c r="LV322" s="109"/>
      <c r="LW322" s="109"/>
      <c r="LX322" s="109"/>
      <c r="LY322" s="109"/>
      <c r="LZ322" s="109"/>
      <c r="MA322" s="109"/>
      <c r="MB322" s="109"/>
      <c r="MC322" s="109"/>
      <c r="MD322" s="109"/>
      <c r="ME322" s="109"/>
      <c r="MF322" s="109"/>
      <c r="MG322" s="109"/>
      <c r="MH322" s="109"/>
      <c r="MI322" s="109"/>
      <c r="MJ322" s="109"/>
      <c r="MK322" s="109"/>
      <c r="ML322" s="109"/>
      <c r="MM322" s="109"/>
      <c r="MN322" s="109"/>
      <c r="MO322" s="109"/>
      <c r="MP322" s="109"/>
      <c r="MQ322" s="109"/>
      <c r="MR322" s="109"/>
      <c r="MS322" s="109"/>
      <c r="MT322" s="109"/>
      <c r="MU322" s="109"/>
      <c r="MV322" s="109"/>
      <c r="MW322" s="109"/>
      <c r="MX322" s="109"/>
      <c r="MY322" s="109"/>
      <c r="MZ322" s="109"/>
      <c r="NA322" s="109"/>
      <c r="NB322" s="109"/>
      <c r="NC322" s="109"/>
      <c r="ND322" s="109"/>
      <c r="NE322" s="109"/>
      <c r="NF322" s="109"/>
      <c r="NG322" s="109"/>
      <c r="NH322" s="109"/>
      <c r="NI322" s="109"/>
      <c r="NJ322" s="109"/>
      <c r="NK322" s="109"/>
      <c r="NL322" s="109"/>
      <c r="NM322" s="109"/>
      <c r="NN322" s="109"/>
      <c r="NO322" s="109"/>
      <c r="NP322" s="109"/>
      <c r="NQ322" s="109"/>
      <c r="NR322" s="109"/>
      <c r="NS322" s="109"/>
      <c r="NT322" s="109"/>
      <c r="NU322" s="109"/>
      <c r="NV322" s="109"/>
      <c r="NW322" s="109"/>
      <c r="NX322" s="109"/>
      <c r="NY322" s="109"/>
      <c r="NZ322" s="109"/>
      <c r="OA322" s="109"/>
      <c r="OB322" s="109"/>
      <c r="OC322" s="109"/>
      <c r="OD322" s="109"/>
      <c r="OE322" s="109"/>
      <c r="OF322" s="109"/>
      <c r="OG322" s="109"/>
      <c r="OH322" s="109"/>
      <c r="OI322" s="109"/>
      <c r="OJ322" s="109"/>
      <c r="OK322" s="109"/>
      <c r="OL322" s="109"/>
      <c r="OM322" s="109"/>
      <c r="ON322" s="109"/>
      <c r="OO322" s="109"/>
      <c r="OP322" s="109"/>
      <c r="OQ322" s="109"/>
      <c r="OR322" s="109"/>
      <c r="OS322" s="109"/>
      <c r="OT322" s="109"/>
      <c r="OU322" s="109"/>
      <c r="OV322" s="109"/>
      <c r="OW322" s="109"/>
      <c r="OX322" s="109"/>
      <c r="OY322" s="109"/>
      <c r="OZ322" s="109"/>
      <c r="PA322" s="109"/>
      <c r="PB322" s="109"/>
      <c r="PC322" s="109"/>
      <c r="PD322" s="109"/>
      <c r="PE322" s="109"/>
      <c r="PF322" s="109"/>
      <c r="PG322" s="109"/>
      <c r="PH322" s="109"/>
      <c r="PI322" s="109"/>
      <c r="PJ322" s="109"/>
      <c r="PK322" s="109"/>
      <c r="PL322" s="109"/>
      <c r="PM322" s="109"/>
      <c r="PN322" s="109"/>
      <c r="PO322" s="109"/>
      <c r="PP322" s="109"/>
      <c r="PQ322" s="109"/>
      <c r="PR322" s="109"/>
      <c r="PS322" s="109"/>
      <c r="PT322" s="109"/>
      <c r="PU322" s="109"/>
      <c r="PV322" s="109"/>
      <c r="PW322" s="109"/>
      <c r="PX322" s="109"/>
      <c r="PY322" s="109"/>
      <c r="PZ322" s="109"/>
      <c r="QA322" s="109"/>
      <c r="QB322" s="109"/>
      <c r="QC322" s="109"/>
      <c r="QD322" s="109"/>
      <c r="QE322" s="109"/>
      <c r="QF322" s="109"/>
      <c r="QG322" s="109"/>
      <c r="QH322" s="109"/>
      <c r="QI322" s="109"/>
      <c r="QJ322" s="109"/>
      <c r="QK322" s="109"/>
      <c r="QL322" s="109"/>
      <c r="QM322" s="109"/>
      <c r="QN322" s="109"/>
      <c r="QO322" s="109"/>
      <c r="QP322" s="109"/>
      <c r="QQ322" s="109"/>
      <c r="QR322" s="109"/>
      <c r="QS322" s="109"/>
      <c r="QT322" s="109"/>
      <c r="QU322" s="109"/>
      <c r="QV322" s="109"/>
      <c r="QW322" s="109"/>
      <c r="QX322" s="109"/>
      <c r="QY322" s="109"/>
      <c r="QZ322" s="109"/>
      <c r="RA322" s="109"/>
      <c r="RB322" s="109"/>
      <c r="RC322" s="109"/>
      <c r="RD322" s="109"/>
      <c r="RE322" s="109"/>
      <c r="RF322" s="109"/>
      <c r="RG322" s="109"/>
      <c r="RH322" s="109"/>
      <c r="RI322" s="109"/>
      <c r="RJ322" s="109"/>
      <c r="RK322" s="109"/>
      <c r="RL322" s="109"/>
      <c r="RM322" s="109"/>
      <c r="RN322" s="109"/>
      <c r="RO322" s="109"/>
      <c r="RP322" s="109"/>
      <c r="RQ322" s="109"/>
      <c r="RR322" s="109"/>
      <c r="RS322" s="109"/>
      <c r="RT322" s="109"/>
      <c r="RU322" s="109"/>
      <c r="RV322" s="109"/>
      <c r="RW322" s="109"/>
      <c r="RX322" s="109"/>
      <c r="RY322" s="109"/>
      <c r="RZ322" s="109"/>
      <c r="SA322" s="109"/>
      <c r="SB322" s="109"/>
      <c r="SC322" s="109"/>
      <c r="SD322" s="109"/>
      <c r="SE322" s="109"/>
      <c r="SF322" s="109"/>
      <c r="SG322" s="109"/>
      <c r="SH322" s="109"/>
      <c r="SI322" s="109"/>
      <c r="SJ322" s="109"/>
      <c r="SK322" s="109"/>
      <c r="SL322" s="109"/>
      <c r="SM322" s="109"/>
      <c r="SN322" s="109"/>
      <c r="SO322" s="109"/>
      <c r="SP322" s="109"/>
      <c r="SQ322" s="109"/>
      <c r="SR322" s="109"/>
      <c r="SS322" s="109"/>
      <c r="ST322" s="109"/>
      <c r="SU322" s="109"/>
      <c r="SV322" s="109"/>
      <c r="SW322" s="109"/>
      <c r="SX322" s="109"/>
      <c r="SY322" s="109"/>
      <c r="SZ322" s="109"/>
      <c r="TA322" s="109"/>
      <c r="TB322" s="109"/>
    </row>
    <row r="323" spans="1:522" s="1" customFormat="1" ht="18" customHeight="1" x14ac:dyDescent="0.2">
      <c r="A323" s="12"/>
      <c r="B323" s="11" t="s">
        <v>222</v>
      </c>
      <c r="C323" s="1">
        <v>9109</v>
      </c>
      <c r="E323" s="4" t="s">
        <v>203</v>
      </c>
      <c r="F323" s="1">
        <v>6852</v>
      </c>
      <c r="G323" s="9" t="s">
        <v>129</v>
      </c>
      <c r="H323" s="4" t="s">
        <v>54</v>
      </c>
      <c r="I323" s="1">
        <f t="shared" si="20"/>
        <v>0</v>
      </c>
      <c r="J323" s="12">
        <f>Tabuľka3[[#This Row],[Stĺpec9]]</f>
        <v>0</v>
      </c>
      <c r="K323" s="109">
        <f>Seniori!K145</f>
        <v>0</v>
      </c>
      <c r="L323" s="109">
        <f>Seniori!L145</f>
        <v>0</v>
      </c>
      <c r="M323" s="109">
        <f>Seniori!M145</f>
        <v>0</v>
      </c>
      <c r="N323" s="109">
        <f>Seniori!N145</f>
        <v>0</v>
      </c>
      <c r="O323" s="109">
        <f>Seniori!O145</f>
        <v>0</v>
      </c>
      <c r="P323" s="109">
        <f>Seniori!P145</f>
        <v>0</v>
      </c>
      <c r="Q323" s="109">
        <f>Seniori!Q145</f>
        <v>0</v>
      </c>
      <c r="R323" s="109">
        <f>Seniori!R145</f>
        <v>0</v>
      </c>
      <c r="S323" s="109">
        <f>Seniori!S145</f>
        <v>0</v>
      </c>
      <c r="T323" s="109">
        <f>Seniori!T145</f>
        <v>0</v>
      </c>
      <c r="U323" s="109">
        <f>Seniori!U145</f>
        <v>0</v>
      </c>
      <c r="V323" s="109">
        <f>Seniori!V145</f>
        <v>0</v>
      </c>
      <c r="W323" s="109">
        <f>Seniori!W145</f>
        <v>0</v>
      </c>
      <c r="X323" s="109">
        <f>Seniori!X145</f>
        <v>0</v>
      </c>
      <c r="Y323" s="109">
        <f>Seniori!Y145</f>
        <v>0</v>
      </c>
      <c r="Z323" s="109">
        <f>Seniori!Z145</f>
        <v>0</v>
      </c>
      <c r="AA323" s="109">
        <f>Seniori!AA145</f>
        <v>0</v>
      </c>
      <c r="AB323" s="109">
        <f>Seniori!AB145</f>
        <v>0</v>
      </c>
      <c r="AC323" s="109">
        <f>Seniori!AC145</f>
        <v>0</v>
      </c>
      <c r="AD323" s="109">
        <f>Seniori!AD145</f>
        <v>0</v>
      </c>
      <c r="AE323" s="109">
        <f>Seniori!AE145</f>
        <v>0</v>
      </c>
      <c r="AF323" s="109">
        <f>Seniori!AF145</f>
        <v>0</v>
      </c>
      <c r="AG323" s="109">
        <f>Seniori!AG145</f>
        <v>0</v>
      </c>
      <c r="AH323" s="109">
        <f>Seniori!AH145</f>
        <v>0</v>
      </c>
      <c r="AI323" s="109">
        <f>Seniori!AI145</f>
        <v>0</v>
      </c>
      <c r="AJ323" s="109">
        <f>Seniori!AJ145</f>
        <v>0</v>
      </c>
      <c r="AK323" s="109">
        <f>Seniori!AK145</f>
        <v>0</v>
      </c>
      <c r="AL323" s="109">
        <f>Seniori!AL145</f>
        <v>0</v>
      </c>
      <c r="AM323" s="109">
        <f>Seniori!AM145</f>
        <v>0</v>
      </c>
      <c r="AN323" s="109">
        <f>Seniori!AN145</f>
        <v>0</v>
      </c>
      <c r="AO323" s="109">
        <f>Seniori!AO145</f>
        <v>0</v>
      </c>
      <c r="AP323" s="109">
        <f>Seniori!AP145</f>
        <v>0</v>
      </c>
      <c r="AQ323" s="109">
        <f>Seniori!AQ145</f>
        <v>0</v>
      </c>
      <c r="AR323" s="109">
        <f>Seniori!AR145</f>
        <v>0</v>
      </c>
      <c r="AS323" s="109">
        <f>Seniori!AS145</f>
        <v>0</v>
      </c>
      <c r="AT323" s="109">
        <f>Seniori!AT145</f>
        <v>0</v>
      </c>
      <c r="AU323" s="109">
        <f>Seniori!AU145</f>
        <v>0</v>
      </c>
      <c r="AV323" s="109">
        <f>Seniori!AV145</f>
        <v>0</v>
      </c>
      <c r="AW323" s="109">
        <f>Seniori!AW145</f>
        <v>0</v>
      </c>
      <c r="AX323" s="109">
        <f>Seniori!AX145</f>
        <v>0</v>
      </c>
      <c r="AY323" s="109">
        <f>Seniori!AY145</f>
        <v>0</v>
      </c>
      <c r="AZ323" s="109">
        <f>Seniori!AZ145</f>
        <v>0</v>
      </c>
      <c r="BA323" s="109">
        <f>Seniori!BA145</f>
        <v>0</v>
      </c>
      <c r="BB323" s="109">
        <f>Seniori!BB145</f>
        <v>0</v>
      </c>
      <c r="BC323" s="109">
        <f>Seniori!BC145</f>
        <v>0</v>
      </c>
      <c r="BD323" s="109">
        <f>Seniori!BD145</f>
        <v>0</v>
      </c>
      <c r="BE323" s="109">
        <f>Seniori!BE145</f>
        <v>0</v>
      </c>
      <c r="BF323" s="109">
        <f>Seniori!BF145</f>
        <v>0</v>
      </c>
      <c r="BG323" s="109">
        <f>Seniori!BG145</f>
        <v>0</v>
      </c>
      <c r="BH323" s="109">
        <f>Seniori!BH145</f>
        <v>0</v>
      </c>
      <c r="BI323" s="109">
        <f>Seniori!BI145</f>
        <v>0</v>
      </c>
      <c r="BJ323" s="109">
        <f>Seniori!BJ145</f>
        <v>0</v>
      </c>
      <c r="BK323" s="109">
        <f>Seniori!BK145</f>
        <v>0</v>
      </c>
      <c r="BL323" s="109">
        <f>Seniori!BL145</f>
        <v>0</v>
      </c>
      <c r="BM323" s="109">
        <f>Seniori!BM145</f>
        <v>0</v>
      </c>
      <c r="BN323" s="109">
        <f>Seniori!BN145</f>
        <v>0</v>
      </c>
      <c r="BO323" s="109">
        <f>Seniori!BO145</f>
        <v>0</v>
      </c>
      <c r="BP323" s="109">
        <f>Seniori!BP145</f>
        <v>0</v>
      </c>
      <c r="BQ323" s="109">
        <f>Seniori!BQ145</f>
        <v>0</v>
      </c>
      <c r="BR323" s="109">
        <f>Seniori!BR145</f>
        <v>0</v>
      </c>
      <c r="BS323" s="109">
        <f>Seniori!BS145</f>
        <v>0</v>
      </c>
      <c r="BT323" s="109">
        <f>Seniori!BT145</f>
        <v>0</v>
      </c>
      <c r="BU323" s="109">
        <f>Seniori!BU145</f>
        <v>0</v>
      </c>
      <c r="BV323" s="109">
        <f>Seniori!BV145</f>
        <v>0</v>
      </c>
      <c r="BW323" s="109">
        <f>Seniori!BW145</f>
        <v>0</v>
      </c>
      <c r="BX323" s="109">
        <f>Seniori!BX145</f>
        <v>0</v>
      </c>
      <c r="BY323" s="109">
        <f>Seniori!BY145</f>
        <v>0</v>
      </c>
      <c r="BZ323" s="109">
        <f>Seniori!BZ145</f>
        <v>0</v>
      </c>
      <c r="CA323" s="109">
        <f>Seniori!CA145</f>
        <v>0</v>
      </c>
      <c r="CB323" s="109">
        <f>Seniori!CB145</f>
        <v>0</v>
      </c>
      <c r="CC323" s="109">
        <f>Seniori!CC145</f>
        <v>0</v>
      </c>
      <c r="CD323" s="109">
        <f>Seniori!CD145</f>
        <v>0</v>
      </c>
      <c r="CE323" s="109">
        <f>Seniori!CE145</f>
        <v>0</v>
      </c>
      <c r="CF323" s="109">
        <f>Seniori!CF145</f>
        <v>0</v>
      </c>
      <c r="CG323" s="109">
        <f>Seniori!CG145</f>
        <v>0</v>
      </c>
      <c r="CH323" s="109">
        <f>Seniori!CH145</f>
        <v>0</v>
      </c>
      <c r="CI323" s="109">
        <f>Seniori!CI145</f>
        <v>0</v>
      </c>
      <c r="CJ323" s="109">
        <f>Seniori!CJ145</f>
        <v>0</v>
      </c>
      <c r="CK323" s="109">
        <f>Seniori!CK145</f>
        <v>0</v>
      </c>
      <c r="CL323" s="109">
        <f>Seniori!CL145</f>
        <v>0</v>
      </c>
      <c r="CM323" s="109">
        <f>Seniori!CM145</f>
        <v>0</v>
      </c>
      <c r="CN323" s="109">
        <f>Seniori!CN145</f>
        <v>0</v>
      </c>
      <c r="CO323" s="109">
        <f>Seniori!CO145</f>
        <v>0</v>
      </c>
      <c r="CP323" s="109">
        <f>Seniori!CP145</f>
        <v>0</v>
      </c>
      <c r="CQ323" s="109">
        <f>Seniori!CQ145</f>
        <v>0</v>
      </c>
      <c r="CR323" s="109">
        <f>Seniori!CR145</f>
        <v>0</v>
      </c>
      <c r="CS323" s="109">
        <f>Seniori!CS145</f>
        <v>0</v>
      </c>
      <c r="CT323" s="109">
        <f>Seniori!CT145</f>
        <v>0</v>
      </c>
      <c r="CU323" s="109">
        <f>Seniori!CU145</f>
        <v>0</v>
      </c>
      <c r="CV323" s="109">
        <f>Seniori!CV145</f>
        <v>0</v>
      </c>
      <c r="CW323" s="109">
        <f>Seniori!CW145</f>
        <v>0</v>
      </c>
      <c r="CX323" s="109">
        <f>Seniori!CX145</f>
        <v>0</v>
      </c>
      <c r="CY323" s="109">
        <f>Seniori!CY145</f>
        <v>0</v>
      </c>
      <c r="CZ323" s="109">
        <f>Seniori!CZ145</f>
        <v>0</v>
      </c>
      <c r="DA323" s="109">
        <f>Seniori!DA145</f>
        <v>0</v>
      </c>
      <c r="DB323" s="109">
        <f>Seniori!DB145</f>
        <v>0</v>
      </c>
      <c r="DC323" s="109">
        <f>Seniori!DC145</f>
        <v>0</v>
      </c>
      <c r="DD323" s="109">
        <f>Seniori!DD145</f>
        <v>0</v>
      </c>
      <c r="DE323" s="109">
        <f>Seniori!DE145</f>
        <v>0</v>
      </c>
      <c r="DF323" s="109">
        <f>Seniori!DF145</f>
        <v>0</v>
      </c>
      <c r="DG323" s="109">
        <f>Seniori!DG145</f>
        <v>0</v>
      </c>
      <c r="DH323" s="109">
        <f>Seniori!DH145</f>
        <v>0</v>
      </c>
      <c r="DI323" s="109">
        <f>Seniori!DI145</f>
        <v>0</v>
      </c>
      <c r="DJ323" s="109">
        <f>Seniori!DJ145</f>
        <v>0</v>
      </c>
      <c r="DK323" s="109">
        <f>Seniori!DK145</f>
        <v>0</v>
      </c>
      <c r="DL323" s="109">
        <f>Seniori!DL145</f>
        <v>0</v>
      </c>
      <c r="DM323" s="109">
        <f>Seniori!DM145</f>
        <v>0</v>
      </c>
      <c r="DN323" s="109">
        <f>Seniori!DN145</f>
        <v>0</v>
      </c>
      <c r="DO323" s="109">
        <f>Seniori!DO145</f>
        <v>0</v>
      </c>
      <c r="DP323" s="109">
        <f>Seniori!DP145</f>
        <v>0</v>
      </c>
      <c r="DQ323" s="109">
        <f>Seniori!DQ145</f>
        <v>0</v>
      </c>
      <c r="DR323" s="109">
        <f>Seniori!DR145</f>
        <v>0</v>
      </c>
      <c r="DS323" s="109">
        <f>Seniori!DS145</f>
        <v>0</v>
      </c>
      <c r="DT323" s="109">
        <f>Seniori!DT145</f>
        <v>0</v>
      </c>
      <c r="DU323" s="109">
        <f>Seniori!DU145</f>
        <v>0</v>
      </c>
      <c r="DV323" s="109">
        <f>Seniori!DV145</f>
        <v>0</v>
      </c>
      <c r="DW323" s="109">
        <f>Seniori!DW145</f>
        <v>0</v>
      </c>
      <c r="DX323" s="109">
        <f>Seniori!DX145</f>
        <v>0</v>
      </c>
      <c r="DY323" s="109">
        <f>Seniori!DY145</f>
        <v>0</v>
      </c>
      <c r="DZ323" s="109">
        <f>Seniori!DZ145</f>
        <v>0</v>
      </c>
      <c r="EA323" s="109">
        <f>Seniori!EA145</f>
        <v>0</v>
      </c>
      <c r="EB323" s="109">
        <f>Seniori!EB145</f>
        <v>0</v>
      </c>
      <c r="EC323" s="109">
        <f>Seniori!EC145</f>
        <v>0</v>
      </c>
      <c r="ED323" s="109">
        <f>Seniori!ED145</f>
        <v>0</v>
      </c>
      <c r="EE323" s="109">
        <f>Seniori!EE145</f>
        <v>0</v>
      </c>
      <c r="EF323" s="109">
        <f>Seniori!EF145</f>
        <v>0</v>
      </c>
      <c r="EG323" s="109">
        <f>Seniori!EG145</f>
        <v>0</v>
      </c>
      <c r="EH323" s="109">
        <f>Seniori!EH145</f>
        <v>0</v>
      </c>
      <c r="EI323" s="109">
        <f>Seniori!EI145</f>
        <v>0</v>
      </c>
      <c r="EJ323" s="109">
        <f>Seniori!EJ145</f>
        <v>0</v>
      </c>
      <c r="EK323" s="109">
        <f>Seniori!EK145</f>
        <v>0</v>
      </c>
      <c r="EL323" s="109">
        <f>Seniori!EL145</f>
        <v>0</v>
      </c>
      <c r="EM323" s="109">
        <f>Seniori!EM145</f>
        <v>0</v>
      </c>
      <c r="EN323" s="109">
        <f>Seniori!EN145</f>
        <v>0</v>
      </c>
      <c r="EO323" s="109">
        <f>Seniori!EO145</f>
        <v>0</v>
      </c>
      <c r="EP323" s="109">
        <f>Seniori!EP145</f>
        <v>0</v>
      </c>
      <c r="EQ323" s="109">
        <f>Seniori!EQ145</f>
        <v>0</v>
      </c>
      <c r="ER323" s="109">
        <f>Seniori!ER145</f>
        <v>0</v>
      </c>
      <c r="ES323" s="109">
        <f>Seniori!ES145</f>
        <v>0</v>
      </c>
      <c r="ET323" s="109">
        <f>Seniori!ET145</f>
        <v>0</v>
      </c>
      <c r="EU323" s="109">
        <f>Seniori!EU145</f>
        <v>0</v>
      </c>
      <c r="EV323" s="109">
        <f>Seniori!EV145</f>
        <v>0</v>
      </c>
      <c r="EW323" s="109">
        <f>Seniori!EW145</f>
        <v>0</v>
      </c>
      <c r="EX323" s="109">
        <f>Seniori!EX145</f>
        <v>0</v>
      </c>
      <c r="EY323" s="109">
        <f>Seniori!EY145</f>
        <v>0</v>
      </c>
      <c r="EZ323" s="109">
        <f>Seniori!EZ145</f>
        <v>0</v>
      </c>
      <c r="FA323" s="109">
        <f>Seniori!FA145</f>
        <v>0</v>
      </c>
      <c r="FB323" s="109">
        <f>Seniori!FB145</f>
        <v>0</v>
      </c>
      <c r="FC323" s="109">
        <f>Seniori!FC145</f>
        <v>0</v>
      </c>
      <c r="FD323" s="109">
        <f>Seniori!FD145</f>
        <v>0</v>
      </c>
      <c r="FE323" s="109">
        <f>Seniori!FE145</f>
        <v>0</v>
      </c>
      <c r="FF323" s="109">
        <f>Seniori!FF145</f>
        <v>0</v>
      </c>
      <c r="FG323" s="109">
        <f>Seniori!FG145</f>
        <v>0</v>
      </c>
      <c r="FH323" s="109">
        <f>Seniori!FH145</f>
        <v>0</v>
      </c>
      <c r="FI323" s="109">
        <f>Seniori!FI145</f>
        <v>0</v>
      </c>
      <c r="FJ323" s="109">
        <f>Seniori!FJ145</f>
        <v>0</v>
      </c>
      <c r="FK323" s="109">
        <f>Seniori!FK145</f>
        <v>0</v>
      </c>
      <c r="FL323" s="109">
        <f>Seniori!FL145</f>
        <v>0</v>
      </c>
      <c r="FM323" s="109">
        <f>Seniori!FM145</f>
        <v>0</v>
      </c>
      <c r="FN323" s="109">
        <f>Seniori!FN145</f>
        <v>0</v>
      </c>
      <c r="FO323" s="109">
        <f>Seniori!FO145</f>
        <v>0</v>
      </c>
      <c r="FP323" s="109">
        <f>Seniori!FP145</f>
        <v>0</v>
      </c>
      <c r="FQ323" s="109">
        <f>Seniori!FQ145</f>
        <v>0</v>
      </c>
      <c r="FR323" s="109">
        <f>Seniori!FR145</f>
        <v>0</v>
      </c>
      <c r="FS323" s="109">
        <f>Seniori!FS145</f>
        <v>0</v>
      </c>
      <c r="FT323" s="109">
        <f>Seniori!FT145</f>
        <v>0</v>
      </c>
      <c r="FU323" s="109">
        <f>Seniori!FU145</f>
        <v>0</v>
      </c>
      <c r="FV323" s="109">
        <f>Seniori!FV145</f>
        <v>0</v>
      </c>
      <c r="FW323" s="109">
        <f>Seniori!FW145</f>
        <v>0</v>
      </c>
      <c r="FX323" s="109">
        <f>Seniori!FX145</f>
        <v>0</v>
      </c>
      <c r="FY323" s="109">
        <f>Seniori!FY145</f>
        <v>0</v>
      </c>
      <c r="FZ323" s="109">
        <f>Seniori!FZ145</f>
        <v>0</v>
      </c>
      <c r="GA323" s="109">
        <f>Seniori!GA145</f>
        <v>0</v>
      </c>
      <c r="GB323" s="109">
        <f>Seniori!GB145</f>
        <v>0</v>
      </c>
      <c r="GC323" s="109">
        <f>Seniori!GC145</f>
        <v>0</v>
      </c>
      <c r="GD323" s="109">
        <f>Seniori!GD145</f>
        <v>0</v>
      </c>
      <c r="GE323" s="109">
        <f>Seniori!GE145</f>
        <v>0</v>
      </c>
      <c r="GF323" s="109">
        <f>Seniori!GF145</f>
        <v>0</v>
      </c>
      <c r="GG323" s="109">
        <f>Seniori!GG145</f>
        <v>0</v>
      </c>
      <c r="GH323" s="109">
        <f>Seniori!GH145</f>
        <v>0</v>
      </c>
      <c r="GI323" s="109">
        <f>Seniori!GI145</f>
        <v>0</v>
      </c>
      <c r="GJ323" s="109">
        <f>Seniori!GJ145</f>
        <v>0</v>
      </c>
      <c r="GK323" s="109">
        <f>Seniori!GK145</f>
        <v>0</v>
      </c>
      <c r="GL323" s="109">
        <f>Seniori!GL145</f>
        <v>0</v>
      </c>
      <c r="GM323" s="109">
        <f>Seniori!GM145</f>
        <v>0</v>
      </c>
      <c r="GN323" s="109">
        <f>Seniori!GN145</f>
        <v>0</v>
      </c>
      <c r="GO323" s="109">
        <f>Seniori!GO145</f>
        <v>0</v>
      </c>
      <c r="GP323" s="109">
        <f>Seniori!GP145</f>
        <v>0</v>
      </c>
      <c r="GQ323" s="109">
        <f>Seniori!GQ145</f>
        <v>0</v>
      </c>
      <c r="GR323" s="109">
        <f>Seniori!GR145</f>
        <v>0</v>
      </c>
      <c r="GS323" s="109">
        <f>Seniori!GS145</f>
        <v>0</v>
      </c>
      <c r="GT323" s="109">
        <f>Seniori!GT145</f>
        <v>0</v>
      </c>
      <c r="GU323" s="109">
        <f>Seniori!GU145</f>
        <v>0</v>
      </c>
      <c r="GV323" s="109">
        <f>Seniori!GV145</f>
        <v>0</v>
      </c>
      <c r="GW323" s="109">
        <f>Seniori!GW145</f>
        <v>0</v>
      </c>
      <c r="GX323" s="109">
        <f>Seniori!GX145</f>
        <v>0</v>
      </c>
      <c r="GY323" s="109">
        <f>Seniori!GY145</f>
        <v>0</v>
      </c>
      <c r="GZ323" s="109">
        <f>Seniori!GZ145</f>
        <v>0</v>
      </c>
      <c r="HA323" s="109">
        <f>Seniori!HA145</f>
        <v>0</v>
      </c>
      <c r="HB323" s="109">
        <f>Seniori!HB145</f>
        <v>0</v>
      </c>
      <c r="HC323" s="109">
        <f>Seniori!HC145</f>
        <v>0</v>
      </c>
      <c r="HD323" s="109">
        <f>Seniori!HD145</f>
        <v>0</v>
      </c>
      <c r="HE323" s="109">
        <f>Seniori!HE145</f>
        <v>0</v>
      </c>
      <c r="HF323" s="109">
        <f>Seniori!HF145</f>
        <v>0</v>
      </c>
      <c r="HG323" s="109">
        <f>Seniori!HG145</f>
        <v>0</v>
      </c>
      <c r="HH323" s="109">
        <f>Seniori!HH145</f>
        <v>0</v>
      </c>
      <c r="HI323" s="109">
        <f>Seniori!HI145</f>
        <v>0</v>
      </c>
      <c r="HJ323" s="109">
        <f>Seniori!HJ145</f>
        <v>0</v>
      </c>
      <c r="HK323" s="109">
        <f>Seniori!HK145</f>
        <v>0</v>
      </c>
      <c r="HL323" s="109">
        <f>Seniori!HL145</f>
        <v>0</v>
      </c>
      <c r="HM323" s="109">
        <f>Seniori!HM145</f>
        <v>0</v>
      </c>
      <c r="HN323" s="109">
        <f>Seniori!HN145</f>
        <v>0</v>
      </c>
      <c r="HO323" s="109">
        <f>Seniori!HO145</f>
        <v>0</v>
      </c>
      <c r="HP323" s="109">
        <f>Seniori!HP145</f>
        <v>0</v>
      </c>
      <c r="HQ323" s="109">
        <f>Seniori!HQ145</f>
        <v>0</v>
      </c>
      <c r="HR323" s="109">
        <f>Seniori!HR145</f>
        <v>0</v>
      </c>
      <c r="HS323" s="109">
        <f>Seniori!HS145</f>
        <v>0</v>
      </c>
      <c r="HT323" s="109">
        <f>Seniori!HT145</f>
        <v>0</v>
      </c>
      <c r="HU323" s="109">
        <f>Seniori!HU145</f>
        <v>0</v>
      </c>
      <c r="HV323" s="109">
        <f>Seniori!HV145</f>
        <v>0</v>
      </c>
      <c r="HW323" s="109">
        <f>Seniori!HW145</f>
        <v>0</v>
      </c>
      <c r="HX323" s="109">
        <f>Seniori!HX145</f>
        <v>0</v>
      </c>
      <c r="HY323" s="109">
        <f>Seniori!HY145</f>
        <v>0</v>
      </c>
      <c r="HZ323" s="109">
        <f>Seniori!HZ145</f>
        <v>0</v>
      </c>
      <c r="IA323" s="109">
        <f>Seniori!IA145</f>
        <v>0</v>
      </c>
      <c r="IB323" s="109">
        <f>Seniori!IB145</f>
        <v>0</v>
      </c>
      <c r="IC323" s="109">
        <f>Seniori!IC145</f>
        <v>0</v>
      </c>
      <c r="ID323" s="109">
        <f>Seniori!ID145</f>
        <v>0</v>
      </c>
      <c r="IE323" s="109">
        <f>Seniori!IE145</f>
        <v>0</v>
      </c>
      <c r="IF323" s="109">
        <f>Seniori!IF145</f>
        <v>0</v>
      </c>
      <c r="IG323" s="109">
        <f>Seniori!IG145</f>
        <v>0</v>
      </c>
      <c r="IH323" s="109">
        <f>Seniori!IH145</f>
        <v>0</v>
      </c>
      <c r="II323" s="109">
        <f>Seniori!II145</f>
        <v>0</v>
      </c>
      <c r="IJ323" s="109">
        <f>Seniori!IJ145</f>
        <v>0</v>
      </c>
      <c r="IK323" s="109">
        <f>Seniori!IK145</f>
        <v>0</v>
      </c>
      <c r="IL323" s="109">
        <f>Seniori!IL145</f>
        <v>0</v>
      </c>
      <c r="IM323" s="109">
        <f>Seniori!IM145</f>
        <v>0</v>
      </c>
      <c r="IN323" s="109">
        <f>Seniori!IN145</f>
        <v>0</v>
      </c>
      <c r="IO323" s="109">
        <f>Seniori!IO145</f>
        <v>0</v>
      </c>
      <c r="IP323" s="109">
        <f>Seniori!IP145</f>
        <v>0</v>
      </c>
      <c r="IQ323" s="109">
        <f>Seniori!IQ145</f>
        <v>0</v>
      </c>
      <c r="IR323" s="109">
        <f>Seniori!IR145</f>
        <v>0</v>
      </c>
      <c r="IS323" s="109">
        <f>Seniori!IS145</f>
        <v>0</v>
      </c>
      <c r="IT323" s="109">
        <f>Seniori!IT145</f>
        <v>0</v>
      </c>
      <c r="IU323" s="109">
        <f>Seniori!IU145</f>
        <v>0</v>
      </c>
      <c r="IV323" s="109">
        <f>Seniori!IV145</f>
        <v>0</v>
      </c>
      <c r="IW323" s="109">
        <f>Seniori!IW145</f>
        <v>0</v>
      </c>
      <c r="IX323" s="109">
        <f>Seniori!IX145</f>
        <v>0</v>
      </c>
      <c r="IY323" s="109">
        <f>Seniori!IY145</f>
        <v>0</v>
      </c>
      <c r="IZ323" s="109">
        <f>Seniori!IZ145</f>
        <v>0</v>
      </c>
      <c r="JA323" s="109">
        <f>Seniori!JA145</f>
        <v>0</v>
      </c>
      <c r="JB323" s="109">
        <f>Seniori!JB145</f>
        <v>0</v>
      </c>
      <c r="JC323" s="109">
        <f>Seniori!JC145</f>
        <v>0</v>
      </c>
      <c r="JD323" s="109">
        <f>Seniori!JD145</f>
        <v>0</v>
      </c>
      <c r="JE323" s="109">
        <f>Seniori!JE145</f>
        <v>0</v>
      </c>
      <c r="JF323" s="109">
        <f>Seniori!JF145</f>
        <v>0</v>
      </c>
      <c r="JG323" s="109">
        <f>Seniori!JG145</f>
        <v>0</v>
      </c>
      <c r="JH323" s="109">
        <f>Seniori!JH145</f>
        <v>0</v>
      </c>
      <c r="JI323" s="109">
        <f>Seniori!JI145</f>
        <v>0</v>
      </c>
      <c r="JJ323" s="109">
        <f>Seniori!JJ145</f>
        <v>0</v>
      </c>
      <c r="JK323" s="109">
        <f>Seniori!JK145</f>
        <v>0</v>
      </c>
      <c r="JL323" s="109">
        <f>Seniori!JL145</f>
        <v>0</v>
      </c>
      <c r="JM323" s="109">
        <f>Seniori!JM145</f>
        <v>0</v>
      </c>
      <c r="JN323" s="109">
        <f>Seniori!JN145</f>
        <v>0</v>
      </c>
      <c r="JO323" s="109">
        <f>Seniori!JO145</f>
        <v>0</v>
      </c>
      <c r="JP323" s="109">
        <f>Seniori!JP145</f>
        <v>0</v>
      </c>
      <c r="JQ323" s="109">
        <f>Seniori!JQ145</f>
        <v>0</v>
      </c>
      <c r="JR323" s="109">
        <f>Seniori!JR145</f>
        <v>0</v>
      </c>
      <c r="JS323" s="109">
        <f>Seniori!JS145</f>
        <v>0</v>
      </c>
      <c r="JT323" s="109">
        <f>Seniori!JT145</f>
        <v>0</v>
      </c>
      <c r="JU323" s="109">
        <f>Seniori!JU145</f>
        <v>0</v>
      </c>
      <c r="JV323" s="109">
        <f>Seniori!JV145</f>
        <v>0</v>
      </c>
      <c r="JW323" s="109">
        <f>Seniori!JW145</f>
        <v>0</v>
      </c>
      <c r="JX323" s="109">
        <f>Seniori!JX145</f>
        <v>0</v>
      </c>
      <c r="JY323" s="109">
        <f>Seniori!JY145</f>
        <v>0</v>
      </c>
      <c r="JZ323" s="109">
        <f>Seniori!JZ145</f>
        <v>0</v>
      </c>
      <c r="KA323" s="109">
        <f>Seniori!KA145</f>
        <v>0</v>
      </c>
      <c r="KB323" s="109">
        <f>Seniori!KB145</f>
        <v>0</v>
      </c>
      <c r="KC323" s="109">
        <f>Seniori!KC145</f>
        <v>0</v>
      </c>
      <c r="KD323" s="109">
        <f>Seniori!KD145</f>
        <v>0</v>
      </c>
      <c r="KE323" s="109">
        <f>Seniori!KE145</f>
        <v>0</v>
      </c>
      <c r="KF323" s="109">
        <f>Seniori!KF145</f>
        <v>0</v>
      </c>
      <c r="KG323" s="109">
        <f>Seniori!KG145</f>
        <v>0</v>
      </c>
      <c r="KH323" s="109">
        <f>Seniori!KH145</f>
        <v>0</v>
      </c>
      <c r="KI323" s="109">
        <f>Seniori!KI145</f>
        <v>0</v>
      </c>
      <c r="KJ323" s="109">
        <f>Seniori!KJ145</f>
        <v>0</v>
      </c>
      <c r="KK323" s="109">
        <f>Seniori!KK145</f>
        <v>0</v>
      </c>
      <c r="KL323" s="109">
        <f>Seniori!KL145</f>
        <v>0</v>
      </c>
      <c r="KM323" s="109">
        <f>Seniori!KM145</f>
        <v>0</v>
      </c>
      <c r="KN323" s="109">
        <f>Seniori!KN145</f>
        <v>0</v>
      </c>
      <c r="KO323" s="109">
        <f>Seniori!KO145</f>
        <v>0</v>
      </c>
      <c r="KP323" s="109">
        <f>Seniori!KP145</f>
        <v>0</v>
      </c>
      <c r="KQ323" s="109">
        <f>Seniori!KQ145</f>
        <v>0</v>
      </c>
      <c r="KR323" s="109">
        <f>Seniori!KR145</f>
        <v>0</v>
      </c>
      <c r="KS323" s="109">
        <f>Seniori!KS145</f>
        <v>0</v>
      </c>
      <c r="KT323" s="109">
        <f>Seniori!KT145</f>
        <v>0</v>
      </c>
      <c r="KU323" s="109">
        <f>Seniori!KU145</f>
        <v>0</v>
      </c>
      <c r="KV323" s="109">
        <f>Seniori!KV145</f>
        <v>0</v>
      </c>
      <c r="KW323" s="109">
        <f>Seniori!KW145</f>
        <v>0</v>
      </c>
      <c r="KX323" s="109">
        <f>Seniori!KX145</f>
        <v>0</v>
      </c>
      <c r="KY323" s="109">
        <f>Seniori!KY145</f>
        <v>0</v>
      </c>
      <c r="KZ323" s="109">
        <f>Seniori!KZ145</f>
        <v>0</v>
      </c>
      <c r="LA323" s="109">
        <f>Seniori!LA145</f>
        <v>0</v>
      </c>
      <c r="LB323" s="109">
        <f>Seniori!LB145</f>
        <v>0</v>
      </c>
      <c r="LC323" s="109">
        <f>Seniori!LC145</f>
        <v>0</v>
      </c>
      <c r="LD323" s="109">
        <f>Seniori!LD145</f>
        <v>0</v>
      </c>
      <c r="LE323" s="109">
        <f>Seniori!LE145</f>
        <v>0</v>
      </c>
      <c r="LF323" s="109">
        <f>Seniori!LF145</f>
        <v>0</v>
      </c>
      <c r="LG323" s="109">
        <f>Seniori!LG145</f>
        <v>0</v>
      </c>
      <c r="LH323" s="109">
        <f>Seniori!LH145</f>
        <v>0</v>
      </c>
      <c r="LI323" s="109">
        <f>Seniori!LI145</f>
        <v>0</v>
      </c>
      <c r="LJ323" s="109">
        <f>Seniori!LJ145</f>
        <v>0</v>
      </c>
      <c r="LK323" s="109">
        <f>Seniori!LK145</f>
        <v>0</v>
      </c>
      <c r="LL323" s="109">
        <f>Seniori!LL145</f>
        <v>0</v>
      </c>
      <c r="LM323" s="109">
        <f>Seniori!LM145</f>
        <v>0</v>
      </c>
      <c r="LN323" s="109">
        <f>Seniori!LN145</f>
        <v>0</v>
      </c>
      <c r="LO323" s="109">
        <f>Seniori!LO145</f>
        <v>0</v>
      </c>
      <c r="LP323" s="109">
        <f>Seniori!LP145</f>
        <v>0</v>
      </c>
      <c r="LQ323" s="109">
        <f>Seniori!LQ145</f>
        <v>0</v>
      </c>
      <c r="LR323" s="109">
        <f>Seniori!LR145</f>
        <v>0</v>
      </c>
      <c r="LS323" s="109">
        <f>Seniori!LS145</f>
        <v>0</v>
      </c>
      <c r="LT323" s="109">
        <f>Seniori!LT145</f>
        <v>0</v>
      </c>
      <c r="LU323" s="109">
        <f>Seniori!LU145</f>
        <v>0</v>
      </c>
      <c r="LV323" s="109">
        <f>Seniori!LV145</f>
        <v>0</v>
      </c>
      <c r="LW323" s="109">
        <f>Seniori!LW145</f>
        <v>0</v>
      </c>
      <c r="LX323" s="109">
        <f>Seniori!LX145</f>
        <v>0</v>
      </c>
      <c r="LY323" s="109">
        <f>Seniori!LY145</f>
        <v>0</v>
      </c>
      <c r="LZ323" s="109">
        <f>Seniori!LZ145</f>
        <v>0</v>
      </c>
      <c r="MA323" s="109">
        <f>Seniori!MA145</f>
        <v>0</v>
      </c>
      <c r="MB323" s="109">
        <f>Seniori!MB145</f>
        <v>0</v>
      </c>
      <c r="MC323" s="109">
        <f>Seniori!MC145</f>
        <v>0</v>
      </c>
      <c r="MD323" s="109">
        <f>Seniori!MD145</f>
        <v>0</v>
      </c>
      <c r="ME323" s="109">
        <f>Seniori!ME145</f>
        <v>0</v>
      </c>
      <c r="MF323" s="109">
        <f>Seniori!MF145</f>
        <v>0</v>
      </c>
      <c r="MG323" s="109">
        <f>Seniori!MG145</f>
        <v>0</v>
      </c>
      <c r="MH323" s="109">
        <f>Seniori!MH145</f>
        <v>0</v>
      </c>
      <c r="MI323" s="109">
        <f>Seniori!MI145</f>
        <v>0</v>
      </c>
      <c r="MJ323" s="109">
        <f>Seniori!MJ145</f>
        <v>0</v>
      </c>
      <c r="MK323" s="109">
        <f>Seniori!MK145</f>
        <v>0</v>
      </c>
      <c r="ML323" s="109">
        <f>Seniori!ML145</f>
        <v>0</v>
      </c>
      <c r="MM323" s="109">
        <f>Seniori!MM145</f>
        <v>0</v>
      </c>
      <c r="MN323" s="109">
        <f>Seniori!MN145</f>
        <v>0</v>
      </c>
      <c r="MO323" s="109">
        <f>Seniori!MO145</f>
        <v>0</v>
      </c>
      <c r="MP323" s="109">
        <f>Seniori!MP145</f>
        <v>0</v>
      </c>
      <c r="MQ323" s="109">
        <f>Seniori!MQ145</f>
        <v>0</v>
      </c>
      <c r="MR323" s="109">
        <f>Seniori!MR145</f>
        <v>0</v>
      </c>
      <c r="MS323" s="109">
        <f>Seniori!MS145</f>
        <v>0</v>
      </c>
      <c r="MT323" s="109">
        <f>Seniori!MT145</f>
        <v>0</v>
      </c>
      <c r="MU323" s="109">
        <f>Seniori!MU145</f>
        <v>0</v>
      </c>
      <c r="MV323" s="109">
        <f>Seniori!MV145</f>
        <v>0</v>
      </c>
      <c r="MW323" s="109">
        <f>Seniori!MW145</f>
        <v>0</v>
      </c>
      <c r="MX323" s="109">
        <f>Seniori!MX145</f>
        <v>0</v>
      </c>
      <c r="MY323" s="109">
        <f>Seniori!MY145</f>
        <v>0</v>
      </c>
      <c r="MZ323" s="109">
        <f>Seniori!MZ145</f>
        <v>0</v>
      </c>
      <c r="NA323" s="109">
        <f>Seniori!NA145</f>
        <v>0</v>
      </c>
      <c r="NB323" s="109">
        <f>Seniori!NB145</f>
        <v>0</v>
      </c>
      <c r="NC323" s="109">
        <f>Seniori!NC145</f>
        <v>0</v>
      </c>
      <c r="ND323" s="109">
        <f>Seniori!ND145</f>
        <v>0</v>
      </c>
      <c r="NE323" s="109">
        <f>Seniori!NE145</f>
        <v>0</v>
      </c>
      <c r="NF323" s="109">
        <f>Seniori!NF145</f>
        <v>0</v>
      </c>
      <c r="NG323" s="109">
        <f>Seniori!NG145</f>
        <v>0</v>
      </c>
      <c r="NH323" s="109">
        <f>Seniori!NH145</f>
        <v>0</v>
      </c>
      <c r="NI323" s="109">
        <f>Seniori!NI145</f>
        <v>0</v>
      </c>
      <c r="NJ323" s="109">
        <f>Seniori!NJ145</f>
        <v>0</v>
      </c>
      <c r="NK323" s="109">
        <f>Seniori!NK145</f>
        <v>0</v>
      </c>
      <c r="NL323" s="109">
        <f>Seniori!NL145</f>
        <v>0</v>
      </c>
      <c r="NM323" s="109">
        <f>Seniori!NM145</f>
        <v>0</v>
      </c>
      <c r="NN323" s="109">
        <f>Seniori!NN145</f>
        <v>0</v>
      </c>
      <c r="NO323" s="109">
        <f>Seniori!NO145</f>
        <v>0</v>
      </c>
      <c r="NP323" s="109">
        <f>Seniori!NP145</f>
        <v>0</v>
      </c>
      <c r="NQ323" s="109">
        <f>Seniori!NQ145</f>
        <v>0</v>
      </c>
      <c r="NR323" s="109">
        <f>Seniori!NR145</f>
        <v>0</v>
      </c>
      <c r="NS323" s="109">
        <f>Seniori!NS145</f>
        <v>0</v>
      </c>
      <c r="NT323" s="109">
        <f>Seniori!NT145</f>
        <v>0</v>
      </c>
      <c r="NU323" s="109">
        <f>Seniori!NU145</f>
        <v>0</v>
      </c>
      <c r="NV323" s="109">
        <f>Seniori!NV145</f>
        <v>0</v>
      </c>
      <c r="NW323" s="109">
        <f>Seniori!NW145</f>
        <v>0</v>
      </c>
      <c r="NX323" s="109">
        <f>Seniori!NX145</f>
        <v>0</v>
      </c>
      <c r="NY323" s="109">
        <f>Seniori!NY145</f>
        <v>0</v>
      </c>
      <c r="NZ323" s="109">
        <f>Seniori!NZ145</f>
        <v>0</v>
      </c>
      <c r="OA323" s="109">
        <f>Seniori!OA145</f>
        <v>0</v>
      </c>
      <c r="OB323" s="109">
        <f>Seniori!OB145</f>
        <v>0</v>
      </c>
      <c r="OC323" s="109">
        <f>Seniori!OC145</f>
        <v>0</v>
      </c>
      <c r="OD323" s="109">
        <f>Seniori!OD145</f>
        <v>0</v>
      </c>
      <c r="OE323" s="109">
        <f>Seniori!OE145</f>
        <v>0</v>
      </c>
      <c r="OF323" s="109">
        <f>Seniori!OF145</f>
        <v>0</v>
      </c>
      <c r="OG323" s="109">
        <f>Seniori!OG145</f>
        <v>0</v>
      </c>
      <c r="OH323" s="109">
        <f>Seniori!OH145</f>
        <v>0</v>
      </c>
      <c r="OI323" s="109">
        <f>Seniori!OI145</f>
        <v>0</v>
      </c>
      <c r="OJ323" s="109">
        <f>Seniori!OJ145</f>
        <v>0</v>
      </c>
      <c r="OK323" s="109">
        <f>Seniori!OK145</f>
        <v>0</v>
      </c>
      <c r="OL323" s="109">
        <f>Seniori!OL145</f>
        <v>0</v>
      </c>
      <c r="OM323" s="109">
        <f>Seniori!OM145</f>
        <v>0</v>
      </c>
      <c r="ON323" s="109">
        <f>Seniori!ON145</f>
        <v>0</v>
      </c>
      <c r="OO323" s="109">
        <f>Seniori!OO145</f>
        <v>0</v>
      </c>
      <c r="OP323" s="109">
        <f>Seniori!OP145</f>
        <v>0</v>
      </c>
      <c r="OQ323" s="109">
        <f>Seniori!OQ145</f>
        <v>0</v>
      </c>
      <c r="OR323" s="109">
        <f>Seniori!OR145</f>
        <v>0</v>
      </c>
      <c r="OS323" s="109">
        <f>Seniori!OS145</f>
        <v>0</v>
      </c>
      <c r="OT323" s="109">
        <f>Seniori!OT145</f>
        <v>0</v>
      </c>
      <c r="OU323" s="109">
        <f>Seniori!OU145</f>
        <v>0</v>
      </c>
      <c r="OV323" s="109">
        <f>Seniori!OV145</f>
        <v>0</v>
      </c>
      <c r="OW323" s="109">
        <f>Seniori!OW145</f>
        <v>0</v>
      </c>
      <c r="OX323" s="109">
        <f>Seniori!OX145</f>
        <v>0</v>
      </c>
      <c r="OY323" s="109">
        <f>Seniori!OY145</f>
        <v>0</v>
      </c>
      <c r="OZ323" s="109">
        <f>Seniori!OZ145</f>
        <v>0</v>
      </c>
      <c r="PA323" s="109">
        <f>Seniori!PA145</f>
        <v>0</v>
      </c>
      <c r="PB323" s="109">
        <f>Seniori!PB145</f>
        <v>0</v>
      </c>
      <c r="PC323" s="109">
        <f>Seniori!PC145</f>
        <v>0</v>
      </c>
      <c r="PD323" s="109">
        <f>Seniori!PD145</f>
        <v>0</v>
      </c>
      <c r="PE323" s="109">
        <f>Seniori!PE145</f>
        <v>0</v>
      </c>
      <c r="PF323" s="109">
        <f>Seniori!PF145</f>
        <v>0</v>
      </c>
      <c r="PG323" s="109">
        <f>Seniori!PG145</f>
        <v>0</v>
      </c>
      <c r="PH323" s="109">
        <f>Seniori!PH145</f>
        <v>0</v>
      </c>
      <c r="PI323" s="109">
        <f>Seniori!PI145</f>
        <v>0</v>
      </c>
      <c r="PJ323" s="109">
        <f>Seniori!PJ145</f>
        <v>0</v>
      </c>
      <c r="PK323" s="109">
        <f>Seniori!PK145</f>
        <v>0</v>
      </c>
      <c r="PL323" s="109">
        <f>Seniori!PL145</f>
        <v>0</v>
      </c>
      <c r="PM323" s="109">
        <f>Seniori!PM145</f>
        <v>0</v>
      </c>
      <c r="PN323" s="109">
        <f>Seniori!PN145</f>
        <v>0</v>
      </c>
      <c r="PO323" s="109">
        <f>Seniori!PO145</f>
        <v>0</v>
      </c>
      <c r="PP323" s="109">
        <f>Seniori!PP145</f>
        <v>0</v>
      </c>
      <c r="PQ323" s="109">
        <f>Seniori!PQ145</f>
        <v>0</v>
      </c>
      <c r="PR323" s="109">
        <f>Seniori!PR145</f>
        <v>0</v>
      </c>
      <c r="PS323" s="109">
        <f>Seniori!PS145</f>
        <v>0</v>
      </c>
      <c r="PT323" s="109">
        <f>Seniori!PT145</f>
        <v>0</v>
      </c>
      <c r="PU323" s="109">
        <f>Seniori!PU145</f>
        <v>0</v>
      </c>
      <c r="PV323" s="109">
        <f>Seniori!PV145</f>
        <v>0</v>
      </c>
      <c r="PW323" s="109">
        <f>Seniori!PW145</f>
        <v>0</v>
      </c>
      <c r="PX323" s="109">
        <f>Seniori!PX145</f>
        <v>0</v>
      </c>
      <c r="PY323" s="109">
        <f>Seniori!PY145</f>
        <v>0</v>
      </c>
      <c r="PZ323" s="109">
        <f>Seniori!PZ145</f>
        <v>0</v>
      </c>
      <c r="QA323" s="109">
        <f>Seniori!QA145</f>
        <v>0</v>
      </c>
      <c r="QB323" s="109">
        <f>Seniori!QB145</f>
        <v>0</v>
      </c>
      <c r="QC323" s="109">
        <f>Seniori!QC145</f>
        <v>0</v>
      </c>
      <c r="QD323" s="109">
        <f>Seniori!QD145</f>
        <v>0</v>
      </c>
      <c r="QE323" s="109">
        <f>Seniori!QE145</f>
        <v>0</v>
      </c>
      <c r="QF323" s="109">
        <f>Seniori!QF145</f>
        <v>0</v>
      </c>
      <c r="QG323" s="109">
        <f>Seniori!QG145</f>
        <v>0</v>
      </c>
      <c r="QH323" s="109">
        <f>Seniori!QH145</f>
        <v>0</v>
      </c>
      <c r="QI323" s="109">
        <f>Seniori!QI145</f>
        <v>0</v>
      </c>
      <c r="QJ323" s="109">
        <f>Seniori!QJ145</f>
        <v>0</v>
      </c>
      <c r="QK323" s="109">
        <f>Seniori!QK145</f>
        <v>0</v>
      </c>
      <c r="QL323" s="109">
        <f>Seniori!QL145</f>
        <v>0</v>
      </c>
      <c r="QM323" s="109">
        <f>Seniori!QM145</f>
        <v>0</v>
      </c>
      <c r="QN323" s="109">
        <f>Seniori!QN145</f>
        <v>0</v>
      </c>
      <c r="QO323" s="109">
        <f>Seniori!QO145</f>
        <v>0</v>
      </c>
      <c r="QP323" s="109">
        <f>Seniori!QP145</f>
        <v>0</v>
      </c>
      <c r="QQ323" s="109">
        <f>Seniori!QQ145</f>
        <v>0</v>
      </c>
      <c r="QR323" s="109">
        <f>Seniori!QR145</f>
        <v>0</v>
      </c>
      <c r="QS323" s="109">
        <f>Seniori!QS145</f>
        <v>0</v>
      </c>
      <c r="QT323" s="109">
        <f>Seniori!QT145</f>
        <v>0</v>
      </c>
      <c r="QU323" s="109">
        <f>Seniori!QU145</f>
        <v>0</v>
      </c>
      <c r="QV323" s="109">
        <f>Seniori!QV145</f>
        <v>0</v>
      </c>
      <c r="QW323" s="109">
        <f>Seniori!QW145</f>
        <v>0</v>
      </c>
      <c r="QX323" s="109">
        <f>Seniori!QX145</f>
        <v>0</v>
      </c>
      <c r="QY323" s="109">
        <f>Seniori!QY145</f>
        <v>0</v>
      </c>
      <c r="QZ323" s="109">
        <f>Seniori!QZ145</f>
        <v>0</v>
      </c>
      <c r="RA323" s="109">
        <f>Seniori!RA145</f>
        <v>0</v>
      </c>
      <c r="RB323" s="109">
        <f>Seniori!RB145</f>
        <v>0</v>
      </c>
      <c r="RC323" s="109">
        <f>Seniori!RC145</f>
        <v>0</v>
      </c>
      <c r="RD323" s="109">
        <f>Seniori!RD145</f>
        <v>0</v>
      </c>
      <c r="RE323" s="109">
        <f>Seniori!RE145</f>
        <v>0</v>
      </c>
      <c r="RF323" s="109">
        <f>Seniori!RF145</f>
        <v>0</v>
      </c>
      <c r="RG323" s="109">
        <f>Seniori!RG145</f>
        <v>0</v>
      </c>
      <c r="RH323" s="109">
        <f>Seniori!RH145</f>
        <v>0</v>
      </c>
      <c r="RI323" s="109">
        <f>Seniori!RI145</f>
        <v>0</v>
      </c>
      <c r="RJ323" s="109">
        <f>Seniori!RJ145</f>
        <v>0</v>
      </c>
      <c r="RK323" s="109">
        <f>Seniori!RK145</f>
        <v>0</v>
      </c>
      <c r="RL323" s="109">
        <f>Seniori!RL145</f>
        <v>0</v>
      </c>
      <c r="RM323" s="109">
        <f>Seniori!RM145</f>
        <v>0</v>
      </c>
      <c r="RN323" s="109">
        <f>Seniori!RN145</f>
        <v>0</v>
      </c>
      <c r="RO323" s="109">
        <f>Seniori!RO145</f>
        <v>0</v>
      </c>
      <c r="RP323" s="109">
        <f>Seniori!RP145</f>
        <v>0</v>
      </c>
      <c r="RQ323" s="109">
        <f>Seniori!RQ145</f>
        <v>0</v>
      </c>
      <c r="RR323" s="109">
        <f>Seniori!RR145</f>
        <v>0</v>
      </c>
      <c r="RS323" s="109">
        <f>Seniori!RS145</f>
        <v>0</v>
      </c>
      <c r="RT323" s="109">
        <f>Seniori!RT145</f>
        <v>0</v>
      </c>
      <c r="RU323" s="109">
        <f>Seniori!RU145</f>
        <v>0</v>
      </c>
      <c r="RV323" s="109">
        <f>Seniori!RV145</f>
        <v>0</v>
      </c>
      <c r="RW323" s="109">
        <f>Seniori!RW145</f>
        <v>0</v>
      </c>
      <c r="RX323" s="109">
        <f>Seniori!RX145</f>
        <v>0</v>
      </c>
      <c r="RY323" s="109">
        <f>Seniori!RY145</f>
        <v>0</v>
      </c>
      <c r="RZ323" s="109">
        <f>Seniori!RZ145</f>
        <v>0</v>
      </c>
      <c r="SA323" s="109">
        <f>Seniori!SA145</f>
        <v>0</v>
      </c>
      <c r="SB323" s="109">
        <f>Seniori!SB145</f>
        <v>0</v>
      </c>
      <c r="SC323" s="109">
        <f>Seniori!SC145</f>
        <v>0</v>
      </c>
      <c r="SD323" s="109">
        <f>Seniori!SD145</f>
        <v>0</v>
      </c>
      <c r="SE323" s="109">
        <f>Seniori!SE145</f>
        <v>0</v>
      </c>
      <c r="SF323" s="109">
        <f>Seniori!SF145</f>
        <v>0</v>
      </c>
      <c r="SG323" s="109">
        <f>Seniori!SG145</f>
        <v>0</v>
      </c>
      <c r="SH323" s="109">
        <f>Seniori!SH145</f>
        <v>0</v>
      </c>
      <c r="SI323" s="109">
        <f>Seniori!SI145</f>
        <v>0</v>
      </c>
      <c r="SJ323" s="109">
        <f>Seniori!SJ145</f>
        <v>0</v>
      </c>
      <c r="SK323" s="109">
        <f>Seniori!SK145</f>
        <v>0</v>
      </c>
      <c r="SL323" s="109">
        <f>Seniori!SL145</f>
        <v>0</v>
      </c>
      <c r="SM323" s="109">
        <f>Seniori!SM145</f>
        <v>0</v>
      </c>
      <c r="SN323" s="109">
        <f>Seniori!SN145</f>
        <v>0</v>
      </c>
      <c r="SO323" s="109">
        <f>Seniori!SO145</f>
        <v>0</v>
      </c>
      <c r="SP323" s="109">
        <f>Seniori!SP145</f>
        <v>0</v>
      </c>
      <c r="SQ323" s="109">
        <f>Seniori!SQ145</f>
        <v>0</v>
      </c>
      <c r="SR323" s="109">
        <f>Seniori!SR145</f>
        <v>0</v>
      </c>
      <c r="SS323" s="109">
        <f>Seniori!SS145</f>
        <v>0</v>
      </c>
      <c r="ST323" s="109">
        <f>Seniori!ST145</f>
        <v>0</v>
      </c>
      <c r="SU323" s="109">
        <f>Seniori!SU145</f>
        <v>0</v>
      </c>
      <c r="SV323" s="109">
        <f>Seniori!SV145</f>
        <v>0</v>
      </c>
      <c r="SW323" s="109">
        <f>Seniori!SW145</f>
        <v>0</v>
      </c>
      <c r="SX323" s="109">
        <f>Seniori!SX145</f>
        <v>0</v>
      </c>
      <c r="SY323" s="109">
        <f>Seniori!SY145</f>
        <v>0</v>
      </c>
      <c r="SZ323" s="109">
        <f>Seniori!SZ145</f>
        <v>0</v>
      </c>
      <c r="TA323" s="109">
        <f>Seniori!TA145</f>
        <v>0</v>
      </c>
      <c r="TB323" s="109">
        <f>Seniori!TB145</f>
        <v>0</v>
      </c>
    </row>
    <row r="324" spans="1:522" s="1" customFormat="1" ht="18" customHeight="1" x14ac:dyDescent="0.2">
      <c r="A324" s="12"/>
      <c r="B324" s="11" t="s">
        <v>150</v>
      </c>
      <c r="C324" s="1">
        <v>9104</v>
      </c>
      <c r="D324" s="1">
        <v>2011</v>
      </c>
      <c r="E324" s="4" t="s">
        <v>67</v>
      </c>
      <c r="F324" s="1">
        <v>8770</v>
      </c>
      <c r="G324" s="9" t="s">
        <v>129</v>
      </c>
      <c r="H324" s="4" t="s">
        <v>69</v>
      </c>
      <c r="I324" s="1">
        <f t="shared" si="20"/>
        <v>0</v>
      </c>
      <c r="J324" s="12">
        <f>Tabuľka3[[#This Row],[Stĺpec9]]</f>
        <v>0</v>
      </c>
      <c r="K324" s="109">
        <f>Seniori!K147</f>
        <v>0</v>
      </c>
      <c r="L324" s="109">
        <f>Seniori!L147</f>
        <v>0</v>
      </c>
      <c r="M324" s="109">
        <f>Seniori!M147</f>
        <v>0</v>
      </c>
      <c r="N324" s="109">
        <f>Seniori!N147</f>
        <v>0</v>
      </c>
      <c r="O324" s="109">
        <f>Seniori!O147</f>
        <v>0</v>
      </c>
      <c r="P324" s="109">
        <f>Seniori!P147</f>
        <v>0</v>
      </c>
      <c r="Q324" s="109">
        <f>Seniori!Q147</f>
        <v>0</v>
      </c>
      <c r="R324" s="109">
        <f>Seniori!R147</f>
        <v>0</v>
      </c>
      <c r="S324" s="109">
        <f>Seniori!S147</f>
        <v>0</v>
      </c>
      <c r="T324" s="109">
        <f>Seniori!T147</f>
        <v>0</v>
      </c>
      <c r="U324" s="109">
        <f>Seniori!U147</f>
        <v>0</v>
      </c>
      <c r="V324" s="109">
        <f>Seniori!V147</f>
        <v>0</v>
      </c>
      <c r="W324" s="109">
        <f>Seniori!W147</f>
        <v>0</v>
      </c>
      <c r="X324" s="109">
        <f>Seniori!X147</f>
        <v>0</v>
      </c>
      <c r="Y324" s="109">
        <f>Seniori!Y147</f>
        <v>0</v>
      </c>
      <c r="Z324" s="109">
        <f>Seniori!Z147</f>
        <v>0</v>
      </c>
      <c r="AA324" s="109">
        <f>Seniori!AA147</f>
        <v>0</v>
      </c>
      <c r="AB324" s="109">
        <f>Seniori!AB147</f>
        <v>0</v>
      </c>
      <c r="AC324" s="109">
        <f>Seniori!AC147</f>
        <v>0</v>
      </c>
      <c r="AD324" s="109">
        <f>Seniori!AD147</f>
        <v>0</v>
      </c>
      <c r="AE324" s="109">
        <f>Seniori!AE147</f>
        <v>0</v>
      </c>
      <c r="AF324" s="109">
        <f>Seniori!AF147</f>
        <v>0</v>
      </c>
      <c r="AG324" s="109">
        <f>Seniori!AG147</f>
        <v>0</v>
      </c>
      <c r="AH324" s="109">
        <f>Seniori!AH147</f>
        <v>0</v>
      </c>
      <c r="AI324" s="109">
        <f>Seniori!AI147</f>
        <v>0</v>
      </c>
      <c r="AJ324" s="109">
        <f>Seniori!AJ147</f>
        <v>0</v>
      </c>
      <c r="AK324" s="109">
        <f>Seniori!AK147</f>
        <v>0</v>
      </c>
      <c r="AL324" s="109">
        <f>Seniori!AL147</f>
        <v>0</v>
      </c>
      <c r="AM324" s="109">
        <f>Seniori!AM147</f>
        <v>0</v>
      </c>
      <c r="AN324" s="109">
        <f>Seniori!AN147</f>
        <v>0</v>
      </c>
      <c r="AO324" s="109">
        <f>Seniori!AO147</f>
        <v>0</v>
      </c>
      <c r="AP324" s="109">
        <f>Seniori!AP147</f>
        <v>0</v>
      </c>
      <c r="AQ324" s="109">
        <f>Seniori!AQ147</f>
        <v>0</v>
      </c>
      <c r="AR324" s="109">
        <f>Seniori!AR147</f>
        <v>0</v>
      </c>
      <c r="AS324" s="109">
        <f>Seniori!AS147</f>
        <v>0</v>
      </c>
      <c r="AT324" s="109">
        <f>Seniori!AT147</f>
        <v>0</v>
      </c>
      <c r="AU324" s="109">
        <f>Seniori!AU147</f>
        <v>0</v>
      </c>
      <c r="AV324" s="109">
        <f>Seniori!AV147</f>
        <v>0</v>
      </c>
      <c r="AW324" s="109">
        <f>Seniori!AW147</f>
        <v>0</v>
      </c>
      <c r="AX324" s="109">
        <f>Seniori!AX147</f>
        <v>0</v>
      </c>
      <c r="AY324" s="109">
        <f>Seniori!AY147</f>
        <v>0</v>
      </c>
      <c r="AZ324" s="109">
        <f>Seniori!AZ147</f>
        <v>0</v>
      </c>
      <c r="BA324" s="109">
        <f>Seniori!BA147</f>
        <v>0</v>
      </c>
      <c r="BB324" s="109">
        <f>Seniori!BB147</f>
        <v>0</v>
      </c>
      <c r="BC324" s="109">
        <f>Seniori!BC147</f>
        <v>0</v>
      </c>
      <c r="BD324" s="109">
        <f>Seniori!BD147</f>
        <v>0</v>
      </c>
      <c r="BE324" s="109">
        <f>Seniori!BE147</f>
        <v>0</v>
      </c>
      <c r="BF324" s="109">
        <f>Seniori!BF147</f>
        <v>0</v>
      </c>
      <c r="BG324" s="109">
        <f>Seniori!BG147</f>
        <v>0</v>
      </c>
      <c r="BH324" s="109">
        <f>Seniori!BH147</f>
        <v>0</v>
      </c>
      <c r="BI324" s="109">
        <f>Seniori!BI147</f>
        <v>0</v>
      </c>
      <c r="BJ324" s="109">
        <f>Seniori!BJ147</f>
        <v>0</v>
      </c>
      <c r="BK324" s="109">
        <f>Seniori!BK147</f>
        <v>0</v>
      </c>
      <c r="BL324" s="109">
        <f>Seniori!BL147</f>
        <v>0</v>
      </c>
      <c r="BM324" s="109">
        <f>Seniori!BM147</f>
        <v>0</v>
      </c>
      <c r="BN324" s="109">
        <f>Seniori!BN147</f>
        <v>0</v>
      </c>
      <c r="BO324" s="109">
        <f>Seniori!BO147</f>
        <v>0</v>
      </c>
      <c r="BP324" s="109">
        <f>Seniori!BP147</f>
        <v>0</v>
      </c>
      <c r="BQ324" s="109">
        <f>Seniori!BQ147</f>
        <v>0</v>
      </c>
      <c r="BR324" s="109">
        <f>Seniori!BR147</f>
        <v>0</v>
      </c>
      <c r="BS324" s="109">
        <f>Seniori!BS147</f>
        <v>0</v>
      </c>
      <c r="BT324" s="109">
        <f>Seniori!BT147</f>
        <v>0</v>
      </c>
      <c r="BU324" s="109">
        <f>Seniori!BU147</f>
        <v>0</v>
      </c>
      <c r="BV324" s="109">
        <f>Seniori!BV147</f>
        <v>0</v>
      </c>
      <c r="BW324" s="109">
        <f>Seniori!BW147</f>
        <v>0</v>
      </c>
      <c r="BX324" s="109">
        <f>Seniori!BX147</f>
        <v>0</v>
      </c>
      <c r="BY324" s="109">
        <f>Seniori!BY147</f>
        <v>0</v>
      </c>
      <c r="BZ324" s="109">
        <f>Seniori!BZ147</f>
        <v>0</v>
      </c>
      <c r="CA324" s="109">
        <f>Seniori!CA147</f>
        <v>0</v>
      </c>
      <c r="CB324" s="109">
        <f>Seniori!CB147</f>
        <v>0</v>
      </c>
      <c r="CC324" s="109">
        <f>Seniori!CC147</f>
        <v>0</v>
      </c>
      <c r="CD324" s="109">
        <f>Seniori!CD147</f>
        <v>0</v>
      </c>
      <c r="CE324" s="109">
        <f>Seniori!CE147</f>
        <v>0</v>
      </c>
      <c r="CF324" s="109">
        <f>Seniori!CF147</f>
        <v>0</v>
      </c>
      <c r="CG324" s="109">
        <f>Seniori!CG147</f>
        <v>0</v>
      </c>
      <c r="CH324" s="109">
        <f>Seniori!CH147</f>
        <v>0</v>
      </c>
      <c r="CI324" s="109">
        <f>Seniori!CI147</f>
        <v>0</v>
      </c>
      <c r="CJ324" s="109">
        <f>Seniori!CJ147</f>
        <v>0</v>
      </c>
      <c r="CK324" s="109">
        <f>Seniori!CK147</f>
        <v>0</v>
      </c>
      <c r="CL324" s="109">
        <f>Seniori!CL147</f>
        <v>0</v>
      </c>
      <c r="CM324" s="109">
        <f>Seniori!CM147</f>
        <v>0</v>
      </c>
      <c r="CN324" s="109">
        <f>Seniori!CN147</f>
        <v>0</v>
      </c>
      <c r="CO324" s="109">
        <f>Seniori!CO147</f>
        <v>0</v>
      </c>
      <c r="CP324" s="109">
        <f>Seniori!CP147</f>
        <v>0</v>
      </c>
      <c r="CQ324" s="109">
        <f>Seniori!CQ147</f>
        <v>0</v>
      </c>
      <c r="CR324" s="109">
        <f>Seniori!CR147</f>
        <v>0</v>
      </c>
      <c r="CS324" s="109">
        <f>Seniori!CS147</f>
        <v>0</v>
      </c>
      <c r="CT324" s="109">
        <f>Seniori!CT147</f>
        <v>0</v>
      </c>
      <c r="CU324" s="109">
        <f>Seniori!CU147</f>
        <v>0</v>
      </c>
      <c r="CV324" s="109">
        <f>Seniori!CV147</f>
        <v>0</v>
      </c>
      <c r="CW324" s="109">
        <f>Seniori!CW147</f>
        <v>0</v>
      </c>
      <c r="CX324" s="109">
        <f>Seniori!CX147</f>
        <v>0</v>
      </c>
      <c r="CY324" s="109">
        <f>Seniori!CY147</f>
        <v>0</v>
      </c>
      <c r="CZ324" s="109">
        <f>Seniori!CZ147</f>
        <v>0</v>
      </c>
      <c r="DA324" s="109">
        <f>Seniori!DA147</f>
        <v>0</v>
      </c>
      <c r="DB324" s="109">
        <f>Seniori!DB147</f>
        <v>0</v>
      </c>
      <c r="DC324" s="109">
        <f>Seniori!DC147</f>
        <v>0</v>
      </c>
      <c r="DD324" s="109">
        <f>Seniori!DD147</f>
        <v>0</v>
      </c>
      <c r="DE324" s="109">
        <f>Seniori!DE147</f>
        <v>0</v>
      </c>
      <c r="DF324" s="109">
        <f>Seniori!DF147</f>
        <v>0</v>
      </c>
      <c r="DG324" s="109">
        <f>Seniori!DG147</f>
        <v>0</v>
      </c>
      <c r="DH324" s="109">
        <f>Seniori!DH147</f>
        <v>0</v>
      </c>
      <c r="DI324" s="109">
        <f>Seniori!DI147</f>
        <v>0</v>
      </c>
      <c r="DJ324" s="109">
        <f>Seniori!DJ147</f>
        <v>0</v>
      </c>
      <c r="DK324" s="109">
        <f>Seniori!DK147</f>
        <v>0</v>
      </c>
      <c r="DL324" s="109">
        <f>Seniori!DL147</f>
        <v>0</v>
      </c>
      <c r="DM324" s="109">
        <f>Seniori!DM147</f>
        <v>0</v>
      </c>
      <c r="DN324" s="109">
        <f>Seniori!DN147</f>
        <v>0</v>
      </c>
      <c r="DO324" s="109">
        <f>Seniori!DO147</f>
        <v>0</v>
      </c>
      <c r="DP324" s="109">
        <f>Seniori!DP147</f>
        <v>0</v>
      </c>
      <c r="DQ324" s="109">
        <f>Seniori!DQ147</f>
        <v>0</v>
      </c>
      <c r="DR324" s="109">
        <f>Seniori!DR147</f>
        <v>0</v>
      </c>
      <c r="DS324" s="109">
        <f>Seniori!DS147</f>
        <v>0</v>
      </c>
      <c r="DT324" s="109">
        <f>Seniori!DT147</f>
        <v>0</v>
      </c>
      <c r="DU324" s="109">
        <f>Seniori!DU147</f>
        <v>0</v>
      </c>
      <c r="DV324" s="109">
        <f>Seniori!DV147</f>
        <v>0</v>
      </c>
      <c r="DW324" s="109">
        <f>Seniori!DW147</f>
        <v>0</v>
      </c>
      <c r="DX324" s="109">
        <f>Seniori!DX147</f>
        <v>0</v>
      </c>
      <c r="DY324" s="109">
        <f>Seniori!DY147</f>
        <v>0</v>
      </c>
      <c r="DZ324" s="109">
        <f>Seniori!DZ147</f>
        <v>0</v>
      </c>
      <c r="EA324" s="109">
        <f>Seniori!EA147</f>
        <v>0</v>
      </c>
      <c r="EB324" s="109">
        <f>Seniori!EB147</f>
        <v>0</v>
      </c>
      <c r="EC324" s="109">
        <f>Seniori!EC147</f>
        <v>0</v>
      </c>
      <c r="ED324" s="109">
        <f>Seniori!ED147</f>
        <v>0</v>
      </c>
      <c r="EE324" s="109">
        <f>Seniori!EE147</f>
        <v>0</v>
      </c>
      <c r="EF324" s="109">
        <f>Seniori!EF147</f>
        <v>0</v>
      </c>
      <c r="EG324" s="109">
        <f>Seniori!EG147</f>
        <v>0</v>
      </c>
      <c r="EH324" s="109">
        <f>Seniori!EH147</f>
        <v>0</v>
      </c>
      <c r="EI324" s="109">
        <f>Seniori!EI147</f>
        <v>0</v>
      </c>
      <c r="EJ324" s="109">
        <f>Seniori!EJ147</f>
        <v>0</v>
      </c>
      <c r="EK324" s="109">
        <f>Seniori!EK147</f>
        <v>0</v>
      </c>
      <c r="EL324" s="109">
        <f>Seniori!EL147</f>
        <v>0</v>
      </c>
      <c r="EM324" s="109">
        <f>Seniori!EM147</f>
        <v>0</v>
      </c>
      <c r="EN324" s="109">
        <f>Seniori!EN147</f>
        <v>0</v>
      </c>
      <c r="EO324" s="109">
        <f>Seniori!EO147</f>
        <v>0</v>
      </c>
      <c r="EP324" s="109">
        <f>Seniori!EP147</f>
        <v>0</v>
      </c>
      <c r="EQ324" s="109">
        <f>Seniori!EQ147</f>
        <v>0</v>
      </c>
      <c r="ER324" s="109">
        <f>Seniori!ER147</f>
        <v>0</v>
      </c>
      <c r="ES324" s="109">
        <f>Seniori!ES147</f>
        <v>0</v>
      </c>
      <c r="ET324" s="109">
        <f>Seniori!ET147</f>
        <v>0</v>
      </c>
      <c r="EU324" s="109">
        <f>Seniori!EU147</f>
        <v>0</v>
      </c>
      <c r="EV324" s="109">
        <f>Seniori!EV147</f>
        <v>0</v>
      </c>
      <c r="EW324" s="109">
        <f>Seniori!EW147</f>
        <v>0</v>
      </c>
      <c r="EX324" s="109">
        <f>Seniori!EX147</f>
        <v>0</v>
      </c>
      <c r="EY324" s="109">
        <f>Seniori!EY147</f>
        <v>0</v>
      </c>
      <c r="EZ324" s="109">
        <f>Seniori!EZ147</f>
        <v>0</v>
      </c>
      <c r="FA324" s="109">
        <f>Seniori!FA147</f>
        <v>0</v>
      </c>
      <c r="FB324" s="109">
        <f>Seniori!FB147</f>
        <v>0</v>
      </c>
      <c r="FC324" s="109">
        <f>Seniori!FC147</f>
        <v>0</v>
      </c>
      <c r="FD324" s="109">
        <f>Seniori!FD147</f>
        <v>0</v>
      </c>
      <c r="FE324" s="109">
        <f>Seniori!FE147</f>
        <v>0</v>
      </c>
      <c r="FF324" s="109">
        <f>Seniori!FF147</f>
        <v>0</v>
      </c>
      <c r="FG324" s="109">
        <f>Seniori!FG147</f>
        <v>0</v>
      </c>
      <c r="FH324" s="109">
        <f>Seniori!FH147</f>
        <v>0</v>
      </c>
      <c r="FI324" s="109">
        <f>Seniori!FI147</f>
        <v>0</v>
      </c>
      <c r="FJ324" s="109">
        <f>Seniori!FJ147</f>
        <v>0</v>
      </c>
      <c r="FK324" s="109">
        <f>Seniori!FK147</f>
        <v>0</v>
      </c>
      <c r="FL324" s="109">
        <f>Seniori!FL147</f>
        <v>0</v>
      </c>
      <c r="FM324" s="109">
        <f>Seniori!FM147</f>
        <v>0</v>
      </c>
      <c r="FN324" s="109">
        <f>Seniori!FN147</f>
        <v>0</v>
      </c>
      <c r="FO324" s="109">
        <f>Seniori!FO147</f>
        <v>0</v>
      </c>
      <c r="FP324" s="109">
        <f>Seniori!FP147</f>
        <v>0</v>
      </c>
      <c r="FQ324" s="109">
        <f>Seniori!FQ147</f>
        <v>0</v>
      </c>
      <c r="FR324" s="109">
        <f>Seniori!FR147</f>
        <v>0</v>
      </c>
      <c r="FS324" s="109">
        <f>Seniori!FS147</f>
        <v>0</v>
      </c>
      <c r="FT324" s="109">
        <f>Seniori!FT147</f>
        <v>0</v>
      </c>
      <c r="FU324" s="109">
        <f>Seniori!FU147</f>
        <v>0</v>
      </c>
      <c r="FV324" s="109">
        <f>Seniori!FV147</f>
        <v>0</v>
      </c>
      <c r="FW324" s="109">
        <f>Seniori!FW147</f>
        <v>0</v>
      </c>
      <c r="FX324" s="109">
        <f>Seniori!FX147</f>
        <v>0</v>
      </c>
      <c r="FY324" s="109">
        <f>Seniori!FY147</f>
        <v>0</v>
      </c>
      <c r="FZ324" s="109">
        <f>Seniori!FZ147</f>
        <v>0</v>
      </c>
      <c r="GA324" s="109">
        <f>Seniori!GA147</f>
        <v>0</v>
      </c>
      <c r="GB324" s="109">
        <f>Seniori!GB147</f>
        <v>0</v>
      </c>
      <c r="GC324" s="109">
        <f>Seniori!GC147</f>
        <v>0</v>
      </c>
      <c r="GD324" s="109">
        <f>Seniori!GD147</f>
        <v>0</v>
      </c>
      <c r="GE324" s="109">
        <f>Seniori!GE147</f>
        <v>0</v>
      </c>
      <c r="GF324" s="109">
        <f>Seniori!GF147</f>
        <v>0</v>
      </c>
      <c r="GG324" s="109">
        <f>Seniori!GG147</f>
        <v>0</v>
      </c>
      <c r="GH324" s="109">
        <f>Seniori!GH147</f>
        <v>0</v>
      </c>
      <c r="GI324" s="109">
        <f>Seniori!GI147</f>
        <v>0</v>
      </c>
      <c r="GJ324" s="109">
        <f>Seniori!GJ147</f>
        <v>0</v>
      </c>
      <c r="GK324" s="109">
        <f>Seniori!GK147</f>
        <v>0</v>
      </c>
      <c r="GL324" s="109">
        <f>Seniori!GL147</f>
        <v>0</v>
      </c>
      <c r="GM324" s="109">
        <f>Seniori!GM147</f>
        <v>0</v>
      </c>
      <c r="GN324" s="109">
        <f>Seniori!GN147</f>
        <v>0</v>
      </c>
      <c r="GO324" s="109">
        <f>Seniori!GO147</f>
        <v>0</v>
      </c>
      <c r="GP324" s="109">
        <f>Seniori!GP147</f>
        <v>0</v>
      </c>
      <c r="GQ324" s="109">
        <f>Seniori!GQ147</f>
        <v>0</v>
      </c>
      <c r="GR324" s="109">
        <f>Seniori!GR147</f>
        <v>0</v>
      </c>
      <c r="GS324" s="109">
        <f>Seniori!GS147</f>
        <v>0</v>
      </c>
      <c r="GT324" s="109">
        <f>Seniori!GT147</f>
        <v>0</v>
      </c>
      <c r="GU324" s="109">
        <f>Seniori!GU147</f>
        <v>0</v>
      </c>
      <c r="GV324" s="109">
        <f>Seniori!GV147</f>
        <v>0</v>
      </c>
      <c r="GW324" s="109">
        <f>Seniori!GW147</f>
        <v>0</v>
      </c>
      <c r="GX324" s="109">
        <f>Seniori!GX147</f>
        <v>0</v>
      </c>
      <c r="GY324" s="109">
        <f>Seniori!GY147</f>
        <v>0</v>
      </c>
      <c r="GZ324" s="109">
        <f>Seniori!GZ147</f>
        <v>0</v>
      </c>
      <c r="HA324" s="109">
        <f>Seniori!HA147</f>
        <v>0</v>
      </c>
      <c r="HB324" s="109">
        <f>Seniori!HB147</f>
        <v>0</v>
      </c>
      <c r="HC324" s="109">
        <f>Seniori!HC147</f>
        <v>0</v>
      </c>
      <c r="HD324" s="109">
        <f>Seniori!HD147</f>
        <v>0</v>
      </c>
      <c r="HE324" s="109">
        <f>Seniori!HE147</f>
        <v>0</v>
      </c>
      <c r="HF324" s="109">
        <f>Seniori!HF147</f>
        <v>0</v>
      </c>
      <c r="HG324" s="109">
        <f>Seniori!HG147</f>
        <v>0</v>
      </c>
      <c r="HH324" s="109">
        <f>Seniori!HH147</f>
        <v>0</v>
      </c>
      <c r="HI324" s="109">
        <f>Seniori!HI147</f>
        <v>0</v>
      </c>
      <c r="HJ324" s="109">
        <f>Seniori!HJ147</f>
        <v>0</v>
      </c>
      <c r="HK324" s="109">
        <f>Seniori!HK147</f>
        <v>0</v>
      </c>
      <c r="HL324" s="109">
        <f>Seniori!HL147</f>
        <v>0</v>
      </c>
      <c r="HM324" s="109">
        <f>Seniori!HM147</f>
        <v>0</v>
      </c>
      <c r="HN324" s="109">
        <f>Seniori!HN147</f>
        <v>0</v>
      </c>
      <c r="HO324" s="109">
        <f>Seniori!HO147</f>
        <v>0</v>
      </c>
      <c r="HP324" s="109">
        <f>Seniori!HP147</f>
        <v>0</v>
      </c>
      <c r="HQ324" s="109">
        <f>Seniori!HQ147</f>
        <v>0</v>
      </c>
      <c r="HR324" s="109">
        <f>Seniori!HR147</f>
        <v>0</v>
      </c>
      <c r="HS324" s="109">
        <f>Seniori!HS147</f>
        <v>0</v>
      </c>
      <c r="HT324" s="109">
        <f>Seniori!HT147</f>
        <v>0</v>
      </c>
      <c r="HU324" s="109">
        <f>Seniori!HU147</f>
        <v>0</v>
      </c>
      <c r="HV324" s="109">
        <f>Seniori!HV147</f>
        <v>0</v>
      </c>
      <c r="HW324" s="109">
        <f>Seniori!HW147</f>
        <v>0</v>
      </c>
      <c r="HX324" s="109">
        <f>Seniori!HX147</f>
        <v>0</v>
      </c>
      <c r="HY324" s="109">
        <f>Seniori!HY147</f>
        <v>0</v>
      </c>
      <c r="HZ324" s="109">
        <f>Seniori!HZ147</f>
        <v>0</v>
      </c>
      <c r="IA324" s="109">
        <f>Seniori!IA147</f>
        <v>0</v>
      </c>
      <c r="IB324" s="109">
        <f>Seniori!IB147</f>
        <v>0</v>
      </c>
      <c r="IC324" s="109">
        <f>Seniori!IC147</f>
        <v>0</v>
      </c>
      <c r="ID324" s="109">
        <f>Seniori!ID147</f>
        <v>0</v>
      </c>
      <c r="IE324" s="109">
        <f>Seniori!IE147</f>
        <v>0</v>
      </c>
      <c r="IF324" s="109">
        <f>Seniori!IF147</f>
        <v>0</v>
      </c>
      <c r="IG324" s="109">
        <f>Seniori!IG147</f>
        <v>0</v>
      </c>
      <c r="IH324" s="109">
        <f>Seniori!IH147</f>
        <v>0</v>
      </c>
      <c r="II324" s="109">
        <f>Seniori!II147</f>
        <v>0</v>
      </c>
      <c r="IJ324" s="109">
        <f>Seniori!IJ147</f>
        <v>0</v>
      </c>
      <c r="IK324" s="109">
        <f>Seniori!IK147</f>
        <v>0</v>
      </c>
      <c r="IL324" s="109">
        <f>Seniori!IL147</f>
        <v>0</v>
      </c>
      <c r="IM324" s="109">
        <f>Seniori!IM147</f>
        <v>0</v>
      </c>
      <c r="IN324" s="109">
        <f>Seniori!IN147</f>
        <v>0</v>
      </c>
      <c r="IO324" s="109">
        <f>Seniori!IO147</f>
        <v>0</v>
      </c>
      <c r="IP324" s="109">
        <f>Seniori!IP147</f>
        <v>0</v>
      </c>
      <c r="IQ324" s="109">
        <f>Seniori!IQ147</f>
        <v>0</v>
      </c>
      <c r="IR324" s="109">
        <f>Seniori!IR147</f>
        <v>0</v>
      </c>
      <c r="IS324" s="109">
        <f>Seniori!IS147</f>
        <v>0</v>
      </c>
      <c r="IT324" s="109">
        <f>Seniori!IT147</f>
        <v>0</v>
      </c>
      <c r="IU324" s="109">
        <f>Seniori!IU147</f>
        <v>0</v>
      </c>
      <c r="IV324" s="109">
        <f>Seniori!IV147</f>
        <v>0</v>
      </c>
      <c r="IW324" s="109">
        <f>Seniori!IW147</f>
        <v>0</v>
      </c>
      <c r="IX324" s="109">
        <f>Seniori!IX147</f>
        <v>0</v>
      </c>
      <c r="IY324" s="109">
        <f>Seniori!IY147</f>
        <v>0</v>
      </c>
      <c r="IZ324" s="109">
        <f>Seniori!IZ147</f>
        <v>0</v>
      </c>
      <c r="JA324" s="109">
        <f>Seniori!JA147</f>
        <v>0</v>
      </c>
      <c r="JB324" s="109">
        <f>Seniori!JB147</f>
        <v>0</v>
      </c>
      <c r="JC324" s="109">
        <f>Seniori!JC147</f>
        <v>0</v>
      </c>
      <c r="JD324" s="109">
        <f>Seniori!JD147</f>
        <v>0</v>
      </c>
      <c r="JE324" s="109">
        <f>Seniori!JE147</f>
        <v>0</v>
      </c>
      <c r="JF324" s="109">
        <f>Seniori!JF147</f>
        <v>0</v>
      </c>
      <c r="JG324" s="109">
        <f>Seniori!JG147</f>
        <v>0</v>
      </c>
      <c r="JH324" s="109">
        <f>Seniori!JH147</f>
        <v>0</v>
      </c>
      <c r="JI324" s="109">
        <f>Seniori!JI147</f>
        <v>0</v>
      </c>
      <c r="JJ324" s="109">
        <f>Seniori!JJ147</f>
        <v>0</v>
      </c>
      <c r="JK324" s="109">
        <f>Seniori!JK147</f>
        <v>0</v>
      </c>
      <c r="JL324" s="109">
        <f>Seniori!JL147</f>
        <v>0</v>
      </c>
      <c r="JM324" s="109">
        <f>Seniori!JM147</f>
        <v>0</v>
      </c>
      <c r="JN324" s="109">
        <f>Seniori!JN147</f>
        <v>0</v>
      </c>
      <c r="JO324" s="109">
        <f>Seniori!JO147</f>
        <v>0</v>
      </c>
      <c r="JP324" s="109">
        <f>Seniori!JP147</f>
        <v>0</v>
      </c>
      <c r="JQ324" s="109">
        <f>Seniori!JQ147</f>
        <v>0</v>
      </c>
      <c r="JR324" s="109">
        <f>Seniori!JR147</f>
        <v>0</v>
      </c>
      <c r="JS324" s="109">
        <f>Seniori!JS147</f>
        <v>0</v>
      </c>
      <c r="JT324" s="109">
        <f>Seniori!JT147</f>
        <v>0</v>
      </c>
      <c r="JU324" s="109">
        <f>Seniori!JU147</f>
        <v>0</v>
      </c>
      <c r="JV324" s="109">
        <f>Seniori!JV147</f>
        <v>0</v>
      </c>
      <c r="JW324" s="109">
        <f>Seniori!JW147</f>
        <v>0</v>
      </c>
      <c r="JX324" s="109">
        <f>Seniori!JX147</f>
        <v>0</v>
      </c>
      <c r="JY324" s="109">
        <f>Seniori!JY147</f>
        <v>0</v>
      </c>
      <c r="JZ324" s="109">
        <f>Seniori!JZ147</f>
        <v>0</v>
      </c>
      <c r="KA324" s="109">
        <f>Seniori!KA147</f>
        <v>0</v>
      </c>
      <c r="KB324" s="109">
        <f>Seniori!KB147</f>
        <v>0</v>
      </c>
      <c r="KC324" s="109">
        <f>Seniori!KC147</f>
        <v>0</v>
      </c>
      <c r="KD324" s="109">
        <f>Seniori!KD147</f>
        <v>0</v>
      </c>
      <c r="KE324" s="109">
        <f>Seniori!KE147</f>
        <v>0</v>
      </c>
      <c r="KF324" s="109">
        <f>Seniori!KF147</f>
        <v>0</v>
      </c>
      <c r="KG324" s="109">
        <f>Seniori!KG147</f>
        <v>0</v>
      </c>
      <c r="KH324" s="109">
        <f>Seniori!KH147</f>
        <v>0</v>
      </c>
      <c r="KI324" s="109">
        <f>Seniori!KI147</f>
        <v>0</v>
      </c>
      <c r="KJ324" s="109">
        <f>Seniori!KJ147</f>
        <v>0</v>
      </c>
      <c r="KK324" s="109">
        <f>Seniori!KK147</f>
        <v>0</v>
      </c>
      <c r="KL324" s="109">
        <f>Seniori!KL147</f>
        <v>0</v>
      </c>
      <c r="KM324" s="109">
        <f>Seniori!KM147</f>
        <v>0</v>
      </c>
      <c r="KN324" s="109">
        <f>Seniori!KN147</f>
        <v>0</v>
      </c>
      <c r="KO324" s="109">
        <f>Seniori!KO147</f>
        <v>0</v>
      </c>
      <c r="KP324" s="109">
        <f>Seniori!KP147</f>
        <v>0</v>
      </c>
      <c r="KQ324" s="109">
        <f>Seniori!KQ147</f>
        <v>0</v>
      </c>
      <c r="KR324" s="109">
        <f>Seniori!KR147</f>
        <v>0</v>
      </c>
      <c r="KS324" s="109">
        <f>Seniori!KS147</f>
        <v>0</v>
      </c>
      <c r="KT324" s="109">
        <f>Seniori!KT147</f>
        <v>0</v>
      </c>
      <c r="KU324" s="109">
        <f>Seniori!KU147</f>
        <v>0</v>
      </c>
      <c r="KV324" s="109">
        <f>Seniori!KV147</f>
        <v>0</v>
      </c>
      <c r="KW324" s="109">
        <f>Seniori!KW147</f>
        <v>0</v>
      </c>
      <c r="KX324" s="109">
        <f>Seniori!KX147</f>
        <v>0</v>
      </c>
      <c r="KY324" s="109">
        <f>Seniori!KY147</f>
        <v>0</v>
      </c>
      <c r="KZ324" s="109">
        <f>Seniori!KZ147</f>
        <v>0</v>
      </c>
      <c r="LA324" s="109">
        <f>Seniori!LA147</f>
        <v>0</v>
      </c>
      <c r="LB324" s="109">
        <f>Seniori!LB147</f>
        <v>0</v>
      </c>
      <c r="LC324" s="109">
        <f>Seniori!LC147</f>
        <v>0</v>
      </c>
      <c r="LD324" s="109">
        <f>Seniori!LD147</f>
        <v>0</v>
      </c>
      <c r="LE324" s="109">
        <f>Seniori!LE147</f>
        <v>0</v>
      </c>
      <c r="LF324" s="109">
        <f>Seniori!LF147</f>
        <v>0</v>
      </c>
      <c r="LG324" s="109">
        <f>Seniori!LG147</f>
        <v>0</v>
      </c>
      <c r="LH324" s="109">
        <f>Seniori!LH147</f>
        <v>0</v>
      </c>
      <c r="LI324" s="109">
        <f>Seniori!LI147</f>
        <v>0</v>
      </c>
      <c r="LJ324" s="109">
        <f>Seniori!LJ147</f>
        <v>0</v>
      </c>
      <c r="LK324" s="109">
        <f>Seniori!LK147</f>
        <v>0</v>
      </c>
      <c r="LL324" s="109">
        <f>Seniori!LL147</f>
        <v>0</v>
      </c>
      <c r="LM324" s="109">
        <f>Seniori!LM147</f>
        <v>0</v>
      </c>
      <c r="LN324" s="109">
        <f>Seniori!LN147</f>
        <v>0</v>
      </c>
      <c r="LO324" s="109">
        <f>Seniori!LO147</f>
        <v>0</v>
      </c>
      <c r="LP324" s="109">
        <f>Seniori!LP147</f>
        <v>0</v>
      </c>
      <c r="LQ324" s="109">
        <f>Seniori!LQ147</f>
        <v>0</v>
      </c>
      <c r="LR324" s="109">
        <f>Seniori!LR147</f>
        <v>0</v>
      </c>
      <c r="LS324" s="109">
        <f>Seniori!LS147</f>
        <v>0</v>
      </c>
      <c r="LT324" s="109">
        <f>Seniori!LT147</f>
        <v>0</v>
      </c>
      <c r="LU324" s="109">
        <f>Seniori!LU147</f>
        <v>0</v>
      </c>
      <c r="LV324" s="109">
        <f>Seniori!LV147</f>
        <v>0</v>
      </c>
      <c r="LW324" s="109">
        <f>Seniori!LW147</f>
        <v>0</v>
      </c>
      <c r="LX324" s="109">
        <f>Seniori!LX147</f>
        <v>0</v>
      </c>
      <c r="LY324" s="109">
        <f>Seniori!LY147</f>
        <v>0</v>
      </c>
      <c r="LZ324" s="109">
        <f>Seniori!LZ147</f>
        <v>0</v>
      </c>
      <c r="MA324" s="109">
        <f>Seniori!MA147</f>
        <v>0</v>
      </c>
      <c r="MB324" s="109">
        <f>Seniori!MB147</f>
        <v>0</v>
      </c>
      <c r="MC324" s="109">
        <f>Seniori!MC147</f>
        <v>0</v>
      </c>
      <c r="MD324" s="109">
        <f>Seniori!MD147</f>
        <v>0</v>
      </c>
      <c r="ME324" s="109">
        <f>Seniori!ME147</f>
        <v>0</v>
      </c>
      <c r="MF324" s="109">
        <f>Seniori!MF147</f>
        <v>0</v>
      </c>
      <c r="MG324" s="109">
        <f>Seniori!MG147</f>
        <v>0</v>
      </c>
      <c r="MH324" s="109">
        <f>Seniori!MH147</f>
        <v>0</v>
      </c>
      <c r="MI324" s="109">
        <f>Seniori!MI147</f>
        <v>0</v>
      </c>
      <c r="MJ324" s="109">
        <f>Seniori!MJ147</f>
        <v>0</v>
      </c>
      <c r="MK324" s="109">
        <f>Seniori!MK147</f>
        <v>0</v>
      </c>
      <c r="ML324" s="109">
        <f>Seniori!ML147</f>
        <v>0</v>
      </c>
      <c r="MM324" s="109">
        <f>Seniori!MM147</f>
        <v>0</v>
      </c>
      <c r="MN324" s="109">
        <f>Seniori!MN147</f>
        <v>0</v>
      </c>
      <c r="MO324" s="109">
        <f>Seniori!MO147</f>
        <v>0</v>
      </c>
      <c r="MP324" s="109">
        <f>Seniori!MP147</f>
        <v>0</v>
      </c>
      <c r="MQ324" s="109">
        <f>Seniori!MQ147</f>
        <v>0</v>
      </c>
      <c r="MR324" s="109">
        <f>Seniori!MR147</f>
        <v>0</v>
      </c>
      <c r="MS324" s="109">
        <f>Seniori!MS147</f>
        <v>0</v>
      </c>
      <c r="MT324" s="109">
        <f>Seniori!MT147</f>
        <v>0</v>
      </c>
      <c r="MU324" s="109">
        <f>Seniori!MU147</f>
        <v>0</v>
      </c>
      <c r="MV324" s="109">
        <f>Seniori!MV147</f>
        <v>0</v>
      </c>
      <c r="MW324" s="109">
        <f>Seniori!MW147</f>
        <v>0</v>
      </c>
      <c r="MX324" s="109">
        <f>Seniori!MX147</f>
        <v>0</v>
      </c>
      <c r="MY324" s="109">
        <f>Seniori!MY147</f>
        <v>0</v>
      </c>
      <c r="MZ324" s="109">
        <f>Seniori!MZ147</f>
        <v>0</v>
      </c>
      <c r="NA324" s="109">
        <f>Seniori!NA147</f>
        <v>0</v>
      </c>
      <c r="NB324" s="109">
        <f>Seniori!NB147</f>
        <v>0</v>
      </c>
      <c r="NC324" s="109">
        <f>Seniori!NC147</f>
        <v>0</v>
      </c>
      <c r="ND324" s="109">
        <f>Seniori!ND147</f>
        <v>0</v>
      </c>
      <c r="NE324" s="109">
        <f>Seniori!NE147</f>
        <v>0</v>
      </c>
      <c r="NF324" s="109">
        <f>Seniori!NF147</f>
        <v>0</v>
      </c>
      <c r="NG324" s="109">
        <f>Seniori!NG147</f>
        <v>0</v>
      </c>
      <c r="NH324" s="109">
        <f>Seniori!NH147</f>
        <v>0</v>
      </c>
      <c r="NI324" s="109">
        <f>Seniori!NI147</f>
        <v>0</v>
      </c>
      <c r="NJ324" s="109">
        <f>Seniori!NJ147</f>
        <v>0</v>
      </c>
      <c r="NK324" s="109">
        <f>Seniori!NK147</f>
        <v>0</v>
      </c>
      <c r="NL324" s="109">
        <f>Seniori!NL147</f>
        <v>0</v>
      </c>
      <c r="NM324" s="109">
        <f>Seniori!NM147</f>
        <v>0</v>
      </c>
      <c r="NN324" s="109">
        <f>Seniori!NN147</f>
        <v>0</v>
      </c>
      <c r="NO324" s="109">
        <f>Seniori!NO147</f>
        <v>0</v>
      </c>
      <c r="NP324" s="109">
        <f>Seniori!NP147</f>
        <v>0</v>
      </c>
      <c r="NQ324" s="109">
        <f>Seniori!NQ147</f>
        <v>0</v>
      </c>
      <c r="NR324" s="109">
        <f>Seniori!NR147</f>
        <v>0</v>
      </c>
      <c r="NS324" s="109">
        <f>Seniori!NS147</f>
        <v>0</v>
      </c>
      <c r="NT324" s="109">
        <f>Seniori!NT147</f>
        <v>0</v>
      </c>
      <c r="NU324" s="109">
        <f>Seniori!NU147</f>
        <v>0</v>
      </c>
      <c r="NV324" s="109">
        <f>Seniori!NV147</f>
        <v>0</v>
      </c>
      <c r="NW324" s="109">
        <f>Seniori!NW147</f>
        <v>0</v>
      </c>
      <c r="NX324" s="109">
        <f>Seniori!NX147</f>
        <v>0</v>
      </c>
      <c r="NY324" s="109">
        <f>Seniori!NY147</f>
        <v>0</v>
      </c>
      <c r="NZ324" s="109">
        <f>Seniori!NZ147</f>
        <v>0</v>
      </c>
      <c r="OA324" s="109">
        <f>Seniori!OA147</f>
        <v>0</v>
      </c>
      <c r="OB324" s="109">
        <f>Seniori!OB147</f>
        <v>0</v>
      </c>
      <c r="OC324" s="109">
        <f>Seniori!OC147</f>
        <v>0</v>
      </c>
      <c r="OD324" s="109">
        <f>Seniori!OD147</f>
        <v>0</v>
      </c>
      <c r="OE324" s="109">
        <f>Seniori!OE147</f>
        <v>0</v>
      </c>
      <c r="OF324" s="109">
        <f>Seniori!OF147</f>
        <v>0</v>
      </c>
      <c r="OG324" s="109">
        <f>Seniori!OG147</f>
        <v>0</v>
      </c>
      <c r="OH324" s="109">
        <f>Seniori!OH147</f>
        <v>0</v>
      </c>
      <c r="OI324" s="109">
        <f>Seniori!OI147</f>
        <v>0</v>
      </c>
      <c r="OJ324" s="109">
        <f>Seniori!OJ147</f>
        <v>0</v>
      </c>
      <c r="OK324" s="109">
        <f>Seniori!OK147</f>
        <v>0</v>
      </c>
      <c r="OL324" s="109">
        <f>Seniori!OL147</f>
        <v>0</v>
      </c>
      <c r="OM324" s="109">
        <f>Seniori!OM147</f>
        <v>0</v>
      </c>
      <c r="ON324" s="109">
        <f>Seniori!ON147</f>
        <v>0</v>
      </c>
      <c r="OO324" s="109">
        <f>Seniori!OO147</f>
        <v>0</v>
      </c>
      <c r="OP324" s="109">
        <f>Seniori!OP147</f>
        <v>0</v>
      </c>
      <c r="OQ324" s="109">
        <f>Seniori!OQ147</f>
        <v>0</v>
      </c>
      <c r="OR324" s="109">
        <f>Seniori!OR147</f>
        <v>0</v>
      </c>
      <c r="OS324" s="109">
        <f>Seniori!OS147</f>
        <v>0</v>
      </c>
      <c r="OT324" s="109">
        <f>Seniori!OT147</f>
        <v>0</v>
      </c>
      <c r="OU324" s="109">
        <f>Seniori!OU147</f>
        <v>0</v>
      </c>
      <c r="OV324" s="109">
        <f>Seniori!OV147</f>
        <v>0</v>
      </c>
      <c r="OW324" s="109">
        <f>Seniori!OW147</f>
        <v>0</v>
      </c>
      <c r="OX324" s="109">
        <f>Seniori!OX147</f>
        <v>0</v>
      </c>
      <c r="OY324" s="109">
        <f>Seniori!OY147</f>
        <v>0</v>
      </c>
      <c r="OZ324" s="109">
        <f>Seniori!OZ147</f>
        <v>0</v>
      </c>
      <c r="PA324" s="109">
        <f>Seniori!PA147</f>
        <v>0</v>
      </c>
      <c r="PB324" s="109">
        <f>Seniori!PB147</f>
        <v>0</v>
      </c>
      <c r="PC324" s="109">
        <f>Seniori!PC147</f>
        <v>0</v>
      </c>
      <c r="PD324" s="109">
        <f>Seniori!PD147</f>
        <v>0</v>
      </c>
      <c r="PE324" s="109">
        <f>Seniori!PE147</f>
        <v>0</v>
      </c>
      <c r="PF324" s="109">
        <f>Seniori!PF147</f>
        <v>0</v>
      </c>
      <c r="PG324" s="109">
        <f>Seniori!PG147</f>
        <v>0</v>
      </c>
      <c r="PH324" s="109">
        <f>Seniori!PH147</f>
        <v>0</v>
      </c>
      <c r="PI324" s="109">
        <f>Seniori!PI147</f>
        <v>0</v>
      </c>
      <c r="PJ324" s="109">
        <f>Seniori!PJ147</f>
        <v>0</v>
      </c>
      <c r="PK324" s="109">
        <f>Seniori!PK147</f>
        <v>0</v>
      </c>
      <c r="PL324" s="109">
        <f>Seniori!PL147</f>
        <v>0</v>
      </c>
      <c r="PM324" s="109">
        <f>Seniori!PM147</f>
        <v>0</v>
      </c>
      <c r="PN324" s="109">
        <f>Seniori!PN147</f>
        <v>0</v>
      </c>
      <c r="PO324" s="109">
        <f>Seniori!PO147</f>
        <v>0</v>
      </c>
      <c r="PP324" s="109">
        <f>Seniori!PP147</f>
        <v>0</v>
      </c>
      <c r="PQ324" s="109">
        <f>Seniori!PQ147</f>
        <v>0</v>
      </c>
      <c r="PR324" s="109">
        <f>Seniori!PR147</f>
        <v>0</v>
      </c>
      <c r="PS324" s="109">
        <f>Seniori!PS147</f>
        <v>0</v>
      </c>
      <c r="PT324" s="109">
        <f>Seniori!PT147</f>
        <v>0</v>
      </c>
      <c r="PU324" s="109">
        <f>Seniori!PU147</f>
        <v>0</v>
      </c>
      <c r="PV324" s="109">
        <f>Seniori!PV147</f>
        <v>0</v>
      </c>
      <c r="PW324" s="109">
        <f>Seniori!PW147</f>
        <v>0</v>
      </c>
      <c r="PX324" s="109">
        <f>Seniori!PX147</f>
        <v>0</v>
      </c>
      <c r="PY324" s="109">
        <f>Seniori!PY147</f>
        <v>0</v>
      </c>
      <c r="PZ324" s="109">
        <f>Seniori!PZ147</f>
        <v>0</v>
      </c>
      <c r="QA324" s="109">
        <f>Seniori!QA147</f>
        <v>0</v>
      </c>
      <c r="QB324" s="109">
        <f>Seniori!QB147</f>
        <v>0</v>
      </c>
      <c r="QC324" s="109">
        <f>Seniori!QC147</f>
        <v>0</v>
      </c>
      <c r="QD324" s="109">
        <f>Seniori!QD147</f>
        <v>0</v>
      </c>
      <c r="QE324" s="109">
        <f>Seniori!QE147</f>
        <v>0</v>
      </c>
      <c r="QF324" s="109">
        <f>Seniori!QF147</f>
        <v>0</v>
      </c>
      <c r="QG324" s="109">
        <f>Seniori!QG147</f>
        <v>0</v>
      </c>
      <c r="QH324" s="109">
        <f>Seniori!QH147</f>
        <v>0</v>
      </c>
      <c r="QI324" s="109">
        <f>Seniori!QI147</f>
        <v>0</v>
      </c>
      <c r="QJ324" s="109">
        <f>Seniori!QJ147</f>
        <v>0</v>
      </c>
      <c r="QK324" s="109">
        <f>Seniori!QK147</f>
        <v>0</v>
      </c>
      <c r="QL324" s="109">
        <f>Seniori!QL147</f>
        <v>0</v>
      </c>
      <c r="QM324" s="109">
        <f>Seniori!QM147</f>
        <v>0</v>
      </c>
      <c r="QN324" s="109">
        <f>Seniori!QN147</f>
        <v>0</v>
      </c>
      <c r="QO324" s="109">
        <f>Seniori!QO147</f>
        <v>0</v>
      </c>
      <c r="QP324" s="109">
        <f>Seniori!QP147</f>
        <v>0</v>
      </c>
      <c r="QQ324" s="109">
        <f>Seniori!QQ147</f>
        <v>0</v>
      </c>
      <c r="QR324" s="109">
        <f>Seniori!QR147</f>
        <v>0</v>
      </c>
      <c r="QS324" s="109">
        <f>Seniori!QS147</f>
        <v>0</v>
      </c>
      <c r="QT324" s="109">
        <f>Seniori!QT147</f>
        <v>0</v>
      </c>
      <c r="QU324" s="109">
        <f>Seniori!QU147</f>
        <v>0</v>
      </c>
      <c r="QV324" s="109">
        <f>Seniori!QV147</f>
        <v>0</v>
      </c>
      <c r="QW324" s="109">
        <f>Seniori!QW147</f>
        <v>0</v>
      </c>
      <c r="QX324" s="109">
        <f>Seniori!QX147</f>
        <v>0</v>
      </c>
      <c r="QY324" s="109">
        <f>Seniori!QY147</f>
        <v>0</v>
      </c>
      <c r="QZ324" s="109">
        <f>Seniori!QZ147</f>
        <v>0</v>
      </c>
      <c r="RA324" s="109">
        <f>Seniori!RA147</f>
        <v>0</v>
      </c>
      <c r="RB324" s="109">
        <f>Seniori!RB147</f>
        <v>0</v>
      </c>
      <c r="RC324" s="109">
        <f>Seniori!RC147</f>
        <v>0</v>
      </c>
      <c r="RD324" s="109">
        <f>Seniori!RD147</f>
        <v>0</v>
      </c>
      <c r="RE324" s="109">
        <f>Seniori!RE147</f>
        <v>0</v>
      </c>
      <c r="RF324" s="109">
        <f>Seniori!RF147</f>
        <v>0</v>
      </c>
      <c r="RG324" s="109">
        <f>Seniori!RG147</f>
        <v>0</v>
      </c>
      <c r="RH324" s="109">
        <f>Seniori!RH147</f>
        <v>0</v>
      </c>
      <c r="RI324" s="109">
        <f>Seniori!RI147</f>
        <v>0</v>
      </c>
      <c r="RJ324" s="109">
        <f>Seniori!RJ147</f>
        <v>0</v>
      </c>
      <c r="RK324" s="109">
        <f>Seniori!RK147</f>
        <v>0</v>
      </c>
      <c r="RL324" s="109">
        <f>Seniori!RL147</f>
        <v>0</v>
      </c>
      <c r="RM324" s="109">
        <f>Seniori!RM147</f>
        <v>0</v>
      </c>
      <c r="RN324" s="109">
        <f>Seniori!RN147</f>
        <v>0</v>
      </c>
      <c r="RO324" s="109">
        <f>Seniori!RO147</f>
        <v>0</v>
      </c>
      <c r="RP324" s="109">
        <f>Seniori!RP147</f>
        <v>0</v>
      </c>
      <c r="RQ324" s="109">
        <f>Seniori!RQ147</f>
        <v>0</v>
      </c>
      <c r="RR324" s="109">
        <f>Seniori!RR147</f>
        <v>0</v>
      </c>
      <c r="RS324" s="109">
        <f>Seniori!RS147</f>
        <v>0</v>
      </c>
      <c r="RT324" s="109">
        <f>Seniori!RT147</f>
        <v>0</v>
      </c>
      <c r="RU324" s="109">
        <f>Seniori!RU147</f>
        <v>0</v>
      </c>
      <c r="RV324" s="109">
        <f>Seniori!RV147</f>
        <v>0</v>
      </c>
      <c r="RW324" s="109">
        <f>Seniori!RW147</f>
        <v>0</v>
      </c>
      <c r="RX324" s="109">
        <f>Seniori!RX147</f>
        <v>0</v>
      </c>
      <c r="RY324" s="109">
        <f>Seniori!RY147</f>
        <v>0</v>
      </c>
      <c r="RZ324" s="109">
        <f>Seniori!RZ147</f>
        <v>0</v>
      </c>
      <c r="SA324" s="109">
        <f>Seniori!SA147</f>
        <v>0</v>
      </c>
      <c r="SB324" s="109">
        <f>Seniori!SB147</f>
        <v>0</v>
      </c>
      <c r="SC324" s="109">
        <f>Seniori!SC147</f>
        <v>0</v>
      </c>
      <c r="SD324" s="109">
        <f>Seniori!SD147</f>
        <v>0</v>
      </c>
      <c r="SE324" s="109">
        <f>Seniori!SE147</f>
        <v>0</v>
      </c>
      <c r="SF324" s="109">
        <f>Seniori!SF147</f>
        <v>0</v>
      </c>
      <c r="SG324" s="109">
        <f>Seniori!SG147</f>
        <v>0</v>
      </c>
      <c r="SH324" s="109">
        <f>Seniori!SH147</f>
        <v>0</v>
      </c>
      <c r="SI324" s="109">
        <f>Seniori!SI147</f>
        <v>0</v>
      </c>
      <c r="SJ324" s="109">
        <f>Seniori!SJ147</f>
        <v>0</v>
      </c>
      <c r="SK324" s="109">
        <f>Seniori!SK147</f>
        <v>0</v>
      </c>
      <c r="SL324" s="109">
        <f>Seniori!SL147</f>
        <v>0</v>
      </c>
      <c r="SM324" s="109">
        <f>Seniori!SM147</f>
        <v>0</v>
      </c>
      <c r="SN324" s="109">
        <f>Seniori!SN147</f>
        <v>0</v>
      </c>
      <c r="SO324" s="109">
        <f>Seniori!SO147</f>
        <v>0</v>
      </c>
      <c r="SP324" s="109">
        <f>Seniori!SP147</f>
        <v>0</v>
      </c>
      <c r="SQ324" s="109">
        <f>Seniori!SQ147</f>
        <v>0</v>
      </c>
      <c r="SR324" s="109">
        <f>Seniori!SR147</f>
        <v>0</v>
      </c>
      <c r="SS324" s="109">
        <f>Seniori!SS147</f>
        <v>0</v>
      </c>
      <c r="ST324" s="109">
        <f>Seniori!ST147</f>
        <v>0</v>
      </c>
      <c r="SU324" s="109">
        <f>Seniori!SU147</f>
        <v>0</v>
      </c>
      <c r="SV324" s="109">
        <f>Seniori!SV147</f>
        <v>0</v>
      </c>
      <c r="SW324" s="109">
        <f>Seniori!SW147</f>
        <v>0</v>
      </c>
      <c r="SX324" s="109">
        <f>Seniori!SX147</f>
        <v>0</v>
      </c>
      <c r="SY324" s="109">
        <f>Seniori!SY147</f>
        <v>0</v>
      </c>
      <c r="SZ324" s="109">
        <f>Seniori!SZ147</f>
        <v>0</v>
      </c>
      <c r="TA324" s="109">
        <f>Seniori!TA147</f>
        <v>0</v>
      </c>
      <c r="TB324" s="109">
        <f>Seniori!TB147</f>
        <v>0</v>
      </c>
    </row>
    <row r="325" spans="1:522" s="1" customFormat="1" ht="18" customHeight="1" x14ac:dyDescent="0.2">
      <c r="A325" s="12"/>
      <c r="B325" s="11" t="s">
        <v>150</v>
      </c>
      <c r="C325" s="1">
        <v>12505</v>
      </c>
      <c r="D325" s="1">
        <v>2010</v>
      </c>
      <c r="E325" s="4" t="s">
        <v>121</v>
      </c>
      <c r="F325" s="1">
        <v>8872</v>
      </c>
      <c r="G325" s="9" t="s">
        <v>132</v>
      </c>
      <c r="H325" s="4" t="s">
        <v>23</v>
      </c>
      <c r="I325" s="1">
        <f t="shared" si="20"/>
        <v>0</v>
      </c>
      <c r="J325" s="12">
        <f>Tabuľka3[[#This Row],[Stĺpec9]]</f>
        <v>0</v>
      </c>
      <c r="K325" s="109">
        <f>'Mladí jazdci'!K43</f>
        <v>0</v>
      </c>
      <c r="L325" s="109">
        <f>'Mladí jazdci'!L43</f>
        <v>0</v>
      </c>
      <c r="M325" s="109">
        <f>'Mladí jazdci'!M43</f>
        <v>0</v>
      </c>
      <c r="N325" s="109">
        <f>'Mladí jazdci'!N43</f>
        <v>0</v>
      </c>
      <c r="O325" s="109">
        <f>'Mladí jazdci'!O43</f>
        <v>0</v>
      </c>
      <c r="P325" s="109">
        <f>'Mladí jazdci'!P43</f>
        <v>0</v>
      </c>
      <c r="Q325" s="109">
        <f>'Mladí jazdci'!Q43</f>
        <v>0</v>
      </c>
      <c r="R325" s="109">
        <f>'Mladí jazdci'!R43</f>
        <v>0</v>
      </c>
      <c r="S325" s="109">
        <f>'Mladí jazdci'!S43</f>
        <v>0</v>
      </c>
      <c r="T325" s="109">
        <f>'Mladí jazdci'!T43</f>
        <v>0</v>
      </c>
      <c r="U325" s="109">
        <f>'Mladí jazdci'!U43</f>
        <v>0</v>
      </c>
      <c r="V325" s="109">
        <f>'Mladí jazdci'!V43</f>
        <v>0</v>
      </c>
      <c r="W325" s="109">
        <f>'Mladí jazdci'!W43</f>
        <v>0</v>
      </c>
      <c r="X325" s="109">
        <f>'Mladí jazdci'!X43</f>
        <v>0</v>
      </c>
      <c r="Y325" s="109">
        <f>'Mladí jazdci'!Y43</f>
        <v>0</v>
      </c>
      <c r="Z325" s="109">
        <f>'Mladí jazdci'!Z43</f>
        <v>0</v>
      </c>
      <c r="AA325" s="109">
        <f>'Mladí jazdci'!AA43</f>
        <v>0</v>
      </c>
      <c r="AB325" s="109">
        <f>'Mladí jazdci'!AB43</f>
        <v>0</v>
      </c>
      <c r="AC325" s="109">
        <f>'Mladí jazdci'!AC43</f>
        <v>0</v>
      </c>
      <c r="AD325" s="109">
        <f>'Mladí jazdci'!AD43</f>
        <v>0</v>
      </c>
      <c r="AE325" s="109">
        <f>'Mladí jazdci'!AE43</f>
        <v>0</v>
      </c>
      <c r="AF325" s="109">
        <f>'Mladí jazdci'!AF43</f>
        <v>0</v>
      </c>
      <c r="AG325" s="109">
        <f>'Mladí jazdci'!AG43</f>
        <v>0</v>
      </c>
      <c r="AH325" s="109">
        <f>'Mladí jazdci'!AH43</f>
        <v>0</v>
      </c>
      <c r="AI325" s="109">
        <f>'Mladí jazdci'!AI43</f>
        <v>0</v>
      </c>
      <c r="AJ325" s="109">
        <f>'Mladí jazdci'!AJ43</f>
        <v>0</v>
      </c>
      <c r="AK325" s="109">
        <f>'Mladí jazdci'!AK43</f>
        <v>0</v>
      </c>
      <c r="AL325" s="109">
        <f>'Mladí jazdci'!AL43</f>
        <v>0</v>
      </c>
      <c r="AM325" s="109">
        <f>'Mladí jazdci'!AM43</f>
        <v>0</v>
      </c>
      <c r="AN325" s="109">
        <f>'Mladí jazdci'!AN43</f>
        <v>0</v>
      </c>
      <c r="AO325" s="109">
        <f>'Mladí jazdci'!AO43</f>
        <v>0</v>
      </c>
      <c r="AP325" s="109">
        <f>'Mladí jazdci'!AP43</f>
        <v>0</v>
      </c>
      <c r="AQ325" s="109">
        <f>'Mladí jazdci'!AQ43</f>
        <v>0</v>
      </c>
      <c r="AR325" s="109">
        <f>'Mladí jazdci'!AR43</f>
        <v>0</v>
      </c>
      <c r="AS325" s="109">
        <f>'Mladí jazdci'!AS43</f>
        <v>0</v>
      </c>
      <c r="AT325" s="109">
        <f>'Mladí jazdci'!AT43</f>
        <v>0</v>
      </c>
      <c r="AU325" s="109">
        <f>'Mladí jazdci'!AU43</f>
        <v>0</v>
      </c>
      <c r="AV325" s="109">
        <f>'Mladí jazdci'!AV43</f>
        <v>0</v>
      </c>
      <c r="AW325" s="109">
        <f>'Mladí jazdci'!AW43</f>
        <v>0</v>
      </c>
      <c r="AX325" s="109">
        <f>'Mladí jazdci'!AX43</f>
        <v>0</v>
      </c>
      <c r="AY325" s="109">
        <f>'Mladí jazdci'!AY43</f>
        <v>0</v>
      </c>
      <c r="AZ325" s="109">
        <f>'Mladí jazdci'!AZ43</f>
        <v>0</v>
      </c>
      <c r="BA325" s="109">
        <f>'Mladí jazdci'!BA43</f>
        <v>0</v>
      </c>
      <c r="BB325" s="109">
        <f>'Mladí jazdci'!BB43</f>
        <v>0</v>
      </c>
      <c r="BC325" s="109">
        <f>'Mladí jazdci'!BC43</f>
        <v>0</v>
      </c>
      <c r="BD325" s="109">
        <f>'Mladí jazdci'!BD43</f>
        <v>0</v>
      </c>
      <c r="BE325" s="109">
        <f>'Mladí jazdci'!BE43</f>
        <v>0</v>
      </c>
      <c r="BF325" s="109">
        <f>'Mladí jazdci'!BF43</f>
        <v>0</v>
      </c>
      <c r="BG325" s="109">
        <f>'Mladí jazdci'!BG43</f>
        <v>0</v>
      </c>
      <c r="BH325" s="109">
        <f>'Mladí jazdci'!BH43</f>
        <v>0</v>
      </c>
      <c r="BI325" s="109">
        <f>'Mladí jazdci'!BI43</f>
        <v>0</v>
      </c>
      <c r="BJ325" s="109">
        <f>'Mladí jazdci'!BJ43</f>
        <v>0</v>
      </c>
      <c r="BK325" s="109">
        <f>'Mladí jazdci'!BK43</f>
        <v>0</v>
      </c>
      <c r="BL325" s="109">
        <f>'Mladí jazdci'!BL43</f>
        <v>0</v>
      </c>
      <c r="BM325" s="109">
        <f>'Mladí jazdci'!BM43</f>
        <v>0</v>
      </c>
      <c r="BN325" s="109">
        <f>'Mladí jazdci'!BN43</f>
        <v>0</v>
      </c>
      <c r="BO325" s="109">
        <f>'Mladí jazdci'!BO43</f>
        <v>0</v>
      </c>
      <c r="BP325" s="109">
        <f>'Mladí jazdci'!BP43</f>
        <v>0</v>
      </c>
      <c r="BQ325" s="109">
        <f>'Mladí jazdci'!BQ43</f>
        <v>0</v>
      </c>
      <c r="BR325" s="109">
        <f>'Mladí jazdci'!BR43</f>
        <v>0</v>
      </c>
      <c r="BS325" s="109">
        <f>'Mladí jazdci'!BS43</f>
        <v>0</v>
      </c>
      <c r="BT325" s="109">
        <f>'Mladí jazdci'!BT43</f>
        <v>0</v>
      </c>
      <c r="BU325" s="109">
        <f>'Mladí jazdci'!BU43</f>
        <v>0</v>
      </c>
      <c r="BV325" s="109">
        <f>'Mladí jazdci'!BV43</f>
        <v>0</v>
      </c>
      <c r="BW325" s="109">
        <f>'Mladí jazdci'!BW43</f>
        <v>0</v>
      </c>
      <c r="BX325" s="109">
        <f>'Mladí jazdci'!BX43</f>
        <v>0</v>
      </c>
      <c r="BY325" s="109">
        <f>'Mladí jazdci'!BY43</f>
        <v>0</v>
      </c>
      <c r="BZ325" s="109">
        <f>'Mladí jazdci'!BZ43</f>
        <v>0</v>
      </c>
      <c r="CA325" s="109">
        <f>'Mladí jazdci'!CA43</f>
        <v>0</v>
      </c>
      <c r="CB325" s="109">
        <f>'Mladí jazdci'!CB43</f>
        <v>0</v>
      </c>
      <c r="CC325" s="109">
        <f>'Mladí jazdci'!CC43</f>
        <v>0</v>
      </c>
      <c r="CD325" s="109">
        <f>'Mladí jazdci'!CD43</f>
        <v>0</v>
      </c>
      <c r="CE325" s="109">
        <f>'Mladí jazdci'!CE43</f>
        <v>0</v>
      </c>
      <c r="CF325" s="109">
        <f>'Mladí jazdci'!CF43</f>
        <v>0</v>
      </c>
      <c r="CG325" s="109">
        <f>'Mladí jazdci'!CG43</f>
        <v>0</v>
      </c>
      <c r="CH325" s="109">
        <f>'Mladí jazdci'!CH43</f>
        <v>0</v>
      </c>
      <c r="CI325" s="109">
        <f>'Mladí jazdci'!CI43</f>
        <v>0</v>
      </c>
      <c r="CJ325" s="109">
        <f>'Mladí jazdci'!CJ43</f>
        <v>0</v>
      </c>
      <c r="CK325" s="109">
        <f>'Mladí jazdci'!CK43</f>
        <v>0</v>
      </c>
      <c r="CL325" s="109">
        <f>'Mladí jazdci'!CL43</f>
        <v>0</v>
      </c>
      <c r="CM325" s="109">
        <f>'Mladí jazdci'!CM43</f>
        <v>0</v>
      </c>
      <c r="CN325" s="109">
        <f>'Mladí jazdci'!CN43</f>
        <v>0</v>
      </c>
      <c r="CO325" s="109">
        <f>'Mladí jazdci'!CO43</f>
        <v>0</v>
      </c>
      <c r="CP325" s="109">
        <f>'Mladí jazdci'!CP43</f>
        <v>0</v>
      </c>
      <c r="CQ325" s="109">
        <f>'Mladí jazdci'!CQ43</f>
        <v>0</v>
      </c>
      <c r="CR325" s="109">
        <f>'Mladí jazdci'!CR43</f>
        <v>0</v>
      </c>
      <c r="CS325" s="109">
        <f>'Mladí jazdci'!CS43</f>
        <v>0</v>
      </c>
      <c r="CT325" s="109">
        <f>'Mladí jazdci'!CT43</f>
        <v>0</v>
      </c>
      <c r="CU325" s="109">
        <f>'Mladí jazdci'!CU43</f>
        <v>0</v>
      </c>
      <c r="CV325" s="109">
        <f>'Mladí jazdci'!CV43</f>
        <v>0</v>
      </c>
      <c r="CW325" s="109">
        <f>'Mladí jazdci'!CW43</f>
        <v>0</v>
      </c>
      <c r="CX325" s="109">
        <f>'Mladí jazdci'!CX43</f>
        <v>0</v>
      </c>
      <c r="CY325" s="109">
        <f>'Mladí jazdci'!CY43</f>
        <v>0</v>
      </c>
      <c r="CZ325" s="109">
        <f>'Mladí jazdci'!CZ43</f>
        <v>0</v>
      </c>
      <c r="DA325" s="109">
        <f>'Mladí jazdci'!DA43</f>
        <v>0</v>
      </c>
      <c r="DB325" s="109">
        <f>'Mladí jazdci'!DB43</f>
        <v>0</v>
      </c>
      <c r="DC325" s="109">
        <f>'Mladí jazdci'!DC43</f>
        <v>0</v>
      </c>
      <c r="DD325" s="109">
        <f>'Mladí jazdci'!DD43</f>
        <v>0</v>
      </c>
      <c r="DE325" s="109">
        <f>'Mladí jazdci'!DE43</f>
        <v>0</v>
      </c>
      <c r="DF325" s="109">
        <f>'Mladí jazdci'!DF43</f>
        <v>0</v>
      </c>
      <c r="DG325" s="109">
        <f>'Mladí jazdci'!DG43</f>
        <v>0</v>
      </c>
      <c r="DH325" s="109">
        <f>'Mladí jazdci'!DH43</f>
        <v>0</v>
      </c>
      <c r="DI325" s="109">
        <f>'Mladí jazdci'!DI43</f>
        <v>0</v>
      </c>
      <c r="DJ325" s="109">
        <f>'Mladí jazdci'!DJ43</f>
        <v>0</v>
      </c>
      <c r="DK325" s="109">
        <f>'Mladí jazdci'!DK43</f>
        <v>0</v>
      </c>
      <c r="DL325" s="109">
        <f>'Mladí jazdci'!DL43</f>
        <v>0</v>
      </c>
      <c r="DM325" s="109">
        <f>'Mladí jazdci'!DM43</f>
        <v>0</v>
      </c>
      <c r="DN325" s="109">
        <f>'Mladí jazdci'!DN43</f>
        <v>0</v>
      </c>
      <c r="DO325" s="109">
        <f>'Mladí jazdci'!DO43</f>
        <v>0</v>
      </c>
      <c r="DP325" s="109">
        <f>'Mladí jazdci'!DP43</f>
        <v>0</v>
      </c>
      <c r="DQ325" s="109">
        <f>'Mladí jazdci'!DQ43</f>
        <v>0</v>
      </c>
      <c r="DR325" s="109">
        <f>'Mladí jazdci'!DR43</f>
        <v>0</v>
      </c>
      <c r="DS325" s="109">
        <f>'Mladí jazdci'!DS43</f>
        <v>0</v>
      </c>
      <c r="DT325" s="109">
        <f>'Mladí jazdci'!DT43</f>
        <v>0</v>
      </c>
      <c r="DU325" s="109">
        <f>'Mladí jazdci'!DU43</f>
        <v>0</v>
      </c>
      <c r="DV325" s="109">
        <f>'Mladí jazdci'!DV43</f>
        <v>0</v>
      </c>
      <c r="DW325" s="109">
        <f>'Mladí jazdci'!DW43</f>
        <v>0</v>
      </c>
      <c r="DX325" s="109">
        <f>'Mladí jazdci'!DX43</f>
        <v>0</v>
      </c>
      <c r="DY325" s="109">
        <f>'Mladí jazdci'!DY43</f>
        <v>0</v>
      </c>
      <c r="DZ325" s="109">
        <f>'Mladí jazdci'!DZ43</f>
        <v>0</v>
      </c>
      <c r="EA325" s="109">
        <f>'Mladí jazdci'!EA43</f>
        <v>0</v>
      </c>
      <c r="EB325" s="109">
        <f>'Mladí jazdci'!EB43</f>
        <v>0</v>
      </c>
      <c r="EC325" s="109">
        <f>'Mladí jazdci'!EC43</f>
        <v>0</v>
      </c>
      <c r="ED325" s="109">
        <f>'Mladí jazdci'!ED43</f>
        <v>0</v>
      </c>
      <c r="EE325" s="109">
        <f>'Mladí jazdci'!EE43</f>
        <v>0</v>
      </c>
      <c r="EF325" s="109">
        <f>'Mladí jazdci'!EF43</f>
        <v>0</v>
      </c>
      <c r="EG325" s="109">
        <f>'Mladí jazdci'!EG43</f>
        <v>0</v>
      </c>
      <c r="EH325" s="109">
        <f>'Mladí jazdci'!EH43</f>
        <v>0</v>
      </c>
      <c r="EI325" s="109">
        <f>'Mladí jazdci'!EI43</f>
        <v>0</v>
      </c>
      <c r="EJ325" s="109">
        <f>'Mladí jazdci'!EJ43</f>
        <v>0</v>
      </c>
      <c r="EK325" s="109">
        <f>'Mladí jazdci'!EK43</f>
        <v>0</v>
      </c>
      <c r="EL325" s="109">
        <f>'Mladí jazdci'!EL43</f>
        <v>0</v>
      </c>
      <c r="EM325" s="109">
        <f>'Mladí jazdci'!EM43</f>
        <v>0</v>
      </c>
      <c r="EN325" s="109">
        <f>'Mladí jazdci'!EN43</f>
        <v>0</v>
      </c>
      <c r="EO325" s="109">
        <f>'Mladí jazdci'!EO43</f>
        <v>0</v>
      </c>
      <c r="EP325" s="109">
        <f>'Mladí jazdci'!EP43</f>
        <v>0</v>
      </c>
      <c r="EQ325" s="109">
        <f>'Mladí jazdci'!EQ43</f>
        <v>0</v>
      </c>
      <c r="ER325" s="109">
        <f>'Mladí jazdci'!ER43</f>
        <v>0</v>
      </c>
      <c r="ES325" s="109">
        <f>'Mladí jazdci'!ES43</f>
        <v>0</v>
      </c>
      <c r="ET325" s="109">
        <f>'Mladí jazdci'!ET43</f>
        <v>0</v>
      </c>
      <c r="EU325" s="109">
        <f>'Mladí jazdci'!EU43</f>
        <v>0</v>
      </c>
      <c r="EV325" s="109">
        <f>'Mladí jazdci'!EV43</f>
        <v>0</v>
      </c>
      <c r="EW325" s="109">
        <f>'Mladí jazdci'!EW43</f>
        <v>0</v>
      </c>
      <c r="EX325" s="109">
        <f>'Mladí jazdci'!EX43</f>
        <v>0</v>
      </c>
      <c r="EY325" s="109">
        <f>'Mladí jazdci'!EY43</f>
        <v>0</v>
      </c>
      <c r="EZ325" s="109">
        <f>'Mladí jazdci'!EZ43</f>
        <v>0</v>
      </c>
      <c r="FA325" s="109">
        <f>'Mladí jazdci'!FA43</f>
        <v>0</v>
      </c>
      <c r="FB325" s="109">
        <f>'Mladí jazdci'!FB43</f>
        <v>0</v>
      </c>
      <c r="FC325" s="109">
        <f>'Mladí jazdci'!FC43</f>
        <v>0</v>
      </c>
      <c r="FD325" s="109">
        <f>'Mladí jazdci'!FD43</f>
        <v>0</v>
      </c>
      <c r="FE325" s="109">
        <f>'Mladí jazdci'!FE43</f>
        <v>0</v>
      </c>
      <c r="FF325" s="109">
        <f>'Mladí jazdci'!FF43</f>
        <v>0</v>
      </c>
      <c r="FG325" s="109">
        <f>'Mladí jazdci'!FG43</f>
        <v>0</v>
      </c>
      <c r="FH325" s="109">
        <f>'Mladí jazdci'!FH43</f>
        <v>0</v>
      </c>
      <c r="FI325" s="109">
        <f>'Mladí jazdci'!FI43</f>
        <v>0</v>
      </c>
      <c r="FJ325" s="109">
        <f>'Mladí jazdci'!FJ43</f>
        <v>0</v>
      </c>
      <c r="FK325" s="109">
        <f>'Mladí jazdci'!FK43</f>
        <v>0</v>
      </c>
      <c r="FL325" s="109">
        <f>'Mladí jazdci'!FL43</f>
        <v>0</v>
      </c>
      <c r="FM325" s="109">
        <f>'Mladí jazdci'!FM43</f>
        <v>0</v>
      </c>
      <c r="FN325" s="109">
        <f>'Mladí jazdci'!FN43</f>
        <v>0</v>
      </c>
      <c r="FO325" s="109">
        <f>'Mladí jazdci'!FO43</f>
        <v>0</v>
      </c>
      <c r="FP325" s="109">
        <f>'Mladí jazdci'!FP43</f>
        <v>0</v>
      </c>
      <c r="FQ325" s="109">
        <f>'Mladí jazdci'!FQ43</f>
        <v>0</v>
      </c>
      <c r="FR325" s="109">
        <f>'Mladí jazdci'!FR43</f>
        <v>0</v>
      </c>
      <c r="FS325" s="109">
        <f>'Mladí jazdci'!FS43</f>
        <v>0</v>
      </c>
      <c r="FT325" s="109">
        <f>'Mladí jazdci'!FT43</f>
        <v>0</v>
      </c>
      <c r="FU325" s="109">
        <f>'Mladí jazdci'!FU43</f>
        <v>0</v>
      </c>
      <c r="FV325" s="109">
        <f>'Mladí jazdci'!FV43</f>
        <v>0</v>
      </c>
      <c r="FW325" s="109">
        <f>'Mladí jazdci'!FW43</f>
        <v>0</v>
      </c>
      <c r="FX325" s="109">
        <f>'Mladí jazdci'!FX43</f>
        <v>0</v>
      </c>
      <c r="FY325" s="109">
        <f>'Mladí jazdci'!FY43</f>
        <v>0</v>
      </c>
      <c r="FZ325" s="109">
        <f>'Mladí jazdci'!FZ43</f>
        <v>0</v>
      </c>
      <c r="GA325" s="109">
        <f>'Mladí jazdci'!GA43</f>
        <v>0</v>
      </c>
      <c r="GB325" s="109">
        <f>'Mladí jazdci'!GB43</f>
        <v>0</v>
      </c>
      <c r="GC325" s="109">
        <f>'Mladí jazdci'!GC43</f>
        <v>0</v>
      </c>
      <c r="GD325" s="109">
        <f>'Mladí jazdci'!GD43</f>
        <v>0</v>
      </c>
      <c r="GE325" s="109">
        <f>'Mladí jazdci'!GE43</f>
        <v>0</v>
      </c>
      <c r="GF325" s="109">
        <f>'Mladí jazdci'!GF43</f>
        <v>0</v>
      </c>
      <c r="GG325" s="109">
        <f>'Mladí jazdci'!GG43</f>
        <v>0</v>
      </c>
      <c r="GH325" s="109">
        <f>'Mladí jazdci'!GH43</f>
        <v>0</v>
      </c>
      <c r="GI325" s="109">
        <f>'Mladí jazdci'!GI43</f>
        <v>0</v>
      </c>
      <c r="GJ325" s="109">
        <f>'Mladí jazdci'!GJ43</f>
        <v>0</v>
      </c>
      <c r="GK325" s="109">
        <f>'Mladí jazdci'!GK43</f>
        <v>0</v>
      </c>
      <c r="GL325" s="109">
        <f>'Mladí jazdci'!GL43</f>
        <v>0</v>
      </c>
      <c r="GM325" s="109">
        <f>'Mladí jazdci'!GM43</f>
        <v>0</v>
      </c>
      <c r="GN325" s="109">
        <f>'Mladí jazdci'!GN43</f>
        <v>0</v>
      </c>
      <c r="GO325" s="109">
        <f>'Mladí jazdci'!GO43</f>
        <v>0</v>
      </c>
      <c r="GP325" s="109">
        <f>'Mladí jazdci'!GP43</f>
        <v>0</v>
      </c>
      <c r="GQ325" s="109">
        <f>'Mladí jazdci'!GQ43</f>
        <v>0</v>
      </c>
      <c r="GR325" s="109">
        <f>'Mladí jazdci'!GR43</f>
        <v>0</v>
      </c>
      <c r="GS325" s="109">
        <f>'Mladí jazdci'!GS43</f>
        <v>0</v>
      </c>
      <c r="GT325" s="109">
        <f>'Mladí jazdci'!GT43</f>
        <v>0</v>
      </c>
      <c r="GU325" s="109">
        <f>'Mladí jazdci'!GU43</f>
        <v>0</v>
      </c>
      <c r="GV325" s="109">
        <f>'Mladí jazdci'!GV43</f>
        <v>0</v>
      </c>
      <c r="GW325" s="109">
        <f>'Mladí jazdci'!GW43</f>
        <v>0</v>
      </c>
      <c r="GX325" s="109">
        <f>'Mladí jazdci'!GX43</f>
        <v>0</v>
      </c>
      <c r="GY325" s="109">
        <f>'Mladí jazdci'!GY43</f>
        <v>0</v>
      </c>
      <c r="GZ325" s="109">
        <f>'Mladí jazdci'!GZ43</f>
        <v>0</v>
      </c>
      <c r="HA325" s="109">
        <f>'Mladí jazdci'!HA43</f>
        <v>0</v>
      </c>
      <c r="HB325" s="109">
        <f>'Mladí jazdci'!HB43</f>
        <v>0</v>
      </c>
      <c r="HC325" s="109">
        <f>'Mladí jazdci'!HC43</f>
        <v>0</v>
      </c>
      <c r="HD325" s="109">
        <f>'Mladí jazdci'!HD43</f>
        <v>0</v>
      </c>
      <c r="HE325" s="109">
        <f>'Mladí jazdci'!HE43</f>
        <v>0</v>
      </c>
      <c r="HF325" s="109">
        <f>'Mladí jazdci'!HF43</f>
        <v>0</v>
      </c>
      <c r="HG325" s="109">
        <f>'Mladí jazdci'!HG43</f>
        <v>0</v>
      </c>
      <c r="HH325" s="109">
        <f>'Mladí jazdci'!HH43</f>
        <v>0</v>
      </c>
      <c r="HI325" s="109">
        <f>'Mladí jazdci'!HI43</f>
        <v>0</v>
      </c>
      <c r="HJ325" s="109">
        <f>'Mladí jazdci'!HJ43</f>
        <v>0</v>
      </c>
      <c r="HK325" s="109">
        <f>'Mladí jazdci'!HK43</f>
        <v>0</v>
      </c>
      <c r="HL325" s="109">
        <f>'Mladí jazdci'!HL43</f>
        <v>0</v>
      </c>
      <c r="HM325" s="109">
        <f>'Mladí jazdci'!HM43</f>
        <v>0</v>
      </c>
      <c r="HN325" s="109">
        <f>'Mladí jazdci'!HN43</f>
        <v>0</v>
      </c>
      <c r="HO325" s="109">
        <f>'Mladí jazdci'!HO43</f>
        <v>0</v>
      </c>
      <c r="HP325" s="109">
        <f>'Mladí jazdci'!HP43</f>
        <v>0</v>
      </c>
      <c r="HQ325" s="109">
        <f>'Mladí jazdci'!HQ43</f>
        <v>0</v>
      </c>
      <c r="HR325" s="109">
        <f>'Mladí jazdci'!HR43</f>
        <v>0</v>
      </c>
      <c r="HS325" s="109">
        <f>'Mladí jazdci'!HS43</f>
        <v>0</v>
      </c>
      <c r="HT325" s="109">
        <f>'Mladí jazdci'!HT43</f>
        <v>0</v>
      </c>
      <c r="HU325" s="109">
        <f>'Mladí jazdci'!HU43</f>
        <v>0</v>
      </c>
      <c r="HV325" s="109">
        <f>'Mladí jazdci'!HV43</f>
        <v>0</v>
      </c>
      <c r="HW325" s="109">
        <f>'Mladí jazdci'!HW43</f>
        <v>0</v>
      </c>
      <c r="HX325" s="109">
        <f>'Mladí jazdci'!HX43</f>
        <v>0</v>
      </c>
      <c r="HY325" s="109">
        <f>'Mladí jazdci'!HY43</f>
        <v>0</v>
      </c>
      <c r="HZ325" s="109">
        <f>'Mladí jazdci'!HZ43</f>
        <v>0</v>
      </c>
      <c r="IA325" s="109">
        <f>'Mladí jazdci'!IA43</f>
        <v>0</v>
      </c>
      <c r="IB325" s="109">
        <f>'Mladí jazdci'!IB43</f>
        <v>0</v>
      </c>
      <c r="IC325" s="109">
        <f>'Mladí jazdci'!IC43</f>
        <v>0</v>
      </c>
      <c r="ID325" s="109">
        <f>'Mladí jazdci'!ID43</f>
        <v>0</v>
      </c>
      <c r="IE325" s="109">
        <f>'Mladí jazdci'!IE43</f>
        <v>0</v>
      </c>
      <c r="IF325" s="109">
        <f>'Mladí jazdci'!IF43</f>
        <v>0</v>
      </c>
      <c r="IG325" s="109">
        <f>'Mladí jazdci'!IG43</f>
        <v>0</v>
      </c>
      <c r="IH325" s="109">
        <f>'Mladí jazdci'!IH43</f>
        <v>0</v>
      </c>
      <c r="II325" s="109">
        <f>'Mladí jazdci'!II43</f>
        <v>0</v>
      </c>
      <c r="IJ325" s="109">
        <f>'Mladí jazdci'!IJ43</f>
        <v>0</v>
      </c>
      <c r="IK325" s="109">
        <f>'Mladí jazdci'!IK43</f>
        <v>0</v>
      </c>
      <c r="IL325" s="109">
        <f>'Mladí jazdci'!IL43</f>
        <v>0</v>
      </c>
      <c r="IM325" s="109">
        <f>'Mladí jazdci'!IM43</f>
        <v>0</v>
      </c>
      <c r="IN325" s="109">
        <f>'Mladí jazdci'!IN43</f>
        <v>0</v>
      </c>
      <c r="IO325" s="109">
        <f>'Mladí jazdci'!IO43</f>
        <v>0</v>
      </c>
      <c r="IP325" s="109">
        <f>'Mladí jazdci'!IP43</f>
        <v>0</v>
      </c>
      <c r="IQ325" s="109">
        <f>'Mladí jazdci'!IQ43</f>
        <v>0</v>
      </c>
      <c r="IR325" s="109">
        <f>'Mladí jazdci'!IR43</f>
        <v>0</v>
      </c>
      <c r="IS325" s="109">
        <f>'Mladí jazdci'!IS43</f>
        <v>0</v>
      </c>
      <c r="IT325" s="109">
        <f>'Mladí jazdci'!IT43</f>
        <v>0</v>
      </c>
      <c r="IU325" s="109">
        <f>'Mladí jazdci'!IU43</f>
        <v>0</v>
      </c>
      <c r="IV325" s="109">
        <f>'Mladí jazdci'!IV43</f>
        <v>0</v>
      </c>
      <c r="IW325" s="109">
        <f>'Mladí jazdci'!IW43</f>
        <v>0</v>
      </c>
      <c r="IX325" s="109">
        <f>'Mladí jazdci'!IX43</f>
        <v>0</v>
      </c>
      <c r="IY325" s="109">
        <f>'Mladí jazdci'!IY43</f>
        <v>0</v>
      </c>
      <c r="IZ325" s="109">
        <f>'Mladí jazdci'!IZ43</f>
        <v>0</v>
      </c>
      <c r="JA325" s="109">
        <f>'Mladí jazdci'!JA43</f>
        <v>0</v>
      </c>
      <c r="JB325" s="109">
        <f>'Mladí jazdci'!JB43</f>
        <v>0</v>
      </c>
      <c r="JC325" s="109">
        <f>'Mladí jazdci'!JC43</f>
        <v>0</v>
      </c>
      <c r="JD325" s="109">
        <f>'Mladí jazdci'!JD43</f>
        <v>0</v>
      </c>
      <c r="JE325" s="109">
        <f>'Mladí jazdci'!JE43</f>
        <v>0</v>
      </c>
      <c r="JF325" s="109">
        <f>'Mladí jazdci'!JF43</f>
        <v>0</v>
      </c>
      <c r="JG325" s="109">
        <f>'Mladí jazdci'!JG43</f>
        <v>0</v>
      </c>
      <c r="JH325" s="109">
        <f>'Mladí jazdci'!JH43</f>
        <v>0</v>
      </c>
      <c r="JI325" s="109">
        <f>'Mladí jazdci'!JI43</f>
        <v>0</v>
      </c>
      <c r="JJ325" s="109">
        <f>'Mladí jazdci'!JJ43</f>
        <v>0</v>
      </c>
      <c r="JK325" s="109">
        <f>'Mladí jazdci'!JK43</f>
        <v>0</v>
      </c>
      <c r="JL325" s="109">
        <f>'Mladí jazdci'!JL43</f>
        <v>0</v>
      </c>
      <c r="JM325" s="109">
        <f>'Mladí jazdci'!JM43</f>
        <v>0</v>
      </c>
      <c r="JN325" s="109">
        <f>'Mladí jazdci'!JN43</f>
        <v>0</v>
      </c>
      <c r="JO325" s="109">
        <f>'Mladí jazdci'!JO43</f>
        <v>0</v>
      </c>
      <c r="JP325" s="109">
        <f>'Mladí jazdci'!JP43</f>
        <v>0</v>
      </c>
      <c r="JQ325" s="109">
        <f>'Mladí jazdci'!JQ43</f>
        <v>0</v>
      </c>
      <c r="JR325" s="109">
        <f>'Mladí jazdci'!JR43</f>
        <v>0</v>
      </c>
      <c r="JS325" s="109">
        <f>'Mladí jazdci'!JS43</f>
        <v>0</v>
      </c>
      <c r="JT325" s="109">
        <f>'Mladí jazdci'!JT43</f>
        <v>0</v>
      </c>
      <c r="JU325" s="109">
        <f>'Mladí jazdci'!JU43</f>
        <v>0</v>
      </c>
      <c r="JV325" s="109">
        <f>'Mladí jazdci'!JV43</f>
        <v>0</v>
      </c>
      <c r="JW325" s="109">
        <f>'Mladí jazdci'!JW43</f>
        <v>0</v>
      </c>
      <c r="JX325" s="109">
        <f>'Mladí jazdci'!JX43</f>
        <v>0</v>
      </c>
      <c r="JY325" s="109">
        <f>'Mladí jazdci'!JY43</f>
        <v>0</v>
      </c>
      <c r="JZ325" s="109">
        <f>'Mladí jazdci'!JZ43</f>
        <v>0</v>
      </c>
      <c r="KA325" s="109">
        <f>'Mladí jazdci'!KA43</f>
        <v>0</v>
      </c>
      <c r="KB325" s="109">
        <f>'Mladí jazdci'!KB43</f>
        <v>0</v>
      </c>
      <c r="KC325" s="109">
        <f>'Mladí jazdci'!KC43</f>
        <v>0</v>
      </c>
      <c r="KD325" s="109">
        <f>'Mladí jazdci'!KD43</f>
        <v>0</v>
      </c>
      <c r="KE325" s="109">
        <f>'Mladí jazdci'!KE43</f>
        <v>0</v>
      </c>
      <c r="KF325" s="109">
        <f>'Mladí jazdci'!KF43</f>
        <v>0</v>
      </c>
      <c r="KG325" s="109">
        <f>'Mladí jazdci'!KG43</f>
        <v>0</v>
      </c>
      <c r="KH325" s="109">
        <f>'Mladí jazdci'!KH43</f>
        <v>0</v>
      </c>
      <c r="KI325" s="109">
        <f>'Mladí jazdci'!KI43</f>
        <v>0</v>
      </c>
      <c r="KJ325" s="109">
        <f>'Mladí jazdci'!KJ43</f>
        <v>0</v>
      </c>
      <c r="KK325" s="109">
        <f>'Mladí jazdci'!KK43</f>
        <v>0</v>
      </c>
      <c r="KL325" s="109">
        <f>'Mladí jazdci'!KL43</f>
        <v>0</v>
      </c>
      <c r="KM325" s="109">
        <f>'Mladí jazdci'!KM43</f>
        <v>0</v>
      </c>
      <c r="KN325" s="109">
        <f>'Mladí jazdci'!KN43</f>
        <v>0</v>
      </c>
      <c r="KO325" s="109">
        <f>'Mladí jazdci'!KO43</f>
        <v>0</v>
      </c>
      <c r="KP325" s="109">
        <f>'Mladí jazdci'!KP43</f>
        <v>0</v>
      </c>
      <c r="KQ325" s="109">
        <f>'Mladí jazdci'!KQ43</f>
        <v>0</v>
      </c>
      <c r="KR325" s="109">
        <f>'Mladí jazdci'!KR43</f>
        <v>0</v>
      </c>
      <c r="KS325" s="114"/>
      <c r="KT325" s="109">
        <f>'Mladí jazdci'!KT43</f>
        <v>0</v>
      </c>
      <c r="KU325" s="109">
        <f>'Mladí jazdci'!KU43</f>
        <v>0</v>
      </c>
      <c r="KV325" s="109">
        <f>'Mladí jazdci'!KV43</f>
        <v>0</v>
      </c>
      <c r="KW325" s="109">
        <f>'Mladí jazdci'!KW43</f>
        <v>0</v>
      </c>
      <c r="KX325" s="109">
        <f>'Mladí jazdci'!KX43</f>
        <v>0</v>
      </c>
      <c r="KY325" s="109">
        <f>'Mladí jazdci'!KY43</f>
        <v>0</v>
      </c>
      <c r="KZ325" s="109">
        <f>'Mladí jazdci'!KZ43</f>
        <v>0</v>
      </c>
      <c r="LA325" s="109"/>
      <c r="LB325" s="109">
        <f>'Mladí jazdci'!LB43</f>
        <v>0</v>
      </c>
      <c r="LC325" s="109">
        <f>'Mladí jazdci'!LC43</f>
        <v>0</v>
      </c>
      <c r="LD325" s="109">
        <f>'Mladí jazdci'!LD43</f>
        <v>0</v>
      </c>
      <c r="LE325" s="109">
        <f>'Mladí jazdci'!LE43</f>
        <v>0</v>
      </c>
      <c r="LF325" s="109">
        <f>'Mladí jazdci'!LF43</f>
        <v>0</v>
      </c>
      <c r="LG325" s="109">
        <f>'Mladí jazdci'!LG43</f>
        <v>0</v>
      </c>
      <c r="LH325" s="109">
        <f>'Mladí jazdci'!LH43</f>
        <v>0</v>
      </c>
      <c r="LI325" s="109">
        <f>'Mladí jazdci'!LI43</f>
        <v>0</v>
      </c>
      <c r="LJ325" s="109">
        <f>'Mladí jazdci'!LJ43</f>
        <v>0</v>
      </c>
      <c r="LK325" s="109">
        <f>'Mladí jazdci'!LK43</f>
        <v>0</v>
      </c>
      <c r="LL325" s="109">
        <f>'Mladí jazdci'!LL43</f>
        <v>0</v>
      </c>
      <c r="LM325" s="109">
        <f>'Mladí jazdci'!LM43</f>
        <v>0</v>
      </c>
      <c r="LN325" s="109">
        <f>'Mladí jazdci'!LN43</f>
        <v>0</v>
      </c>
      <c r="LO325" s="109">
        <f>'Mladí jazdci'!LO43</f>
        <v>0</v>
      </c>
      <c r="LP325" s="109">
        <f>'Mladí jazdci'!LP43</f>
        <v>0</v>
      </c>
      <c r="LQ325" s="109">
        <f>'Mladí jazdci'!LQ43</f>
        <v>0</v>
      </c>
      <c r="LR325" s="109">
        <f>'Mladí jazdci'!LR43</f>
        <v>0</v>
      </c>
      <c r="LS325" s="109">
        <f>'Mladí jazdci'!LS43</f>
        <v>0</v>
      </c>
      <c r="LT325" s="109">
        <f>'Mladí jazdci'!LT43</f>
        <v>0</v>
      </c>
      <c r="LU325" s="109">
        <f>'Mladí jazdci'!LU43</f>
        <v>0</v>
      </c>
      <c r="LV325" s="109">
        <f>'Mladí jazdci'!LV43</f>
        <v>0</v>
      </c>
      <c r="LW325" s="109">
        <f>'Mladí jazdci'!LW43</f>
        <v>0</v>
      </c>
      <c r="LX325" s="109">
        <f>'Mladí jazdci'!LX43</f>
        <v>0</v>
      </c>
      <c r="LY325" s="109">
        <f>'Mladí jazdci'!LY43</f>
        <v>0</v>
      </c>
      <c r="LZ325" s="109">
        <f>'Mladí jazdci'!LZ43</f>
        <v>0</v>
      </c>
      <c r="MA325" s="109">
        <f>'Mladí jazdci'!MA43</f>
        <v>0</v>
      </c>
      <c r="MB325" s="109">
        <f>'Mladí jazdci'!MB43</f>
        <v>0</v>
      </c>
      <c r="MC325" s="109">
        <f>'Mladí jazdci'!MC43</f>
        <v>0</v>
      </c>
      <c r="MD325" s="109">
        <f>'Mladí jazdci'!MD43</f>
        <v>0</v>
      </c>
      <c r="ME325" s="109"/>
      <c r="MF325" s="109"/>
      <c r="MG325" s="109"/>
      <c r="MH325" s="109"/>
      <c r="MI325" s="109"/>
      <c r="MJ325" s="109"/>
      <c r="MK325" s="109"/>
      <c r="ML325" s="109"/>
      <c r="MM325" s="109"/>
      <c r="MN325" s="109"/>
      <c r="MO325" s="109"/>
      <c r="MP325" s="109"/>
      <c r="MQ325" s="109"/>
      <c r="MR325" s="109"/>
      <c r="MS325" s="109"/>
      <c r="MT325" s="109"/>
      <c r="MU325" s="109"/>
      <c r="MV325" s="109"/>
      <c r="MW325" s="109"/>
      <c r="MX325" s="109"/>
      <c r="MY325" s="109"/>
      <c r="MZ325" s="109"/>
      <c r="NA325" s="109"/>
      <c r="NB325" s="109"/>
      <c r="NC325" s="109"/>
      <c r="ND325" s="109"/>
      <c r="NE325" s="109"/>
      <c r="NF325" s="109"/>
      <c r="NG325" s="109"/>
      <c r="NH325" s="109"/>
      <c r="NI325" s="109"/>
      <c r="NJ325" s="109"/>
      <c r="NK325" s="109"/>
      <c r="NL325" s="109"/>
      <c r="NM325" s="109"/>
      <c r="NN325" s="109"/>
      <c r="NO325" s="109"/>
      <c r="NP325" s="109"/>
      <c r="NQ325" s="109"/>
      <c r="NR325" s="109"/>
      <c r="NS325" s="109"/>
      <c r="NT325" s="109"/>
      <c r="NU325" s="109"/>
      <c r="NV325" s="109"/>
      <c r="NW325" s="109"/>
      <c r="NX325" s="109"/>
      <c r="NY325" s="109"/>
      <c r="NZ325" s="109"/>
      <c r="OA325" s="109"/>
      <c r="OB325" s="109"/>
      <c r="OC325" s="109"/>
      <c r="OD325" s="109"/>
      <c r="OE325" s="109"/>
      <c r="OF325" s="109"/>
      <c r="OG325" s="109"/>
      <c r="OH325" s="109"/>
      <c r="OI325" s="109"/>
      <c r="OJ325" s="109"/>
      <c r="OK325" s="109"/>
      <c r="OL325" s="109"/>
      <c r="OM325" s="109"/>
      <c r="ON325" s="109"/>
      <c r="OO325" s="109"/>
      <c r="OP325" s="109"/>
      <c r="OQ325" s="109"/>
      <c r="OR325" s="109"/>
      <c r="OS325" s="109"/>
      <c r="OT325" s="109"/>
      <c r="OU325" s="109"/>
      <c r="OV325" s="109"/>
      <c r="OW325" s="109"/>
      <c r="OX325" s="109"/>
      <c r="OY325" s="109"/>
      <c r="OZ325" s="109"/>
      <c r="PA325" s="109"/>
      <c r="PB325" s="109"/>
      <c r="PC325" s="109"/>
      <c r="PD325" s="109"/>
      <c r="PE325" s="109"/>
      <c r="PF325" s="109"/>
      <c r="PG325" s="109"/>
      <c r="PH325" s="109"/>
      <c r="PI325" s="109"/>
      <c r="PJ325" s="109"/>
      <c r="PK325" s="109"/>
      <c r="PL325" s="109"/>
      <c r="PM325" s="109"/>
      <c r="PN325" s="109"/>
      <c r="PO325" s="109"/>
      <c r="PP325" s="109"/>
      <c r="PQ325" s="109"/>
      <c r="PR325" s="109"/>
      <c r="PS325" s="109"/>
      <c r="PT325" s="109"/>
      <c r="PU325" s="109"/>
      <c r="PV325" s="109"/>
      <c r="PW325" s="109"/>
      <c r="PX325" s="109"/>
      <c r="PY325" s="109"/>
      <c r="PZ325" s="109"/>
      <c r="QA325" s="109"/>
      <c r="QB325" s="109"/>
      <c r="QC325" s="109"/>
      <c r="QD325" s="109"/>
      <c r="QE325" s="109"/>
      <c r="QF325" s="109"/>
      <c r="QG325" s="109"/>
      <c r="QH325" s="109"/>
      <c r="QI325" s="109"/>
      <c r="QJ325" s="109"/>
      <c r="QK325" s="109"/>
      <c r="QL325" s="109"/>
      <c r="QM325" s="109"/>
      <c r="QN325" s="109"/>
      <c r="QO325" s="109"/>
      <c r="QP325" s="109"/>
      <c r="QQ325" s="109"/>
      <c r="QR325" s="109"/>
      <c r="QS325" s="109"/>
      <c r="QT325" s="109"/>
      <c r="QU325" s="109"/>
      <c r="QV325" s="109"/>
      <c r="QW325" s="109"/>
      <c r="QX325" s="109"/>
      <c r="QY325" s="109"/>
      <c r="QZ325" s="109"/>
      <c r="RA325" s="109"/>
      <c r="RB325" s="109"/>
      <c r="RC325" s="109"/>
      <c r="RD325" s="109"/>
      <c r="RE325" s="109"/>
      <c r="RF325" s="109"/>
      <c r="RG325" s="109"/>
      <c r="RH325" s="109"/>
      <c r="RI325" s="109"/>
      <c r="RJ325" s="109"/>
      <c r="RK325" s="109"/>
      <c r="RL325" s="109"/>
      <c r="RM325" s="109"/>
      <c r="RN325" s="109"/>
      <c r="RO325" s="109"/>
      <c r="RP325" s="109"/>
      <c r="RQ325" s="109"/>
      <c r="RR325" s="109"/>
      <c r="RS325" s="109"/>
      <c r="RT325" s="109"/>
      <c r="RU325" s="109"/>
      <c r="RV325" s="109"/>
      <c r="RW325" s="109"/>
      <c r="RX325" s="109"/>
      <c r="RY325" s="109"/>
      <c r="RZ325" s="109"/>
      <c r="SA325" s="109"/>
      <c r="SB325" s="109"/>
      <c r="SC325" s="109"/>
      <c r="SD325" s="109"/>
      <c r="SE325" s="109"/>
      <c r="SF325" s="109"/>
      <c r="SG325" s="109"/>
      <c r="SH325" s="109"/>
      <c r="SI325" s="109"/>
      <c r="SJ325" s="109"/>
      <c r="SK325" s="109"/>
      <c r="SL325" s="109"/>
      <c r="SM325" s="109"/>
      <c r="SN325" s="109"/>
      <c r="SO325" s="109"/>
      <c r="SP325" s="109"/>
      <c r="SQ325" s="109"/>
      <c r="SR325" s="109"/>
      <c r="SS325" s="109"/>
      <c r="ST325" s="109"/>
      <c r="SU325" s="109"/>
      <c r="SV325" s="109"/>
      <c r="SW325" s="109"/>
      <c r="SX325" s="109"/>
      <c r="SY325" s="109"/>
      <c r="SZ325" s="109"/>
      <c r="TA325" s="109"/>
      <c r="TB325" s="109">
        <f>'Mladí jazdci'!TB43</f>
        <v>0</v>
      </c>
    </row>
    <row r="326" spans="1:522" s="1" customFormat="1" ht="18" customHeight="1" x14ac:dyDescent="0.2">
      <c r="A326" s="12"/>
      <c r="B326" s="11"/>
      <c r="E326" s="4" t="s">
        <v>460</v>
      </c>
      <c r="F326" s="1">
        <v>9452</v>
      </c>
      <c r="G326" s="9" t="s">
        <v>132</v>
      </c>
      <c r="H326" s="4"/>
      <c r="I326" s="1">
        <f t="shared" si="20"/>
        <v>0</v>
      </c>
      <c r="J326" s="12">
        <f>Tabuľka3[[#This Row],[Stĺpec9]]</f>
        <v>0</v>
      </c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  <c r="IX326" s="109"/>
      <c r="IY326" s="109"/>
      <c r="IZ326" s="109"/>
      <c r="JA326" s="109"/>
      <c r="JB326" s="109"/>
      <c r="JC326" s="109"/>
      <c r="JD326" s="109"/>
      <c r="JE326" s="109"/>
      <c r="JF326" s="109"/>
      <c r="JG326" s="109"/>
      <c r="JH326" s="109"/>
      <c r="JI326" s="109"/>
      <c r="JJ326" s="109"/>
      <c r="JK326" s="109"/>
      <c r="JL326" s="109"/>
      <c r="JM326" s="109"/>
      <c r="JN326" s="109"/>
      <c r="JO326" s="109"/>
      <c r="JP326" s="109"/>
      <c r="JQ326" s="109"/>
      <c r="JR326" s="109"/>
      <c r="JS326" s="109"/>
      <c r="JT326" s="109"/>
      <c r="JU326" s="109"/>
      <c r="JV326" s="109"/>
      <c r="JW326" s="109"/>
      <c r="JX326" s="109"/>
      <c r="JY326" s="109"/>
      <c r="JZ326" s="109"/>
      <c r="KA326" s="109"/>
      <c r="KB326" s="109"/>
      <c r="KC326" s="109"/>
      <c r="KD326" s="109"/>
      <c r="KE326" s="109"/>
      <c r="KF326" s="109"/>
      <c r="KG326" s="109"/>
      <c r="KH326" s="109"/>
      <c r="KI326" s="109"/>
      <c r="KJ326" s="109"/>
      <c r="KK326" s="109"/>
      <c r="KL326" s="109"/>
      <c r="KM326" s="109"/>
      <c r="KN326" s="109"/>
      <c r="KO326" s="109"/>
      <c r="KP326" s="109"/>
      <c r="KQ326" s="109"/>
      <c r="KR326" s="109"/>
      <c r="KS326" s="114"/>
      <c r="KT326" s="109"/>
      <c r="KU326" s="109"/>
      <c r="KV326" s="109"/>
      <c r="KW326" s="109"/>
      <c r="KX326" s="109"/>
      <c r="KY326" s="109"/>
      <c r="KZ326" s="109"/>
      <c r="LA326" s="109"/>
      <c r="LB326" s="109"/>
      <c r="LC326" s="109"/>
      <c r="LD326" s="109"/>
      <c r="LE326" s="109"/>
      <c r="LF326" s="109"/>
      <c r="LG326" s="109"/>
      <c r="LH326" s="109"/>
      <c r="LI326" s="109"/>
      <c r="LJ326" s="109"/>
      <c r="LK326" s="109"/>
      <c r="LL326" s="109"/>
      <c r="LM326" s="109"/>
      <c r="LN326" s="109"/>
      <c r="LO326" s="109"/>
      <c r="LP326" s="109"/>
      <c r="LQ326" s="109"/>
      <c r="LR326" s="109"/>
      <c r="LS326" s="109"/>
      <c r="LT326" s="109"/>
      <c r="LU326" s="109"/>
      <c r="LV326" s="109"/>
      <c r="LW326" s="109"/>
      <c r="LX326" s="109"/>
      <c r="LY326" s="109"/>
      <c r="LZ326" s="109"/>
      <c r="MA326" s="109"/>
      <c r="MB326" s="109"/>
      <c r="MC326" s="109"/>
      <c r="MD326" s="109"/>
      <c r="ME326" s="109"/>
      <c r="MF326" s="109"/>
      <c r="MG326" s="109"/>
      <c r="MH326" s="109"/>
      <c r="MI326" s="109"/>
      <c r="MJ326" s="109"/>
      <c r="MK326" s="109"/>
      <c r="ML326" s="109"/>
      <c r="MM326" s="109"/>
      <c r="MN326" s="109"/>
      <c r="MO326" s="109"/>
      <c r="MP326" s="109"/>
      <c r="MQ326" s="109"/>
      <c r="MR326" s="109"/>
      <c r="MS326" s="109"/>
      <c r="MT326" s="109"/>
      <c r="MU326" s="109"/>
      <c r="MV326" s="109"/>
      <c r="MW326" s="109"/>
      <c r="MX326" s="109"/>
      <c r="MY326" s="109"/>
      <c r="MZ326" s="109"/>
      <c r="NA326" s="109"/>
      <c r="NB326" s="109"/>
      <c r="NC326" s="109"/>
      <c r="ND326" s="109"/>
      <c r="NE326" s="109"/>
      <c r="NF326" s="109"/>
      <c r="NG326" s="109"/>
      <c r="NH326" s="109"/>
      <c r="NI326" s="109"/>
      <c r="NJ326" s="109"/>
      <c r="NK326" s="109"/>
      <c r="NL326" s="109"/>
      <c r="NM326" s="109"/>
      <c r="NN326" s="109"/>
      <c r="NO326" s="109"/>
      <c r="NP326" s="109"/>
      <c r="NQ326" s="109"/>
      <c r="NR326" s="109"/>
      <c r="NS326" s="109"/>
      <c r="NT326" s="109"/>
      <c r="NU326" s="109"/>
      <c r="NV326" s="109"/>
      <c r="NW326" s="109"/>
      <c r="NX326" s="109"/>
      <c r="NY326" s="109"/>
      <c r="NZ326" s="109"/>
      <c r="OA326" s="109"/>
      <c r="OB326" s="109"/>
      <c r="OC326" s="109"/>
      <c r="OD326" s="109"/>
      <c r="OE326" s="109"/>
      <c r="OF326" s="109"/>
      <c r="OG326" s="109"/>
      <c r="OH326" s="109"/>
      <c r="OI326" s="109"/>
      <c r="OJ326" s="109"/>
      <c r="OK326" s="109"/>
      <c r="OL326" s="109"/>
      <c r="OM326" s="109"/>
      <c r="ON326" s="109"/>
      <c r="OO326" s="109"/>
      <c r="OP326" s="109"/>
      <c r="OQ326" s="109"/>
      <c r="OR326" s="109"/>
      <c r="OS326" s="109"/>
      <c r="OT326" s="109"/>
      <c r="OU326" s="109"/>
      <c r="OV326" s="109"/>
      <c r="OW326" s="109"/>
      <c r="OX326" s="109"/>
      <c r="OY326" s="109"/>
      <c r="OZ326" s="109"/>
      <c r="PA326" s="109"/>
      <c r="PB326" s="109"/>
      <c r="PC326" s="109"/>
      <c r="PD326" s="109"/>
      <c r="PE326" s="109"/>
      <c r="PF326" s="109"/>
      <c r="PG326" s="109"/>
      <c r="PH326" s="109"/>
      <c r="PI326" s="109"/>
      <c r="PJ326" s="109"/>
      <c r="PK326" s="109"/>
      <c r="PL326" s="109"/>
      <c r="PM326" s="109"/>
      <c r="PN326" s="109"/>
      <c r="PO326" s="109"/>
      <c r="PP326" s="109"/>
      <c r="PQ326" s="109"/>
      <c r="PR326" s="109"/>
      <c r="PS326" s="109"/>
      <c r="PT326" s="109"/>
      <c r="PU326" s="109"/>
      <c r="PV326" s="109"/>
      <c r="PW326" s="109"/>
      <c r="PX326" s="109"/>
      <c r="PY326" s="109"/>
      <c r="PZ326" s="109"/>
      <c r="QA326" s="109"/>
      <c r="QB326" s="109"/>
      <c r="QC326" s="109"/>
      <c r="QD326" s="109"/>
      <c r="QE326" s="109"/>
      <c r="QF326" s="109"/>
      <c r="QG326" s="109"/>
      <c r="QH326" s="109"/>
      <c r="QI326" s="109"/>
      <c r="QJ326" s="109"/>
      <c r="QK326" s="109"/>
      <c r="QL326" s="109"/>
      <c r="QM326" s="109"/>
      <c r="QN326" s="109"/>
      <c r="QO326" s="109"/>
      <c r="QP326" s="109"/>
      <c r="QQ326" s="109"/>
      <c r="QR326" s="109"/>
      <c r="QS326" s="109"/>
      <c r="QT326" s="109"/>
      <c r="QU326" s="109"/>
      <c r="QV326" s="109"/>
      <c r="QW326" s="109"/>
      <c r="QX326" s="109"/>
      <c r="QY326" s="109"/>
      <c r="QZ326" s="109"/>
      <c r="RA326" s="109"/>
      <c r="RB326" s="109"/>
      <c r="RC326" s="109"/>
      <c r="RD326" s="109"/>
      <c r="RE326" s="109"/>
      <c r="RF326" s="109"/>
      <c r="RG326" s="109"/>
      <c r="RH326" s="109"/>
      <c r="RI326" s="109"/>
      <c r="RJ326" s="109"/>
      <c r="RK326" s="109"/>
      <c r="RL326" s="109"/>
      <c r="RM326" s="109"/>
      <c r="RN326" s="109"/>
      <c r="RO326" s="109"/>
      <c r="RP326" s="109"/>
      <c r="RQ326" s="109"/>
      <c r="RR326" s="109"/>
      <c r="RS326" s="109"/>
      <c r="RT326" s="109"/>
      <c r="RU326" s="109"/>
      <c r="RV326" s="109"/>
      <c r="RW326" s="109"/>
      <c r="RX326" s="109"/>
      <c r="RY326" s="109"/>
      <c r="RZ326" s="109"/>
      <c r="SA326" s="109"/>
      <c r="SB326" s="109"/>
      <c r="SC326" s="109"/>
      <c r="SD326" s="109"/>
      <c r="SE326" s="109"/>
      <c r="SF326" s="109"/>
      <c r="SG326" s="109"/>
      <c r="SH326" s="109"/>
      <c r="SI326" s="109"/>
      <c r="SJ326" s="109"/>
      <c r="SK326" s="109"/>
      <c r="SL326" s="109"/>
      <c r="SM326" s="109"/>
      <c r="SN326" s="109"/>
      <c r="SO326" s="109"/>
      <c r="SP326" s="109"/>
      <c r="SQ326" s="109"/>
      <c r="SR326" s="109"/>
      <c r="SS326" s="109"/>
      <c r="ST326" s="109"/>
      <c r="SU326" s="109"/>
      <c r="SV326" s="109"/>
      <c r="SW326" s="109"/>
      <c r="SX326" s="109"/>
      <c r="SY326" s="109"/>
      <c r="SZ326" s="109"/>
      <c r="TA326" s="109"/>
      <c r="TB326" s="109"/>
    </row>
    <row r="327" spans="1:522" s="1" customFormat="1" ht="18" customHeight="1" x14ac:dyDescent="0.2">
      <c r="A327" s="12"/>
      <c r="B327" s="11" t="s">
        <v>415</v>
      </c>
      <c r="C327" s="1">
        <v>10202</v>
      </c>
      <c r="D327" s="1">
        <v>2014</v>
      </c>
      <c r="E327" s="4" t="s">
        <v>416</v>
      </c>
      <c r="F327" s="1">
        <v>9725</v>
      </c>
      <c r="G327" s="9" t="s">
        <v>132</v>
      </c>
      <c r="H327" s="4" t="s">
        <v>324</v>
      </c>
      <c r="I327" s="1">
        <f t="shared" si="20"/>
        <v>0</v>
      </c>
      <c r="J327" s="12">
        <f>Tabuľka3[[#This Row],[Stĺpec9]]</f>
        <v>0</v>
      </c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 t="s">
        <v>535</v>
      </c>
      <c r="CL327" s="109"/>
      <c r="CM327" s="109"/>
      <c r="CN327" s="109"/>
      <c r="CO327" s="109"/>
      <c r="CP327" s="109"/>
      <c r="CQ327" s="109"/>
      <c r="CR327" s="109"/>
      <c r="CS327" s="109"/>
      <c r="CT327" s="109" t="s">
        <v>535</v>
      </c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  <c r="IX327" s="109"/>
      <c r="IY327" s="109"/>
      <c r="IZ327" s="109"/>
      <c r="JA327" s="109"/>
      <c r="JB327" s="109"/>
      <c r="JC327" s="109"/>
      <c r="JD327" s="109"/>
      <c r="JE327" s="109"/>
      <c r="JF327" s="109"/>
      <c r="JG327" s="109"/>
      <c r="JH327" s="109"/>
      <c r="JI327" s="109"/>
      <c r="JJ327" s="109"/>
      <c r="JK327" s="109"/>
      <c r="JL327" s="109"/>
      <c r="JM327" s="109"/>
      <c r="JN327" s="109"/>
      <c r="JO327" s="109"/>
      <c r="JP327" s="109"/>
      <c r="JQ327" s="109"/>
      <c r="JR327" s="109"/>
      <c r="JS327" s="109"/>
      <c r="JT327" s="109"/>
      <c r="JU327" s="109"/>
      <c r="JV327" s="109"/>
      <c r="JW327" s="109"/>
      <c r="JX327" s="109"/>
      <c r="JY327" s="109"/>
      <c r="JZ327" s="109"/>
      <c r="KA327" s="109"/>
      <c r="KB327" s="109"/>
      <c r="KC327" s="109"/>
      <c r="KD327" s="109"/>
      <c r="KE327" s="109"/>
      <c r="KF327" s="109"/>
      <c r="KG327" s="109"/>
      <c r="KH327" s="109"/>
      <c r="KI327" s="109"/>
      <c r="KJ327" s="109"/>
      <c r="KK327" s="109"/>
      <c r="KL327" s="109"/>
      <c r="KM327" s="109"/>
      <c r="KN327" s="109"/>
      <c r="KO327" s="109"/>
      <c r="KP327" s="109"/>
      <c r="KQ327" s="109"/>
      <c r="KR327" s="109"/>
      <c r="KS327" s="114"/>
      <c r="KT327" s="109"/>
      <c r="KU327" s="109"/>
      <c r="KV327" s="109"/>
      <c r="KW327" s="109"/>
      <c r="KX327" s="109"/>
      <c r="KY327" s="109"/>
      <c r="KZ327" s="109"/>
      <c r="LA327" s="109"/>
      <c r="LB327" s="109"/>
      <c r="LC327" s="109"/>
      <c r="LD327" s="109"/>
      <c r="LE327" s="109"/>
      <c r="LF327" s="109"/>
      <c r="LG327" s="109"/>
      <c r="LH327" s="109"/>
      <c r="LI327" s="109"/>
      <c r="LJ327" s="109"/>
      <c r="LK327" s="109"/>
      <c r="LL327" s="109"/>
      <c r="LM327" s="109"/>
      <c r="LN327" s="109"/>
      <c r="LO327" s="109"/>
      <c r="LP327" s="109"/>
      <c r="LQ327" s="109"/>
      <c r="LR327" s="109"/>
      <c r="LS327" s="109"/>
      <c r="LT327" s="109"/>
      <c r="LU327" s="109"/>
      <c r="LV327" s="109"/>
      <c r="LW327" s="109"/>
      <c r="LX327" s="109"/>
      <c r="LY327" s="109"/>
      <c r="LZ327" s="109"/>
      <c r="MA327" s="109"/>
      <c r="MB327" s="109"/>
      <c r="MC327" s="109"/>
      <c r="MD327" s="109"/>
      <c r="ME327" s="109"/>
      <c r="MF327" s="109"/>
      <c r="MG327" s="109"/>
      <c r="MH327" s="109"/>
      <c r="MI327" s="109"/>
      <c r="MJ327" s="109"/>
      <c r="MK327" s="109"/>
      <c r="ML327" s="109"/>
      <c r="MM327" s="109"/>
      <c r="MN327" s="109"/>
      <c r="MO327" s="109"/>
      <c r="MP327" s="109"/>
      <c r="MQ327" s="109"/>
      <c r="MR327" s="109"/>
      <c r="MS327" s="109"/>
      <c r="MT327" s="109"/>
      <c r="MU327" s="109"/>
      <c r="MV327" s="109"/>
      <c r="MW327" s="109"/>
      <c r="MX327" s="109"/>
      <c r="MY327" s="109"/>
      <c r="MZ327" s="109"/>
      <c r="NA327" s="109"/>
      <c r="NB327" s="109"/>
      <c r="NC327" s="109"/>
      <c r="ND327" s="109"/>
      <c r="NE327" s="109"/>
      <c r="NF327" s="109"/>
      <c r="NG327" s="109"/>
      <c r="NH327" s="109"/>
      <c r="NI327" s="109"/>
      <c r="NJ327" s="109"/>
      <c r="NK327" s="109"/>
      <c r="NL327" s="109"/>
      <c r="NM327" s="109"/>
      <c r="NN327" s="109"/>
      <c r="NO327" s="109"/>
      <c r="NP327" s="109"/>
      <c r="NQ327" s="109"/>
      <c r="NR327" s="109"/>
      <c r="NS327" s="109"/>
      <c r="NT327" s="109"/>
      <c r="NU327" s="109"/>
      <c r="NV327" s="109"/>
      <c r="NW327" s="109"/>
      <c r="NX327" s="109"/>
      <c r="NY327" s="109"/>
      <c r="NZ327" s="109"/>
      <c r="OA327" s="109"/>
      <c r="OB327" s="109"/>
      <c r="OC327" s="109"/>
      <c r="OD327" s="109"/>
      <c r="OE327" s="109"/>
      <c r="OF327" s="109"/>
      <c r="OG327" s="109"/>
      <c r="OH327" s="109"/>
      <c r="OI327" s="109"/>
      <c r="OJ327" s="109"/>
      <c r="OK327" s="109"/>
      <c r="OL327" s="109"/>
      <c r="OM327" s="109"/>
      <c r="ON327" s="109"/>
      <c r="OO327" s="109"/>
      <c r="OP327" s="109"/>
      <c r="OQ327" s="109"/>
      <c r="OR327" s="109"/>
      <c r="OS327" s="109"/>
      <c r="OT327" s="109"/>
      <c r="OU327" s="109"/>
      <c r="OV327" s="109"/>
      <c r="OW327" s="109"/>
      <c r="OX327" s="109"/>
      <c r="OY327" s="109"/>
      <c r="OZ327" s="109"/>
      <c r="PA327" s="109"/>
      <c r="PB327" s="109"/>
      <c r="PC327" s="109"/>
      <c r="PD327" s="109"/>
      <c r="PE327" s="109"/>
      <c r="PF327" s="109"/>
      <c r="PG327" s="109"/>
      <c r="PH327" s="109"/>
      <c r="PI327" s="109"/>
      <c r="PJ327" s="109"/>
      <c r="PK327" s="109"/>
      <c r="PL327" s="109"/>
      <c r="PM327" s="109"/>
      <c r="PN327" s="109"/>
      <c r="PO327" s="109"/>
      <c r="PP327" s="109"/>
      <c r="PQ327" s="109"/>
      <c r="PR327" s="109"/>
      <c r="PS327" s="109"/>
      <c r="PT327" s="109"/>
      <c r="PU327" s="109"/>
      <c r="PV327" s="109"/>
      <c r="PW327" s="109"/>
      <c r="PX327" s="109"/>
      <c r="PY327" s="109"/>
      <c r="PZ327" s="109"/>
      <c r="QA327" s="109"/>
      <c r="QB327" s="109"/>
      <c r="QC327" s="109"/>
      <c r="QD327" s="109"/>
      <c r="QE327" s="109"/>
      <c r="QF327" s="109"/>
      <c r="QG327" s="109"/>
      <c r="QH327" s="109"/>
      <c r="QI327" s="109"/>
      <c r="QJ327" s="109"/>
      <c r="QK327" s="109"/>
      <c r="QL327" s="109"/>
      <c r="QM327" s="109"/>
      <c r="QN327" s="109"/>
      <c r="QO327" s="109"/>
      <c r="QP327" s="109"/>
      <c r="QQ327" s="109"/>
      <c r="QR327" s="109"/>
      <c r="QS327" s="109"/>
      <c r="QT327" s="109"/>
      <c r="QU327" s="109"/>
      <c r="QV327" s="109"/>
      <c r="QW327" s="109"/>
      <c r="QX327" s="109"/>
      <c r="QY327" s="109"/>
      <c r="QZ327" s="109"/>
      <c r="RA327" s="109"/>
      <c r="RB327" s="109"/>
      <c r="RC327" s="109"/>
      <c r="RD327" s="109"/>
      <c r="RE327" s="109"/>
      <c r="RF327" s="109"/>
      <c r="RG327" s="109"/>
      <c r="RH327" s="109"/>
      <c r="RI327" s="109"/>
      <c r="RJ327" s="109"/>
      <c r="RK327" s="109"/>
      <c r="RL327" s="109"/>
      <c r="RM327" s="109"/>
      <c r="RN327" s="109"/>
      <c r="RO327" s="109"/>
      <c r="RP327" s="109"/>
      <c r="RQ327" s="109"/>
      <c r="RR327" s="109"/>
      <c r="RS327" s="109"/>
      <c r="RT327" s="109"/>
      <c r="RU327" s="109"/>
      <c r="RV327" s="109"/>
      <c r="RW327" s="109"/>
      <c r="RX327" s="109"/>
      <c r="RY327" s="109"/>
      <c r="RZ327" s="109"/>
      <c r="SA327" s="109"/>
      <c r="SB327" s="109"/>
      <c r="SC327" s="109"/>
      <c r="SD327" s="109"/>
      <c r="SE327" s="109"/>
      <c r="SF327" s="109"/>
      <c r="SG327" s="109"/>
      <c r="SH327" s="109"/>
      <c r="SI327" s="109"/>
      <c r="SJ327" s="109"/>
      <c r="SK327" s="109"/>
      <c r="SL327" s="109"/>
      <c r="SM327" s="109"/>
      <c r="SN327" s="109"/>
      <c r="SO327" s="109"/>
      <c r="SP327" s="109"/>
      <c r="SQ327" s="109"/>
      <c r="SR327" s="109"/>
      <c r="SS327" s="109"/>
      <c r="ST327" s="109"/>
      <c r="SU327" s="109"/>
      <c r="SV327" s="109"/>
      <c r="SW327" s="109"/>
      <c r="SX327" s="109"/>
      <c r="SY327" s="109"/>
      <c r="SZ327" s="109"/>
      <c r="TA327" s="109"/>
      <c r="TB327" s="109"/>
    </row>
    <row r="328" spans="1:522" s="1" customFormat="1" ht="18" customHeight="1" x14ac:dyDescent="0.2">
      <c r="A328" s="12"/>
      <c r="B328" s="11" t="s">
        <v>382</v>
      </c>
      <c r="C328" s="1">
        <v>12000</v>
      </c>
      <c r="E328" s="4" t="s">
        <v>381</v>
      </c>
      <c r="F328" s="1">
        <v>9200</v>
      </c>
      <c r="G328" s="9" t="s">
        <v>131</v>
      </c>
      <c r="H328" s="4" t="s">
        <v>380</v>
      </c>
      <c r="I328" s="1">
        <f t="shared" si="20"/>
        <v>0</v>
      </c>
      <c r="J328" s="12">
        <f>Tabuľka3[[#This Row],[Stĺpec9]]</f>
        <v>0</v>
      </c>
      <c r="K328" s="109">
        <f>'Mladí jazdci'!K41</f>
        <v>0</v>
      </c>
      <c r="L328" s="109">
        <f>'Mladí jazdci'!L41</f>
        <v>0</v>
      </c>
      <c r="M328" s="109">
        <f>'Mladí jazdci'!M41</f>
        <v>0</v>
      </c>
      <c r="N328" s="109">
        <f>'Mladí jazdci'!N41</f>
        <v>0</v>
      </c>
      <c r="O328" s="109">
        <f>'Mladí jazdci'!O41</f>
        <v>0</v>
      </c>
      <c r="P328" s="109">
        <f>'Mladí jazdci'!P41</f>
        <v>0</v>
      </c>
      <c r="Q328" s="109">
        <f>'Mladí jazdci'!Q41</f>
        <v>0</v>
      </c>
      <c r="R328" s="109">
        <f>'Mladí jazdci'!R41</f>
        <v>0</v>
      </c>
      <c r="S328" s="109">
        <f>'Mladí jazdci'!S41</f>
        <v>0</v>
      </c>
      <c r="T328" s="109">
        <f>'Mladí jazdci'!T41</f>
        <v>0</v>
      </c>
      <c r="U328" s="109">
        <f>'Mladí jazdci'!U41</f>
        <v>0</v>
      </c>
      <c r="V328" s="109">
        <f>'Mladí jazdci'!V41</f>
        <v>0</v>
      </c>
      <c r="W328" s="109">
        <f>'Mladí jazdci'!W41</f>
        <v>0</v>
      </c>
      <c r="X328" s="109">
        <f>'Mladí jazdci'!X41</f>
        <v>0</v>
      </c>
      <c r="Y328" s="109">
        <f>'Mladí jazdci'!Y41</f>
        <v>0</v>
      </c>
      <c r="Z328" s="109">
        <f>'Mladí jazdci'!Z41</f>
        <v>0</v>
      </c>
      <c r="AA328" s="109">
        <f>'Mladí jazdci'!AA41</f>
        <v>0</v>
      </c>
      <c r="AB328" s="109">
        <f>'Mladí jazdci'!AB41</f>
        <v>0</v>
      </c>
      <c r="AC328" s="109">
        <f>'Mladí jazdci'!AC41</f>
        <v>0</v>
      </c>
      <c r="AD328" s="109">
        <f>'Mladí jazdci'!AD41</f>
        <v>0</v>
      </c>
      <c r="AE328" s="109">
        <f>'Mladí jazdci'!AE41</f>
        <v>0</v>
      </c>
      <c r="AF328" s="109">
        <f>'Mladí jazdci'!AF41</f>
        <v>0</v>
      </c>
      <c r="AG328" s="109">
        <f>'Mladí jazdci'!AG41</f>
        <v>0</v>
      </c>
      <c r="AH328" s="109">
        <f>'Mladí jazdci'!AH41</f>
        <v>0</v>
      </c>
      <c r="AI328" s="109">
        <f>'Mladí jazdci'!AI41</f>
        <v>0</v>
      </c>
      <c r="AJ328" s="109">
        <f>'Mladí jazdci'!AJ41</f>
        <v>0</v>
      </c>
      <c r="AK328" s="109">
        <f>'Mladí jazdci'!AK41</f>
        <v>0</v>
      </c>
      <c r="AL328" s="109">
        <f>'Mladí jazdci'!AL41</f>
        <v>0</v>
      </c>
      <c r="AM328" s="109">
        <f>'Mladí jazdci'!AM41</f>
        <v>0</v>
      </c>
      <c r="AN328" s="109">
        <f>'Mladí jazdci'!AN41</f>
        <v>0</v>
      </c>
      <c r="AO328" s="109">
        <f>'Mladí jazdci'!AO41</f>
        <v>0</v>
      </c>
      <c r="AP328" s="109">
        <f>'Mladí jazdci'!AP41</f>
        <v>0</v>
      </c>
      <c r="AQ328" s="109">
        <f>'Mladí jazdci'!AQ41</f>
        <v>0</v>
      </c>
      <c r="AR328" s="109">
        <f>'Mladí jazdci'!AR41</f>
        <v>0</v>
      </c>
      <c r="AS328" s="109">
        <f>'Mladí jazdci'!AS41</f>
        <v>0</v>
      </c>
      <c r="AT328" s="109">
        <f>'Mladí jazdci'!AT41</f>
        <v>0</v>
      </c>
      <c r="AU328" s="109">
        <f>'Mladí jazdci'!AU41</f>
        <v>0</v>
      </c>
      <c r="AV328" s="109">
        <f>'Mladí jazdci'!AV41</f>
        <v>0</v>
      </c>
      <c r="AW328" s="109">
        <f>'Mladí jazdci'!AW41</f>
        <v>0</v>
      </c>
      <c r="AX328" s="109">
        <f>'Mladí jazdci'!AX41</f>
        <v>0</v>
      </c>
      <c r="AY328" s="109">
        <f>'Mladí jazdci'!AY41</f>
        <v>0</v>
      </c>
      <c r="AZ328" s="109">
        <f>'Mladí jazdci'!AZ41</f>
        <v>0</v>
      </c>
      <c r="BA328" s="109">
        <f>'Mladí jazdci'!BA41</f>
        <v>0</v>
      </c>
      <c r="BB328" s="109">
        <f>'Mladí jazdci'!BB41</f>
        <v>0</v>
      </c>
      <c r="BC328" s="109">
        <f>'Mladí jazdci'!BC41</f>
        <v>0</v>
      </c>
      <c r="BD328" s="109">
        <f>'Mladí jazdci'!BD41</f>
        <v>0</v>
      </c>
      <c r="BE328" s="109">
        <f>'Mladí jazdci'!BE41</f>
        <v>0</v>
      </c>
      <c r="BF328" s="109">
        <f>'Mladí jazdci'!BF41</f>
        <v>0</v>
      </c>
      <c r="BG328" s="109">
        <f>'Mladí jazdci'!BG41</f>
        <v>0</v>
      </c>
      <c r="BH328" s="109">
        <f>'Mladí jazdci'!BH41</f>
        <v>0</v>
      </c>
      <c r="BI328" s="109">
        <f>'Mladí jazdci'!BI41</f>
        <v>0</v>
      </c>
      <c r="BJ328" s="109">
        <f>'Mladí jazdci'!BJ41</f>
        <v>0</v>
      </c>
      <c r="BK328" s="109">
        <f>'Mladí jazdci'!BK41</f>
        <v>0</v>
      </c>
      <c r="BL328" s="109">
        <f>'Mladí jazdci'!BL41</f>
        <v>0</v>
      </c>
      <c r="BM328" s="109">
        <f>'Mladí jazdci'!BM41</f>
        <v>0</v>
      </c>
      <c r="BN328" s="109">
        <f>'Mladí jazdci'!BN41</f>
        <v>0</v>
      </c>
      <c r="BO328" s="109">
        <f>'Mladí jazdci'!BO41</f>
        <v>0</v>
      </c>
      <c r="BP328" s="109">
        <f>'Mladí jazdci'!BP41</f>
        <v>0</v>
      </c>
      <c r="BQ328" s="109">
        <f>'Mladí jazdci'!BQ41</f>
        <v>0</v>
      </c>
      <c r="BR328" s="109">
        <f>'Mladí jazdci'!BR41</f>
        <v>0</v>
      </c>
      <c r="BS328" s="109">
        <f>'Mladí jazdci'!BS41</f>
        <v>0</v>
      </c>
      <c r="BT328" s="109">
        <f>'Mladí jazdci'!BT41</f>
        <v>0</v>
      </c>
      <c r="BU328" s="109">
        <f>'Mladí jazdci'!BU41</f>
        <v>0</v>
      </c>
      <c r="BV328" s="109">
        <f>'Mladí jazdci'!BV41</f>
        <v>0</v>
      </c>
      <c r="BW328" s="109">
        <f>'Mladí jazdci'!BW41</f>
        <v>0</v>
      </c>
      <c r="BX328" s="109">
        <f>'Mladí jazdci'!BX41</f>
        <v>0</v>
      </c>
      <c r="BY328" s="109">
        <f>'Mladí jazdci'!BY41</f>
        <v>0</v>
      </c>
      <c r="BZ328" s="109">
        <f>'Mladí jazdci'!BZ41</f>
        <v>0</v>
      </c>
      <c r="CA328" s="109">
        <f>'Mladí jazdci'!CA41</f>
        <v>0</v>
      </c>
      <c r="CB328" s="109">
        <f>'Mladí jazdci'!CB41</f>
        <v>0</v>
      </c>
      <c r="CC328" s="109">
        <f>'Mladí jazdci'!CC41</f>
        <v>0</v>
      </c>
      <c r="CD328" s="109">
        <f>'Mladí jazdci'!CD41</f>
        <v>0</v>
      </c>
      <c r="CE328" s="109">
        <f>'Mladí jazdci'!CE41</f>
        <v>0</v>
      </c>
      <c r="CF328" s="109">
        <f>'Mladí jazdci'!CF41</f>
        <v>0</v>
      </c>
      <c r="CG328" s="109">
        <f>'Mladí jazdci'!CG41</f>
        <v>0</v>
      </c>
      <c r="CH328" s="109">
        <f>'Mladí jazdci'!CH41</f>
        <v>0</v>
      </c>
      <c r="CI328" s="109">
        <f>'Mladí jazdci'!CI41</f>
        <v>0</v>
      </c>
      <c r="CJ328" s="109">
        <f>'Mladí jazdci'!CJ41</f>
        <v>0</v>
      </c>
      <c r="CK328" s="109">
        <f>'Mladí jazdci'!CK41</f>
        <v>0</v>
      </c>
      <c r="CL328" s="109">
        <f>'Mladí jazdci'!CL41</f>
        <v>0</v>
      </c>
      <c r="CM328" s="109">
        <f>'Mladí jazdci'!CM41</f>
        <v>0</v>
      </c>
      <c r="CN328" s="109">
        <f>'Mladí jazdci'!CN41</f>
        <v>0</v>
      </c>
      <c r="CO328" s="109">
        <f>'Mladí jazdci'!CO41</f>
        <v>0</v>
      </c>
      <c r="CP328" s="109">
        <f>'Mladí jazdci'!CP41</f>
        <v>0</v>
      </c>
      <c r="CQ328" s="109">
        <f>'Mladí jazdci'!CQ41</f>
        <v>0</v>
      </c>
      <c r="CR328" s="109">
        <f>'Mladí jazdci'!CR41</f>
        <v>0</v>
      </c>
      <c r="CS328" s="109">
        <f>'Mladí jazdci'!CS41</f>
        <v>0</v>
      </c>
      <c r="CT328" s="109">
        <f>'Mladí jazdci'!CT41</f>
        <v>0</v>
      </c>
      <c r="CU328" s="109">
        <f>'Mladí jazdci'!CU41</f>
        <v>0</v>
      </c>
      <c r="CV328" s="109">
        <f>'Mladí jazdci'!CV41</f>
        <v>0</v>
      </c>
      <c r="CW328" s="109">
        <f>'Mladí jazdci'!CW41</f>
        <v>0</v>
      </c>
      <c r="CX328" s="109">
        <f>'Mladí jazdci'!CX41</f>
        <v>0</v>
      </c>
      <c r="CY328" s="109">
        <f>'Mladí jazdci'!CY41</f>
        <v>0</v>
      </c>
      <c r="CZ328" s="109">
        <f>'Mladí jazdci'!CZ41</f>
        <v>0</v>
      </c>
      <c r="DA328" s="109">
        <f>'Mladí jazdci'!DA41</f>
        <v>0</v>
      </c>
      <c r="DB328" s="109">
        <f>'Mladí jazdci'!DB41</f>
        <v>0</v>
      </c>
      <c r="DC328" s="109">
        <f>'Mladí jazdci'!DC41</f>
        <v>0</v>
      </c>
      <c r="DD328" s="109">
        <f>'Mladí jazdci'!DD41</f>
        <v>0</v>
      </c>
      <c r="DE328" s="109">
        <f>'Mladí jazdci'!DE41</f>
        <v>0</v>
      </c>
      <c r="DF328" s="109">
        <f>'Mladí jazdci'!DF41</f>
        <v>0</v>
      </c>
      <c r="DG328" s="109">
        <f>'Mladí jazdci'!DG41</f>
        <v>0</v>
      </c>
      <c r="DH328" s="109">
        <f>'Mladí jazdci'!DH41</f>
        <v>0</v>
      </c>
      <c r="DI328" s="109">
        <f>'Mladí jazdci'!DI41</f>
        <v>0</v>
      </c>
      <c r="DJ328" s="109">
        <f>'Mladí jazdci'!DJ41</f>
        <v>0</v>
      </c>
      <c r="DK328" s="109">
        <f>'Mladí jazdci'!DK41</f>
        <v>0</v>
      </c>
      <c r="DL328" s="109">
        <f>'Mladí jazdci'!DL41</f>
        <v>0</v>
      </c>
      <c r="DM328" s="109">
        <f>'Mladí jazdci'!DM41</f>
        <v>0</v>
      </c>
      <c r="DN328" s="109">
        <f>'Mladí jazdci'!DN41</f>
        <v>0</v>
      </c>
      <c r="DO328" s="109">
        <f>'Mladí jazdci'!DO41</f>
        <v>0</v>
      </c>
      <c r="DP328" s="109">
        <f>'Mladí jazdci'!DP41</f>
        <v>0</v>
      </c>
      <c r="DQ328" s="109">
        <f>'Mladí jazdci'!DQ41</f>
        <v>0</v>
      </c>
      <c r="DR328" s="109">
        <f>'Mladí jazdci'!DR41</f>
        <v>0</v>
      </c>
      <c r="DS328" s="109">
        <f>'Mladí jazdci'!DS41</f>
        <v>0</v>
      </c>
      <c r="DT328" s="109">
        <f>'Mladí jazdci'!DT41</f>
        <v>0</v>
      </c>
      <c r="DU328" s="109">
        <f>'Mladí jazdci'!DU41</f>
        <v>0</v>
      </c>
      <c r="DV328" s="109">
        <f>'Mladí jazdci'!DV41</f>
        <v>0</v>
      </c>
      <c r="DW328" s="109">
        <f>'Mladí jazdci'!DW41</f>
        <v>0</v>
      </c>
      <c r="DX328" s="109">
        <f>'Mladí jazdci'!DX41</f>
        <v>0</v>
      </c>
      <c r="DY328" s="109">
        <f>'Mladí jazdci'!DY41</f>
        <v>0</v>
      </c>
      <c r="DZ328" s="109">
        <f>'Mladí jazdci'!DZ41</f>
        <v>0</v>
      </c>
      <c r="EA328" s="109">
        <f>'Mladí jazdci'!EA41</f>
        <v>0</v>
      </c>
      <c r="EB328" s="109">
        <f>'Mladí jazdci'!EB41</f>
        <v>0</v>
      </c>
      <c r="EC328" s="109">
        <f>'Mladí jazdci'!EC41</f>
        <v>0</v>
      </c>
      <c r="ED328" s="109">
        <f>'Mladí jazdci'!ED41</f>
        <v>0</v>
      </c>
      <c r="EE328" s="109">
        <f>'Mladí jazdci'!EE41</f>
        <v>0</v>
      </c>
      <c r="EF328" s="109">
        <f>'Mladí jazdci'!EF41</f>
        <v>0</v>
      </c>
      <c r="EG328" s="109">
        <f>'Mladí jazdci'!EG41</f>
        <v>0</v>
      </c>
      <c r="EH328" s="109">
        <f>'Mladí jazdci'!EH41</f>
        <v>0</v>
      </c>
      <c r="EI328" s="109">
        <f>'Mladí jazdci'!EI41</f>
        <v>0</v>
      </c>
      <c r="EJ328" s="109">
        <f>'Mladí jazdci'!EJ41</f>
        <v>0</v>
      </c>
      <c r="EK328" s="109">
        <f>'Mladí jazdci'!EK41</f>
        <v>0</v>
      </c>
      <c r="EL328" s="109">
        <f>'Mladí jazdci'!EL41</f>
        <v>0</v>
      </c>
      <c r="EM328" s="109">
        <f>'Mladí jazdci'!EM41</f>
        <v>0</v>
      </c>
      <c r="EN328" s="109">
        <f>'Mladí jazdci'!EN41</f>
        <v>0</v>
      </c>
      <c r="EO328" s="109">
        <f>'Mladí jazdci'!EO41</f>
        <v>0</v>
      </c>
      <c r="EP328" s="109">
        <f>'Mladí jazdci'!EP41</f>
        <v>0</v>
      </c>
      <c r="EQ328" s="109">
        <f>'Mladí jazdci'!EQ41</f>
        <v>0</v>
      </c>
      <c r="ER328" s="109">
        <f>'Mladí jazdci'!ER41</f>
        <v>0</v>
      </c>
      <c r="ES328" s="109">
        <f>'Mladí jazdci'!ES41</f>
        <v>0</v>
      </c>
      <c r="ET328" s="109">
        <f>'Mladí jazdci'!ET41</f>
        <v>0</v>
      </c>
      <c r="EU328" s="109">
        <f>'Mladí jazdci'!EU41</f>
        <v>0</v>
      </c>
      <c r="EV328" s="109">
        <f>'Mladí jazdci'!EV41</f>
        <v>0</v>
      </c>
      <c r="EW328" s="109">
        <f>'Mladí jazdci'!EW41</f>
        <v>0</v>
      </c>
      <c r="EX328" s="109">
        <f>'Mladí jazdci'!EX41</f>
        <v>0</v>
      </c>
      <c r="EY328" s="109">
        <f>'Mladí jazdci'!EY41</f>
        <v>0</v>
      </c>
      <c r="EZ328" s="109">
        <f>'Mladí jazdci'!EZ41</f>
        <v>0</v>
      </c>
      <c r="FA328" s="109">
        <f>'Mladí jazdci'!FA41</f>
        <v>0</v>
      </c>
      <c r="FB328" s="109">
        <f>'Mladí jazdci'!FB41</f>
        <v>0</v>
      </c>
      <c r="FC328" s="109">
        <f>'Mladí jazdci'!FC41</f>
        <v>0</v>
      </c>
      <c r="FD328" s="109">
        <f>'Mladí jazdci'!FD41</f>
        <v>0</v>
      </c>
      <c r="FE328" s="109">
        <f>'Mladí jazdci'!FE41</f>
        <v>0</v>
      </c>
      <c r="FF328" s="109">
        <f>'Mladí jazdci'!FF41</f>
        <v>0</v>
      </c>
      <c r="FG328" s="109">
        <f>'Mladí jazdci'!FG41</f>
        <v>0</v>
      </c>
      <c r="FH328" s="109">
        <f>'Mladí jazdci'!FH41</f>
        <v>0</v>
      </c>
      <c r="FI328" s="109">
        <f>'Mladí jazdci'!FI41</f>
        <v>0</v>
      </c>
      <c r="FJ328" s="109">
        <f>'Mladí jazdci'!FJ41</f>
        <v>0</v>
      </c>
      <c r="FK328" s="109">
        <f>'Mladí jazdci'!FK41</f>
        <v>0</v>
      </c>
      <c r="FL328" s="109">
        <f>'Mladí jazdci'!FL41</f>
        <v>0</v>
      </c>
      <c r="FM328" s="109">
        <f>'Mladí jazdci'!FM41</f>
        <v>0</v>
      </c>
      <c r="FN328" s="109">
        <f>'Mladí jazdci'!FN41</f>
        <v>0</v>
      </c>
      <c r="FO328" s="109">
        <f>'Mladí jazdci'!FO41</f>
        <v>0</v>
      </c>
      <c r="FP328" s="109">
        <f>'Mladí jazdci'!FP41</f>
        <v>0</v>
      </c>
      <c r="FQ328" s="109">
        <f>'Mladí jazdci'!FQ41</f>
        <v>0</v>
      </c>
      <c r="FR328" s="109">
        <f>'Mladí jazdci'!FR41</f>
        <v>0</v>
      </c>
      <c r="FS328" s="109">
        <f>'Mladí jazdci'!FS41</f>
        <v>0</v>
      </c>
      <c r="FT328" s="109">
        <f>'Mladí jazdci'!FT41</f>
        <v>0</v>
      </c>
      <c r="FU328" s="109">
        <f>'Mladí jazdci'!FU41</f>
        <v>0</v>
      </c>
      <c r="FV328" s="109">
        <f>'Mladí jazdci'!FV41</f>
        <v>0</v>
      </c>
      <c r="FW328" s="109">
        <f>'Mladí jazdci'!FW41</f>
        <v>0</v>
      </c>
      <c r="FX328" s="109">
        <f>'Mladí jazdci'!FX41</f>
        <v>0</v>
      </c>
      <c r="FY328" s="109">
        <f>'Mladí jazdci'!FY41</f>
        <v>0</v>
      </c>
      <c r="FZ328" s="109">
        <f>'Mladí jazdci'!FZ41</f>
        <v>0</v>
      </c>
      <c r="GA328" s="109">
        <f>'Mladí jazdci'!GA41</f>
        <v>0</v>
      </c>
      <c r="GB328" s="109">
        <f>'Mladí jazdci'!GB41</f>
        <v>0</v>
      </c>
      <c r="GC328" s="109">
        <f>'Mladí jazdci'!GC41</f>
        <v>0</v>
      </c>
      <c r="GD328" s="109">
        <f>'Mladí jazdci'!GD41</f>
        <v>0</v>
      </c>
      <c r="GE328" s="109">
        <f>'Mladí jazdci'!GE41</f>
        <v>0</v>
      </c>
      <c r="GF328" s="109">
        <f>'Mladí jazdci'!GF41</f>
        <v>0</v>
      </c>
      <c r="GG328" s="109">
        <f>'Mladí jazdci'!GG41</f>
        <v>0</v>
      </c>
      <c r="GH328" s="109">
        <f>'Mladí jazdci'!GH41</f>
        <v>0</v>
      </c>
      <c r="GI328" s="109">
        <f>'Mladí jazdci'!GI41</f>
        <v>0</v>
      </c>
      <c r="GJ328" s="109">
        <f>'Mladí jazdci'!GJ41</f>
        <v>0</v>
      </c>
      <c r="GK328" s="109">
        <f>'Mladí jazdci'!GK41</f>
        <v>0</v>
      </c>
      <c r="GL328" s="109">
        <f>'Mladí jazdci'!GL41</f>
        <v>0</v>
      </c>
      <c r="GM328" s="109">
        <f>'Mladí jazdci'!GM41</f>
        <v>0</v>
      </c>
      <c r="GN328" s="109">
        <f>'Mladí jazdci'!GN41</f>
        <v>0</v>
      </c>
      <c r="GO328" s="109">
        <f>'Mladí jazdci'!GO41</f>
        <v>0</v>
      </c>
      <c r="GP328" s="109">
        <f>'Mladí jazdci'!GP41</f>
        <v>0</v>
      </c>
      <c r="GQ328" s="109">
        <f>'Mladí jazdci'!GQ41</f>
        <v>0</v>
      </c>
      <c r="GR328" s="109">
        <f>'Mladí jazdci'!GR41</f>
        <v>0</v>
      </c>
      <c r="GS328" s="109">
        <f>'Mladí jazdci'!GS41</f>
        <v>0</v>
      </c>
      <c r="GT328" s="109">
        <f>'Mladí jazdci'!GT41</f>
        <v>0</v>
      </c>
      <c r="GU328" s="109">
        <f>'Mladí jazdci'!GU41</f>
        <v>0</v>
      </c>
      <c r="GV328" s="109">
        <f>'Mladí jazdci'!GV41</f>
        <v>0</v>
      </c>
      <c r="GW328" s="109">
        <f>'Mladí jazdci'!GW41</f>
        <v>0</v>
      </c>
      <c r="GX328" s="109">
        <f>'Mladí jazdci'!GX41</f>
        <v>0</v>
      </c>
      <c r="GY328" s="109">
        <f>'Mladí jazdci'!GY41</f>
        <v>0</v>
      </c>
      <c r="GZ328" s="109">
        <f>'Mladí jazdci'!GZ41</f>
        <v>0</v>
      </c>
      <c r="HA328" s="109">
        <f>'Mladí jazdci'!HA41</f>
        <v>0</v>
      </c>
      <c r="HB328" s="109">
        <f>'Mladí jazdci'!HB41</f>
        <v>0</v>
      </c>
      <c r="HC328" s="109">
        <f>'Mladí jazdci'!HC41</f>
        <v>0</v>
      </c>
      <c r="HD328" s="109">
        <f>'Mladí jazdci'!HD41</f>
        <v>0</v>
      </c>
      <c r="HE328" s="109">
        <f>'Mladí jazdci'!HE41</f>
        <v>0</v>
      </c>
      <c r="HF328" s="109">
        <f>'Mladí jazdci'!HF41</f>
        <v>0</v>
      </c>
      <c r="HG328" s="109">
        <f>'Mladí jazdci'!HG41</f>
        <v>0</v>
      </c>
      <c r="HH328" s="109">
        <f>'Mladí jazdci'!HH41</f>
        <v>0</v>
      </c>
      <c r="HI328" s="109">
        <f>'Mladí jazdci'!HI41</f>
        <v>0</v>
      </c>
      <c r="HJ328" s="109">
        <f>'Mladí jazdci'!HJ41</f>
        <v>0</v>
      </c>
      <c r="HK328" s="109">
        <f>'Mladí jazdci'!HK41</f>
        <v>0</v>
      </c>
      <c r="HL328" s="109">
        <f>'Mladí jazdci'!HL41</f>
        <v>0</v>
      </c>
      <c r="HM328" s="109">
        <f>'Mladí jazdci'!HM41</f>
        <v>0</v>
      </c>
      <c r="HN328" s="109">
        <f>'Mladí jazdci'!HN41</f>
        <v>0</v>
      </c>
      <c r="HO328" s="109">
        <f>'Mladí jazdci'!HO41</f>
        <v>0</v>
      </c>
      <c r="HP328" s="109">
        <f>'Mladí jazdci'!HP41</f>
        <v>0</v>
      </c>
      <c r="HQ328" s="109">
        <f>'Mladí jazdci'!HQ41</f>
        <v>0</v>
      </c>
      <c r="HR328" s="109">
        <f>'Mladí jazdci'!HR41</f>
        <v>0</v>
      </c>
      <c r="HS328" s="109">
        <f>'Mladí jazdci'!HS41</f>
        <v>0</v>
      </c>
      <c r="HT328" s="109">
        <f>'Mladí jazdci'!HT41</f>
        <v>0</v>
      </c>
      <c r="HU328" s="109">
        <f>'Mladí jazdci'!HU41</f>
        <v>0</v>
      </c>
      <c r="HV328" s="109">
        <f>'Mladí jazdci'!HV41</f>
        <v>0</v>
      </c>
      <c r="HW328" s="109">
        <f>'Mladí jazdci'!HW41</f>
        <v>0</v>
      </c>
      <c r="HX328" s="109">
        <f>'Mladí jazdci'!HX41</f>
        <v>0</v>
      </c>
      <c r="HY328" s="109">
        <f>'Mladí jazdci'!HY41</f>
        <v>0</v>
      </c>
      <c r="HZ328" s="109">
        <f>'Mladí jazdci'!HZ41</f>
        <v>0</v>
      </c>
      <c r="IA328" s="109">
        <f>'Mladí jazdci'!IA41</f>
        <v>0</v>
      </c>
      <c r="IB328" s="109">
        <f>'Mladí jazdci'!IB41</f>
        <v>0</v>
      </c>
      <c r="IC328" s="109">
        <f>'Mladí jazdci'!IC41</f>
        <v>0</v>
      </c>
      <c r="ID328" s="109">
        <f>'Mladí jazdci'!ID41</f>
        <v>0</v>
      </c>
      <c r="IE328" s="109">
        <f>'Mladí jazdci'!IE41</f>
        <v>0</v>
      </c>
      <c r="IF328" s="109">
        <f>'Mladí jazdci'!IF41</f>
        <v>0</v>
      </c>
      <c r="IG328" s="109">
        <f>'Mladí jazdci'!IG41</f>
        <v>0</v>
      </c>
      <c r="IH328" s="109">
        <f>'Mladí jazdci'!IH41</f>
        <v>0</v>
      </c>
      <c r="II328" s="109">
        <f>'Mladí jazdci'!II41</f>
        <v>0</v>
      </c>
      <c r="IJ328" s="109">
        <f>'Mladí jazdci'!IJ41</f>
        <v>0</v>
      </c>
      <c r="IK328" s="109">
        <f>'Mladí jazdci'!IK41</f>
        <v>0</v>
      </c>
      <c r="IL328" s="109">
        <f>'Mladí jazdci'!IL41</f>
        <v>0</v>
      </c>
      <c r="IM328" s="109">
        <f>'Mladí jazdci'!IM41</f>
        <v>0</v>
      </c>
      <c r="IN328" s="109">
        <f>'Mladí jazdci'!IN41</f>
        <v>0</v>
      </c>
      <c r="IO328" s="109">
        <f>'Mladí jazdci'!IO41</f>
        <v>0</v>
      </c>
      <c r="IP328" s="109">
        <f>'Mladí jazdci'!IP41</f>
        <v>0</v>
      </c>
      <c r="IQ328" s="109">
        <f>'Mladí jazdci'!IQ41</f>
        <v>0</v>
      </c>
      <c r="IR328" s="109">
        <f>'Mladí jazdci'!IR41</f>
        <v>0</v>
      </c>
      <c r="IS328" s="109">
        <f>'Mladí jazdci'!IS41</f>
        <v>0</v>
      </c>
      <c r="IT328" s="109">
        <f>'Mladí jazdci'!IT41</f>
        <v>0</v>
      </c>
      <c r="IU328" s="109">
        <f>'Mladí jazdci'!IU41</f>
        <v>0</v>
      </c>
      <c r="IV328" s="109">
        <f>'Mladí jazdci'!IV41</f>
        <v>0</v>
      </c>
      <c r="IW328" s="109">
        <f>'Mladí jazdci'!IW41</f>
        <v>0</v>
      </c>
      <c r="IX328" s="109">
        <f>'Mladí jazdci'!IX41</f>
        <v>0</v>
      </c>
      <c r="IY328" s="109">
        <f>'Mladí jazdci'!IY41</f>
        <v>0</v>
      </c>
      <c r="IZ328" s="109">
        <f>'Mladí jazdci'!IZ41</f>
        <v>0</v>
      </c>
      <c r="JA328" s="109">
        <f>'Mladí jazdci'!JA41</f>
        <v>0</v>
      </c>
      <c r="JB328" s="109">
        <f>'Mladí jazdci'!JB41</f>
        <v>0</v>
      </c>
      <c r="JC328" s="109">
        <f>'Mladí jazdci'!JC41</f>
        <v>0</v>
      </c>
      <c r="JD328" s="109">
        <f>'Mladí jazdci'!JD41</f>
        <v>0</v>
      </c>
      <c r="JE328" s="109">
        <f>'Mladí jazdci'!JE41</f>
        <v>0</v>
      </c>
      <c r="JF328" s="109">
        <f>'Mladí jazdci'!JF41</f>
        <v>0</v>
      </c>
      <c r="JG328" s="109">
        <f>'Mladí jazdci'!JG41</f>
        <v>0</v>
      </c>
      <c r="JH328" s="109">
        <f>'Mladí jazdci'!JH41</f>
        <v>0</v>
      </c>
      <c r="JI328" s="109">
        <f>'Mladí jazdci'!JI41</f>
        <v>0</v>
      </c>
      <c r="JJ328" s="109">
        <f>'Mladí jazdci'!JJ41</f>
        <v>0</v>
      </c>
      <c r="JK328" s="109">
        <f>'Mladí jazdci'!JK41</f>
        <v>0</v>
      </c>
      <c r="JL328" s="109">
        <f>'Mladí jazdci'!JL41</f>
        <v>0</v>
      </c>
      <c r="JM328" s="109">
        <f>'Mladí jazdci'!JM41</f>
        <v>0</v>
      </c>
      <c r="JN328" s="109">
        <f>'Mladí jazdci'!JN41</f>
        <v>0</v>
      </c>
      <c r="JO328" s="109">
        <f>'Mladí jazdci'!JO41</f>
        <v>0</v>
      </c>
      <c r="JP328" s="109">
        <f>'Mladí jazdci'!JP41</f>
        <v>0</v>
      </c>
      <c r="JQ328" s="109">
        <f>'Mladí jazdci'!JQ41</f>
        <v>0</v>
      </c>
      <c r="JR328" s="109">
        <f>'Mladí jazdci'!JR41</f>
        <v>0</v>
      </c>
      <c r="JS328" s="109">
        <f>'Mladí jazdci'!JS41</f>
        <v>0</v>
      </c>
      <c r="JT328" s="109">
        <f>'Mladí jazdci'!JT41</f>
        <v>0</v>
      </c>
      <c r="JU328" s="109">
        <f>'Mladí jazdci'!JU41</f>
        <v>0</v>
      </c>
      <c r="JV328" s="109">
        <f>'Mladí jazdci'!JV41</f>
        <v>0</v>
      </c>
      <c r="JW328" s="109">
        <f>'Mladí jazdci'!JW41</f>
        <v>0</v>
      </c>
      <c r="JX328" s="109">
        <f>'Mladí jazdci'!JX41</f>
        <v>0</v>
      </c>
      <c r="JY328" s="109">
        <f>'Mladí jazdci'!JY41</f>
        <v>0</v>
      </c>
      <c r="JZ328" s="109">
        <f>'Mladí jazdci'!JZ41</f>
        <v>0</v>
      </c>
      <c r="KA328" s="109">
        <f>'Mladí jazdci'!KA41</f>
        <v>0</v>
      </c>
      <c r="KB328" s="109">
        <f>'Mladí jazdci'!KB41</f>
        <v>0</v>
      </c>
      <c r="KC328" s="109">
        <f>'Mladí jazdci'!KC41</f>
        <v>0</v>
      </c>
      <c r="KD328" s="109">
        <f>'Mladí jazdci'!KD41</f>
        <v>0</v>
      </c>
      <c r="KE328" s="109">
        <f>'Mladí jazdci'!KE41</f>
        <v>0</v>
      </c>
      <c r="KF328" s="109">
        <f>'Mladí jazdci'!KF41</f>
        <v>0</v>
      </c>
      <c r="KG328" s="109">
        <f>'Mladí jazdci'!KG41</f>
        <v>0</v>
      </c>
      <c r="KH328" s="109">
        <f>'Mladí jazdci'!KH41</f>
        <v>0</v>
      </c>
      <c r="KI328" s="109">
        <f>'Mladí jazdci'!KI41</f>
        <v>0</v>
      </c>
      <c r="KJ328" s="109">
        <f>'Mladí jazdci'!KJ41</f>
        <v>0</v>
      </c>
      <c r="KK328" s="109">
        <f>'Mladí jazdci'!KK41</f>
        <v>0</v>
      </c>
      <c r="KL328" s="109">
        <f>'Mladí jazdci'!KL41</f>
        <v>0</v>
      </c>
      <c r="KM328" s="109">
        <f>'Mladí jazdci'!KM41</f>
        <v>0</v>
      </c>
      <c r="KN328" s="109">
        <f>'Mladí jazdci'!KN41</f>
        <v>0</v>
      </c>
      <c r="KO328" s="109">
        <f>'Mladí jazdci'!KO41</f>
        <v>0</v>
      </c>
      <c r="KP328" s="109">
        <f>'Mladí jazdci'!KP41</f>
        <v>0</v>
      </c>
      <c r="KQ328" s="109">
        <f>'Mladí jazdci'!KQ41</f>
        <v>0</v>
      </c>
      <c r="KR328" s="109">
        <f>'Mladí jazdci'!KR41</f>
        <v>0</v>
      </c>
      <c r="KS328" s="109">
        <f>'Mladí jazdci'!KS41</f>
        <v>0</v>
      </c>
      <c r="KT328" s="109">
        <f>'Mladí jazdci'!KT41</f>
        <v>0</v>
      </c>
      <c r="KU328" s="109">
        <f>'Mladí jazdci'!KU41</f>
        <v>0</v>
      </c>
      <c r="KV328" s="109">
        <f>'Mladí jazdci'!KV41</f>
        <v>0</v>
      </c>
      <c r="KW328" s="109">
        <f>'Mladí jazdci'!KW41</f>
        <v>0</v>
      </c>
      <c r="KX328" s="109">
        <f>'Mladí jazdci'!KX41</f>
        <v>0</v>
      </c>
      <c r="KY328" s="109">
        <f>'Mladí jazdci'!KY41</f>
        <v>0</v>
      </c>
      <c r="KZ328" s="109">
        <f>'Mladí jazdci'!KZ41</f>
        <v>0</v>
      </c>
      <c r="LA328" s="109">
        <f>'Mladí jazdci'!LA41</f>
        <v>0</v>
      </c>
      <c r="LB328" s="109">
        <f>'Mladí jazdci'!LB41</f>
        <v>0</v>
      </c>
      <c r="LC328" s="109">
        <f>'Mladí jazdci'!LC41</f>
        <v>0</v>
      </c>
      <c r="LD328" s="109">
        <f>'Mladí jazdci'!LD41</f>
        <v>0</v>
      </c>
      <c r="LE328" s="109">
        <f>'Mladí jazdci'!LE41</f>
        <v>0</v>
      </c>
      <c r="LF328" s="109">
        <f>'Mladí jazdci'!LF41</f>
        <v>0</v>
      </c>
      <c r="LG328" s="109">
        <f>'Mladí jazdci'!LG41</f>
        <v>0</v>
      </c>
      <c r="LH328" s="109">
        <f>'Mladí jazdci'!LH41</f>
        <v>0</v>
      </c>
      <c r="LI328" s="109">
        <f>'Mladí jazdci'!LI41</f>
        <v>0</v>
      </c>
      <c r="LJ328" s="109">
        <f>'Mladí jazdci'!LJ41</f>
        <v>0</v>
      </c>
      <c r="LK328" s="109">
        <f>'Mladí jazdci'!LK41</f>
        <v>0</v>
      </c>
      <c r="LL328" s="109">
        <f>'Mladí jazdci'!LL41</f>
        <v>0</v>
      </c>
      <c r="LM328" s="109">
        <f>'Mladí jazdci'!LM41</f>
        <v>0</v>
      </c>
      <c r="LN328" s="109">
        <f>'Mladí jazdci'!LN41</f>
        <v>0</v>
      </c>
      <c r="LO328" s="109">
        <f>'Mladí jazdci'!LO41</f>
        <v>0</v>
      </c>
      <c r="LP328" s="109">
        <f>'Mladí jazdci'!LP41</f>
        <v>0</v>
      </c>
      <c r="LQ328" s="109">
        <f>'Mladí jazdci'!LQ41</f>
        <v>0</v>
      </c>
      <c r="LR328" s="109">
        <f>'Mladí jazdci'!LR41</f>
        <v>0</v>
      </c>
      <c r="LS328" s="109">
        <f>'Mladí jazdci'!LS41</f>
        <v>0</v>
      </c>
      <c r="LT328" s="109">
        <f>'Mladí jazdci'!LT41</f>
        <v>0</v>
      </c>
      <c r="LU328" s="109">
        <f>'Mladí jazdci'!LU41</f>
        <v>0</v>
      </c>
      <c r="LV328" s="109">
        <f>'Mladí jazdci'!LV41</f>
        <v>0</v>
      </c>
      <c r="LW328" s="109">
        <f>'Mladí jazdci'!LW41</f>
        <v>0</v>
      </c>
      <c r="LX328" s="109">
        <f>'Mladí jazdci'!LX41</f>
        <v>0</v>
      </c>
      <c r="LY328" s="109">
        <f>'Mladí jazdci'!LY41</f>
        <v>0</v>
      </c>
      <c r="LZ328" s="109">
        <f>'Mladí jazdci'!LZ41</f>
        <v>0</v>
      </c>
      <c r="MA328" s="109">
        <f>'Mladí jazdci'!MA41</f>
        <v>0</v>
      </c>
      <c r="MB328" s="109">
        <f>'Mladí jazdci'!MB41</f>
        <v>0</v>
      </c>
      <c r="MC328" s="109">
        <f>'Mladí jazdci'!MC41</f>
        <v>0</v>
      </c>
      <c r="MD328" s="109">
        <f>'Mladí jazdci'!MD41</f>
        <v>0</v>
      </c>
      <c r="ME328" s="109">
        <f>'Mladí jazdci'!ME41</f>
        <v>0</v>
      </c>
      <c r="MF328" s="109">
        <f>'Mladí jazdci'!MF41</f>
        <v>0</v>
      </c>
      <c r="MG328" s="109">
        <f>'Mladí jazdci'!MG41</f>
        <v>0</v>
      </c>
      <c r="MH328" s="109">
        <f>'Mladí jazdci'!MH41</f>
        <v>0</v>
      </c>
      <c r="MI328" s="109">
        <f>'Mladí jazdci'!MI41</f>
        <v>0</v>
      </c>
      <c r="MJ328" s="109">
        <f>'Mladí jazdci'!MJ41</f>
        <v>0</v>
      </c>
      <c r="MK328" s="109">
        <f>'Mladí jazdci'!MK41</f>
        <v>0</v>
      </c>
      <c r="ML328" s="109">
        <f>'Mladí jazdci'!ML41</f>
        <v>0</v>
      </c>
      <c r="MM328" s="109">
        <f>'Mladí jazdci'!MM41</f>
        <v>0</v>
      </c>
      <c r="MN328" s="109">
        <f>'Mladí jazdci'!MN41</f>
        <v>0</v>
      </c>
      <c r="MO328" s="109">
        <f>'Mladí jazdci'!MO41</f>
        <v>0</v>
      </c>
      <c r="MP328" s="109">
        <f>'Mladí jazdci'!MP41</f>
        <v>0</v>
      </c>
      <c r="MQ328" s="109">
        <f>'Mladí jazdci'!MQ41</f>
        <v>0</v>
      </c>
      <c r="MR328" s="109">
        <f>'Mladí jazdci'!MR41</f>
        <v>0</v>
      </c>
      <c r="MS328" s="109">
        <f>'Mladí jazdci'!MS41</f>
        <v>0</v>
      </c>
      <c r="MT328" s="109">
        <f>'Mladí jazdci'!MT41</f>
        <v>0</v>
      </c>
      <c r="MU328" s="109">
        <f>'Mladí jazdci'!MU41</f>
        <v>0</v>
      </c>
      <c r="MV328" s="109">
        <f>'Mladí jazdci'!MV41</f>
        <v>0</v>
      </c>
      <c r="MW328" s="109">
        <f>'Mladí jazdci'!MW41</f>
        <v>0</v>
      </c>
      <c r="MX328" s="109">
        <f>'Mladí jazdci'!MX41</f>
        <v>0</v>
      </c>
      <c r="MY328" s="109">
        <f>'Mladí jazdci'!MY41</f>
        <v>0</v>
      </c>
      <c r="MZ328" s="109">
        <f>'Mladí jazdci'!MZ41</f>
        <v>0</v>
      </c>
      <c r="NA328" s="109">
        <f>'Mladí jazdci'!NA41</f>
        <v>0</v>
      </c>
      <c r="NB328" s="109">
        <f>'Mladí jazdci'!NB41</f>
        <v>0</v>
      </c>
      <c r="NC328" s="109">
        <f>'Mladí jazdci'!NC41</f>
        <v>0</v>
      </c>
      <c r="ND328" s="109">
        <f>'Mladí jazdci'!ND41</f>
        <v>0</v>
      </c>
      <c r="NE328" s="109">
        <f>'Mladí jazdci'!NE41</f>
        <v>0</v>
      </c>
      <c r="NF328" s="109">
        <f>'Mladí jazdci'!NF41</f>
        <v>0</v>
      </c>
      <c r="NG328" s="109">
        <f>'Mladí jazdci'!NG41</f>
        <v>0</v>
      </c>
      <c r="NH328" s="109">
        <f>'Mladí jazdci'!NH41</f>
        <v>0</v>
      </c>
      <c r="NI328" s="109">
        <f>'Mladí jazdci'!NI41</f>
        <v>0</v>
      </c>
      <c r="NJ328" s="109">
        <f>'Mladí jazdci'!NJ41</f>
        <v>0</v>
      </c>
      <c r="NK328" s="109">
        <f>'Mladí jazdci'!NK41</f>
        <v>0</v>
      </c>
      <c r="NL328" s="109">
        <f>'Mladí jazdci'!NL41</f>
        <v>0</v>
      </c>
      <c r="NM328" s="109">
        <f>'Mladí jazdci'!NM41</f>
        <v>0</v>
      </c>
      <c r="NN328" s="109">
        <f>'Mladí jazdci'!NN41</f>
        <v>0</v>
      </c>
      <c r="NO328" s="109">
        <f>'Mladí jazdci'!NO41</f>
        <v>0</v>
      </c>
      <c r="NP328" s="109">
        <f>'Mladí jazdci'!NP41</f>
        <v>0</v>
      </c>
      <c r="NQ328" s="109">
        <f>'Mladí jazdci'!NQ41</f>
        <v>0</v>
      </c>
      <c r="NR328" s="109">
        <f>'Mladí jazdci'!NR41</f>
        <v>0</v>
      </c>
      <c r="NS328" s="109">
        <f>'Mladí jazdci'!NS41</f>
        <v>0</v>
      </c>
      <c r="NT328" s="109">
        <f>'Mladí jazdci'!NT41</f>
        <v>0</v>
      </c>
      <c r="NU328" s="109">
        <f>'Mladí jazdci'!NU41</f>
        <v>0</v>
      </c>
      <c r="NV328" s="109">
        <f>'Mladí jazdci'!NV41</f>
        <v>0</v>
      </c>
      <c r="NW328" s="109">
        <f>'Mladí jazdci'!NW41</f>
        <v>0</v>
      </c>
      <c r="NX328" s="109">
        <f>'Mladí jazdci'!NX41</f>
        <v>0</v>
      </c>
      <c r="NY328" s="109">
        <f>'Mladí jazdci'!NY41</f>
        <v>0</v>
      </c>
      <c r="NZ328" s="109">
        <f>'Mladí jazdci'!NZ41</f>
        <v>0</v>
      </c>
      <c r="OA328" s="109">
        <f>'Mladí jazdci'!OA41</f>
        <v>0</v>
      </c>
      <c r="OB328" s="109">
        <f>'Mladí jazdci'!OB41</f>
        <v>0</v>
      </c>
      <c r="OC328" s="109">
        <f>'Mladí jazdci'!OC41</f>
        <v>0</v>
      </c>
      <c r="OD328" s="109">
        <f>'Mladí jazdci'!OD41</f>
        <v>0</v>
      </c>
      <c r="OE328" s="109">
        <f>'Mladí jazdci'!OE41</f>
        <v>0</v>
      </c>
      <c r="OF328" s="109">
        <f>'Mladí jazdci'!OF41</f>
        <v>0</v>
      </c>
      <c r="OG328" s="109">
        <f>'Mladí jazdci'!OG41</f>
        <v>0</v>
      </c>
      <c r="OH328" s="109">
        <f>'Mladí jazdci'!OH41</f>
        <v>0</v>
      </c>
      <c r="OI328" s="109">
        <f>'Mladí jazdci'!OI41</f>
        <v>0</v>
      </c>
      <c r="OJ328" s="109">
        <f>'Mladí jazdci'!OJ41</f>
        <v>0</v>
      </c>
      <c r="OK328" s="109">
        <f>'Mladí jazdci'!OK41</f>
        <v>0</v>
      </c>
      <c r="OL328" s="109">
        <f>'Mladí jazdci'!OL41</f>
        <v>0</v>
      </c>
      <c r="OM328" s="109">
        <f>'Mladí jazdci'!OM41</f>
        <v>0</v>
      </c>
      <c r="ON328" s="109">
        <f>'Mladí jazdci'!ON41</f>
        <v>0</v>
      </c>
      <c r="OO328" s="109">
        <f>'Mladí jazdci'!OO41</f>
        <v>0</v>
      </c>
      <c r="OP328" s="109">
        <f>'Mladí jazdci'!OP41</f>
        <v>0</v>
      </c>
      <c r="OQ328" s="109">
        <f>'Mladí jazdci'!OQ41</f>
        <v>0</v>
      </c>
      <c r="OR328" s="109">
        <f>'Mladí jazdci'!OR41</f>
        <v>0</v>
      </c>
      <c r="OS328" s="109">
        <f>'Mladí jazdci'!OS41</f>
        <v>0</v>
      </c>
      <c r="OT328" s="109">
        <f>'Mladí jazdci'!OT41</f>
        <v>0</v>
      </c>
      <c r="OU328" s="109">
        <f>'Mladí jazdci'!OU41</f>
        <v>0</v>
      </c>
      <c r="OV328" s="109">
        <f>'Mladí jazdci'!OV41</f>
        <v>0</v>
      </c>
      <c r="OW328" s="109">
        <f>'Mladí jazdci'!OW41</f>
        <v>0</v>
      </c>
      <c r="OX328" s="109">
        <f>'Mladí jazdci'!OX41</f>
        <v>0</v>
      </c>
      <c r="OY328" s="109">
        <f>'Mladí jazdci'!OY41</f>
        <v>0</v>
      </c>
      <c r="OZ328" s="109">
        <f>'Mladí jazdci'!OZ41</f>
        <v>0</v>
      </c>
      <c r="PA328" s="109">
        <f>'Mladí jazdci'!PA41</f>
        <v>0</v>
      </c>
      <c r="PB328" s="109">
        <f>'Mladí jazdci'!PB41</f>
        <v>0</v>
      </c>
      <c r="PC328" s="109">
        <f>'Mladí jazdci'!PC41</f>
        <v>0</v>
      </c>
      <c r="PD328" s="109">
        <f>'Mladí jazdci'!PD41</f>
        <v>0</v>
      </c>
      <c r="PE328" s="109">
        <f>'Mladí jazdci'!PE41</f>
        <v>0</v>
      </c>
      <c r="PF328" s="109">
        <f>'Mladí jazdci'!PF41</f>
        <v>0</v>
      </c>
      <c r="PG328" s="109">
        <f>'Mladí jazdci'!PG41</f>
        <v>0</v>
      </c>
      <c r="PH328" s="109">
        <f>'Mladí jazdci'!PH41</f>
        <v>0</v>
      </c>
      <c r="PI328" s="109">
        <f>'Mladí jazdci'!PI41</f>
        <v>0</v>
      </c>
      <c r="PJ328" s="109">
        <f>'Mladí jazdci'!PJ41</f>
        <v>0</v>
      </c>
      <c r="PK328" s="109">
        <f>'Mladí jazdci'!PK41</f>
        <v>0</v>
      </c>
      <c r="PL328" s="109">
        <f>'Mladí jazdci'!PL41</f>
        <v>0</v>
      </c>
      <c r="PM328" s="109">
        <f>'Mladí jazdci'!PM41</f>
        <v>0</v>
      </c>
      <c r="PN328" s="109">
        <f>'Mladí jazdci'!PN41</f>
        <v>0</v>
      </c>
      <c r="PO328" s="109">
        <f>'Mladí jazdci'!PO41</f>
        <v>0</v>
      </c>
      <c r="PP328" s="109">
        <f>'Mladí jazdci'!PP41</f>
        <v>0</v>
      </c>
      <c r="PQ328" s="109">
        <f>'Mladí jazdci'!PQ41</f>
        <v>0</v>
      </c>
      <c r="PR328" s="109">
        <f>'Mladí jazdci'!PR41</f>
        <v>0</v>
      </c>
      <c r="PS328" s="109">
        <f>'Mladí jazdci'!PS41</f>
        <v>0</v>
      </c>
      <c r="PT328" s="109">
        <f>'Mladí jazdci'!PT41</f>
        <v>0</v>
      </c>
      <c r="PU328" s="109">
        <f>'Mladí jazdci'!PU41</f>
        <v>0</v>
      </c>
      <c r="PV328" s="109">
        <f>'Mladí jazdci'!PV41</f>
        <v>0</v>
      </c>
      <c r="PW328" s="109">
        <f>'Mladí jazdci'!PW41</f>
        <v>0</v>
      </c>
      <c r="PX328" s="109">
        <f>'Mladí jazdci'!PX41</f>
        <v>0</v>
      </c>
      <c r="PY328" s="109">
        <f>'Mladí jazdci'!PY41</f>
        <v>0</v>
      </c>
      <c r="PZ328" s="109">
        <f>'Mladí jazdci'!PZ41</f>
        <v>0</v>
      </c>
      <c r="QA328" s="109">
        <f>'Mladí jazdci'!QA41</f>
        <v>0</v>
      </c>
      <c r="QB328" s="109">
        <f>'Mladí jazdci'!QB41</f>
        <v>0</v>
      </c>
      <c r="QC328" s="109">
        <f>'Mladí jazdci'!QC41</f>
        <v>0</v>
      </c>
      <c r="QD328" s="109">
        <f>'Mladí jazdci'!QD41</f>
        <v>0</v>
      </c>
      <c r="QE328" s="109">
        <f>'Mladí jazdci'!QE41</f>
        <v>0</v>
      </c>
      <c r="QF328" s="109">
        <f>'Mladí jazdci'!QF41</f>
        <v>0</v>
      </c>
      <c r="QG328" s="109">
        <f>'Mladí jazdci'!QG41</f>
        <v>0</v>
      </c>
      <c r="QH328" s="109">
        <f>'Mladí jazdci'!QH41</f>
        <v>0</v>
      </c>
      <c r="QI328" s="109">
        <f>'Mladí jazdci'!QI41</f>
        <v>0</v>
      </c>
      <c r="QJ328" s="109">
        <f>'Mladí jazdci'!QJ41</f>
        <v>0</v>
      </c>
      <c r="QK328" s="109">
        <f>'Mladí jazdci'!QK41</f>
        <v>0</v>
      </c>
      <c r="QL328" s="109">
        <f>'Mladí jazdci'!QL41</f>
        <v>0</v>
      </c>
      <c r="QM328" s="109">
        <f>'Mladí jazdci'!QM41</f>
        <v>0</v>
      </c>
      <c r="QN328" s="109">
        <f>'Mladí jazdci'!QN41</f>
        <v>0</v>
      </c>
      <c r="QO328" s="109">
        <f>'Mladí jazdci'!QO41</f>
        <v>0</v>
      </c>
      <c r="QP328" s="109">
        <f>'Mladí jazdci'!QP41</f>
        <v>0</v>
      </c>
      <c r="QQ328" s="109">
        <f>'Mladí jazdci'!QQ41</f>
        <v>0</v>
      </c>
      <c r="QR328" s="109">
        <f>'Mladí jazdci'!QR41</f>
        <v>0</v>
      </c>
      <c r="QS328" s="109">
        <f>'Mladí jazdci'!QS41</f>
        <v>0</v>
      </c>
      <c r="QT328" s="109">
        <f>'Mladí jazdci'!QT41</f>
        <v>0</v>
      </c>
      <c r="QU328" s="109">
        <f>'Mladí jazdci'!QU41</f>
        <v>0</v>
      </c>
      <c r="QV328" s="109">
        <f>'Mladí jazdci'!QV41</f>
        <v>0</v>
      </c>
      <c r="QW328" s="109">
        <f>'Mladí jazdci'!QW41</f>
        <v>0</v>
      </c>
      <c r="QX328" s="109">
        <f>'Mladí jazdci'!QX41</f>
        <v>0</v>
      </c>
      <c r="QY328" s="109">
        <f>'Mladí jazdci'!QY41</f>
        <v>0</v>
      </c>
      <c r="QZ328" s="109">
        <f>'Mladí jazdci'!QZ41</f>
        <v>0</v>
      </c>
      <c r="RA328" s="109">
        <f>'Mladí jazdci'!RA41</f>
        <v>0</v>
      </c>
      <c r="RB328" s="109">
        <f>'Mladí jazdci'!RB41</f>
        <v>0</v>
      </c>
      <c r="RC328" s="109">
        <f>'Mladí jazdci'!RC41</f>
        <v>0</v>
      </c>
      <c r="RD328" s="109">
        <f>'Mladí jazdci'!RD41</f>
        <v>0</v>
      </c>
      <c r="RE328" s="109">
        <f>'Mladí jazdci'!RE41</f>
        <v>0</v>
      </c>
      <c r="RF328" s="109">
        <f>'Mladí jazdci'!RF41</f>
        <v>0</v>
      </c>
      <c r="RG328" s="109">
        <f>'Mladí jazdci'!RG41</f>
        <v>0</v>
      </c>
      <c r="RH328" s="109">
        <f>'Mladí jazdci'!RH41</f>
        <v>0</v>
      </c>
      <c r="RI328" s="109">
        <f>'Mladí jazdci'!RI41</f>
        <v>0</v>
      </c>
      <c r="RJ328" s="109">
        <f>'Mladí jazdci'!RJ41</f>
        <v>0</v>
      </c>
      <c r="RK328" s="109">
        <f>'Mladí jazdci'!RK41</f>
        <v>0</v>
      </c>
      <c r="RL328" s="109">
        <f>'Mladí jazdci'!RL41</f>
        <v>0</v>
      </c>
      <c r="RM328" s="109">
        <f>'Mladí jazdci'!RM41</f>
        <v>0</v>
      </c>
      <c r="RN328" s="109">
        <f>'Mladí jazdci'!RN41</f>
        <v>0</v>
      </c>
      <c r="RO328" s="109">
        <f>'Mladí jazdci'!RO41</f>
        <v>0</v>
      </c>
      <c r="RP328" s="109">
        <f>'Mladí jazdci'!RP41</f>
        <v>0</v>
      </c>
      <c r="RQ328" s="109">
        <f>'Mladí jazdci'!RQ41</f>
        <v>0</v>
      </c>
      <c r="RR328" s="109">
        <f>'Mladí jazdci'!RR41</f>
        <v>0</v>
      </c>
      <c r="RS328" s="109">
        <f>'Mladí jazdci'!RS41</f>
        <v>0</v>
      </c>
      <c r="RT328" s="109">
        <f>'Mladí jazdci'!RT41</f>
        <v>0</v>
      </c>
      <c r="RU328" s="109">
        <f>'Mladí jazdci'!RU41</f>
        <v>0</v>
      </c>
      <c r="RV328" s="109">
        <f>'Mladí jazdci'!RV41</f>
        <v>0</v>
      </c>
      <c r="RW328" s="109">
        <f>'Mladí jazdci'!RW41</f>
        <v>0</v>
      </c>
      <c r="RX328" s="109">
        <f>'Mladí jazdci'!RX41</f>
        <v>0</v>
      </c>
      <c r="RY328" s="109">
        <f>'Mladí jazdci'!RY41</f>
        <v>0</v>
      </c>
      <c r="RZ328" s="109">
        <f>'Mladí jazdci'!RZ41</f>
        <v>0</v>
      </c>
      <c r="SA328" s="109">
        <f>'Mladí jazdci'!SA41</f>
        <v>0</v>
      </c>
      <c r="SB328" s="109">
        <f>'Mladí jazdci'!SB41</f>
        <v>0</v>
      </c>
      <c r="SC328" s="109">
        <f>'Mladí jazdci'!SC41</f>
        <v>0</v>
      </c>
      <c r="SD328" s="109">
        <f>'Mladí jazdci'!SD41</f>
        <v>0</v>
      </c>
      <c r="SE328" s="109">
        <f>'Mladí jazdci'!SE41</f>
        <v>0</v>
      </c>
      <c r="SF328" s="109">
        <f>'Mladí jazdci'!SF41</f>
        <v>0</v>
      </c>
      <c r="SG328" s="109">
        <f>'Mladí jazdci'!SG41</f>
        <v>0</v>
      </c>
      <c r="SH328" s="109">
        <f>'Mladí jazdci'!SH41</f>
        <v>0</v>
      </c>
      <c r="SI328" s="109">
        <f>'Mladí jazdci'!SI41</f>
        <v>0</v>
      </c>
      <c r="SJ328" s="109">
        <f>'Mladí jazdci'!SJ41</f>
        <v>0</v>
      </c>
      <c r="SK328" s="109">
        <f>'Mladí jazdci'!SK41</f>
        <v>0</v>
      </c>
      <c r="SL328" s="109">
        <f>'Mladí jazdci'!SL41</f>
        <v>0</v>
      </c>
      <c r="SM328" s="109">
        <f>'Mladí jazdci'!SM41</f>
        <v>0</v>
      </c>
      <c r="SN328" s="109">
        <f>'Mladí jazdci'!SN41</f>
        <v>0</v>
      </c>
      <c r="SO328" s="109">
        <f>'Mladí jazdci'!SO41</f>
        <v>0</v>
      </c>
      <c r="SP328" s="109">
        <f>'Mladí jazdci'!SP41</f>
        <v>0</v>
      </c>
      <c r="SQ328" s="109">
        <f>'Mladí jazdci'!SQ41</f>
        <v>0</v>
      </c>
      <c r="SR328" s="109">
        <f>'Mladí jazdci'!SR41</f>
        <v>0</v>
      </c>
      <c r="SS328" s="109">
        <f>'Mladí jazdci'!SS41</f>
        <v>0</v>
      </c>
      <c r="ST328" s="109">
        <f>'Mladí jazdci'!ST41</f>
        <v>0</v>
      </c>
      <c r="SU328" s="109">
        <f>'Mladí jazdci'!SU41</f>
        <v>0</v>
      </c>
      <c r="SV328" s="109">
        <f>'Mladí jazdci'!SV41</f>
        <v>0</v>
      </c>
      <c r="SW328" s="109">
        <f>'Mladí jazdci'!SW41</f>
        <v>0</v>
      </c>
      <c r="SX328" s="109">
        <f>'Mladí jazdci'!SX41</f>
        <v>0</v>
      </c>
      <c r="SY328" s="109">
        <f>'Mladí jazdci'!SY41</f>
        <v>0</v>
      </c>
      <c r="SZ328" s="109">
        <f>'Mladí jazdci'!SZ41</f>
        <v>0</v>
      </c>
      <c r="TA328" s="109">
        <f>'Mladí jazdci'!TA41</f>
        <v>0</v>
      </c>
      <c r="TB328" s="109">
        <f>'Mladí jazdci'!TB41</f>
        <v>0</v>
      </c>
    </row>
    <row r="329" spans="1:522" s="1" customFormat="1" ht="18" customHeight="1" x14ac:dyDescent="0.2">
      <c r="A329" s="12"/>
      <c r="B329" s="26" t="s">
        <v>70</v>
      </c>
      <c r="C329" s="9">
        <v>11171</v>
      </c>
      <c r="D329" s="1">
        <v>2015</v>
      </c>
      <c r="E329" s="65" t="s">
        <v>67</v>
      </c>
      <c r="F329" s="1">
        <v>8770</v>
      </c>
      <c r="G329" s="9" t="s">
        <v>129</v>
      </c>
      <c r="H329" s="65" t="s">
        <v>69</v>
      </c>
      <c r="I329" s="1">
        <f t="shared" si="20"/>
        <v>0</v>
      </c>
      <c r="J329" s="12">
        <f>Tabuľka3[[#This Row],[Stĺpec9]]</f>
        <v>0</v>
      </c>
      <c r="K329" s="109">
        <f>Seniori!K147</f>
        <v>0</v>
      </c>
      <c r="L329" s="109">
        <f>Seniori!L147</f>
        <v>0</v>
      </c>
      <c r="M329" s="109">
        <f>Seniori!M147</f>
        <v>0</v>
      </c>
      <c r="N329" s="109">
        <f>Seniori!N147</f>
        <v>0</v>
      </c>
      <c r="O329" s="109">
        <f>Seniori!O147</f>
        <v>0</v>
      </c>
      <c r="P329" s="109">
        <f>Seniori!P147</f>
        <v>0</v>
      </c>
      <c r="Q329" s="109">
        <f>Seniori!Q147</f>
        <v>0</v>
      </c>
      <c r="R329" s="109">
        <f>Seniori!R147</f>
        <v>0</v>
      </c>
      <c r="S329" s="109">
        <f>Seniori!S147</f>
        <v>0</v>
      </c>
      <c r="T329" s="109">
        <f>Seniori!T147</f>
        <v>0</v>
      </c>
      <c r="U329" s="109">
        <f>Seniori!U147</f>
        <v>0</v>
      </c>
      <c r="V329" s="109">
        <f>Seniori!V147</f>
        <v>0</v>
      </c>
      <c r="W329" s="109">
        <f>Seniori!W147</f>
        <v>0</v>
      </c>
      <c r="X329" s="109">
        <f>Seniori!X147</f>
        <v>0</v>
      </c>
      <c r="Y329" s="109">
        <f>Seniori!Y147</f>
        <v>0</v>
      </c>
      <c r="Z329" s="109">
        <f>Seniori!Z147</f>
        <v>0</v>
      </c>
      <c r="AA329" s="109">
        <f>Seniori!AA147</f>
        <v>0</v>
      </c>
      <c r="AB329" s="109">
        <f>Seniori!AB147</f>
        <v>0</v>
      </c>
      <c r="AC329" s="109">
        <f>Seniori!AC147</f>
        <v>0</v>
      </c>
      <c r="AD329" s="109">
        <f>Seniori!AD147</f>
        <v>0</v>
      </c>
      <c r="AE329" s="109">
        <f>Seniori!AE147</f>
        <v>0</v>
      </c>
      <c r="AF329" s="109">
        <f>Seniori!AF147</f>
        <v>0</v>
      </c>
      <c r="AG329" s="109">
        <f>Seniori!AG147</f>
        <v>0</v>
      </c>
      <c r="AH329" s="109">
        <f>Seniori!AH147</f>
        <v>0</v>
      </c>
      <c r="AI329" s="109">
        <f>Seniori!AI147</f>
        <v>0</v>
      </c>
      <c r="AJ329" s="109">
        <f>Seniori!AJ147</f>
        <v>0</v>
      </c>
      <c r="AK329" s="109">
        <f>Seniori!AK147</f>
        <v>0</v>
      </c>
      <c r="AL329" s="109">
        <f>Seniori!AL147</f>
        <v>0</v>
      </c>
      <c r="AM329" s="109">
        <f>Seniori!AM147</f>
        <v>0</v>
      </c>
      <c r="AN329" s="109">
        <f>Seniori!AN147</f>
        <v>0</v>
      </c>
      <c r="AO329" s="109">
        <f>Seniori!AO147</f>
        <v>0</v>
      </c>
      <c r="AP329" s="109">
        <f>Seniori!AP147</f>
        <v>0</v>
      </c>
      <c r="AQ329" s="109">
        <f>Seniori!AQ147</f>
        <v>0</v>
      </c>
      <c r="AR329" s="109">
        <f>Seniori!AR147</f>
        <v>0</v>
      </c>
      <c r="AS329" s="109">
        <f>Seniori!AS147</f>
        <v>0</v>
      </c>
      <c r="AT329" s="109">
        <f>Seniori!AT147</f>
        <v>0</v>
      </c>
      <c r="AU329" s="109">
        <f>Seniori!AU147</f>
        <v>0</v>
      </c>
      <c r="AV329" s="109">
        <f>Seniori!AV147</f>
        <v>0</v>
      </c>
      <c r="AW329" s="109">
        <f>Seniori!AW147</f>
        <v>0</v>
      </c>
      <c r="AX329" s="109">
        <f>Seniori!AX147</f>
        <v>0</v>
      </c>
      <c r="AY329" s="109">
        <f>Seniori!AY147</f>
        <v>0</v>
      </c>
      <c r="AZ329" s="109">
        <f>Seniori!AZ147</f>
        <v>0</v>
      </c>
      <c r="BA329" s="109">
        <f>Seniori!BA147</f>
        <v>0</v>
      </c>
      <c r="BB329" s="109">
        <f>Seniori!BB147</f>
        <v>0</v>
      </c>
      <c r="BC329" s="109">
        <f>Seniori!BC147</f>
        <v>0</v>
      </c>
      <c r="BD329" s="109">
        <f>Seniori!BD147</f>
        <v>0</v>
      </c>
      <c r="BE329" s="109">
        <f>Seniori!BE147</f>
        <v>0</v>
      </c>
      <c r="BF329" s="109">
        <f>Seniori!BF147</f>
        <v>0</v>
      </c>
      <c r="BG329" s="109">
        <f>Seniori!BG147</f>
        <v>0</v>
      </c>
      <c r="BH329" s="109">
        <f>Seniori!BH147</f>
        <v>0</v>
      </c>
      <c r="BI329" s="109">
        <f>Seniori!BI147</f>
        <v>0</v>
      </c>
      <c r="BJ329" s="109">
        <f>Seniori!BJ147</f>
        <v>0</v>
      </c>
      <c r="BK329" s="109">
        <f>Seniori!BK147</f>
        <v>0</v>
      </c>
      <c r="BL329" s="109">
        <f>Seniori!BL147</f>
        <v>0</v>
      </c>
      <c r="BM329" s="109">
        <f>Seniori!BM147</f>
        <v>0</v>
      </c>
      <c r="BN329" s="109">
        <f>Seniori!BN147</f>
        <v>0</v>
      </c>
      <c r="BO329" s="109">
        <f>Seniori!BO147</f>
        <v>0</v>
      </c>
      <c r="BP329" s="109">
        <f>Seniori!BP147</f>
        <v>0</v>
      </c>
      <c r="BQ329" s="109">
        <f>Seniori!BQ147</f>
        <v>0</v>
      </c>
      <c r="BR329" s="109">
        <f>Seniori!BR147</f>
        <v>0</v>
      </c>
      <c r="BS329" s="109">
        <f>Seniori!BS147</f>
        <v>0</v>
      </c>
      <c r="BT329" s="109">
        <f>Seniori!BT147</f>
        <v>0</v>
      </c>
      <c r="BU329" s="109">
        <f>Seniori!BU147</f>
        <v>0</v>
      </c>
      <c r="BV329" s="109">
        <f>Seniori!BV147</f>
        <v>0</v>
      </c>
      <c r="BW329" s="109">
        <f>Seniori!BW147</f>
        <v>0</v>
      </c>
      <c r="BX329" s="109">
        <f>Seniori!BX147</f>
        <v>0</v>
      </c>
      <c r="BY329" s="109">
        <f>Seniori!BY147</f>
        <v>0</v>
      </c>
      <c r="BZ329" s="109">
        <f>Seniori!BZ147</f>
        <v>0</v>
      </c>
      <c r="CA329" s="109">
        <f>Seniori!CA147</f>
        <v>0</v>
      </c>
      <c r="CB329" s="109">
        <f>Seniori!CB147</f>
        <v>0</v>
      </c>
      <c r="CC329" s="109">
        <f>Seniori!CC147</f>
        <v>0</v>
      </c>
      <c r="CD329" s="109">
        <f>Seniori!CD147</f>
        <v>0</v>
      </c>
      <c r="CE329" s="109">
        <f>Seniori!CE147</f>
        <v>0</v>
      </c>
      <c r="CF329" s="109">
        <f>Seniori!CF147</f>
        <v>0</v>
      </c>
      <c r="CG329" s="109">
        <f>Seniori!CG147</f>
        <v>0</v>
      </c>
      <c r="CH329" s="109">
        <f>Seniori!CH147</f>
        <v>0</v>
      </c>
      <c r="CI329" s="109">
        <f>Seniori!CI147</f>
        <v>0</v>
      </c>
      <c r="CJ329" s="109">
        <f>Seniori!CJ147</f>
        <v>0</v>
      </c>
      <c r="CK329" s="109">
        <f>Seniori!CK147</f>
        <v>0</v>
      </c>
      <c r="CL329" s="109">
        <f>Seniori!CL147</f>
        <v>0</v>
      </c>
      <c r="CM329" s="109">
        <f>Seniori!CM147</f>
        <v>0</v>
      </c>
      <c r="CN329" s="109">
        <f>Seniori!CN147</f>
        <v>0</v>
      </c>
      <c r="CO329" s="109">
        <f>Seniori!CO147</f>
        <v>0</v>
      </c>
      <c r="CP329" s="109">
        <f>Seniori!CP147</f>
        <v>0</v>
      </c>
      <c r="CQ329" s="109">
        <f>Seniori!CQ147</f>
        <v>0</v>
      </c>
      <c r="CR329" s="109">
        <f>Seniori!CR147</f>
        <v>0</v>
      </c>
      <c r="CS329" s="109">
        <f>Seniori!CS147</f>
        <v>0</v>
      </c>
      <c r="CT329" s="109">
        <f>Seniori!CT147</f>
        <v>0</v>
      </c>
      <c r="CU329" s="109">
        <f>Seniori!CU147</f>
        <v>0</v>
      </c>
      <c r="CV329" s="109">
        <f>Seniori!CV147</f>
        <v>0</v>
      </c>
      <c r="CW329" s="109">
        <f>Seniori!CW147</f>
        <v>0</v>
      </c>
      <c r="CX329" s="109">
        <f>Seniori!CX147</f>
        <v>0</v>
      </c>
      <c r="CY329" s="109">
        <f>Seniori!CY147</f>
        <v>0</v>
      </c>
      <c r="CZ329" s="109">
        <f>Seniori!CZ147</f>
        <v>0</v>
      </c>
      <c r="DA329" s="109">
        <f>Seniori!DA147</f>
        <v>0</v>
      </c>
      <c r="DB329" s="109">
        <f>Seniori!DB147</f>
        <v>0</v>
      </c>
      <c r="DC329" s="109">
        <f>Seniori!DC147</f>
        <v>0</v>
      </c>
      <c r="DD329" s="109">
        <f>Seniori!DD147</f>
        <v>0</v>
      </c>
      <c r="DE329" s="109">
        <f>Seniori!DE147</f>
        <v>0</v>
      </c>
      <c r="DF329" s="109">
        <f>Seniori!DF147</f>
        <v>0</v>
      </c>
      <c r="DG329" s="109">
        <f>Seniori!DG147</f>
        <v>0</v>
      </c>
      <c r="DH329" s="109">
        <f>Seniori!DH147</f>
        <v>0</v>
      </c>
      <c r="DI329" s="109">
        <f>Seniori!DI147</f>
        <v>0</v>
      </c>
      <c r="DJ329" s="109">
        <f>Seniori!DJ147</f>
        <v>0</v>
      </c>
      <c r="DK329" s="109">
        <f>Seniori!DK147</f>
        <v>0</v>
      </c>
      <c r="DL329" s="109">
        <f>Seniori!DL147</f>
        <v>0</v>
      </c>
      <c r="DM329" s="109">
        <f>Seniori!DM147</f>
        <v>0</v>
      </c>
      <c r="DN329" s="109">
        <f>Seniori!DN147</f>
        <v>0</v>
      </c>
      <c r="DO329" s="109">
        <f>Seniori!DO147</f>
        <v>0</v>
      </c>
      <c r="DP329" s="109">
        <f>Seniori!DP147</f>
        <v>0</v>
      </c>
      <c r="DQ329" s="109">
        <f>Seniori!DQ147</f>
        <v>0</v>
      </c>
      <c r="DR329" s="109">
        <f>Seniori!DR147</f>
        <v>0</v>
      </c>
      <c r="DS329" s="109">
        <f>Seniori!DS147</f>
        <v>0</v>
      </c>
      <c r="DT329" s="109">
        <f>Seniori!DT147</f>
        <v>0</v>
      </c>
      <c r="DU329" s="109">
        <f>Seniori!DU147</f>
        <v>0</v>
      </c>
      <c r="DV329" s="109">
        <f>Seniori!DV147</f>
        <v>0</v>
      </c>
      <c r="DW329" s="109">
        <f>Seniori!DW147</f>
        <v>0</v>
      </c>
      <c r="DX329" s="109">
        <f>Seniori!DX147</f>
        <v>0</v>
      </c>
      <c r="DY329" s="109">
        <f>Seniori!DY147</f>
        <v>0</v>
      </c>
      <c r="DZ329" s="109">
        <f>Seniori!DZ147</f>
        <v>0</v>
      </c>
      <c r="EA329" s="109">
        <f>Seniori!EA147</f>
        <v>0</v>
      </c>
      <c r="EB329" s="109">
        <f>Seniori!EB147</f>
        <v>0</v>
      </c>
      <c r="EC329" s="109">
        <f>Seniori!EC147</f>
        <v>0</v>
      </c>
      <c r="ED329" s="109">
        <f>Seniori!ED147</f>
        <v>0</v>
      </c>
      <c r="EE329" s="109">
        <f>Seniori!EE147</f>
        <v>0</v>
      </c>
      <c r="EF329" s="109">
        <f>Seniori!EF147</f>
        <v>0</v>
      </c>
      <c r="EG329" s="109">
        <f>Seniori!EG147</f>
        <v>0</v>
      </c>
      <c r="EH329" s="109">
        <f>Seniori!EH147</f>
        <v>0</v>
      </c>
      <c r="EI329" s="109">
        <f>Seniori!EI147</f>
        <v>0</v>
      </c>
      <c r="EJ329" s="109">
        <f>Seniori!EJ147</f>
        <v>0</v>
      </c>
      <c r="EK329" s="109">
        <f>Seniori!EK147</f>
        <v>0</v>
      </c>
      <c r="EL329" s="109">
        <f>Seniori!EL147</f>
        <v>0</v>
      </c>
      <c r="EM329" s="109">
        <f>Seniori!EM147</f>
        <v>0</v>
      </c>
      <c r="EN329" s="109">
        <f>Seniori!EN147</f>
        <v>0</v>
      </c>
      <c r="EO329" s="109">
        <f>Seniori!EO147</f>
        <v>0</v>
      </c>
      <c r="EP329" s="109">
        <f>Seniori!EP147</f>
        <v>0</v>
      </c>
      <c r="EQ329" s="109">
        <f>Seniori!EQ147</f>
        <v>0</v>
      </c>
      <c r="ER329" s="109">
        <f>Seniori!ER147</f>
        <v>0</v>
      </c>
      <c r="ES329" s="109">
        <f>Seniori!ES147</f>
        <v>0</v>
      </c>
      <c r="ET329" s="109">
        <f>Seniori!ET147</f>
        <v>0</v>
      </c>
      <c r="EU329" s="109">
        <f>Seniori!EU147</f>
        <v>0</v>
      </c>
      <c r="EV329" s="109">
        <f>Seniori!EV147</f>
        <v>0</v>
      </c>
      <c r="EW329" s="109">
        <f>Seniori!EW147</f>
        <v>0</v>
      </c>
      <c r="EX329" s="109">
        <f>Seniori!EX147</f>
        <v>0</v>
      </c>
      <c r="EY329" s="109">
        <f>Seniori!EY147</f>
        <v>0</v>
      </c>
      <c r="EZ329" s="109">
        <f>Seniori!EZ147</f>
        <v>0</v>
      </c>
      <c r="FA329" s="109">
        <f>Seniori!FA147</f>
        <v>0</v>
      </c>
      <c r="FB329" s="109">
        <f>Seniori!FB147</f>
        <v>0</v>
      </c>
      <c r="FC329" s="109">
        <f>Seniori!FC147</f>
        <v>0</v>
      </c>
      <c r="FD329" s="109">
        <f>Seniori!FD147</f>
        <v>0</v>
      </c>
      <c r="FE329" s="109">
        <f>Seniori!FE147</f>
        <v>0</v>
      </c>
      <c r="FF329" s="109">
        <f>Seniori!FF147</f>
        <v>0</v>
      </c>
      <c r="FG329" s="109">
        <f>Seniori!FG147</f>
        <v>0</v>
      </c>
      <c r="FH329" s="109">
        <f>Seniori!FH147</f>
        <v>0</v>
      </c>
      <c r="FI329" s="109">
        <f>Seniori!FI147</f>
        <v>0</v>
      </c>
      <c r="FJ329" s="109">
        <f>Seniori!FJ147</f>
        <v>0</v>
      </c>
      <c r="FK329" s="109">
        <f>Seniori!FK147</f>
        <v>0</v>
      </c>
      <c r="FL329" s="109">
        <f>Seniori!FL147</f>
        <v>0</v>
      </c>
      <c r="FM329" s="109">
        <f>Seniori!FM147</f>
        <v>0</v>
      </c>
      <c r="FN329" s="109">
        <f>Seniori!FN147</f>
        <v>0</v>
      </c>
      <c r="FO329" s="109">
        <f>Seniori!FO147</f>
        <v>0</v>
      </c>
      <c r="FP329" s="109">
        <f>Seniori!FP147</f>
        <v>0</v>
      </c>
      <c r="FQ329" s="109">
        <f>Seniori!FQ147</f>
        <v>0</v>
      </c>
      <c r="FR329" s="109">
        <f>Seniori!FR147</f>
        <v>0</v>
      </c>
      <c r="FS329" s="109">
        <f>Seniori!FS147</f>
        <v>0</v>
      </c>
      <c r="FT329" s="109">
        <f>Seniori!FT147</f>
        <v>0</v>
      </c>
      <c r="FU329" s="109">
        <f>Seniori!FU147</f>
        <v>0</v>
      </c>
      <c r="FV329" s="109">
        <f>Seniori!FV147</f>
        <v>0</v>
      </c>
      <c r="FW329" s="109">
        <f>Seniori!FW147</f>
        <v>0</v>
      </c>
      <c r="FX329" s="109">
        <f>Seniori!FX147</f>
        <v>0</v>
      </c>
      <c r="FY329" s="109">
        <f>Seniori!FY147</f>
        <v>0</v>
      </c>
      <c r="FZ329" s="109">
        <f>Seniori!FZ147</f>
        <v>0</v>
      </c>
      <c r="GA329" s="109">
        <f>Seniori!GA147</f>
        <v>0</v>
      </c>
      <c r="GB329" s="109">
        <f>Seniori!GB147</f>
        <v>0</v>
      </c>
      <c r="GC329" s="109">
        <f>Seniori!GC147</f>
        <v>0</v>
      </c>
      <c r="GD329" s="109">
        <f>Seniori!GD147</f>
        <v>0</v>
      </c>
      <c r="GE329" s="109">
        <f>Seniori!GE147</f>
        <v>0</v>
      </c>
      <c r="GF329" s="109">
        <f>Seniori!GF147</f>
        <v>0</v>
      </c>
      <c r="GG329" s="109">
        <f>Seniori!GG147</f>
        <v>0</v>
      </c>
      <c r="GH329" s="109">
        <f>Seniori!GH147</f>
        <v>0</v>
      </c>
      <c r="GI329" s="109">
        <f>Seniori!GI147</f>
        <v>0</v>
      </c>
      <c r="GJ329" s="109">
        <f>Seniori!GJ147</f>
        <v>0</v>
      </c>
      <c r="GK329" s="109">
        <f>Seniori!GK147</f>
        <v>0</v>
      </c>
      <c r="GL329" s="109">
        <f>Seniori!GL147</f>
        <v>0</v>
      </c>
      <c r="GM329" s="109">
        <f>Seniori!GM147</f>
        <v>0</v>
      </c>
      <c r="GN329" s="109">
        <f>Seniori!GN147</f>
        <v>0</v>
      </c>
      <c r="GO329" s="109">
        <f>Seniori!GO147</f>
        <v>0</v>
      </c>
      <c r="GP329" s="109">
        <f>Seniori!GP147</f>
        <v>0</v>
      </c>
      <c r="GQ329" s="109">
        <f>Seniori!GQ147</f>
        <v>0</v>
      </c>
      <c r="GR329" s="109">
        <f>Seniori!GR147</f>
        <v>0</v>
      </c>
      <c r="GS329" s="109">
        <f>Seniori!GS147</f>
        <v>0</v>
      </c>
      <c r="GT329" s="109">
        <f>Seniori!GT147</f>
        <v>0</v>
      </c>
      <c r="GU329" s="109">
        <f>Seniori!GU147</f>
        <v>0</v>
      </c>
      <c r="GV329" s="109">
        <f>Seniori!GV147</f>
        <v>0</v>
      </c>
      <c r="GW329" s="109">
        <f>Seniori!GW147</f>
        <v>0</v>
      </c>
      <c r="GX329" s="109">
        <f>Seniori!GX147</f>
        <v>0</v>
      </c>
      <c r="GY329" s="109">
        <f>Seniori!GY147</f>
        <v>0</v>
      </c>
      <c r="GZ329" s="109">
        <f>Seniori!GZ147</f>
        <v>0</v>
      </c>
      <c r="HA329" s="109">
        <f>Seniori!HA147</f>
        <v>0</v>
      </c>
      <c r="HB329" s="109">
        <f>Seniori!HB147</f>
        <v>0</v>
      </c>
      <c r="HC329" s="109">
        <f>Seniori!HC147</f>
        <v>0</v>
      </c>
      <c r="HD329" s="109">
        <f>Seniori!HD147</f>
        <v>0</v>
      </c>
      <c r="HE329" s="109">
        <f>Seniori!HE147</f>
        <v>0</v>
      </c>
      <c r="HF329" s="109">
        <f>Seniori!HF147</f>
        <v>0</v>
      </c>
      <c r="HG329" s="109">
        <f>Seniori!HG147</f>
        <v>0</v>
      </c>
      <c r="HH329" s="109">
        <f>Seniori!HH147</f>
        <v>0</v>
      </c>
      <c r="HI329" s="109">
        <f>Seniori!HI147</f>
        <v>0</v>
      </c>
      <c r="HJ329" s="109">
        <f>Seniori!HJ147</f>
        <v>0</v>
      </c>
      <c r="HK329" s="109">
        <f>Seniori!HK147</f>
        <v>0</v>
      </c>
      <c r="HL329" s="109">
        <f>Seniori!HL147</f>
        <v>0</v>
      </c>
      <c r="HM329" s="109">
        <f>Seniori!HM147</f>
        <v>0</v>
      </c>
      <c r="HN329" s="109">
        <f>Seniori!HN147</f>
        <v>0</v>
      </c>
      <c r="HO329" s="109">
        <f>Seniori!HO147</f>
        <v>0</v>
      </c>
      <c r="HP329" s="109">
        <f>Seniori!HP147</f>
        <v>0</v>
      </c>
      <c r="HQ329" s="109">
        <f>Seniori!HQ147</f>
        <v>0</v>
      </c>
      <c r="HR329" s="109">
        <f>Seniori!HR147</f>
        <v>0</v>
      </c>
      <c r="HS329" s="109">
        <f>Seniori!HS147</f>
        <v>0</v>
      </c>
      <c r="HT329" s="109">
        <f>Seniori!HT147</f>
        <v>0</v>
      </c>
      <c r="HU329" s="109">
        <f>Seniori!HU147</f>
        <v>0</v>
      </c>
      <c r="HV329" s="109">
        <f>Seniori!HV147</f>
        <v>0</v>
      </c>
      <c r="HW329" s="109">
        <f>Seniori!HW147</f>
        <v>0</v>
      </c>
      <c r="HX329" s="109">
        <f>Seniori!HX147</f>
        <v>0</v>
      </c>
      <c r="HY329" s="109">
        <f>Seniori!HY147</f>
        <v>0</v>
      </c>
      <c r="HZ329" s="109">
        <f>Seniori!HZ147</f>
        <v>0</v>
      </c>
      <c r="IA329" s="109">
        <f>Seniori!IA147</f>
        <v>0</v>
      </c>
      <c r="IB329" s="109">
        <f>Seniori!IB147</f>
        <v>0</v>
      </c>
      <c r="IC329" s="109">
        <f>Seniori!IC147</f>
        <v>0</v>
      </c>
      <c r="ID329" s="109">
        <f>Seniori!ID147</f>
        <v>0</v>
      </c>
      <c r="IE329" s="109">
        <f>Seniori!IE147</f>
        <v>0</v>
      </c>
      <c r="IF329" s="109">
        <f>Seniori!IF147</f>
        <v>0</v>
      </c>
      <c r="IG329" s="109">
        <f>Seniori!IG147</f>
        <v>0</v>
      </c>
      <c r="IH329" s="109">
        <f>Seniori!IH147</f>
        <v>0</v>
      </c>
      <c r="II329" s="109">
        <f>Seniori!II147</f>
        <v>0</v>
      </c>
      <c r="IJ329" s="109">
        <f>Seniori!IJ147</f>
        <v>0</v>
      </c>
      <c r="IK329" s="109">
        <f>Seniori!IK147</f>
        <v>0</v>
      </c>
      <c r="IL329" s="109">
        <f>Seniori!IL147</f>
        <v>0</v>
      </c>
      <c r="IM329" s="109">
        <f>Seniori!IM147</f>
        <v>0</v>
      </c>
      <c r="IN329" s="109">
        <f>Seniori!IN147</f>
        <v>0</v>
      </c>
      <c r="IO329" s="109">
        <f>Seniori!IO147</f>
        <v>0</v>
      </c>
      <c r="IP329" s="109">
        <f>Seniori!IP147</f>
        <v>0</v>
      </c>
      <c r="IQ329" s="109">
        <f>Seniori!IQ147</f>
        <v>0</v>
      </c>
      <c r="IR329" s="109">
        <f>Seniori!IR147</f>
        <v>0</v>
      </c>
      <c r="IS329" s="109">
        <f>Seniori!IS147</f>
        <v>0</v>
      </c>
      <c r="IT329" s="109">
        <f>Seniori!IT147</f>
        <v>0</v>
      </c>
      <c r="IU329" s="109">
        <f>Seniori!IU147</f>
        <v>0</v>
      </c>
      <c r="IV329" s="109">
        <f>Seniori!IV147</f>
        <v>0</v>
      </c>
      <c r="IW329" s="109">
        <f>Seniori!IW147</f>
        <v>0</v>
      </c>
      <c r="IX329" s="109">
        <f>Seniori!IX147</f>
        <v>0</v>
      </c>
      <c r="IY329" s="109">
        <f>Seniori!IY147</f>
        <v>0</v>
      </c>
      <c r="IZ329" s="109">
        <f>Seniori!IZ147</f>
        <v>0</v>
      </c>
      <c r="JA329" s="109">
        <f>Seniori!JA147</f>
        <v>0</v>
      </c>
      <c r="JB329" s="109">
        <f>Seniori!JB147</f>
        <v>0</v>
      </c>
      <c r="JC329" s="109">
        <f>Seniori!JC147</f>
        <v>0</v>
      </c>
      <c r="JD329" s="109">
        <f>Seniori!JD147</f>
        <v>0</v>
      </c>
      <c r="JE329" s="109">
        <f>Seniori!JE147</f>
        <v>0</v>
      </c>
      <c r="JF329" s="109">
        <f>Seniori!JF147</f>
        <v>0</v>
      </c>
      <c r="JG329" s="109">
        <f>Seniori!JG147</f>
        <v>0</v>
      </c>
      <c r="JH329" s="109">
        <f>Seniori!JH147</f>
        <v>0</v>
      </c>
      <c r="JI329" s="109">
        <f>Seniori!JI147</f>
        <v>0</v>
      </c>
      <c r="JJ329" s="109">
        <f>Seniori!JJ147</f>
        <v>0</v>
      </c>
      <c r="JK329" s="109">
        <f>Seniori!JK147</f>
        <v>0</v>
      </c>
      <c r="JL329" s="109">
        <f>Seniori!JL147</f>
        <v>0</v>
      </c>
      <c r="JM329" s="109">
        <f>Seniori!JM147</f>
        <v>0</v>
      </c>
      <c r="JN329" s="109">
        <f>Seniori!JN147</f>
        <v>0</v>
      </c>
      <c r="JO329" s="109">
        <f>Seniori!JO147</f>
        <v>0</v>
      </c>
      <c r="JP329" s="109">
        <f>Seniori!JP147</f>
        <v>0</v>
      </c>
      <c r="JQ329" s="109">
        <f>Seniori!JQ147</f>
        <v>0</v>
      </c>
      <c r="JR329" s="109">
        <f>Seniori!JR147</f>
        <v>0</v>
      </c>
      <c r="JS329" s="109">
        <f>Seniori!JS147</f>
        <v>0</v>
      </c>
      <c r="JT329" s="109">
        <f>Seniori!JT147</f>
        <v>0</v>
      </c>
      <c r="JU329" s="109">
        <f>Seniori!JU147</f>
        <v>0</v>
      </c>
      <c r="JV329" s="109">
        <f>Seniori!JV147</f>
        <v>0</v>
      </c>
      <c r="JW329" s="109">
        <f>Seniori!JW147</f>
        <v>0</v>
      </c>
      <c r="JX329" s="109">
        <f>Seniori!JX147</f>
        <v>0</v>
      </c>
      <c r="JY329" s="109">
        <f>Seniori!JY147</f>
        <v>0</v>
      </c>
      <c r="JZ329" s="109">
        <f>Seniori!JZ147</f>
        <v>0</v>
      </c>
      <c r="KA329" s="109">
        <f>Seniori!KA147</f>
        <v>0</v>
      </c>
      <c r="KB329" s="109">
        <f>Seniori!KB147</f>
        <v>0</v>
      </c>
      <c r="KC329" s="109">
        <f>Seniori!KC147</f>
        <v>0</v>
      </c>
      <c r="KD329" s="109">
        <f>Seniori!KD147</f>
        <v>0</v>
      </c>
      <c r="KE329" s="109">
        <f>Seniori!KE147</f>
        <v>0</v>
      </c>
      <c r="KF329" s="109">
        <f>Seniori!KF147</f>
        <v>0</v>
      </c>
      <c r="KG329" s="109">
        <f>Seniori!KG147</f>
        <v>0</v>
      </c>
      <c r="KH329" s="109">
        <f>Seniori!KH147</f>
        <v>0</v>
      </c>
      <c r="KI329" s="109">
        <f>Seniori!KI147</f>
        <v>0</v>
      </c>
      <c r="KJ329" s="109">
        <f>Seniori!KJ147</f>
        <v>0</v>
      </c>
      <c r="KK329" s="109">
        <f>Seniori!KK147</f>
        <v>0</v>
      </c>
      <c r="KL329" s="109">
        <f>Seniori!KL147</f>
        <v>0</v>
      </c>
      <c r="KM329" s="109">
        <f>Seniori!KM147</f>
        <v>0</v>
      </c>
      <c r="KN329" s="109">
        <f>Seniori!KN147</f>
        <v>0</v>
      </c>
      <c r="KO329" s="109">
        <f>Seniori!KO147</f>
        <v>0</v>
      </c>
      <c r="KP329" s="109">
        <f>Seniori!KP147</f>
        <v>0</v>
      </c>
      <c r="KQ329" s="109">
        <f>Seniori!KQ147</f>
        <v>0</v>
      </c>
      <c r="KR329" s="109">
        <f>Seniori!KR147</f>
        <v>0</v>
      </c>
      <c r="KS329" s="109">
        <f>Seniori!KS147</f>
        <v>0</v>
      </c>
      <c r="KT329" s="109">
        <f>Seniori!KT147</f>
        <v>0</v>
      </c>
      <c r="KU329" s="109">
        <f>Seniori!KU147</f>
        <v>0</v>
      </c>
      <c r="KV329" s="109">
        <f>Seniori!KV147</f>
        <v>0</v>
      </c>
      <c r="KW329" s="109">
        <f>Seniori!KW147</f>
        <v>0</v>
      </c>
      <c r="KX329" s="109">
        <f>Seniori!KX147</f>
        <v>0</v>
      </c>
      <c r="KY329" s="109">
        <f>Seniori!KY147</f>
        <v>0</v>
      </c>
      <c r="KZ329" s="109">
        <f>Seniori!KZ147</f>
        <v>0</v>
      </c>
      <c r="LA329" s="109">
        <f>Seniori!LA147</f>
        <v>0</v>
      </c>
      <c r="LB329" s="109">
        <f>Seniori!LB147</f>
        <v>0</v>
      </c>
      <c r="LC329" s="109">
        <f>Seniori!LC147</f>
        <v>0</v>
      </c>
      <c r="LD329" s="109">
        <f>Seniori!LD147</f>
        <v>0</v>
      </c>
      <c r="LE329" s="109">
        <f>Seniori!LE147</f>
        <v>0</v>
      </c>
      <c r="LF329" s="109">
        <f>Seniori!LF147</f>
        <v>0</v>
      </c>
      <c r="LG329" s="109">
        <f>Seniori!LG147</f>
        <v>0</v>
      </c>
      <c r="LH329" s="109">
        <f>Seniori!LH147</f>
        <v>0</v>
      </c>
      <c r="LI329" s="109">
        <f>Seniori!LI147</f>
        <v>0</v>
      </c>
      <c r="LJ329" s="109">
        <f>Seniori!LJ147</f>
        <v>0</v>
      </c>
      <c r="LK329" s="109">
        <f>Seniori!LK147</f>
        <v>0</v>
      </c>
      <c r="LL329" s="109">
        <f>Seniori!LL147</f>
        <v>0</v>
      </c>
      <c r="LM329" s="109">
        <f>Seniori!LM147</f>
        <v>0</v>
      </c>
      <c r="LN329" s="109">
        <f>Seniori!LN147</f>
        <v>0</v>
      </c>
      <c r="LO329" s="109">
        <f>Seniori!LO147</f>
        <v>0</v>
      </c>
      <c r="LP329" s="109">
        <f>Seniori!LP147</f>
        <v>0</v>
      </c>
      <c r="LQ329" s="109">
        <f>Seniori!LQ147</f>
        <v>0</v>
      </c>
      <c r="LR329" s="109">
        <f>Seniori!LR147</f>
        <v>0</v>
      </c>
      <c r="LS329" s="109">
        <f>Seniori!LS147</f>
        <v>0</v>
      </c>
      <c r="LT329" s="109">
        <f>Seniori!LT147</f>
        <v>0</v>
      </c>
      <c r="LU329" s="109">
        <f>Seniori!LU147</f>
        <v>0</v>
      </c>
      <c r="LV329" s="109">
        <f>Seniori!LV147</f>
        <v>0</v>
      </c>
      <c r="LW329" s="109">
        <f>Seniori!LW147</f>
        <v>0</v>
      </c>
      <c r="LX329" s="109">
        <f>Seniori!LX147</f>
        <v>0</v>
      </c>
      <c r="LY329" s="109">
        <f>Seniori!LY147</f>
        <v>0</v>
      </c>
      <c r="LZ329" s="109">
        <f>Seniori!LZ147</f>
        <v>0</v>
      </c>
      <c r="MA329" s="109">
        <f>Seniori!MA147</f>
        <v>0</v>
      </c>
      <c r="MB329" s="109">
        <f>Seniori!MB147</f>
        <v>0</v>
      </c>
      <c r="MC329" s="109">
        <f>Seniori!MC147</f>
        <v>0</v>
      </c>
      <c r="MD329" s="109">
        <f>Seniori!MD147</f>
        <v>0</v>
      </c>
      <c r="ME329" s="109">
        <f>Seniori!ME147</f>
        <v>0</v>
      </c>
      <c r="MF329" s="109">
        <f>Seniori!MF147</f>
        <v>0</v>
      </c>
      <c r="MG329" s="109">
        <f>Seniori!MG147</f>
        <v>0</v>
      </c>
      <c r="MH329" s="109">
        <f>Seniori!MH147</f>
        <v>0</v>
      </c>
      <c r="MI329" s="109">
        <f>Seniori!MI147</f>
        <v>0</v>
      </c>
      <c r="MJ329" s="109">
        <f>Seniori!MJ147</f>
        <v>0</v>
      </c>
      <c r="MK329" s="109">
        <f>Seniori!MK147</f>
        <v>0</v>
      </c>
      <c r="ML329" s="109">
        <f>Seniori!ML147</f>
        <v>0</v>
      </c>
      <c r="MM329" s="109">
        <f>Seniori!MM147</f>
        <v>0</v>
      </c>
      <c r="MN329" s="109">
        <f>Seniori!MN147</f>
        <v>0</v>
      </c>
      <c r="MO329" s="109">
        <f>Seniori!MO147</f>
        <v>0</v>
      </c>
      <c r="MP329" s="109">
        <f>Seniori!MP147</f>
        <v>0</v>
      </c>
      <c r="MQ329" s="109">
        <f>Seniori!MQ147</f>
        <v>0</v>
      </c>
      <c r="MR329" s="109">
        <f>Seniori!MR147</f>
        <v>0</v>
      </c>
      <c r="MS329" s="109">
        <f>Seniori!MS147</f>
        <v>0</v>
      </c>
      <c r="MT329" s="109">
        <f>Seniori!MT147</f>
        <v>0</v>
      </c>
      <c r="MU329" s="109">
        <f>Seniori!MU147</f>
        <v>0</v>
      </c>
      <c r="MV329" s="109">
        <f>Seniori!MV147</f>
        <v>0</v>
      </c>
      <c r="MW329" s="109">
        <f>Seniori!MW147</f>
        <v>0</v>
      </c>
      <c r="MX329" s="109">
        <f>Seniori!MX147</f>
        <v>0</v>
      </c>
      <c r="MY329" s="109">
        <f>Seniori!MY147</f>
        <v>0</v>
      </c>
      <c r="MZ329" s="109">
        <f>Seniori!MZ147</f>
        <v>0</v>
      </c>
      <c r="NA329" s="109">
        <f>Seniori!NA147</f>
        <v>0</v>
      </c>
      <c r="NB329" s="109">
        <f>Seniori!NB147</f>
        <v>0</v>
      </c>
      <c r="NC329" s="109">
        <f>Seniori!NC147</f>
        <v>0</v>
      </c>
      <c r="ND329" s="109">
        <f>Seniori!ND147</f>
        <v>0</v>
      </c>
      <c r="NE329" s="109">
        <f>Seniori!NE147</f>
        <v>0</v>
      </c>
      <c r="NF329" s="109">
        <f>Seniori!NF147</f>
        <v>0</v>
      </c>
      <c r="NG329" s="109">
        <f>Seniori!NG147</f>
        <v>0</v>
      </c>
      <c r="NH329" s="109">
        <f>Seniori!NH147</f>
        <v>0</v>
      </c>
      <c r="NI329" s="109">
        <f>Seniori!NI147</f>
        <v>0</v>
      </c>
      <c r="NJ329" s="109">
        <f>Seniori!NJ147</f>
        <v>0</v>
      </c>
      <c r="NK329" s="109">
        <f>Seniori!NK147</f>
        <v>0</v>
      </c>
      <c r="NL329" s="109">
        <f>Seniori!NL147</f>
        <v>0</v>
      </c>
      <c r="NM329" s="109">
        <f>Seniori!NM147</f>
        <v>0</v>
      </c>
      <c r="NN329" s="109">
        <f>Seniori!NN147</f>
        <v>0</v>
      </c>
      <c r="NO329" s="109">
        <f>Seniori!NO147</f>
        <v>0</v>
      </c>
      <c r="NP329" s="109">
        <f>Seniori!NP147</f>
        <v>0</v>
      </c>
      <c r="NQ329" s="109">
        <f>Seniori!NQ147</f>
        <v>0</v>
      </c>
      <c r="NR329" s="109">
        <f>Seniori!NR147</f>
        <v>0</v>
      </c>
      <c r="NS329" s="109">
        <f>Seniori!NS147</f>
        <v>0</v>
      </c>
      <c r="NT329" s="109">
        <f>Seniori!NT147</f>
        <v>0</v>
      </c>
      <c r="NU329" s="109">
        <f>Seniori!NU147</f>
        <v>0</v>
      </c>
      <c r="NV329" s="109">
        <f>Seniori!NV147</f>
        <v>0</v>
      </c>
      <c r="NW329" s="109">
        <f>Seniori!NW147</f>
        <v>0</v>
      </c>
      <c r="NX329" s="109">
        <f>Seniori!NX147</f>
        <v>0</v>
      </c>
      <c r="NY329" s="109">
        <f>Seniori!NY147</f>
        <v>0</v>
      </c>
      <c r="NZ329" s="109">
        <f>Seniori!NZ147</f>
        <v>0</v>
      </c>
      <c r="OA329" s="109">
        <f>Seniori!OA147</f>
        <v>0</v>
      </c>
      <c r="OB329" s="109">
        <f>Seniori!OB147</f>
        <v>0</v>
      </c>
      <c r="OC329" s="109">
        <f>Seniori!OC147</f>
        <v>0</v>
      </c>
      <c r="OD329" s="109">
        <f>Seniori!OD147</f>
        <v>0</v>
      </c>
      <c r="OE329" s="109">
        <f>Seniori!OE147</f>
        <v>0</v>
      </c>
      <c r="OF329" s="109">
        <f>Seniori!OF147</f>
        <v>0</v>
      </c>
      <c r="OG329" s="109">
        <f>Seniori!OG147</f>
        <v>0</v>
      </c>
      <c r="OH329" s="109">
        <f>Seniori!OH147</f>
        <v>0</v>
      </c>
      <c r="OI329" s="109">
        <f>Seniori!OI147</f>
        <v>0</v>
      </c>
      <c r="OJ329" s="109">
        <f>Seniori!OJ147</f>
        <v>0</v>
      </c>
      <c r="OK329" s="109">
        <f>Seniori!OK147</f>
        <v>0</v>
      </c>
      <c r="OL329" s="109">
        <f>Seniori!OL147</f>
        <v>0</v>
      </c>
      <c r="OM329" s="109">
        <f>Seniori!OM147</f>
        <v>0</v>
      </c>
      <c r="ON329" s="109">
        <f>Seniori!ON147</f>
        <v>0</v>
      </c>
      <c r="OO329" s="109">
        <f>Seniori!OO147</f>
        <v>0</v>
      </c>
      <c r="OP329" s="109">
        <f>Seniori!OP147</f>
        <v>0</v>
      </c>
      <c r="OQ329" s="109">
        <f>Seniori!OQ147</f>
        <v>0</v>
      </c>
      <c r="OR329" s="109">
        <f>Seniori!OR147</f>
        <v>0</v>
      </c>
      <c r="OS329" s="109">
        <f>Seniori!OS147</f>
        <v>0</v>
      </c>
      <c r="OT329" s="109">
        <f>Seniori!OT147</f>
        <v>0</v>
      </c>
      <c r="OU329" s="109">
        <f>Seniori!OU147</f>
        <v>0</v>
      </c>
      <c r="OV329" s="109">
        <f>Seniori!OV147</f>
        <v>0</v>
      </c>
      <c r="OW329" s="109">
        <f>Seniori!OW147</f>
        <v>0</v>
      </c>
      <c r="OX329" s="109">
        <f>Seniori!OX147</f>
        <v>0</v>
      </c>
      <c r="OY329" s="109">
        <f>Seniori!OY147</f>
        <v>0</v>
      </c>
      <c r="OZ329" s="109">
        <f>Seniori!OZ147</f>
        <v>0</v>
      </c>
      <c r="PA329" s="109">
        <f>Seniori!PA147</f>
        <v>0</v>
      </c>
      <c r="PB329" s="109">
        <f>Seniori!PB147</f>
        <v>0</v>
      </c>
      <c r="PC329" s="109">
        <f>Seniori!PC147</f>
        <v>0</v>
      </c>
      <c r="PD329" s="109">
        <f>Seniori!PD147</f>
        <v>0</v>
      </c>
      <c r="PE329" s="109">
        <f>Seniori!PE147</f>
        <v>0</v>
      </c>
      <c r="PF329" s="109">
        <f>Seniori!PF147</f>
        <v>0</v>
      </c>
      <c r="PG329" s="109">
        <f>Seniori!PG147</f>
        <v>0</v>
      </c>
      <c r="PH329" s="109">
        <f>Seniori!PH147</f>
        <v>0</v>
      </c>
      <c r="PI329" s="109">
        <f>Seniori!PI147</f>
        <v>0</v>
      </c>
      <c r="PJ329" s="109">
        <f>Seniori!PJ147</f>
        <v>0</v>
      </c>
      <c r="PK329" s="109">
        <f>Seniori!PK147</f>
        <v>0</v>
      </c>
      <c r="PL329" s="109">
        <f>Seniori!PL147</f>
        <v>0</v>
      </c>
      <c r="PM329" s="109">
        <f>Seniori!PM147</f>
        <v>0</v>
      </c>
      <c r="PN329" s="109">
        <f>Seniori!PN147</f>
        <v>0</v>
      </c>
      <c r="PO329" s="109">
        <f>Seniori!PO147</f>
        <v>0</v>
      </c>
      <c r="PP329" s="109">
        <f>Seniori!PP147</f>
        <v>0</v>
      </c>
      <c r="PQ329" s="109">
        <f>Seniori!PQ147</f>
        <v>0</v>
      </c>
      <c r="PR329" s="109">
        <f>Seniori!PR147</f>
        <v>0</v>
      </c>
      <c r="PS329" s="109">
        <f>Seniori!PS147</f>
        <v>0</v>
      </c>
      <c r="PT329" s="109">
        <f>Seniori!PT147</f>
        <v>0</v>
      </c>
      <c r="PU329" s="109">
        <f>Seniori!PU147</f>
        <v>0</v>
      </c>
      <c r="PV329" s="109">
        <f>Seniori!PV147</f>
        <v>0</v>
      </c>
      <c r="PW329" s="109">
        <f>Seniori!PW147</f>
        <v>0</v>
      </c>
      <c r="PX329" s="109">
        <f>Seniori!PX147</f>
        <v>0</v>
      </c>
      <c r="PY329" s="109">
        <f>Seniori!PY147</f>
        <v>0</v>
      </c>
      <c r="PZ329" s="109">
        <f>Seniori!PZ147</f>
        <v>0</v>
      </c>
      <c r="QA329" s="109">
        <f>Seniori!QA147</f>
        <v>0</v>
      </c>
      <c r="QB329" s="109">
        <f>Seniori!QB147</f>
        <v>0</v>
      </c>
      <c r="QC329" s="109">
        <f>Seniori!QC147</f>
        <v>0</v>
      </c>
      <c r="QD329" s="109">
        <f>Seniori!QD147</f>
        <v>0</v>
      </c>
      <c r="QE329" s="109">
        <f>Seniori!QE147</f>
        <v>0</v>
      </c>
      <c r="QF329" s="109">
        <f>Seniori!QF147</f>
        <v>0</v>
      </c>
      <c r="QG329" s="109">
        <f>Seniori!QG147</f>
        <v>0</v>
      </c>
      <c r="QH329" s="109">
        <f>Seniori!QH147</f>
        <v>0</v>
      </c>
      <c r="QI329" s="109">
        <f>Seniori!QI147</f>
        <v>0</v>
      </c>
      <c r="QJ329" s="109">
        <f>Seniori!QJ147</f>
        <v>0</v>
      </c>
      <c r="QK329" s="109">
        <f>Seniori!QK147</f>
        <v>0</v>
      </c>
      <c r="QL329" s="109">
        <f>Seniori!QL147</f>
        <v>0</v>
      </c>
      <c r="QM329" s="109">
        <f>Seniori!QM147</f>
        <v>0</v>
      </c>
      <c r="QN329" s="109">
        <f>Seniori!QN147</f>
        <v>0</v>
      </c>
      <c r="QO329" s="109">
        <f>Seniori!QO147</f>
        <v>0</v>
      </c>
      <c r="QP329" s="109">
        <f>Seniori!QP147</f>
        <v>0</v>
      </c>
      <c r="QQ329" s="109">
        <f>Seniori!QQ147</f>
        <v>0</v>
      </c>
      <c r="QR329" s="109">
        <f>Seniori!QR147</f>
        <v>0</v>
      </c>
      <c r="QS329" s="109">
        <f>Seniori!QS147</f>
        <v>0</v>
      </c>
      <c r="QT329" s="109">
        <f>Seniori!QT147</f>
        <v>0</v>
      </c>
      <c r="QU329" s="109">
        <f>Seniori!QU147</f>
        <v>0</v>
      </c>
      <c r="QV329" s="109">
        <f>Seniori!QV147</f>
        <v>0</v>
      </c>
      <c r="QW329" s="109">
        <f>Seniori!QW147</f>
        <v>0</v>
      </c>
      <c r="QX329" s="109">
        <f>Seniori!QX147</f>
        <v>0</v>
      </c>
      <c r="QY329" s="109">
        <f>Seniori!QY147</f>
        <v>0</v>
      </c>
      <c r="QZ329" s="109">
        <f>Seniori!QZ147</f>
        <v>0</v>
      </c>
      <c r="RA329" s="109">
        <f>Seniori!RA147</f>
        <v>0</v>
      </c>
      <c r="RB329" s="109">
        <f>Seniori!RB147</f>
        <v>0</v>
      </c>
      <c r="RC329" s="109">
        <f>Seniori!RC147</f>
        <v>0</v>
      </c>
      <c r="RD329" s="109">
        <f>Seniori!RD147</f>
        <v>0</v>
      </c>
      <c r="RE329" s="109">
        <f>Seniori!RE147</f>
        <v>0</v>
      </c>
      <c r="RF329" s="109">
        <f>Seniori!RF147</f>
        <v>0</v>
      </c>
      <c r="RG329" s="109">
        <f>Seniori!RG147</f>
        <v>0</v>
      </c>
      <c r="RH329" s="109">
        <f>Seniori!RH147</f>
        <v>0</v>
      </c>
      <c r="RI329" s="109">
        <f>Seniori!RI147</f>
        <v>0</v>
      </c>
      <c r="RJ329" s="109">
        <f>Seniori!RJ147</f>
        <v>0</v>
      </c>
      <c r="RK329" s="109">
        <f>Seniori!RK147</f>
        <v>0</v>
      </c>
      <c r="RL329" s="109">
        <f>Seniori!RL147</f>
        <v>0</v>
      </c>
      <c r="RM329" s="109">
        <f>Seniori!RM147</f>
        <v>0</v>
      </c>
      <c r="RN329" s="109">
        <f>Seniori!RN147</f>
        <v>0</v>
      </c>
      <c r="RO329" s="109">
        <f>Seniori!RO147</f>
        <v>0</v>
      </c>
      <c r="RP329" s="109">
        <f>Seniori!RP147</f>
        <v>0</v>
      </c>
      <c r="RQ329" s="109">
        <f>Seniori!RQ147</f>
        <v>0</v>
      </c>
      <c r="RR329" s="109">
        <f>Seniori!RR147</f>
        <v>0</v>
      </c>
      <c r="RS329" s="109">
        <f>Seniori!RS147</f>
        <v>0</v>
      </c>
      <c r="RT329" s="109">
        <f>Seniori!RT147</f>
        <v>0</v>
      </c>
      <c r="RU329" s="109">
        <f>Seniori!RU147</f>
        <v>0</v>
      </c>
      <c r="RV329" s="109">
        <f>Seniori!RV147</f>
        <v>0</v>
      </c>
      <c r="RW329" s="109">
        <f>Seniori!RW147</f>
        <v>0</v>
      </c>
      <c r="RX329" s="109">
        <f>Seniori!RX147</f>
        <v>0</v>
      </c>
      <c r="RY329" s="109">
        <f>Seniori!RY147</f>
        <v>0</v>
      </c>
      <c r="RZ329" s="109">
        <f>Seniori!RZ147</f>
        <v>0</v>
      </c>
      <c r="SA329" s="109">
        <f>Seniori!SA147</f>
        <v>0</v>
      </c>
      <c r="SB329" s="109">
        <f>Seniori!SB147</f>
        <v>0</v>
      </c>
      <c r="SC329" s="109">
        <f>Seniori!SC147</f>
        <v>0</v>
      </c>
      <c r="SD329" s="109">
        <f>Seniori!SD147</f>
        <v>0</v>
      </c>
      <c r="SE329" s="109">
        <f>Seniori!SE147</f>
        <v>0</v>
      </c>
      <c r="SF329" s="109">
        <f>Seniori!SF147</f>
        <v>0</v>
      </c>
      <c r="SG329" s="109">
        <f>Seniori!SG147</f>
        <v>0</v>
      </c>
      <c r="SH329" s="109">
        <f>Seniori!SH147</f>
        <v>0</v>
      </c>
      <c r="SI329" s="109">
        <f>Seniori!SI147</f>
        <v>0</v>
      </c>
      <c r="SJ329" s="109">
        <f>Seniori!SJ147</f>
        <v>0</v>
      </c>
      <c r="SK329" s="109">
        <f>Seniori!SK147</f>
        <v>0</v>
      </c>
      <c r="SL329" s="109">
        <f>Seniori!SL147</f>
        <v>0</v>
      </c>
      <c r="SM329" s="109">
        <f>Seniori!SM147</f>
        <v>0</v>
      </c>
      <c r="SN329" s="109">
        <f>Seniori!SN147</f>
        <v>0</v>
      </c>
      <c r="SO329" s="109">
        <f>Seniori!SO147</f>
        <v>0</v>
      </c>
      <c r="SP329" s="109">
        <f>Seniori!SP147</f>
        <v>0</v>
      </c>
      <c r="SQ329" s="109">
        <f>Seniori!SQ147</f>
        <v>0</v>
      </c>
      <c r="SR329" s="109">
        <f>Seniori!SR147</f>
        <v>0</v>
      </c>
      <c r="SS329" s="109">
        <f>Seniori!SS147</f>
        <v>0</v>
      </c>
      <c r="ST329" s="109">
        <f>Seniori!ST147</f>
        <v>0</v>
      </c>
      <c r="SU329" s="109">
        <f>Seniori!SU147</f>
        <v>0</v>
      </c>
      <c r="SV329" s="109">
        <f>Seniori!SV147</f>
        <v>0</v>
      </c>
      <c r="SW329" s="109">
        <f>Seniori!SW147</f>
        <v>0</v>
      </c>
      <c r="SX329" s="109">
        <f>Seniori!SX147</f>
        <v>0</v>
      </c>
      <c r="SY329" s="109">
        <f>Seniori!SY147</f>
        <v>0</v>
      </c>
      <c r="SZ329" s="109">
        <f>Seniori!SZ147</f>
        <v>0</v>
      </c>
      <c r="TA329" s="109">
        <f>Seniori!TA147</f>
        <v>0</v>
      </c>
      <c r="TB329" s="109">
        <f>Seniori!TB147</f>
        <v>0</v>
      </c>
    </row>
    <row r="330" spans="1:522" s="1" customFormat="1" ht="18" customHeight="1" x14ac:dyDescent="0.2">
      <c r="A330" s="12"/>
      <c r="B330" s="11" t="s">
        <v>351</v>
      </c>
      <c r="C330" s="1">
        <v>12306</v>
      </c>
      <c r="E330" s="4" t="s">
        <v>352</v>
      </c>
      <c r="F330" s="1">
        <v>9255</v>
      </c>
      <c r="G330" s="9" t="s">
        <v>132</v>
      </c>
      <c r="H330" s="4" t="s">
        <v>353</v>
      </c>
      <c r="I330" s="1">
        <f t="shared" si="20"/>
        <v>0</v>
      </c>
      <c r="J330" s="12">
        <f>Tabuľka3[[#This Row],[Stĺpec9]]</f>
        <v>0</v>
      </c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  <c r="IX330" s="109"/>
      <c r="IY330" s="109"/>
      <c r="IZ330" s="109"/>
      <c r="JA330" s="109"/>
      <c r="JB330" s="109"/>
      <c r="JC330" s="109"/>
      <c r="JD330" s="109"/>
      <c r="JE330" s="109"/>
      <c r="JF330" s="109"/>
      <c r="JG330" s="109"/>
      <c r="JH330" s="109"/>
      <c r="JI330" s="109"/>
      <c r="JJ330" s="109"/>
      <c r="JK330" s="109"/>
      <c r="JL330" s="109"/>
      <c r="JM330" s="109"/>
      <c r="JN330" s="109"/>
      <c r="JO330" s="109"/>
      <c r="JP330" s="109"/>
      <c r="JQ330" s="109"/>
      <c r="JR330" s="109"/>
      <c r="JS330" s="109"/>
      <c r="JT330" s="109"/>
      <c r="JU330" s="109"/>
      <c r="JV330" s="109"/>
      <c r="JW330" s="109"/>
      <c r="JX330" s="109"/>
      <c r="JY330" s="109"/>
      <c r="JZ330" s="109"/>
      <c r="KA330" s="109"/>
      <c r="KB330" s="109"/>
      <c r="KC330" s="109"/>
      <c r="KD330" s="109"/>
      <c r="KE330" s="109"/>
      <c r="KF330" s="109"/>
      <c r="KG330" s="109"/>
      <c r="KH330" s="109"/>
      <c r="KI330" s="109"/>
      <c r="KJ330" s="109"/>
      <c r="KK330" s="109"/>
      <c r="KL330" s="109"/>
      <c r="KM330" s="109"/>
      <c r="KN330" s="109"/>
      <c r="KO330" s="109"/>
      <c r="KP330" s="109"/>
      <c r="KQ330" s="109"/>
      <c r="KR330" s="109"/>
      <c r="KS330" s="109"/>
      <c r="KT330" s="109"/>
      <c r="KU330" s="109"/>
      <c r="KV330" s="109"/>
      <c r="KW330" s="109"/>
      <c r="KX330" s="109"/>
      <c r="KY330" s="109"/>
      <c r="KZ330" s="109"/>
      <c r="LA330" s="109"/>
      <c r="LB330" s="109"/>
      <c r="LC330" s="109"/>
      <c r="LD330" s="109"/>
      <c r="LE330" s="109"/>
      <c r="LF330" s="109"/>
      <c r="LG330" s="109"/>
      <c r="LH330" s="109"/>
      <c r="LI330" s="109"/>
      <c r="LJ330" s="109"/>
      <c r="LK330" s="109"/>
      <c r="LL330" s="109"/>
      <c r="LM330" s="109"/>
      <c r="LN330" s="109"/>
      <c r="LO330" s="109"/>
      <c r="LP330" s="109"/>
      <c r="LQ330" s="109"/>
      <c r="LR330" s="109"/>
      <c r="LS330" s="109"/>
      <c r="LT330" s="109"/>
      <c r="LU330" s="109"/>
      <c r="LV330" s="109"/>
      <c r="LW330" s="109"/>
      <c r="LX330" s="109"/>
      <c r="LY330" s="109"/>
      <c r="LZ330" s="109"/>
      <c r="MA330" s="109"/>
      <c r="MB330" s="109"/>
      <c r="MC330" s="109"/>
      <c r="MD330" s="109"/>
      <c r="ME330" s="109"/>
      <c r="MF330" s="109"/>
      <c r="MG330" s="109"/>
      <c r="MH330" s="109"/>
      <c r="MI330" s="109"/>
      <c r="MJ330" s="109"/>
      <c r="MK330" s="109"/>
      <c r="ML330" s="109"/>
      <c r="MM330" s="109"/>
      <c r="MN330" s="109"/>
      <c r="MO330" s="109"/>
      <c r="MP330" s="109"/>
      <c r="MQ330" s="109"/>
      <c r="MR330" s="109"/>
      <c r="MS330" s="109"/>
      <c r="MT330" s="109"/>
      <c r="MU330" s="109"/>
      <c r="MV330" s="109"/>
      <c r="MW330" s="109"/>
      <c r="MX330" s="109"/>
      <c r="MY330" s="109"/>
      <c r="MZ330" s="109"/>
      <c r="NA330" s="109"/>
      <c r="NB330" s="109"/>
      <c r="NC330" s="109"/>
      <c r="ND330" s="109"/>
      <c r="NE330" s="109"/>
      <c r="NF330" s="109"/>
      <c r="NG330" s="109"/>
      <c r="NH330" s="109"/>
      <c r="NI330" s="109"/>
      <c r="NJ330" s="109"/>
      <c r="NK330" s="109"/>
      <c r="NL330" s="109"/>
      <c r="NM330" s="109"/>
      <c r="NN330" s="109"/>
      <c r="NO330" s="109"/>
      <c r="NP330" s="109"/>
      <c r="NQ330" s="109"/>
      <c r="NR330" s="109"/>
      <c r="NS330" s="109"/>
      <c r="NT330" s="109"/>
      <c r="NU330" s="109"/>
      <c r="NV330" s="109"/>
      <c r="NW330" s="109"/>
      <c r="NX330" s="109"/>
      <c r="NY330" s="109"/>
      <c r="NZ330" s="109"/>
      <c r="OA330" s="109"/>
      <c r="OB330" s="109"/>
      <c r="OC330" s="109"/>
      <c r="OD330" s="109"/>
      <c r="OE330" s="109"/>
      <c r="OF330" s="109"/>
      <c r="OG330" s="109"/>
      <c r="OH330" s="109"/>
      <c r="OI330" s="109"/>
      <c r="OJ330" s="109"/>
      <c r="OK330" s="109"/>
      <c r="OL330" s="109"/>
      <c r="OM330" s="109"/>
      <c r="ON330" s="109"/>
      <c r="OO330" s="109"/>
      <c r="OP330" s="109"/>
      <c r="OQ330" s="109"/>
      <c r="OR330" s="109"/>
      <c r="OS330" s="109"/>
      <c r="OT330" s="109"/>
      <c r="OU330" s="109"/>
      <c r="OV330" s="109"/>
      <c r="OW330" s="109"/>
      <c r="OX330" s="109"/>
      <c r="OY330" s="109"/>
      <c r="OZ330" s="109"/>
      <c r="PA330" s="109"/>
      <c r="PB330" s="109"/>
      <c r="PC330" s="109"/>
      <c r="PD330" s="109"/>
      <c r="PE330" s="109"/>
      <c r="PF330" s="109"/>
      <c r="PG330" s="109"/>
      <c r="PH330" s="109"/>
      <c r="PI330" s="109"/>
      <c r="PJ330" s="109"/>
      <c r="PK330" s="109"/>
      <c r="PL330" s="109"/>
      <c r="PM330" s="109"/>
      <c r="PN330" s="109"/>
      <c r="PO330" s="109"/>
      <c r="PP330" s="109"/>
      <c r="PQ330" s="109"/>
      <c r="PR330" s="109"/>
      <c r="PS330" s="109"/>
      <c r="PT330" s="109"/>
      <c r="PU330" s="109"/>
      <c r="PV330" s="109"/>
      <c r="PW330" s="109"/>
      <c r="PX330" s="109"/>
      <c r="PY330" s="109"/>
      <c r="PZ330" s="109"/>
      <c r="QA330" s="109"/>
      <c r="QB330" s="109"/>
      <c r="QC330" s="109"/>
      <c r="QD330" s="109"/>
      <c r="QE330" s="109"/>
      <c r="QF330" s="109"/>
      <c r="QG330" s="109"/>
      <c r="QH330" s="109"/>
      <c r="QI330" s="109"/>
      <c r="QJ330" s="109"/>
      <c r="QK330" s="109"/>
      <c r="QL330" s="109"/>
      <c r="QM330" s="109"/>
      <c r="QN330" s="109"/>
      <c r="QO330" s="109"/>
      <c r="QP330" s="109"/>
      <c r="QQ330" s="109"/>
      <c r="QR330" s="109"/>
      <c r="QS330" s="109"/>
      <c r="QT330" s="109"/>
      <c r="QU330" s="109"/>
      <c r="QV330" s="109"/>
      <c r="QW330" s="109"/>
      <c r="QX330" s="109"/>
      <c r="QY330" s="109"/>
      <c r="QZ330" s="109"/>
      <c r="RA330" s="109"/>
      <c r="RB330" s="109"/>
      <c r="RC330" s="109"/>
      <c r="RD330" s="109"/>
      <c r="RE330" s="109"/>
      <c r="RF330" s="109"/>
      <c r="RG330" s="109"/>
      <c r="RH330" s="109"/>
      <c r="RI330" s="109"/>
      <c r="RJ330" s="109"/>
      <c r="RK330" s="109"/>
      <c r="RL330" s="109"/>
      <c r="RM330" s="109"/>
      <c r="RN330" s="109"/>
      <c r="RO330" s="109"/>
      <c r="RP330" s="109"/>
      <c r="RQ330" s="109"/>
      <c r="RR330" s="109"/>
      <c r="RS330" s="109"/>
      <c r="RT330" s="109"/>
      <c r="RU330" s="109"/>
      <c r="RV330" s="109"/>
      <c r="RW330" s="109"/>
      <c r="RX330" s="109"/>
      <c r="RY330" s="109"/>
      <c r="RZ330" s="109"/>
      <c r="SA330" s="109"/>
      <c r="SB330" s="109"/>
      <c r="SC330" s="109"/>
      <c r="SD330" s="109"/>
      <c r="SE330" s="109"/>
      <c r="SF330" s="109"/>
      <c r="SG330" s="109"/>
      <c r="SH330" s="109"/>
      <c r="SI330" s="109"/>
      <c r="SJ330" s="109"/>
      <c r="SK330" s="109"/>
      <c r="SL330" s="109"/>
      <c r="SM330" s="109"/>
      <c r="SN330" s="109"/>
      <c r="SO330" s="109"/>
      <c r="SP330" s="109"/>
      <c r="SQ330" s="109"/>
      <c r="SR330" s="109"/>
      <c r="SS330" s="109"/>
      <c r="ST330" s="109"/>
      <c r="SU330" s="109"/>
      <c r="SV330" s="109"/>
      <c r="SW330" s="109"/>
      <c r="SX330" s="109"/>
      <c r="SY330" s="109"/>
      <c r="SZ330" s="109"/>
      <c r="TA330" s="109"/>
      <c r="TB330" s="109"/>
    </row>
    <row r="331" spans="1:522" s="1" customFormat="1" ht="18" customHeight="1" x14ac:dyDescent="0.2">
      <c r="A331" s="12"/>
      <c r="B331" s="11" t="s">
        <v>341</v>
      </c>
      <c r="C331" s="1">
        <v>10644</v>
      </c>
      <c r="E331" s="4" t="s">
        <v>340</v>
      </c>
      <c r="F331" s="1">
        <v>8734</v>
      </c>
      <c r="G331" s="9" t="s">
        <v>127</v>
      </c>
      <c r="H331" s="4" t="s">
        <v>69</v>
      </c>
      <c r="I331" s="1">
        <f t="shared" si="20"/>
        <v>0</v>
      </c>
      <c r="J331" s="12">
        <f>Tabuľka3[[#This Row],[Stĺpec9]]</f>
        <v>0</v>
      </c>
      <c r="K331" s="109">
        <f>Juniori!K90</f>
        <v>0</v>
      </c>
      <c r="L331" s="109">
        <f>Juniori!L90</f>
        <v>0</v>
      </c>
      <c r="M331" s="109">
        <f>Juniori!M90</f>
        <v>0</v>
      </c>
      <c r="N331" s="109">
        <f>Juniori!N90</f>
        <v>0</v>
      </c>
      <c r="O331" s="109">
        <f>Juniori!O90</f>
        <v>0</v>
      </c>
      <c r="P331" s="109">
        <f>Juniori!P90</f>
        <v>0</v>
      </c>
      <c r="Q331" s="109">
        <f>Juniori!Q90</f>
        <v>0</v>
      </c>
      <c r="R331" s="109">
        <f>Juniori!R90</f>
        <v>0</v>
      </c>
      <c r="S331" s="109">
        <f>Juniori!S90</f>
        <v>0</v>
      </c>
      <c r="T331" s="109">
        <f>Juniori!T90</f>
        <v>0</v>
      </c>
      <c r="U331" s="109">
        <f>Juniori!U90</f>
        <v>0</v>
      </c>
      <c r="V331" s="109">
        <f>Juniori!V90</f>
        <v>0</v>
      </c>
      <c r="W331" s="109">
        <f>Juniori!W90</f>
        <v>0</v>
      </c>
      <c r="X331" s="109">
        <f>Juniori!X90</f>
        <v>0</v>
      </c>
      <c r="Y331" s="109">
        <f>Juniori!Y90</f>
        <v>0</v>
      </c>
      <c r="Z331" s="109">
        <f>Juniori!Z90</f>
        <v>0</v>
      </c>
      <c r="AA331" s="109">
        <f>Juniori!AA90</f>
        <v>0</v>
      </c>
      <c r="AB331" s="109">
        <f>Juniori!AB90</f>
        <v>0</v>
      </c>
      <c r="AC331" s="109">
        <f>Juniori!AC90</f>
        <v>0</v>
      </c>
      <c r="AD331" s="109">
        <f>Juniori!AD90</f>
        <v>0</v>
      </c>
      <c r="AE331" s="109">
        <f>Juniori!AE90</f>
        <v>0</v>
      </c>
      <c r="AF331" s="109">
        <f>Juniori!AF90</f>
        <v>0</v>
      </c>
      <c r="AG331" s="109">
        <f>Juniori!AG90</f>
        <v>0</v>
      </c>
      <c r="AH331" s="109">
        <f>Juniori!AH90</f>
        <v>0</v>
      </c>
      <c r="AI331" s="109">
        <f>Juniori!AI90</f>
        <v>0</v>
      </c>
      <c r="AJ331" s="109">
        <f>Juniori!AJ90</f>
        <v>0</v>
      </c>
      <c r="AK331" s="109">
        <f>Juniori!AK90</f>
        <v>0</v>
      </c>
      <c r="AL331" s="109">
        <f>Juniori!AL90</f>
        <v>0</v>
      </c>
      <c r="AM331" s="109">
        <f>Juniori!AM90</f>
        <v>0</v>
      </c>
      <c r="AN331" s="109">
        <f>Juniori!AN90</f>
        <v>0</v>
      </c>
      <c r="AO331" s="109">
        <f>Juniori!AO90</f>
        <v>0</v>
      </c>
      <c r="AP331" s="109">
        <f>Juniori!AP90</f>
        <v>0</v>
      </c>
      <c r="AQ331" s="109">
        <f>Juniori!AQ90</f>
        <v>0</v>
      </c>
      <c r="AR331" s="109">
        <f>Juniori!AR90</f>
        <v>0</v>
      </c>
      <c r="AS331" s="109">
        <f>Juniori!AS90</f>
        <v>0</v>
      </c>
      <c r="AT331" s="109">
        <f>Juniori!AT90</f>
        <v>0</v>
      </c>
      <c r="AU331" s="109">
        <f>Juniori!AU90</f>
        <v>0</v>
      </c>
      <c r="AV331" s="109">
        <f>Juniori!AV90</f>
        <v>0</v>
      </c>
      <c r="AW331" s="109">
        <f>Juniori!AW90</f>
        <v>0</v>
      </c>
      <c r="AX331" s="109">
        <f>Juniori!AX90</f>
        <v>0</v>
      </c>
      <c r="AY331" s="109">
        <f>Juniori!AY90</f>
        <v>0</v>
      </c>
      <c r="AZ331" s="109">
        <f>Juniori!AZ90</f>
        <v>0</v>
      </c>
      <c r="BA331" s="109">
        <f>Juniori!BA90</f>
        <v>0</v>
      </c>
      <c r="BB331" s="109">
        <f>Juniori!BB90</f>
        <v>0</v>
      </c>
      <c r="BC331" s="109">
        <f>Juniori!BC90</f>
        <v>0</v>
      </c>
      <c r="BD331" s="109">
        <f>Juniori!BD90</f>
        <v>0</v>
      </c>
      <c r="BE331" s="109">
        <f>Juniori!BE90</f>
        <v>0</v>
      </c>
      <c r="BF331" s="109">
        <f>Juniori!BF90</f>
        <v>0</v>
      </c>
      <c r="BG331" s="109">
        <f>Juniori!BG90</f>
        <v>0</v>
      </c>
      <c r="BH331" s="109">
        <f>Juniori!BH90</f>
        <v>0</v>
      </c>
      <c r="BI331" s="109">
        <f>Juniori!BI90</f>
        <v>0</v>
      </c>
      <c r="BJ331" s="109">
        <f>Juniori!BJ90</f>
        <v>0</v>
      </c>
      <c r="BK331" s="109">
        <f>Juniori!BK90</f>
        <v>0</v>
      </c>
      <c r="BL331" s="109">
        <f>Juniori!BL90</f>
        <v>0</v>
      </c>
      <c r="BM331" s="109">
        <f>Juniori!BM90</f>
        <v>0</v>
      </c>
      <c r="BN331" s="109">
        <f>Juniori!BN90</f>
        <v>0</v>
      </c>
      <c r="BO331" s="109">
        <f>Juniori!BO90</f>
        <v>0</v>
      </c>
      <c r="BP331" s="109">
        <f>Juniori!BP90</f>
        <v>0</v>
      </c>
      <c r="BQ331" s="109">
        <f>Juniori!BQ90</f>
        <v>0</v>
      </c>
      <c r="BR331" s="109">
        <f>Juniori!BR90</f>
        <v>0</v>
      </c>
      <c r="BS331" s="109">
        <f>Juniori!BS90</f>
        <v>0</v>
      </c>
      <c r="BT331" s="109">
        <f>Juniori!BT90</f>
        <v>0</v>
      </c>
      <c r="BU331" s="109">
        <f>Juniori!BU90</f>
        <v>0</v>
      </c>
      <c r="BV331" s="109">
        <f>Juniori!BV90</f>
        <v>0</v>
      </c>
      <c r="BW331" s="109">
        <f>Juniori!BW90</f>
        <v>0</v>
      </c>
      <c r="BX331" s="109">
        <f>Juniori!BX90</f>
        <v>0</v>
      </c>
      <c r="BY331" s="109">
        <f>Juniori!BY90</f>
        <v>0</v>
      </c>
      <c r="BZ331" s="109">
        <f>Juniori!BZ90</f>
        <v>0</v>
      </c>
      <c r="CA331" s="109">
        <f>Juniori!CA90</f>
        <v>0</v>
      </c>
      <c r="CB331" s="109">
        <f>Juniori!CB90</f>
        <v>0</v>
      </c>
      <c r="CC331" s="109">
        <f>Juniori!CC90</f>
        <v>0</v>
      </c>
      <c r="CD331" s="109">
        <f>Juniori!CD90</f>
        <v>0</v>
      </c>
      <c r="CE331" s="109">
        <f>Juniori!CE90</f>
        <v>0</v>
      </c>
      <c r="CF331" s="109">
        <f>Juniori!CF90</f>
        <v>0</v>
      </c>
      <c r="CG331" s="109">
        <f>Juniori!CG90</f>
        <v>0</v>
      </c>
      <c r="CH331" s="109">
        <f>Juniori!CH90</f>
        <v>0</v>
      </c>
      <c r="CI331" s="109">
        <f>Juniori!CI90</f>
        <v>0</v>
      </c>
      <c r="CJ331" s="109">
        <f>Juniori!CJ90</f>
        <v>0</v>
      </c>
      <c r="CK331" s="109">
        <f>Juniori!CK90</f>
        <v>0</v>
      </c>
      <c r="CL331" s="109">
        <f>Juniori!CL90</f>
        <v>0</v>
      </c>
      <c r="CM331" s="109">
        <f>Juniori!CM90</f>
        <v>0</v>
      </c>
      <c r="CN331" s="109">
        <f>Juniori!CN90</f>
        <v>0</v>
      </c>
      <c r="CO331" s="109">
        <f>Juniori!CO90</f>
        <v>0</v>
      </c>
      <c r="CP331" s="109">
        <f>Juniori!CP90</f>
        <v>0</v>
      </c>
      <c r="CQ331" s="109">
        <f>Juniori!CQ90</f>
        <v>0</v>
      </c>
      <c r="CR331" s="109">
        <f>Juniori!CR90</f>
        <v>0</v>
      </c>
      <c r="CS331" s="109">
        <f>Juniori!CS90</f>
        <v>0</v>
      </c>
      <c r="CT331" s="109">
        <f>Juniori!CT90</f>
        <v>0</v>
      </c>
      <c r="CU331" s="109">
        <f>Juniori!CU90</f>
        <v>0</v>
      </c>
      <c r="CV331" s="109">
        <f>Juniori!CV90</f>
        <v>0</v>
      </c>
      <c r="CW331" s="109">
        <f>Juniori!CW90</f>
        <v>0</v>
      </c>
      <c r="CX331" s="109">
        <f>Juniori!CX90</f>
        <v>0</v>
      </c>
      <c r="CY331" s="109">
        <f>Juniori!CY90</f>
        <v>0</v>
      </c>
      <c r="CZ331" s="109">
        <f>Juniori!CZ90</f>
        <v>0</v>
      </c>
      <c r="DA331" s="109">
        <f>Juniori!DA90</f>
        <v>0</v>
      </c>
      <c r="DB331" s="109">
        <f>Juniori!DB90</f>
        <v>0</v>
      </c>
      <c r="DC331" s="109">
        <f>Juniori!DC90</f>
        <v>0</v>
      </c>
      <c r="DD331" s="109">
        <f>Juniori!DD90</f>
        <v>0</v>
      </c>
      <c r="DE331" s="109">
        <f>Juniori!DE90</f>
        <v>0</v>
      </c>
      <c r="DF331" s="109">
        <f>Juniori!DF90</f>
        <v>0</v>
      </c>
      <c r="DG331" s="109">
        <f>Juniori!DG90</f>
        <v>0</v>
      </c>
      <c r="DH331" s="109">
        <f>Juniori!DH90</f>
        <v>0</v>
      </c>
      <c r="DI331" s="109">
        <f>Juniori!DI90</f>
        <v>0</v>
      </c>
      <c r="DJ331" s="109">
        <f>Juniori!DJ90</f>
        <v>0</v>
      </c>
      <c r="DK331" s="109">
        <f>Juniori!DK90</f>
        <v>0</v>
      </c>
      <c r="DL331" s="109">
        <f>Juniori!DL90</f>
        <v>0</v>
      </c>
      <c r="DM331" s="109">
        <f>Juniori!DM90</f>
        <v>0</v>
      </c>
      <c r="DN331" s="109">
        <f>Juniori!DN90</f>
        <v>0</v>
      </c>
      <c r="DO331" s="109">
        <f>Juniori!DO90</f>
        <v>0</v>
      </c>
      <c r="DP331" s="109">
        <f>Juniori!DP90</f>
        <v>0</v>
      </c>
      <c r="DQ331" s="109">
        <f>Juniori!DQ90</f>
        <v>0</v>
      </c>
      <c r="DR331" s="109">
        <f>Juniori!DR90</f>
        <v>0</v>
      </c>
      <c r="DS331" s="109">
        <f>Juniori!DS90</f>
        <v>0</v>
      </c>
      <c r="DT331" s="109">
        <f>Juniori!DT90</f>
        <v>0</v>
      </c>
      <c r="DU331" s="109">
        <f>Juniori!DU90</f>
        <v>0</v>
      </c>
      <c r="DV331" s="109">
        <f>Juniori!DV90</f>
        <v>0</v>
      </c>
      <c r="DW331" s="109">
        <f>Juniori!DW90</f>
        <v>0</v>
      </c>
      <c r="DX331" s="109">
        <f>Juniori!DX90</f>
        <v>0</v>
      </c>
      <c r="DY331" s="109">
        <f>Juniori!DY90</f>
        <v>0</v>
      </c>
      <c r="DZ331" s="109">
        <f>Juniori!DZ90</f>
        <v>0</v>
      </c>
      <c r="EA331" s="109">
        <f>Juniori!EA90</f>
        <v>0</v>
      </c>
      <c r="EB331" s="109">
        <f>Juniori!EB90</f>
        <v>0</v>
      </c>
      <c r="EC331" s="109">
        <f>Juniori!EC90</f>
        <v>0</v>
      </c>
      <c r="ED331" s="109">
        <f>Juniori!ED90</f>
        <v>0</v>
      </c>
      <c r="EE331" s="109">
        <f>Juniori!EE90</f>
        <v>0</v>
      </c>
      <c r="EF331" s="109">
        <f>Juniori!EF90</f>
        <v>0</v>
      </c>
      <c r="EG331" s="109">
        <f>Juniori!EG90</f>
        <v>0</v>
      </c>
      <c r="EH331" s="109">
        <f>Juniori!EH90</f>
        <v>0</v>
      </c>
      <c r="EI331" s="109">
        <f>Juniori!EI90</f>
        <v>0</v>
      </c>
      <c r="EJ331" s="109">
        <f>Juniori!EJ90</f>
        <v>0</v>
      </c>
      <c r="EK331" s="109">
        <f>Juniori!EK90</f>
        <v>0</v>
      </c>
      <c r="EL331" s="109">
        <f>Juniori!EL90</f>
        <v>0</v>
      </c>
      <c r="EM331" s="109">
        <f>Juniori!EM90</f>
        <v>0</v>
      </c>
      <c r="EN331" s="109">
        <f>Juniori!EN90</f>
        <v>0</v>
      </c>
      <c r="EO331" s="109">
        <f>Juniori!EO90</f>
        <v>0</v>
      </c>
      <c r="EP331" s="109">
        <f>Juniori!EP90</f>
        <v>0</v>
      </c>
      <c r="EQ331" s="109">
        <f>Juniori!EQ90</f>
        <v>0</v>
      </c>
      <c r="ER331" s="109">
        <f>Juniori!ER90</f>
        <v>0</v>
      </c>
      <c r="ES331" s="109">
        <f>Juniori!ES90</f>
        <v>0</v>
      </c>
      <c r="ET331" s="109">
        <f>Juniori!ET90</f>
        <v>0</v>
      </c>
      <c r="EU331" s="109">
        <f>Juniori!EU90</f>
        <v>0</v>
      </c>
      <c r="EV331" s="109">
        <f>Juniori!EV90</f>
        <v>0</v>
      </c>
      <c r="EW331" s="109">
        <f>Juniori!EW90</f>
        <v>0</v>
      </c>
      <c r="EX331" s="109">
        <f>Juniori!EX90</f>
        <v>0</v>
      </c>
      <c r="EY331" s="109">
        <f>Juniori!EY90</f>
        <v>0</v>
      </c>
      <c r="EZ331" s="109">
        <f>Juniori!EZ90</f>
        <v>0</v>
      </c>
      <c r="FA331" s="109">
        <f>Juniori!FA90</f>
        <v>0</v>
      </c>
      <c r="FB331" s="109">
        <f>Juniori!FB90</f>
        <v>0</v>
      </c>
      <c r="FC331" s="109">
        <f>Juniori!FC90</f>
        <v>0</v>
      </c>
      <c r="FD331" s="109">
        <f>Juniori!FD90</f>
        <v>0</v>
      </c>
      <c r="FE331" s="109">
        <f>Juniori!FE90</f>
        <v>0</v>
      </c>
      <c r="FF331" s="109">
        <f>Juniori!FF90</f>
        <v>0</v>
      </c>
      <c r="FG331" s="109">
        <f>Juniori!FG90</f>
        <v>0</v>
      </c>
      <c r="FH331" s="109">
        <f>Juniori!FH90</f>
        <v>0</v>
      </c>
      <c r="FI331" s="109">
        <f>Juniori!FI90</f>
        <v>0</v>
      </c>
      <c r="FJ331" s="109">
        <f>Juniori!FJ90</f>
        <v>0</v>
      </c>
      <c r="FK331" s="109">
        <f>Juniori!FK90</f>
        <v>0</v>
      </c>
      <c r="FL331" s="109">
        <f>Juniori!FL90</f>
        <v>0</v>
      </c>
      <c r="FM331" s="109">
        <f>Juniori!FM90</f>
        <v>0</v>
      </c>
      <c r="FN331" s="109">
        <f>Juniori!FN90</f>
        <v>0</v>
      </c>
      <c r="FO331" s="109">
        <f>Juniori!FO90</f>
        <v>0</v>
      </c>
      <c r="FP331" s="109">
        <f>Juniori!FP90</f>
        <v>0</v>
      </c>
      <c r="FQ331" s="109">
        <f>Juniori!FQ90</f>
        <v>0</v>
      </c>
      <c r="FR331" s="109">
        <f>Juniori!FR90</f>
        <v>0</v>
      </c>
      <c r="FS331" s="109">
        <f>Juniori!FS90</f>
        <v>0</v>
      </c>
      <c r="FT331" s="109">
        <f>Juniori!FT90</f>
        <v>0</v>
      </c>
      <c r="FU331" s="109">
        <f>Juniori!FU90</f>
        <v>0</v>
      </c>
      <c r="FV331" s="109">
        <f>Juniori!FV90</f>
        <v>0</v>
      </c>
      <c r="FW331" s="109">
        <f>Juniori!FW90</f>
        <v>0</v>
      </c>
      <c r="FX331" s="109">
        <f>Juniori!FX90</f>
        <v>0</v>
      </c>
      <c r="FY331" s="109">
        <f>Juniori!FY90</f>
        <v>0</v>
      </c>
      <c r="FZ331" s="109">
        <f>Juniori!FZ90</f>
        <v>0</v>
      </c>
      <c r="GA331" s="109">
        <f>Juniori!GA90</f>
        <v>0</v>
      </c>
      <c r="GB331" s="109">
        <f>Juniori!GB90</f>
        <v>0</v>
      </c>
      <c r="GC331" s="109">
        <f>Juniori!GC90</f>
        <v>0</v>
      </c>
      <c r="GD331" s="109">
        <f>Juniori!GD90</f>
        <v>0</v>
      </c>
      <c r="GE331" s="109">
        <f>Juniori!GE90</f>
        <v>0</v>
      </c>
      <c r="GF331" s="109">
        <f>Juniori!GF90</f>
        <v>0</v>
      </c>
      <c r="GG331" s="109">
        <f>Juniori!GG90</f>
        <v>0</v>
      </c>
      <c r="GH331" s="109">
        <f>Juniori!GH90</f>
        <v>0</v>
      </c>
      <c r="GI331" s="109">
        <f>Juniori!GI90</f>
        <v>0</v>
      </c>
      <c r="GJ331" s="109">
        <f>Juniori!GJ90</f>
        <v>0</v>
      </c>
      <c r="GK331" s="109">
        <f>Juniori!GK90</f>
        <v>0</v>
      </c>
      <c r="GL331" s="109">
        <f>Juniori!GL90</f>
        <v>0</v>
      </c>
      <c r="GM331" s="109">
        <f>Juniori!GM90</f>
        <v>0</v>
      </c>
      <c r="GN331" s="109">
        <f>Juniori!GN90</f>
        <v>0</v>
      </c>
      <c r="GO331" s="109">
        <f>Juniori!GO90</f>
        <v>0</v>
      </c>
      <c r="GP331" s="109">
        <f>Juniori!GP90</f>
        <v>0</v>
      </c>
      <c r="GQ331" s="109">
        <f>Juniori!GQ90</f>
        <v>0</v>
      </c>
      <c r="GR331" s="109">
        <f>Juniori!GR90</f>
        <v>0</v>
      </c>
      <c r="GS331" s="109">
        <f>Juniori!GS90</f>
        <v>0</v>
      </c>
      <c r="GT331" s="109">
        <f>Juniori!GT90</f>
        <v>0</v>
      </c>
      <c r="GU331" s="109">
        <f>Juniori!GU90</f>
        <v>0</v>
      </c>
      <c r="GV331" s="109">
        <f>Juniori!GV90</f>
        <v>0</v>
      </c>
      <c r="GW331" s="109">
        <f>Juniori!GW90</f>
        <v>0</v>
      </c>
      <c r="GX331" s="109">
        <f>Juniori!GX90</f>
        <v>0</v>
      </c>
      <c r="GY331" s="109">
        <f>Juniori!GY90</f>
        <v>0</v>
      </c>
      <c r="GZ331" s="109">
        <f>Juniori!GZ90</f>
        <v>0</v>
      </c>
      <c r="HA331" s="109">
        <f>Juniori!HA90</f>
        <v>0</v>
      </c>
      <c r="HB331" s="109">
        <f>Juniori!HB90</f>
        <v>0</v>
      </c>
      <c r="HC331" s="109">
        <f>Juniori!HC90</f>
        <v>0</v>
      </c>
      <c r="HD331" s="109">
        <f>Juniori!HD90</f>
        <v>0</v>
      </c>
      <c r="HE331" s="109">
        <f>Juniori!HE90</f>
        <v>0</v>
      </c>
      <c r="HF331" s="109">
        <f>Juniori!HF90</f>
        <v>0</v>
      </c>
      <c r="HG331" s="109">
        <f>Juniori!HG90</f>
        <v>0</v>
      </c>
      <c r="HH331" s="109">
        <f>Juniori!HH90</f>
        <v>0</v>
      </c>
      <c r="HI331" s="109">
        <f>Juniori!HI90</f>
        <v>0</v>
      </c>
      <c r="HJ331" s="109">
        <f>Juniori!HJ90</f>
        <v>0</v>
      </c>
      <c r="HK331" s="109">
        <f>Juniori!HK90</f>
        <v>0</v>
      </c>
      <c r="HL331" s="109">
        <f>Juniori!HL90</f>
        <v>0</v>
      </c>
      <c r="HM331" s="109">
        <f>Juniori!HM90</f>
        <v>0</v>
      </c>
      <c r="HN331" s="109">
        <f>Juniori!HN90</f>
        <v>0</v>
      </c>
      <c r="HO331" s="109">
        <f>Juniori!HO90</f>
        <v>0</v>
      </c>
      <c r="HP331" s="109">
        <f>Juniori!HP90</f>
        <v>0</v>
      </c>
      <c r="HQ331" s="109">
        <f>Juniori!HQ90</f>
        <v>0</v>
      </c>
      <c r="HR331" s="109">
        <f>Juniori!HR90</f>
        <v>0</v>
      </c>
      <c r="HS331" s="109">
        <f>Juniori!HS90</f>
        <v>0</v>
      </c>
      <c r="HT331" s="109">
        <f>Juniori!HT90</f>
        <v>0</v>
      </c>
      <c r="HU331" s="109">
        <f>Juniori!HU90</f>
        <v>0</v>
      </c>
      <c r="HV331" s="109">
        <f>Juniori!HV90</f>
        <v>0</v>
      </c>
      <c r="HW331" s="109">
        <f>Juniori!HW90</f>
        <v>0</v>
      </c>
      <c r="HX331" s="109">
        <f>Juniori!HX90</f>
        <v>0</v>
      </c>
      <c r="HY331" s="109">
        <f>Juniori!HY90</f>
        <v>0</v>
      </c>
      <c r="HZ331" s="109">
        <f>Juniori!HZ90</f>
        <v>0</v>
      </c>
      <c r="IA331" s="109">
        <f>Juniori!IA90</f>
        <v>0</v>
      </c>
      <c r="IB331" s="109">
        <f>Juniori!IB90</f>
        <v>0</v>
      </c>
      <c r="IC331" s="109">
        <f>Juniori!IC90</f>
        <v>0</v>
      </c>
      <c r="ID331" s="109">
        <f>Juniori!ID90</f>
        <v>0</v>
      </c>
      <c r="IE331" s="109">
        <f>Juniori!IE90</f>
        <v>0</v>
      </c>
      <c r="IF331" s="109">
        <f>Juniori!IF90</f>
        <v>0</v>
      </c>
      <c r="IG331" s="109">
        <f>Juniori!IG90</f>
        <v>0</v>
      </c>
      <c r="IH331" s="109">
        <f>Juniori!IH90</f>
        <v>0</v>
      </c>
      <c r="II331" s="109">
        <f>Juniori!II90</f>
        <v>0</v>
      </c>
      <c r="IJ331" s="109">
        <f>Juniori!IJ90</f>
        <v>0</v>
      </c>
      <c r="IK331" s="109">
        <f>Juniori!IK90</f>
        <v>0</v>
      </c>
      <c r="IL331" s="109">
        <f>Juniori!IL90</f>
        <v>0</v>
      </c>
      <c r="IM331" s="109">
        <f>Juniori!IM90</f>
        <v>0</v>
      </c>
      <c r="IN331" s="109">
        <f>Juniori!IN90</f>
        <v>0</v>
      </c>
      <c r="IO331" s="109">
        <f>Juniori!IO90</f>
        <v>0</v>
      </c>
      <c r="IP331" s="109">
        <f>Juniori!IP90</f>
        <v>0</v>
      </c>
      <c r="IQ331" s="109">
        <f>Juniori!IQ90</f>
        <v>0</v>
      </c>
      <c r="IR331" s="109">
        <f>Juniori!IR90</f>
        <v>0</v>
      </c>
      <c r="IS331" s="109">
        <f>Juniori!IS90</f>
        <v>0</v>
      </c>
      <c r="IT331" s="109">
        <f>Juniori!IT90</f>
        <v>0</v>
      </c>
      <c r="IU331" s="109">
        <f>Juniori!IU90</f>
        <v>0</v>
      </c>
      <c r="IV331" s="109">
        <f>Juniori!IV90</f>
        <v>0</v>
      </c>
      <c r="IW331" s="109">
        <f>Juniori!IW90</f>
        <v>0</v>
      </c>
      <c r="IX331" s="109">
        <f>Juniori!IX90</f>
        <v>0</v>
      </c>
      <c r="IY331" s="109">
        <f>Juniori!IY90</f>
        <v>0</v>
      </c>
      <c r="IZ331" s="109">
        <f>Juniori!IZ90</f>
        <v>0</v>
      </c>
      <c r="JA331" s="109">
        <f>Juniori!JA90</f>
        <v>0</v>
      </c>
      <c r="JB331" s="109">
        <f>Juniori!JB90</f>
        <v>0</v>
      </c>
      <c r="JC331" s="109">
        <f>Juniori!JC90</f>
        <v>0</v>
      </c>
      <c r="JD331" s="109">
        <f>Juniori!JD90</f>
        <v>0</v>
      </c>
      <c r="JE331" s="109">
        <f>Juniori!JE90</f>
        <v>0</v>
      </c>
      <c r="JF331" s="109">
        <f>Juniori!JF90</f>
        <v>0</v>
      </c>
      <c r="JG331" s="109">
        <f>Juniori!JG90</f>
        <v>0</v>
      </c>
      <c r="JH331" s="109">
        <f>Juniori!JH90</f>
        <v>0</v>
      </c>
      <c r="JI331" s="109">
        <f>Juniori!JI90</f>
        <v>0</v>
      </c>
      <c r="JJ331" s="109">
        <f>Juniori!JJ90</f>
        <v>0</v>
      </c>
      <c r="JK331" s="109">
        <f>Juniori!JK90</f>
        <v>0</v>
      </c>
      <c r="JL331" s="109">
        <f>Juniori!JL90</f>
        <v>0</v>
      </c>
      <c r="JM331" s="109">
        <f>Juniori!JM90</f>
        <v>0</v>
      </c>
      <c r="JN331" s="109">
        <f>Juniori!JN90</f>
        <v>0</v>
      </c>
      <c r="JO331" s="109">
        <f>Juniori!JO90</f>
        <v>0</v>
      </c>
      <c r="JP331" s="109">
        <f>Juniori!JP90</f>
        <v>0</v>
      </c>
      <c r="JQ331" s="109">
        <f>Juniori!JQ90</f>
        <v>0</v>
      </c>
      <c r="JR331" s="109">
        <f>Juniori!JR90</f>
        <v>0</v>
      </c>
      <c r="JS331" s="109">
        <f>Juniori!JS90</f>
        <v>0</v>
      </c>
      <c r="JT331" s="109">
        <f>Juniori!JT90</f>
        <v>0</v>
      </c>
      <c r="JU331" s="109">
        <f>Juniori!JU90</f>
        <v>0</v>
      </c>
      <c r="JV331" s="109">
        <f>Juniori!JV90</f>
        <v>0</v>
      </c>
      <c r="JW331" s="109">
        <f>Juniori!JW90</f>
        <v>0</v>
      </c>
      <c r="JX331" s="109">
        <f>Juniori!JX90</f>
        <v>0</v>
      </c>
      <c r="JY331" s="109">
        <f>Juniori!JY90</f>
        <v>0</v>
      </c>
      <c r="JZ331" s="109">
        <f>Juniori!JZ90</f>
        <v>0</v>
      </c>
      <c r="KA331" s="109">
        <f>Juniori!KA90</f>
        <v>0</v>
      </c>
      <c r="KB331" s="109">
        <f>Juniori!KB90</f>
        <v>0</v>
      </c>
      <c r="KC331" s="109">
        <f>Juniori!KC90</f>
        <v>0</v>
      </c>
      <c r="KD331" s="109">
        <f>Juniori!KD90</f>
        <v>0</v>
      </c>
      <c r="KE331" s="109">
        <f>Juniori!KE90</f>
        <v>0</v>
      </c>
      <c r="KF331" s="109">
        <f>Juniori!KF90</f>
        <v>0</v>
      </c>
      <c r="KG331" s="109">
        <f>Juniori!KG90</f>
        <v>0</v>
      </c>
      <c r="KH331" s="109">
        <f>Juniori!KH90</f>
        <v>0</v>
      </c>
      <c r="KI331" s="109">
        <f>Juniori!KI90</f>
        <v>0</v>
      </c>
      <c r="KJ331" s="109">
        <f>Juniori!KJ90</f>
        <v>0</v>
      </c>
      <c r="KK331" s="109">
        <f>Juniori!KK90</f>
        <v>0</v>
      </c>
      <c r="KL331" s="109">
        <f>Juniori!KL90</f>
        <v>0</v>
      </c>
      <c r="KM331" s="109">
        <f>Juniori!KM90</f>
        <v>0</v>
      </c>
      <c r="KN331" s="109">
        <f>Juniori!KN90</f>
        <v>0</v>
      </c>
      <c r="KO331" s="109">
        <f>Juniori!KO90</f>
        <v>0</v>
      </c>
      <c r="KP331" s="109">
        <f>Juniori!KP90</f>
        <v>0</v>
      </c>
      <c r="KQ331" s="109">
        <f>Juniori!KQ90</f>
        <v>0</v>
      </c>
      <c r="KR331" s="109">
        <f>Juniori!KR90</f>
        <v>0</v>
      </c>
      <c r="KS331" s="109">
        <f>Juniori!KS90</f>
        <v>0</v>
      </c>
      <c r="KT331" s="109">
        <f>Juniori!KT90</f>
        <v>0</v>
      </c>
      <c r="KU331" s="109">
        <f>Juniori!KU90</f>
        <v>0</v>
      </c>
      <c r="KV331" s="109">
        <f>Juniori!KV90</f>
        <v>0</v>
      </c>
      <c r="KW331" s="109">
        <f>Juniori!KW90</f>
        <v>0</v>
      </c>
      <c r="KX331" s="109">
        <f>Juniori!KX90</f>
        <v>0</v>
      </c>
      <c r="KY331" s="109">
        <f>Juniori!KY90</f>
        <v>0</v>
      </c>
      <c r="KZ331" s="109">
        <f>Juniori!KZ90</f>
        <v>0</v>
      </c>
      <c r="LA331" s="109">
        <f>Juniori!LA90</f>
        <v>0</v>
      </c>
      <c r="LB331" s="109">
        <f>Juniori!LB90</f>
        <v>0</v>
      </c>
      <c r="LC331" s="109">
        <f>Juniori!LC90</f>
        <v>0</v>
      </c>
      <c r="LD331" s="109">
        <f>Juniori!LD90</f>
        <v>0</v>
      </c>
      <c r="LE331" s="109">
        <f>Juniori!LE90</f>
        <v>0</v>
      </c>
      <c r="LF331" s="109">
        <f>Juniori!LF90</f>
        <v>0</v>
      </c>
      <c r="LG331" s="109">
        <f>Juniori!LG90</f>
        <v>0</v>
      </c>
      <c r="LH331" s="109">
        <f>Juniori!LH90</f>
        <v>0</v>
      </c>
      <c r="LI331" s="109">
        <f>Juniori!LI90</f>
        <v>0</v>
      </c>
      <c r="LJ331" s="109">
        <f>Juniori!LJ90</f>
        <v>0</v>
      </c>
      <c r="LK331" s="109">
        <f>Juniori!LK90</f>
        <v>0</v>
      </c>
      <c r="LL331" s="109">
        <f>Juniori!LL90</f>
        <v>0</v>
      </c>
      <c r="LM331" s="109">
        <f>Juniori!LM90</f>
        <v>0</v>
      </c>
      <c r="LN331" s="109">
        <f>Juniori!LN90</f>
        <v>0</v>
      </c>
      <c r="LO331" s="109">
        <f>Juniori!LO90</f>
        <v>0</v>
      </c>
      <c r="LP331" s="109">
        <f>Juniori!LP90</f>
        <v>0</v>
      </c>
      <c r="LQ331" s="109">
        <f>Juniori!LQ90</f>
        <v>0</v>
      </c>
      <c r="LR331" s="109">
        <f>Juniori!LR90</f>
        <v>0</v>
      </c>
      <c r="LS331" s="109">
        <f>Juniori!LS90</f>
        <v>0</v>
      </c>
      <c r="LT331" s="109">
        <f>Juniori!LT90</f>
        <v>0</v>
      </c>
      <c r="LU331" s="109">
        <f>Juniori!LU90</f>
        <v>0</v>
      </c>
      <c r="LV331" s="109">
        <f>Juniori!LV90</f>
        <v>0</v>
      </c>
      <c r="LW331" s="109">
        <f>Juniori!LW90</f>
        <v>0</v>
      </c>
      <c r="LX331" s="109">
        <f>Juniori!LX90</f>
        <v>0</v>
      </c>
      <c r="LY331" s="109">
        <f>Juniori!LY90</f>
        <v>0</v>
      </c>
      <c r="LZ331" s="109">
        <f>Juniori!LZ90</f>
        <v>0</v>
      </c>
      <c r="MA331" s="109">
        <f>Juniori!MA90</f>
        <v>0</v>
      </c>
      <c r="MB331" s="109">
        <f>Juniori!MB90</f>
        <v>0</v>
      </c>
      <c r="MC331" s="109">
        <f>Juniori!MC90</f>
        <v>0</v>
      </c>
      <c r="MD331" s="109">
        <f>Juniori!MD90</f>
        <v>0</v>
      </c>
      <c r="ME331" s="109">
        <f>Juniori!ME90</f>
        <v>0</v>
      </c>
      <c r="MF331" s="109">
        <f>Juniori!MF90</f>
        <v>0</v>
      </c>
      <c r="MG331" s="109">
        <f>Juniori!MG90</f>
        <v>0</v>
      </c>
      <c r="MH331" s="109">
        <f>Juniori!MH90</f>
        <v>0</v>
      </c>
      <c r="MI331" s="109">
        <f>Juniori!MI90</f>
        <v>0</v>
      </c>
      <c r="MJ331" s="109">
        <f>Juniori!MJ90</f>
        <v>0</v>
      </c>
      <c r="MK331" s="109">
        <f>Juniori!MK90</f>
        <v>0</v>
      </c>
      <c r="ML331" s="109">
        <f>Juniori!ML90</f>
        <v>0</v>
      </c>
      <c r="MM331" s="109">
        <f>Juniori!MM90</f>
        <v>0</v>
      </c>
      <c r="MN331" s="109">
        <f>Juniori!MN90</f>
        <v>0</v>
      </c>
      <c r="MO331" s="109">
        <f>Juniori!MO90</f>
        <v>0</v>
      </c>
      <c r="MP331" s="109">
        <f>Juniori!MP90</f>
        <v>0</v>
      </c>
      <c r="MQ331" s="109">
        <f>Juniori!MQ90</f>
        <v>0</v>
      </c>
      <c r="MR331" s="109">
        <f>Juniori!MR90</f>
        <v>0</v>
      </c>
      <c r="MS331" s="109">
        <f>Juniori!MS90</f>
        <v>0</v>
      </c>
      <c r="MT331" s="109">
        <f>Juniori!MT90</f>
        <v>0</v>
      </c>
      <c r="MU331" s="109">
        <f>Juniori!MU90</f>
        <v>0</v>
      </c>
      <c r="MV331" s="109">
        <f>Juniori!MV90</f>
        <v>0</v>
      </c>
      <c r="MW331" s="109">
        <f>Juniori!MW90</f>
        <v>0</v>
      </c>
      <c r="MX331" s="109">
        <f>Juniori!MX90</f>
        <v>0</v>
      </c>
      <c r="MY331" s="109">
        <f>Juniori!MY90</f>
        <v>0</v>
      </c>
      <c r="MZ331" s="109">
        <f>Juniori!MZ90</f>
        <v>0</v>
      </c>
      <c r="NA331" s="109">
        <f>Juniori!NA90</f>
        <v>0</v>
      </c>
      <c r="NB331" s="109">
        <f>Juniori!NB90</f>
        <v>0</v>
      </c>
      <c r="NC331" s="109">
        <f>Juniori!NC90</f>
        <v>0</v>
      </c>
      <c r="ND331" s="109">
        <f>Juniori!ND90</f>
        <v>0</v>
      </c>
      <c r="NE331" s="109">
        <f>Juniori!NE90</f>
        <v>0</v>
      </c>
      <c r="NF331" s="109">
        <f>Juniori!NF90</f>
        <v>0</v>
      </c>
      <c r="NG331" s="109">
        <f>Juniori!NG90</f>
        <v>0</v>
      </c>
      <c r="NH331" s="109">
        <f>Juniori!NH90</f>
        <v>0</v>
      </c>
      <c r="NI331" s="109">
        <f>Juniori!NI90</f>
        <v>0</v>
      </c>
      <c r="NJ331" s="109">
        <f>Juniori!NJ90</f>
        <v>0</v>
      </c>
      <c r="NK331" s="109">
        <f>Juniori!NK90</f>
        <v>0</v>
      </c>
      <c r="NL331" s="109">
        <f>Juniori!NL90</f>
        <v>0</v>
      </c>
      <c r="NM331" s="109">
        <f>Juniori!NM90</f>
        <v>0</v>
      </c>
      <c r="NN331" s="109">
        <f>Juniori!NN90</f>
        <v>0</v>
      </c>
      <c r="NO331" s="109">
        <f>Juniori!NO90</f>
        <v>0</v>
      </c>
      <c r="NP331" s="109">
        <f>Juniori!NP90</f>
        <v>0</v>
      </c>
      <c r="NQ331" s="109">
        <f>Juniori!NQ90</f>
        <v>0</v>
      </c>
      <c r="NR331" s="109">
        <f>Juniori!NR90</f>
        <v>0</v>
      </c>
      <c r="NS331" s="109">
        <f>Juniori!NS90</f>
        <v>0</v>
      </c>
      <c r="NT331" s="109">
        <f>Juniori!NT90</f>
        <v>0</v>
      </c>
      <c r="NU331" s="109">
        <f>Juniori!NU90</f>
        <v>0</v>
      </c>
      <c r="NV331" s="109">
        <f>Juniori!NV90</f>
        <v>0</v>
      </c>
      <c r="NW331" s="109">
        <f>Juniori!NW90</f>
        <v>0</v>
      </c>
      <c r="NX331" s="109">
        <f>Juniori!NX90</f>
        <v>0</v>
      </c>
      <c r="NY331" s="109">
        <f>Juniori!NY90</f>
        <v>0</v>
      </c>
      <c r="NZ331" s="109">
        <f>Juniori!NZ90</f>
        <v>0</v>
      </c>
      <c r="OA331" s="109">
        <f>Juniori!OA90</f>
        <v>0</v>
      </c>
      <c r="OB331" s="109">
        <f>Juniori!OB90</f>
        <v>0</v>
      </c>
      <c r="OC331" s="109">
        <f>Juniori!OC90</f>
        <v>0</v>
      </c>
      <c r="OD331" s="109">
        <f>Juniori!OD90</f>
        <v>0</v>
      </c>
      <c r="OE331" s="109">
        <f>Juniori!OE90</f>
        <v>0</v>
      </c>
      <c r="OF331" s="109">
        <f>Juniori!OF90</f>
        <v>0</v>
      </c>
      <c r="OG331" s="109">
        <f>Juniori!OG90</f>
        <v>0</v>
      </c>
      <c r="OH331" s="109">
        <f>Juniori!OH90</f>
        <v>0</v>
      </c>
      <c r="OI331" s="109">
        <f>Juniori!OI90</f>
        <v>0</v>
      </c>
      <c r="OJ331" s="109">
        <f>Juniori!OJ90</f>
        <v>0</v>
      </c>
      <c r="OK331" s="109">
        <f>Juniori!OK90</f>
        <v>0</v>
      </c>
      <c r="OL331" s="109">
        <f>Juniori!OL90</f>
        <v>0</v>
      </c>
      <c r="OM331" s="109">
        <f>Juniori!OM90</f>
        <v>0</v>
      </c>
      <c r="ON331" s="109">
        <f>Juniori!ON90</f>
        <v>0</v>
      </c>
      <c r="OO331" s="109">
        <f>Juniori!OO90</f>
        <v>0</v>
      </c>
      <c r="OP331" s="109">
        <f>Juniori!OP90</f>
        <v>0</v>
      </c>
      <c r="OQ331" s="109">
        <f>Juniori!OQ90</f>
        <v>0</v>
      </c>
      <c r="OR331" s="109">
        <f>Juniori!OR90</f>
        <v>0</v>
      </c>
      <c r="OS331" s="109">
        <f>Juniori!OS90</f>
        <v>0</v>
      </c>
      <c r="OT331" s="109">
        <f>Juniori!OT90</f>
        <v>0</v>
      </c>
      <c r="OU331" s="109">
        <f>Juniori!OU90</f>
        <v>0</v>
      </c>
      <c r="OV331" s="109">
        <f>Juniori!OV90</f>
        <v>0</v>
      </c>
      <c r="OW331" s="109">
        <f>Juniori!OW90</f>
        <v>0</v>
      </c>
      <c r="OX331" s="109">
        <f>Juniori!OX90</f>
        <v>0</v>
      </c>
      <c r="OY331" s="109">
        <f>Juniori!OY90</f>
        <v>0</v>
      </c>
      <c r="OZ331" s="109">
        <f>Juniori!OZ90</f>
        <v>0</v>
      </c>
      <c r="PA331" s="109">
        <f>Juniori!PA90</f>
        <v>0</v>
      </c>
      <c r="PB331" s="109">
        <f>Juniori!PB90</f>
        <v>0</v>
      </c>
      <c r="PC331" s="109">
        <f>Juniori!PC90</f>
        <v>0</v>
      </c>
      <c r="PD331" s="109">
        <f>Juniori!PD90</f>
        <v>0</v>
      </c>
      <c r="PE331" s="109">
        <f>Juniori!PE90</f>
        <v>0</v>
      </c>
      <c r="PF331" s="109">
        <f>Juniori!PF90</f>
        <v>0</v>
      </c>
      <c r="PG331" s="109">
        <f>Juniori!PG90</f>
        <v>0</v>
      </c>
      <c r="PH331" s="109">
        <f>Juniori!PH90</f>
        <v>0</v>
      </c>
      <c r="PI331" s="109">
        <f>Juniori!PI90</f>
        <v>0</v>
      </c>
      <c r="PJ331" s="109">
        <f>Juniori!PJ90</f>
        <v>0</v>
      </c>
      <c r="PK331" s="109">
        <f>Juniori!PK90</f>
        <v>0</v>
      </c>
      <c r="PL331" s="109">
        <f>Juniori!PL90</f>
        <v>0</v>
      </c>
      <c r="PM331" s="109">
        <f>Juniori!PM90</f>
        <v>0</v>
      </c>
      <c r="PN331" s="109">
        <f>Juniori!PN90</f>
        <v>0</v>
      </c>
      <c r="PO331" s="109">
        <f>Juniori!PO90</f>
        <v>0</v>
      </c>
      <c r="PP331" s="109">
        <f>Juniori!PP90</f>
        <v>0</v>
      </c>
      <c r="PQ331" s="109">
        <f>Juniori!PQ90</f>
        <v>0</v>
      </c>
      <c r="PR331" s="109">
        <f>Juniori!PR90</f>
        <v>0</v>
      </c>
      <c r="PS331" s="109">
        <f>Juniori!PS90</f>
        <v>0</v>
      </c>
      <c r="PT331" s="109">
        <f>Juniori!PT90</f>
        <v>0</v>
      </c>
      <c r="PU331" s="109">
        <f>Juniori!PU90</f>
        <v>0</v>
      </c>
      <c r="PV331" s="109">
        <f>Juniori!PV90</f>
        <v>0</v>
      </c>
      <c r="PW331" s="109">
        <f>Juniori!PW90</f>
        <v>0</v>
      </c>
      <c r="PX331" s="109">
        <f>Juniori!PX90</f>
        <v>0</v>
      </c>
      <c r="PY331" s="109">
        <f>Juniori!PY90</f>
        <v>0</v>
      </c>
      <c r="PZ331" s="109">
        <f>Juniori!PZ90</f>
        <v>0</v>
      </c>
      <c r="QA331" s="109">
        <f>Juniori!QA90</f>
        <v>0</v>
      </c>
      <c r="QB331" s="109">
        <f>Juniori!QB90</f>
        <v>0</v>
      </c>
      <c r="QC331" s="109">
        <f>Juniori!QC90</f>
        <v>0</v>
      </c>
      <c r="QD331" s="109">
        <f>Juniori!QD90</f>
        <v>0</v>
      </c>
      <c r="QE331" s="109">
        <f>Juniori!QE90</f>
        <v>0</v>
      </c>
      <c r="QF331" s="109">
        <f>Juniori!QF90</f>
        <v>0</v>
      </c>
      <c r="QG331" s="109">
        <f>Juniori!QG90</f>
        <v>0</v>
      </c>
      <c r="QH331" s="109">
        <f>Juniori!QH90</f>
        <v>0</v>
      </c>
      <c r="QI331" s="109">
        <f>Juniori!QI90</f>
        <v>0</v>
      </c>
      <c r="QJ331" s="109">
        <f>Juniori!QJ90</f>
        <v>0</v>
      </c>
      <c r="QK331" s="109">
        <f>Juniori!QK90</f>
        <v>0</v>
      </c>
      <c r="QL331" s="109">
        <f>Juniori!QL90</f>
        <v>0</v>
      </c>
      <c r="QM331" s="109">
        <f>Juniori!QM90</f>
        <v>0</v>
      </c>
      <c r="QN331" s="109">
        <f>Juniori!QN90</f>
        <v>0</v>
      </c>
      <c r="QO331" s="109">
        <f>Juniori!QO90</f>
        <v>0</v>
      </c>
      <c r="QP331" s="109">
        <f>Juniori!QP90</f>
        <v>0</v>
      </c>
      <c r="QQ331" s="109">
        <f>Juniori!QQ90</f>
        <v>0</v>
      </c>
      <c r="QR331" s="109">
        <f>Juniori!QR90</f>
        <v>0</v>
      </c>
      <c r="QS331" s="109">
        <f>Juniori!QS90</f>
        <v>0</v>
      </c>
      <c r="QT331" s="109">
        <f>Juniori!QT90</f>
        <v>0</v>
      </c>
      <c r="QU331" s="109">
        <f>Juniori!QU90</f>
        <v>0</v>
      </c>
      <c r="QV331" s="109">
        <f>Juniori!QV90</f>
        <v>0</v>
      </c>
      <c r="QW331" s="109">
        <f>Juniori!QW90</f>
        <v>0</v>
      </c>
      <c r="QX331" s="109">
        <f>Juniori!QX90</f>
        <v>0</v>
      </c>
      <c r="QY331" s="109">
        <f>Juniori!QY90</f>
        <v>0</v>
      </c>
      <c r="QZ331" s="109">
        <f>Juniori!QZ90</f>
        <v>0</v>
      </c>
      <c r="RA331" s="109">
        <f>Juniori!RA90</f>
        <v>0</v>
      </c>
      <c r="RB331" s="109">
        <f>Juniori!RB90</f>
        <v>0</v>
      </c>
      <c r="RC331" s="109">
        <f>Juniori!RC90</f>
        <v>0</v>
      </c>
      <c r="RD331" s="109">
        <f>Juniori!RD90</f>
        <v>0</v>
      </c>
      <c r="RE331" s="109">
        <f>Juniori!RE90</f>
        <v>0</v>
      </c>
      <c r="RF331" s="109">
        <f>Juniori!RF90</f>
        <v>0</v>
      </c>
      <c r="RG331" s="109">
        <f>Juniori!RG90</f>
        <v>0</v>
      </c>
      <c r="RH331" s="109">
        <f>Juniori!RH90</f>
        <v>0</v>
      </c>
      <c r="RI331" s="109">
        <f>Juniori!RI90</f>
        <v>0</v>
      </c>
      <c r="RJ331" s="109">
        <f>Juniori!RJ90</f>
        <v>0</v>
      </c>
      <c r="RK331" s="109">
        <f>Juniori!RK90</f>
        <v>0</v>
      </c>
      <c r="RL331" s="109">
        <f>Juniori!RL90</f>
        <v>0</v>
      </c>
      <c r="RM331" s="109">
        <f>Juniori!RM90</f>
        <v>0</v>
      </c>
      <c r="RN331" s="109">
        <f>Juniori!RN90</f>
        <v>0</v>
      </c>
      <c r="RO331" s="109">
        <f>Juniori!RO90</f>
        <v>0</v>
      </c>
      <c r="RP331" s="109">
        <f>Juniori!RP90</f>
        <v>0</v>
      </c>
      <c r="RQ331" s="109">
        <f>Juniori!RQ90</f>
        <v>0</v>
      </c>
      <c r="RR331" s="109">
        <f>Juniori!RR90</f>
        <v>0</v>
      </c>
      <c r="RS331" s="109">
        <f>Juniori!RS90</f>
        <v>0</v>
      </c>
      <c r="RT331" s="109">
        <f>Juniori!RT90</f>
        <v>0</v>
      </c>
      <c r="RU331" s="109">
        <f>Juniori!RU90</f>
        <v>0</v>
      </c>
      <c r="RV331" s="109">
        <f>Juniori!RV90</f>
        <v>0</v>
      </c>
      <c r="RW331" s="109">
        <f>Juniori!RW90</f>
        <v>0</v>
      </c>
      <c r="RX331" s="109">
        <f>Juniori!RX90</f>
        <v>0</v>
      </c>
      <c r="RY331" s="109">
        <f>Juniori!RY90</f>
        <v>0</v>
      </c>
      <c r="RZ331" s="109">
        <f>Juniori!RZ90</f>
        <v>0</v>
      </c>
      <c r="SA331" s="109">
        <f>Juniori!SA90</f>
        <v>0</v>
      </c>
      <c r="SB331" s="109">
        <f>Juniori!SB90</f>
        <v>0</v>
      </c>
      <c r="SC331" s="109">
        <f>Juniori!SC90</f>
        <v>0</v>
      </c>
      <c r="SD331" s="109">
        <f>Juniori!SD90</f>
        <v>0</v>
      </c>
      <c r="SE331" s="109">
        <f>Juniori!SE90</f>
        <v>0</v>
      </c>
      <c r="SF331" s="109">
        <f>Juniori!SF90</f>
        <v>0</v>
      </c>
      <c r="SG331" s="109">
        <f>Juniori!SG90</f>
        <v>0</v>
      </c>
      <c r="SH331" s="109">
        <f>Juniori!SH90</f>
        <v>0</v>
      </c>
      <c r="SI331" s="109">
        <f>Juniori!SI90</f>
        <v>0</v>
      </c>
      <c r="SJ331" s="109">
        <f>Juniori!SJ90</f>
        <v>0</v>
      </c>
      <c r="SK331" s="109">
        <f>Juniori!SK90</f>
        <v>0</v>
      </c>
      <c r="SL331" s="109">
        <f>Juniori!SL90</f>
        <v>0</v>
      </c>
      <c r="SM331" s="109">
        <f>Juniori!SM90</f>
        <v>0</v>
      </c>
      <c r="SN331" s="109">
        <f>Juniori!SN90</f>
        <v>0</v>
      </c>
      <c r="SO331" s="109">
        <f>Juniori!SO90</f>
        <v>0</v>
      </c>
      <c r="SP331" s="109">
        <f>Juniori!SP90</f>
        <v>0</v>
      </c>
      <c r="SQ331" s="109">
        <f>Juniori!SQ90</f>
        <v>0</v>
      </c>
      <c r="SR331" s="109">
        <f>Juniori!SR90</f>
        <v>0</v>
      </c>
      <c r="SS331" s="109">
        <f>Juniori!SS90</f>
        <v>0</v>
      </c>
      <c r="ST331" s="109">
        <f>Juniori!ST90</f>
        <v>0</v>
      </c>
      <c r="SU331" s="109">
        <f>Juniori!SU90</f>
        <v>0</v>
      </c>
      <c r="SV331" s="109">
        <f>Juniori!SV90</f>
        <v>0</v>
      </c>
      <c r="SW331" s="109">
        <f>Juniori!SW90</f>
        <v>0</v>
      </c>
      <c r="SX331" s="109">
        <f>Juniori!SX90</f>
        <v>0</v>
      </c>
      <c r="SY331" s="109">
        <f>Juniori!SY90</f>
        <v>0</v>
      </c>
      <c r="SZ331" s="109">
        <f>Juniori!SZ90</f>
        <v>0</v>
      </c>
      <c r="TA331" s="109">
        <f>Juniori!TA90</f>
        <v>0</v>
      </c>
      <c r="TB331" s="109">
        <f>Juniori!TB90</f>
        <v>0</v>
      </c>
    </row>
    <row r="332" spans="1:522" s="1" customFormat="1" ht="18" customHeight="1" x14ac:dyDescent="0.2">
      <c r="A332" s="12"/>
      <c r="B332" s="11" t="s">
        <v>469</v>
      </c>
      <c r="C332" s="1">
        <v>11184</v>
      </c>
      <c r="D332" s="1">
        <v>2011</v>
      </c>
      <c r="E332" s="4" t="s">
        <v>468</v>
      </c>
      <c r="F332" s="1">
        <v>9727</v>
      </c>
      <c r="G332" s="9" t="s">
        <v>132</v>
      </c>
      <c r="H332" s="4" t="s">
        <v>275</v>
      </c>
      <c r="I332" s="1">
        <f t="shared" si="20"/>
        <v>0</v>
      </c>
      <c r="J332" s="12">
        <f>Tabuľka3[[#This Row],[Stĺpec9]]</f>
        <v>0</v>
      </c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  <c r="IX332" s="109"/>
      <c r="IY332" s="109"/>
      <c r="IZ332" s="109"/>
      <c r="JA332" s="109"/>
      <c r="JB332" s="109"/>
      <c r="JC332" s="109"/>
      <c r="JD332" s="109"/>
      <c r="JE332" s="109"/>
      <c r="JF332" s="109"/>
      <c r="JG332" s="109"/>
      <c r="JH332" s="109"/>
      <c r="JI332" s="109"/>
      <c r="JJ332" s="109"/>
      <c r="JK332" s="109"/>
      <c r="JL332" s="109"/>
      <c r="JM332" s="109"/>
      <c r="JN332" s="109"/>
      <c r="JO332" s="109"/>
      <c r="JP332" s="109"/>
      <c r="JQ332" s="109"/>
      <c r="JR332" s="109"/>
      <c r="JS332" s="109"/>
      <c r="JT332" s="109"/>
      <c r="JU332" s="109"/>
      <c r="JV332" s="109"/>
      <c r="JW332" s="109"/>
      <c r="JX332" s="109"/>
      <c r="JY332" s="109"/>
      <c r="JZ332" s="109"/>
      <c r="KA332" s="109"/>
      <c r="KB332" s="109"/>
      <c r="KC332" s="109"/>
      <c r="KD332" s="109"/>
      <c r="KE332" s="109"/>
      <c r="KF332" s="109"/>
      <c r="KG332" s="109"/>
      <c r="KH332" s="109"/>
      <c r="KI332" s="109"/>
      <c r="KJ332" s="109"/>
      <c r="KK332" s="109"/>
      <c r="KL332" s="109"/>
      <c r="KM332" s="109"/>
      <c r="KN332" s="109"/>
      <c r="KO332" s="109"/>
      <c r="KP332" s="109"/>
      <c r="KQ332" s="109"/>
      <c r="KR332" s="109"/>
      <c r="KS332" s="109"/>
      <c r="KT332" s="109"/>
      <c r="KU332" s="109"/>
      <c r="KV332" s="109"/>
      <c r="KW332" s="109"/>
      <c r="KX332" s="109"/>
      <c r="KY332" s="109"/>
      <c r="KZ332" s="109"/>
      <c r="LA332" s="109"/>
      <c r="LB332" s="109"/>
      <c r="LC332" s="109"/>
      <c r="LD332" s="109"/>
      <c r="LE332" s="109"/>
      <c r="LF332" s="109"/>
      <c r="LG332" s="109"/>
      <c r="LH332" s="109"/>
      <c r="LI332" s="109"/>
      <c r="LJ332" s="109"/>
      <c r="LK332" s="109"/>
      <c r="LL332" s="109"/>
      <c r="LM332" s="109"/>
      <c r="LN332" s="109"/>
      <c r="LO332" s="109"/>
      <c r="LP332" s="109"/>
      <c r="LQ332" s="109"/>
      <c r="LR332" s="109"/>
      <c r="LS332" s="109"/>
      <c r="LT332" s="109"/>
      <c r="LU332" s="109"/>
      <c r="LV332" s="109"/>
      <c r="LW332" s="109"/>
      <c r="LX332" s="109"/>
      <c r="LY332" s="109"/>
      <c r="LZ332" s="109"/>
      <c r="MA332" s="109"/>
      <c r="MB332" s="109"/>
      <c r="MC332" s="109"/>
      <c r="MD332" s="109"/>
      <c r="ME332" s="109"/>
      <c r="MF332" s="109"/>
      <c r="MG332" s="109"/>
      <c r="MH332" s="109"/>
      <c r="MI332" s="109"/>
      <c r="MJ332" s="109"/>
      <c r="MK332" s="109"/>
      <c r="ML332" s="109"/>
      <c r="MM332" s="109"/>
      <c r="MN332" s="109"/>
      <c r="MO332" s="109"/>
      <c r="MP332" s="109"/>
      <c r="MQ332" s="109"/>
      <c r="MR332" s="109"/>
      <c r="MS332" s="109"/>
      <c r="MT332" s="109"/>
      <c r="MU332" s="109"/>
      <c r="MV332" s="109"/>
      <c r="MW332" s="109"/>
      <c r="MX332" s="109"/>
      <c r="MY332" s="109"/>
      <c r="MZ332" s="109"/>
      <c r="NA332" s="109"/>
      <c r="NB332" s="109"/>
      <c r="NC332" s="109"/>
      <c r="ND332" s="109"/>
      <c r="NE332" s="109"/>
      <c r="NF332" s="109"/>
      <c r="NG332" s="109"/>
      <c r="NH332" s="109"/>
      <c r="NI332" s="109"/>
      <c r="NJ332" s="109"/>
      <c r="NK332" s="109"/>
      <c r="NL332" s="109"/>
      <c r="NM332" s="109"/>
      <c r="NN332" s="109"/>
      <c r="NO332" s="109"/>
      <c r="NP332" s="109"/>
      <c r="NQ332" s="109"/>
      <c r="NR332" s="109"/>
      <c r="NS332" s="109"/>
      <c r="NT332" s="109"/>
      <c r="NU332" s="109"/>
      <c r="NV332" s="109"/>
      <c r="NW332" s="109"/>
      <c r="NX332" s="109"/>
      <c r="NY332" s="109"/>
      <c r="NZ332" s="109"/>
      <c r="OA332" s="109"/>
      <c r="OB332" s="109"/>
      <c r="OC332" s="109"/>
      <c r="OD332" s="109"/>
      <c r="OE332" s="109"/>
      <c r="OF332" s="109"/>
      <c r="OG332" s="109"/>
      <c r="OH332" s="109"/>
      <c r="OI332" s="109"/>
      <c r="OJ332" s="109"/>
      <c r="OK332" s="109"/>
      <c r="OL332" s="109"/>
      <c r="OM332" s="109"/>
      <c r="ON332" s="109"/>
      <c r="OO332" s="109"/>
      <c r="OP332" s="109"/>
      <c r="OQ332" s="109"/>
      <c r="OR332" s="109"/>
      <c r="OS332" s="109"/>
      <c r="OT332" s="109"/>
      <c r="OU332" s="109"/>
      <c r="OV332" s="109"/>
      <c r="OW332" s="109"/>
      <c r="OX332" s="109"/>
      <c r="OY332" s="109"/>
      <c r="OZ332" s="109"/>
      <c r="PA332" s="109"/>
      <c r="PB332" s="109"/>
      <c r="PC332" s="109"/>
      <c r="PD332" s="109"/>
      <c r="PE332" s="109"/>
      <c r="PF332" s="109"/>
      <c r="PG332" s="109"/>
      <c r="PH332" s="109"/>
      <c r="PI332" s="109"/>
      <c r="PJ332" s="109"/>
      <c r="PK332" s="109"/>
      <c r="PL332" s="109"/>
      <c r="PM332" s="109"/>
      <c r="PN332" s="109"/>
      <c r="PO332" s="109"/>
      <c r="PP332" s="109"/>
      <c r="PQ332" s="109"/>
      <c r="PR332" s="109"/>
      <c r="PS332" s="109"/>
      <c r="PT332" s="109"/>
      <c r="PU332" s="109"/>
      <c r="PV332" s="109"/>
      <c r="PW332" s="109"/>
      <c r="PX332" s="109"/>
      <c r="PY332" s="109"/>
      <c r="PZ332" s="109"/>
      <c r="QA332" s="109"/>
      <c r="QB332" s="109"/>
      <c r="QC332" s="109"/>
      <c r="QD332" s="109"/>
      <c r="QE332" s="109"/>
      <c r="QF332" s="109"/>
      <c r="QG332" s="109"/>
      <c r="QH332" s="109"/>
      <c r="QI332" s="109"/>
      <c r="QJ332" s="109"/>
      <c r="QK332" s="109"/>
      <c r="QL332" s="109"/>
      <c r="QM332" s="109"/>
      <c r="QN332" s="109"/>
      <c r="QO332" s="109"/>
      <c r="QP332" s="109"/>
      <c r="QQ332" s="109"/>
      <c r="QR332" s="109"/>
      <c r="QS332" s="109"/>
      <c r="QT332" s="109"/>
      <c r="QU332" s="109"/>
      <c r="QV332" s="109"/>
      <c r="QW332" s="109"/>
      <c r="QX332" s="109"/>
      <c r="QY332" s="109"/>
      <c r="QZ332" s="109"/>
      <c r="RA332" s="109"/>
      <c r="RB332" s="109"/>
      <c r="RC332" s="109"/>
      <c r="RD332" s="109"/>
      <c r="RE332" s="109"/>
      <c r="RF332" s="109"/>
      <c r="RG332" s="109"/>
      <c r="RH332" s="109"/>
      <c r="RI332" s="109"/>
      <c r="RJ332" s="109"/>
      <c r="RK332" s="109"/>
      <c r="RL332" s="109"/>
      <c r="RM332" s="109"/>
      <c r="RN332" s="109"/>
      <c r="RO332" s="109"/>
      <c r="RP332" s="109"/>
      <c r="RQ332" s="109"/>
      <c r="RR332" s="109"/>
      <c r="RS332" s="109"/>
      <c r="RT332" s="109"/>
      <c r="RU332" s="109"/>
      <c r="RV332" s="109"/>
      <c r="RW332" s="109"/>
      <c r="RX332" s="109"/>
      <c r="RY332" s="109"/>
      <c r="RZ332" s="109"/>
      <c r="SA332" s="109"/>
      <c r="SB332" s="109"/>
      <c r="SC332" s="109"/>
      <c r="SD332" s="109"/>
      <c r="SE332" s="109"/>
      <c r="SF332" s="109"/>
      <c r="SG332" s="109"/>
      <c r="SH332" s="109"/>
      <c r="SI332" s="109"/>
      <c r="SJ332" s="109"/>
      <c r="SK332" s="109"/>
      <c r="SL332" s="109"/>
      <c r="SM332" s="109"/>
      <c r="SN332" s="109"/>
      <c r="SO332" s="109"/>
      <c r="SP332" s="109"/>
      <c r="SQ332" s="109"/>
      <c r="SR332" s="109"/>
      <c r="SS332" s="109"/>
      <c r="ST332" s="109"/>
      <c r="SU332" s="109"/>
      <c r="SV332" s="109"/>
      <c r="SW332" s="109"/>
      <c r="SX332" s="109"/>
      <c r="SY332" s="109"/>
      <c r="SZ332" s="109"/>
      <c r="TA332" s="109"/>
      <c r="TB332" s="109"/>
    </row>
    <row r="333" spans="1:522" s="1" customFormat="1" ht="18" customHeight="1" x14ac:dyDescent="0.2">
      <c r="A333" s="12"/>
      <c r="B333" s="11" t="s">
        <v>344</v>
      </c>
      <c r="C333" s="1">
        <v>11276</v>
      </c>
      <c r="E333" s="4" t="s">
        <v>337</v>
      </c>
      <c r="F333" s="1">
        <v>7872</v>
      </c>
      <c r="G333" s="9" t="s">
        <v>127</v>
      </c>
      <c r="H333" s="4" t="s">
        <v>69</v>
      </c>
      <c r="I333" s="1">
        <f t="shared" si="20"/>
        <v>0</v>
      </c>
      <c r="J333" s="12">
        <f>Tabuľka3[[#This Row],[Stĺpec9]]</f>
        <v>0</v>
      </c>
      <c r="K333" s="109">
        <f>Juniori!K74</f>
        <v>0</v>
      </c>
      <c r="L333" s="109">
        <f>Juniori!L74</f>
        <v>0</v>
      </c>
      <c r="M333" s="109">
        <f>Juniori!M74</f>
        <v>0</v>
      </c>
      <c r="N333" s="109">
        <f>Juniori!N74</f>
        <v>0</v>
      </c>
      <c r="O333" s="109">
        <f>Juniori!O74</f>
        <v>0</v>
      </c>
      <c r="P333" s="109">
        <f>Juniori!P74</f>
        <v>0</v>
      </c>
      <c r="Q333" s="109">
        <f>Juniori!Q74</f>
        <v>0</v>
      </c>
      <c r="R333" s="109">
        <f>Juniori!R74</f>
        <v>0</v>
      </c>
      <c r="S333" s="109">
        <f>Juniori!S74</f>
        <v>0</v>
      </c>
      <c r="T333" s="109">
        <f>Juniori!T74</f>
        <v>0</v>
      </c>
      <c r="U333" s="109">
        <f>Juniori!U74</f>
        <v>0</v>
      </c>
      <c r="V333" s="109">
        <f>Juniori!V74</f>
        <v>0</v>
      </c>
      <c r="W333" s="109">
        <f>Juniori!W74</f>
        <v>0</v>
      </c>
      <c r="X333" s="109">
        <f>Juniori!X74</f>
        <v>0</v>
      </c>
      <c r="Y333" s="109">
        <f>Juniori!Y74</f>
        <v>0</v>
      </c>
      <c r="Z333" s="109">
        <f>Juniori!Z74</f>
        <v>0</v>
      </c>
      <c r="AA333" s="109">
        <f>Juniori!AA74</f>
        <v>0</v>
      </c>
      <c r="AB333" s="109">
        <f>Juniori!AB74</f>
        <v>0</v>
      </c>
      <c r="AC333" s="109">
        <f>Juniori!AC74</f>
        <v>0</v>
      </c>
      <c r="AD333" s="109">
        <f>Juniori!AD74</f>
        <v>0</v>
      </c>
      <c r="AE333" s="109">
        <f>Juniori!AE74</f>
        <v>0</v>
      </c>
      <c r="AF333" s="109">
        <f>Juniori!AF74</f>
        <v>0</v>
      </c>
      <c r="AG333" s="109">
        <f>Juniori!AG74</f>
        <v>0</v>
      </c>
      <c r="AH333" s="109">
        <f>Juniori!AH74</f>
        <v>0</v>
      </c>
      <c r="AI333" s="109">
        <f>Juniori!AI74</f>
        <v>0</v>
      </c>
      <c r="AJ333" s="109">
        <f>Juniori!AJ74</f>
        <v>0</v>
      </c>
      <c r="AK333" s="109">
        <f>Juniori!AK74</f>
        <v>0</v>
      </c>
      <c r="AL333" s="109">
        <f>Juniori!AL74</f>
        <v>0</v>
      </c>
      <c r="AM333" s="109">
        <f>Juniori!AM74</f>
        <v>0</v>
      </c>
      <c r="AN333" s="109">
        <f>Juniori!AN74</f>
        <v>0</v>
      </c>
      <c r="AO333" s="109">
        <f>Juniori!AO74</f>
        <v>0</v>
      </c>
      <c r="AP333" s="109">
        <f>Juniori!AP74</f>
        <v>0</v>
      </c>
      <c r="AQ333" s="109">
        <f>Juniori!AQ74</f>
        <v>0</v>
      </c>
      <c r="AR333" s="109">
        <f>Juniori!AR74</f>
        <v>0</v>
      </c>
      <c r="AS333" s="109">
        <f>Juniori!AS74</f>
        <v>0</v>
      </c>
      <c r="AT333" s="109">
        <f>Juniori!AT74</f>
        <v>0</v>
      </c>
      <c r="AU333" s="109">
        <f>Juniori!AU74</f>
        <v>0</v>
      </c>
      <c r="AV333" s="109">
        <f>Juniori!AV74</f>
        <v>0</v>
      </c>
      <c r="AW333" s="109">
        <f>Juniori!AW74</f>
        <v>0</v>
      </c>
      <c r="AX333" s="109">
        <f>Juniori!AX74</f>
        <v>0</v>
      </c>
      <c r="AY333" s="109">
        <f>Juniori!AY74</f>
        <v>0</v>
      </c>
      <c r="AZ333" s="109">
        <f>Juniori!AZ74</f>
        <v>0</v>
      </c>
      <c r="BA333" s="109">
        <f>Juniori!BA74</f>
        <v>0</v>
      </c>
      <c r="BB333" s="109">
        <f>Juniori!BB74</f>
        <v>0</v>
      </c>
      <c r="BC333" s="109">
        <f>Juniori!BC74</f>
        <v>0</v>
      </c>
      <c r="BD333" s="109">
        <f>Juniori!BD74</f>
        <v>0</v>
      </c>
      <c r="BE333" s="109">
        <f>Juniori!BE74</f>
        <v>0</v>
      </c>
      <c r="BF333" s="109">
        <f>Juniori!BF74</f>
        <v>0</v>
      </c>
      <c r="BG333" s="109">
        <f>Juniori!BG74</f>
        <v>0</v>
      </c>
      <c r="BH333" s="109">
        <f>Juniori!BH74</f>
        <v>0</v>
      </c>
      <c r="BI333" s="109">
        <f>Juniori!BI74</f>
        <v>0</v>
      </c>
      <c r="BJ333" s="109">
        <f>Juniori!BJ74</f>
        <v>0</v>
      </c>
      <c r="BK333" s="109">
        <f>Juniori!BK74</f>
        <v>0</v>
      </c>
      <c r="BL333" s="109">
        <f>Juniori!BL74</f>
        <v>0</v>
      </c>
      <c r="BM333" s="109">
        <f>Juniori!BM74</f>
        <v>0</v>
      </c>
      <c r="BN333" s="109">
        <f>Juniori!BN74</f>
        <v>0</v>
      </c>
      <c r="BO333" s="109">
        <f>Juniori!BO74</f>
        <v>0</v>
      </c>
      <c r="BP333" s="109">
        <f>Juniori!BP74</f>
        <v>0</v>
      </c>
      <c r="BQ333" s="109">
        <f>Juniori!BQ74</f>
        <v>0</v>
      </c>
      <c r="BR333" s="109">
        <f>Juniori!BR74</f>
        <v>0</v>
      </c>
      <c r="BS333" s="109">
        <f>Juniori!BS74</f>
        <v>0</v>
      </c>
      <c r="BT333" s="109">
        <f>Juniori!BT74</f>
        <v>0</v>
      </c>
      <c r="BU333" s="109">
        <f>Juniori!BU74</f>
        <v>0</v>
      </c>
      <c r="BV333" s="109">
        <f>Juniori!BV74</f>
        <v>0</v>
      </c>
      <c r="BW333" s="109">
        <f>Juniori!BW74</f>
        <v>0</v>
      </c>
      <c r="BX333" s="109">
        <f>Juniori!BX74</f>
        <v>0</v>
      </c>
      <c r="BY333" s="109">
        <f>Juniori!BY74</f>
        <v>0</v>
      </c>
      <c r="BZ333" s="109">
        <f>Juniori!BZ74</f>
        <v>0</v>
      </c>
      <c r="CA333" s="109">
        <f>Juniori!CA74</f>
        <v>0</v>
      </c>
      <c r="CB333" s="109">
        <f>Juniori!CB74</f>
        <v>0</v>
      </c>
      <c r="CC333" s="109">
        <f>Juniori!CC74</f>
        <v>0</v>
      </c>
      <c r="CD333" s="109">
        <f>Juniori!CD74</f>
        <v>0</v>
      </c>
      <c r="CE333" s="109">
        <f>Juniori!CE74</f>
        <v>0</v>
      </c>
      <c r="CF333" s="109">
        <f>Juniori!CF74</f>
        <v>0</v>
      </c>
      <c r="CG333" s="109">
        <f>Juniori!CG74</f>
        <v>0</v>
      </c>
      <c r="CH333" s="109">
        <f>Juniori!CH74</f>
        <v>0</v>
      </c>
      <c r="CI333" s="109">
        <f>Juniori!CI74</f>
        <v>0</v>
      </c>
      <c r="CJ333" s="109">
        <f>Juniori!CJ74</f>
        <v>0</v>
      </c>
      <c r="CK333" s="109">
        <f>Juniori!CK74</f>
        <v>0</v>
      </c>
      <c r="CL333" s="109">
        <f>Juniori!CL74</f>
        <v>0</v>
      </c>
      <c r="CM333" s="109">
        <f>Juniori!CM74</f>
        <v>0</v>
      </c>
      <c r="CN333" s="109">
        <f>Juniori!CN74</f>
        <v>0</v>
      </c>
      <c r="CO333" s="109">
        <f>Juniori!CO74</f>
        <v>0</v>
      </c>
      <c r="CP333" s="109">
        <f>Juniori!CP74</f>
        <v>0</v>
      </c>
      <c r="CQ333" s="109">
        <f>Juniori!CQ74</f>
        <v>0</v>
      </c>
      <c r="CR333" s="109">
        <f>Juniori!CR74</f>
        <v>0</v>
      </c>
      <c r="CS333" s="109">
        <f>Juniori!CS74</f>
        <v>0</v>
      </c>
      <c r="CT333" s="109">
        <f>Juniori!CT74</f>
        <v>0</v>
      </c>
      <c r="CU333" s="109">
        <f>Juniori!CU74</f>
        <v>0</v>
      </c>
      <c r="CV333" s="109">
        <f>Juniori!CV74</f>
        <v>0</v>
      </c>
      <c r="CW333" s="109">
        <f>Juniori!CW74</f>
        <v>0</v>
      </c>
      <c r="CX333" s="109">
        <f>Juniori!CX74</f>
        <v>0</v>
      </c>
      <c r="CY333" s="109">
        <f>Juniori!CY74</f>
        <v>0</v>
      </c>
      <c r="CZ333" s="109">
        <f>Juniori!CZ74</f>
        <v>0</v>
      </c>
      <c r="DA333" s="109">
        <f>Juniori!DA74</f>
        <v>0</v>
      </c>
      <c r="DB333" s="109">
        <f>Juniori!DB74</f>
        <v>0</v>
      </c>
      <c r="DC333" s="109">
        <f>Juniori!DC74</f>
        <v>0</v>
      </c>
      <c r="DD333" s="109">
        <f>Juniori!DD74</f>
        <v>0</v>
      </c>
      <c r="DE333" s="109">
        <f>Juniori!DE74</f>
        <v>0</v>
      </c>
      <c r="DF333" s="109">
        <f>Juniori!DF74</f>
        <v>0</v>
      </c>
      <c r="DG333" s="109">
        <f>Juniori!DG74</f>
        <v>0</v>
      </c>
      <c r="DH333" s="109">
        <f>Juniori!DH74</f>
        <v>0</v>
      </c>
      <c r="DI333" s="109">
        <f>Juniori!DI74</f>
        <v>0</v>
      </c>
      <c r="DJ333" s="109">
        <f>Juniori!DJ74</f>
        <v>0</v>
      </c>
      <c r="DK333" s="109">
        <f>Juniori!DK74</f>
        <v>0</v>
      </c>
      <c r="DL333" s="109">
        <f>Juniori!DL74</f>
        <v>0</v>
      </c>
      <c r="DM333" s="109">
        <f>Juniori!DM74</f>
        <v>0</v>
      </c>
      <c r="DN333" s="109">
        <f>Juniori!DN74</f>
        <v>0</v>
      </c>
      <c r="DO333" s="109">
        <f>Juniori!DO74</f>
        <v>0</v>
      </c>
      <c r="DP333" s="109">
        <f>Juniori!DP74</f>
        <v>0</v>
      </c>
      <c r="DQ333" s="109">
        <f>Juniori!DQ74</f>
        <v>0</v>
      </c>
      <c r="DR333" s="109">
        <f>Juniori!DR74</f>
        <v>0</v>
      </c>
      <c r="DS333" s="109">
        <f>Juniori!DS74</f>
        <v>0</v>
      </c>
      <c r="DT333" s="109">
        <f>Juniori!DT74</f>
        <v>0</v>
      </c>
      <c r="DU333" s="109">
        <f>Juniori!DU74</f>
        <v>0</v>
      </c>
      <c r="DV333" s="109">
        <f>Juniori!DV74</f>
        <v>0</v>
      </c>
      <c r="DW333" s="109">
        <f>Juniori!DW74</f>
        <v>0</v>
      </c>
      <c r="DX333" s="109">
        <f>Juniori!DX74</f>
        <v>0</v>
      </c>
      <c r="DY333" s="109">
        <f>Juniori!DY74</f>
        <v>0</v>
      </c>
      <c r="DZ333" s="109">
        <f>Juniori!DZ74</f>
        <v>0</v>
      </c>
      <c r="EA333" s="109">
        <f>Juniori!EA74</f>
        <v>0</v>
      </c>
      <c r="EB333" s="109">
        <f>Juniori!EB74</f>
        <v>0</v>
      </c>
      <c r="EC333" s="109">
        <f>Juniori!EC74</f>
        <v>0</v>
      </c>
      <c r="ED333" s="109">
        <f>Juniori!ED74</f>
        <v>0</v>
      </c>
      <c r="EE333" s="109">
        <f>Juniori!EE74</f>
        <v>0</v>
      </c>
      <c r="EF333" s="109">
        <f>Juniori!EF74</f>
        <v>0</v>
      </c>
      <c r="EG333" s="109">
        <f>Juniori!EG74</f>
        <v>0</v>
      </c>
      <c r="EH333" s="109">
        <f>Juniori!EH74</f>
        <v>0</v>
      </c>
      <c r="EI333" s="109">
        <f>Juniori!EI74</f>
        <v>0</v>
      </c>
      <c r="EJ333" s="109">
        <f>Juniori!EJ74</f>
        <v>0</v>
      </c>
      <c r="EK333" s="109">
        <f>Juniori!EK74</f>
        <v>0</v>
      </c>
      <c r="EL333" s="109">
        <f>Juniori!EL74</f>
        <v>0</v>
      </c>
      <c r="EM333" s="109">
        <f>Juniori!EM74</f>
        <v>0</v>
      </c>
      <c r="EN333" s="109">
        <f>Juniori!EN74</f>
        <v>0</v>
      </c>
      <c r="EO333" s="109">
        <f>Juniori!EO74</f>
        <v>0</v>
      </c>
      <c r="EP333" s="109">
        <f>Juniori!EP74</f>
        <v>0</v>
      </c>
      <c r="EQ333" s="109">
        <f>Juniori!EQ74</f>
        <v>0</v>
      </c>
      <c r="ER333" s="109">
        <f>Juniori!ER74</f>
        <v>0</v>
      </c>
      <c r="ES333" s="109">
        <f>Juniori!ES74</f>
        <v>0</v>
      </c>
      <c r="ET333" s="109">
        <f>Juniori!ET74</f>
        <v>0</v>
      </c>
      <c r="EU333" s="109">
        <f>Juniori!EU74</f>
        <v>0</v>
      </c>
      <c r="EV333" s="109">
        <f>Juniori!EV74</f>
        <v>0</v>
      </c>
      <c r="EW333" s="109">
        <f>Juniori!EW74</f>
        <v>0</v>
      </c>
      <c r="EX333" s="109">
        <f>Juniori!EX74</f>
        <v>0</v>
      </c>
      <c r="EY333" s="109">
        <f>Juniori!EY74</f>
        <v>0</v>
      </c>
      <c r="EZ333" s="109">
        <f>Juniori!EZ74</f>
        <v>0</v>
      </c>
      <c r="FA333" s="109">
        <f>Juniori!FA74</f>
        <v>0</v>
      </c>
      <c r="FB333" s="109">
        <f>Juniori!FB74</f>
        <v>0</v>
      </c>
      <c r="FC333" s="109">
        <f>Juniori!FC74</f>
        <v>0</v>
      </c>
      <c r="FD333" s="109">
        <f>Juniori!FD74</f>
        <v>0</v>
      </c>
      <c r="FE333" s="109">
        <f>Juniori!FE74</f>
        <v>0</v>
      </c>
      <c r="FF333" s="109">
        <f>Juniori!FF74</f>
        <v>0</v>
      </c>
      <c r="FG333" s="109">
        <f>Juniori!FG74</f>
        <v>0</v>
      </c>
      <c r="FH333" s="109">
        <f>Juniori!FH74</f>
        <v>0</v>
      </c>
      <c r="FI333" s="109">
        <f>Juniori!FI74</f>
        <v>0</v>
      </c>
      <c r="FJ333" s="109">
        <f>Juniori!FJ74</f>
        <v>0</v>
      </c>
      <c r="FK333" s="109">
        <f>Juniori!FK74</f>
        <v>0</v>
      </c>
      <c r="FL333" s="109">
        <f>Juniori!FL74</f>
        <v>0</v>
      </c>
      <c r="FM333" s="109">
        <f>Juniori!FM74</f>
        <v>0</v>
      </c>
      <c r="FN333" s="109">
        <f>Juniori!FN74</f>
        <v>0</v>
      </c>
      <c r="FO333" s="109">
        <f>Juniori!FO74</f>
        <v>0</v>
      </c>
      <c r="FP333" s="109">
        <f>Juniori!FP74</f>
        <v>0</v>
      </c>
      <c r="FQ333" s="109">
        <f>Juniori!FQ74</f>
        <v>0</v>
      </c>
      <c r="FR333" s="109">
        <f>Juniori!FR74</f>
        <v>0</v>
      </c>
      <c r="FS333" s="109">
        <f>Juniori!FS74</f>
        <v>0</v>
      </c>
      <c r="FT333" s="109">
        <f>Juniori!FT74</f>
        <v>0</v>
      </c>
      <c r="FU333" s="109">
        <f>Juniori!FU74</f>
        <v>0</v>
      </c>
      <c r="FV333" s="109">
        <f>Juniori!FV74</f>
        <v>0</v>
      </c>
      <c r="FW333" s="109">
        <f>Juniori!FW74</f>
        <v>0</v>
      </c>
      <c r="FX333" s="109">
        <f>Juniori!FX74</f>
        <v>0</v>
      </c>
      <c r="FY333" s="109">
        <f>Juniori!FY74</f>
        <v>0</v>
      </c>
      <c r="FZ333" s="109">
        <f>Juniori!FZ74</f>
        <v>0</v>
      </c>
      <c r="GA333" s="109">
        <f>Juniori!GA74</f>
        <v>0</v>
      </c>
      <c r="GB333" s="109">
        <f>Juniori!GB74</f>
        <v>0</v>
      </c>
      <c r="GC333" s="109">
        <f>Juniori!GC74</f>
        <v>0</v>
      </c>
      <c r="GD333" s="109">
        <f>Juniori!GD74</f>
        <v>0</v>
      </c>
      <c r="GE333" s="109">
        <f>Juniori!GE74</f>
        <v>0</v>
      </c>
      <c r="GF333" s="109">
        <f>Juniori!GF74</f>
        <v>0</v>
      </c>
      <c r="GG333" s="109">
        <f>Juniori!GG74</f>
        <v>0</v>
      </c>
      <c r="GH333" s="109">
        <f>Juniori!GH74</f>
        <v>0</v>
      </c>
      <c r="GI333" s="109">
        <f>Juniori!GI74</f>
        <v>0</v>
      </c>
      <c r="GJ333" s="109">
        <f>Juniori!GJ74</f>
        <v>0</v>
      </c>
      <c r="GK333" s="109">
        <f>Juniori!GK74</f>
        <v>0</v>
      </c>
      <c r="GL333" s="109">
        <f>Juniori!GL74</f>
        <v>0</v>
      </c>
      <c r="GM333" s="109">
        <f>Juniori!GM74</f>
        <v>0</v>
      </c>
      <c r="GN333" s="109">
        <f>Juniori!GN74</f>
        <v>0</v>
      </c>
      <c r="GO333" s="109">
        <f>Juniori!GO74</f>
        <v>0</v>
      </c>
      <c r="GP333" s="109">
        <f>Juniori!GP74</f>
        <v>0</v>
      </c>
      <c r="GQ333" s="109">
        <f>Juniori!GQ74</f>
        <v>0</v>
      </c>
      <c r="GR333" s="109">
        <f>Juniori!GR74</f>
        <v>0</v>
      </c>
      <c r="GS333" s="109">
        <f>Juniori!GS74</f>
        <v>0</v>
      </c>
      <c r="GT333" s="109">
        <f>Juniori!GT74</f>
        <v>0</v>
      </c>
      <c r="GU333" s="109">
        <f>Juniori!GU74</f>
        <v>0</v>
      </c>
      <c r="GV333" s="109">
        <f>Juniori!GV74</f>
        <v>0</v>
      </c>
      <c r="GW333" s="109">
        <f>Juniori!GW74</f>
        <v>0</v>
      </c>
      <c r="GX333" s="109">
        <f>Juniori!GX74</f>
        <v>0</v>
      </c>
      <c r="GY333" s="109">
        <f>Juniori!GY74</f>
        <v>0</v>
      </c>
      <c r="GZ333" s="109">
        <f>Juniori!GZ74</f>
        <v>0</v>
      </c>
      <c r="HA333" s="109">
        <f>Juniori!HA74</f>
        <v>0</v>
      </c>
      <c r="HB333" s="109">
        <f>Juniori!HB74</f>
        <v>0</v>
      </c>
      <c r="HC333" s="109">
        <f>Juniori!HC74</f>
        <v>0</v>
      </c>
      <c r="HD333" s="109">
        <f>Juniori!HD74</f>
        <v>0</v>
      </c>
      <c r="HE333" s="109">
        <f>Juniori!HE74</f>
        <v>0</v>
      </c>
      <c r="HF333" s="109">
        <f>Juniori!HF74</f>
        <v>0</v>
      </c>
      <c r="HG333" s="109">
        <f>Juniori!HG74</f>
        <v>0</v>
      </c>
      <c r="HH333" s="109">
        <f>Juniori!HH74</f>
        <v>0</v>
      </c>
      <c r="HI333" s="109">
        <f>Juniori!HI74</f>
        <v>0</v>
      </c>
      <c r="HJ333" s="109">
        <f>Juniori!HJ74</f>
        <v>0</v>
      </c>
      <c r="HK333" s="109">
        <f>Juniori!HK74</f>
        <v>0</v>
      </c>
      <c r="HL333" s="109">
        <f>Juniori!HL74</f>
        <v>0</v>
      </c>
      <c r="HM333" s="109">
        <f>Juniori!HM74</f>
        <v>0</v>
      </c>
      <c r="HN333" s="109">
        <f>Juniori!HN74</f>
        <v>0</v>
      </c>
      <c r="HO333" s="109">
        <f>Juniori!HO74</f>
        <v>0</v>
      </c>
      <c r="HP333" s="109">
        <f>Juniori!HP74</f>
        <v>0</v>
      </c>
      <c r="HQ333" s="109">
        <f>Juniori!HQ74</f>
        <v>0</v>
      </c>
      <c r="HR333" s="109">
        <f>Juniori!HR74</f>
        <v>0</v>
      </c>
      <c r="HS333" s="109">
        <f>Juniori!HS74</f>
        <v>0</v>
      </c>
      <c r="HT333" s="109">
        <f>Juniori!HT74</f>
        <v>0</v>
      </c>
      <c r="HU333" s="109">
        <f>Juniori!HU74</f>
        <v>0</v>
      </c>
      <c r="HV333" s="109">
        <f>Juniori!HV74</f>
        <v>0</v>
      </c>
      <c r="HW333" s="109">
        <f>Juniori!HW74</f>
        <v>0</v>
      </c>
      <c r="HX333" s="109">
        <f>Juniori!HX74</f>
        <v>0</v>
      </c>
      <c r="HY333" s="109">
        <f>Juniori!HY74</f>
        <v>0</v>
      </c>
      <c r="HZ333" s="109">
        <f>Juniori!HZ74</f>
        <v>0</v>
      </c>
      <c r="IA333" s="109">
        <f>Juniori!IA74</f>
        <v>0</v>
      </c>
      <c r="IB333" s="109">
        <f>Juniori!IB74</f>
        <v>0</v>
      </c>
      <c r="IC333" s="109">
        <f>Juniori!IC74</f>
        <v>0</v>
      </c>
      <c r="ID333" s="109">
        <f>Juniori!ID74</f>
        <v>0</v>
      </c>
      <c r="IE333" s="109">
        <f>Juniori!IE74</f>
        <v>0</v>
      </c>
      <c r="IF333" s="109">
        <f>Juniori!IF74</f>
        <v>0</v>
      </c>
      <c r="IG333" s="109">
        <f>Juniori!IG74</f>
        <v>0</v>
      </c>
      <c r="IH333" s="109">
        <f>Juniori!IH74</f>
        <v>0</v>
      </c>
      <c r="II333" s="109">
        <f>Juniori!II74</f>
        <v>0</v>
      </c>
      <c r="IJ333" s="109">
        <f>Juniori!IJ74</f>
        <v>0</v>
      </c>
      <c r="IK333" s="109">
        <f>Juniori!IK74</f>
        <v>0</v>
      </c>
      <c r="IL333" s="109">
        <f>Juniori!IL74</f>
        <v>0</v>
      </c>
      <c r="IM333" s="109">
        <f>Juniori!IM74</f>
        <v>0</v>
      </c>
      <c r="IN333" s="109">
        <f>Juniori!IN74</f>
        <v>0</v>
      </c>
      <c r="IO333" s="109">
        <f>Juniori!IO74</f>
        <v>0</v>
      </c>
      <c r="IP333" s="109">
        <f>Juniori!IP74</f>
        <v>0</v>
      </c>
      <c r="IQ333" s="109">
        <f>Juniori!IQ74</f>
        <v>0</v>
      </c>
      <c r="IR333" s="109">
        <f>Juniori!IR74</f>
        <v>0</v>
      </c>
      <c r="IS333" s="109">
        <f>Juniori!IS74</f>
        <v>0</v>
      </c>
      <c r="IT333" s="109">
        <f>Juniori!IT74</f>
        <v>0</v>
      </c>
      <c r="IU333" s="109">
        <f>Juniori!IU74</f>
        <v>0</v>
      </c>
      <c r="IV333" s="109">
        <f>Juniori!IV74</f>
        <v>0</v>
      </c>
      <c r="IW333" s="109">
        <f>Juniori!IW74</f>
        <v>0</v>
      </c>
      <c r="IX333" s="109">
        <f>Juniori!IX74</f>
        <v>0</v>
      </c>
      <c r="IY333" s="109">
        <f>Juniori!IY74</f>
        <v>0</v>
      </c>
      <c r="IZ333" s="109">
        <f>Juniori!IZ74</f>
        <v>0</v>
      </c>
      <c r="JA333" s="109">
        <f>Juniori!JA74</f>
        <v>0</v>
      </c>
      <c r="JB333" s="109">
        <f>Juniori!JB74</f>
        <v>0</v>
      </c>
      <c r="JC333" s="109">
        <f>Juniori!JC74</f>
        <v>0</v>
      </c>
      <c r="JD333" s="109">
        <f>Juniori!JD74</f>
        <v>0</v>
      </c>
      <c r="JE333" s="109">
        <f>Juniori!JE74</f>
        <v>0</v>
      </c>
      <c r="JF333" s="109">
        <f>Juniori!JF74</f>
        <v>0</v>
      </c>
      <c r="JG333" s="109">
        <f>Juniori!JG74</f>
        <v>0</v>
      </c>
      <c r="JH333" s="109">
        <f>Juniori!JH74</f>
        <v>0</v>
      </c>
      <c r="JI333" s="109">
        <f>Juniori!JI74</f>
        <v>0</v>
      </c>
      <c r="JJ333" s="109">
        <f>Juniori!JJ74</f>
        <v>0</v>
      </c>
      <c r="JK333" s="109">
        <f>Juniori!JK74</f>
        <v>0</v>
      </c>
      <c r="JL333" s="109">
        <f>Juniori!JL74</f>
        <v>0</v>
      </c>
      <c r="JM333" s="109">
        <f>Juniori!JM74</f>
        <v>0</v>
      </c>
      <c r="JN333" s="109">
        <f>Juniori!JN74</f>
        <v>0</v>
      </c>
      <c r="JO333" s="109">
        <f>Juniori!JO74</f>
        <v>0</v>
      </c>
      <c r="JP333" s="109">
        <f>Juniori!JP74</f>
        <v>0</v>
      </c>
      <c r="JQ333" s="109">
        <f>Juniori!JQ74</f>
        <v>0</v>
      </c>
      <c r="JR333" s="109">
        <f>Juniori!JR74</f>
        <v>0</v>
      </c>
      <c r="JS333" s="109">
        <f>Juniori!JS74</f>
        <v>0</v>
      </c>
      <c r="JT333" s="109">
        <f>Juniori!JT74</f>
        <v>0</v>
      </c>
      <c r="JU333" s="109">
        <f>Juniori!JU74</f>
        <v>0</v>
      </c>
      <c r="JV333" s="109">
        <f>Juniori!JV74</f>
        <v>0</v>
      </c>
      <c r="JW333" s="109">
        <f>Juniori!JW74</f>
        <v>0</v>
      </c>
      <c r="JX333" s="109">
        <f>Juniori!JX74</f>
        <v>0</v>
      </c>
      <c r="JY333" s="109">
        <f>Juniori!JY74</f>
        <v>0</v>
      </c>
      <c r="JZ333" s="109">
        <f>Juniori!JZ74</f>
        <v>0</v>
      </c>
      <c r="KA333" s="109">
        <f>Juniori!KA74</f>
        <v>0</v>
      </c>
      <c r="KB333" s="109">
        <f>Juniori!KB74</f>
        <v>0</v>
      </c>
      <c r="KC333" s="109">
        <f>Juniori!KC74</f>
        <v>0</v>
      </c>
      <c r="KD333" s="109">
        <f>Juniori!KD74</f>
        <v>0</v>
      </c>
      <c r="KE333" s="109">
        <f>Juniori!KE74</f>
        <v>0</v>
      </c>
      <c r="KF333" s="109">
        <f>Juniori!KF74</f>
        <v>0</v>
      </c>
      <c r="KG333" s="109">
        <f>Juniori!KG74</f>
        <v>0</v>
      </c>
      <c r="KH333" s="109">
        <f>Juniori!KH74</f>
        <v>0</v>
      </c>
      <c r="KI333" s="109">
        <f>Juniori!KI74</f>
        <v>0</v>
      </c>
      <c r="KJ333" s="109">
        <f>Juniori!KJ74</f>
        <v>0</v>
      </c>
      <c r="KK333" s="109">
        <f>Juniori!KK74</f>
        <v>0</v>
      </c>
      <c r="KL333" s="109">
        <f>Juniori!KL74</f>
        <v>0</v>
      </c>
      <c r="KM333" s="109">
        <f>Juniori!KM74</f>
        <v>0</v>
      </c>
      <c r="KN333" s="109">
        <f>Juniori!KN74</f>
        <v>0</v>
      </c>
      <c r="KO333" s="109">
        <f>Juniori!KO74</f>
        <v>0</v>
      </c>
      <c r="KP333" s="109">
        <f>Juniori!KP74</f>
        <v>0</v>
      </c>
      <c r="KQ333" s="109">
        <f>Juniori!KQ74</f>
        <v>0</v>
      </c>
      <c r="KR333" s="109">
        <f>Juniori!KR74</f>
        <v>0</v>
      </c>
      <c r="KS333" s="109">
        <f>Juniori!KS74</f>
        <v>0</v>
      </c>
      <c r="KT333" s="109">
        <f>Juniori!KT74</f>
        <v>0</v>
      </c>
      <c r="KU333" s="109">
        <f>Juniori!KU74</f>
        <v>0</v>
      </c>
      <c r="KV333" s="109">
        <f>Juniori!KV74</f>
        <v>0</v>
      </c>
      <c r="KW333" s="109">
        <f>Juniori!KW74</f>
        <v>0</v>
      </c>
      <c r="KX333" s="109">
        <f>Juniori!KX74</f>
        <v>0</v>
      </c>
      <c r="KY333" s="109">
        <f>Juniori!KY74</f>
        <v>0</v>
      </c>
      <c r="KZ333" s="109">
        <f>Juniori!KZ74</f>
        <v>0</v>
      </c>
      <c r="LA333" s="109">
        <f>Juniori!LA74</f>
        <v>0</v>
      </c>
      <c r="LB333" s="109">
        <f>Juniori!LB74</f>
        <v>0</v>
      </c>
      <c r="LC333" s="109">
        <f>Juniori!LC74</f>
        <v>0</v>
      </c>
      <c r="LD333" s="109">
        <f>Juniori!LD74</f>
        <v>0</v>
      </c>
      <c r="LE333" s="109">
        <f>Juniori!LE74</f>
        <v>0</v>
      </c>
      <c r="LF333" s="109">
        <f>Juniori!LF74</f>
        <v>0</v>
      </c>
      <c r="LG333" s="109">
        <f>Juniori!LG74</f>
        <v>0</v>
      </c>
      <c r="LH333" s="109">
        <f>Juniori!LH74</f>
        <v>0</v>
      </c>
      <c r="LI333" s="109">
        <f>Juniori!LI74</f>
        <v>0</v>
      </c>
      <c r="LJ333" s="109">
        <f>Juniori!LJ74</f>
        <v>0</v>
      </c>
      <c r="LK333" s="109">
        <f>Juniori!LK74</f>
        <v>0</v>
      </c>
      <c r="LL333" s="109">
        <f>Juniori!LL74</f>
        <v>0</v>
      </c>
      <c r="LM333" s="109">
        <f>Juniori!LM74</f>
        <v>0</v>
      </c>
      <c r="LN333" s="109">
        <f>Juniori!LN74</f>
        <v>0</v>
      </c>
      <c r="LO333" s="109">
        <f>Juniori!LO74</f>
        <v>0</v>
      </c>
      <c r="LP333" s="109">
        <f>Juniori!LP74</f>
        <v>0</v>
      </c>
      <c r="LQ333" s="109">
        <f>Juniori!LQ74</f>
        <v>0</v>
      </c>
      <c r="LR333" s="109">
        <f>Juniori!LR74</f>
        <v>0</v>
      </c>
      <c r="LS333" s="109">
        <f>Juniori!LS74</f>
        <v>0</v>
      </c>
      <c r="LT333" s="109">
        <f>Juniori!LT74</f>
        <v>0</v>
      </c>
      <c r="LU333" s="109">
        <f>Juniori!LU74</f>
        <v>0</v>
      </c>
      <c r="LV333" s="109">
        <f>Juniori!LV74</f>
        <v>0</v>
      </c>
      <c r="LW333" s="109">
        <f>Juniori!LW74</f>
        <v>0</v>
      </c>
      <c r="LX333" s="109">
        <f>Juniori!LX74</f>
        <v>0</v>
      </c>
      <c r="LY333" s="109">
        <f>Juniori!LY74</f>
        <v>0</v>
      </c>
      <c r="LZ333" s="109">
        <f>Juniori!LZ74</f>
        <v>0</v>
      </c>
      <c r="MA333" s="109">
        <f>Juniori!MA74</f>
        <v>0</v>
      </c>
      <c r="MB333" s="109">
        <f>Juniori!MB74</f>
        <v>0</v>
      </c>
      <c r="MC333" s="109">
        <f>Juniori!MC74</f>
        <v>0</v>
      </c>
      <c r="MD333" s="109">
        <f>Juniori!MD74</f>
        <v>0</v>
      </c>
      <c r="ME333" s="109">
        <f>Juniori!ME74</f>
        <v>0</v>
      </c>
      <c r="MF333" s="109">
        <f>Juniori!MF74</f>
        <v>0</v>
      </c>
      <c r="MG333" s="109">
        <f>Juniori!MG74</f>
        <v>0</v>
      </c>
      <c r="MH333" s="109">
        <f>Juniori!MH74</f>
        <v>0</v>
      </c>
      <c r="MI333" s="109">
        <f>Juniori!MI74</f>
        <v>0</v>
      </c>
      <c r="MJ333" s="109">
        <f>Juniori!MJ74</f>
        <v>0</v>
      </c>
      <c r="MK333" s="109">
        <f>Juniori!MK74</f>
        <v>0</v>
      </c>
      <c r="ML333" s="109">
        <f>Juniori!ML74</f>
        <v>0</v>
      </c>
      <c r="MM333" s="109">
        <f>Juniori!MM74</f>
        <v>0</v>
      </c>
      <c r="MN333" s="109">
        <f>Juniori!MN74</f>
        <v>0</v>
      </c>
      <c r="MO333" s="109">
        <f>Juniori!MO74</f>
        <v>0</v>
      </c>
      <c r="MP333" s="109">
        <f>Juniori!MP74</f>
        <v>0</v>
      </c>
      <c r="MQ333" s="109">
        <f>Juniori!MQ74</f>
        <v>0</v>
      </c>
      <c r="MR333" s="109">
        <f>Juniori!MR74</f>
        <v>0</v>
      </c>
      <c r="MS333" s="109">
        <f>Juniori!MS74</f>
        <v>0</v>
      </c>
      <c r="MT333" s="109">
        <f>Juniori!MT74</f>
        <v>0</v>
      </c>
      <c r="MU333" s="109">
        <f>Juniori!MU74</f>
        <v>0</v>
      </c>
      <c r="MV333" s="109">
        <f>Juniori!MV74</f>
        <v>0</v>
      </c>
      <c r="MW333" s="109">
        <f>Juniori!MW74</f>
        <v>0</v>
      </c>
      <c r="MX333" s="109">
        <f>Juniori!MX74</f>
        <v>0</v>
      </c>
      <c r="MY333" s="109">
        <f>Juniori!MY74</f>
        <v>0</v>
      </c>
      <c r="MZ333" s="109">
        <f>Juniori!MZ74</f>
        <v>0</v>
      </c>
      <c r="NA333" s="109">
        <f>Juniori!NA74</f>
        <v>0</v>
      </c>
      <c r="NB333" s="109">
        <f>Juniori!NB74</f>
        <v>0</v>
      </c>
      <c r="NC333" s="109">
        <f>Juniori!NC74</f>
        <v>0</v>
      </c>
      <c r="ND333" s="109">
        <f>Juniori!ND74</f>
        <v>0</v>
      </c>
      <c r="NE333" s="109">
        <f>Juniori!NE74</f>
        <v>0</v>
      </c>
      <c r="NF333" s="109">
        <f>Juniori!NF74</f>
        <v>0</v>
      </c>
      <c r="NG333" s="109">
        <f>Juniori!NG74</f>
        <v>0</v>
      </c>
      <c r="NH333" s="109">
        <f>Juniori!NH74</f>
        <v>0</v>
      </c>
      <c r="NI333" s="109">
        <f>Juniori!NI74</f>
        <v>0</v>
      </c>
      <c r="NJ333" s="109">
        <f>Juniori!NJ74</f>
        <v>0</v>
      </c>
      <c r="NK333" s="109">
        <f>Juniori!NK74</f>
        <v>0</v>
      </c>
      <c r="NL333" s="109">
        <f>Juniori!NL74</f>
        <v>0</v>
      </c>
      <c r="NM333" s="109">
        <f>Juniori!NM74</f>
        <v>0</v>
      </c>
      <c r="NN333" s="109">
        <f>Juniori!NN74</f>
        <v>0</v>
      </c>
      <c r="NO333" s="109">
        <f>Juniori!NO74</f>
        <v>0</v>
      </c>
      <c r="NP333" s="109">
        <f>Juniori!NP74</f>
        <v>0</v>
      </c>
      <c r="NQ333" s="109">
        <f>Juniori!NQ74</f>
        <v>0</v>
      </c>
      <c r="NR333" s="109">
        <f>Juniori!NR74</f>
        <v>0</v>
      </c>
      <c r="NS333" s="109">
        <f>Juniori!NS74</f>
        <v>0</v>
      </c>
      <c r="NT333" s="109">
        <f>Juniori!NT74</f>
        <v>0</v>
      </c>
      <c r="NU333" s="109">
        <f>Juniori!NU74</f>
        <v>0</v>
      </c>
      <c r="NV333" s="109">
        <f>Juniori!NV74</f>
        <v>0</v>
      </c>
      <c r="NW333" s="109">
        <f>Juniori!NW74</f>
        <v>0</v>
      </c>
      <c r="NX333" s="109">
        <f>Juniori!NX74</f>
        <v>0</v>
      </c>
      <c r="NY333" s="109">
        <f>Juniori!NY74</f>
        <v>0</v>
      </c>
      <c r="NZ333" s="109">
        <f>Juniori!NZ74</f>
        <v>0</v>
      </c>
      <c r="OA333" s="109">
        <f>Juniori!OA74</f>
        <v>0</v>
      </c>
      <c r="OB333" s="109">
        <f>Juniori!OB74</f>
        <v>0</v>
      </c>
      <c r="OC333" s="109">
        <f>Juniori!OC74</f>
        <v>0</v>
      </c>
      <c r="OD333" s="109">
        <f>Juniori!OD74</f>
        <v>0</v>
      </c>
      <c r="OE333" s="109">
        <f>Juniori!OE74</f>
        <v>0</v>
      </c>
      <c r="OF333" s="109">
        <f>Juniori!OF74</f>
        <v>0</v>
      </c>
      <c r="OG333" s="109">
        <f>Juniori!OG74</f>
        <v>0</v>
      </c>
      <c r="OH333" s="109">
        <f>Juniori!OH74</f>
        <v>0</v>
      </c>
      <c r="OI333" s="109">
        <f>Juniori!OI74</f>
        <v>0</v>
      </c>
      <c r="OJ333" s="109">
        <f>Juniori!OJ74</f>
        <v>0</v>
      </c>
      <c r="OK333" s="109">
        <f>Juniori!OK74</f>
        <v>0</v>
      </c>
      <c r="OL333" s="109">
        <f>Juniori!OL74</f>
        <v>0</v>
      </c>
      <c r="OM333" s="109">
        <f>Juniori!OM74</f>
        <v>0</v>
      </c>
      <c r="ON333" s="109">
        <f>Juniori!ON74</f>
        <v>0</v>
      </c>
      <c r="OO333" s="109">
        <f>Juniori!OO74</f>
        <v>0</v>
      </c>
      <c r="OP333" s="109">
        <f>Juniori!OP74</f>
        <v>0</v>
      </c>
      <c r="OQ333" s="109">
        <f>Juniori!OQ74</f>
        <v>0</v>
      </c>
      <c r="OR333" s="109">
        <f>Juniori!OR74</f>
        <v>0</v>
      </c>
      <c r="OS333" s="109">
        <f>Juniori!OS74</f>
        <v>0</v>
      </c>
      <c r="OT333" s="109">
        <f>Juniori!OT74</f>
        <v>0</v>
      </c>
      <c r="OU333" s="109">
        <f>Juniori!OU74</f>
        <v>0</v>
      </c>
      <c r="OV333" s="109">
        <f>Juniori!OV74</f>
        <v>0</v>
      </c>
      <c r="OW333" s="109">
        <f>Juniori!OW74</f>
        <v>0</v>
      </c>
      <c r="OX333" s="109">
        <f>Juniori!OX74</f>
        <v>0</v>
      </c>
      <c r="OY333" s="109">
        <f>Juniori!OY74</f>
        <v>0</v>
      </c>
      <c r="OZ333" s="109">
        <f>Juniori!OZ74</f>
        <v>0</v>
      </c>
      <c r="PA333" s="109">
        <f>Juniori!PA74</f>
        <v>0</v>
      </c>
      <c r="PB333" s="109">
        <f>Juniori!PB74</f>
        <v>0</v>
      </c>
      <c r="PC333" s="109">
        <f>Juniori!PC74</f>
        <v>0</v>
      </c>
      <c r="PD333" s="109">
        <f>Juniori!PD74</f>
        <v>0</v>
      </c>
      <c r="PE333" s="109">
        <f>Juniori!PE74</f>
        <v>0</v>
      </c>
      <c r="PF333" s="109">
        <f>Juniori!PF74</f>
        <v>0</v>
      </c>
      <c r="PG333" s="109">
        <f>Juniori!PG74</f>
        <v>0</v>
      </c>
      <c r="PH333" s="109">
        <f>Juniori!PH74</f>
        <v>0</v>
      </c>
      <c r="PI333" s="109">
        <f>Juniori!PI74</f>
        <v>0</v>
      </c>
      <c r="PJ333" s="109">
        <f>Juniori!PJ74</f>
        <v>0</v>
      </c>
      <c r="PK333" s="109">
        <f>Juniori!PK74</f>
        <v>0</v>
      </c>
      <c r="PL333" s="109">
        <f>Juniori!PL74</f>
        <v>0</v>
      </c>
      <c r="PM333" s="109">
        <f>Juniori!PM74</f>
        <v>0</v>
      </c>
      <c r="PN333" s="109">
        <f>Juniori!PN74</f>
        <v>0</v>
      </c>
      <c r="PO333" s="109">
        <f>Juniori!PO74</f>
        <v>0</v>
      </c>
      <c r="PP333" s="109">
        <f>Juniori!PP74</f>
        <v>0</v>
      </c>
      <c r="PQ333" s="109">
        <f>Juniori!PQ74</f>
        <v>0</v>
      </c>
      <c r="PR333" s="109">
        <f>Juniori!PR74</f>
        <v>0</v>
      </c>
      <c r="PS333" s="109">
        <f>Juniori!PS74</f>
        <v>0</v>
      </c>
      <c r="PT333" s="109">
        <f>Juniori!PT74</f>
        <v>0</v>
      </c>
      <c r="PU333" s="109">
        <f>Juniori!PU74</f>
        <v>0</v>
      </c>
      <c r="PV333" s="109">
        <f>Juniori!PV74</f>
        <v>0</v>
      </c>
      <c r="PW333" s="109">
        <f>Juniori!PW74</f>
        <v>0</v>
      </c>
      <c r="PX333" s="109">
        <f>Juniori!PX74</f>
        <v>0</v>
      </c>
      <c r="PY333" s="109">
        <f>Juniori!PY74</f>
        <v>0</v>
      </c>
      <c r="PZ333" s="109">
        <f>Juniori!PZ74</f>
        <v>0</v>
      </c>
      <c r="QA333" s="109">
        <f>Juniori!QA74</f>
        <v>0</v>
      </c>
      <c r="QB333" s="109">
        <f>Juniori!QB74</f>
        <v>0</v>
      </c>
      <c r="QC333" s="109">
        <f>Juniori!QC74</f>
        <v>0</v>
      </c>
      <c r="QD333" s="109">
        <f>Juniori!QD74</f>
        <v>0</v>
      </c>
      <c r="QE333" s="109">
        <f>Juniori!QE74</f>
        <v>0</v>
      </c>
      <c r="QF333" s="109">
        <f>Juniori!QF74</f>
        <v>0</v>
      </c>
      <c r="QG333" s="109">
        <f>Juniori!QG74</f>
        <v>0</v>
      </c>
      <c r="QH333" s="109">
        <f>Juniori!QH74</f>
        <v>0</v>
      </c>
      <c r="QI333" s="109">
        <f>Juniori!QI74</f>
        <v>0</v>
      </c>
      <c r="QJ333" s="109">
        <f>Juniori!QJ74</f>
        <v>0</v>
      </c>
      <c r="QK333" s="109">
        <f>Juniori!QK74</f>
        <v>0</v>
      </c>
      <c r="QL333" s="109">
        <f>Juniori!QL74</f>
        <v>0</v>
      </c>
      <c r="QM333" s="109">
        <f>Juniori!QM74</f>
        <v>0</v>
      </c>
      <c r="QN333" s="109">
        <f>Juniori!QN74</f>
        <v>0</v>
      </c>
      <c r="QO333" s="109">
        <f>Juniori!QO74</f>
        <v>0</v>
      </c>
      <c r="QP333" s="109">
        <f>Juniori!QP74</f>
        <v>0</v>
      </c>
      <c r="QQ333" s="109">
        <f>Juniori!QQ74</f>
        <v>0</v>
      </c>
      <c r="QR333" s="109">
        <f>Juniori!QR74</f>
        <v>0</v>
      </c>
      <c r="QS333" s="109">
        <f>Juniori!QS74</f>
        <v>0</v>
      </c>
      <c r="QT333" s="109">
        <f>Juniori!QT74</f>
        <v>0</v>
      </c>
      <c r="QU333" s="109">
        <f>Juniori!QU74</f>
        <v>0</v>
      </c>
      <c r="QV333" s="109">
        <f>Juniori!QV74</f>
        <v>0</v>
      </c>
      <c r="QW333" s="109">
        <f>Juniori!QW74</f>
        <v>0</v>
      </c>
      <c r="QX333" s="109">
        <f>Juniori!QX74</f>
        <v>0</v>
      </c>
      <c r="QY333" s="109">
        <f>Juniori!QY74</f>
        <v>0</v>
      </c>
      <c r="QZ333" s="109">
        <f>Juniori!QZ74</f>
        <v>0</v>
      </c>
      <c r="RA333" s="109">
        <f>Juniori!RA74</f>
        <v>0</v>
      </c>
      <c r="RB333" s="109">
        <f>Juniori!RB74</f>
        <v>0</v>
      </c>
      <c r="RC333" s="109">
        <f>Juniori!RC74</f>
        <v>0</v>
      </c>
      <c r="RD333" s="109">
        <f>Juniori!RD74</f>
        <v>0</v>
      </c>
      <c r="RE333" s="109">
        <f>Juniori!RE74</f>
        <v>0</v>
      </c>
      <c r="RF333" s="109">
        <f>Juniori!RF74</f>
        <v>0</v>
      </c>
      <c r="RG333" s="109">
        <f>Juniori!RG74</f>
        <v>0</v>
      </c>
      <c r="RH333" s="109">
        <f>Juniori!RH74</f>
        <v>0</v>
      </c>
      <c r="RI333" s="109">
        <f>Juniori!RI74</f>
        <v>0</v>
      </c>
      <c r="RJ333" s="109">
        <f>Juniori!RJ74</f>
        <v>0</v>
      </c>
      <c r="RK333" s="109">
        <f>Juniori!RK74</f>
        <v>0</v>
      </c>
      <c r="RL333" s="109">
        <f>Juniori!RL74</f>
        <v>0</v>
      </c>
      <c r="RM333" s="109">
        <f>Juniori!RM74</f>
        <v>0</v>
      </c>
      <c r="RN333" s="109">
        <f>Juniori!RN74</f>
        <v>0</v>
      </c>
      <c r="RO333" s="109">
        <f>Juniori!RO74</f>
        <v>0</v>
      </c>
      <c r="RP333" s="109">
        <f>Juniori!RP74</f>
        <v>0</v>
      </c>
      <c r="RQ333" s="109">
        <f>Juniori!RQ74</f>
        <v>0</v>
      </c>
      <c r="RR333" s="109">
        <f>Juniori!RR74</f>
        <v>0</v>
      </c>
      <c r="RS333" s="109">
        <f>Juniori!RS74</f>
        <v>0</v>
      </c>
      <c r="RT333" s="109">
        <f>Juniori!RT74</f>
        <v>0</v>
      </c>
      <c r="RU333" s="109">
        <f>Juniori!RU74</f>
        <v>0</v>
      </c>
      <c r="RV333" s="109">
        <f>Juniori!RV74</f>
        <v>0</v>
      </c>
      <c r="RW333" s="109">
        <f>Juniori!RW74</f>
        <v>0</v>
      </c>
      <c r="RX333" s="109">
        <f>Juniori!RX74</f>
        <v>0</v>
      </c>
      <c r="RY333" s="109">
        <f>Juniori!RY74</f>
        <v>0</v>
      </c>
      <c r="RZ333" s="109">
        <f>Juniori!RZ74</f>
        <v>0</v>
      </c>
      <c r="SA333" s="109">
        <f>Juniori!SA74</f>
        <v>0</v>
      </c>
      <c r="SB333" s="109">
        <f>Juniori!SB74</f>
        <v>0</v>
      </c>
      <c r="SC333" s="109">
        <f>Juniori!SC74</f>
        <v>0</v>
      </c>
      <c r="SD333" s="109">
        <f>Juniori!SD74</f>
        <v>0</v>
      </c>
      <c r="SE333" s="109">
        <f>Juniori!SE74</f>
        <v>0</v>
      </c>
      <c r="SF333" s="109">
        <f>Juniori!SF74</f>
        <v>0</v>
      </c>
      <c r="SG333" s="109">
        <f>Juniori!SG74</f>
        <v>0</v>
      </c>
      <c r="SH333" s="109">
        <f>Juniori!SH74</f>
        <v>0</v>
      </c>
      <c r="SI333" s="109">
        <f>Juniori!SI74</f>
        <v>0</v>
      </c>
      <c r="SJ333" s="109">
        <f>Juniori!SJ74</f>
        <v>0</v>
      </c>
      <c r="SK333" s="109">
        <f>Juniori!SK74</f>
        <v>0</v>
      </c>
      <c r="SL333" s="109">
        <f>Juniori!SL74</f>
        <v>0</v>
      </c>
      <c r="SM333" s="109">
        <f>Juniori!SM74</f>
        <v>0</v>
      </c>
      <c r="SN333" s="109">
        <f>Juniori!SN74</f>
        <v>0</v>
      </c>
      <c r="SO333" s="109">
        <f>Juniori!SO74</f>
        <v>0</v>
      </c>
      <c r="SP333" s="109">
        <f>Juniori!SP74</f>
        <v>0</v>
      </c>
      <c r="SQ333" s="109">
        <f>Juniori!SQ74</f>
        <v>0</v>
      </c>
      <c r="SR333" s="109">
        <f>Juniori!SR74</f>
        <v>0</v>
      </c>
      <c r="SS333" s="109">
        <f>Juniori!SS74</f>
        <v>0</v>
      </c>
      <c r="ST333" s="109">
        <f>Juniori!ST74</f>
        <v>0</v>
      </c>
      <c r="SU333" s="109">
        <f>Juniori!SU74</f>
        <v>0</v>
      </c>
      <c r="SV333" s="109">
        <f>Juniori!SV74</f>
        <v>0</v>
      </c>
      <c r="SW333" s="109">
        <f>Juniori!SW74</f>
        <v>0</v>
      </c>
      <c r="SX333" s="109">
        <f>Juniori!SX74</f>
        <v>0</v>
      </c>
      <c r="SY333" s="109">
        <f>Juniori!SY74</f>
        <v>0</v>
      </c>
      <c r="SZ333" s="109">
        <f>Juniori!SZ74</f>
        <v>0</v>
      </c>
      <c r="TA333" s="109">
        <f>Juniori!TA74</f>
        <v>0</v>
      </c>
      <c r="TB333" s="109">
        <f>Juniori!TB74</f>
        <v>0</v>
      </c>
    </row>
    <row r="334" spans="1:522" s="1" customFormat="1" ht="18" customHeight="1" x14ac:dyDescent="0.2">
      <c r="A334" s="12"/>
      <c r="B334" s="11" t="s">
        <v>467</v>
      </c>
      <c r="C334" s="1">
        <v>11920</v>
      </c>
      <c r="D334" s="1">
        <v>2016</v>
      </c>
      <c r="E334" s="4" t="s">
        <v>466</v>
      </c>
      <c r="F334" s="1">
        <v>9415</v>
      </c>
      <c r="G334" s="9" t="s">
        <v>132</v>
      </c>
      <c r="H334" s="4" t="s">
        <v>56</v>
      </c>
      <c r="I334" s="1">
        <f t="shared" si="20"/>
        <v>0</v>
      </c>
      <c r="J334" s="12">
        <f>Tabuľka3[[#This Row],[Stĺpec9]]</f>
        <v>0</v>
      </c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  <c r="IX334" s="109"/>
      <c r="IY334" s="109"/>
      <c r="IZ334" s="109"/>
      <c r="JA334" s="109"/>
      <c r="JB334" s="109"/>
      <c r="JC334" s="109"/>
      <c r="JD334" s="109"/>
      <c r="JE334" s="109"/>
      <c r="JF334" s="109"/>
      <c r="JG334" s="109"/>
      <c r="JH334" s="109"/>
      <c r="JI334" s="109"/>
      <c r="JJ334" s="109"/>
      <c r="JK334" s="109"/>
      <c r="JL334" s="109"/>
      <c r="JM334" s="109"/>
      <c r="JN334" s="109"/>
      <c r="JO334" s="109"/>
      <c r="JP334" s="109"/>
      <c r="JQ334" s="109"/>
      <c r="JR334" s="109"/>
      <c r="JS334" s="109"/>
      <c r="JT334" s="109"/>
      <c r="JU334" s="109"/>
      <c r="JV334" s="109"/>
      <c r="JW334" s="109"/>
      <c r="JX334" s="109"/>
      <c r="JY334" s="109"/>
      <c r="JZ334" s="109"/>
      <c r="KA334" s="109"/>
      <c r="KB334" s="109"/>
      <c r="KC334" s="109"/>
      <c r="KD334" s="109"/>
      <c r="KE334" s="109"/>
      <c r="KF334" s="109"/>
      <c r="KG334" s="109"/>
      <c r="KH334" s="109"/>
      <c r="KI334" s="109"/>
      <c r="KJ334" s="109"/>
      <c r="KK334" s="109"/>
      <c r="KL334" s="109"/>
      <c r="KM334" s="109"/>
      <c r="KN334" s="109"/>
      <c r="KO334" s="109"/>
      <c r="KP334" s="109"/>
      <c r="KQ334" s="109"/>
      <c r="KR334" s="109"/>
      <c r="KS334" s="109"/>
      <c r="KT334" s="109"/>
      <c r="KU334" s="109"/>
      <c r="KV334" s="109"/>
      <c r="KW334" s="109"/>
      <c r="KX334" s="109"/>
      <c r="KY334" s="109"/>
      <c r="KZ334" s="109"/>
      <c r="LA334" s="109"/>
      <c r="LB334" s="109"/>
      <c r="LC334" s="109"/>
      <c r="LD334" s="109"/>
      <c r="LE334" s="109"/>
      <c r="LF334" s="109"/>
      <c r="LG334" s="109"/>
      <c r="LH334" s="109"/>
      <c r="LI334" s="109"/>
      <c r="LJ334" s="109"/>
      <c r="LK334" s="109"/>
      <c r="LL334" s="109"/>
      <c r="LM334" s="109"/>
      <c r="LN334" s="109"/>
      <c r="LO334" s="109"/>
      <c r="LP334" s="109"/>
      <c r="LQ334" s="109"/>
      <c r="LR334" s="109"/>
      <c r="LS334" s="109"/>
      <c r="LT334" s="109"/>
      <c r="LU334" s="109"/>
      <c r="LV334" s="109"/>
      <c r="LW334" s="109"/>
      <c r="LX334" s="109"/>
      <c r="LY334" s="109"/>
      <c r="LZ334" s="109"/>
      <c r="MA334" s="109"/>
      <c r="MB334" s="109"/>
      <c r="MC334" s="109"/>
      <c r="MD334" s="109"/>
      <c r="ME334" s="109"/>
      <c r="MF334" s="109"/>
      <c r="MG334" s="109"/>
      <c r="MH334" s="109"/>
      <c r="MI334" s="109"/>
      <c r="MJ334" s="109"/>
      <c r="MK334" s="109"/>
      <c r="ML334" s="109"/>
      <c r="MM334" s="109"/>
      <c r="MN334" s="109"/>
      <c r="MO334" s="109"/>
      <c r="MP334" s="109"/>
      <c r="MQ334" s="109"/>
      <c r="MR334" s="109"/>
      <c r="MS334" s="109"/>
      <c r="MT334" s="109"/>
      <c r="MU334" s="109"/>
      <c r="MV334" s="109"/>
      <c r="MW334" s="109"/>
      <c r="MX334" s="109"/>
      <c r="MY334" s="109"/>
      <c r="MZ334" s="109"/>
      <c r="NA334" s="109"/>
      <c r="NB334" s="109"/>
      <c r="NC334" s="109"/>
      <c r="ND334" s="109"/>
      <c r="NE334" s="109"/>
      <c r="NF334" s="109"/>
      <c r="NG334" s="109"/>
      <c r="NH334" s="109"/>
      <c r="NI334" s="109"/>
      <c r="NJ334" s="109"/>
      <c r="NK334" s="109"/>
      <c r="NL334" s="109"/>
      <c r="NM334" s="109"/>
      <c r="NN334" s="109"/>
      <c r="NO334" s="109"/>
      <c r="NP334" s="109"/>
      <c r="NQ334" s="109"/>
      <c r="NR334" s="109"/>
      <c r="NS334" s="109"/>
      <c r="NT334" s="109"/>
      <c r="NU334" s="109"/>
      <c r="NV334" s="109"/>
      <c r="NW334" s="109"/>
      <c r="NX334" s="109"/>
      <c r="NY334" s="109"/>
      <c r="NZ334" s="109"/>
      <c r="OA334" s="109"/>
      <c r="OB334" s="109"/>
      <c r="OC334" s="109"/>
      <c r="OD334" s="109"/>
      <c r="OE334" s="109"/>
      <c r="OF334" s="109"/>
      <c r="OG334" s="109"/>
      <c r="OH334" s="109"/>
      <c r="OI334" s="109"/>
      <c r="OJ334" s="109"/>
      <c r="OK334" s="109"/>
      <c r="OL334" s="109"/>
      <c r="OM334" s="109"/>
      <c r="ON334" s="109"/>
      <c r="OO334" s="109"/>
      <c r="OP334" s="109"/>
      <c r="OQ334" s="109"/>
      <c r="OR334" s="109"/>
      <c r="OS334" s="109"/>
      <c r="OT334" s="109"/>
      <c r="OU334" s="109"/>
      <c r="OV334" s="109"/>
      <c r="OW334" s="109"/>
      <c r="OX334" s="109"/>
      <c r="OY334" s="109"/>
      <c r="OZ334" s="109"/>
      <c r="PA334" s="109"/>
      <c r="PB334" s="109"/>
      <c r="PC334" s="109"/>
      <c r="PD334" s="109"/>
      <c r="PE334" s="109"/>
      <c r="PF334" s="109"/>
      <c r="PG334" s="109"/>
      <c r="PH334" s="109"/>
      <c r="PI334" s="109"/>
      <c r="PJ334" s="109"/>
      <c r="PK334" s="109"/>
      <c r="PL334" s="109"/>
      <c r="PM334" s="109"/>
      <c r="PN334" s="109"/>
      <c r="PO334" s="109"/>
      <c r="PP334" s="109"/>
      <c r="PQ334" s="109"/>
      <c r="PR334" s="109"/>
      <c r="PS334" s="109"/>
      <c r="PT334" s="109"/>
      <c r="PU334" s="109"/>
      <c r="PV334" s="109"/>
      <c r="PW334" s="109"/>
      <c r="PX334" s="109"/>
      <c r="PY334" s="109"/>
      <c r="PZ334" s="109"/>
      <c r="QA334" s="109"/>
      <c r="QB334" s="109"/>
      <c r="QC334" s="109"/>
      <c r="QD334" s="109"/>
      <c r="QE334" s="109"/>
      <c r="QF334" s="109"/>
      <c r="QG334" s="109"/>
      <c r="QH334" s="109"/>
      <c r="QI334" s="109"/>
      <c r="QJ334" s="109"/>
      <c r="QK334" s="109"/>
      <c r="QL334" s="109"/>
      <c r="QM334" s="109"/>
      <c r="QN334" s="109"/>
      <c r="QO334" s="109"/>
      <c r="QP334" s="109"/>
      <c r="QQ334" s="109"/>
      <c r="QR334" s="109"/>
      <c r="QS334" s="109"/>
      <c r="QT334" s="109"/>
      <c r="QU334" s="109"/>
      <c r="QV334" s="109"/>
      <c r="QW334" s="109"/>
      <c r="QX334" s="109"/>
      <c r="QY334" s="109"/>
      <c r="QZ334" s="109"/>
      <c r="RA334" s="109"/>
      <c r="RB334" s="109"/>
      <c r="RC334" s="109"/>
      <c r="RD334" s="109"/>
      <c r="RE334" s="109"/>
      <c r="RF334" s="109"/>
      <c r="RG334" s="109"/>
      <c r="RH334" s="109"/>
      <c r="RI334" s="109"/>
      <c r="RJ334" s="109"/>
      <c r="RK334" s="109"/>
      <c r="RL334" s="109"/>
      <c r="RM334" s="109"/>
      <c r="RN334" s="109"/>
      <c r="RO334" s="109"/>
      <c r="RP334" s="109"/>
      <c r="RQ334" s="109"/>
      <c r="RR334" s="109"/>
      <c r="RS334" s="109"/>
      <c r="RT334" s="109"/>
      <c r="RU334" s="109"/>
      <c r="RV334" s="109"/>
      <c r="RW334" s="109"/>
      <c r="RX334" s="109"/>
      <c r="RY334" s="109"/>
      <c r="RZ334" s="109"/>
      <c r="SA334" s="109"/>
      <c r="SB334" s="109"/>
      <c r="SC334" s="109"/>
      <c r="SD334" s="109"/>
      <c r="SE334" s="109"/>
      <c r="SF334" s="109"/>
      <c r="SG334" s="109"/>
      <c r="SH334" s="109"/>
      <c r="SI334" s="109"/>
      <c r="SJ334" s="109"/>
      <c r="SK334" s="109"/>
      <c r="SL334" s="109"/>
      <c r="SM334" s="109"/>
      <c r="SN334" s="109"/>
      <c r="SO334" s="109"/>
      <c r="SP334" s="109"/>
      <c r="SQ334" s="109"/>
      <c r="SR334" s="109"/>
      <c r="SS334" s="109"/>
      <c r="ST334" s="109"/>
      <c r="SU334" s="109"/>
      <c r="SV334" s="109"/>
      <c r="SW334" s="109"/>
      <c r="SX334" s="109"/>
      <c r="SY334" s="109"/>
      <c r="SZ334" s="109"/>
      <c r="TA334" s="109"/>
      <c r="TB334" s="109"/>
    </row>
    <row r="335" spans="1:522" s="1" customFormat="1" ht="18" customHeight="1" x14ac:dyDescent="0.2">
      <c r="A335" s="12"/>
      <c r="B335" s="11" t="s">
        <v>223</v>
      </c>
      <c r="C335" s="1">
        <v>9004</v>
      </c>
      <c r="E335" s="4" t="s">
        <v>492</v>
      </c>
      <c r="F335" s="9">
        <v>9674</v>
      </c>
      <c r="G335" s="9" t="s">
        <v>132</v>
      </c>
      <c r="H335" s="4" t="s">
        <v>59</v>
      </c>
      <c r="I335" s="1">
        <f t="shared" si="20"/>
        <v>0</v>
      </c>
      <c r="J335" s="12">
        <f>Tabuľka3[[#This Row],[Stĺpec9]]</f>
        <v>0</v>
      </c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14"/>
      <c r="CV335" s="114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  <c r="IX335" s="109"/>
      <c r="IY335" s="109"/>
      <c r="IZ335" s="109"/>
      <c r="JA335" s="109"/>
      <c r="JB335" s="109"/>
      <c r="JC335" s="109"/>
      <c r="JD335" s="109"/>
      <c r="JE335" s="109"/>
      <c r="JF335" s="109"/>
      <c r="JG335" s="109"/>
      <c r="JH335" s="109"/>
      <c r="JI335" s="109"/>
      <c r="JJ335" s="109"/>
      <c r="JK335" s="109"/>
      <c r="JL335" s="109"/>
      <c r="JM335" s="109"/>
      <c r="JN335" s="109"/>
      <c r="JO335" s="109"/>
      <c r="JP335" s="109"/>
      <c r="JQ335" s="109"/>
      <c r="JR335" s="109"/>
      <c r="JS335" s="109"/>
      <c r="JT335" s="109"/>
      <c r="JU335" s="109"/>
      <c r="JV335" s="109"/>
      <c r="JW335" s="109"/>
      <c r="JX335" s="109"/>
      <c r="JY335" s="109"/>
      <c r="JZ335" s="109"/>
      <c r="KA335" s="109"/>
      <c r="KB335" s="109"/>
      <c r="KC335" s="109"/>
      <c r="KD335" s="109"/>
      <c r="KE335" s="109"/>
      <c r="KF335" s="109"/>
      <c r="KG335" s="109"/>
      <c r="KH335" s="109"/>
      <c r="KI335" s="109"/>
      <c r="KJ335" s="109"/>
      <c r="KK335" s="109"/>
      <c r="KL335" s="109"/>
      <c r="KM335" s="109"/>
      <c r="KN335" s="109"/>
      <c r="KO335" s="109"/>
      <c r="KP335" s="109"/>
      <c r="KQ335" s="109"/>
      <c r="KR335" s="109"/>
      <c r="KS335" s="109"/>
      <c r="KT335" s="109"/>
      <c r="KU335" s="109"/>
      <c r="KV335" s="109"/>
      <c r="KW335" s="109"/>
      <c r="KX335" s="109"/>
      <c r="KY335" s="109"/>
      <c r="KZ335" s="109"/>
      <c r="LA335" s="109"/>
      <c r="LB335" s="109"/>
      <c r="LC335" s="109"/>
      <c r="LD335" s="109"/>
      <c r="LE335" s="109"/>
      <c r="LF335" s="109"/>
      <c r="LG335" s="109"/>
      <c r="LH335" s="109"/>
      <c r="LI335" s="109"/>
      <c r="LJ335" s="109"/>
      <c r="LK335" s="109"/>
      <c r="LL335" s="109"/>
      <c r="LM335" s="109"/>
      <c r="LN335" s="109"/>
      <c r="LO335" s="109"/>
      <c r="LP335" s="109"/>
      <c r="LQ335" s="109"/>
      <c r="LR335" s="109"/>
      <c r="LS335" s="109"/>
      <c r="LT335" s="109"/>
      <c r="LU335" s="109"/>
      <c r="LV335" s="109"/>
      <c r="LW335" s="109"/>
      <c r="LX335" s="109"/>
      <c r="LY335" s="109"/>
      <c r="LZ335" s="109"/>
      <c r="MA335" s="109"/>
      <c r="MB335" s="109"/>
      <c r="MC335" s="109"/>
      <c r="MD335" s="109"/>
      <c r="ME335" s="109"/>
      <c r="MF335" s="109"/>
      <c r="MG335" s="109"/>
      <c r="MH335" s="109"/>
      <c r="MI335" s="109"/>
      <c r="MJ335" s="109"/>
      <c r="MK335" s="109"/>
      <c r="ML335" s="109"/>
      <c r="MM335" s="109"/>
      <c r="MN335" s="109"/>
      <c r="MO335" s="109"/>
      <c r="MP335" s="109"/>
      <c r="MQ335" s="109"/>
      <c r="MR335" s="109"/>
      <c r="MS335" s="109"/>
      <c r="MT335" s="109"/>
      <c r="MU335" s="109"/>
      <c r="MV335" s="109"/>
      <c r="MW335" s="109"/>
      <c r="MX335" s="109"/>
      <c r="MY335" s="109"/>
      <c r="MZ335" s="109"/>
      <c r="NA335" s="109"/>
      <c r="NB335" s="109"/>
      <c r="NC335" s="109"/>
      <c r="ND335" s="109"/>
      <c r="NE335" s="109"/>
      <c r="NF335" s="109"/>
      <c r="NG335" s="109"/>
      <c r="NH335" s="109"/>
      <c r="NI335" s="109"/>
      <c r="NJ335" s="109"/>
      <c r="NK335" s="109"/>
      <c r="NL335" s="109"/>
      <c r="NM335" s="109"/>
      <c r="NN335" s="109"/>
      <c r="NO335" s="109"/>
      <c r="NP335" s="109"/>
      <c r="NQ335" s="109"/>
      <c r="NR335" s="109"/>
      <c r="NS335" s="109"/>
      <c r="NT335" s="109"/>
      <c r="NU335" s="109"/>
      <c r="NV335" s="109"/>
      <c r="NW335" s="109"/>
      <c r="NX335" s="109"/>
      <c r="NY335" s="109"/>
      <c r="NZ335" s="109"/>
      <c r="OA335" s="109"/>
      <c r="OB335" s="109"/>
      <c r="OC335" s="109"/>
      <c r="OD335" s="109"/>
      <c r="OE335" s="109"/>
      <c r="OF335" s="109"/>
      <c r="OG335" s="109"/>
      <c r="OH335" s="109"/>
      <c r="OI335" s="109"/>
      <c r="OJ335" s="109"/>
      <c r="OK335" s="109"/>
      <c r="OL335" s="109"/>
      <c r="OM335" s="109"/>
      <c r="ON335" s="109"/>
      <c r="OO335" s="109"/>
      <c r="OP335" s="109"/>
      <c r="OQ335" s="109"/>
      <c r="OR335" s="109"/>
      <c r="OS335" s="109"/>
      <c r="OT335" s="109"/>
      <c r="OU335" s="109"/>
      <c r="OV335" s="109"/>
      <c r="OW335" s="109"/>
      <c r="OX335" s="109"/>
      <c r="OY335" s="109"/>
      <c r="OZ335" s="109"/>
      <c r="PA335" s="109"/>
      <c r="PB335" s="109"/>
      <c r="PC335" s="109"/>
      <c r="PD335" s="109"/>
      <c r="PE335" s="109"/>
      <c r="PF335" s="109"/>
      <c r="PG335" s="109"/>
      <c r="PH335" s="109"/>
      <c r="PI335" s="109"/>
      <c r="PJ335" s="109"/>
      <c r="PK335" s="109"/>
      <c r="PL335" s="109"/>
      <c r="PM335" s="109"/>
      <c r="PN335" s="109"/>
      <c r="PO335" s="109"/>
      <c r="PP335" s="109"/>
      <c r="PQ335" s="109"/>
      <c r="PR335" s="109"/>
      <c r="PS335" s="109"/>
      <c r="PT335" s="109"/>
      <c r="PU335" s="109"/>
      <c r="PV335" s="109"/>
      <c r="PW335" s="109"/>
      <c r="PX335" s="109"/>
      <c r="PY335" s="109"/>
      <c r="PZ335" s="109"/>
      <c r="QA335" s="109"/>
      <c r="QB335" s="109"/>
      <c r="QC335" s="109"/>
      <c r="QD335" s="109"/>
      <c r="QE335" s="109"/>
      <c r="QF335" s="109"/>
      <c r="QG335" s="109"/>
      <c r="QH335" s="109"/>
      <c r="QI335" s="109"/>
      <c r="QJ335" s="109"/>
      <c r="QK335" s="109"/>
      <c r="QL335" s="109"/>
      <c r="QM335" s="109"/>
      <c r="QN335" s="109"/>
      <c r="QO335" s="109"/>
      <c r="QP335" s="109"/>
      <c r="QQ335" s="109"/>
      <c r="QR335" s="109"/>
      <c r="QS335" s="109"/>
      <c r="QT335" s="109"/>
      <c r="QU335" s="109"/>
      <c r="QV335" s="109"/>
      <c r="QW335" s="109"/>
      <c r="QX335" s="109"/>
      <c r="QY335" s="109"/>
      <c r="QZ335" s="109"/>
      <c r="RA335" s="109"/>
      <c r="RB335" s="109"/>
      <c r="RC335" s="109"/>
      <c r="RD335" s="109"/>
      <c r="RE335" s="109"/>
      <c r="RF335" s="109"/>
      <c r="RG335" s="109"/>
      <c r="RH335" s="109"/>
      <c r="RI335" s="109"/>
      <c r="RJ335" s="109"/>
      <c r="RK335" s="109"/>
      <c r="RL335" s="109"/>
      <c r="RM335" s="109"/>
      <c r="RN335" s="109"/>
      <c r="RO335" s="109"/>
      <c r="RP335" s="109"/>
      <c r="RQ335" s="109"/>
      <c r="RR335" s="109"/>
      <c r="RS335" s="109"/>
      <c r="RT335" s="109"/>
      <c r="RU335" s="109"/>
      <c r="RV335" s="109"/>
      <c r="RW335" s="109"/>
      <c r="RX335" s="109"/>
      <c r="RY335" s="109"/>
      <c r="RZ335" s="109"/>
      <c r="SA335" s="109"/>
      <c r="SB335" s="109"/>
      <c r="SC335" s="109"/>
      <c r="SD335" s="109"/>
      <c r="SE335" s="109"/>
      <c r="SF335" s="109"/>
      <c r="SG335" s="109"/>
      <c r="SH335" s="109"/>
      <c r="SI335" s="109"/>
      <c r="SJ335" s="109"/>
      <c r="SK335" s="109"/>
      <c r="SL335" s="109"/>
      <c r="SM335" s="109"/>
      <c r="SN335" s="109"/>
      <c r="SO335" s="109"/>
      <c r="SP335" s="109"/>
      <c r="SQ335" s="109"/>
      <c r="SR335" s="109"/>
      <c r="SS335" s="109"/>
      <c r="ST335" s="109"/>
      <c r="SU335" s="109"/>
      <c r="SV335" s="109"/>
      <c r="SW335" s="109"/>
      <c r="SX335" s="109"/>
      <c r="SY335" s="109"/>
      <c r="SZ335" s="109"/>
      <c r="TA335" s="109"/>
      <c r="TB335" s="109"/>
    </row>
    <row r="336" spans="1:522" s="1" customFormat="1" ht="18" customHeight="1" x14ac:dyDescent="0.2">
      <c r="A336" s="12"/>
      <c r="B336" s="11" t="s">
        <v>426</v>
      </c>
      <c r="E336" s="4" t="s">
        <v>424</v>
      </c>
      <c r="F336" s="9"/>
      <c r="G336" s="9" t="s">
        <v>127</v>
      </c>
      <c r="H336" s="4" t="s">
        <v>295</v>
      </c>
      <c r="I336" s="1">
        <f t="shared" si="20"/>
        <v>0</v>
      </c>
      <c r="J336" s="12">
        <f>Tabuľka3[[#This Row],[Stĺpec9]]</f>
        <v>0</v>
      </c>
      <c r="K336" s="109">
        <f>Juniori!K86</f>
        <v>0</v>
      </c>
      <c r="L336" s="109">
        <f>Juniori!L86</f>
        <v>0</v>
      </c>
      <c r="M336" s="109">
        <f>Juniori!M86</f>
        <v>0</v>
      </c>
      <c r="N336" s="109">
        <f>Juniori!N86</f>
        <v>0</v>
      </c>
      <c r="O336" s="109">
        <f>Juniori!O86</f>
        <v>0</v>
      </c>
      <c r="P336" s="109">
        <f>Juniori!P86</f>
        <v>0</v>
      </c>
      <c r="Q336" s="109">
        <f>Juniori!Q86</f>
        <v>0</v>
      </c>
      <c r="R336" s="109">
        <f>Juniori!R86</f>
        <v>0</v>
      </c>
      <c r="S336" s="109">
        <f>Juniori!S86</f>
        <v>0</v>
      </c>
      <c r="T336" s="109">
        <f>Juniori!T86</f>
        <v>0</v>
      </c>
      <c r="U336" s="109">
        <f>Juniori!U86</f>
        <v>0</v>
      </c>
      <c r="V336" s="109">
        <f>Juniori!V86</f>
        <v>0</v>
      </c>
      <c r="W336" s="109">
        <f>Juniori!W86</f>
        <v>0</v>
      </c>
      <c r="X336" s="109">
        <f>Juniori!X86</f>
        <v>0</v>
      </c>
      <c r="Y336" s="109">
        <f>Juniori!Y86</f>
        <v>0</v>
      </c>
      <c r="Z336" s="109">
        <f>Juniori!Z86</f>
        <v>0</v>
      </c>
      <c r="AA336" s="109">
        <f>Juniori!AA86</f>
        <v>0</v>
      </c>
      <c r="AB336" s="109">
        <f>Juniori!AB86</f>
        <v>0</v>
      </c>
      <c r="AC336" s="109">
        <f>Juniori!AC86</f>
        <v>0</v>
      </c>
      <c r="AD336" s="109">
        <f>Juniori!AD86</f>
        <v>0</v>
      </c>
      <c r="AE336" s="109">
        <f>Juniori!AE86</f>
        <v>0</v>
      </c>
      <c r="AF336" s="109">
        <f>Juniori!AF86</f>
        <v>0</v>
      </c>
      <c r="AG336" s="109">
        <f>Juniori!AG86</f>
        <v>0</v>
      </c>
      <c r="AH336" s="109">
        <f>Juniori!AH86</f>
        <v>0</v>
      </c>
      <c r="AI336" s="109">
        <f>Juniori!AI86</f>
        <v>0</v>
      </c>
      <c r="AJ336" s="109">
        <f>Juniori!AJ86</f>
        <v>0</v>
      </c>
      <c r="AK336" s="109">
        <f>Juniori!AK86</f>
        <v>0</v>
      </c>
      <c r="AL336" s="109">
        <f>Juniori!AL86</f>
        <v>0</v>
      </c>
      <c r="AM336" s="109">
        <f>Juniori!AM86</f>
        <v>0</v>
      </c>
      <c r="AN336" s="109">
        <f>Juniori!AN86</f>
        <v>0</v>
      </c>
      <c r="AO336" s="109">
        <f>Juniori!AO86</f>
        <v>0</v>
      </c>
      <c r="AP336" s="109">
        <f>Juniori!AP86</f>
        <v>0</v>
      </c>
      <c r="AQ336" s="109">
        <f>Juniori!AQ86</f>
        <v>0</v>
      </c>
      <c r="AR336" s="109">
        <f>Juniori!AR86</f>
        <v>0</v>
      </c>
      <c r="AS336" s="109">
        <f>Juniori!AS86</f>
        <v>0</v>
      </c>
      <c r="AT336" s="109">
        <f>Juniori!AT86</f>
        <v>0</v>
      </c>
      <c r="AU336" s="109">
        <f>Juniori!AU86</f>
        <v>0</v>
      </c>
      <c r="AV336" s="109">
        <f>Juniori!AV86</f>
        <v>0</v>
      </c>
      <c r="AW336" s="109">
        <f>Juniori!AW86</f>
        <v>0</v>
      </c>
      <c r="AX336" s="109">
        <f>Juniori!AX86</f>
        <v>0</v>
      </c>
      <c r="AY336" s="109">
        <f>Juniori!AY86</f>
        <v>0</v>
      </c>
      <c r="AZ336" s="109">
        <f>Juniori!AZ86</f>
        <v>0</v>
      </c>
      <c r="BA336" s="109">
        <f>Juniori!BA86</f>
        <v>0</v>
      </c>
      <c r="BB336" s="109">
        <f>Juniori!BB86</f>
        <v>0</v>
      </c>
      <c r="BC336" s="109">
        <f>Juniori!BC86</f>
        <v>0</v>
      </c>
      <c r="BD336" s="109">
        <f>Juniori!BD86</f>
        <v>0</v>
      </c>
      <c r="BE336" s="109">
        <f>Juniori!BE86</f>
        <v>0</v>
      </c>
      <c r="BF336" s="109">
        <f>Juniori!BF86</f>
        <v>0</v>
      </c>
      <c r="BG336" s="109">
        <f>Juniori!BG86</f>
        <v>0</v>
      </c>
      <c r="BH336" s="109">
        <f>Juniori!BH86</f>
        <v>0</v>
      </c>
      <c r="BI336" s="109">
        <f>Juniori!BI86</f>
        <v>0</v>
      </c>
      <c r="BJ336" s="109">
        <f>Juniori!BJ86</f>
        <v>0</v>
      </c>
      <c r="BK336" s="109">
        <f>Juniori!BK86</f>
        <v>0</v>
      </c>
      <c r="BL336" s="109">
        <f>Juniori!BL86</f>
        <v>0</v>
      </c>
      <c r="BM336" s="109">
        <f>Juniori!BM86</f>
        <v>0</v>
      </c>
      <c r="BN336" s="109">
        <f>Juniori!BN86</f>
        <v>0</v>
      </c>
      <c r="BO336" s="109">
        <f>Juniori!BO86</f>
        <v>0</v>
      </c>
      <c r="BP336" s="109">
        <f>Juniori!BP86</f>
        <v>0</v>
      </c>
      <c r="BQ336" s="109">
        <f>Juniori!BQ86</f>
        <v>0</v>
      </c>
      <c r="BR336" s="109">
        <f>Juniori!BR86</f>
        <v>0</v>
      </c>
      <c r="BS336" s="109">
        <f>Juniori!BS86</f>
        <v>0</v>
      </c>
      <c r="BT336" s="109">
        <f>Juniori!BT86</f>
        <v>0</v>
      </c>
      <c r="BU336" s="109">
        <f>Juniori!BU86</f>
        <v>0</v>
      </c>
      <c r="BV336" s="109">
        <f>Juniori!BV86</f>
        <v>0</v>
      </c>
      <c r="BW336" s="109">
        <f>Juniori!BW86</f>
        <v>0</v>
      </c>
      <c r="BX336" s="109">
        <f>Juniori!BX86</f>
        <v>0</v>
      </c>
      <c r="BY336" s="109">
        <f>Juniori!BY86</f>
        <v>0</v>
      </c>
      <c r="BZ336" s="109">
        <f>Juniori!BZ86</f>
        <v>0</v>
      </c>
      <c r="CA336" s="109">
        <f>Juniori!CA86</f>
        <v>0</v>
      </c>
      <c r="CB336" s="109">
        <f>Juniori!CB86</f>
        <v>0</v>
      </c>
      <c r="CC336" s="109">
        <f>Juniori!CC86</f>
        <v>0</v>
      </c>
      <c r="CD336" s="109">
        <f>Juniori!CD86</f>
        <v>0</v>
      </c>
      <c r="CE336" s="109">
        <f>Juniori!CE86</f>
        <v>0</v>
      </c>
      <c r="CF336" s="109">
        <f>Juniori!CF86</f>
        <v>0</v>
      </c>
      <c r="CG336" s="109">
        <f>Juniori!CG86</f>
        <v>0</v>
      </c>
      <c r="CH336" s="109">
        <f>Juniori!CH86</f>
        <v>0</v>
      </c>
      <c r="CI336" s="109">
        <f>Juniori!CI86</f>
        <v>0</v>
      </c>
      <c r="CJ336" s="109">
        <f>Juniori!CJ86</f>
        <v>0</v>
      </c>
      <c r="CK336" s="109">
        <f>Juniori!CK86</f>
        <v>0</v>
      </c>
      <c r="CL336" s="109">
        <f>Juniori!CL86</f>
        <v>0</v>
      </c>
      <c r="CM336" s="109">
        <f>Juniori!CM86</f>
        <v>0</v>
      </c>
      <c r="CN336" s="109">
        <f>Juniori!CN86</f>
        <v>0</v>
      </c>
      <c r="CO336" s="109">
        <f>Juniori!CO86</f>
        <v>0</v>
      </c>
      <c r="CP336" s="109">
        <f>Juniori!CP86</f>
        <v>0</v>
      </c>
      <c r="CQ336" s="109">
        <f>Juniori!CQ86</f>
        <v>0</v>
      </c>
      <c r="CR336" s="109">
        <f>Juniori!CR86</f>
        <v>0</v>
      </c>
      <c r="CS336" s="109">
        <f>Juniori!CS86</f>
        <v>0</v>
      </c>
      <c r="CT336" s="109">
        <f>Juniori!CT86</f>
        <v>0</v>
      </c>
      <c r="CU336" s="109">
        <f>Juniori!CU86</f>
        <v>0</v>
      </c>
      <c r="CV336" s="109">
        <f>Juniori!CV86</f>
        <v>0</v>
      </c>
      <c r="CW336" s="109">
        <f>Juniori!CW86</f>
        <v>0</v>
      </c>
      <c r="CX336" s="109">
        <f>Juniori!CX86</f>
        <v>0</v>
      </c>
      <c r="CY336" s="109">
        <f>Juniori!CY86</f>
        <v>0</v>
      </c>
      <c r="CZ336" s="109">
        <f>Juniori!CZ86</f>
        <v>0</v>
      </c>
      <c r="DA336" s="109">
        <f>Juniori!DA86</f>
        <v>0</v>
      </c>
      <c r="DB336" s="109">
        <f>Juniori!DB86</f>
        <v>0</v>
      </c>
      <c r="DC336" s="109">
        <f>Juniori!DC86</f>
        <v>0</v>
      </c>
      <c r="DD336" s="109">
        <f>Juniori!DD86</f>
        <v>0</v>
      </c>
      <c r="DE336" s="109">
        <f>Juniori!DE86</f>
        <v>0</v>
      </c>
      <c r="DF336" s="109">
        <f>Juniori!DF86</f>
        <v>0</v>
      </c>
      <c r="DG336" s="109">
        <f>Juniori!DG86</f>
        <v>0</v>
      </c>
      <c r="DH336" s="109">
        <f>Juniori!DH86</f>
        <v>0</v>
      </c>
      <c r="DI336" s="109">
        <f>Juniori!DI86</f>
        <v>0</v>
      </c>
      <c r="DJ336" s="109">
        <f>Juniori!DJ86</f>
        <v>0</v>
      </c>
      <c r="DK336" s="109">
        <f>Juniori!DK86</f>
        <v>0</v>
      </c>
      <c r="DL336" s="109">
        <f>Juniori!DL86</f>
        <v>0</v>
      </c>
      <c r="DM336" s="109">
        <f>Juniori!DM86</f>
        <v>0</v>
      </c>
      <c r="DN336" s="109">
        <f>Juniori!DN86</f>
        <v>0</v>
      </c>
      <c r="DO336" s="109">
        <f>Juniori!DO86</f>
        <v>0</v>
      </c>
      <c r="DP336" s="109">
        <f>Juniori!DP86</f>
        <v>0</v>
      </c>
      <c r="DQ336" s="109">
        <f>Juniori!DQ86</f>
        <v>0</v>
      </c>
      <c r="DR336" s="109">
        <f>Juniori!DR86</f>
        <v>0</v>
      </c>
      <c r="DS336" s="109">
        <f>Juniori!DS86</f>
        <v>0</v>
      </c>
      <c r="DT336" s="109">
        <f>Juniori!DT86</f>
        <v>0</v>
      </c>
      <c r="DU336" s="109">
        <f>Juniori!DU86</f>
        <v>0</v>
      </c>
      <c r="DV336" s="109">
        <f>Juniori!DV86</f>
        <v>0</v>
      </c>
      <c r="DW336" s="109">
        <f>Juniori!DW86</f>
        <v>0</v>
      </c>
      <c r="DX336" s="109">
        <f>Juniori!DX86</f>
        <v>0</v>
      </c>
      <c r="DY336" s="109">
        <f>Juniori!DY86</f>
        <v>0</v>
      </c>
      <c r="DZ336" s="109">
        <f>Juniori!DZ86</f>
        <v>0</v>
      </c>
      <c r="EA336" s="109">
        <f>Juniori!EA86</f>
        <v>0</v>
      </c>
      <c r="EB336" s="109">
        <f>Juniori!EB86</f>
        <v>0</v>
      </c>
      <c r="EC336" s="109">
        <f>Juniori!EC86</f>
        <v>0</v>
      </c>
      <c r="ED336" s="109">
        <f>Juniori!ED86</f>
        <v>0</v>
      </c>
      <c r="EE336" s="109">
        <f>Juniori!EE86</f>
        <v>0</v>
      </c>
      <c r="EF336" s="109">
        <f>Juniori!EF86</f>
        <v>0</v>
      </c>
      <c r="EG336" s="109">
        <f>Juniori!EG86</f>
        <v>0</v>
      </c>
      <c r="EH336" s="109">
        <f>Juniori!EH86</f>
        <v>0</v>
      </c>
      <c r="EI336" s="109">
        <f>Juniori!EI86</f>
        <v>0</v>
      </c>
      <c r="EJ336" s="109">
        <f>Juniori!EJ86</f>
        <v>0</v>
      </c>
      <c r="EK336" s="109">
        <f>Juniori!EK86</f>
        <v>0</v>
      </c>
      <c r="EL336" s="109">
        <f>Juniori!EL86</f>
        <v>0</v>
      </c>
      <c r="EM336" s="109">
        <f>Juniori!EM86</f>
        <v>0</v>
      </c>
      <c r="EN336" s="109">
        <f>Juniori!EN86</f>
        <v>0</v>
      </c>
      <c r="EO336" s="109">
        <f>Juniori!EO86</f>
        <v>0</v>
      </c>
      <c r="EP336" s="109">
        <f>Juniori!EP86</f>
        <v>0</v>
      </c>
      <c r="EQ336" s="109">
        <f>Juniori!EQ86</f>
        <v>0</v>
      </c>
      <c r="ER336" s="109">
        <f>Juniori!ER86</f>
        <v>0</v>
      </c>
      <c r="ES336" s="109">
        <f>Juniori!ES86</f>
        <v>0</v>
      </c>
      <c r="ET336" s="109">
        <f>Juniori!ET86</f>
        <v>0</v>
      </c>
      <c r="EU336" s="109">
        <f>Juniori!EU86</f>
        <v>0</v>
      </c>
      <c r="EV336" s="109">
        <f>Juniori!EV86</f>
        <v>0</v>
      </c>
      <c r="EW336" s="109">
        <f>Juniori!EW86</f>
        <v>0</v>
      </c>
      <c r="EX336" s="109">
        <f>Juniori!EX86</f>
        <v>0</v>
      </c>
      <c r="EY336" s="109">
        <f>Juniori!EY86</f>
        <v>0</v>
      </c>
      <c r="EZ336" s="109">
        <f>Juniori!EZ86</f>
        <v>0</v>
      </c>
      <c r="FA336" s="109">
        <f>Juniori!FA86</f>
        <v>0</v>
      </c>
      <c r="FB336" s="109">
        <f>Juniori!FB86</f>
        <v>0</v>
      </c>
      <c r="FC336" s="109">
        <f>Juniori!FC86</f>
        <v>0</v>
      </c>
      <c r="FD336" s="109">
        <f>Juniori!FD86</f>
        <v>0</v>
      </c>
      <c r="FE336" s="109">
        <f>Juniori!FE86</f>
        <v>0</v>
      </c>
      <c r="FF336" s="109">
        <f>Juniori!FF86</f>
        <v>0</v>
      </c>
      <c r="FG336" s="109">
        <f>Juniori!FG86</f>
        <v>0</v>
      </c>
      <c r="FH336" s="109">
        <f>Juniori!FH86</f>
        <v>0</v>
      </c>
      <c r="FI336" s="109">
        <f>Juniori!FI86</f>
        <v>0</v>
      </c>
      <c r="FJ336" s="109">
        <f>Juniori!FJ86</f>
        <v>0</v>
      </c>
      <c r="FK336" s="109">
        <f>Juniori!FK86</f>
        <v>0</v>
      </c>
      <c r="FL336" s="109">
        <f>Juniori!FL86</f>
        <v>0</v>
      </c>
      <c r="FM336" s="109">
        <f>Juniori!FM86</f>
        <v>0</v>
      </c>
      <c r="FN336" s="109">
        <f>Juniori!FN86</f>
        <v>0</v>
      </c>
      <c r="FO336" s="109">
        <f>Juniori!FO86</f>
        <v>0</v>
      </c>
      <c r="FP336" s="109">
        <f>Juniori!FP86</f>
        <v>0</v>
      </c>
      <c r="FQ336" s="109">
        <f>Juniori!FQ86</f>
        <v>0</v>
      </c>
      <c r="FR336" s="109">
        <f>Juniori!FR86</f>
        <v>0</v>
      </c>
      <c r="FS336" s="109">
        <f>Juniori!FS86</f>
        <v>0</v>
      </c>
      <c r="FT336" s="109">
        <f>Juniori!FT86</f>
        <v>0</v>
      </c>
      <c r="FU336" s="109">
        <f>Juniori!FU86</f>
        <v>0</v>
      </c>
      <c r="FV336" s="109">
        <f>Juniori!FV86</f>
        <v>0</v>
      </c>
      <c r="FW336" s="109">
        <f>Juniori!FW86</f>
        <v>0</v>
      </c>
      <c r="FX336" s="109">
        <f>Juniori!FX86</f>
        <v>0</v>
      </c>
      <c r="FY336" s="109">
        <f>Juniori!FY86</f>
        <v>0</v>
      </c>
      <c r="FZ336" s="109">
        <f>Juniori!FZ86</f>
        <v>0</v>
      </c>
      <c r="GA336" s="109">
        <f>Juniori!GA86</f>
        <v>0</v>
      </c>
      <c r="GB336" s="109">
        <f>Juniori!GB86</f>
        <v>0</v>
      </c>
      <c r="GC336" s="109">
        <f>Juniori!GC86</f>
        <v>0</v>
      </c>
      <c r="GD336" s="109">
        <f>Juniori!GD86</f>
        <v>0</v>
      </c>
      <c r="GE336" s="109">
        <f>Juniori!GE86</f>
        <v>0</v>
      </c>
      <c r="GF336" s="109">
        <f>Juniori!GF86</f>
        <v>0</v>
      </c>
      <c r="GG336" s="109">
        <f>Juniori!GG86</f>
        <v>0</v>
      </c>
      <c r="GH336" s="109">
        <f>Juniori!GH86</f>
        <v>0</v>
      </c>
      <c r="GI336" s="109">
        <f>Juniori!GI86</f>
        <v>0</v>
      </c>
      <c r="GJ336" s="109">
        <f>Juniori!GJ86</f>
        <v>0</v>
      </c>
      <c r="GK336" s="109">
        <f>Juniori!GK86</f>
        <v>0</v>
      </c>
      <c r="GL336" s="109">
        <f>Juniori!GL86</f>
        <v>0</v>
      </c>
      <c r="GM336" s="109">
        <f>Juniori!GM86</f>
        <v>0</v>
      </c>
      <c r="GN336" s="109">
        <f>Juniori!GN86</f>
        <v>0</v>
      </c>
      <c r="GO336" s="109">
        <f>Juniori!GO86</f>
        <v>0</v>
      </c>
      <c r="GP336" s="109">
        <f>Juniori!GP86</f>
        <v>0</v>
      </c>
      <c r="GQ336" s="109">
        <f>Juniori!GQ86</f>
        <v>0</v>
      </c>
      <c r="GR336" s="109">
        <f>Juniori!GR86</f>
        <v>0</v>
      </c>
      <c r="GS336" s="109">
        <f>Juniori!GS86</f>
        <v>0</v>
      </c>
      <c r="GT336" s="109">
        <f>Juniori!GT86</f>
        <v>0</v>
      </c>
      <c r="GU336" s="109">
        <f>Juniori!GU86</f>
        <v>0</v>
      </c>
      <c r="GV336" s="109">
        <f>Juniori!GV86</f>
        <v>0</v>
      </c>
      <c r="GW336" s="109">
        <f>Juniori!GW86</f>
        <v>0</v>
      </c>
      <c r="GX336" s="109">
        <f>Juniori!GX86</f>
        <v>0</v>
      </c>
      <c r="GY336" s="109">
        <f>Juniori!GY86</f>
        <v>0</v>
      </c>
      <c r="GZ336" s="109">
        <f>Juniori!GZ86</f>
        <v>0</v>
      </c>
      <c r="HA336" s="109">
        <f>Juniori!HA86</f>
        <v>0</v>
      </c>
      <c r="HB336" s="109">
        <f>Juniori!HB86</f>
        <v>0</v>
      </c>
      <c r="HC336" s="109">
        <f>Juniori!HC86</f>
        <v>0</v>
      </c>
      <c r="HD336" s="109">
        <f>Juniori!HD86</f>
        <v>0</v>
      </c>
      <c r="HE336" s="109">
        <f>Juniori!HE86</f>
        <v>0</v>
      </c>
      <c r="HF336" s="109">
        <f>Juniori!HF86</f>
        <v>0</v>
      </c>
      <c r="HG336" s="109">
        <f>Juniori!HG86</f>
        <v>0</v>
      </c>
      <c r="HH336" s="109">
        <f>Juniori!HH86</f>
        <v>0</v>
      </c>
      <c r="HI336" s="109">
        <f>Juniori!HI86</f>
        <v>0</v>
      </c>
      <c r="HJ336" s="109">
        <f>Juniori!HJ86</f>
        <v>0</v>
      </c>
      <c r="HK336" s="109">
        <f>Juniori!HK86</f>
        <v>0</v>
      </c>
      <c r="HL336" s="109">
        <f>Juniori!HL86</f>
        <v>0</v>
      </c>
      <c r="HM336" s="109">
        <f>Juniori!HM86</f>
        <v>0</v>
      </c>
      <c r="HN336" s="109">
        <f>Juniori!HN86</f>
        <v>0</v>
      </c>
      <c r="HO336" s="109">
        <f>Juniori!HO86</f>
        <v>0</v>
      </c>
      <c r="HP336" s="109">
        <f>Juniori!HP86</f>
        <v>0</v>
      </c>
      <c r="HQ336" s="109">
        <f>Juniori!HQ86</f>
        <v>0</v>
      </c>
      <c r="HR336" s="109">
        <f>Juniori!HR86</f>
        <v>0</v>
      </c>
      <c r="HS336" s="109">
        <f>Juniori!HS86</f>
        <v>0</v>
      </c>
      <c r="HT336" s="109">
        <f>Juniori!HT86</f>
        <v>0</v>
      </c>
      <c r="HU336" s="109">
        <f>Juniori!HU86</f>
        <v>0</v>
      </c>
      <c r="HV336" s="109">
        <f>Juniori!HV86</f>
        <v>0</v>
      </c>
      <c r="HW336" s="109">
        <f>Juniori!HW86</f>
        <v>0</v>
      </c>
      <c r="HX336" s="109">
        <f>Juniori!HX86</f>
        <v>0</v>
      </c>
      <c r="HY336" s="109">
        <f>Juniori!HY86</f>
        <v>0</v>
      </c>
      <c r="HZ336" s="109">
        <f>Juniori!HZ86</f>
        <v>0</v>
      </c>
      <c r="IA336" s="109">
        <f>Juniori!IA86</f>
        <v>0</v>
      </c>
      <c r="IB336" s="109">
        <f>Juniori!IB86</f>
        <v>0</v>
      </c>
      <c r="IC336" s="109">
        <f>Juniori!IC86</f>
        <v>0</v>
      </c>
      <c r="ID336" s="109">
        <f>Juniori!ID86</f>
        <v>0</v>
      </c>
      <c r="IE336" s="109">
        <f>Juniori!IE86</f>
        <v>0</v>
      </c>
      <c r="IF336" s="109">
        <f>Juniori!IF86</f>
        <v>0</v>
      </c>
      <c r="IG336" s="109">
        <f>Juniori!IG86</f>
        <v>0</v>
      </c>
      <c r="IH336" s="109">
        <f>Juniori!IH86</f>
        <v>0</v>
      </c>
      <c r="II336" s="109">
        <f>Juniori!II86</f>
        <v>0</v>
      </c>
      <c r="IJ336" s="109">
        <f>Juniori!IJ86</f>
        <v>0</v>
      </c>
      <c r="IK336" s="109">
        <f>Juniori!IK86</f>
        <v>0</v>
      </c>
      <c r="IL336" s="109">
        <f>Juniori!IL86</f>
        <v>0</v>
      </c>
      <c r="IM336" s="109">
        <f>Juniori!IM86</f>
        <v>0</v>
      </c>
      <c r="IN336" s="109">
        <f>Juniori!IN86</f>
        <v>0</v>
      </c>
      <c r="IO336" s="109">
        <f>Juniori!IO86</f>
        <v>0</v>
      </c>
      <c r="IP336" s="109">
        <f>Juniori!IP86</f>
        <v>0</v>
      </c>
      <c r="IQ336" s="109">
        <f>Juniori!IQ86</f>
        <v>0</v>
      </c>
      <c r="IR336" s="109">
        <f>Juniori!IR86</f>
        <v>0</v>
      </c>
      <c r="IS336" s="109">
        <f>Juniori!IS86</f>
        <v>0</v>
      </c>
      <c r="IT336" s="109">
        <f>Juniori!IT86</f>
        <v>0</v>
      </c>
      <c r="IU336" s="109">
        <f>Juniori!IU86</f>
        <v>0</v>
      </c>
      <c r="IV336" s="109">
        <f>Juniori!IV86</f>
        <v>0</v>
      </c>
      <c r="IW336" s="109">
        <f>Juniori!IW86</f>
        <v>0</v>
      </c>
      <c r="IX336" s="109">
        <f>Juniori!IX86</f>
        <v>0</v>
      </c>
      <c r="IY336" s="109">
        <f>Juniori!IY86</f>
        <v>0</v>
      </c>
      <c r="IZ336" s="109">
        <f>Juniori!IZ86</f>
        <v>0</v>
      </c>
      <c r="JA336" s="109">
        <f>Juniori!JA86</f>
        <v>0</v>
      </c>
      <c r="JB336" s="109">
        <f>Juniori!JB86</f>
        <v>0</v>
      </c>
      <c r="JC336" s="109">
        <f>Juniori!JC86</f>
        <v>0</v>
      </c>
      <c r="JD336" s="109">
        <f>Juniori!JD86</f>
        <v>0</v>
      </c>
      <c r="JE336" s="109">
        <f>Juniori!JE86</f>
        <v>0</v>
      </c>
      <c r="JF336" s="109">
        <f>Juniori!JF86</f>
        <v>0</v>
      </c>
      <c r="JG336" s="109">
        <f>Juniori!JG86</f>
        <v>0</v>
      </c>
      <c r="JH336" s="109">
        <f>Juniori!JH86</f>
        <v>0</v>
      </c>
      <c r="JI336" s="109">
        <f>Juniori!JI86</f>
        <v>0</v>
      </c>
      <c r="JJ336" s="109">
        <f>Juniori!JJ86</f>
        <v>0</v>
      </c>
      <c r="JK336" s="109">
        <f>Juniori!JK86</f>
        <v>0</v>
      </c>
      <c r="JL336" s="109">
        <f>Juniori!JL86</f>
        <v>0</v>
      </c>
      <c r="JM336" s="109">
        <f>Juniori!JM86</f>
        <v>0</v>
      </c>
      <c r="JN336" s="109">
        <f>Juniori!JN86</f>
        <v>0</v>
      </c>
      <c r="JO336" s="109">
        <f>Juniori!JO86</f>
        <v>0</v>
      </c>
      <c r="JP336" s="109">
        <f>Juniori!JP86</f>
        <v>0</v>
      </c>
      <c r="JQ336" s="109">
        <f>Juniori!JQ86</f>
        <v>0</v>
      </c>
      <c r="JR336" s="109">
        <f>Juniori!JR86</f>
        <v>0</v>
      </c>
      <c r="JS336" s="109">
        <f>Juniori!JS86</f>
        <v>0</v>
      </c>
      <c r="JT336" s="109">
        <f>Juniori!JT86</f>
        <v>0</v>
      </c>
      <c r="JU336" s="109">
        <f>Juniori!JU86</f>
        <v>0</v>
      </c>
      <c r="JV336" s="109">
        <f>Juniori!JV86</f>
        <v>0</v>
      </c>
      <c r="JW336" s="109">
        <f>Juniori!JW86</f>
        <v>0</v>
      </c>
      <c r="JX336" s="109">
        <f>Juniori!JX86</f>
        <v>0</v>
      </c>
      <c r="JY336" s="109">
        <f>Juniori!JY86</f>
        <v>0</v>
      </c>
      <c r="JZ336" s="109">
        <f>Juniori!JZ86</f>
        <v>0</v>
      </c>
      <c r="KA336" s="109">
        <f>Juniori!KA86</f>
        <v>0</v>
      </c>
      <c r="KB336" s="109">
        <f>Juniori!KB86</f>
        <v>0</v>
      </c>
      <c r="KC336" s="109">
        <f>Juniori!KC86</f>
        <v>0</v>
      </c>
      <c r="KD336" s="109">
        <f>Juniori!KD86</f>
        <v>0</v>
      </c>
      <c r="KE336" s="109">
        <f>Juniori!KE86</f>
        <v>0</v>
      </c>
      <c r="KF336" s="109">
        <f>Juniori!KF86</f>
        <v>0</v>
      </c>
      <c r="KG336" s="109">
        <f>Juniori!KG86</f>
        <v>0</v>
      </c>
      <c r="KH336" s="109">
        <f>Juniori!KH86</f>
        <v>0</v>
      </c>
      <c r="KI336" s="109">
        <f>Juniori!KI86</f>
        <v>0</v>
      </c>
      <c r="KJ336" s="109">
        <f>Juniori!KJ86</f>
        <v>0</v>
      </c>
      <c r="KK336" s="109">
        <f>Juniori!KK86</f>
        <v>0</v>
      </c>
      <c r="KL336" s="109">
        <f>Juniori!KL86</f>
        <v>0</v>
      </c>
      <c r="KM336" s="109">
        <f>Juniori!KM86</f>
        <v>0</v>
      </c>
      <c r="KN336" s="109">
        <f>Juniori!KN86</f>
        <v>0</v>
      </c>
      <c r="KO336" s="109">
        <f>Juniori!KO86</f>
        <v>0</v>
      </c>
      <c r="KP336" s="109">
        <f>Juniori!KP86</f>
        <v>0</v>
      </c>
      <c r="KQ336" s="109">
        <f>Juniori!KQ86</f>
        <v>0</v>
      </c>
      <c r="KR336" s="109">
        <f>Juniori!KR86</f>
        <v>0</v>
      </c>
      <c r="KS336" s="109">
        <f>Juniori!KS86</f>
        <v>0</v>
      </c>
      <c r="KT336" s="109">
        <f>Juniori!KT86</f>
        <v>0</v>
      </c>
      <c r="KU336" s="109">
        <f>Juniori!KU86</f>
        <v>0</v>
      </c>
      <c r="KV336" s="109">
        <f>Juniori!KV86</f>
        <v>0</v>
      </c>
      <c r="KW336" s="109">
        <f>Juniori!KW86</f>
        <v>0</v>
      </c>
      <c r="KX336" s="109">
        <f>Juniori!KX86</f>
        <v>0</v>
      </c>
      <c r="KY336" s="109">
        <f>Juniori!KY86</f>
        <v>0</v>
      </c>
      <c r="KZ336" s="109">
        <f>Juniori!KZ86</f>
        <v>0</v>
      </c>
      <c r="LA336" s="109">
        <f>Juniori!LA86</f>
        <v>0</v>
      </c>
      <c r="LB336" s="109">
        <f>Juniori!LB86</f>
        <v>0</v>
      </c>
      <c r="LC336" s="109">
        <f>Juniori!LC86</f>
        <v>0</v>
      </c>
      <c r="LD336" s="109">
        <f>Juniori!LD86</f>
        <v>0</v>
      </c>
      <c r="LE336" s="109">
        <f>Juniori!LE86</f>
        <v>0</v>
      </c>
      <c r="LF336" s="109">
        <f>Juniori!LF86</f>
        <v>0</v>
      </c>
      <c r="LG336" s="109">
        <f>Juniori!LG86</f>
        <v>0</v>
      </c>
      <c r="LH336" s="109">
        <f>Juniori!LH86</f>
        <v>0</v>
      </c>
      <c r="LI336" s="109">
        <f>Juniori!LI86</f>
        <v>0</v>
      </c>
      <c r="LJ336" s="109">
        <f>Juniori!LJ86</f>
        <v>0</v>
      </c>
      <c r="LK336" s="109">
        <f>Juniori!LK86</f>
        <v>0</v>
      </c>
      <c r="LL336" s="109">
        <f>Juniori!LL86</f>
        <v>0</v>
      </c>
      <c r="LM336" s="109">
        <f>Juniori!LM86</f>
        <v>0</v>
      </c>
      <c r="LN336" s="109">
        <f>Juniori!LN86</f>
        <v>0</v>
      </c>
      <c r="LO336" s="109">
        <f>Juniori!LO86</f>
        <v>0</v>
      </c>
      <c r="LP336" s="109">
        <f>Juniori!LP86</f>
        <v>0</v>
      </c>
      <c r="LQ336" s="109">
        <f>Juniori!LQ86</f>
        <v>0</v>
      </c>
      <c r="LR336" s="109">
        <f>Juniori!LR86</f>
        <v>0</v>
      </c>
      <c r="LS336" s="109">
        <f>Juniori!LS86</f>
        <v>0</v>
      </c>
      <c r="LT336" s="109">
        <f>Juniori!LT86</f>
        <v>0</v>
      </c>
      <c r="LU336" s="109">
        <f>Juniori!LU86</f>
        <v>0</v>
      </c>
      <c r="LV336" s="109">
        <f>Juniori!LV86</f>
        <v>0</v>
      </c>
      <c r="LW336" s="109">
        <f>Juniori!LW86</f>
        <v>0</v>
      </c>
      <c r="LX336" s="109">
        <f>Juniori!LX86</f>
        <v>0</v>
      </c>
      <c r="LY336" s="109">
        <f>Juniori!LY86</f>
        <v>0</v>
      </c>
      <c r="LZ336" s="109">
        <f>Juniori!LZ86</f>
        <v>0</v>
      </c>
      <c r="MA336" s="109">
        <f>Juniori!MA86</f>
        <v>0</v>
      </c>
      <c r="MB336" s="109">
        <f>Juniori!MB86</f>
        <v>0</v>
      </c>
      <c r="MC336" s="109">
        <f>Juniori!MC86</f>
        <v>0</v>
      </c>
      <c r="MD336" s="109">
        <f>Juniori!MD86</f>
        <v>0</v>
      </c>
      <c r="ME336" s="109">
        <f>Juniori!ME86</f>
        <v>0</v>
      </c>
      <c r="MF336" s="109">
        <f>Juniori!MF86</f>
        <v>0</v>
      </c>
      <c r="MG336" s="109">
        <f>Juniori!MG86</f>
        <v>0</v>
      </c>
      <c r="MH336" s="109">
        <f>Juniori!MH86</f>
        <v>0</v>
      </c>
      <c r="MI336" s="109">
        <f>Juniori!MI86</f>
        <v>0</v>
      </c>
      <c r="MJ336" s="109">
        <f>Juniori!MJ86</f>
        <v>0</v>
      </c>
      <c r="MK336" s="109">
        <f>Juniori!MK86</f>
        <v>0</v>
      </c>
      <c r="ML336" s="109">
        <f>Juniori!ML86</f>
        <v>0</v>
      </c>
      <c r="MM336" s="109">
        <f>Juniori!MM86</f>
        <v>0</v>
      </c>
      <c r="MN336" s="109">
        <f>Juniori!MN86</f>
        <v>0</v>
      </c>
      <c r="MO336" s="109">
        <f>Juniori!MO86</f>
        <v>0</v>
      </c>
      <c r="MP336" s="109">
        <f>Juniori!MP86</f>
        <v>0</v>
      </c>
      <c r="MQ336" s="109">
        <f>Juniori!MQ86</f>
        <v>0</v>
      </c>
      <c r="MR336" s="109">
        <f>Juniori!MR86</f>
        <v>0</v>
      </c>
      <c r="MS336" s="109">
        <f>Juniori!MS86</f>
        <v>0</v>
      </c>
      <c r="MT336" s="109">
        <f>Juniori!MT86</f>
        <v>0</v>
      </c>
      <c r="MU336" s="109">
        <f>Juniori!MU86</f>
        <v>0</v>
      </c>
      <c r="MV336" s="109">
        <f>Juniori!MV86</f>
        <v>0</v>
      </c>
      <c r="MW336" s="109">
        <f>Juniori!MW86</f>
        <v>0</v>
      </c>
      <c r="MX336" s="109">
        <f>Juniori!MX86</f>
        <v>0</v>
      </c>
      <c r="MY336" s="109">
        <f>Juniori!MY86</f>
        <v>0</v>
      </c>
      <c r="MZ336" s="109">
        <f>Juniori!MZ86</f>
        <v>0</v>
      </c>
      <c r="NA336" s="109">
        <f>Juniori!NA86</f>
        <v>0</v>
      </c>
      <c r="NB336" s="109">
        <f>Juniori!NB86</f>
        <v>0</v>
      </c>
      <c r="NC336" s="109">
        <f>Juniori!NC86</f>
        <v>0</v>
      </c>
      <c r="ND336" s="109">
        <f>Juniori!ND86</f>
        <v>0</v>
      </c>
      <c r="NE336" s="109">
        <f>Juniori!NE86</f>
        <v>0</v>
      </c>
      <c r="NF336" s="109">
        <f>Juniori!NF86</f>
        <v>0</v>
      </c>
      <c r="NG336" s="109">
        <f>Juniori!NG86</f>
        <v>0</v>
      </c>
      <c r="NH336" s="109">
        <f>Juniori!NH86</f>
        <v>0</v>
      </c>
      <c r="NI336" s="109">
        <f>Juniori!NI86</f>
        <v>0</v>
      </c>
      <c r="NJ336" s="109">
        <f>Juniori!NJ86</f>
        <v>0</v>
      </c>
      <c r="NK336" s="109">
        <f>Juniori!NK86</f>
        <v>0</v>
      </c>
      <c r="NL336" s="109">
        <f>Juniori!NL86</f>
        <v>0</v>
      </c>
      <c r="NM336" s="109">
        <f>Juniori!NM86</f>
        <v>0</v>
      </c>
      <c r="NN336" s="109">
        <f>Juniori!NN86</f>
        <v>0</v>
      </c>
      <c r="NO336" s="109">
        <f>Juniori!NO86</f>
        <v>0</v>
      </c>
      <c r="NP336" s="109">
        <f>Juniori!NP86</f>
        <v>0</v>
      </c>
      <c r="NQ336" s="109">
        <f>Juniori!NQ86</f>
        <v>0</v>
      </c>
      <c r="NR336" s="109">
        <f>Juniori!NR86</f>
        <v>0</v>
      </c>
      <c r="NS336" s="109">
        <f>Juniori!NS86</f>
        <v>0</v>
      </c>
      <c r="NT336" s="109">
        <f>Juniori!NT86</f>
        <v>0</v>
      </c>
      <c r="NU336" s="109">
        <f>Juniori!NU86</f>
        <v>0</v>
      </c>
      <c r="NV336" s="109">
        <f>Juniori!NV86</f>
        <v>0</v>
      </c>
      <c r="NW336" s="109">
        <f>Juniori!NW86</f>
        <v>0</v>
      </c>
      <c r="NX336" s="109">
        <f>Juniori!NX86</f>
        <v>0</v>
      </c>
      <c r="NY336" s="109">
        <f>Juniori!NY86</f>
        <v>0</v>
      </c>
      <c r="NZ336" s="109">
        <f>Juniori!NZ86</f>
        <v>0</v>
      </c>
      <c r="OA336" s="109">
        <f>Juniori!OA86</f>
        <v>0</v>
      </c>
      <c r="OB336" s="109">
        <f>Juniori!OB86</f>
        <v>0</v>
      </c>
      <c r="OC336" s="109">
        <f>Juniori!OC86</f>
        <v>0</v>
      </c>
      <c r="OD336" s="109">
        <f>Juniori!OD86</f>
        <v>0</v>
      </c>
      <c r="OE336" s="109">
        <f>Juniori!OE86</f>
        <v>0</v>
      </c>
      <c r="OF336" s="109">
        <f>Juniori!OF86</f>
        <v>0</v>
      </c>
      <c r="OG336" s="109">
        <f>Juniori!OG86</f>
        <v>0</v>
      </c>
      <c r="OH336" s="109">
        <f>Juniori!OH86</f>
        <v>0</v>
      </c>
      <c r="OI336" s="109">
        <f>Juniori!OI86</f>
        <v>0</v>
      </c>
      <c r="OJ336" s="109">
        <f>Juniori!OJ86</f>
        <v>0</v>
      </c>
      <c r="OK336" s="109">
        <f>Juniori!OK86</f>
        <v>0</v>
      </c>
      <c r="OL336" s="109">
        <f>Juniori!OL86</f>
        <v>0</v>
      </c>
      <c r="OM336" s="109">
        <f>Juniori!OM86</f>
        <v>0</v>
      </c>
      <c r="ON336" s="109">
        <f>Juniori!ON86</f>
        <v>0</v>
      </c>
      <c r="OO336" s="109">
        <f>Juniori!OO86</f>
        <v>0</v>
      </c>
      <c r="OP336" s="109">
        <f>Juniori!OP86</f>
        <v>0</v>
      </c>
      <c r="OQ336" s="109">
        <f>Juniori!OQ86</f>
        <v>0</v>
      </c>
      <c r="OR336" s="109">
        <f>Juniori!OR86</f>
        <v>0</v>
      </c>
      <c r="OS336" s="109">
        <f>Juniori!OS86</f>
        <v>0</v>
      </c>
      <c r="OT336" s="109">
        <f>Juniori!OT86</f>
        <v>0</v>
      </c>
      <c r="OU336" s="109">
        <f>Juniori!OU86</f>
        <v>0</v>
      </c>
      <c r="OV336" s="109">
        <f>Juniori!OV86</f>
        <v>0</v>
      </c>
      <c r="OW336" s="109">
        <f>Juniori!OW86</f>
        <v>0</v>
      </c>
      <c r="OX336" s="109">
        <f>Juniori!OX86</f>
        <v>0</v>
      </c>
      <c r="OY336" s="109">
        <f>Juniori!OY86</f>
        <v>0</v>
      </c>
      <c r="OZ336" s="109">
        <f>Juniori!OZ86</f>
        <v>0</v>
      </c>
      <c r="PA336" s="109">
        <f>Juniori!PA86</f>
        <v>0</v>
      </c>
      <c r="PB336" s="109">
        <f>Juniori!PB86</f>
        <v>0</v>
      </c>
      <c r="PC336" s="109">
        <f>Juniori!PC86</f>
        <v>0</v>
      </c>
      <c r="PD336" s="109">
        <f>Juniori!PD86</f>
        <v>0</v>
      </c>
      <c r="PE336" s="109">
        <f>Juniori!PE86</f>
        <v>0</v>
      </c>
      <c r="PF336" s="109">
        <f>Juniori!PF86</f>
        <v>0</v>
      </c>
      <c r="PG336" s="109">
        <f>Juniori!PG86</f>
        <v>0</v>
      </c>
      <c r="PH336" s="109">
        <f>Juniori!PH86</f>
        <v>0</v>
      </c>
      <c r="PI336" s="109">
        <f>Juniori!PI86</f>
        <v>0</v>
      </c>
      <c r="PJ336" s="109">
        <f>Juniori!PJ86</f>
        <v>0</v>
      </c>
      <c r="PK336" s="109">
        <f>Juniori!PK86</f>
        <v>0</v>
      </c>
      <c r="PL336" s="109">
        <f>Juniori!PL86</f>
        <v>0</v>
      </c>
      <c r="PM336" s="109">
        <f>Juniori!PM86</f>
        <v>0</v>
      </c>
      <c r="PN336" s="109">
        <f>Juniori!PN86</f>
        <v>0</v>
      </c>
      <c r="PO336" s="109">
        <f>Juniori!PO86</f>
        <v>0</v>
      </c>
      <c r="PP336" s="109">
        <f>Juniori!PP86</f>
        <v>0</v>
      </c>
      <c r="PQ336" s="109">
        <f>Juniori!PQ86</f>
        <v>0</v>
      </c>
      <c r="PR336" s="109">
        <f>Juniori!PR86</f>
        <v>0</v>
      </c>
      <c r="PS336" s="109">
        <f>Juniori!PS86</f>
        <v>0</v>
      </c>
      <c r="PT336" s="109">
        <f>Juniori!PT86</f>
        <v>0</v>
      </c>
      <c r="PU336" s="109">
        <f>Juniori!PU86</f>
        <v>0</v>
      </c>
      <c r="PV336" s="109">
        <f>Juniori!PV86</f>
        <v>0</v>
      </c>
      <c r="PW336" s="109">
        <f>Juniori!PW86</f>
        <v>0</v>
      </c>
      <c r="PX336" s="109">
        <f>Juniori!PX86</f>
        <v>0</v>
      </c>
      <c r="PY336" s="109">
        <f>Juniori!PY86</f>
        <v>0</v>
      </c>
      <c r="PZ336" s="109">
        <f>Juniori!PZ86</f>
        <v>0</v>
      </c>
      <c r="QA336" s="109">
        <f>Juniori!QA86</f>
        <v>0</v>
      </c>
      <c r="QB336" s="109">
        <f>Juniori!QB86</f>
        <v>0</v>
      </c>
      <c r="QC336" s="109">
        <f>Juniori!QC86</f>
        <v>0</v>
      </c>
      <c r="QD336" s="109">
        <f>Juniori!QD86</f>
        <v>0</v>
      </c>
      <c r="QE336" s="109">
        <f>Juniori!QE86</f>
        <v>0</v>
      </c>
      <c r="QF336" s="109">
        <f>Juniori!QF86</f>
        <v>0</v>
      </c>
      <c r="QG336" s="109">
        <f>Juniori!QG86</f>
        <v>0</v>
      </c>
      <c r="QH336" s="109">
        <f>Juniori!QH86</f>
        <v>0</v>
      </c>
      <c r="QI336" s="109">
        <f>Juniori!QI86</f>
        <v>0</v>
      </c>
      <c r="QJ336" s="109">
        <f>Juniori!QJ86</f>
        <v>0</v>
      </c>
      <c r="QK336" s="109">
        <f>Juniori!QK86</f>
        <v>0</v>
      </c>
      <c r="QL336" s="109">
        <f>Juniori!QL86</f>
        <v>0</v>
      </c>
      <c r="QM336" s="109">
        <f>Juniori!QM86</f>
        <v>0</v>
      </c>
      <c r="QN336" s="109">
        <f>Juniori!QN86</f>
        <v>0</v>
      </c>
      <c r="QO336" s="109">
        <f>Juniori!QO86</f>
        <v>0</v>
      </c>
      <c r="QP336" s="109">
        <f>Juniori!QP86</f>
        <v>0</v>
      </c>
      <c r="QQ336" s="109">
        <f>Juniori!QQ86</f>
        <v>0</v>
      </c>
      <c r="QR336" s="109">
        <f>Juniori!QR86</f>
        <v>0</v>
      </c>
      <c r="QS336" s="109">
        <f>Juniori!QS86</f>
        <v>0</v>
      </c>
      <c r="QT336" s="109">
        <f>Juniori!QT86</f>
        <v>0</v>
      </c>
      <c r="QU336" s="109">
        <f>Juniori!QU86</f>
        <v>0</v>
      </c>
      <c r="QV336" s="109">
        <f>Juniori!QV86</f>
        <v>0</v>
      </c>
      <c r="QW336" s="109">
        <f>Juniori!QW86</f>
        <v>0</v>
      </c>
      <c r="QX336" s="109">
        <f>Juniori!QX86</f>
        <v>0</v>
      </c>
      <c r="QY336" s="109">
        <f>Juniori!QY86</f>
        <v>0</v>
      </c>
      <c r="QZ336" s="109">
        <f>Juniori!QZ86</f>
        <v>0</v>
      </c>
      <c r="RA336" s="109">
        <f>Juniori!RA86</f>
        <v>0</v>
      </c>
      <c r="RB336" s="109">
        <f>Juniori!RB86</f>
        <v>0</v>
      </c>
      <c r="RC336" s="109">
        <f>Juniori!RC86</f>
        <v>0</v>
      </c>
      <c r="RD336" s="109">
        <f>Juniori!RD86</f>
        <v>0</v>
      </c>
      <c r="RE336" s="109">
        <f>Juniori!RE86</f>
        <v>0</v>
      </c>
      <c r="RF336" s="109">
        <f>Juniori!RF86</f>
        <v>0</v>
      </c>
      <c r="RG336" s="109">
        <f>Juniori!RG86</f>
        <v>0</v>
      </c>
      <c r="RH336" s="109">
        <f>Juniori!RH86</f>
        <v>0</v>
      </c>
      <c r="RI336" s="109">
        <f>Juniori!RI86</f>
        <v>0</v>
      </c>
      <c r="RJ336" s="109">
        <f>Juniori!RJ86</f>
        <v>0</v>
      </c>
      <c r="RK336" s="109">
        <f>Juniori!RK86</f>
        <v>0</v>
      </c>
      <c r="RL336" s="109">
        <f>Juniori!RL86</f>
        <v>0</v>
      </c>
      <c r="RM336" s="109">
        <f>Juniori!RM86</f>
        <v>0</v>
      </c>
      <c r="RN336" s="109">
        <f>Juniori!RN86</f>
        <v>0</v>
      </c>
      <c r="RO336" s="109">
        <f>Juniori!RO86</f>
        <v>0</v>
      </c>
      <c r="RP336" s="109">
        <f>Juniori!RP86</f>
        <v>0</v>
      </c>
      <c r="RQ336" s="109">
        <f>Juniori!RQ86</f>
        <v>0</v>
      </c>
      <c r="RR336" s="109">
        <f>Juniori!RR86</f>
        <v>0</v>
      </c>
      <c r="RS336" s="109">
        <f>Juniori!RS86</f>
        <v>0</v>
      </c>
      <c r="RT336" s="109">
        <f>Juniori!RT86</f>
        <v>0</v>
      </c>
      <c r="RU336" s="109">
        <f>Juniori!RU86</f>
        <v>0</v>
      </c>
      <c r="RV336" s="109">
        <f>Juniori!RV86</f>
        <v>0</v>
      </c>
      <c r="RW336" s="109">
        <f>Juniori!RW86</f>
        <v>0</v>
      </c>
      <c r="RX336" s="109">
        <f>Juniori!RX86</f>
        <v>0</v>
      </c>
      <c r="RY336" s="109">
        <f>Juniori!RY86</f>
        <v>0</v>
      </c>
      <c r="RZ336" s="109">
        <f>Juniori!RZ86</f>
        <v>0</v>
      </c>
      <c r="SA336" s="109">
        <f>Juniori!SA86</f>
        <v>0</v>
      </c>
      <c r="SB336" s="109">
        <f>Juniori!SB86</f>
        <v>0</v>
      </c>
      <c r="SC336" s="109">
        <f>Juniori!SC86</f>
        <v>0</v>
      </c>
      <c r="SD336" s="109">
        <f>Juniori!SD86</f>
        <v>0</v>
      </c>
      <c r="SE336" s="109">
        <f>Juniori!SE86</f>
        <v>0</v>
      </c>
      <c r="SF336" s="109">
        <f>Juniori!SF86</f>
        <v>0</v>
      </c>
      <c r="SG336" s="109">
        <f>Juniori!SG86</f>
        <v>0</v>
      </c>
      <c r="SH336" s="109">
        <f>Juniori!SH86</f>
        <v>0</v>
      </c>
      <c r="SI336" s="109">
        <f>Juniori!SI86</f>
        <v>0</v>
      </c>
      <c r="SJ336" s="109">
        <f>Juniori!SJ86</f>
        <v>0</v>
      </c>
      <c r="SK336" s="109">
        <f>Juniori!SK86</f>
        <v>0</v>
      </c>
      <c r="SL336" s="109">
        <f>Juniori!SL86</f>
        <v>0</v>
      </c>
      <c r="SM336" s="109">
        <f>Juniori!SM86</f>
        <v>0</v>
      </c>
      <c r="SN336" s="109">
        <f>Juniori!SN86</f>
        <v>0</v>
      </c>
      <c r="SO336" s="109">
        <f>Juniori!SO86</f>
        <v>0</v>
      </c>
      <c r="SP336" s="109">
        <f>Juniori!SP86</f>
        <v>0</v>
      </c>
      <c r="SQ336" s="109">
        <f>Juniori!SQ86</f>
        <v>0</v>
      </c>
      <c r="SR336" s="109">
        <f>Juniori!SR86</f>
        <v>0</v>
      </c>
      <c r="SS336" s="109">
        <f>Juniori!SS86</f>
        <v>0</v>
      </c>
      <c r="ST336" s="109">
        <f>Juniori!ST86</f>
        <v>0</v>
      </c>
      <c r="SU336" s="109">
        <f>Juniori!SU86</f>
        <v>0</v>
      </c>
      <c r="SV336" s="109">
        <f>Juniori!SV86</f>
        <v>0</v>
      </c>
      <c r="SW336" s="109">
        <f>Juniori!SW86</f>
        <v>0</v>
      </c>
      <c r="SX336" s="109">
        <f>Juniori!SX86</f>
        <v>0</v>
      </c>
      <c r="SY336" s="109">
        <f>Juniori!SY86</f>
        <v>0</v>
      </c>
      <c r="SZ336" s="109">
        <f>Juniori!SZ86</f>
        <v>0</v>
      </c>
      <c r="TA336" s="109">
        <f>Juniori!TA86</f>
        <v>0</v>
      </c>
      <c r="TB336" s="109">
        <f>Juniori!TB86</f>
        <v>0</v>
      </c>
    </row>
    <row r="337" spans="1:522" s="1" customFormat="1" ht="18" customHeight="1" x14ac:dyDescent="0.2">
      <c r="A337" s="12"/>
      <c r="B337" s="11" t="s">
        <v>391</v>
      </c>
      <c r="C337" s="1">
        <v>11274</v>
      </c>
      <c r="E337" s="4" t="s">
        <v>67</v>
      </c>
      <c r="F337" s="1">
        <v>8770</v>
      </c>
      <c r="G337" s="9" t="s">
        <v>129</v>
      </c>
      <c r="H337" s="4" t="s">
        <v>69</v>
      </c>
      <c r="I337" s="1">
        <f t="shared" si="20"/>
        <v>0</v>
      </c>
      <c r="J337" s="12">
        <f>Tabuľka3[[#This Row],[Stĺpec9]]</f>
        <v>0</v>
      </c>
      <c r="K337" s="109">
        <f>Seniori!K146</f>
        <v>0</v>
      </c>
      <c r="L337" s="109">
        <f>Seniori!L146</f>
        <v>0</v>
      </c>
      <c r="M337" s="109">
        <f>Seniori!M146</f>
        <v>0</v>
      </c>
      <c r="N337" s="109">
        <f>Seniori!N146</f>
        <v>0</v>
      </c>
      <c r="O337" s="109">
        <f>Seniori!O146</f>
        <v>0</v>
      </c>
      <c r="P337" s="109">
        <f>Seniori!P146</f>
        <v>0</v>
      </c>
      <c r="Q337" s="109">
        <f>Seniori!Q146</f>
        <v>0</v>
      </c>
      <c r="R337" s="109">
        <f>Seniori!R146</f>
        <v>0</v>
      </c>
      <c r="S337" s="109">
        <f>Seniori!S146</f>
        <v>0</v>
      </c>
      <c r="T337" s="109">
        <f>Seniori!T146</f>
        <v>0</v>
      </c>
      <c r="U337" s="109">
        <f>Seniori!U146</f>
        <v>0</v>
      </c>
      <c r="V337" s="109">
        <f>Seniori!V146</f>
        <v>0</v>
      </c>
      <c r="W337" s="109">
        <f>Seniori!W146</f>
        <v>0</v>
      </c>
      <c r="X337" s="109">
        <f>Seniori!X146</f>
        <v>0</v>
      </c>
      <c r="Y337" s="109">
        <f>Seniori!Y146</f>
        <v>0</v>
      </c>
      <c r="Z337" s="109">
        <f>Seniori!Z146</f>
        <v>0</v>
      </c>
      <c r="AA337" s="109">
        <f>Seniori!AA146</f>
        <v>0</v>
      </c>
      <c r="AB337" s="109">
        <f>Seniori!AB146</f>
        <v>0</v>
      </c>
      <c r="AC337" s="109">
        <f>Seniori!AC146</f>
        <v>0</v>
      </c>
      <c r="AD337" s="109">
        <f>Seniori!AD146</f>
        <v>0</v>
      </c>
      <c r="AE337" s="109">
        <f>Seniori!AE146</f>
        <v>0</v>
      </c>
      <c r="AF337" s="109">
        <f>Seniori!AF146</f>
        <v>0</v>
      </c>
      <c r="AG337" s="109">
        <f>Seniori!AG146</f>
        <v>0</v>
      </c>
      <c r="AH337" s="109">
        <f>Seniori!AH146</f>
        <v>0</v>
      </c>
      <c r="AI337" s="109">
        <f>Seniori!AI146</f>
        <v>0</v>
      </c>
      <c r="AJ337" s="109">
        <f>Seniori!AJ146</f>
        <v>0</v>
      </c>
      <c r="AK337" s="109">
        <f>Seniori!AK146</f>
        <v>0</v>
      </c>
      <c r="AL337" s="109">
        <f>Seniori!AL146</f>
        <v>0</v>
      </c>
      <c r="AM337" s="109">
        <f>Seniori!AM146</f>
        <v>0</v>
      </c>
      <c r="AN337" s="109">
        <f>Seniori!AN146</f>
        <v>0</v>
      </c>
      <c r="AO337" s="109">
        <f>Seniori!AO146</f>
        <v>0</v>
      </c>
      <c r="AP337" s="109">
        <f>Seniori!AP146</f>
        <v>0</v>
      </c>
      <c r="AQ337" s="109">
        <f>Seniori!AQ146</f>
        <v>0</v>
      </c>
      <c r="AR337" s="109">
        <f>Seniori!AR146</f>
        <v>0</v>
      </c>
      <c r="AS337" s="109">
        <f>Seniori!AS146</f>
        <v>0</v>
      </c>
      <c r="AT337" s="109">
        <f>Seniori!AT146</f>
        <v>0</v>
      </c>
      <c r="AU337" s="109">
        <f>Seniori!AU146</f>
        <v>0</v>
      </c>
      <c r="AV337" s="109">
        <f>Seniori!AV146</f>
        <v>0</v>
      </c>
      <c r="AW337" s="109">
        <f>Seniori!AW146</f>
        <v>0</v>
      </c>
      <c r="AX337" s="109">
        <f>Seniori!AX146</f>
        <v>0</v>
      </c>
      <c r="AY337" s="109">
        <f>Seniori!AY146</f>
        <v>0</v>
      </c>
      <c r="AZ337" s="109">
        <f>Seniori!AZ146</f>
        <v>0</v>
      </c>
      <c r="BA337" s="109">
        <f>Seniori!BA146</f>
        <v>0</v>
      </c>
      <c r="BB337" s="109">
        <f>Seniori!BB146</f>
        <v>0</v>
      </c>
      <c r="BC337" s="109">
        <f>Seniori!BC146</f>
        <v>0</v>
      </c>
      <c r="BD337" s="109">
        <f>Seniori!BD146</f>
        <v>0</v>
      </c>
      <c r="BE337" s="109">
        <f>Seniori!BE146</f>
        <v>0</v>
      </c>
      <c r="BF337" s="109">
        <f>Seniori!BF146</f>
        <v>0</v>
      </c>
      <c r="BG337" s="109">
        <f>Seniori!BG146</f>
        <v>0</v>
      </c>
      <c r="BH337" s="109">
        <f>Seniori!BH146</f>
        <v>0</v>
      </c>
      <c r="BI337" s="109">
        <f>Seniori!BI146</f>
        <v>0</v>
      </c>
      <c r="BJ337" s="109">
        <f>Seniori!BJ146</f>
        <v>0</v>
      </c>
      <c r="BK337" s="109">
        <f>Seniori!BK146</f>
        <v>0</v>
      </c>
      <c r="BL337" s="109">
        <f>Seniori!BL146</f>
        <v>0</v>
      </c>
      <c r="BM337" s="109">
        <f>Seniori!BM146</f>
        <v>0</v>
      </c>
      <c r="BN337" s="109">
        <f>Seniori!BN146</f>
        <v>0</v>
      </c>
      <c r="BO337" s="109">
        <f>Seniori!BO146</f>
        <v>0</v>
      </c>
      <c r="BP337" s="109">
        <f>Seniori!BP146</f>
        <v>0</v>
      </c>
      <c r="BQ337" s="109">
        <f>Seniori!BQ146</f>
        <v>0</v>
      </c>
      <c r="BR337" s="109">
        <f>Seniori!BR146</f>
        <v>0</v>
      </c>
      <c r="BS337" s="109">
        <f>Seniori!BS146</f>
        <v>0</v>
      </c>
      <c r="BT337" s="109">
        <f>Seniori!BT146</f>
        <v>0</v>
      </c>
      <c r="BU337" s="109">
        <f>Seniori!BU146</f>
        <v>0</v>
      </c>
      <c r="BV337" s="109">
        <f>Seniori!BV146</f>
        <v>0</v>
      </c>
      <c r="BW337" s="109">
        <f>Seniori!BW146</f>
        <v>0</v>
      </c>
      <c r="BX337" s="109">
        <f>Seniori!BX146</f>
        <v>0</v>
      </c>
      <c r="BY337" s="109">
        <f>Seniori!BY146</f>
        <v>0</v>
      </c>
      <c r="BZ337" s="109">
        <f>Seniori!BZ146</f>
        <v>0</v>
      </c>
      <c r="CA337" s="109">
        <f>Seniori!CA146</f>
        <v>0</v>
      </c>
      <c r="CB337" s="109">
        <f>Seniori!CB146</f>
        <v>0</v>
      </c>
      <c r="CC337" s="109">
        <f>Seniori!CC146</f>
        <v>0</v>
      </c>
      <c r="CD337" s="109">
        <f>Seniori!CD146</f>
        <v>0</v>
      </c>
      <c r="CE337" s="109">
        <f>Seniori!CE146</f>
        <v>0</v>
      </c>
      <c r="CF337" s="109">
        <f>Seniori!CF146</f>
        <v>0</v>
      </c>
      <c r="CG337" s="109">
        <f>Seniori!CG146</f>
        <v>0</v>
      </c>
      <c r="CH337" s="109">
        <f>Seniori!CH146</f>
        <v>0</v>
      </c>
      <c r="CI337" s="109">
        <f>Seniori!CI146</f>
        <v>0</v>
      </c>
      <c r="CJ337" s="109">
        <f>Seniori!CJ146</f>
        <v>0</v>
      </c>
      <c r="CK337" s="109">
        <f>Seniori!CK146</f>
        <v>0</v>
      </c>
      <c r="CL337" s="109">
        <f>Seniori!CL146</f>
        <v>0</v>
      </c>
      <c r="CM337" s="109">
        <f>Seniori!CM146</f>
        <v>0</v>
      </c>
      <c r="CN337" s="109">
        <f>Seniori!CN146</f>
        <v>0</v>
      </c>
      <c r="CO337" s="109">
        <f>Seniori!CO146</f>
        <v>0</v>
      </c>
      <c r="CP337" s="109">
        <f>Seniori!CP146</f>
        <v>0</v>
      </c>
      <c r="CQ337" s="109">
        <f>Seniori!CQ146</f>
        <v>0</v>
      </c>
      <c r="CR337" s="109">
        <f>Seniori!CR146</f>
        <v>0</v>
      </c>
      <c r="CS337" s="109">
        <f>Seniori!CS146</f>
        <v>0</v>
      </c>
      <c r="CT337" s="109">
        <f>Seniori!CT146</f>
        <v>0</v>
      </c>
      <c r="CU337" s="109">
        <f>Seniori!CU146</f>
        <v>0</v>
      </c>
      <c r="CV337" s="109">
        <f>Seniori!CV146</f>
        <v>0</v>
      </c>
      <c r="CW337" s="109">
        <f>Seniori!CW146</f>
        <v>0</v>
      </c>
      <c r="CX337" s="109">
        <f>Seniori!CX146</f>
        <v>0</v>
      </c>
      <c r="CY337" s="109">
        <f>Seniori!CY146</f>
        <v>0</v>
      </c>
      <c r="CZ337" s="109">
        <f>Seniori!CZ146</f>
        <v>0</v>
      </c>
      <c r="DA337" s="109">
        <f>Seniori!DA146</f>
        <v>0</v>
      </c>
      <c r="DB337" s="109">
        <f>Seniori!DB146</f>
        <v>0</v>
      </c>
      <c r="DC337" s="109">
        <f>Seniori!DC146</f>
        <v>0</v>
      </c>
      <c r="DD337" s="109">
        <f>Seniori!DD146</f>
        <v>0</v>
      </c>
      <c r="DE337" s="109">
        <f>Seniori!DE146</f>
        <v>0</v>
      </c>
      <c r="DF337" s="109">
        <f>Seniori!DF146</f>
        <v>0</v>
      </c>
      <c r="DG337" s="109">
        <f>Seniori!DG146</f>
        <v>0</v>
      </c>
      <c r="DH337" s="109">
        <f>Seniori!DH146</f>
        <v>0</v>
      </c>
      <c r="DI337" s="109">
        <f>Seniori!DI146</f>
        <v>0</v>
      </c>
      <c r="DJ337" s="109">
        <f>Seniori!DJ146</f>
        <v>0</v>
      </c>
      <c r="DK337" s="109">
        <f>Seniori!DK146</f>
        <v>0</v>
      </c>
      <c r="DL337" s="109">
        <f>Seniori!DL146</f>
        <v>0</v>
      </c>
      <c r="DM337" s="109">
        <f>Seniori!DM146</f>
        <v>0</v>
      </c>
      <c r="DN337" s="109">
        <f>Seniori!DN146</f>
        <v>0</v>
      </c>
      <c r="DO337" s="109">
        <f>Seniori!DO146</f>
        <v>0</v>
      </c>
      <c r="DP337" s="109">
        <f>Seniori!DP146</f>
        <v>0</v>
      </c>
      <c r="DQ337" s="109">
        <f>Seniori!DQ146</f>
        <v>0</v>
      </c>
      <c r="DR337" s="109">
        <f>Seniori!DR146</f>
        <v>0</v>
      </c>
      <c r="DS337" s="109">
        <f>Seniori!DS146</f>
        <v>0</v>
      </c>
      <c r="DT337" s="109">
        <f>Seniori!DT146</f>
        <v>0</v>
      </c>
      <c r="DU337" s="109">
        <f>Seniori!DU146</f>
        <v>0</v>
      </c>
      <c r="DV337" s="109">
        <f>Seniori!DV146</f>
        <v>0</v>
      </c>
      <c r="DW337" s="109">
        <f>Seniori!DW146</f>
        <v>0</v>
      </c>
      <c r="DX337" s="109">
        <f>Seniori!DX146</f>
        <v>0</v>
      </c>
      <c r="DY337" s="109">
        <f>Seniori!DY146</f>
        <v>0</v>
      </c>
      <c r="DZ337" s="109">
        <f>Seniori!DZ146</f>
        <v>0</v>
      </c>
      <c r="EA337" s="109">
        <f>Seniori!EA146</f>
        <v>0</v>
      </c>
      <c r="EB337" s="109">
        <f>Seniori!EB146</f>
        <v>0</v>
      </c>
      <c r="EC337" s="109">
        <f>Seniori!EC146</f>
        <v>0</v>
      </c>
      <c r="ED337" s="109">
        <f>Seniori!ED146</f>
        <v>0</v>
      </c>
      <c r="EE337" s="109">
        <f>Seniori!EE146</f>
        <v>0</v>
      </c>
      <c r="EF337" s="109">
        <f>Seniori!EF146</f>
        <v>0</v>
      </c>
      <c r="EG337" s="109">
        <f>Seniori!EG146</f>
        <v>0</v>
      </c>
      <c r="EH337" s="109">
        <f>Seniori!EH146</f>
        <v>0</v>
      </c>
      <c r="EI337" s="109">
        <f>Seniori!EI146</f>
        <v>0</v>
      </c>
      <c r="EJ337" s="109">
        <f>Seniori!EJ146</f>
        <v>0</v>
      </c>
      <c r="EK337" s="109">
        <f>Seniori!EK146</f>
        <v>0</v>
      </c>
      <c r="EL337" s="109">
        <f>Seniori!EL146</f>
        <v>0</v>
      </c>
      <c r="EM337" s="109">
        <f>Seniori!EM146</f>
        <v>0</v>
      </c>
      <c r="EN337" s="109">
        <f>Seniori!EN146</f>
        <v>0</v>
      </c>
      <c r="EO337" s="109">
        <f>Seniori!EO146</f>
        <v>0</v>
      </c>
      <c r="EP337" s="109">
        <f>Seniori!EP146</f>
        <v>0</v>
      </c>
      <c r="EQ337" s="109">
        <f>Seniori!EQ146</f>
        <v>0</v>
      </c>
      <c r="ER337" s="109">
        <f>Seniori!ER146</f>
        <v>0</v>
      </c>
      <c r="ES337" s="109">
        <f>Seniori!ES146</f>
        <v>0</v>
      </c>
      <c r="ET337" s="109">
        <f>Seniori!ET146</f>
        <v>0</v>
      </c>
      <c r="EU337" s="109">
        <f>Seniori!EU146</f>
        <v>0</v>
      </c>
      <c r="EV337" s="109">
        <f>Seniori!EV146</f>
        <v>0</v>
      </c>
      <c r="EW337" s="109">
        <f>Seniori!EW146</f>
        <v>0</v>
      </c>
      <c r="EX337" s="109">
        <f>Seniori!EX146</f>
        <v>0</v>
      </c>
      <c r="EY337" s="109">
        <f>Seniori!EY146</f>
        <v>0</v>
      </c>
      <c r="EZ337" s="109">
        <f>Seniori!EZ146</f>
        <v>0</v>
      </c>
      <c r="FA337" s="109">
        <f>Seniori!FA146</f>
        <v>0</v>
      </c>
      <c r="FB337" s="109">
        <f>Seniori!FB146</f>
        <v>0</v>
      </c>
      <c r="FC337" s="109">
        <f>Seniori!FC146</f>
        <v>0</v>
      </c>
      <c r="FD337" s="109">
        <f>Seniori!FD146</f>
        <v>0</v>
      </c>
      <c r="FE337" s="109">
        <f>Seniori!FE146</f>
        <v>0</v>
      </c>
      <c r="FF337" s="109">
        <f>Seniori!FF146</f>
        <v>0</v>
      </c>
      <c r="FG337" s="109">
        <f>Seniori!FG146</f>
        <v>0</v>
      </c>
      <c r="FH337" s="109">
        <f>Seniori!FH146</f>
        <v>0</v>
      </c>
      <c r="FI337" s="109">
        <f>Seniori!FI146</f>
        <v>0</v>
      </c>
      <c r="FJ337" s="109">
        <f>Seniori!FJ146</f>
        <v>0</v>
      </c>
      <c r="FK337" s="109">
        <f>Seniori!FK146</f>
        <v>0</v>
      </c>
      <c r="FL337" s="109">
        <f>Seniori!FL146</f>
        <v>0</v>
      </c>
      <c r="FM337" s="109">
        <f>Seniori!FM146</f>
        <v>0</v>
      </c>
      <c r="FN337" s="109">
        <f>Seniori!FN146</f>
        <v>0</v>
      </c>
      <c r="FO337" s="109">
        <f>Seniori!FO146</f>
        <v>0</v>
      </c>
      <c r="FP337" s="109">
        <f>Seniori!FP146</f>
        <v>0</v>
      </c>
      <c r="FQ337" s="109">
        <f>Seniori!FQ146</f>
        <v>0</v>
      </c>
      <c r="FR337" s="109">
        <f>Seniori!FR146</f>
        <v>0</v>
      </c>
      <c r="FS337" s="109">
        <f>Seniori!FS146</f>
        <v>0</v>
      </c>
      <c r="FT337" s="109">
        <f>Seniori!FT146</f>
        <v>0</v>
      </c>
      <c r="FU337" s="109">
        <f>Seniori!FU146</f>
        <v>0</v>
      </c>
      <c r="FV337" s="109">
        <f>Seniori!FV146</f>
        <v>0</v>
      </c>
      <c r="FW337" s="109">
        <f>Seniori!FW146</f>
        <v>0</v>
      </c>
      <c r="FX337" s="109">
        <f>Seniori!FX146</f>
        <v>0</v>
      </c>
      <c r="FY337" s="109">
        <f>Seniori!FY146</f>
        <v>0</v>
      </c>
      <c r="FZ337" s="109">
        <f>Seniori!FZ146</f>
        <v>0</v>
      </c>
      <c r="GA337" s="109">
        <f>Seniori!GA146</f>
        <v>0</v>
      </c>
      <c r="GB337" s="109">
        <f>Seniori!GB146</f>
        <v>0</v>
      </c>
      <c r="GC337" s="109">
        <f>Seniori!GC146</f>
        <v>0</v>
      </c>
      <c r="GD337" s="109">
        <f>Seniori!GD146</f>
        <v>0</v>
      </c>
      <c r="GE337" s="109">
        <f>Seniori!GE146</f>
        <v>0</v>
      </c>
      <c r="GF337" s="109">
        <f>Seniori!GF146</f>
        <v>0</v>
      </c>
      <c r="GG337" s="109">
        <f>Seniori!GG146</f>
        <v>0</v>
      </c>
      <c r="GH337" s="109">
        <f>Seniori!GH146</f>
        <v>0</v>
      </c>
      <c r="GI337" s="109">
        <f>Seniori!GI146</f>
        <v>0</v>
      </c>
      <c r="GJ337" s="109">
        <f>Seniori!GJ146</f>
        <v>0</v>
      </c>
      <c r="GK337" s="109">
        <f>Seniori!GK146</f>
        <v>0</v>
      </c>
      <c r="GL337" s="109">
        <f>Seniori!GL146</f>
        <v>0</v>
      </c>
      <c r="GM337" s="109">
        <f>Seniori!GM146</f>
        <v>0</v>
      </c>
      <c r="GN337" s="109">
        <f>Seniori!GN146</f>
        <v>0</v>
      </c>
      <c r="GO337" s="109">
        <f>Seniori!GO146</f>
        <v>0</v>
      </c>
      <c r="GP337" s="109">
        <f>Seniori!GP146</f>
        <v>0</v>
      </c>
      <c r="GQ337" s="109">
        <f>Seniori!GQ146</f>
        <v>0</v>
      </c>
      <c r="GR337" s="109">
        <f>Seniori!GR146</f>
        <v>0</v>
      </c>
      <c r="GS337" s="109">
        <f>Seniori!GS146</f>
        <v>0</v>
      </c>
      <c r="GT337" s="109">
        <f>Seniori!GT146</f>
        <v>0</v>
      </c>
      <c r="GU337" s="109">
        <f>Seniori!GU146</f>
        <v>0</v>
      </c>
      <c r="GV337" s="109">
        <f>Seniori!GV146</f>
        <v>0</v>
      </c>
      <c r="GW337" s="109">
        <f>Seniori!GW146</f>
        <v>0</v>
      </c>
      <c r="GX337" s="109">
        <f>Seniori!GX146</f>
        <v>0</v>
      </c>
      <c r="GY337" s="109">
        <f>Seniori!GY146</f>
        <v>0</v>
      </c>
      <c r="GZ337" s="109">
        <f>Seniori!GZ146</f>
        <v>0</v>
      </c>
      <c r="HA337" s="109">
        <f>Seniori!HA146</f>
        <v>0</v>
      </c>
      <c r="HB337" s="109">
        <f>Seniori!HB146</f>
        <v>0</v>
      </c>
      <c r="HC337" s="109">
        <f>Seniori!HC146</f>
        <v>0</v>
      </c>
      <c r="HD337" s="109">
        <f>Seniori!HD146</f>
        <v>0</v>
      </c>
      <c r="HE337" s="109">
        <f>Seniori!HE146</f>
        <v>0</v>
      </c>
      <c r="HF337" s="109">
        <f>Seniori!HF146</f>
        <v>0</v>
      </c>
      <c r="HG337" s="109">
        <f>Seniori!HG146</f>
        <v>0</v>
      </c>
      <c r="HH337" s="109">
        <f>Seniori!HH146</f>
        <v>0</v>
      </c>
      <c r="HI337" s="109">
        <f>Seniori!HI146</f>
        <v>0</v>
      </c>
      <c r="HJ337" s="109">
        <f>Seniori!HJ146</f>
        <v>0</v>
      </c>
      <c r="HK337" s="109">
        <f>Seniori!HK146</f>
        <v>0</v>
      </c>
      <c r="HL337" s="109">
        <f>Seniori!HL146</f>
        <v>0</v>
      </c>
      <c r="HM337" s="109">
        <f>Seniori!HM146</f>
        <v>0</v>
      </c>
      <c r="HN337" s="109">
        <f>Seniori!HN146</f>
        <v>0</v>
      </c>
      <c r="HO337" s="109">
        <f>Seniori!HO146</f>
        <v>0</v>
      </c>
      <c r="HP337" s="109">
        <f>Seniori!HP146</f>
        <v>0</v>
      </c>
      <c r="HQ337" s="109">
        <f>Seniori!HQ146</f>
        <v>0</v>
      </c>
      <c r="HR337" s="109">
        <f>Seniori!HR146</f>
        <v>0</v>
      </c>
      <c r="HS337" s="109">
        <f>Seniori!HS146</f>
        <v>0</v>
      </c>
      <c r="HT337" s="109">
        <f>Seniori!HT146</f>
        <v>0</v>
      </c>
      <c r="HU337" s="109">
        <f>Seniori!HU146</f>
        <v>0</v>
      </c>
      <c r="HV337" s="109">
        <f>Seniori!HV146</f>
        <v>0</v>
      </c>
      <c r="HW337" s="109">
        <f>Seniori!HW146</f>
        <v>0</v>
      </c>
      <c r="HX337" s="109">
        <f>Seniori!HX146</f>
        <v>0</v>
      </c>
      <c r="HY337" s="109">
        <f>Seniori!HY146</f>
        <v>0</v>
      </c>
      <c r="HZ337" s="109">
        <f>Seniori!HZ146</f>
        <v>0</v>
      </c>
      <c r="IA337" s="109">
        <f>Seniori!IA146</f>
        <v>0</v>
      </c>
      <c r="IB337" s="109">
        <f>Seniori!IB146</f>
        <v>0</v>
      </c>
      <c r="IC337" s="109">
        <f>Seniori!IC146</f>
        <v>0</v>
      </c>
      <c r="ID337" s="109">
        <f>Seniori!ID146</f>
        <v>0</v>
      </c>
      <c r="IE337" s="109">
        <f>Seniori!IE146</f>
        <v>0</v>
      </c>
      <c r="IF337" s="109">
        <f>Seniori!IF146</f>
        <v>0</v>
      </c>
      <c r="IG337" s="109">
        <f>Seniori!IG146</f>
        <v>0</v>
      </c>
      <c r="IH337" s="109">
        <f>Seniori!IH146</f>
        <v>0</v>
      </c>
      <c r="II337" s="109">
        <f>Seniori!II146</f>
        <v>0</v>
      </c>
      <c r="IJ337" s="109">
        <f>Seniori!IJ146</f>
        <v>0</v>
      </c>
      <c r="IK337" s="109">
        <f>Seniori!IK146</f>
        <v>0</v>
      </c>
      <c r="IL337" s="109">
        <f>Seniori!IL146</f>
        <v>0</v>
      </c>
      <c r="IM337" s="109">
        <f>Seniori!IM146</f>
        <v>0</v>
      </c>
      <c r="IN337" s="109">
        <f>Seniori!IN146</f>
        <v>0</v>
      </c>
      <c r="IO337" s="109">
        <f>Seniori!IO146</f>
        <v>0</v>
      </c>
      <c r="IP337" s="109">
        <f>Seniori!IP146</f>
        <v>0</v>
      </c>
      <c r="IQ337" s="109">
        <f>Seniori!IQ146</f>
        <v>0</v>
      </c>
      <c r="IR337" s="109">
        <f>Seniori!IR146</f>
        <v>0</v>
      </c>
      <c r="IS337" s="109">
        <f>Seniori!IS146</f>
        <v>0</v>
      </c>
      <c r="IT337" s="109">
        <f>Seniori!IT146</f>
        <v>0</v>
      </c>
      <c r="IU337" s="109">
        <f>Seniori!IU146</f>
        <v>0</v>
      </c>
      <c r="IV337" s="109">
        <f>Seniori!IV146</f>
        <v>0</v>
      </c>
      <c r="IW337" s="109">
        <f>Seniori!IW146</f>
        <v>0</v>
      </c>
      <c r="IX337" s="109">
        <f>Seniori!IX146</f>
        <v>0</v>
      </c>
      <c r="IY337" s="109">
        <f>Seniori!IY146</f>
        <v>0</v>
      </c>
      <c r="IZ337" s="109">
        <f>Seniori!IZ146</f>
        <v>0</v>
      </c>
      <c r="JA337" s="109">
        <f>Seniori!JA146</f>
        <v>0</v>
      </c>
      <c r="JB337" s="109">
        <f>Seniori!JB146</f>
        <v>0</v>
      </c>
      <c r="JC337" s="109">
        <f>Seniori!JC146</f>
        <v>0</v>
      </c>
      <c r="JD337" s="109">
        <f>Seniori!JD146</f>
        <v>0</v>
      </c>
      <c r="JE337" s="109">
        <f>Seniori!JE146</f>
        <v>0</v>
      </c>
      <c r="JF337" s="109">
        <f>Seniori!JF146</f>
        <v>0</v>
      </c>
      <c r="JG337" s="109">
        <f>Seniori!JG146</f>
        <v>0</v>
      </c>
      <c r="JH337" s="109">
        <f>Seniori!JH146</f>
        <v>0</v>
      </c>
      <c r="JI337" s="109">
        <f>Seniori!JI146</f>
        <v>0</v>
      </c>
      <c r="JJ337" s="109">
        <f>Seniori!JJ146</f>
        <v>0</v>
      </c>
      <c r="JK337" s="109">
        <f>Seniori!JK146</f>
        <v>0</v>
      </c>
      <c r="JL337" s="109">
        <f>Seniori!JL146</f>
        <v>0</v>
      </c>
      <c r="JM337" s="109">
        <f>Seniori!JM146</f>
        <v>0</v>
      </c>
      <c r="JN337" s="109">
        <f>Seniori!JN146</f>
        <v>0</v>
      </c>
      <c r="JO337" s="109">
        <f>Seniori!JO146</f>
        <v>0</v>
      </c>
      <c r="JP337" s="109">
        <f>Seniori!JP146</f>
        <v>0</v>
      </c>
      <c r="JQ337" s="109">
        <f>Seniori!JQ146</f>
        <v>0</v>
      </c>
      <c r="JR337" s="109">
        <f>Seniori!JR146</f>
        <v>0</v>
      </c>
      <c r="JS337" s="109">
        <f>Seniori!JS146</f>
        <v>0</v>
      </c>
      <c r="JT337" s="109">
        <f>Seniori!JT146</f>
        <v>0</v>
      </c>
      <c r="JU337" s="109">
        <f>Seniori!JU146</f>
        <v>0</v>
      </c>
      <c r="JV337" s="109">
        <f>Seniori!JV146</f>
        <v>0</v>
      </c>
      <c r="JW337" s="109">
        <f>Seniori!JW146</f>
        <v>0</v>
      </c>
      <c r="JX337" s="109">
        <f>Seniori!JX146</f>
        <v>0</v>
      </c>
      <c r="JY337" s="109">
        <f>Seniori!JY146</f>
        <v>0</v>
      </c>
      <c r="JZ337" s="109">
        <f>Seniori!JZ146</f>
        <v>0</v>
      </c>
      <c r="KA337" s="109">
        <f>Seniori!KA146</f>
        <v>0</v>
      </c>
      <c r="KB337" s="109">
        <f>Seniori!KB146</f>
        <v>0</v>
      </c>
      <c r="KC337" s="109">
        <f>Seniori!KC146</f>
        <v>0</v>
      </c>
      <c r="KD337" s="109">
        <f>Seniori!KD146</f>
        <v>0</v>
      </c>
      <c r="KE337" s="109">
        <f>Seniori!KE146</f>
        <v>0</v>
      </c>
      <c r="KF337" s="109">
        <f>Seniori!KF146</f>
        <v>0</v>
      </c>
      <c r="KG337" s="109">
        <f>Seniori!KG146</f>
        <v>0</v>
      </c>
      <c r="KH337" s="109">
        <f>Seniori!KH146</f>
        <v>0</v>
      </c>
      <c r="KI337" s="109">
        <f>Seniori!KI146</f>
        <v>0</v>
      </c>
      <c r="KJ337" s="109">
        <f>Seniori!KJ146</f>
        <v>0</v>
      </c>
      <c r="KK337" s="109">
        <f>Seniori!KK146</f>
        <v>0</v>
      </c>
      <c r="KL337" s="109">
        <f>Seniori!KL146</f>
        <v>0</v>
      </c>
      <c r="KM337" s="109">
        <f>Seniori!KM146</f>
        <v>0</v>
      </c>
      <c r="KN337" s="109">
        <f>Seniori!KN146</f>
        <v>0</v>
      </c>
      <c r="KO337" s="109">
        <f>Seniori!KO146</f>
        <v>0</v>
      </c>
      <c r="KP337" s="109">
        <f>Seniori!KP146</f>
        <v>0</v>
      </c>
      <c r="KQ337" s="109">
        <f>Seniori!KQ146</f>
        <v>0</v>
      </c>
      <c r="KR337" s="109">
        <f>Seniori!KR146</f>
        <v>0</v>
      </c>
      <c r="KS337" s="109">
        <f>Seniori!KS146</f>
        <v>0</v>
      </c>
      <c r="KT337" s="109">
        <f>Seniori!KT146</f>
        <v>0</v>
      </c>
      <c r="KU337" s="109">
        <f>Seniori!KU146</f>
        <v>0</v>
      </c>
      <c r="KV337" s="109">
        <f>Seniori!KV146</f>
        <v>0</v>
      </c>
      <c r="KW337" s="109">
        <f>Seniori!KW146</f>
        <v>0</v>
      </c>
      <c r="KX337" s="109">
        <f>Seniori!KX146</f>
        <v>0</v>
      </c>
      <c r="KY337" s="109">
        <f>Seniori!KY146</f>
        <v>0</v>
      </c>
      <c r="KZ337" s="109">
        <f>Seniori!KZ146</f>
        <v>0</v>
      </c>
      <c r="LA337" s="109">
        <f>Seniori!LA146</f>
        <v>0</v>
      </c>
      <c r="LB337" s="109">
        <f>Seniori!LB146</f>
        <v>0</v>
      </c>
      <c r="LC337" s="109">
        <f>Seniori!LC146</f>
        <v>0</v>
      </c>
      <c r="LD337" s="109">
        <f>Seniori!LD146</f>
        <v>0</v>
      </c>
      <c r="LE337" s="109">
        <f>Seniori!LE146</f>
        <v>0</v>
      </c>
      <c r="LF337" s="109">
        <f>Seniori!LF146</f>
        <v>0</v>
      </c>
      <c r="LG337" s="109">
        <f>Seniori!LG146</f>
        <v>0</v>
      </c>
      <c r="LH337" s="109">
        <f>Seniori!LH146</f>
        <v>0</v>
      </c>
      <c r="LI337" s="109">
        <f>Seniori!LI146</f>
        <v>0</v>
      </c>
      <c r="LJ337" s="109">
        <f>Seniori!LJ146</f>
        <v>0</v>
      </c>
      <c r="LK337" s="109">
        <f>Seniori!LK146</f>
        <v>0</v>
      </c>
      <c r="LL337" s="109">
        <f>Seniori!LL146</f>
        <v>0</v>
      </c>
      <c r="LM337" s="109">
        <f>Seniori!LM146</f>
        <v>0</v>
      </c>
      <c r="LN337" s="109">
        <f>Seniori!LN146</f>
        <v>0</v>
      </c>
      <c r="LO337" s="109">
        <f>Seniori!LO146</f>
        <v>0</v>
      </c>
      <c r="LP337" s="109">
        <f>Seniori!LP146</f>
        <v>0</v>
      </c>
      <c r="LQ337" s="109">
        <f>Seniori!LQ146</f>
        <v>0</v>
      </c>
      <c r="LR337" s="109">
        <f>Seniori!LR146</f>
        <v>0</v>
      </c>
      <c r="LS337" s="109">
        <f>Seniori!LS146</f>
        <v>0</v>
      </c>
      <c r="LT337" s="109">
        <f>Seniori!LT146</f>
        <v>0</v>
      </c>
      <c r="LU337" s="109">
        <f>Seniori!LU146</f>
        <v>0</v>
      </c>
      <c r="LV337" s="109">
        <f>Seniori!LV146</f>
        <v>0</v>
      </c>
      <c r="LW337" s="109">
        <f>Seniori!LW146</f>
        <v>0</v>
      </c>
      <c r="LX337" s="109">
        <f>Seniori!LX146</f>
        <v>0</v>
      </c>
      <c r="LY337" s="109">
        <f>Seniori!LY146</f>
        <v>0</v>
      </c>
      <c r="LZ337" s="109">
        <f>Seniori!LZ146</f>
        <v>0</v>
      </c>
      <c r="MA337" s="109">
        <f>Seniori!MA146</f>
        <v>0</v>
      </c>
      <c r="MB337" s="109">
        <f>Seniori!MB146</f>
        <v>0</v>
      </c>
      <c r="MC337" s="109">
        <f>Seniori!MC146</f>
        <v>0</v>
      </c>
      <c r="MD337" s="109">
        <f>Seniori!MD146</f>
        <v>0</v>
      </c>
      <c r="ME337" s="109">
        <f>Seniori!ME146</f>
        <v>0</v>
      </c>
      <c r="MF337" s="109">
        <f>Seniori!MF146</f>
        <v>0</v>
      </c>
      <c r="MG337" s="109">
        <f>Seniori!MG146</f>
        <v>0</v>
      </c>
      <c r="MH337" s="109">
        <f>Seniori!MH146</f>
        <v>0</v>
      </c>
      <c r="MI337" s="109">
        <f>Seniori!MI146</f>
        <v>0</v>
      </c>
      <c r="MJ337" s="109">
        <f>Seniori!MJ146</f>
        <v>0</v>
      </c>
      <c r="MK337" s="109">
        <f>Seniori!MK146</f>
        <v>0</v>
      </c>
      <c r="ML337" s="109">
        <f>Seniori!ML146</f>
        <v>0</v>
      </c>
      <c r="MM337" s="109">
        <f>Seniori!MM146</f>
        <v>0</v>
      </c>
      <c r="MN337" s="109">
        <f>Seniori!MN146</f>
        <v>0</v>
      </c>
      <c r="MO337" s="109">
        <f>Seniori!MO146</f>
        <v>0</v>
      </c>
      <c r="MP337" s="109">
        <f>Seniori!MP146</f>
        <v>0</v>
      </c>
      <c r="MQ337" s="109">
        <f>Seniori!MQ146</f>
        <v>0</v>
      </c>
      <c r="MR337" s="109">
        <f>Seniori!MR146</f>
        <v>0</v>
      </c>
      <c r="MS337" s="109">
        <f>Seniori!MS146</f>
        <v>0</v>
      </c>
      <c r="MT337" s="109">
        <f>Seniori!MT146</f>
        <v>0</v>
      </c>
      <c r="MU337" s="109">
        <f>Seniori!MU146</f>
        <v>0</v>
      </c>
      <c r="MV337" s="109">
        <f>Seniori!MV146</f>
        <v>0</v>
      </c>
      <c r="MW337" s="109">
        <f>Seniori!MW146</f>
        <v>0</v>
      </c>
      <c r="MX337" s="109">
        <f>Seniori!MX146</f>
        <v>0</v>
      </c>
      <c r="MY337" s="109">
        <f>Seniori!MY146</f>
        <v>0</v>
      </c>
      <c r="MZ337" s="109">
        <f>Seniori!MZ146</f>
        <v>0</v>
      </c>
      <c r="NA337" s="109">
        <f>Seniori!NA146</f>
        <v>0</v>
      </c>
      <c r="NB337" s="109">
        <f>Seniori!NB146</f>
        <v>0</v>
      </c>
      <c r="NC337" s="109">
        <f>Seniori!NC146</f>
        <v>0</v>
      </c>
      <c r="ND337" s="109">
        <f>Seniori!ND146</f>
        <v>0</v>
      </c>
      <c r="NE337" s="109">
        <f>Seniori!NE146</f>
        <v>0</v>
      </c>
      <c r="NF337" s="109">
        <f>Seniori!NF146</f>
        <v>0</v>
      </c>
      <c r="NG337" s="109">
        <f>Seniori!NG146</f>
        <v>0</v>
      </c>
      <c r="NH337" s="109">
        <f>Seniori!NH146</f>
        <v>0</v>
      </c>
      <c r="NI337" s="109">
        <f>Seniori!NI146</f>
        <v>0</v>
      </c>
      <c r="NJ337" s="109">
        <f>Seniori!NJ146</f>
        <v>0</v>
      </c>
      <c r="NK337" s="109">
        <f>Seniori!NK146</f>
        <v>0</v>
      </c>
      <c r="NL337" s="109">
        <f>Seniori!NL146</f>
        <v>0</v>
      </c>
      <c r="NM337" s="109">
        <f>Seniori!NM146</f>
        <v>0</v>
      </c>
      <c r="NN337" s="109">
        <f>Seniori!NN146</f>
        <v>0</v>
      </c>
      <c r="NO337" s="109">
        <f>Seniori!NO146</f>
        <v>0</v>
      </c>
      <c r="NP337" s="109">
        <f>Seniori!NP146</f>
        <v>0</v>
      </c>
      <c r="NQ337" s="109">
        <f>Seniori!NQ146</f>
        <v>0</v>
      </c>
      <c r="NR337" s="109">
        <f>Seniori!NR146</f>
        <v>0</v>
      </c>
      <c r="NS337" s="109">
        <f>Seniori!NS146</f>
        <v>0</v>
      </c>
      <c r="NT337" s="109">
        <f>Seniori!NT146</f>
        <v>0</v>
      </c>
      <c r="NU337" s="109">
        <f>Seniori!NU146</f>
        <v>0</v>
      </c>
      <c r="NV337" s="109">
        <f>Seniori!NV146</f>
        <v>0</v>
      </c>
      <c r="NW337" s="109">
        <f>Seniori!NW146</f>
        <v>0</v>
      </c>
      <c r="NX337" s="109">
        <f>Seniori!NX146</f>
        <v>0</v>
      </c>
      <c r="NY337" s="109">
        <f>Seniori!NY146</f>
        <v>0</v>
      </c>
      <c r="NZ337" s="109">
        <f>Seniori!NZ146</f>
        <v>0</v>
      </c>
      <c r="OA337" s="109">
        <f>Seniori!OA146</f>
        <v>0</v>
      </c>
      <c r="OB337" s="109">
        <f>Seniori!OB146</f>
        <v>0</v>
      </c>
      <c r="OC337" s="109">
        <f>Seniori!OC146</f>
        <v>0</v>
      </c>
      <c r="OD337" s="109">
        <f>Seniori!OD146</f>
        <v>0</v>
      </c>
      <c r="OE337" s="109">
        <f>Seniori!OE146</f>
        <v>0</v>
      </c>
      <c r="OF337" s="109">
        <f>Seniori!OF146</f>
        <v>0</v>
      </c>
      <c r="OG337" s="109">
        <f>Seniori!OG146</f>
        <v>0</v>
      </c>
      <c r="OH337" s="109">
        <f>Seniori!OH146</f>
        <v>0</v>
      </c>
      <c r="OI337" s="109">
        <f>Seniori!OI146</f>
        <v>0</v>
      </c>
      <c r="OJ337" s="109">
        <f>Seniori!OJ146</f>
        <v>0</v>
      </c>
      <c r="OK337" s="109">
        <f>Seniori!OK146</f>
        <v>0</v>
      </c>
      <c r="OL337" s="109">
        <f>Seniori!OL146</f>
        <v>0</v>
      </c>
      <c r="OM337" s="109">
        <f>Seniori!OM146</f>
        <v>0</v>
      </c>
      <c r="ON337" s="109">
        <f>Seniori!ON146</f>
        <v>0</v>
      </c>
      <c r="OO337" s="109">
        <f>Seniori!OO146</f>
        <v>0</v>
      </c>
      <c r="OP337" s="109">
        <f>Seniori!OP146</f>
        <v>0</v>
      </c>
      <c r="OQ337" s="109">
        <f>Seniori!OQ146</f>
        <v>0</v>
      </c>
      <c r="OR337" s="109">
        <f>Seniori!OR146</f>
        <v>0</v>
      </c>
      <c r="OS337" s="109">
        <f>Seniori!OS146</f>
        <v>0</v>
      </c>
      <c r="OT337" s="109">
        <f>Seniori!OT146</f>
        <v>0</v>
      </c>
      <c r="OU337" s="109">
        <f>Seniori!OU146</f>
        <v>0</v>
      </c>
      <c r="OV337" s="109">
        <f>Seniori!OV146</f>
        <v>0</v>
      </c>
      <c r="OW337" s="109">
        <f>Seniori!OW146</f>
        <v>0</v>
      </c>
      <c r="OX337" s="109">
        <f>Seniori!OX146</f>
        <v>0</v>
      </c>
      <c r="OY337" s="109">
        <f>Seniori!OY146</f>
        <v>0</v>
      </c>
      <c r="OZ337" s="109">
        <f>Seniori!OZ146</f>
        <v>0</v>
      </c>
      <c r="PA337" s="109">
        <f>Seniori!PA146</f>
        <v>0</v>
      </c>
      <c r="PB337" s="109">
        <f>Seniori!PB146</f>
        <v>0</v>
      </c>
      <c r="PC337" s="109">
        <f>Seniori!PC146</f>
        <v>0</v>
      </c>
      <c r="PD337" s="109">
        <f>Seniori!PD146</f>
        <v>0</v>
      </c>
      <c r="PE337" s="109">
        <f>Seniori!PE146</f>
        <v>0</v>
      </c>
      <c r="PF337" s="109">
        <f>Seniori!PF146</f>
        <v>0</v>
      </c>
      <c r="PG337" s="109">
        <f>Seniori!PG146</f>
        <v>0</v>
      </c>
      <c r="PH337" s="109">
        <f>Seniori!PH146</f>
        <v>0</v>
      </c>
      <c r="PI337" s="109">
        <f>Seniori!PI146</f>
        <v>0</v>
      </c>
      <c r="PJ337" s="109">
        <f>Seniori!PJ146</f>
        <v>0</v>
      </c>
      <c r="PK337" s="109">
        <f>Seniori!PK146</f>
        <v>0</v>
      </c>
      <c r="PL337" s="109">
        <f>Seniori!PL146</f>
        <v>0</v>
      </c>
      <c r="PM337" s="109">
        <f>Seniori!PM146</f>
        <v>0</v>
      </c>
      <c r="PN337" s="109">
        <f>Seniori!PN146</f>
        <v>0</v>
      </c>
      <c r="PO337" s="109">
        <f>Seniori!PO146</f>
        <v>0</v>
      </c>
      <c r="PP337" s="109">
        <f>Seniori!PP146</f>
        <v>0</v>
      </c>
      <c r="PQ337" s="109">
        <f>Seniori!PQ146</f>
        <v>0</v>
      </c>
      <c r="PR337" s="109">
        <f>Seniori!PR146</f>
        <v>0</v>
      </c>
      <c r="PS337" s="109">
        <f>Seniori!PS146</f>
        <v>0</v>
      </c>
      <c r="PT337" s="109">
        <f>Seniori!PT146</f>
        <v>0</v>
      </c>
      <c r="PU337" s="109">
        <f>Seniori!PU146</f>
        <v>0</v>
      </c>
      <c r="PV337" s="109">
        <f>Seniori!PV146</f>
        <v>0</v>
      </c>
      <c r="PW337" s="109">
        <f>Seniori!PW146</f>
        <v>0</v>
      </c>
      <c r="PX337" s="109">
        <f>Seniori!PX146</f>
        <v>0</v>
      </c>
      <c r="PY337" s="109">
        <f>Seniori!PY146</f>
        <v>0</v>
      </c>
      <c r="PZ337" s="109">
        <f>Seniori!PZ146</f>
        <v>0</v>
      </c>
      <c r="QA337" s="109">
        <f>Seniori!QA146</f>
        <v>0</v>
      </c>
      <c r="QB337" s="109">
        <f>Seniori!QB146</f>
        <v>0</v>
      </c>
      <c r="QC337" s="109">
        <f>Seniori!QC146</f>
        <v>0</v>
      </c>
      <c r="QD337" s="109">
        <f>Seniori!QD146</f>
        <v>0</v>
      </c>
      <c r="QE337" s="109">
        <f>Seniori!QE146</f>
        <v>0</v>
      </c>
      <c r="QF337" s="109">
        <f>Seniori!QF146</f>
        <v>0</v>
      </c>
      <c r="QG337" s="109">
        <f>Seniori!QG146</f>
        <v>0</v>
      </c>
      <c r="QH337" s="109">
        <f>Seniori!QH146</f>
        <v>0</v>
      </c>
      <c r="QI337" s="109">
        <f>Seniori!QI146</f>
        <v>0</v>
      </c>
      <c r="QJ337" s="109">
        <f>Seniori!QJ146</f>
        <v>0</v>
      </c>
      <c r="QK337" s="109">
        <f>Seniori!QK146</f>
        <v>0</v>
      </c>
      <c r="QL337" s="109">
        <f>Seniori!QL146</f>
        <v>0</v>
      </c>
      <c r="QM337" s="109">
        <f>Seniori!QM146</f>
        <v>0</v>
      </c>
      <c r="QN337" s="109">
        <f>Seniori!QN146</f>
        <v>0</v>
      </c>
      <c r="QO337" s="109">
        <f>Seniori!QO146</f>
        <v>0</v>
      </c>
      <c r="QP337" s="109">
        <f>Seniori!QP146</f>
        <v>0</v>
      </c>
      <c r="QQ337" s="109">
        <f>Seniori!QQ146</f>
        <v>0</v>
      </c>
      <c r="QR337" s="109">
        <f>Seniori!QR146</f>
        <v>0</v>
      </c>
      <c r="QS337" s="109">
        <f>Seniori!QS146</f>
        <v>0</v>
      </c>
      <c r="QT337" s="109">
        <f>Seniori!QT146</f>
        <v>0</v>
      </c>
      <c r="QU337" s="109">
        <f>Seniori!QU146</f>
        <v>0</v>
      </c>
      <c r="QV337" s="109">
        <f>Seniori!QV146</f>
        <v>0</v>
      </c>
      <c r="QW337" s="109">
        <f>Seniori!QW146</f>
        <v>0</v>
      </c>
      <c r="QX337" s="109">
        <f>Seniori!QX146</f>
        <v>0</v>
      </c>
      <c r="QY337" s="109">
        <f>Seniori!QY146</f>
        <v>0</v>
      </c>
      <c r="QZ337" s="109">
        <f>Seniori!QZ146</f>
        <v>0</v>
      </c>
      <c r="RA337" s="109">
        <f>Seniori!RA146</f>
        <v>0</v>
      </c>
      <c r="RB337" s="109">
        <f>Seniori!RB146</f>
        <v>0</v>
      </c>
      <c r="RC337" s="109">
        <f>Seniori!RC146</f>
        <v>0</v>
      </c>
      <c r="RD337" s="109">
        <f>Seniori!RD146</f>
        <v>0</v>
      </c>
      <c r="RE337" s="109">
        <f>Seniori!RE146</f>
        <v>0</v>
      </c>
      <c r="RF337" s="109">
        <f>Seniori!RF146</f>
        <v>0</v>
      </c>
      <c r="RG337" s="109">
        <f>Seniori!RG146</f>
        <v>0</v>
      </c>
      <c r="RH337" s="109">
        <f>Seniori!RH146</f>
        <v>0</v>
      </c>
      <c r="RI337" s="109">
        <f>Seniori!RI146</f>
        <v>0</v>
      </c>
      <c r="RJ337" s="109">
        <f>Seniori!RJ146</f>
        <v>0</v>
      </c>
      <c r="RK337" s="109">
        <f>Seniori!RK146</f>
        <v>0</v>
      </c>
      <c r="RL337" s="109">
        <f>Seniori!RL146</f>
        <v>0</v>
      </c>
      <c r="RM337" s="109">
        <f>Seniori!RM146</f>
        <v>0</v>
      </c>
      <c r="RN337" s="109">
        <f>Seniori!RN146</f>
        <v>0</v>
      </c>
      <c r="RO337" s="109">
        <f>Seniori!RO146</f>
        <v>0</v>
      </c>
      <c r="RP337" s="109">
        <f>Seniori!RP146</f>
        <v>0</v>
      </c>
      <c r="RQ337" s="109">
        <f>Seniori!RQ146</f>
        <v>0</v>
      </c>
      <c r="RR337" s="109">
        <f>Seniori!RR146</f>
        <v>0</v>
      </c>
      <c r="RS337" s="109">
        <f>Seniori!RS146</f>
        <v>0</v>
      </c>
      <c r="RT337" s="109">
        <f>Seniori!RT146</f>
        <v>0</v>
      </c>
      <c r="RU337" s="109">
        <f>Seniori!RU146</f>
        <v>0</v>
      </c>
      <c r="RV337" s="109">
        <f>Seniori!RV146</f>
        <v>0</v>
      </c>
      <c r="RW337" s="109">
        <f>Seniori!RW146</f>
        <v>0</v>
      </c>
      <c r="RX337" s="109">
        <f>Seniori!RX146</f>
        <v>0</v>
      </c>
      <c r="RY337" s="109">
        <f>Seniori!RY146</f>
        <v>0</v>
      </c>
      <c r="RZ337" s="109">
        <f>Seniori!RZ146</f>
        <v>0</v>
      </c>
      <c r="SA337" s="109">
        <f>Seniori!SA146</f>
        <v>0</v>
      </c>
      <c r="SB337" s="109">
        <f>Seniori!SB146</f>
        <v>0</v>
      </c>
      <c r="SC337" s="109">
        <f>Seniori!SC146</f>
        <v>0</v>
      </c>
      <c r="SD337" s="109">
        <f>Seniori!SD146</f>
        <v>0</v>
      </c>
      <c r="SE337" s="109">
        <f>Seniori!SE146</f>
        <v>0</v>
      </c>
      <c r="SF337" s="109">
        <f>Seniori!SF146</f>
        <v>0</v>
      </c>
      <c r="SG337" s="109">
        <f>Seniori!SG146</f>
        <v>0</v>
      </c>
      <c r="SH337" s="109">
        <f>Seniori!SH146</f>
        <v>0</v>
      </c>
      <c r="SI337" s="109">
        <f>Seniori!SI146</f>
        <v>0</v>
      </c>
      <c r="SJ337" s="109">
        <f>Seniori!SJ146</f>
        <v>0</v>
      </c>
      <c r="SK337" s="109">
        <f>Seniori!SK146</f>
        <v>0</v>
      </c>
      <c r="SL337" s="109">
        <f>Seniori!SL146</f>
        <v>0</v>
      </c>
      <c r="SM337" s="109">
        <f>Seniori!SM146</f>
        <v>0</v>
      </c>
      <c r="SN337" s="109">
        <f>Seniori!SN146</f>
        <v>0</v>
      </c>
      <c r="SO337" s="109">
        <f>Seniori!SO146</f>
        <v>0</v>
      </c>
      <c r="SP337" s="109">
        <f>Seniori!SP146</f>
        <v>0</v>
      </c>
      <c r="SQ337" s="109">
        <f>Seniori!SQ146</f>
        <v>0</v>
      </c>
      <c r="SR337" s="109">
        <f>Seniori!SR146</f>
        <v>0</v>
      </c>
      <c r="SS337" s="109">
        <f>Seniori!SS146</f>
        <v>0</v>
      </c>
      <c r="ST337" s="109">
        <f>Seniori!ST146</f>
        <v>0</v>
      </c>
      <c r="SU337" s="109">
        <f>Seniori!SU146</f>
        <v>0</v>
      </c>
      <c r="SV337" s="109">
        <f>Seniori!SV146</f>
        <v>0</v>
      </c>
      <c r="SW337" s="109">
        <f>Seniori!SW146</f>
        <v>0</v>
      </c>
      <c r="SX337" s="109">
        <f>Seniori!SX146</f>
        <v>0</v>
      </c>
      <c r="SY337" s="109">
        <f>Seniori!SY146</f>
        <v>0</v>
      </c>
      <c r="SZ337" s="109">
        <f>Seniori!SZ146</f>
        <v>0</v>
      </c>
      <c r="TA337" s="109">
        <f>Seniori!TA146</f>
        <v>0</v>
      </c>
      <c r="TB337" s="109">
        <f>Seniori!TB146</f>
        <v>0</v>
      </c>
    </row>
    <row r="338" spans="1:522" s="1" customFormat="1" ht="18" customHeight="1" x14ac:dyDescent="0.2">
      <c r="A338" s="12"/>
      <c r="B338" s="11" t="s">
        <v>474</v>
      </c>
      <c r="C338" s="1">
        <v>9257</v>
      </c>
      <c r="D338" s="1">
        <v>2009</v>
      </c>
      <c r="E338" s="4" t="s">
        <v>473</v>
      </c>
      <c r="F338" s="1">
        <v>5233</v>
      </c>
      <c r="G338" s="9" t="s">
        <v>129</v>
      </c>
      <c r="H338" s="4" t="s">
        <v>56</v>
      </c>
      <c r="I338" s="1">
        <f t="shared" si="20"/>
        <v>0</v>
      </c>
      <c r="J338" s="12">
        <f>Tabuľka3[[#This Row],[Stĺpec9]]</f>
        <v>0</v>
      </c>
      <c r="K338" s="109">
        <f>Seniori!K144</f>
        <v>0</v>
      </c>
      <c r="L338" s="109">
        <f>Seniori!L144</f>
        <v>0</v>
      </c>
      <c r="M338" s="109">
        <f>Seniori!M144</f>
        <v>0</v>
      </c>
      <c r="N338" s="109">
        <f>Seniori!N144</f>
        <v>0</v>
      </c>
      <c r="O338" s="109">
        <f>Seniori!O144</f>
        <v>0</v>
      </c>
      <c r="P338" s="109">
        <f>Seniori!P144</f>
        <v>0</v>
      </c>
      <c r="Q338" s="109">
        <f>Seniori!Q144</f>
        <v>0</v>
      </c>
      <c r="R338" s="109">
        <f>Seniori!R144</f>
        <v>0</v>
      </c>
      <c r="S338" s="109">
        <f>Seniori!S144</f>
        <v>0</v>
      </c>
      <c r="T338" s="109">
        <f>Seniori!T144</f>
        <v>0</v>
      </c>
      <c r="U338" s="109">
        <f>Seniori!U144</f>
        <v>0</v>
      </c>
      <c r="V338" s="109">
        <f>Seniori!V144</f>
        <v>0</v>
      </c>
      <c r="W338" s="109">
        <f>Seniori!W144</f>
        <v>0</v>
      </c>
      <c r="X338" s="109">
        <f>Seniori!X144</f>
        <v>0</v>
      </c>
      <c r="Y338" s="109">
        <f>Seniori!Y144</f>
        <v>0</v>
      </c>
      <c r="Z338" s="109">
        <f>Seniori!Z144</f>
        <v>0</v>
      </c>
      <c r="AA338" s="109">
        <f>Seniori!AA144</f>
        <v>0</v>
      </c>
      <c r="AB338" s="109">
        <f>Seniori!AB144</f>
        <v>0</v>
      </c>
      <c r="AC338" s="109">
        <f>Seniori!AC144</f>
        <v>0</v>
      </c>
      <c r="AD338" s="109">
        <f>Seniori!AD144</f>
        <v>0</v>
      </c>
      <c r="AE338" s="109">
        <f>Seniori!AE144</f>
        <v>0</v>
      </c>
      <c r="AF338" s="109">
        <f>Seniori!AF144</f>
        <v>0</v>
      </c>
      <c r="AG338" s="109">
        <f>Seniori!AG144</f>
        <v>0</v>
      </c>
      <c r="AH338" s="109">
        <f>Seniori!AH144</f>
        <v>0</v>
      </c>
      <c r="AI338" s="109">
        <f>Seniori!AI144</f>
        <v>0</v>
      </c>
      <c r="AJ338" s="109">
        <f>Seniori!AJ144</f>
        <v>0</v>
      </c>
      <c r="AK338" s="109">
        <f>Seniori!AK144</f>
        <v>0</v>
      </c>
      <c r="AL338" s="109">
        <f>Seniori!AL144</f>
        <v>0</v>
      </c>
      <c r="AM338" s="109">
        <f>Seniori!AM144</f>
        <v>0</v>
      </c>
      <c r="AN338" s="109">
        <f>Seniori!AN144</f>
        <v>0</v>
      </c>
      <c r="AO338" s="109">
        <f>Seniori!AO144</f>
        <v>0</v>
      </c>
      <c r="AP338" s="109">
        <f>Seniori!AP144</f>
        <v>0</v>
      </c>
      <c r="AQ338" s="109">
        <f>Seniori!AQ144</f>
        <v>0</v>
      </c>
      <c r="AR338" s="109">
        <f>Seniori!AR144</f>
        <v>0</v>
      </c>
      <c r="AS338" s="109">
        <f>Seniori!AS144</f>
        <v>0</v>
      </c>
      <c r="AT338" s="109">
        <f>Seniori!AT144</f>
        <v>0</v>
      </c>
      <c r="AU338" s="109">
        <f>Seniori!AU144</f>
        <v>0</v>
      </c>
      <c r="AV338" s="109">
        <f>Seniori!AV144</f>
        <v>0</v>
      </c>
      <c r="AW338" s="109">
        <f>Seniori!AW144</f>
        <v>0</v>
      </c>
      <c r="AX338" s="109">
        <f>Seniori!AX144</f>
        <v>0</v>
      </c>
      <c r="AY338" s="109">
        <f>Seniori!AY144</f>
        <v>0</v>
      </c>
      <c r="AZ338" s="109">
        <f>Seniori!AZ144</f>
        <v>0</v>
      </c>
      <c r="BA338" s="109">
        <f>Seniori!BA144</f>
        <v>0</v>
      </c>
      <c r="BB338" s="109">
        <f>Seniori!BB144</f>
        <v>0</v>
      </c>
      <c r="BC338" s="109">
        <f>Seniori!BC144</f>
        <v>0</v>
      </c>
      <c r="BD338" s="109">
        <f>Seniori!BD144</f>
        <v>0</v>
      </c>
      <c r="BE338" s="109">
        <f>Seniori!BE144</f>
        <v>0</v>
      </c>
      <c r="BF338" s="109">
        <f>Seniori!BF144</f>
        <v>0</v>
      </c>
      <c r="BG338" s="109">
        <f>Seniori!BG144</f>
        <v>0</v>
      </c>
      <c r="BH338" s="109">
        <f>Seniori!BH144</f>
        <v>0</v>
      </c>
      <c r="BI338" s="109">
        <f>Seniori!BI144</f>
        <v>0</v>
      </c>
      <c r="BJ338" s="109">
        <f>Seniori!BJ144</f>
        <v>0</v>
      </c>
      <c r="BK338" s="109">
        <f>Seniori!BK144</f>
        <v>0</v>
      </c>
      <c r="BL338" s="109">
        <f>Seniori!BL144</f>
        <v>0</v>
      </c>
      <c r="BM338" s="109">
        <f>Seniori!BM144</f>
        <v>0</v>
      </c>
      <c r="BN338" s="109">
        <f>Seniori!BN144</f>
        <v>0</v>
      </c>
      <c r="BO338" s="109">
        <f>Seniori!BO144</f>
        <v>0</v>
      </c>
      <c r="BP338" s="109">
        <f>Seniori!BP144</f>
        <v>0</v>
      </c>
      <c r="BQ338" s="109">
        <f>Seniori!BQ144</f>
        <v>0</v>
      </c>
      <c r="BR338" s="109">
        <f>Seniori!BR144</f>
        <v>0</v>
      </c>
      <c r="BS338" s="109">
        <f>Seniori!BS144</f>
        <v>0</v>
      </c>
      <c r="BT338" s="109">
        <f>Seniori!BT144</f>
        <v>0</v>
      </c>
      <c r="BU338" s="109">
        <f>Seniori!BU144</f>
        <v>0</v>
      </c>
      <c r="BV338" s="109">
        <f>Seniori!BV144</f>
        <v>0</v>
      </c>
      <c r="BW338" s="109">
        <f>Seniori!BW144</f>
        <v>0</v>
      </c>
      <c r="BX338" s="109">
        <f>Seniori!BX144</f>
        <v>0</v>
      </c>
      <c r="BY338" s="109">
        <f>Seniori!BY144</f>
        <v>0</v>
      </c>
      <c r="BZ338" s="109">
        <f>Seniori!BZ144</f>
        <v>0</v>
      </c>
      <c r="CA338" s="109">
        <f>Seniori!CA144</f>
        <v>0</v>
      </c>
      <c r="CB338" s="109">
        <f>Seniori!CB144</f>
        <v>0</v>
      </c>
      <c r="CC338" s="109">
        <f>Seniori!CC144</f>
        <v>0</v>
      </c>
      <c r="CD338" s="109">
        <f>Seniori!CD144</f>
        <v>0</v>
      </c>
      <c r="CE338" s="109">
        <f>Seniori!CE144</f>
        <v>0</v>
      </c>
      <c r="CF338" s="109">
        <f>Seniori!CF144</f>
        <v>0</v>
      </c>
      <c r="CG338" s="109">
        <f>Seniori!CG144</f>
        <v>0</v>
      </c>
      <c r="CH338" s="109">
        <f>Seniori!CH144</f>
        <v>0</v>
      </c>
      <c r="CI338" s="109">
        <f>Seniori!CI144</f>
        <v>0</v>
      </c>
      <c r="CJ338" s="109">
        <f>Seniori!CJ144</f>
        <v>0</v>
      </c>
      <c r="CK338" s="109">
        <f>Seniori!CK144</f>
        <v>0</v>
      </c>
      <c r="CL338" s="109">
        <f>Seniori!CL144</f>
        <v>0</v>
      </c>
      <c r="CM338" s="109">
        <f>Seniori!CM144</f>
        <v>0</v>
      </c>
      <c r="CN338" s="109">
        <f>Seniori!CN144</f>
        <v>0</v>
      </c>
      <c r="CO338" s="109">
        <f>Seniori!CO144</f>
        <v>0</v>
      </c>
      <c r="CP338" s="109">
        <f>Seniori!CP144</f>
        <v>0</v>
      </c>
      <c r="CQ338" s="109">
        <f>Seniori!CQ144</f>
        <v>0</v>
      </c>
      <c r="CR338" s="109">
        <f>Seniori!CR144</f>
        <v>0</v>
      </c>
      <c r="CS338" s="109">
        <f>Seniori!CS144</f>
        <v>0</v>
      </c>
      <c r="CT338" s="109">
        <f>Seniori!CT144</f>
        <v>0</v>
      </c>
      <c r="CU338" s="109">
        <f>Seniori!CU144</f>
        <v>0</v>
      </c>
      <c r="CV338" s="109">
        <f>Seniori!CV144</f>
        <v>0</v>
      </c>
      <c r="CW338" s="109">
        <f>Seniori!CW144</f>
        <v>0</v>
      </c>
      <c r="CX338" s="109">
        <f>Seniori!CX144</f>
        <v>0</v>
      </c>
      <c r="CY338" s="109">
        <f>Seniori!CY144</f>
        <v>0</v>
      </c>
      <c r="CZ338" s="109">
        <f>Seniori!CZ144</f>
        <v>0</v>
      </c>
      <c r="DA338" s="109">
        <f>Seniori!DA144</f>
        <v>0</v>
      </c>
      <c r="DB338" s="109">
        <f>Seniori!DB144</f>
        <v>0</v>
      </c>
      <c r="DC338" s="109">
        <f>Seniori!DC144</f>
        <v>0</v>
      </c>
      <c r="DD338" s="109">
        <f>Seniori!DD144</f>
        <v>0</v>
      </c>
      <c r="DE338" s="109">
        <f>Seniori!DE144</f>
        <v>0</v>
      </c>
      <c r="DF338" s="109">
        <f>Seniori!DF144</f>
        <v>0</v>
      </c>
      <c r="DG338" s="109">
        <f>Seniori!DG144</f>
        <v>0</v>
      </c>
      <c r="DH338" s="109">
        <f>Seniori!DH144</f>
        <v>0</v>
      </c>
      <c r="DI338" s="109">
        <f>Seniori!DI144</f>
        <v>0</v>
      </c>
      <c r="DJ338" s="109">
        <f>Seniori!DJ144</f>
        <v>0</v>
      </c>
      <c r="DK338" s="109">
        <f>Seniori!DK144</f>
        <v>0</v>
      </c>
      <c r="DL338" s="109">
        <f>Seniori!DL144</f>
        <v>0</v>
      </c>
      <c r="DM338" s="109">
        <f>Seniori!DM144</f>
        <v>0</v>
      </c>
      <c r="DN338" s="109">
        <f>Seniori!DN144</f>
        <v>0</v>
      </c>
      <c r="DO338" s="109">
        <f>Seniori!DO144</f>
        <v>0</v>
      </c>
      <c r="DP338" s="109">
        <f>Seniori!DP144</f>
        <v>0</v>
      </c>
      <c r="DQ338" s="109">
        <f>Seniori!DQ144</f>
        <v>0</v>
      </c>
      <c r="DR338" s="109">
        <f>Seniori!DR144</f>
        <v>0</v>
      </c>
      <c r="DS338" s="109">
        <f>Seniori!DS144</f>
        <v>0</v>
      </c>
      <c r="DT338" s="109">
        <f>Seniori!DT144</f>
        <v>0</v>
      </c>
      <c r="DU338" s="109">
        <f>Seniori!DU144</f>
        <v>0</v>
      </c>
      <c r="DV338" s="109">
        <f>Seniori!DV144</f>
        <v>0</v>
      </c>
      <c r="DW338" s="109">
        <f>Seniori!DW144</f>
        <v>0</v>
      </c>
      <c r="DX338" s="109">
        <f>Seniori!DX144</f>
        <v>0</v>
      </c>
      <c r="DY338" s="109">
        <f>Seniori!DY144</f>
        <v>0</v>
      </c>
      <c r="DZ338" s="109">
        <f>Seniori!DZ144</f>
        <v>0</v>
      </c>
      <c r="EA338" s="109">
        <f>Seniori!EA144</f>
        <v>0</v>
      </c>
      <c r="EB338" s="109">
        <f>Seniori!EB144</f>
        <v>0</v>
      </c>
      <c r="EC338" s="109">
        <f>Seniori!EC144</f>
        <v>0</v>
      </c>
      <c r="ED338" s="109">
        <f>Seniori!ED144</f>
        <v>0</v>
      </c>
      <c r="EE338" s="109">
        <f>Seniori!EE144</f>
        <v>0</v>
      </c>
      <c r="EF338" s="109">
        <f>Seniori!EF144</f>
        <v>0</v>
      </c>
      <c r="EG338" s="109">
        <f>Seniori!EG144</f>
        <v>0</v>
      </c>
      <c r="EH338" s="109">
        <f>Seniori!EH144</f>
        <v>0</v>
      </c>
      <c r="EI338" s="109">
        <f>Seniori!EI144</f>
        <v>0</v>
      </c>
      <c r="EJ338" s="109">
        <f>Seniori!EJ144</f>
        <v>0</v>
      </c>
      <c r="EK338" s="109">
        <f>Seniori!EK144</f>
        <v>0</v>
      </c>
      <c r="EL338" s="109">
        <f>Seniori!EL144</f>
        <v>0</v>
      </c>
      <c r="EM338" s="109">
        <f>Seniori!EM144</f>
        <v>0</v>
      </c>
      <c r="EN338" s="109">
        <f>Seniori!EN144</f>
        <v>0</v>
      </c>
      <c r="EO338" s="109">
        <f>Seniori!EO144</f>
        <v>0</v>
      </c>
      <c r="EP338" s="109">
        <f>Seniori!EP144</f>
        <v>0</v>
      </c>
      <c r="EQ338" s="109">
        <f>Seniori!EQ144</f>
        <v>0</v>
      </c>
      <c r="ER338" s="109">
        <f>Seniori!ER144</f>
        <v>0</v>
      </c>
      <c r="ES338" s="109">
        <f>Seniori!ES144</f>
        <v>0</v>
      </c>
      <c r="ET338" s="109">
        <f>Seniori!ET144</f>
        <v>0</v>
      </c>
      <c r="EU338" s="109">
        <f>Seniori!EU144</f>
        <v>0</v>
      </c>
      <c r="EV338" s="109">
        <f>Seniori!EV144</f>
        <v>0</v>
      </c>
      <c r="EW338" s="109">
        <f>Seniori!EW144</f>
        <v>0</v>
      </c>
      <c r="EX338" s="109">
        <f>Seniori!EX144</f>
        <v>0</v>
      </c>
      <c r="EY338" s="109">
        <f>Seniori!EY144</f>
        <v>0</v>
      </c>
      <c r="EZ338" s="109">
        <f>Seniori!EZ144</f>
        <v>0</v>
      </c>
      <c r="FA338" s="109">
        <f>Seniori!FA144</f>
        <v>0</v>
      </c>
      <c r="FB338" s="109">
        <f>Seniori!FB144</f>
        <v>0</v>
      </c>
      <c r="FC338" s="109">
        <f>Seniori!FC144</f>
        <v>0</v>
      </c>
      <c r="FD338" s="109">
        <f>Seniori!FD144</f>
        <v>0</v>
      </c>
      <c r="FE338" s="109">
        <f>Seniori!FE144</f>
        <v>0</v>
      </c>
      <c r="FF338" s="109">
        <f>Seniori!FF144</f>
        <v>0</v>
      </c>
      <c r="FG338" s="109">
        <f>Seniori!FG144</f>
        <v>0</v>
      </c>
      <c r="FH338" s="109">
        <f>Seniori!FH144</f>
        <v>0</v>
      </c>
      <c r="FI338" s="109">
        <f>Seniori!FI144</f>
        <v>0</v>
      </c>
      <c r="FJ338" s="109">
        <f>Seniori!FJ144</f>
        <v>0</v>
      </c>
      <c r="FK338" s="109">
        <f>Seniori!FK144</f>
        <v>0</v>
      </c>
      <c r="FL338" s="109">
        <f>Seniori!FL144</f>
        <v>0</v>
      </c>
      <c r="FM338" s="109">
        <f>Seniori!FM144</f>
        <v>0</v>
      </c>
      <c r="FN338" s="109">
        <f>Seniori!FN144</f>
        <v>0</v>
      </c>
      <c r="FO338" s="109">
        <f>Seniori!FO144</f>
        <v>0</v>
      </c>
      <c r="FP338" s="109">
        <f>Seniori!FP144</f>
        <v>0</v>
      </c>
      <c r="FQ338" s="109">
        <f>Seniori!FQ144</f>
        <v>0</v>
      </c>
      <c r="FR338" s="109">
        <f>Seniori!FR144</f>
        <v>0</v>
      </c>
      <c r="FS338" s="109">
        <f>Seniori!FS144</f>
        <v>0</v>
      </c>
      <c r="FT338" s="109">
        <f>Seniori!FT144</f>
        <v>0</v>
      </c>
      <c r="FU338" s="109">
        <f>Seniori!FU144</f>
        <v>0</v>
      </c>
      <c r="FV338" s="109">
        <f>Seniori!FV144</f>
        <v>0</v>
      </c>
      <c r="FW338" s="109">
        <f>Seniori!FW144</f>
        <v>0</v>
      </c>
      <c r="FX338" s="109">
        <f>Seniori!FX144</f>
        <v>0</v>
      </c>
      <c r="FY338" s="109">
        <f>Seniori!FY144</f>
        <v>0</v>
      </c>
      <c r="FZ338" s="109">
        <f>Seniori!FZ144</f>
        <v>0</v>
      </c>
      <c r="GA338" s="109">
        <f>Seniori!GA144</f>
        <v>0</v>
      </c>
      <c r="GB338" s="109">
        <f>Seniori!GB144</f>
        <v>0</v>
      </c>
      <c r="GC338" s="109">
        <f>Seniori!GC144</f>
        <v>0</v>
      </c>
      <c r="GD338" s="109">
        <f>Seniori!GD144</f>
        <v>0</v>
      </c>
      <c r="GE338" s="109">
        <f>Seniori!GE144</f>
        <v>0</v>
      </c>
      <c r="GF338" s="109">
        <f>Seniori!GF144</f>
        <v>0</v>
      </c>
      <c r="GG338" s="109">
        <f>Seniori!GG144</f>
        <v>0</v>
      </c>
      <c r="GH338" s="109">
        <f>Seniori!GH144</f>
        <v>0</v>
      </c>
      <c r="GI338" s="109">
        <f>Seniori!GI144</f>
        <v>0</v>
      </c>
      <c r="GJ338" s="109">
        <f>Seniori!GJ144</f>
        <v>0</v>
      </c>
      <c r="GK338" s="109">
        <f>Seniori!GK144</f>
        <v>0</v>
      </c>
      <c r="GL338" s="109">
        <f>Seniori!GL144</f>
        <v>0</v>
      </c>
      <c r="GM338" s="109">
        <f>Seniori!GM144</f>
        <v>0</v>
      </c>
      <c r="GN338" s="109">
        <f>Seniori!GN144</f>
        <v>0</v>
      </c>
      <c r="GO338" s="109">
        <f>Seniori!GO144</f>
        <v>0</v>
      </c>
      <c r="GP338" s="109">
        <f>Seniori!GP144</f>
        <v>0</v>
      </c>
      <c r="GQ338" s="109">
        <f>Seniori!GQ144</f>
        <v>0</v>
      </c>
      <c r="GR338" s="109">
        <f>Seniori!GR144</f>
        <v>0</v>
      </c>
      <c r="GS338" s="109">
        <f>Seniori!GS144</f>
        <v>0</v>
      </c>
      <c r="GT338" s="109">
        <f>Seniori!GT144</f>
        <v>0</v>
      </c>
      <c r="GU338" s="109">
        <f>Seniori!GU144</f>
        <v>0</v>
      </c>
      <c r="GV338" s="109">
        <f>Seniori!GV144</f>
        <v>0</v>
      </c>
      <c r="GW338" s="109">
        <f>Seniori!GW144</f>
        <v>0</v>
      </c>
      <c r="GX338" s="109">
        <f>Seniori!GX144</f>
        <v>0</v>
      </c>
      <c r="GY338" s="109">
        <f>Seniori!GY144</f>
        <v>0</v>
      </c>
      <c r="GZ338" s="109">
        <f>Seniori!GZ144</f>
        <v>0</v>
      </c>
      <c r="HA338" s="109">
        <f>Seniori!HA144</f>
        <v>0</v>
      </c>
      <c r="HB338" s="109">
        <f>Seniori!HB144</f>
        <v>0</v>
      </c>
      <c r="HC338" s="109">
        <f>Seniori!HC144</f>
        <v>0</v>
      </c>
      <c r="HD338" s="109">
        <f>Seniori!HD144</f>
        <v>0</v>
      </c>
      <c r="HE338" s="109">
        <f>Seniori!HE144</f>
        <v>0</v>
      </c>
      <c r="HF338" s="109">
        <f>Seniori!HF144</f>
        <v>0</v>
      </c>
      <c r="HG338" s="109">
        <f>Seniori!HG144</f>
        <v>0</v>
      </c>
      <c r="HH338" s="109">
        <f>Seniori!HH144</f>
        <v>0</v>
      </c>
      <c r="HI338" s="109">
        <f>Seniori!HI144</f>
        <v>0</v>
      </c>
      <c r="HJ338" s="109">
        <f>Seniori!HJ144</f>
        <v>0</v>
      </c>
      <c r="HK338" s="109">
        <f>Seniori!HK144</f>
        <v>0</v>
      </c>
      <c r="HL338" s="109">
        <f>Seniori!HL144</f>
        <v>0</v>
      </c>
      <c r="HM338" s="109">
        <f>Seniori!HM144</f>
        <v>0</v>
      </c>
      <c r="HN338" s="109">
        <f>Seniori!HN144</f>
        <v>0</v>
      </c>
      <c r="HO338" s="109">
        <f>Seniori!HO144</f>
        <v>0</v>
      </c>
      <c r="HP338" s="109">
        <f>Seniori!HP144</f>
        <v>0</v>
      </c>
      <c r="HQ338" s="109">
        <f>Seniori!HQ144</f>
        <v>0</v>
      </c>
      <c r="HR338" s="109">
        <f>Seniori!HR144</f>
        <v>0</v>
      </c>
      <c r="HS338" s="109">
        <f>Seniori!HS144</f>
        <v>0</v>
      </c>
      <c r="HT338" s="109">
        <f>Seniori!HT144</f>
        <v>0</v>
      </c>
      <c r="HU338" s="109">
        <f>Seniori!HU144</f>
        <v>0</v>
      </c>
      <c r="HV338" s="109">
        <f>Seniori!HV144</f>
        <v>0</v>
      </c>
      <c r="HW338" s="109">
        <f>Seniori!HW144</f>
        <v>0</v>
      </c>
      <c r="HX338" s="109">
        <f>Seniori!HX144</f>
        <v>0</v>
      </c>
      <c r="HY338" s="109">
        <f>Seniori!HY144</f>
        <v>0</v>
      </c>
      <c r="HZ338" s="109">
        <f>Seniori!HZ144</f>
        <v>0</v>
      </c>
      <c r="IA338" s="109">
        <f>Seniori!IA144</f>
        <v>0</v>
      </c>
      <c r="IB338" s="109">
        <f>Seniori!IB144</f>
        <v>0</v>
      </c>
      <c r="IC338" s="109">
        <f>Seniori!IC144</f>
        <v>0</v>
      </c>
      <c r="ID338" s="109">
        <f>Seniori!ID144</f>
        <v>0</v>
      </c>
      <c r="IE338" s="109">
        <f>Seniori!IE144</f>
        <v>0</v>
      </c>
      <c r="IF338" s="109">
        <f>Seniori!IF144</f>
        <v>0</v>
      </c>
      <c r="IG338" s="109">
        <f>Seniori!IG144</f>
        <v>0</v>
      </c>
      <c r="IH338" s="109">
        <f>Seniori!IH144</f>
        <v>0</v>
      </c>
      <c r="II338" s="109">
        <f>Seniori!II144</f>
        <v>0</v>
      </c>
      <c r="IJ338" s="109">
        <f>Seniori!IJ144</f>
        <v>0</v>
      </c>
      <c r="IK338" s="109">
        <f>Seniori!IK144</f>
        <v>0</v>
      </c>
      <c r="IL338" s="109">
        <f>Seniori!IL144</f>
        <v>0</v>
      </c>
      <c r="IM338" s="109">
        <f>Seniori!IM144</f>
        <v>0</v>
      </c>
      <c r="IN338" s="109">
        <f>Seniori!IN144</f>
        <v>0</v>
      </c>
      <c r="IO338" s="109">
        <f>Seniori!IO144</f>
        <v>0</v>
      </c>
      <c r="IP338" s="109">
        <f>Seniori!IP144</f>
        <v>0</v>
      </c>
      <c r="IQ338" s="109">
        <f>Seniori!IQ144</f>
        <v>0</v>
      </c>
      <c r="IR338" s="109">
        <f>Seniori!IR144</f>
        <v>0</v>
      </c>
      <c r="IS338" s="109">
        <f>Seniori!IS144</f>
        <v>0</v>
      </c>
      <c r="IT338" s="109">
        <f>Seniori!IT144</f>
        <v>0</v>
      </c>
      <c r="IU338" s="109">
        <f>Seniori!IU144</f>
        <v>0</v>
      </c>
      <c r="IV338" s="109">
        <f>Seniori!IV144</f>
        <v>0</v>
      </c>
      <c r="IW338" s="109">
        <f>Seniori!IW144</f>
        <v>0</v>
      </c>
      <c r="IX338" s="109">
        <f>Seniori!IX144</f>
        <v>0</v>
      </c>
      <c r="IY338" s="109">
        <f>Seniori!IY144</f>
        <v>0</v>
      </c>
      <c r="IZ338" s="109">
        <f>Seniori!IZ144</f>
        <v>0</v>
      </c>
      <c r="JA338" s="109">
        <f>Seniori!JA144</f>
        <v>0</v>
      </c>
      <c r="JB338" s="109">
        <f>Seniori!JB144</f>
        <v>0</v>
      </c>
      <c r="JC338" s="109">
        <f>Seniori!JC144</f>
        <v>0</v>
      </c>
      <c r="JD338" s="109">
        <f>Seniori!JD144</f>
        <v>0</v>
      </c>
      <c r="JE338" s="109">
        <f>Seniori!JE144</f>
        <v>0</v>
      </c>
      <c r="JF338" s="109">
        <f>Seniori!JF144</f>
        <v>0</v>
      </c>
      <c r="JG338" s="109">
        <f>Seniori!JG144</f>
        <v>0</v>
      </c>
      <c r="JH338" s="109">
        <f>Seniori!JH144</f>
        <v>0</v>
      </c>
      <c r="JI338" s="109">
        <f>Seniori!JI144</f>
        <v>0</v>
      </c>
      <c r="JJ338" s="109">
        <f>Seniori!JJ144</f>
        <v>0</v>
      </c>
      <c r="JK338" s="109">
        <f>Seniori!JK144</f>
        <v>0</v>
      </c>
      <c r="JL338" s="109">
        <f>Seniori!JL144</f>
        <v>0</v>
      </c>
      <c r="JM338" s="109">
        <f>Seniori!JM144</f>
        <v>0</v>
      </c>
      <c r="JN338" s="109">
        <f>Seniori!JN144</f>
        <v>0</v>
      </c>
      <c r="JO338" s="109">
        <f>Seniori!JO144</f>
        <v>0</v>
      </c>
      <c r="JP338" s="109">
        <f>Seniori!JP144</f>
        <v>0</v>
      </c>
      <c r="JQ338" s="109">
        <f>Seniori!JQ144</f>
        <v>0</v>
      </c>
      <c r="JR338" s="109">
        <f>Seniori!JR144</f>
        <v>0</v>
      </c>
      <c r="JS338" s="109">
        <f>Seniori!JS144</f>
        <v>0</v>
      </c>
      <c r="JT338" s="109">
        <f>Seniori!JT144</f>
        <v>0</v>
      </c>
      <c r="JU338" s="109">
        <f>Seniori!JU144</f>
        <v>0</v>
      </c>
      <c r="JV338" s="109">
        <f>Seniori!JV144</f>
        <v>0</v>
      </c>
      <c r="JW338" s="109">
        <f>Seniori!JW144</f>
        <v>0</v>
      </c>
      <c r="JX338" s="109">
        <f>Seniori!JX144</f>
        <v>0</v>
      </c>
      <c r="JY338" s="109">
        <f>Seniori!JY144</f>
        <v>0</v>
      </c>
      <c r="JZ338" s="109">
        <f>Seniori!JZ144</f>
        <v>0</v>
      </c>
      <c r="KA338" s="109">
        <f>Seniori!KA144</f>
        <v>0</v>
      </c>
      <c r="KB338" s="109">
        <f>Seniori!KB144</f>
        <v>0</v>
      </c>
      <c r="KC338" s="109">
        <f>Seniori!KC144</f>
        <v>0</v>
      </c>
      <c r="KD338" s="109">
        <f>Seniori!KD144</f>
        <v>0</v>
      </c>
      <c r="KE338" s="109">
        <f>Seniori!KE144</f>
        <v>0</v>
      </c>
      <c r="KF338" s="109">
        <f>Seniori!KF144</f>
        <v>0</v>
      </c>
      <c r="KG338" s="109">
        <f>Seniori!KG144</f>
        <v>0</v>
      </c>
      <c r="KH338" s="109">
        <f>Seniori!KH144</f>
        <v>0</v>
      </c>
      <c r="KI338" s="109">
        <f>Seniori!KI144</f>
        <v>0</v>
      </c>
      <c r="KJ338" s="109">
        <f>Seniori!KJ144</f>
        <v>0</v>
      </c>
      <c r="KK338" s="109">
        <f>Seniori!KK144</f>
        <v>0</v>
      </c>
      <c r="KL338" s="109">
        <f>Seniori!KL144</f>
        <v>0</v>
      </c>
      <c r="KM338" s="109">
        <f>Seniori!KM144</f>
        <v>0</v>
      </c>
      <c r="KN338" s="109">
        <f>Seniori!KN144</f>
        <v>0</v>
      </c>
      <c r="KO338" s="109">
        <f>Seniori!KO144</f>
        <v>0</v>
      </c>
      <c r="KP338" s="109">
        <f>Seniori!KP144</f>
        <v>0</v>
      </c>
      <c r="KQ338" s="109">
        <f>Seniori!KQ144</f>
        <v>0</v>
      </c>
      <c r="KR338" s="109">
        <f>Seniori!KR144</f>
        <v>0</v>
      </c>
      <c r="KS338" s="109">
        <f>Seniori!KS144</f>
        <v>0</v>
      </c>
      <c r="KT338" s="109">
        <f>Seniori!KT144</f>
        <v>0</v>
      </c>
      <c r="KU338" s="109">
        <f>Seniori!KU144</f>
        <v>0</v>
      </c>
      <c r="KV338" s="109">
        <f>Seniori!KV144</f>
        <v>0</v>
      </c>
      <c r="KW338" s="109">
        <f>Seniori!KW144</f>
        <v>0</v>
      </c>
      <c r="KX338" s="109">
        <f>Seniori!KX144</f>
        <v>0</v>
      </c>
      <c r="KY338" s="109">
        <f>Seniori!KY144</f>
        <v>0</v>
      </c>
      <c r="KZ338" s="109">
        <f>Seniori!KZ144</f>
        <v>0</v>
      </c>
      <c r="LA338" s="109">
        <f>Seniori!LA144</f>
        <v>0</v>
      </c>
      <c r="LB338" s="109">
        <f>Seniori!LB144</f>
        <v>0</v>
      </c>
      <c r="LC338" s="109">
        <f>Seniori!LC144</f>
        <v>0</v>
      </c>
      <c r="LD338" s="109">
        <f>Seniori!LD144</f>
        <v>0</v>
      </c>
      <c r="LE338" s="109">
        <f>Seniori!LE144</f>
        <v>0</v>
      </c>
      <c r="LF338" s="109">
        <f>Seniori!LF144</f>
        <v>0</v>
      </c>
      <c r="LG338" s="109">
        <f>Seniori!LG144</f>
        <v>0</v>
      </c>
      <c r="LH338" s="109">
        <f>Seniori!LH144</f>
        <v>0</v>
      </c>
      <c r="LI338" s="109">
        <f>Seniori!LI144</f>
        <v>0</v>
      </c>
      <c r="LJ338" s="109">
        <f>Seniori!LJ144</f>
        <v>0</v>
      </c>
      <c r="LK338" s="109">
        <f>Seniori!LK144</f>
        <v>0</v>
      </c>
      <c r="LL338" s="109">
        <f>Seniori!LL144</f>
        <v>0</v>
      </c>
      <c r="LM338" s="109">
        <f>Seniori!LM144</f>
        <v>0</v>
      </c>
      <c r="LN338" s="109">
        <f>Seniori!LN144</f>
        <v>0</v>
      </c>
      <c r="LO338" s="109">
        <f>Seniori!LO144</f>
        <v>0</v>
      </c>
      <c r="LP338" s="109">
        <f>Seniori!LP144</f>
        <v>0</v>
      </c>
      <c r="LQ338" s="109">
        <f>Seniori!LQ144</f>
        <v>0</v>
      </c>
      <c r="LR338" s="109">
        <f>Seniori!LR144</f>
        <v>0</v>
      </c>
      <c r="LS338" s="109">
        <f>Seniori!LS144</f>
        <v>0</v>
      </c>
      <c r="LT338" s="109">
        <f>Seniori!LT144</f>
        <v>0</v>
      </c>
      <c r="LU338" s="109">
        <f>Seniori!LU144</f>
        <v>0</v>
      </c>
      <c r="LV338" s="109">
        <f>Seniori!LV144</f>
        <v>0</v>
      </c>
      <c r="LW338" s="109">
        <f>Seniori!LW144</f>
        <v>0</v>
      </c>
      <c r="LX338" s="109">
        <f>Seniori!LX144</f>
        <v>0</v>
      </c>
      <c r="LY338" s="109">
        <f>Seniori!LY144</f>
        <v>0</v>
      </c>
      <c r="LZ338" s="109">
        <f>Seniori!LZ144</f>
        <v>0</v>
      </c>
      <c r="MA338" s="109">
        <f>Seniori!MA144</f>
        <v>0</v>
      </c>
      <c r="MB338" s="109">
        <f>Seniori!MB144</f>
        <v>0</v>
      </c>
      <c r="MC338" s="109">
        <f>Seniori!MC144</f>
        <v>0</v>
      </c>
      <c r="MD338" s="109">
        <f>Seniori!MD144</f>
        <v>0</v>
      </c>
      <c r="ME338" s="109">
        <f>Seniori!ME144</f>
        <v>0</v>
      </c>
      <c r="MF338" s="109">
        <f>Seniori!MF144</f>
        <v>0</v>
      </c>
      <c r="MG338" s="109">
        <f>Seniori!MG144</f>
        <v>0</v>
      </c>
      <c r="MH338" s="109">
        <f>Seniori!MH144</f>
        <v>0</v>
      </c>
      <c r="MI338" s="109">
        <f>Seniori!MI144</f>
        <v>0</v>
      </c>
      <c r="MJ338" s="109">
        <f>Seniori!MJ144</f>
        <v>0</v>
      </c>
      <c r="MK338" s="109">
        <f>Seniori!MK144</f>
        <v>0</v>
      </c>
      <c r="ML338" s="109">
        <f>Seniori!ML144</f>
        <v>0</v>
      </c>
      <c r="MM338" s="109">
        <f>Seniori!MM144</f>
        <v>0</v>
      </c>
      <c r="MN338" s="109">
        <f>Seniori!MN144</f>
        <v>0</v>
      </c>
      <c r="MO338" s="109">
        <f>Seniori!MO144</f>
        <v>0</v>
      </c>
      <c r="MP338" s="109">
        <f>Seniori!MP144</f>
        <v>0</v>
      </c>
      <c r="MQ338" s="109">
        <f>Seniori!MQ144</f>
        <v>0</v>
      </c>
      <c r="MR338" s="109">
        <f>Seniori!MR144</f>
        <v>0</v>
      </c>
      <c r="MS338" s="109">
        <f>Seniori!MS144</f>
        <v>0</v>
      </c>
      <c r="MT338" s="109">
        <f>Seniori!MT144</f>
        <v>0</v>
      </c>
      <c r="MU338" s="109">
        <f>Seniori!MU144</f>
        <v>0</v>
      </c>
      <c r="MV338" s="109">
        <f>Seniori!MV144</f>
        <v>0</v>
      </c>
      <c r="MW338" s="109">
        <f>Seniori!MW144</f>
        <v>0</v>
      </c>
      <c r="MX338" s="109">
        <f>Seniori!MX144</f>
        <v>0</v>
      </c>
      <c r="MY338" s="109">
        <f>Seniori!MY144</f>
        <v>0</v>
      </c>
      <c r="MZ338" s="109">
        <f>Seniori!MZ144</f>
        <v>0</v>
      </c>
      <c r="NA338" s="109">
        <f>Seniori!NA144</f>
        <v>0</v>
      </c>
      <c r="NB338" s="109">
        <f>Seniori!NB144</f>
        <v>0</v>
      </c>
      <c r="NC338" s="109">
        <f>Seniori!NC144</f>
        <v>0</v>
      </c>
      <c r="ND338" s="109">
        <f>Seniori!ND144</f>
        <v>0</v>
      </c>
      <c r="NE338" s="109">
        <f>Seniori!NE144</f>
        <v>0</v>
      </c>
      <c r="NF338" s="109">
        <f>Seniori!NF144</f>
        <v>0</v>
      </c>
      <c r="NG338" s="109">
        <f>Seniori!NG144</f>
        <v>0</v>
      </c>
      <c r="NH338" s="109">
        <f>Seniori!NH144</f>
        <v>0</v>
      </c>
      <c r="NI338" s="109">
        <f>Seniori!NI144</f>
        <v>0</v>
      </c>
      <c r="NJ338" s="109">
        <f>Seniori!NJ144</f>
        <v>0</v>
      </c>
      <c r="NK338" s="109">
        <f>Seniori!NK144</f>
        <v>0</v>
      </c>
      <c r="NL338" s="109">
        <f>Seniori!NL144</f>
        <v>0</v>
      </c>
      <c r="NM338" s="109">
        <f>Seniori!NM144</f>
        <v>0</v>
      </c>
      <c r="NN338" s="109">
        <f>Seniori!NN144</f>
        <v>0</v>
      </c>
      <c r="NO338" s="109">
        <f>Seniori!NO144</f>
        <v>0</v>
      </c>
      <c r="NP338" s="109">
        <f>Seniori!NP144</f>
        <v>0</v>
      </c>
      <c r="NQ338" s="109">
        <f>Seniori!NQ144</f>
        <v>0</v>
      </c>
      <c r="NR338" s="109">
        <f>Seniori!NR144</f>
        <v>0</v>
      </c>
      <c r="NS338" s="109">
        <f>Seniori!NS144</f>
        <v>0</v>
      </c>
      <c r="NT338" s="109">
        <f>Seniori!NT144</f>
        <v>0</v>
      </c>
      <c r="NU338" s="109">
        <f>Seniori!NU144</f>
        <v>0</v>
      </c>
      <c r="NV338" s="109">
        <f>Seniori!NV144</f>
        <v>0</v>
      </c>
      <c r="NW338" s="109">
        <f>Seniori!NW144</f>
        <v>0</v>
      </c>
      <c r="NX338" s="109">
        <f>Seniori!NX144</f>
        <v>0</v>
      </c>
      <c r="NY338" s="109">
        <f>Seniori!NY144</f>
        <v>0</v>
      </c>
      <c r="NZ338" s="109">
        <f>Seniori!NZ144</f>
        <v>0</v>
      </c>
      <c r="OA338" s="109">
        <f>Seniori!OA144</f>
        <v>0</v>
      </c>
      <c r="OB338" s="109">
        <f>Seniori!OB144</f>
        <v>0</v>
      </c>
      <c r="OC338" s="109">
        <f>Seniori!OC144</f>
        <v>0</v>
      </c>
      <c r="OD338" s="109">
        <f>Seniori!OD144</f>
        <v>0</v>
      </c>
      <c r="OE338" s="109">
        <f>Seniori!OE144</f>
        <v>0</v>
      </c>
      <c r="OF338" s="109">
        <f>Seniori!OF144</f>
        <v>0</v>
      </c>
      <c r="OG338" s="109">
        <f>Seniori!OG144</f>
        <v>0</v>
      </c>
      <c r="OH338" s="109">
        <f>Seniori!OH144</f>
        <v>0</v>
      </c>
      <c r="OI338" s="109">
        <f>Seniori!OI144</f>
        <v>0</v>
      </c>
      <c r="OJ338" s="109">
        <f>Seniori!OJ144</f>
        <v>0</v>
      </c>
      <c r="OK338" s="109">
        <f>Seniori!OK144</f>
        <v>0</v>
      </c>
      <c r="OL338" s="109">
        <f>Seniori!OL144</f>
        <v>0</v>
      </c>
      <c r="OM338" s="109">
        <f>Seniori!OM144</f>
        <v>0</v>
      </c>
      <c r="ON338" s="109">
        <f>Seniori!ON144</f>
        <v>0</v>
      </c>
      <c r="OO338" s="109">
        <f>Seniori!OO144</f>
        <v>0</v>
      </c>
      <c r="OP338" s="109">
        <f>Seniori!OP144</f>
        <v>0</v>
      </c>
      <c r="OQ338" s="109">
        <f>Seniori!OQ144</f>
        <v>0</v>
      </c>
      <c r="OR338" s="109">
        <f>Seniori!OR144</f>
        <v>0</v>
      </c>
      <c r="OS338" s="109">
        <f>Seniori!OS144</f>
        <v>0</v>
      </c>
      <c r="OT338" s="109">
        <f>Seniori!OT144</f>
        <v>0</v>
      </c>
      <c r="OU338" s="109">
        <f>Seniori!OU144</f>
        <v>0</v>
      </c>
      <c r="OV338" s="109">
        <f>Seniori!OV144</f>
        <v>0</v>
      </c>
      <c r="OW338" s="109">
        <f>Seniori!OW144</f>
        <v>0</v>
      </c>
      <c r="OX338" s="109">
        <f>Seniori!OX144</f>
        <v>0</v>
      </c>
      <c r="OY338" s="109">
        <f>Seniori!OY144</f>
        <v>0</v>
      </c>
      <c r="OZ338" s="109">
        <f>Seniori!OZ144</f>
        <v>0</v>
      </c>
      <c r="PA338" s="109">
        <f>Seniori!PA144</f>
        <v>0</v>
      </c>
      <c r="PB338" s="109">
        <f>Seniori!PB144</f>
        <v>0</v>
      </c>
      <c r="PC338" s="109">
        <f>Seniori!PC144</f>
        <v>0</v>
      </c>
      <c r="PD338" s="109">
        <f>Seniori!PD144</f>
        <v>0</v>
      </c>
      <c r="PE338" s="109">
        <f>Seniori!PE144</f>
        <v>0</v>
      </c>
      <c r="PF338" s="109">
        <f>Seniori!PF144</f>
        <v>0</v>
      </c>
      <c r="PG338" s="109">
        <f>Seniori!PG144</f>
        <v>0</v>
      </c>
      <c r="PH338" s="109">
        <f>Seniori!PH144</f>
        <v>0</v>
      </c>
      <c r="PI338" s="109">
        <f>Seniori!PI144</f>
        <v>0</v>
      </c>
      <c r="PJ338" s="109">
        <f>Seniori!PJ144</f>
        <v>0</v>
      </c>
      <c r="PK338" s="109">
        <f>Seniori!PK144</f>
        <v>0</v>
      </c>
      <c r="PL338" s="109">
        <f>Seniori!PL144</f>
        <v>0</v>
      </c>
      <c r="PM338" s="109">
        <f>Seniori!PM144</f>
        <v>0</v>
      </c>
      <c r="PN338" s="109">
        <f>Seniori!PN144</f>
        <v>0</v>
      </c>
      <c r="PO338" s="109">
        <f>Seniori!PO144</f>
        <v>0</v>
      </c>
      <c r="PP338" s="109">
        <f>Seniori!PP144</f>
        <v>0</v>
      </c>
      <c r="PQ338" s="109">
        <f>Seniori!PQ144</f>
        <v>0</v>
      </c>
      <c r="PR338" s="109">
        <f>Seniori!PR144</f>
        <v>0</v>
      </c>
      <c r="PS338" s="109">
        <f>Seniori!PS144</f>
        <v>0</v>
      </c>
      <c r="PT338" s="109">
        <f>Seniori!PT144</f>
        <v>0</v>
      </c>
      <c r="PU338" s="109">
        <f>Seniori!PU144</f>
        <v>0</v>
      </c>
      <c r="PV338" s="109">
        <f>Seniori!PV144</f>
        <v>0</v>
      </c>
      <c r="PW338" s="109">
        <f>Seniori!PW144</f>
        <v>0</v>
      </c>
      <c r="PX338" s="109">
        <f>Seniori!PX144</f>
        <v>0</v>
      </c>
      <c r="PY338" s="109">
        <f>Seniori!PY144</f>
        <v>0</v>
      </c>
      <c r="PZ338" s="109">
        <f>Seniori!PZ144</f>
        <v>0</v>
      </c>
      <c r="QA338" s="109">
        <f>Seniori!QA144</f>
        <v>0</v>
      </c>
      <c r="QB338" s="109">
        <f>Seniori!QB144</f>
        <v>0</v>
      </c>
      <c r="QC338" s="109">
        <f>Seniori!QC144</f>
        <v>0</v>
      </c>
      <c r="QD338" s="109">
        <f>Seniori!QD144</f>
        <v>0</v>
      </c>
      <c r="QE338" s="109">
        <f>Seniori!QE144</f>
        <v>0</v>
      </c>
      <c r="QF338" s="109">
        <f>Seniori!QF144</f>
        <v>0</v>
      </c>
      <c r="QG338" s="109">
        <f>Seniori!QG144</f>
        <v>0</v>
      </c>
      <c r="QH338" s="109">
        <f>Seniori!QH144</f>
        <v>0</v>
      </c>
      <c r="QI338" s="109">
        <f>Seniori!QI144</f>
        <v>0</v>
      </c>
      <c r="QJ338" s="109">
        <f>Seniori!QJ144</f>
        <v>0</v>
      </c>
      <c r="QK338" s="109">
        <f>Seniori!QK144</f>
        <v>0</v>
      </c>
      <c r="QL338" s="109">
        <f>Seniori!QL144</f>
        <v>0</v>
      </c>
      <c r="QM338" s="109">
        <f>Seniori!QM144</f>
        <v>0</v>
      </c>
      <c r="QN338" s="109">
        <f>Seniori!QN144</f>
        <v>0</v>
      </c>
      <c r="QO338" s="109">
        <f>Seniori!QO144</f>
        <v>0</v>
      </c>
      <c r="QP338" s="109">
        <f>Seniori!QP144</f>
        <v>0</v>
      </c>
      <c r="QQ338" s="109">
        <f>Seniori!QQ144</f>
        <v>0</v>
      </c>
      <c r="QR338" s="109">
        <f>Seniori!QR144</f>
        <v>0</v>
      </c>
      <c r="QS338" s="109">
        <f>Seniori!QS144</f>
        <v>0</v>
      </c>
      <c r="QT338" s="109">
        <f>Seniori!QT144</f>
        <v>0</v>
      </c>
      <c r="QU338" s="109">
        <f>Seniori!QU144</f>
        <v>0</v>
      </c>
      <c r="QV338" s="109">
        <f>Seniori!QV144</f>
        <v>0</v>
      </c>
      <c r="QW338" s="109">
        <f>Seniori!QW144</f>
        <v>0</v>
      </c>
      <c r="QX338" s="109">
        <f>Seniori!QX144</f>
        <v>0</v>
      </c>
      <c r="QY338" s="109">
        <f>Seniori!QY144</f>
        <v>0</v>
      </c>
      <c r="QZ338" s="109">
        <f>Seniori!QZ144</f>
        <v>0</v>
      </c>
      <c r="RA338" s="109">
        <f>Seniori!RA144</f>
        <v>0</v>
      </c>
      <c r="RB338" s="109">
        <f>Seniori!RB144</f>
        <v>0</v>
      </c>
      <c r="RC338" s="109">
        <f>Seniori!RC144</f>
        <v>0</v>
      </c>
      <c r="RD338" s="109">
        <f>Seniori!RD144</f>
        <v>0</v>
      </c>
      <c r="RE338" s="109">
        <f>Seniori!RE144</f>
        <v>0</v>
      </c>
      <c r="RF338" s="109">
        <f>Seniori!RF144</f>
        <v>0</v>
      </c>
      <c r="RG338" s="109">
        <f>Seniori!RG144</f>
        <v>0</v>
      </c>
      <c r="RH338" s="109">
        <f>Seniori!RH144</f>
        <v>0</v>
      </c>
      <c r="RI338" s="109">
        <f>Seniori!RI144</f>
        <v>0</v>
      </c>
      <c r="RJ338" s="109">
        <f>Seniori!RJ144</f>
        <v>0</v>
      </c>
      <c r="RK338" s="109">
        <f>Seniori!RK144</f>
        <v>0</v>
      </c>
      <c r="RL338" s="109">
        <f>Seniori!RL144</f>
        <v>0</v>
      </c>
      <c r="RM338" s="109">
        <f>Seniori!RM144</f>
        <v>0</v>
      </c>
      <c r="RN338" s="109">
        <f>Seniori!RN144</f>
        <v>0</v>
      </c>
      <c r="RO338" s="109">
        <f>Seniori!RO144</f>
        <v>0</v>
      </c>
      <c r="RP338" s="109">
        <f>Seniori!RP144</f>
        <v>0</v>
      </c>
      <c r="RQ338" s="109">
        <f>Seniori!RQ144</f>
        <v>0</v>
      </c>
      <c r="RR338" s="109">
        <f>Seniori!RR144</f>
        <v>0</v>
      </c>
      <c r="RS338" s="109">
        <f>Seniori!RS144</f>
        <v>0</v>
      </c>
      <c r="RT338" s="109">
        <f>Seniori!RT144</f>
        <v>0</v>
      </c>
      <c r="RU338" s="109">
        <f>Seniori!RU144</f>
        <v>0</v>
      </c>
      <c r="RV338" s="109">
        <f>Seniori!RV144</f>
        <v>0</v>
      </c>
      <c r="RW338" s="109">
        <f>Seniori!RW144</f>
        <v>0</v>
      </c>
      <c r="RX338" s="109">
        <f>Seniori!RX144</f>
        <v>0</v>
      </c>
      <c r="RY338" s="109">
        <f>Seniori!RY144</f>
        <v>0</v>
      </c>
      <c r="RZ338" s="109">
        <f>Seniori!RZ144</f>
        <v>0</v>
      </c>
      <c r="SA338" s="109">
        <f>Seniori!SA144</f>
        <v>0</v>
      </c>
      <c r="SB338" s="109">
        <f>Seniori!SB144</f>
        <v>0</v>
      </c>
      <c r="SC338" s="109">
        <f>Seniori!SC144</f>
        <v>0</v>
      </c>
      <c r="SD338" s="109">
        <f>Seniori!SD144</f>
        <v>0</v>
      </c>
      <c r="SE338" s="109">
        <f>Seniori!SE144</f>
        <v>0</v>
      </c>
      <c r="SF338" s="109">
        <f>Seniori!SF144</f>
        <v>0</v>
      </c>
      <c r="SG338" s="109">
        <f>Seniori!SG144</f>
        <v>0</v>
      </c>
      <c r="SH338" s="109">
        <f>Seniori!SH144</f>
        <v>0</v>
      </c>
      <c r="SI338" s="109">
        <f>Seniori!SI144</f>
        <v>0</v>
      </c>
      <c r="SJ338" s="109">
        <f>Seniori!SJ144</f>
        <v>0</v>
      </c>
      <c r="SK338" s="109">
        <f>Seniori!SK144</f>
        <v>0</v>
      </c>
      <c r="SL338" s="109">
        <f>Seniori!SL144</f>
        <v>0</v>
      </c>
      <c r="SM338" s="109">
        <f>Seniori!SM144</f>
        <v>0</v>
      </c>
      <c r="SN338" s="109">
        <f>Seniori!SN144</f>
        <v>0</v>
      </c>
      <c r="SO338" s="109">
        <f>Seniori!SO144</f>
        <v>0</v>
      </c>
      <c r="SP338" s="109">
        <f>Seniori!SP144</f>
        <v>0</v>
      </c>
      <c r="SQ338" s="109">
        <f>Seniori!SQ144</f>
        <v>0</v>
      </c>
      <c r="SR338" s="109">
        <f>Seniori!SR144</f>
        <v>0</v>
      </c>
      <c r="SS338" s="109">
        <f>Seniori!SS144</f>
        <v>0</v>
      </c>
      <c r="ST338" s="109">
        <f>Seniori!ST144</f>
        <v>0</v>
      </c>
      <c r="SU338" s="109">
        <f>Seniori!SU144</f>
        <v>0</v>
      </c>
      <c r="SV338" s="109">
        <f>Seniori!SV144</f>
        <v>0</v>
      </c>
      <c r="SW338" s="109">
        <f>Seniori!SW144</f>
        <v>0</v>
      </c>
      <c r="SX338" s="109">
        <f>Seniori!SX144</f>
        <v>0</v>
      </c>
      <c r="SY338" s="109">
        <f>Seniori!SY144</f>
        <v>0</v>
      </c>
      <c r="SZ338" s="109">
        <f>Seniori!SZ144</f>
        <v>0</v>
      </c>
      <c r="TA338" s="109">
        <f>Seniori!TA144</f>
        <v>0</v>
      </c>
      <c r="TB338" s="109">
        <f>Seniori!TB144</f>
        <v>0</v>
      </c>
    </row>
    <row r="339" spans="1:522" s="1" customFormat="1" ht="18" customHeight="1" x14ac:dyDescent="0.2">
      <c r="A339" s="12"/>
      <c r="B339" s="11" t="s">
        <v>505</v>
      </c>
      <c r="C339" s="1">
        <v>12144</v>
      </c>
      <c r="E339" s="4" t="s">
        <v>504</v>
      </c>
      <c r="G339" s="9" t="s">
        <v>129</v>
      </c>
      <c r="H339" s="4" t="s">
        <v>23</v>
      </c>
      <c r="I339" s="1">
        <f t="shared" si="20"/>
        <v>0</v>
      </c>
      <c r="J339" s="12">
        <f>Tabuľka3[[#This Row],[Stĺpec9]]</f>
        <v>0</v>
      </c>
      <c r="K339" s="109">
        <f>Seniori!K123</f>
        <v>0</v>
      </c>
      <c r="L339" s="109">
        <f>Seniori!L123</f>
        <v>0</v>
      </c>
      <c r="M339" s="109">
        <f>Seniori!M123</f>
        <v>0</v>
      </c>
      <c r="N339" s="109">
        <f>Seniori!N123</f>
        <v>0</v>
      </c>
      <c r="O339" s="109">
        <f>Seniori!O123</f>
        <v>0</v>
      </c>
      <c r="P339" s="109">
        <f>Seniori!P123</f>
        <v>0</v>
      </c>
      <c r="Q339" s="109">
        <f>Seniori!Q123</f>
        <v>0</v>
      </c>
      <c r="R339" s="109">
        <f>Seniori!R123</f>
        <v>0</v>
      </c>
      <c r="S339" s="109">
        <f>Seniori!S123</f>
        <v>0</v>
      </c>
      <c r="T339" s="109">
        <f>Seniori!T123</f>
        <v>0</v>
      </c>
      <c r="U339" s="109">
        <f>Seniori!U123</f>
        <v>0</v>
      </c>
      <c r="V339" s="109">
        <f>Seniori!V123</f>
        <v>0</v>
      </c>
      <c r="W339" s="109">
        <f>Seniori!W123</f>
        <v>0</v>
      </c>
      <c r="X339" s="109">
        <f>Seniori!X123</f>
        <v>0</v>
      </c>
      <c r="Y339" s="109">
        <f>Seniori!Y123</f>
        <v>0</v>
      </c>
      <c r="Z339" s="109">
        <f>Seniori!Z123</f>
        <v>0</v>
      </c>
      <c r="AA339" s="109">
        <f>Seniori!AA123</f>
        <v>0</v>
      </c>
      <c r="AB339" s="109">
        <f>Seniori!AB123</f>
        <v>0</v>
      </c>
      <c r="AC339" s="109">
        <f>Seniori!AC123</f>
        <v>0</v>
      </c>
      <c r="AD339" s="109">
        <f>Seniori!AD123</f>
        <v>0</v>
      </c>
      <c r="AE339" s="109">
        <f>Seniori!AE123</f>
        <v>0</v>
      </c>
      <c r="AF339" s="109">
        <f>Seniori!AF123</f>
        <v>0</v>
      </c>
      <c r="AG339" s="109">
        <f>Seniori!AG123</f>
        <v>0</v>
      </c>
      <c r="AH339" s="109">
        <f>Seniori!AH123</f>
        <v>0</v>
      </c>
      <c r="AI339" s="109">
        <f>Seniori!AI123</f>
        <v>0</v>
      </c>
      <c r="AJ339" s="109">
        <f>Seniori!AJ123</f>
        <v>0</v>
      </c>
      <c r="AK339" s="109">
        <f>Seniori!AK123</f>
        <v>0</v>
      </c>
      <c r="AL339" s="109">
        <f>Seniori!AL123</f>
        <v>0</v>
      </c>
      <c r="AM339" s="109">
        <f>Seniori!AM123</f>
        <v>0</v>
      </c>
      <c r="AN339" s="109">
        <f>Seniori!AN123</f>
        <v>0</v>
      </c>
      <c r="AO339" s="109">
        <f>Seniori!AO123</f>
        <v>0</v>
      </c>
      <c r="AP339" s="109">
        <f>Seniori!AP123</f>
        <v>0</v>
      </c>
      <c r="AQ339" s="109">
        <f>Seniori!AQ123</f>
        <v>0</v>
      </c>
      <c r="AR339" s="109">
        <f>Seniori!AR123</f>
        <v>0</v>
      </c>
      <c r="AS339" s="109">
        <f>Seniori!AS123</f>
        <v>0</v>
      </c>
      <c r="AT339" s="109">
        <f>Seniori!AT123</f>
        <v>0</v>
      </c>
      <c r="AU339" s="109">
        <f>Seniori!AU123</f>
        <v>0</v>
      </c>
      <c r="AV339" s="109">
        <f>Seniori!AV123</f>
        <v>0</v>
      </c>
      <c r="AW339" s="109">
        <f>Seniori!AW123</f>
        <v>0</v>
      </c>
      <c r="AX339" s="109">
        <f>Seniori!AX123</f>
        <v>0</v>
      </c>
      <c r="AY339" s="109">
        <f>Seniori!AY123</f>
        <v>0</v>
      </c>
      <c r="AZ339" s="109">
        <f>Seniori!AZ123</f>
        <v>0</v>
      </c>
      <c r="BA339" s="109">
        <f>Seniori!BA123</f>
        <v>0</v>
      </c>
      <c r="BB339" s="109">
        <f>Seniori!BB123</f>
        <v>0</v>
      </c>
      <c r="BC339" s="109">
        <f>Seniori!BC123</f>
        <v>0</v>
      </c>
      <c r="BD339" s="109">
        <f>Seniori!BD123</f>
        <v>0</v>
      </c>
      <c r="BE339" s="109">
        <f>Seniori!BE123</f>
        <v>0</v>
      </c>
      <c r="BF339" s="109">
        <f>Seniori!BF123</f>
        <v>0</v>
      </c>
      <c r="BG339" s="109">
        <f>Seniori!BG123</f>
        <v>0</v>
      </c>
      <c r="BH339" s="109">
        <f>Seniori!BH123</f>
        <v>0</v>
      </c>
      <c r="BI339" s="109">
        <f>Seniori!BI123</f>
        <v>0</v>
      </c>
      <c r="BJ339" s="109">
        <f>Seniori!BJ123</f>
        <v>0</v>
      </c>
      <c r="BK339" s="109">
        <f>Seniori!BK123</f>
        <v>0</v>
      </c>
      <c r="BL339" s="109">
        <f>Seniori!BL123</f>
        <v>0</v>
      </c>
      <c r="BM339" s="109">
        <f>Seniori!BM123</f>
        <v>0</v>
      </c>
      <c r="BN339" s="109">
        <f>Seniori!BN123</f>
        <v>0</v>
      </c>
      <c r="BO339" s="109">
        <f>Seniori!BO123</f>
        <v>0</v>
      </c>
      <c r="BP339" s="109">
        <f>Seniori!BP123</f>
        <v>0</v>
      </c>
      <c r="BQ339" s="109">
        <f>Seniori!BQ123</f>
        <v>0</v>
      </c>
      <c r="BR339" s="109">
        <f>Seniori!BR123</f>
        <v>0</v>
      </c>
      <c r="BS339" s="109">
        <f>Seniori!BS123</f>
        <v>0</v>
      </c>
      <c r="BT339" s="109">
        <f>Seniori!BT123</f>
        <v>0</v>
      </c>
      <c r="BU339" s="109">
        <f>Seniori!BU123</f>
        <v>0</v>
      </c>
      <c r="BV339" s="109">
        <f>Seniori!BV123</f>
        <v>0</v>
      </c>
      <c r="BW339" s="109">
        <f>Seniori!BW123</f>
        <v>0</v>
      </c>
      <c r="BX339" s="109">
        <f>Seniori!BX123</f>
        <v>0</v>
      </c>
      <c r="BY339" s="109">
        <f>Seniori!BY123</f>
        <v>0</v>
      </c>
      <c r="BZ339" s="109">
        <f>Seniori!BZ123</f>
        <v>0</v>
      </c>
      <c r="CA339" s="109">
        <f>Seniori!CA123</f>
        <v>0</v>
      </c>
      <c r="CB339" s="109">
        <f>Seniori!CB123</f>
        <v>0</v>
      </c>
      <c r="CC339" s="109">
        <f>Seniori!CC123</f>
        <v>0</v>
      </c>
      <c r="CD339" s="109">
        <f>Seniori!CD123</f>
        <v>0</v>
      </c>
      <c r="CE339" s="109">
        <f>Seniori!CE123</f>
        <v>0</v>
      </c>
      <c r="CF339" s="109">
        <f>Seniori!CF123</f>
        <v>0</v>
      </c>
      <c r="CG339" s="109">
        <f>Seniori!CG123</f>
        <v>0</v>
      </c>
      <c r="CH339" s="109">
        <f>Seniori!CH123</f>
        <v>0</v>
      </c>
      <c r="CI339" s="109">
        <f>Seniori!CI123</f>
        <v>0</v>
      </c>
      <c r="CJ339" s="109">
        <f>Seniori!CJ123</f>
        <v>0</v>
      </c>
      <c r="CK339" s="109">
        <f>Seniori!CK123</f>
        <v>0</v>
      </c>
      <c r="CL339" s="109">
        <f>Seniori!CL123</f>
        <v>0</v>
      </c>
      <c r="CM339" s="109">
        <f>Seniori!CM123</f>
        <v>0</v>
      </c>
      <c r="CN339" s="109">
        <f>Seniori!CN123</f>
        <v>0</v>
      </c>
      <c r="CO339" s="109">
        <f>Seniori!CO123</f>
        <v>0</v>
      </c>
      <c r="CP339" s="109">
        <f>Seniori!CP123</f>
        <v>0</v>
      </c>
      <c r="CQ339" s="109">
        <f>Seniori!CQ123</f>
        <v>0</v>
      </c>
      <c r="CR339" s="109">
        <f>Seniori!CR123</f>
        <v>0</v>
      </c>
      <c r="CS339" s="109">
        <f>Seniori!CS123</f>
        <v>0</v>
      </c>
      <c r="CT339" s="109">
        <f>Seniori!CT123</f>
        <v>0</v>
      </c>
      <c r="CU339" s="109">
        <f>Seniori!CU123</f>
        <v>0</v>
      </c>
      <c r="CV339" s="109">
        <f>Seniori!CV123</f>
        <v>0</v>
      </c>
      <c r="CW339" s="109">
        <f>Seniori!CW123</f>
        <v>0</v>
      </c>
      <c r="CX339" s="109">
        <f>Seniori!CX123</f>
        <v>0</v>
      </c>
      <c r="CY339" s="109">
        <f>Seniori!CY123</f>
        <v>0</v>
      </c>
      <c r="CZ339" s="109">
        <f>Seniori!CZ123</f>
        <v>0</v>
      </c>
      <c r="DA339" s="109">
        <f>Seniori!DA123</f>
        <v>0</v>
      </c>
      <c r="DB339" s="109">
        <f>Seniori!DB123</f>
        <v>0</v>
      </c>
      <c r="DC339" s="109">
        <f>Seniori!DC123</f>
        <v>0</v>
      </c>
      <c r="DD339" s="109">
        <f>Seniori!DD123</f>
        <v>0</v>
      </c>
      <c r="DE339" s="109">
        <f>Seniori!DE123</f>
        <v>0</v>
      </c>
      <c r="DF339" s="109">
        <f>Seniori!DF123</f>
        <v>0</v>
      </c>
      <c r="DG339" s="109">
        <f>Seniori!DG123</f>
        <v>0</v>
      </c>
      <c r="DH339" s="109">
        <f>Seniori!DH123</f>
        <v>0</v>
      </c>
      <c r="DI339" s="109">
        <f>Seniori!DI123</f>
        <v>0</v>
      </c>
      <c r="DJ339" s="109">
        <f>Seniori!DJ123</f>
        <v>0</v>
      </c>
      <c r="DK339" s="109">
        <f>Seniori!DK123</f>
        <v>0</v>
      </c>
      <c r="DL339" s="109">
        <f>Seniori!DL123</f>
        <v>0</v>
      </c>
      <c r="DM339" s="109">
        <f>Seniori!DM123</f>
        <v>0</v>
      </c>
      <c r="DN339" s="109">
        <f>Seniori!DN123</f>
        <v>0</v>
      </c>
      <c r="DO339" s="109">
        <f>Seniori!DO123</f>
        <v>0</v>
      </c>
      <c r="DP339" s="109">
        <f>Seniori!DP123</f>
        <v>0</v>
      </c>
      <c r="DQ339" s="109">
        <f>Seniori!DQ123</f>
        <v>0</v>
      </c>
      <c r="DR339" s="109">
        <f>Seniori!DR123</f>
        <v>0</v>
      </c>
      <c r="DS339" s="109">
        <f>Seniori!DS123</f>
        <v>0</v>
      </c>
      <c r="DT339" s="109">
        <f>Seniori!DT123</f>
        <v>0</v>
      </c>
      <c r="DU339" s="109">
        <f>Seniori!DU123</f>
        <v>0</v>
      </c>
      <c r="DV339" s="109">
        <f>Seniori!DV123</f>
        <v>0</v>
      </c>
      <c r="DW339" s="109">
        <f>Seniori!DW123</f>
        <v>0</v>
      </c>
      <c r="DX339" s="109">
        <f>Seniori!DX123</f>
        <v>0</v>
      </c>
      <c r="DY339" s="109">
        <f>Seniori!DY123</f>
        <v>0</v>
      </c>
      <c r="DZ339" s="109">
        <f>Seniori!DZ123</f>
        <v>0</v>
      </c>
      <c r="EA339" s="109">
        <f>Seniori!EA123</f>
        <v>0</v>
      </c>
      <c r="EB339" s="109">
        <f>Seniori!EB123</f>
        <v>0</v>
      </c>
      <c r="EC339" s="109">
        <f>Seniori!EC123</f>
        <v>0</v>
      </c>
      <c r="ED339" s="109">
        <f>Seniori!ED123</f>
        <v>0</v>
      </c>
      <c r="EE339" s="109">
        <f>Seniori!EE123</f>
        <v>0</v>
      </c>
      <c r="EF339" s="109">
        <f>Seniori!EF123</f>
        <v>0</v>
      </c>
      <c r="EG339" s="109">
        <f>Seniori!EG123</f>
        <v>0</v>
      </c>
      <c r="EH339" s="109">
        <f>Seniori!EH123</f>
        <v>0</v>
      </c>
      <c r="EI339" s="109">
        <f>Seniori!EI123</f>
        <v>0</v>
      </c>
      <c r="EJ339" s="109">
        <f>Seniori!EJ123</f>
        <v>0</v>
      </c>
      <c r="EK339" s="109">
        <f>Seniori!EK123</f>
        <v>0</v>
      </c>
      <c r="EL339" s="109">
        <f>Seniori!EL123</f>
        <v>0</v>
      </c>
      <c r="EM339" s="109">
        <f>Seniori!EM123</f>
        <v>0</v>
      </c>
      <c r="EN339" s="109">
        <f>Seniori!EN123</f>
        <v>0</v>
      </c>
      <c r="EO339" s="109">
        <f>Seniori!EO123</f>
        <v>0</v>
      </c>
      <c r="EP339" s="109">
        <f>Seniori!EP123</f>
        <v>0</v>
      </c>
      <c r="EQ339" s="109">
        <f>Seniori!EQ123</f>
        <v>0</v>
      </c>
      <c r="ER339" s="109">
        <f>Seniori!ER123</f>
        <v>0</v>
      </c>
      <c r="ES339" s="109">
        <f>Seniori!ES123</f>
        <v>0</v>
      </c>
      <c r="ET339" s="109">
        <f>Seniori!ET123</f>
        <v>0</v>
      </c>
      <c r="EU339" s="109">
        <f>Seniori!EU123</f>
        <v>0</v>
      </c>
      <c r="EV339" s="109">
        <f>Seniori!EV123</f>
        <v>0</v>
      </c>
      <c r="EW339" s="109">
        <f>Seniori!EW123</f>
        <v>0</v>
      </c>
      <c r="EX339" s="109">
        <f>Seniori!EX123</f>
        <v>0</v>
      </c>
      <c r="EY339" s="109">
        <f>Seniori!EY123</f>
        <v>0</v>
      </c>
      <c r="EZ339" s="109">
        <f>Seniori!EZ123</f>
        <v>0</v>
      </c>
      <c r="FA339" s="109">
        <f>Seniori!FA123</f>
        <v>0</v>
      </c>
      <c r="FB339" s="109">
        <f>Seniori!FB123</f>
        <v>0</v>
      </c>
      <c r="FC339" s="109">
        <f>Seniori!FC123</f>
        <v>0</v>
      </c>
      <c r="FD339" s="109">
        <f>Seniori!FD123</f>
        <v>0</v>
      </c>
      <c r="FE339" s="109">
        <f>Seniori!FE123</f>
        <v>0</v>
      </c>
      <c r="FF339" s="109">
        <f>Seniori!FF123</f>
        <v>0</v>
      </c>
      <c r="FG339" s="109">
        <f>Seniori!FG123</f>
        <v>0</v>
      </c>
      <c r="FH339" s="109">
        <f>Seniori!FH123</f>
        <v>0</v>
      </c>
      <c r="FI339" s="109">
        <f>Seniori!FI123</f>
        <v>0</v>
      </c>
      <c r="FJ339" s="109">
        <f>Seniori!FJ123</f>
        <v>0</v>
      </c>
      <c r="FK339" s="109">
        <f>Seniori!FK123</f>
        <v>0</v>
      </c>
      <c r="FL339" s="109">
        <f>Seniori!FL123</f>
        <v>0</v>
      </c>
      <c r="FM339" s="109">
        <f>Seniori!FM123</f>
        <v>0</v>
      </c>
      <c r="FN339" s="109">
        <f>Seniori!FN123</f>
        <v>0</v>
      </c>
      <c r="FO339" s="109">
        <f>Seniori!FO123</f>
        <v>0</v>
      </c>
      <c r="FP339" s="109">
        <f>Seniori!FP123</f>
        <v>0</v>
      </c>
      <c r="FQ339" s="109">
        <f>Seniori!FQ123</f>
        <v>0</v>
      </c>
      <c r="FR339" s="109">
        <f>Seniori!FR123</f>
        <v>0</v>
      </c>
      <c r="FS339" s="109">
        <f>Seniori!FS123</f>
        <v>0</v>
      </c>
      <c r="FT339" s="109">
        <f>Seniori!FT123</f>
        <v>0</v>
      </c>
      <c r="FU339" s="109">
        <f>Seniori!FU123</f>
        <v>0</v>
      </c>
      <c r="FV339" s="109">
        <f>Seniori!FV123</f>
        <v>0</v>
      </c>
      <c r="FW339" s="109">
        <f>Seniori!FW123</f>
        <v>0</v>
      </c>
      <c r="FX339" s="109">
        <f>Seniori!FX123</f>
        <v>0</v>
      </c>
      <c r="FY339" s="109">
        <f>Seniori!FY123</f>
        <v>0</v>
      </c>
      <c r="FZ339" s="109">
        <f>Seniori!FZ123</f>
        <v>0</v>
      </c>
      <c r="GA339" s="109">
        <f>Seniori!GA123</f>
        <v>0</v>
      </c>
      <c r="GB339" s="109">
        <f>Seniori!GB123</f>
        <v>0</v>
      </c>
      <c r="GC339" s="109">
        <f>Seniori!GC123</f>
        <v>0</v>
      </c>
      <c r="GD339" s="109">
        <f>Seniori!GD123</f>
        <v>0</v>
      </c>
      <c r="GE339" s="109">
        <f>Seniori!GE123</f>
        <v>0</v>
      </c>
      <c r="GF339" s="109">
        <f>Seniori!GF123</f>
        <v>0</v>
      </c>
      <c r="GG339" s="109">
        <f>Seniori!GG123</f>
        <v>0</v>
      </c>
      <c r="GH339" s="109">
        <f>Seniori!GH123</f>
        <v>0</v>
      </c>
      <c r="GI339" s="109">
        <f>Seniori!GI123</f>
        <v>0</v>
      </c>
      <c r="GJ339" s="109">
        <f>Seniori!GJ123</f>
        <v>0</v>
      </c>
      <c r="GK339" s="109">
        <f>Seniori!GK123</f>
        <v>0</v>
      </c>
      <c r="GL339" s="109">
        <f>Seniori!GL123</f>
        <v>0</v>
      </c>
      <c r="GM339" s="109">
        <f>Seniori!GM123</f>
        <v>0</v>
      </c>
      <c r="GN339" s="109">
        <f>Seniori!GN123</f>
        <v>0</v>
      </c>
      <c r="GO339" s="109">
        <f>Seniori!GO123</f>
        <v>0</v>
      </c>
      <c r="GP339" s="109">
        <f>Seniori!GP123</f>
        <v>0</v>
      </c>
      <c r="GQ339" s="109">
        <f>Seniori!GQ123</f>
        <v>0</v>
      </c>
      <c r="GR339" s="109">
        <f>Seniori!GR123</f>
        <v>0</v>
      </c>
      <c r="GS339" s="109">
        <f>Seniori!GS123</f>
        <v>0</v>
      </c>
      <c r="GT339" s="109">
        <f>Seniori!GT123</f>
        <v>0</v>
      </c>
      <c r="GU339" s="109">
        <f>Seniori!GU123</f>
        <v>0</v>
      </c>
      <c r="GV339" s="109">
        <f>Seniori!GV123</f>
        <v>0</v>
      </c>
      <c r="GW339" s="109">
        <f>Seniori!GW123</f>
        <v>0</v>
      </c>
      <c r="GX339" s="109">
        <f>Seniori!GX123</f>
        <v>0</v>
      </c>
      <c r="GY339" s="109">
        <f>Seniori!GY123</f>
        <v>0</v>
      </c>
      <c r="GZ339" s="109">
        <f>Seniori!GZ123</f>
        <v>0</v>
      </c>
      <c r="HA339" s="109">
        <f>Seniori!HA123</f>
        <v>0</v>
      </c>
      <c r="HB339" s="109">
        <f>Seniori!HB123</f>
        <v>0</v>
      </c>
      <c r="HC339" s="109">
        <f>Seniori!HC123</f>
        <v>0</v>
      </c>
      <c r="HD339" s="109">
        <f>Seniori!HD123</f>
        <v>0</v>
      </c>
      <c r="HE339" s="109">
        <f>Seniori!HE123</f>
        <v>0</v>
      </c>
      <c r="HF339" s="109">
        <f>Seniori!HF123</f>
        <v>0</v>
      </c>
      <c r="HG339" s="109">
        <f>Seniori!HG123</f>
        <v>0</v>
      </c>
      <c r="HH339" s="109">
        <f>Seniori!HH123</f>
        <v>0</v>
      </c>
      <c r="HI339" s="109">
        <f>Seniori!HI123</f>
        <v>0</v>
      </c>
      <c r="HJ339" s="109">
        <f>Seniori!HJ123</f>
        <v>0</v>
      </c>
      <c r="HK339" s="109">
        <f>Seniori!HK123</f>
        <v>0</v>
      </c>
      <c r="HL339" s="109">
        <f>Seniori!HL123</f>
        <v>0</v>
      </c>
      <c r="HM339" s="109">
        <f>Seniori!HM123</f>
        <v>0</v>
      </c>
      <c r="HN339" s="109">
        <f>Seniori!HN123</f>
        <v>0</v>
      </c>
      <c r="HO339" s="109">
        <f>Seniori!HO123</f>
        <v>0</v>
      </c>
      <c r="HP339" s="109">
        <f>Seniori!HP123</f>
        <v>0</v>
      </c>
      <c r="HQ339" s="109">
        <f>Seniori!HQ123</f>
        <v>0</v>
      </c>
      <c r="HR339" s="109">
        <f>Seniori!HR123</f>
        <v>0</v>
      </c>
      <c r="HS339" s="109">
        <f>Seniori!HS123</f>
        <v>0</v>
      </c>
      <c r="HT339" s="109">
        <f>Seniori!HT123</f>
        <v>0</v>
      </c>
      <c r="HU339" s="109">
        <f>Seniori!HU123</f>
        <v>0</v>
      </c>
      <c r="HV339" s="109">
        <f>Seniori!HV123</f>
        <v>0</v>
      </c>
      <c r="HW339" s="109">
        <f>Seniori!HW123</f>
        <v>0</v>
      </c>
      <c r="HX339" s="109">
        <f>Seniori!HX123</f>
        <v>0</v>
      </c>
      <c r="HY339" s="109">
        <f>Seniori!HY123</f>
        <v>0</v>
      </c>
      <c r="HZ339" s="109">
        <f>Seniori!HZ123</f>
        <v>0</v>
      </c>
      <c r="IA339" s="109">
        <f>Seniori!IA123</f>
        <v>0</v>
      </c>
      <c r="IB339" s="109">
        <f>Seniori!IB123</f>
        <v>0</v>
      </c>
      <c r="IC339" s="109">
        <f>Seniori!IC123</f>
        <v>0</v>
      </c>
      <c r="ID339" s="109">
        <f>Seniori!ID123</f>
        <v>0</v>
      </c>
      <c r="IE339" s="109">
        <f>Seniori!IE123</f>
        <v>0</v>
      </c>
      <c r="IF339" s="109">
        <f>Seniori!IF123</f>
        <v>0</v>
      </c>
      <c r="IG339" s="109">
        <f>Seniori!IG123</f>
        <v>0</v>
      </c>
      <c r="IH339" s="109">
        <f>Seniori!IH123</f>
        <v>0</v>
      </c>
      <c r="II339" s="109">
        <f>Seniori!II123</f>
        <v>0</v>
      </c>
      <c r="IJ339" s="109">
        <f>Seniori!IJ123</f>
        <v>0</v>
      </c>
      <c r="IK339" s="109">
        <f>Seniori!IK123</f>
        <v>0</v>
      </c>
      <c r="IL339" s="109">
        <f>Seniori!IL123</f>
        <v>0</v>
      </c>
      <c r="IM339" s="109">
        <f>Seniori!IM123</f>
        <v>0</v>
      </c>
      <c r="IN339" s="109">
        <f>Seniori!IN123</f>
        <v>0</v>
      </c>
      <c r="IO339" s="109">
        <f>Seniori!IO123</f>
        <v>0</v>
      </c>
      <c r="IP339" s="109">
        <f>Seniori!IP123</f>
        <v>0</v>
      </c>
      <c r="IQ339" s="109">
        <f>Seniori!IQ123</f>
        <v>0</v>
      </c>
      <c r="IR339" s="109">
        <f>Seniori!IR123</f>
        <v>0</v>
      </c>
      <c r="IS339" s="109">
        <f>Seniori!IS123</f>
        <v>0</v>
      </c>
      <c r="IT339" s="109">
        <f>Seniori!IT123</f>
        <v>0</v>
      </c>
      <c r="IU339" s="109">
        <f>Seniori!IU123</f>
        <v>0</v>
      </c>
      <c r="IV339" s="109">
        <f>Seniori!IV123</f>
        <v>0</v>
      </c>
      <c r="IW339" s="109">
        <f>Seniori!IW123</f>
        <v>0</v>
      </c>
      <c r="IX339" s="109">
        <f>Seniori!IX123</f>
        <v>0</v>
      </c>
      <c r="IY339" s="109">
        <f>Seniori!IY123</f>
        <v>0</v>
      </c>
      <c r="IZ339" s="109">
        <f>Seniori!IZ123</f>
        <v>0</v>
      </c>
      <c r="JA339" s="109">
        <f>Seniori!JA123</f>
        <v>0</v>
      </c>
      <c r="JB339" s="109">
        <f>Seniori!JB123</f>
        <v>0</v>
      </c>
      <c r="JC339" s="109">
        <f>Seniori!JC123</f>
        <v>0</v>
      </c>
      <c r="JD339" s="109">
        <f>Seniori!JD123</f>
        <v>0</v>
      </c>
      <c r="JE339" s="109">
        <f>Seniori!JE123</f>
        <v>0</v>
      </c>
      <c r="JF339" s="109">
        <f>Seniori!JF123</f>
        <v>0</v>
      </c>
      <c r="JG339" s="109">
        <f>Seniori!JG123</f>
        <v>0</v>
      </c>
      <c r="JH339" s="109">
        <f>Seniori!JH123</f>
        <v>0</v>
      </c>
      <c r="JI339" s="109">
        <f>Seniori!JI123</f>
        <v>0</v>
      </c>
      <c r="JJ339" s="109">
        <f>Seniori!JJ123</f>
        <v>0</v>
      </c>
      <c r="JK339" s="109">
        <f>Seniori!JK123</f>
        <v>0</v>
      </c>
      <c r="JL339" s="109">
        <f>Seniori!JL123</f>
        <v>0</v>
      </c>
      <c r="JM339" s="109">
        <f>Seniori!JM123</f>
        <v>0</v>
      </c>
      <c r="JN339" s="109">
        <f>Seniori!JN123</f>
        <v>0</v>
      </c>
      <c r="JO339" s="109">
        <f>Seniori!JO123</f>
        <v>0</v>
      </c>
      <c r="JP339" s="109">
        <f>Seniori!JP123</f>
        <v>0</v>
      </c>
      <c r="JQ339" s="109">
        <f>Seniori!JQ123</f>
        <v>0</v>
      </c>
      <c r="JR339" s="109">
        <f>Seniori!JR123</f>
        <v>0</v>
      </c>
      <c r="JS339" s="109">
        <f>Seniori!JS123</f>
        <v>0</v>
      </c>
      <c r="JT339" s="109">
        <f>Seniori!JT123</f>
        <v>0</v>
      </c>
      <c r="JU339" s="109">
        <f>Seniori!JU123</f>
        <v>0</v>
      </c>
      <c r="JV339" s="109">
        <f>Seniori!JV123</f>
        <v>0</v>
      </c>
      <c r="JW339" s="109">
        <f>Seniori!JW123</f>
        <v>0</v>
      </c>
      <c r="JX339" s="109">
        <f>Seniori!JX123</f>
        <v>0</v>
      </c>
      <c r="JY339" s="109">
        <f>Seniori!JY123</f>
        <v>0</v>
      </c>
      <c r="JZ339" s="109">
        <f>Seniori!JZ123</f>
        <v>0</v>
      </c>
      <c r="KA339" s="109">
        <f>Seniori!KA123</f>
        <v>0</v>
      </c>
      <c r="KB339" s="109">
        <f>Seniori!KB123</f>
        <v>0</v>
      </c>
      <c r="KC339" s="109">
        <f>Seniori!KC123</f>
        <v>0</v>
      </c>
      <c r="KD339" s="109">
        <f>Seniori!KD123</f>
        <v>0</v>
      </c>
      <c r="KE339" s="109">
        <f>Seniori!KE123</f>
        <v>0</v>
      </c>
      <c r="KF339" s="109">
        <f>Seniori!KF123</f>
        <v>0</v>
      </c>
      <c r="KG339" s="109">
        <f>Seniori!KG123</f>
        <v>0</v>
      </c>
      <c r="KH339" s="109">
        <f>Seniori!KH123</f>
        <v>0</v>
      </c>
      <c r="KI339" s="109">
        <f>Seniori!KI123</f>
        <v>0</v>
      </c>
      <c r="KJ339" s="109">
        <f>Seniori!KJ123</f>
        <v>0</v>
      </c>
      <c r="KK339" s="109">
        <f>Seniori!KK123</f>
        <v>0</v>
      </c>
      <c r="KL339" s="109">
        <f>Seniori!KL123</f>
        <v>0</v>
      </c>
      <c r="KM339" s="109">
        <f>Seniori!KM123</f>
        <v>0</v>
      </c>
      <c r="KN339" s="109">
        <f>Seniori!KN123</f>
        <v>0</v>
      </c>
      <c r="KO339" s="109">
        <f>Seniori!KO123</f>
        <v>0</v>
      </c>
      <c r="KP339" s="109">
        <f>Seniori!KP123</f>
        <v>0</v>
      </c>
      <c r="KQ339" s="109">
        <f>Seniori!KQ123</f>
        <v>0</v>
      </c>
      <c r="KR339" s="109">
        <f>Seniori!KR123</f>
        <v>0</v>
      </c>
      <c r="KS339" s="109">
        <f>Seniori!KS123</f>
        <v>0</v>
      </c>
      <c r="KT339" s="109">
        <f>Seniori!KT123</f>
        <v>0</v>
      </c>
      <c r="KU339" s="109">
        <f>Seniori!KU123</f>
        <v>0</v>
      </c>
      <c r="KV339" s="109">
        <f>Seniori!KV123</f>
        <v>0</v>
      </c>
      <c r="KW339" s="109">
        <f>Seniori!KW123</f>
        <v>0</v>
      </c>
      <c r="KX339" s="109">
        <f>Seniori!KX123</f>
        <v>0</v>
      </c>
      <c r="KY339" s="109">
        <f>Seniori!KY123</f>
        <v>0</v>
      </c>
      <c r="KZ339" s="109">
        <f>Seniori!KZ123</f>
        <v>0</v>
      </c>
      <c r="LA339" s="109">
        <f>Seniori!LA123</f>
        <v>0</v>
      </c>
      <c r="LB339" s="109">
        <f>Seniori!LB123</f>
        <v>0</v>
      </c>
      <c r="LC339" s="109">
        <f>Seniori!LC123</f>
        <v>0</v>
      </c>
      <c r="LD339" s="109">
        <f>Seniori!LD123</f>
        <v>0</v>
      </c>
      <c r="LE339" s="109">
        <f>Seniori!LE123</f>
        <v>0</v>
      </c>
      <c r="LF339" s="109">
        <f>Seniori!LF123</f>
        <v>0</v>
      </c>
      <c r="LG339" s="109">
        <f>Seniori!LG123</f>
        <v>0</v>
      </c>
      <c r="LH339" s="109">
        <f>Seniori!LH123</f>
        <v>0</v>
      </c>
      <c r="LI339" s="109">
        <f>Seniori!LI123</f>
        <v>0</v>
      </c>
      <c r="LJ339" s="109">
        <f>Seniori!LJ123</f>
        <v>0</v>
      </c>
      <c r="LK339" s="109">
        <f>Seniori!LK123</f>
        <v>0</v>
      </c>
      <c r="LL339" s="109">
        <f>Seniori!LL123</f>
        <v>0</v>
      </c>
      <c r="LM339" s="109">
        <f>Seniori!LM123</f>
        <v>0</v>
      </c>
      <c r="LN339" s="109">
        <f>Seniori!LN123</f>
        <v>0</v>
      </c>
      <c r="LO339" s="109">
        <f>Seniori!LO123</f>
        <v>0</v>
      </c>
      <c r="LP339" s="109">
        <f>Seniori!LP123</f>
        <v>0</v>
      </c>
      <c r="LQ339" s="109">
        <f>Seniori!LQ123</f>
        <v>0</v>
      </c>
      <c r="LR339" s="109">
        <f>Seniori!LR123</f>
        <v>0</v>
      </c>
      <c r="LS339" s="109">
        <f>Seniori!LS123</f>
        <v>0</v>
      </c>
      <c r="LT339" s="109">
        <f>Seniori!LT123</f>
        <v>0</v>
      </c>
      <c r="LU339" s="109">
        <f>Seniori!LU123</f>
        <v>0</v>
      </c>
      <c r="LV339" s="109">
        <f>Seniori!LV123</f>
        <v>0</v>
      </c>
      <c r="LW339" s="109">
        <f>Seniori!LW123</f>
        <v>0</v>
      </c>
      <c r="LX339" s="109">
        <f>Seniori!LX123</f>
        <v>0</v>
      </c>
      <c r="LY339" s="109">
        <f>Seniori!LY123</f>
        <v>0</v>
      </c>
      <c r="LZ339" s="109">
        <f>Seniori!LZ123</f>
        <v>0</v>
      </c>
      <c r="MA339" s="109">
        <f>Seniori!MA123</f>
        <v>0</v>
      </c>
      <c r="MB339" s="109">
        <f>Seniori!MB123</f>
        <v>0</v>
      </c>
      <c r="MC339" s="109">
        <f>Seniori!MC123</f>
        <v>0</v>
      </c>
      <c r="MD339" s="109">
        <f>Seniori!MD123</f>
        <v>0</v>
      </c>
      <c r="ME339" s="109">
        <f>Seniori!ME123</f>
        <v>0</v>
      </c>
      <c r="MF339" s="109">
        <f>Seniori!MF123</f>
        <v>0</v>
      </c>
      <c r="MG339" s="109">
        <f>Seniori!MG123</f>
        <v>0</v>
      </c>
      <c r="MH339" s="109">
        <f>Seniori!MH123</f>
        <v>0</v>
      </c>
      <c r="MI339" s="109">
        <f>Seniori!MI123</f>
        <v>0</v>
      </c>
      <c r="MJ339" s="109">
        <f>Seniori!MJ123</f>
        <v>0</v>
      </c>
      <c r="MK339" s="109">
        <f>Seniori!MK123</f>
        <v>0</v>
      </c>
      <c r="ML339" s="109">
        <f>Seniori!ML123</f>
        <v>0</v>
      </c>
      <c r="MM339" s="109">
        <f>Seniori!MM123</f>
        <v>0</v>
      </c>
      <c r="MN339" s="109">
        <f>Seniori!MN123</f>
        <v>0</v>
      </c>
      <c r="MO339" s="109">
        <f>Seniori!MO123</f>
        <v>0</v>
      </c>
      <c r="MP339" s="109">
        <f>Seniori!MP123</f>
        <v>0</v>
      </c>
      <c r="MQ339" s="109">
        <f>Seniori!MQ123</f>
        <v>0</v>
      </c>
      <c r="MR339" s="109">
        <f>Seniori!MR123</f>
        <v>0</v>
      </c>
      <c r="MS339" s="109">
        <f>Seniori!MS123</f>
        <v>0</v>
      </c>
      <c r="MT339" s="109">
        <f>Seniori!MT123</f>
        <v>0</v>
      </c>
      <c r="MU339" s="109">
        <f>Seniori!MU123</f>
        <v>0</v>
      </c>
      <c r="MV339" s="109">
        <f>Seniori!MV123</f>
        <v>0</v>
      </c>
      <c r="MW339" s="109">
        <f>Seniori!MW123</f>
        <v>0</v>
      </c>
      <c r="MX339" s="109">
        <f>Seniori!MX123</f>
        <v>0</v>
      </c>
      <c r="MY339" s="109">
        <f>Seniori!MY123</f>
        <v>0</v>
      </c>
      <c r="MZ339" s="109">
        <f>Seniori!MZ123</f>
        <v>0</v>
      </c>
      <c r="NA339" s="109">
        <f>Seniori!NA123</f>
        <v>0</v>
      </c>
      <c r="NB339" s="109">
        <f>Seniori!NB123</f>
        <v>0</v>
      </c>
      <c r="NC339" s="109">
        <f>Seniori!NC123</f>
        <v>0</v>
      </c>
      <c r="ND339" s="109">
        <f>Seniori!ND123</f>
        <v>0</v>
      </c>
      <c r="NE339" s="109">
        <f>Seniori!NE123</f>
        <v>0</v>
      </c>
      <c r="NF339" s="109">
        <f>Seniori!NF123</f>
        <v>0</v>
      </c>
      <c r="NG339" s="109">
        <f>Seniori!NG123</f>
        <v>0</v>
      </c>
      <c r="NH339" s="109">
        <f>Seniori!NH123</f>
        <v>0</v>
      </c>
      <c r="NI339" s="109">
        <f>Seniori!NI123</f>
        <v>0</v>
      </c>
      <c r="NJ339" s="109">
        <f>Seniori!NJ123</f>
        <v>0</v>
      </c>
      <c r="NK339" s="109">
        <f>Seniori!NK123</f>
        <v>0</v>
      </c>
      <c r="NL339" s="109">
        <f>Seniori!NL123</f>
        <v>0</v>
      </c>
      <c r="NM339" s="109">
        <f>Seniori!NM123</f>
        <v>0</v>
      </c>
      <c r="NN339" s="109">
        <f>Seniori!NN123</f>
        <v>0</v>
      </c>
      <c r="NO339" s="109">
        <f>Seniori!NO123</f>
        <v>0</v>
      </c>
      <c r="NP339" s="109">
        <f>Seniori!NP123</f>
        <v>0</v>
      </c>
      <c r="NQ339" s="109">
        <f>Seniori!NQ123</f>
        <v>0</v>
      </c>
      <c r="NR339" s="109">
        <f>Seniori!NR123</f>
        <v>0</v>
      </c>
      <c r="NS339" s="109">
        <f>Seniori!NS123</f>
        <v>0</v>
      </c>
      <c r="NT339" s="109">
        <f>Seniori!NT123</f>
        <v>0</v>
      </c>
      <c r="NU339" s="109">
        <f>Seniori!NU123</f>
        <v>0</v>
      </c>
      <c r="NV339" s="109">
        <f>Seniori!NV123</f>
        <v>0</v>
      </c>
      <c r="NW339" s="109">
        <f>Seniori!NW123</f>
        <v>0</v>
      </c>
      <c r="NX339" s="109">
        <f>Seniori!NX123</f>
        <v>0</v>
      </c>
      <c r="NY339" s="109">
        <f>Seniori!NY123</f>
        <v>0</v>
      </c>
      <c r="NZ339" s="109">
        <f>Seniori!NZ123</f>
        <v>0</v>
      </c>
      <c r="OA339" s="109">
        <f>Seniori!OA123</f>
        <v>0</v>
      </c>
      <c r="OB339" s="109">
        <f>Seniori!OB123</f>
        <v>0</v>
      </c>
      <c r="OC339" s="109">
        <f>Seniori!OC123</f>
        <v>0</v>
      </c>
      <c r="OD339" s="109">
        <f>Seniori!OD123</f>
        <v>0</v>
      </c>
      <c r="OE339" s="109">
        <f>Seniori!OE123</f>
        <v>0</v>
      </c>
      <c r="OF339" s="109">
        <f>Seniori!OF123</f>
        <v>0</v>
      </c>
      <c r="OG339" s="109">
        <f>Seniori!OG123</f>
        <v>0</v>
      </c>
      <c r="OH339" s="109">
        <f>Seniori!OH123</f>
        <v>0</v>
      </c>
      <c r="OI339" s="109">
        <f>Seniori!OI123</f>
        <v>0</v>
      </c>
      <c r="OJ339" s="109">
        <f>Seniori!OJ123</f>
        <v>0</v>
      </c>
      <c r="OK339" s="109">
        <f>Seniori!OK123</f>
        <v>0</v>
      </c>
      <c r="OL339" s="109">
        <f>Seniori!OL123</f>
        <v>0</v>
      </c>
      <c r="OM339" s="109">
        <f>Seniori!OM123</f>
        <v>0</v>
      </c>
      <c r="ON339" s="109">
        <f>Seniori!ON123</f>
        <v>0</v>
      </c>
      <c r="OO339" s="109">
        <f>Seniori!OO123</f>
        <v>0</v>
      </c>
      <c r="OP339" s="109">
        <f>Seniori!OP123</f>
        <v>0</v>
      </c>
      <c r="OQ339" s="109">
        <f>Seniori!OQ123</f>
        <v>0</v>
      </c>
      <c r="OR339" s="109">
        <f>Seniori!OR123</f>
        <v>0</v>
      </c>
      <c r="OS339" s="109">
        <f>Seniori!OS123</f>
        <v>0</v>
      </c>
      <c r="OT339" s="109">
        <f>Seniori!OT123</f>
        <v>0</v>
      </c>
      <c r="OU339" s="109">
        <f>Seniori!OU123</f>
        <v>0</v>
      </c>
      <c r="OV339" s="109">
        <f>Seniori!OV123</f>
        <v>0</v>
      </c>
      <c r="OW339" s="109">
        <f>Seniori!OW123</f>
        <v>0</v>
      </c>
      <c r="OX339" s="109">
        <f>Seniori!OX123</f>
        <v>0</v>
      </c>
      <c r="OY339" s="109">
        <f>Seniori!OY123</f>
        <v>0</v>
      </c>
      <c r="OZ339" s="109">
        <f>Seniori!OZ123</f>
        <v>0</v>
      </c>
      <c r="PA339" s="109">
        <f>Seniori!PA123</f>
        <v>0</v>
      </c>
      <c r="PB339" s="109">
        <f>Seniori!PB123</f>
        <v>0</v>
      </c>
      <c r="PC339" s="109">
        <f>Seniori!PC123</f>
        <v>0</v>
      </c>
      <c r="PD339" s="109">
        <f>Seniori!PD123</f>
        <v>0</v>
      </c>
      <c r="PE339" s="109">
        <f>Seniori!PE123</f>
        <v>0</v>
      </c>
      <c r="PF339" s="109">
        <f>Seniori!PF123</f>
        <v>0</v>
      </c>
      <c r="PG339" s="109">
        <f>Seniori!PG123</f>
        <v>0</v>
      </c>
      <c r="PH339" s="109">
        <f>Seniori!PH123</f>
        <v>0</v>
      </c>
      <c r="PI339" s="109">
        <f>Seniori!PI123</f>
        <v>0</v>
      </c>
      <c r="PJ339" s="109">
        <f>Seniori!PJ123</f>
        <v>0</v>
      </c>
      <c r="PK339" s="109">
        <f>Seniori!PK123</f>
        <v>0</v>
      </c>
      <c r="PL339" s="109">
        <f>Seniori!PL123</f>
        <v>0</v>
      </c>
      <c r="PM339" s="109">
        <f>Seniori!PM123</f>
        <v>0</v>
      </c>
      <c r="PN339" s="109">
        <f>Seniori!PN123</f>
        <v>0</v>
      </c>
      <c r="PO339" s="109">
        <f>Seniori!PO123</f>
        <v>0</v>
      </c>
      <c r="PP339" s="109">
        <f>Seniori!PP123</f>
        <v>0</v>
      </c>
      <c r="PQ339" s="109">
        <f>Seniori!PQ123</f>
        <v>0</v>
      </c>
      <c r="PR339" s="109">
        <f>Seniori!PR123</f>
        <v>0</v>
      </c>
      <c r="PS339" s="109">
        <f>Seniori!PS123</f>
        <v>0</v>
      </c>
      <c r="PT339" s="109">
        <f>Seniori!PT123</f>
        <v>0</v>
      </c>
      <c r="PU339" s="109">
        <f>Seniori!PU123</f>
        <v>0</v>
      </c>
      <c r="PV339" s="109">
        <f>Seniori!PV123</f>
        <v>0</v>
      </c>
      <c r="PW339" s="109">
        <f>Seniori!PW123</f>
        <v>0</v>
      </c>
      <c r="PX339" s="109">
        <f>Seniori!PX123</f>
        <v>0</v>
      </c>
      <c r="PY339" s="109">
        <f>Seniori!PY123</f>
        <v>0</v>
      </c>
      <c r="PZ339" s="109">
        <f>Seniori!PZ123</f>
        <v>0</v>
      </c>
      <c r="QA339" s="109">
        <f>Seniori!QA123</f>
        <v>0</v>
      </c>
      <c r="QB339" s="109">
        <f>Seniori!QB123</f>
        <v>0</v>
      </c>
      <c r="QC339" s="109">
        <f>Seniori!QC123</f>
        <v>0</v>
      </c>
      <c r="QD339" s="109">
        <f>Seniori!QD123</f>
        <v>0</v>
      </c>
      <c r="QE339" s="109">
        <f>Seniori!QE123</f>
        <v>0</v>
      </c>
      <c r="QF339" s="109">
        <f>Seniori!QF123</f>
        <v>0</v>
      </c>
      <c r="QG339" s="109">
        <f>Seniori!QG123</f>
        <v>0</v>
      </c>
      <c r="QH339" s="109">
        <f>Seniori!QH123</f>
        <v>0</v>
      </c>
      <c r="QI339" s="109">
        <f>Seniori!QI123</f>
        <v>0</v>
      </c>
      <c r="QJ339" s="109">
        <f>Seniori!QJ123</f>
        <v>0</v>
      </c>
      <c r="QK339" s="109">
        <f>Seniori!QK123</f>
        <v>0</v>
      </c>
      <c r="QL339" s="109">
        <f>Seniori!QL123</f>
        <v>0</v>
      </c>
      <c r="QM339" s="109">
        <f>Seniori!QM123</f>
        <v>0</v>
      </c>
      <c r="QN339" s="109">
        <f>Seniori!QN123</f>
        <v>0</v>
      </c>
      <c r="QO339" s="109">
        <f>Seniori!QO123</f>
        <v>0</v>
      </c>
      <c r="QP339" s="109">
        <f>Seniori!QP123</f>
        <v>0</v>
      </c>
      <c r="QQ339" s="109">
        <f>Seniori!QQ123</f>
        <v>0</v>
      </c>
      <c r="QR339" s="109">
        <f>Seniori!QR123</f>
        <v>0</v>
      </c>
      <c r="QS339" s="109">
        <f>Seniori!QS123</f>
        <v>0</v>
      </c>
      <c r="QT339" s="109">
        <f>Seniori!QT123</f>
        <v>0</v>
      </c>
      <c r="QU339" s="109">
        <f>Seniori!QU123</f>
        <v>0</v>
      </c>
      <c r="QV339" s="109">
        <f>Seniori!QV123</f>
        <v>0</v>
      </c>
      <c r="QW339" s="109">
        <f>Seniori!QW123</f>
        <v>0</v>
      </c>
      <c r="QX339" s="109">
        <f>Seniori!QX123</f>
        <v>0</v>
      </c>
      <c r="QY339" s="109">
        <f>Seniori!QY123</f>
        <v>0</v>
      </c>
      <c r="QZ339" s="109">
        <f>Seniori!QZ123</f>
        <v>0</v>
      </c>
      <c r="RA339" s="109">
        <f>Seniori!RA123</f>
        <v>0</v>
      </c>
      <c r="RB339" s="109">
        <f>Seniori!RB123</f>
        <v>0</v>
      </c>
      <c r="RC339" s="109">
        <f>Seniori!RC123</f>
        <v>0</v>
      </c>
      <c r="RD339" s="109">
        <f>Seniori!RD123</f>
        <v>0</v>
      </c>
      <c r="RE339" s="109">
        <f>Seniori!RE123</f>
        <v>0</v>
      </c>
      <c r="RF339" s="109">
        <f>Seniori!RF123</f>
        <v>0</v>
      </c>
      <c r="RG339" s="109">
        <f>Seniori!RG123</f>
        <v>0</v>
      </c>
      <c r="RH339" s="109">
        <f>Seniori!RH123</f>
        <v>0</v>
      </c>
      <c r="RI339" s="109">
        <f>Seniori!RI123</f>
        <v>0</v>
      </c>
      <c r="RJ339" s="109">
        <f>Seniori!RJ123</f>
        <v>0</v>
      </c>
      <c r="RK339" s="109">
        <f>Seniori!RK123</f>
        <v>0</v>
      </c>
      <c r="RL339" s="109">
        <f>Seniori!RL123</f>
        <v>0</v>
      </c>
      <c r="RM339" s="109">
        <f>Seniori!RM123</f>
        <v>0</v>
      </c>
      <c r="RN339" s="109">
        <f>Seniori!RN123</f>
        <v>0</v>
      </c>
      <c r="RO339" s="109">
        <f>Seniori!RO123</f>
        <v>0</v>
      </c>
      <c r="RP339" s="109">
        <f>Seniori!RP123</f>
        <v>0</v>
      </c>
      <c r="RQ339" s="109">
        <f>Seniori!RQ123</f>
        <v>0</v>
      </c>
      <c r="RR339" s="109">
        <f>Seniori!RR123</f>
        <v>0</v>
      </c>
      <c r="RS339" s="109">
        <f>Seniori!RS123</f>
        <v>0</v>
      </c>
      <c r="RT339" s="109">
        <f>Seniori!RT123</f>
        <v>0</v>
      </c>
      <c r="RU339" s="109">
        <f>Seniori!RU123</f>
        <v>0</v>
      </c>
      <c r="RV339" s="109">
        <f>Seniori!RV123</f>
        <v>0</v>
      </c>
      <c r="RW339" s="109">
        <f>Seniori!RW123</f>
        <v>0</v>
      </c>
      <c r="RX339" s="109">
        <f>Seniori!RX123</f>
        <v>0</v>
      </c>
      <c r="RY339" s="109">
        <f>Seniori!RY123</f>
        <v>0</v>
      </c>
      <c r="RZ339" s="109">
        <f>Seniori!RZ123</f>
        <v>0</v>
      </c>
      <c r="SA339" s="109">
        <f>Seniori!SA123</f>
        <v>0</v>
      </c>
      <c r="SB339" s="109">
        <f>Seniori!SB123</f>
        <v>0</v>
      </c>
      <c r="SC339" s="109">
        <f>Seniori!SC123</f>
        <v>0</v>
      </c>
      <c r="SD339" s="109">
        <f>Seniori!SD123</f>
        <v>0</v>
      </c>
      <c r="SE339" s="109">
        <f>Seniori!SE123</f>
        <v>0</v>
      </c>
      <c r="SF339" s="109">
        <f>Seniori!SF123</f>
        <v>0</v>
      </c>
      <c r="SG339" s="109">
        <f>Seniori!SG123</f>
        <v>0</v>
      </c>
      <c r="SH339" s="109">
        <f>Seniori!SH123</f>
        <v>0</v>
      </c>
      <c r="SI339" s="109">
        <f>Seniori!SI123</f>
        <v>0</v>
      </c>
      <c r="SJ339" s="109">
        <f>Seniori!SJ123</f>
        <v>0</v>
      </c>
      <c r="SK339" s="109">
        <f>Seniori!SK123</f>
        <v>0</v>
      </c>
      <c r="SL339" s="109">
        <f>Seniori!SL123</f>
        <v>0</v>
      </c>
      <c r="SM339" s="109">
        <f>Seniori!SM123</f>
        <v>0</v>
      </c>
      <c r="SN339" s="109">
        <f>Seniori!SN123</f>
        <v>0</v>
      </c>
      <c r="SO339" s="109">
        <f>Seniori!SO123</f>
        <v>0</v>
      </c>
      <c r="SP339" s="109">
        <f>Seniori!SP123</f>
        <v>0</v>
      </c>
      <c r="SQ339" s="109">
        <f>Seniori!SQ123</f>
        <v>0</v>
      </c>
      <c r="SR339" s="109">
        <f>Seniori!SR123</f>
        <v>0</v>
      </c>
      <c r="SS339" s="109">
        <f>Seniori!SS123</f>
        <v>0</v>
      </c>
      <c r="ST339" s="109">
        <f>Seniori!ST123</f>
        <v>0</v>
      </c>
      <c r="SU339" s="109">
        <f>Seniori!SU123</f>
        <v>0</v>
      </c>
      <c r="SV339" s="109">
        <f>Seniori!SV123</f>
        <v>0</v>
      </c>
      <c r="SW339" s="109">
        <f>Seniori!SW123</f>
        <v>0</v>
      </c>
      <c r="SX339" s="109">
        <f>Seniori!SX123</f>
        <v>0</v>
      </c>
      <c r="SY339" s="109">
        <f>Seniori!SY123</f>
        <v>0</v>
      </c>
      <c r="SZ339" s="109">
        <f>Seniori!SZ123</f>
        <v>0</v>
      </c>
      <c r="TA339" s="109">
        <f>Seniori!TA123</f>
        <v>0</v>
      </c>
      <c r="TB339" s="109">
        <f>Seniori!TB123</f>
        <v>0</v>
      </c>
    </row>
    <row r="340" spans="1:522" s="1" customFormat="1" ht="19.5" customHeight="1" x14ac:dyDescent="0.2">
      <c r="A340" s="12"/>
      <c r="B340" s="11" t="s">
        <v>498</v>
      </c>
      <c r="C340" s="1">
        <v>7701</v>
      </c>
      <c r="E340" s="4" t="s">
        <v>460</v>
      </c>
      <c r="F340" s="1">
        <v>9452</v>
      </c>
      <c r="G340" s="9" t="s">
        <v>132</v>
      </c>
      <c r="H340" s="4" t="s">
        <v>23</v>
      </c>
      <c r="I340" s="1">
        <f t="shared" si="20"/>
        <v>0</v>
      </c>
      <c r="J340" s="12">
        <f>Tabuľka3[[#This Row],[Stĺpec9]]</f>
        <v>0</v>
      </c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  <c r="IX340" s="109"/>
      <c r="IY340" s="109"/>
      <c r="IZ340" s="109"/>
      <c r="JA340" s="109"/>
      <c r="JB340" s="109"/>
      <c r="JC340" s="109"/>
      <c r="JD340" s="109"/>
      <c r="JE340" s="109"/>
      <c r="JF340" s="109"/>
      <c r="JG340" s="109"/>
      <c r="JH340" s="109"/>
      <c r="JI340" s="109"/>
      <c r="JJ340" s="109"/>
      <c r="JK340" s="109"/>
      <c r="JL340" s="109"/>
      <c r="JM340" s="109"/>
      <c r="JN340" s="109"/>
      <c r="JO340" s="109"/>
      <c r="JP340" s="109"/>
      <c r="JQ340" s="109"/>
      <c r="JR340" s="109"/>
      <c r="JS340" s="109"/>
      <c r="JT340" s="109"/>
      <c r="JU340" s="109"/>
      <c r="JV340" s="109"/>
      <c r="JW340" s="109"/>
      <c r="JX340" s="109"/>
      <c r="JY340" s="109"/>
      <c r="JZ340" s="109"/>
      <c r="KA340" s="109"/>
      <c r="KB340" s="109"/>
      <c r="KC340" s="109"/>
      <c r="KD340" s="109"/>
      <c r="KE340" s="109"/>
      <c r="KF340" s="109"/>
      <c r="KG340" s="109"/>
      <c r="KH340" s="109"/>
      <c r="KI340" s="109"/>
      <c r="KJ340" s="109"/>
      <c r="KK340" s="109"/>
      <c r="KL340" s="109"/>
      <c r="KM340" s="109"/>
      <c r="KN340" s="109"/>
      <c r="KO340" s="109"/>
      <c r="KP340" s="109"/>
      <c r="KQ340" s="109"/>
      <c r="KR340" s="109"/>
      <c r="KS340" s="109"/>
      <c r="KT340" s="109"/>
      <c r="KU340" s="109"/>
      <c r="KV340" s="109"/>
      <c r="KW340" s="109"/>
      <c r="KX340" s="109"/>
      <c r="KY340" s="109"/>
      <c r="KZ340" s="109"/>
      <c r="LA340" s="109"/>
      <c r="LB340" s="109"/>
      <c r="LC340" s="109"/>
      <c r="LD340" s="109"/>
      <c r="LE340" s="109"/>
      <c r="LF340" s="109"/>
      <c r="LG340" s="109"/>
      <c r="LH340" s="109"/>
      <c r="LI340" s="109"/>
      <c r="LJ340" s="109"/>
      <c r="LK340" s="109"/>
      <c r="LL340" s="109"/>
      <c r="LM340" s="109"/>
      <c r="LN340" s="109"/>
      <c r="LO340" s="109"/>
      <c r="LP340" s="109"/>
      <c r="LQ340" s="109"/>
      <c r="LR340" s="109"/>
      <c r="LS340" s="109"/>
      <c r="LT340" s="109"/>
      <c r="LU340" s="109"/>
      <c r="LV340" s="109"/>
      <c r="LW340" s="109"/>
      <c r="LX340" s="109"/>
      <c r="LY340" s="109"/>
      <c r="LZ340" s="109"/>
      <c r="MA340" s="109"/>
      <c r="MB340" s="109"/>
      <c r="MC340" s="109"/>
      <c r="MD340" s="109"/>
      <c r="ME340" s="109"/>
      <c r="MF340" s="109"/>
      <c r="MG340" s="109"/>
      <c r="MH340" s="109"/>
      <c r="MI340" s="109"/>
      <c r="MJ340" s="109"/>
      <c r="MK340" s="109"/>
      <c r="ML340" s="109"/>
      <c r="MM340" s="109"/>
      <c r="MN340" s="109"/>
      <c r="MO340" s="109"/>
      <c r="MP340" s="109"/>
      <c r="MQ340" s="109"/>
      <c r="MR340" s="109"/>
      <c r="MS340" s="109"/>
      <c r="MT340" s="109"/>
      <c r="MU340" s="109"/>
      <c r="MV340" s="109"/>
      <c r="MW340" s="109"/>
      <c r="MX340" s="109"/>
      <c r="MY340" s="109"/>
      <c r="MZ340" s="109"/>
      <c r="NA340" s="109"/>
      <c r="NB340" s="109"/>
      <c r="NC340" s="109"/>
      <c r="ND340" s="109"/>
      <c r="NE340" s="109"/>
      <c r="NF340" s="109"/>
      <c r="NG340" s="109"/>
      <c r="NH340" s="109"/>
      <c r="NI340" s="109"/>
      <c r="NJ340" s="109"/>
      <c r="NK340" s="109"/>
      <c r="NL340" s="109"/>
      <c r="NM340" s="109"/>
      <c r="NN340" s="109"/>
      <c r="NO340" s="109"/>
      <c r="NP340" s="109"/>
      <c r="NQ340" s="109"/>
      <c r="NR340" s="109"/>
      <c r="NS340" s="109"/>
      <c r="NT340" s="109"/>
      <c r="NU340" s="109"/>
      <c r="NV340" s="109"/>
      <c r="NW340" s="109"/>
      <c r="NX340" s="109"/>
      <c r="NY340" s="109"/>
      <c r="NZ340" s="109"/>
      <c r="OA340" s="109"/>
      <c r="OB340" s="109"/>
      <c r="OC340" s="109"/>
      <c r="OD340" s="109"/>
      <c r="OE340" s="109"/>
      <c r="OF340" s="109"/>
      <c r="OG340" s="109"/>
      <c r="OH340" s="109"/>
      <c r="OI340" s="109"/>
      <c r="OJ340" s="109"/>
      <c r="OK340" s="109"/>
      <c r="OL340" s="109"/>
      <c r="OM340" s="109"/>
      <c r="ON340" s="109"/>
      <c r="OO340" s="109"/>
      <c r="OP340" s="109"/>
      <c r="OQ340" s="109"/>
      <c r="OR340" s="109"/>
      <c r="OS340" s="109"/>
      <c r="OT340" s="109"/>
      <c r="OU340" s="109"/>
      <c r="OV340" s="109"/>
      <c r="OW340" s="109"/>
      <c r="OX340" s="109"/>
      <c r="OY340" s="109"/>
      <c r="OZ340" s="109"/>
      <c r="PA340" s="109"/>
      <c r="PB340" s="109"/>
      <c r="PC340" s="109"/>
      <c r="PD340" s="109"/>
      <c r="PE340" s="109"/>
      <c r="PF340" s="109"/>
      <c r="PG340" s="109"/>
      <c r="PH340" s="109"/>
      <c r="PI340" s="109"/>
      <c r="PJ340" s="109"/>
      <c r="PK340" s="109"/>
      <c r="PL340" s="109"/>
      <c r="PM340" s="109"/>
      <c r="PN340" s="109"/>
      <c r="PO340" s="109"/>
      <c r="PP340" s="109"/>
      <c r="PQ340" s="109"/>
      <c r="PR340" s="109"/>
      <c r="PS340" s="109"/>
      <c r="PT340" s="109"/>
      <c r="PU340" s="109"/>
      <c r="PV340" s="109"/>
      <c r="PW340" s="109"/>
      <c r="PX340" s="109"/>
      <c r="PY340" s="109"/>
      <c r="PZ340" s="109"/>
      <c r="QA340" s="109"/>
      <c r="QB340" s="109"/>
      <c r="QC340" s="109"/>
      <c r="QD340" s="109"/>
      <c r="QE340" s="109"/>
      <c r="QF340" s="109"/>
      <c r="QG340" s="109"/>
      <c r="QH340" s="109"/>
      <c r="QI340" s="109"/>
      <c r="QJ340" s="109"/>
      <c r="QK340" s="109"/>
      <c r="QL340" s="109"/>
      <c r="QM340" s="114"/>
      <c r="QN340" s="109"/>
      <c r="QO340" s="109"/>
      <c r="QP340" s="109"/>
      <c r="QQ340" s="109"/>
      <c r="QR340" s="109"/>
      <c r="QS340" s="109"/>
      <c r="QT340" s="109"/>
      <c r="QU340" s="109"/>
      <c r="QV340" s="109"/>
      <c r="QW340" s="109"/>
      <c r="QX340" s="109"/>
      <c r="QY340" s="109"/>
      <c r="QZ340" s="109"/>
      <c r="RA340" s="109"/>
      <c r="RB340" s="109"/>
      <c r="RC340" s="109"/>
      <c r="RD340" s="109"/>
      <c r="RE340" s="109"/>
      <c r="RF340" s="109"/>
      <c r="RG340" s="109"/>
      <c r="RH340" s="109"/>
      <c r="RI340" s="109"/>
      <c r="RJ340" s="109"/>
      <c r="RK340" s="109"/>
      <c r="RL340" s="109"/>
      <c r="RM340" s="109"/>
      <c r="RN340" s="109"/>
      <c r="RO340" s="109"/>
      <c r="RP340" s="109"/>
      <c r="RQ340" s="109"/>
      <c r="RR340" s="109"/>
      <c r="RS340" s="109"/>
      <c r="RT340" s="109"/>
      <c r="RU340" s="109"/>
      <c r="RV340" s="109"/>
      <c r="RW340" s="109"/>
      <c r="RX340" s="109"/>
      <c r="RY340" s="109"/>
      <c r="RZ340" s="109"/>
      <c r="SA340" s="109"/>
      <c r="SB340" s="109"/>
      <c r="SC340" s="109"/>
      <c r="SD340" s="109"/>
      <c r="SE340" s="109"/>
      <c r="SF340" s="109"/>
      <c r="SG340" s="109"/>
      <c r="SH340" s="109"/>
      <c r="SI340" s="109"/>
      <c r="SJ340" s="109"/>
      <c r="SK340" s="109"/>
      <c r="SL340" s="109"/>
      <c r="SM340" s="109"/>
      <c r="SN340" s="109"/>
      <c r="SO340" s="109"/>
      <c r="SP340" s="109"/>
      <c r="SQ340" s="109"/>
      <c r="SR340" s="109"/>
      <c r="SS340" s="109"/>
      <c r="ST340" s="109"/>
      <c r="SU340" s="109"/>
      <c r="SV340" s="109"/>
      <c r="SW340" s="109"/>
      <c r="SX340" s="109"/>
      <c r="SY340" s="109"/>
      <c r="SZ340" s="109"/>
      <c r="TA340" s="109"/>
      <c r="TB340" s="109"/>
    </row>
    <row r="341" spans="1:522" s="1" customFormat="1" ht="18" customHeight="1" x14ac:dyDescent="0.2">
      <c r="A341" s="12"/>
      <c r="B341" s="11" t="s">
        <v>134</v>
      </c>
      <c r="C341" s="1">
        <v>9363</v>
      </c>
      <c r="D341" s="1">
        <v>2011</v>
      </c>
      <c r="E341" s="4" t="s">
        <v>217</v>
      </c>
      <c r="F341" s="1">
        <v>8946</v>
      </c>
      <c r="G341" s="9" t="s">
        <v>132</v>
      </c>
      <c r="H341" s="4" t="s">
        <v>178</v>
      </c>
      <c r="I341" s="1">
        <f t="shared" si="20"/>
        <v>0</v>
      </c>
      <c r="J341" s="12">
        <f>Tabuľka3[[#This Row],[Stĺpec9]]</f>
        <v>0</v>
      </c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  <c r="IX341" s="109"/>
      <c r="IY341" s="109"/>
      <c r="IZ341" s="109"/>
      <c r="JA341" s="109"/>
      <c r="JB341" s="109"/>
      <c r="JC341" s="109"/>
      <c r="JD341" s="109"/>
      <c r="JE341" s="109"/>
      <c r="JF341" s="109"/>
      <c r="JG341" s="109"/>
      <c r="JH341" s="109"/>
      <c r="JI341" s="109"/>
      <c r="JJ341" s="109"/>
      <c r="JK341" s="109"/>
      <c r="JL341" s="109"/>
      <c r="JM341" s="109"/>
      <c r="JN341" s="109"/>
      <c r="JO341" s="109"/>
      <c r="JP341" s="109"/>
      <c r="JQ341" s="109"/>
      <c r="JR341" s="109"/>
      <c r="JS341" s="109"/>
      <c r="JT341" s="109"/>
      <c r="JU341" s="109"/>
      <c r="JV341" s="109"/>
      <c r="JW341" s="109"/>
      <c r="JX341" s="109"/>
      <c r="JY341" s="109"/>
      <c r="JZ341" s="109"/>
      <c r="KA341" s="109"/>
      <c r="KB341" s="109"/>
      <c r="KC341" s="109"/>
      <c r="KD341" s="109"/>
      <c r="KE341" s="109"/>
      <c r="KF341" s="109"/>
      <c r="KG341" s="109"/>
      <c r="KH341" s="109"/>
      <c r="KI341" s="109"/>
      <c r="KJ341" s="109"/>
      <c r="KK341" s="109"/>
      <c r="KL341" s="109"/>
      <c r="KM341" s="109"/>
      <c r="KN341" s="114"/>
      <c r="KO341" s="109"/>
      <c r="KP341" s="109"/>
      <c r="KQ341" s="109"/>
      <c r="KR341" s="109"/>
      <c r="KS341" s="109"/>
      <c r="KT341" s="109"/>
      <c r="KU341" s="114"/>
      <c r="KV341" s="109"/>
      <c r="KW341" s="109"/>
      <c r="KX341" s="109"/>
      <c r="KY341" s="109"/>
      <c r="KZ341" s="109"/>
      <c r="LA341" s="109"/>
      <c r="LB341" s="109"/>
      <c r="LC341" s="109"/>
      <c r="LD341" s="109"/>
      <c r="LE341" s="109"/>
      <c r="LF341" s="109"/>
      <c r="LG341" s="109"/>
      <c r="LH341" s="109"/>
      <c r="LI341" s="109"/>
      <c r="LJ341" s="109"/>
      <c r="LK341" s="109"/>
      <c r="LL341" s="109"/>
      <c r="LM341" s="109"/>
      <c r="LN341" s="109"/>
      <c r="LO341" s="109"/>
      <c r="LP341" s="109"/>
      <c r="LQ341" s="109"/>
      <c r="LR341" s="109"/>
      <c r="LS341" s="109"/>
      <c r="LT341" s="109"/>
      <c r="LU341" s="109"/>
      <c r="LV341" s="109"/>
      <c r="LW341" s="109"/>
      <c r="LX341" s="109"/>
      <c r="LY341" s="109"/>
      <c r="LZ341" s="109"/>
      <c r="MA341" s="109"/>
      <c r="MB341" s="109"/>
      <c r="MC341" s="109"/>
      <c r="MD341" s="109"/>
      <c r="ME341" s="109"/>
      <c r="MF341" s="109"/>
      <c r="MG341" s="109"/>
      <c r="MH341" s="109"/>
      <c r="MI341" s="109"/>
      <c r="MJ341" s="109"/>
      <c r="MK341" s="109"/>
      <c r="ML341" s="109"/>
      <c r="MM341" s="109"/>
      <c r="MN341" s="109"/>
      <c r="MO341" s="109"/>
      <c r="MP341" s="109"/>
      <c r="MQ341" s="109"/>
      <c r="MR341" s="109"/>
      <c r="MS341" s="109"/>
      <c r="MT341" s="109"/>
      <c r="MU341" s="109"/>
      <c r="MV341" s="109"/>
      <c r="MW341" s="109"/>
      <c r="MX341" s="109"/>
      <c r="MY341" s="109"/>
      <c r="MZ341" s="109"/>
      <c r="NA341" s="109"/>
      <c r="NB341" s="109"/>
      <c r="NC341" s="109"/>
      <c r="ND341" s="109"/>
      <c r="NE341" s="109"/>
      <c r="NF341" s="109"/>
      <c r="NG341" s="109"/>
      <c r="NH341" s="109"/>
      <c r="NI341" s="109"/>
      <c r="NJ341" s="109"/>
      <c r="NK341" s="109"/>
      <c r="NL341" s="109"/>
      <c r="NM341" s="109"/>
      <c r="NN341" s="109"/>
      <c r="NO341" s="109"/>
      <c r="NP341" s="109"/>
      <c r="NQ341" s="109"/>
      <c r="NR341" s="109"/>
      <c r="NS341" s="109"/>
      <c r="NT341" s="109"/>
      <c r="NU341" s="109"/>
      <c r="NV341" s="109"/>
      <c r="NW341" s="109"/>
      <c r="NX341" s="109"/>
      <c r="NY341" s="109"/>
      <c r="NZ341" s="109"/>
      <c r="OA341" s="109"/>
      <c r="OB341" s="109"/>
      <c r="OC341" s="109"/>
      <c r="OD341" s="109"/>
      <c r="OE341" s="109"/>
      <c r="OF341" s="109"/>
      <c r="OG341" s="109"/>
      <c r="OH341" s="109"/>
      <c r="OI341" s="109"/>
      <c r="OJ341" s="109"/>
      <c r="OK341" s="109"/>
      <c r="OL341" s="109"/>
      <c r="OM341" s="109"/>
      <c r="ON341" s="109"/>
      <c r="OO341" s="109"/>
      <c r="OP341" s="109"/>
      <c r="OQ341" s="109"/>
      <c r="OR341" s="109"/>
      <c r="OS341" s="109"/>
      <c r="OT341" s="109"/>
      <c r="OU341" s="109"/>
      <c r="OV341" s="109"/>
      <c r="OW341" s="109"/>
      <c r="OX341" s="109"/>
      <c r="OY341" s="109"/>
      <c r="OZ341" s="109"/>
      <c r="PA341" s="109"/>
      <c r="PB341" s="109"/>
      <c r="PC341" s="109"/>
      <c r="PD341" s="109"/>
      <c r="PE341" s="109"/>
      <c r="PF341" s="109"/>
      <c r="PG341" s="109"/>
      <c r="PH341" s="109"/>
      <c r="PI341" s="109"/>
      <c r="PJ341" s="109"/>
      <c r="PK341" s="109"/>
      <c r="PL341" s="109"/>
      <c r="PM341" s="109"/>
      <c r="PN341" s="109"/>
      <c r="PO341" s="109"/>
      <c r="PP341" s="109"/>
      <c r="PQ341" s="109"/>
      <c r="PR341" s="109"/>
      <c r="PS341" s="109"/>
      <c r="PT341" s="109"/>
      <c r="PU341" s="109"/>
      <c r="PV341" s="109"/>
      <c r="PW341" s="109"/>
      <c r="PX341" s="109"/>
      <c r="PY341" s="109"/>
      <c r="PZ341" s="109"/>
      <c r="QA341" s="109"/>
      <c r="QB341" s="109"/>
      <c r="QC341" s="109"/>
      <c r="QD341" s="109"/>
      <c r="QE341" s="109"/>
      <c r="QF341" s="109"/>
      <c r="QG341" s="109"/>
      <c r="QH341" s="109"/>
      <c r="QI341" s="109"/>
      <c r="QJ341" s="109"/>
      <c r="QK341" s="109"/>
      <c r="QL341" s="109"/>
      <c r="QM341" s="109"/>
      <c r="QN341" s="109"/>
      <c r="QO341" s="109"/>
      <c r="QP341" s="109"/>
      <c r="QQ341" s="109"/>
      <c r="QR341" s="109"/>
      <c r="QS341" s="109"/>
      <c r="QT341" s="109"/>
      <c r="QU341" s="109"/>
      <c r="QV341" s="109"/>
      <c r="QW341" s="109"/>
      <c r="QX341" s="109"/>
      <c r="QY341" s="109"/>
      <c r="QZ341" s="109"/>
      <c r="RA341" s="109"/>
      <c r="RB341" s="109"/>
      <c r="RC341" s="109"/>
      <c r="RD341" s="109"/>
      <c r="RE341" s="109"/>
      <c r="RF341" s="109"/>
      <c r="RG341" s="109"/>
      <c r="RH341" s="109"/>
      <c r="RI341" s="109"/>
      <c r="RJ341" s="109"/>
      <c r="RK341" s="109"/>
      <c r="RL341" s="109"/>
      <c r="RM341" s="109"/>
      <c r="RN341" s="109"/>
      <c r="RO341" s="109"/>
      <c r="RP341" s="109"/>
      <c r="RQ341" s="109"/>
      <c r="RR341" s="109"/>
      <c r="RS341" s="109"/>
      <c r="RT341" s="109"/>
      <c r="RU341" s="109"/>
      <c r="RV341" s="109"/>
      <c r="RW341" s="109"/>
      <c r="RX341" s="109"/>
      <c r="RY341" s="109"/>
      <c r="RZ341" s="109"/>
      <c r="SA341" s="109"/>
      <c r="SB341" s="109"/>
      <c r="SC341" s="109"/>
      <c r="SD341" s="109"/>
      <c r="SE341" s="109"/>
      <c r="SF341" s="109"/>
      <c r="SG341" s="109"/>
      <c r="SH341" s="109"/>
      <c r="SI341" s="109"/>
      <c r="SJ341" s="109"/>
      <c r="SK341" s="109"/>
      <c r="SL341" s="109"/>
      <c r="SM341" s="109"/>
      <c r="SN341" s="109"/>
      <c r="SO341" s="109"/>
      <c r="SP341" s="109"/>
      <c r="SQ341" s="109"/>
      <c r="SR341" s="109"/>
      <c r="SS341" s="109"/>
      <c r="ST341" s="109"/>
      <c r="SU341" s="109"/>
      <c r="SV341" s="109"/>
      <c r="SW341" s="109"/>
      <c r="SX341" s="109"/>
      <c r="SY341" s="109"/>
      <c r="SZ341" s="109"/>
      <c r="TA341" s="109"/>
      <c r="TB341" s="109"/>
    </row>
    <row r="342" spans="1:522" s="1" customFormat="1" ht="18" customHeight="1" x14ac:dyDescent="0.2">
      <c r="A342" s="12"/>
      <c r="B342" s="11" t="s">
        <v>508</v>
      </c>
      <c r="C342" s="1">
        <v>12088</v>
      </c>
      <c r="E342" s="4" t="s">
        <v>507</v>
      </c>
      <c r="F342" s="1">
        <v>9422</v>
      </c>
      <c r="G342" s="9" t="s">
        <v>132</v>
      </c>
      <c r="H342" s="4" t="s">
        <v>23</v>
      </c>
      <c r="I342" s="1">
        <f t="shared" si="20"/>
        <v>0</v>
      </c>
      <c r="J342" s="12">
        <f>Tabuľka3[[#This Row],[Stĺpec9]]</f>
        <v>0</v>
      </c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  <c r="IX342" s="109"/>
      <c r="IY342" s="109"/>
      <c r="IZ342" s="109"/>
      <c r="JA342" s="109"/>
      <c r="JB342" s="109"/>
      <c r="JC342" s="109"/>
      <c r="JD342" s="109"/>
      <c r="JE342" s="109"/>
      <c r="JF342" s="109"/>
      <c r="JG342" s="109"/>
      <c r="JH342" s="109"/>
      <c r="JI342" s="109"/>
      <c r="JJ342" s="109"/>
      <c r="JK342" s="109"/>
      <c r="JL342" s="109"/>
      <c r="JM342" s="109"/>
      <c r="JN342" s="109"/>
      <c r="JO342" s="109"/>
      <c r="JP342" s="109"/>
      <c r="JQ342" s="109"/>
      <c r="JR342" s="109"/>
      <c r="JS342" s="109"/>
      <c r="JT342" s="109"/>
      <c r="JU342" s="109"/>
      <c r="JV342" s="109"/>
      <c r="JW342" s="109"/>
      <c r="JX342" s="109"/>
      <c r="JY342" s="109"/>
      <c r="JZ342" s="109"/>
      <c r="KA342" s="109"/>
      <c r="KB342" s="109"/>
      <c r="KC342" s="109"/>
      <c r="KD342" s="109"/>
      <c r="KE342" s="109"/>
      <c r="KF342" s="109"/>
      <c r="KG342" s="109"/>
      <c r="KH342" s="109"/>
      <c r="KI342" s="109"/>
      <c r="KJ342" s="109"/>
      <c r="KK342" s="109"/>
      <c r="KL342" s="109"/>
      <c r="KM342" s="109"/>
      <c r="KN342" s="109"/>
      <c r="KO342" s="109"/>
      <c r="KP342" s="109"/>
      <c r="KQ342" s="109"/>
      <c r="KR342" s="109"/>
      <c r="KS342" s="109"/>
      <c r="KT342" s="109"/>
      <c r="KU342" s="109"/>
      <c r="KV342" s="109"/>
      <c r="KW342" s="109"/>
      <c r="KX342" s="109"/>
      <c r="KY342" s="109"/>
      <c r="KZ342" s="109"/>
      <c r="LA342" s="109"/>
      <c r="LB342" s="109"/>
      <c r="LC342" s="109"/>
      <c r="LD342" s="109"/>
      <c r="LE342" s="109"/>
      <c r="LF342" s="109"/>
      <c r="LG342" s="109"/>
      <c r="LH342" s="109"/>
      <c r="LI342" s="109"/>
      <c r="LJ342" s="109"/>
      <c r="LK342" s="109"/>
      <c r="LL342" s="109"/>
      <c r="LM342" s="109"/>
      <c r="LN342" s="109"/>
      <c r="LO342" s="109"/>
      <c r="LP342" s="109"/>
      <c r="LQ342" s="109"/>
      <c r="LR342" s="109"/>
      <c r="LS342" s="109"/>
      <c r="LT342" s="109"/>
      <c r="LU342" s="109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1"/>
      <c r="MX342" s="71"/>
      <c r="MY342" s="71"/>
      <c r="MZ342" s="71"/>
      <c r="NA342" s="71"/>
      <c r="NB342" s="71"/>
      <c r="NC342" s="71"/>
      <c r="ND342" s="71"/>
      <c r="NE342" s="71"/>
      <c r="NF342" s="71"/>
      <c r="NG342" s="71"/>
      <c r="NH342" s="71"/>
      <c r="NI342" s="71"/>
      <c r="NJ342" s="71"/>
      <c r="NK342" s="71"/>
      <c r="NL342" s="71"/>
      <c r="NM342" s="71"/>
      <c r="NN342" s="71"/>
      <c r="NO342" s="71"/>
      <c r="NP342" s="71"/>
      <c r="NQ342" s="71"/>
      <c r="NR342" s="71"/>
      <c r="NS342" s="71"/>
      <c r="NT342" s="71"/>
      <c r="NU342" s="71"/>
      <c r="NV342" s="71"/>
      <c r="NW342" s="71"/>
      <c r="NX342" s="71"/>
      <c r="NY342" s="71"/>
      <c r="NZ342" s="71"/>
      <c r="OA342" s="71"/>
      <c r="OB342" s="71"/>
      <c r="OC342" s="71"/>
      <c r="OD342" s="71"/>
      <c r="OE342" s="71"/>
      <c r="OF342" s="71"/>
      <c r="OG342" s="71"/>
      <c r="OH342" s="71"/>
      <c r="OI342" s="71"/>
      <c r="OJ342" s="71"/>
      <c r="OK342" s="71"/>
      <c r="OL342" s="71"/>
      <c r="OM342" s="71"/>
      <c r="ON342" s="71"/>
      <c r="OO342" s="71"/>
      <c r="OP342" s="71"/>
      <c r="OQ342" s="71"/>
      <c r="OR342" s="71"/>
      <c r="OS342" s="71"/>
      <c r="OT342" s="71"/>
      <c r="OU342" s="71"/>
      <c r="OV342" s="71"/>
      <c r="OW342" s="71"/>
      <c r="OX342" s="71"/>
      <c r="OY342" s="71"/>
      <c r="OZ342" s="71"/>
      <c r="PA342" s="71"/>
      <c r="PB342" s="71"/>
      <c r="PC342" s="71"/>
      <c r="PD342" s="71"/>
      <c r="PE342" s="71"/>
      <c r="PF342" s="71"/>
      <c r="PG342" s="71"/>
      <c r="PH342" s="71"/>
      <c r="PI342" s="71"/>
      <c r="PJ342" s="71"/>
      <c r="PK342" s="71"/>
      <c r="PL342" s="71"/>
      <c r="PM342" s="71"/>
      <c r="PN342" s="71"/>
      <c r="PO342" s="71"/>
      <c r="PP342" s="71"/>
      <c r="PQ342" s="71"/>
      <c r="PR342" s="71"/>
      <c r="PS342" s="71"/>
      <c r="PT342" s="71"/>
      <c r="PU342" s="71"/>
      <c r="PV342" s="71"/>
      <c r="PW342" s="71"/>
      <c r="PX342" s="71"/>
      <c r="PY342" s="71"/>
      <c r="PZ342" s="71"/>
      <c r="QA342" s="71"/>
      <c r="QB342" s="71"/>
      <c r="QC342" s="71"/>
      <c r="QD342" s="71"/>
      <c r="QE342" s="71"/>
      <c r="QF342" s="71"/>
      <c r="QG342" s="71"/>
      <c r="QH342" s="71"/>
      <c r="QI342" s="71"/>
      <c r="QJ342" s="71"/>
      <c r="QK342" s="71"/>
      <c r="QL342" s="71"/>
      <c r="QM342" s="71"/>
      <c r="QN342" s="71"/>
      <c r="QO342" s="71"/>
      <c r="QP342" s="71"/>
      <c r="QQ342" s="71"/>
      <c r="QR342" s="71"/>
      <c r="QS342" s="71"/>
      <c r="QT342" s="71"/>
      <c r="QU342" s="71"/>
      <c r="QV342" s="71"/>
      <c r="QW342" s="71"/>
      <c r="QX342" s="71"/>
      <c r="QY342" s="71"/>
      <c r="QZ342" s="71"/>
      <c r="RA342" s="71"/>
      <c r="RB342" s="71"/>
      <c r="RC342" s="71"/>
      <c r="RD342" s="71"/>
      <c r="RE342" s="71"/>
      <c r="RF342" s="71"/>
      <c r="RG342" s="71"/>
      <c r="RH342" s="71"/>
      <c r="RI342" s="71"/>
      <c r="RJ342" s="109"/>
      <c r="RK342" s="109"/>
      <c r="RL342" s="109"/>
      <c r="RM342" s="109"/>
      <c r="RN342" s="109"/>
      <c r="RO342" s="109"/>
      <c r="RP342" s="109"/>
      <c r="RQ342" s="109"/>
      <c r="RR342" s="109"/>
      <c r="RS342" s="109"/>
      <c r="RT342" s="109"/>
      <c r="RU342" s="109"/>
      <c r="RV342" s="109"/>
      <c r="RW342" s="109"/>
      <c r="RX342" s="109"/>
      <c r="RY342" s="109"/>
      <c r="RZ342" s="109"/>
      <c r="SA342" s="109"/>
      <c r="SB342" s="109"/>
      <c r="SC342" s="109"/>
      <c r="SD342" s="109"/>
      <c r="SE342" s="109"/>
      <c r="SF342" s="109"/>
      <c r="SG342" s="109"/>
      <c r="SH342" s="109"/>
      <c r="SI342" s="109"/>
      <c r="SJ342" s="109"/>
      <c r="SK342" s="109"/>
      <c r="SL342" s="109"/>
      <c r="SM342" s="109"/>
      <c r="SN342" s="109"/>
      <c r="SO342" s="109"/>
      <c r="SP342" s="109"/>
      <c r="SQ342" s="109"/>
      <c r="SR342" s="109"/>
      <c r="SS342" s="109"/>
      <c r="ST342" s="109"/>
      <c r="SU342" s="109"/>
      <c r="SV342" s="109"/>
      <c r="SW342" s="109"/>
      <c r="SX342" s="109"/>
      <c r="SY342" s="109"/>
      <c r="SZ342" s="109"/>
      <c r="TA342" s="109"/>
      <c r="TB342" s="109"/>
    </row>
    <row r="343" spans="1:522" s="1" customFormat="1" ht="18" customHeight="1" x14ac:dyDescent="0.2">
      <c r="A343" s="12"/>
      <c r="B343" s="11" t="s">
        <v>302</v>
      </c>
      <c r="C343" s="1">
        <v>12434</v>
      </c>
      <c r="E343" s="4" t="s">
        <v>226</v>
      </c>
      <c r="F343" s="64">
        <v>6098</v>
      </c>
      <c r="G343" s="9" t="s">
        <v>131</v>
      </c>
      <c r="H343" s="62" t="s">
        <v>295</v>
      </c>
      <c r="I343" s="1">
        <f t="shared" si="20"/>
        <v>0</v>
      </c>
      <c r="J343" s="12">
        <f>Tabuľka3[[#This Row],[Stĺpec9]]</f>
        <v>0</v>
      </c>
      <c r="K343" s="109">
        <f>'Mladí jazdci'!K33</f>
        <v>0</v>
      </c>
      <c r="L343" s="109">
        <f>'Mladí jazdci'!L33</f>
        <v>0</v>
      </c>
      <c r="M343" s="109">
        <f>'Mladí jazdci'!M33</f>
        <v>0</v>
      </c>
      <c r="N343" s="109">
        <f>'Mladí jazdci'!N33</f>
        <v>0</v>
      </c>
      <c r="O343" s="109">
        <f>'Mladí jazdci'!O33</f>
        <v>0</v>
      </c>
      <c r="P343" s="109">
        <f>'Mladí jazdci'!P33</f>
        <v>0</v>
      </c>
      <c r="Q343" s="109">
        <f>'Mladí jazdci'!Q33</f>
        <v>0</v>
      </c>
      <c r="R343" s="109">
        <f>'Mladí jazdci'!R33</f>
        <v>0</v>
      </c>
      <c r="S343" s="109">
        <f>'Mladí jazdci'!S33</f>
        <v>0</v>
      </c>
      <c r="T343" s="109">
        <f>'Mladí jazdci'!T33</f>
        <v>0</v>
      </c>
      <c r="U343" s="109">
        <f>'Mladí jazdci'!U33</f>
        <v>0</v>
      </c>
      <c r="V343" s="109">
        <f>'Mladí jazdci'!V33</f>
        <v>0</v>
      </c>
      <c r="W343" s="109">
        <f>'Mladí jazdci'!W33</f>
        <v>0</v>
      </c>
      <c r="X343" s="109">
        <f>'Mladí jazdci'!X33</f>
        <v>0</v>
      </c>
      <c r="Y343" s="109">
        <f>'Mladí jazdci'!Y33</f>
        <v>0</v>
      </c>
      <c r="Z343" s="109">
        <f>'Mladí jazdci'!Z33</f>
        <v>0</v>
      </c>
      <c r="AA343" s="109">
        <f>'Mladí jazdci'!AA33</f>
        <v>0</v>
      </c>
      <c r="AB343" s="109">
        <f>'Mladí jazdci'!AB33</f>
        <v>0</v>
      </c>
      <c r="AC343" s="109">
        <f>'Mladí jazdci'!AC33</f>
        <v>0</v>
      </c>
      <c r="AD343" s="109">
        <f>'Mladí jazdci'!AD33</f>
        <v>0</v>
      </c>
      <c r="AE343" s="109">
        <f>'Mladí jazdci'!AE33</f>
        <v>0</v>
      </c>
      <c r="AF343" s="109">
        <f>'Mladí jazdci'!AF33</f>
        <v>0</v>
      </c>
      <c r="AG343" s="109">
        <f>'Mladí jazdci'!AG33</f>
        <v>0</v>
      </c>
      <c r="AH343" s="109">
        <f>'Mladí jazdci'!AH33</f>
        <v>0</v>
      </c>
      <c r="AI343" s="109">
        <f>'Mladí jazdci'!AI33</f>
        <v>0</v>
      </c>
      <c r="AJ343" s="109">
        <f>'Mladí jazdci'!AJ33</f>
        <v>0</v>
      </c>
      <c r="AK343" s="109">
        <f>'Mladí jazdci'!AK33</f>
        <v>0</v>
      </c>
      <c r="AL343" s="109">
        <f>'Mladí jazdci'!AL33</f>
        <v>0</v>
      </c>
      <c r="AM343" s="109">
        <f>'Mladí jazdci'!AM33</f>
        <v>0</v>
      </c>
      <c r="AN343" s="109">
        <f>'Mladí jazdci'!AN33</f>
        <v>0</v>
      </c>
      <c r="AO343" s="109">
        <f>'Mladí jazdci'!AO33</f>
        <v>0</v>
      </c>
      <c r="AP343" s="109">
        <f>'Mladí jazdci'!AP33</f>
        <v>0</v>
      </c>
      <c r="AQ343" s="109">
        <f>'Mladí jazdci'!AQ33</f>
        <v>0</v>
      </c>
      <c r="AR343" s="109">
        <f>'Mladí jazdci'!AR33</f>
        <v>0</v>
      </c>
      <c r="AS343" s="109">
        <f>'Mladí jazdci'!AS33</f>
        <v>0</v>
      </c>
      <c r="AT343" s="109">
        <f>'Mladí jazdci'!AT33</f>
        <v>0</v>
      </c>
      <c r="AU343" s="109">
        <f>'Mladí jazdci'!AU33</f>
        <v>0</v>
      </c>
      <c r="AV343" s="109">
        <f>'Mladí jazdci'!AV33</f>
        <v>0</v>
      </c>
      <c r="AW343" s="109">
        <f>'Mladí jazdci'!AW33</f>
        <v>0</v>
      </c>
      <c r="AX343" s="109">
        <f>'Mladí jazdci'!AX33</f>
        <v>0</v>
      </c>
      <c r="AY343" s="109">
        <f>'Mladí jazdci'!AY33</f>
        <v>0</v>
      </c>
      <c r="AZ343" s="109">
        <f>'Mladí jazdci'!AZ33</f>
        <v>0</v>
      </c>
      <c r="BA343" s="109">
        <f>'Mladí jazdci'!BA33</f>
        <v>0</v>
      </c>
      <c r="BB343" s="109">
        <f>'Mladí jazdci'!BB33</f>
        <v>0</v>
      </c>
      <c r="BC343" s="109">
        <f>'Mladí jazdci'!BC33</f>
        <v>0</v>
      </c>
      <c r="BD343" s="109">
        <f>'Mladí jazdci'!BD33</f>
        <v>0</v>
      </c>
      <c r="BE343" s="109">
        <f>'Mladí jazdci'!BE33</f>
        <v>0</v>
      </c>
      <c r="BF343" s="109">
        <f>'Mladí jazdci'!BF33</f>
        <v>0</v>
      </c>
      <c r="BG343" s="109">
        <f>'Mladí jazdci'!BG33</f>
        <v>0</v>
      </c>
      <c r="BH343" s="109">
        <f>'Mladí jazdci'!BH33</f>
        <v>0</v>
      </c>
      <c r="BI343" s="109">
        <f>'Mladí jazdci'!BI33</f>
        <v>0</v>
      </c>
      <c r="BJ343" s="109">
        <f>'Mladí jazdci'!BJ33</f>
        <v>0</v>
      </c>
      <c r="BK343" s="109">
        <f>'Mladí jazdci'!BK33</f>
        <v>0</v>
      </c>
      <c r="BL343" s="109">
        <f>'Mladí jazdci'!BL33</f>
        <v>0</v>
      </c>
      <c r="BM343" s="109">
        <f>'Mladí jazdci'!BM33</f>
        <v>0</v>
      </c>
      <c r="BN343" s="109">
        <f>'Mladí jazdci'!BN33</f>
        <v>0</v>
      </c>
      <c r="BO343" s="109">
        <f>'Mladí jazdci'!BO33</f>
        <v>0</v>
      </c>
      <c r="BP343" s="109">
        <f>'Mladí jazdci'!BP33</f>
        <v>0</v>
      </c>
      <c r="BQ343" s="109">
        <f>'Mladí jazdci'!BQ33</f>
        <v>0</v>
      </c>
      <c r="BR343" s="109">
        <f>'Mladí jazdci'!BR33</f>
        <v>0</v>
      </c>
      <c r="BS343" s="109">
        <f>'Mladí jazdci'!BS33</f>
        <v>0</v>
      </c>
      <c r="BT343" s="109">
        <f>'Mladí jazdci'!BT33</f>
        <v>0</v>
      </c>
      <c r="BU343" s="109">
        <f>'Mladí jazdci'!BU33</f>
        <v>0</v>
      </c>
      <c r="BV343" s="109">
        <f>'Mladí jazdci'!BV33</f>
        <v>0</v>
      </c>
      <c r="BW343" s="109">
        <f>'Mladí jazdci'!BW33</f>
        <v>0</v>
      </c>
      <c r="BX343" s="109">
        <f>'Mladí jazdci'!BX33</f>
        <v>0</v>
      </c>
      <c r="BY343" s="109">
        <f>'Mladí jazdci'!BY33</f>
        <v>0</v>
      </c>
      <c r="BZ343" s="109">
        <f>'Mladí jazdci'!BZ33</f>
        <v>0</v>
      </c>
      <c r="CA343" s="109">
        <f>'Mladí jazdci'!CA33</f>
        <v>0</v>
      </c>
      <c r="CB343" s="109">
        <f>'Mladí jazdci'!CB33</f>
        <v>0</v>
      </c>
      <c r="CC343" s="109">
        <f>'Mladí jazdci'!CC33</f>
        <v>0</v>
      </c>
      <c r="CD343" s="109">
        <f>'Mladí jazdci'!CD33</f>
        <v>0</v>
      </c>
      <c r="CE343" s="109">
        <f>'Mladí jazdci'!CE33</f>
        <v>0</v>
      </c>
      <c r="CF343" s="109">
        <f>'Mladí jazdci'!CF33</f>
        <v>0</v>
      </c>
      <c r="CG343" s="109">
        <f>'Mladí jazdci'!CG33</f>
        <v>0</v>
      </c>
      <c r="CH343" s="109">
        <f>'Mladí jazdci'!CH33</f>
        <v>0</v>
      </c>
      <c r="CI343" s="109">
        <f>'Mladí jazdci'!CI33</f>
        <v>0</v>
      </c>
      <c r="CJ343" s="109">
        <f>'Mladí jazdci'!CJ33</f>
        <v>0</v>
      </c>
      <c r="CK343" s="109">
        <f>'Mladí jazdci'!CK33</f>
        <v>0</v>
      </c>
      <c r="CL343" s="109">
        <f>'Mladí jazdci'!CL33</f>
        <v>0</v>
      </c>
      <c r="CM343" s="109">
        <f>'Mladí jazdci'!CM33</f>
        <v>0</v>
      </c>
      <c r="CN343" s="109">
        <f>'Mladí jazdci'!CN33</f>
        <v>0</v>
      </c>
      <c r="CO343" s="109">
        <f>'Mladí jazdci'!CO33</f>
        <v>0</v>
      </c>
      <c r="CP343" s="109">
        <f>'Mladí jazdci'!CP33</f>
        <v>0</v>
      </c>
      <c r="CQ343" s="109">
        <f>'Mladí jazdci'!CQ33</f>
        <v>0</v>
      </c>
      <c r="CR343" s="109">
        <f>'Mladí jazdci'!CR33</f>
        <v>0</v>
      </c>
      <c r="CS343" s="109">
        <f>'Mladí jazdci'!CS33</f>
        <v>0</v>
      </c>
      <c r="CT343" s="109">
        <f>'Mladí jazdci'!CT33</f>
        <v>0</v>
      </c>
      <c r="CU343" s="109">
        <f>'Mladí jazdci'!CU33</f>
        <v>0</v>
      </c>
      <c r="CV343" s="109">
        <f>'Mladí jazdci'!CV33</f>
        <v>0</v>
      </c>
      <c r="CW343" s="109">
        <f>'Mladí jazdci'!CW33</f>
        <v>0</v>
      </c>
      <c r="CX343" s="109">
        <f>'Mladí jazdci'!CX33</f>
        <v>0</v>
      </c>
      <c r="CY343" s="109">
        <f>'Mladí jazdci'!CY33</f>
        <v>0</v>
      </c>
      <c r="CZ343" s="109">
        <f>'Mladí jazdci'!CZ33</f>
        <v>0</v>
      </c>
      <c r="DA343" s="109">
        <f>'Mladí jazdci'!DA33</f>
        <v>0</v>
      </c>
      <c r="DB343" s="109">
        <f>'Mladí jazdci'!DB33</f>
        <v>0</v>
      </c>
      <c r="DC343" s="109">
        <f>'Mladí jazdci'!DC33</f>
        <v>0</v>
      </c>
      <c r="DD343" s="109">
        <f>'Mladí jazdci'!DD33</f>
        <v>0</v>
      </c>
      <c r="DE343" s="109">
        <f>'Mladí jazdci'!DE33</f>
        <v>0</v>
      </c>
      <c r="DF343" s="109">
        <f>'Mladí jazdci'!DF33</f>
        <v>0</v>
      </c>
      <c r="DG343" s="109">
        <f>'Mladí jazdci'!DG33</f>
        <v>0</v>
      </c>
      <c r="DH343" s="109">
        <f>'Mladí jazdci'!DH33</f>
        <v>0</v>
      </c>
      <c r="DI343" s="109">
        <f>'Mladí jazdci'!DI33</f>
        <v>0</v>
      </c>
      <c r="DJ343" s="109">
        <f>'Mladí jazdci'!DJ33</f>
        <v>0</v>
      </c>
      <c r="DK343" s="109">
        <f>'Mladí jazdci'!DK33</f>
        <v>0</v>
      </c>
      <c r="DL343" s="109">
        <f>'Mladí jazdci'!DL33</f>
        <v>0</v>
      </c>
      <c r="DM343" s="109">
        <f>'Mladí jazdci'!DM33</f>
        <v>0</v>
      </c>
      <c r="DN343" s="109">
        <f>'Mladí jazdci'!DN33</f>
        <v>0</v>
      </c>
      <c r="DO343" s="109">
        <f>'Mladí jazdci'!DO33</f>
        <v>0</v>
      </c>
      <c r="DP343" s="109">
        <f>'Mladí jazdci'!DP33</f>
        <v>0</v>
      </c>
      <c r="DQ343" s="109">
        <f>'Mladí jazdci'!DQ33</f>
        <v>0</v>
      </c>
      <c r="DR343" s="109">
        <f>'Mladí jazdci'!DR33</f>
        <v>0</v>
      </c>
      <c r="DS343" s="109">
        <f>'Mladí jazdci'!DS33</f>
        <v>0</v>
      </c>
      <c r="DT343" s="109">
        <f>'Mladí jazdci'!DT33</f>
        <v>0</v>
      </c>
      <c r="DU343" s="109">
        <f>'Mladí jazdci'!DU33</f>
        <v>0</v>
      </c>
      <c r="DV343" s="109">
        <f>'Mladí jazdci'!DV33</f>
        <v>0</v>
      </c>
      <c r="DW343" s="109">
        <f>'Mladí jazdci'!DW33</f>
        <v>0</v>
      </c>
      <c r="DX343" s="109">
        <f>'Mladí jazdci'!DX33</f>
        <v>0</v>
      </c>
      <c r="DY343" s="109">
        <f>'Mladí jazdci'!DY33</f>
        <v>0</v>
      </c>
      <c r="DZ343" s="109">
        <f>'Mladí jazdci'!DZ33</f>
        <v>0</v>
      </c>
      <c r="EA343" s="109">
        <f>'Mladí jazdci'!EA33</f>
        <v>0</v>
      </c>
      <c r="EB343" s="109">
        <f>'Mladí jazdci'!EB33</f>
        <v>0</v>
      </c>
      <c r="EC343" s="109">
        <f>'Mladí jazdci'!EC33</f>
        <v>0</v>
      </c>
      <c r="ED343" s="109">
        <f>'Mladí jazdci'!ED33</f>
        <v>0</v>
      </c>
      <c r="EE343" s="109">
        <f>'Mladí jazdci'!EE33</f>
        <v>0</v>
      </c>
      <c r="EF343" s="109">
        <f>'Mladí jazdci'!EF33</f>
        <v>0</v>
      </c>
      <c r="EG343" s="109">
        <f>'Mladí jazdci'!EG33</f>
        <v>0</v>
      </c>
      <c r="EH343" s="109">
        <f>'Mladí jazdci'!EH33</f>
        <v>0</v>
      </c>
      <c r="EI343" s="109">
        <f>'Mladí jazdci'!EI33</f>
        <v>0</v>
      </c>
      <c r="EJ343" s="109">
        <f>'Mladí jazdci'!EJ33</f>
        <v>0</v>
      </c>
      <c r="EK343" s="109">
        <f>'Mladí jazdci'!EK33</f>
        <v>0</v>
      </c>
      <c r="EL343" s="109">
        <f>'Mladí jazdci'!EL33</f>
        <v>0</v>
      </c>
      <c r="EM343" s="109">
        <f>'Mladí jazdci'!EM33</f>
        <v>0</v>
      </c>
      <c r="EN343" s="109">
        <f>'Mladí jazdci'!EN33</f>
        <v>0</v>
      </c>
      <c r="EO343" s="109">
        <f>'Mladí jazdci'!EO33</f>
        <v>0</v>
      </c>
      <c r="EP343" s="109">
        <f>'Mladí jazdci'!EP33</f>
        <v>0</v>
      </c>
      <c r="EQ343" s="109">
        <f>'Mladí jazdci'!EQ33</f>
        <v>0</v>
      </c>
      <c r="ER343" s="109">
        <f>'Mladí jazdci'!ER33</f>
        <v>0</v>
      </c>
      <c r="ES343" s="109">
        <f>'Mladí jazdci'!ES33</f>
        <v>0</v>
      </c>
      <c r="ET343" s="109">
        <f>'Mladí jazdci'!ET33</f>
        <v>0</v>
      </c>
      <c r="EU343" s="109">
        <f>'Mladí jazdci'!EU33</f>
        <v>0</v>
      </c>
      <c r="EV343" s="109">
        <f>'Mladí jazdci'!EV33</f>
        <v>0</v>
      </c>
      <c r="EW343" s="109">
        <f>'Mladí jazdci'!EW33</f>
        <v>0</v>
      </c>
      <c r="EX343" s="109">
        <f>'Mladí jazdci'!EX33</f>
        <v>0</v>
      </c>
      <c r="EY343" s="109">
        <f>'Mladí jazdci'!EY33</f>
        <v>0</v>
      </c>
      <c r="EZ343" s="109">
        <f>'Mladí jazdci'!EZ33</f>
        <v>0</v>
      </c>
      <c r="FA343" s="109">
        <f>'Mladí jazdci'!FA33</f>
        <v>0</v>
      </c>
      <c r="FB343" s="109">
        <f>'Mladí jazdci'!FB33</f>
        <v>0</v>
      </c>
      <c r="FC343" s="109">
        <f>'Mladí jazdci'!FC33</f>
        <v>0</v>
      </c>
      <c r="FD343" s="109">
        <f>'Mladí jazdci'!FD33</f>
        <v>0</v>
      </c>
      <c r="FE343" s="109">
        <f>'Mladí jazdci'!FE33</f>
        <v>0</v>
      </c>
      <c r="FF343" s="109">
        <f>'Mladí jazdci'!FF33</f>
        <v>0</v>
      </c>
      <c r="FG343" s="109">
        <f>'Mladí jazdci'!FG33</f>
        <v>0</v>
      </c>
      <c r="FH343" s="109">
        <f>'Mladí jazdci'!FH33</f>
        <v>0</v>
      </c>
      <c r="FI343" s="109">
        <f>'Mladí jazdci'!FI33</f>
        <v>0</v>
      </c>
      <c r="FJ343" s="109">
        <f>'Mladí jazdci'!FJ33</f>
        <v>0</v>
      </c>
      <c r="FK343" s="109">
        <f>'Mladí jazdci'!FK33</f>
        <v>0</v>
      </c>
      <c r="FL343" s="109">
        <f>'Mladí jazdci'!FL33</f>
        <v>0</v>
      </c>
      <c r="FM343" s="109">
        <f>'Mladí jazdci'!FM33</f>
        <v>0</v>
      </c>
      <c r="FN343" s="109">
        <f>'Mladí jazdci'!FN33</f>
        <v>0</v>
      </c>
      <c r="FO343" s="109">
        <f>'Mladí jazdci'!FO33</f>
        <v>0</v>
      </c>
      <c r="FP343" s="109">
        <f>'Mladí jazdci'!FP33</f>
        <v>0</v>
      </c>
      <c r="FQ343" s="109">
        <f>'Mladí jazdci'!FQ33</f>
        <v>0</v>
      </c>
      <c r="FR343" s="109">
        <f>'Mladí jazdci'!FR33</f>
        <v>0</v>
      </c>
      <c r="FS343" s="109">
        <f>'Mladí jazdci'!FS33</f>
        <v>0</v>
      </c>
      <c r="FT343" s="109">
        <f>'Mladí jazdci'!FT33</f>
        <v>0</v>
      </c>
      <c r="FU343" s="109">
        <f>'Mladí jazdci'!FU33</f>
        <v>0</v>
      </c>
      <c r="FV343" s="109">
        <f>'Mladí jazdci'!FV33</f>
        <v>0</v>
      </c>
      <c r="FW343" s="109">
        <f>'Mladí jazdci'!FW33</f>
        <v>0</v>
      </c>
      <c r="FX343" s="109">
        <f>'Mladí jazdci'!FX33</f>
        <v>0</v>
      </c>
      <c r="FY343" s="109">
        <f>'Mladí jazdci'!FY33</f>
        <v>0</v>
      </c>
      <c r="FZ343" s="109">
        <f>'Mladí jazdci'!FZ33</f>
        <v>0</v>
      </c>
      <c r="GA343" s="109">
        <f>'Mladí jazdci'!GA33</f>
        <v>0</v>
      </c>
      <c r="GB343" s="109">
        <f>'Mladí jazdci'!GB33</f>
        <v>0</v>
      </c>
      <c r="GC343" s="109">
        <f>'Mladí jazdci'!GC33</f>
        <v>0</v>
      </c>
      <c r="GD343" s="109">
        <f>'Mladí jazdci'!GD33</f>
        <v>0</v>
      </c>
      <c r="GE343" s="109">
        <f>'Mladí jazdci'!GE33</f>
        <v>0</v>
      </c>
      <c r="GF343" s="109">
        <f>'Mladí jazdci'!GF33</f>
        <v>0</v>
      </c>
      <c r="GG343" s="109">
        <f>'Mladí jazdci'!GG33</f>
        <v>0</v>
      </c>
      <c r="GH343" s="109">
        <f>'Mladí jazdci'!GH33</f>
        <v>0</v>
      </c>
      <c r="GI343" s="109">
        <f>'Mladí jazdci'!GI33</f>
        <v>0</v>
      </c>
      <c r="GJ343" s="109">
        <f>'Mladí jazdci'!GJ33</f>
        <v>0</v>
      </c>
      <c r="GK343" s="109">
        <f>'Mladí jazdci'!GK33</f>
        <v>0</v>
      </c>
      <c r="GL343" s="109">
        <f>'Mladí jazdci'!GL33</f>
        <v>0</v>
      </c>
      <c r="GM343" s="109">
        <f>'Mladí jazdci'!GM33</f>
        <v>0</v>
      </c>
      <c r="GN343" s="109">
        <f>'Mladí jazdci'!GN33</f>
        <v>0</v>
      </c>
      <c r="GO343" s="109">
        <f>'Mladí jazdci'!GO33</f>
        <v>0</v>
      </c>
      <c r="GP343" s="109">
        <f>'Mladí jazdci'!GP33</f>
        <v>0</v>
      </c>
      <c r="GQ343" s="109">
        <f>'Mladí jazdci'!GQ33</f>
        <v>0</v>
      </c>
      <c r="GR343" s="109">
        <f>'Mladí jazdci'!GR33</f>
        <v>0</v>
      </c>
      <c r="GS343" s="109">
        <f>'Mladí jazdci'!GS33</f>
        <v>0</v>
      </c>
      <c r="GT343" s="109">
        <f>'Mladí jazdci'!GT33</f>
        <v>0</v>
      </c>
      <c r="GU343" s="109">
        <f>'Mladí jazdci'!GU33</f>
        <v>0</v>
      </c>
      <c r="GV343" s="109">
        <f>'Mladí jazdci'!GV33</f>
        <v>0</v>
      </c>
      <c r="GW343" s="109">
        <f>'Mladí jazdci'!GW33</f>
        <v>0</v>
      </c>
      <c r="GX343" s="109">
        <f>'Mladí jazdci'!GX33</f>
        <v>0</v>
      </c>
      <c r="GY343" s="109">
        <f>'Mladí jazdci'!GY33</f>
        <v>0</v>
      </c>
      <c r="GZ343" s="109">
        <f>'Mladí jazdci'!GZ33</f>
        <v>0</v>
      </c>
      <c r="HA343" s="109">
        <f>'Mladí jazdci'!HA33</f>
        <v>0</v>
      </c>
      <c r="HB343" s="109">
        <f>'Mladí jazdci'!HB33</f>
        <v>0</v>
      </c>
      <c r="HC343" s="109">
        <f>'Mladí jazdci'!HC33</f>
        <v>0</v>
      </c>
      <c r="HD343" s="109">
        <f>'Mladí jazdci'!HD33</f>
        <v>0</v>
      </c>
      <c r="HE343" s="109">
        <f>'Mladí jazdci'!HE33</f>
        <v>0</v>
      </c>
      <c r="HF343" s="109">
        <f>'Mladí jazdci'!HF33</f>
        <v>0</v>
      </c>
      <c r="HG343" s="109">
        <f>'Mladí jazdci'!HG33</f>
        <v>0</v>
      </c>
      <c r="HH343" s="109">
        <f>'Mladí jazdci'!HH33</f>
        <v>0</v>
      </c>
      <c r="HI343" s="109">
        <f>'Mladí jazdci'!HI33</f>
        <v>0</v>
      </c>
      <c r="HJ343" s="109">
        <f>'Mladí jazdci'!HJ33</f>
        <v>0</v>
      </c>
      <c r="HK343" s="109">
        <f>'Mladí jazdci'!HK33</f>
        <v>0</v>
      </c>
      <c r="HL343" s="109">
        <f>'Mladí jazdci'!HL33</f>
        <v>0</v>
      </c>
      <c r="HM343" s="109">
        <f>'Mladí jazdci'!HM33</f>
        <v>0</v>
      </c>
      <c r="HN343" s="109">
        <f>'Mladí jazdci'!HN33</f>
        <v>0</v>
      </c>
      <c r="HO343" s="109">
        <f>'Mladí jazdci'!HO33</f>
        <v>0</v>
      </c>
      <c r="HP343" s="109">
        <f>'Mladí jazdci'!HP33</f>
        <v>0</v>
      </c>
      <c r="HQ343" s="109">
        <f>'Mladí jazdci'!HQ33</f>
        <v>0</v>
      </c>
      <c r="HR343" s="109">
        <f>'Mladí jazdci'!HR33</f>
        <v>0</v>
      </c>
      <c r="HS343" s="109">
        <f>'Mladí jazdci'!HS33</f>
        <v>0</v>
      </c>
      <c r="HT343" s="109">
        <f>'Mladí jazdci'!HT33</f>
        <v>0</v>
      </c>
      <c r="HU343" s="109">
        <f>'Mladí jazdci'!HU33</f>
        <v>0</v>
      </c>
      <c r="HV343" s="109">
        <f>'Mladí jazdci'!HV33</f>
        <v>0</v>
      </c>
      <c r="HW343" s="109">
        <f>'Mladí jazdci'!HW33</f>
        <v>0</v>
      </c>
      <c r="HX343" s="109">
        <f>'Mladí jazdci'!HX33</f>
        <v>0</v>
      </c>
      <c r="HY343" s="109">
        <f>'Mladí jazdci'!HY33</f>
        <v>0</v>
      </c>
      <c r="HZ343" s="109">
        <f>'Mladí jazdci'!HZ33</f>
        <v>0</v>
      </c>
      <c r="IA343" s="109">
        <f>'Mladí jazdci'!IA33</f>
        <v>0</v>
      </c>
      <c r="IB343" s="109">
        <f>'Mladí jazdci'!IB33</f>
        <v>0</v>
      </c>
      <c r="IC343" s="109">
        <f>'Mladí jazdci'!IC33</f>
        <v>0</v>
      </c>
      <c r="ID343" s="109">
        <f>'Mladí jazdci'!ID33</f>
        <v>0</v>
      </c>
      <c r="IE343" s="109">
        <f>'Mladí jazdci'!IE33</f>
        <v>0</v>
      </c>
      <c r="IF343" s="109">
        <f>'Mladí jazdci'!IF33</f>
        <v>0</v>
      </c>
      <c r="IG343" s="109">
        <f>'Mladí jazdci'!IG33</f>
        <v>0</v>
      </c>
      <c r="IH343" s="109">
        <f>'Mladí jazdci'!IH33</f>
        <v>0</v>
      </c>
      <c r="II343" s="109">
        <f>'Mladí jazdci'!II33</f>
        <v>0</v>
      </c>
      <c r="IJ343" s="109">
        <f>'Mladí jazdci'!IJ33</f>
        <v>0</v>
      </c>
      <c r="IK343" s="109">
        <f>'Mladí jazdci'!IK33</f>
        <v>0</v>
      </c>
      <c r="IL343" s="109">
        <f>'Mladí jazdci'!IL33</f>
        <v>0</v>
      </c>
      <c r="IM343" s="109">
        <f>'Mladí jazdci'!IM33</f>
        <v>0</v>
      </c>
      <c r="IN343" s="109">
        <f>'Mladí jazdci'!IN33</f>
        <v>0</v>
      </c>
      <c r="IO343" s="109">
        <f>'Mladí jazdci'!IO33</f>
        <v>0</v>
      </c>
      <c r="IP343" s="109">
        <f>'Mladí jazdci'!IP33</f>
        <v>0</v>
      </c>
      <c r="IQ343" s="109">
        <f>'Mladí jazdci'!IQ33</f>
        <v>0</v>
      </c>
      <c r="IR343" s="109">
        <f>'Mladí jazdci'!IR33</f>
        <v>0</v>
      </c>
      <c r="IS343" s="109">
        <f>'Mladí jazdci'!IS33</f>
        <v>0</v>
      </c>
      <c r="IT343" s="109">
        <f>'Mladí jazdci'!IT33</f>
        <v>0</v>
      </c>
      <c r="IU343" s="109">
        <f>'Mladí jazdci'!IU33</f>
        <v>0</v>
      </c>
      <c r="IV343" s="109">
        <f>'Mladí jazdci'!IV33</f>
        <v>0</v>
      </c>
      <c r="IW343" s="109">
        <f>'Mladí jazdci'!IW33</f>
        <v>0</v>
      </c>
      <c r="IX343" s="109">
        <f>'Mladí jazdci'!IX33</f>
        <v>0</v>
      </c>
      <c r="IY343" s="109">
        <f>'Mladí jazdci'!IY33</f>
        <v>0</v>
      </c>
      <c r="IZ343" s="109">
        <f>'Mladí jazdci'!IZ33</f>
        <v>0</v>
      </c>
      <c r="JA343" s="109">
        <f>'Mladí jazdci'!JA33</f>
        <v>0</v>
      </c>
      <c r="JB343" s="109">
        <f>'Mladí jazdci'!JB33</f>
        <v>0</v>
      </c>
      <c r="JC343" s="109">
        <f>'Mladí jazdci'!JC33</f>
        <v>0</v>
      </c>
      <c r="JD343" s="109">
        <f>'Mladí jazdci'!JD33</f>
        <v>0</v>
      </c>
      <c r="JE343" s="109">
        <f>'Mladí jazdci'!JE33</f>
        <v>0</v>
      </c>
      <c r="JF343" s="109">
        <f>'Mladí jazdci'!JF33</f>
        <v>0</v>
      </c>
      <c r="JG343" s="109">
        <f>'Mladí jazdci'!JG33</f>
        <v>0</v>
      </c>
      <c r="JH343" s="109">
        <f>'Mladí jazdci'!JH33</f>
        <v>0</v>
      </c>
      <c r="JI343" s="109">
        <f>'Mladí jazdci'!JI33</f>
        <v>0</v>
      </c>
      <c r="JJ343" s="109">
        <f>'Mladí jazdci'!JJ33</f>
        <v>0</v>
      </c>
      <c r="JK343" s="109">
        <f>'Mladí jazdci'!JK33</f>
        <v>0</v>
      </c>
      <c r="JL343" s="109">
        <f>'Mladí jazdci'!JL33</f>
        <v>0</v>
      </c>
      <c r="JM343" s="109">
        <f>'Mladí jazdci'!JM33</f>
        <v>0</v>
      </c>
      <c r="JN343" s="109">
        <f>'Mladí jazdci'!JN33</f>
        <v>0</v>
      </c>
      <c r="JO343" s="109">
        <f>'Mladí jazdci'!JO33</f>
        <v>0</v>
      </c>
      <c r="JP343" s="109">
        <f>'Mladí jazdci'!JP33</f>
        <v>0</v>
      </c>
      <c r="JQ343" s="109">
        <f>'Mladí jazdci'!JQ33</f>
        <v>0</v>
      </c>
      <c r="JR343" s="109">
        <f>'Mladí jazdci'!JR33</f>
        <v>0</v>
      </c>
      <c r="JS343" s="109">
        <f>'Mladí jazdci'!JS33</f>
        <v>0</v>
      </c>
      <c r="JT343" s="109">
        <f>'Mladí jazdci'!JT33</f>
        <v>0</v>
      </c>
      <c r="JU343" s="109">
        <f>'Mladí jazdci'!JU33</f>
        <v>0</v>
      </c>
      <c r="JV343" s="109">
        <f>'Mladí jazdci'!JV33</f>
        <v>0</v>
      </c>
      <c r="JW343" s="109">
        <f>'Mladí jazdci'!JW33</f>
        <v>0</v>
      </c>
      <c r="JX343" s="109">
        <f>'Mladí jazdci'!JX33</f>
        <v>0</v>
      </c>
      <c r="JY343" s="109">
        <f>'Mladí jazdci'!JY33</f>
        <v>0</v>
      </c>
      <c r="JZ343" s="109">
        <f>'Mladí jazdci'!JZ33</f>
        <v>0</v>
      </c>
      <c r="KA343" s="109">
        <f>'Mladí jazdci'!KA33</f>
        <v>0</v>
      </c>
      <c r="KB343" s="109">
        <f>'Mladí jazdci'!KB33</f>
        <v>0</v>
      </c>
      <c r="KC343" s="109">
        <f>'Mladí jazdci'!KC33</f>
        <v>0</v>
      </c>
      <c r="KD343" s="109">
        <f>'Mladí jazdci'!KD33</f>
        <v>0</v>
      </c>
      <c r="KE343" s="109">
        <f>'Mladí jazdci'!KE33</f>
        <v>0</v>
      </c>
      <c r="KF343" s="109">
        <f>'Mladí jazdci'!KF33</f>
        <v>0</v>
      </c>
      <c r="KG343" s="109">
        <f>'Mladí jazdci'!KG33</f>
        <v>0</v>
      </c>
      <c r="KH343" s="109">
        <f>'Mladí jazdci'!KH33</f>
        <v>0</v>
      </c>
      <c r="KI343" s="109">
        <f>'Mladí jazdci'!KI33</f>
        <v>0</v>
      </c>
      <c r="KJ343" s="109">
        <f>'Mladí jazdci'!KJ33</f>
        <v>0</v>
      </c>
      <c r="KK343" s="109">
        <f>'Mladí jazdci'!KK33</f>
        <v>0</v>
      </c>
      <c r="KL343" s="109">
        <f>'Mladí jazdci'!KL33</f>
        <v>0</v>
      </c>
      <c r="KM343" s="109">
        <f>'Mladí jazdci'!KM33</f>
        <v>0</v>
      </c>
      <c r="KN343" s="109">
        <f>'Mladí jazdci'!KN33</f>
        <v>0</v>
      </c>
      <c r="KO343" s="109">
        <f>'Mladí jazdci'!KO33</f>
        <v>0</v>
      </c>
      <c r="KP343" s="109">
        <f>'Mladí jazdci'!KP33</f>
        <v>0</v>
      </c>
      <c r="KQ343" s="109">
        <f>'Mladí jazdci'!KQ33</f>
        <v>0</v>
      </c>
      <c r="KR343" s="109">
        <f>'Mladí jazdci'!KR33</f>
        <v>0</v>
      </c>
      <c r="KS343" s="109">
        <f>'Mladí jazdci'!KS33</f>
        <v>0</v>
      </c>
      <c r="KT343" s="109">
        <f>'Mladí jazdci'!KT33</f>
        <v>0</v>
      </c>
      <c r="KU343" s="109">
        <f>'Mladí jazdci'!KU33</f>
        <v>0</v>
      </c>
      <c r="KV343" s="109">
        <f>'Mladí jazdci'!KV33</f>
        <v>0</v>
      </c>
      <c r="KW343" s="109">
        <f>'Mladí jazdci'!KW33</f>
        <v>0</v>
      </c>
      <c r="KX343" s="109">
        <f>'Mladí jazdci'!KX33</f>
        <v>0</v>
      </c>
      <c r="KY343" s="109">
        <f>'Mladí jazdci'!KY33</f>
        <v>0</v>
      </c>
      <c r="KZ343" s="109">
        <f>'Mladí jazdci'!KZ33</f>
        <v>0</v>
      </c>
      <c r="LA343" s="109">
        <f>'Mladí jazdci'!LA33</f>
        <v>0</v>
      </c>
      <c r="LB343" s="109">
        <f>'Mladí jazdci'!LB33</f>
        <v>0</v>
      </c>
      <c r="LC343" s="109">
        <f>'Mladí jazdci'!LC33</f>
        <v>0</v>
      </c>
      <c r="LD343" s="109">
        <f>'Mladí jazdci'!LD33</f>
        <v>0</v>
      </c>
      <c r="LE343" s="109">
        <f>'Mladí jazdci'!LE33</f>
        <v>0</v>
      </c>
      <c r="LF343" s="109">
        <f>'Mladí jazdci'!LF33</f>
        <v>0</v>
      </c>
      <c r="LG343" s="109">
        <f>'Mladí jazdci'!LG33</f>
        <v>0</v>
      </c>
      <c r="LH343" s="109">
        <f>'Mladí jazdci'!LH33</f>
        <v>0</v>
      </c>
      <c r="LI343" s="109">
        <f>'Mladí jazdci'!LI33</f>
        <v>0</v>
      </c>
      <c r="LJ343" s="109">
        <f>'Mladí jazdci'!LJ33</f>
        <v>0</v>
      </c>
      <c r="LK343" s="109">
        <f>'Mladí jazdci'!LK33</f>
        <v>0</v>
      </c>
      <c r="LL343" s="109">
        <f>'Mladí jazdci'!LL33</f>
        <v>0</v>
      </c>
      <c r="LM343" s="109">
        <f>'Mladí jazdci'!LM33</f>
        <v>0</v>
      </c>
      <c r="LN343" s="109">
        <f>'Mladí jazdci'!LN33</f>
        <v>0</v>
      </c>
      <c r="LO343" s="109">
        <f>'Mladí jazdci'!LO33</f>
        <v>0</v>
      </c>
      <c r="LP343" s="109">
        <f>'Mladí jazdci'!LP33</f>
        <v>0</v>
      </c>
      <c r="LQ343" s="109">
        <f>'Mladí jazdci'!LQ33</f>
        <v>0</v>
      </c>
      <c r="LR343" s="109">
        <f>'Mladí jazdci'!LR33</f>
        <v>0</v>
      </c>
      <c r="LS343" s="109">
        <f>'Mladí jazdci'!LS33</f>
        <v>0</v>
      </c>
      <c r="LT343" s="109">
        <f>'Mladí jazdci'!LT33</f>
        <v>0</v>
      </c>
      <c r="LU343" s="109">
        <f>'Mladí jazdci'!LU33</f>
        <v>0</v>
      </c>
      <c r="LV343" s="109">
        <f>'Mladí jazdci'!LV33</f>
        <v>0</v>
      </c>
      <c r="LW343" s="109">
        <f>'Mladí jazdci'!LW33</f>
        <v>0</v>
      </c>
      <c r="LX343" s="109">
        <f>'Mladí jazdci'!LX33</f>
        <v>0</v>
      </c>
      <c r="LY343" s="109">
        <f>'Mladí jazdci'!LY33</f>
        <v>0</v>
      </c>
      <c r="LZ343" s="109">
        <f>'Mladí jazdci'!LZ33</f>
        <v>0</v>
      </c>
      <c r="MA343" s="109">
        <f>'Mladí jazdci'!MA33</f>
        <v>0</v>
      </c>
      <c r="MB343" s="109">
        <f>'Mladí jazdci'!MB33</f>
        <v>0</v>
      </c>
      <c r="MC343" s="109">
        <f>'Mladí jazdci'!MC33</f>
        <v>0</v>
      </c>
      <c r="MD343" s="109">
        <f>'Mladí jazdci'!MD33</f>
        <v>0</v>
      </c>
      <c r="ME343" s="109">
        <f>'Mladí jazdci'!ME33</f>
        <v>0</v>
      </c>
      <c r="MF343" s="109">
        <f>'Mladí jazdci'!MF33</f>
        <v>0</v>
      </c>
      <c r="MG343" s="109">
        <f>'Mladí jazdci'!MG33</f>
        <v>0</v>
      </c>
      <c r="MH343" s="109">
        <f>'Mladí jazdci'!MH33</f>
        <v>0</v>
      </c>
      <c r="MI343" s="109">
        <f>'Mladí jazdci'!MI33</f>
        <v>0</v>
      </c>
      <c r="MJ343" s="109">
        <f>'Mladí jazdci'!MJ33</f>
        <v>0</v>
      </c>
      <c r="MK343" s="109">
        <f>'Mladí jazdci'!MK33</f>
        <v>0</v>
      </c>
      <c r="ML343" s="109">
        <f>'Mladí jazdci'!ML33</f>
        <v>0</v>
      </c>
      <c r="MM343" s="109">
        <f>'Mladí jazdci'!MM33</f>
        <v>0</v>
      </c>
      <c r="MN343" s="109">
        <f>'Mladí jazdci'!MN33</f>
        <v>0</v>
      </c>
      <c r="MO343" s="109">
        <f>'Mladí jazdci'!MO33</f>
        <v>0</v>
      </c>
      <c r="MP343" s="109">
        <f>'Mladí jazdci'!MP33</f>
        <v>0</v>
      </c>
      <c r="MQ343" s="109">
        <f>'Mladí jazdci'!MQ33</f>
        <v>0</v>
      </c>
      <c r="MR343" s="109">
        <f>'Mladí jazdci'!MR33</f>
        <v>0</v>
      </c>
      <c r="MS343" s="109">
        <f>'Mladí jazdci'!MS33</f>
        <v>0</v>
      </c>
      <c r="MT343" s="109">
        <f>'Mladí jazdci'!MT33</f>
        <v>0</v>
      </c>
      <c r="MU343" s="109">
        <f>'Mladí jazdci'!MU33</f>
        <v>0</v>
      </c>
      <c r="MV343" s="109">
        <f>'Mladí jazdci'!MV33</f>
        <v>0</v>
      </c>
      <c r="MW343" s="109">
        <f>'Mladí jazdci'!MW33</f>
        <v>0</v>
      </c>
      <c r="MX343" s="109">
        <f>'Mladí jazdci'!MX33</f>
        <v>0</v>
      </c>
      <c r="MY343" s="109">
        <f>'Mladí jazdci'!MY33</f>
        <v>0</v>
      </c>
      <c r="MZ343" s="109">
        <f>'Mladí jazdci'!MZ33</f>
        <v>0</v>
      </c>
      <c r="NA343" s="109">
        <f>'Mladí jazdci'!NA33</f>
        <v>0</v>
      </c>
      <c r="NB343" s="109">
        <f>'Mladí jazdci'!NB33</f>
        <v>0</v>
      </c>
      <c r="NC343" s="109">
        <f>'Mladí jazdci'!NC33</f>
        <v>0</v>
      </c>
      <c r="ND343" s="109">
        <f>'Mladí jazdci'!ND33</f>
        <v>0</v>
      </c>
      <c r="NE343" s="109">
        <f>'Mladí jazdci'!NE33</f>
        <v>0</v>
      </c>
      <c r="NF343" s="109">
        <f>'Mladí jazdci'!NF33</f>
        <v>0</v>
      </c>
      <c r="NG343" s="109">
        <f>'Mladí jazdci'!NG33</f>
        <v>0</v>
      </c>
      <c r="NH343" s="109">
        <f>'Mladí jazdci'!NH33</f>
        <v>0</v>
      </c>
      <c r="NI343" s="109">
        <f>'Mladí jazdci'!NI33</f>
        <v>0</v>
      </c>
      <c r="NJ343" s="109">
        <f>'Mladí jazdci'!NJ33</f>
        <v>0</v>
      </c>
      <c r="NK343" s="109">
        <f>'Mladí jazdci'!NK33</f>
        <v>0</v>
      </c>
      <c r="NL343" s="109">
        <f>'Mladí jazdci'!NL33</f>
        <v>0</v>
      </c>
      <c r="NM343" s="109">
        <f>'Mladí jazdci'!NM33</f>
        <v>0</v>
      </c>
      <c r="NN343" s="109">
        <f>'Mladí jazdci'!NN33</f>
        <v>0</v>
      </c>
      <c r="NO343" s="109">
        <f>'Mladí jazdci'!NO33</f>
        <v>0</v>
      </c>
      <c r="NP343" s="109">
        <f>'Mladí jazdci'!NP33</f>
        <v>0</v>
      </c>
      <c r="NQ343" s="109">
        <f>'Mladí jazdci'!NQ33</f>
        <v>0</v>
      </c>
      <c r="NR343" s="109">
        <f>'Mladí jazdci'!NR33</f>
        <v>0</v>
      </c>
      <c r="NS343" s="109">
        <f>'Mladí jazdci'!NS33</f>
        <v>0</v>
      </c>
      <c r="NT343" s="109">
        <f>'Mladí jazdci'!NT33</f>
        <v>0</v>
      </c>
      <c r="NU343" s="109">
        <f>'Mladí jazdci'!NU33</f>
        <v>0</v>
      </c>
      <c r="NV343" s="109">
        <f>'Mladí jazdci'!NV33</f>
        <v>0</v>
      </c>
      <c r="NW343" s="109">
        <f>'Mladí jazdci'!NW33</f>
        <v>0</v>
      </c>
      <c r="NX343" s="109">
        <f>'Mladí jazdci'!NX33</f>
        <v>0</v>
      </c>
      <c r="NY343" s="109">
        <f>'Mladí jazdci'!NY33</f>
        <v>0</v>
      </c>
      <c r="NZ343" s="109">
        <f>'Mladí jazdci'!NZ33</f>
        <v>0</v>
      </c>
      <c r="OA343" s="109">
        <f>'Mladí jazdci'!OA33</f>
        <v>0</v>
      </c>
      <c r="OB343" s="109">
        <f>'Mladí jazdci'!OB33</f>
        <v>0</v>
      </c>
      <c r="OC343" s="109">
        <f>'Mladí jazdci'!OC33</f>
        <v>0</v>
      </c>
      <c r="OD343" s="109">
        <f>'Mladí jazdci'!OD33</f>
        <v>0</v>
      </c>
      <c r="OE343" s="109">
        <f>'Mladí jazdci'!OE33</f>
        <v>0</v>
      </c>
      <c r="OF343" s="109">
        <f>'Mladí jazdci'!OF33</f>
        <v>0</v>
      </c>
      <c r="OG343" s="109">
        <f>'Mladí jazdci'!OG33</f>
        <v>0</v>
      </c>
      <c r="OH343" s="109">
        <f>'Mladí jazdci'!OH33</f>
        <v>0</v>
      </c>
      <c r="OI343" s="109">
        <f>'Mladí jazdci'!OI33</f>
        <v>0</v>
      </c>
      <c r="OJ343" s="109">
        <f>'Mladí jazdci'!OJ33</f>
        <v>0</v>
      </c>
      <c r="OK343" s="109">
        <f>'Mladí jazdci'!OK33</f>
        <v>0</v>
      </c>
      <c r="OL343" s="109">
        <f>'Mladí jazdci'!OL33</f>
        <v>0</v>
      </c>
      <c r="OM343" s="109">
        <f>'Mladí jazdci'!OM33</f>
        <v>0</v>
      </c>
      <c r="ON343" s="109">
        <f>'Mladí jazdci'!ON33</f>
        <v>0</v>
      </c>
      <c r="OO343" s="109">
        <f>'Mladí jazdci'!OO33</f>
        <v>0</v>
      </c>
      <c r="OP343" s="109">
        <f>'Mladí jazdci'!OP33</f>
        <v>0</v>
      </c>
      <c r="OQ343" s="109">
        <f>'Mladí jazdci'!OQ33</f>
        <v>0</v>
      </c>
      <c r="OR343" s="109">
        <f>'Mladí jazdci'!OR33</f>
        <v>0</v>
      </c>
      <c r="OS343" s="109">
        <f>'Mladí jazdci'!OS33</f>
        <v>0</v>
      </c>
      <c r="OT343" s="109">
        <f>'Mladí jazdci'!OT33</f>
        <v>0</v>
      </c>
      <c r="OU343" s="109">
        <f>'Mladí jazdci'!OU33</f>
        <v>0</v>
      </c>
      <c r="OV343" s="109">
        <f>'Mladí jazdci'!OV33</f>
        <v>0</v>
      </c>
      <c r="OW343" s="109">
        <f>'Mladí jazdci'!OW33</f>
        <v>0</v>
      </c>
      <c r="OX343" s="109">
        <f>'Mladí jazdci'!OX33</f>
        <v>0</v>
      </c>
      <c r="OY343" s="109">
        <f>'Mladí jazdci'!OY33</f>
        <v>0</v>
      </c>
      <c r="OZ343" s="109">
        <f>'Mladí jazdci'!OZ33</f>
        <v>0</v>
      </c>
      <c r="PA343" s="109">
        <f>'Mladí jazdci'!PA33</f>
        <v>0</v>
      </c>
      <c r="PB343" s="109">
        <f>'Mladí jazdci'!PB33</f>
        <v>0</v>
      </c>
      <c r="PC343" s="109">
        <f>'Mladí jazdci'!PC33</f>
        <v>0</v>
      </c>
      <c r="PD343" s="109">
        <f>'Mladí jazdci'!PD33</f>
        <v>0</v>
      </c>
      <c r="PE343" s="109">
        <f>'Mladí jazdci'!PE33</f>
        <v>0</v>
      </c>
      <c r="PF343" s="109">
        <f>'Mladí jazdci'!PF33</f>
        <v>0</v>
      </c>
      <c r="PG343" s="109">
        <f>'Mladí jazdci'!PG33</f>
        <v>0</v>
      </c>
      <c r="PH343" s="109">
        <f>'Mladí jazdci'!PH33</f>
        <v>0</v>
      </c>
      <c r="PI343" s="109">
        <f>'Mladí jazdci'!PI33</f>
        <v>0</v>
      </c>
      <c r="PJ343" s="109">
        <f>'Mladí jazdci'!PJ33</f>
        <v>0</v>
      </c>
      <c r="PK343" s="109">
        <f>'Mladí jazdci'!PK33</f>
        <v>0</v>
      </c>
      <c r="PL343" s="109">
        <f>'Mladí jazdci'!PL33</f>
        <v>0</v>
      </c>
      <c r="PM343" s="109">
        <f>'Mladí jazdci'!PM33</f>
        <v>0</v>
      </c>
      <c r="PN343" s="109">
        <f>'Mladí jazdci'!PN33</f>
        <v>0</v>
      </c>
      <c r="PO343" s="109">
        <f>'Mladí jazdci'!PO33</f>
        <v>0</v>
      </c>
      <c r="PP343" s="109">
        <f>'Mladí jazdci'!PP33</f>
        <v>0</v>
      </c>
      <c r="PQ343" s="109">
        <f>'Mladí jazdci'!PQ33</f>
        <v>0</v>
      </c>
      <c r="PR343" s="109">
        <f>'Mladí jazdci'!PR33</f>
        <v>0</v>
      </c>
      <c r="PS343" s="109">
        <f>'Mladí jazdci'!PS33</f>
        <v>0</v>
      </c>
      <c r="PT343" s="109">
        <f>'Mladí jazdci'!PT33</f>
        <v>0</v>
      </c>
      <c r="PU343" s="109">
        <f>'Mladí jazdci'!PU33</f>
        <v>0</v>
      </c>
      <c r="PV343" s="109">
        <f>'Mladí jazdci'!PV33</f>
        <v>0</v>
      </c>
      <c r="PW343" s="109">
        <f>'Mladí jazdci'!PW33</f>
        <v>0</v>
      </c>
      <c r="PX343" s="109">
        <f>'Mladí jazdci'!PX33</f>
        <v>0</v>
      </c>
      <c r="PY343" s="109">
        <f>'Mladí jazdci'!PY33</f>
        <v>0</v>
      </c>
      <c r="PZ343" s="109">
        <f>'Mladí jazdci'!PZ33</f>
        <v>0</v>
      </c>
      <c r="QA343" s="109">
        <f>'Mladí jazdci'!QA33</f>
        <v>0</v>
      </c>
      <c r="QB343" s="109">
        <f>'Mladí jazdci'!QB33</f>
        <v>0</v>
      </c>
      <c r="QC343" s="109">
        <f>'Mladí jazdci'!QC33</f>
        <v>0</v>
      </c>
      <c r="QD343" s="109">
        <f>'Mladí jazdci'!QD33</f>
        <v>0</v>
      </c>
      <c r="QE343" s="109">
        <f>'Mladí jazdci'!QE33</f>
        <v>0</v>
      </c>
      <c r="QF343" s="109">
        <f>'Mladí jazdci'!QF33</f>
        <v>0</v>
      </c>
      <c r="QG343" s="109">
        <f>'Mladí jazdci'!QG33</f>
        <v>0</v>
      </c>
      <c r="QH343" s="109">
        <f>'Mladí jazdci'!QH33</f>
        <v>0</v>
      </c>
      <c r="QI343" s="109">
        <f>'Mladí jazdci'!QI33</f>
        <v>0</v>
      </c>
      <c r="QJ343" s="109">
        <f>'Mladí jazdci'!QJ33</f>
        <v>0</v>
      </c>
      <c r="QK343" s="109">
        <f>'Mladí jazdci'!QK33</f>
        <v>0</v>
      </c>
      <c r="QL343" s="109">
        <f>'Mladí jazdci'!QL33</f>
        <v>0</v>
      </c>
      <c r="QM343" s="109">
        <f>'Mladí jazdci'!QM33</f>
        <v>0</v>
      </c>
      <c r="QN343" s="109">
        <f>'Mladí jazdci'!QN33</f>
        <v>0</v>
      </c>
      <c r="QO343" s="109">
        <f>'Mladí jazdci'!QO33</f>
        <v>0</v>
      </c>
      <c r="QP343" s="109">
        <f>'Mladí jazdci'!QP33</f>
        <v>0</v>
      </c>
      <c r="QQ343" s="109">
        <f>'Mladí jazdci'!QQ33</f>
        <v>0</v>
      </c>
      <c r="QR343" s="109">
        <f>'Mladí jazdci'!QR33</f>
        <v>0</v>
      </c>
      <c r="QS343" s="109">
        <f>'Mladí jazdci'!QS33</f>
        <v>0</v>
      </c>
      <c r="QT343" s="109">
        <f>'Mladí jazdci'!QT33</f>
        <v>0</v>
      </c>
      <c r="QU343" s="109">
        <f>'Mladí jazdci'!QU33</f>
        <v>0</v>
      </c>
      <c r="QV343" s="109">
        <f>'Mladí jazdci'!QV33</f>
        <v>0</v>
      </c>
      <c r="QW343" s="109">
        <f>'Mladí jazdci'!QW33</f>
        <v>0</v>
      </c>
      <c r="QX343" s="109">
        <f>'Mladí jazdci'!QX33</f>
        <v>0</v>
      </c>
      <c r="QY343" s="109">
        <f>'Mladí jazdci'!QY33</f>
        <v>0</v>
      </c>
      <c r="QZ343" s="109">
        <f>'Mladí jazdci'!QZ33</f>
        <v>0</v>
      </c>
      <c r="RA343" s="109">
        <f>'Mladí jazdci'!RA33</f>
        <v>0</v>
      </c>
      <c r="RB343" s="109">
        <f>'Mladí jazdci'!RB33</f>
        <v>0</v>
      </c>
      <c r="RC343" s="109">
        <f>'Mladí jazdci'!RC33</f>
        <v>0</v>
      </c>
      <c r="RD343" s="109">
        <f>'Mladí jazdci'!RD33</f>
        <v>0</v>
      </c>
      <c r="RE343" s="109">
        <f>'Mladí jazdci'!RE33</f>
        <v>0</v>
      </c>
      <c r="RF343" s="109">
        <f>'Mladí jazdci'!RF33</f>
        <v>0</v>
      </c>
      <c r="RG343" s="109">
        <f>'Mladí jazdci'!RG33</f>
        <v>0</v>
      </c>
      <c r="RH343" s="109">
        <f>'Mladí jazdci'!RH33</f>
        <v>0</v>
      </c>
      <c r="RI343" s="109">
        <f>'Mladí jazdci'!RI33</f>
        <v>0</v>
      </c>
      <c r="RJ343" s="109">
        <f>'Mladí jazdci'!RJ33</f>
        <v>0</v>
      </c>
      <c r="RK343" s="109">
        <f>'Mladí jazdci'!RK33</f>
        <v>0</v>
      </c>
      <c r="RL343" s="109">
        <f>'Mladí jazdci'!RL33</f>
        <v>0</v>
      </c>
      <c r="RM343" s="109">
        <f>'Mladí jazdci'!RM33</f>
        <v>0</v>
      </c>
      <c r="RN343" s="109">
        <f>'Mladí jazdci'!RN33</f>
        <v>0</v>
      </c>
      <c r="RO343" s="109">
        <f>'Mladí jazdci'!RO33</f>
        <v>0</v>
      </c>
      <c r="RP343" s="109">
        <f>'Mladí jazdci'!RP33</f>
        <v>0</v>
      </c>
      <c r="RQ343" s="109">
        <f>'Mladí jazdci'!RQ33</f>
        <v>0</v>
      </c>
      <c r="RR343" s="109">
        <f>'Mladí jazdci'!RR33</f>
        <v>0</v>
      </c>
      <c r="RS343" s="109">
        <f>'Mladí jazdci'!RS33</f>
        <v>0</v>
      </c>
      <c r="RT343" s="109">
        <f>'Mladí jazdci'!RT33</f>
        <v>0</v>
      </c>
      <c r="RU343" s="109">
        <f>'Mladí jazdci'!RU33</f>
        <v>0</v>
      </c>
      <c r="RV343" s="109">
        <f>'Mladí jazdci'!RV33</f>
        <v>0</v>
      </c>
      <c r="RW343" s="109">
        <f>'Mladí jazdci'!RW33</f>
        <v>0</v>
      </c>
      <c r="RX343" s="109">
        <f>'Mladí jazdci'!RX33</f>
        <v>0</v>
      </c>
      <c r="RY343" s="109">
        <f>'Mladí jazdci'!RY33</f>
        <v>0</v>
      </c>
      <c r="RZ343" s="109">
        <f>'Mladí jazdci'!RZ33</f>
        <v>0</v>
      </c>
      <c r="SA343" s="109">
        <f>'Mladí jazdci'!SA33</f>
        <v>0</v>
      </c>
      <c r="SB343" s="109">
        <f>'Mladí jazdci'!SB33</f>
        <v>0</v>
      </c>
      <c r="SC343" s="109">
        <f>'Mladí jazdci'!SC33</f>
        <v>0</v>
      </c>
      <c r="SD343" s="109">
        <f>'Mladí jazdci'!SD33</f>
        <v>0</v>
      </c>
      <c r="SE343" s="109">
        <f>'Mladí jazdci'!SE33</f>
        <v>0</v>
      </c>
      <c r="SF343" s="109">
        <f>'Mladí jazdci'!SF33</f>
        <v>0</v>
      </c>
      <c r="SG343" s="109">
        <f>'Mladí jazdci'!SG33</f>
        <v>0</v>
      </c>
      <c r="SH343" s="109">
        <f>'Mladí jazdci'!SH33</f>
        <v>0</v>
      </c>
      <c r="SI343" s="109">
        <f>'Mladí jazdci'!SI33</f>
        <v>0</v>
      </c>
      <c r="SJ343" s="109">
        <f>'Mladí jazdci'!SJ33</f>
        <v>0</v>
      </c>
      <c r="SK343" s="109">
        <f>'Mladí jazdci'!SK33</f>
        <v>0</v>
      </c>
      <c r="SL343" s="109">
        <f>'Mladí jazdci'!SL33</f>
        <v>0</v>
      </c>
      <c r="SM343" s="109">
        <f>'Mladí jazdci'!SM33</f>
        <v>0</v>
      </c>
      <c r="SN343" s="109">
        <f>'Mladí jazdci'!SN33</f>
        <v>0</v>
      </c>
      <c r="SO343" s="109">
        <f>'Mladí jazdci'!SO33</f>
        <v>0</v>
      </c>
      <c r="SP343" s="109">
        <f>'Mladí jazdci'!SP33</f>
        <v>0</v>
      </c>
      <c r="SQ343" s="109">
        <f>'Mladí jazdci'!SQ33</f>
        <v>0</v>
      </c>
      <c r="SR343" s="109">
        <f>'Mladí jazdci'!SR33</f>
        <v>0</v>
      </c>
      <c r="SS343" s="109">
        <f>'Mladí jazdci'!SS33</f>
        <v>0</v>
      </c>
      <c r="ST343" s="109">
        <f>'Mladí jazdci'!ST33</f>
        <v>0</v>
      </c>
      <c r="SU343" s="109">
        <f>'Mladí jazdci'!SU33</f>
        <v>0</v>
      </c>
      <c r="SV343" s="109">
        <f>'Mladí jazdci'!SV33</f>
        <v>0</v>
      </c>
      <c r="SW343" s="109">
        <f>'Mladí jazdci'!SW33</f>
        <v>0</v>
      </c>
      <c r="SX343" s="109">
        <f>'Mladí jazdci'!SX33</f>
        <v>0</v>
      </c>
      <c r="SY343" s="109">
        <f>'Mladí jazdci'!SY33</f>
        <v>0</v>
      </c>
      <c r="SZ343" s="109">
        <f>'Mladí jazdci'!SZ33</f>
        <v>0</v>
      </c>
      <c r="TA343" s="109">
        <f>'Mladí jazdci'!TA33</f>
        <v>0</v>
      </c>
      <c r="TB343" s="109">
        <f>'Mladí jazdci'!TB33</f>
        <v>0</v>
      </c>
    </row>
    <row r="344" spans="1:522" s="1" customFormat="1" ht="18" customHeight="1" x14ac:dyDescent="0.2">
      <c r="A344" s="12"/>
      <c r="B344" s="11" t="s">
        <v>321</v>
      </c>
      <c r="C344" s="1">
        <v>12172</v>
      </c>
      <c r="E344" s="4" t="s">
        <v>168</v>
      </c>
      <c r="F344" s="1">
        <v>9000</v>
      </c>
      <c r="G344" s="9" t="s">
        <v>127</v>
      </c>
      <c r="H344" s="4" t="s">
        <v>62</v>
      </c>
      <c r="I344" s="1">
        <f t="shared" si="20"/>
        <v>0</v>
      </c>
      <c r="J344" s="12">
        <f>Tabuľka3[[#This Row],[Stĺpec9]]</f>
        <v>0</v>
      </c>
      <c r="K344" s="109">
        <f>Juniori!K54</f>
        <v>0</v>
      </c>
      <c r="L344" s="109">
        <f>Juniori!L54</f>
        <v>0</v>
      </c>
      <c r="M344" s="109">
        <f>Juniori!M54</f>
        <v>0</v>
      </c>
      <c r="N344" s="109">
        <f>Juniori!N54</f>
        <v>0</v>
      </c>
      <c r="O344" s="109">
        <f>Juniori!O54</f>
        <v>0</v>
      </c>
      <c r="P344" s="109">
        <f>Juniori!P54</f>
        <v>0</v>
      </c>
      <c r="Q344" s="109">
        <f>Juniori!Q54</f>
        <v>0</v>
      </c>
      <c r="R344" s="109">
        <f>Juniori!R54</f>
        <v>0</v>
      </c>
      <c r="S344" s="109">
        <f>Juniori!S54</f>
        <v>0</v>
      </c>
      <c r="T344" s="109">
        <f>Juniori!T54</f>
        <v>0</v>
      </c>
      <c r="U344" s="109">
        <f>Juniori!U54</f>
        <v>0</v>
      </c>
      <c r="V344" s="109">
        <f>Juniori!V54</f>
        <v>0</v>
      </c>
      <c r="W344" s="109">
        <f>Juniori!W54</f>
        <v>0</v>
      </c>
      <c r="X344" s="109">
        <f>Juniori!X54</f>
        <v>0</v>
      </c>
      <c r="Y344" s="109">
        <f>Juniori!Y54</f>
        <v>0</v>
      </c>
      <c r="Z344" s="109">
        <f>Juniori!Z54</f>
        <v>0</v>
      </c>
      <c r="AA344" s="109">
        <f>Juniori!AA54</f>
        <v>0</v>
      </c>
      <c r="AB344" s="109">
        <f>Juniori!AB54</f>
        <v>0</v>
      </c>
      <c r="AC344" s="109">
        <f>Juniori!AC54</f>
        <v>0</v>
      </c>
      <c r="AD344" s="109">
        <f>Juniori!AD54</f>
        <v>0</v>
      </c>
      <c r="AE344" s="109">
        <f>Juniori!AE54</f>
        <v>0</v>
      </c>
      <c r="AF344" s="109">
        <f>Juniori!AF54</f>
        <v>0</v>
      </c>
      <c r="AG344" s="109">
        <f>Juniori!AG54</f>
        <v>0</v>
      </c>
      <c r="AH344" s="109">
        <f>Juniori!AH54</f>
        <v>0</v>
      </c>
      <c r="AI344" s="109">
        <f>Juniori!AI54</f>
        <v>0</v>
      </c>
      <c r="AJ344" s="109">
        <f>Juniori!AJ54</f>
        <v>0</v>
      </c>
      <c r="AK344" s="109">
        <f>Juniori!AK54</f>
        <v>0</v>
      </c>
      <c r="AL344" s="109">
        <f>Juniori!AL54</f>
        <v>0</v>
      </c>
      <c r="AM344" s="109">
        <f>Juniori!AM54</f>
        <v>0</v>
      </c>
      <c r="AN344" s="109">
        <f>Juniori!AN54</f>
        <v>0</v>
      </c>
      <c r="AO344" s="109">
        <f>Juniori!AO54</f>
        <v>0</v>
      </c>
      <c r="AP344" s="109">
        <f>Juniori!AP54</f>
        <v>0</v>
      </c>
      <c r="AQ344" s="109">
        <f>Juniori!AQ54</f>
        <v>0</v>
      </c>
      <c r="AR344" s="109">
        <f>Juniori!AR54</f>
        <v>0</v>
      </c>
      <c r="AS344" s="109">
        <f>Juniori!AS54</f>
        <v>0</v>
      </c>
      <c r="AT344" s="109">
        <f>Juniori!AT54</f>
        <v>0</v>
      </c>
      <c r="AU344" s="109">
        <f>Juniori!AU54</f>
        <v>0</v>
      </c>
      <c r="AV344" s="109">
        <f>Juniori!AV54</f>
        <v>0</v>
      </c>
      <c r="AW344" s="109">
        <f>Juniori!AW54</f>
        <v>0</v>
      </c>
      <c r="AX344" s="109">
        <f>Juniori!AX54</f>
        <v>0</v>
      </c>
      <c r="AY344" s="109">
        <f>Juniori!AY54</f>
        <v>0</v>
      </c>
      <c r="AZ344" s="109">
        <f>Juniori!AZ54</f>
        <v>0</v>
      </c>
      <c r="BA344" s="109">
        <f>Juniori!BA54</f>
        <v>0</v>
      </c>
      <c r="BB344" s="109">
        <f>Juniori!BB54</f>
        <v>0</v>
      </c>
      <c r="BC344" s="109">
        <f>Juniori!BC54</f>
        <v>0</v>
      </c>
      <c r="BD344" s="109">
        <f>Juniori!BD54</f>
        <v>0</v>
      </c>
      <c r="BE344" s="109">
        <f>Juniori!BE54</f>
        <v>0</v>
      </c>
      <c r="BF344" s="109">
        <f>Juniori!BF54</f>
        <v>0</v>
      </c>
      <c r="BG344" s="109">
        <f>Juniori!BG54</f>
        <v>0</v>
      </c>
      <c r="BH344" s="109">
        <f>Juniori!BH54</f>
        <v>0</v>
      </c>
      <c r="BI344" s="109">
        <f>Juniori!BI54</f>
        <v>0</v>
      </c>
      <c r="BJ344" s="109">
        <f>Juniori!BJ54</f>
        <v>0</v>
      </c>
      <c r="BK344" s="109">
        <f>Juniori!BK54</f>
        <v>0</v>
      </c>
      <c r="BL344" s="109">
        <f>Juniori!BL54</f>
        <v>0</v>
      </c>
      <c r="BM344" s="109">
        <f>Juniori!BM54</f>
        <v>0</v>
      </c>
      <c r="BN344" s="109">
        <f>Juniori!BN54</f>
        <v>0</v>
      </c>
      <c r="BO344" s="109">
        <f>Juniori!BO54</f>
        <v>0</v>
      </c>
      <c r="BP344" s="109">
        <f>Juniori!BP54</f>
        <v>0</v>
      </c>
      <c r="BQ344" s="109">
        <f>Juniori!BQ54</f>
        <v>0</v>
      </c>
      <c r="BR344" s="109">
        <f>Juniori!BR54</f>
        <v>0</v>
      </c>
      <c r="BS344" s="109">
        <f>Juniori!BS54</f>
        <v>0</v>
      </c>
      <c r="BT344" s="109">
        <f>Juniori!BT54</f>
        <v>0</v>
      </c>
      <c r="BU344" s="109">
        <f>Juniori!BU54</f>
        <v>0</v>
      </c>
      <c r="BV344" s="109">
        <f>Juniori!BV54</f>
        <v>0</v>
      </c>
      <c r="BW344" s="109">
        <f>Juniori!BW54</f>
        <v>0</v>
      </c>
      <c r="BX344" s="109">
        <f>Juniori!BX54</f>
        <v>0</v>
      </c>
      <c r="BY344" s="109">
        <f>Juniori!BY54</f>
        <v>0</v>
      </c>
      <c r="BZ344" s="109">
        <f>Juniori!BZ54</f>
        <v>0</v>
      </c>
      <c r="CA344" s="109">
        <f>Juniori!CA54</f>
        <v>0</v>
      </c>
      <c r="CB344" s="109">
        <f>Juniori!CB54</f>
        <v>0</v>
      </c>
      <c r="CC344" s="109">
        <f>Juniori!CC54</f>
        <v>0</v>
      </c>
      <c r="CD344" s="109">
        <f>Juniori!CD54</f>
        <v>0</v>
      </c>
      <c r="CE344" s="109">
        <f>Juniori!CE54</f>
        <v>0</v>
      </c>
      <c r="CF344" s="109">
        <f>Juniori!CF54</f>
        <v>0</v>
      </c>
      <c r="CG344" s="109">
        <f>Juniori!CG54</f>
        <v>0</v>
      </c>
      <c r="CH344" s="109">
        <f>Juniori!CH54</f>
        <v>0</v>
      </c>
      <c r="CI344" s="109">
        <f>Juniori!CI54</f>
        <v>0</v>
      </c>
      <c r="CJ344" s="109">
        <f>Juniori!CJ54</f>
        <v>0</v>
      </c>
      <c r="CK344" s="109">
        <f>Juniori!CK54</f>
        <v>0</v>
      </c>
      <c r="CL344" s="109">
        <f>Juniori!CL54</f>
        <v>0</v>
      </c>
      <c r="CM344" s="109">
        <f>Juniori!CM54</f>
        <v>0</v>
      </c>
      <c r="CN344" s="109">
        <f>Juniori!CN54</f>
        <v>0</v>
      </c>
      <c r="CO344" s="109">
        <f>Juniori!CO54</f>
        <v>0</v>
      </c>
      <c r="CP344" s="109">
        <f>Juniori!CP54</f>
        <v>0</v>
      </c>
      <c r="CQ344" s="109">
        <f>Juniori!CQ54</f>
        <v>0</v>
      </c>
      <c r="CR344" s="109">
        <f>Juniori!CR54</f>
        <v>0</v>
      </c>
      <c r="CS344" s="109">
        <f>Juniori!CS54</f>
        <v>0</v>
      </c>
      <c r="CT344" s="109">
        <f>Juniori!CT54</f>
        <v>0</v>
      </c>
      <c r="CU344" s="109">
        <f>Juniori!CU54</f>
        <v>0</v>
      </c>
      <c r="CV344" s="109">
        <f>Juniori!CV54</f>
        <v>0</v>
      </c>
      <c r="CW344" s="109">
        <f>Juniori!CW54</f>
        <v>0</v>
      </c>
      <c r="CX344" s="109">
        <f>Juniori!CX54</f>
        <v>0</v>
      </c>
      <c r="CY344" s="109">
        <f>Juniori!CY54</f>
        <v>0</v>
      </c>
      <c r="CZ344" s="109">
        <f>Juniori!CZ54</f>
        <v>0</v>
      </c>
      <c r="DA344" s="109">
        <f>Juniori!DA54</f>
        <v>0</v>
      </c>
      <c r="DB344" s="109">
        <f>Juniori!DB54</f>
        <v>0</v>
      </c>
      <c r="DC344" s="109">
        <f>Juniori!DC54</f>
        <v>0</v>
      </c>
      <c r="DD344" s="109">
        <f>Juniori!DD54</f>
        <v>0</v>
      </c>
      <c r="DE344" s="109">
        <f>Juniori!DE54</f>
        <v>0</v>
      </c>
      <c r="DF344" s="109">
        <f>Juniori!DF54</f>
        <v>0</v>
      </c>
      <c r="DG344" s="109">
        <f>Juniori!DG54</f>
        <v>0</v>
      </c>
      <c r="DH344" s="109">
        <f>Juniori!DH54</f>
        <v>0</v>
      </c>
      <c r="DI344" s="109">
        <f>Juniori!DI54</f>
        <v>0</v>
      </c>
      <c r="DJ344" s="109">
        <f>Juniori!DJ54</f>
        <v>0</v>
      </c>
      <c r="DK344" s="109">
        <f>Juniori!DK54</f>
        <v>0</v>
      </c>
      <c r="DL344" s="109">
        <f>Juniori!DL54</f>
        <v>0</v>
      </c>
      <c r="DM344" s="109">
        <f>Juniori!DM54</f>
        <v>0</v>
      </c>
      <c r="DN344" s="109">
        <f>Juniori!DN54</f>
        <v>0</v>
      </c>
      <c r="DO344" s="109">
        <f>Juniori!DO54</f>
        <v>0</v>
      </c>
      <c r="DP344" s="109">
        <f>Juniori!DP54</f>
        <v>0</v>
      </c>
      <c r="DQ344" s="109">
        <f>Juniori!DQ54</f>
        <v>0</v>
      </c>
      <c r="DR344" s="109">
        <f>Juniori!DR54</f>
        <v>0</v>
      </c>
      <c r="DS344" s="109">
        <f>Juniori!DS54</f>
        <v>0</v>
      </c>
      <c r="DT344" s="109">
        <f>Juniori!DT54</f>
        <v>0</v>
      </c>
      <c r="DU344" s="109">
        <f>Juniori!DU54</f>
        <v>0</v>
      </c>
      <c r="DV344" s="109">
        <f>Juniori!DV54</f>
        <v>0</v>
      </c>
      <c r="DW344" s="109">
        <f>Juniori!DW54</f>
        <v>0</v>
      </c>
      <c r="DX344" s="109">
        <f>Juniori!DX54</f>
        <v>0</v>
      </c>
      <c r="DY344" s="109">
        <f>Juniori!DY54</f>
        <v>0</v>
      </c>
      <c r="DZ344" s="109">
        <f>Juniori!DZ54</f>
        <v>0</v>
      </c>
      <c r="EA344" s="109">
        <f>Juniori!EA54</f>
        <v>0</v>
      </c>
      <c r="EB344" s="109">
        <f>Juniori!EB54</f>
        <v>0</v>
      </c>
      <c r="EC344" s="109">
        <f>Juniori!EC54</f>
        <v>0</v>
      </c>
      <c r="ED344" s="109">
        <f>Juniori!ED54</f>
        <v>0</v>
      </c>
      <c r="EE344" s="109">
        <f>Juniori!EE54</f>
        <v>0</v>
      </c>
      <c r="EF344" s="109">
        <f>Juniori!EF54</f>
        <v>0</v>
      </c>
      <c r="EG344" s="109">
        <f>Juniori!EG54</f>
        <v>0</v>
      </c>
      <c r="EH344" s="109">
        <f>Juniori!EH54</f>
        <v>0</v>
      </c>
      <c r="EI344" s="109">
        <f>Juniori!EI54</f>
        <v>0</v>
      </c>
      <c r="EJ344" s="109">
        <f>Juniori!EJ54</f>
        <v>0</v>
      </c>
      <c r="EK344" s="109">
        <f>Juniori!EK54</f>
        <v>0</v>
      </c>
      <c r="EL344" s="109">
        <f>Juniori!EL54</f>
        <v>0</v>
      </c>
      <c r="EM344" s="109">
        <f>Juniori!EM54</f>
        <v>0</v>
      </c>
      <c r="EN344" s="109">
        <f>Juniori!EN54</f>
        <v>0</v>
      </c>
      <c r="EO344" s="109">
        <f>Juniori!EO54</f>
        <v>0</v>
      </c>
      <c r="EP344" s="109">
        <f>Juniori!EP54</f>
        <v>0</v>
      </c>
      <c r="EQ344" s="109">
        <f>Juniori!EQ54</f>
        <v>0</v>
      </c>
      <c r="ER344" s="109">
        <f>Juniori!ER54</f>
        <v>0</v>
      </c>
      <c r="ES344" s="109">
        <f>Juniori!ES54</f>
        <v>0</v>
      </c>
      <c r="ET344" s="109">
        <f>Juniori!ET54</f>
        <v>0</v>
      </c>
      <c r="EU344" s="109">
        <f>Juniori!EU54</f>
        <v>0</v>
      </c>
      <c r="EV344" s="109">
        <f>Juniori!EV54</f>
        <v>0</v>
      </c>
      <c r="EW344" s="109">
        <f>Juniori!EW54</f>
        <v>0</v>
      </c>
      <c r="EX344" s="109">
        <f>Juniori!EX54</f>
        <v>0</v>
      </c>
      <c r="EY344" s="109">
        <f>Juniori!EY54</f>
        <v>0</v>
      </c>
      <c r="EZ344" s="109">
        <f>Juniori!EZ54</f>
        <v>0</v>
      </c>
      <c r="FA344" s="109">
        <f>Juniori!FA54</f>
        <v>0</v>
      </c>
      <c r="FB344" s="109">
        <f>Juniori!FB54</f>
        <v>0</v>
      </c>
      <c r="FC344" s="109">
        <f>Juniori!FC54</f>
        <v>0</v>
      </c>
      <c r="FD344" s="109">
        <f>Juniori!FD54</f>
        <v>0</v>
      </c>
      <c r="FE344" s="109">
        <f>Juniori!FE54</f>
        <v>0</v>
      </c>
      <c r="FF344" s="109">
        <f>Juniori!FF54</f>
        <v>0</v>
      </c>
      <c r="FG344" s="109">
        <f>Juniori!FG54</f>
        <v>0</v>
      </c>
      <c r="FH344" s="109">
        <f>Juniori!FH54</f>
        <v>0</v>
      </c>
      <c r="FI344" s="109">
        <f>Juniori!FI54</f>
        <v>0</v>
      </c>
      <c r="FJ344" s="109">
        <f>Juniori!FJ54</f>
        <v>0</v>
      </c>
      <c r="FK344" s="109">
        <f>Juniori!FK54</f>
        <v>0</v>
      </c>
      <c r="FL344" s="109">
        <f>Juniori!FL54</f>
        <v>0</v>
      </c>
      <c r="FM344" s="109">
        <f>Juniori!FM54</f>
        <v>0</v>
      </c>
      <c r="FN344" s="109">
        <f>Juniori!FN54</f>
        <v>0</v>
      </c>
      <c r="FO344" s="109">
        <f>Juniori!FO54</f>
        <v>0</v>
      </c>
      <c r="FP344" s="109">
        <f>Juniori!FP54</f>
        <v>0</v>
      </c>
      <c r="FQ344" s="109">
        <f>Juniori!FQ54</f>
        <v>0</v>
      </c>
      <c r="FR344" s="109">
        <f>Juniori!FR54</f>
        <v>0</v>
      </c>
      <c r="FS344" s="109">
        <f>Juniori!FS54</f>
        <v>0</v>
      </c>
      <c r="FT344" s="109">
        <f>Juniori!FT54</f>
        <v>0</v>
      </c>
      <c r="FU344" s="109">
        <f>Juniori!FU54</f>
        <v>0</v>
      </c>
      <c r="FV344" s="109">
        <f>Juniori!FV54</f>
        <v>0</v>
      </c>
      <c r="FW344" s="109">
        <f>Juniori!FW54</f>
        <v>0</v>
      </c>
      <c r="FX344" s="109">
        <f>Juniori!FX54</f>
        <v>0</v>
      </c>
      <c r="FY344" s="109">
        <f>Juniori!FY54</f>
        <v>0</v>
      </c>
      <c r="FZ344" s="109">
        <f>Juniori!FZ54</f>
        <v>0</v>
      </c>
      <c r="GA344" s="109">
        <f>Juniori!GA54</f>
        <v>0</v>
      </c>
      <c r="GB344" s="109">
        <f>Juniori!GB54</f>
        <v>0</v>
      </c>
      <c r="GC344" s="109">
        <f>Juniori!GC54</f>
        <v>0</v>
      </c>
      <c r="GD344" s="109">
        <f>Juniori!GD54</f>
        <v>0</v>
      </c>
      <c r="GE344" s="109">
        <f>Juniori!GE54</f>
        <v>0</v>
      </c>
      <c r="GF344" s="109">
        <f>Juniori!GF54</f>
        <v>0</v>
      </c>
      <c r="GG344" s="109">
        <f>Juniori!GG54</f>
        <v>0</v>
      </c>
      <c r="GH344" s="109">
        <f>Juniori!GH54</f>
        <v>0</v>
      </c>
      <c r="GI344" s="109">
        <f>Juniori!GI54</f>
        <v>0</v>
      </c>
      <c r="GJ344" s="109">
        <f>Juniori!GJ54</f>
        <v>0</v>
      </c>
      <c r="GK344" s="109">
        <f>Juniori!GK54</f>
        <v>0</v>
      </c>
      <c r="GL344" s="109">
        <f>Juniori!GL54</f>
        <v>0</v>
      </c>
      <c r="GM344" s="109">
        <f>Juniori!GM54</f>
        <v>0</v>
      </c>
      <c r="GN344" s="109">
        <f>Juniori!GN54</f>
        <v>0</v>
      </c>
      <c r="GO344" s="109">
        <f>Juniori!GO54</f>
        <v>0</v>
      </c>
      <c r="GP344" s="109">
        <f>Juniori!GP54</f>
        <v>0</v>
      </c>
      <c r="GQ344" s="109">
        <f>Juniori!GQ54</f>
        <v>0</v>
      </c>
      <c r="GR344" s="109">
        <f>Juniori!GR54</f>
        <v>0</v>
      </c>
      <c r="GS344" s="109">
        <f>Juniori!GS54</f>
        <v>0</v>
      </c>
      <c r="GT344" s="109">
        <f>Juniori!GT54</f>
        <v>0</v>
      </c>
      <c r="GU344" s="109">
        <f>Juniori!GU54</f>
        <v>0</v>
      </c>
      <c r="GV344" s="109">
        <f>Juniori!GV54</f>
        <v>0</v>
      </c>
      <c r="GW344" s="109">
        <f>Juniori!GW54</f>
        <v>0</v>
      </c>
      <c r="GX344" s="109">
        <f>Juniori!GX54</f>
        <v>0</v>
      </c>
      <c r="GY344" s="109">
        <f>Juniori!GY54</f>
        <v>0</v>
      </c>
      <c r="GZ344" s="109">
        <f>Juniori!GZ54</f>
        <v>0</v>
      </c>
      <c r="HA344" s="109">
        <f>Juniori!HA54</f>
        <v>0</v>
      </c>
      <c r="HB344" s="109">
        <f>Juniori!HB54</f>
        <v>0</v>
      </c>
      <c r="HC344" s="109">
        <f>Juniori!HC54</f>
        <v>0</v>
      </c>
      <c r="HD344" s="109">
        <f>Juniori!HD54</f>
        <v>0</v>
      </c>
      <c r="HE344" s="109">
        <f>Juniori!HE54</f>
        <v>0</v>
      </c>
      <c r="HF344" s="109">
        <f>Juniori!HF54</f>
        <v>0</v>
      </c>
      <c r="HG344" s="109">
        <f>Juniori!HG54</f>
        <v>0</v>
      </c>
      <c r="HH344" s="109">
        <f>Juniori!HH54</f>
        <v>0</v>
      </c>
      <c r="HI344" s="109">
        <f>Juniori!HI54</f>
        <v>0</v>
      </c>
      <c r="HJ344" s="109">
        <f>Juniori!HJ54</f>
        <v>0</v>
      </c>
      <c r="HK344" s="109">
        <f>Juniori!HK54</f>
        <v>0</v>
      </c>
      <c r="HL344" s="109">
        <f>Juniori!HL54</f>
        <v>0</v>
      </c>
      <c r="HM344" s="109">
        <f>Juniori!HM54</f>
        <v>0</v>
      </c>
      <c r="HN344" s="109">
        <f>Juniori!HN54</f>
        <v>0</v>
      </c>
      <c r="HO344" s="109">
        <f>Juniori!HO54</f>
        <v>0</v>
      </c>
      <c r="HP344" s="109">
        <f>Juniori!HP54</f>
        <v>0</v>
      </c>
      <c r="HQ344" s="109">
        <f>Juniori!HQ54</f>
        <v>0</v>
      </c>
      <c r="HR344" s="109">
        <f>Juniori!HR54</f>
        <v>0</v>
      </c>
      <c r="HS344" s="109">
        <f>Juniori!HS54</f>
        <v>0</v>
      </c>
      <c r="HT344" s="109">
        <f>Juniori!HT54</f>
        <v>0</v>
      </c>
      <c r="HU344" s="109">
        <f>Juniori!HU54</f>
        <v>0</v>
      </c>
      <c r="HV344" s="109">
        <f>Juniori!HV54</f>
        <v>0</v>
      </c>
      <c r="HW344" s="109">
        <f>Juniori!HW54</f>
        <v>0</v>
      </c>
      <c r="HX344" s="109">
        <f>Juniori!HX54</f>
        <v>0</v>
      </c>
      <c r="HY344" s="109">
        <f>Juniori!HY54</f>
        <v>0</v>
      </c>
      <c r="HZ344" s="109">
        <f>Juniori!HZ54</f>
        <v>0</v>
      </c>
      <c r="IA344" s="109">
        <f>Juniori!IA54</f>
        <v>0</v>
      </c>
      <c r="IB344" s="109">
        <f>Juniori!IB54</f>
        <v>0</v>
      </c>
      <c r="IC344" s="109">
        <f>Juniori!IC54</f>
        <v>0</v>
      </c>
      <c r="ID344" s="109">
        <f>Juniori!ID54</f>
        <v>0</v>
      </c>
      <c r="IE344" s="109">
        <f>Juniori!IE54</f>
        <v>0</v>
      </c>
      <c r="IF344" s="109">
        <f>Juniori!IF54</f>
        <v>0</v>
      </c>
      <c r="IG344" s="109">
        <f>Juniori!IG54</f>
        <v>0</v>
      </c>
      <c r="IH344" s="109">
        <f>Juniori!IH54</f>
        <v>0</v>
      </c>
      <c r="II344" s="109">
        <f>Juniori!II54</f>
        <v>0</v>
      </c>
      <c r="IJ344" s="109">
        <f>Juniori!IJ54</f>
        <v>0</v>
      </c>
      <c r="IK344" s="109">
        <f>Juniori!IK54</f>
        <v>0</v>
      </c>
      <c r="IL344" s="109">
        <f>Juniori!IL54</f>
        <v>0</v>
      </c>
      <c r="IM344" s="109">
        <f>Juniori!IM54</f>
        <v>0</v>
      </c>
      <c r="IN344" s="109">
        <f>Juniori!IN54</f>
        <v>0</v>
      </c>
      <c r="IO344" s="109">
        <f>Juniori!IO54</f>
        <v>0</v>
      </c>
      <c r="IP344" s="109">
        <f>Juniori!IP54</f>
        <v>0</v>
      </c>
      <c r="IQ344" s="109">
        <f>Juniori!IQ54</f>
        <v>0</v>
      </c>
      <c r="IR344" s="109">
        <f>Juniori!IR54</f>
        <v>0</v>
      </c>
      <c r="IS344" s="109">
        <f>Juniori!IS54</f>
        <v>0</v>
      </c>
      <c r="IT344" s="109">
        <f>Juniori!IT54</f>
        <v>0</v>
      </c>
      <c r="IU344" s="109">
        <f>Juniori!IU54</f>
        <v>0</v>
      </c>
      <c r="IV344" s="109">
        <f>Juniori!IV54</f>
        <v>0</v>
      </c>
      <c r="IW344" s="109">
        <f>Juniori!IW54</f>
        <v>0</v>
      </c>
      <c r="IX344" s="109">
        <f>Juniori!IX54</f>
        <v>0</v>
      </c>
      <c r="IY344" s="109">
        <f>Juniori!IY54</f>
        <v>0</v>
      </c>
      <c r="IZ344" s="109">
        <f>Juniori!IZ54</f>
        <v>0</v>
      </c>
      <c r="JA344" s="109">
        <f>Juniori!JA54</f>
        <v>0</v>
      </c>
      <c r="JB344" s="109">
        <f>Juniori!JB54</f>
        <v>0</v>
      </c>
      <c r="JC344" s="109">
        <f>Juniori!JC54</f>
        <v>0</v>
      </c>
      <c r="JD344" s="109">
        <f>Juniori!JD54</f>
        <v>0</v>
      </c>
      <c r="JE344" s="109">
        <f>Juniori!JE54</f>
        <v>0</v>
      </c>
      <c r="JF344" s="109">
        <f>Juniori!JF54</f>
        <v>0</v>
      </c>
      <c r="JG344" s="109">
        <f>Juniori!JG54</f>
        <v>0</v>
      </c>
      <c r="JH344" s="109">
        <f>Juniori!JH54</f>
        <v>0</v>
      </c>
      <c r="JI344" s="109">
        <f>Juniori!JI54</f>
        <v>0</v>
      </c>
      <c r="JJ344" s="109">
        <f>Juniori!JJ54</f>
        <v>0</v>
      </c>
      <c r="JK344" s="109">
        <f>Juniori!JK54</f>
        <v>0</v>
      </c>
      <c r="JL344" s="109">
        <f>Juniori!JL54</f>
        <v>0</v>
      </c>
      <c r="JM344" s="109">
        <f>Juniori!JM54</f>
        <v>0</v>
      </c>
      <c r="JN344" s="109">
        <f>Juniori!JN54</f>
        <v>0</v>
      </c>
      <c r="JO344" s="109">
        <f>Juniori!JO54</f>
        <v>0</v>
      </c>
      <c r="JP344" s="109">
        <f>Juniori!JP54</f>
        <v>0</v>
      </c>
      <c r="JQ344" s="109">
        <f>Juniori!JQ54</f>
        <v>0</v>
      </c>
      <c r="JR344" s="109">
        <f>Juniori!JR54</f>
        <v>0</v>
      </c>
      <c r="JS344" s="109">
        <f>Juniori!JS54</f>
        <v>0</v>
      </c>
      <c r="JT344" s="109">
        <f>Juniori!JT54</f>
        <v>0</v>
      </c>
      <c r="JU344" s="109">
        <f>Juniori!JU54</f>
        <v>0</v>
      </c>
      <c r="JV344" s="109">
        <f>Juniori!JV54</f>
        <v>0</v>
      </c>
      <c r="JW344" s="109">
        <f>Juniori!JW54</f>
        <v>0</v>
      </c>
      <c r="JX344" s="109">
        <f>Juniori!JX54</f>
        <v>0</v>
      </c>
      <c r="JY344" s="109">
        <f>Juniori!JY54</f>
        <v>0</v>
      </c>
      <c r="JZ344" s="109">
        <f>Juniori!JZ54</f>
        <v>0</v>
      </c>
      <c r="KA344" s="109">
        <f>Juniori!KA54</f>
        <v>0</v>
      </c>
      <c r="KB344" s="109">
        <f>Juniori!KB54</f>
        <v>0</v>
      </c>
      <c r="KC344" s="109">
        <f>Juniori!KC54</f>
        <v>0</v>
      </c>
      <c r="KD344" s="109">
        <f>Juniori!KD54</f>
        <v>0</v>
      </c>
      <c r="KE344" s="109">
        <f>Juniori!KE54</f>
        <v>0</v>
      </c>
      <c r="KF344" s="109">
        <f>Juniori!KF54</f>
        <v>0</v>
      </c>
      <c r="KG344" s="109">
        <f>Juniori!KG54</f>
        <v>0</v>
      </c>
      <c r="KH344" s="109">
        <f>Juniori!KH54</f>
        <v>0</v>
      </c>
      <c r="KI344" s="109">
        <f>Juniori!KI54</f>
        <v>0</v>
      </c>
      <c r="KJ344" s="109">
        <f>Juniori!KJ54</f>
        <v>0</v>
      </c>
      <c r="KK344" s="109">
        <f>Juniori!KK54</f>
        <v>0</v>
      </c>
      <c r="KL344" s="109">
        <f>Juniori!KL54</f>
        <v>0</v>
      </c>
      <c r="KM344" s="109">
        <f>Juniori!KM54</f>
        <v>0</v>
      </c>
      <c r="KN344" s="109">
        <f>Juniori!KN54</f>
        <v>0</v>
      </c>
      <c r="KO344" s="109">
        <f>Juniori!KO54</f>
        <v>0</v>
      </c>
      <c r="KP344" s="109">
        <f>Juniori!KP54</f>
        <v>0</v>
      </c>
      <c r="KQ344" s="109">
        <f>Juniori!KQ54</f>
        <v>0</v>
      </c>
      <c r="KR344" s="109">
        <f>Juniori!KR54</f>
        <v>0</v>
      </c>
      <c r="KS344" s="109">
        <f>Juniori!KS54</f>
        <v>0</v>
      </c>
      <c r="KT344" s="109">
        <f>Juniori!KT54</f>
        <v>0</v>
      </c>
      <c r="KU344" s="109">
        <f>Juniori!KU54</f>
        <v>0</v>
      </c>
      <c r="KV344" s="109">
        <f>Juniori!KV54</f>
        <v>0</v>
      </c>
      <c r="KW344" s="109">
        <f>Juniori!KW54</f>
        <v>0</v>
      </c>
      <c r="KX344" s="109">
        <f>Juniori!KX54</f>
        <v>0</v>
      </c>
      <c r="KY344" s="109">
        <f>Juniori!KY54</f>
        <v>0</v>
      </c>
      <c r="KZ344" s="109">
        <f>Juniori!KZ54</f>
        <v>0</v>
      </c>
      <c r="LA344" s="109">
        <f>Juniori!LA54</f>
        <v>0</v>
      </c>
      <c r="LB344" s="109">
        <f>Juniori!LB54</f>
        <v>0</v>
      </c>
      <c r="LC344" s="109">
        <f>Juniori!LC54</f>
        <v>0</v>
      </c>
      <c r="LD344" s="109">
        <f>Juniori!LD54</f>
        <v>0</v>
      </c>
      <c r="LE344" s="109">
        <f>Juniori!LE54</f>
        <v>0</v>
      </c>
      <c r="LF344" s="109">
        <f>Juniori!LF54</f>
        <v>0</v>
      </c>
      <c r="LG344" s="109">
        <f>Juniori!LG54</f>
        <v>0</v>
      </c>
      <c r="LH344" s="109">
        <f>Juniori!LH54</f>
        <v>0</v>
      </c>
      <c r="LI344" s="109">
        <f>Juniori!LI54</f>
        <v>0</v>
      </c>
      <c r="LJ344" s="109">
        <f>Juniori!LJ54</f>
        <v>0</v>
      </c>
      <c r="LK344" s="109">
        <f>Juniori!LK54</f>
        <v>0</v>
      </c>
      <c r="LL344" s="109">
        <f>Juniori!LL54</f>
        <v>0</v>
      </c>
      <c r="LM344" s="109">
        <f>Juniori!LM54</f>
        <v>0</v>
      </c>
      <c r="LN344" s="109">
        <f>Juniori!LN54</f>
        <v>0</v>
      </c>
      <c r="LO344" s="109">
        <f>Juniori!LO54</f>
        <v>0</v>
      </c>
      <c r="LP344" s="109">
        <f>Juniori!LP54</f>
        <v>0</v>
      </c>
      <c r="LQ344" s="109">
        <f>Juniori!LQ54</f>
        <v>0</v>
      </c>
      <c r="LR344" s="109">
        <f>Juniori!LR54</f>
        <v>0</v>
      </c>
      <c r="LS344" s="109">
        <f>Juniori!LS54</f>
        <v>0</v>
      </c>
      <c r="LT344" s="109">
        <f>Juniori!LT54</f>
        <v>0</v>
      </c>
      <c r="LU344" s="109">
        <f>Juniori!LU54</f>
        <v>0</v>
      </c>
      <c r="LV344" s="109">
        <f>Juniori!LV54</f>
        <v>0</v>
      </c>
      <c r="LW344" s="109">
        <f>Juniori!LW54</f>
        <v>0</v>
      </c>
      <c r="LX344" s="109">
        <f>Juniori!LX54</f>
        <v>0</v>
      </c>
      <c r="LY344" s="109">
        <f>Juniori!LY54</f>
        <v>0</v>
      </c>
      <c r="LZ344" s="109">
        <f>Juniori!LZ54</f>
        <v>0</v>
      </c>
      <c r="MA344" s="109">
        <f>Juniori!MA54</f>
        <v>0</v>
      </c>
      <c r="MB344" s="109">
        <f>Juniori!MB54</f>
        <v>0</v>
      </c>
      <c r="MC344" s="109">
        <f>Juniori!MC54</f>
        <v>0</v>
      </c>
      <c r="MD344" s="109">
        <f>Juniori!MD54</f>
        <v>0</v>
      </c>
      <c r="ME344" s="109">
        <f>Juniori!ME54</f>
        <v>0</v>
      </c>
      <c r="MF344" s="109">
        <f>Juniori!MF54</f>
        <v>0</v>
      </c>
      <c r="MG344" s="109">
        <f>Juniori!MG54</f>
        <v>0</v>
      </c>
      <c r="MH344" s="109">
        <f>Juniori!MH54</f>
        <v>0</v>
      </c>
      <c r="MI344" s="109">
        <f>Juniori!MI54</f>
        <v>0</v>
      </c>
      <c r="MJ344" s="109">
        <f>Juniori!MJ54</f>
        <v>0</v>
      </c>
      <c r="MK344" s="109">
        <f>Juniori!MK54</f>
        <v>0</v>
      </c>
      <c r="ML344" s="109">
        <f>Juniori!ML54</f>
        <v>0</v>
      </c>
      <c r="MM344" s="109">
        <f>Juniori!MM54</f>
        <v>0</v>
      </c>
      <c r="MN344" s="109">
        <f>Juniori!MN54</f>
        <v>0</v>
      </c>
      <c r="MO344" s="109">
        <f>Juniori!MO54</f>
        <v>0</v>
      </c>
      <c r="MP344" s="109">
        <f>Juniori!MP54</f>
        <v>0</v>
      </c>
      <c r="MQ344" s="109">
        <f>Juniori!MQ54</f>
        <v>0</v>
      </c>
      <c r="MR344" s="109">
        <f>Juniori!MR54</f>
        <v>0</v>
      </c>
      <c r="MS344" s="109">
        <f>Juniori!MS54</f>
        <v>0</v>
      </c>
      <c r="MT344" s="109">
        <f>Juniori!MT54</f>
        <v>0</v>
      </c>
      <c r="MU344" s="109">
        <f>Juniori!MU54</f>
        <v>0</v>
      </c>
      <c r="MV344" s="109">
        <f>Juniori!MV54</f>
        <v>0</v>
      </c>
      <c r="MW344" s="109">
        <f>Juniori!MW54</f>
        <v>0</v>
      </c>
      <c r="MX344" s="109">
        <f>Juniori!MX54</f>
        <v>0</v>
      </c>
      <c r="MY344" s="109">
        <f>Juniori!MY54</f>
        <v>0</v>
      </c>
      <c r="MZ344" s="109">
        <f>Juniori!MZ54</f>
        <v>0</v>
      </c>
      <c r="NA344" s="109">
        <f>Juniori!NA54</f>
        <v>0</v>
      </c>
      <c r="NB344" s="109">
        <f>Juniori!NB54</f>
        <v>0</v>
      </c>
      <c r="NC344" s="109">
        <f>Juniori!NC54</f>
        <v>0</v>
      </c>
      <c r="ND344" s="109">
        <f>Juniori!ND54</f>
        <v>0</v>
      </c>
      <c r="NE344" s="109">
        <f>Juniori!NE54</f>
        <v>0</v>
      </c>
      <c r="NF344" s="109">
        <f>Juniori!NF54</f>
        <v>0</v>
      </c>
      <c r="NG344" s="109">
        <f>Juniori!NG54</f>
        <v>0</v>
      </c>
      <c r="NH344" s="109">
        <f>Juniori!NH54</f>
        <v>0</v>
      </c>
      <c r="NI344" s="109">
        <f>Juniori!NI54</f>
        <v>0</v>
      </c>
      <c r="NJ344" s="109">
        <f>Juniori!NJ54</f>
        <v>0</v>
      </c>
      <c r="NK344" s="109">
        <f>Juniori!NK54</f>
        <v>0</v>
      </c>
      <c r="NL344" s="109">
        <f>Juniori!NL54</f>
        <v>0</v>
      </c>
      <c r="NM344" s="109">
        <f>Juniori!NM54</f>
        <v>0</v>
      </c>
      <c r="NN344" s="109">
        <f>Juniori!NN54</f>
        <v>0</v>
      </c>
      <c r="NO344" s="109">
        <f>Juniori!NO54</f>
        <v>0</v>
      </c>
      <c r="NP344" s="109">
        <f>Juniori!NP54</f>
        <v>0</v>
      </c>
      <c r="NQ344" s="109">
        <f>Juniori!NQ54</f>
        <v>0</v>
      </c>
      <c r="NR344" s="109">
        <f>Juniori!NR54</f>
        <v>0</v>
      </c>
      <c r="NS344" s="109">
        <f>Juniori!NS54</f>
        <v>0</v>
      </c>
      <c r="NT344" s="109">
        <f>Juniori!NT54</f>
        <v>0</v>
      </c>
      <c r="NU344" s="109">
        <f>Juniori!NU54</f>
        <v>0</v>
      </c>
      <c r="NV344" s="109">
        <f>Juniori!NV54</f>
        <v>0</v>
      </c>
      <c r="NW344" s="109">
        <f>Juniori!NW54</f>
        <v>0</v>
      </c>
      <c r="NX344" s="109">
        <f>Juniori!NX54</f>
        <v>0</v>
      </c>
      <c r="NY344" s="109">
        <f>Juniori!NY54</f>
        <v>0</v>
      </c>
      <c r="NZ344" s="109">
        <f>Juniori!NZ54</f>
        <v>0</v>
      </c>
      <c r="OA344" s="109">
        <f>Juniori!OA54</f>
        <v>0</v>
      </c>
      <c r="OB344" s="109">
        <f>Juniori!OB54</f>
        <v>0</v>
      </c>
      <c r="OC344" s="109">
        <f>Juniori!OC54</f>
        <v>0</v>
      </c>
      <c r="OD344" s="109">
        <f>Juniori!OD54</f>
        <v>0</v>
      </c>
      <c r="OE344" s="109">
        <f>Juniori!OE54</f>
        <v>0</v>
      </c>
      <c r="OF344" s="109">
        <f>Juniori!OF54</f>
        <v>0</v>
      </c>
      <c r="OG344" s="109">
        <f>Juniori!OG54</f>
        <v>0</v>
      </c>
      <c r="OH344" s="109">
        <f>Juniori!OH54</f>
        <v>0</v>
      </c>
      <c r="OI344" s="109">
        <f>Juniori!OI54</f>
        <v>0</v>
      </c>
      <c r="OJ344" s="109">
        <f>Juniori!OJ54</f>
        <v>0</v>
      </c>
      <c r="OK344" s="109">
        <f>Juniori!OK54</f>
        <v>0</v>
      </c>
      <c r="OL344" s="109">
        <f>Juniori!OL54</f>
        <v>0</v>
      </c>
      <c r="OM344" s="109">
        <f>Juniori!OM54</f>
        <v>0</v>
      </c>
      <c r="ON344" s="109">
        <f>Juniori!ON54</f>
        <v>0</v>
      </c>
      <c r="OO344" s="109">
        <f>Juniori!OO54</f>
        <v>0</v>
      </c>
      <c r="OP344" s="109">
        <f>Juniori!OP54</f>
        <v>0</v>
      </c>
      <c r="OQ344" s="109">
        <f>Juniori!OQ54</f>
        <v>0</v>
      </c>
      <c r="OR344" s="109">
        <f>Juniori!OR54</f>
        <v>0</v>
      </c>
      <c r="OS344" s="109">
        <f>Juniori!OS54</f>
        <v>0</v>
      </c>
      <c r="OT344" s="109">
        <f>Juniori!OT54</f>
        <v>0</v>
      </c>
      <c r="OU344" s="109">
        <f>Juniori!OU54</f>
        <v>0</v>
      </c>
      <c r="OV344" s="109">
        <f>Juniori!OV54</f>
        <v>0</v>
      </c>
      <c r="OW344" s="109">
        <f>Juniori!OW54</f>
        <v>0</v>
      </c>
      <c r="OX344" s="109">
        <f>Juniori!OX54</f>
        <v>0</v>
      </c>
      <c r="OY344" s="109">
        <f>Juniori!OY54</f>
        <v>0</v>
      </c>
      <c r="OZ344" s="109">
        <f>Juniori!OZ54</f>
        <v>0</v>
      </c>
      <c r="PA344" s="109">
        <f>Juniori!PA54</f>
        <v>0</v>
      </c>
      <c r="PB344" s="109">
        <f>Juniori!PB54</f>
        <v>0</v>
      </c>
      <c r="PC344" s="109">
        <f>Juniori!PC54</f>
        <v>0</v>
      </c>
      <c r="PD344" s="109">
        <f>Juniori!PD54</f>
        <v>0</v>
      </c>
      <c r="PE344" s="109">
        <f>Juniori!PE54</f>
        <v>0</v>
      </c>
      <c r="PF344" s="109">
        <f>Juniori!PF54</f>
        <v>0</v>
      </c>
      <c r="PG344" s="109">
        <f>Juniori!PG54</f>
        <v>0</v>
      </c>
      <c r="PH344" s="109">
        <f>Juniori!PH54</f>
        <v>0</v>
      </c>
      <c r="PI344" s="109">
        <f>Juniori!PI54</f>
        <v>0</v>
      </c>
      <c r="PJ344" s="109">
        <f>Juniori!PJ54</f>
        <v>0</v>
      </c>
      <c r="PK344" s="109">
        <f>Juniori!PK54</f>
        <v>0</v>
      </c>
      <c r="PL344" s="109">
        <f>Juniori!PL54</f>
        <v>0</v>
      </c>
      <c r="PM344" s="109">
        <f>Juniori!PM54</f>
        <v>0</v>
      </c>
      <c r="PN344" s="109">
        <f>Juniori!PN54</f>
        <v>0</v>
      </c>
      <c r="PO344" s="109">
        <f>Juniori!PO54</f>
        <v>0</v>
      </c>
      <c r="PP344" s="109">
        <f>Juniori!PP54</f>
        <v>0</v>
      </c>
      <c r="PQ344" s="109">
        <f>Juniori!PQ54</f>
        <v>0</v>
      </c>
      <c r="PR344" s="109">
        <f>Juniori!PR54</f>
        <v>0</v>
      </c>
      <c r="PS344" s="109">
        <f>Juniori!PS54</f>
        <v>0</v>
      </c>
      <c r="PT344" s="109">
        <f>Juniori!PT54</f>
        <v>0</v>
      </c>
      <c r="PU344" s="109">
        <f>Juniori!PU54</f>
        <v>0</v>
      </c>
      <c r="PV344" s="109">
        <f>Juniori!PV54</f>
        <v>0</v>
      </c>
      <c r="PW344" s="109">
        <f>Juniori!PW54</f>
        <v>0</v>
      </c>
      <c r="PX344" s="109">
        <f>Juniori!PX54</f>
        <v>0</v>
      </c>
      <c r="PY344" s="109">
        <f>Juniori!PY54</f>
        <v>0</v>
      </c>
      <c r="PZ344" s="109">
        <f>Juniori!PZ54</f>
        <v>0</v>
      </c>
      <c r="QA344" s="109">
        <f>Juniori!QA54</f>
        <v>0</v>
      </c>
      <c r="QB344" s="109">
        <f>Juniori!QB54</f>
        <v>0</v>
      </c>
      <c r="QC344" s="109">
        <f>Juniori!QC54</f>
        <v>0</v>
      </c>
      <c r="QD344" s="109">
        <f>Juniori!QD54</f>
        <v>0</v>
      </c>
      <c r="QE344" s="109">
        <f>Juniori!QE54</f>
        <v>0</v>
      </c>
      <c r="QF344" s="109">
        <f>Juniori!QF54</f>
        <v>0</v>
      </c>
      <c r="QG344" s="109">
        <f>Juniori!QG54</f>
        <v>0</v>
      </c>
      <c r="QH344" s="109">
        <f>Juniori!QH54</f>
        <v>0</v>
      </c>
      <c r="QI344" s="109">
        <f>Juniori!QI54</f>
        <v>0</v>
      </c>
      <c r="QJ344" s="109">
        <f>Juniori!QJ54</f>
        <v>0</v>
      </c>
      <c r="QK344" s="109">
        <f>Juniori!QK54</f>
        <v>0</v>
      </c>
      <c r="QL344" s="109">
        <f>Juniori!QL54</f>
        <v>0</v>
      </c>
      <c r="QM344" s="109">
        <f>Juniori!QM54</f>
        <v>0</v>
      </c>
      <c r="QN344" s="109">
        <f>Juniori!QN54</f>
        <v>0</v>
      </c>
      <c r="QO344" s="109">
        <f>Juniori!QO54</f>
        <v>0</v>
      </c>
      <c r="QP344" s="109">
        <f>Juniori!QP54</f>
        <v>0</v>
      </c>
      <c r="QQ344" s="109">
        <f>Juniori!QQ54</f>
        <v>0</v>
      </c>
      <c r="QR344" s="109">
        <f>Juniori!QR54</f>
        <v>0</v>
      </c>
      <c r="QS344" s="109">
        <f>Juniori!QS54</f>
        <v>0</v>
      </c>
      <c r="QT344" s="109">
        <f>Juniori!QT54</f>
        <v>0</v>
      </c>
      <c r="QU344" s="109">
        <f>Juniori!QU54</f>
        <v>0</v>
      </c>
      <c r="QV344" s="109">
        <f>Juniori!QV54</f>
        <v>0</v>
      </c>
      <c r="QW344" s="109">
        <f>Juniori!QW54</f>
        <v>0</v>
      </c>
      <c r="QX344" s="109">
        <f>Juniori!QX54</f>
        <v>0</v>
      </c>
      <c r="QY344" s="109">
        <f>Juniori!QY54</f>
        <v>0</v>
      </c>
      <c r="QZ344" s="109">
        <f>Juniori!QZ54</f>
        <v>0</v>
      </c>
      <c r="RA344" s="109">
        <f>Juniori!RA54</f>
        <v>0</v>
      </c>
      <c r="RB344" s="109">
        <f>Juniori!RB54</f>
        <v>0</v>
      </c>
      <c r="RC344" s="109">
        <f>Juniori!RC54</f>
        <v>0</v>
      </c>
      <c r="RD344" s="109">
        <f>Juniori!RD54</f>
        <v>0</v>
      </c>
      <c r="RE344" s="109">
        <f>Juniori!RE54</f>
        <v>0</v>
      </c>
      <c r="RF344" s="109">
        <f>Juniori!RF54</f>
        <v>0</v>
      </c>
      <c r="RG344" s="109">
        <f>Juniori!RG54</f>
        <v>0</v>
      </c>
      <c r="RH344" s="109">
        <f>Juniori!RH54</f>
        <v>0</v>
      </c>
      <c r="RI344" s="109">
        <f>Juniori!RI54</f>
        <v>0</v>
      </c>
      <c r="RJ344" s="109">
        <f>Juniori!RJ54</f>
        <v>0</v>
      </c>
      <c r="RK344" s="109">
        <f>Juniori!RK54</f>
        <v>0</v>
      </c>
      <c r="RL344" s="109">
        <f>Juniori!RL54</f>
        <v>0</v>
      </c>
      <c r="RM344" s="109">
        <f>Juniori!RM54</f>
        <v>0</v>
      </c>
      <c r="RN344" s="109">
        <f>Juniori!RN54</f>
        <v>0</v>
      </c>
      <c r="RO344" s="109">
        <f>Juniori!RO54</f>
        <v>0</v>
      </c>
      <c r="RP344" s="109">
        <f>Juniori!RP54</f>
        <v>0</v>
      </c>
      <c r="RQ344" s="109">
        <f>Juniori!RQ54</f>
        <v>0</v>
      </c>
      <c r="RR344" s="109">
        <f>Juniori!RR54</f>
        <v>0</v>
      </c>
      <c r="RS344" s="109">
        <f>Juniori!RS54</f>
        <v>0</v>
      </c>
      <c r="RT344" s="109">
        <f>Juniori!RT54</f>
        <v>0</v>
      </c>
      <c r="RU344" s="109">
        <f>Juniori!RU54</f>
        <v>0</v>
      </c>
      <c r="RV344" s="109">
        <f>Juniori!RV54</f>
        <v>0</v>
      </c>
      <c r="RW344" s="109">
        <f>Juniori!RW54</f>
        <v>0</v>
      </c>
      <c r="RX344" s="109">
        <f>Juniori!RX54</f>
        <v>0</v>
      </c>
      <c r="RY344" s="109">
        <f>Juniori!RY54</f>
        <v>0</v>
      </c>
      <c r="RZ344" s="109">
        <f>Juniori!RZ54</f>
        <v>0</v>
      </c>
      <c r="SA344" s="109">
        <f>Juniori!SA54</f>
        <v>0</v>
      </c>
      <c r="SB344" s="109">
        <f>Juniori!SB54</f>
        <v>0</v>
      </c>
      <c r="SC344" s="109">
        <f>Juniori!SC54</f>
        <v>0</v>
      </c>
      <c r="SD344" s="109">
        <f>Juniori!SD54</f>
        <v>0</v>
      </c>
      <c r="SE344" s="109">
        <f>Juniori!SE54</f>
        <v>0</v>
      </c>
      <c r="SF344" s="109">
        <f>Juniori!SF54</f>
        <v>0</v>
      </c>
      <c r="SG344" s="109">
        <f>Juniori!SG54</f>
        <v>0</v>
      </c>
      <c r="SH344" s="109">
        <f>Juniori!SH54</f>
        <v>0</v>
      </c>
      <c r="SI344" s="109">
        <f>Juniori!SI54</f>
        <v>0</v>
      </c>
      <c r="SJ344" s="109">
        <f>Juniori!SJ54</f>
        <v>0</v>
      </c>
      <c r="SK344" s="109">
        <f>Juniori!SK54</f>
        <v>0</v>
      </c>
      <c r="SL344" s="109">
        <f>Juniori!SL54</f>
        <v>0</v>
      </c>
      <c r="SM344" s="109">
        <f>Juniori!SM54</f>
        <v>0</v>
      </c>
      <c r="SN344" s="109">
        <f>Juniori!SN54</f>
        <v>0</v>
      </c>
      <c r="SO344" s="109">
        <f>Juniori!SO54</f>
        <v>0</v>
      </c>
      <c r="SP344" s="109">
        <f>Juniori!SP54</f>
        <v>0</v>
      </c>
      <c r="SQ344" s="109">
        <f>Juniori!SQ54</f>
        <v>0</v>
      </c>
      <c r="SR344" s="109">
        <f>Juniori!SR54</f>
        <v>0</v>
      </c>
      <c r="SS344" s="109">
        <f>Juniori!SS54</f>
        <v>0</v>
      </c>
      <c r="ST344" s="109">
        <f>Juniori!ST54</f>
        <v>0</v>
      </c>
      <c r="SU344" s="109">
        <f>Juniori!SU54</f>
        <v>0</v>
      </c>
      <c r="SV344" s="109">
        <f>Juniori!SV54</f>
        <v>0</v>
      </c>
      <c r="SW344" s="109">
        <f>Juniori!SW54</f>
        <v>0</v>
      </c>
      <c r="SX344" s="109">
        <f>Juniori!SX54</f>
        <v>0</v>
      </c>
      <c r="SY344" s="109">
        <f>Juniori!SY54</f>
        <v>0</v>
      </c>
      <c r="SZ344" s="109">
        <f>Juniori!SZ54</f>
        <v>0</v>
      </c>
      <c r="TA344" s="109">
        <f>Juniori!TA54</f>
        <v>0</v>
      </c>
      <c r="TB344" s="109">
        <f>Juniori!TB54</f>
        <v>0</v>
      </c>
    </row>
    <row r="345" spans="1:522" s="1" customFormat="1" ht="18" customHeight="1" x14ac:dyDescent="0.2">
      <c r="A345" s="12"/>
      <c r="B345" s="11" t="s">
        <v>513</v>
      </c>
      <c r="C345" s="1">
        <v>12559</v>
      </c>
      <c r="E345" s="4" t="s">
        <v>370</v>
      </c>
      <c r="F345" s="1">
        <v>5943</v>
      </c>
      <c r="G345" s="9" t="s">
        <v>132</v>
      </c>
      <c r="H345" s="4" t="s">
        <v>59</v>
      </c>
      <c r="I345" s="1">
        <f t="shared" si="20"/>
        <v>0</v>
      </c>
      <c r="J345" s="12">
        <f>Tabuľka3[[#This Row],[Stĺpec9]]</f>
        <v>0</v>
      </c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  <c r="GY345" s="109"/>
      <c r="GZ345" s="109"/>
      <c r="HA345" s="109"/>
      <c r="HB345" s="109"/>
      <c r="HC345" s="109"/>
      <c r="HD345" s="109"/>
      <c r="HE345" s="109"/>
      <c r="HF345" s="109"/>
      <c r="HG345" s="109"/>
      <c r="HH345" s="109"/>
      <c r="HI345" s="109"/>
      <c r="HJ345" s="109"/>
      <c r="HK345" s="109"/>
      <c r="HL345" s="109"/>
      <c r="HM345" s="109"/>
      <c r="HN345" s="109"/>
      <c r="HO345" s="109"/>
      <c r="HP345" s="109"/>
      <c r="HQ345" s="109"/>
      <c r="HR345" s="109"/>
      <c r="HS345" s="109"/>
      <c r="HT345" s="109"/>
      <c r="HU345" s="109"/>
      <c r="HV345" s="109"/>
      <c r="HW345" s="109"/>
      <c r="HX345" s="109"/>
      <c r="HY345" s="109"/>
      <c r="HZ345" s="109"/>
      <c r="IA345" s="109"/>
      <c r="IB345" s="109"/>
      <c r="IC345" s="109"/>
      <c r="ID345" s="109"/>
      <c r="IE345" s="109"/>
      <c r="IF345" s="109"/>
      <c r="IG345" s="109"/>
      <c r="IH345" s="109"/>
      <c r="II345" s="109"/>
      <c r="IJ345" s="109"/>
      <c r="IK345" s="109"/>
      <c r="IL345" s="109"/>
      <c r="IM345" s="109"/>
      <c r="IN345" s="109"/>
      <c r="IO345" s="109"/>
      <c r="IP345" s="109"/>
      <c r="IQ345" s="109"/>
      <c r="IR345" s="109"/>
      <c r="IS345" s="109"/>
      <c r="IT345" s="109"/>
      <c r="IU345" s="109"/>
      <c r="IV345" s="109"/>
      <c r="IW345" s="109"/>
      <c r="IX345" s="109"/>
      <c r="IY345" s="109"/>
      <c r="IZ345" s="109"/>
      <c r="JA345" s="109"/>
      <c r="JB345" s="109"/>
      <c r="JC345" s="109"/>
      <c r="JD345" s="109"/>
      <c r="JE345" s="109"/>
      <c r="JF345" s="109"/>
      <c r="JG345" s="109"/>
      <c r="JH345" s="109"/>
      <c r="JI345" s="109"/>
      <c r="JJ345" s="109"/>
      <c r="JK345" s="109"/>
      <c r="JL345" s="109"/>
      <c r="JM345" s="109"/>
      <c r="JN345" s="109"/>
      <c r="JO345" s="109"/>
      <c r="JP345" s="109"/>
      <c r="JQ345" s="109"/>
      <c r="JR345" s="109"/>
      <c r="JS345" s="109"/>
      <c r="JT345" s="109"/>
      <c r="JU345" s="109"/>
      <c r="JV345" s="109"/>
      <c r="JW345" s="109"/>
      <c r="JX345" s="109"/>
      <c r="JY345" s="109"/>
      <c r="JZ345" s="109"/>
      <c r="KA345" s="109"/>
      <c r="KB345" s="109"/>
      <c r="KC345" s="109"/>
      <c r="KD345" s="109"/>
      <c r="KE345" s="109"/>
      <c r="KF345" s="109"/>
      <c r="KG345" s="109"/>
      <c r="KH345" s="109"/>
      <c r="KI345" s="109"/>
      <c r="KJ345" s="109"/>
      <c r="KK345" s="109"/>
      <c r="KL345" s="109"/>
      <c r="KM345" s="109"/>
      <c r="KN345" s="109"/>
      <c r="KO345" s="109"/>
      <c r="KP345" s="109"/>
      <c r="KQ345" s="109"/>
      <c r="KR345" s="109"/>
      <c r="KS345" s="109"/>
      <c r="KT345" s="109"/>
      <c r="KU345" s="109"/>
      <c r="KV345" s="109"/>
      <c r="KW345" s="109"/>
      <c r="KX345" s="109"/>
      <c r="KY345" s="109"/>
      <c r="KZ345" s="109"/>
      <c r="LA345" s="109"/>
      <c r="LB345" s="109"/>
      <c r="LC345" s="109"/>
      <c r="LD345" s="109"/>
      <c r="LE345" s="109"/>
      <c r="LF345" s="109"/>
      <c r="LG345" s="109"/>
      <c r="LH345" s="109"/>
      <c r="LI345" s="109"/>
      <c r="LJ345" s="109"/>
      <c r="LK345" s="109"/>
      <c r="LL345" s="109"/>
      <c r="LM345" s="109"/>
      <c r="LN345" s="109"/>
      <c r="LO345" s="109"/>
      <c r="LP345" s="109"/>
      <c r="LQ345" s="109"/>
      <c r="LR345" s="109"/>
      <c r="LS345" s="109"/>
      <c r="LT345" s="109"/>
      <c r="LU345" s="109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1"/>
      <c r="MX345" s="71"/>
      <c r="MY345" s="71"/>
      <c r="MZ345" s="71"/>
      <c r="NA345" s="71"/>
      <c r="NB345" s="71"/>
      <c r="NC345" s="71"/>
      <c r="ND345" s="71"/>
      <c r="NE345" s="71"/>
      <c r="NF345" s="71"/>
      <c r="NG345" s="71"/>
      <c r="NH345" s="71"/>
      <c r="NI345" s="71"/>
      <c r="NJ345" s="71"/>
      <c r="NK345" s="71"/>
      <c r="NL345" s="71"/>
      <c r="NM345" s="71"/>
      <c r="NN345" s="71"/>
      <c r="NO345" s="71"/>
      <c r="NP345" s="71"/>
      <c r="NQ345" s="71"/>
      <c r="NR345" s="71"/>
      <c r="NS345" s="71"/>
      <c r="NT345" s="71"/>
      <c r="NU345" s="71"/>
      <c r="NV345" s="71"/>
      <c r="NW345" s="71"/>
      <c r="NX345" s="71"/>
      <c r="NY345" s="71"/>
      <c r="NZ345" s="71"/>
      <c r="OA345" s="71"/>
      <c r="OB345" s="71"/>
      <c r="OC345" s="71"/>
      <c r="OD345" s="71"/>
      <c r="OE345" s="71"/>
      <c r="OF345" s="71"/>
      <c r="OG345" s="71"/>
      <c r="OH345" s="71"/>
      <c r="OI345" s="71"/>
      <c r="OJ345" s="71"/>
      <c r="OK345" s="71"/>
      <c r="OL345" s="71"/>
      <c r="OM345" s="71"/>
      <c r="ON345" s="71"/>
      <c r="OO345" s="71"/>
      <c r="OP345" s="71"/>
      <c r="OQ345" s="71"/>
      <c r="OR345" s="71"/>
      <c r="OS345" s="71"/>
      <c r="OT345" s="71"/>
      <c r="OU345" s="71"/>
      <c r="OV345" s="71"/>
      <c r="OW345" s="71"/>
      <c r="OX345" s="71"/>
      <c r="OY345" s="71"/>
      <c r="OZ345" s="71"/>
      <c r="PA345" s="71"/>
      <c r="PB345" s="71"/>
      <c r="PC345" s="71"/>
      <c r="PD345" s="71"/>
      <c r="PE345" s="71"/>
      <c r="PF345" s="71"/>
      <c r="PG345" s="71"/>
      <c r="PH345" s="71"/>
      <c r="PI345" s="71"/>
      <c r="PJ345" s="71"/>
      <c r="PK345" s="71"/>
      <c r="PL345" s="71"/>
      <c r="PM345" s="71"/>
      <c r="PN345" s="71"/>
      <c r="PO345" s="71"/>
      <c r="PP345" s="71"/>
      <c r="PQ345" s="71"/>
      <c r="PR345" s="71"/>
      <c r="PS345" s="71"/>
      <c r="PT345" s="71"/>
      <c r="PU345" s="71"/>
      <c r="PV345" s="71"/>
      <c r="PW345" s="71"/>
      <c r="PX345" s="71"/>
      <c r="PY345" s="71"/>
      <c r="PZ345" s="71"/>
      <c r="QA345" s="71"/>
      <c r="QB345" s="71"/>
      <c r="QC345" s="71"/>
      <c r="QD345" s="71"/>
      <c r="QE345" s="71"/>
      <c r="QF345" s="71"/>
      <c r="QG345" s="71"/>
      <c r="QH345" s="71"/>
      <c r="QI345" s="71"/>
      <c r="QJ345" s="71"/>
      <c r="QK345" s="71"/>
      <c r="QL345" s="71"/>
      <c r="QM345" s="71"/>
      <c r="QN345" s="71"/>
      <c r="QO345" s="71"/>
      <c r="QP345" s="71"/>
      <c r="QQ345" s="71"/>
      <c r="QR345" s="71"/>
      <c r="QS345" s="71"/>
      <c r="QT345" s="71"/>
      <c r="QU345" s="71"/>
      <c r="QV345" s="71"/>
      <c r="QW345" s="71"/>
      <c r="QX345" s="71"/>
      <c r="QY345" s="71"/>
      <c r="QZ345" s="71"/>
      <c r="RA345" s="71"/>
      <c r="RB345" s="71"/>
      <c r="RC345" s="71"/>
      <c r="RD345" s="71"/>
      <c r="RE345" s="71"/>
      <c r="RF345" s="71"/>
      <c r="RG345" s="71"/>
      <c r="RH345" s="71"/>
      <c r="RI345" s="71"/>
      <c r="RJ345" s="109"/>
      <c r="RK345" s="109"/>
      <c r="RL345" s="109"/>
      <c r="RM345" s="109"/>
      <c r="RN345" s="109"/>
      <c r="RO345" s="109"/>
      <c r="RP345" s="109"/>
      <c r="RQ345" s="109"/>
      <c r="RR345" s="109"/>
      <c r="RS345" s="109"/>
      <c r="RT345" s="109"/>
      <c r="RU345" s="109"/>
      <c r="RV345" s="109"/>
      <c r="RW345" s="109"/>
      <c r="RX345" s="109"/>
      <c r="RY345" s="109"/>
      <c r="RZ345" s="109"/>
      <c r="SA345" s="109"/>
      <c r="SB345" s="109"/>
      <c r="SC345" s="109"/>
      <c r="SD345" s="109"/>
      <c r="SE345" s="109"/>
      <c r="SF345" s="109"/>
      <c r="SG345" s="109"/>
      <c r="SH345" s="109"/>
      <c r="SI345" s="109"/>
      <c r="SJ345" s="109"/>
      <c r="SK345" s="109"/>
      <c r="SL345" s="109"/>
      <c r="SM345" s="109"/>
      <c r="SN345" s="109"/>
      <c r="SO345" s="109"/>
      <c r="SP345" s="109"/>
      <c r="SQ345" s="109"/>
      <c r="SR345" s="109"/>
      <c r="SS345" s="109"/>
      <c r="ST345" s="109"/>
      <c r="SU345" s="109"/>
      <c r="SV345" s="109"/>
      <c r="SW345" s="109"/>
      <c r="SX345" s="109"/>
      <c r="SY345" s="109"/>
      <c r="SZ345" s="109"/>
      <c r="TA345" s="109"/>
      <c r="TB345" s="109"/>
    </row>
    <row r="346" spans="1:522" s="1" customFormat="1" ht="18" customHeight="1" x14ac:dyDescent="0.2">
      <c r="A346" s="12"/>
      <c r="B346" s="11" t="s">
        <v>332</v>
      </c>
      <c r="C346" s="1">
        <v>11809</v>
      </c>
      <c r="E346" s="4" t="s">
        <v>331</v>
      </c>
      <c r="F346" s="1">
        <v>7672</v>
      </c>
      <c r="G346" s="9" t="s">
        <v>129</v>
      </c>
      <c r="H346" s="4" t="s">
        <v>62</v>
      </c>
      <c r="I346" s="1">
        <f t="shared" si="20"/>
        <v>0</v>
      </c>
      <c r="J346" s="12">
        <f>Tabuľka3[[#This Row],[Stĺpec9]]</f>
        <v>0</v>
      </c>
      <c r="K346" s="109">
        <f>Seniori!K143</f>
        <v>0</v>
      </c>
      <c r="L346" s="109">
        <f>Seniori!L143</f>
        <v>0</v>
      </c>
      <c r="M346" s="109">
        <f>Seniori!M143</f>
        <v>0</v>
      </c>
      <c r="N346" s="109">
        <f>Seniori!N143</f>
        <v>0</v>
      </c>
      <c r="O346" s="109">
        <f>Seniori!O143</f>
        <v>0</v>
      </c>
      <c r="P346" s="109">
        <f>Seniori!P143</f>
        <v>0</v>
      </c>
      <c r="Q346" s="109">
        <f>Seniori!Q143</f>
        <v>0</v>
      </c>
      <c r="R346" s="109">
        <f>Seniori!R143</f>
        <v>0</v>
      </c>
      <c r="S346" s="109">
        <f>Seniori!S143</f>
        <v>0</v>
      </c>
      <c r="T346" s="109">
        <f>Seniori!T143</f>
        <v>0</v>
      </c>
      <c r="U346" s="109">
        <f>Seniori!U143</f>
        <v>0</v>
      </c>
      <c r="V346" s="109">
        <f>Seniori!V143</f>
        <v>0</v>
      </c>
      <c r="W346" s="109">
        <f>Seniori!W143</f>
        <v>0</v>
      </c>
      <c r="X346" s="109">
        <f>Seniori!X143</f>
        <v>0</v>
      </c>
      <c r="Y346" s="109">
        <f>Seniori!Y143</f>
        <v>0</v>
      </c>
      <c r="Z346" s="109">
        <f>Seniori!Z143</f>
        <v>0</v>
      </c>
      <c r="AA346" s="109">
        <f>Seniori!AA143</f>
        <v>0</v>
      </c>
      <c r="AB346" s="109">
        <f>Seniori!AB143</f>
        <v>0</v>
      </c>
      <c r="AC346" s="109">
        <f>Seniori!AC143</f>
        <v>0</v>
      </c>
      <c r="AD346" s="109">
        <f>Seniori!AD143</f>
        <v>0</v>
      </c>
      <c r="AE346" s="109">
        <f>Seniori!AE143</f>
        <v>0</v>
      </c>
      <c r="AF346" s="109">
        <f>Seniori!AF143</f>
        <v>0</v>
      </c>
      <c r="AG346" s="109">
        <f>Seniori!AG143</f>
        <v>0</v>
      </c>
      <c r="AH346" s="109">
        <f>Seniori!AH143</f>
        <v>0</v>
      </c>
      <c r="AI346" s="109">
        <f>Seniori!AI143</f>
        <v>0</v>
      </c>
      <c r="AJ346" s="109">
        <f>Seniori!AJ143</f>
        <v>0</v>
      </c>
      <c r="AK346" s="109">
        <f>Seniori!AK143</f>
        <v>0</v>
      </c>
      <c r="AL346" s="109">
        <f>Seniori!AL143</f>
        <v>0</v>
      </c>
      <c r="AM346" s="109">
        <f>Seniori!AM143</f>
        <v>0</v>
      </c>
      <c r="AN346" s="109">
        <f>Seniori!AN143</f>
        <v>0</v>
      </c>
      <c r="AO346" s="109">
        <f>Seniori!AO143</f>
        <v>0</v>
      </c>
      <c r="AP346" s="109">
        <f>Seniori!AP143</f>
        <v>0</v>
      </c>
      <c r="AQ346" s="109">
        <f>Seniori!AQ143</f>
        <v>0</v>
      </c>
      <c r="AR346" s="109">
        <f>Seniori!AR143</f>
        <v>0</v>
      </c>
      <c r="AS346" s="109">
        <f>Seniori!AS143</f>
        <v>0</v>
      </c>
      <c r="AT346" s="109">
        <f>Seniori!AT143</f>
        <v>0</v>
      </c>
      <c r="AU346" s="109">
        <f>Seniori!AU143</f>
        <v>0</v>
      </c>
      <c r="AV346" s="109">
        <f>Seniori!AV143</f>
        <v>0</v>
      </c>
      <c r="AW346" s="109">
        <f>Seniori!AW143</f>
        <v>0</v>
      </c>
      <c r="AX346" s="109">
        <f>Seniori!AX143</f>
        <v>0</v>
      </c>
      <c r="AY346" s="109">
        <f>Seniori!AY143</f>
        <v>0</v>
      </c>
      <c r="AZ346" s="109">
        <f>Seniori!AZ143</f>
        <v>0</v>
      </c>
      <c r="BA346" s="109">
        <f>Seniori!BA143</f>
        <v>0</v>
      </c>
      <c r="BB346" s="109">
        <f>Seniori!BB143</f>
        <v>0</v>
      </c>
      <c r="BC346" s="109">
        <f>Seniori!BC143</f>
        <v>0</v>
      </c>
      <c r="BD346" s="109">
        <f>Seniori!BD143</f>
        <v>0</v>
      </c>
      <c r="BE346" s="109">
        <f>Seniori!BE143</f>
        <v>0</v>
      </c>
      <c r="BF346" s="109">
        <f>Seniori!BF143</f>
        <v>0</v>
      </c>
      <c r="BG346" s="109">
        <f>Seniori!BG143</f>
        <v>0</v>
      </c>
      <c r="BH346" s="109">
        <f>Seniori!BH143</f>
        <v>0</v>
      </c>
      <c r="BI346" s="109">
        <f>Seniori!BI143</f>
        <v>0</v>
      </c>
      <c r="BJ346" s="109">
        <f>Seniori!BJ143</f>
        <v>0</v>
      </c>
      <c r="BK346" s="109">
        <f>Seniori!BK143</f>
        <v>0</v>
      </c>
      <c r="BL346" s="109">
        <f>Seniori!BL143</f>
        <v>0</v>
      </c>
      <c r="BM346" s="109">
        <f>Seniori!BM143</f>
        <v>0</v>
      </c>
      <c r="BN346" s="109">
        <f>Seniori!BN143</f>
        <v>0</v>
      </c>
      <c r="BO346" s="109">
        <f>Seniori!BO143</f>
        <v>0</v>
      </c>
      <c r="BP346" s="109">
        <f>Seniori!BP143</f>
        <v>0</v>
      </c>
      <c r="BQ346" s="109">
        <f>Seniori!BQ143</f>
        <v>0</v>
      </c>
      <c r="BR346" s="109">
        <f>Seniori!BR143</f>
        <v>0</v>
      </c>
      <c r="BS346" s="109">
        <f>Seniori!BS143</f>
        <v>0</v>
      </c>
      <c r="BT346" s="109">
        <f>Seniori!BT143</f>
        <v>0</v>
      </c>
      <c r="BU346" s="109">
        <f>Seniori!BU143</f>
        <v>0</v>
      </c>
      <c r="BV346" s="109">
        <f>Seniori!BV143</f>
        <v>0</v>
      </c>
      <c r="BW346" s="109">
        <f>Seniori!BW143</f>
        <v>0</v>
      </c>
      <c r="BX346" s="109">
        <f>Seniori!BX143</f>
        <v>0</v>
      </c>
      <c r="BY346" s="109">
        <f>Seniori!BY143</f>
        <v>0</v>
      </c>
      <c r="BZ346" s="109">
        <f>Seniori!BZ143</f>
        <v>0</v>
      </c>
      <c r="CA346" s="109">
        <f>Seniori!CA143</f>
        <v>0</v>
      </c>
      <c r="CB346" s="109">
        <f>Seniori!CB143</f>
        <v>0</v>
      </c>
      <c r="CC346" s="109">
        <f>Seniori!CC143</f>
        <v>0</v>
      </c>
      <c r="CD346" s="109">
        <f>Seniori!CD143</f>
        <v>0</v>
      </c>
      <c r="CE346" s="109">
        <f>Seniori!CE143</f>
        <v>0</v>
      </c>
      <c r="CF346" s="109">
        <f>Seniori!CF143</f>
        <v>0</v>
      </c>
      <c r="CG346" s="109">
        <f>Seniori!CG143</f>
        <v>0</v>
      </c>
      <c r="CH346" s="109">
        <f>Seniori!CH143</f>
        <v>0</v>
      </c>
      <c r="CI346" s="109">
        <f>Seniori!CI143</f>
        <v>0</v>
      </c>
      <c r="CJ346" s="109">
        <f>Seniori!CJ143</f>
        <v>0</v>
      </c>
      <c r="CK346" s="109">
        <f>Seniori!CK143</f>
        <v>0</v>
      </c>
      <c r="CL346" s="109">
        <f>Seniori!CL143</f>
        <v>0</v>
      </c>
      <c r="CM346" s="109">
        <f>Seniori!CM143</f>
        <v>0</v>
      </c>
      <c r="CN346" s="109">
        <f>Seniori!CN143</f>
        <v>0</v>
      </c>
      <c r="CO346" s="109">
        <f>Seniori!CO143</f>
        <v>0</v>
      </c>
      <c r="CP346" s="109">
        <f>Seniori!CP143</f>
        <v>0</v>
      </c>
      <c r="CQ346" s="109">
        <f>Seniori!CQ143</f>
        <v>0</v>
      </c>
      <c r="CR346" s="109">
        <f>Seniori!CR143</f>
        <v>0</v>
      </c>
      <c r="CS346" s="109">
        <f>Seniori!CS143</f>
        <v>0</v>
      </c>
      <c r="CT346" s="109">
        <f>Seniori!CT143</f>
        <v>0</v>
      </c>
      <c r="CU346" s="109">
        <f>Seniori!CU143</f>
        <v>0</v>
      </c>
      <c r="CV346" s="109">
        <f>Seniori!CV143</f>
        <v>0</v>
      </c>
      <c r="CW346" s="109">
        <f>Seniori!CW143</f>
        <v>0</v>
      </c>
      <c r="CX346" s="109">
        <f>Seniori!CX143</f>
        <v>0</v>
      </c>
      <c r="CY346" s="109">
        <f>Seniori!CY143</f>
        <v>0</v>
      </c>
      <c r="CZ346" s="109">
        <f>Seniori!CZ143</f>
        <v>0</v>
      </c>
      <c r="DA346" s="109">
        <f>Seniori!DA143</f>
        <v>0</v>
      </c>
      <c r="DB346" s="109">
        <f>Seniori!DB143</f>
        <v>0</v>
      </c>
      <c r="DC346" s="109">
        <f>Seniori!DC143</f>
        <v>0</v>
      </c>
      <c r="DD346" s="109">
        <f>Seniori!DD143</f>
        <v>0</v>
      </c>
      <c r="DE346" s="109">
        <f>Seniori!DE143</f>
        <v>0</v>
      </c>
      <c r="DF346" s="109">
        <f>Seniori!DF143</f>
        <v>0</v>
      </c>
      <c r="DG346" s="109">
        <f>Seniori!DG143</f>
        <v>0</v>
      </c>
      <c r="DH346" s="109">
        <f>Seniori!DH143</f>
        <v>0</v>
      </c>
      <c r="DI346" s="109">
        <f>Seniori!DI143</f>
        <v>0</v>
      </c>
      <c r="DJ346" s="109">
        <f>Seniori!DJ143</f>
        <v>0</v>
      </c>
      <c r="DK346" s="109">
        <f>Seniori!DK143</f>
        <v>0</v>
      </c>
      <c r="DL346" s="109">
        <f>Seniori!DL143</f>
        <v>0</v>
      </c>
      <c r="DM346" s="109">
        <f>Seniori!DM143</f>
        <v>0</v>
      </c>
      <c r="DN346" s="109">
        <f>Seniori!DN143</f>
        <v>0</v>
      </c>
      <c r="DO346" s="109">
        <f>Seniori!DO143</f>
        <v>0</v>
      </c>
      <c r="DP346" s="109">
        <f>Seniori!DP143</f>
        <v>0</v>
      </c>
      <c r="DQ346" s="109">
        <f>Seniori!DQ143</f>
        <v>0</v>
      </c>
      <c r="DR346" s="109">
        <f>Seniori!DR143</f>
        <v>0</v>
      </c>
      <c r="DS346" s="109">
        <f>Seniori!DS143</f>
        <v>0</v>
      </c>
      <c r="DT346" s="109">
        <f>Seniori!DT143</f>
        <v>0</v>
      </c>
      <c r="DU346" s="109">
        <f>Seniori!DU143</f>
        <v>0</v>
      </c>
      <c r="DV346" s="109">
        <f>Seniori!DV143</f>
        <v>0</v>
      </c>
      <c r="DW346" s="109">
        <f>Seniori!DW143</f>
        <v>0</v>
      </c>
      <c r="DX346" s="109">
        <f>Seniori!DX143</f>
        <v>0</v>
      </c>
      <c r="DY346" s="109">
        <f>Seniori!DY143</f>
        <v>0</v>
      </c>
      <c r="DZ346" s="109">
        <f>Seniori!DZ143</f>
        <v>0</v>
      </c>
      <c r="EA346" s="109">
        <f>Seniori!EA143</f>
        <v>0</v>
      </c>
      <c r="EB346" s="109">
        <f>Seniori!EB143</f>
        <v>0</v>
      </c>
      <c r="EC346" s="109">
        <f>Seniori!EC143</f>
        <v>0</v>
      </c>
      <c r="ED346" s="109">
        <f>Seniori!ED143</f>
        <v>0</v>
      </c>
      <c r="EE346" s="109">
        <f>Seniori!EE143</f>
        <v>0</v>
      </c>
      <c r="EF346" s="109">
        <f>Seniori!EF143</f>
        <v>0</v>
      </c>
      <c r="EG346" s="109">
        <f>Seniori!EG143</f>
        <v>0</v>
      </c>
      <c r="EH346" s="109">
        <f>Seniori!EH143</f>
        <v>0</v>
      </c>
      <c r="EI346" s="109">
        <f>Seniori!EI143</f>
        <v>0</v>
      </c>
      <c r="EJ346" s="109">
        <f>Seniori!EJ143</f>
        <v>0</v>
      </c>
      <c r="EK346" s="109">
        <f>Seniori!EK143</f>
        <v>0</v>
      </c>
      <c r="EL346" s="109">
        <f>Seniori!EL143</f>
        <v>0</v>
      </c>
      <c r="EM346" s="109">
        <f>Seniori!EM143</f>
        <v>0</v>
      </c>
      <c r="EN346" s="109">
        <f>Seniori!EN143</f>
        <v>0</v>
      </c>
      <c r="EO346" s="109">
        <f>Seniori!EO143</f>
        <v>0</v>
      </c>
      <c r="EP346" s="109">
        <f>Seniori!EP143</f>
        <v>0</v>
      </c>
      <c r="EQ346" s="109">
        <f>Seniori!EQ143</f>
        <v>0</v>
      </c>
      <c r="ER346" s="109">
        <f>Seniori!ER143</f>
        <v>0</v>
      </c>
      <c r="ES346" s="109">
        <f>Seniori!ES143</f>
        <v>0</v>
      </c>
      <c r="ET346" s="109">
        <f>Seniori!ET143</f>
        <v>0</v>
      </c>
      <c r="EU346" s="109">
        <f>Seniori!EU143</f>
        <v>0</v>
      </c>
      <c r="EV346" s="109">
        <f>Seniori!EV143</f>
        <v>0</v>
      </c>
      <c r="EW346" s="109">
        <f>Seniori!EW143</f>
        <v>0</v>
      </c>
      <c r="EX346" s="109">
        <f>Seniori!EX143</f>
        <v>0</v>
      </c>
      <c r="EY346" s="109">
        <f>Seniori!EY143</f>
        <v>0</v>
      </c>
      <c r="EZ346" s="109">
        <f>Seniori!EZ143</f>
        <v>0</v>
      </c>
      <c r="FA346" s="109">
        <f>Seniori!FA143</f>
        <v>0</v>
      </c>
      <c r="FB346" s="109">
        <f>Seniori!FB143</f>
        <v>0</v>
      </c>
      <c r="FC346" s="109">
        <f>Seniori!FC143</f>
        <v>0</v>
      </c>
      <c r="FD346" s="109">
        <f>Seniori!FD143</f>
        <v>0</v>
      </c>
      <c r="FE346" s="109">
        <f>Seniori!FE143</f>
        <v>0</v>
      </c>
      <c r="FF346" s="109">
        <f>Seniori!FF143</f>
        <v>0</v>
      </c>
      <c r="FG346" s="109">
        <f>Seniori!FG143</f>
        <v>0</v>
      </c>
      <c r="FH346" s="109">
        <f>Seniori!FH143</f>
        <v>0</v>
      </c>
      <c r="FI346" s="109">
        <f>Seniori!FI143</f>
        <v>0</v>
      </c>
      <c r="FJ346" s="109">
        <f>Seniori!FJ143</f>
        <v>0</v>
      </c>
      <c r="FK346" s="109">
        <f>Seniori!FK143</f>
        <v>0</v>
      </c>
      <c r="FL346" s="109">
        <f>Seniori!FL143</f>
        <v>0</v>
      </c>
      <c r="FM346" s="109">
        <f>Seniori!FM143</f>
        <v>0</v>
      </c>
      <c r="FN346" s="109">
        <f>Seniori!FN143</f>
        <v>0</v>
      </c>
      <c r="FO346" s="109">
        <f>Seniori!FO143</f>
        <v>0</v>
      </c>
      <c r="FP346" s="109">
        <f>Seniori!FP143</f>
        <v>0</v>
      </c>
      <c r="FQ346" s="109">
        <f>Seniori!FQ143</f>
        <v>0</v>
      </c>
      <c r="FR346" s="109">
        <f>Seniori!FR143</f>
        <v>0</v>
      </c>
      <c r="FS346" s="109">
        <f>Seniori!FS143</f>
        <v>0</v>
      </c>
      <c r="FT346" s="109">
        <f>Seniori!FT143</f>
        <v>0</v>
      </c>
      <c r="FU346" s="109">
        <f>Seniori!FU143</f>
        <v>0</v>
      </c>
      <c r="FV346" s="109">
        <f>Seniori!FV143</f>
        <v>0</v>
      </c>
      <c r="FW346" s="109">
        <f>Seniori!FW143</f>
        <v>0</v>
      </c>
      <c r="FX346" s="109">
        <f>Seniori!FX143</f>
        <v>0</v>
      </c>
      <c r="FY346" s="109">
        <f>Seniori!FY143</f>
        <v>0</v>
      </c>
      <c r="FZ346" s="109">
        <f>Seniori!FZ143</f>
        <v>0</v>
      </c>
      <c r="GA346" s="109">
        <f>Seniori!GA143</f>
        <v>0</v>
      </c>
      <c r="GB346" s="109">
        <f>Seniori!GB143</f>
        <v>0</v>
      </c>
      <c r="GC346" s="109">
        <f>Seniori!GC143</f>
        <v>0</v>
      </c>
      <c r="GD346" s="109">
        <f>Seniori!GD143</f>
        <v>0</v>
      </c>
      <c r="GE346" s="109">
        <f>Seniori!GE143</f>
        <v>0</v>
      </c>
      <c r="GF346" s="109">
        <f>Seniori!GF143</f>
        <v>0</v>
      </c>
      <c r="GG346" s="109">
        <f>Seniori!GG143</f>
        <v>0</v>
      </c>
      <c r="GH346" s="109">
        <f>Seniori!GH143</f>
        <v>0</v>
      </c>
      <c r="GI346" s="109">
        <f>Seniori!GI143</f>
        <v>0</v>
      </c>
      <c r="GJ346" s="109">
        <f>Seniori!GJ143</f>
        <v>0</v>
      </c>
      <c r="GK346" s="109">
        <f>Seniori!GK143</f>
        <v>0</v>
      </c>
      <c r="GL346" s="109">
        <f>Seniori!GL143</f>
        <v>0</v>
      </c>
      <c r="GM346" s="109">
        <f>Seniori!GM143</f>
        <v>0</v>
      </c>
      <c r="GN346" s="109">
        <f>Seniori!GN143</f>
        <v>0</v>
      </c>
      <c r="GO346" s="109">
        <f>Seniori!GO143</f>
        <v>0</v>
      </c>
      <c r="GP346" s="109">
        <f>Seniori!GP143</f>
        <v>0</v>
      </c>
      <c r="GQ346" s="109">
        <f>Seniori!GQ143</f>
        <v>0</v>
      </c>
      <c r="GR346" s="109">
        <f>Seniori!GR143</f>
        <v>0</v>
      </c>
      <c r="GS346" s="109">
        <f>Seniori!GS143</f>
        <v>0</v>
      </c>
      <c r="GT346" s="109">
        <f>Seniori!GT143</f>
        <v>0</v>
      </c>
      <c r="GU346" s="109">
        <f>Seniori!GU143</f>
        <v>0</v>
      </c>
      <c r="GV346" s="109">
        <f>Seniori!GV143</f>
        <v>0</v>
      </c>
      <c r="GW346" s="109">
        <f>Seniori!GW143</f>
        <v>0</v>
      </c>
      <c r="GX346" s="109">
        <f>Seniori!GX143</f>
        <v>0</v>
      </c>
      <c r="GY346" s="109">
        <f>Seniori!GY143</f>
        <v>0</v>
      </c>
      <c r="GZ346" s="109">
        <f>Seniori!GZ143</f>
        <v>0</v>
      </c>
      <c r="HA346" s="109">
        <f>Seniori!HA143</f>
        <v>0</v>
      </c>
      <c r="HB346" s="109">
        <f>Seniori!HB143</f>
        <v>0</v>
      </c>
      <c r="HC346" s="109">
        <f>Seniori!HC143</f>
        <v>0</v>
      </c>
      <c r="HD346" s="109">
        <f>Seniori!HD143</f>
        <v>0</v>
      </c>
      <c r="HE346" s="109">
        <f>Seniori!HE143</f>
        <v>0</v>
      </c>
      <c r="HF346" s="109">
        <f>Seniori!HF143</f>
        <v>0</v>
      </c>
      <c r="HG346" s="109">
        <f>Seniori!HG143</f>
        <v>0</v>
      </c>
      <c r="HH346" s="109">
        <f>Seniori!HH143</f>
        <v>0</v>
      </c>
      <c r="HI346" s="109">
        <f>Seniori!HI143</f>
        <v>0</v>
      </c>
      <c r="HJ346" s="109">
        <f>Seniori!HJ143</f>
        <v>0</v>
      </c>
      <c r="HK346" s="109">
        <f>Seniori!HK143</f>
        <v>0</v>
      </c>
      <c r="HL346" s="109">
        <f>Seniori!HL143</f>
        <v>0</v>
      </c>
      <c r="HM346" s="109">
        <f>Seniori!HM143</f>
        <v>0</v>
      </c>
      <c r="HN346" s="109">
        <f>Seniori!HN143</f>
        <v>0</v>
      </c>
      <c r="HO346" s="109">
        <f>Seniori!HO143</f>
        <v>0</v>
      </c>
      <c r="HP346" s="109">
        <f>Seniori!HP143</f>
        <v>0</v>
      </c>
      <c r="HQ346" s="109">
        <f>Seniori!HQ143</f>
        <v>0</v>
      </c>
      <c r="HR346" s="109">
        <f>Seniori!HR143</f>
        <v>0</v>
      </c>
      <c r="HS346" s="109">
        <f>Seniori!HS143</f>
        <v>0</v>
      </c>
      <c r="HT346" s="109">
        <f>Seniori!HT143</f>
        <v>0</v>
      </c>
      <c r="HU346" s="109">
        <f>Seniori!HU143</f>
        <v>0</v>
      </c>
      <c r="HV346" s="109">
        <f>Seniori!HV143</f>
        <v>0</v>
      </c>
      <c r="HW346" s="109">
        <f>Seniori!HW143</f>
        <v>0</v>
      </c>
      <c r="HX346" s="109">
        <f>Seniori!HX143</f>
        <v>0</v>
      </c>
      <c r="HY346" s="109">
        <f>Seniori!HY143</f>
        <v>0</v>
      </c>
      <c r="HZ346" s="109">
        <f>Seniori!HZ143</f>
        <v>0</v>
      </c>
      <c r="IA346" s="109">
        <f>Seniori!IA143</f>
        <v>0</v>
      </c>
      <c r="IB346" s="109">
        <f>Seniori!IB143</f>
        <v>0</v>
      </c>
      <c r="IC346" s="109">
        <f>Seniori!IC143</f>
        <v>0</v>
      </c>
      <c r="ID346" s="109">
        <f>Seniori!ID143</f>
        <v>0</v>
      </c>
      <c r="IE346" s="109">
        <f>Seniori!IE143</f>
        <v>0</v>
      </c>
      <c r="IF346" s="109">
        <f>Seniori!IF143</f>
        <v>0</v>
      </c>
      <c r="IG346" s="109">
        <f>Seniori!IG143</f>
        <v>0</v>
      </c>
      <c r="IH346" s="109">
        <f>Seniori!IH143</f>
        <v>0</v>
      </c>
      <c r="II346" s="109">
        <f>Seniori!II143</f>
        <v>0</v>
      </c>
      <c r="IJ346" s="109">
        <f>Seniori!IJ143</f>
        <v>0</v>
      </c>
      <c r="IK346" s="109">
        <f>Seniori!IK143</f>
        <v>0</v>
      </c>
      <c r="IL346" s="109">
        <f>Seniori!IL143</f>
        <v>0</v>
      </c>
      <c r="IM346" s="109">
        <f>Seniori!IM143</f>
        <v>0</v>
      </c>
      <c r="IN346" s="109">
        <f>Seniori!IN143</f>
        <v>0</v>
      </c>
      <c r="IO346" s="109">
        <f>Seniori!IO143</f>
        <v>0</v>
      </c>
      <c r="IP346" s="109">
        <f>Seniori!IP143</f>
        <v>0</v>
      </c>
      <c r="IQ346" s="109">
        <f>Seniori!IQ143</f>
        <v>0</v>
      </c>
      <c r="IR346" s="109">
        <f>Seniori!IR143</f>
        <v>0</v>
      </c>
      <c r="IS346" s="109">
        <f>Seniori!IS143</f>
        <v>0</v>
      </c>
      <c r="IT346" s="109">
        <f>Seniori!IT143</f>
        <v>0</v>
      </c>
      <c r="IU346" s="109">
        <f>Seniori!IU143</f>
        <v>0</v>
      </c>
      <c r="IV346" s="109">
        <f>Seniori!IV143</f>
        <v>0</v>
      </c>
      <c r="IW346" s="109">
        <f>Seniori!IW143</f>
        <v>0</v>
      </c>
      <c r="IX346" s="109">
        <f>Seniori!IX143</f>
        <v>0</v>
      </c>
      <c r="IY346" s="109">
        <f>Seniori!IY143</f>
        <v>0</v>
      </c>
      <c r="IZ346" s="109">
        <f>Seniori!IZ143</f>
        <v>0</v>
      </c>
      <c r="JA346" s="109">
        <f>Seniori!JA143</f>
        <v>0</v>
      </c>
      <c r="JB346" s="109">
        <f>Seniori!JB143</f>
        <v>0</v>
      </c>
      <c r="JC346" s="109">
        <f>Seniori!JC143</f>
        <v>0</v>
      </c>
      <c r="JD346" s="109">
        <f>Seniori!JD143</f>
        <v>0</v>
      </c>
      <c r="JE346" s="109">
        <f>Seniori!JE143</f>
        <v>0</v>
      </c>
      <c r="JF346" s="109">
        <f>Seniori!JF143</f>
        <v>0</v>
      </c>
      <c r="JG346" s="109">
        <f>Seniori!JG143</f>
        <v>0</v>
      </c>
      <c r="JH346" s="109">
        <f>Seniori!JH143</f>
        <v>0</v>
      </c>
      <c r="JI346" s="109">
        <f>Seniori!JI143</f>
        <v>0</v>
      </c>
      <c r="JJ346" s="109">
        <f>Seniori!JJ143</f>
        <v>0</v>
      </c>
      <c r="JK346" s="109">
        <f>Seniori!JK143</f>
        <v>0</v>
      </c>
      <c r="JL346" s="109">
        <f>Seniori!JL143</f>
        <v>0</v>
      </c>
      <c r="JM346" s="109">
        <f>Seniori!JM143</f>
        <v>0</v>
      </c>
      <c r="JN346" s="109">
        <f>Seniori!JN143</f>
        <v>0</v>
      </c>
      <c r="JO346" s="109">
        <f>Seniori!JO143</f>
        <v>0</v>
      </c>
      <c r="JP346" s="109">
        <f>Seniori!JP143</f>
        <v>0</v>
      </c>
      <c r="JQ346" s="109">
        <f>Seniori!JQ143</f>
        <v>0</v>
      </c>
      <c r="JR346" s="109">
        <f>Seniori!JR143</f>
        <v>0</v>
      </c>
      <c r="JS346" s="109">
        <f>Seniori!JS143</f>
        <v>0</v>
      </c>
      <c r="JT346" s="109">
        <f>Seniori!JT143</f>
        <v>0</v>
      </c>
      <c r="JU346" s="109">
        <f>Seniori!JU143</f>
        <v>0</v>
      </c>
      <c r="JV346" s="109">
        <f>Seniori!JV143</f>
        <v>0</v>
      </c>
      <c r="JW346" s="109">
        <f>Seniori!JW143</f>
        <v>0</v>
      </c>
      <c r="JX346" s="109">
        <f>Seniori!JX143</f>
        <v>0</v>
      </c>
      <c r="JY346" s="109">
        <f>Seniori!JY143</f>
        <v>0</v>
      </c>
      <c r="JZ346" s="109">
        <f>Seniori!JZ143</f>
        <v>0</v>
      </c>
      <c r="KA346" s="109">
        <f>Seniori!KA143</f>
        <v>0</v>
      </c>
      <c r="KB346" s="109">
        <f>Seniori!KB143</f>
        <v>0</v>
      </c>
      <c r="KC346" s="109">
        <f>Seniori!KC143</f>
        <v>0</v>
      </c>
      <c r="KD346" s="109">
        <f>Seniori!KD143</f>
        <v>0</v>
      </c>
      <c r="KE346" s="109">
        <f>Seniori!KE143</f>
        <v>0</v>
      </c>
      <c r="KF346" s="109">
        <f>Seniori!KF143</f>
        <v>0</v>
      </c>
      <c r="KG346" s="109">
        <f>Seniori!KG143</f>
        <v>0</v>
      </c>
      <c r="KH346" s="109">
        <f>Seniori!KH143</f>
        <v>0</v>
      </c>
      <c r="KI346" s="109">
        <f>Seniori!KI143</f>
        <v>0</v>
      </c>
      <c r="KJ346" s="109">
        <f>Seniori!KJ143</f>
        <v>0</v>
      </c>
      <c r="KK346" s="109">
        <f>Seniori!KK143</f>
        <v>0</v>
      </c>
      <c r="KL346" s="109">
        <f>Seniori!KL143</f>
        <v>0</v>
      </c>
      <c r="KM346" s="109">
        <f>Seniori!KM143</f>
        <v>0</v>
      </c>
      <c r="KN346" s="109">
        <f>Seniori!KN143</f>
        <v>0</v>
      </c>
      <c r="KO346" s="109">
        <f>Seniori!KO143</f>
        <v>0</v>
      </c>
      <c r="KP346" s="109">
        <f>Seniori!KP143</f>
        <v>0</v>
      </c>
      <c r="KQ346" s="109">
        <f>Seniori!KQ143</f>
        <v>0</v>
      </c>
      <c r="KR346" s="109">
        <f>Seniori!KR143</f>
        <v>0</v>
      </c>
      <c r="KS346" s="109">
        <f>Seniori!KS143</f>
        <v>0</v>
      </c>
      <c r="KT346" s="109">
        <f>Seniori!KT143</f>
        <v>0</v>
      </c>
      <c r="KU346" s="109">
        <f>Seniori!KU143</f>
        <v>0</v>
      </c>
      <c r="KV346" s="109">
        <f>Seniori!KV143</f>
        <v>0</v>
      </c>
      <c r="KW346" s="109">
        <f>Seniori!KW143</f>
        <v>0</v>
      </c>
      <c r="KX346" s="109">
        <f>Seniori!KX143</f>
        <v>0</v>
      </c>
      <c r="KY346" s="109">
        <f>Seniori!KY143</f>
        <v>0</v>
      </c>
      <c r="KZ346" s="109">
        <f>Seniori!KZ143</f>
        <v>0</v>
      </c>
      <c r="LA346" s="109">
        <f>Seniori!LA143</f>
        <v>0</v>
      </c>
      <c r="LB346" s="109">
        <f>Seniori!LB143</f>
        <v>0</v>
      </c>
      <c r="LC346" s="109">
        <f>Seniori!LC143</f>
        <v>0</v>
      </c>
      <c r="LD346" s="109">
        <f>Seniori!LD143</f>
        <v>0</v>
      </c>
      <c r="LE346" s="109">
        <f>Seniori!LE143</f>
        <v>0</v>
      </c>
      <c r="LF346" s="109">
        <f>Seniori!LF143</f>
        <v>0</v>
      </c>
      <c r="LG346" s="109">
        <f>Seniori!LG143</f>
        <v>0</v>
      </c>
      <c r="LH346" s="109">
        <f>Seniori!LH143</f>
        <v>0</v>
      </c>
      <c r="LI346" s="109">
        <f>Seniori!LI143</f>
        <v>0</v>
      </c>
      <c r="LJ346" s="109">
        <f>Seniori!LJ143</f>
        <v>0</v>
      </c>
      <c r="LK346" s="109">
        <f>Seniori!LK143</f>
        <v>0</v>
      </c>
      <c r="LL346" s="109">
        <f>Seniori!LL143</f>
        <v>0</v>
      </c>
      <c r="LM346" s="109">
        <f>Seniori!LM143</f>
        <v>0</v>
      </c>
      <c r="LN346" s="109">
        <f>Seniori!LN143</f>
        <v>0</v>
      </c>
      <c r="LO346" s="109">
        <f>Seniori!LO143</f>
        <v>0</v>
      </c>
      <c r="LP346" s="109">
        <f>Seniori!LP143</f>
        <v>0</v>
      </c>
      <c r="LQ346" s="109">
        <f>Seniori!LQ143</f>
        <v>0</v>
      </c>
      <c r="LR346" s="109">
        <f>Seniori!LR143</f>
        <v>0</v>
      </c>
      <c r="LS346" s="109">
        <f>Seniori!LS143</f>
        <v>0</v>
      </c>
      <c r="LT346" s="109">
        <f>Seniori!LT143</f>
        <v>0</v>
      </c>
      <c r="LU346" s="109">
        <f>Seniori!LU143</f>
        <v>0</v>
      </c>
      <c r="LV346" s="109">
        <f>Seniori!LV143</f>
        <v>0</v>
      </c>
      <c r="LW346" s="109">
        <f>Seniori!LW143</f>
        <v>0</v>
      </c>
      <c r="LX346" s="109">
        <f>Seniori!LX143</f>
        <v>0</v>
      </c>
      <c r="LY346" s="109">
        <f>Seniori!LY143</f>
        <v>0</v>
      </c>
      <c r="LZ346" s="109">
        <f>Seniori!LZ143</f>
        <v>0</v>
      </c>
      <c r="MA346" s="109">
        <f>Seniori!MA143</f>
        <v>0</v>
      </c>
      <c r="MB346" s="109">
        <f>Seniori!MB143</f>
        <v>0</v>
      </c>
      <c r="MC346" s="109">
        <f>Seniori!MC143</f>
        <v>0</v>
      </c>
      <c r="MD346" s="109">
        <f>Seniori!MD143</f>
        <v>0</v>
      </c>
      <c r="ME346" s="109">
        <f>Seniori!ME143</f>
        <v>0</v>
      </c>
      <c r="MF346" s="109">
        <f>Seniori!MF143</f>
        <v>0</v>
      </c>
      <c r="MG346" s="109">
        <f>Seniori!MG143</f>
        <v>0</v>
      </c>
      <c r="MH346" s="109">
        <f>Seniori!MH143</f>
        <v>0</v>
      </c>
      <c r="MI346" s="109">
        <f>Seniori!MI143</f>
        <v>0</v>
      </c>
      <c r="MJ346" s="109">
        <f>Seniori!MJ143</f>
        <v>0</v>
      </c>
      <c r="MK346" s="109">
        <f>Seniori!MK143</f>
        <v>0</v>
      </c>
      <c r="ML346" s="109">
        <f>Seniori!ML143</f>
        <v>0</v>
      </c>
      <c r="MM346" s="109">
        <f>Seniori!MM143</f>
        <v>0</v>
      </c>
      <c r="MN346" s="109">
        <f>Seniori!MN143</f>
        <v>0</v>
      </c>
      <c r="MO346" s="109">
        <f>Seniori!MO143</f>
        <v>0</v>
      </c>
      <c r="MP346" s="109">
        <f>Seniori!MP143</f>
        <v>0</v>
      </c>
      <c r="MQ346" s="109">
        <f>Seniori!MQ143</f>
        <v>0</v>
      </c>
      <c r="MR346" s="109">
        <f>Seniori!MR143</f>
        <v>0</v>
      </c>
      <c r="MS346" s="109">
        <f>Seniori!MS143</f>
        <v>0</v>
      </c>
      <c r="MT346" s="109">
        <f>Seniori!MT143</f>
        <v>0</v>
      </c>
      <c r="MU346" s="109">
        <f>Seniori!MU143</f>
        <v>0</v>
      </c>
      <c r="MV346" s="109">
        <f>Seniori!MV143</f>
        <v>0</v>
      </c>
      <c r="MW346" s="109">
        <f>Seniori!MW143</f>
        <v>0</v>
      </c>
      <c r="MX346" s="109">
        <f>Seniori!MX143</f>
        <v>0</v>
      </c>
      <c r="MY346" s="109">
        <f>Seniori!MY143</f>
        <v>0</v>
      </c>
      <c r="MZ346" s="109">
        <f>Seniori!MZ143</f>
        <v>0</v>
      </c>
      <c r="NA346" s="109">
        <f>Seniori!NA143</f>
        <v>0</v>
      </c>
      <c r="NB346" s="109">
        <f>Seniori!NB143</f>
        <v>0</v>
      </c>
      <c r="NC346" s="109">
        <f>Seniori!NC143</f>
        <v>0</v>
      </c>
      <c r="ND346" s="109">
        <f>Seniori!ND143</f>
        <v>0</v>
      </c>
      <c r="NE346" s="109">
        <f>Seniori!NE143</f>
        <v>0</v>
      </c>
      <c r="NF346" s="109">
        <f>Seniori!NF143</f>
        <v>0</v>
      </c>
      <c r="NG346" s="109">
        <f>Seniori!NG143</f>
        <v>0</v>
      </c>
      <c r="NH346" s="109">
        <f>Seniori!NH143</f>
        <v>0</v>
      </c>
      <c r="NI346" s="109">
        <f>Seniori!NI143</f>
        <v>0</v>
      </c>
      <c r="NJ346" s="109">
        <f>Seniori!NJ143</f>
        <v>0</v>
      </c>
      <c r="NK346" s="109">
        <f>Seniori!NK143</f>
        <v>0</v>
      </c>
      <c r="NL346" s="109">
        <f>Seniori!NL143</f>
        <v>0</v>
      </c>
      <c r="NM346" s="109">
        <f>Seniori!NM143</f>
        <v>0</v>
      </c>
      <c r="NN346" s="109">
        <f>Seniori!NN143</f>
        <v>0</v>
      </c>
      <c r="NO346" s="109">
        <f>Seniori!NO143</f>
        <v>0</v>
      </c>
      <c r="NP346" s="109">
        <f>Seniori!NP143</f>
        <v>0</v>
      </c>
      <c r="NQ346" s="109">
        <f>Seniori!NQ143</f>
        <v>0</v>
      </c>
      <c r="NR346" s="109">
        <f>Seniori!NR143</f>
        <v>0</v>
      </c>
      <c r="NS346" s="109">
        <f>Seniori!NS143</f>
        <v>0</v>
      </c>
      <c r="NT346" s="109">
        <f>Seniori!NT143</f>
        <v>0</v>
      </c>
      <c r="NU346" s="109">
        <f>Seniori!NU143</f>
        <v>0</v>
      </c>
      <c r="NV346" s="109">
        <f>Seniori!NV143</f>
        <v>0</v>
      </c>
      <c r="NW346" s="109">
        <f>Seniori!NW143</f>
        <v>0</v>
      </c>
      <c r="NX346" s="109">
        <f>Seniori!NX143</f>
        <v>0</v>
      </c>
      <c r="NY346" s="109">
        <f>Seniori!NY143</f>
        <v>0</v>
      </c>
      <c r="NZ346" s="109">
        <f>Seniori!NZ143</f>
        <v>0</v>
      </c>
      <c r="OA346" s="109">
        <f>Seniori!OA143</f>
        <v>0</v>
      </c>
      <c r="OB346" s="109">
        <f>Seniori!OB143</f>
        <v>0</v>
      </c>
      <c r="OC346" s="109">
        <f>Seniori!OC143</f>
        <v>0</v>
      </c>
      <c r="OD346" s="109">
        <f>Seniori!OD143</f>
        <v>0</v>
      </c>
      <c r="OE346" s="109">
        <f>Seniori!OE143</f>
        <v>0</v>
      </c>
      <c r="OF346" s="109">
        <f>Seniori!OF143</f>
        <v>0</v>
      </c>
      <c r="OG346" s="109">
        <f>Seniori!OG143</f>
        <v>0</v>
      </c>
      <c r="OH346" s="109">
        <f>Seniori!OH143</f>
        <v>0</v>
      </c>
      <c r="OI346" s="109">
        <f>Seniori!OI143</f>
        <v>0</v>
      </c>
      <c r="OJ346" s="109">
        <f>Seniori!OJ143</f>
        <v>0</v>
      </c>
      <c r="OK346" s="109">
        <f>Seniori!OK143</f>
        <v>0</v>
      </c>
      <c r="OL346" s="109">
        <f>Seniori!OL143</f>
        <v>0</v>
      </c>
      <c r="OM346" s="109">
        <f>Seniori!OM143</f>
        <v>0</v>
      </c>
      <c r="ON346" s="109">
        <f>Seniori!ON143</f>
        <v>0</v>
      </c>
      <c r="OO346" s="109">
        <f>Seniori!OO143</f>
        <v>0</v>
      </c>
      <c r="OP346" s="109">
        <f>Seniori!OP143</f>
        <v>0</v>
      </c>
      <c r="OQ346" s="109">
        <f>Seniori!OQ143</f>
        <v>0</v>
      </c>
      <c r="OR346" s="109">
        <f>Seniori!OR143</f>
        <v>0</v>
      </c>
      <c r="OS346" s="109">
        <f>Seniori!OS143</f>
        <v>0</v>
      </c>
      <c r="OT346" s="109">
        <f>Seniori!OT143</f>
        <v>0</v>
      </c>
      <c r="OU346" s="109">
        <f>Seniori!OU143</f>
        <v>0</v>
      </c>
      <c r="OV346" s="109">
        <f>Seniori!OV143</f>
        <v>0</v>
      </c>
      <c r="OW346" s="109">
        <f>Seniori!OW143</f>
        <v>0</v>
      </c>
      <c r="OX346" s="109">
        <f>Seniori!OX143</f>
        <v>0</v>
      </c>
      <c r="OY346" s="109">
        <f>Seniori!OY143</f>
        <v>0</v>
      </c>
      <c r="OZ346" s="109">
        <f>Seniori!OZ143</f>
        <v>0</v>
      </c>
      <c r="PA346" s="109">
        <f>Seniori!PA143</f>
        <v>0</v>
      </c>
      <c r="PB346" s="109">
        <f>Seniori!PB143</f>
        <v>0</v>
      </c>
      <c r="PC346" s="109">
        <f>Seniori!PC143</f>
        <v>0</v>
      </c>
      <c r="PD346" s="109">
        <f>Seniori!PD143</f>
        <v>0</v>
      </c>
      <c r="PE346" s="109">
        <f>Seniori!PE143</f>
        <v>0</v>
      </c>
      <c r="PF346" s="109">
        <f>Seniori!PF143</f>
        <v>0</v>
      </c>
      <c r="PG346" s="109">
        <f>Seniori!PG143</f>
        <v>0</v>
      </c>
      <c r="PH346" s="109">
        <f>Seniori!PH143</f>
        <v>0</v>
      </c>
      <c r="PI346" s="109">
        <f>Seniori!PI143</f>
        <v>0</v>
      </c>
      <c r="PJ346" s="109">
        <f>Seniori!PJ143</f>
        <v>0</v>
      </c>
      <c r="PK346" s="109">
        <f>Seniori!PK143</f>
        <v>0</v>
      </c>
      <c r="PL346" s="109">
        <f>Seniori!PL143</f>
        <v>0</v>
      </c>
      <c r="PM346" s="109">
        <f>Seniori!PM143</f>
        <v>0</v>
      </c>
      <c r="PN346" s="109">
        <f>Seniori!PN143</f>
        <v>0</v>
      </c>
      <c r="PO346" s="109">
        <f>Seniori!PO143</f>
        <v>0</v>
      </c>
      <c r="PP346" s="109">
        <f>Seniori!PP143</f>
        <v>0</v>
      </c>
      <c r="PQ346" s="109">
        <f>Seniori!PQ143</f>
        <v>0</v>
      </c>
      <c r="PR346" s="109">
        <f>Seniori!PR143</f>
        <v>0</v>
      </c>
      <c r="PS346" s="109">
        <f>Seniori!PS143</f>
        <v>0</v>
      </c>
      <c r="PT346" s="109">
        <f>Seniori!PT143</f>
        <v>0</v>
      </c>
      <c r="PU346" s="109">
        <f>Seniori!PU143</f>
        <v>0</v>
      </c>
      <c r="PV346" s="109">
        <f>Seniori!PV143</f>
        <v>0</v>
      </c>
      <c r="PW346" s="109">
        <f>Seniori!PW143</f>
        <v>0</v>
      </c>
      <c r="PX346" s="109">
        <f>Seniori!PX143</f>
        <v>0</v>
      </c>
      <c r="PY346" s="109">
        <f>Seniori!PY143</f>
        <v>0</v>
      </c>
      <c r="PZ346" s="109">
        <f>Seniori!PZ143</f>
        <v>0</v>
      </c>
      <c r="QA346" s="109">
        <f>Seniori!QA143</f>
        <v>0</v>
      </c>
      <c r="QB346" s="109">
        <f>Seniori!QB143</f>
        <v>0</v>
      </c>
      <c r="QC346" s="109">
        <f>Seniori!QC143</f>
        <v>0</v>
      </c>
      <c r="QD346" s="109">
        <f>Seniori!QD143</f>
        <v>0</v>
      </c>
      <c r="QE346" s="109">
        <f>Seniori!QE143</f>
        <v>0</v>
      </c>
      <c r="QF346" s="109">
        <f>Seniori!QF143</f>
        <v>0</v>
      </c>
      <c r="QG346" s="109">
        <f>Seniori!QG143</f>
        <v>0</v>
      </c>
      <c r="QH346" s="109">
        <f>Seniori!QH143</f>
        <v>0</v>
      </c>
      <c r="QI346" s="109">
        <f>Seniori!QI143</f>
        <v>0</v>
      </c>
      <c r="QJ346" s="109">
        <f>Seniori!QJ143</f>
        <v>0</v>
      </c>
      <c r="QK346" s="109">
        <f>Seniori!QK143</f>
        <v>0</v>
      </c>
      <c r="QL346" s="109">
        <f>Seniori!QL143</f>
        <v>0</v>
      </c>
      <c r="QM346" s="109">
        <f>Seniori!QM143</f>
        <v>0</v>
      </c>
      <c r="QN346" s="109">
        <f>Seniori!QN143</f>
        <v>0</v>
      </c>
      <c r="QO346" s="109">
        <f>Seniori!QO143</f>
        <v>0</v>
      </c>
      <c r="QP346" s="109">
        <f>Seniori!QP143</f>
        <v>0</v>
      </c>
      <c r="QQ346" s="109">
        <f>Seniori!QQ143</f>
        <v>0</v>
      </c>
      <c r="QR346" s="109">
        <f>Seniori!QR143</f>
        <v>0</v>
      </c>
      <c r="QS346" s="109">
        <f>Seniori!QS143</f>
        <v>0</v>
      </c>
      <c r="QT346" s="109">
        <f>Seniori!QT143</f>
        <v>0</v>
      </c>
      <c r="QU346" s="109">
        <f>Seniori!QU143</f>
        <v>0</v>
      </c>
      <c r="QV346" s="109">
        <f>Seniori!QV143</f>
        <v>0</v>
      </c>
      <c r="QW346" s="109">
        <f>Seniori!QW143</f>
        <v>0</v>
      </c>
      <c r="QX346" s="109">
        <f>Seniori!QX143</f>
        <v>0</v>
      </c>
      <c r="QY346" s="109">
        <f>Seniori!QY143</f>
        <v>0</v>
      </c>
      <c r="QZ346" s="109">
        <f>Seniori!QZ143</f>
        <v>0</v>
      </c>
      <c r="RA346" s="109">
        <f>Seniori!RA143</f>
        <v>0</v>
      </c>
      <c r="RB346" s="109">
        <f>Seniori!RB143</f>
        <v>0</v>
      </c>
      <c r="RC346" s="109">
        <f>Seniori!RC143</f>
        <v>0</v>
      </c>
      <c r="RD346" s="109">
        <f>Seniori!RD143</f>
        <v>0</v>
      </c>
      <c r="RE346" s="109">
        <f>Seniori!RE143</f>
        <v>0</v>
      </c>
      <c r="RF346" s="109">
        <f>Seniori!RF143</f>
        <v>0</v>
      </c>
      <c r="RG346" s="109">
        <f>Seniori!RG143</f>
        <v>0</v>
      </c>
      <c r="RH346" s="109">
        <f>Seniori!RH143</f>
        <v>0</v>
      </c>
      <c r="RI346" s="109">
        <f>Seniori!RI143</f>
        <v>0</v>
      </c>
      <c r="RJ346" s="109">
        <f>Seniori!RJ143</f>
        <v>0</v>
      </c>
      <c r="RK346" s="109">
        <f>Seniori!RK143</f>
        <v>0</v>
      </c>
      <c r="RL346" s="109">
        <f>Seniori!RL143</f>
        <v>0</v>
      </c>
      <c r="RM346" s="109">
        <f>Seniori!RM143</f>
        <v>0</v>
      </c>
      <c r="RN346" s="109">
        <f>Seniori!RN143</f>
        <v>0</v>
      </c>
      <c r="RO346" s="109">
        <f>Seniori!RO143</f>
        <v>0</v>
      </c>
      <c r="RP346" s="109">
        <f>Seniori!RP143</f>
        <v>0</v>
      </c>
      <c r="RQ346" s="109">
        <f>Seniori!RQ143</f>
        <v>0</v>
      </c>
      <c r="RR346" s="109">
        <f>Seniori!RR143</f>
        <v>0</v>
      </c>
      <c r="RS346" s="109">
        <f>Seniori!RS143</f>
        <v>0</v>
      </c>
      <c r="RT346" s="109">
        <f>Seniori!RT143</f>
        <v>0</v>
      </c>
      <c r="RU346" s="109">
        <f>Seniori!RU143</f>
        <v>0</v>
      </c>
      <c r="RV346" s="109">
        <f>Seniori!RV143</f>
        <v>0</v>
      </c>
      <c r="RW346" s="109">
        <f>Seniori!RW143</f>
        <v>0</v>
      </c>
      <c r="RX346" s="109">
        <f>Seniori!RX143</f>
        <v>0</v>
      </c>
      <c r="RY346" s="109">
        <f>Seniori!RY143</f>
        <v>0</v>
      </c>
      <c r="RZ346" s="109">
        <f>Seniori!RZ143</f>
        <v>0</v>
      </c>
      <c r="SA346" s="109">
        <f>Seniori!SA143</f>
        <v>0</v>
      </c>
      <c r="SB346" s="109">
        <f>Seniori!SB143</f>
        <v>0</v>
      </c>
      <c r="SC346" s="109">
        <f>Seniori!SC143</f>
        <v>0</v>
      </c>
      <c r="SD346" s="109">
        <f>Seniori!SD143</f>
        <v>0</v>
      </c>
      <c r="SE346" s="109">
        <f>Seniori!SE143</f>
        <v>0</v>
      </c>
      <c r="SF346" s="109">
        <f>Seniori!SF143</f>
        <v>0</v>
      </c>
      <c r="SG346" s="109">
        <f>Seniori!SG143</f>
        <v>0</v>
      </c>
      <c r="SH346" s="109">
        <f>Seniori!SH143</f>
        <v>0</v>
      </c>
      <c r="SI346" s="109">
        <f>Seniori!SI143</f>
        <v>0</v>
      </c>
      <c r="SJ346" s="109">
        <f>Seniori!SJ143</f>
        <v>0</v>
      </c>
      <c r="SK346" s="109">
        <f>Seniori!SK143</f>
        <v>0</v>
      </c>
      <c r="SL346" s="109">
        <f>Seniori!SL143</f>
        <v>0</v>
      </c>
      <c r="SM346" s="109">
        <f>Seniori!SM143</f>
        <v>0</v>
      </c>
      <c r="SN346" s="109">
        <f>Seniori!SN143</f>
        <v>0</v>
      </c>
      <c r="SO346" s="109">
        <f>Seniori!SO143</f>
        <v>0</v>
      </c>
      <c r="SP346" s="109">
        <f>Seniori!SP143</f>
        <v>0</v>
      </c>
      <c r="SQ346" s="109">
        <f>Seniori!SQ143</f>
        <v>0</v>
      </c>
      <c r="SR346" s="109">
        <f>Seniori!SR143</f>
        <v>0</v>
      </c>
      <c r="SS346" s="109">
        <f>Seniori!SS143</f>
        <v>0</v>
      </c>
      <c r="ST346" s="109">
        <f>Seniori!ST143</f>
        <v>0</v>
      </c>
      <c r="SU346" s="109">
        <f>Seniori!SU143</f>
        <v>0</v>
      </c>
      <c r="SV346" s="109">
        <f>Seniori!SV143</f>
        <v>0</v>
      </c>
      <c r="SW346" s="109">
        <f>Seniori!SW143</f>
        <v>0</v>
      </c>
      <c r="SX346" s="109">
        <f>Seniori!SX143</f>
        <v>0</v>
      </c>
      <c r="SY346" s="109">
        <f>Seniori!SY143</f>
        <v>0</v>
      </c>
      <c r="SZ346" s="109">
        <f>Seniori!SZ143</f>
        <v>0</v>
      </c>
      <c r="TA346" s="109">
        <f>Seniori!TA143</f>
        <v>0</v>
      </c>
      <c r="TB346" s="109">
        <f>Seniori!TB143</f>
        <v>0</v>
      </c>
    </row>
    <row r="347" spans="1:522" s="1" customFormat="1" ht="18" customHeight="1" x14ac:dyDescent="0.2">
      <c r="A347" s="12"/>
      <c r="B347" s="11" t="s">
        <v>305</v>
      </c>
      <c r="C347" s="1">
        <v>9939</v>
      </c>
      <c r="E347" s="4" t="s">
        <v>304</v>
      </c>
      <c r="F347" s="64">
        <v>9465</v>
      </c>
      <c r="G347" s="9" t="s">
        <v>127</v>
      </c>
      <c r="H347" s="62" t="s">
        <v>295</v>
      </c>
      <c r="I347" s="1">
        <f t="shared" si="20"/>
        <v>0</v>
      </c>
      <c r="J347" s="12">
        <f>Tabuľka3[[#This Row],[Stĺpec9]]</f>
        <v>0</v>
      </c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  <c r="GY347" s="109"/>
      <c r="GZ347" s="109"/>
      <c r="HA347" s="109"/>
      <c r="HB347" s="109"/>
      <c r="HC347" s="109"/>
      <c r="HD347" s="109"/>
      <c r="HE347" s="109"/>
      <c r="HF347" s="109"/>
      <c r="HG347" s="109"/>
      <c r="HH347" s="109"/>
      <c r="HI347" s="109"/>
      <c r="HJ347" s="109"/>
      <c r="HK347" s="109"/>
      <c r="HL347" s="109"/>
      <c r="HM347" s="109"/>
      <c r="HN347" s="109"/>
      <c r="HO347" s="109"/>
      <c r="HP347" s="109"/>
      <c r="HQ347" s="109"/>
      <c r="HR347" s="109"/>
      <c r="HS347" s="109"/>
      <c r="HT347" s="109"/>
      <c r="HU347" s="109"/>
      <c r="HV347" s="109"/>
      <c r="HW347" s="109"/>
      <c r="HX347" s="109"/>
      <c r="HY347" s="109"/>
      <c r="HZ347" s="109"/>
      <c r="IA347" s="109"/>
      <c r="IB347" s="109"/>
      <c r="IC347" s="109"/>
      <c r="ID347" s="109"/>
      <c r="IE347" s="109"/>
      <c r="IF347" s="109"/>
      <c r="IG347" s="109"/>
      <c r="IH347" s="109"/>
      <c r="II347" s="109"/>
      <c r="IJ347" s="109"/>
      <c r="IK347" s="109"/>
      <c r="IL347" s="109"/>
      <c r="IM347" s="109"/>
      <c r="IN347" s="109"/>
      <c r="IO347" s="109"/>
      <c r="IP347" s="109"/>
      <c r="IQ347" s="109"/>
      <c r="IR347" s="109"/>
      <c r="IS347" s="109"/>
      <c r="IT347" s="109"/>
      <c r="IU347" s="109"/>
      <c r="IV347" s="109"/>
      <c r="IW347" s="109"/>
      <c r="IX347" s="109"/>
      <c r="IY347" s="109"/>
      <c r="IZ347" s="109"/>
      <c r="JA347" s="109"/>
      <c r="JB347" s="109"/>
      <c r="JC347" s="109"/>
      <c r="JD347" s="109"/>
      <c r="JE347" s="109"/>
      <c r="JF347" s="109"/>
      <c r="JG347" s="109"/>
      <c r="JH347" s="109"/>
      <c r="JI347" s="109"/>
      <c r="JJ347" s="109"/>
      <c r="JK347" s="109"/>
      <c r="JL347" s="109"/>
      <c r="JM347" s="109"/>
      <c r="JN347" s="109"/>
      <c r="JO347" s="109"/>
      <c r="JP347" s="109"/>
      <c r="JQ347" s="109"/>
      <c r="JR347" s="109"/>
      <c r="JS347" s="109"/>
      <c r="JT347" s="109"/>
      <c r="JU347" s="109"/>
      <c r="JV347" s="109"/>
      <c r="JW347" s="109"/>
      <c r="JX347" s="109"/>
      <c r="JY347" s="109"/>
      <c r="JZ347" s="109"/>
      <c r="KA347" s="109"/>
      <c r="KB347" s="109"/>
      <c r="KC347" s="109"/>
      <c r="KD347" s="109"/>
      <c r="KE347" s="109"/>
      <c r="KF347" s="109"/>
      <c r="KG347" s="109"/>
      <c r="KH347" s="109"/>
      <c r="KI347" s="109"/>
      <c r="KJ347" s="109"/>
      <c r="KK347" s="109"/>
      <c r="KL347" s="109"/>
      <c r="KM347" s="109"/>
      <c r="KN347" s="109"/>
      <c r="KO347" s="109"/>
      <c r="KP347" s="109"/>
      <c r="KQ347" s="109"/>
      <c r="KR347" s="109"/>
      <c r="KS347" s="109"/>
      <c r="KT347" s="109"/>
      <c r="KU347" s="109"/>
      <c r="KV347" s="109"/>
      <c r="KW347" s="109"/>
      <c r="KX347" s="109"/>
      <c r="KY347" s="109"/>
      <c r="KZ347" s="109"/>
      <c r="LA347" s="109"/>
      <c r="LB347" s="109"/>
      <c r="LC347" s="109"/>
      <c r="LD347" s="109"/>
      <c r="LE347" s="109"/>
      <c r="LF347" s="109"/>
      <c r="LG347" s="109"/>
      <c r="LH347" s="109"/>
      <c r="LI347" s="109"/>
      <c r="LJ347" s="109"/>
      <c r="LK347" s="109"/>
      <c r="LL347" s="109"/>
      <c r="LM347" s="109"/>
      <c r="LN347" s="109"/>
      <c r="LO347" s="109"/>
      <c r="LP347" s="109"/>
      <c r="LQ347" s="109"/>
      <c r="LR347" s="109"/>
      <c r="LS347" s="109"/>
      <c r="LT347" s="109"/>
      <c r="LU347" s="109"/>
      <c r="LV347" s="109"/>
      <c r="LW347" s="109"/>
      <c r="LX347" s="109"/>
      <c r="LY347" s="109"/>
      <c r="LZ347" s="109"/>
      <c r="MA347" s="109"/>
      <c r="MB347" s="109"/>
      <c r="MC347" s="109"/>
      <c r="MD347" s="109"/>
      <c r="ME347" s="109"/>
      <c r="MF347" s="109"/>
      <c r="MG347" s="109"/>
      <c r="MH347" s="109"/>
      <c r="MI347" s="109"/>
      <c r="MJ347" s="109"/>
      <c r="MK347" s="109"/>
      <c r="ML347" s="109"/>
      <c r="MM347" s="109"/>
      <c r="MN347" s="109"/>
      <c r="MO347" s="109"/>
      <c r="MP347" s="109"/>
      <c r="MQ347" s="109"/>
      <c r="MR347" s="109"/>
      <c r="MS347" s="109"/>
      <c r="MT347" s="109"/>
      <c r="MU347" s="109"/>
      <c r="MV347" s="109"/>
      <c r="MW347" s="109"/>
      <c r="MX347" s="109"/>
      <c r="MY347" s="109"/>
      <c r="MZ347" s="109"/>
      <c r="NA347" s="109"/>
      <c r="NB347" s="109"/>
      <c r="NC347" s="109"/>
      <c r="ND347" s="109"/>
      <c r="NE347" s="109"/>
      <c r="NF347" s="109"/>
      <c r="NG347" s="109"/>
      <c r="NH347" s="109"/>
      <c r="NI347" s="109"/>
      <c r="NJ347" s="109"/>
      <c r="NK347" s="109"/>
      <c r="NL347" s="109"/>
      <c r="NM347" s="109"/>
      <c r="NN347" s="109"/>
      <c r="NO347" s="109"/>
      <c r="NP347" s="109"/>
      <c r="NQ347" s="109"/>
      <c r="NR347" s="109"/>
      <c r="NS347" s="109"/>
      <c r="NT347" s="109"/>
      <c r="NU347" s="109"/>
      <c r="NV347" s="109"/>
      <c r="NW347" s="109"/>
      <c r="NX347" s="109"/>
      <c r="NY347" s="109"/>
      <c r="NZ347" s="109"/>
      <c r="OA347" s="109"/>
      <c r="OB347" s="109"/>
      <c r="OC347" s="109"/>
      <c r="OD347" s="109"/>
      <c r="OE347" s="109"/>
      <c r="OF347" s="109"/>
      <c r="OG347" s="109"/>
      <c r="OH347" s="109"/>
      <c r="OI347" s="109"/>
      <c r="OJ347" s="109"/>
      <c r="OK347" s="109"/>
      <c r="OL347" s="109"/>
      <c r="OM347" s="109"/>
      <c r="ON347" s="109"/>
      <c r="OO347" s="109"/>
      <c r="OP347" s="109"/>
      <c r="OQ347" s="109"/>
      <c r="OR347" s="109"/>
      <c r="OS347" s="109"/>
      <c r="OT347" s="109"/>
      <c r="OU347" s="109"/>
      <c r="OV347" s="109"/>
      <c r="OW347" s="109"/>
      <c r="OX347" s="109"/>
      <c r="OY347" s="109"/>
      <c r="OZ347" s="109"/>
      <c r="PA347" s="109"/>
      <c r="PB347" s="109"/>
      <c r="PC347" s="109"/>
      <c r="PD347" s="109"/>
      <c r="PE347" s="109"/>
      <c r="PF347" s="109"/>
      <c r="PG347" s="109"/>
      <c r="PH347" s="109"/>
      <c r="PI347" s="109"/>
      <c r="PJ347" s="109"/>
      <c r="PK347" s="109"/>
      <c r="PL347" s="109"/>
      <c r="PM347" s="109"/>
      <c r="PN347" s="109"/>
      <c r="PO347" s="109"/>
      <c r="PP347" s="109"/>
      <c r="PQ347" s="109"/>
      <c r="PR347" s="109"/>
      <c r="PS347" s="109"/>
      <c r="PT347" s="109"/>
      <c r="PU347" s="109"/>
      <c r="PV347" s="109"/>
      <c r="PW347" s="109"/>
      <c r="PX347" s="109"/>
      <c r="PY347" s="109"/>
      <c r="PZ347" s="109"/>
      <c r="QA347" s="109"/>
      <c r="QB347" s="109"/>
      <c r="QC347" s="109"/>
      <c r="QD347" s="109"/>
      <c r="QE347" s="109"/>
      <c r="QF347" s="109"/>
      <c r="QG347" s="109"/>
      <c r="QH347" s="109"/>
      <c r="QI347" s="109"/>
      <c r="QJ347" s="109"/>
      <c r="QK347" s="109"/>
      <c r="QL347" s="109"/>
      <c r="QM347" s="109"/>
      <c r="QN347" s="109"/>
      <c r="QO347" s="109"/>
      <c r="QP347" s="109"/>
      <c r="QQ347" s="109"/>
      <c r="QR347" s="109"/>
      <c r="QS347" s="109"/>
      <c r="QT347" s="109"/>
      <c r="QU347" s="109"/>
      <c r="QV347" s="109"/>
      <c r="QW347" s="109"/>
      <c r="QX347" s="109"/>
      <c r="QY347" s="109"/>
      <c r="QZ347" s="109"/>
      <c r="RA347" s="109"/>
      <c r="RB347" s="109"/>
      <c r="RC347" s="109"/>
      <c r="RD347" s="109"/>
      <c r="RE347" s="109"/>
      <c r="RF347" s="109"/>
      <c r="RG347" s="109"/>
      <c r="RH347" s="109"/>
      <c r="RI347" s="109"/>
      <c r="RJ347" s="109"/>
      <c r="RK347" s="109"/>
      <c r="RL347" s="109"/>
      <c r="RM347" s="109"/>
      <c r="RN347" s="109"/>
      <c r="RO347" s="109"/>
      <c r="RP347" s="109"/>
      <c r="RQ347" s="109"/>
      <c r="RR347" s="109"/>
      <c r="RS347" s="109"/>
      <c r="RT347" s="109"/>
      <c r="RU347" s="109"/>
      <c r="RV347" s="109"/>
      <c r="RW347" s="109"/>
      <c r="RX347" s="109"/>
      <c r="RY347" s="109"/>
      <c r="RZ347" s="109"/>
      <c r="SA347" s="109"/>
      <c r="SB347" s="109"/>
      <c r="SC347" s="109"/>
      <c r="SD347" s="109"/>
      <c r="SE347" s="109"/>
      <c r="SF347" s="109"/>
      <c r="SG347" s="109"/>
      <c r="SH347" s="109"/>
      <c r="SI347" s="109"/>
      <c r="SJ347" s="109"/>
      <c r="SK347" s="109"/>
      <c r="SL347" s="109"/>
      <c r="SM347" s="109"/>
      <c r="SN347" s="109"/>
      <c r="SO347" s="109"/>
      <c r="SP347" s="109"/>
      <c r="SQ347" s="109"/>
      <c r="SR347" s="109"/>
      <c r="SS347" s="109"/>
      <c r="ST347" s="109"/>
      <c r="SU347" s="109"/>
      <c r="SV347" s="109"/>
      <c r="SW347" s="109"/>
      <c r="SX347" s="109"/>
      <c r="SY347" s="109"/>
      <c r="SZ347" s="109"/>
      <c r="TA347" s="109"/>
      <c r="TB347" s="109"/>
    </row>
    <row r="348" spans="1:522" s="1" customFormat="1" ht="18" customHeight="1" x14ac:dyDescent="0.2">
      <c r="A348" s="12"/>
      <c r="B348" s="11" t="s">
        <v>350</v>
      </c>
      <c r="C348" s="1">
        <v>11460</v>
      </c>
      <c r="D348" s="1">
        <v>2011</v>
      </c>
      <c r="E348" s="4" t="s">
        <v>349</v>
      </c>
      <c r="F348" s="1">
        <v>8676</v>
      </c>
      <c r="G348" s="9" t="s">
        <v>132</v>
      </c>
      <c r="H348" s="4" t="s">
        <v>275</v>
      </c>
      <c r="I348" s="1">
        <f t="shared" si="20"/>
        <v>0</v>
      </c>
      <c r="J348" s="12">
        <f>Tabuľka3[[#This Row],[Stĺpec9]]</f>
        <v>0</v>
      </c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  <c r="IS348" s="109"/>
      <c r="IT348" s="109"/>
      <c r="IU348" s="109"/>
      <c r="IV348" s="109"/>
      <c r="IW348" s="109"/>
      <c r="IX348" s="109"/>
      <c r="IY348" s="109"/>
      <c r="IZ348" s="109"/>
      <c r="JA348" s="109"/>
      <c r="JB348" s="109"/>
      <c r="JC348" s="109"/>
      <c r="JD348" s="109"/>
      <c r="JE348" s="109"/>
      <c r="JF348" s="109"/>
      <c r="JG348" s="109"/>
      <c r="JH348" s="109"/>
      <c r="JI348" s="109"/>
      <c r="JJ348" s="109"/>
      <c r="JK348" s="109"/>
      <c r="JL348" s="109"/>
      <c r="JM348" s="109"/>
      <c r="JN348" s="109"/>
      <c r="JO348" s="109"/>
      <c r="JP348" s="109"/>
      <c r="JQ348" s="109"/>
      <c r="JR348" s="109"/>
      <c r="JS348" s="109"/>
      <c r="JT348" s="109"/>
      <c r="JU348" s="109"/>
      <c r="JV348" s="109"/>
      <c r="JW348" s="109"/>
      <c r="JX348" s="109"/>
      <c r="JY348" s="109"/>
      <c r="JZ348" s="109"/>
      <c r="KA348" s="109"/>
      <c r="KB348" s="109"/>
      <c r="KC348" s="109"/>
      <c r="KD348" s="109"/>
      <c r="KE348" s="109"/>
      <c r="KF348" s="109"/>
      <c r="KG348" s="109"/>
      <c r="KH348" s="109"/>
      <c r="KI348" s="109"/>
      <c r="KJ348" s="109"/>
      <c r="KK348" s="109"/>
      <c r="KL348" s="109"/>
      <c r="KM348" s="109"/>
      <c r="KN348" s="109"/>
      <c r="KO348" s="109"/>
      <c r="KP348" s="109"/>
      <c r="KQ348" s="109"/>
      <c r="KR348" s="109"/>
      <c r="KS348" s="109"/>
      <c r="KT348" s="109"/>
      <c r="KU348" s="109"/>
      <c r="KV348" s="109"/>
      <c r="KW348" s="109"/>
      <c r="KX348" s="109"/>
      <c r="KY348" s="109"/>
      <c r="KZ348" s="109"/>
      <c r="LA348" s="109"/>
      <c r="LB348" s="109"/>
      <c r="LC348" s="109"/>
      <c r="LD348" s="109"/>
      <c r="LE348" s="109"/>
      <c r="LF348" s="109"/>
      <c r="LG348" s="109"/>
      <c r="LH348" s="109"/>
      <c r="LI348" s="109"/>
      <c r="LJ348" s="109"/>
      <c r="LK348" s="109"/>
      <c r="LL348" s="109"/>
      <c r="LM348" s="109"/>
      <c r="LN348" s="109"/>
      <c r="LO348" s="109"/>
      <c r="LP348" s="109"/>
      <c r="LQ348" s="109"/>
      <c r="LR348" s="109"/>
      <c r="LS348" s="109"/>
      <c r="LT348" s="109"/>
      <c r="LU348" s="109"/>
      <c r="LV348" s="109"/>
      <c r="LW348" s="109"/>
      <c r="LX348" s="109"/>
      <c r="LY348" s="109"/>
      <c r="LZ348" s="109"/>
      <c r="MA348" s="109"/>
      <c r="MB348" s="109"/>
      <c r="MC348" s="109"/>
      <c r="MD348" s="109"/>
      <c r="ME348" s="109"/>
      <c r="MF348" s="109"/>
      <c r="MG348" s="109"/>
      <c r="MH348" s="109"/>
      <c r="MI348" s="109"/>
      <c r="MJ348" s="109"/>
      <c r="MK348" s="109"/>
      <c r="ML348" s="109"/>
      <c r="MM348" s="109"/>
      <c r="MN348" s="109"/>
      <c r="MO348" s="109"/>
      <c r="MP348" s="109"/>
      <c r="MQ348" s="109"/>
      <c r="MR348" s="109"/>
      <c r="MS348" s="109"/>
      <c r="MT348" s="109"/>
      <c r="MU348" s="109"/>
      <c r="MV348" s="109"/>
      <c r="MW348" s="109"/>
      <c r="MX348" s="109"/>
      <c r="MY348" s="109"/>
      <c r="MZ348" s="109"/>
      <c r="NA348" s="109"/>
      <c r="NB348" s="109"/>
      <c r="NC348" s="109"/>
      <c r="ND348" s="109"/>
      <c r="NE348" s="109"/>
      <c r="NF348" s="109"/>
      <c r="NG348" s="109"/>
      <c r="NH348" s="109"/>
      <c r="NI348" s="109"/>
      <c r="NJ348" s="109"/>
      <c r="NK348" s="109"/>
      <c r="NL348" s="109"/>
      <c r="NM348" s="109"/>
      <c r="NN348" s="109"/>
      <c r="NO348" s="109"/>
      <c r="NP348" s="109"/>
      <c r="NQ348" s="109"/>
      <c r="NR348" s="109"/>
      <c r="NS348" s="109"/>
      <c r="NT348" s="109"/>
      <c r="NU348" s="109"/>
      <c r="NV348" s="109"/>
      <c r="NW348" s="109"/>
      <c r="NX348" s="109"/>
      <c r="NY348" s="109"/>
      <c r="NZ348" s="109"/>
      <c r="OA348" s="109"/>
      <c r="OB348" s="109"/>
      <c r="OC348" s="109"/>
      <c r="OD348" s="109"/>
      <c r="OE348" s="109"/>
      <c r="OF348" s="109"/>
      <c r="OG348" s="109"/>
      <c r="OH348" s="109"/>
      <c r="OI348" s="109"/>
      <c r="OJ348" s="109"/>
      <c r="OK348" s="109"/>
      <c r="OL348" s="109"/>
      <c r="OM348" s="109"/>
      <c r="ON348" s="109"/>
      <c r="OO348" s="109"/>
      <c r="OP348" s="109"/>
      <c r="OQ348" s="109"/>
      <c r="OR348" s="109"/>
      <c r="OS348" s="109"/>
      <c r="OT348" s="109"/>
      <c r="OU348" s="109"/>
      <c r="OV348" s="109"/>
      <c r="OW348" s="109"/>
      <c r="OX348" s="109"/>
      <c r="OY348" s="109"/>
      <c r="OZ348" s="109"/>
      <c r="PA348" s="109"/>
      <c r="PB348" s="109"/>
      <c r="PC348" s="109"/>
      <c r="PD348" s="109"/>
      <c r="PE348" s="109"/>
      <c r="PF348" s="109"/>
      <c r="PG348" s="109"/>
      <c r="PH348" s="109"/>
      <c r="PI348" s="109"/>
      <c r="PJ348" s="109"/>
      <c r="PK348" s="109"/>
      <c r="PL348" s="109"/>
      <c r="PM348" s="109"/>
      <c r="PN348" s="109"/>
      <c r="PO348" s="109"/>
      <c r="PP348" s="109"/>
      <c r="PQ348" s="109"/>
      <c r="PR348" s="109"/>
      <c r="PS348" s="109"/>
      <c r="PT348" s="109"/>
      <c r="PU348" s="109"/>
      <c r="PV348" s="109"/>
      <c r="PW348" s="109"/>
      <c r="PX348" s="109"/>
      <c r="PY348" s="109"/>
      <c r="PZ348" s="109"/>
      <c r="QA348" s="109"/>
      <c r="QB348" s="109"/>
      <c r="QC348" s="109"/>
      <c r="QD348" s="109"/>
      <c r="QE348" s="109"/>
      <c r="QF348" s="109"/>
      <c r="QG348" s="109"/>
      <c r="QH348" s="109"/>
      <c r="QI348" s="109"/>
      <c r="QJ348" s="109"/>
      <c r="QK348" s="109"/>
      <c r="QL348" s="109"/>
      <c r="QM348" s="109"/>
      <c r="QN348" s="109"/>
      <c r="QO348" s="109"/>
      <c r="QP348" s="109"/>
      <c r="QQ348" s="109"/>
      <c r="QR348" s="109"/>
      <c r="QS348" s="109"/>
      <c r="QT348" s="109"/>
      <c r="QU348" s="109"/>
      <c r="QV348" s="109"/>
      <c r="QW348" s="109"/>
      <c r="QX348" s="109"/>
      <c r="QY348" s="109"/>
      <c r="QZ348" s="109"/>
      <c r="RA348" s="109"/>
      <c r="RB348" s="109"/>
      <c r="RC348" s="109"/>
      <c r="RD348" s="109"/>
      <c r="RE348" s="109"/>
      <c r="RF348" s="109"/>
      <c r="RG348" s="109"/>
      <c r="RH348" s="109"/>
      <c r="RI348" s="109"/>
      <c r="RJ348" s="109"/>
      <c r="RK348" s="109"/>
      <c r="RL348" s="109"/>
      <c r="RM348" s="109"/>
      <c r="RN348" s="109"/>
      <c r="RO348" s="109"/>
      <c r="RP348" s="109"/>
      <c r="RQ348" s="109"/>
      <c r="RR348" s="109"/>
      <c r="RS348" s="109"/>
      <c r="RT348" s="109"/>
      <c r="RU348" s="109"/>
      <c r="RV348" s="109"/>
      <c r="RW348" s="109"/>
      <c r="RX348" s="109"/>
      <c r="RY348" s="109"/>
      <c r="RZ348" s="109"/>
      <c r="SA348" s="109"/>
      <c r="SB348" s="109"/>
      <c r="SC348" s="109"/>
      <c r="SD348" s="109"/>
      <c r="SE348" s="109"/>
      <c r="SF348" s="109"/>
      <c r="SG348" s="109"/>
      <c r="SH348" s="109"/>
      <c r="SI348" s="109"/>
      <c r="SJ348" s="109"/>
      <c r="SK348" s="109"/>
      <c r="SL348" s="109"/>
      <c r="SM348" s="109"/>
      <c r="SN348" s="109"/>
      <c r="SO348" s="109"/>
      <c r="SP348" s="109"/>
      <c r="SQ348" s="109"/>
      <c r="SR348" s="109"/>
      <c r="SS348" s="109"/>
      <c r="ST348" s="109"/>
      <c r="SU348" s="109"/>
      <c r="SV348" s="109"/>
      <c r="SW348" s="109"/>
      <c r="SX348" s="109"/>
      <c r="SY348" s="109"/>
      <c r="SZ348" s="109"/>
      <c r="TA348" s="109"/>
      <c r="TB348" s="109"/>
    </row>
    <row r="349" spans="1:522" s="1" customFormat="1" ht="18" customHeight="1" x14ac:dyDescent="0.2">
      <c r="A349" s="12"/>
      <c r="B349" s="11"/>
      <c r="C349" s="1">
        <v>11460</v>
      </c>
      <c r="E349" s="4" t="s">
        <v>371</v>
      </c>
      <c r="F349" s="64">
        <v>7397</v>
      </c>
      <c r="G349" s="9" t="s">
        <v>131</v>
      </c>
      <c r="H349" s="62"/>
      <c r="I349" s="1">
        <f t="shared" si="20"/>
        <v>0</v>
      </c>
      <c r="J349" s="12">
        <f>Tabuľka3[[#This Row],[Stĺpec9]]</f>
        <v>0</v>
      </c>
      <c r="K349" s="109">
        <f>'Mladí jazdci'!K40</f>
        <v>0</v>
      </c>
      <c r="L349" s="109">
        <f>'Mladí jazdci'!L40</f>
        <v>0</v>
      </c>
      <c r="M349" s="109">
        <f>'Mladí jazdci'!M40</f>
        <v>0</v>
      </c>
      <c r="N349" s="109">
        <f>'Mladí jazdci'!N40</f>
        <v>0</v>
      </c>
      <c r="O349" s="109">
        <f>'Mladí jazdci'!O40</f>
        <v>0</v>
      </c>
      <c r="P349" s="109">
        <f>'Mladí jazdci'!P40</f>
        <v>0</v>
      </c>
      <c r="Q349" s="109">
        <f>'Mladí jazdci'!Q40</f>
        <v>0</v>
      </c>
      <c r="R349" s="109">
        <f>'Mladí jazdci'!R40</f>
        <v>0</v>
      </c>
      <c r="S349" s="109">
        <f>'Mladí jazdci'!S40</f>
        <v>0</v>
      </c>
      <c r="T349" s="109">
        <f>'Mladí jazdci'!T40</f>
        <v>0</v>
      </c>
      <c r="U349" s="109">
        <f>'Mladí jazdci'!U40</f>
        <v>0</v>
      </c>
      <c r="V349" s="109">
        <f>'Mladí jazdci'!V40</f>
        <v>0</v>
      </c>
      <c r="W349" s="109">
        <f>'Mladí jazdci'!W40</f>
        <v>0</v>
      </c>
      <c r="X349" s="109">
        <f>'Mladí jazdci'!X40</f>
        <v>0</v>
      </c>
      <c r="Y349" s="109">
        <f>'Mladí jazdci'!Y40</f>
        <v>0</v>
      </c>
      <c r="Z349" s="109">
        <f>'Mladí jazdci'!Z40</f>
        <v>0</v>
      </c>
      <c r="AA349" s="109">
        <f>'Mladí jazdci'!AA40</f>
        <v>0</v>
      </c>
      <c r="AB349" s="109">
        <f>'Mladí jazdci'!AB40</f>
        <v>0</v>
      </c>
      <c r="AC349" s="109">
        <f>'Mladí jazdci'!AC40</f>
        <v>0</v>
      </c>
      <c r="AD349" s="109">
        <f>'Mladí jazdci'!AD40</f>
        <v>0</v>
      </c>
      <c r="AE349" s="109">
        <f>'Mladí jazdci'!AE40</f>
        <v>0</v>
      </c>
      <c r="AF349" s="109">
        <f>'Mladí jazdci'!AF40</f>
        <v>0</v>
      </c>
      <c r="AG349" s="109">
        <f>'Mladí jazdci'!AG40</f>
        <v>0</v>
      </c>
      <c r="AH349" s="109">
        <f>'Mladí jazdci'!AH40</f>
        <v>0</v>
      </c>
      <c r="AI349" s="109">
        <f>'Mladí jazdci'!AI40</f>
        <v>0</v>
      </c>
      <c r="AJ349" s="109">
        <f>'Mladí jazdci'!AJ40</f>
        <v>0</v>
      </c>
      <c r="AK349" s="109">
        <f>'Mladí jazdci'!AK40</f>
        <v>0</v>
      </c>
      <c r="AL349" s="109">
        <f>'Mladí jazdci'!AL40</f>
        <v>0</v>
      </c>
      <c r="AM349" s="109">
        <f>'Mladí jazdci'!AM40</f>
        <v>0</v>
      </c>
      <c r="AN349" s="109">
        <f>'Mladí jazdci'!AN40</f>
        <v>0</v>
      </c>
      <c r="AO349" s="109">
        <f>'Mladí jazdci'!AO40</f>
        <v>0</v>
      </c>
      <c r="AP349" s="109">
        <f>'Mladí jazdci'!AP40</f>
        <v>0</v>
      </c>
      <c r="AQ349" s="109">
        <f>'Mladí jazdci'!AQ40</f>
        <v>0</v>
      </c>
      <c r="AR349" s="109">
        <f>'Mladí jazdci'!AR40</f>
        <v>0</v>
      </c>
      <c r="AS349" s="109">
        <f>'Mladí jazdci'!AS40</f>
        <v>0</v>
      </c>
      <c r="AT349" s="109">
        <f>'Mladí jazdci'!AT40</f>
        <v>0</v>
      </c>
      <c r="AU349" s="109">
        <f>'Mladí jazdci'!AU40</f>
        <v>0</v>
      </c>
      <c r="AV349" s="109">
        <f>'Mladí jazdci'!AV40</f>
        <v>0</v>
      </c>
      <c r="AW349" s="109">
        <f>'Mladí jazdci'!AW40</f>
        <v>0</v>
      </c>
      <c r="AX349" s="109">
        <f>'Mladí jazdci'!AX40</f>
        <v>0</v>
      </c>
      <c r="AY349" s="109">
        <f>'Mladí jazdci'!AY40</f>
        <v>0</v>
      </c>
      <c r="AZ349" s="109">
        <f>'Mladí jazdci'!AZ40</f>
        <v>0</v>
      </c>
      <c r="BA349" s="109">
        <f>'Mladí jazdci'!BA40</f>
        <v>0</v>
      </c>
      <c r="BB349" s="109">
        <f>'Mladí jazdci'!BB40</f>
        <v>0</v>
      </c>
      <c r="BC349" s="109">
        <f>'Mladí jazdci'!BC40</f>
        <v>0</v>
      </c>
      <c r="BD349" s="109">
        <f>'Mladí jazdci'!BD40</f>
        <v>0</v>
      </c>
      <c r="BE349" s="109">
        <f>'Mladí jazdci'!BE40</f>
        <v>0</v>
      </c>
      <c r="BF349" s="109">
        <f>'Mladí jazdci'!BF40</f>
        <v>0</v>
      </c>
      <c r="BG349" s="109">
        <f>'Mladí jazdci'!BG40</f>
        <v>0</v>
      </c>
      <c r="BH349" s="109">
        <f>'Mladí jazdci'!BH40</f>
        <v>0</v>
      </c>
      <c r="BI349" s="109">
        <f>'Mladí jazdci'!BI40</f>
        <v>0</v>
      </c>
      <c r="BJ349" s="109">
        <f>'Mladí jazdci'!BJ40</f>
        <v>0</v>
      </c>
      <c r="BK349" s="109">
        <f>'Mladí jazdci'!BK40</f>
        <v>0</v>
      </c>
      <c r="BL349" s="109">
        <f>'Mladí jazdci'!BL40</f>
        <v>0</v>
      </c>
      <c r="BM349" s="109">
        <f>'Mladí jazdci'!BM40</f>
        <v>0</v>
      </c>
      <c r="BN349" s="109">
        <f>'Mladí jazdci'!BN40</f>
        <v>0</v>
      </c>
      <c r="BO349" s="109">
        <f>'Mladí jazdci'!BO40</f>
        <v>0</v>
      </c>
      <c r="BP349" s="109">
        <f>'Mladí jazdci'!BP40</f>
        <v>0</v>
      </c>
      <c r="BQ349" s="109">
        <f>'Mladí jazdci'!BQ40</f>
        <v>0</v>
      </c>
      <c r="BR349" s="109">
        <f>'Mladí jazdci'!BR40</f>
        <v>0</v>
      </c>
      <c r="BS349" s="109">
        <f>'Mladí jazdci'!BS40</f>
        <v>0</v>
      </c>
      <c r="BT349" s="109">
        <f>'Mladí jazdci'!BT40</f>
        <v>0</v>
      </c>
      <c r="BU349" s="109">
        <f>'Mladí jazdci'!BU40</f>
        <v>0</v>
      </c>
      <c r="BV349" s="109">
        <f>'Mladí jazdci'!BV40</f>
        <v>0</v>
      </c>
      <c r="BW349" s="109">
        <f>'Mladí jazdci'!BW40</f>
        <v>0</v>
      </c>
      <c r="BX349" s="109">
        <f>'Mladí jazdci'!BX40</f>
        <v>0</v>
      </c>
      <c r="BY349" s="109">
        <f>'Mladí jazdci'!BY40</f>
        <v>0</v>
      </c>
      <c r="BZ349" s="109">
        <f>'Mladí jazdci'!BZ40</f>
        <v>0</v>
      </c>
      <c r="CA349" s="109">
        <f>'Mladí jazdci'!CA40</f>
        <v>0</v>
      </c>
      <c r="CB349" s="109">
        <f>'Mladí jazdci'!CB40</f>
        <v>0</v>
      </c>
      <c r="CC349" s="109">
        <f>'Mladí jazdci'!CC40</f>
        <v>0</v>
      </c>
      <c r="CD349" s="109">
        <f>'Mladí jazdci'!CD40</f>
        <v>0</v>
      </c>
      <c r="CE349" s="109">
        <f>'Mladí jazdci'!CE40</f>
        <v>0</v>
      </c>
      <c r="CF349" s="109">
        <f>'Mladí jazdci'!CF40</f>
        <v>0</v>
      </c>
      <c r="CG349" s="109">
        <f>'Mladí jazdci'!CG40</f>
        <v>0</v>
      </c>
      <c r="CH349" s="109">
        <f>'Mladí jazdci'!CH40</f>
        <v>0</v>
      </c>
      <c r="CI349" s="109">
        <f>'Mladí jazdci'!CI40</f>
        <v>0</v>
      </c>
      <c r="CJ349" s="109">
        <f>'Mladí jazdci'!CJ40</f>
        <v>0</v>
      </c>
      <c r="CK349" s="109">
        <f>'Mladí jazdci'!CK40</f>
        <v>0</v>
      </c>
      <c r="CL349" s="109">
        <f>'Mladí jazdci'!CL40</f>
        <v>0</v>
      </c>
      <c r="CM349" s="109">
        <f>'Mladí jazdci'!CM40</f>
        <v>0</v>
      </c>
      <c r="CN349" s="109">
        <f>'Mladí jazdci'!CN40</f>
        <v>0</v>
      </c>
      <c r="CO349" s="109">
        <f>'Mladí jazdci'!CO40</f>
        <v>0</v>
      </c>
      <c r="CP349" s="109">
        <f>'Mladí jazdci'!CP40</f>
        <v>0</v>
      </c>
      <c r="CQ349" s="109">
        <f>'Mladí jazdci'!CQ40</f>
        <v>0</v>
      </c>
      <c r="CR349" s="109">
        <f>'Mladí jazdci'!CR40</f>
        <v>0</v>
      </c>
      <c r="CS349" s="109">
        <f>'Mladí jazdci'!CS40</f>
        <v>0</v>
      </c>
      <c r="CT349" s="109">
        <f>'Mladí jazdci'!CT40</f>
        <v>0</v>
      </c>
      <c r="CU349" s="109">
        <f>'Mladí jazdci'!CU40</f>
        <v>0</v>
      </c>
      <c r="CV349" s="109">
        <f>'Mladí jazdci'!CV40</f>
        <v>0</v>
      </c>
      <c r="CW349" s="109">
        <f>'Mladí jazdci'!CW40</f>
        <v>0</v>
      </c>
      <c r="CX349" s="109">
        <f>'Mladí jazdci'!CX40</f>
        <v>0</v>
      </c>
      <c r="CY349" s="109">
        <f>'Mladí jazdci'!CY40</f>
        <v>0</v>
      </c>
      <c r="CZ349" s="109">
        <f>'Mladí jazdci'!CZ40</f>
        <v>0</v>
      </c>
      <c r="DA349" s="109">
        <f>'Mladí jazdci'!DA40</f>
        <v>0</v>
      </c>
      <c r="DB349" s="109">
        <f>'Mladí jazdci'!DB40</f>
        <v>0</v>
      </c>
      <c r="DC349" s="109">
        <f>'Mladí jazdci'!DC40</f>
        <v>0</v>
      </c>
      <c r="DD349" s="109">
        <f>'Mladí jazdci'!DD40</f>
        <v>0</v>
      </c>
      <c r="DE349" s="109">
        <f>'Mladí jazdci'!DE40</f>
        <v>0</v>
      </c>
      <c r="DF349" s="109">
        <f>'Mladí jazdci'!DF40</f>
        <v>0</v>
      </c>
      <c r="DG349" s="109">
        <f>'Mladí jazdci'!DG40</f>
        <v>0</v>
      </c>
      <c r="DH349" s="109">
        <f>'Mladí jazdci'!DH40</f>
        <v>0</v>
      </c>
      <c r="DI349" s="109">
        <f>'Mladí jazdci'!DI40</f>
        <v>0</v>
      </c>
      <c r="DJ349" s="109">
        <f>'Mladí jazdci'!DJ40</f>
        <v>0</v>
      </c>
      <c r="DK349" s="109">
        <f>'Mladí jazdci'!DK40</f>
        <v>0</v>
      </c>
      <c r="DL349" s="109">
        <f>'Mladí jazdci'!DL40</f>
        <v>0</v>
      </c>
      <c r="DM349" s="109">
        <f>'Mladí jazdci'!DM40</f>
        <v>0</v>
      </c>
      <c r="DN349" s="109">
        <f>'Mladí jazdci'!DN40</f>
        <v>0</v>
      </c>
      <c r="DO349" s="109">
        <f>'Mladí jazdci'!DO40</f>
        <v>0</v>
      </c>
      <c r="DP349" s="109">
        <f>'Mladí jazdci'!DP40</f>
        <v>0</v>
      </c>
      <c r="DQ349" s="109">
        <f>'Mladí jazdci'!DQ40</f>
        <v>0</v>
      </c>
      <c r="DR349" s="109">
        <f>'Mladí jazdci'!DR40</f>
        <v>0</v>
      </c>
      <c r="DS349" s="109">
        <f>'Mladí jazdci'!DS40</f>
        <v>0</v>
      </c>
      <c r="DT349" s="109">
        <f>'Mladí jazdci'!DT40</f>
        <v>0</v>
      </c>
      <c r="DU349" s="109">
        <f>'Mladí jazdci'!DU40</f>
        <v>0</v>
      </c>
      <c r="DV349" s="109">
        <f>'Mladí jazdci'!DV40</f>
        <v>0</v>
      </c>
      <c r="DW349" s="109">
        <f>'Mladí jazdci'!DW40</f>
        <v>0</v>
      </c>
      <c r="DX349" s="109">
        <f>'Mladí jazdci'!DX40</f>
        <v>0</v>
      </c>
      <c r="DY349" s="109">
        <f>'Mladí jazdci'!DY40</f>
        <v>0</v>
      </c>
      <c r="DZ349" s="109">
        <f>'Mladí jazdci'!DZ40</f>
        <v>0</v>
      </c>
      <c r="EA349" s="109">
        <f>'Mladí jazdci'!EA40</f>
        <v>0</v>
      </c>
      <c r="EB349" s="109">
        <f>'Mladí jazdci'!EB40</f>
        <v>0</v>
      </c>
      <c r="EC349" s="109">
        <f>'Mladí jazdci'!EC40</f>
        <v>0</v>
      </c>
      <c r="ED349" s="109">
        <f>'Mladí jazdci'!ED40</f>
        <v>0</v>
      </c>
      <c r="EE349" s="109">
        <f>'Mladí jazdci'!EE40</f>
        <v>0</v>
      </c>
      <c r="EF349" s="109">
        <f>'Mladí jazdci'!EF40</f>
        <v>0</v>
      </c>
      <c r="EG349" s="109">
        <f>'Mladí jazdci'!EG40</f>
        <v>0</v>
      </c>
      <c r="EH349" s="109">
        <f>'Mladí jazdci'!EH40</f>
        <v>0</v>
      </c>
      <c r="EI349" s="109">
        <f>'Mladí jazdci'!EI40</f>
        <v>0</v>
      </c>
      <c r="EJ349" s="109">
        <f>'Mladí jazdci'!EJ40</f>
        <v>0</v>
      </c>
      <c r="EK349" s="109">
        <f>'Mladí jazdci'!EK40</f>
        <v>0</v>
      </c>
      <c r="EL349" s="109">
        <f>'Mladí jazdci'!EL40</f>
        <v>0</v>
      </c>
      <c r="EM349" s="109">
        <f>'Mladí jazdci'!EM40</f>
        <v>0</v>
      </c>
      <c r="EN349" s="109">
        <f>'Mladí jazdci'!EN40</f>
        <v>0</v>
      </c>
      <c r="EO349" s="109">
        <f>'Mladí jazdci'!EO40</f>
        <v>0</v>
      </c>
      <c r="EP349" s="109">
        <f>'Mladí jazdci'!EP40</f>
        <v>0</v>
      </c>
      <c r="EQ349" s="109">
        <f>'Mladí jazdci'!EQ40</f>
        <v>0</v>
      </c>
      <c r="ER349" s="109">
        <f>'Mladí jazdci'!ER40</f>
        <v>0</v>
      </c>
      <c r="ES349" s="109">
        <f>'Mladí jazdci'!ES40</f>
        <v>0</v>
      </c>
      <c r="ET349" s="109">
        <f>'Mladí jazdci'!ET40</f>
        <v>0</v>
      </c>
      <c r="EU349" s="109">
        <f>'Mladí jazdci'!EU40</f>
        <v>0</v>
      </c>
      <c r="EV349" s="109">
        <f>'Mladí jazdci'!EV40</f>
        <v>0</v>
      </c>
      <c r="EW349" s="109">
        <f>'Mladí jazdci'!EW40</f>
        <v>0</v>
      </c>
      <c r="EX349" s="109">
        <f>'Mladí jazdci'!EX40</f>
        <v>0</v>
      </c>
      <c r="EY349" s="109">
        <f>'Mladí jazdci'!EY40</f>
        <v>0</v>
      </c>
      <c r="EZ349" s="109">
        <f>'Mladí jazdci'!EZ40</f>
        <v>0</v>
      </c>
      <c r="FA349" s="109">
        <f>'Mladí jazdci'!FA40</f>
        <v>0</v>
      </c>
      <c r="FB349" s="109">
        <f>'Mladí jazdci'!FB40</f>
        <v>0</v>
      </c>
      <c r="FC349" s="109">
        <f>'Mladí jazdci'!FC40</f>
        <v>0</v>
      </c>
      <c r="FD349" s="109">
        <f>'Mladí jazdci'!FD40</f>
        <v>0</v>
      </c>
      <c r="FE349" s="109">
        <f>'Mladí jazdci'!FE40</f>
        <v>0</v>
      </c>
      <c r="FF349" s="109">
        <f>'Mladí jazdci'!FF40</f>
        <v>0</v>
      </c>
      <c r="FG349" s="109">
        <f>'Mladí jazdci'!FG40</f>
        <v>0</v>
      </c>
      <c r="FH349" s="109">
        <f>'Mladí jazdci'!FH40</f>
        <v>0</v>
      </c>
      <c r="FI349" s="109">
        <f>'Mladí jazdci'!FI40</f>
        <v>0</v>
      </c>
      <c r="FJ349" s="109">
        <f>'Mladí jazdci'!FJ40</f>
        <v>0</v>
      </c>
      <c r="FK349" s="109">
        <f>'Mladí jazdci'!FK40</f>
        <v>0</v>
      </c>
      <c r="FL349" s="109">
        <f>'Mladí jazdci'!FL40</f>
        <v>0</v>
      </c>
      <c r="FM349" s="109">
        <f>'Mladí jazdci'!FM40</f>
        <v>0</v>
      </c>
      <c r="FN349" s="109">
        <f>'Mladí jazdci'!FN40</f>
        <v>0</v>
      </c>
      <c r="FO349" s="109">
        <f>'Mladí jazdci'!FO40</f>
        <v>0</v>
      </c>
      <c r="FP349" s="109">
        <f>'Mladí jazdci'!FP40</f>
        <v>0</v>
      </c>
      <c r="FQ349" s="109">
        <f>'Mladí jazdci'!FQ40</f>
        <v>0</v>
      </c>
      <c r="FR349" s="109">
        <f>'Mladí jazdci'!FR40</f>
        <v>0</v>
      </c>
      <c r="FS349" s="109">
        <f>'Mladí jazdci'!FS40</f>
        <v>0</v>
      </c>
      <c r="FT349" s="109">
        <f>'Mladí jazdci'!FT40</f>
        <v>0</v>
      </c>
      <c r="FU349" s="109">
        <f>'Mladí jazdci'!FU40</f>
        <v>0</v>
      </c>
      <c r="FV349" s="109">
        <f>'Mladí jazdci'!FV40</f>
        <v>0</v>
      </c>
      <c r="FW349" s="109">
        <f>'Mladí jazdci'!FW40</f>
        <v>0</v>
      </c>
      <c r="FX349" s="109">
        <f>'Mladí jazdci'!FX40</f>
        <v>0</v>
      </c>
      <c r="FY349" s="109">
        <f>'Mladí jazdci'!FY40</f>
        <v>0</v>
      </c>
      <c r="FZ349" s="109">
        <f>'Mladí jazdci'!FZ40</f>
        <v>0</v>
      </c>
      <c r="GA349" s="109">
        <f>'Mladí jazdci'!GA40</f>
        <v>0</v>
      </c>
      <c r="GB349" s="109">
        <f>'Mladí jazdci'!GB40</f>
        <v>0</v>
      </c>
      <c r="GC349" s="109">
        <f>'Mladí jazdci'!GC40</f>
        <v>0</v>
      </c>
      <c r="GD349" s="109">
        <f>'Mladí jazdci'!GD40</f>
        <v>0</v>
      </c>
      <c r="GE349" s="109">
        <f>'Mladí jazdci'!GE40</f>
        <v>0</v>
      </c>
      <c r="GF349" s="109">
        <f>'Mladí jazdci'!GF40</f>
        <v>0</v>
      </c>
      <c r="GG349" s="109">
        <f>'Mladí jazdci'!GG40</f>
        <v>0</v>
      </c>
      <c r="GH349" s="109">
        <f>'Mladí jazdci'!GH40</f>
        <v>0</v>
      </c>
      <c r="GI349" s="109">
        <f>'Mladí jazdci'!GI40</f>
        <v>0</v>
      </c>
      <c r="GJ349" s="109">
        <f>'Mladí jazdci'!GJ40</f>
        <v>0</v>
      </c>
      <c r="GK349" s="109">
        <f>'Mladí jazdci'!GK40</f>
        <v>0</v>
      </c>
      <c r="GL349" s="109">
        <f>'Mladí jazdci'!GL40</f>
        <v>0</v>
      </c>
      <c r="GM349" s="109">
        <f>'Mladí jazdci'!GM40</f>
        <v>0</v>
      </c>
      <c r="GN349" s="109">
        <f>'Mladí jazdci'!GN40</f>
        <v>0</v>
      </c>
      <c r="GO349" s="109">
        <f>'Mladí jazdci'!GO40</f>
        <v>0</v>
      </c>
      <c r="GP349" s="109">
        <f>'Mladí jazdci'!GP40</f>
        <v>0</v>
      </c>
      <c r="GQ349" s="109">
        <f>'Mladí jazdci'!GQ40</f>
        <v>0</v>
      </c>
      <c r="GR349" s="109">
        <f>'Mladí jazdci'!GR40</f>
        <v>0</v>
      </c>
      <c r="GS349" s="109">
        <f>'Mladí jazdci'!GS40</f>
        <v>0</v>
      </c>
      <c r="GT349" s="109">
        <f>'Mladí jazdci'!GT40</f>
        <v>0</v>
      </c>
      <c r="GU349" s="109">
        <f>'Mladí jazdci'!GU40</f>
        <v>0</v>
      </c>
      <c r="GV349" s="109">
        <f>'Mladí jazdci'!GV40</f>
        <v>0</v>
      </c>
      <c r="GW349" s="109">
        <f>'Mladí jazdci'!GW40</f>
        <v>0</v>
      </c>
      <c r="GX349" s="109">
        <f>'Mladí jazdci'!GX40</f>
        <v>0</v>
      </c>
      <c r="GY349" s="109">
        <f>'Mladí jazdci'!GY40</f>
        <v>0</v>
      </c>
      <c r="GZ349" s="109">
        <f>'Mladí jazdci'!GZ40</f>
        <v>0</v>
      </c>
      <c r="HA349" s="109">
        <f>'Mladí jazdci'!HA40</f>
        <v>0</v>
      </c>
      <c r="HB349" s="109">
        <f>'Mladí jazdci'!HB40</f>
        <v>0</v>
      </c>
      <c r="HC349" s="109">
        <f>'Mladí jazdci'!HC40</f>
        <v>0</v>
      </c>
      <c r="HD349" s="109">
        <f>'Mladí jazdci'!HD40</f>
        <v>0</v>
      </c>
      <c r="HE349" s="109">
        <f>'Mladí jazdci'!HE40</f>
        <v>0</v>
      </c>
      <c r="HF349" s="109">
        <f>'Mladí jazdci'!HF40</f>
        <v>0</v>
      </c>
      <c r="HG349" s="109">
        <f>'Mladí jazdci'!HG40</f>
        <v>0</v>
      </c>
      <c r="HH349" s="109">
        <f>'Mladí jazdci'!HH40</f>
        <v>0</v>
      </c>
      <c r="HI349" s="109">
        <f>'Mladí jazdci'!HI40</f>
        <v>0</v>
      </c>
      <c r="HJ349" s="109">
        <f>'Mladí jazdci'!HJ40</f>
        <v>0</v>
      </c>
      <c r="HK349" s="109">
        <f>'Mladí jazdci'!HK40</f>
        <v>0</v>
      </c>
      <c r="HL349" s="109">
        <f>'Mladí jazdci'!HL40</f>
        <v>0</v>
      </c>
      <c r="HM349" s="109">
        <f>'Mladí jazdci'!HM40</f>
        <v>0</v>
      </c>
      <c r="HN349" s="109">
        <f>'Mladí jazdci'!HN40</f>
        <v>0</v>
      </c>
      <c r="HO349" s="109">
        <f>'Mladí jazdci'!HO40</f>
        <v>0</v>
      </c>
      <c r="HP349" s="109">
        <f>'Mladí jazdci'!HP40</f>
        <v>0</v>
      </c>
      <c r="HQ349" s="109">
        <f>'Mladí jazdci'!HQ40</f>
        <v>0</v>
      </c>
      <c r="HR349" s="109">
        <f>'Mladí jazdci'!HR40</f>
        <v>0</v>
      </c>
      <c r="HS349" s="109">
        <f>'Mladí jazdci'!HS40</f>
        <v>0</v>
      </c>
      <c r="HT349" s="109">
        <f>'Mladí jazdci'!HT40</f>
        <v>0</v>
      </c>
      <c r="HU349" s="109">
        <f>'Mladí jazdci'!HU40</f>
        <v>0</v>
      </c>
      <c r="HV349" s="109">
        <f>'Mladí jazdci'!HV40</f>
        <v>0</v>
      </c>
      <c r="HW349" s="109">
        <f>'Mladí jazdci'!HW40</f>
        <v>0</v>
      </c>
      <c r="HX349" s="109">
        <f>'Mladí jazdci'!HX40</f>
        <v>0</v>
      </c>
      <c r="HY349" s="109">
        <f>'Mladí jazdci'!HY40</f>
        <v>0</v>
      </c>
      <c r="HZ349" s="109">
        <f>'Mladí jazdci'!HZ40</f>
        <v>0</v>
      </c>
      <c r="IA349" s="109">
        <f>'Mladí jazdci'!IA40</f>
        <v>0</v>
      </c>
      <c r="IB349" s="109">
        <f>'Mladí jazdci'!IB40</f>
        <v>0</v>
      </c>
      <c r="IC349" s="109">
        <f>'Mladí jazdci'!IC40</f>
        <v>0</v>
      </c>
      <c r="ID349" s="109">
        <f>'Mladí jazdci'!ID40</f>
        <v>0</v>
      </c>
      <c r="IE349" s="109">
        <f>'Mladí jazdci'!IE40</f>
        <v>0</v>
      </c>
      <c r="IF349" s="109">
        <f>'Mladí jazdci'!IF40</f>
        <v>0</v>
      </c>
      <c r="IG349" s="109">
        <f>'Mladí jazdci'!IG40</f>
        <v>0</v>
      </c>
      <c r="IH349" s="109">
        <f>'Mladí jazdci'!IH40</f>
        <v>0</v>
      </c>
      <c r="II349" s="109">
        <f>'Mladí jazdci'!II40</f>
        <v>0</v>
      </c>
      <c r="IJ349" s="109">
        <f>'Mladí jazdci'!IJ40</f>
        <v>0</v>
      </c>
      <c r="IK349" s="109">
        <f>'Mladí jazdci'!IK40</f>
        <v>0</v>
      </c>
      <c r="IL349" s="109">
        <f>'Mladí jazdci'!IL40</f>
        <v>0</v>
      </c>
      <c r="IM349" s="109">
        <f>'Mladí jazdci'!IM40</f>
        <v>0</v>
      </c>
      <c r="IN349" s="109">
        <f>'Mladí jazdci'!IN40</f>
        <v>0</v>
      </c>
      <c r="IO349" s="109">
        <f>'Mladí jazdci'!IO40</f>
        <v>0</v>
      </c>
      <c r="IP349" s="109">
        <f>'Mladí jazdci'!IP40</f>
        <v>0</v>
      </c>
      <c r="IQ349" s="109">
        <f>'Mladí jazdci'!IQ40</f>
        <v>0</v>
      </c>
      <c r="IR349" s="109">
        <f>'Mladí jazdci'!IR40</f>
        <v>0</v>
      </c>
      <c r="IS349" s="109">
        <f>'Mladí jazdci'!IS40</f>
        <v>0</v>
      </c>
      <c r="IT349" s="109">
        <f>'Mladí jazdci'!IT40</f>
        <v>0</v>
      </c>
      <c r="IU349" s="109">
        <f>'Mladí jazdci'!IU40</f>
        <v>0</v>
      </c>
      <c r="IV349" s="109">
        <f>'Mladí jazdci'!IV40</f>
        <v>0</v>
      </c>
      <c r="IW349" s="109">
        <f>'Mladí jazdci'!IW40</f>
        <v>0</v>
      </c>
      <c r="IX349" s="109">
        <f>'Mladí jazdci'!IX40</f>
        <v>0</v>
      </c>
      <c r="IY349" s="109">
        <f>'Mladí jazdci'!IY40</f>
        <v>0</v>
      </c>
      <c r="IZ349" s="109">
        <f>'Mladí jazdci'!IZ40</f>
        <v>0</v>
      </c>
      <c r="JA349" s="109">
        <f>'Mladí jazdci'!JA40</f>
        <v>0</v>
      </c>
      <c r="JB349" s="109">
        <f>'Mladí jazdci'!JB40</f>
        <v>0</v>
      </c>
      <c r="JC349" s="109">
        <f>'Mladí jazdci'!JC40</f>
        <v>0</v>
      </c>
      <c r="JD349" s="109">
        <f>'Mladí jazdci'!JD40</f>
        <v>0</v>
      </c>
      <c r="JE349" s="109">
        <f>'Mladí jazdci'!JE40</f>
        <v>0</v>
      </c>
      <c r="JF349" s="109">
        <f>'Mladí jazdci'!JF40</f>
        <v>0</v>
      </c>
      <c r="JG349" s="109">
        <f>'Mladí jazdci'!JG40</f>
        <v>0</v>
      </c>
      <c r="JH349" s="109">
        <f>'Mladí jazdci'!JH40</f>
        <v>0</v>
      </c>
      <c r="JI349" s="109">
        <f>'Mladí jazdci'!JI40</f>
        <v>0</v>
      </c>
      <c r="JJ349" s="109">
        <f>'Mladí jazdci'!JJ40</f>
        <v>0</v>
      </c>
      <c r="JK349" s="109">
        <f>'Mladí jazdci'!JK40</f>
        <v>0</v>
      </c>
      <c r="JL349" s="109">
        <f>'Mladí jazdci'!JL40</f>
        <v>0</v>
      </c>
      <c r="JM349" s="109">
        <f>'Mladí jazdci'!JM40</f>
        <v>0</v>
      </c>
      <c r="JN349" s="109">
        <f>'Mladí jazdci'!JN40</f>
        <v>0</v>
      </c>
      <c r="JO349" s="109">
        <f>'Mladí jazdci'!JO40</f>
        <v>0</v>
      </c>
      <c r="JP349" s="109">
        <f>'Mladí jazdci'!JP40</f>
        <v>0</v>
      </c>
      <c r="JQ349" s="109">
        <f>'Mladí jazdci'!JQ40</f>
        <v>0</v>
      </c>
      <c r="JR349" s="109">
        <f>'Mladí jazdci'!JR40</f>
        <v>0</v>
      </c>
      <c r="JS349" s="109">
        <f>'Mladí jazdci'!JS40</f>
        <v>0</v>
      </c>
      <c r="JT349" s="109">
        <f>'Mladí jazdci'!JT40</f>
        <v>0</v>
      </c>
      <c r="JU349" s="109">
        <f>'Mladí jazdci'!JU40</f>
        <v>0</v>
      </c>
      <c r="JV349" s="109">
        <f>'Mladí jazdci'!JV40</f>
        <v>0</v>
      </c>
      <c r="JW349" s="109">
        <f>'Mladí jazdci'!JW40</f>
        <v>0</v>
      </c>
      <c r="JX349" s="109">
        <f>'Mladí jazdci'!JX40</f>
        <v>0</v>
      </c>
      <c r="JY349" s="109">
        <f>'Mladí jazdci'!JY40</f>
        <v>0</v>
      </c>
      <c r="JZ349" s="109">
        <f>'Mladí jazdci'!JZ40</f>
        <v>0</v>
      </c>
      <c r="KA349" s="109">
        <f>'Mladí jazdci'!KA40</f>
        <v>0</v>
      </c>
      <c r="KB349" s="109">
        <f>'Mladí jazdci'!KB40</f>
        <v>0</v>
      </c>
      <c r="KC349" s="109">
        <f>'Mladí jazdci'!KC40</f>
        <v>0</v>
      </c>
      <c r="KD349" s="109">
        <f>'Mladí jazdci'!KD40</f>
        <v>0</v>
      </c>
      <c r="KE349" s="109">
        <f>'Mladí jazdci'!KE40</f>
        <v>0</v>
      </c>
      <c r="KF349" s="109">
        <f>'Mladí jazdci'!KF40</f>
        <v>0</v>
      </c>
      <c r="KG349" s="109">
        <f>'Mladí jazdci'!KG40</f>
        <v>0</v>
      </c>
      <c r="KH349" s="109">
        <f>'Mladí jazdci'!KH40</f>
        <v>0</v>
      </c>
      <c r="KI349" s="109">
        <f>'Mladí jazdci'!KI40</f>
        <v>0</v>
      </c>
      <c r="KJ349" s="109">
        <f>'Mladí jazdci'!KJ40</f>
        <v>0</v>
      </c>
      <c r="KK349" s="109">
        <f>'Mladí jazdci'!KK40</f>
        <v>0</v>
      </c>
      <c r="KL349" s="109">
        <f>'Mladí jazdci'!KL40</f>
        <v>0</v>
      </c>
      <c r="KM349" s="109">
        <f>'Mladí jazdci'!KM40</f>
        <v>0</v>
      </c>
      <c r="KN349" s="109">
        <f>'Mladí jazdci'!KN40</f>
        <v>0</v>
      </c>
      <c r="KO349" s="109">
        <f>'Mladí jazdci'!KO40</f>
        <v>0</v>
      </c>
      <c r="KP349" s="109">
        <f>'Mladí jazdci'!KP40</f>
        <v>0</v>
      </c>
      <c r="KQ349" s="109">
        <f>'Mladí jazdci'!KQ40</f>
        <v>0</v>
      </c>
      <c r="KR349" s="109">
        <f>'Mladí jazdci'!KR40</f>
        <v>0</v>
      </c>
      <c r="KS349" s="109">
        <f>'Mladí jazdci'!KS40</f>
        <v>0</v>
      </c>
      <c r="KT349" s="109">
        <f>'Mladí jazdci'!KT40</f>
        <v>0</v>
      </c>
      <c r="KU349" s="109">
        <f>'Mladí jazdci'!KU40</f>
        <v>0</v>
      </c>
      <c r="KV349" s="109">
        <f>'Mladí jazdci'!KV40</f>
        <v>0</v>
      </c>
      <c r="KW349" s="109">
        <f>'Mladí jazdci'!KW40</f>
        <v>0</v>
      </c>
      <c r="KX349" s="109">
        <f>'Mladí jazdci'!KX40</f>
        <v>0</v>
      </c>
      <c r="KY349" s="109">
        <f>'Mladí jazdci'!KY40</f>
        <v>0</v>
      </c>
      <c r="KZ349" s="109">
        <f>'Mladí jazdci'!KZ40</f>
        <v>0</v>
      </c>
      <c r="LA349" s="109">
        <f>'Mladí jazdci'!LA40</f>
        <v>0</v>
      </c>
      <c r="LB349" s="109">
        <f>'Mladí jazdci'!LB40</f>
        <v>0</v>
      </c>
      <c r="LC349" s="109">
        <f>'Mladí jazdci'!LC40</f>
        <v>0</v>
      </c>
      <c r="LD349" s="109">
        <f>'Mladí jazdci'!LD40</f>
        <v>0</v>
      </c>
      <c r="LE349" s="109">
        <f>'Mladí jazdci'!LE40</f>
        <v>0</v>
      </c>
      <c r="LF349" s="109">
        <f>'Mladí jazdci'!LF40</f>
        <v>0</v>
      </c>
      <c r="LG349" s="109">
        <f>'Mladí jazdci'!LG40</f>
        <v>0</v>
      </c>
      <c r="LH349" s="109">
        <f>'Mladí jazdci'!LH40</f>
        <v>0</v>
      </c>
      <c r="LI349" s="109">
        <f>'Mladí jazdci'!LI40</f>
        <v>0</v>
      </c>
      <c r="LJ349" s="109">
        <f>'Mladí jazdci'!LJ40</f>
        <v>0</v>
      </c>
      <c r="LK349" s="109">
        <f>'Mladí jazdci'!LK40</f>
        <v>0</v>
      </c>
      <c r="LL349" s="109">
        <f>'Mladí jazdci'!LL40</f>
        <v>0</v>
      </c>
      <c r="LM349" s="109">
        <f>'Mladí jazdci'!LM40</f>
        <v>0</v>
      </c>
      <c r="LN349" s="109">
        <f>'Mladí jazdci'!LN40</f>
        <v>0</v>
      </c>
      <c r="LO349" s="109">
        <f>'Mladí jazdci'!LO40</f>
        <v>0</v>
      </c>
      <c r="LP349" s="109">
        <f>'Mladí jazdci'!LP40</f>
        <v>0</v>
      </c>
      <c r="LQ349" s="109">
        <f>'Mladí jazdci'!LQ40</f>
        <v>0</v>
      </c>
      <c r="LR349" s="109">
        <f>'Mladí jazdci'!LR40</f>
        <v>0</v>
      </c>
      <c r="LS349" s="109">
        <f>'Mladí jazdci'!LS40</f>
        <v>0</v>
      </c>
      <c r="LT349" s="109">
        <f>'Mladí jazdci'!LT40</f>
        <v>0</v>
      </c>
      <c r="LU349" s="109">
        <f>'Mladí jazdci'!LU40</f>
        <v>0</v>
      </c>
      <c r="LV349" s="109">
        <f>'Mladí jazdci'!LV40</f>
        <v>0</v>
      </c>
      <c r="LW349" s="109">
        <f>'Mladí jazdci'!LW40</f>
        <v>0</v>
      </c>
      <c r="LX349" s="109">
        <f>'Mladí jazdci'!LX40</f>
        <v>0</v>
      </c>
      <c r="LY349" s="109">
        <f>'Mladí jazdci'!LY40</f>
        <v>0</v>
      </c>
      <c r="LZ349" s="109">
        <f>'Mladí jazdci'!LZ40</f>
        <v>0</v>
      </c>
      <c r="MA349" s="109">
        <f>'Mladí jazdci'!MA40</f>
        <v>0</v>
      </c>
      <c r="MB349" s="109">
        <f>'Mladí jazdci'!MB40</f>
        <v>0</v>
      </c>
      <c r="MC349" s="109">
        <f>'Mladí jazdci'!MC40</f>
        <v>0</v>
      </c>
      <c r="MD349" s="109">
        <f>'Mladí jazdci'!MD40</f>
        <v>0</v>
      </c>
      <c r="ME349" s="109">
        <f>'Mladí jazdci'!ME40</f>
        <v>0</v>
      </c>
      <c r="MF349" s="109">
        <f>'Mladí jazdci'!MF40</f>
        <v>0</v>
      </c>
      <c r="MG349" s="109">
        <f>'Mladí jazdci'!MG40</f>
        <v>0</v>
      </c>
      <c r="MH349" s="109">
        <f>'Mladí jazdci'!MH40</f>
        <v>0</v>
      </c>
      <c r="MI349" s="109">
        <f>'Mladí jazdci'!MI40</f>
        <v>0</v>
      </c>
      <c r="MJ349" s="109">
        <f>'Mladí jazdci'!MJ40</f>
        <v>0</v>
      </c>
      <c r="MK349" s="109">
        <f>'Mladí jazdci'!MK40</f>
        <v>0</v>
      </c>
      <c r="ML349" s="109">
        <f>'Mladí jazdci'!ML40</f>
        <v>0</v>
      </c>
      <c r="MM349" s="109">
        <f>'Mladí jazdci'!MM40</f>
        <v>0</v>
      </c>
      <c r="MN349" s="109">
        <f>'Mladí jazdci'!MN40</f>
        <v>0</v>
      </c>
      <c r="MO349" s="109">
        <f>'Mladí jazdci'!MO40</f>
        <v>0</v>
      </c>
      <c r="MP349" s="109">
        <f>'Mladí jazdci'!MP40</f>
        <v>0</v>
      </c>
      <c r="MQ349" s="109">
        <f>'Mladí jazdci'!MQ40</f>
        <v>0</v>
      </c>
      <c r="MR349" s="109">
        <f>'Mladí jazdci'!MR40</f>
        <v>0</v>
      </c>
      <c r="MS349" s="109">
        <f>'Mladí jazdci'!MS40</f>
        <v>0</v>
      </c>
      <c r="MT349" s="109">
        <f>'Mladí jazdci'!MT40</f>
        <v>0</v>
      </c>
      <c r="MU349" s="109">
        <f>'Mladí jazdci'!MU40</f>
        <v>0</v>
      </c>
      <c r="MV349" s="109">
        <f>'Mladí jazdci'!MV40</f>
        <v>0</v>
      </c>
      <c r="MW349" s="109">
        <f>'Mladí jazdci'!MW40</f>
        <v>0</v>
      </c>
      <c r="MX349" s="109">
        <f>'Mladí jazdci'!MX40</f>
        <v>0</v>
      </c>
      <c r="MY349" s="109">
        <f>'Mladí jazdci'!MY40</f>
        <v>0</v>
      </c>
      <c r="MZ349" s="109">
        <f>'Mladí jazdci'!MZ40</f>
        <v>0</v>
      </c>
      <c r="NA349" s="109">
        <f>'Mladí jazdci'!NA40</f>
        <v>0</v>
      </c>
      <c r="NB349" s="109">
        <f>'Mladí jazdci'!NB40</f>
        <v>0</v>
      </c>
      <c r="NC349" s="109">
        <f>'Mladí jazdci'!NC40</f>
        <v>0</v>
      </c>
      <c r="ND349" s="109">
        <f>'Mladí jazdci'!ND40</f>
        <v>0</v>
      </c>
      <c r="NE349" s="109">
        <f>'Mladí jazdci'!NE40</f>
        <v>0</v>
      </c>
      <c r="NF349" s="109">
        <f>'Mladí jazdci'!NF40</f>
        <v>0</v>
      </c>
      <c r="NG349" s="109">
        <f>'Mladí jazdci'!NG40</f>
        <v>0</v>
      </c>
      <c r="NH349" s="109">
        <f>'Mladí jazdci'!NH40</f>
        <v>0</v>
      </c>
      <c r="NI349" s="109">
        <f>'Mladí jazdci'!NI40</f>
        <v>0</v>
      </c>
      <c r="NJ349" s="109">
        <f>'Mladí jazdci'!NJ40</f>
        <v>0</v>
      </c>
      <c r="NK349" s="109">
        <f>'Mladí jazdci'!NK40</f>
        <v>0</v>
      </c>
      <c r="NL349" s="109">
        <f>'Mladí jazdci'!NL40</f>
        <v>0</v>
      </c>
      <c r="NM349" s="109">
        <f>'Mladí jazdci'!NM40</f>
        <v>0</v>
      </c>
      <c r="NN349" s="109">
        <f>'Mladí jazdci'!NN40</f>
        <v>0</v>
      </c>
      <c r="NO349" s="109">
        <f>'Mladí jazdci'!NO40</f>
        <v>0</v>
      </c>
      <c r="NP349" s="109">
        <f>'Mladí jazdci'!NP40</f>
        <v>0</v>
      </c>
      <c r="NQ349" s="109">
        <f>'Mladí jazdci'!NQ40</f>
        <v>0</v>
      </c>
      <c r="NR349" s="109">
        <f>'Mladí jazdci'!NR40</f>
        <v>0</v>
      </c>
      <c r="NS349" s="109">
        <f>'Mladí jazdci'!NS40</f>
        <v>0</v>
      </c>
      <c r="NT349" s="109">
        <f>'Mladí jazdci'!NT40</f>
        <v>0</v>
      </c>
      <c r="NU349" s="109">
        <f>'Mladí jazdci'!NU40</f>
        <v>0</v>
      </c>
      <c r="NV349" s="109">
        <f>'Mladí jazdci'!NV40</f>
        <v>0</v>
      </c>
      <c r="NW349" s="109">
        <f>'Mladí jazdci'!NW40</f>
        <v>0</v>
      </c>
      <c r="NX349" s="109">
        <f>'Mladí jazdci'!NX40</f>
        <v>0</v>
      </c>
      <c r="NY349" s="109">
        <f>'Mladí jazdci'!NY40</f>
        <v>0</v>
      </c>
      <c r="NZ349" s="109">
        <f>'Mladí jazdci'!NZ40</f>
        <v>0</v>
      </c>
      <c r="OA349" s="109">
        <f>'Mladí jazdci'!OA40</f>
        <v>0</v>
      </c>
      <c r="OB349" s="109">
        <f>'Mladí jazdci'!OB40</f>
        <v>0</v>
      </c>
      <c r="OC349" s="109">
        <f>'Mladí jazdci'!OC40</f>
        <v>0</v>
      </c>
      <c r="OD349" s="109">
        <f>'Mladí jazdci'!OD40</f>
        <v>0</v>
      </c>
      <c r="OE349" s="109">
        <f>'Mladí jazdci'!OE40</f>
        <v>0</v>
      </c>
      <c r="OF349" s="109">
        <f>'Mladí jazdci'!OF40</f>
        <v>0</v>
      </c>
      <c r="OG349" s="109">
        <f>'Mladí jazdci'!OG40</f>
        <v>0</v>
      </c>
      <c r="OH349" s="109">
        <f>'Mladí jazdci'!OH40</f>
        <v>0</v>
      </c>
      <c r="OI349" s="109">
        <f>'Mladí jazdci'!OI40</f>
        <v>0</v>
      </c>
      <c r="OJ349" s="109">
        <f>'Mladí jazdci'!OJ40</f>
        <v>0</v>
      </c>
      <c r="OK349" s="109">
        <f>'Mladí jazdci'!OK40</f>
        <v>0</v>
      </c>
      <c r="OL349" s="109">
        <f>'Mladí jazdci'!OL40</f>
        <v>0</v>
      </c>
      <c r="OM349" s="109">
        <f>'Mladí jazdci'!OM40</f>
        <v>0</v>
      </c>
      <c r="ON349" s="109">
        <f>'Mladí jazdci'!ON40</f>
        <v>0</v>
      </c>
      <c r="OO349" s="109">
        <f>'Mladí jazdci'!OO40</f>
        <v>0</v>
      </c>
      <c r="OP349" s="109">
        <f>'Mladí jazdci'!OP40</f>
        <v>0</v>
      </c>
      <c r="OQ349" s="109">
        <f>'Mladí jazdci'!OQ40</f>
        <v>0</v>
      </c>
      <c r="OR349" s="109">
        <f>'Mladí jazdci'!OR40</f>
        <v>0</v>
      </c>
      <c r="OS349" s="109">
        <f>'Mladí jazdci'!OS40</f>
        <v>0</v>
      </c>
      <c r="OT349" s="109">
        <f>'Mladí jazdci'!OT40</f>
        <v>0</v>
      </c>
      <c r="OU349" s="109">
        <f>'Mladí jazdci'!OU40</f>
        <v>0</v>
      </c>
      <c r="OV349" s="109">
        <f>'Mladí jazdci'!OV40</f>
        <v>0</v>
      </c>
      <c r="OW349" s="109">
        <f>'Mladí jazdci'!OW40</f>
        <v>0</v>
      </c>
      <c r="OX349" s="109">
        <f>'Mladí jazdci'!OX40</f>
        <v>0</v>
      </c>
      <c r="OY349" s="109">
        <f>'Mladí jazdci'!OY40</f>
        <v>0</v>
      </c>
      <c r="OZ349" s="109">
        <f>'Mladí jazdci'!OZ40</f>
        <v>0</v>
      </c>
      <c r="PA349" s="109">
        <f>'Mladí jazdci'!PA40</f>
        <v>0</v>
      </c>
      <c r="PB349" s="109">
        <f>'Mladí jazdci'!PB40</f>
        <v>0</v>
      </c>
      <c r="PC349" s="109">
        <f>'Mladí jazdci'!PC40</f>
        <v>0</v>
      </c>
      <c r="PD349" s="109">
        <f>'Mladí jazdci'!PD40</f>
        <v>0</v>
      </c>
      <c r="PE349" s="109">
        <f>'Mladí jazdci'!PE40</f>
        <v>0</v>
      </c>
      <c r="PF349" s="109">
        <f>'Mladí jazdci'!PF40</f>
        <v>0</v>
      </c>
      <c r="PG349" s="109">
        <f>'Mladí jazdci'!PG40</f>
        <v>0</v>
      </c>
      <c r="PH349" s="109">
        <f>'Mladí jazdci'!PH40</f>
        <v>0</v>
      </c>
      <c r="PI349" s="109">
        <f>'Mladí jazdci'!PI40</f>
        <v>0</v>
      </c>
      <c r="PJ349" s="109">
        <f>'Mladí jazdci'!PJ40</f>
        <v>0</v>
      </c>
      <c r="PK349" s="109">
        <f>'Mladí jazdci'!PK40</f>
        <v>0</v>
      </c>
      <c r="PL349" s="109">
        <f>'Mladí jazdci'!PL40</f>
        <v>0</v>
      </c>
      <c r="PM349" s="109">
        <f>'Mladí jazdci'!PM40</f>
        <v>0</v>
      </c>
      <c r="PN349" s="109">
        <f>'Mladí jazdci'!PN40</f>
        <v>0</v>
      </c>
      <c r="PO349" s="109">
        <f>'Mladí jazdci'!PO40</f>
        <v>0</v>
      </c>
      <c r="PP349" s="109">
        <f>'Mladí jazdci'!PP40</f>
        <v>0</v>
      </c>
      <c r="PQ349" s="109">
        <f>'Mladí jazdci'!PQ40</f>
        <v>0</v>
      </c>
      <c r="PR349" s="109">
        <f>'Mladí jazdci'!PR40</f>
        <v>0</v>
      </c>
      <c r="PS349" s="109">
        <f>'Mladí jazdci'!PS40</f>
        <v>0</v>
      </c>
      <c r="PT349" s="109">
        <f>'Mladí jazdci'!PT40</f>
        <v>0</v>
      </c>
      <c r="PU349" s="109">
        <f>'Mladí jazdci'!PU40</f>
        <v>0</v>
      </c>
      <c r="PV349" s="109">
        <f>'Mladí jazdci'!PV40</f>
        <v>0</v>
      </c>
      <c r="PW349" s="109">
        <f>'Mladí jazdci'!PW40</f>
        <v>0</v>
      </c>
      <c r="PX349" s="109">
        <f>'Mladí jazdci'!PX40</f>
        <v>0</v>
      </c>
      <c r="PY349" s="109">
        <f>'Mladí jazdci'!PY40</f>
        <v>0</v>
      </c>
      <c r="PZ349" s="109">
        <f>'Mladí jazdci'!PZ40</f>
        <v>0</v>
      </c>
      <c r="QA349" s="109">
        <f>'Mladí jazdci'!QA40</f>
        <v>0</v>
      </c>
      <c r="QB349" s="109">
        <f>'Mladí jazdci'!QB40</f>
        <v>0</v>
      </c>
      <c r="QC349" s="109">
        <f>'Mladí jazdci'!QC40</f>
        <v>0</v>
      </c>
      <c r="QD349" s="109">
        <f>'Mladí jazdci'!QD40</f>
        <v>0</v>
      </c>
      <c r="QE349" s="109">
        <f>'Mladí jazdci'!QE40</f>
        <v>0</v>
      </c>
      <c r="QF349" s="109">
        <f>'Mladí jazdci'!QF40</f>
        <v>0</v>
      </c>
      <c r="QG349" s="109">
        <f>'Mladí jazdci'!QG40</f>
        <v>0</v>
      </c>
      <c r="QH349" s="109">
        <f>'Mladí jazdci'!QH40</f>
        <v>0</v>
      </c>
      <c r="QI349" s="109">
        <f>'Mladí jazdci'!QI40</f>
        <v>0</v>
      </c>
      <c r="QJ349" s="109">
        <f>'Mladí jazdci'!QJ40</f>
        <v>0</v>
      </c>
      <c r="QK349" s="109">
        <f>'Mladí jazdci'!QK40</f>
        <v>0</v>
      </c>
      <c r="QL349" s="109">
        <f>'Mladí jazdci'!QL40</f>
        <v>0</v>
      </c>
      <c r="QM349" s="109">
        <f>'Mladí jazdci'!QM40</f>
        <v>0</v>
      </c>
      <c r="QN349" s="109">
        <f>'Mladí jazdci'!QN40</f>
        <v>0</v>
      </c>
      <c r="QO349" s="109">
        <f>'Mladí jazdci'!QO40</f>
        <v>0</v>
      </c>
      <c r="QP349" s="109">
        <f>'Mladí jazdci'!QP40</f>
        <v>0</v>
      </c>
      <c r="QQ349" s="109">
        <f>'Mladí jazdci'!QQ40</f>
        <v>0</v>
      </c>
      <c r="QR349" s="109">
        <f>'Mladí jazdci'!QR40</f>
        <v>0</v>
      </c>
      <c r="QS349" s="109">
        <f>'Mladí jazdci'!QS40</f>
        <v>0</v>
      </c>
      <c r="QT349" s="109">
        <f>'Mladí jazdci'!QT40</f>
        <v>0</v>
      </c>
      <c r="QU349" s="109">
        <f>'Mladí jazdci'!QU40</f>
        <v>0</v>
      </c>
      <c r="QV349" s="109">
        <f>'Mladí jazdci'!QV40</f>
        <v>0</v>
      </c>
      <c r="QW349" s="109">
        <f>'Mladí jazdci'!QW40</f>
        <v>0</v>
      </c>
      <c r="QX349" s="109">
        <f>'Mladí jazdci'!QX40</f>
        <v>0</v>
      </c>
      <c r="QY349" s="109">
        <f>'Mladí jazdci'!QY40</f>
        <v>0</v>
      </c>
      <c r="QZ349" s="109">
        <f>'Mladí jazdci'!QZ40</f>
        <v>0</v>
      </c>
      <c r="RA349" s="109">
        <f>'Mladí jazdci'!RA40</f>
        <v>0</v>
      </c>
      <c r="RB349" s="109">
        <f>'Mladí jazdci'!RB40</f>
        <v>0</v>
      </c>
      <c r="RC349" s="109">
        <f>'Mladí jazdci'!RC40</f>
        <v>0</v>
      </c>
      <c r="RD349" s="109">
        <f>'Mladí jazdci'!RD40</f>
        <v>0</v>
      </c>
      <c r="RE349" s="109">
        <f>'Mladí jazdci'!RE40</f>
        <v>0</v>
      </c>
      <c r="RF349" s="109">
        <f>'Mladí jazdci'!RF40</f>
        <v>0</v>
      </c>
      <c r="RG349" s="109">
        <f>'Mladí jazdci'!RG40</f>
        <v>0</v>
      </c>
      <c r="RH349" s="109">
        <f>'Mladí jazdci'!RH40</f>
        <v>0</v>
      </c>
      <c r="RI349" s="109">
        <f>'Mladí jazdci'!RI40</f>
        <v>0</v>
      </c>
      <c r="RJ349" s="109">
        <f>'Mladí jazdci'!RJ40</f>
        <v>0</v>
      </c>
      <c r="RK349" s="109">
        <f>'Mladí jazdci'!RK40</f>
        <v>0</v>
      </c>
      <c r="RL349" s="109">
        <f>'Mladí jazdci'!RL40</f>
        <v>0</v>
      </c>
      <c r="RM349" s="109">
        <f>'Mladí jazdci'!RM40</f>
        <v>0</v>
      </c>
      <c r="RN349" s="109">
        <f>'Mladí jazdci'!RN40</f>
        <v>0</v>
      </c>
      <c r="RO349" s="109">
        <f>'Mladí jazdci'!RO40</f>
        <v>0</v>
      </c>
      <c r="RP349" s="109">
        <f>'Mladí jazdci'!RP40</f>
        <v>0</v>
      </c>
      <c r="RQ349" s="109">
        <f>'Mladí jazdci'!RQ40</f>
        <v>0</v>
      </c>
      <c r="RR349" s="109">
        <f>'Mladí jazdci'!RR40</f>
        <v>0</v>
      </c>
      <c r="RS349" s="109">
        <f>'Mladí jazdci'!RS40</f>
        <v>0</v>
      </c>
      <c r="RT349" s="109">
        <f>'Mladí jazdci'!RT40</f>
        <v>0</v>
      </c>
      <c r="RU349" s="109">
        <f>'Mladí jazdci'!RU40</f>
        <v>0</v>
      </c>
      <c r="RV349" s="109">
        <f>'Mladí jazdci'!RV40</f>
        <v>0</v>
      </c>
      <c r="RW349" s="109">
        <f>'Mladí jazdci'!RW40</f>
        <v>0</v>
      </c>
      <c r="RX349" s="109">
        <f>'Mladí jazdci'!RX40</f>
        <v>0</v>
      </c>
      <c r="RY349" s="109">
        <f>'Mladí jazdci'!RY40</f>
        <v>0</v>
      </c>
      <c r="RZ349" s="109">
        <f>'Mladí jazdci'!RZ40</f>
        <v>0</v>
      </c>
      <c r="SA349" s="109">
        <f>'Mladí jazdci'!SA40</f>
        <v>0</v>
      </c>
      <c r="SB349" s="109">
        <f>'Mladí jazdci'!SB40</f>
        <v>0</v>
      </c>
      <c r="SC349" s="109">
        <f>'Mladí jazdci'!SC40</f>
        <v>0</v>
      </c>
      <c r="SD349" s="109">
        <f>'Mladí jazdci'!SD40</f>
        <v>0</v>
      </c>
      <c r="SE349" s="109">
        <f>'Mladí jazdci'!SE40</f>
        <v>0</v>
      </c>
      <c r="SF349" s="109">
        <f>'Mladí jazdci'!SF40</f>
        <v>0</v>
      </c>
      <c r="SG349" s="109">
        <f>'Mladí jazdci'!SG40</f>
        <v>0</v>
      </c>
      <c r="SH349" s="109">
        <f>'Mladí jazdci'!SH40</f>
        <v>0</v>
      </c>
      <c r="SI349" s="109">
        <f>'Mladí jazdci'!SI40</f>
        <v>0</v>
      </c>
      <c r="SJ349" s="109">
        <f>'Mladí jazdci'!SJ40</f>
        <v>0</v>
      </c>
      <c r="SK349" s="109">
        <f>'Mladí jazdci'!SK40</f>
        <v>0</v>
      </c>
      <c r="SL349" s="109">
        <f>'Mladí jazdci'!SL40</f>
        <v>0</v>
      </c>
      <c r="SM349" s="109">
        <f>'Mladí jazdci'!SM40</f>
        <v>0</v>
      </c>
      <c r="SN349" s="109">
        <f>'Mladí jazdci'!SN40</f>
        <v>0</v>
      </c>
      <c r="SO349" s="109">
        <f>'Mladí jazdci'!SO40</f>
        <v>0</v>
      </c>
      <c r="SP349" s="109">
        <f>'Mladí jazdci'!SP40</f>
        <v>0</v>
      </c>
      <c r="SQ349" s="109">
        <f>'Mladí jazdci'!SQ40</f>
        <v>0</v>
      </c>
      <c r="SR349" s="109">
        <f>'Mladí jazdci'!SR40</f>
        <v>0</v>
      </c>
      <c r="SS349" s="109">
        <f>'Mladí jazdci'!SS40</f>
        <v>0</v>
      </c>
      <c r="ST349" s="109">
        <f>'Mladí jazdci'!ST40</f>
        <v>0</v>
      </c>
      <c r="SU349" s="109">
        <f>'Mladí jazdci'!SU40</f>
        <v>0</v>
      </c>
      <c r="SV349" s="109">
        <f>'Mladí jazdci'!SV40</f>
        <v>0</v>
      </c>
      <c r="SW349" s="109">
        <f>'Mladí jazdci'!SW40</f>
        <v>0</v>
      </c>
      <c r="SX349" s="109">
        <f>'Mladí jazdci'!SX40</f>
        <v>0</v>
      </c>
      <c r="SY349" s="109">
        <f>'Mladí jazdci'!SY40</f>
        <v>0</v>
      </c>
      <c r="SZ349" s="109">
        <f>'Mladí jazdci'!SZ40</f>
        <v>0</v>
      </c>
      <c r="TA349" s="109">
        <f>'Mladí jazdci'!TA40</f>
        <v>0</v>
      </c>
      <c r="TB349" s="109">
        <f>'Mladí jazdci'!TB40</f>
        <v>0</v>
      </c>
    </row>
    <row r="350" spans="1:522" s="1" customFormat="1" ht="18" customHeight="1" x14ac:dyDescent="0.2">
      <c r="A350" s="12"/>
      <c r="B350" s="11" t="s">
        <v>428</v>
      </c>
      <c r="C350" s="1">
        <v>12487</v>
      </c>
      <c r="D350" s="1">
        <v>2013</v>
      </c>
      <c r="E350" s="4" t="s">
        <v>427</v>
      </c>
      <c r="F350" s="9">
        <v>9511</v>
      </c>
      <c r="G350" s="9" t="s">
        <v>132</v>
      </c>
      <c r="H350" s="4" t="s">
        <v>77</v>
      </c>
      <c r="I350" s="1">
        <f t="shared" si="20"/>
        <v>0</v>
      </c>
      <c r="J350" s="12">
        <f>Tabuľka3[[#This Row],[Stĺpec9]]</f>
        <v>0</v>
      </c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  <c r="GY350" s="109"/>
      <c r="GZ350" s="109"/>
      <c r="HA350" s="109"/>
      <c r="HB350" s="109"/>
      <c r="HC350" s="109"/>
      <c r="HD350" s="109"/>
      <c r="HE350" s="109"/>
      <c r="HF350" s="109"/>
      <c r="HG350" s="109"/>
      <c r="HH350" s="109"/>
      <c r="HI350" s="109"/>
      <c r="HJ350" s="109"/>
      <c r="HK350" s="109"/>
      <c r="HL350" s="109"/>
      <c r="HM350" s="109"/>
      <c r="HN350" s="109"/>
      <c r="HO350" s="109"/>
      <c r="HP350" s="109"/>
      <c r="HQ350" s="109"/>
      <c r="HR350" s="109"/>
      <c r="HS350" s="109"/>
      <c r="HT350" s="109"/>
      <c r="HU350" s="109"/>
      <c r="HV350" s="109"/>
      <c r="HW350" s="109"/>
      <c r="HX350" s="109"/>
      <c r="HY350" s="109"/>
      <c r="HZ350" s="109"/>
      <c r="IA350" s="109"/>
      <c r="IB350" s="109"/>
      <c r="IC350" s="109"/>
      <c r="ID350" s="109"/>
      <c r="IE350" s="109"/>
      <c r="IF350" s="109"/>
      <c r="IG350" s="109"/>
      <c r="IH350" s="109"/>
      <c r="II350" s="109"/>
      <c r="IJ350" s="109"/>
      <c r="IK350" s="109"/>
      <c r="IL350" s="109"/>
      <c r="IM350" s="109"/>
      <c r="IN350" s="109"/>
      <c r="IO350" s="109"/>
      <c r="IP350" s="109"/>
      <c r="IQ350" s="109"/>
      <c r="IR350" s="109"/>
      <c r="IS350" s="109"/>
      <c r="IT350" s="109"/>
      <c r="IU350" s="109"/>
      <c r="IV350" s="109"/>
      <c r="IW350" s="109"/>
      <c r="IX350" s="109"/>
      <c r="IY350" s="109"/>
      <c r="IZ350" s="109"/>
      <c r="JA350" s="109"/>
      <c r="JB350" s="109"/>
      <c r="JC350" s="109"/>
      <c r="JD350" s="109"/>
      <c r="JE350" s="109"/>
      <c r="JF350" s="109"/>
      <c r="JG350" s="109"/>
      <c r="JH350" s="109"/>
      <c r="JI350" s="109"/>
      <c r="JJ350" s="109"/>
      <c r="JK350" s="109"/>
      <c r="JL350" s="109"/>
      <c r="JM350" s="109"/>
      <c r="JN350" s="109"/>
      <c r="JO350" s="109"/>
      <c r="JP350" s="109"/>
      <c r="JQ350" s="109"/>
      <c r="JR350" s="109"/>
      <c r="JS350" s="109"/>
      <c r="JT350" s="109"/>
      <c r="JU350" s="109"/>
      <c r="JV350" s="109"/>
      <c r="JW350" s="109"/>
      <c r="JX350" s="109"/>
      <c r="JY350" s="109"/>
      <c r="JZ350" s="109"/>
      <c r="KA350" s="109"/>
      <c r="KB350" s="109"/>
      <c r="KC350" s="109"/>
      <c r="KD350" s="109"/>
      <c r="KE350" s="109"/>
      <c r="KF350" s="109"/>
      <c r="KG350" s="109"/>
      <c r="KH350" s="109"/>
      <c r="KI350" s="109"/>
      <c r="KJ350" s="109"/>
      <c r="KK350" s="109"/>
      <c r="KL350" s="109"/>
      <c r="KM350" s="109"/>
      <c r="KN350" s="109"/>
      <c r="KO350" s="109"/>
      <c r="KP350" s="109"/>
      <c r="KQ350" s="109"/>
      <c r="KR350" s="109"/>
      <c r="KS350" s="109"/>
      <c r="KT350" s="109"/>
      <c r="KU350" s="109"/>
      <c r="KV350" s="109"/>
      <c r="KW350" s="109"/>
      <c r="KX350" s="109"/>
      <c r="KY350" s="109"/>
      <c r="KZ350" s="109"/>
      <c r="LA350" s="109"/>
      <c r="LB350" s="109"/>
      <c r="LC350" s="109"/>
      <c r="LD350" s="109"/>
      <c r="LE350" s="109"/>
      <c r="LF350" s="109"/>
      <c r="LG350" s="109"/>
      <c r="LH350" s="109"/>
      <c r="LI350" s="109"/>
      <c r="LJ350" s="109"/>
      <c r="LK350" s="109"/>
      <c r="LL350" s="109"/>
      <c r="LM350" s="109"/>
      <c r="LN350" s="109"/>
      <c r="LO350" s="109"/>
      <c r="LP350" s="109"/>
      <c r="LQ350" s="109"/>
      <c r="LR350" s="109"/>
      <c r="LS350" s="109"/>
      <c r="LT350" s="109"/>
      <c r="LU350" s="109"/>
      <c r="LV350" s="109"/>
      <c r="LW350" s="109"/>
      <c r="LX350" s="109"/>
      <c r="LY350" s="109"/>
      <c r="LZ350" s="109"/>
      <c r="MA350" s="109"/>
      <c r="MB350" s="109"/>
      <c r="MC350" s="109"/>
      <c r="MD350" s="109"/>
      <c r="ME350" s="109"/>
      <c r="MF350" s="109"/>
      <c r="MG350" s="109"/>
      <c r="MH350" s="109"/>
      <c r="MI350" s="109"/>
      <c r="MJ350" s="109"/>
      <c r="MK350" s="109"/>
      <c r="ML350" s="109"/>
      <c r="MM350" s="109"/>
      <c r="MN350" s="109"/>
      <c r="MO350" s="109"/>
      <c r="MP350" s="109"/>
      <c r="MQ350" s="109"/>
      <c r="MR350" s="109"/>
      <c r="MS350" s="109"/>
      <c r="MT350" s="109"/>
      <c r="MU350" s="109"/>
      <c r="MV350" s="109"/>
      <c r="MW350" s="109"/>
      <c r="MX350" s="109"/>
      <c r="MY350" s="109"/>
      <c r="MZ350" s="109"/>
      <c r="NA350" s="109"/>
      <c r="NB350" s="109"/>
      <c r="NC350" s="109"/>
      <c r="ND350" s="109"/>
      <c r="NE350" s="109"/>
      <c r="NF350" s="109"/>
      <c r="NG350" s="109"/>
      <c r="NH350" s="109"/>
      <c r="NI350" s="109"/>
      <c r="NJ350" s="109"/>
      <c r="NK350" s="109"/>
      <c r="NL350" s="109"/>
      <c r="NM350" s="109"/>
      <c r="NN350" s="109"/>
      <c r="NO350" s="109"/>
      <c r="NP350" s="109"/>
      <c r="NQ350" s="109"/>
      <c r="NR350" s="109"/>
      <c r="NS350" s="109"/>
      <c r="NT350" s="109"/>
      <c r="NU350" s="109"/>
      <c r="NV350" s="109"/>
      <c r="NW350" s="109"/>
      <c r="NX350" s="109"/>
      <c r="NY350" s="109"/>
      <c r="NZ350" s="109"/>
      <c r="OA350" s="109"/>
      <c r="OB350" s="109"/>
      <c r="OC350" s="109"/>
      <c r="OD350" s="109"/>
      <c r="OE350" s="109"/>
      <c r="OF350" s="109"/>
      <c r="OG350" s="109"/>
      <c r="OH350" s="109"/>
      <c r="OI350" s="109"/>
      <c r="OJ350" s="109"/>
      <c r="OK350" s="109"/>
      <c r="OL350" s="109"/>
      <c r="OM350" s="109"/>
      <c r="ON350" s="109"/>
      <c r="OO350" s="109"/>
      <c r="OP350" s="109"/>
      <c r="OQ350" s="109"/>
      <c r="OR350" s="109"/>
      <c r="OS350" s="109"/>
      <c r="OT350" s="109"/>
      <c r="OU350" s="109"/>
      <c r="OV350" s="109"/>
      <c r="OW350" s="109"/>
      <c r="OX350" s="109"/>
      <c r="OY350" s="109"/>
      <c r="OZ350" s="109"/>
      <c r="PA350" s="109"/>
      <c r="PB350" s="109"/>
      <c r="PC350" s="109"/>
      <c r="PD350" s="109"/>
      <c r="PE350" s="109"/>
      <c r="PF350" s="109"/>
      <c r="PG350" s="109"/>
      <c r="PH350" s="109"/>
      <c r="PI350" s="109"/>
      <c r="PJ350" s="109"/>
      <c r="PK350" s="109"/>
      <c r="PL350" s="109"/>
      <c r="PM350" s="109"/>
      <c r="PN350" s="109"/>
      <c r="PO350" s="109"/>
      <c r="PP350" s="109"/>
      <c r="PQ350" s="109"/>
      <c r="PR350" s="109"/>
      <c r="PS350" s="109"/>
      <c r="PT350" s="109"/>
      <c r="PU350" s="109"/>
      <c r="PV350" s="109"/>
      <c r="PW350" s="109"/>
      <c r="PX350" s="109"/>
      <c r="PY350" s="109"/>
      <c r="PZ350" s="109"/>
      <c r="QA350" s="109"/>
      <c r="QB350" s="109"/>
      <c r="QC350" s="109"/>
      <c r="QD350" s="109"/>
      <c r="QE350" s="109"/>
      <c r="QF350" s="109"/>
      <c r="QG350" s="109"/>
      <c r="QH350" s="109"/>
      <c r="QI350" s="109"/>
      <c r="QJ350" s="109"/>
      <c r="QK350" s="109"/>
      <c r="QL350" s="109"/>
      <c r="QM350" s="109"/>
      <c r="QN350" s="109"/>
      <c r="QO350" s="109"/>
      <c r="QP350" s="109"/>
      <c r="QQ350" s="109"/>
      <c r="QR350" s="109"/>
      <c r="QS350" s="109"/>
      <c r="QT350" s="109"/>
      <c r="QU350" s="109"/>
      <c r="QV350" s="109"/>
      <c r="QW350" s="109"/>
      <c r="QX350" s="109"/>
      <c r="QY350" s="109"/>
      <c r="QZ350" s="109"/>
      <c r="RA350" s="109"/>
      <c r="RB350" s="109"/>
      <c r="RC350" s="109"/>
      <c r="RD350" s="109"/>
      <c r="RE350" s="109"/>
      <c r="RF350" s="109"/>
      <c r="RG350" s="109"/>
      <c r="RH350" s="109"/>
      <c r="RI350" s="109"/>
      <c r="RJ350" s="109"/>
      <c r="RK350" s="109"/>
      <c r="RL350" s="109"/>
      <c r="RM350" s="109"/>
      <c r="RN350" s="109"/>
      <c r="RO350" s="109"/>
      <c r="RP350" s="109"/>
      <c r="RQ350" s="109"/>
      <c r="RR350" s="109"/>
      <c r="RS350" s="109"/>
      <c r="RT350" s="109"/>
      <c r="RU350" s="109"/>
      <c r="RV350" s="109"/>
      <c r="RW350" s="109"/>
      <c r="RX350" s="109"/>
      <c r="RY350" s="109"/>
      <c r="RZ350" s="109"/>
      <c r="SA350" s="109"/>
      <c r="SB350" s="109"/>
      <c r="SC350" s="109"/>
      <c r="SD350" s="109"/>
      <c r="SE350" s="109"/>
      <c r="SF350" s="109"/>
      <c r="SG350" s="109"/>
      <c r="SH350" s="109"/>
      <c r="SI350" s="109"/>
      <c r="SJ350" s="109"/>
      <c r="SK350" s="109"/>
      <c r="SL350" s="109"/>
      <c r="SM350" s="109"/>
      <c r="SN350" s="109"/>
      <c r="SO350" s="109"/>
      <c r="SP350" s="109"/>
      <c r="SQ350" s="109"/>
      <c r="SR350" s="109"/>
      <c r="SS350" s="109"/>
      <c r="ST350" s="109"/>
      <c r="SU350" s="109"/>
      <c r="SV350" s="109"/>
      <c r="SW350" s="109"/>
      <c r="SX350" s="109"/>
      <c r="SY350" s="109"/>
      <c r="SZ350" s="109"/>
      <c r="TA350" s="109"/>
      <c r="TB350" s="109"/>
    </row>
    <row r="351" spans="1:522" s="1" customFormat="1" ht="18" customHeight="1" x14ac:dyDescent="0.2">
      <c r="A351" s="12"/>
      <c r="B351" s="11" t="s">
        <v>407</v>
      </c>
      <c r="C351" s="1">
        <v>12020</v>
      </c>
      <c r="D351" s="1">
        <v>2011</v>
      </c>
      <c r="E351" s="4" t="s">
        <v>405</v>
      </c>
      <c r="F351" s="1">
        <v>9240</v>
      </c>
      <c r="G351" s="9" t="s">
        <v>127</v>
      </c>
      <c r="H351" s="4" t="s">
        <v>66</v>
      </c>
      <c r="I351" s="1">
        <f t="shared" si="20"/>
        <v>0</v>
      </c>
      <c r="J351" s="12">
        <f>Tabuľka3[[#This Row],[Stĺpec9]]</f>
        <v>0</v>
      </c>
      <c r="K351" s="109">
        <f>Juniori!K87</f>
        <v>0</v>
      </c>
      <c r="L351" s="109">
        <f>Juniori!L87</f>
        <v>0</v>
      </c>
      <c r="M351" s="109">
        <f>Juniori!M87</f>
        <v>0</v>
      </c>
      <c r="N351" s="109">
        <f>Juniori!N87</f>
        <v>0</v>
      </c>
      <c r="O351" s="109">
        <f>Juniori!O87</f>
        <v>0</v>
      </c>
      <c r="P351" s="109">
        <f>Juniori!P87</f>
        <v>0</v>
      </c>
      <c r="Q351" s="109">
        <f>Juniori!Q87</f>
        <v>0</v>
      </c>
      <c r="R351" s="109">
        <f>Juniori!R87</f>
        <v>0</v>
      </c>
      <c r="S351" s="109">
        <f>Juniori!S87</f>
        <v>0</v>
      </c>
      <c r="T351" s="109">
        <f>Juniori!T87</f>
        <v>0</v>
      </c>
      <c r="U351" s="109">
        <f>Juniori!U87</f>
        <v>0</v>
      </c>
      <c r="V351" s="109">
        <f>Juniori!V87</f>
        <v>0</v>
      </c>
      <c r="W351" s="109">
        <f>Juniori!W87</f>
        <v>0</v>
      </c>
      <c r="X351" s="109">
        <f>Juniori!X87</f>
        <v>0</v>
      </c>
      <c r="Y351" s="109">
        <f>Juniori!Y87</f>
        <v>0</v>
      </c>
      <c r="Z351" s="109">
        <f>Juniori!Z87</f>
        <v>0</v>
      </c>
      <c r="AA351" s="109">
        <f>Juniori!AA87</f>
        <v>0</v>
      </c>
      <c r="AB351" s="109">
        <f>Juniori!AB87</f>
        <v>0</v>
      </c>
      <c r="AC351" s="109">
        <f>Juniori!AC87</f>
        <v>0</v>
      </c>
      <c r="AD351" s="109">
        <f>Juniori!AD87</f>
        <v>0</v>
      </c>
      <c r="AE351" s="109">
        <f>Juniori!AE87</f>
        <v>0</v>
      </c>
      <c r="AF351" s="109">
        <f>Juniori!AF87</f>
        <v>0</v>
      </c>
      <c r="AG351" s="109">
        <f>Juniori!AG87</f>
        <v>0</v>
      </c>
      <c r="AH351" s="109">
        <f>Juniori!AH87</f>
        <v>0</v>
      </c>
      <c r="AI351" s="109">
        <f>Juniori!AI87</f>
        <v>0</v>
      </c>
      <c r="AJ351" s="109">
        <f>Juniori!AJ87</f>
        <v>0</v>
      </c>
      <c r="AK351" s="109">
        <f>Juniori!AK87</f>
        <v>0</v>
      </c>
      <c r="AL351" s="109">
        <f>Juniori!AL87</f>
        <v>0</v>
      </c>
      <c r="AM351" s="109">
        <f>Juniori!AM87</f>
        <v>0</v>
      </c>
      <c r="AN351" s="109">
        <f>Juniori!AN87</f>
        <v>0</v>
      </c>
      <c r="AO351" s="109">
        <f>Juniori!AO87</f>
        <v>0</v>
      </c>
      <c r="AP351" s="109">
        <f>Juniori!AP87</f>
        <v>0</v>
      </c>
      <c r="AQ351" s="109">
        <f>Juniori!AQ87</f>
        <v>0</v>
      </c>
      <c r="AR351" s="109">
        <f>Juniori!AR87</f>
        <v>0</v>
      </c>
      <c r="AS351" s="109">
        <f>Juniori!AS87</f>
        <v>0</v>
      </c>
      <c r="AT351" s="109">
        <f>Juniori!AT87</f>
        <v>0</v>
      </c>
      <c r="AU351" s="109">
        <f>Juniori!AU87</f>
        <v>0</v>
      </c>
      <c r="AV351" s="109">
        <f>Juniori!AV87</f>
        <v>0</v>
      </c>
      <c r="AW351" s="109">
        <f>Juniori!AW87</f>
        <v>0</v>
      </c>
      <c r="AX351" s="109">
        <f>Juniori!AX87</f>
        <v>0</v>
      </c>
      <c r="AY351" s="109">
        <f>Juniori!AY87</f>
        <v>0</v>
      </c>
      <c r="AZ351" s="109">
        <f>Juniori!AZ87</f>
        <v>0</v>
      </c>
      <c r="BA351" s="109">
        <f>Juniori!BA87</f>
        <v>0</v>
      </c>
      <c r="BB351" s="109">
        <f>Juniori!BB87</f>
        <v>0</v>
      </c>
      <c r="BC351" s="109">
        <f>Juniori!BC87</f>
        <v>0</v>
      </c>
      <c r="BD351" s="109">
        <f>Juniori!BD87</f>
        <v>0</v>
      </c>
      <c r="BE351" s="109">
        <f>Juniori!BE87</f>
        <v>0</v>
      </c>
      <c r="BF351" s="109">
        <f>Juniori!BF87</f>
        <v>0</v>
      </c>
      <c r="BG351" s="109">
        <f>Juniori!BG87</f>
        <v>0</v>
      </c>
      <c r="BH351" s="109">
        <f>Juniori!BH87</f>
        <v>0</v>
      </c>
      <c r="BI351" s="109">
        <f>Juniori!BI87</f>
        <v>0</v>
      </c>
      <c r="BJ351" s="109">
        <f>Juniori!BJ87</f>
        <v>0</v>
      </c>
      <c r="BK351" s="109">
        <f>Juniori!BK87</f>
        <v>0</v>
      </c>
      <c r="BL351" s="109">
        <f>Juniori!BL87</f>
        <v>0</v>
      </c>
      <c r="BM351" s="109">
        <f>Juniori!BM87</f>
        <v>0</v>
      </c>
      <c r="BN351" s="109">
        <f>Juniori!BN87</f>
        <v>0</v>
      </c>
      <c r="BO351" s="109">
        <f>Juniori!BO87</f>
        <v>0</v>
      </c>
      <c r="BP351" s="109">
        <f>Juniori!BP87</f>
        <v>0</v>
      </c>
      <c r="BQ351" s="109">
        <f>Juniori!BQ87</f>
        <v>0</v>
      </c>
      <c r="BR351" s="109">
        <f>Juniori!BR87</f>
        <v>0</v>
      </c>
      <c r="BS351" s="109">
        <f>Juniori!BS87</f>
        <v>0</v>
      </c>
      <c r="BT351" s="109">
        <f>Juniori!BT87</f>
        <v>0</v>
      </c>
      <c r="BU351" s="109">
        <f>Juniori!BU87</f>
        <v>0</v>
      </c>
      <c r="BV351" s="109">
        <f>Juniori!BV87</f>
        <v>0</v>
      </c>
      <c r="BW351" s="109">
        <f>Juniori!BW87</f>
        <v>0</v>
      </c>
      <c r="BX351" s="109">
        <f>Juniori!BX87</f>
        <v>0</v>
      </c>
      <c r="BY351" s="109">
        <f>Juniori!BY87</f>
        <v>0</v>
      </c>
      <c r="BZ351" s="109">
        <f>Juniori!BZ87</f>
        <v>0</v>
      </c>
      <c r="CA351" s="109">
        <f>Juniori!CA87</f>
        <v>0</v>
      </c>
      <c r="CB351" s="109">
        <f>Juniori!CB87</f>
        <v>0</v>
      </c>
      <c r="CC351" s="109">
        <f>Juniori!CC87</f>
        <v>0</v>
      </c>
      <c r="CD351" s="109">
        <f>Juniori!CD87</f>
        <v>0</v>
      </c>
      <c r="CE351" s="109">
        <f>Juniori!CE87</f>
        <v>0</v>
      </c>
      <c r="CF351" s="109">
        <f>Juniori!CF87</f>
        <v>0</v>
      </c>
      <c r="CG351" s="109">
        <f>Juniori!CG87</f>
        <v>0</v>
      </c>
      <c r="CH351" s="109">
        <f>Juniori!CH87</f>
        <v>0</v>
      </c>
      <c r="CI351" s="109">
        <f>Juniori!CI87</f>
        <v>0</v>
      </c>
      <c r="CJ351" s="109">
        <f>Juniori!CJ87</f>
        <v>0</v>
      </c>
      <c r="CK351" s="109">
        <f>Juniori!CK87</f>
        <v>0</v>
      </c>
      <c r="CL351" s="109">
        <f>Juniori!CL87</f>
        <v>0</v>
      </c>
      <c r="CM351" s="109">
        <f>Juniori!CM87</f>
        <v>0</v>
      </c>
      <c r="CN351" s="109">
        <f>Juniori!CN87</f>
        <v>0</v>
      </c>
      <c r="CO351" s="109">
        <f>Juniori!CO87</f>
        <v>0</v>
      </c>
      <c r="CP351" s="109">
        <f>Juniori!CP87</f>
        <v>0</v>
      </c>
      <c r="CQ351" s="109">
        <f>Juniori!CQ87</f>
        <v>0</v>
      </c>
      <c r="CR351" s="109">
        <f>Juniori!CR87</f>
        <v>0</v>
      </c>
      <c r="CS351" s="109">
        <f>Juniori!CS87</f>
        <v>0</v>
      </c>
      <c r="CT351" s="109">
        <f>Juniori!CT87</f>
        <v>0</v>
      </c>
      <c r="CU351" s="109">
        <f>Juniori!CU87</f>
        <v>0</v>
      </c>
      <c r="CV351" s="109">
        <f>Juniori!CV87</f>
        <v>0</v>
      </c>
      <c r="CW351" s="109">
        <f>Juniori!CW87</f>
        <v>0</v>
      </c>
      <c r="CX351" s="109">
        <f>Juniori!CX87</f>
        <v>0</v>
      </c>
      <c r="CY351" s="109">
        <f>Juniori!CY87</f>
        <v>0</v>
      </c>
      <c r="CZ351" s="109">
        <f>Juniori!CZ87</f>
        <v>0</v>
      </c>
      <c r="DA351" s="109">
        <f>Juniori!DA87</f>
        <v>0</v>
      </c>
      <c r="DB351" s="109">
        <f>Juniori!DB87</f>
        <v>0</v>
      </c>
      <c r="DC351" s="109">
        <f>Juniori!DC87</f>
        <v>0</v>
      </c>
      <c r="DD351" s="109">
        <f>Juniori!DD87</f>
        <v>0</v>
      </c>
      <c r="DE351" s="109">
        <f>Juniori!DE87</f>
        <v>0</v>
      </c>
      <c r="DF351" s="109">
        <f>Juniori!DF87</f>
        <v>0</v>
      </c>
      <c r="DG351" s="109">
        <f>Juniori!DG87</f>
        <v>0</v>
      </c>
      <c r="DH351" s="109">
        <f>Juniori!DH87</f>
        <v>0</v>
      </c>
      <c r="DI351" s="109">
        <f>Juniori!DI87</f>
        <v>0</v>
      </c>
      <c r="DJ351" s="109">
        <f>Juniori!DJ87</f>
        <v>0</v>
      </c>
      <c r="DK351" s="109">
        <f>Juniori!DK87</f>
        <v>0</v>
      </c>
      <c r="DL351" s="109">
        <f>Juniori!DL87</f>
        <v>0</v>
      </c>
      <c r="DM351" s="109">
        <f>Juniori!DM87</f>
        <v>0</v>
      </c>
      <c r="DN351" s="109">
        <f>Juniori!DN87</f>
        <v>0</v>
      </c>
      <c r="DO351" s="109">
        <f>Juniori!DO87</f>
        <v>0</v>
      </c>
      <c r="DP351" s="109">
        <f>Juniori!DP87</f>
        <v>0</v>
      </c>
      <c r="DQ351" s="109">
        <f>Juniori!DQ87</f>
        <v>0</v>
      </c>
      <c r="DR351" s="109">
        <f>Juniori!DR87</f>
        <v>0</v>
      </c>
      <c r="DS351" s="109">
        <f>Juniori!DS87</f>
        <v>0</v>
      </c>
      <c r="DT351" s="109">
        <f>Juniori!DT87</f>
        <v>0</v>
      </c>
      <c r="DU351" s="109">
        <f>Juniori!DU87</f>
        <v>0</v>
      </c>
      <c r="DV351" s="109">
        <f>Juniori!DV87</f>
        <v>0</v>
      </c>
      <c r="DW351" s="109">
        <f>Juniori!DW87</f>
        <v>0</v>
      </c>
      <c r="DX351" s="109">
        <f>Juniori!DX87</f>
        <v>0</v>
      </c>
      <c r="DY351" s="109">
        <f>Juniori!DY87</f>
        <v>0</v>
      </c>
      <c r="DZ351" s="109">
        <f>Juniori!DZ87</f>
        <v>0</v>
      </c>
      <c r="EA351" s="109">
        <f>Juniori!EA87</f>
        <v>0</v>
      </c>
      <c r="EB351" s="109">
        <f>Juniori!EB87</f>
        <v>0</v>
      </c>
      <c r="EC351" s="109">
        <f>Juniori!EC87</f>
        <v>0</v>
      </c>
      <c r="ED351" s="109">
        <f>Juniori!ED87</f>
        <v>0</v>
      </c>
      <c r="EE351" s="109">
        <f>Juniori!EE87</f>
        <v>0</v>
      </c>
      <c r="EF351" s="109">
        <f>Juniori!EF87</f>
        <v>0</v>
      </c>
      <c r="EG351" s="109">
        <f>Juniori!EG87</f>
        <v>0</v>
      </c>
      <c r="EH351" s="109">
        <f>Juniori!EH87</f>
        <v>0</v>
      </c>
      <c r="EI351" s="109">
        <f>Juniori!EI87</f>
        <v>0</v>
      </c>
      <c r="EJ351" s="109">
        <f>Juniori!EJ87</f>
        <v>0</v>
      </c>
      <c r="EK351" s="109">
        <f>Juniori!EK87</f>
        <v>0</v>
      </c>
      <c r="EL351" s="109">
        <f>Juniori!EL87</f>
        <v>0</v>
      </c>
      <c r="EM351" s="109">
        <f>Juniori!EM87</f>
        <v>0</v>
      </c>
      <c r="EN351" s="109">
        <f>Juniori!EN87</f>
        <v>0</v>
      </c>
      <c r="EO351" s="109">
        <f>Juniori!EO87</f>
        <v>0</v>
      </c>
      <c r="EP351" s="109">
        <f>Juniori!EP87</f>
        <v>0</v>
      </c>
      <c r="EQ351" s="109">
        <f>Juniori!EQ87</f>
        <v>0</v>
      </c>
      <c r="ER351" s="109">
        <f>Juniori!ER87</f>
        <v>0</v>
      </c>
      <c r="ES351" s="109">
        <f>Juniori!ES87</f>
        <v>0</v>
      </c>
      <c r="ET351" s="109">
        <f>Juniori!ET87</f>
        <v>0</v>
      </c>
      <c r="EU351" s="109">
        <f>Juniori!EU87</f>
        <v>0</v>
      </c>
      <c r="EV351" s="109">
        <f>Juniori!EV87</f>
        <v>0</v>
      </c>
      <c r="EW351" s="109">
        <f>Juniori!EW87</f>
        <v>0</v>
      </c>
      <c r="EX351" s="109">
        <f>Juniori!EX87</f>
        <v>0</v>
      </c>
      <c r="EY351" s="109">
        <f>Juniori!EY87</f>
        <v>0</v>
      </c>
      <c r="EZ351" s="109">
        <f>Juniori!EZ87</f>
        <v>0</v>
      </c>
      <c r="FA351" s="109">
        <f>Juniori!FA87</f>
        <v>0</v>
      </c>
      <c r="FB351" s="109">
        <f>Juniori!FB87</f>
        <v>0</v>
      </c>
      <c r="FC351" s="109">
        <f>Juniori!FC87</f>
        <v>0</v>
      </c>
      <c r="FD351" s="109">
        <f>Juniori!FD87</f>
        <v>0</v>
      </c>
      <c r="FE351" s="109">
        <f>Juniori!FE87</f>
        <v>0</v>
      </c>
      <c r="FF351" s="109">
        <f>Juniori!FF87</f>
        <v>0</v>
      </c>
      <c r="FG351" s="109">
        <f>Juniori!FG87</f>
        <v>0</v>
      </c>
      <c r="FH351" s="109">
        <f>Juniori!FH87</f>
        <v>0</v>
      </c>
      <c r="FI351" s="109">
        <f>Juniori!FI87</f>
        <v>0</v>
      </c>
      <c r="FJ351" s="109">
        <f>Juniori!FJ87</f>
        <v>0</v>
      </c>
      <c r="FK351" s="109">
        <f>Juniori!FK87</f>
        <v>0</v>
      </c>
      <c r="FL351" s="109">
        <f>Juniori!FL87</f>
        <v>0</v>
      </c>
      <c r="FM351" s="109">
        <f>Juniori!FM87</f>
        <v>0</v>
      </c>
      <c r="FN351" s="109">
        <f>Juniori!FN87</f>
        <v>0</v>
      </c>
      <c r="FO351" s="109">
        <f>Juniori!FO87</f>
        <v>0</v>
      </c>
      <c r="FP351" s="109">
        <f>Juniori!FP87</f>
        <v>0</v>
      </c>
      <c r="FQ351" s="109">
        <f>Juniori!FQ87</f>
        <v>0</v>
      </c>
      <c r="FR351" s="109">
        <f>Juniori!FR87</f>
        <v>0</v>
      </c>
      <c r="FS351" s="109">
        <f>Juniori!FS87</f>
        <v>0</v>
      </c>
      <c r="FT351" s="109">
        <f>Juniori!FT87</f>
        <v>0</v>
      </c>
      <c r="FU351" s="109">
        <f>Juniori!FU87</f>
        <v>0</v>
      </c>
      <c r="FV351" s="109">
        <f>Juniori!FV87</f>
        <v>0</v>
      </c>
      <c r="FW351" s="109">
        <f>Juniori!FW87</f>
        <v>0</v>
      </c>
      <c r="FX351" s="109">
        <f>Juniori!FX87</f>
        <v>0</v>
      </c>
      <c r="FY351" s="109">
        <f>Juniori!FY87</f>
        <v>0</v>
      </c>
      <c r="FZ351" s="109">
        <f>Juniori!FZ87</f>
        <v>0</v>
      </c>
      <c r="GA351" s="109">
        <f>Juniori!GA87</f>
        <v>0</v>
      </c>
      <c r="GB351" s="109">
        <f>Juniori!GB87</f>
        <v>0</v>
      </c>
      <c r="GC351" s="109">
        <f>Juniori!GC87</f>
        <v>0</v>
      </c>
      <c r="GD351" s="109">
        <f>Juniori!GD87</f>
        <v>0</v>
      </c>
      <c r="GE351" s="109">
        <f>Juniori!GE87</f>
        <v>0</v>
      </c>
      <c r="GF351" s="109">
        <f>Juniori!GF87</f>
        <v>0</v>
      </c>
      <c r="GG351" s="109">
        <f>Juniori!GG87</f>
        <v>0</v>
      </c>
      <c r="GH351" s="109">
        <f>Juniori!GH87</f>
        <v>0</v>
      </c>
      <c r="GI351" s="109">
        <f>Juniori!GI87</f>
        <v>0</v>
      </c>
      <c r="GJ351" s="109">
        <f>Juniori!GJ87</f>
        <v>0</v>
      </c>
      <c r="GK351" s="109">
        <f>Juniori!GK87</f>
        <v>0</v>
      </c>
      <c r="GL351" s="109">
        <f>Juniori!GL87</f>
        <v>0</v>
      </c>
      <c r="GM351" s="109">
        <f>Juniori!GM87</f>
        <v>0</v>
      </c>
      <c r="GN351" s="109">
        <f>Juniori!GN87</f>
        <v>0</v>
      </c>
      <c r="GO351" s="109">
        <f>Juniori!GO87</f>
        <v>0</v>
      </c>
      <c r="GP351" s="109">
        <f>Juniori!GP87</f>
        <v>0</v>
      </c>
      <c r="GQ351" s="109">
        <f>Juniori!GQ87</f>
        <v>0</v>
      </c>
      <c r="GR351" s="109">
        <f>Juniori!GR87</f>
        <v>0</v>
      </c>
      <c r="GS351" s="109">
        <f>Juniori!GS87</f>
        <v>0</v>
      </c>
      <c r="GT351" s="109">
        <f>Juniori!GT87</f>
        <v>0</v>
      </c>
      <c r="GU351" s="109">
        <f>Juniori!GU87</f>
        <v>0</v>
      </c>
      <c r="GV351" s="109">
        <f>Juniori!GV87</f>
        <v>0</v>
      </c>
      <c r="GW351" s="109">
        <f>Juniori!GW87</f>
        <v>0</v>
      </c>
      <c r="GX351" s="109">
        <f>Juniori!GX87</f>
        <v>0</v>
      </c>
      <c r="GY351" s="109">
        <f>Juniori!GY87</f>
        <v>0</v>
      </c>
      <c r="GZ351" s="109">
        <f>Juniori!GZ87</f>
        <v>0</v>
      </c>
      <c r="HA351" s="109">
        <f>Juniori!HA87</f>
        <v>0</v>
      </c>
      <c r="HB351" s="109">
        <f>Juniori!HB87</f>
        <v>0</v>
      </c>
      <c r="HC351" s="109">
        <f>Juniori!HC87</f>
        <v>0</v>
      </c>
      <c r="HD351" s="109">
        <f>Juniori!HD87</f>
        <v>0</v>
      </c>
      <c r="HE351" s="109">
        <f>Juniori!HE87</f>
        <v>0</v>
      </c>
      <c r="HF351" s="109">
        <f>Juniori!HF87</f>
        <v>0</v>
      </c>
      <c r="HG351" s="109">
        <f>Juniori!HG87</f>
        <v>0</v>
      </c>
      <c r="HH351" s="109">
        <f>Juniori!HH87</f>
        <v>0</v>
      </c>
      <c r="HI351" s="109">
        <f>Juniori!HI87</f>
        <v>0</v>
      </c>
      <c r="HJ351" s="109">
        <f>Juniori!HJ87</f>
        <v>0</v>
      </c>
      <c r="HK351" s="109">
        <f>Juniori!HK87</f>
        <v>0</v>
      </c>
      <c r="HL351" s="109">
        <f>Juniori!HL87</f>
        <v>0</v>
      </c>
      <c r="HM351" s="109">
        <f>Juniori!HM87</f>
        <v>0</v>
      </c>
      <c r="HN351" s="109">
        <f>Juniori!HN87</f>
        <v>0</v>
      </c>
      <c r="HO351" s="109">
        <f>Juniori!HO87</f>
        <v>0</v>
      </c>
      <c r="HP351" s="109">
        <f>Juniori!HP87</f>
        <v>0</v>
      </c>
      <c r="HQ351" s="109">
        <f>Juniori!HQ87</f>
        <v>0</v>
      </c>
      <c r="HR351" s="109">
        <f>Juniori!HR87</f>
        <v>0</v>
      </c>
      <c r="HS351" s="109">
        <f>Juniori!HS87</f>
        <v>0</v>
      </c>
      <c r="HT351" s="109">
        <f>Juniori!HT87</f>
        <v>0</v>
      </c>
      <c r="HU351" s="109">
        <f>Juniori!HU87</f>
        <v>0</v>
      </c>
      <c r="HV351" s="109">
        <f>Juniori!HV87</f>
        <v>0</v>
      </c>
      <c r="HW351" s="109">
        <f>Juniori!HW87</f>
        <v>0</v>
      </c>
      <c r="HX351" s="109">
        <f>Juniori!HX87</f>
        <v>0</v>
      </c>
      <c r="HY351" s="109">
        <f>Juniori!HY87</f>
        <v>0</v>
      </c>
      <c r="HZ351" s="109">
        <f>Juniori!HZ87</f>
        <v>0</v>
      </c>
      <c r="IA351" s="109">
        <f>Juniori!IA87</f>
        <v>0</v>
      </c>
      <c r="IB351" s="109">
        <f>Juniori!IB87</f>
        <v>0</v>
      </c>
      <c r="IC351" s="109">
        <f>Juniori!IC87</f>
        <v>0</v>
      </c>
      <c r="ID351" s="109">
        <f>Juniori!ID87</f>
        <v>0</v>
      </c>
      <c r="IE351" s="109">
        <f>Juniori!IE87</f>
        <v>0</v>
      </c>
      <c r="IF351" s="109">
        <f>Juniori!IF87</f>
        <v>0</v>
      </c>
      <c r="IG351" s="109">
        <f>Juniori!IG87</f>
        <v>0</v>
      </c>
      <c r="IH351" s="109">
        <f>Juniori!IH87</f>
        <v>0</v>
      </c>
      <c r="II351" s="109">
        <f>Juniori!II87</f>
        <v>0</v>
      </c>
      <c r="IJ351" s="109">
        <f>Juniori!IJ87</f>
        <v>0</v>
      </c>
      <c r="IK351" s="109">
        <f>Juniori!IK87</f>
        <v>0</v>
      </c>
      <c r="IL351" s="109">
        <f>Juniori!IL87</f>
        <v>0</v>
      </c>
      <c r="IM351" s="109">
        <f>Juniori!IM87</f>
        <v>0</v>
      </c>
      <c r="IN351" s="109">
        <f>Juniori!IN87</f>
        <v>0</v>
      </c>
      <c r="IO351" s="109">
        <f>Juniori!IO87</f>
        <v>0</v>
      </c>
      <c r="IP351" s="109">
        <f>Juniori!IP87</f>
        <v>0</v>
      </c>
      <c r="IQ351" s="109">
        <f>Juniori!IQ87</f>
        <v>0</v>
      </c>
      <c r="IR351" s="109">
        <f>Juniori!IR87</f>
        <v>0</v>
      </c>
      <c r="IS351" s="109">
        <f>Juniori!IS87</f>
        <v>0</v>
      </c>
      <c r="IT351" s="109">
        <f>Juniori!IT87</f>
        <v>0</v>
      </c>
      <c r="IU351" s="109">
        <f>Juniori!IU87</f>
        <v>0</v>
      </c>
      <c r="IV351" s="109">
        <f>Juniori!IV87</f>
        <v>0</v>
      </c>
      <c r="IW351" s="109">
        <f>Juniori!IW87</f>
        <v>0</v>
      </c>
      <c r="IX351" s="109">
        <f>Juniori!IX87</f>
        <v>0</v>
      </c>
      <c r="IY351" s="109">
        <f>Juniori!IY87</f>
        <v>0</v>
      </c>
      <c r="IZ351" s="109">
        <f>Juniori!IZ87</f>
        <v>0</v>
      </c>
      <c r="JA351" s="109">
        <f>Juniori!JA87</f>
        <v>0</v>
      </c>
      <c r="JB351" s="109">
        <f>Juniori!JB87</f>
        <v>0</v>
      </c>
      <c r="JC351" s="109">
        <f>Juniori!JC87</f>
        <v>0</v>
      </c>
      <c r="JD351" s="109">
        <f>Juniori!JD87</f>
        <v>0</v>
      </c>
      <c r="JE351" s="109">
        <f>Juniori!JE87</f>
        <v>0</v>
      </c>
      <c r="JF351" s="109">
        <f>Juniori!JF87</f>
        <v>0</v>
      </c>
      <c r="JG351" s="109">
        <f>Juniori!JG87</f>
        <v>0</v>
      </c>
      <c r="JH351" s="109">
        <f>Juniori!JH87</f>
        <v>0</v>
      </c>
      <c r="JI351" s="109">
        <f>Juniori!JI87</f>
        <v>0</v>
      </c>
      <c r="JJ351" s="109">
        <f>Juniori!JJ87</f>
        <v>0</v>
      </c>
      <c r="JK351" s="109">
        <f>Juniori!JK87</f>
        <v>0</v>
      </c>
      <c r="JL351" s="109">
        <f>Juniori!JL87</f>
        <v>0</v>
      </c>
      <c r="JM351" s="109">
        <f>Juniori!JM87</f>
        <v>0</v>
      </c>
      <c r="JN351" s="109">
        <f>Juniori!JN87</f>
        <v>0</v>
      </c>
      <c r="JO351" s="109">
        <f>Juniori!JO87</f>
        <v>0</v>
      </c>
      <c r="JP351" s="109">
        <f>Juniori!JP87</f>
        <v>0</v>
      </c>
      <c r="JQ351" s="109">
        <f>Juniori!JQ87</f>
        <v>0</v>
      </c>
      <c r="JR351" s="109">
        <f>Juniori!JR87</f>
        <v>0</v>
      </c>
      <c r="JS351" s="109">
        <f>Juniori!JS87</f>
        <v>0</v>
      </c>
      <c r="JT351" s="109">
        <f>Juniori!JT87</f>
        <v>0</v>
      </c>
      <c r="JU351" s="109">
        <f>Juniori!JU87</f>
        <v>0</v>
      </c>
      <c r="JV351" s="109">
        <f>Juniori!JV87</f>
        <v>0</v>
      </c>
      <c r="JW351" s="109">
        <f>Juniori!JW87</f>
        <v>0</v>
      </c>
      <c r="JX351" s="109">
        <f>Juniori!JX87</f>
        <v>0</v>
      </c>
      <c r="JY351" s="109">
        <f>Juniori!JY87</f>
        <v>0</v>
      </c>
      <c r="JZ351" s="109">
        <f>Juniori!JZ87</f>
        <v>0</v>
      </c>
      <c r="KA351" s="109">
        <f>Juniori!KA87</f>
        <v>0</v>
      </c>
      <c r="KB351" s="109">
        <f>Juniori!KB87</f>
        <v>0</v>
      </c>
      <c r="KC351" s="109">
        <f>Juniori!KC87</f>
        <v>0</v>
      </c>
      <c r="KD351" s="109">
        <f>Juniori!KD87</f>
        <v>0</v>
      </c>
      <c r="KE351" s="109">
        <f>Juniori!KE87</f>
        <v>0</v>
      </c>
      <c r="KF351" s="109">
        <f>Juniori!KF87</f>
        <v>0</v>
      </c>
      <c r="KG351" s="109">
        <f>Juniori!KG87</f>
        <v>0</v>
      </c>
      <c r="KH351" s="109">
        <f>Juniori!KH87</f>
        <v>0</v>
      </c>
      <c r="KI351" s="109">
        <f>Juniori!KI87</f>
        <v>0</v>
      </c>
      <c r="KJ351" s="109">
        <f>Juniori!KJ87</f>
        <v>0</v>
      </c>
      <c r="KK351" s="109">
        <f>Juniori!KK87</f>
        <v>0</v>
      </c>
      <c r="KL351" s="109">
        <f>Juniori!KL87</f>
        <v>0</v>
      </c>
      <c r="KM351" s="109">
        <f>Juniori!KM87</f>
        <v>0</v>
      </c>
      <c r="KN351" s="109">
        <f>Juniori!KN87</f>
        <v>0</v>
      </c>
      <c r="KO351" s="109">
        <f>Juniori!KO87</f>
        <v>0</v>
      </c>
      <c r="KP351" s="109">
        <f>Juniori!KP87</f>
        <v>0</v>
      </c>
      <c r="KQ351" s="109">
        <f>Juniori!KQ87</f>
        <v>0</v>
      </c>
      <c r="KR351" s="109">
        <f>Juniori!KR87</f>
        <v>0</v>
      </c>
      <c r="KS351" s="109">
        <f>Juniori!KS87</f>
        <v>0</v>
      </c>
      <c r="KT351" s="109">
        <f>Juniori!KT87</f>
        <v>0</v>
      </c>
      <c r="KU351" s="109">
        <f>Juniori!KU87</f>
        <v>0</v>
      </c>
      <c r="KV351" s="109">
        <f>Juniori!KV87</f>
        <v>0</v>
      </c>
      <c r="KW351" s="109">
        <f>Juniori!KW87</f>
        <v>0</v>
      </c>
      <c r="KX351" s="109">
        <f>Juniori!KX87</f>
        <v>0</v>
      </c>
      <c r="KY351" s="109">
        <f>Juniori!KY87</f>
        <v>0</v>
      </c>
      <c r="KZ351" s="109">
        <f>Juniori!KZ87</f>
        <v>0</v>
      </c>
      <c r="LA351" s="109">
        <f>Juniori!LA87</f>
        <v>0</v>
      </c>
      <c r="LB351" s="109">
        <f>Juniori!LB87</f>
        <v>0</v>
      </c>
      <c r="LC351" s="109">
        <f>Juniori!LC87</f>
        <v>0</v>
      </c>
      <c r="LD351" s="109">
        <f>Juniori!LD87</f>
        <v>0</v>
      </c>
      <c r="LE351" s="109">
        <f>Juniori!LE87</f>
        <v>0</v>
      </c>
      <c r="LF351" s="109">
        <f>Juniori!LF87</f>
        <v>0</v>
      </c>
      <c r="LG351" s="109">
        <f>Juniori!LG87</f>
        <v>0</v>
      </c>
      <c r="LH351" s="109">
        <f>Juniori!LH87</f>
        <v>0</v>
      </c>
      <c r="LI351" s="109">
        <f>Juniori!LI87</f>
        <v>0</v>
      </c>
      <c r="LJ351" s="109">
        <f>Juniori!LJ87</f>
        <v>0</v>
      </c>
      <c r="LK351" s="109">
        <f>Juniori!LK87</f>
        <v>0</v>
      </c>
      <c r="LL351" s="109">
        <f>Juniori!LL87</f>
        <v>0</v>
      </c>
      <c r="LM351" s="109">
        <f>Juniori!LM87</f>
        <v>0</v>
      </c>
      <c r="LN351" s="109">
        <f>Juniori!LN87</f>
        <v>0</v>
      </c>
      <c r="LO351" s="109">
        <f>Juniori!LO87</f>
        <v>0</v>
      </c>
      <c r="LP351" s="109">
        <f>Juniori!LP87</f>
        <v>0</v>
      </c>
      <c r="LQ351" s="109">
        <f>Juniori!LQ87</f>
        <v>0</v>
      </c>
      <c r="LR351" s="109">
        <f>Juniori!LR87</f>
        <v>0</v>
      </c>
      <c r="LS351" s="109">
        <f>Juniori!LS87</f>
        <v>0</v>
      </c>
      <c r="LT351" s="109">
        <f>Juniori!LT87</f>
        <v>0</v>
      </c>
      <c r="LU351" s="109">
        <f>Juniori!LU87</f>
        <v>0</v>
      </c>
      <c r="LV351" s="109">
        <f>Juniori!LV87</f>
        <v>0</v>
      </c>
      <c r="LW351" s="109">
        <f>Juniori!LW87</f>
        <v>0</v>
      </c>
      <c r="LX351" s="109">
        <f>Juniori!LX87</f>
        <v>0</v>
      </c>
      <c r="LY351" s="109">
        <f>Juniori!LY87</f>
        <v>0</v>
      </c>
      <c r="LZ351" s="109">
        <f>Juniori!LZ87</f>
        <v>0</v>
      </c>
      <c r="MA351" s="109">
        <f>Juniori!MA87</f>
        <v>0</v>
      </c>
      <c r="MB351" s="109">
        <f>Juniori!MB87</f>
        <v>0</v>
      </c>
      <c r="MC351" s="109">
        <f>Juniori!MC87</f>
        <v>0</v>
      </c>
      <c r="MD351" s="109">
        <f>Juniori!MD87</f>
        <v>0</v>
      </c>
      <c r="ME351" s="109">
        <f>Juniori!ME87</f>
        <v>0</v>
      </c>
      <c r="MF351" s="109">
        <f>Juniori!MF87</f>
        <v>0</v>
      </c>
      <c r="MG351" s="109">
        <f>Juniori!MG87</f>
        <v>0</v>
      </c>
      <c r="MH351" s="109">
        <f>Juniori!MH87</f>
        <v>0</v>
      </c>
      <c r="MI351" s="109">
        <f>Juniori!MI87</f>
        <v>0</v>
      </c>
      <c r="MJ351" s="109">
        <f>Juniori!MJ87</f>
        <v>0</v>
      </c>
      <c r="MK351" s="109">
        <f>Juniori!MK87</f>
        <v>0</v>
      </c>
      <c r="ML351" s="109">
        <f>Juniori!ML87</f>
        <v>0</v>
      </c>
      <c r="MM351" s="109">
        <f>Juniori!MM87</f>
        <v>0</v>
      </c>
      <c r="MN351" s="109">
        <f>Juniori!MN87</f>
        <v>0</v>
      </c>
      <c r="MO351" s="109">
        <f>Juniori!MO87</f>
        <v>0</v>
      </c>
      <c r="MP351" s="109">
        <f>Juniori!MP87</f>
        <v>0</v>
      </c>
      <c r="MQ351" s="109">
        <f>Juniori!MQ87</f>
        <v>0</v>
      </c>
      <c r="MR351" s="109">
        <f>Juniori!MR87</f>
        <v>0</v>
      </c>
      <c r="MS351" s="109">
        <f>Juniori!MS87</f>
        <v>0</v>
      </c>
      <c r="MT351" s="109">
        <f>Juniori!MT87</f>
        <v>0</v>
      </c>
      <c r="MU351" s="109">
        <f>Juniori!MU87</f>
        <v>0</v>
      </c>
      <c r="MV351" s="109">
        <f>Juniori!MV87</f>
        <v>0</v>
      </c>
      <c r="MW351" s="109">
        <f>Juniori!MW87</f>
        <v>0</v>
      </c>
      <c r="MX351" s="109">
        <f>Juniori!MX87</f>
        <v>0</v>
      </c>
      <c r="MY351" s="109">
        <f>Juniori!MY87</f>
        <v>0</v>
      </c>
      <c r="MZ351" s="109">
        <f>Juniori!MZ87</f>
        <v>0</v>
      </c>
      <c r="NA351" s="109">
        <f>Juniori!NA87</f>
        <v>0</v>
      </c>
      <c r="NB351" s="109">
        <f>Juniori!NB87</f>
        <v>0</v>
      </c>
      <c r="NC351" s="109">
        <f>Juniori!NC87</f>
        <v>0</v>
      </c>
      <c r="ND351" s="109">
        <f>Juniori!ND87</f>
        <v>0</v>
      </c>
      <c r="NE351" s="109">
        <f>Juniori!NE87</f>
        <v>0</v>
      </c>
      <c r="NF351" s="109">
        <f>Juniori!NF87</f>
        <v>0</v>
      </c>
      <c r="NG351" s="109">
        <f>Juniori!NG87</f>
        <v>0</v>
      </c>
      <c r="NH351" s="109">
        <f>Juniori!NH87</f>
        <v>0</v>
      </c>
      <c r="NI351" s="109">
        <f>Juniori!NI87</f>
        <v>0</v>
      </c>
      <c r="NJ351" s="109">
        <f>Juniori!NJ87</f>
        <v>0</v>
      </c>
      <c r="NK351" s="109">
        <f>Juniori!NK87</f>
        <v>0</v>
      </c>
      <c r="NL351" s="109">
        <f>Juniori!NL87</f>
        <v>0</v>
      </c>
      <c r="NM351" s="109">
        <f>Juniori!NM87</f>
        <v>0</v>
      </c>
      <c r="NN351" s="109">
        <f>Juniori!NN87</f>
        <v>0</v>
      </c>
      <c r="NO351" s="109">
        <f>Juniori!NO87</f>
        <v>0</v>
      </c>
      <c r="NP351" s="109">
        <f>Juniori!NP87</f>
        <v>0</v>
      </c>
      <c r="NQ351" s="109">
        <f>Juniori!NQ87</f>
        <v>0</v>
      </c>
      <c r="NR351" s="109">
        <f>Juniori!NR87</f>
        <v>0</v>
      </c>
      <c r="NS351" s="109">
        <f>Juniori!NS87</f>
        <v>0</v>
      </c>
      <c r="NT351" s="109">
        <f>Juniori!NT87</f>
        <v>0</v>
      </c>
      <c r="NU351" s="109">
        <f>Juniori!NU87</f>
        <v>0</v>
      </c>
      <c r="NV351" s="109">
        <f>Juniori!NV87</f>
        <v>0</v>
      </c>
      <c r="NW351" s="109">
        <f>Juniori!NW87</f>
        <v>0</v>
      </c>
      <c r="NX351" s="109">
        <f>Juniori!NX87</f>
        <v>0</v>
      </c>
      <c r="NY351" s="109">
        <f>Juniori!NY87</f>
        <v>0</v>
      </c>
      <c r="NZ351" s="109">
        <f>Juniori!NZ87</f>
        <v>0</v>
      </c>
      <c r="OA351" s="109">
        <f>Juniori!OA87</f>
        <v>0</v>
      </c>
      <c r="OB351" s="109">
        <f>Juniori!OB87</f>
        <v>0</v>
      </c>
      <c r="OC351" s="109">
        <f>Juniori!OC87</f>
        <v>0</v>
      </c>
      <c r="OD351" s="109">
        <f>Juniori!OD87</f>
        <v>0</v>
      </c>
      <c r="OE351" s="109">
        <f>Juniori!OE87</f>
        <v>0</v>
      </c>
      <c r="OF351" s="109">
        <f>Juniori!OF87</f>
        <v>0</v>
      </c>
      <c r="OG351" s="109">
        <f>Juniori!OG87</f>
        <v>0</v>
      </c>
      <c r="OH351" s="109">
        <f>Juniori!OH87</f>
        <v>0</v>
      </c>
      <c r="OI351" s="109">
        <f>Juniori!OI87</f>
        <v>0</v>
      </c>
      <c r="OJ351" s="109">
        <f>Juniori!OJ87</f>
        <v>0</v>
      </c>
      <c r="OK351" s="109">
        <f>Juniori!OK87</f>
        <v>0</v>
      </c>
      <c r="OL351" s="109">
        <f>Juniori!OL87</f>
        <v>0</v>
      </c>
      <c r="OM351" s="109">
        <f>Juniori!OM87</f>
        <v>0</v>
      </c>
      <c r="ON351" s="109">
        <f>Juniori!ON87</f>
        <v>0</v>
      </c>
      <c r="OO351" s="109">
        <f>Juniori!OO87</f>
        <v>0</v>
      </c>
      <c r="OP351" s="109">
        <f>Juniori!OP87</f>
        <v>0</v>
      </c>
      <c r="OQ351" s="109">
        <f>Juniori!OQ87</f>
        <v>0</v>
      </c>
      <c r="OR351" s="109">
        <f>Juniori!OR87</f>
        <v>0</v>
      </c>
      <c r="OS351" s="109">
        <f>Juniori!OS87</f>
        <v>0</v>
      </c>
      <c r="OT351" s="109">
        <f>Juniori!OT87</f>
        <v>0</v>
      </c>
      <c r="OU351" s="109">
        <f>Juniori!OU87</f>
        <v>0</v>
      </c>
      <c r="OV351" s="109">
        <f>Juniori!OV87</f>
        <v>0</v>
      </c>
      <c r="OW351" s="109">
        <f>Juniori!OW87</f>
        <v>0</v>
      </c>
      <c r="OX351" s="109">
        <f>Juniori!OX87</f>
        <v>0</v>
      </c>
      <c r="OY351" s="109">
        <f>Juniori!OY87</f>
        <v>0</v>
      </c>
      <c r="OZ351" s="109">
        <f>Juniori!OZ87</f>
        <v>0</v>
      </c>
      <c r="PA351" s="109">
        <f>Juniori!PA87</f>
        <v>0</v>
      </c>
      <c r="PB351" s="109">
        <f>Juniori!PB87</f>
        <v>0</v>
      </c>
      <c r="PC351" s="109">
        <f>Juniori!PC87</f>
        <v>0</v>
      </c>
      <c r="PD351" s="109">
        <f>Juniori!PD87</f>
        <v>0</v>
      </c>
      <c r="PE351" s="109">
        <f>Juniori!PE87</f>
        <v>0</v>
      </c>
      <c r="PF351" s="109">
        <f>Juniori!PF87</f>
        <v>0</v>
      </c>
      <c r="PG351" s="109">
        <f>Juniori!PG87</f>
        <v>0</v>
      </c>
      <c r="PH351" s="109">
        <f>Juniori!PH87</f>
        <v>0</v>
      </c>
      <c r="PI351" s="109">
        <f>Juniori!PI87</f>
        <v>0</v>
      </c>
      <c r="PJ351" s="109">
        <f>Juniori!PJ87</f>
        <v>0</v>
      </c>
      <c r="PK351" s="109">
        <f>Juniori!PK87</f>
        <v>0</v>
      </c>
      <c r="PL351" s="109">
        <f>Juniori!PL87</f>
        <v>0</v>
      </c>
      <c r="PM351" s="109">
        <f>Juniori!PM87</f>
        <v>0</v>
      </c>
      <c r="PN351" s="109">
        <f>Juniori!PN87</f>
        <v>0</v>
      </c>
      <c r="PO351" s="109">
        <f>Juniori!PO87</f>
        <v>0</v>
      </c>
      <c r="PP351" s="109">
        <f>Juniori!PP87</f>
        <v>0</v>
      </c>
      <c r="PQ351" s="109">
        <f>Juniori!PQ87</f>
        <v>0</v>
      </c>
      <c r="PR351" s="109">
        <f>Juniori!PR87</f>
        <v>0</v>
      </c>
      <c r="PS351" s="109">
        <f>Juniori!PS87</f>
        <v>0</v>
      </c>
      <c r="PT351" s="109">
        <f>Juniori!PT87</f>
        <v>0</v>
      </c>
      <c r="PU351" s="109">
        <f>Juniori!PU87</f>
        <v>0</v>
      </c>
      <c r="PV351" s="109">
        <f>Juniori!PV87</f>
        <v>0</v>
      </c>
      <c r="PW351" s="109">
        <f>Juniori!PW87</f>
        <v>0</v>
      </c>
      <c r="PX351" s="109">
        <f>Juniori!PX87</f>
        <v>0</v>
      </c>
      <c r="PY351" s="109">
        <f>Juniori!PY87</f>
        <v>0</v>
      </c>
      <c r="PZ351" s="109">
        <f>Juniori!PZ87</f>
        <v>0</v>
      </c>
      <c r="QA351" s="109">
        <f>Juniori!QA87</f>
        <v>0</v>
      </c>
      <c r="QB351" s="109">
        <f>Juniori!QB87</f>
        <v>0</v>
      </c>
      <c r="QC351" s="109">
        <f>Juniori!QC87</f>
        <v>0</v>
      </c>
      <c r="QD351" s="109">
        <f>Juniori!QD87</f>
        <v>0</v>
      </c>
      <c r="QE351" s="109">
        <f>Juniori!QE87</f>
        <v>0</v>
      </c>
      <c r="QF351" s="109">
        <f>Juniori!QF87</f>
        <v>0</v>
      </c>
      <c r="QG351" s="109">
        <f>Juniori!QG87</f>
        <v>0</v>
      </c>
      <c r="QH351" s="109">
        <f>Juniori!QH87</f>
        <v>0</v>
      </c>
      <c r="QI351" s="109">
        <f>Juniori!QI87</f>
        <v>0</v>
      </c>
      <c r="QJ351" s="109">
        <f>Juniori!QJ87</f>
        <v>0</v>
      </c>
      <c r="QK351" s="109">
        <f>Juniori!QK87</f>
        <v>0</v>
      </c>
      <c r="QL351" s="109">
        <f>Juniori!QL87</f>
        <v>0</v>
      </c>
      <c r="QM351" s="109">
        <f>Juniori!QM87</f>
        <v>0</v>
      </c>
      <c r="QN351" s="109">
        <f>Juniori!QN87</f>
        <v>0</v>
      </c>
      <c r="QO351" s="109">
        <f>Juniori!QO87</f>
        <v>0</v>
      </c>
      <c r="QP351" s="109">
        <f>Juniori!QP87</f>
        <v>0</v>
      </c>
      <c r="QQ351" s="109">
        <f>Juniori!QQ87</f>
        <v>0</v>
      </c>
      <c r="QR351" s="109">
        <f>Juniori!QR87</f>
        <v>0</v>
      </c>
      <c r="QS351" s="109">
        <f>Juniori!QS87</f>
        <v>0</v>
      </c>
      <c r="QT351" s="109">
        <f>Juniori!QT87</f>
        <v>0</v>
      </c>
      <c r="QU351" s="109">
        <f>Juniori!QU87</f>
        <v>0</v>
      </c>
      <c r="QV351" s="109">
        <f>Juniori!QV87</f>
        <v>0</v>
      </c>
      <c r="QW351" s="109">
        <f>Juniori!QW87</f>
        <v>0</v>
      </c>
      <c r="QX351" s="109">
        <f>Juniori!QX87</f>
        <v>0</v>
      </c>
      <c r="QY351" s="109">
        <f>Juniori!QY87</f>
        <v>0</v>
      </c>
      <c r="QZ351" s="109">
        <f>Juniori!QZ87</f>
        <v>0</v>
      </c>
      <c r="RA351" s="109">
        <f>Juniori!RA87</f>
        <v>0</v>
      </c>
      <c r="RB351" s="109">
        <f>Juniori!RB87</f>
        <v>0</v>
      </c>
      <c r="RC351" s="109">
        <f>Juniori!RC87</f>
        <v>0</v>
      </c>
      <c r="RD351" s="109">
        <f>Juniori!RD87</f>
        <v>0</v>
      </c>
      <c r="RE351" s="109">
        <f>Juniori!RE87</f>
        <v>0</v>
      </c>
      <c r="RF351" s="109">
        <f>Juniori!RF87</f>
        <v>0</v>
      </c>
      <c r="RG351" s="109">
        <f>Juniori!RG87</f>
        <v>0</v>
      </c>
      <c r="RH351" s="109">
        <f>Juniori!RH87</f>
        <v>0</v>
      </c>
      <c r="RI351" s="109">
        <f>Juniori!RI87</f>
        <v>0</v>
      </c>
      <c r="RJ351" s="109">
        <f>Juniori!RJ87</f>
        <v>0</v>
      </c>
      <c r="RK351" s="109">
        <f>Juniori!RK87</f>
        <v>0</v>
      </c>
      <c r="RL351" s="109">
        <f>Juniori!RL87</f>
        <v>0</v>
      </c>
      <c r="RM351" s="109">
        <f>Juniori!RM87</f>
        <v>0</v>
      </c>
      <c r="RN351" s="109">
        <f>Juniori!RN87</f>
        <v>0</v>
      </c>
      <c r="RO351" s="109">
        <f>Juniori!RO87</f>
        <v>0</v>
      </c>
      <c r="RP351" s="109">
        <f>Juniori!RP87</f>
        <v>0</v>
      </c>
      <c r="RQ351" s="109">
        <f>Juniori!RQ87</f>
        <v>0</v>
      </c>
      <c r="RR351" s="109">
        <f>Juniori!RR87</f>
        <v>0</v>
      </c>
      <c r="RS351" s="109">
        <f>Juniori!RS87</f>
        <v>0</v>
      </c>
      <c r="RT351" s="109">
        <f>Juniori!RT87</f>
        <v>0</v>
      </c>
      <c r="RU351" s="109">
        <f>Juniori!RU87</f>
        <v>0</v>
      </c>
      <c r="RV351" s="109">
        <f>Juniori!RV87</f>
        <v>0</v>
      </c>
      <c r="RW351" s="109">
        <f>Juniori!RW87</f>
        <v>0</v>
      </c>
      <c r="RX351" s="109">
        <f>Juniori!RX87</f>
        <v>0</v>
      </c>
      <c r="RY351" s="109">
        <f>Juniori!RY87</f>
        <v>0</v>
      </c>
      <c r="RZ351" s="109">
        <f>Juniori!RZ87</f>
        <v>0</v>
      </c>
      <c r="SA351" s="109">
        <f>Juniori!SA87</f>
        <v>0</v>
      </c>
      <c r="SB351" s="109">
        <f>Juniori!SB87</f>
        <v>0</v>
      </c>
      <c r="SC351" s="109">
        <f>Juniori!SC87</f>
        <v>0</v>
      </c>
      <c r="SD351" s="109">
        <f>Juniori!SD87</f>
        <v>0</v>
      </c>
      <c r="SE351" s="109">
        <f>Juniori!SE87</f>
        <v>0</v>
      </c>
      <c r="SF351" s="109">
        <f>Juniori!SF87</f>
        <v>0</v>
      </c>
      <c r="SG351" s="109">
        <f>Juniori!SG87</f>
        <v>0</v>
      </c>
      <c r="SH351" s="109">
        <f>Juniori!SH87</f>
        <v>0</v>
      </c>
      <c r="SI351" s="109">
        <f>Juniori!SI87</f>
        <v>0</v>
      </c>
      <c r="SJ351" s="109">
        <f>Juniori!SJ87</f>
        <v>0</v>
      </c>
      <c r="SK351" s="109">
        <f>Juniori!SK87</f>
        <v>0</v>
      </c>
      <c r="SL351" s="109">
        <f>Juniori!SL87</f>
        <v>0</v>
      </c>
      <c r="SM351" s="109">
        <f>Juniori!SM87</f>
        <v>0</v>
      </c>
      <c r="SN351" s="109">
        <f>Juniori!SN87</f>
        <v>0</v>
      </c>
      <c r="SO351" s="109">
        <f>Juniori!SO87</f>
        <v>0</v>
      </c>
      <c r="SP351" s="109">
        <f>Juniori!SP87</f>
        <v>0</v>
      </c>
      <c r="SQ351" s="109">
        <f>Juniori!SQ87</f>
        <v>0</v>
      </c>
      <c r="SR351" s="109">
        <f>Juniori!SR87</f>
        <v>0</v>
      </c>
      <c r="SS351" s="109">
        <f>Juniori!SS87</f>
        <v>0</v>
      </c>
      <c r="ST351" s="109">
        <f>Juniori!ST87</f>
        <v>0</v>
      </c>
      <c r="SU351" s="109">
        <f>Juniori!SU87</f>
        <v>0</v>
      </c>
      <c r="SV351" s="109">
        <f>Juniori!SV87</f>
        <v>0</v>
      </c>
      <c r="SW351" s="109">
        <f>Juniori!SW87</f>
        <v>0</v>
      </c>
      <c r="SX351" s="109">
        <f>Juniori!SX87</f>
        <v>0</v>
      </c>
      <c r="SY351" s="109">
        <f>Juniori!SY87</f>
        <v>0</v>
      </c>
      <c r="SZ351" s="109">
        <f>Juniori!SZ87</f>
        <v>0</v>
      </c>
      <c r="TA351" s="109">
        <f>Juniori!TA87</f>
        <v>0</v>
      </c>
      <c r="TB351" s="109">
        <f>Juniori!TB87</f>
        <v>0</v>
      </c>
    </row>
    <row r="352" spans="1:522" s="1" customFormat="1" ht="18" customHeight="1" x14ac:dyDescent="0.2">
      <c r="A352" s="12"/>
      <c r="B352" s="11" t="s">
        <v>471</v>
      </c>
      <c r="C352" s="1">
        <v>12464</v>
      </c>
      <c r="D352" s="1">
        <v>2017</v>
      </c>
      <c r="E352" s="4" t="s">
        <v>470</v>
      </c>
      <c r="F352" s="1">
        <v>6122</v>
      </c>
      <c r="G352" s="9" t="s">
        <v>129</v>
      </c>
      <c r="H352" s="4" t="s">
        <v>472</v>
      </c>
      <c r="I352" s="1">
        <f t="shared" si="20"/>
        <v>0</v>
      </c>
      <c r="J352" s="12">
        <f>Tabuľka3[[#This Row],[Stĺpec9]]</f>
        <v>0</v>
      </c>
      <c r="K352" s="109">
        <f>Seniori!K149</f>
        <v>0</v>
      </c>
      <c r="L352" s="109">
        <f>Seniori!L149</f>
        <v>0</v>
      </c>
      <c r="M352" s="109">
        <f>Seniori!M149</f>
        <v>0</v>
      </c>
      <c r="N352" s="109">
        <f>Seniori!N149</f>
        <v>0</v>
      </c>
      <c r="O352" s="109">
        <f>Seniori!O149</f>
        <v>0</v>
      </c>
      <c r="P352" s="109">
        <f>Seniori!P149</f>
        <v>0</v>
      </c>
      <c r="Q352" s="109">
        <f>Seniori!Q149</f>
        <v>0</v>
      </c>
      <c r="R352" s="109">
        <f>Seniori!R149</f>
        <v>0</v>
      </c>
      <c r="S352" s="109">
        <f>Seniori!S149</f>
        <v>0</v>
      </c>
      <c r="T352" s="109">
        <f>Seniori!T149</f>
        <v>0</v>
      </c>
      <c r="U352" s="109">
        <f>Seniori!U149</f>
        <v>0</v>
      </c>
      <c r="V352" s="109">
        <f>Seniori!V149</f>
        <v>0</v>
      </c>
      <c r="W352" s="109">
        <f>Seniori!W149</f>
        <v>0</v>
      </c>
      <c r="X352" s="109">
        <f>Seniori!X149</f>
        <v>0</v>
      </c>
      <c r="Y352" s="109">
        <f>Seniori!Y149</f>
        <v>0</v>
      </c>
      <c r="Z352" s="109">
        <f>Seniori!Z149</f>
        <v>0</v>
      </c>
      <c r="AA352" s="109">
        <f>Seniori!AA149</f>
        <v>0</v>
      </c>
      <c r="AB352" s="109">
        <f>Seniori!AB149</f>
        <v>0</v>
      </c>
      <c r="AC352" s="109">
        <f>Seniori!AC149</f>
        <v>0</v>
      </c>
      <c r="AD352" s="109">
        <f>Seniori!AD149</f>
        <v>0</v>
      </c>
      <c r="AE352" s="109">
        <f>Seniori!AE149</f>
        <v>0</v>
      </c>
      <c r="AF352" s="109">
        <f>Seniori!AF149</f>
        <v>0</v>
      </c>
      <c r="AG352" s="109">
        <f>Seniori!AG149</f>
        <v>0</v>
      </c>
      <c r="AH352" s="109">
        <f>Seniori!AH149</f>
        <v>0</v>
      </c>
      <c r="AI352" s="109">
        <f>Seniori!AI149</f>
        <v>0</v>
      </c>
      <c r="AJ352" s="109">
        <f>Seniori!AJ149</f>
        <v>0</v>
      </c>
      <c r="AK352" s="109">
        <f>Seniori!AK149</f>
        <v>0</v>
      </c>
      <c r="AL352" s="109">
        <f>Seniori!AL149</f>
        <v>0</v>
      </c>
      <c r="AM352" s="109">
        <f>Seniori!AM149</f>
        <v>0</v>
      </c>
      <c r="AN352" s="109">
        <f>Seniori!AN149</f>
        <v>0</v>
      </c>
      <c r="AO352" s="109">
        <f>Seniori!AO149</f>
        <v>0</v>
      </c>
      <c r="AP352" s="109">
        <f>Seniori!AP149</f>
        <v>0</v>
      </c>
      <c r="AQ352" s="109">
        <f>Seniori!AQ149</f>
        <v>0</v>
      </c>
      <c r="AR352" s="109">
        <f>Seniori!AR149</f>
        <v>0</v>
      </c>
      <c r="AS352" s="109">
        <f>Seniori!AS149</f>
        <v>0</v>
      </c>
      <c r="AT352" s="109">
        <f>Seniori!AT149</f>
        <v>0</v>
      </c>
      <c r="AU352" s="109">
        <f>Seniori!AU149</f>
        <v>0</v>
      </c>
      <c r="AV352" s="109">
        <f>Seniori!AV149</f>
        <v>0</v>
      </c>
      <c r="AW352" s="109">
        <f>Seniori!AW149</f>
        <v>0</v>
      </c>
      <c r="AX352" s="109">
        <f>Seniori!AX149</f>
        <v>0</v>
      </c>
      <c r="AY352" s="109">
        <f>Seniori!AY149</f>
        <v>0</v>
      </c>
      <c r="AZ352" s="109">
        <f>Seniori!AZ149</f>
        <v>0</v>
      </c>
      <c r="BA352" s="109">
        <f>Seniori!BA149</f>
        <v>0</v>
      </c>
      <c r="BB352" s="109">
        <f>Seniori!BB149</f>
        <v>0</v>
      </c>
      <c r="BC352" s="109">
        <f>Seniori!BC149</f>
        <v>0</v>
      </c>
      <c r="BD352" s="109">
        <f>Seniori!BD149</f>
        <v>0</v>
      </c>
      <c r="BE352" s="109">
        <f>Seniori!BE149</f>
        <v>0</v>
      </c>
      <c r="BF352" s="109">
        <f>Seniori!BF149</f>
        <v>0</v>
      </c>
      <c r="BG352" s="109">
        <f>Seniori!BG149</f>
        <v>0</v>
      </c>
      <c r="BH352" s="109">
        <f>Seniori!BH149</f>
        <v>0</v>
      </c>
      <c r="BI352" s="109">
        <f>Seniori!BI149</f>
        <v>0</v>
      </c>
      <c r="BJ352" s="109">
        <f>Seniori!BJ149</f>
        <v>0</v>
      </c>
      <c r="BK352" s="109">
        <f>Seniori!BK149</f>
        <v>0</v>
      </c>
      <c r="BL352" s="109">
        <f>Seniori!BL149</f>
        <v>0</v>
      </c>
      <c r="BM352" s="109">
        <f>Seniori!BM149</f>
        <v>0</v>
      </c>
      <c r="BN352" s="109">
        <f>Seniori!BN149</f>
        <v>0</v>
      </c>
      <c r="BO352" s="109">
        <f>Seniori!BO149</f>
        <v>0</v>
      </c>
      <c r="BP352" s="109">
        <f>Seniori!BP149</f>
        <v>0</v>
      </c>
      <c r="BQ352" s="109">
        <f>Seniori!BQ149</f>
        <v>0</v>
      </c>
      <c r="BR352" s="109">
        <f>Seniori!BR149</f>
        <v>0</v>
      </c>
      <c r="BS352" s="109">
        <f>Seniori!BS149</f>
        <v>0</v>
      </c>
      <c r="BT352" s="109">
        <f>Seniori!BT149</f>
        <v>0</v>
      </c>
      <c r="BU352" s="109">
        <f>Seniori!BU149</f>
        <v>0</v>
      </c>
      <c r="BV352" s="109">
        <f>Seniori!BV149</f>
        <v>0</v>
      </c>
      <c r="BW352" s="109">
        <f>Seniori!BW149</f>
        <v>0</v>
      </c>
      <c r="BX352" s="109">
        <f>Seniori!BX149</f>
        <v>0</v>
      </c>
      <c r="BY352" s="109">
        <f>Seniori!BY149</f>
        <v>0</v>
      </c>
      <c r="BZ352" s="109">
        <f>Seniori!BZ149</f>
        <v>0</v>
      </c>
      <c r="CA352" s="109">
        <f>Seniori!CA149</f>
        <v>0</v>
      </c>
      <c r="CB352" s="109">
        <f>Seniori!CB149</f>
        <v>0</v>
      </c>
      <c r="CC352" s="109">
        <f>Seniori!CC149</f>
        <v>0</v>
      </c>
      <c r="CD352" s="109">
        <f>Seniori!CD149</f>
        <v>0</v>
      </c>
      <c r="CE352" s="109">
        <f>Seniori!CE149</f>
        <v>0</v>
      </c>
      <c r="CF352" s="109">
        <f>Seniori!CF149</f>
        <v>0</v>
      </c>
      <c r="CG352" s="109">
        <f>Seniori!CG149</f>
        <v>0</v>
      </c>
      <c r="CH352" s="109">
        <f>Seniori!CH149</f>
        <v>0</v>
      </c>
      <c r="CI352" s="109">
        <f>Seniori!CI149</f>
        <v>0</v>
      </c>
      <c r="CJ352" s="109">
        <f>Seniori!CJ149</f>
        <v>0</v>
      </c>
      <c r="CK352" s="109">
        <f>Seniori!CK149</f>
        <v>0</v>
      </c>
      <c r="CL352" s="109">
        <f>Seniori!CL149</f>
        <v>0</v>
      </c>
      <c r="CM352" s="109">
        <f>Seniori!CM149</f>
        <v>0</v>
      </c>
      <c r="CN352" s="109">
        <f>Seniori!CN149</f>
        <v>0</v>
      </c>
      <c r="CO352" s="109">
        <f>Seniori!CO149</f>
        <v>0</v>
      </c>
      <c r="CP352" s="109">
        <f>Seniori!CP149</f>
        <v>0</v>
      </c>
      <c r="CQ352" s="109">
        <f>Seniori!CQ149</f>
        <v>0</v>
      </c>
      <c r="CR352" s="109">
        <f>Seniori!CR149</f>
        <v>0</v>
      </c>
      <c r="CS352" s="109">
        <f>Seniori!CS149</f>
        <v>0</v>
      </c>
      <c r="CT352" s="109">
        <f>Seniori!CT149</f>
        <v>0</v>
      </c>
      <c r="CU352" s="109">
        <f>Seniori!CU149</f>
        <v>0</v>
      </c>
      <c r="CV352" s="109">
        <f>Seniori!CV149</f>
        <v>0</v>
      </c>
      <c r="CW352" s="109">
        <f>Seniori!CW149</f>
        <v>0</v>
      </c>
      <c r="CX352" s="109">
        <f>Seniori!CX149</f>
        <v>0</v>
      </c>
      <c r="CY352" s="109">
        <f>Seniori!CY149</f>
        <v>0</v>
      </c>
      <c r="CZ352" s="109">
        <f>Seniori!CZ149</f>
        <v>0</v>
      </c>
      <c r="DA352" s="109">
        <f>Seniori!DA149</f>
        <v>0</v>
      </c>
      <c r="DB352" s="109">
        <f>Seniori!DB149</f>
        <v>0</v>
      </c>
      <c r="DC352" s="109">
        <f>Seniori!DC149</f>
        <v>0</v>
      </c>
      <c r="DD352" s="109">
        <f>Seniori!DD149</f>
        <v>0</v>
      </c>
      <c r="DE352" s="109">
        <f>Seniori!DE149</f>
        <v>0</v>
      </c>
      <c r="DF352" s="109">
        <f>Seniori!DF149</f>
        <v>0</v>
      </c>
      <c r="DG352" s="109">
        <f>Seniori!DG149</f>
        <v>0</v>
      </c>
      <c r="DH352" s="109">
        <f>Seniori!DH149</f>
        <v>0</v>
      </c>
      <c r="DI352" s="109">
        <f>Seniori!DI149</f>
        <v>0</v>
      </c>
      <c r="DJ352" s="109">
        <f>Seniori!DJ149</f>
        <v>0</v>
      </c>
      <c r="DK352" s="109">
        <f>Seniori!DK149</f>
        <v>0</v>
      </c>
      <c r="DL352" s="109">
        <f>Seniori!DL149</f>
        <v>0</v>
      </c>
      <c r="DM352" s="109">
        <f>Seniori!DM149</f>
        <v>0</v>
      </c>
      <c r="DN352" s="109">
        <f>Seniori!DN149</f>
        <v>0</v>
      </c>
      <c r="DO352" s="109">
        <f>Seniori!DO149</f>
        <v>0</v>
      </c>
      <c r="DP352" s="109">
        <f>Seniori!DP149</f>
        <v>0</v>
      </c>
      <c r="DQ352" s="109">
        <f>Seniori!DQ149</f>
        <v>0</v>
      </c>
      <c r="DR352" s="109">
        <f>Seniori!DR149</f>
        <v>0</v>
      </c>
      <c r="DS352" s="109">
        <f>Seniori!DS149</f>
        <v>0</v>
      </c>
      <c r="DT352" s="109">
        <f>Seniori!DT149</f>
        <v>0</v>
      </c>
      <c r="DU352" s="109">
        <f>Seniori!DU149</f>
        <v>0</v>
      </c>
      <c r="DV352" s="109">
        <f>Seniori!DV149</f>
        <v>0</v>
      </c>
      <c r="DW352" s="109">
        <f>Seniori!DW149</f>
        <v>0</v>
      </c>
      <c r="DX352" s="109">
        <f>Seniori!DX149</f>
        <v>0</v>
      </c>
      <c r="DY352" s="109">
        <f>Seniori!DY149</f>
        <v>0</v>
      </c>
      <c r="DZ352" s="109">
        <f>Seniori!DZ149</f>
        <v>0</v>
      </c>
      <c r="EA352" s="109">
        <f>Seniori!EA149</f>
        <v>0</v>
      </c>
      <c r="EB352" s="109">
        <f>Seniori!EB149</f>
        <v>0</v>
      </c>
      <c r="EC352" s="109">
        <f>Seniori!EC149</f>
        <v>0</v>
      </c>
      <c r="ED352" s="109">
        <f>Seniori!ED149</f>
        <v>0</v>
      </c>
      <c r="EE352" s="109">
        <f>Seniori!EE149</f>
        <v>0</v>
      </c>
      <c r="EF352" s="109">
        <f>Seniori!EF149</f>
        <v>0</v>
      </c>
      <c r="EG352" s="109">
        <f>Seniori!EG149</f>
        <v>0</v>
      </c>
      <c r="EH352" s="109">
        <f>Seniori!EH149</f>
        <v>0</v>
      </c>
      <c r="EI352" s="109">
        <f>Seniori!EI149</f>
        <v>0</v>
      </c>
      <c r="EJ352" s="109">
        <f>Seniori!EJ149</f>
        <v>0</v>
      </c>
      <c r="EK352" s="109">
        <f>Seniori!EK149</f>
        <v>0</v>
      </c>
      <c r="EL352" s="109">
        <f>Seniori!EL149</f>
        <v>0</v>
      </c>
      <c r="EM352" s="109">
        <f>Seniori!EM149</f>
        <v>0</v>
      </c>
      <c r="EN352" s="109">
        <f>Seniori!EN149</f>
        <v>0</v>
      </c>
      <c r="EO352" s="109">
        <f>Seniori!EO149</f>
        <v>0</v>
      </c>
      <c r="EP352" s="109">
        <f>Seniori!EP149</f>
        <v>0</v>
      </c>
      <c r="EQ352" s="109">
        <f>Seniori!EQ149</f>
        <v>0</v>
      </c>
      <c r="ER352" s="109">
        <f>Seniori!ER149</f>
        <v>0</v>
      </c>
      <c r="ES352" s="109">
        <f>Seniori!ES149</f>
        <v>0</v>
      </c>
      <c r="ET352" s="109">
        <f>Seniori!ET149</f>
        <v>0</v>
      </c>
      <c r="EU352" s="109">
        <f>Seniori!EU149</f>
        <v>0</v>
      </c>
      <c r="EV352" s="109">
        <f>Seniori!EV149</f>
        <v>0</v>
      </c>
      <c r="EW352" s="109">
        <f>Seniori!EW149</f>
        <v>0</v>
      </c>
      <c r="EX352" s="109">
        <f>Seniori!EX149</f>
        <v>0</v>
      </c>
      <c r="EY352" s="109">
        <f>Seniori!EY149</f>
        <v>0</v>
      </c>
      <c r="EZ352" s="109">
        <f>Seniori!EZ149</f>
        <v>0</v>
      </c>
      <c r="FA352" s="109">
        <f>Seniori!FA149</f>
        <v>0</v>
      </c>
      <c r="FB352" s="109">
        <f>Seniori!FB149</f>
        <v>0</v>
      </c>
      <c r="FC352" s="109">
        <f>Seniori!FC149</f>
        <v>0</v>
      </c>
      <c r="FD352" s="109">
        <f>Seniori!FD149</f>
        <v>0</v>
      </c>
      <c r="FE352" s="109">
        <f>Seniori!FE149</f>
        <v>0</v>
      </c>
      <c r="FF352" s="109">
        <f>Seniori!FF149</f>
        <v>0</v>
      </c>
      <c r="FG352" s="109">
        <f>Seniori!FG149</f>
        <v>0</v>
      </c>
      <c r="FH352" s="109">
        <f>Seniori!FH149</f>
        <v>0</v>
      </c>
      <c r="FI352" s="109">
        <f>Seniori!FI149</f>
        <v>0</v>
      </c>
      <c r="FJ352" s="109">
        <f>Seniori!FJ149</f>
        <v>0</v>
      </c>
      <c r="FK352" s="109">
        <f>Seniori!FK149</f>
        <v>0</v>
      </c>
      <c r="FL352" s="109">
        <f>Seniori!FL149</f>
        <v>0</v>
      </c>
      <c r="FM352" s="109">
        <f>Seniori!FM149</f>
        <v>0</v>
      </c>
      <c r="FN352" s="109">
        <f>Seniori!FN149</f>
        <v>0</v>
      </c>
      <c r="FO352" s="109">
        <f>Seniori!FO149</f>
        <v>0</v>
      </c>
      <c r="FP352" s="109">
        <f>Seniori!FP149</f>
        <v>0</v>
      </c>
      <c r="FQ352" s="109">
        <f>Seniori!FQ149</f>
        <v>0</v>
      </c>
      <c r="FR352" s="109">
        <f>Seniori!FR149</f>
        <v>0</v>
      </c>
      <c r="FS352" s="109">
        <f>Seniori!FS149</f>
        <v>0</v>
      </c>
      <c r="FT352" s="109">
        <f>Seniori!FT149</f>
        <v>0</v>
      </c>
      <c r="FU352" s="109">
        <f>Seniori!FU149</f>
        <v>0</v>
      </c>
      <c r="FV352" s="109">
        <f>Seniori!FV149</f>
        <v>0</v>
      </c>
      <c r="FW352" s="109">
        <f>Seniori!FW149</f>
        <v>0</v>
      </c>
      <c r="FX352" s="109">
        <f>Seniori!FX149</f>
        <v>0</v>
      </c>
      <c r="FY352" s="109">
        <f>Seniori!FY149</f>
        <v>0</v>
      </c>
      <c r="FZ352" s="109">
        <f>Seniori!FZ149</f>
        <v>0</v>
      </c>
      <c r="GA352" s="109">
        <f>Seniori!GA149</f>
        <v>0</v>
      </c>
      <c r="GB352" s="109">
        <f>Seniori!GB149</f>
        <v>0</v>
      </c>
      <c r="GC352" s="109">
        <f>Seniori!GC149</f>
        <v>0</v>
      </c>
      <c r="GD352" s="109">
        <f>Seniori!GD149</f>
        <v>0</v>
      </c>
      <c r="GE352" s="109">
        <f>Seniori!GE149</f>
        <v>0</v>
      </c>
      <c r="GF352" s="109">
        <f>Seniori!GF149</f>
        <v>0</v>
      </c>
      <c r="GG352" s="109">
        <f>Seniori!GG149</f>
        <v>0</v>
      </c>
      <c r="GH352" s="109">
        <f>Seniori!GH149</f>
        <v>0</v>
      </c>
      <c r="GI352" s="109">
        <f>Seniori!GI149</f>
        <v>0</v>
      </c>
      <c r="GJ352" s="109">
        <f>Seniori!GJ149</f>
        <v>0</v>
      </c>
      <c r="GK352" s="109">
        <f>Seniori!GK149</f>
        <v>0</v>
      </c>
      <c r="GL352" s="109">
        <f>Seniori!GL149</f>
        <v>0</v>
      </c>
      <c r="GM352" s="109">
        <f>Seniori!GM149</f>
        <v>0</v>
      </c>
      <c r="GN352" s="109">
        <f>Seniori!GN149</f>
        <v>0</v>
      </c>
      <c r="GO352" s="109">
        <f>Seniori!GO149</f>
        <v>0</v>
      </c>
      <c r="GP352" s="109">
        <f>Seniori!GP149</f>
        <v>0</v>
      </c>
      <c r="GQ352" s="109">
        <f>Seniori!GQ149</f>
        <v>0</v>
      </c>
      <c r="GR352" s="109">
        <f>Seniori!GR149</f>
        <v>0</v>
      </c>
      <c r="GS352" s="109">
        <f>Seniori!GS149</f>
        <v>0</v>
      </c>
      <c r="GT352" s="109">
        <f>Seniori!GT149</f>
        <v>0</v>
      </c>
      <c r="GU352" s="109">
        <f>Seniori!GU149</f>
        <v>0</v>
      </c>
      <c r="GV352" s="109">
        <f>Seniori!GV149</f>
        <v>0</v>
      </c>
      <c r="GW352" s="109">
        <f>Seniori!GW149</f>
        <v>0</v>
      </c>
      <c r="GX352" s="109">
        <f>Seniori!GX149</f>
        <v>0</v>
      </c>
      <c r="GY352" s="109">
        <f>Seniori!GY149</f>
        <v>0</v>
      </c>
      <c r="GZ352" s="109">
        <f>Seniori!GZ149</f>
        <v>0</v>
      </c>
      <c r="HA352" s="109">
        <f>Seniori!HA149</f>
        <v>0</v>
      </c>
      <c r="HB352" s="109">
        <f>Seniori!HB149</f>
        <v>0</v>
      </c>
      <c r="HC352" s="109">
        <f>Seniori!HC149</f>
        <v>0</v>
      </c>
      <c r="HD352" s="109">
        <f>Seniori!HD149</f>
        <v>0</v>
      </c>
      <c r="HE352" s="109">
        <f>Seniori!HE149</f>
        <v>0</v>
      </c>
      <c r="HF352" s="109">
        <f>Seniori!HF149</f>
        <v>0</v>
      </c>
      <c r="HG352" s="109">
        <f>Seniori!HG149</f>
        <v>0</v>
      </c>
      <c r="HH352" s="109">
        <f>Seniori!HH149</f>
        <v>0</v>
      </c>
      <c r="HI352" s="109">
        <f>Seniori!HI149</f>
        <v>0</v>
      </c>
      <c r="HJ352" s="109">
        <f>Seniori!HJ149</f>
        <v>0</v>
      </c>
      <c r="HK352" s="109">
        <f>Seniori!HK149</f>
        <v>0</v>
      </c>
      <c r="HL352" s="109">
        <f>Seniori!HL149</f>
        <v>0</v>
      </c>
      <c r="HM352" s="109">
        <f>Seniori!HM149</f>
        <v>0</v>
      </c>
      <c r="HN352" s="109">
        <f>Seniori!HN149</f>
        <v>0</v>
      </c>
      <c r="HO352" s="109">
        <f>Seniori!HO149</f>
        <v>0</v>
      </c>
      <c r="HP352" s="109">
        <f>Seniori!HP149</f>
        <v>0</v>
      </c>
      <c r="HQ352" s="109">
        <f>Seniori!HQ149</f>
        <v>0</v>
      </c>
      <c r="HR352" s="109">
        <f>Seniori!HR149</f>
        <v>0</v>
      </c>
      <c r="HS352" s="109">
        <f>Seniori!HS149</f>
        <v>0</v>
      </c>
      <c r="HT352" s="109">
        <f>Seniori!HT149</f>
        <v>0</v>
      </c>
      <c r="HU352" s="109">
        <f>Seniori!HU149</f>
        <v>0</v>
      </c>
      <c r="HV352" s="109">
        <f>Seniori!HV149</f>
        <v>0</v>
      </c>
      <c r="HW352" s="109">
        <f>Seniori!HW149</f>
        <v>0</v>
      </c>
      <c r="HX352" s="109">
        <f>Seniori!HX149</f>
        <v>0</v>
      </c>
      <c r="HY352" s="109">
        <f>Seniori!HY149</f>
        <v>0</v>
      </c>
      <c r="HZ352" s="109">
        <f>Seniori!HZ149</f>
        <v>0</v>
      </c>
      <c r="IA352" s="109">
        <f>Seniori!IA149</f>
        <v>0</v>
      </c>
      <c r="IB352" s="109">
        <f>Seniori!IB149</f>
        <v>0</v>
      </c>
      <c r="IC352" s="109">
        <f>Seniori!IC149</f>
        <v>0</v>
      </c>
      <c r="ID352" s="109">
        <f>Seniori!ID149</f>
        <v>0</v>
      </c>
      <c r="IE352" s="109">
        <f>Seniori!IE149</f>
        <v>0</v>
      </c>
      <c r="IF352" s="109">
        <f>Seniori!IF149</f>
        <v>0</v>
      </c>
      <c r="IG352" s="109">
        <f>Seniori!IG149</f>
        <v>0</v>
      </c>
      <c r="IH352" s="109">
        <f>Seniori!IH149</f>
        <v>0</v>
      </c>
      <c r="II352" s="109">
        <f>Seniori!II149</f>
        <v>0</v>
      </c>
      <c r="IJ352" s="109">
        <f>Seniori!IJ149</f>
        <v>0</v>
      </c>
      <c r="IK352" s="109">
        <f>Seniori!IK149</f>
        <v>0</v>
      </c>
      <c r="IL352" s="109">
        <f>Seniori!IL149</f>
        <v>0</v>
      </c>
      <c r="IM352" s="109">
        <f>Seniori!IM149</f>
        <v>0</v>
      </c>
      <c r="IN352" s="109">
        <f>Seniori!IN149</f>
        <v>0</v>
      </c>
      <c r="IO352" s="109">
        <f>Seniori!IO149</f>
        <v>0</v>
      </c>
      <c r="IP352" s="109">
        <f>Seniori!IP149</f>
        <v>0</v>
      </c>
      <c r="IQ352" s="109">
        <f>Seniori!IQ149</f>
        <v>0</v>
      </c>
      <c r="IR352" s="109">
        <f>Seniori!IR149</f>
        <v>0</v>
      </c>
      <c r="IS352" s="109">
        <f>Seniori!IS149</f>
        <v>0</v>
      </c>
      <c r="IT352" s="109">
        <f>Seniori!IT149</f>
        <v>0</v>
      </c>
      <c r="IU352" s="109">
        <f>Seniori!IU149</f>
        <v>0</v>
      </c>
      <c r="IV352" s="109">
        <f>Seniori!IV149</f>
        <v>0</v>
      </c>
      <c r="IW352" s="109">
        <f>Seniori!IW149</f>
        <v>0</v>
      </c>
      <c r="IX352" s="109">
        <f>Seniori!IX149</f>
        <v>0</v>
      </c>
      <c r="IY352" s="109">
        <f>Seniori!IY149</f>
        <v>0</v>
      </c>
      <c r="IZ352" s="109">
        <f>Seniori!IZ149</f>
        <v>0</v>
      </c>
      <c r="JA352" s="109">
        <f>Seniori!JA149</f>
        <v>0</v>
      </c>
      <c r="JB352" s="109">
        <f>Seniori!JB149</f>
        <v>0</v>
      </c>
      <c r="JC352" s="109">
        <f>Seniori!JC149</f>
        <v>0</v>
      </c>
      <c r="JD352" s="109">
        <f>Seniori!JD149</f>
        <v>0</v>
      </c>
      <c r="JE352" s="109">
        <f>Seniori!JE149</f>
        <v>0</v>
      </c>
      <c r="JF352" s="109">
        <f>Seniori!JF149</f>
        <v>0</v>
      </c>
      <c r="JG352" s="109">
        <f>Seniori!JG149</f>
        <v>0</v>
      </c>
      <c r="JH352" s="109">
        <f>Seniori!JH149</f>
        <v>0</v>
      </c>
      <c r="JI352" s="109">
        <f>Seniori!JI149</f>
        <v>0</v>
      </c>
      <c r="JJ352" s="109">
        <f>Seniori!JJ149</f>
        <v>0</v>
      </c>
      <c r="JK352" s="109">
        <f>Seniori!JK149</f>
        <v>0</v>
      </c>
      <c r="JL352" s="109">
        <f>Seniori!JL149</f>
        <v>0</v>
      </c>
      <c r="JM352" s="109">
        <f>Seniori!JM149</f>
        <v>0</v>
      </c>
      <c r="JN352" s="109">
        <f>Seniori!JN149</f>
        <v>0</v>
      </c>
      <c r="JO352" s="109">
        <f>Seniori!JO149</f>
        <v>0</v>
      </c>
      <c r="JP352" s="109">
        <f>Seniori!JP149</f>
        <v>0</v>
      </c>
      <c r="JQ352" s="109">
        <f>Seniori!JQ149</f>
        <v>0</v>
      </c>
      <c r="JR352" s="109">
        <f>Seniori!JR149</f>
        <v>0</v>
      </c>
      <c r="JS352" s="109">
        <f>Seniori!JS149</f>
        <v>0</v>
      </c>
      <c r="JT352" s="109">
        <f>Seniori!JT149</f>
        <v>0</v>
      </c>
      <c r="JU352" s="109">
        <f>Seniori!JU149</f>
        <v>0</v>
      </c>
      <c r="JV352" s="109">
        <f>Seniori!JV149</f>
        <v>0</v>
      </c>
      <c r="JW352" s="109">
        <f>Seniori!JW149</f>
        <v>0</v>
      </c>
      <c r="JX352" s="109">
        <f>Seniori!JX149</f>
        <v>0</v>
      </c>
      <c r="JY352" s="109">
        <f>Seniori!JY149</f>
        <v>0</v>
      </c>
      <c r="JZ352" s="109">
        <f>Seniori!JZ149</f>
        <v>0</v>
      </c>
      <c r="KA352" s="109">
        <f>Seniori!KA149</f>
        <v>0</v>
      </c>
      <c r="KB352" s="109">
        <f>Seniori!KB149</f>
        <v>0</v>
      </c>
      <c r="KC352" s="109">
        <f>Seniori!KC149</f>
        <v>0</v>
      </c>
      <c r="KD352" s="109">
        <f>Seniori!KD149</f>
        <v>0</v>
      </c>
      <c r="KE352" s="109">
        <f>Seniori!KE149</f>
        <v>0</v>
      </c>
      <c r="KF352" s="109">
        <f>Seniori!KF149</f>
        <v>0</v>
      </c>
      <c r="KG352" s="109">
        <f>Seniori!KG149</f>
        <v>0</v>
      </c>
      <c r="KH352" s="109">
        <f>Seniori!KH149</f>
        <v>0</v>
      </c>
      <c r="KI352" s="109">
        <f>Seniori!KI149</f>
        <v>0</v>
      </c>
      <c r="KJ352" s="109">
        <f>Seniori!KJ149</f>
        <v>0</v>
      </c>
      <c r="KK352" s="109">
        <f>Seniori!KK149</f>
        <v>0</v>
      </c>
      <c r="KL352" s="109">
        <f>Seniori!KL149</f>
        <v>0</v>
      </c>
      <c r="KM352" s="109">
        <f>Seniori!KM149</f>
        <v>0</v>
      </c>
      <c r="KN352" s="109">
        <f>Seniori!KN149</f>
        <v>0</v>
      </c>
      <c r="KO352" s="109">
        <f>Seniori!KO149</f>
        <v>0</v>
      </c>
      <c r="KP352" s="109">
        <f>Seniori!KP149</f>
        <v>0</v>
      </c>
      <c r="KQ352" s="109">
        <f>Seniori!KQ149</f>
        <v>0</v>
      </c>
      <c r="KR352" s="109">
        <f>Seniori!KR149</f>
        <v>0</v>
      </c>
      <c r="KS352" s="109">
        <f>Seniori!KS149</f>
        <v>0</v>
      </c>
      <c r="KT352" s="109">
        <f>Seniori!KT149</f>
        <v>0</v>
      </c>
      <c r="KU352" s="109">
        <f>Seniori!KU149</f>
        <v>0</v>
      </c>
      <c r="KV352" s="109">
        <f>Seniori!KV149</f>
        <v>0</v>
      </c>
      <c r="KW352" s="109">
        <f>Seniori!KW149</f>
        <v>0</v>
      </c>
      <c r="KX352" s="109">
        <f>Seniori!KX149</f>
        <v>0</v>
      </c>
      <c r="KY352" s="109">
        <f>Seniori!KY149</f>
        <v>0</v>
      </c>
      <c r="KZ352" s="109">
        <f>Seniori!KZ149</f>
        <v>0</v>
      </c>
      <c r="LA352" s="109">
        <f>Seniori!LA149</f>
        <v>0</v>
      </c>
      <c r="LB352" s="109">
        <f>Seniori!LB149</f>
        <v>0</v>
      </c>
      <c r="LC352" s="109">
        <f>Seniori!LC149</f>
        <v>0</v>
      </c>
      <c r="LD352" s="109">
        <f>Seniori!LD149</f>
        <v>0</v>
      </c>
      <c r="LE352" s="109">
        <f>Seniori!LE149</f>
        <v>0</v>
      </c>
      <c r="LF352" s="109">
        <f>Seniori!LF149</f>
        <v>0</v>
      </c>
      <c r="LG352" s="109">
        <f>Seniori!LG149</f>
        <v>0</v>
      </c>
      <c r="LH352" s="109">
        <f>Seniori!LH149</f>
        <v>0</v>
      </c>
      <c r="LI352" s="109">
        <f>Seniori!LI149</f>
        <v>0</v>
      </c>
      <c r="LJ352" s="109">
        <f>Seniori!LJ149</f>
        <v>0</v>
      </c>
      <c r="LK352" s="109">
        <f>Seniori!LK149</f>
        <v>0</v>
      </c>
      <c r="LL352" s="109">
        <f>Seniori!LL149</f>
        <v>0</v>
      </c>
      <c r="LM352" s="109">
        <f>Seniori!LM149</f>
        <v>0</v>
      </c>
      <c r="LN352" s="109">
        <f>Seniori!LN149</f>
        <v>0</v>
      </c>
      <c r="LO352" s="109">
        <f>Seniori!LO149</f>
        <v>0</v>
      </c>
      <c r="LP352" s="109">
        <f>Seniori!LP149</f>
        <v>0</v>
      </c>
      <c r="LQ352" s="109">
        <f>Seniori!LQ149</f>
        <v>0</v>
      </c>
      <c r="LR352" s="109">
        <f>Seniori!LR149</f>
        <v>0</v>
      </c>
      <c r="LS352" s="109">
        <f>Seniori!LS149</f>
        <v>0</v>
      </c>
      <c r="LT352" s="109">
        <f>Seniori!LT149</f>
        <v>0</v>
      </c>
      <c r="LU352" s="109">
        <f>Seniori!LU149</f>
        <v>0</v>
      </c>
      <c r="LV352" s="109">
        <f>Seniori!LV149</f>
        <v>0</v>
      </c>
      <c r="LW352" s="109">
        <f>Seniori!LW149</f>
        <v>0</v>
      </c>
      <c r="LX352" s="109">
        <f>Seniori!LX149</f>
        <v>0</v>
      </c>
      <c r="LY352" s="109">
        <f>Seniori!LY149</f>
        <v>0</v>
      </c>
      <c r="LZ352" s="109">
        <f>Seniori!LZ149</f>
        <v>0</v>
      </c>
      <c r="MA352" s="109">
        <f>Seniori!MA149</f>
        <v>0</v>
      </c>
      <c r="MB352" s="109">
        <f>Seniori!MB149</f>
        <v>0</v>
      </c>
      <c r="MC352" s="109">
        <f>Seniori!MC149</f>
        <v>0</v>
      </c>
      <c r="MD352" s="109">
        <f>Seniori!MD149</f>
        <v>0</v>
      </c>
      <c r="ME352" s="109">
        <f>Seniori!ME149</f>
        <v>0</v>
      </c>
      <c r="MF352" s="109">
        <f>Seniori!MF149</f>
        <v>0</v>
      </c>
      <c r="MG352" s="109">
        <f>Seniori!MG149</f>
        <v>0</v>
      </c>
      <c r="MH352" s="109">
        <f>Seniori!MH149</f>
        <v>0</v>
      </c>
      <c r="MI352" s="109">
        <f>Seniori!MI149</f>
        <v>0</v>
      </c>
      <c r="MJ352" s="109">
        <f>Seniori!MJ149</f>
        <v>0</v>
      </c>
      <c r="MK352" s="109">
        <f>Seniori!MK149</f>
        <v>0</v>
      </c>
      <c r="ML352" s="109">
        <f>Seniori!ML149</f>
        <v>0</v>
      </c>
      <c r="MM352" s="109">
        <f>Seniori!MM149</f>
        <v>0</v>
      </c>
      <c r="MN352" s="109">
        <f>Seniori!MN149</f>
        <v>0</v>
      </c>
      <c r="MO352" s="109">
        <f>Seniori!MO149</f>
        <v>0</v>
      </c>
      <c r="MP352" s="109">
        <f>Seniori!MP149</f>
        <v>0</v>
      </c>
      <c r="MQ352" s="109">
        <f>Seniori!MQ149</f>
        <v>0</v>
      </c>
      <c r="MR352" s="109">
        <f>Seniori!MR149</f>
        <v>0</v>
      </c>
      <c r="MS352" s="109">
        <f>Seniori!MS149</f>
        <v>0</v>
      </c>
      <c r="MT352" s="109">
        <f>Seniori!MT149</f>
        <v>0</v>
      </c>
      <c r="MU352" s="109">
        <f>Seniori!MU149</f>
        <v>0</v>
      </c>
      <c r="MV352" s="109">
        <f>Seniori!MV149</f>
        <v>0</v>
      </c>
      <c r="MW352" s="109">
        <f>Seniori!MW149</f>
        <v>0</v>
      </c>
      <c r="MX352" s="109">
        <f>Seniori!MX149</f>
        <v>0</v>
      </c>
      <c r="MY352" s="109">
        <f>Seniori!MY149</f>
        <v>0</v>
      </c>
      <c r="MZ352" s="109">
        <f>Seniori!MZ149</f>
        <v>0</v>
      </c>
      <c r="NA352" s="109">
        <f>Seniori!NA149</f>
        <v>0</v>
      </c>
      <c r="NB352" s="109">
        <f>Seniori!NB149</f>
        <v>0</v>
      </c>
      <c r="NC352" s="109">
        <f>Seniori!NC149</f>
        <v>0</v>
      </c>
      <c r="ND352" s="109">
        <f>Seniori!ND149</f>
        <v>0</v>
      </c>
      <c r="NE352" s="109">
        <f>Seniori!NE149</f>
        <v>0</v>
      </c>
      <c r="NF352" s="109">
        <f>Seniori!NF149</f>
        <v>0</v>
      </c>
      <c r="NG352" s="109">
        <f>Seniori!NG149</f>
        <v>0</v>
      </c>
      <c r="NH352" s="109">
        <f>Seniori!NH149</f>
        <v>0</v>
      </c>
      <c r="NI352" s="109">
        <f>Seniori!NI149</f>
        <v>0</v>
      </c>
      <c r="NJ352" s="109">
        <f>Seniori!NJ149</f>
        <v>0</v>
      </c>
      <c r="NK352" s="109">
        <f>Seniori!NK149</f>
        <v>0</v>
      </c>
      <c r="NL352" s="109">
        <f>Seniori!NL149</f>
        <v>0</v>
      </c>
      <c r="NM352" s="109">
        <f>Seniori!NM149</f>
        <v>0</v>
      </c>
      <c r="NN352" s="109">
        <f>Seniori!NN149</f>
        <v>0</v>
      </c>
      <c r="NO352" s="109">
        <f>Seniori!NO149</f>
        <v>0</v>
      </c>
      <c r="NP352" s="109">
        <f>Seniori!NP149</f>
        <v>0</v>
      </c>
      <c r="NQ352" s="109">
        <f>Seniori!NQ149</f>
        <v>0</v>
      </c>
      <c r="NR352" s="109">
        <f>Seniori!NR149</f>
        <v>0</v>
      </c>
      <c r="NS352" s="109">
        <f>Seniori!NS149</f>
        <v>0</v>
      </c>
      <c r="NT352" s="109">
        <f>Seniori!NT149</f>
        <v>0</v>
      </c>
      <c r="NU352" s="109">
        <f>Seniori!NU149</f>
        <v>0</v>
      </c>
      <c r="NV352" s="109">
        <f>Seniori!NV149</f>
        <v>0</v>
      </c>
      <c r="NW352" s="109">
        <f>Seniori!NW149</f>
        <v>0</v>
      </c>
      <c r="NX352" s="109">
        <f>Seniori!NX149</f>
        <v>0</v>
      </c>
      <c r="NY352" s="109">
        <f>Seniori!NY149</f>
        <v>0</v>
      </c>
      <c r="NZ352" s="109">
        <f>Seniori!NZ149</f>
        <v>0</v>
      </c>
      <c r="OA352" s="109">
        <f>Seniori!OA149</f>
        <v>0</v>
      </c>
      <c r="OB352" s="109">
        <f>Seniori!OB149</f>
        <v>0</v>
      </c>
      <c r="OC352" s="109">
        <f>Seniori!OC149</f>
        <v>0</v>
      </c>
      <c r="OD352" s="109">
        <f>Seniori!OD149</f>
        <v>0</v>
      </c>
      <c r="OE352" s="109">
        <f>Seniori!OE149</f>
        <v>0</v>
      </c>
      <c r="OF352" s="109">
        <f>Seniori!OF149</f>
        <v>0</v>
      </c>
      <c r="OG352" s="109">
        <f>Seniori!OG149</f>
        <v>0</v>
      </c>
      <c r="OH352" s="109">
        <f>Seniori!OH149</f>
        <v>0</v>
      </c>
      <c r="OI352" s="109">
        <f>Seniori!OI149</f>
        <v>0</v>
      </c>
      <c r="OJ352" s="109">
        <f>Seniori!OJ149</f>
        <v>0</v>
      </c>
      <c r="OK352" s="109">
        <f>Seniori!OK149</f>
        <v>0</v>
      </c>
      <c r="OL352" s="109">
        <f>Seniori!OL149</f>
        <v>0</v>
      </c>
      <c r="OM352" s="109">
        <f>Seniori!OM149</f>
        <v>0</v>
      </c>
      <c r="ON352" s="109">
        <f>Seniori!ON149</f>
        <v>0</v>
      </c>
      <c r="OO352" s="109">
        <f>Seniori!OO149</f>
        <v>0</v>
      </c>
      <c r="OP352" s="109">
        <f>Seniori!OP149</f>
        <v>0</v>
      </c>
      <c r="OQ352" s="109">
        <f>Seniori!OQ149</f>
        <v>0</v>
      </c>
      <c r="OR352" s="109">
        <f>Seniori!OR149</f>
        <v>0</v>
      </c>
      <c r="OS352" s="109">
        <f>Seniori!OS149</f>
        <v>0</v>
      </c>
      <c r="OT352" s="109">
        <f>Seniori!OT149</f>
        <v>0</v>
      </c>
      <c r="OU352" s="109">
        <f>Seniori!OU149</f>
        <v>0</v>
      </c>
      <c r="OV352" s="109">
        <f>Seniori!OV149</f>
        <v>0</v>
      </c>
      <c r="OW352" s="109">
        <f>Seniori!OW149</f>
        <v>0</v>
      </c>
      <c r="OX352" s="109">
        <f>Seniori!OX149</f>
        <v>0</v>
      </c>
      <c r="OY352" s="109">
        <f>Seniori!OY149</f>
        <v>0</v>
      </c>
      <c r="OZ352" s="109">
        <f>Seniori!OZ149</f>
        <v>0</v>
      </c>
      <c r="PA352" s="109">
        <f>Seniori!PA149</f>
        <v>0</v>
      </c>
      <c r="PB352" s="109">
        <f>Seniori!PB149</f>
        <v>0</v>
      </c>
      <c r="PC352" s="109">
        <f>Seniori!PC149</f>
        <v>0</v>
      </c>
      <c r="PD352" s="109">
        <f>Seniori!PD149</f>
        <v>0</v>
      </c>
      <c r="PE352" s="109">
        <f>Seniori!PE149</f>
        <v>0</v>
      </c>
      <c r="PF352" s="109">
        <f>Seniori!PF149</f>
        <v>0</v>
      </c>
      <c r="PG352" s="109">
        <f>Seniori!PG149</f>
        <v>0</v>
      </c>
      <c r="PH352" s="109">
        <f>Seniori!PH149</f>
        <v>0</v>
      </c>
      <c r="PI352" s="109">
        <f>Seniori!PI149</f>
        <v>0</v>
      </c>
      <c r="PJ352" s="109">
        <f>Seniori!PJ149</f>
        <v>0</v>
      </c>
      <c r="PK352" s="109">
        <f>Seniori!PK149</f>
        <v>0</v>
      </c>
      <c r="PL352" s="109">
        <f>Seniori!PL149</f>
        <v>0</v>
      </c>
      <c r="PM352" s="109">
        <f>Seniori!PM149</f>
        <v>0</v>
      </c>
      <c r="PN352" s="109">
        <f>Seniori!PN149</f>
        <v>0</v>
      </c>
      <c r="PO352" s="109">
        <f>Seniori!PO149</f>
        <v>0</v>
      </c>
      <c r="PP352" s="109">
        <f>Seniori!PP149</f>
        <v>0</v>
      </c>
      <c r="PQ352" s="109">
        <f>Seniori!PQ149</f>
        <v>0</v>
      </c>
      <c r="PR352" s="109">
        <f>Seniori!PR149</f>
        <v>0</v>
      </c>
      <c r="PS352" s="109">
        <f>Seniori!PS149</f>
        <v>0</v>
      </c>
      <c r="PT352" s="109">
        <f>Seniori!PT149</f>
        <v>0</v>
      </c>
      <c r="PU352" s="109">
        <f>Seniori!PU149</f>
        <v>0</v>
      </c>
      <c r="PV352" s="109">
        <f>Seniori!PV149</f>
        <v>0</v>
      </c>
      <c r="PW352" s="109">
        <f>Seniori!PW149</f>
        <v>0</v>
      </c>
      <c r="PX352" s="109">
        <f>Seniori!PX149</f>
        <v>0</v>
      </c>
      <c r="PY352" s="109">
        <f>Seniori!PY149</f>
        <v>0</v>
      </c>
      <c r="PZ352" s="109">
        <f>Seniori!PZ149</f>
        <v>0</v>
      </c>
      <c r="QA352" s="109">
        <f>Seniori!QA149</f>
        <v>0</v>
      </c>
      <c r="QB352" s="109">
        <f>Seniori!QB149</f>
        <v>0</v>
      </c>
      <c r="QC352" s="109">
        <f>Seniori!QC149</f>
        <v>0</v>
      </c>
      <c r="QD352" s="109">
        <f>Seniori!QD149</f>
        <v>0</v>
      </c>
      <c r="QE352" s="109">
        <f>Seniori!QE149</f>
        <v>0</v>
      </c>
      <c r="QF352" s="109">
        <f>Seniori!QF149</f>
        <v>0</v>
      </c>
      <c r="QG352" s="109">
        <f>Seniori!QG149</f>
        <v>0</v>
      </c>
      <c r="QH352" s="109">
        <f>Seniori!QH149</f>
        <v>0</v>
      </c>
      <c r="QI352" s="109">
        <f>Seniori!QI149</f>
        <v>0</v>
      </c>
      <c r="QJ352" s="109">
        <f>Seniori!QJ149</f>
        <v>0</v>
      </c>
      <c r="QK352" s="109">
        <f>Seniori!QK149</f>
        <v>0</v>
      </c>
      <c r="QL352" s="109">
        <f>Seniori!QL149</f>
        <v>0</v>
      </c>
      <c r="QM352" s="109">
        <f>Seniori!QM149</f>
        <v>0</v>
      </c>
      <c r="QN352" s="109">
        <f>Seniori!QN149</f>
        <v>0</v>
      </c>
      <c r="QO352" s="109">
        <f>Seniori!QO149</f>
        <v>0</v>
      </c>
      <c r="QP352" s="109">
        <f>Seniori!QP149</f>
        <v>0</v>
      </c>
      <c r="QQ352" s="109">
        <f>Seniori!QQ149</f>
        <v>0</v>
      </c>
      <c r="QR352" s="109">
        <f>Seniori!QR149</f>
        <v>0</v>
      </c>
      <c r="QS352" s="109">
        <f>Seniori!QS149</f>
        <v>0</v>
      </c>
      <c r="QT352" s="109">
        <f>Seniori!QT149</f>
        <v>0</v>
      </c>
      <c r="QU352" s="109">
        <f>Seniori!QU149</f>
        <v>0</v>
      </c>
      <c r="QV352" s="109">
        <f>Seniori!QV149</f>
        <v>0</v>
      </c>
      <c r="QW352" s="109">
        <f>Seniori!QW149</f>
        <v>0</v>
      </c>
      <c r="QX352" s="109">
        <f>Seniori!QX149</f>
        <v>0</v>
      </c>
      <c r="QY352" s="109">
        <f>Seniori!QY149</f>
        <v>0</v>
      </c>
      <c r="QZ352" s="109">
        <f>Seniori!QZ149</f>
        <v>0</v>
      </c>
      <c r="RA352" s="109">
        <f>Seniori!RA149</f>
        <v>0</v>
      </c>
      <c r="RB352" s="109">
        <f>Seniori!RB149</f>
        <v>0</v>
      </c>
      <c r="RC352" s="109">
        <f>Seniori!RC149</f>
        <v>0</v>
      </c>
      <c r="RD352" s="109">
        <f>Seniori!RD149</f>
        <v>0</v>
      </c>
      <c r="RE352" s="109">
        <f>Seniori!RE149</f>
        <v>0</v>
      </c>
      <c r="RF352" s="109">
        <f>Seniori!RF149</f>
        <v>0</v>
      </c>
      <c r="RG352" s="109">
        <f>Seniori!RG149</f>
        <v>0</v>
      </c>
      <c r="RH352" s="109">
        <f>Seniori!RH149</f>
        <v>0</v>
      </c>
      <c r="RI352" s="109">
        <f>Seniori!RI149</f>
        <v>0</v>
      </c>
      <c r="RJ352" s="109">
        <f>Seniori!RJ149</f>
        <v>0</v>
      </c>
      <c r="RK352" s="109">
        <f>Seniori!RK149</f>
        <v>0</v>
      </c>
      <c r="RL352" s="109">
        <f>Seniori!RL149</f>
        <v>0</v>
      </c>
      <c r="RM352" s="109">
        <f>Seniori!RM149</f>
        <v>0</v>
      </c>
      <c r="RN352" s="109">
        <f>Seniori!RN149</f>
        <v>0</v>
      </c>
      <c r="RO352" s="109">
        <f>Seniori!RO149</f>
        <v>0</v>
      </c>
      <c r="RP352" s="109">
        <f>Seniori!RP149</f>
        <v>0</v>
      </c>
      <c r="RQ352" s="109">
        <f>Seniori!RQ149</f>
        <v>0</v>
      </c>
      <c r="RR352" s="109">
        <f>Seniori!RR149</f>
        <v>0</v>
      </c>
      <c r="RS352" s="109">
        <f>Seniori!RS149</f>
        <v>0</v>
      </c>
      <c r="RT352" s="109">
        <f>Seniori!RT149</f>
        <v>0</v>
      </c>
      <c r="RU352" s="109">
        <f>Seniori!RU149</f>
        <v>0</v>
      </c>
      <c r="RV352" s="109">
        <f>Seniori!RV149</f>
        <v>0</v>
      </c>
      <c r="RW352" s="109">
        <f>Seniori!RW149</f>
        <v>0</v>
      </c>
      <c r="RX352" s="109">
        <f>Seniori!RX149</f>
        <v>0</v>
      </c>
      <c r="RY352" s="109">
        <f>Seniori!RY149</f>
        <v>0</v>
      </c>
      <c r="RZ352" s="109">
        <f>Seniori!RZ149</f>
        <v>0</v>
      </c>
      <c r="SA352" s="109">
        <f>Seniori!SA149</f>
        <v>0</v>
      </c>
      <c r="SB352" s="109">
        <f>Seniori!SB149</f>
        <v>0</v>
      </c>
      <c r="SC352" s="109">
        <f>Seniori!SC149</f>
        <v>0</v>
      </c>
      <c r="SD352" s="109">
        <f>Seniori!SD149</f>
        <v>0</v>
      </c>
      <c r="SE352" s="109">
        <f>Seniori!SE149</f>
        <v>0</v>
      </c>
      <c r="SF352" s="109">
        <f>Seniori!SF149</f>
        <v>0</v>
      </c>
      <c r="SG352" s="109">
        <f>Seniori!SG149</f>
        <v>0</v>
      </c>
      <c r="SH352" s="109">
        <f>Seniori!SH149</f>
        <v>0</v>
      </c>
      <c r="SI352" s="109">
        <f>Seniori!SI149</f>
        <v>0</v>
      </c>
      <c r="SJ352" s="109">
        <f>Seniori!SJ149</f>
        <v>0</v>
      </c>
      <c r="SK352" s="109">
        <f>Seniori!SK149</f>
        <v>0</v>
      </c>
      <c r="SL352" s="109">
        <f>Seniori!SL149</f>
        <v>0</v>
      </c>
      <c r="SM352" s="109">
        <f>Seniori!SM149</f>
        <v>0</v>
      </c>
      <c r="SN352" s="109">
        <f>Seniori!SN149</f>
        <v>0</v>
      </c>
      <c r="SO352" s="109">
        <f>Seniori!SO149</f>
        <v>0</v>
      </c>
      <c r="SP352" s="109">
        <f>Seniori!SP149</f>
        <v>0</v>
      </c>
      <c r="SQ352" s="109">
        <f>Seniori!SQ149</f>
        <v>0</v>
      </c>
      <c r="SR352" s="109">
        <f>Seniori!SR149</f>
        <v>0</v>
      </c>
      <c r="SS352" s="109">
        <f>Seniori!SS149</f>
        <v>0</v>
      </c>
      <c r="ST352" s="109">
        <f>Seniori!ST149</f>
        <v>0</v>
      </c>
      <c r="SU352" s="109">
        <f>Seniori!SU149</f>
        <v>0</v>
      </c>
      <c r="SV352" s="109">
        <f>Seniori!SV149</f>
        <v>0</v>
      </c>
      <c r="SW352" s="109">
        <f>Seniori!SW149</f>
        <v>0</v>
      </c>
      <c r="SX352" s="109">
        <f>Seniori!SX149</f>
        <v>0</v>
      </c>
      <c r="SY352" s="109">
        <f>Seniori!SY149</f>
        <v>0</v>
      </c>
      <c r="SZ352" s="109">
        <f>Seniori!SZ149</f>
        <v>0</v>
      </c>
      <c r="TA352" s="109">
        <f>Seniori!TA149</f>
        <v>0</v>
      </c>
      <c r="TB352" s="109">
        <f>Seniori!TB149</f>
        <v>0</v>
      </c>
    </row>
    <row r="353" spans="1:296" ht="26.25" customHeight="1" x14ac:dyDescent="0.2">
      <c r="A353" s="12">
        <v>213</v>
      </c>
      <c r="B353" s="11" t="s">
        <v>73</v>
      </c>
      <c r="D353" s="1"/>
      <c r="I353" s="1">
        <f t="shared" ref="I353" si="21">SUM(K353:TB353)</f>
        <v>0</v>
      </c>
      <c r="J353" s="12">
        <f>Tabuľka3[[#This Row],[Stĺpec9]]</f>
        <v>0</v>
      </c>
      <c r="EL353" s="114"/>
      <c r="FH353" s="100"/>
      <c r="FI353" s="100"/>
      <c r="FJ353" s="100"/>
      <c r="FK353" s="100"/>
      <c r="FL353" s="100"/>
      <c r="FM353" s="112"/>
      <c r="FN353" s="100"/>
      <c r="FO353" s="100"/>
      <c r="FP353" s="112"/>
      <c r="FQ353" s="100"/>
      <c r="FR353" s="100"/>
      <c r="FS353" s="100"/>
      <c r="FT353" s="100"/>
      <c r="FU353" s="100"/>
      <c r="FV353" s="100"/>
      <c r="FW353" s="100"/>
      <c r="FX353" s="100"/>
      <c r="FY353" s="100"/>
      <c r="FZ353" s="100"/>
      <c r="GA353" s="100"/>
      <c r="GB353" s="100"/>
      <c r="GC353" s="100"/>
      <c r="GD353" s="100"/>
      <c r="GE353" s="112"/>
      <c r="GF353" s="100"/>
      <c r="GG353" s="100"/>
      <c r="GH353" s="100"/>
      <c r="GI353" s="100"/>
      <c r="GJ353" s="100"/>
      <c r="GK353" s="100"/>
      <c r="GL353" s="100"/>
      <c r="GM353" s="100"/>
      <c r="GN353" s="100"/>
      <c r="GO353" s="100"/>
      <c r="GP353" s="100"/>
      <c r="GQ353" s="100"/>
      <c r="GR353" s="100"/>
      <c r="GS353" s="100"/>
      <c r="GT353" s="100"/>
      <c r="GU353" s="100"/>
      <c r="GV353" s="100"/>
      <c r="GW353" s="100"/>
      <c r="GX353" s="100"/>
      <c r="GY353" s="100"/>
      <c r="GZ353" s="100"/>
      <c r="HA353" s="100"/>
      <c r="HB353" s="100"/>
      <c r="HC353" s="100"/>
      <c r="HD353" s="100"/>
      <c r="HE353" s="100"/>
      <c r="HF353" s="100"/>
      <c r="HG353" s="100"/>
      <c r="HH353" s="100"/>
      <c r="HI353" s="100"/>
      <c r="HJ353" s="100"/>
      <c r="HK353" s="100"/>
      <c r="HL353" s="100"/>
      <c r="IK353" s="100"/>
      <c r="IL353" s="100"/>
      <c r="IM353" s="100"/>
      <c r="IN353" s="100"/>
      <c r="IO353" s="100"/>
      <c r="IP353" s="100"/>
      <c r="IQ353" s="100"/>
      <c r="IR353" s="100"/>
      <c r="IS353" s="100"/>
      <c r="IT353" s="100"/>
      <c r="IU353" s="100"/>
      <c r="IV353" s="100"/>
      <c r="IW353" s="100"/>
      <c r="IX353" s="100"/>
      <c r="IY353" s="100"/>
      <c r="KC353" s="100"/>
      <c r="KD353" s="100"/>
      <c r="KE353" s="100"/>
      <c r="KF353" s="100"/>
      <c r="KG353" s="100"/>
      <c r="KH353" s="100"/>
      <c r="KI353" s="100"/>
      <c r="KJ353" s="100"/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12:TB12">
    <cfRule type="top10" dxfId="33" priority="170" rank="15"/>
  </conditionalFormatting>
  <conditionalFormatting sqref="K11:TB11">
    <cfRule type="top10" dxfId="32" priority="171" rank="15"/>
  </conditionalFormatting>
  <conditionalFormatting sqref="K239:TB239">
    <cfRule type="top10" dxfId="31" priority="172" rank="15"/>
  </conditionalFormatting>
  <conditionalFormatting sqref="K9:BF9 BH9:ED9 EF9:TB9">
    <cfRule type="top10" dxfId="30" priority="186" rank="15"/>
  </conditionalFormatting>
  <conditionalFormatting sqref="K20:KC20 NZ20:PD20 KE20:KJ20 KL20:NX20 PF20:TB20">
    <cfRule type="top10" dxfId="29" priority="189" rank="15"/>
  </conditionalFormatting>
  <conditionalFormatting sqref="K43:TB43">
    <cfRule type="top10" dxfId="28" priority="192" rank="15"/>
  </conditionalFormatting>
  <conditionalFormatting sqref="K23:CU23 KH23:TB23 CW23:KF23">
    <cfRule type="top10" dxfId="27" priority="194" rank="15"/>
  </conditionalFormatting>
  <conditionalFormatting sqref="K207:TB207">
    <cfRule type="top10" dxfId="26" priority="21" rank="15"/>
  </conditionalFormatting>
  <conditionalFormatting sqref="K48:TB48">
    <cfRule type="top10" dxfId="25" priority="276" rank="15"/>
  </conditionalFormatting>
  <conditionalFormatting sqref="K117:LA117 LC117:NW117 NY117:TB117">
    <cfRule type="top10" dxfId="24" priority="19" rank="15"/>
  </conditionalFormatting>
  <conditionalFormatting sqref="K22:EO22 EQ22:OJ22 OL22:SC22 SE22:TB22 K21:TB21">
    <cfRule type="top10" dxfId="23" priority="18" rank="15"/>
  </conditionalFormatting>
  <conditionalFormatting sqref="BF353:DT353 GW353 GY353:JT353 JV353:TB353 DV353:EK353 EM353:GU353 K353:BD353">
    <cfRule type="top10" dxfId="22" priority="564" rank="15"/>
  </conditionalFormatting>
  <conditionalFormatting sqref="K209:DH209 DJ209:TB209">
    <cfRule type="top10" dxfId="21" priority="17" rank="15"/>
  </conditionalFormatting>
  <conditionalFormatting sqref="K146:TB146 K147:IB147 LY147:TB147 ID147:LW147">
    <cfRule type="top10" dxfId="20" priority="16" rank="15"/>
  </conditionalFormatting>
  <conditionalFormatting sqref="K55:TB56">
    <cfRule type="top10" dxfId="19" priority="749" rank="15"/>
  </conditionalFormatting>
  <conditionalFormatting sqref="K27:P27 FU27:JB27 MV27:OP27 OS27:TB27 KS27:MT27 JD27:KQ27 K26:TB26 S27:FQ27">
    <cfRule type="top10" dxfId="18" priority="14" rank="15"/>
  </conditionalFormatting>
  <conditionalFormatting sqref="K42:TB42">
    <cfRule type="top10" dxfId="17" priority="13" rank="15"/>
  </conditionalFormatting>
  <conditionalFormatting sqref="K40:TB40">
    <cfRule type="top10" dxfId="16" priority="12" rank="15"/>
  </conditionalFormatting>
  <conditionalFormatting sqref="RU208:TB208">
    <cfRule type="top10" dxfId="15" priority="11" rank="15"/>
  </conditionalFormatting>
  <conditionalFormatting sqref="K24:TB24">
    <cfRule type="top10" dxfId="14" priority="10" rank="15"/>
  </conditionalFormatting>
  <conditionalFormatting sqref="K13:L13 BN13:CA13 CC13:TB13 N13:AD13 AF13:BL13">
    <cfRule type="top10" dxfId="13" priority="9" rank="15"/>
  </conditionalFormatting>
  <conditionalFormatting sqref="K18:RE18 RG18:TB18">
    <cfRule type="top10" dxfId="12" priority="8" rank="15"/>
  </conditionalFormatting>
  <conditionalFormatting sqref="K206:TB206 K205:SK205 SM205:TB205">
    <cfRule type="top10" dxfId="11" priority="7" rank="15"/>
  </conditionalFormatting>
  <conditionalFormatting sqref="K17:DQ17 DS17:JF17 JH17:SN17 SU17:TB17 SP17:SS17">
    <cfRule type="top10" dxfId="10" priority="6" rank="15"/>
  </conditionalFormatting>
  <conditionalFormatting sqref="K73:TB74">
    <cfRule type="top10" dxfId="9" priority="4" rank="15"/>
  </conditionalFormatting>
  <conditionalFormatting sqref="K36:TB38">
    <cfRule type="top10" dxfId="8" priority="3" rank="15"/>
  </conditionalFormatting>
  <conditionalFormatting sqref="K19:TB19">
    <cfRule type="top10" dxfId="7" priority="798" rank="15"/>
  </conditionalFormatting>
  <conditionalFormatting sqref="K15:FP15 FR15:TB15">
    <cfRule type="top10" dxfId="6" priority="2" rank="15"/>
  </conditionalFormatting>
  <conditionalFormatting sqref="K30:KP30 KR30:TB30">
    <cfRule type="top10" dxfId="5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UI10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109" customWidth="1"/>
    <col min="59" max="59" width="7.7109375" style="109" customWidth="1"/>
    <col min="60" max="60" width="6.42578125" style="109" customWidth="1"/>
    <col min="61" max="75" width="4.7109375" style="109" customWidth="1"/>
    <col min="76" max="76" width="6" style="109" customWidth="1"/>
    <col min="77" max="77" width="6.28515625" style="109" customWidth="1"/>
    <col min="78" max="217" width="4.7109375" style="109" customWidth="1"/>
    <col min="218" max="219" width="6.28515625" style="109" customWidth="1"/>
    <col min="220" max="259" width="4.7109375" style="109" customWidth="1"/>
    <col min="260" max="260" width="5.28515625" style="109" customWidth="1"/>
    <col min="261" max="261" width="5.85546875" style="109" customWidth="1"/>
    <col min="262" max="264" width="4.7109375" style="109" customWidth="1"/>
    <col min="265" max="265" width="6.7109375" style="109" customWidth="1"/>
    <col min="266" max="266" width="5.5703125" style="109" customWidth="1"/>
    <col min="267" max="267" width="8.140625" style="109" customWidth="1"/>
    <col min="268" max="521" width="4.7109375" style="109" customWidth="1"/>
    <col min="522" max="522" width="5.28515625" style="109" customWidth="1"/>
  </cols>
  <sheetData>
    <row r="1" spans="1:522" ht="30.75" customHeight="1" x14ac:dyDescent="0.4">
      <c r="A1" s="271" t="s">
        <v>234</v>
      </c>
      <c r="B1" s="271"/>
      <c r="C1" s="271"/>
      <c r="D1" s="271"/>
      <c r="E1" s="271"/>
      <c r="F1" s="271"/>
      <c r="G1" s="271"/>
      <c r="H1" s="271"/>
    </row>
    <row r="2" spans="1:522" ht="24.95" customHeight="1" x14ac:dyDescent="0.4">
      <c r="A2" s="271" t="s">
        <v>135</v>
      </c>
      <c r="B2" s="271"/>
      <c r="C2" s="271"/>
      <c r="D2" s="271"/>
      <c r="E2" s="271"/>
      <c r="F2" s="271"/>
      <c r="G2" s="271"/>
      <c r="H2" s="271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</row>
    <row r="3" spans="1:522" ht="15" customHeight="1" x14ac:dyDescent="0.4">
      <c r="A3" s="50"/>
      <c r="B3" s="43"/>
      <c r="C3" s="44"/>
      <c r="D3" s="45"/>
      <c r="E3" s="44"/>
      <c r="F3" s="44"/>
      <c r="G3" s="44"/>
      <c r="H3" s="44"/>
      <c r="I3" s="9" t="s">
        <v>0</v>
      </c>
      <c r="K3" s="106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  <c r="EQ3" s="105"/>
      <c r="ER3" s="105"/>
      <c r="ES3" s="105"/>
      <c r="ET3" s="105"/>
      <c r="EU3" s="105"/>
      <c r="EV3" s="105"/>
      <c r="EW3" s="105"/>
      <c r="EX3" s="105"/>
      <c r="EY3" s="105"/>
      <c r="EZ3" s="105"/>
      <c r="FA3" s="105"/>
      <c r="FB3" s="105"/>
      <c r="FC3" s="105"/>
      <c r="FD3" s="105"/>
      <c r="FE3" s="105"/>
      <c r="FF3" s="105"/>
      <c r="FG3" s="105"/>
      <c r="FH3" s="105"/>
      <c r="FI3" s="105"/>
      <c r="FJ3" s="105"/>
      <c r="FK3" s="105"/>
      <c r="FL3" s="105"/>
      <c r="FM3" s="105"/>
      <c r="FN3" s="105"/>
      <c r="FO3" s="105"/>
      <c r="FP3" s="105"/>
      <c r="FQ3" s="105"/>
      <c r="FR3" s="105"/>
      <c r="FS3" s="105"/>
      <c r="FT3" s="105"/>
      <c r="FU3" s="105"/>
      <c r="FV3" s="105"/>
      <c r="FW3" s="105"/>
      <c r="FX3" s="105"/>
      <c r="FY3" s="105"/>
      <c r="FZ3" s="105"/>
      <c r="GA3" s="105"/>
      <c r="GB3" s="105"/>
      <c r="GC3" s="105"/>
      <c r="GD3" s="105"/>
      <c r="GE3" s="105"/>
      <c r="GF3" s="105"/>
      <c r="GG3" s="105"/>
      <c r="GH3" s="105"/>
      <c r="GI3" s="105"/>
      <c r="GJ3" s="105"/>
      <c r="GK3" s="105"/>
      <c r="GL3" s="105"/>
      <c r="GM3" s="105"/>
      <c r="GN3" s="105"/>
      <c r="GO3" s="105"/>
      <c r="GP3" s="105"/>
      <c r="GQ3" s="105"/>
      <c r="GR3" s="105"/>
      <c r="GS3" s="105"/>
      <c r="GT3" s="105"/>
      <c r="GU3" s="105"/>
      <c r="GV3" s="105"/>
      <c r="GW3" s="105"/>
      <c r="GX3" s="105"/>
      <c r="GY3" s="105"/>
      <c r="GZ3" s="105"/>
      <c r="HA3" s="105"/>
      <c r="HB3" s="105"/>
      <c r="HC3" s="105"/>
      <c r="HD3" s="105"/>
      <c r="HE3" s="105"/>
      <c r="HF3" s="105"/>
      <c r="HG3" s="105"/>
      <c r="HH3" s="105"/>
      <c r="HI3" s="105"/>
      <c r="HJ3" s="105"/>
      <c r="HK3" s="105"/>
      <c r="HL3" s="105"/>
      <c r="HM3" s="105"/>
      <c r="HN3" s="105"/>
      <c r="HO3" s="105"/>
      <c r="HP3" s="105"/>
      <c r="HQ3" s="105"/>
      <c r="HR3" s="105"/>
      <c r="HS3" s="105"/>
      <c r="HT3" s="105"/>
      <c r="HU3" s="105"/>
      <c r="HV3" s="105"/>
      <c r="HW3" s="105"/>
      <c r="HX3" s="105"/>
      <c r="HY3" s="105"/>
      <c r="HZ3" s="105"/>
      <c r="IA3" s="105"/>
      <c r="IB3" s="105"/>
      <c r="IC3" s="105"/>
      <c r="ID3" s="105"/>
      <c r="IE3" s="105"/>
      <c r="IF3" s="105"/>
      <c r="IG3" s="105"/>
      <c r="IH3" s="105"/>
      <c r="II3" s="105"/>
      <c r="IJ3" s="105"/>
      <c r="IK3" s="105"/>
      <c r="IL3" s="105"/>
      <c r="IM3" s="105"/>
      <c r="IN3" s="105"/>
      <c r="IO3" s="105"/>
      <c r="IP3" s="105"/>
      <c r="IQ3" s="105"/>
      <c r="IR3" s="105"/>
      <c r="IS3" s="105"/>
      <c r="IT3" s="105"/>
      <c r="IU3" s="105"/>
      <c r="IV3" s="105"/>
      <c r="IW3" s="105"/>
      <c r="IX3" s="105"/>
      <c r="IY3" s="105"/>
      <c r="IZ3" s="105"/>
      <c r="JA3" s="105"/>
      <c r="JB3" s="105"/>
      <c r="JC3" s="105"/>
      <c r="JD3" s="105"/>
      <c r="JE3" s="105"/>
      <c r="JF3" s="105"/>
      <c r="JG3" s="105"/>
      <c r="JH3" s="105"/>
      <c r="JI3" s="105"/>
      <c r="JJ3" s="105"/>
      <c r="JK3" s="105"/>
      <c r="JL3" s="105"/>
      <c r="JM3" s="105"/>
      <c r="JN3" s="105"/>
      <c r="JO3" s="105"/>
      <c r="JP3" s="105"/>
      <c r="JQ3" s="105"/>
      <c r="JR3" s="105"/>
      <c r="JS3" s="105"/>
      <c r="JT3" s="105"/>
      <c r="JU3" s="105"/>
      <c r="JV3" s="105"/>
      <c r="JW3" s="105"/>
      <c r="JX3" s="105"/>
      <c r="JY3" s="105"/>
      <c r="JZ3" s="105"/>
      <c r="KA3" s="105"/>
      <c r="KB3" s="105"/>
      <c r="KC3" s="105"/>
      <c r="KD3" s="105"/>
      <c r="KE3" s="105"/>
      <c r="KF3" s="105"/>
      <c r="KG3" s="105"/>
      <c r="KH3" s="105"/>
      <c r="KI3" s="105"/>
      <c r="KJ3" s="105"/>
      <c r="KK3" s="105"/>
      <c r="KL3" s="105"/>
      <c r="KM3" s="105"/>
      <c r="KN3" s="105"/>
      <c r="KO3" s="105"/>
      <c r="KP3" s="105"/>
      <c r="KQ3" s="105"/>
      <c r="KR3" s="105"/>
      <c r="KS3" s="105"/>
      <c r="KT3" s="105"/>
      <c r="KU3" s="105"/>
      <c r="KV3" s="105"/>
      <c r="KW3" s="105"/>
      <c r="KX3" s="105"/>
      <c r="KY3" s="105"/>
      <c r="KZ3" s="105"/>
      <c r="LA3" s="105"/>
      <c r="LB3" s="105"/>
      <c r="LC3" s="105"/>
      <c r="LD3" s="105"/>
      <c r="LE3" s="105"/>
      <c r="LF3" s="105"/>
      <c r="LG3" s="105"/>
      <c r="LH3" s="105"/>
      <c r="LI3" s="105"/>
      <c r="LJ3" s="105"/>
      <c r="LK3" s="105"/>
      <c r="LL3" s="105"/>
      <c r="LM3" s="105"/>
      <c r="LN3" s="105"/>
      <c r="LO3" s="105"/>
      <c r="LP3" s="105"/>
      <c r="LQ3" s="105"/>
      <c r="LR3" s="105"/>
      <c r="LS3" s="105"/>
      <c r="LT3" s="105"/>
      <c r="LU3" s="105"/>
      <c r="LV3" s="105"/>
      <c r="LW3" s="105"/>
      <c r="LX3" s="105"/>
      <c r="LY3" s="105"/>
      <c r="LZ3" s="105"/>
      <c r="MA3" s="105"/>
      <c r="MB3" s="105"/>
      <c r="MC3" s="105"/>
      <c r="MD3" s="105"/>
      <c r="ME3" s="105"/>
      <c r="MF3" s="105"/>
      <c r="MG3" s="105"/>
      <c r="MH3" s="105"/>
      <c r="MI3" s="105"/>
      <c r="MJ3" s="105"/>
      <c r="MK3" s="105"/>
      <c r="ML3" s="105"/>
      <c r="MM3" s="105"/>
      <c r="MN3" s="105"/>
      <c r="MO3" s="105"/>
      <c r="MP3" s="105"/>
      <c r="MQ3" s="105"/>
      <c r="MR3" s="105"/>
      <c r="MS3" s="105"/>
      <c r="MT3" s="105"/>
      <c r="MU3" s="105"/>
      <c r="MV3" s="105"/>
      <c r="MW3" s="105"/>
      <c r="MX3" s="105"/>
      <c r="MY3" s="105"/>
      <c r="MZ3" s="105"/>
      <c r="NA3" s="105"/>
      <c r="NB3" s="105"/>
      <c r="NC3" s="105"/>
      <c r="ND3" s="105"/>
      <c r="NE3" s="105"/>
      <c r="NF3" s="105"/>
      <c r="NG3" s="105"/>
      <c r="NH3" s="105"/>
      <c r="NI3" s="105"/>
      <c r="NJ3" s="105"/>
      <c r="NK3" s="105"/>
      <c r="NL3" s="105"/>
      <c r="NM3" s="105"/>
      <c r="NN3" s="105"/>
      <c r="NO3" s="105"/>
      <c r="NP3" s="105"/>
      <c r="NQ3" s="105"/>
      <c r="NR3" s="105"/>
      <c r="NS3" s="105"/>
      <c r="NT3" s="105"/>
      <c r="NU3" s="105"/>
      <c r="NV3" s="105"/>
      <c r="NW3" s="105"/>
      <c r="NX3" s="105"/>
      <c r="NY3" s="105"/>
      <c r="NZ3" s="105"/>
      <c r="OA3" s="105"/>
      <c r="OB3" s="105"/>
      <c r="OC3" s="105"/>
      <c r="OD3" s="105"/>
      <c r="OE3" s="105"/>
      <c r="OF3" s="105"/>
      <c r="OG3" s="105"/>
      <c r="OH3" s="105"/>
      <c r="OI3" s="105"/>
      <c r="OJ3" s="105"/>
      <c r="OK3" s="105"/>
      <c r="OL3" s="105"/>
      <c r="OM3" s="105"/>
      <c r="ON3" s="105"/>
      <c r="OO3" s="105"/>
      <c r="OP3" s="105"/>
      <c r="OQ3" s="105"/>
      <c r="OR3" s="105"/>
      <c r="OS3" s="105"/>
      <c r="OT3" s="105"/>
      <c r="OU3" s="105"/>
      <c r="OV3" s="105"/>
      <c r="OW3" s="105"/>
      <c r="OX3" s="105"/>
      <c r="OY3" s="105"/>
      <c r="OZ3" s="105"/>
      <c r="PA3" s="105"/>
      <c r="PB3" s="105"/>
      <c r="PC3" s="105"/>
      <c r="PD3" s="105"/>
      <c r="PE3" s="105"/>
      <c r="PF3" s="105"/>
      <c r="PG3" s="105"/>
      <c r="PH3" s="105"/>
      <c r="PI3" s="105"/>
      <c r="PJ3" s="105"/>
      <c r="PK3" s="105"/>
      <c r="PL3" s="105"/>
      <c r="PM3" s="105"/>
      <c r="PN3" s="105"/>
      <c r="PO3" s="105"/>
      <c r="PP3" s="105"/>
      <c r="PQ3" s="105"/>
      <c r="PR3" s="105"/>
      <c r="PS3" s="105"/>
      <c r="PT3" s="105"/>
      <c r="PU3" s="105"/>
      <c r="PV3" s="105"/>
      <c r="PW3" s="105"/>
      <c r="PX3" s="105"/>
      <c r="PY3" s="105"/>
      <c r="PZ3" s="105"/>
      <c r="QA3" s="105"/>
      <c r="QB3" s="105"/>
      <c r="QC3" s="105"/>
      <c r="QD3" s="105"/>
      <c r="QE3" s="105"/>
      <c r="QF3" s="105"/>
      <c r="QG3" s="105"/>
      <c r="QH3" s="105"/>
      <c r="QI3" s="105"/>
      <c r="QJ3" s="105"/>
      <c r="QK3" s="105"/>
      <c r="QL3" s="105"/>
      <c r="QM3" s="105"/>
      <c r="QN3" s="105"/>
      <c r="QO3" s="105"/>
      <c r="QP3" s="105"/>
      <c r="QQ3" s="105"/>
      <c r="QR3" s="105"/>
      <c r="QS3" s="105"/>
      <c r="QT3" s="105"/>
      <c r="QU3" s="105"/>
      <c r="QV3" s="105"/>
      <c r="QW3" s="105"/>
      <c r="QX3" s="105"/>
      <c r="QY3" s="105"/>
      <c r="QZ3" s="105"/>
      <c r="RA3" s="105"/>
      <c r="RB3" s="105"/>
      <c r="RC3" s="105"/>
      <c r="RD3" s="105"/>
      <c r="RE3" s="105"/>
      <c r="RF3" s="105"/>
      <c r="RG3" s="105"/>
      <c r="RH3" s="105"/>
      <c r="RI3" s="105"/>
      <c r="RJ3" s="105"/>
      <c r="RK3" s="105"/>
      <c r="RL3" s="105"/>
      <c r="RM3" s="105"/>
      <c r="RN3" s="105"/>
      <c r="RO3" s="105"/>
      <c r="RP3" s="105"/>
      <c r="RQ3" s="105"/>
      <c r="RR3" s="105"/>
      <c r="RS3" s="105"/>
      <c r="RT3" s="105"/>
      <c r="RU3" s="105"/>
      <c r="RV3" s="105"/>
      <c r="RW3" s="105"/>
      <c r="RX3" s="105"/>
      <c r="RY3" s="105"/>
      <c r="RZ3" s="105"/>
      <c r="SA3" s="105"/>
      <c r="SB3" s="105"/>
      <c r="SC3" s="105"/>
      <c r="SD3" s="105"/>
      <c r="SE3" s="105"/>
      <c r="SF3" s="105"/>
      <c r="SG3" s="105"/>
      <c r="SH3" s="105"/>
      <c r="SI3" s="105"/>
      <c r="SJ3" s="105"/>
      <c r="SK3" s="105"/>
      <c r="SL3" s="105"/>
      <c r="SM3" s="105"/>
      <c r="SN3" s="105"/>
      <c r="SO3" s="105"/>
      <c r="SP3" s="105"/>
      <c r="SQ3" s="105"/>
      <c r="SR3" s="105"/>
      <c r="SS3" s="105"/>
      <c r="ST3" s="105"/>
      <c r="SU3" s="105"/>
      <c r="SV3" s="105"/>
      <c r="SW3" s="105"/>
      <c r="SX3" s="105"/>
      <c r="SY3" s="105"/>
      <c r="SZ3" s="105"/>
      <c r="TA3" s="105"/>
      <c r="TB3" s="105"/>
    </row>
    <row r="4" spans="1:522" ht="24.95" customHeight="1" x14ac:dyDescent="0.4">
      <c r="A4" s="271">
        <v>2024</v>
      </c>
      <c r="B4" s="271"/>
      <c r="C4" s="271"/>
      <c r="D4" s="271"/>
      <c r="E4" s="271"/>
      <c r="F4" s="271"/>
      <c r="G4" s="271"/>
      <c r="H4" s="271"/>
      <c r="J4" s="12" t="s">
        <v>0</v>
      </c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</row>
    <row r="5" spans="1:522" ht="15" customHeight="1" x14ac:dyDescent="0.2">
      <c r="D5" s="1"/>
    </row>
    <row r="6" spans="1:522" s="29" customFormat="1" ht="15" x14ac:dyDescent="0.25">
      <c r="A6" s="275" t="s">
        <v>1</v>
      </c>
      <c r="B6" s="278" t="s">
        <v>4</v>
      </c>
      <c r="C6" s="278" t="s">
        <v>3</v>
      </c>
      <c r="D6" s="278" t="s">
        <v>5</v>
      </c>
      <c r="E6" s="278" t="s">
        <v>2</v>
      </c>
      <c r="F6" s="278" t="s">
        <v>3</v>
      </c>
      <c r="G6" s="278" t="s">
        <v>126</v>
      </c>
      <c r="H6" s="278" t="s">
        <v>6</v>
      </c>
      <c r="I6" s="272" t="s">
        <v>7</v>
      </c>
      <c r="J6" s="272" t="s">
        <v>105</v>
      </c>
      <c r="K6" s="46" t="str">
        <f>Seniori!K6</f>
        <v>24.-25.02.</v>
      </c>
      <c r="L6" s="46"/>
      <c r="M6" s="46" t="str">
        <f>Seniori!M6</f>
        <v>01.-03.03.</v>
      </c>
      <c r="N6" s="46"/>
      <c r="O6" s="46">
        <f>Seniori!O6</f>
        <v>0</v>
      </c>
      <c r="P6" s="46">
        <f>Seniori!P6</f>
        <v>0</v>
      </c>
      <c r="Q6" s="46">
        <f>Seniori!Q6</f>
        <v>0</v>
      </c>
      <c r="R6" s="46"/>
      <c r="S6" s="46"/>
      <c r="T6" s="46"/>
      <c r="U6" s="46">
        <f>Seniori!U6</f>
        <v>0</v>
      </c>
      <c r="V6" s="46">
        <f>Seniori!V6</f>
        <v>0</v>
      </c>
      <c r="W6" s="46">
        <f>Seniori!W6</f>
        <v>0</v>
      </c>
      <c r="X6" s="46">
        <f>Seniori!X6</f>
        <v>0</v>
      </c>
      <c r="Y6" s="46">
        <f>Seniori!Y6</f>
        <v>0</v>
      </c>
      <c r="Z6" s="46">
        <f>Seniori!Z6</f>
        <v>0</v>
      </c>
      <c r="AA6" s="46">
        <f>Seniori!AA6</f>
        <v>0</v>
      </c>
      <c r="AB6" s="46"/>
      <c r="AC6" s="46"/>
      <c r="AD6" s="46">
        <f>Seniori!AD6</f>
        <v>0</v>
      </c>
      <c r="AE6" s="46">
        <f>Seniori!AE6</f>
        <v>0</v>
      </c>
      <c r="AF6" s="46">
        <f>Seniori!AF6</f>
        <v>0</v>
      </c>
      <c r="AG6" s="46" t="str">
        <f>Seniori!AG6</f>
        <v>07.-10.03.</v>
      </c>
      <c r="AH6" s="46"/>
      <c r="AI6" s="46"/>
      <c r="AJ6" s="46"/>
      <c r="AK6" s="46">
        <f>Seniori!AK6</f>
        <v>0</v>
      </c>
      <c r="AL6" s="46">
        <f>Seniori!AL6</f>
        <v>0</v>
      </c>
      <c r="AM6" s="46">
        <f>Seniori!AM6</f>
        <v>0</v>
      </c>
      <c r="AN6" s="46">
        <f>Seniori!AN6</f>
        <v>0</v>
      </c>
      <c r="AO6" s="46">
        <f>Seniori!AO6</f>
        <v>0</v>
      </c>
      <c r="AP6" s="46"/>
      <c r="AQ6" s="46">
        <f>Seniori!AQ6</f>
        <v>0</v>
      </c>
      <c r="AR6" s="46"/>
      <c r="AS6" s="46"/>
      <c r="AT6" s="46" t="str">
        <f>Seniori!AT6</f>
        <v>16.-17.03.</v>
      </c>
      <c r="AU6" s="46"/>
      <c r="AV6" s="46" t="str">
        <f>Seniori!AV6</f>
        <v>28.-30.03.</v>
      </c>
      <c r="AW6" s="46"/>
      <c r="AX6" s="46">
        <f>Seniori!AX6</f>
        <v>0</v>
      </c>
      <c r="AY6" s="46">
        <f>Seniori!AY6</f>
        <v>0</v>
      </c>
      <c r="AZ6" s="46">
        <f>Seniori!AZ6</f>
        <v>0</v>
      </c>
      <c r="BA6" s="46">
        <f>Seniori!BA6</f>
        <v>0</v>
      </c>
      <c r="BB6" s="46">
        <f>Seniori!BB6</f>
        <v>0</v>
      </c>
      <c r="BC6" s="46">
        <f>Seniori!BC6</f>
        <v>0</v>
      </c>
      <c r="BD6" s="46">
        <f>Seniori!BD6</f>
        <v>0</v>
      </c>
      <c r="BE6" s="46"/>
      <c r="BF6" s="46"/>
      <c r="BG6" s="46">
        <f>Seniori!BG6</f>
        <v>0</v>
      </c>
      <c r="BH6" s="46">
        <f>Seniori!BH6</f>
        <v>0</v>
      </c>
      <c r="BI6" s="46"/>
      <c r="BJ6" s="46">
        <f>Seniori!BJ6</f>
        <v>0</v>
      </c>
      <c r="BK6" s="46" t="str">
        <f>Seniori!BK6</f>
        <v>29.-30.03.</v>
      </c>
      <c r="BL6" s="46"/>
      <c r="BM6" s="46"/>
      <c r="BN6" s="46"/>
      <c r="BO6" s="46"/>
      <c r="BP6" s="46"/>
      <c r="BQ6" s="46"/>
      <c r="BR6" s="46">
        <f>Seniori!BR6</f>
        <v>0</v>
      </c>
      <c r="BS6" s="46">
        <f>Seniori!BS6</f>
        <v>0</v>
      </c>
      <c r="BT6" s="46"/>
      <c r="BU6" s="46"/>
      <c r="BV6" s="46"/>
      <c r="BW6" s="46" t="str">
        <f>Seniori!BW6</f>
        <v>06.04.</v>
      </c>
      <c r="BX6" s="46" t="str">
        <f>Seniori!BX6</f>
        <v>12.-14.04.</v>
      </c>
      <c r="BY6" s="46"/>
      <c r="BZ6" s="46">
        <f>Seniori!BZ6</f>
        <v>0</v>
      </c>
      <c r="CA6" s="46">
        <f>Seniori!CA6</f>
        <v>0</v>
      </c>
      <c r="CB6" s="46">
        <f>Seniori!CB6</f>
        <v>0</v>
      </c>
      <c r="CC6" s="46"/>
      <c r="CD6" s="46"/>
      <c r="CE6" s="46">
        <f>Seniori!CE6</f>
        <v>0</v>
      </c>
      <c r="CF6" s="46">
        <f>Seniori!CF6</f>
        <v>0</v>
      </c>
      <c r="CG6" s="46">
        <f>Seniori!CG6</f>
        <v>0</v>
      </c>
      <c r="CH6" s="46">
        <f>Seniori!CH6</f>
        <v>0</v>
      </c>
      <c r="CI6" s="46" t="str">
        <f>Seniori!CI6</f>
        <v>13.-14.04.</v>
      </c>
      <c r="CJ6" s="46"/>
      <c r="CK6" s="46"/>
      <c r="CL6" s="46">
        <f>Seniori!CL6</f>
        <v>0</v>
      </c>
      <c r="CM6" s="46"/>
      <c r="CN6" s="46"/>
      <c r="CO6" s="46">
        <f>Seniori!CO6</f>
        <v>0</v>
      </c>
      <c r="CP6" s="46">
        <f>Seniori!CP6</f>
        <v>0</v>
      </c>
      <c r="CQ6" s="46">
        <f>Seniori!CQ6</f>
        <v>0</v>
      </c>
      <c r="CR6" s="46">
        <f>Seniori!CR6</f>
        <v>0</v>
      </c>
      <c r="CS6" s="46"/>
      <c r="CT6" s="46"/>
      <c r="CU6" s="46"/>
      <c r="CV6" s="46">
        <f>Seniori!CV6</f>
        <v>0</v>
      </c>
      <c r="CW6" s="46"/>
      <c r="CX6" s="46"/>
      <c r="CY6" s="46">
        <f>Seniori!CY6</f>
        <v>0</v>
      </c>
      <c r="CZ6" s="46" t="str">
        <f>Seniori!CZ6</f>
        <v>27.04.</v>
      </c>
      <c r="DA6" s="46"/>
      <c r="DB6" s="46"/>
      <c r="DC6" s="46" t="str">
        <f>Seniori!DC6</f>
        <v>27.-28.04.</v>
      </c>
      <c r="DD6" s="46"/>
      <c r="DE6" s="46"/>
      <c r="DF6" s="46">
        <f>Seniori!DF6</f>
        <v>0</v>
      </c>
      <c r="DG6" s="46">
        <f>Seniori!DG6</f>
        <v>0</v>
      </c>
      <c r="DH6" s="46"/>
      <c r="DI6" s="46"/>
      <c r="DJ6" s="46">
        <f>Seniori!DJ6</f>
        <v>0</v>
      </c>
      <c r="DK6" s="46">
        <f>Seniori!DK6</f>
        <v>0</v>
      </c>
      <c r="DL6" s="46">
        <f>Seniori!DL6</f>
        <v>0</v>
      </c>
      <c r="DM6" s="46">
        <f>Seniori!DM6</f>
        <v>0</v>
      </c>
      <c r="DN6" s="46">
        <f>Seniori!DN6</f>
        <v>0</v>
      </c>
      <c r="DO6" s="46">
        <f>Seniori!DO6</f>
        <v>0</v>
      </c>
      <c r="DP6" s="46">
        <f>Seniori!DP6</f>
        <v>0</v>
      </c>
      <c r="DQ6" s="46">
        <f>Seniori!DQ6</f>
        <v>0</v>
      </c>
      <c r="DR6" s="46" t="str">
        <f>Seniori!DR6</f>
        <v>27.-28.04.</v>
      </c>
      <c r="DS6" s="46"/>
      <c r="DT6" s="46"/>
      <c r="DU6" s="46">
        <f>Seniori!DU6</f>
        <v>0</v>
      </c>
      <c r="DV6" s="46">
        <f>Seniori!DV6</f>
        <v>0</v>
      </c>
      <c r="DW6" s="46">
        <f>Seniori!DW6</f>
        <v>0</v>
      </c>
      <c r="DX6" s="46">
        <f>Seniori!DX6</f>
        <v>0</v>
      </c>
      <c r="DY6" s="46">
        <f>Seniori!DY6</f>
        <v>0</v>
      </c>
      <c r="DZ6" s="46">
        <f>Seniori!DZ6</f>
        <v>0</v>
      </c>
      <c r="EA6" s="46">
        <f>Seniori!EA6</f>
        <v>0</v>
      </c>
      <c r="EB6" s="46" t="str">
        <f>Seniori!EB6</f>
        <v>04.-05.05.</v>
      </c>
      <c r="EC6" s="46"/>
      <c r="ED6" s="46" t="str">
        <f>Seniori!ED6</f>
        <v>09.-12.05.</v>
      </c>
      <c r="EE6" s="46"/>
      <c r="EF6" s="46" t="str">
        <f>Seniori!EF6</f>
        <v>10.05.</v>
      </c>
      <c r="EG6" s="46" t="str">
        <f>Seniori!EG6</f>
        <v>10.-12.05.</v>
      </c>
      <c r="EH6" s="46"/>
      <c r="EI6" s="46">
        <f>Seniori!EI6</f>
        <v>0</v>
      </c>
      <c r="EJ6" s="46">
        <f>Seniori!EJ6</f>
        <v>0</v>
      </c>
      <c r="EK6" s="46">
        <f>Seniori!EK6</f>
        <v>0</v>
      </c>
      <c r="EL6" s="46">
        <f>Seniori!EL6</f>
        <v>0</v>
      </c>
      <c r="EM6" s="46">
        <f>Seniori!EM6</f>
        <v>0</v>
      </c>
      <c r="EN6" s="46">
        <f>Seniori!EN6</f>
        <v>0</v>
      </c>
      <c r="EO6" s="46">
        <f>Seniori!EO6</f>
        <v>0</v>
      </c>
      <c r="EP6" s="46">
        <f>Seniori!EP6</f>
        <v>0</v>
      </c>
      <c r="EQ6" s="46">
        <f>Seniori!EQ6</f>
        <v>0</v>
      </c>
      <c r="ER6" s="46">
        <f>Seniori!ER6</f>
        <v>0</v>
      </c>
      <c r="ES6" s="46">
        <f>Seniori!ES6</f>
        <v>0</v>
      </c>
      <c r="ET6" s="46">
        <f>Seniori!ET6</f>
        <v>0</v>
      </c>
      <c r="EU6" s="46">
        <f>Seniori!EU6</f>
        <v>0</v>
      </c>
      <c r="EV6" s="46">
        <f>Seniori!EV6</f>
        <v>0</v>
      </c>
      <c r="EW6" s="46">
        <f>Seniori!EW6</f>
        <v>0</v>
      </c>
      <c r="EX6" s="46">
        <f>Seniori!EX6</f>
        <v>0</v>
      </c>
      <c r="EY6" s="46">
        <f>Seniori!EY6</f>
        <v>0</v>
      </c>
      <c r="EZ6" s="46">
        <f>Seniori!EZ6</f>
        <v>0</v>
      </c>
      <c r="FA6" s="46">
        <f>Seniori!FA6</f>
        <v>0</v>
      </c>
      <c r="FB6" s="46" t="str">
        <f>Seniori!FB6</f>
        <v>11.-12.05.</v>
      </c>
      <c r="FC6" s="46"/>
      <c r="FD6" s="46" t="str">
        <f>Seniori!FD6</f>
        <v>19.05.</v>
      </c>
      <c r="FE6" s="46"/>
      <c r="FF6" s="46"/>
      <c r="FG6" s="46">
        <f>Seniori!FG6</f>
        <v>0</v>
      </c>
      <c r="FH6" s="46"/>
      <c r="FI6" s="46"/>
      <c r="FJ6" s="46">
        <f>Seniori!FJ6</f>
        <v>0</v>
      </c>
      <c r="FK6" s="46">
        <f>Seniori!FK6</f>
        <v>0</v>
      </c>
      <c r="FL6" s="46">
        <f>Seniori!FL6</f>
        <v>0</v>
      </c>
      <c r="FM6" s="46">
        <f>Seniori!FM6</f>
        <v>0</v>
      </c>
      <c r="FN6" s="46" t="str">
        <f>Seniori!FN6</f>
        <v>01.-02.06.</v>
      </c>
      <c r="FO6" s="46"/>
      <c r="FP6" s="46"/>
      <c r="FQ6" s="46">
        <f>Seniori!FQ6</f>
        <v>0</v>
      </c>
      <c r="FR6" s="46">
        <f>Seniori!FR6</f>
        <v>0</v>
      </c>
      <c r="FS6" s="46"/>
      <c r="FT6" s="46"/>
      <c r="FU6" s="46">
        <f>Seniori!FU6</f>
        <v>0</v>
      </c>
      <c r="FV6" s="46"/>
      <c r="FW6" s="46"/>
      <c r="FX6" s="46">
        <f>Seniori!FX6</f>
        <v>0</v>
      </c>
      <c r="FY6" s="46" t="str">
        <f>Seniori!FY6</f>
        <v>07.06.</v>
      </c>
      <c r="FZ6" s="46"/>
      <c r="GA6" s="46">
        <f>Seniori!GA6</f>
        <v>0</v>
      </c>
      <c r="GB6" s="46">
        <f>Seniori!GB6</f>
        <v>0</v>
      </c>
      <c r="GC6" s="46" t="str">
        <f>Seniori!GC6</f>
        <v>08.-09.06.</v>
      </c>
      <c r="GD6" s="46"/>
      <c r="GE6" s="46">
        <f>Seniori!GE6</f>
        <v>0</v>
      </c>
      <c r="GF6" s="46">
        <f>Seniori!GF6</f>
        <v>0</v>
      </c>
      <c r="GG6" s="46">
        <f>Seniori!GG6</f>
        <v>0</v>
      </c>
      <c r="GH6" s="46">
        <f>Seniori!GH6</f>
        <v>0</v>
      </c>
      <c r="GI6" s="46">
        <f>Seniori!GI6</f>
        <v>0</v>
      </c>
      <c r="GJ6" s="46"/>
      <c r="GK6" s="46"/>
      <c r="GL6" s="46">
        <f>Seniori!GL6</f>
        <v>0</v>
      </c>
      <c r="GM6" s="46">
        <f>Seniori!GM6</f>
        <v>0</v>
      </c>
      <c r="GN6" s="46"/>
      <c r="GO6" s="46"/>
      <c r="GP6" s="46" t="str">
        <f>Seniori!GP6</f>
        <v>08.-09.06.</v>
      </c>
      <c r="GQ6" s="46"/>
      <c r="GR6" s="46"/>
      <c r="GS6" s="46">
        <f>Seniori!GS6</f>
        <v>0</v>
      </c>
      <c r="GT6" s="46">
        <f>Seniori!GT6</f>
        <v>0</v>
      </c>
      <c r="GU6" s="46">
        <f>Seniori!GU6</f>
        <v>0</v>
      </c>
      <c r="GV6" s="46">
        <f>Seniori!GV6</f>
        <v>0</v>
      </c>
      <c r="GW6" s="46">
        <f>Seniori!GW6</f>
        <v>0</v>
      </c>
      <c r="GX6" s="46">
        <f>Seniori!GX6</f>
        <v>0</v>
      </c>
      <c r="GY6" s="46">
        <f>Seniori!GY6</f>
        <v>0</v>
      </c>
      <c r="GZ6" s="46" t="str">
        <f>Seniori!GZ6</f>
        <v>14.-16.06.</v>
      </c>
      <c r="HA6" s="46"/>
      <c r="HB6" s="46">
        <f>Seniori!HB6</f>
        <v>0</v>
      </c>
      <c r="HC6" s="46">
        <f>Seniori!HC6</f>
        <v>0</v>
      </c>
      <c r="HD6" s="46">
        <f>Seniori!HD6</f>
        <v>0</v>
      </c>
      <c r="HE6" s="46">
        <f>Seniori!HE6</f>
        <v>0</v>
      </c>
      <c r="HF6" s="46">
        <f>Seniori!HF6</f>
        <v>0</v>
      </c>
      <c r="HG6" s="46">
        <f>Seniori!HG6</f>
        <v>0</v>
      </c>
      <c r="HH6" s="46">
        <f>Seniori!HH6</f>
        <v>0</v>
      </c>
      <c r="HI6" s="46">
        <f>Seniori!HI6</f>
        <v>0</v>
      </c>
      <c r="HJ6" s="46">
        <f>Seniori!HJ6</f>
        <v>0</v>
      </c>
      <c r="HK6" s="46">
        <f>Seniori!HK6</f>
        <v>0</v>
      </c>
      <c r="HL6" s="46">
        <f>Seniori!HL6</f>
        <v>0</v>
      </c>
      <c r="HM6" s="46">
        <f>Seniori!HM6</f>
        <v>0</v>
      </c>
      <c r="HN6" s="46">
        <f>Seniori!HN6</f>
        <v>0</v>
      </c>
      <c r="HO6" s="46">
        <f>Seniori!HO6</f>
        <v>0</v>
      </c>
      <c r="HP6" s="46">
        <f>Seniori!HP6</f>
        <v>0</v>
      </c>
      <c r="HQ6" s="46">
        <f>Seniori!HQ6</f>
        <v>0</v>
      </c>
      <c r="HR6" s="46">
        <f>Seniori!HR6</f>
        <v>0</v>
      </c>
      <c r="HS6" s="46"/>
      <c r="HT6" s="46">
        <f>Seniori!HT6</f>
        <v>0</v>
      </c>
      <c r="HU6" s="46" t="str">
        <f>Seniori!HU6</f>
        <v>22.-23.06.</v>
      </c>
      <c r="HV6" s="46"/>
      <c r="HW6" s="46">
        <f>Seniori!HW6</f>
        <v>0</v>
      </c>
      <c r="HX6" s="46">
        <f>Seniori!HX6</f>
        <v>0</v>
      </c>
      <c r="HY6" s="46">
        <f>Seniori!HY6</f>
        <v>0</v>
      </c>
      <c r="HZ6" s="46">
        <f>Seniori!HZ6</f>
        <v>0</v>
      </c>
      <c r="IA6" s="46">
        <f>Seniori!IA6</f>
        <v>0</v>
      </c>
      <c r="IB6" s="46">
        <f>Seniori!IB6</f>
        <v>0</v>
      </c>
      <c r="IC6" s="46">
        <f>Seniori!IC6</f>
        <v>0</v>
      </c>
      <c r="ID6" s="46" t="str">
        <f>Seniori!ID6</f>
        <v>27.-29.06.</v>
      </c>
      <c r="IE6" s="46"/>
      <c r="IF6" s="46">
        <f>Seniori!IF6</f>
        <v>0</v>
      </c>
      <c r="IG6" s="46">
        <f>Seniori!IG6</f>
        <v>0</v>
      </c>
      <c r="IH6" s="46">
        <f>Seniori!IH6</f>
        <v>0</v>
      </c>
      <c r="II6" s="46">
        <f>Seniori!II6</f>
        <v>0</v>
      </c>
      <c r="IJ6" s="46">
        <f>Seniori!IJ6</f>
        <v>0</v>
      </c>
      <c r="IK6" s="46">
        <f>Seniori!IK6</f>
        <v>0</v>
      </c>
      <c r="IL6" s="46">
        <f>Seniori!IL6</f>
        <v>0</v>
      </c>
      <c r="IM6" s="46"/>
      <c r="IN6" s="46">
        <f>Seniori!IN6</f>
        <v>0</v>
      </c>
      <c r="IO6" s="46"/>
      <c r="IP6" s="46"/>
      <c r="IQ6" s="46">
        <f>Seniori!IQ6</f>
        <v>0</v>
      </c>
      <c r="IR6" s="46" t="str">
        <f>Seniori!IR6</f>
        <v>06.-07.07.</v>
      </c>
      <c r="IS6" s="46"/>
      <c r="IT6" s="46">
        <f>Seniori!IT6</f>
        <v>0</v>
      </c>
      <c r="IU6" s="46">
        <f>Seniori!IU6</f>
        <v>0</v>
      </c>
      <c r="IV6" s="46">
        <f>Seniori!IV6</f>
        <v>0</v>
      </c>
      <c r="IW6" s="46"/>
      <c r="IX6" s="46">
        <f>Seniori!IX6</f>
        <v>0</v>
      </c>
      <c r="IY6" s="46"/>
      <c r="IZ6" s="46"/>
      <c r="JA6" s="46">
        <f>Seniori!JA6</f>
        <v>0</v>
      </c>
      <c r="JB6" s="46">
        <f>Seniori!JB6</f>
        <v>0</v>
      </c>
      <c r="JC6" s="46">
        <f>Seniori!JC6</f>
        <v>0</v>
      </c>
      <c r="JD6" s="46"/>
      <c r="JE6" s="46"/>
      <c r="JF6" s="46">
        <f>Seniori!JF6</f>
        <v>0</v>
      </c>
      <c r="JG6" s="46">
        <f>Seniori!JG6</f>
        <v>0</v>
      </c>
      <c r="JH6" s="46">
        <f>Seniori!JH6</f>
        <v>0</v>
      </c>
      <c r="JI6" s="46">
        <f>Seniori!JI6</f>
        <v>0</v>
      </c>
      <c r="JJ6" s="46">
        <f>Seniori!JJ6</f>
        <v>0</v>
      </c>
      <c r="JK6" s="46" t="str">
        <f>Seniori!JK6</f>
        <v>23.-26.05.</v>
      </c>
      <c r="JL6" s="46"/>
      <c r="JM6" s="46"/>
      <c r="JN6" s="46" t="str">
        <f>Seniori!JN6</f>
        <v>13.-14.07.</v>
      </c>
      <c r="JO6" s="46"/>
      <c r="JP6" s="46">
        <f>Seniori!JP6</f>
        <v>0</v>
      </c>
      <c r="JQ6" s="46">
        <f>Seniori!JQ6</f>
        <v>0</v>
      </c>
      <c r="JR6" s="46">
        <f>Seniori!JR6</f>
        <v>0</v>
      </c>
      <c r="JS6" s="46">
        <f>Seniori!JS6</f>
        <v>0</v>
      </c>
      <c r="JT6" s="46">
        <f>Seniori!JT6</f>
        <v>0</v>
      </c>
      <c r="JU6" s="46">
        <f>Seniori!JU6</f>
        <v>0</v>
      </c>
      <c r="JV6" s="46">
        <f>Seniori!JV6</f>
        <v>0</v>
      </c>
      <c r="JW6" s="46">
        <f>Seniori!JW6</f>
        <v>0</v>
      </c>
      <c r="JX6" s="46">
        <f>Seniori!JX6</f>
        <v>0</v>
      </c>
      <c r="JY6" s="46"/>
      <c r="JZ6" s="46">
        <f>Seniori!JZ6</f>
        <v>0</v>
      </c>
      <c r="KA6" s="46" t="str">
        <f>Seniori!KA6</f>
        <v>16.-21.07.</v>
      </c>
      <c r="KB6" s="46" t="str">
        <f>Seniori!KB6</f>
        <v>21.07.</v>
      </c>
      <c r="KC6" s="46"/>
      <c r="KD6" s="46" t="str">
        <f>Seniori!KD6</f>
        <v>25.-28.07.</v>
      </c>
      <c r="KE6" s="46"/>
      <c r="KF6" s="46" t="str">
        <f>Seniori!KF6</f>
        <v>27.-28.07.</v>
      </c>
      <c r="KG6" s="46"/>
      <c r="KH6" s="46">
        <f>Seniori!KH6</f>
        <v>0</v>
      </c>
      <c r="KI6" s="46">
        <f>Seniori!KI6</f>
        <v>0</v>
      </c>
      <c r="KJ6" s="46">
        <f>Seniori!KJ6</f>
        <v>0</v>
      </c>
      <c r="KK6" s="46">
        <f>Seniori!KK6</f>
        <v>0</v>
      </c>
      <c r="KL6" s="46"/>
      <c r="KM6" s="46">
        <f>Seniori!KM6</f>
        <v>0</v>
      </c>
      <c r="KN6" s="46"/>
      <c r="KO6" s="46">
        <f>Seniori!KO6</f>
        <v>0</v>
      </c>
      <c r="KP6" s="46"/>
      <c r="KQ6" s="46"/>
      <c r="KR6" s="46">
        <f>Seniori!KR6</f>
        <v>0</v>
      </c>
      <c r="KS6" s="46">
        <f>Seniori!KS6</f>
        <v>0</v>
      </c>
      <c r="KT6" s="46">
        <f>Seniori!KT6</f>
        <v>0</v>
      </c>
      <c r="KU6" s="46">
        <f>Seniori!KU6</f>
        <v>0</v>
      </c>
      <c r="KV6" s="46">
        <f>Seniori!KV6</f>
        <v>0</v>
      </c>
      <c r="KW6" s="46">
        <f>Seniori!KW6</f>
        <v>0</v>
      </c>
      <c r="KX6" s="46">
        <f>Seniori!KX6</f>
        <v>0</v>
      </c>
      <c r="KY6" s="46">
        <f>Seniori!KY6</f>
        <v>0</v>
      </c>
      <c r="KZ6" s="46">
        <f>Seniori!KZ6</f>
        <v>0</v>
      </c>
      <c r="LA6" s="46">
        <f>Seniori!LA6</f>
        <v>0</v>
      </c>
      <c r="LB6" s="46"/>
      <c r="LC6" s="46"/>
      <c r="LD6" s="46">
        <f>Seniori!LD6</f>
        <v>0</v>
      </c>
      <c r="LE6" s="46">
        <f>Seniori!LE6</f>
        <v>0</v>
      </c>
      <c r="LF6" s="46">
        <f>Seniori!LF6</f>
        <v>0</v>
      </c>
      <c r="LG6" s="46">
        <f>Seniori!LG6</f>
        <v>0</v>
      </c>
      <c r="LH6" s="46">
        <f>Seniori!LH6</f>
        <v>0</v>
      </c>
      <c r="LI6" s="46">
        <f>Seniori!LI6</f>
        <v>0</v>
      </c>
      <c r="LJ6" s="46"/>
      <c r="LK6" s="46">
        <f>Seniori!LK6</f>
        <v>0</v>
      </c>
      <c r="LL6" s="46"/>
      <c r="LM6" s="46"/>
      <c r="LN6" s="46">
        <f>Seniori!LN6</f>
        <v>0</v>
      </c>
      <c r="LO6" s="46"/>
      <c r="LP6" s="46">
        <f>Seniori!LP6</f>
        <v>0</v>
      </c>
      <c r="LQ6" s="46">
        <f>Seniori!LQ6</f>
        <v>0</v>
      </c>
      <c r="LR6" s="46">
        <f>Seniori!LR6</f>
        <v>0</v>
      </c>
      <c r="LS6" s="46">
        <f>Seniori!LS6</f>
        <v>0</v>
      </c>
      <c r="LT6" s="46">
        <f>Seniori!LT6</f>
        <v>0</v>
      </c>
      <c r="LU6" s="46">
        <f>Seniori!LU6</f>
        <v>0</v>
      </c>
      <c r="LV6" s="46">
        <f>Seniori!LV6</f>
        <v>0</v>
      </c>
      <c r="LW6" s="46">
        <f>Seniori!LW6</f>
        <v>0</v>
      </c>
      <c r="LX6" s="46">
        <f>Seniori!LX6</f>
        <v>0</v>
      </c>
      <c r="LY6" s="46">
        <f>Seniori!LY6</f>
        <v>0</v>
      </c>
      <c r="LZ6" s="46">
        <f>Seniori!LZ6</f>
        <v>0</v>
      </c>
      <c r="MA6" s="46">
        <f>Seniori!MA6</f>
        <v>0</v>
      </c>
      <c r="MB6" s="46">
        <f>Seniori!MB6</f>
        <v>0</v>
      </c>
      <c r="MC6" s="46">
        <f>Seniori!MC6</f>
        <v>0</v>
      </c>
      <c r="MD6" s="46"/>
      <c r="ME6" s="46">
        <f>Seniori!ME6</f>
        <v>0</v>
      </c>
      <c r="MF6" s="46"/>
      <c r="MG6" s="46">
        <f>Seniori!MG6</f>
        <v>0</v>
      </c>
      <c r="MH6" s="46"/>
      <c r="MI6" s="46">
        <f>Seniori!MI6</f>
        <v>0</v>
      </c>
      <c r="MJ6" s="46"/>
      <c r="MK6" s="46"/>
      <c r="ML6" s="46">
        <f>Seniori!ML6</f>
        <v>0</v>
      </c>
      <c r="MM6" s="46">
        <f>Seniori!MM6</f>
        <v>0</v>
      </c>
      <c r="MN6" s="46">
        <f>Seniori!MN6</f>
        <v>0</v>
      </c>
      <c r="MO6" s="46">
        <f>Seniori!MO6</f>
        <v>0</v>
      </c>
      <c r="MP6" s="46">
        <f>Seniori!MP6</f>
        <v>0</v>
      </c>
      <c r="MQ6" s="46">
        <f>Seniori!MQ6</f>
        <v>0</v>
      </c>
      <c r="MR6" s="46">
        <f>Seniori!MR6</f>
        <v>0</v>
      </c>
      <c r="MS6" s="46">
        <f>Seniori!MS6</f>
        <v>0</v>
      </c>
      <c r="MT6" s="46">
        <f>Seniori!MT6</f>
        <v>0</v>
      </c>
      <c r="MU6" s="46">
        <f>Seniori!MU6</f>
        <v>0</v>
      </c>
      <c r="MV6" s="46">
        <f>Seniori!MV6</f>
        <v>0</v>
      </c>
      <c r="MW6" s="46">
        <f>Seniori!MW6</f>
        <v>0</v>
      </c>
      <c r="MX6" s="46">
        <f>Seniori!MX6</f>
        <v>0</v>
      </c>
      <c r="MY6" s="46">
        <f>Seniori!MY6</f>
        <v>0</v>
      </c>
      <c r="MZ6" s="46">
        <f>Seniori!MZ6</f>
        <v>0</v>
      </c>
      <c r="NA6" s="46">
        <f>Seniori!NA6</f>
        <v>0</v>
      </c>
      <c r="NB6" s="46"/>
      <c r="NC6" s="46"/>
      <c r="ND6" s="46">
        <f>Seniori!ND6</f>
        <v>0</v>
      </c>
      <c r="NE6" s="46">
        <f>Seniori!NE6</f>
        <v>0</v>
      </c>
      <c r="NF6" s="46">
        <f>Seniori!NF6</f>
        <v>0</v>
      </c>
      <c r="NG6" s="46">
        <f>Seniori!NG6</f>
        <v>0</v>
      </c>
      <c r="NH6" s="46">
        <f>Seniori!NH6</f>
        <v>0</v>
      </c>
      <c r="NI6" s="46">
        <f>Seniori!NI6</f>
        <v>0</v>
      </c>
      <c r="NJ6" s="46">
        <f>Seniori!NJ6</f>
        <v>0</v>
      </c>
      <c r="NK6" s="46"/>
      <c r="NL6" s="46"/>
      <c r="NM6" s="46">
        <f>Seniori!NM6</f>
        <v>0</v>
      </c>
      <c r="NN6" s="46">
        <f>Seniori!NN6</f>
        <v>0</v>
      </c>
      <c r="NO6" s="46"/>
      <c r="NP6" s="46"/>
      <c r="NQ6" s="46">
        <f>Seniori!NQ6</f>
        <v>0</v>
      </c>
      <c r="NR6" s="46">
        <f>Seniori!NR6</f>
        <v>0</v>
      </c>
      <c r="NS6" s="46">
        <f>Seniori!NS6</f>
        <v>0</v>
      </c>
      <c r="NT6" s="46"/>
      <c r="NU6" s="46">
        <f>Seniori!NU6</f>
        <v>0</v>
      </c>
      <c r="NV6" s="46"/>
      <c r="NW6" s="46"/>
      <c r="NX6" s="46"/>
      <c r="NY6" s="46">
        <f>Seniori!NY6</f>
        <v>0</v>
      </c>
      <c r="NZ6" s="46">
        <f>Seniori!NZ6</f>
        <v>0</v>
      </c>
      <c r="OA6" s="46">
        <f>Seniori!OA6</f>
        <v>0</v>
      </c>
      <c r="OB6" s="46">
        <f>Seniori!OB6</f>
        <v>0</v>
      </c>
      <c r="OC6" s="46">
        <f>Seniori!OC6</f>
        <v>0</v>
      </c>
      <c r="OD6" s="46">
        <f>Seniori!OD6</f>
        <v>0</v>
      </c>
      <c r="OE6" s="46">
        <f>Seniori!OE6</f>
        <v>0</v>
      </c>
      <c r="OF6" s="46">
        <f>Seniori!OF6</f>
        <v>0</v>
      </c>
      <c r="OG6" s="46">
        <f>Seniori!OG6</f>
        <v>0</v>
      </c>
      <c r="OH6" s="46">
        <f>Seniori!OH6</f>
        <v>0</v>
      </c>
      <c r="OI6" s="46">
        <f>Seniori!OI6</f>
        <v>0</v>
      </c>
      <c r="OJ6" s="46"/>
      <c r="OK6" s="46"/>
      <c r="OL6" s="46">
        <f>Seniori!OL6</f>
        <v>0</v>
      </c>
      <c r="OM6" s="46">
        <f>Seniori!OM6</f>
        <v>0</v>
      </c>
      <c r="ON6" s="46">
        <f>Seniori!ON6</f>
        <v>0</v>
      </c>
      <c r="OO6" s="46">
        <f>Seniori!OO6</f>
        <v>0</v>
      </c>
      <c r="OP6" s="46">
        <f>Seniori!OP6</f>
        <v>0</v>
      </c>
      <c r="OQ6" s="46">
        <f>Seniori!OQ6</f>
        <v>0</v>
      </c>
      <c r="OR6" s="46">
        <f>Seniori!OR6</f>
        <v>0</v>
      </c>
      <c r="OS6" s="46">
        <f>Seniori!OS6</f>
        <v>0</v>
      </c>
      <c r="OT6" s="46">
        <f>Seniori!OT6</f>
        <v>0</v>
      </c>
      <c r="OU6" s="46">
        <f>Seniori!OU6</f>
        <v>0</v>
      </c>
      <c r="OV6" s="46">
        <f>Seniori!OV6</f>
        <v>0</v>
      </c>
      <c r="OW6" s="46">
        <f>Seniori!OW6</f>
        <v>0</v>
      </c>
      <c r="OX6" s="46">
        <f>Seniori!OX6</f>
        <v>0</v>
      </c>
      <c r="OY6" s="46"/>
      <c r="OZ6" s="46">
        <f>Seniori!OZ6</f>
        <v>0</v>
      </c>
      <c r="PA6" s="46">
        <f>Seniori!PA6</f>
        <v>0</v>
      </c>
      <c r="PB6" s="46">
        <f>Seniori!PB6</f>
        <v>0</v>
      </c>
      <c r="PC6" s="46"/>
      <c r="PD6" s="46"/>
      <c r="PE6" s="46">
        <f>Seniori!PE6</f>
        <v>0</v>
      </c>
      <c r="PF6" s="46">
        <f>Seniori!PF6</f>
        <v>0</v>
      </c>
      <c r="PG6" s="46">
        <f>Seniori!PG6</f>
        <v>0</v>
      </c>
      <c r="PH6" s="46">
        <f>Seniori!PH6</f>
        <v>0</v>
      </c>
      <c r="PI6" s="46">
        <f>Seniori!PI6</f>
        <v>0</v>
      </c>
      <c r="PJ6" s="46">
        <f>Seniori!PJ6</f>
        <v>0</v>
      </c>
      <c r="PK6" s="46">
        <f>Seniori!PK6</f>
        <v>0</v>
      </c>
      <c r="PL6" s="46">
        <f>Seniori!PL6</f>
        <v>0</v>
      </c>
      <c r="PM6" s="46">
        <f>Seniori!PM6</f>
        <v>0</v>
      </c>
      <c r="PN6" s="46">
        <f>Seniori!PN6</f>
        <v>0</v>
      </c>
      <c r="PO6" s="46"/>
      <c r="PP6" s="46">
        <f>Seniori!PP6</f>
        <v>0</v>
      </c>
      <c r="PQ6" s="46">
        <f>Seniori!PQ6</f>
        <v>0</v>
      </c>
      <c r="PR6" s="46">
        <f>Seniori!PR6</f>
        <v>0</v>
      </c>
      <c r="PS6" s="46">
        <f>Seniori!PS6</f>
        <v>0</v>
      </c>
      <c r="PT6" s="46"/>
      <c r="PU6" s="46">
        <f>Seniori!PU6</f>
        <v>0</v>
      </c>
      <c r="PV6" s="46">
        <f>Seniori!PV6</f>
        <v>0</v>
      </c>
      <c r="PW6" s="46">
        <f>Seniori!PW6</f>
        <v>0</v>
      </c>
      <c r="PX6" s="46">
        <f>Seniori!PX6</f>
        <v>0</v>
      </c>
      <c r="PY6" s="46"/>
      <c r="PZ6" s="46">
        <f>Seniori!PZ6</f>
        <v>0</v>
      </c>
      <c r="QA6" s="46">
        <f>Seniori!QA6</f>
        <v>0</v>
      </c>
      <c r="QB6" s="46">
        <f>Seniori!QB6</f>
        <v>0</v>
      </c>
      <c r="QC6" s="46">
        <f>Seniori!QC6</f>
        <v>0</v>
      </c>
      <c r="QD6" s="46">
        <f>Seniori!QD6</f>
        <v>0</v>
      </c>
      <c r="QE6" s="46">
        <f>Seniori!QE6</f>
        <v>0</v>
      </c>
      <c r="QF6" s="46">
        <f>Seniori!QF6</f>
        <v>0</v>
      </c>
      <c r="QG6" s="46"/>
      <c r="QH6" s="46">
        <f>Seniori!QH6</f>
        <v>0</v>
      </c>
      <c r="QI6" s="46">
        <f>Seniori!QI6</f>
        <v>0</v>
      </c>
      <c r="QJ6" s="46">
        <f>Seniori!QJ6</f>
        <v>0</v>
      </c>
      <c r="QK6" s="46">
        <f>Seniori!QK6</f>
        <v>0</v>
      </c>
      <c r="QL6" s="46"/>
      <c r="QM6" s="46">
        <f>Seniori!QM6</f>
        <v>0</v>
      </c>
      <c r="QN6" s="46">
        <f>Seniori!QN6</f>
        <v>0</v>
      </c>
      <c r="QO6" s="46">
        <f>Seniori!QO6</f>
        <v>0</v>
      </c>
      <c r="QP6" s="46">
        <f>Seniori!QP6</f>
        <v>0</v>
      </c>
      <c r="QQ6" s="46">
        <f>Seniori!QQ6</f>
        <v>0</v>
      </c>
      <c r="QR6" s="46">
        <f>Seniori!QR6</f>
        <v>0</v>
      </c>
      <c r="QS6" s="46">
        <f>Seniori!QS6</f>
        <v>0</v>
      </c>
      <c r="QT6" s="46">
        <f>Seniori!QT6</f>
        <v>0</v>
      </c>
      <c r="QU6" s="46">
        <f>Seniori!QU6</f>
        <v>0</v>
      </c>
      <c r="QV6" s="46">
        <f>Seniori!QV6</f>
        <v>0</v>
      </c>
      <c r="QW6" s="46">
        <f>Seniori!QW6</f>
        <v>0</v>
      </c>
      <c r="QX6" s="46">
        <f>Seniori!QX6</f>
        <v>0</v>
      </c>
      <c r="QY6" s="46">
        <f>Seniori!QY6</f>
        <v>0</v>
      </c>
      <c r="QZ6" s="46">
        <f>Seniori!QZ6</f>
        <v>0</v>
      </c>
      <c r="RA6" s="46">
        <f>Seniori!RA6</f>
        <v>0</v>
      </c>
      <c r="RB6" s="46">
        <f>Seniori!RB6</f>
        <v>0</v>
      </c>
      <c r="RC6" s="46">
        <f>Seniori!RC6</f>
        <v>0</v>
      </c>
      <c r="RD6" s="46">
        <f>Seniori!RD6</f>
        <v>0</v>
      </c>
      <c r="RE6" s="46">
        <f>Seniori!RE6</f>
        <v>0</v>
      </c>
      <c r="RF6" s="46"/>
      <c r="RG6" s="46">
        <f>Seniori!RG6</f>
        <v>0</v>
      </c>
      <c r="RH6" s="46">
        <f>Seniori!RH6</f>
        <v>0</v>
      </c>
      <c r="RI6" s="46">
        <f>Seniori!RI6</f>
        <v>0</v>
      </c>
      <c r="RJ6" s="46">
        <f>Seniori!RJ6</f>
        <v>0</v>
      </c>
      <c r="RK6" s="46">
        <f>Seniori!RK6</f>
        <v>0</v>
      </c>
      <c r="RL6" s="46">
        <f>Seniori!RL6</f>
        <v>0</v>
      </c>
      <c r="RM6" s="46">
        <f>Seniori!RM6</f>
        <v>0</v>
      </c>
      <c r="RN6" s="46">
        <f>Seniori!RN6</f>
        <v>0</v>
      </c>
      <c r="RO6" s="46">
        <f>Seniori!RO6</f>
        <v>0</v>
      </c>
      <c r="RP6" s="46">
        <f>Seniori!RP6</f>
        <v>0</v>
      </c>
      <c r="RQ6" s="46">
        <f>Seniori!RQ6</f>
        <v>0</v>
      </c>
      <c r="RR6" s="46">
        <f>Seniori!RR6</f>
        <v>0</v>
      </c>
      <c r="RS6" s="46">
        <f>Seniori!RS6</f>
        <v>0</v>
      </c>
      <c r="RT6" s="46">
        <f>Seniori!RT6</f>
        <v>0</v>
      </c>
      <c r="RU6" s="46">
        <f>Seniori!RU6</f>
        <v>0</v>
      </c>
      <c r="RV6" s="46">
        <f>Seniori!RV6</f>
        <v>0</v>
      </c>
      <c r="RW6" s="46">
        <f>Seniori!RW6</f>
        <v>0</v>
      </c>
      <c r="RX6" s="46">
        <f>Seniori!RX6</f>
        <v>0</v>
      </c>
      <c r="RY6" s="46"/>
      <c r="RZ6" s="46">
        <f>Seniori!RZ6</f>
        <v>0</v>
      </c>
      <c r="SA6" s="46">
        <f>Seniori!SA6</f>
        <v>0</v>
      </c>
      <c r="SB6" s="46">
        <f>Seniori!SB6</f>
        <v>0</v>
      </c>
      <c r="SC6" s="46">
        <f>Seniori!SC6</f>
        <v>0</v>
      </c>
      <c r="SD6" s="46">
        <f>Seniori!SD6</f>
        <v>0</v>
      </c>
      <c r="SE6" s="46">
        <f>Seniori!SE6</f>
        <v>0</v>
      </c>
      <c r="SF6" s="46">
        <f>Seniori!SF6</f>
        <v>0</v>
      </c>
      <c r="SG6" s="46">
        <f>Seniori!SG6</f>
        <v>0</v>
      </c>
      <c r="SH6" s="46">
        <f>Seniori!SH6</f>
        <v>0</v>
      </c>
      <c r="SI6" s="46"/>
      <c r="SJ6" s="46">
        <f>Seniori!SJ6</f>
        <v>0</v>
      </c>
      <c r="SK6" s="46">
        <f>Seniori!SK6</f>
        <v>0</v>
      </c>
      <c r="SL6" s="46">
        <f>Seniori!SL6</f>
        <v>0</v>
      </c>
      <c r="SM6" s="46">
        <f>Seniori!SM6</f>
        <v>0</v>
      </c>
      <c r="SN6" s="46">
        <f>Seniori!SN6</f>
        <v>0</v>
      </c>
      <c r="SO6" s="46">
        <f>Seniori!SO6</f>
        <v>0</v>
      </c>
      <c r="SP6" s="46">
        <f>Seniori!SP6</f>
        <v>0</v>
      </c>
      <c r="SQ6" s="46">
        <f>Seniori!SQ6</f>
        <v>0</v>
      </c>
      <c r="SR6" s="46">
        <f>Seniori!SR6</f>
        <v>0</v>
      </c>
      <c r="SS6" s="46">
        <f>Seniori!SS6</f>
        <v>0</v>
      </c>
      <c r="ST6" s="46">
        <f>Seniori!ST6</f>
        <v>0</v>
      </c>
      <c r="SU6" s="46">
        <f>Seniori!SU6</f>
        <v>0</v>
      </c>
      <c r="SV6" s="46">
        <f>Seniori!SV6</f>
        <v>0</v>
      </c>
      <c r="SW6" s="46">
        <f>Seniori!SW6</f>
        <v>0</v>
      </c>
      <c r="SX6" s="46">
        <f>Seniori!SX6</f>
        <v>0</v>
      </c>
      <c r="SY6" s="46">
        <f>Seniori!SY6</f>
        <v>0</v>
      </c>
      <c r="SZ6" s="46">
        <f>Seniori!SZ6</f>
        <v>0</v>
      </c>
      <c r="TA6" s="46">
        <f>Seniori!TA6</f>
        <v>0</v>
      </c>
      <c r="TB6" s="46">
        <f>Seniori!TB6</f>
        <v>0</v>
      </c>
    </row>
    <row r="7" spans="1:522" s="29" customFormat="1" ht="18" customHeight="1" x14ac:dyDescent="0.25">
      <c r="A7" s="276"/>
      <c r="B7" s="279"/>
      <c r="C7" s="279"/>
      <c r="D7" s="279"/>
      <c r="E7" s="279"/>
      <c r="F7" s="279"/>
      <c r="G7" s="279"/>
      <c r="H7" s="279"/>
      <c r="I7" s="273"/>
      <c r="J7" s="273"/>
      <c r="K7" s="47" t="str">
        <f>Seniori!K7</f>
        <v>Weikersdorf AUT</v>
      </c>
      <c r="L7" s="47"/>
      <c r="M7" s="47" t="str">
        <f>Seniori!M7</f>
        <v>Motešice</v>
      </c>
      <c r="N7" s="47"/>
      <c r="O7" s="47">
        <f>Seniori!O7</f>
        <v>0</v>
      </c>
      <c r="P7" s="47">
        <f>Seniori!P7</f>
        <v>0</v>
      </c>
      <c r="Q7" s="47">
        <f>Seniori!Q7</f>
        <v>0</v>
      </c>
      <c r="R7" s="47"/>
      <c r="S7" s="47"/>
      <c r="T7" s="47">
        <f>Seniori!T7</f>
        <v>0</v>
      </c>
      <c r="U7" s="47">
        <f>Seniori!U7</f>
        <v>0</v>
      </c>
      <c r="V7" s="47">
        <f>Seniori!V7</f>
        <v>0</v>
      </c>
      <c r="W7" s="47">
        <f>Seniori!W7</f>
        <v>0</v>
      </c>
      <c r="X7" s="47">
        <f>Seniori!X7</f>
        <v>0</v>
      </c>
      <c r="Y7" s="47">
        <f>Seniori!Y7</f>
        <v>0</v>
      </c>
      <c r="Z7" s="47">
        <f>Seniori!Z7</f>
        <v>0</v>
      </c>
      <c r="AA7" s="47">
        <f>Seniori!AA7</f>
        <v>0</v>
      </c>
      <c r="AB7" s="47"/>
      <c r="AC7" s="47"/>
      <c r="AD7" s="47">
        <f>Seniori!AD7</f>
        <v>0</v>
      </c>
      <c r="AE7" s="47">
        <f>Seniori!AE7</f>
        <v>0</v>
      </c>
      <c r="AF7" s="47">
        <f>Seniori!AF7</f>
        <v>0</v>
      </c>
      <c r="AG7" s="47" t="str">
        <f>Seniori!AG7</f>
        <v>Motešice CDI</v>
      </c>
      <c r="AH7" s="47"/>
      <c r="AI7" s="47"/>
      <c r="AJ7" s="47"/>
      <c r="AK7" s="47">
        <f>Seniori!AK7</f>
        <v>0</v>
      </c>
      <c r="AL7" s="47">
        <f>Seniori!AL7</f>
        <v>0</v>
      </c>
      <c r="AM7" s="47">
        <f>Seniori!AM7</f>
        <v>0</v>
      </c>
      <c r="AN7" s="47">
        <f>Seniori!AN7</f>
        <v>0</v>
      </c>
      <c r="AO7" s="47">
        <f>Seniori!AO7</f>
        <v>0</v>
      </c>
      <c r="AP7" s="47"/>
      <c r="AQ7" s="47">
        <f>Seniori!AQ7</f>
        <v>0</v>
      </c>
      <c r="AR7" s="47"/>
      <c r="AS7" s="47"/>
      <c r="AT7" s="47" t="str">
        <f>Seniori!AT7</f>
        <v>Madrid ESP</v>
      </c>
      <c r="AU7" s="47"/>
      <c r="AV7" s="47" t="str">
        <f>Seniori!AV7</f>
        <v>Motešice</v>
      </c>
      <c r="AW7" s="47"/>
      <c r="AX7" s="47">
        <f>Seniori!AX7</f>
        <v>0</v>
      </c>
      <c r="AY7" s="47">
        <f>Seniori!AY7</f>
        <v>0</v>
      </c>
      <c r="AZ7" s="47">
        <f>Seniori!AZ7</f>
        <v>0</v>
      </c>
      <c r="BA7" s="47">
        <f>Seniori!BA7</f>
        <v>0</v>
      </c>
      <c r="BB7" s="47">
        <f>Seniori!BB7</f>
        <v>0</v>
      </c>
      <c r="BC7" s="47">
        <f>Seniori!BC7</f>
        <v>0</v>
      </c>
      <c r="BD7" s="47">
        <f>Seniori!BD7</f>
        <v>0</v>
      </c>
      <c r="BE7" s="47"/>
      <c r="BF7" s="47"/>
      <c r="BG7" s="47">
        <f>Seniori!BG7</f>
        <v>0</v>
      </c>
      <c r="BH7" s="47">
        <f>Seniori!BH7</f>
        <v>0</v>
      </c>
      <c r="BI7" s="47"/>
      <c r="BJ7" s="47">
        <f>Seniori!BJ7</f>
        <v>0</v>
      </c>
      <c r="BK7" s="47" t="str">
        <f>Seniori!BK7</f>
        <v>Budapešť HUN</v>
      </c>
      <c r="BL7" s="47"/>
      <c r="BM7" s="47"/>
      <c r="BN7" s="47"/>
      <c r="BO7" s="47"/>
      <c r="BP7" s="47"/>
      <c r="BQ7" s="47"/>
      <c r="BR7" s="47">
        <f>Seniori!BR7</f>
        <v>0</v>
      </c>
      <c r="BS7" s="47">
        <f>Seniori!BS7</f>
        <v>0</v>
      </c>
      <c r="BT7" s="47"/>
      <c r="BU7" s="47"/>
      <c r="BV7" s="47"/>
      <c r="BW7" s="47" t="str">
        <f>Seniori!BW7</f>
        <v>Panská Lícha CZE</v>
      </c>
      <c r="BX7" s="47" t="str">
        <f>Seniori!BX7</f>
        <v>Šamorín CDI</v>
      </c>
      <c r="BY7" s="47"/>
      <c r="BZ7" s="47">
        <f>Seniori!BZ7</f>
        <v>0</v>
      </c>
      <c r="CA7" s="47">
        <f>Seniori!CA7</f>
        <v>0</v>
      </c>
      <c r="CB7" s="47">
        <f>Seniori!CB7</f>
        <v>0</v>
      </c>
      <c r="CC7" s="47"/>
      <c r="CD7" s="47"/>
      <c r="CE7" s="47">
        <f>Seniori!CE7</f>
        <v>0</v>
      </c>
      <c r="CF7" s="47">
        <f>Seniori!CF7</f>
        <v>0</v>
      </c>
      <c r="CG7" s="47">
        <f>Seniori!CG7</f>
        <v>0</v>
      </c>
      <c r="CH7" s="47">
        <f>Seniori!CH7</f>
        <v>0</v>
      </c>
      <c r="CI7" s="47" t="str">
        <f>Seniori!CI7</f>
        <v>Šamorín</v>
      </c>
      <c r="CJ7" s="47"/>
      <c r="CK7" s="47"/>
      <c r="CL7" s="47">
        <f>Seniori!CL7</f>
        <v>0</v>
      </c>
      <c r="CM7" s="47"/>
      <c r="CN7" s="47"/>
      <c r="CO7" s="47">
        <f>Seniori!CO7</f>
        <v>0</v>
      </c>
      <c r="CP7" s="47">
        <f>Seniori!CP7</f>
        <v>0</v>
      </c>
      <c r="CQ7" s="47">
        <f>Seniori!CQ7</f>
        <v>0</v>
      </c>
      <c r="CR7" s="47">
        <f>Seniori!CR7</f>
        <v>0</v>
      </c>
      <c r="CS7" s="47"/>
      <c r="CT7" s="47"/>
      <c r="CU7" s="47"/>
      <c r="CV7" s="47">
        <f>Seniori!CV7</f>
        <v>0</v>
      </c>
      <c r="CW7" s="47"/>
      <c r="CX7" s="47"/>
      <c r="CY7" s="47">
        <f>Seniori!CY7</f>
        <v>0</v>
      </c>
      <c r="CZ7" s="47" t="str">
        <f>Seniori!CZ7</f>
        <v>Kisbábolna HUN</v>
      </c>
      <c r="DA7" s="47"/>
      <c r="DB7" s="47"/>
      <c r="DC7" s="47" t="str">
        <f>Seniori!DC7</f>
        <v>Dunajský Klátov</v>
      </c>
      <c r="DD7" s="47"/>
      <c r="DE7" s="47"/>
      <c r="DF7" s="47">
        <f>Seniori!DF7</f>
        <v>0</v>
      </c>
      <c r="DG7" s="47">
        <f>Seniori!DG7</f>
        <v>0</v>
      </c>
      <c r="DH7" s="47"/>
      <c r="DI7" s="47"/>
      <c r="DJ7" s="47">
        <f>Seniori!DJ7</f>
        <v>0</v>
      </c>
      <c r="DK7" s="47">
        <f>Seniori!DK7</f>
        <v>0</v>
      </c>
      <c r="DL7" s="47">
        <f>Seniori!DL7</f>
        <v>0</v>
      </c>
      <c r="DM7" s="47">
        <f>Seniori!DM7</f>
        <v>0</v>
      </c>
      <c r="DN7" s="47">
        <f>Seniori!DN7</f>
        <v>0</v>
      </c>
      <c r="DO7" s="47">
        <f>Seniori!DO7</f>
        <v>0</v>
      </c>
      <c r="DP7" s="47">
        <f>Seniori!DP7</f>
        <v>0</v>
      </c>
      <c r="DQ7" s="47">
        <f>Seniori!DQ7</f>
        <v>0</v>
      </c>
      <c r="DR7" s="47" t="str">
        <f>Seniori!DR7</f>
        <v>Těšánky CZE</v>
      </c>
      <c r="DS7" s="47"/>
      <c r="DT7" s="47"/>
      <c r="DU7" s="47">
        <f>Seniori!DU7</f>
        <v>0</v>
      </c>
      <c r="DV7" s="47">
        <f>Seniori!DV7</f>
        <v>0</v>
      </c>
      <c r="DW7" s="47">
        <f>Seniori!DW7</f>
        <v>0</v>
      </c>
      <c r="DX7" s="47">
        <f>Seniori!DX7</f>
        <v>0</v>
      </c>
      <c r="DY7" s="47">
        <f>Seniori!DY7</f>
        <v>0</v>
      </c>
      <c r="DZ7" s="47">
        <f>Seniori!DZ7</f>
        <v>0</v>
      </c>
      <c r="EA7" s="47">
        <f>Seniori!EA7</f>
        <v>0</v>
      </c>
      <c r="EB7" s="47" t="str">
        <f>Seniori!EB7</f>
        <v>Pilisjászfalu HUN</v>
      </c>
      <c r="EC7" s="47"/>
      <c r="ED7" s="47" t="str">
        <f>Seniori!ED7</f>
        <v>Pilisjászfalu HUN CDI</v>
      </c>
      <c r="EE7" s="47"/>
      <c r="EF7" s="47" t="str">
        <f>Seniori!EF7</f>
        <v>Las Cadenas ESP</v>
      </c>
      <c r="EG7" s="47" t="str">
        <f>Seniori!EG7</f>
        <v>Motešice</v>
      </c>
      <c r="EH7" s="47"/>
      <c r="EI7" s="47">
        <f>Seniori!EI7</f>
        <v>0</v>
      </c>
      <c r="EJ7" s="47">
        <f>Seniori!EJ7</f>
        <v>0</v>
      </c>
      <c r="EK7" s="47">
        <f>Seniori!EK7</f>
        <v>0</v>
      </c>
      <c r="EL7" s="47">
        <f>Seniori!EL7</f>
        <v>0</v>
      </c>
      <c r="EM7" s="47">
        <f>Seniori!EM7</f>
        <v>0</v>
      </c>
      <c r="EN7" s="47">
        <f>Seniori!EN7</f>
        <v>0</v>
      </c>
      <c r="EO7" s="47">
        <f>Seniori!EO7</f>
        <v>0</v>
      </c>
      <c r="EP7" s="47">
        <f>Seniori!EP7</f>
        <v>0</v>
      </c>
      <c r="EQ7" s="47">
        <f>Seniori!EQ7</f>
        <v>0</v>
      </c>
      <c r="ER7" s="47">
        <f>Seniori!ER7</f>
        <v>0</v>
      </c>
      <c r="ES7" s="47">
        <f>Seniori!ES7</f>
        <v>0</v>
      </c>
      <c r="ET7" s="47">
        <f>Seniori!ET7</f>
        <v>0</v>
      </c>
      <c r="EU7" s="47">
        <f>Seniori!EU7</f>
        <v>0</v>
      </c>
      <c r="EV7" s="47">
        <f>Seniori!EV7</f>
        <v>0</v>
      </c>
      <c r="EW7" s="47">
        <f>Seniori!EW7</f>
        <v>0</v>
      </c>
      <c r="EX7" s="47">
        <f>Seniori!EX7</f>
        <v>0</v>
      </c>
      <c r="EY7" s="47">
        <f>Seniori!EY7</f>
        <v>0</v>
      </c>
      <c r="EZ7" s="47">
        <f>Seniori!EZ7</f>
        <v>0</v>
      </c>
      <c r="FA7" s="47">
        <f>Seniori!FA7</f>
        <v>0</v>
      </c>
      <c r="FB7" s="47" t="str">
        <f>Seniori!FB7</f>
        <v>Olomouc CZE</v>
      </c>
      <c r="FC7" s="47"/>
      <c r="FD7" s="47" t="str">
        <f>Seniori!FD7</f>
        <v>Panská Lícha CZE</v>
      </c>
      <c r="FE7" s="47"/>
      <c r="FF7" s="47"/>
      <c r="FG7" s="47"/>
      <c r="FH7" s="47"/>
      <c r="FI7" s="47"/>
      <c r="FJ7" s="47">
        <f>Seniori!FJ7</f>
        <v>0</v>
      </c>
      <c r="FK7" s="47">
        <f>Seniori!FK7</f>
        <v>0</v>
      </c>
      <c r="FL7" s="47">
        <f>Seniori!FL7</f>
        <v>0</v>
      </c>
      <c r="FM7" s="47">
        <f>Seniori!FM7</f>
        <v>0</v>
      </c>
      <c r="FN7" s="47" t="str">
        <f>Seniori!FN7</f>
        <v>Panská Lícha CZE</v>
      </c>
      <c r="FO7" s="47"/>
      <c r="FP7" s="47"/>
      <c r="FQ7" s="47"/>
      <c r="FR7" s="47">
        <f>Seniori!FR7</f>
        <v>0</v>
      </c>
      <c r="FS7" s="47">
        <f>Seniori!FS7</f>
        <v>0</v>
      </c>
      <c r="FT7" s="47">
        <f>Seniori!FT7</f>
        <v>0</v>
      </c>
      <c r="FU7" s="47">
        <f>Seniori!FU7</f>
        <v>0</v>
      </c>
      <c r="FV7" s="47"/>
      <c r="FW7" s="47"/>
      <c r="FX7" s="47">
        <f>Seniori!FX7</f>
        <v>0</v>
      </c>
      <c r="FY7" s="47" t="str">
        <f>Seniori!FY7</f>
        <v>RS Team Bratislava</v>
      </c>
      <c r="FZ7" s="47"/>
      <c r="GA7" s="47"/>
      <c r="GB7" s="47"/>
      <c r="GC7" s="47" t="str">
        <f>Seniori!GC7</f>
        <v>Szilvásvárad HUN</v>
      </c>
      <c r="GD7" s="47"/>
      <c r="GE7" s="47"/>
      <c r="GF7" s="47"/>
      <c r="GG7" s="47">
        <f>Seniori!GG7</f>
        <v>0</v>
      </c>
      <c r="GH7" s="47">
        <f>Seniori!GH7</f>
        <v>0</v>
      </c>
      <c r="GI7" s="47">
        <f>Seniori!GI7</f>
        <v>0</v>
      </c>
      <c r="GJ7" s="47"/>
      <c r="GK7" s="47"/>
      <c r="GL7" s="47">
        <f>Seniori!GL7</f>
        <v>0</v>
      </c>
      <c r="GM7" s="47">
        <f>Seniori!GM7</f>
        <v>0</v>
      </c>
      <c r="GN7" s="47"/>
      <c r="GO7" s="47"/>
      <c r="GP7" s="47" t="str">
        <f>Seniori!GP7</f>
        <v>Výškov CZE</v>
      </c>
      <c r="GQ7" s="47"/>
      <c r="GR7" s="47"/>
      <c r="GS7" s="47">
        <f>Seniori!GS7</f>
        <v>0</v>
      </c>
      <c r="GT7" s="47">
        <f>Seniori!GT7</f>
        <v>0</v>
      </c>
      <c r="GU7" s="47">
        <f>Seniori!GU7</f>
        <v>0</v>
      </c>
      <c r="GV7" s="47">
        <f>Seniori!GV7</f>
        <v>0</v>
      </c>
      <c r="GW7" s="47">
        <f>Seniori!GW7</f>
        <v>0</v>
      </c>
      <c r="GX7" s="47">
        <f>Seniori!GX7</f>
        <v>0</v>
      </c>
      <c r="GY7" s="47">
        <f>Seniori!GY7</f>
        <v>0</v>
      </c>
      <c r="GZ7" s="47" t="str">
        <f>Seniori!GZ7</f>
        <v>Motešice</v>
      </c>
      <c r="HA7" s="47"/>
      <c r="HB7" s="47">
        <f>Seniori!HB7</f>
        <v>0</v>
      </c>
      <c r="HC7" s="47">
        <f>Seniori!HC7</f>
        <v>0</v>
      </c>
      <c r="HD7" s="47">
        <f>Seniori!HD7</f>
        <v>0</v>
      </c>
      <c r="HE7" s="47">
        <f>Seniori!HE7</f>
        <v>0</v>
      </c>
      <c r="HF7" s="47">
        <f>Seniori!HF7</f>
        <v>0</v>
      </c>
      <c r="HG7" s="47">
        <f>Seniori!HG7</f>
        <v>0</v>
      </c>
      <c r="HH7" s="47">
        <f>Seniori!HH7</f>
        <v>0</v>
      </c>
      <c r="HI7" s="47">
        <f>Seniori!HI7</f>
        <v>0</v>
      </c>
      <c r="HJ7" s="47">
        <f>Seniori!HJ7</f>
        <v>0</v>
      </c>
      <c r="HK7" s="47">
        <f>Seniori!HK7</f>
        <v>0</v>
      </c>
      <c r="HL7" s="47">
        <f>Seniori!HL7</f>
        <v>0</v>
      </c>
      <c r="HM7" s="47">
        <f>Seniori!HM7</f>
        <v>0</v>
      </c>
      <c r="HN7" s="47">
        <f>Seniori!HN7</f>
        <v>0</v>
      </c>
      <c r="HO7" s="47">
        <f>Seniori!HO7</f>
        <v>0</v>
      </c>
      <c r="HP7" s="47">
        <f>Seniori!HP7</f>
        <v>0</v>
      </c>
      <c r="HQ7" s="47">
        <f>Seniori!HQ7</f>
        <v>0</v>
      </c>
      <c r="HR7" s="47">
        <f>Seniori!HR7</f>
        <v>0</v>
      </c>
      <c r="HS7" s="47"/>
      <c r="HT7" s="47">
        <f>Seniori!HT7</f>
        <v>0</v>
      </c>
      <c r="HU7" s="47" t="str">
        <f>Seniori!HU7</f>
        <v>Těšánky CZE</v>
      </c>
      <c r="HV7" s="47"/>
      <c r="HW7" s="47"/>
      <c r="HX7" s="47">
        <f>Seniori!HX7</f>
        <v>0</v>
      </c>
      <c r="HY7" s="47">
        <f>Seniori!HY7</f>
        <v>0</v>
      </c>
      <c r="HZ7" s="47">
        <f>Seniori!HZ7</f>
        <v>0</v>
      </c>
      <c r="IA7" s="47">
        <f>Seniori!IA7</f>
        <v>0</v>
      </c>
      <c r="IB7" s="47">
        <f>Seniori!IB7</f>
        <v>0</v>
      </c>
      <c r="IC7" s="47">
        <f>Seniori!IC7</f>
        <v>0</v>
      </c>
      <c r="ID7" s="47" t="str">
        <f>Seniori!ID7</f>
        <v>Motešice</v>
      </c>
      <c r="IE7" s="47"/>
      <c r="IF7" s="47">
        <f>Seniori!IF7</f>
        <v>0</v>
      </c>
      <c r="IG7" s="47">
        <f>Seniori!IG7</f>
        <v>0</v>
      </c>
      <c r="IH7" s="47">
        <f>Seniori!IH7</f>
        <v>0</v>
      </c>
      <c r="II7" s="47">
        <f>Seniori!II7</f>
        <v>0</v>
      </c>
      <c r="IJ7" s="47">
        <f>Seniori!IJ7</f>
        <v>0</v>
      </c>
      <c r="IK7" s="47">
        <f>Seniori!IK7</f>
        <v>0</v>
      </c>
      <c r="IL7" s="47">
        <f>Seniori!IL7</f>
        <v>0</v>
      </c>
      <c r="IM7" s="47"/>
      <c r="IN7" s="47">
        <f>Seniori!IN7</f>
        <v>0</v>
      </c>
      <c r="IO7" s="47"/>
      <c r="IP7" s="47"/>
      <c r="IQ7" s="47"/>
      <c r="IR7" s="47" t="str">
        <f>Seniori!IR7</f>
        <v>Topoľčianky</v>
      </c>
      <c r="IS7" s="47"/>
      <c r="IT7" s="47"/>
      <c r="IU7" s="47">
        <f>Seniori!IU7</f>
        <v>0</v>
      </c>
      <c r="IV7" s="47">
        <f>Seniori!IV7</f>
        <v>0</v>
      </c>
      <c r="IW7" s="47"/>
      <c r="IX7" s="47"/>
      <c r="IY7" s="47"/>
      <c r="IZ7" s="47"/>
      <c r="JA7" s="47">
        <f>Seniori!JA7</f>
        <v>0</v>
      </c>
      <c r="JB7" s="47">
        <f>Seniori!JB7</f>
        <v>0</v>
      </c>
      <c r="JC7" s="47">
        <f>Seniori!JC7</f>
        <v>0</v>
      </c>
      <c r="JD7" s="47"/>
      <c r="JE7" s="47"/>
      <c r="JF7" s="47">
        <f>Seniori!JF7</f>
        <v>0</v>
      </c>
      <c r="JG7" s="47">
        <f>Seniori!JG7</f>
        <v>0</v>
      </c>
      <c r="JH7" s="47">
        <f>Seniori!JH7</f>
        <v>0</v>
      </c>
      <c r="JI7" s="47">
        <f>Seniori!JI7</f>
        <v>0</v>
      </c>
      <c r="JJ7" s="47">
        <f>Seniori!JJ7</f>
        <v>0</v>
      </c>
      <c r="JK7" s="47" t="str">
        <f>Seniori!JK7</f>
        <v>Olomouc CZE</v>
      </c>
      <c r="JL7" s="47"/>
      <c r="JM7" s="47"/>
      <c r="JN7" s="47" t="str">
        <f>Seniori!JN7</f>
        <v>Šamorín</v>
      </c>
      <c r="JO7" s="47"/>
      <c r="JP7" s="47">
        <f>Seniori!JP7</f>
        <v>0</v>
      </c>
      <c r="JQ7" s="47">
        <f>Seniori!JQ7</f>
        <v>0</v>
      </c>
      <c r="JR7" s="47">
        <f>Seniori!JR7</f>
        <v>0</v>
      </c>
      <c r="JS7" s="47">
        <f>Seniori!JS7</f>
        <v>0</v>
      </c>
      <c r="JT7" s="47">
        <f>Seniori!JT7</f>
        <v>0</v>
      </c>
      <c r="JU7" s="47">
        <f>Seniori!JU7</f>
        <v>0</v>
      </c>
      <c r="JV7" s="47">
        <f>Seniori!JV7</f>
        <v>0</v>
      </c>
      <c r="JW7" s="47">
        <f>Seniori!JW7</f>
        <v>0</v>
      </c>
      <c r="JX7" s="47">
        <f>Seniori!JX7</f>
        <v>0</v>
      </c>
      <c r="JY7" s="47"/>
      <c r="JZ7" s="47">
        <f>Seniori!JZ7</f>
        <v>0</v>
      </c>
      <c r="KA7" s="47" t="str">
        <f>Seniori!KA7</f>
        <v>St. Margarethen AUT ME</v>
      </c>
      <c r="KB7" s="47" t="str">
        <f>Seniori!KB7</f>
        <v>Panská Lícha CZE</v>
      </c>
      <c r="KC7" s="47"/>
      <c r="KD7" s="47" t="str">
        <f>Seniori!KD7</f>
        <v>Opglabbeek BEL ME</v>
      </c>
      <c r="KE7" s="47"/>
      <c r="KF7" s="47" t="str">
        <f>Seniori!KF7</f>
        <v>Szilvásvárad HUN</v>
      </c>
      <c r="KG7" s="47"/>
      <c r="KH7" s="47"/>
      <c r="KI7" s="47"/>
      <c r="KJ7" s="47">
        <f>Seniori!KJ7</f>
        <v>0</v>
      </c>
      <c r="KK7" s="47">
        <f>Seniori!KK7</f>
        <v>0</v>
      </c>
      <c r="KL7" s="47"/>
      <c r="KM7" s="47">
        <f>Seniori!KM7</f>
        <v>0</v>
      </c>
      <c r="KN7" s="47"/>
      <c r="KO7" s="47">
        <f>Seniori!KO7</f>
        <v>0</v>
      </c>
      <c r="KP7" s="47"/>
      <c r="KQ7" s="47"/>
      <c r="KR7" s="47">
        <f>Seniori!KR7</f>
        <v>0</v>
      </c>
      <c r="KS7" s="47">
        <f>Seniori!KS7</f>
        <v>0</v>
      </c>
      <c r="KT7" s="47">
        <f>Seniori!KT7</f>
        <v>0</v>
      </c>
      <c r="KU7" s="47">
        <f>Seniori!KU7</f>
        <v>0</v>
      </c>
      <c r="KV7" s="47">
        <f>Seniori!KV7</f>
        <v>0</v>
      </c>
      <c r="KW7" s="47">
        <f>Seniori!KW7</f>
        <v>0</v>
      </c>
      <c r="KX7" s="47">
        <f>Seniori!KX7</f>
        <v>0</v>
      </c>
      <c r="KY7" s="47">
        <f>Seniori!KY7</f>
        <v>0</v>
      </c>
      <c r="KZ7" s="47">
        <f>Seniori!KZ7</f>
        <v>0</v>
      </c>
      <c r="LA7" s="47">
        <f>Seniori!LA7</f>
        <v>0</v>
      </c>
      <c r="LB7" s="47"/>
      <c r="LC7" s="47"/>
      <c r="LD7" s="47">
        <f>Seniori!LD7</f>
        <v>0</v>
      </c>
      <c r="LE7" s="47">
        <f>Seniori!LE7</f>
        <v>0</v>
      </c>
      <c r="LF7" s="47">
        <f>Seniori!LF7</f>
        <v>0</v>
      </c>
      <c r="LG7" s="47">
        <f>Seniori!LG7</f>
        <v>0</v>
      </c>
      <c r="LH7" s="47">
        <f>Seniori!LH7</f>
        <v>0</v>
      </c>
      <c r="LI7" s="47">
        <f>Seniori!LI7</f>
        <v>0</v>
      </c>
      <c r="LJ7" s="47"/>
      <c r="LK7" s="47">
        <f>Seniori!LK7</f>
        <v>0</v>
      </c>
      <c r="LL7" s="47"/>
      <c r="LM7" s="47"/>
      <c r="LN7" s="47">
        <f>Seniori!LN7</f>
        <v>0</v>
      </c>
      <c r="LO7" s="47"/>
      <c r="LP7" s="47">
        <f>Seniori!LP7</f>
        <v>0</v>
      </c>
      <c r="LQ7" s="47">
        <f>Seniori!LQ7</f>
        <v>0</v>
      </c>
      <c r="LR7" s="47">
        <f>Seniori!LR7</f>
        <v>0</v>
      </c>
      <c r="LS7" s="47">
        <f>Seniori!LS7</f>
        <v>0</v>
      </c>
      <c r="LT7" s="47">
        <f>Seniori!LT7</f>
        <v>0</v>
      </c>
      <c r="LU7" s="47">
        <f>Seniori!LU7</f>
        <v>0</v>
      </c>
      <c r="LV7" s="47">
        <f>Seniori!LV7</f>
        <v>0</v>
      </c>
      <c r="LW7" s="47">
        <f>Seniori!LW7</f>
        <v>0</v>
      </c>
      <c r="LX7" s="47">
        <f>Seniori!LX7</f>
        <v>0</v>
      </c>
      <c r="LY7" s="47">
        <f>Seniori!LY7</f>
        <v>0</v>
      </c>
      <c r="LZ7" s="47">
        <f>Seniori!LZ7</f>
        <v>0</v>
      </c>
      <c r="MA7" s="47">
        <f>Seniori!MA7</f>
        <v>0</v>
      </c>
      <c r="MB7" s="47">
        <f>Seniori!MB7</f>
        <v>0</v>
      </c>
      <c r="MC7" s="47">
        <f>Seniori!MC7</f>
        <v>0</v>
      </c>
      <c r="MD7" s="47"/>
      <c r="ME7" s="47">
        <f>Seniori!ME7</f>
        <v>0</v>
      </c>
      <c r="MF7" s="47"/>
      <c r="MG7" s="47">
        <f>Seniori!MG7</f>
        <v>0</v>
      </c>
      <c r="MH7" s="47"/>
      <c r="MI7" s="47">
        <f>Seniori!MI7</f>
        <v>0</v>
      </c>
      <c r="MJ7" s="47"/>
      <c r="MK7" s="47"/>
      <c r="ML7" s="47">
        <f>Seniori!ML7</f>
        <v>0</v>
      </c>
      <c r="MM7" s="47">
        <f>Seniori!MM7</f>
        <v>0</v>
      </c>
      <c r="MN7" s="47">
        <f>Seniori!MN7</f>
        <v>0</v>
      </c>
      <c r="MO7" s="47">
        <f>Seniori!MO7</f>
        <v>0</v>
      </c>
      <c r="MP7" s="47">
        <f>Seniori!MP7</f>
        <v>0</v>
      </c>
      <c r="MQ7" s="47">
        <f>Seniori!MQ7</f>
        <v>0</v>
      </c>
      <c r="MR7" s="47">
        <f>Seniori!MR7</f>
        <v>0</v>
      </c>
      <c r="MS7" s="47">
        <f>Seniori!MS7</f>
        <v>0</v>
      </c>
      <c r="MT7" s="47">
        <f>Seniori!MT7</f>
        <v>0</v>
      </c>
      <c r="MU7" s="47">
        <f>Seniori!MU7</f>
        <v>0</v>
      </c>
      <c r="MV7" s="47">
        <f>Seniori!MV7</f>
        <v>0</v>
      </c>
      <c r="MW7" s="47">
        <f>Seniori!MW7</f>
        <v>0</v>
      </c>
      <c r="MX7" s="47">
        <f>Seniori!MX7</f>
        <v>0</v>
      </c>
      <c r="MY7" s="47">
        <f>Seniori!MY7</f>
        <v>0</v>
      </c>
      <c r="MZ7" s="47">
        <f>Seniori!MZ7</f>
        <v>0</v>
      </c>
      <c r="NA7" s="47">
        <f>Seniori!NA7</f>
        <v>0</v>
      </c>
      <c r="NB7" s="47"/>
      <c r="NC7" s="47"/>
      <c r="ND7" s="47">
        <f>Seniori!ND7</f>
        <v>0</v>
      </c>
      <c r="NE7" s="47">
        <f>Seniori!NE7</f>
        <v>0</v>
      </c>
      <c r="NF7" s="47">
        <f>Seniori!NF7</f>
        <v>0</v>
      </c>
      <c r="NG7" s="47">
        <f>Seniori!NG7</f>
        <v>0</v>
      </c>
      <c r="NH7" s="47">
        <f>Seniori!NH7</f>
        <v>0</v>
      </c>
      <c r="NI7" s="47">
        <f>Seniori!NI7</f>
        <v>0</v>
      </c>
      <c r="NJ7" s="47">
        <f>Seniori!NJ7</f>
        <v>0</v>
      </c>
      <c r="NK7" s="47"/>
      <c r="NL7" s="47"/>
      <c r="NM7" s="47">
        <f>Seniori!NM7</f>
        <v>0</v>
      </c>
      <c r="NN7" s="47">
        <f>Seniori!NN7</f>
        <v>0</v>
      </c>
      <c r="NO7" s="47"/>
      <c r="NP7" s="47"/>
      <c r="NQ7" s="47">
        <f>Seniori!NQ7</f>
        <v>0</v>
      </c>
      <c r="NR7" s="47">
        <f>Seniori!NR7</f>
        <v>0</v>
      </c>
      <c r="NS7" s="47">
        <f>Seniori!NS7</f>
        <v>0</v>
      </c>
      <c r="NT7" s="47"/>
      <c r="NU7" s="47">
        <f>Seniori!NU7</f>
        <v>0</v>
      </c>
      <c r="NV7" s="47"/>
      <c r="NW7" s="47"/>
      <c r="NX7" s="47"/>
      <c r="NY7" s="47">
        <f>Seniori!NY7</f>
        <v>0</v>
      </c>
      <c r="NZ7" s="47">
        <f>Seniori!NZ7</f>
        <v>0</v>
      </c>
      <c r="OA7" s="47">
        <f>Seniori!OA7</f>
        <v>0</v>
      </c>
      <c r="OB7" s="47">
        <f>Seniori!OB7</f>
        <v>0</v>
      </c>
      <c r="OC7" s="47">
        <f>Seniori!OC7</f>
        <v>0</v>
      </c>
      <c r="OD7" s="47">
        <f>Seniori!OD7</f>
        <v>0</v>
      </c>
      <c r="OE7" s="47">
        <f>Seniori!OE7</f>
        <v>0</v>
      </c>
      <c r="OF7" s="47">
        <f>Seniori!OF7</f>
        <v>0</v>
      </c>
      <c r="OG7" s="47">
        <f>Seniori!OG7</f>
        <v>0</v>
      </c>
      <c r="OH7" s="47">
        <f>Seniori!OH7</f>
        <v>0</v>
      </c>
      <c r="OI7" s="47">
        <f>Seniori!OI7</f>
        <v>0</v>
      </c>
      <c r="OJ7" s="47"/>
      <c r="OK7" s="47"/>
      <c r="OL7" s="47">
        <f>Seniori!OL7</f>
        <v>0</v>
      </c>
      <c r="OM7" s="47">
        <f>Seniori!OM7</f>
        <v>0</v>
      </c>
      <c r="ON7" s="47">
        <f>Seniori!ON7</f>
        <v>0</v>
      </c>
      <c r="OO7" s="47">
        <f>Seniori!OO7</f>
        <v>0</v>
      </c>
      <c r="OP7" s="47">
        <f>Seniori!OP7</f>
        <v>0</v>
      </c>
      <c r="OQ7" s="47">
        <f>Seniori!OQ7</f>
        <v>0</v>
      </c>
      <c r="OR7" s="47">
        <f>Seniori!OR7</f>
        <v>0</v>
      </c>
      <c r="OS7" s="47">
        <f>Seniori!OS7</f>
        <v>0</v>
      </c>
      <c r="OT7" s="47">
        <f>Seniori!OT7</f>
        <v>0</v>
      </c>
      <c r="OU7" s="47">
        <f>Seniori!OU7</f>
        <v>0</v>
      </c>
      <c r="OV7" s="47">
        <f>Seniori!OV7</f>
        <v>0</v>
      </c>
      <c r="OW7" s="47">
        <f>Seniori!OW7</f>
        <v>0</v>
      </c>
      <c r="OX7" s="47">
        <f>Seniori!OX7</f>
        <v>0</v>
      </c>
      <c r="OY7" s="47"/>
      <c r="OZ7" s="47">
        <f>Seniori!OZ7</f>
        <v>0</v>
      </c>
      <c r="PA7" s="47">
        <f>Seniori!PA7</f>
        <v>0</v>
      </c>
      <c r="PB7" s="47">
        <f>Seniori!PB7</f>
        <v>0</v>
      </c>
      <c r="PC7" s="47"/>
      <c r="PD7" s="47"/>
      <c r="PE7" s="47">
        <f>Seniori!PE7</f>
        <v>0</v>
      </c>
      <c r="PF7" s="47">
        <f>Seniori!PF7</f>
        <v>0</v>
      </c>
      <c r="PG7" s="47">
        <f>Seniori!PG7</f>
        <v>0</v>
      </c>
      <c r="PH7" s="47">
        <f>Seniori!PH7</f>
        <v>0</v>
      </c>
      <c r="PI7" s="47">
        <f>Seniori!PI7</f>
        <v>0</v>
      </c>
      <c r="PJ7" s="47">
        <f>Seniori!PJ7</f>
        <v>0</v>
      </c>
      <c r="PK7" s="47">
        <f>Seniori!PK7</f>
        <v>0</v>
      </c>
      <c r="PL7" s="47">
        <f>Seniori!PL7</f>
        <v>0</v>
      </c>
      <c r="PM7" s="47">
        <f>Seniori!PM7</f>
        <v>0</v>
      </c>
      <c r="PN7" s="47">
        <f>Seniori!PN7</f>
        <v>0</v>
      </c>
      <c r="PO7" s="47"/>
      <c r="PP7" s="47">
        <f>Seniori!PP7</f>
        <v>0</v>
      </c>
      <c r="PQ7" s="47">
        <f>Seniori!PQ7</f>
        <v>0</v>
      </c>
      <c r="PR7" s="47">
        <f>Seniori!PR7</f>
        <v>0</v>
      </c>
      <c r="PS7" s="47">
        <f>Seniori!PS7</f>
        <v>0</v>
      </c>
      <c r="PT7" s="47"/>
      <c r="PU7" s="47">
        <f>Seniori!PU7</f>
        <v>0</v>
      </c>
      <c r="PV7" s="47">
        <f>Seniori!PV7</f>
        <v>0</v>
      </c>
      <c r="PW7" s="47">
        <f>Seniori!PW7</f>
        <v>0</v>
      </c>
      <c r="PX7" s="47">
        <f>Seniori!PX7</f>
        <v>0</v>
      </c>
      <c r="PY7" s="47"/>
      <c r="PZ7" s="47">
        <f>Seniori!PZ7</f>
        <v>0</v>
      </c>
      <c r="QA7" s="47">
        <f>Seniori!QA7</f>
        <v>0</v>
      </c>
      <c r="QB7" s="47">
        <f>Seniori!QB7</f>
        <v>0</v>
      </c>
      <c r="QC7" s="47">
        <f>Seniori!QC7</f>
        <v>0</v>
      </c>
      <c r="QD7" s="47">
        <f>Seniori!QD7</f>
        <v>0</v>
      </c>
      <c r="QE7" s="47">
        <f>Seniori!QE7</f>
        <v>0</v>
      </c>
      <c r="QF7" s="47">
        <f>Seniori!QF7</f>
        <v>0</v>
      </c>
      <c r="QG7" s="47"/>
      <c r="QH7" s="47"/>
      <c r="QI7" s="47"/>
      <c r="QJ7" s="47">
        <f>Seniori!QJ7</f>
        <v>0</v>
      </c>
      <c r="QK7" s="47">
        <f>Seniori!QK7</f>
        <v>0</v>
      </c>
      <c r="QL7" s="47"/>
      <c r="QM7" s="47">
        <f>Seniori!QM7</f>
        <v>0</v>
      </c>
      <c r="QN7" s="47">
        <f>Seniori!QN7</f>
        <v>0</v>
      </c>
      <c r="QO7" s="47">
        <f>Seniori!QO7</f>
        <v>0</v>
      </c>
      <c r="QP7" s="47">
        <f>Seniori!QP7</f>
        <v>0</v>
      </c>
      <c r="QQ7" s="47">
        <f>Seniori!QQ7</f>
        <v>0</v>
      </c>
      <c r="QR7" s="47">
        <f>Seniori!QR7</f>
        <v>0</v>
      </c>
      <c r="QS7" s="47">
        <f>Seniori!QS7</f>
        <v>0</v>
      </c>
      <c r="QT7" s="47">
        <f>Seniori!QT7</f>
        <v>0</v>
      </c>
      <c r="QU7" s="47">
        <f>Seniori!QU7</f>
        <v>0</v>
      </c>
      <c r="QV7" s="47">
        <f>Seniori!QV7</f>
        <v>0</v>
      </c>
      <c r="QW7" s="47">
        <f>Seniori!QW7</f>
        <v>0</v>
      </c>
      <c r="QX7" s="47">
        <f>Seniori!QX7</f>
        <v>0</v>
      </c>
      <c r="QY7" s="47">
        <f>Seniori!QY7</f>
        <v>0</v>
      </c>
      <c r="QZ7" s="47">
        <f>Seniori!QZ7</f>
        <v>0</v>
      </c>
      <c r="RA7" s="47">
        <f>Seniori!RA7</f>
        <v>0</v>
      </c>
      <c r="RB7" s="47">
        <f>Seniori!RB7</f>
        <v>0</v>
      </c>
      <c r="RC7" s="47">
        <f>Seniori!RC7</f>
        <v>0</v>
      </c>
      <c r="RD7" s="47">
        <f>Seniori!RD7</f>
        <v>0</v>
      </c>
      <c r="RE7" s="47">
        <f>Seniori!RE7</f>
        <v>0</v>
      </c>
      <c r="RF7" s="47"/>
      <c r="RG7" s="47"/>
      <c r="RH7" s="47">
        <f>Seniori!RH7</f>
        <v>0</v>
      </c>
      <c r="RI7" s="47">
        <f>Seniori!RI7</f>
        <v>0</v>
      </c>
      <c r="RJ7" s="47">
        <f>Seniori!RJ7</f>
        <v>0</v>
      </c>
      <c r="RK7" s="47">
        <f>Seniori!RK7</f>
        <v>0</v>
      </c>
      <c r="RL7" s="47">
        <f>Seniori!RL7</f>
        <v>0</v>
      </c>
      <c r="RM7" s="47">
        <f>Seniori!RM7</f>
        <v>0</v>
      </c>
      <c r="RN7" s="47">
        <f>Seniori!RN7</f>
        <v>0</v>
      </c>
      <c r="RO7" s="47">
        <f>Seniori!RO7</f>
        <v>0</v>
      </c>
      <c r="RP7" s="47">
        <f>Seniori!RP7</f>
        <v>0</v>
      </c>
      <c r="RQ7" s="47">
        <f>Seniori!RQ7</f>
        <v>0</v>
      </c>
      <c r="RR7" s="47">
        <f>Seniori!RR7</f>
        <v>0</v>
      </c>
      <c r="RS7" s="47">
        <f>Seniori!RS7</f>
        <v>0</v>
      </c>
      <c r="RT7" s="47">
        <f>Seniori!RT7</f>
        <v>0</v>
      </c>
      <c r="RU7" s="47">
        <f>Seniori!RU7</f>
        <v>0</v>
      </c>
      <c r="RV7" s="47">
        <f>Seniori!RV7</f>
        <v>0</v>
      </c>
      <c r="RW7" s="47">
        <f>Seniori!RW7</f>
        <v>0</v>
      </c>
      <c r="RX7" s="47">
        <f>Seniori!RX7</f>
        <v>0</v>
      </c>
      <c r="RY7" s="47"/>
      <c r="RZ7" s="47">
        <f>Seniori!RZ7</f>
        <v>0</v>
      </c>
      <c r="SA7" s="47">
        <f>Seniori!SA7</f>
        <v>0</v>
      </c>
      <c r="SB7" s="47">
        <f>Seniori!SB7</f>
        <v>0</v>
      </c>
      <c r="SC7" s="47">
        <f>Seniori!SC7</f>
        <v>0</v>
      </c>
      <c r="SD7" s="47">
        <f>Seniori!SD7</f>
        <v>0</v>
      </c>
      <c r="SE7" s="47">
        <f>Seniori!SE7</f>
        <v>0</v>
      </c>
      <c r="SF7" s="47">
        <f>Seniori!SF7</f>
        <v>0</v>
      </c>
      <c r="SG7" s="47">
        <f>Seniori!SG7</f>
        <v>0</v>
      </c>
      <c r="SH7" s="47">
        <f>Seniori!SH7</f>
        <v>0</v>
      </c>
      <c r="SI7" s="47"/>
      <c r="SJ7" s="47">
        <f>Seniori!SJ7</f>
        <v>0</v>
      </c>
      <c r="SK7" s="47">
        <f>Seniori!SK7</f>
        <v>0</v>
      </c>
      <c r="SL7" s="47">
        <f>Seniori!SL7</f>
        <v>0</v>
      </c>
      <c r="SM7" s="47">
        <f>Seniori!SM7</f>
        <v>0</v>
      </c>
      <c r="SN7" s="47">
        <f>Seniori!SN7</f>
        <v>0</v>
      </c>
      <c r="SO7" s="47">
        <f>Seniori!SO7</f>
        <v>0</v>
      </c>
      <c r="SP7" s="47">
        <f>Seniori!SP7</f>
        <v>0</v>
      </c>
      <c r="SQ7" s="47">
        <f>Seniori!SQ7</f>
        <v>0</v>
      </c>
      <c r="SR7" s="47">
        <f>Seniori!SR7</f>
        <v>0</v>
      </c>
      <c r="SS7" s="47">
        <f>Seniori!SS7</f>
        <v>0</v>
      </c>
      <c r="ST7" s="47">
        <f>Seniori!ST7</f>
        <v>0</v>
      </c>
      <c r="SU7" s="47">
        <f>Seniori!SU7</f>
        <v>0</v>
      </c>
      <c r="SV7" s="47">
        <f>Seniori!SV7</f>
        <v>0</v>
      </c>
      <c r="SW7" s="47">
        <f>Seniori!SW7</f>
        <v>0</v>
      </c>
      <c r="SX7" s="47">
        <f>Seniori!SX7</f>
        <v>0</v>
      </c>
      <c r="SY7" s="47">
        <f>Seniori!SY7</f>
        <v>0</v>
      </c>
      <c r="SZ7" s="47">
        <f>Seniori!SZ7</f>
        <v>0</v>
      </c>
      <c r="TA7" s="47">
        <f>Seniori!TA7</f>
        <v>0</v>
      </c>
      <c r="TB7" s="47">
        <f>Seniori!TB7</f>
        <v>0</v>
      </c>
    </row>
    <row r="8" spans="1:522" s="1" customFormat="1" ht="18" customHeight="1" x14ac:dyDescent="0.25">
      <c r="A8" s="277"/>
      <c r="B8" s="280"/>
      <c r="C8" s="280"/>
      <c r="D8" s="280"/>
      <c r="E8" s="280"/>
      <c r="F8" s="280"/>
      <c r="G8" s="280"/>
      <c r="H8" s="280"/>
      <c r="I8" s="274"/>
      <c r="J8" s="274"/>
      <c r="K8" s="48" t="str">
        <f>Seniori!K8</f>
        <v>JD</v>
      </c>
      <c r="L8" s="48" t="str">
        <f>Seniori!L8</f>
        <v>JJ</v>
      </c>
      <c r="M8" s="48" t="str">
        <f>Seniori!M8</f>
        <v>4r</v>
      </c>
      <c r="N8" s="48" t="str">
        <f>Seniori!N8</f>
        <v>5rU</v>
      </c>
      <c r="O8" s="48" t="str">
        <f>Seniori!O8</f>
        <v>6rU</v>
      </c>
      <c r="P8" s="48" t="str">
        <f>Seniori!P8</f>
        <v>7rU</v>
      </c>
      <c r="Q8" s="48" t="str">
        <f>Seniori!Q8</f>
        <v>DUA</v>
      </c>
      <c r="R8" s="48" t="str">
        <f>Seniori!R8</f>
        <v>DD</v>
      </c>
      <c r="S8" s="48" t="str">
        <f>Seniori!S8</f>
        <v>JU</v>
      </c>
      <c r="T8" s="48" t="str">
        <f>Seniori!T8</f>
        <v>JD</v>
      </c>
      <c r="U8" s="48" t="str">
        <f>Seniori!U8</f>
        <v>JJ</v>
      </c>
      <c r="V8" s="48" t="str">
        <f>Seniori!V8</f>
        <v>IMI</v>
      </c>
      <c r="W8" s="48" t="str">
        <f>Seniori!W8</f>
        <v>DD</v>
      </c>
      <c r="X8" s="48" t="str">
        <f>Seniori!X8</f>
        <v>DJ</v>
      </c>
      <c r="Y8" s="48" t="str">
        <f>Seniori!Y8</f>
        <v>JJ</v>
      </c>
      <c r="Z8" s="48" t="str">
        <f>Seniori!Z8</f>
        <v>JD</v>
      </c>
      <c r="AA8" s="48" t="str">
        <f>Seniori!AA8</f>
        <v>DUA</v>
      </c>
      <c r="AB8" s="48" t="str">
        <f>Seniori!AB8</f>
        <v>P3</v>
      </c>
      <c r="AC8" s="48" t="str">
        <f>Seniori!AC8</f>
        <v>Z2</v>
      </c>
      <c r="AD8" s="48" t="str">
        <f>Seniori!AD8</f>
        <v>4r</v>
      </c>
      <c r="AE8" s="48" t="str">
        <f>Seniori!AE8</f>
        <v>5r</v>
      </c>
      <c r="AF8" s="48" t="str">
        <f>Seniori!AF8</f>
        <v>SG</v>
      </c>
      <c r="AG8" s="48" t="str">
        <f>Seniori!AG8</f>
        <v>DUB</v>
      </c>
      <c r="AH8" s="48" t="str">
        <f>Seniori!AH8</f>
        <v>JD</v>
      </c>
      <c r="AI8" s="48" t="str">
        <f>Seniori!AI8</f>
        <v>YD</v>
      </c>
      <c r="AJ8" s="48" t="str">
        <f>Seniori!AJ8</f>
        <v>JJ</v>
      </c>
      <c r="AK8" s="48" t="str">
        <f>Seniori!AK8</f>
        <v>YJ</v>
      </c>
      <c r="AL8" s="48" t="str">
        <f>Seniori!AL8</f>
        <v>DD</v>
      </c>
      <c r="AM8" s="48" t="str">
        <f>Seniori!AM8</f>
        <v>Jv</v>
      </c>
      <c r="AN8" s="48" t="str">
        <f>Seniori!AN8</f>
        <v>Yv</v>
      </c>
      <c r="AO8" s="48" t="str">
        <f>Seniori!AO8</f>
        <v>DJ</v>
      </c>
      <c r="AP8" s="48" t="str">
        <f>Seniori!AP8</f>
        <v>7rU</v>
      </c>
      <c r="AQ8" s="48" t="str">
        <f>Seniori!AQ8</f>
        <v>4r</v>
      </c>
      <c r="AR8" s="48" t="str">
        <f>Seniori!AR8</f>
        <v>4r</v>
      </c>
      <c r="AS8" s="48" t="str">
        <f>Seniori!AS8</f>
        <v>7rF</v>
      </c>
      <c r="AT8" s="48" t="str">
        <f>Seniori!AT8</f>
        <v>GPS</v>
      </c>
      <c r="AU8" s="48" t="str">
        <f>Seniori!AU8</f>
        <v>GP</v>
      </c>
      <c r="AV8" s="48" t="str">
        <f>Seniori!AV8</f>
        <v>Z3</v>
      </c>
      <c r="AW8" s="48" t="str">
        <f>Seniori!AW8</f>
        <v>P1</v>
      </c>
      <c r="AX8" s="48" t="str">
        <f>Seniori!AX8</f>
        <v>P3</v>
      </c>
      <c r="AY8" s="48" t="str">
        <f>Seniori!AY8</f>
        <v>4r</v>
      </c>
      <c r="AZ8" s="48" t="str">
        <f>Seniori!AZ8</f>
        <v>5rU</v>
      </c>
      <c r="BA8" s="48" t="str">
        <f>Seniori!BA8</f>
        <v>DUA</v>
      </c>
      <c r="BB8" s="48" t="str">
        <f>Seniori!BB8</f>
        <v>DD</v>
      </c>
      <c r="BC8" s="48" t="str">
        <f>Seniori!BC8</f>
        <v>JU</v>
      </c>
      <c r="BD8" s="48" t="str">
        <f>Seniori!BD8</f>
        <v>JD</v>
      </c>
      <c r="BE8" s="48" t="str">
        <f>Seniori!BE8</f>
        <v>IMI</v>
      </c>
      <c r="BF8" s="48" t="str">
        <f>Seniori!BF8</f>
        <v>4r</v>
      </c>
      <c r="BG8" s="48" t="str">
        <f>Seniori!BG8</f>
        <v>5rF</v>
      </c>
      <c r="BH8" s="48" t="str">
        <f>Seniori!BH8</f>
        <v>DJ</v>
      </c>
      <c r="BI8" s="48" t="str">
        <f>Seniori!BI8</f>
        <v>JJ</v>
      </c>
      <c r="BJ8" s="48" t="str">
        <f>Seniori!BJ8</f>
        <v>SG</v>
      </c>
      <c r="BK8" s="48" t="str">
        <f>Seniori!BK8</f>
        <v>L2</v>
      </c>
      <c r="BL8" s="48" t="str">
        <f>Seniori!BL8</f>
        <v>LS1</v>
      </c>
      <c r="BM8" s="48" t="str">
        <f>Seniori!BM8</f>
        <v>JD</v>
      </c>
      <c r="BN8" s="48" t="str">
        <f>Seniori!BN8</f>
        <v>SG</v>
      </c>
      <c r="BO8" s="48" t="str">
        <f>Seniori!BO8</f>
        <v>4r</v>
      </c>
      <c r="BP8" s="48" t="str">
        <f>Seniori!BP8</f>
        <v>L3</v>
      </c>
      <c r="BQ8" s="48" t="str">
        <f>Seniori!BQ8</f>
        <v>LS2</v>
      </c>
      <c r="BR8" s="48" t="str">
        <f>Seniori!BR8</f>
        <v>JJ</v>
      </c>
      <c r="BS8" s="48" t="str">
        <f>Seniori!BS8</f>
        <v>YJ</v>
      </c>
      <c r="BT8" s="48" t="str">
        <f>Seniori!BT8</f>
        <v>IMI</v>
      </c>
      <c r="BU8" s="48" t="str">
        <f>Seniori!BU8</f>
        <v>4r</v>
      </c>
      <c r="BV8" s="48" t="str">
        <f>Seniori!BV8</f>
        <v>GP</v>
      </c>
      <c r="BW8" s="48" t="str">
        <f>Seniori!BW8</f>
        <v>JD</v>
      </c>
      <c r="BX8" s="48" t="str">
        <f>Seniori!BX8</f>
        <v>5rU</v>
      </c>
      <c r="BY8" s="48" t="str">
        <f>Seniori!BY8</f>
        <v>YD</v>
      </c>
      <c r="BZ8" s="48" t="str">
        <f>Seniori!BZ8</f>
        <v>JD</v>
      </c>
      <c r="CA8" s="48" t="str">
        <f>Seniori!CA8</f>
        <v>DUB</v>
      </c>
      <c r="CB8" s="48" t="str">
        <f>Seniori!CB8</f>
        <v>5rF</v>
      </c>
      <c r="CC8" s="48" t="str">
        <f>Seniori!CC8</f>
        <v>YJ</v>
      </c>
      <c r="CD8" s="48" t="str">
        <f>Seniori!CD8</f>
        <v>JJ</v>
      </c>
      <c r="CE8" s="48" t="str">
        <f>Seniori!CE8</f>
        <v>DD</v>
      </c>
      <c r="CF8" s="48" t="str">
        <f>Seniori!CF8</f>
        <v>Jv</v>
      </c>
      <c r="CG8" s="48" t="str">
        <f>Seniori!CG8</f>
        <v>Yv</v>
      </c>
      <c r="CH8" s="48" t="str">
        <f>Seniori!CH8</f>
        <v>DJ</v>
      </c>
      <c r="CI8" s="48" t="str">
        <f>Seniori!CI8</f>
        <v>4r</v>
      </c>
      <c r="CJ8" s="48" t="str">
        <f>Seniori!CJ8</f>
        <v>5rU</v>
      </c>
      <c r="CK8" s="48" t="str">
        <f>Seniori!CK8</f>
        <v>DUA</v>
      </c>
      <c r="CL8" s="48" t="str">
        <f>Seniori!CL8</f>
        <v>6rU</v>
      </c>
      <c r="CM8" s="48" t="str">
        <f>Seniori!CM8</f>
        <v>DD</v>
      </c>
      <c r="CN8" s="48" t="str">
        <f>Seniori!CN8</f>
        <v>JU</v>
      </c>
      <c r="CO8" s="48" t="str">
        <f>Seniori!CO8</f>
        <v>YU</v>
      </c>
      <c r="CP8" s="48" t="str">
        <f>Seniori!CP8</f>
        <v>SG</v>
      </c>
      <c r="CQ8" s="48" t="str">
        <f>Seniori!CQ8</f>
        <v>IMI</v>
      </c>
      <c r="CR8" s="48" t="str">
        <f>Seniori!CR8</f>
        <v>4r</v>
      </c>
      <c r="CS8" s="48" t="str">
        <f>Seniori!CS8</f>
        <v>5rF</v>
      </c>
      <c r="CT8" s="48" t="str">
        <f>Seniori!CT8</f>
        <v>DUA</v>
      </c>
      <c r="CU8" s="48" t="str">
        <f>Seniori!CU8</f>
        <v>6rF</v>
      </c>
      <c r="CV8" s="48" t="str">
        <f>Seniori!CV8</f>
        <v>DJ</v>
      </c>
      <c r="CW8" s="48" t="str">
        <f>Seniori!CW8</f>
        <v>JD</v>
      </c>
      <c r="CX8" s="48" t="str">
        <f>Seniori!CX8</f>
        <v>YD</v>
      </c>
      <c r="CY8" s="48" t="str">
        <f>Seniori!CY8</f>
        <v>IMI</v>
      </c>
      <c r="CZ8" s="48" t="str">
        <f>Seniori!CZ8</f>
        <v>DJ</v>
      </c>
      <c r="DA8" s="48" t="str">
        <f>Seniori!DA8</f>
        <v>DD</v>
      </c>
      <c r="DB8" s="48" t="str">
        <f>Seniori!DB8</f>
        <v>4r</v>
      </c>
      <c r="DC8" s="48" t="str">
        <f>Seniori!DC8</f>
        <v>4r</v>
      </c>
      <c r="DD8" s="48" t="str">
        <f>Seniori!DD8</f>
        <v>5rU</v>
      </c>
      <c r="DE8" s="48" t="str">
        <f>Seniori!DE8</f>
        <v>P1</v>
      </c>
      <c r="DF8" s="48" t="str">
        <f>Seniori!DF8</f>
        <v>DUA</v>
      </c>
      <c r="DG8" s="48" t="str">
        <f>Seniori!DG8</f>
        <v>DD</v>
      </c>
      <c r="DH8" s="48" t="str">
        <f>Seniori!DH8</f>
        <v>LS5</v>
      </c>
      <c r="DI8" s="48" t="str">
        <f>Seniori!DI8</f>
        <v>JD</v>
      </c>
      <c r="DJ8" s="48" t="str">
        <f>Seniori!DJ8</f>
        <v>4r</v>
      </c>
      <c r="DK8" s="48" t="str">
        <f>Seniori!DK8</f>
        <v>5rF</v>
      </c>
      <c r="DL8" s="48" t="str">
        <f>Seniori!DL8</f>
        <v>6rF</v>
      </c>
      <c r="DM8" s="48" t="str">
        <f>Seniori!DM8</f>
        <v>P1</v>
      </c>
      <c r="DN8" s="48" t="str">
        <f>Seniori!DN8</f>
        <v>DUA</v>
      </c>
      <c r="DO8" s="48" t="str">
        <f>Seniori!DO8</f>
        <v>DJ</v>
      </c>
      <c r="DP8" s="48" t="str">
        <f>Seniori!DP8</f>
        <v>LS6</v>
      </c>
      <c r="DQ8" s="48" t="str">
        <f>Seniori!DQ8</f>
        <v>JJ</v>
      </c>
      <c r="DR8" s="48" t="str">
        <f>Seniori!DR8</f>
        <v>YU</v>
      </c>
      <c r="DS8" s="48" t="str">
        <f>Seniori!DS8</f>
        <v>SG</v>
      </c>
      <c r="DT8" s="48" t="str">
        <f>Seniori!DT8</f>
        <v>DUA</v>
      </c>
      <c r="DU8" s="48" t="str">
        <f>Seniori!DU8</f>
        <v>Z4</v>
      </c>
      <c r="DV8" s="48" t="str">
        <f>Seniori!DV8</f>
        <v>L0</v>
      </c>
      <c r="DW8" s="48" t="str">
        <f>Seniori!DW8</f>
        <v>DD</v>
      </c>
      <c r="DX8" s="48" t="str">
        <f>Seniori!DX8</f>
        <v>Z4</v>
      </c>
      <c r="DY8" s="48" t="str">
        <f>Seniori!DY8</f>
        <v>Z5</v>
      </c>
      <c r="DZ8" s="48" t="str">
        <f>Seniori!DZ8</f>
        <v>DD</v>
      </c>
      <c r="EA8" s="48" t="str">
        <f>Seniori!EA8</f>
        <v>DJ</v>
      </c>
      <c r="EB8" s="48" t="str">
        <f>Seniori!EB8</f>
        <v>7rU</v>
      </c>
      <c r="EC8" s="48" t="str">
        <f>Seniori!EC8</f>
        <v>7rF</v>
      </c>
      <c r="ED8" s="48" t="str">
        <f>Seniori!ED8</f>
        <v>7rU</v>
      </c>
      <c r="EE8" s="48" t="str">
        <f>Seniori!EE8</f>
        <v>7rF</v>
      </c>
      <c r="EF8" s="48" t="str">
        <f>Seniori!EF8</f>
        <v>GP</v>
      </c>
      <c r="EG8" s="48" t="str">
        <f>Seniori!EG8</f>
        <v>Z3</v>
      </c>
      <c r="EH8" s="48" t="str">
        <f>Seniori!EH8</f>
        <v>P1</v>
      </c>
      <c r="EI8" s="48" t="str">
        <f>Seniori!EI8</f>
        <v>P3</v>
      </c>
      <c r="EJ8" s="48" t="str">
        <f>Seniori!EJ8</f>
        <v>4r</v>
      </c>
      <c r="EK8" s="48" t="str">
        <f>Seniori!EK8</f>
        <v>5rU</v>
      </c>
      <c r="EL8" s="48" t="str">
        <f>Seniori!EL8</f>
        <v>7rU</v>
      </c>
      <c r="EM8" s="48" t="str">
        <f>Seniori!EM8</f>
        <v>DUA</v>
      </c>
      <c r="EN8" s="48" t="str">
        <f>Seniori!EN8</f>
        <v>DUB</v>
      </c>
      <c r="EO8" s="48" t="str">
        <f>Seniori!EO8</f>
        <v>DD</v>
      </c>
      <c r="EP8" s="48" t="str">
        <f>Seniori!EP8</f>
        <v>DJ</v>
      </c>
      <c r="EQ8" s="48" t="str">
        <f>Seniori!EQ8</f>
        <v>YU</v>
      </c>
      <c r="ER8" s="48" t="str">
        <f>Seniori!ER8</f>
        <v>Z3</v>
      </c>
      <c r="ES8" s="48" t="str">
        <f>Seniori!ES8</f>
        <v>P1</v>
      </c>
      <c r="ET8" s="48" t="str">
        <f>Seniori!ET8</f>
        <v>P3</v>
      </c>
      <c r="EU8" s="48" t="str">
        <f>Seniori!EU8</f>
        <v>4r</v>
      </c>
      <c r="EV8" s="48" t="str">
        <f>Seniori!EV8</f>
        <v>5rF</v>
      </c>
      <c r="EW8" s="48" t="str">
        <f>Seniori!EW8</f>
        <v>DUA</v>
      </c>
      <c r="EX8" s="48" t="str">
        <f>Seniori!EX8</f>
        <v>DD</v>
      </c>
      <c r="EY8" s="48" t="str">
        <f>Seniori!EY8</f>
        <v>DJ</v>
      </c>
      <c r="EZ8" s="48" t="str">
        <f>Seniori!EZ8</f>
        <v>IMI</v>
      </c>
      <c r="FA8" s="48" t="str">
        <f>Seniori!FA8</f>
        <v>SG</v>
      </c>
      <c r="FB8" s="48" t="str">
        <f>Seniori!FB8</f>
        <v>YU</v>
      </c>
      <c r="FC8" s="48" t="str">
        <f>Seniori!FC8</f>
        <v>SG</v>
      </c>
      <c r="FD8" s="48" t="str">
        <f>Seniori!FD8</f>
        <v>JU</v>
      </c>
      <c r="FE8" s="48" t="str">
        <f>Seniori!FE8</f>
        <v>DD</v>
      </c>
      <c r="FF8" s="48" t="str">
        <f>Seniori!FF8</f>
        <v>JD</v>
      </c>
      <c r="FG8" s="48" t="str">
        <f>Seniori!FG8</f>
        <v>DJ</v>
      </c>
      <c r="FH8" s="48" t="str">
        <f>Seniori!FH8</f>
        <v>Z4</v>
      </c>
      <c r="FI8" s="48" t="str">
        <f>Seniori!FI8</f>
        <v>DUA</v>
      </c>
      <c r="FJ8" s="48" t="str">
        <f>Seniori!FJ8</f>
        <v>DD</v>
      </c>
      <c r="FK8" s="48" t="str">
        <f>Seniori!FK8</f>
        <v>Z5</v>
      </c>
      <c r="FL8" s="48" t="str">
        <f>Seniori!FL8</f>
        <v>DUA</v>
      </c>
      <c r="FM8" s="48" t="str">
        <f>Seniori!FM8</f>
        <v>DJ</v>
      </c>
      <c r="FN8" s="48" t="str">
        <f>Seniori!FN8</f>
        <v>L0</v>
      </c>
      <c r="FO8" s="48" t="str">
        <f>Seniori!FO8</f>
        <v>DD</v>
      </c>
      <c r="FP8" s="48" t="str">
        <f>Seniori!FP8</f>
        <v>JU</v>
      </c>
      <c r="FQ8" s="48" t="str">
        <f>Seniori!FQ8</f>
        <v>JD</v>
      </c>
      <c r="FR8" s="48" t="str">
        <f>Seniori!FR8</f>
        <v>SG</v>
      </c>
      <c r="FS8" s="48" t="str">
        <f>Seniori!FS8</f>
        <v>DD</v>
      </c>
      <c r="FT8" s="48" t="str">
        <f>Seniori!FT8</f>
        <v>DJ</v>
      </c>
      <c r="FU8" s="48" t="str">
        <f>Seniori!FU8</f>
        <v>JU</v>
      </c>
      <c r="FV8" s="48" t="str">
        <f>Seniori!FV8</f>
        <v>JD</v>
      </c>
      <c r="FW8" s="48" t="str">
        <f>Seniori!FW8</f>
        <v>SG</v>
      </c>
      <c r="FX8" s="48" t="str">
        <f>Seniori!FX8</f>
        <v>IMI</v>
      </c>
      <c r="FY8" s="48" t="str">
        <f>Seniori!FY8</f>
        <v>Z1</v>
      </c>
      <c r="FZ8" s="48" t="str">
        <f>Seniori!FZ8</f>
        <v>P1</v>
      </c>
      <c r="GA8" s="48" t="str">
        <f>Seniori!GA8</f>
        <v>DUA</v>
      </c>
      <c r="GB8" s="48" t="str">
        <f>Seniori!GB8</f>
        <v>DD</v>
      </c>
      <c r="GC8" s="48" t="str">
        <f>Seniori!GC8</f>
        <v>DUA</v>
      </c>
      <c r="GD8" s="48" t="str">
        <f>Seniori!GD8</f>
        <v>DD</v>
      </c>
      <c r="GE8" s="48" t="str">
        <f>Seniori!GE8</f>
        <v>JD</v>
      </c>
      <c r="GF8" s="48" t="str">
        <f>Seniori!GF8</f>
        <v>YD</v>
      </c>
      <c r="GG8" s="48" t="str">
        <f>Seniori!GG8</f>
        <v>IMI</v>
      </c>
      <c r="GH8" s="48" t="str">
        <f>Seniori!GH8</f>
        <v>4r</v>
      </c>
      <c r="GI8" s="48" t="str">
        <f>Seniori!GI8</f>
        <v>5rU</v>
      </c>
      <c r="GJ8" s="48" t="str">
        <f>Seniori!GJ8</f>
        <v>DJ</v>
      </c>
      <c r="GK8" s="48" t="str">
        <f>Seniori!GK8</f>
        <v>JU</v>
      </c>
      <c r="GL8" s="48" t="str">
        <f>Seniori!GL8</f>
        <v>YJ</v>
      </c>
      <c r="GM8" s="48" t="str">
        <f>Seniori!GM8</f>
        <v>IMI</v>
      </c>
      <c r="GN8" s="48" t="str">
        <f>Seniori!GN8</f>
        <v>4r</v>
      </c>
      <c r="GO8" s="48" t="str">
        <f>Seniori!GO8</f>
        <v>5rF</v>
      </c>
      <c r="GP8" s="48" t="str">
        <f>Seniori!GP8</f>
        <v>DUA</v>
      </c>
      <c r="GQ8" s="48" t="str">
        <f>Seniori!GQ8</f>
        <v>DUA</v>
      </c>
      <c r="GR8" s="48" t="str">
        <f>Seniori!GR8</f>
        <v>L0</v>
      </c>
      <c r="GS8" s="48" t="str">
        <f>Seniori!GS8</f>
        <v>DD</v>
      </c>
      <c r="GT8" s="48" t="str">
        <f>Seniori!GT8</f>
        <v>JD</v>
      </c>
      <c r="GU8" s="48" t="str">
        <f>Seniori!GU8</f>
        <v>JJ</v>
      </c>
      <c r="GV8" s="48" t="str">
        <f>Seniori!GV8</f>
        <v>DUA</v>
      </c>
      <c r="GW8" s="48" t="str">
        <f>Seniori!GW8</f>
        <v>Z5</v>
      </c>
      <c r="GX8" s="48" t="str">
        <f>Seniori!GX8</f>
        <v>DD</v>
      </c>
      <c r="GY8" s="48" t="str">
        <f>Seniori!GY8</f>
        <v>JU</v>
      </c>
      <c r="GZ8" s="48" t="str">
        <f>Seniori!GZ8</f>
        <v>Z3</v>
      </c>
      <c r="HA8" s="48" t="str">
        <f>Seniori!HA8</f>
        <v>P1</v>
      </c>
      <c r="HB8" s="48" t="str">
        <f>Seniori!HB8</f>
        <v>P3</v>
      </c>
      <c r="HC8" s="48" t="str">
        <f>Seniori!HC8</f>
        <v>4r</v>
      </c>
      <c r="HD8" s="48" t="str">
        <f>Seniori!HD8</f>
        <v>5rU</v>
      </c>
      <c r="HE8" s="48" t="str">
        <f>Seniori!HE8</f>
        <v>7rU</v>
      </c>
      <c r="HF8" s="48" t="str">
        <f>Seniori!HF8</f>
        <v>DUA</v>
      </c>
      <c r="HG8" s="48" t="str">
        <f>Seniori!HG8</f>
        <v>DUB</v>
      </c>
      <c r="HH8" s="48" t="str">
        <f>Seniori!HH8</f>
        <v>DD</v>
      </c>
      <c r="HI8" s="48" t="str">
        <f>Seniori!HI8</f>
        <v>DJ</v>
      </c>
      <c r="HJ8" s="48" t="str">
        <f>Seniori!HJ8</f>
        <v>JU</v>
      </c>
      <c r="HK8" s="48" t="str">
        <f>Seniori!HK8</f>
        <v>YU</v>
      </c>
      <c r="HL8" s="48" t="str">
        <f>Seniori!HL8</f>
        <v>Z3</v>
      </c>
      <c r="HM8" s="48" t="str">
        <f>Seniori!HM8</f>
        <v>P3</v>
      </c>
      <c r="HN8" s="48" t="str">
        <f>Seniori!HN8</f>
        <v>4r</v>
      </c>
      <c r="HO8" s="48" t="str">
        <f>Seniori!HO8</f>
        <v>5rF</v>
      </c>
      <c r="HP8" s="48" t="str">
        <f>Seniori!HP8</f>
        <v>DUA</v>
      </c>
      <c r="HQ8" s="48" t="str">
        <f>Seniori!HQ8</f>
        <v>DD</v>
      </c>
      <c r="HR8" s="48" t="str">
        <f>Seniori!HR8</f>
        <v>DJ</v>
      </c>
      <c r="HS8" s="48" t="str">
        <f>Seniori!HS8</f>
        <v>JJ</v>
      </c>
      <c r="HT8" s="48" t="str">
        <f>Seniori!HT8</f>
        <v>SG</v>
      </c>
      <c r="HU8" s="48" t="str">
        <f>Seniori!HU8</f>
        <v>Z0</v>
      </c>
      <c r="HV8" s="48" t="str">
        <f>Seniori!HV8</f>
        <v>DUA</v>
      </c>
      <c r="HW8" s="48" t="str">
        <f>Seniori!HW8</f>
        <v>DD</v>
      </c>
      <c r="HX8" s="48" t="str">
        <f>Seniori!HX8</f>
        <v>DJ</v>
      </c>
      <c r="HY8" s="48" t="str">
        <f>Seniori!HY8</f>
        <v>Z1</v>
      </c>
      <c r="HZ8" s="48" t="str">
        <f>Seniori!HZ8</f>
        <v>DUA</v>
      </c>
      <c r="IA8" s="48" t="str">
        <f>Seniori!IA8</f>
        <v>Z4</v>
      </c>
      <c r="IB8" s="48" t="str">
        <f>Seniori!IB8</f>
        <v>L0</v>
      </c>
      <c r="IC8" s="48" t="str">
        <f>Seniori!IC8</f>
        <v>DD</v>
      </c>
      <c r="ID8" s="48" t="str">
        <f>Seniori!ID8</f>
        <v>4r</v>
      </c>
      <c r="IE8" s="48" t="str">
        <f>Seniori!IE8</f>
        <v>5rU</v>
      </c>
      <c r="IF8" s="48" t="str">
        <f>Seniori!IF8</f>
        <v>6rU</v>
      </c>
      <c r="IG8" s="48" t="str">
        <f>Seniori!IG8</f>
        <v>7rU</v>
      </c>
      <c r="IH8" s="48" t="str">
        <f>Seniori!IH8</f>
        <v>DD</v>
      </c>
      <c r="II8" s="48" t="str">
        <f>Seniori!II8</f>
        <v>JU</v>
      </c>
      <c r="IJ8" s="48" t="str">
        <f>Seniori!IJ8</f>
        <v>DUA</v>
      </c>
      <c r="IK8" s="48" t="str">
        <f>Seniori!IK8</f>
        <v>DUB</v>
      </c>
      <c r="IL8" s="48" t="str">
        <f>Seniori!IL8</f>
        <v>4r</v>
      </c>
      <c r="IM8" s="48" t="str">
        <f>Seniori!IM8</f>
        <v>5rF</v>
      </c>
      <c r="IN8" s="48" t="str">
        <f>Seniori!IN8</f>
        <v>6rU</v>
      </c>
      <c r="IO8" s="48" t="str">
        <f>Seniori!IO8</f>
        <v>DJ</v>
      </c>
      <c r="IP8" s="48" t="str">
        <f>Seniori!IP8</f>
        <v>P1</v>
      </c>
      <c r="IQ8" s="48" t="str">
        <f>Seniori!IQ8</f>
        <v>P3</v>
      </c>
      <c r="IR8" s="48" t="str">
        <f>Seniori!IR8</f>
        <v>4r</v>
      </c>
      <c r="IS8" s="48" t="str">
        <f>Seniori!IS8</f>
        <v>5rU</v>
      </c>
      <c r="IT8" s="48" t="str">
        <f>Seniori!IT8</f>
        <v>6rU</v>
      </c>
      <c r="IU8" s="48" t="str">
        <f>Seniori!IU8</f>
        <v>7rU</v>
      </c>
      <c r="IV8" s="48" t="str">
        <f>Seniori!IV8</f>
        <v>P3</v>
      </c>
      <c r="IW8" s="48" t="str">
        <f>Seniori!IW8</f>
        <v>DUA</v>
      </c>
      <c r="IX8" s="48" t="str">
        <f>Seniori!IX8</f>
        <v>DD</v>
      </c>
      <c r="IY8" s="48" t="str">
        <f>Seniori!IY8</f>
        <v>JU</v>
      </c>
      <c r="IZ8" s="48" t="str">
        <f>Seniori!IZ8</f>
        <v>YD</v>
      </c>
      <c r="JA8" s="48" t="str">
        <f>Seniori!JA8</f>
        <v>IMI</v>
      </c>
      <c r="JB8" s="48" t="str">
        <f>Seniori!JB8</f>
        <v>4r</v>
      </c>
      <c r="JC8" s="48" t="str">
        <f>Seniori!JC8</f>
        <v>5rU</v>
      </c>
      <c r="JD8" s="48" t="str">
        <f>Seniori!JD8</f>
        <v>6rU</v>
      </c>
      <c r="JE8" s="48" t="str">
        <f>Seniori!JE8</f>
        <v>P4</v>
      </c>
      <c r="JF8" s="48" t="str">
        <f>Seniori!JF8</f>
        <v>DUA</v>
      </c>
      <c r="JG8" s="48" t="str">
        <f>Seniori!JG8</f>
        <v>DJ</v>
      </c>
      <c r="JH8" s="48" t="str">
        <f>Seniori!JH8</f>
        <v>JD</v>
      </c>
      <c r="JI8" s="48" t="str">
        <f>Seniori!JI8</f>
        <v>SG</v>
      </c>
      <c r="JJ8" s="48" t="str">
        <f>Seniori!JJ8</f>
        <v>IMI</v>
      </c>
      <c r="JK8" s="48" t="str">
        <f>Seniori!JK8</f>
        <v>DJ</v>
      </c>
      <c r="JL8" s="48" t="str">
        <f>Seniori!JL8</f>
        <v>DD</v>
      </c>
      <c r="JM8" s="48" t="str">
        <f>Seniori!JM8</f>
        <v>6rU</v>
      </c>
      <c r="JN8" s="48" t="str">
        <f>Seniori!JN8</f>
        <v>4r</v>
      </c>
      <c r="JO8" s="48" t="str">
        <f>Seniori!JO8</f>
        <v>7rU</v>
      </c>
      <c r="JP8" s="48" t="str">
        <f>Seniori!JP8</f>
        <v>DUA</v>
      </c>
      <c r="JQ8" s="48" t="str">
        <f>Seniori!JQ8</f>
        <v>DD</v>
      </c>
      <c r="JR8" s="48" t="str">
        <f>Seniori!JR8</f>
        <v>JU</v>
      </c>
      <c r="JS8" s="48" t="str">
        <f>Seniori!JS8</f>
        <v>SG</v>
      </c>
      <c r="JT8" s="48" t="str">
        <f>Seniori!JT8</f>
        <v>IMI</v>
      </c>
      <c r="JU8" s="48" t="str">
        <f>Seniori!JU8</f>
        <v>4r</v>
      </c>
      <c r="JV8" s="48" t="str">
        <f>Seniori!JV8</f>
        <v>7rU</v>
      </c>
      <c r="JW8" s="48" t="str">
        <f>Seniori!JW8</f>
        <v>DUA</v>
      </c>
      <c r="JX8" s="48" t="str">
        <f>Seniori!JX8</f>
        <v>DJ</v>
      </c>
      <c r="JY8" s="48" t="str">
        <f>Seniori!JY8</f>
        <v>JD</v>
      </c>
      <c r="JZ8" s="48" t="str">
        <f>Seniori!JZ8</f>
        <v>IMI</v>
      </c>
      <c r="KA8" s="48" t="str">
        <f>Seniori!KA8</f>
        <v>YD</v>
      </c>
      <c r="KB8" s="48" t="str">
        <f>Seniori!KB8</f>
        <v>SG</v>
      </c>
      <c r="KC8" s="48" t="str">
        <f>Seniori!KC8</f>
        <v>DUA</v>
      </c>
      <c r="KD8" s="48" t="str">
        <f>Seniori!KD8</f>
        <v>JD</v>
      </c>
      <c r="KE8" s="48" t="str">
        <f>Seniori!KE8</f>
        <v>JJ</v>
      </c>
      <c r="KF8" s="48" t="str">
        <f>Seniori!KF8</f>
        <v>DD</v>
      </c>
      <c r="KG8" s="48" t="str">
        <f>Seniori!KG8</f>
        <v>LS6</v>
      </c>
      <c r="KH8" s="48" t="str">
        <f>Seniori!KH8</f>
        <v>JD</v>
      </c>
      <c r="KI8" s="48" t="str">
        <f>Seniori!KI8</f>
        <v>YD</v>
      </c>
      <c r="KJ8" s="48" t="str">
        <f>Seniori!KJ8</f>
        <v>IMI</v>
      </c>
      <c r="KK8" s="48" t="str">
        <f>Seniori!KK8</f>
        <v>4r</v>
      </c>
      <c r="KL8" s="48" t="str">
        <f>Seniori!KL8</f>
        <v>5rU</v>
      </c>
      <c r="KM8" s="48" t="str">
        <f>Seniori!KM8</f>
        <v>7rU</v>
      </c>
      <c r="KN8" s="48" t="str">
        <f>Seniori!KN8</f>
        <v>DJ</v>
      </c>
      <c r="KO8" s="48" t="str">
        <f>Seniori!KO8</f>
        <v>LS7</v>
      </c>
      <c r="KP8" s="48" t="str">
        <f>Seniori!KP8</f>
        <v>JJ</v>
      </c>
      <c r="KQ8" s="48" t="str">
        <f>Seniori!KQ8</f>
        <v>YJ</v>
      </c>
      <c r="KR8" s="48" t="str">
        <f>Seniori!KR8</f>
        <v>IMI</v>
      </c>
      <c r="KS8" s="48" t="str">
        <f>Seniori!KS8</f>
        <v>4r</v>
      </c>
      <c r="KT8" s="48" t="str">
        <f>Seniori!KT8</f>
        <v>5rF</v>
      </c>
      <c r="KU8" s="48">
        <f>Seniori!KU8</f>
        <v>0</v>
      </c>
      <c r="KV8" s="48">
        <f>Seniori!KV8</f>
        <v>0</v>
      </c>
      <c r="KW8" s="48">
        <f>Seniori!KW8</f>
        <v>0</v>
      </c>
      <c r="KX8" s="48">
        <f>Seniori!KX8</f>
        <v>0</v>
      </c>
      <c r="KY8" s="48">
        <f>Seniori!KY8</f>
        <v>0</v>
      </c>
      <c r="KZ8" s="48">
        <f>Seniori!KZ8</f>
        <v>0</v>
      </c>
      <c r="LA8" s="48">
        <f>Seniori!LA8</f>
        <v>0</v>
      </c>
      <c r="LB8" s="48">
        <f>Seniori!LB8</f>
        <v>0</v>
      </c>
      <c r="LC8" s="48">
        <f>Seniori!LC8</f>
        <v>0</v>
      </c>
      <c r="LD8" s="48">
        <f>Seniori!LD8</f>
        <v>0</v>
      </c>
      <c r="LE8" s="48">
        <f>Seniori!LE8</f>
        <v>0</v>
      </c>
      <c r="LF8" s="48">
        <f>Seniori!LF8</f>
        <v>0</v>
      </c>
      <c r="LG8" s="48">
        <f>Seniori!LG8</f>
        <v>0</v>
      </c>
      <c r="LH8" s="48">
        <f>Seniori!LH8</f>
        <v>0</v>
      </c>
      <c r="LI8" s="48">
        <f>Seniori!LI8</f>
        <v>0</v>
      </c>
      <c r="LJ8" s="48">
        <f>Seniori!LJ8</f>
        <v>0</v>
      </c>
      <c r="LK8" s="48">
        <f>Seniori!LK8</f>
        <v>0</v>
      </c>
      <c r="LL8" s="48">
        <f>Seniori!LL8</f>
        <v>0</v>
      </c>
      <c r="LM8" s="48">
        <f>Seniori!LM8</f>
        <v>0</v>
      </c>
      <c r="LN8" s="48">
        <f>Seniori!LN8</f>
        <v>0</v>
      </c>
      <c r="LO8" s="48">
        <f>Seniori!LO8</f>
        <v>0</v>
      </c>
      <c r="LP8" s="48">
        <f>Seniori!LP8</f>
        <v>0</v>
      </c>
      <c r="LQ8" s="48">
        <f>Seniori!LQ8</f>
        <v>0</v>
      </c>
      <c r="LR8" s="48">
        <f>Seniori!LR8</f>
        <v>0</v>
      </c>
      <c r="LS8" s="48">
        <f>Seniori!LS8</f>
        <v>0</v>
      </c>
      <c r="LT8" s="48">
        <f>Seniori!LT8</f>
        <v>0</v>
      </c>
      <c r="LU8" s="48">
        <f>Seniori!LU8</f>
        <v>0</v>
      </c>
      <c r="LV8" s="48">
        <f>Seniori!LV8</f>
        <v>0</v>
      </c>
      <c r="LW8" s="48">
        <f>Seniori!LW8</f>
        <v>0</v>
      </c>
      <c r="LX8" s="48">
        <f>Seniori!LX8</f>
        <v>0</v>
      </c>
      <c r="LY8" s="48">
        <f>Seniori!LY8</f>
        <v>0</v>
      </c>
      <c r="LZ8" s="48">
        <f>Seniori!LZ8</f>
        <v>0</v>
      </c>
      <c r="MA8" s="48">
        <f>Seniori!MA8</f>
        <v>0</v>
      </c>
      <c r="MB8" s="48">
        <f>Seniori!MB8</f>
        <v>0</v>
      </c>
      <c r="MC8" s="48">
        <f>Seniori!MC8</f>
        <v>0</v>
      </c>
      <c r="MD8" s="48">
        <f>Seniori!MD8</f>
        <v>0</v>
      </c>
      <c r="ME8" s="48">
        <f>Seniori!ME8</f>
        <v>0</v>
      </c>
      <c r="MF8" s="48">
        <f>Seniori!MF8</f>
        <v>0</v>
      </c>
      <c r="MG8" s="48">
        <f>Seniori!MG8</f>
        <v>0</v>
      </c>
      <c r="MH8" s="48">
        <f>Seniori!MH8</f>
        <v>0</v>
      </c>
      <c r="MI8" s="48">
        <f>Seniori!MI8</f>
        <v>0</v>
      </c>
      <c r="MJ8" s="48">
        <f>Seniori!MJ8</f>
        <v>0</v>
      </c>
      <c r="MK8" s="48">
        <f>Seniori!MK8</f>
        <v>0</v>
      </c>
      <c r="ML8" s="48">
        <f>Seniori!ML8</f>
        <v>0</v>
      </c>
      <c r="MM8" s="48">
        <f>Seniori!MM8</f>
        <v>0</v>
      </c>
      <c r="MN8" s="48">
        <f>Seniori!MN8</f>
        <v>0</v>
      </c>
      <c r="MO8" s="48">
        <f>Seniori!MO8</f>
        <v>0</v>
      </c>
      <c r="MP8" s="48">
        <f>Seniori!MP8</f>
        <v>0</v>
      </c>
      <c r="MQ8" s="48">
        <f>Seniori!MQ8</f>
        <v>0</v>
      </c>
      <c r="MR8" s="48">
        <f>Seniori!MR8</f>
        <v>0</v>
      </c>
      <c r="MS8" s="48">
        <f>Seniori!MS8</f>
        <v>0</v>
      </c>
      <c r="MT8" s="48">
        <f>Seniori!MT8</f>
        <v>0</v>
      </c>
      <c r="MU8" s="48">
        <f>Seniori!MU8</f>
        <v>0</v>
      </c>
      <c r="MV8" s="48">
        <f>Seniori!MV8</f>
        <v>0</v>
      </c>
      <c r="MW8" s="48">
        <f>Seniori!MW8</f>
        <v>0</v>
      </c>
      <c r="MX8" s="48">
        <f>Seniori!MX8</f>
        <v>0</v>
      </c>
      <c r="MY8" s="48">
        <f>Seniori!MY8</f>
        <v>0</v>
      </c>
      <c r="MZ8" s="48">
        <f>Seniori!MZ8</f>
        <v>0</v>
      </c>
      <c r="NA8" s="48">
        <f>Seniori!NA8</f>
        <v>0</v>
      </c>
      <c r="NB8" s="48">
        <f>Seniori!NB8</f>
        <v>0</v>
      </c>
      <c r="NC8" s="48">
        <f>Seniori!NC8</f>
        <v>0</v>
      </c>
      <c r="ND8" s="48">
        <f>Seniori!ND8</f>
        <v>0</v>
      </c>
      <c r="NE8" s="48">
        <f>Seniori!NE8</f>
        <v>0</v>
      </c>
      <c r="NF8" s="48">
        <f>Seniori!NF8</f>
        <v>0</v>
      </c>
      <c r="NG8" s="48">
        <f>Seniori!NG8</f>
        <v>0</v>
      </c>
      <c r="NH8" s="48">
        <f>Seniori!NH8</f>
        <v>0</v>
      </c>
      <c r="NI8" s="48">
        <f>Seniori!NI8</f>
        <v>0</v>
      </c>
      <c r="NJ8" s="48">
        <f>Seniori!NJ8</f>
        <v>0</v>
      </c>
      <c r="NK8" s="48">
        <f>Seniori!NK8</f>
        <v>0</v>
      </c>
      <c r="NL8" s="48">
        <f>Seniori!NL8</f>
        <v>0</v>
      </c>
      <c r="NM8" s="48">
        <f>Seniori!NM8</f>
        <v>0</v>
      </c>
      <c r="NN8" s="48">
        <f>Seniori!NN8</f>
        <v>0</v>
      </c>
      <c r="NO8" s="48">
        <f>Seniori!NO8</f>
        <v>0</v>
      </c>
      <c r="NP8" s="48">
        <f>Seniori!NP8</f>
        <v>0</v>
      </c>
      <c r="NQ8" s="48">
        <f>Seniori!NQ8</f>
        <v>0</v>
      </c>
      <c r="NR8" s="48">
        <f>Seniori!NR8</f>
        <v>0</v>
      </c>
      <c r="NS8" s="48">
        <f>Seniori!NS8</f>
        <v>0</v>
      </c>
      <c r="NT8" s="48">
        <f>Seniori!NT8</f>
        <v>0</v>
      </c>
      <c r="NU8" s="48">
        <f>Seniori!NU8</f>
        <v>0</v>
      </c>
      <c r="NV8" s="48">
        <f>Seniori!NV8</f>
        <v>0</v>
      </c>
      <c r="NW8" s="48">
        <f>Seniori!NW8</f>
        <v>0</v>
      </c>
      <c r="NX8" s="48">
        <f>Seniori!NX8</f>
        <v>0</v>
      </c>
      <c r="NY8" s="48">
        <f>Seniori!NY8</f>
        <v>0</v>
      </c>
      <c r="NZ8" s="48">
        <f>Seniori!NZ8</f>
        <v>0</v>
      </c>
      <c r="OA8" s="48">
        <f>Seniori!OA8</f>
        <v>0</v>
      </c>
      <c r="OB8" s="48">
        <f>Seniori!OB8</f>
        <v>0</v>
      </c>
      <c r="OC8" s="48">
        <f>Seniori!OC8</f>
        <v>0</v>
      </c>
      <c r="OD8" s="48">
        <f>Seniori!OD8</f>
        <v>0</v>
      </c>
      <c r="OE8" s="48">
        <f>Seniori!OE8</f>
        <v>0</v>
      </c>
      <c r="OF8" s="48">
        <f>Seniori!OF8</f>
        <v>0</v>
      </c>
      <c r="OG8" s="48">
        <f>Seniori!OG8</f>
        <v>0</v>
      </c>
      <c r="OH8" s="48">
        <f>Seniori!OH8</f>
        <v>0</v>
      </c>
      <c r="OI8" s="48">
        <f>Seniori!OI8</f>
        <v>0</v>
      </c>
      <c r="OJ8" s="48">
        <f>Seniori!OJ8</f>
        <v>0</v>
      </c>
      <c r="OK8" s="48">
        <f>Seniori!OK8</f>
        <v>0</v>
      </c>
      <c r="OL8" s="48">
        <f>Seniori!OL8</f>
        <v>0</v>
      </c>
      <c r="OM8" s="48">
        <f>Seniori!OM8</f>
        <v>0</v>
      </c>
      <c r="ON8" s="48">
        <f>Seniori!ON8</f>
        <v>0</v>
      </c>
      <c r="OO8" s="48">
        <f>Seniori!OO8</f>
        <v>0</v>
      </c>
      <c r="OP8" s="48">
        <f>Seniori!OP8</f>
        <v>0</v>
      </c>
      <c r="OQ8" s="48">
        <f>Seniori!OQ8</f>
        <v>0</v>
      </c>
      <c r="OR8" s="48">
        <f>Seniori!OR8</f>
        <v>0</v>
      </c>
      <c r="OS8" s="48">
        <f>Seniori!OS8</f>
        <v>0</v>
      </c>
      <c r="OT8" s="48">
        <f>Seniori!OT8</f>
        <v>0</v>
      </c>
      <c r="OU8" s="48">
        <f>Seniori!OU8</f>
        <v>0</v>
      </c>
      <c r="OV8" s="48">
        <f>Seniori!OV8</f>
        <v>0</v>
      </c>
      <c r="OW8" s="48">
        <f>Seniori!OW8</f>
        <v>0</v>
      </c>
      <c r="OX8" s="48">
        <f>Seniori!OX8</f>
        <v>0</v>
      </c>
      <c r="OY8" s="48">
        <f>Seniori!OY8</f>
        <v>0</v>
      </c>
      <c r="OZ8" s="48">
        <f>Seniori!OZ8</f>
        <v>0</v>
      </c>
      <c r="PA8" s="48">
        <f>Seniori!PA8</f>
        <v>0</v>
      </c>
      <c r="PB8" s="48">
        <f>Seniori!PB8</f>
        <v>0</v>
      </c>
      <c r="PC8" s="48">
        <f>Seniori!PC8</f>
        <v>0</v>
      </c>
      <c r="PD8" s="48">
        <f>Seniori!PD8</f>
        <v>0</v>
      </c>
      <c r="PE8" s="48">
        <f>Seniori!PE8</f>
        <v>0</v>
      </c>
      <c r="PF8" s="48">
        <f>Seniori!PF8</f>
        <v>0</v>
      </c>
      <c r="PG8" s="48">
        <f>Seniori!PG8</f>
        <v>0</v>
      </c>
      <c r="PH8" s="48">
        <f>Seniori!PH8</f>
        <v>0</v>
      </c>
      <c r="PI8" s="48">
        <f>Seniori!PI8</f>
        <v>0</v>
      </c>
      <c r="PJ8" s="48">
        <f>Seniori!PJ8</f>
        <v>0</v>
      </c>
      <c r="PK8" s="48">
        <f>Seniori!PK8</f>
        <v>0</v>
      </c>
      <c r="PL8" s="48">
        <f>Seniori!PL8</f>
        <v>0</v>
      </c>
      <c r="PM8" s="48">
        <f>Seniori!PM8</f>
        <v>0</v>
      </c>
      <c r="PN8" s="48">
        <f>Seniori!PN8</f>
        <v>0</v>
      </c>
      <c r="PO8" s="48">
        <f>Seniori!PO8</f>
        <v>0</v>
      </c>
      <c r="PP8" s="48">
        <f>Seniori!PP8</f>
        <v>0</v>
      </c>
      <c r="PQ8" s="48">
        <f>Seniori!PQ8</f>
        <v>0</v>
      </c>
      <c r="PR8" s="48">
        <f>Seniori!PR8</f>
        <v>0</v>
      </c>
      <c r="PS8" s="48">
        <f>Seniori!PS8</f>
        <v>0</v>
      </c>
      <c r="PT8" s="48">
        <f>Seniori!PT8</f>
        <v>0</v>
      </c>
      <c r="PU8" s="48">
        <f>Seniori!PU8</f>
        <v>0</v>
      </c>
      <c r="PV8" s="48">
        <f>Seniori!PV8</f>
        <v>0</v>
      </c>
      <c r="PW8" s="48">
        <f>Seniori!PW8</f>
        <v>0</v>
      </c>
      <c r="PX8" s="48">
        <f>Seniori!PX8</f>
        <v>0</v>
      </c>
      <c r="PY8" s="48">
        <f>Seniori!PY8</f>
        <v>0</v>
      </c>
      <c r="PZ8" s="48">
        <f>Seniori!PZ8</f>
        <v>0</v>
      </c>
      <c r="QA8" s="48">
        <f>Seniori!QA8</f>
        <v>0</v>
      </c>
      <c r="QB8" s="48">
        <f>Seniori!QB8</f>
        <v>0</v>
      </c>
      <c r="QC8" s="48">
        <f>Seniori!QC8</f>
        <v>0</v>
      </c>
      <c r="QD8" s="48">
        <f>Seniori!QD8</f>
        <v>0</v>
      </c>
      <c r="QE8" s="48">
        <f>Seniori!QE8</f>
        <v>0</v>
      </c>
      <c r="QF8" s="48">
        <f>Seniori!QF8</f>
        <v>0</v>
      </c>
      <c r="QG8" s="48">
        <f>Seniori!QG8</f>
        <v>0</v>
      </c>
      <c r="QH8" s="48">
        <f>Seniori!QH8</f>
        <v>0</v>
      </c>
      <c r="QI8" s="48">
        <f>Seniori!QI8</f>
        <v>0</v>
      </c>
      <c r="QJ8" s="48">
        <f>Seniori!QJ8</f>
        <v>0</v>
      </c>
      <c r="QK8" s="48">
        <f>Seniori!QK8</f>
        <v>0</v>
      </c>
      <c r="QL8" s="48">
        <f>Seniori!QL8</f>
        <v>0</v>
      </c>
      <c r="QM8" s="48">
        <f>Seniori!QM8</f>
        <v>0</v>
      </c>
      <c r="QN8" s="48">
        <f>Seniori!QN8</f>
        <v>0</v>
      </c>
      <c r="QO8" s="48">
        <f>Seniori!QO8</f>
        <v>0</v>
      </c>
      <c r="QP8" s="48">
        <f>Seniori!QP8</f>
        <v>0</v>
      </c>
      <c r="QQ8" s="48">
        <f>Seniori!QQ8</f>
        <v>0</v>
      </c>
      <c r="QR8" s="48">
        <f>Seniori!QR8</f>
        <v>0</v>
      </c>
      <c r="QS8" s="48">
        <f>Seniori!QS8</f>
        <v>0</v>
      </c>
      <c r="QT8" s="48">
        <f>Seniori!QT8</f>
        <v>0</v>
      </c>
      <c r="QU8" s="48">
        <f>Seniori!QU8</f>
        <v>0</v>
      </c>
      <c r="QV8" s="48">
        <f>Seniori!QV8</f>
        <v>0</v>
      </c>
      <c r="QW8" s="48">
        <f>Seniori!QW8</f>
        <v>0</v>
      </c>
      <c r="QX8" s="48">
        <f>Seniori!QX8</f>
        <v>0</v>
      </c>
      <c r="QY8" s="48">
        <f>Seniori!QY8</f>
        <v>0</v>
      </c>
      <c r="QZ8" s="48">
        <f>Seniori!QZ8</f>
        <v>0</v>
      </c>
      <c r="RA8" s="48">
        <f>Seniori!RA8</f>
        <v>0</v>
      </c>
      <c r="RB8" s="48">
        <f>Seniori!RB8</f>
        <v>0</v>
      </c>
      <c r="RC8" s="48">
        <f>Seniori!RC8</f>
        <v>0</v>
      </c>
      <c r="RD8" s="48">
        <f>Seniori!RD8</f>
        <v>0</v>
      </c>
      <c r="RE8" s="48">
        <f>Seniori!RE8</f>
        <v>0</v>
      </c>
      <c r="RF8" s="48">
        <f>Seniori!RF8</f>
        <v>0</v>
      </c>
      <c r="RG8" s="48">
        <f>Seniori!RG8</f>
        <v>0</v>
      </c>
      <c r="RH8" s="48">
        <f>Seniori!RH8</f>
        <v>0</v>
      </c>
      <c r="RI8" s="48">
        <f>Seniori!RI8</f>
        <v>0</v>
      </c>
      <c r="RJ8" s="48">
        <f>Seniori!RJ8</f>
        <v>0</v>
      </c>
      <c r="RK8" s="48">
        <f>Seniori!RK8</f>
        <v>0</v>
      </c>
      <c r="RL8" s="48">
        <f>Seniori!RL8</f>
        <v>0</v>
      </c>
      <c r="RM8" s="48">
        <f>Seniori!RM8</f>
        <v>0</v>
      </c>
      <c r="RN8" s="48">
        <f>Seniori!RN8</f>
        <v>0</v>
      </c>
      <c r="RO8" s="48">
        <f>Seniori!RO8</f>
        <v>0</v>
      </c>
      <c r="RP8" s="48">
        <f>Seniori!RP8</f>
        <v>0</v>
      </c>
      <c r="RQ8" s="48">
        <f>Seniori!RQ8</f>
        <v>0</v>
      </c>
      <c r="RR8" s="48">
        <f>Seniori!RR8</f>
        <v>0</v>
      </c>
      <c r="RS8" s="48">
        <f>Seniori!RS8</f>
        <v>0</v>
      </c>
      <c r="RT8" s="48">
        <f>Seniori!RT8</f>
        <v>0</v>
      </c>
      <c r="RU8" s="48">
        <f>Seniori!RU8</f>
        <v>0</v>
      </c>
      <c r="RV8" s="48">
        <f>Seniori!RV8</f>
        <v>0</v>
      </c>
      <c r="RW8" s="48">
        <f>Seniori!RW8</f>
        <v>0</v>
      </c>
      <c r="RX8" s="48">
        <f>Seniori!RX8</f>
        <v>0</v>
      </c>
      <c r="RY8" s="48">
        <f>Seniori!RY8</f>
        <v>0</v>
      </c>
      <c r="RZ8" s="48">
        <f>Seniori!RZ8</f>
        <v>0</v>
      </c>
      <c r="SA8" s="48">
        <f>Seniori!SA8</f>
        <v>0</v>
      </c>
      <c r="SB8" s="48">
        <f>Seniori!SB8</f>
        <v>0</v>
      </c>
      <c r="SC8" s="48">
        <f>Seniori!SC8</f>
        <v>0</v>
      </c>
      <c r="SD8" s="48">
        <f>Seniori!SD8</f>
        <v>0</v>
      </c>
      <c r="SE8" s="48">
        <f>Seniori!SE8</f>
        <v>0</v>
      </c>
      <c r="SF8" s="48">
        <f>Seniori!SF8</f>
        <v>0</v>
      </c>
      <c r="SG8" s="48">
        <f>Seniori!SG8</f>
        <v>0</v>
      </c>
      <c r="SH8" s="48">
        <f>Seniori!SH8</f>
        <v>0</v>
      </c>
      <c r="SI8" s="48">
        <f>Seniori!SI8</f>
        <v>0</v>
      </c>
      <c r="SJ8" s="48">
        <f>Seniori!SJ8</f>
        <v>0</v>
      </c>
      <c r="SK8" s="48">
        <f>Seniori!SK8</f>
        <v>0</v>
      </c>
      <c r="SL8" s="48">
        <f>Seniori!SL8</f>
        <v>0</v>
      </c>
      <c r="SM8" s="48">
        <f>Seniori!SM8</f>
        <v>0</v>
      </c>
      <c r="SN8" s="48">
        <f>Seniori!SN8</f>
        <v>0</v>
      </c>
      <c r="SO8" s="48">
        <f>Seniori!SO8</f>
        <v>0</v>
      </c>
      <c r="SP8" s="48">
        <f>Seniori!SP8</f>
        <v>0</v>
      </c>
      <c r="SQ8" s="48">
        <f>Seniori!SQ8</f>
        <v>0</v>
      </c>
      <c r="SR8" s="48">
        <f>Seniori!SR8</f>
        <v>0</v>
      </c>
      <c r="SS8" s="48">
        <f>Seniori!SS8</f>
        <v>0</v>
      </c>
      <c r="ST8" s="48">
        <f>Seniori!ST8</f>
        <v>0</v>
      </c>
      <c r="SU8" s="48">
        <f>Seniori!SU8</f>
        <v>0</v>
      </c>
      <c r="SV8" s="48">
        <f>Seniori!SV8</f>
        <v>0</v>
      </c>
      <c r="SW8" s="48">
        <f>Seniori!SW8</f>
        <v>0</v>
      </c>
      <c r="SX8" s="48">
        <f>Seniori!SX8</f>
        <v>0</v>
      </c>
      <c r="SY8" s="48">
        <f>Seniori!SY8</f>
        <v>0</v>
      </c>
      <c r="SZ8" s="48">
        <f>Seniori!SZ8</f>
        <v>0</v>
      </c>
      <c r="TA8" s="48">
        <f>Seniori!TA8</f>
        <v>0</v>
      </c>
      <c r="TB8" s="48">
        <f>Seniori!TB8</f>
        <v>0</v>
      </c>
    </row>
    <row r="9" spans="1:522" s="10" customFormat="1" ht="18" customHeight="1" x14ac:dyDescent="0.2">
      <c r="A9" s="12">
        <v>1</v>
      </c>
      <c r="B9" s="11" t="s">
        <v>257</v>
      </c>
      <c r="C9" s="1">
        <v>12223</v>
      </c>
      <c r="D9" s="1">
        <v>2019</v>
      </c>
      <c r="E9" s="4" t="s">
        <v>172</v>
      </c>
      <c r="F9" s="9">
        <v>3021</v>
      </c>
      <c r="G9" s="9" t="s">
        <v>129</v>
      </c>
      <c r="H9" s="4" t="s">
        <v>82</v>
      </c>
      <c r="I9" s="1">
        <f t="shared" ref="I9:I79" si="0">SUM(K9:TB9)</f>
        <v>183</v>
      </c>
      <c r="J9" s="12">
        <f>Tabuľka311[[#This Row],[Stĺpec30]]+Tabuľka311[[#This Row],[Stĺpec51]]+Tabuľka311[[#This Row],[Stĺpec52]]+Tabuľka311[[#This Row],[Stĺpec58]]+Tabuľka311[[#This Row],[Stĺpec59]]+Tabuľka311[[#This Row],[Stĺpec79]]+Tabuľka311[[#This Row],[Stĺpec243]]+Tabuľka311[[#This Row],[Stĺpec130]]+Tabuľka311[[#This Row],[Stĺpec262]]+Tabuľka311[[#This Row],[Stĺpec178]]+Tabuľka311[[#This Row],[Stĺpec185]]+Tabuľka311[[#This Row],[Stĺpec186]]+Tabuľka311[[#This Row],[Stĺpec191]]+Tabuľka311[[#This Row],[Stĺpec192]]+Tabuľka311[[#This Row],[Stĺpec198]]</f>
        <v>142</v>
      </c>
      <c r="K9" s="109">
        <f>Seniori!K36</f>
        <v>0</v>
      </c>
      <c r="L9" s="109">
        <f>Seniori!L36</f>
        <v>0</v>
      </c>
      <c r="M9" s="109">
        <f>Seniori!M36</f>
        <v>7</v>
      </c>
      <c r="N9" s="109">
        <f>Seniori!N36</f>
        <v>5</v>
      </c>
      <c r="O9" s="109">
        <f>Seniori!O36</f>
        <v>0</v>
      </c>
      <c r="P9" s="109">
        <f>Seniori!P36</f>
        <v>0</v>
      </c>
      <c r="Q9" s="109">
        <f>Seniori!Q36</f>
        <v>0</v>
      </c>
      <c r="R9" s="109">
        <f>Seniori!R36</f>
        <v>0</v>
      </c>
      <c r="S9" s="109">
        <f>Seniori!S36</f>
        <v>0</v>
      </c>
      <c r="T9" s="109">
        <f>Seniori!T36</f>
        <v>0</v>
      </c>
      <c r="U9" s="109">
        <f>Seniori!U36</f>
        <v>0</v>
      </c>
      <c r="V9" s="109">
        <f>Seniori!V36</f>
        <v>0</v>
      </c>
      <c r="W9" s="109">
        <f>Seniori!W36</f>
        <v>0</v>
      </c>
      <c r="X9" s="109">
        <f>Seniori!X36</f>
        <v>0</v>
      </c>
      <c r="Y9" s="109">
        <f>Seniori!Y36</f>
        <v>0</v>
      </c>
      <c r="Z9" s="109">
        <f>Seniori!Z36</f>
        <v>0</v>
      </c>
      <c r="AA9" s="109">
        <f>Seniori!AA36</f>
        <v>0</v>
      </c>
      <c r="AB9" s="109">
        <f>Seniori!AB36</f>
        <v>0</v>
      </c>
      <c r="AC9" s="109">
        <f>Seniori!AC36</f>
        <v>0</v>
      </c>
      <c r="AD9" s="109">
        <f>Seniori!AD36</f>
        <v>9</v>
      </c>
      <c r="AE9" s="109">
        <f>Seniori!AE36</f>
        <v>7</v>
      </c>
      <c r="AF9" s="109">
        <f>Seniori!AF36</f>
        <v>0</v>
      </c>
      <c r="AG9" s="109">
        <f>Seniori!AG36</f>
        <v>0</v>
      </c>
      <c r="AH9" s="109">
        <f>Seniori!AH36</f>
        <v>0</v>
      </c>
      <c r="AI9" s="109">
        <f>Seniori!AI36</f>
        <v>0</v>
      </c>
      <c r="AJ9" s="109">
        <f>Seniori!AJ36</f>
        <v>0</v>
      </c>
      <c r="AK9" s="109">
        <f>Seniori!AK36</f>
        <v>0</v>
      </c>
      <c r="AL9" s="109">
        <f>Seniori!AL36</f>
        <v>0</v>
      </c>
      <c r="AM9" s="109">
        <f>Seniori!AM36</f>
        <v>0</v>
      </c>
      <c r="AN9" s="109">
        <f>Seniori!AN36</f>
        <v>0</v>
      </c>
      <c r="AO9" s="109">
        <f>Seniori!AO36</f>
        <v>0</v>
      </c>
      <c r="AP9" s="109">
        <f>Seniori!AP36</f>
        <v>0</v>
      </c>
      <c r="AQ9" s="109">
        <f>Seniori!AQ36</f>
        <v>0</v>
      </c>
      <c r="AR9" s="109">
        <f>Seniori!AR36</f>
        <v>0</v>
      </c>
      <c r="AS9" s="109">
        <f>Seniori!AS36</f>
        <v>0</v>
      </c>
      <c r="AT9" s="109">
        <f>Seniori!AT36</f>
        <v>0</v>
      </c>
      <c r="AU9" s="109">
        <f>Seniori!AU36</f>
        <v>0</v>
      </c>
      <c r="AV9" s="109">
        <f>Seniori!AV36</f>
        <v>0</v>
      </c>
      <c r="AW9" s="109">
        <f>Seniori!AW36</f>
        <v>0</v>
      </c>
      <c r="AX9" s="109">
        <f>Seniori!AX36</f>
        <v>0</v>
      </c>
      <c r="AY9" s="109">
        <f>Seniori!AY36</f>
        <v>8</v>
      </c>
      <c r="AZ9" s="109">
        <f>Seniori!AZ36</f>
        <v>8</v>
      </c>
      <c r="BA9" s="109">
        <f>Seniori!BA36</f>
        <v>0</v>
      </c>
      <c r="BB9" s="109">
        <f>Seniori!BB36</f>
        <v>0</v>
      </c>
      <c r="BC9" s="109">
        <f>Seniori!BC36</f>
        <v>0</v>
      </c>
      <c r="BD9" s="109">
        <f>Seniori!BD36</f>
        <v>0</v>
      </c>
      <c r="BE9" s="109">
        <f>Seniori!BE36</f>
        <v>0</v>
      </c>
      <c r="BF9" s="109">
        <f>Seniori!BF36</f>
        <v>8</v>
      </c>
      <c r="BG9" s="109">
        <f>Seniori!BG36</f>
        <v>9</v>
      </c>
      <c r="BH9" s="109">
        <f>Seniori!BH36</f>
        <v>0</v>
      </c>
      <c r="BI9" s="109">
        <f>Seniori!BI36</f>
        <v>0</v>
      </c>
      <c r="BJ9" s="109">
        <f>Seniori!BJ36</f>
        <v>0</v>
      </c>
      <c r="BK9" s="109">
        <f>Seniori!BK36</f>
        <v>0</v>
      </c>
      <c r="BL9" s="109">
        <f>Seniori!BL36</f>
        <v>0</v>
      </c>
      <c r="BM9" s="109">
        <f>Seniori!BM36</f>
        <v>0</v>
      </c>
      <c r="BN9" s="109">
        <f>Seniori!BN36</f>
        <v>0</v>
      </c>
      <c r="BO9" s="109">
        <f>Seniori!BO36</f>
        <v>0</v>
      </c>
      <c r="BP9" s="109">
        <f>Seniori!BP36</f>
        <v>0</v>
      </c>
      <c r="BQ9" s="109">
        <f>Seniori!BQ36</f>
        <v>0</v>
      </c>
      <c r="BR9" s="109">
        <f>Seniori!BR36</f>
        <v>0</v>
      </c>
      <c r="BS9" s="109">
        <f>Seniori!BS36</f>
        <v>0</v>
      </c>
      <c r="BT9" s="109">
        <f>Seniori!BT36</f>
        <v>0</v>
      </c>
      <c r="BU9" s="109">
        <f>Seniori!BU36</f>
        <v>0</v>
      </c>
      <c r="BV9" s="109">
        <f>Seniori!BV36</f>
        <v>0</v>
      </c>
      <c r="BW9" s="109">
        <f>Seniori!BW36</f>
        <v>0</v>
      </c>
      <c r="BX9" s="109">
        <f>Seniori!BX36</f>
        <v>9</v>
      </c>
      <c r="BY9" s="109">
        <f>Seniori!BY36</f>
        <v>0</v>
      </c>
      <c r="BZ9" s="109">
        <f>Seniori!BZ36</f>
        <v>0</v>
      </c>
      <c r="CA9" s="109">
        <f>Seniori!CA36</f>
        <v>0</v>
      </c>
      <c r="CB9" s="109">
        <f>Seniori!CB36</f>
        <v>6</v>
      </c>
      <c r="CC9" s="109">
        <f>Seniori!CC36</f>
        <v>0</v>
      </c>
      <c r="CD9" s="109">
        <f>Seniori!CD36</f>
        <v>0</v>
      </c>
      <c r="CE9" s="109">
        <f>Seniori!CE36</f>
        <v>0</v>
      </c>
      <c r="CF9" s="109">
        <f>Seniori!CF36</f>
        <v>0</v>
      </c>
      <c r="CG9" s="109">
        <f>Seniori!CG36</f>
        <v>0</v>
      </c>
      <c r="CH9" s="109">
        <f>Seniori!CH36</f>
        <v>0</v>
      </c>
      <c r="CI9" s="109">
        <f>Seniori!CI36</f>
        <v>0</v>
      </c>
      <c r="CJ9" s="109">
        <f>Seniori!CJ36</f>
        <v>0</v>
      </c>
      <c r="CK9" s="109">
        <f>Seniori!CK36</f>
        <v>0</v>
      </c>
      <c r="CL9" s="109">
        <f>Seniori!CL36</f>
        <v>0</v>
      </c>
      <c r="CM9" s="109">
        <f>Seniori!CM36</f>
        <v>0</v>
      </c>
      <c r="CN9" s="109">
        <f>Seniori!CN36</f>
        <v>0</v>
      </c>
      <c r="CO9" s="109">
        <f>Seniori!CO36</f>
        <v>0</v>
      </c>
      <c r="CP9" s="109">
        <f>Seniori!CP36</f>
        <v>0</v>
      </c>
      <c r="CQ9" s="109">
        <f>Seniori!CQ36</f>
        <v>0</v>
      </c>
      <c r="CR9" s="109">
        <f>Seniori!CR36</f>
        <v>0</v>
      </c>
      <c r="CS9" s="109">
        <f>Seniori!CS36</f>
        <v>0</v>
      </c>
      <c r="CT9" s="109">
        <f>Seniori!CT36</f>
        <v>0</v>
      </c>
      <c r="CU9" s="109">
        <f>Seniori!CU36</f>
        <v>0</v>
      </c>
      <c r="CV9" s="109">
        <f>Seniori!CV36</f>
        <v>0</v>
      </c>
      <c r="CW9" s="109">
        <f>Seniori!CW36</f>
        <v>0</v>
      </c>
      <c r="CX9" s="109">
        <f>Seniori!CX36</f>
        <v>0</v>
      </c>
      <c r="CY9" s="109">
        <f>Seniori!CY36</f>
        <v>0</v>
      </c>
      <c r="CZ9" s="109">
        <f>Seniori!CZ36</f>
        <v>0</v>
      </c>
      <c r="DA9" s="109">
        <f>Seniori!DA36</f>
        <v>0</v>
      </c>
      <c r="DB9" s="109">
        <f>Seniori!DB36</f>
        <v>0</v>
      </c>
      <c r="DC9" s="109">
        <f>Seniori!DC36</f>
        <v>0</v>
      </c>
      <c r="DD9" s="109">
        <f>Seniori!DD36</f>
        <v>0</v>
      </c>
      <c r="DE9" s="109">
        <f>Seniori!DE36</f>
        <v>0</v>
      </c>
      <c r="DF9" s="109">
        <f>Seniori!DF36</f>
        <v>0</v>
      </c>
      <c r="DG9" s="109">
        <f>Seniori!DG36</f>
        <v>0</v>
      </c>
      <c r="DH9" s="109">
        <f>Seniori!DH36</f>
        <v>0</v>
      </c>
      <c r="DI9" s="109">
        <f>Seniori!DI36</f>
        <v>0</v>
      </c>
      <c r="DJ9" s="109">
        <f>Seniori!DJ36</f>
        <v>0</v>
      </c>
      <c r="DK9" s="109">
        <f>Seniori!DK36</f>
        <v>0</v>
      </c>
      <c r="DL9" s="109">
        <f>Seniori!DL36</f>
        <v>0</v>
      </c>
      <c r="DM9" s="109">
        <f>Seniori!DM36</f>
        <v>0</v>
      </c>
      <c r="DN9" s="109">
        <f>Seniori!DN36</f>
        <v>0</v>
      </c>
      <c r="DO9" s="109">
        <f>Seniori!DO36</f>
        <v>0</v>
      </c>
      <c r="DP9" s="109">
        <f>Seniori!DP36</f>
        <v>0</v>
      </c>
      <c r="DQ9" s="109">
        <f>Seniori!DQ36</f>
        <v>0</v>
      </c>
      <c r="DR9" s="109">
        <f>Seniori!DR36</f>
        <v>0</v>
      </c>
      <c r="DS9" s="109">
        <f>Seniori!DS36</f>
        <v>0</v>
      </c>
      <c r="DT9" s="109">
        <f>Seniori!DT36</f>
        <v>0</v>
      </c>
      <c r="DU9" s="109">
        <f>Seniori!DU36</f>
        <v>0</v>
      </c>
      <c r="DV9" s="109">
        <f>Seniori!DV36</f>
        <v>0</v>
      </c>
      <c r="DW9" s="109">
        <f>Seniori!DW36</f>
        <v>0</v>
      </c>
      <c r="DX9" s="109">
        <f>Seniori!DX36</f>
        <v>0</v>
      </c>
      <c r="DY9" s="109">
        <f>Seniori!DY36</f>
        <v>0</v>
      </c>
      <c r="DZ9" s="109">
        <f>Seniori!DZ36</f>
        <v>0</v>
      </c>
      <c r="EA9" s="109">
        <f>Seniori!EA36</f>
        <v>0</v>
      </c>
      <c r="EB9" s="109">
        <f>Seniori!EB36</f>
        <v>0</v>
      </c>
      <c r="EC9" s="109">
        <f>Seniori!EC36</f>
        <v>0</v>
      </c>
      <c r="ED9" s="109">
        <f>Seniori!ED36</f>
        <v>0</v>
      </c>
      <c r="EE9" s="109">
        <f>Seniori!EE36</f>
        <v>0</v>
      </c>
      <c r="EF9" s="109">
        <f>Seniori!EF36</f>
        <v>0</v>
      </c>
      <c r="EG9" s="109">
        <f>Seniori!EG36</f>
        <v>0</v>
      </c>
      <c r="EH9" s="109">
        <f>Seniori!EH36</f>
        <v>0</v>
      </c>
      <c r="EI9" s="109">
        <f>Seniori!EI36</f>
        <v>0</v>
      </c>
      <c r="EJ9" s="109">
        <f>Seniori!EJ36</f>
        <v>7</v>
      </c>
      <c r="EK9" s="109">
        <f>Seniori!EK36</f>
        <v>7</v>
      </c>
      <c r="EL9" s="109">
        <f>Seniori!EL36</f>
        <v>0</v>
      </c>
      <c r="EM9" s="109">
        <f>Seniori!EM36</f>
        <v>0</v>
      </c>
      <c r="EN9" s="109">
        <f>Seniori!EN36</f>
        <v>0</v>
      </c>
      <c r="EO9" s="109">
        <f>Seniori!EO36</f>
        <v>0</v>
      </c>
      <c r="EP9" s="109">
        <f>Seniori!EP36</f>
        <v>0</v>
      </c>
      <c r="EQ9" s="109">
        <f>Seniori!EQ36</f>
        <v>0</v>
      </c>
      <c r="ER9" s="109">
        <f>Seniori!ER36</f>
        <v>0</v>
      </c>
      <c r="ES9" s="109">
        <f>Seniori!ES36</f>
        <v>0</v>
      </c>
      <c r="ET9" s="109">
        <f>Seniori!ET36</f>
        <v>0</v>
      </c>
      <c r="EU9" s="109">
        <f>Seniori!EU36</f>
        <v>6</v>
      </c>
      <c r="EV9" s="109">
        <f>Seniori!EV36</f>
        <v>5</v>
      </c>
      <c r="EW9" s="109">
        <f>Seniori!EW36</f>
        <v>0</v>
      </c>
      <c r="EX9" s="109">
        <f>Seniori!EX36</f>
        <v>0</v>
      </c>
      <c r="EY9" s="109">
        <f>Seniori!EY36</f>
        <v>0</v>
      </c>
      <c r="EZ9" s="109">
        <f>Seniori!EZ36</f>
        <v>0</v>
      </c>
      <c r="FA9" s="109">
        <f>Seniori!FA36</f>
        <v>0</v>
      </c>
      <c r="FB9" s="109">
        <f>Seniori!FB36</f>
        <v>0</v>
      </c>
      <c r="FC9" s="109">
        <f>Seniori!FC36</f>
        <v>0</v>
      </c>
      <c r="FD9" s="109">
        <f>Seniori!FD36</f>
        <v>0</v>
      </c>
      <c r="FE9" s="109">
        <f>Seniori!FE36</f>
        <v>0</v>
      </c>
      <c r="FF9" s="109">
        <f>Seniori!FF36</f>
        <v>0</v>
      </c>
      <c r="FG9" s="109">
        <f>Seniori!FG36</f>
        <v>0</v>
      </c>
      <c r="FH9" s="109">
        <f>Seniori!FH36</f>
        <v>0</v>
      </c>
      <c r="FI9" s="109">
        <f>Seniori!FI36</f>
        <v>0</v>
      </c>
      <c r="FJ9" s="109">
        <f>Seniori!FJ36</f>
        <v>0</v>
      </c>
      <c r="FK9" s="109">
        <f>Seniori!FK36</f>
        <v>0</v>
      </c>
      <c r="FL9" s="109">
        <f>Seniori!FL36</f>
        <v>0</v>
      </c>
      <c r="FM9" s="109">
        <f>Seniori!FM36</f>
        <v>0</v>
      </c>
      <c r="FN9" s="109">
        <f>Seniori!FN36</f>
        <v>0</v>
      </c>
      <c r="FO9" s="109">
        <f>Seniori!FO36</f>
        <v>0</v>
      </c>
      <c r="FP9" s="109">
        <f>Seniori!FP36</f>
        <v>0</v>
      </c>
      <c r="FQ9" s="109">
        <f>Seniori!FQ36</f>
        <v>0</v>
      </c>
      <c r="FR9" s="109">
        <f>Seniori!FR36</f>
        <v>0</v>
      </c>
      <c r="FS9" s="109">
        <f>Seniori!FS36</f>
        <v>0</v>
      </c>
      <c r="FT9" s="109">
        <f>Seniori!FT36</f>
        <v>0</v>
      </c>
      <c r="FU9" s="109">
        <f>Seniori!FU36</f>
        <v>0</v>
      </c>
      <c r="FV9" s="109">
        <f>Seniori!FV36</f>
        <v>0</v>
      </c>
      <c r="FW9" s="109">
        <f>Seniori!FW36</f>
        <v>0</v>
      </c>
      <c r="FX9" s="109">
        <f>Seniori!FX36</f>
        <v>0</v>
      </c>
      <c r="FY9" s="109">
        <f>Seniori!FY36</f>
        <v>0</v>
      </c>
      <c r="FZ9" s="109">
        <f>Seniori!FZ36</f>
        <v>0</v>
      </c>
      <c r="GA9" s="109">
        <f>Seniori!GA36</f>
        <v>0</v>
      </c>
      <c r="GB9" s="109">
        <f>Seniori!GB36</f>
        <v>0</v>
      </c>
      <c r="GC9" s="109">
        <f>Seniori!GC36</f>
        <v>0</v>
      </c>
      <c r="GD9" s="109">
        <f>Seniori!GD36</f>
        <v>0</v>
      </c>
      <c r="GE9" s="109">
        <f>Seniori!GE36</f>
        <v>0</v>
      </c>
      <c r="GF9" s="109">
        <f>Seniori!GF36</f>
        <v>0</v>
      </c>
      <c r="GG9" s="109">
        <f>Seniori!GG36</f>
        <v>0</v>
      </c>
      <c r="GH9" s="109">
        <f>Seniori!GH36</f>
        <v>0</v>
      </c>
      <c r="GI9" s="109">
        <f>Seniori!GI36</f>
        <v>0</v>
      </c>
      <c r="GJ9" s="109">
        <f>Seniori!GJ36</f>
        <v>0</v>
      </c>
      <c r="GK9" s="109">
        <f>Seniori!GK36</f>
        <v>0</v>
      </c>
      <c r="GL9" s="109">
        <f>Seniori!GL36</f>
        <v>0</v>
      </c>
      <c r="GM9" s="109">
        <f>Seniori!GM36</f>
        <v>0</v>
      </c>
      <c r="GN9" s="109">
        <f>Seniori!GN36</f>
        <v>0</v>
      </c>
      <c r="GO9" s="109">
        <f>Seniori!GO36</f>
        <v>0</v>
      </c>
      <c r="GP9" s="109">
        <f>Seniori!GP36</f>
        <v>0</v>
      </c>
      <c r="GQ9" s="109">
        <f>Seniori!GQ36</f>
        <v>0</v>
      </c>
      <c r="GR9" s="109">
        <f>Seniori!GR36</f>
        <v>0</v>
      </c>
      <c r="GS9" s="109">
        <f>Seniori!GS36</f>
        <v>0</v>
      </c>
      <c r="GT9" s="109">
        <f>Seniori!GT36</f>
        <v>0</v>
      </c>
      <c r="GU9" s="109">
        <f>Seniori!GU36</f>
        <v>0</v>
      </c>
      <c r="GV9" s="109">
        <f>Seniori!GV36</f>
        <v>0</v>
      </c>
      <c r="GW9" s="109">
        <f>Seniori!GW36</f>
        <v>0</v>
      </c>
      <c r="GX9" s="109">
        <f>Seniori!GX36</f>
        <v>0</v>
      </c>
      <c r="GY9" s="109">
        <f>Seniori!GY36</f>
        <v>0</v>
      </c>
      <c r="GZ9" s="109">
        <f>Seniori!GZ36</f>
        <v>0</v>
      </c>
      <c r="HA9" s="109">
        <f>Seniori!HA36</f>
        <v>0</v>
      </c>
      <c r="HB9" s="109">
        <f>Seniori!HB36</f>
        <v>0</v>
      </c>
      <c r="HC9" s="109">
        <f>Seniori!HC36</f>
        <v>0</v>
      </c>
      <c r="HD9" s="109">
        <f>Seniori!HD36</f>
        <v>0</v>
      </c>
      <c r="HE9" s="109">
        <f>Seniori!HE36</f>
        <v>0</v>
      </c>
      <c r="HF9" s="109">
        <f>Seniori!HF36</f>
        <v>0</v>
      </c>
      <c r="HG9" s="109">
        <f>Seniori!HG36</f>
        <v>0</v>
      </c>
      <c r="HH9" s="109">
        <f>Seniori!HH36</f>
        <v>0</v>
      </c>
      <c r="HI9" s="109">
        <f>Seniori!HI36</f>
        <v>0</v>
      </c>
      <c r="HJ9" s="109">
        <f>Seniori!HJ36</f>
        <v>0</v>
      </c>
      <c r="HK9" s="109">
        <f>Seniori!HK36</f>
        <v>0</v>
      </c>
      <c r="HL9" s="109">
        <f>Seniori!HL36</f>
        <v>0</v>
      </c>
      <c r="HM9" s="109">
        <f>Seniori!HM36</f>
        <v>0</v>
      </c>
      <c r="HN9" s="109">
        <f>Seniori!HN36</f>
        <v>0</v>
      </c>
      <c r="HO9" s="109">
        <f>Seniori!HO36</f>
        <v>0</v>
      </c>
      <c r="HP9" s="109">
        <f>Seniori!HP36</f>
        <v>0</v>
      </c>
      <c r="HQ9" s="109">
        <f>Seniori!HQ36</f>
        <v>0</v>
      </c>
      <c r="HR9" s="109">
        <f>Seniori!HR36</f>
        <v>0</v>
      </c>
      <c r="HS9" s="109">
        <f>Seniori!HS36</f>
        <v>0</v>
      </c>
      <c r="HT9" s="109">
        <f>Seniori!HT36</f>
        <v>0</v>
      </c>
      <c r="HU9" s="109">
        <f>Seniori!HU36</f>
        <v>0</v>
      </c>
      <c r="HV9" s="109">
        <f>Seniori!HV36</f>
        <v>0</v>
      </c>
      <c r="HW9" s="109">
        <f>Seniori!HW36</f>
        <v>0</v>
      </c>
      <c r="HX9" s="109">
        <f>Seniori!HX36</f>
        <v>0</v>
      </c>
      <c r="HY9" s="109">
        <f>Seniori!HY36</f>
        <v>0</v>
      </c>
      <c r="HZ9" s="109">
        <f>Seniori!HZ36</f>
        <v>0</v>
      </c>
      <c r="IA9" s="109">
        <f>Seniori!IA36</f>
        <v>0</v>
      </c>
      <c r="IB9" s="109">
        <f>Seniori!IB36</f>
        <v>0</v>
      </c>
      <c r="IC9" s="109">
        <f>Seniori!IC36</f>
        <v>0</v>
      </c>
      <c r="ID9" s="109">
        <f>Seniori!ID36</f>
        <v>10</v>
      </c>
      <c r="IE9" s="109">
        <f>Seniori!IE36</f>
        <v>12</v>
      </c>
      <c r="IF9" s="109">
        <f>Seniori!IF36</f>
        <v>0</v>
      </c>
      <c r="IG9" s="109">
        <f>Seniori!IG36</f>
        <v>0</v>
      </c>
      <c r="IH9" s="109">
        <f>Seniori!IH36</f>
        <v>0</v>
      </c>
      <c r="II9" s="109">
        <f>Seniori!II36</f>
        <v>0</v>
      </c>
      <c r="IJ9" s="109">
        <f>Seniori!IJ36</f>
        <v>0</v>
      </c>
      <c r="IK9" s="109">
        <f>Seniori!IK36</f>
        <v>0</v>
      </c>
      <c r="IL9" s="109">
        <f>Seniori!IL36</f>
        <v>11</v>
      </c>
      <c r="IM9" s="109">
        <f>Seniori!IM36</f>
        <v>13</v>
      </c>
      <c r="IN9" s="109">
        <f>Seniori!IN36</f>
        <v>0</v>
      </c>
      <c r="IO9" s="109">
        <f>Seniori!IO36</f>
        <v>0</v>
      </c>
      <c r="IP9" s="109">
        <f>Seniori!IP36</f>
        <v>0</v>
      </c>
      <c r="IQ9" s="109">
        <f>Seniori!IQ36</f>
        <v>0</v>
      </c>
      <c r="IR9" s="109">
        <f>Seniori!IR36</f>
        <v>10</v>
      </c>
      <c r="IS9" s="109">
        <f>Seniori!IS36</f>
        <v>11</v>
      </c>
      <c r="IT9" s="109">
        <f>Seniori!IT36</f>
        <v>0</v>
      </c>
      <c r="IU9" s="109">
        <f>Seniori!IU36</f>
        <v>0</v>
      </c>
      <c r="IV9" s="109">
        <f>Seniori!IV36</f>
        <v>0</v>
      </c>
      <c r="IW9" s="109">
        <f>Seniori!IW36</f>
        <v>0</v>
      </c>
      <c r="IX9" s="109">
        <f>Seniori!IX36</f>
        <v>0</v>
      </c>
      <c r="IY9" s="109">
        <f>Seniori!IY36</f>
        <v>0</v>
      </c>
      <c r="IZ9" s="109">
        <f>Seniori!IZ36</f>
        <v>0</v>
      </c>
      <c r="JA9" s="109">
        <f>Seniori!JA36</f>
        <v>0</v>
      </c>
      <c r="JB9" s="109">
        <f>Seniori!JB36</f>
        <v>10</v>
      </c>
      <c r="JC9" s="109">
        <f>Seniori!JC36</f>
        <v>5</v>
      </c>
      <c r="JD9" s="109">
        <f>Seniori!JD36</f>
        <v>0</v>
      </c>
      <c r="JE9" s="109">
        <f>Seniori!JE36</f>
        <v>0</v>
      </c>
      <c r="JF9" s="109">
        <f>Seniori!JF36</f>
        <v>0</v>
      </c>
      <c r="JG9" s="109">
        <f>Seniori!JG36</f>
        <v>0</v>
      </c>
      <c r="JH9" s="109">
        <f>Seniori!JH36</f>
        <v>0</v>
      </c>
      <c r="JI9" s="109">
        <f>Seniori!JI36</f>
        <v>0</v>
      </c>
      <c r="JJ9" s="109">
        <f>Seniori!JJ36</f>
        <v>0</v>
      </c>
      <c r="JK9" s="109">
        <f>Seniori!JK36</f>
        <v>0</v>
      </c>
      <c r="JL9" s="109">
        <f>Seniori!JL36</f>
        <v>0</v>
      </c>
      <c r="JM9" s="109">
        <f>Seniori!JM36</f>
        <v>0</v>
      </c>
      <c r="JN9" s="109">
        <f>Seniori!JN36</f>
        <v>0</v>
      </c>
      <c r="JO9" s="109">
        <f>Seniori!JO36</f>
        <v>0</v>
      </c>
      <c r="JP9" s="109">
        <f>Seniori!JP36</f>
        <v>0</v>
      </c>
      <c r="JQ9" s="109">
        <f>Seniori!JQ36</f>
        <v>0</v>
      </c>
      <c r="JR9" s="109">
        <f>Seniori!JR36</f>
        <v>0</v>
      </c>
      <c r="JS9" s="109">
        <f>Seniori!JS36</f>
        <v>0</v>
      </c>
      <c r="JT9" s="109">
        <f>Seniori!JT36</f>
        <v>0</v>
      </c>
      <c r="JU9" s="109">
        <f>Seniori!JU36</f>
        <v>0</v>
      </c>
      <c r="JV9" s="109">
        <f>Seniori!JV36</f>
        <v>0</v>
      </c>
      <c r="JW9" s="109">
        <f>Seniori!JW36</f>
        <v>0</v>
      </c>
      <c r="JX9" s="109">
        <f>Seniori!JX36</f>
        <v>0</v>
      </c>
      <c r="JY9" s="109">
        <f>Seniori!JY36</f>
        <v>0</v>
      </c>
      <c r="JZ9" s="109">
        <f>Seniori!JZ36</f>
        <v>0</v>
      </c>
      <c r="KA9" s="109">
        <f>Seniori!KA36</f>
        <v>0</v>
      </c>
      <c r="KB9" s="109">
        <f>Seniori!KB36</f>
        <v>0</v>
      </c>
      <c r="KC9" s="109">
        <f>Seniori!KC36</f>
        <v>0</v>
      </c>
      <c r="KD9" s="109">
        <f>Seniori!KD36</f>
        <v>0</v>
      </c>
      <c r="KE9" s="109">
        <f>Seniori!KE36</f>
        <v>0</v>
      </c>
      <c r="KF9" s="109">
        <f>Seniori!KF36</f>
        <v>0</v>
      </c>
      <c r="KG9" s="109">
        <f>Seniori!KG36</f>
        <v>0</v>
      </c>
      <c r="KH9" s="109">
        <f>Seniori!KH36</f>
        <v>0</v>
      </c>
      <c r="KI9" s="109">
        <f>Seniori!KI36</f>
        <v>0</v>
      </c>
      <c r="KJ9" s="109">
        <f>Seniori!KJ36</f>
        <v>0</v>
      </c>
      <c r="KK9" s="109">
        <f>Seniori!KK36</f>
        <v>0</v>
      </c>
      <c r="KL9" s="109">
        <f>Seniori!KL36</f>
        <v>0</v>
      </c>
      <c r="KM9" s="109">
        <f>Seniori!KM36</f>
        <v>0</v>
      </c>
      <c r="KN9" s="109">
        <f>Seniori!KN36</f>
        <v>0</v>
      </c>
      <c r="KO9" s="109">
        <f>Seniori!KO36</f>
        <v>0</v>
      </c>
      <c r="KP9" s="109">
        <f>Seniori!KP36</f>
        <v>0</v>
      </c>
      <c r="KQ9" s="109">
        <f>Seniori!KQ36</f>
        <v>0</v>
      </c>
      <c r="KR9" s="109">
        <f>Seniori!KR36</f>
        <v>0</v>
      </c>
      <c r="KS9" s="109">
        <f>Seniori!KS36</f>
        <v>0</v>
      </c>
      <c r="KT9" s="109">
        <f>Seniori!KT36</f>
        <v>0</v>
      </c>
      <c r="KU9" s="109">
        <f>Seniori!KU36</f>
        <v>0</v>
      </c>
      <c r="KV9" s="109">
        <f>Seniori!KV36</f>
        <v>0</v>
      </c>
      <c r="KW9" s="109">
        <f>Seniori!KW36</f>
        <v>0</v>
      </c>
      <c r="KX9" s="109">
        <f>Seniori!KX36</f>
        <v>0</v>
      </c>
      <c r="KY9" s="109">
        <f>Seniori!KY36</f>
        <v>0</v>
      </c>
      <c r="KZ9" s="109">
        <f>Seniori!KZ36</f>
        <v>0</v>
      </c>
      <c r="LA9" s="109">
        <f>Seniori!LA36</f>
        <v>0</v>
      </c>
      <c r="LB9" s="109">
        <f>Seniori!LB36</f>
        <v>0</v>
      </c>
      <c r="LC9" s="109">
        <f>Seniori!LC36</f>
        <v>0</v>
      </c>
      <c r="LD9" s="109">
        <f>Seniori!LD36</f>
        <v>0</v>
      </c>
      <c r="LE9" s="109">
        <f>Seniori!LE36</f>
        <v>0</v>
      </c>
      <c r="LF9" s="109">
        <f>Seniori!LF36</f>
        <v>0</v>
      </c>
      <c r="LG9" s="109">
        <f>Seniori!LG36</f>
        <v>0</v>
      </c>
      <c r="LH9" s="109">
        <f>Seniori!LH36</f>
        <v>0</v>
      </c>
      <c r="LI9" s="109">
        <f>Seniori!LI36</f>
        <v>0</v>
      </c>
      <c r="LJ9" s="109">
        <f>Seniori!LJ36</f>
        <v>0</v>
      </c>
      <c r="LK9" s="109">
        <f>Seniori!LK36</f>
        <v>0</v>
      </c>
      <c r="LL9" s="109">
        <f>Seniori!LL36</f>
        <v>0</v>
      </c>
      <c r="LM9" s="109">
        <f>Seniori!LM36</f>
        <v>0</v>
      </c>
      <c r="LN9" s="109">
        <f>Seniori!LN36</f>
        <v>0</v>
      </c>
      <c r="LO9" s="109">
        <f>Seniori!LO36</f>
        <v>0</v>
      </c>
      <c r="LP9" s="109">
        <f>Seniori!LP36</f>
        <v>0</v>
      </c>
      <c r="LQ9" s="109">
        <f>Seniori!LQ36</f>
        <v>0</v>
      </c>
      <c r="LR9" s="109">
        <f>Seniori!LR36</f>
        <v>0</v>
      </c>
      <c r="LS9" s="109">
        <f>Seniori!LS36</f>
        <v>0</v>
      </c>
      <c r="LT9" s="109">
        <f>Seniori!LT36</f>
        <v>0</v>
      </c>
      <c r="LU9" s="109">
        <f>Seniori!LU36</f>
        <v>0</v>
      </c>
      <c r="LV9" s="109">
        <f>Seniori!LV36</f>
        <v>0</v>
      </c>
      <c r="LW9" s="109">
        <f>Seniori!LW36</f>
        <v>0</v>
      </c>
      <c r="LX9" s="109">
        <f>Seniori!LX36</f>
        <v>0</v>
      </c>
      <c r="LY9" s="109">
        <f>Seniori!LY36</f>
        <v>0</v>
      </c>
      <c r="LZ9" s="109">
        <f>Seniori!LZ36</f>
        <v>0</v>
      </c>
      <c r="MA9" s="109">
        <f>Seniori!MA36</f>
        <v>0</v>
      </c>
      <c r="MB9" s="109">
        <f>Seniori!MB36</f>
        <v>0</v>
      </c>
      <c r="MC9" s="109">
        <f>Seniori!MC36</f>
        <v>0</v>
      </c>
      <c r="MD9" s="109">
        <f>Seniori!MD36</f>
        <v>0</v>
      </c>
      <c r="ME9" s="109">
        <f>Seniori!ME36</f>
        <v>0</v>
      </c>
      <c r="MF9" s="109">
        <f>Seniori!MF36</f>
        <v>0</v>
      </c>
      <c r="MG9" s="109">
        <f>Seniori!MG36</f>
        <v>0</v>
      </c>
      <c r="MH9" s="109">
        <f>Seniori!MH36</f>
        <v>0</v>
      </c>
      <c r="MI9" s="109">
        <f>Seniori!MI36</f>
        <v>0</v>
      </c>
      <c r="MJ9" s="109">
        <f>Seniori!MJ36</f>
        <v>0</v>
      </c>
      <c r="MK9" s="109">
        <f>Seniori!MK36</f>
        <v>0</v>
      </c>
      <c r="ML9" s="109">
        <f>Seniori!ML36</f>
        <v>0</v>
      </c>
      <c r="MM9" s="109">
        <f>Seniori!MM36</f>
        <v>0</v>
      </c>
      <c r="MN9" s="109">
        <f>Seniori!MN36</f>
        <v>0</v>
      </c>
      <c r="MO9" s="109">
        <f>Seniori!MO36</f>
        <v>0</v>
      </c>
      <c r="MP9" s="109">
        <f>Seniori!MP36</f>
        <v>0</v>
      </c>
      <c r="MQ9" s="109">
        <f>Seniori!MQ36</f>
        <v>0</v>
      </c>
      <c r="MR9" s="109">
        <f>Seniori!MR36</f>
        <v>0</v>
      </c>
      <c r="MS9" s="109">
        <f>Seniori!MS36</f>
        <v>0</v>
      </c>
      <c r="MT9" s="109">
        <f>Seniori!MT36</f>
        <v>0</v>
      </c>
      <c r="MU9" s="109">
        <f>Seniori!MU36</f>
        <v>0</v>
      </c>
      <c r="MV9" s="109">
        <f>Seniori!MV36</f>
        <v>0</v>
      </c>
      <c r="MW9" s="109">
        <f>Seniori!MW36</f>
        <v>0</v>
      </c>
      <c r="MX9" s="109">
        <f>Seniori!MX36</f>
        <v>0</v>
      </c>
      <c r="MY9" s="109">
        <f>Seniori!MY36</f>
        <v>0</v>
      </c>
      <c r="MZ9" s="109">
        <f>Seniori!MZ36</f>
        <v>0</v>
      </c>
      <c r="NA9" s="109">
        <f>Seniori!NA36</f>
        <v>0</v>
      </c>
      <c r="NB9" s="109">
        <f>Seniori!NB36</f>
        <v>0</v>
      </c>
      <c r="NC9" s="109">
        <f>Seniori!NC36</f>
        <v>0</v>
      </c>
      <c r="ND9" s="109">
        <f>Seniori!ND36</f>
        <v>0</v>
      </c>
      <c r="NE9" s="109">
        <f>Seniori!NE36</f>
        <v>0</v>
      </c>
      <c r="NF9" s="109">
        <f>Seniori!NF36</f>
        <v>0</v>
      </c>
      <c r="NG9" s="109">
        <f>Seniori!NG36</f>
        <v>0</v>
      </c>
      <c r="NH9" s="109">
        <f>Seniori!NH36</f>
        <v>0</v>
      </c>
      <c r="NI9" s="109">
        <f>Seniori!NI36</f>
        <v>0</v>
      </c>
      <c r="NJ9" s="109">
        <f>Seniori!NJ36</f>
        <v>0</v>
      </c>
      <c r="NK9" s="109">
        <f>Seniori!NK36</f>
        <v>0</v>
      </c>
      <c r="NL9" s="109">
        <f>Seniori!NL36</f>
        <v>0</v>
      </c>
      <c r="NM9" s="109">
        <f>Seniori!NM36</f>
        <v>0</v>
      </c>
      <c r="NN9" s="109">
        <f>Seniori!NN36</f>
        <v>0</v>
      </c>
      <c r="NO9" s="109">
        <f>Seniori!NO36</f>
        <v>0</v>
      </c>
      <c r="NP9" s="109">
        <f>Seniori!NP36</f>
        <v>0</v>
      </c>
      <c r="NQ9" s="109">
        <f>Seniori!NQ36</f>
        <v>0</v>
      </c>
      <c r="NR9" s="109">
        <f>Seniori!NR36</f>
        <v>0</v>
      </c>
      <c r="NS9" s="109">
        <f>Seniori!NS36</f>
        <v>0</v>
      </c>
      <c r="NT9" s="109">
        <f>Seniori!NT36</f>
        <v>0</v>
      </c>
      <c r="NU9" s="109">
        <f>Seniori!NU36</f>
        <v>0</v>
      </c>
      <c r="NV9" s="109">
        <f>Seniori!NV36</f>
        <v>0</v>
      </c>
      <c r="NW9" s="109">
        <f>Seniori!NW36</f>
        <v>0</v>
      </c>
      <c r="NX9" s="109">
        <f>Seniori!NX36</f>
        <v>0</v>
      </c>
      <c r="NY9" s="109">
        <f>Seniori!NY36</f>
        <v>0</v>
      </c>
      <c r="NZ9" s="109">
        <f>Seniori!NZ36</f>
        <v>0</v>
      </c>
      <c r="OA9" s="109">
        <f>Seniori!OA36</f>
        <v>0</v>
      </c>
      <c r="OB9" s="109">
        <f>Seniori!OB36</f>
        <v>0</v>
      </c>
      <c r="OC9" s="109">
        <f>Seniori!OC36</f>
        <v>0</v>
      </c>
      <c r="OD9" s="109">
        <f>Seniori!OD36</f>
        <v>0</v>
      </c>
      <c r="OE9" s="109">
        <f>Seniori!OE36</f>
        <v>0</v>
      </c>
      <c r="OF9" s="109">
        <f>Seniori!OF36</f>
        <v>0</v>
      </c>
      <c r="OG9" s="109">
        <f>Seniori!OG36</f>
        <v>0</v>
      </c>
      <c r="OH9" s="109">
        <f>Seniori!OH36</f>
        <v>0</v>
      </c>
      <c r="OI9" s="109">
        <f>Seniori!OI36</f>
        <v>0</v>
      </c>
      <c r="OJ9" s="109">
        <f>Seniori!OJ36</f>
        <v>0</v>
      </c>
      <c r="OK9" s="109">
        <f>Seniori!OK36</f>
        <v>0</v>
      </c>
      <c r="OL9" s="109">
        <f>Seniori!OL36</f>
        <v>0</v>
      </c>
      <c r="OM9" s="109">
        <f>Seniori!OM36</f>
        <v>0</v>
      </c>
      <c r="ON9" s="109">
        <f>Seniori!ON36</f>
        <v>0</v>
      </c>
      <c r="OO9" s="109">
        <f>Seniori!OO36</f>
        <v>0</v>
      </c>
      <c r="OP9" s="109">
        <f>Seniori!OP36</f>
        <v>0</v>
      </c>
      <c r="OQ9" s="109">
        <f>Seniori!OQ36</f>
        <v>0</v>
      </c>
      <c r="OR9" s="109">
        <f>Seniori!OR36</f>
        <v>0</v>
      </c>
      <c r="OS9" s="109">
        <f>Seniori!OS36</f>
        <v>0</v>
      </c>
      <c r="OT9" s="109">
        <f>Seniori!OT36</f>
        <v>0</v>
      </c>
      <c r="OU9" s="109">
        <f>Seniori!OU36</f>
        <v>0</v>
      </c>
      <c r="OV9" s="109">
        <f>Seniori!OV36</f>
        <v>0</v>
      </c>
      <c r="OW9" s="109">
        <f>Seniori!OW36</f>
        <v>0</v>
      </c>
      <c r="OX9" s="109">
        <f>Seniori!OX36</f>
        <v>0</v>
      </c>
      <c r="OY9" s="109">
        <f>Seniori!OY36</f>
        <v>0</v>
      </c>
      <c r="OZ9" s="109">
        <f>Seniori!OZ36</f>
        <v>0</v>
      </c>
      <c r="PA9" s="109">
        <f>Seniori!PA36</f>
        <v>0</v>
      </c>
      <c r="PB9" s="109">
        <f>Seniori!PB36</f>
        <v>0</v>
      </c>
      <c r="PC9" s="109">
        <f>Seniori!PC36</f>
        <v>0</v>
      </c>
      <c r="PD9" s="109">
        <f>Seniori!PD36</f>
        <v>0</v>
      </c>
      <c r="PE9" s="109">
        <f>Seniori!PE36</f>
        <v>0</v>
      </c>
      <c r="PF9" s="109">
        <f>Seniori!PF36</f>
        <v>0</v>
      </c>
      <c r="PG9" s="109">
        <f>Seniori!PG36</f>
        <v>0</v>
      </c>
      <c r="PH9" s="109">
        <f>Seniori!PH36</f>
        <v>0</v>
      </c>
      <c r="PI9" s="109">
        <f>Seniori!PI36</f>
        <v>0</v>
      </c>
      <c r="PJ9" s="109">
        <f>Seniori!PJ36</f>
        <v>0</v>
      </c>
      <c r="PK9" s="109">
        <f>Seniori!PK36</f>
        <v>0</v>
      </c>
      <c r="PL9" s="109">
        <f>Seniori!PL36</f>
        <v>0</v>
      </c>
      <c r="PM9" s="109">
        <f>Seniori!PM36</f>
        <v>0</v>
      </c>
      <c r="PN9" s="109">
        <f>Seniori!PN36</f>
        <v>0</v>
      </c>
      <c r="PO9" s="109">
        <f>Seniori!PO36</f>
        <v>0</v>
      </c>
      <c r="PP9" s="109">
        <f>Seniori!PP36</f>
        <v>0</v>
      </c>
      <c r="PQ9" s="109">
        <f>Seniori!PQ36</f>
        <v>0</v>
      </c>
      <c r="PR9" s="109">
        <f>Seniori!PR36</f>
        <v>0</v>
      </c>
      <c r="PS9" s="109">
        <f>Seniori!PS36</f>
        <v>0</v>
      </c>
      <c r="PT9" s="109">
        <f>Seniori!PT36</f>
        <v>0</v>
      </c>
      <c r="PU9" s="109">
        <f>Seniori!PU36</f>
        <v>0</v>
      </c>
      <c r="PV9" s="109">
        <f>Seniori!PV36</f>
        <v>0</v>
      </c>
      <c r="PW9" s="109">
        <f>Seniori!PW36</f>
        <v>0</v>
      </c>
      <c r="PX9" s="109">
        <f>Seniori!PX36</f>
        <v>0</v>
      </c>
      <c r="PY9" s="109">
        <f>Seniori!PY36</f>
        <v>0</v>
      </c>
      <c r="PZ9" s="109">
        <f>Seniori!PZ36</f>
        <v>0</v>
      </c>
      <c r="QA9" s="109">
        <f>Seniori!QA36</f>
        <v>0</v>
      </c>
      <c r="QB9" s="109">
        <f>Seniori!QB36</f>
        <v>0</v>
      </c>
      <c r="QC9" s="109">
        <f>Seniori!QC36</f>
        <v>0</v>
      </c>
      <c r="QD9" s="109">
        <f>Seniori!QD36</f>
        <v>0</v>
      </c>
      <c r="QE9" s="109">
        <f>Seniori!QE36</f>
        <v>0</v>
      </c>
      <c r="QF9" s="109">
        <f>Seniori!QF36</f>
        <v>0</v>
      </c>
      <c r="QG9" s="109">
        <f>Seniori!QG36</f>
        <v>0</v>
      </c>
      <c r="QH9" s="109">
        <f>Seniori!QH36</f>
        <v>0</v>
      </c>
      <c r="QI9" s="109">
        <f>Seniori!QI36</f>
        <v>0</v>
      </c>
      <c r="QJ9" s="109">
        <f>Seniori!QJ36</f>
        <v>0</v>
      </c>
      <c r="QK9" s="109">
        <f>Seniori!QK36</f>
        <v>0</v>
      </c>
      <c r="QL9" s="109">
        <f>Seniori!QL36</f>
        <v>0</v>
      </c>
      <c r="QM9" s="109">
        <f>Seniori!QM36</f>
        <v>0</v>
      </c>
      <c r="QN9" s="109">
        <f>Seniori!QN36</f>
        <v>0</v>
      </c>
      <c r="QO9" s="109">
        <f>Seniori!QO36</f>
        <v>0</v>
      </c>
      <c r="QP9" s="109">
        <f>Seniori!QP36</f>
        <v>0</v>
      </c>
      <c r="QQ9" s="109">
        <f>Seniori!QQ36</f>
        <v>0</v>
      </c>
      <c r="QR9" s="109">
        <f>Seniori!QR36</f>
        <v>0</v>
      </c>
      <c r="QS9" s="109">
        <f>Seniori!QS36</f>
        <v>0</v>
      </c>
      <c r="QT9" s="109">
        <f>Seniori!QT36</f>
        <v>0</v>
      </c>
      <c r="QU9" s="109">
        <f>Seniori!QU36</f>
        <v>0</v>
      </c>
      <c r="QV9" s="109">
        <f>Seniori!QV36</f>
        <v>0</v>
      </c>
      <c r="QW9" s="109">
        <f>Seniori!QW36</f>
        <v>0</v>
      </c>
      <c r="QX9" s="109">
        <f>Seniori!QX36</f>
        <v>0</v>
      </c>
      <c r="QY9" s="109">
        <f>Seniori!QY36</f>
        <v>0</v>
      </c>
      <c r="QZ9" s="109">
        <f>Seniori!QZ36</f>
        <v>0</v>
      </c>
      <c r="RA9" s="109">
        <f>Seniori!RA36</f>
        <v>0</v>
      </c>
      <c r="RB9" s="109">
        <f>Seniori!RB36</f>
        <v>0</v>
      </c>
      <c r="RC9" s="109">
        <f>Seniori!RC36</f>
        <v>0</v>
      </c>
      <c r="RD9" s="109">
        <f>Seniori!RD36</f>
        <v>0</v>
      </c>
      <c r="RE9" s="109">
        <f>Seniori!RE36</f>
        <v>0</v>
      </c>
      <c r="RF9" s="109">
        <f>Seniori!RF36</f>
        <v>0</v>
      </c>
      <c r="RG9" s="109">
        <f>Seniori!RG36</f>
        <v>0</v>
      </c>
      <c r="RH9" s="109">
        <f>Seniori!RH36</f>
        <v>0</v>
      </c>
      <c r="RI9" s="109">
        <f>Seniori!RI36</f>
        <v>0</v>
      </c>
      <c r="RJ9" s="109">
        <f>Seniori!RJ36</f>
        <v>0</v>
      </c>
      <c r="RK9" s="109">
        <f>Seniori!RK36</f>
        <v>0</v>
      </c>
      <c r="RL9" s="109">
        <f>Seniori!RL36</f>
        <v>0</v>
      </c>
      <c r="RM9" s="109">
        <f>Seniori!RM36</f>
        <v>0</v>
      </c>
      <c r="RN9" s="109">
        <f>Seniori!RN36</f>
        <v>0</v>
      </c>
      <c r="RO9" s="109">
        <f>Seniori!RO36</f>
        <v>0</v>
      </c>
      <c r="RP9" s="109">
        <f>Seniori!RP36</f>
        <v>0</v>
      </c>
      <c r="RQ9" s="109">
        <f>Seniori!RQ36</f>
        <v>0</v>
      </c>
      <c r="RR9" s="109">
        <f>Seniori!RR36</f>
        <v>0</v>
      </c>
      <c r="RS9" s="109">
        <f>Seniori!RS36</f>
        <v>0</v>
      </c>
      <c r="RT9" s="109">
        <f>Seniori!RT36</f>
        <v>0</v>
      </c>
      <c r="RU9" s="109">
        <f>Seniori!RU36</f>
        <v>0</v>
      </c>
      <c r="RV9" s="109">
        <f>Seniori!RV36</f>
        <v>0</v>
      </c>
      <c r="RW9" s="109">
        <f>Seniori!RW36</f>
        <v>0</v>
      </c>
      <c r="RX9" s="109">
        <f>Seniori!RX36</f>
        <v>0</v>
      </c>
      <c r="RY9" s="109">
        <f>Seniori!RY36</f>
        <v>0</v>
      </c>
      <c r="RZ9" s="109">
        <f>Seniori!RZ36</f>
        <v>0</v>
      </c>
      <c r="SA9" s="109">
        <f>Seniori!SA36</f>
        <v>0</v>
      </c>
      <c r="SB9" s="109">
        <f>Seniori!SB36</f>
        <v>0</v>
      </c>
      <c r="SC9" s="109">
        <f>Seniori!SC36</f>
        <v>0</v>
      </c>
      <c r="SD9" s="109">
        <f>Seniori!SD36</f>
        <v>0</v>
      </c>
      <c r="SE9" s="109">
        <f>Seniori!SE36</f>
        <v>0</v>
      </c>
      <c r="SF9" s="109">
        <f>Seniori!SF36</f>
        <v>0</v>
      </c>
      <c r="SG9" s="109">
        <f>Seniori!SG36</f>
        <v>0</v>
      </c>
      <c r="SH9" s="109">
        <f>Seniori!SH36</f>
        <v>0</v>
      </c>
      <c r="SI9" s="109">
        <f>Seniori!SI36</f>
        <v>0</v>
      </c>
      <c r="SJ9" s="109">
        <f>Seniori!SJ36</f>
        <v>0</v>
      </c>
      <c r="SK9" s="109">
        <f>Seniori!SK36</f>
        <v>0</v>
      </c>
      <c r="SL9" s="109">
        <f>Seniori!SL36</f>
        <v>0</v>
      </c>
      <c r="SM9" s="109">
        <f>Seniori!SM36</f>
        <v>0</v>
      </c>
      <c r="SN9" s="109">
        <f>Seniori!SN36</f>
        <v>0</v>
      </c>
      <c r="SO9" s="109">
        <f>Seniori!SO36</f>
        <v>0</v>
      </c>
      <c r="SP9" s="109">
        <f>Seniori!SP36</f>
        <v>0</v>
      </c>
      <c r="SQ9" s="109">
        <f>Seniori!SQ36</f>
        <v>0</v>
      </c>
      <c r="SR9" s="109">
        <f>Seniori!SR36</f>
        <v>0</v>
      </c>
      <c r="SS9" s="109">
        <f>Seniori!SS36</f>
        <v>0</v>
      </c>
      <c r="ST9" s="109">
        <f>Seniori!ST36</f>
        <v>0</v>
      </c>
      <c r="SU9" s="109">
        <f>Seniori!SU36</f>
        <v>0</v>
      </c>
      <c r="SV9" s="109">
        <f>Seniori!SV36</f>
        <v>0</v>
      </c>
      <c r="SW9" s="109">
        <f>Seniori!SW36</f>
        <v>0</v>
      </c>
      <c r="SX9" s="109">
        <f>Seniori!SX36</f>
        <v>0</v>
      </c>
      <c r="SY9" s="109">
        <f>Seniori!SY36</f>
        <v>0</v>
      </c>
      <c r="SZ9" s="109">
        <f>Seniori!SZ36</f>
        <v>0</v>
      </c>
      <c r="TA9" s="109">
        <f>Seniori!TA36</f>
        <v>0</v>
      </c>
      <c r="TB9" s="109">
        <f>Seniori!TB36</f>
        <v>0</v>
      </c>
    </row>
    <row r="10" spans="1:522" s="10" customFormat="1" ht="18" customHeight="1" x14ac:dyDescent="0.2">
      <c r="A10" s="12">
        <v>2</v>
      </c>
      <c r="B10" s="11" t="s">
        <v>160</v>
      </c>
      <c r="C10" s="1">
        <v>11791</v>
      </c>
      <c r="D10" s="1">
        <v>2018</v>
      </c>
      <c r="E10" s="4" t="s">
        <v>42</v>
      </c>
      <c r="F10" s="1">
        <v>2093</v>
      </c>
      <c r="G10" s="9" t="s">
        <v>129</v>
      </c>
      <c r="H10" s="4" t="s">
        <v>43</v>
      </c>
      <c r="I10" s="1">
        <f>SUM(K10:TB10)</f>
        <v>81</v>
      </c>
      <c r="J10" s="12">
        <f>Tabuľka311[[#This Row],[Stĺpec9]]</f>
        <v>81</v>
      </c>
      <c r="K10" s="109">
        <f>Seniori!K48</f>
        <v>0</v>
      </c>
      <c r="L10" s="109">
        <f>Seniori!L48</f>
        <v>0</v>
      </c>
      <c r="M10" s="109">
        <f>Seniori!M48</f>
        <v>0</v>
      </c>
      <c r="N10" s="109">
        <f>Seniori!N48</f>
        <v>0</v>
      </c>
      <c r="O10" s="109">
        <f>Seniori!O48</f>
        <v>0</v>
      </c>
      <c r="P10" s="109">
        <f>Seniori!P48</f>
        <v>0</v>
      </c>
      <c r="Q10" s="109">
        <f>Seniori!Q48</f>
        <v>0</v>
      </c>
      <c r="R10" s="109">
        <f>Seniori!R48</f>
        <v>0</v>
      </c>
      <c r="S10" s="109">
        <f>Seniori!S48</f>
        <v>0</v>
      </c>
      <c r="T10" s="109">
        <f>Seniori!T48</f>
        <v>0</v>
      </c>
      <c r="U10" s="109">
        <f>Seniori!U48</f>
        <v>0</v>
      </c>
      <c r="V10" s="109">
        <f>Seniori!V48</f>
        <v>0</v>
      </c>
      <c r="W10" s="109">
        <f>Seniori!W48</f>
        <v>0</v>
      </c>
      <c r="X10" s="109">
        <f>Seniori!X48</f>
        <v>0</v>
      </c>
      <c r="Y10" s="109">
        <f>Seniori!Y48</f>
        <v>0</v>
      </c>
      <c r="Z10" s="109">
        <f>Seniori!Z48</f>
        <v>0</v>
      </c>
      <c r="AA10" s="109">
        <f>Seniori!AA48</f>
        <v>0</v>
      </c>
      <c r="AB10" s="109">
        <f>Seniori!AB48</f>
        <v>0</v>
      </c>
      <c r="AC10" s="109">
        <f>Seniori!AC48</f>
        <v>0</v>
      </c>
      <c r="AD10" s="109">
        <f>Seniori!AD48</f>
        <v>0</v>
      </c>
      <c r="AE10" s="109">
        <f>Seniori!AE48</f>
        <v>0</v>
      </c>
      <c r="AF10" s="109">
        <f>Seniori!AF48</f>
        <v>0</v>
      </c>
      <c r="AG10" s="109">
        <f>Seniori!AG48</f>
        <v>0</v>
      </c>
      <c r="AH10" s="109">
        <f>Seniori!AH48</f>
        <v>0</v>
      </c>
      <c r="AI10" s="109">
        <f>Seniori!AI48</f>
        <v>0</v>
      </c>
      <c r="AJ10" s="109">
        <f>Seniori!AJ48</f>
        <v>0</v>
      </c>
      <c r="AK10" s="109">
        <f>Seniori!AK48</f>
        <v>0</v>
      </c>
      <c r="AL10" s="109">
        <f>Seniori!AL48</f>
        <v>0</v>
      </c>
      <c r="AM10" s="109">
        <f>Seniori!AM48</f>
        <v>0</v>
      </c>
      <c r="AN10" s="109">
        <f>Seniori!AN48</f>
        <v>0</v>
      </c>
      <c r="AO10" s="109">
        <f>Seniori!AO48</f>
        <v>0</v>
      </c>
      <c r="AP10" s="109">
        <f>Seniori!AP48</f>
        <v>0</v>
      </c>
      <c r="AQ10" s="109">
        <f>Seniori!AQ48</f>
        <v>0</v>
      </c>
      <c r="AR10" s="109"/>
      <c r="AS10" s="109">
        <f>Seniori!AS48</f>
        <v>0</v>
      </c>
      <c r="AT10" s="109">
        <f>Seniori!AT48</f>
        <v>0</v>
      </c>
      <c r="AU10" s="109">
        <f>Seniori!AU48</f>
        <v>0</v>
      </c>
      <c r="AV10" s="109">
        <f>Seniori!AV48</f>
        <v>0</v>
      </c>
      <c r="AW10" s="109">
        <f>Seniori!AW48</f>
        <v>0</v>
      </c>
      <c r="AX10" s="109">
        <f>Seniori!AX48</f>
        <v>0</v>
      </c>
      <c r="AY10" s="109">
        <f>Seniori!AY48</f>
        <v>0</v>
      </c>
      <c r="AZ10" s="109">
        <f>Seniori!AZ48</f>
        <v>0</v>
      </c>
      <c r="BA10" s="109">
        <f>Seniori!BA48</f>
        <v>0</v>
      </c>
      <c r="BB10" s="109">
        <f>Seniori!BB48</f>
        <v>0</v>
      </c>
      <c r="BC10" s="109">
        <f>Seniori!BC48</f>
        <v>0</v>
      </c>
      <c r="BD10" s="109">
        <f>Seniori!BD48</f>
        <v>0</v>
      </c>
      <c r="BE10" s="109">
        <f>Seniori!BE48</f>
        <v>0</v>
      </c>
      <c r="BF10" s="109">
        <f>Seniori!BF48</f>
        <v>0</v>
      </c>
      <c r="BG10" s="109">
        <f>Seniori!BG48</f>
        <v>0</v>
      </c>
      <c r="BH10" s="109">
        <f>Seniori!BH48</f>
        <v>0</v>
      </c>
      <c r="BI10" s="109">
        <f>Seniori!BI48</f>
        <v>0</v>
      </c>
      <c r="BJ10" s="109">
        <f>Seniori!BJ48</f>
        <v>0</v>
      </c>
      <c r="BK10" s="109">
        <f>Seniori!BK48</f>
        <v>0</v>
      </c>
      <c r="BL10" s="109">
        <f>Seniori!BL48</f>
        <v>0</v>
      </c>
      <c r="BM10" s="109">
        <f>Seniori!BM48</f>
        <v>0</v>
      </c>
      <c r="BN10" s="109">
        <f>Seniori!BN48</f>
        <v>0</v>
      </c>
      <c r="BO10" s="109">
        <f>Seniori!BO48</f>
        <v>0</v>
      </c>
      <c r="BP10" s="109">
        <f>Seniori!BP48</f>
        <v>0</v>
      </c>
      <c r="BQ10" s="109">
        <f>Seniori!BQ48</f>
        <v>0</v>
      </c>
      <c r="BR10" s="109">
        <f>Seniori!BR48</f>
        <v>0</v>
      </c>
      <c r="BS10" s="109">
        <f>Seniori!BS48</f>
        <v>0</v>
      </c>
      <c r="BT10" s="109">
        <f>Seniori!BT48</f>
        <v>0</v>
      </c>
      <c r="BU10" s="109">
        <f>Seniori!BU48</f>
        <v>0</v>
      </c>
      <c r="BV10" s="109">
        <f>Seniori!BV48</f>
        <v>0</v>
      </c>
      <c r="BW10" s="109">
        <f>Seniori!BW48</f>
        <v>0</v>
      </c>
      <c r="BX10" s="109">
        <f>Seniori!BX48</f>
        <v>0</v>
      </c>
      <c r="BY10" s="109">
        <f>Seniori!BY48</f>
        <v>0</v>
      </c>
      <c r="BZ10" s="109">
        <f>Seniori!BZ48</f>
        <v>0</v>
      </c>
      <c r="CA10" s="109">
        <f>Seniori!CA48</f>
        <v>0</v>
      </c>
      <c r="CB10" s="109">
        <f>Seniori!CB48</f>
        <v>0</v>
      </c>
      <c r="CC10" s="109">
        <f>Seniori!CC48</f>
        <v>0</v>
      </c>
      <c r="CD10" s="109">
        <f>Seniori!CD48</f>
        <v>0</v>
      </c>
      <c r="CE10" s="109">
        <f>Seniori!CE48</f>
        <v>0</v>
      </c>
      <c r="CF10" s="109">
        <f>Seniori!CF48</f>
        <v>0</v>
      </c>
      <c r="CG10" s="109">
        <f>Seniori!CG48</f>
        <v>0</v>
      </c>
      <c r="CH10" s="109">
        <f>Seniori!CH48</f>
        <v>0</v>
      </c>
      <c r="CI10" s="109">
        <f>Seniori!CI48</f>
        <v>0</v>
      </c>
      <c r="CJ10" s="109">
        <f>Seniori!CJ48</f>
        <v>0</v>
      </c>
      <c r="CK10" s="109">
        <f>Seniori!CK48</f>
        <v>0</v>
      </c>
      <c r="CL10" s="109"/>
      <c r="CM10" s="109">
        <f>Seniori!CM48</f>
        <v>0</v>
      </c>
      <c r="CN10" s="109">
        <f>Seniori!CN48</f>
        <v>0</v>
      </c>
      <c r="CO10" s="109">
        <f>Seniori!CO48</f>
        <v>0</v>
      </c>
      <c r="CP10" s="109">
        <f>Seniori!CP48</f>
        <v>0</v>
      </c>
      <c r="CQ10" s="109">
        <f>Seniori!CQ48</f>
        <v>0</v>
      </c>
      <c r="CR10" s="109">
        <f>Seniori!CR48</f>
        <v>0</v>
      </c>
      <c r="CS10" s="109">
        <f>Seniori!CS48</f>
        <v>0</v>
      </c>
      <c r="CT10" s="109">
        <f>Seniori!CT48</f>
        <v>0</v>
      </c>
      <c r="CU10" s="109">
        <f>Seniori!CU48</f>
        <v>0</v>
      </c>
      <c r="CV10" s="109">
        <f>Seniori!CV48</f>
        <v>0</v>
      </c>
      <c r="CW10" s="109">
        <f>Seniori!CW48</f>
        <v>0</v>
      </c>
      <c r="CX10" s="109">
        <f>Seniori!CX48</f>
        <v>0</v>
      </c>
      <c r="CY10" s="109">
        <f>Seniori!CY48</f>
        <v>0</v>
      </c>
      <c r="CZ10" s="109">
        <f>Seniori!CZ48</f>
        <v>0</v>
      </c>
      <c r="DA10" s="109">
        <f>Seniori!DA48</f>
        <v>0</v>
      </c>
      <c r="DB10" s="109">
        <f>Seniori!DB48</f>
        <v>0</v>
      </c>
      <c r="DC10" s="109">
        <f>Seniori!DC48</f>
        <v>0</v>
      </c>
      <c r="DD10" s="109"/>
      <c r="DE10" s="109">
        <f>Seniori!DE48</f>
        <v>0</v>
      </c>
      <c r="DF10" s="109">
        <f>Seniori!DF48</f>
        <v>0</v>
      </c>
      <c r="DG10" s="109">
        <f>Seniori!DG48</f>
        <v>0</v>
      </c>
      <c r="DH10" s="109"/>
      <c r="DI10" s="109">
        <f>Seniori!DI48</f>
        <v>0</v>
      </c>
      <c r="DJ10" s="109">
        <f>Seniori!DJ48</f>
        <v>0</v>
      </c>
      <c r="DK10" s="109">
        <f>Seniori!DK48</f>
        <v>11</v>
      </c>
      <c r="DL10" s="109">
        <f>Seniori!DL48</f>
        <v>0</v>
      </c>
      <c r="DM10" s="109">
        <f>Seniori!DM48</f>
        <v>0</v>
      </c>
      <c r="DN10" s="109">
        <f>Seniori!DN48</f>
        <v>0</v>
      </c>
      <c r="DO10" s="109">
        <f>Seniori!DO48</f>
        <v>0</v>
      </c>
      <c r="DP10" s="109">
        <f>Seniori!DP48</f>
        <v>0</v>
      </c>
      <c r="DQ10" s="109">
        <f>Seniori!DQ48</f>
        <v>0</v>
      </c>
      <c r="DR10" s="109">
        <f>Seniori!DR48</f>
        <v>0</v>
      </c>
      <c r="DS10" s="109">
        <f>Seniori!DS48</f>
        <v>0</v>
      </c>
      <c r="DT10" s="109">
        <f>Seniori!DT48</f>
        <v>0</v>
      </c>
      <c r="DU10" s="109">
        <f>Seniori!DU48</f>
        <v>0</v>
      </c>
      <c r="DV10" s="109">
        <f>Seniori!DV48</f>
        <v>0</v>
      </c>
      <c r="DW10" s="109">
        <f>Seniori!DW48</f>
        <v>0</v>
      </c>
      <c r="DX10" s="109">
        <f>Seniori!DX48</f>
        <v>0</v>
      </c>
      <c r="DY10" s="109">
        <f>Seniori!DY48</f>
        <v>0</v>
      </c>
      <c r="DZ10" s="109">
        <f>Seniori!DZ48</f>
        <v>0</v>
      </c>
      <c r="EA10" s="109">
        <f>Seniori!EA48</f>
        <v>0</v>
      </c>
      <c r="EB10" s="109">
        <f>Seniori!EB48</f>
        <v>0</v>
      </c>
      <c r="EC10" s="109">
        <f>Seniori!EC48</f>
        <v>0</v>
      </c>
      <c r="ED10" s="109">
        <f>Seniori!ED48</f>
        <v>0</v>
      </c>
      <c r="EE10" s="109">
        <f>Seniori!EE48</f>
        <v>0</v>
      </c>
      <c r="EF10" s="109">
        <f>Seniori!EF48</f>
        <v>0</v>
      </c>
      <c r="EG10" s="109">
        <f>Seniori!EG48</f>
        <v>0</v>
      </c>
      <c r="EH10" s="109">
        <f>Seniori!EH48</f>
        <v>0</v>
      </c>
      <c r="EI10" s="109">
        <f>Seniori!EI48</f>
        <v>0</v>
      </c>
      <c r="EJ10" s="109">
        <f>Seniori!EJ48</f>
        <v>0</v>
      </c>
      <c r="EK10" s="109">
        <f>Seniori!EK48</f>
        <v>0</v>
      </c>
      <c r="EL10" s="109">
        <f>Seniori!EL48</f>
        <v>0</v>
      </c>
      <c r="EM10" s="109">
        <f>Seniori!EM48</f>
        <v>0</v>
      </c>
      <c r="EN10" s="109">
        <f>Seniori!EN48</f>
        <v>0</v>
      </c>
      <c r="EO10" s="109">
        <f>Seniori!EO48</f>
        <v>0</v>
      </c>
      <c r="EP10" s="109">
        <f>Seniori!EP48</f>
        <v>0</v>
      </c>
      <c r="EQ10" s="109"/>
      <c r="ER10" s="109">
        <f>Seniori!ER48</f>
        <v>0</v>
      </c>
      <c r="ES10" s="109">
        <f>Seniori!ES48</f>
        <v>0</v>
      </c>
      <c r="ET10" s="109">
        <f>Seniori!ET48</f>
        <v>0</v>
      </c>
      <c r="EU10" s="109">
        <f>Seniori!EU48</f>
        <v>0</v>
      </c>
      <c r="EV10" s="109">
        <f>Seniori!EV48</f>
        <v>0</v>
      </c>
      <c r="EW10" s="109">
        <f>Seniori!EW48</f>
        <v>0</v>
      </c>
      <c r="EX10" s="109">
        <f>Seniori!EX48</f>
        <v>0</v>
      </c>
      <c r="EY10" s="109">
        <f>Seniori!EY48</f>
        <v>0</v>
      </c>
      <c r="EZ10" s="109">
        <f>Seniori!EZ48</f>
        <v>0</v>
      </c>
      <c r="FA10" s="109">
        <f>Seniori!FA48</f>
        <v>0</v>
      </c>
      <c r="FB10" s="109">
        <f>Seniori!FB48</f>
        <v>0</v>
      </c>
      <c r="FC10" s="109">
        <f>Seniori!FC48</f>
        <v>0</v>
      </c>
      <c r="FD10" s="109">
        <f>Seniori!FD48</f>
        <v>0</v>
      </c>
      <c r="FE10" s="109">
        <f>Seniori!FE48</f>
        <v>0</v>
      </c>
      <c r="FF10" s="109">
        <f>Seniori!FF48</f>
        <v>0</v>
      </c>
      <c r="FG10" s="109">
        <f>Seniori!FG48</f>
        <v>0</v>
      </c>
      <c r="FH10" s="109">
        <f>Seniori!FH48</f>
        <v>0</v>
      </c>
      <c r="FI10" s="109">
        <f>Seniori!FI48</f>
        <v>0</v>
      </c>
      <c r="FJ10" s="109">
        <f>Seniori!FJ48</f>
        <v>0</v>
      </c>
      <c r="FK10" s="109">
        <f>Seniori!FK48</f>
        <v>0</v>
      </c>
      <c r="FL10" s="109">
        <f>Seniori!FL48</f>
        <v>0</v>
      </c>
      <c r="FM10" s="109">
        <f>Seniori!FM48</f>
        <v>0</v>
      </c>
      <c r="FN10" s="109">
        <f>Seniori!FN48</f>
        <v>0</v>
      </c>
      <c r="FO10" s="109">
        <f>Seniori!FO48</f>
        <v>0</v>
      </c>
      <c r="FP10" s="109">
        <f>Seniori!FP48</f>
        <v>0</v>
      </c>
      <c r="FQ10" s="109">
        <f>Seniori!FQ48</f>
        <v>0</v>
      </c>
      <c r="FR10" s="109">
        <f>Seniori!FR48</f>
        <v>0</v>
      </c>
      <c r="FS10" s="109">
        <f>Seniori!FS48</f>
        <v>0</v>
      </c>
      <c r="FT10" s="109"/>
      <c r="FU10" s="109">
        <f>Seniori!FU48</f>
        <v>0</v>
      </c>
      <c r="FV10" s="109">
        <f>Seniori!FV48</f>
        <v>0</v>
      </c>
      <c r="FW10" s="109">
        <f>Seniori!FW48</f>
        <v>0</v>
      </c>
      <c r="FX10" s="109">
        <f>Seniori!FX48</f>
        <v>0</v>
      </c>
      <c r="FY10" s="109">
        <f>Seniori!FY48</f>
        <v>0</v>
      </c>
      <c r="FZ10" s="109">
        <f>Seniori!FZ48</f>
        <v>0</v>
      </c>
      <c r="GA10" s="109">
        <f>Seniori!GA48</f>
        <v>0</v>
      </c>
      <c r="GB10" s="109">
        <f>Seniori!GB48</f>
        <v>0</v>
      </c>
      <c r="GC10" s="109">
        <f>Seniori!GC48</f>
        <v>0</v>
      </c>
      <c r="GD10" s="109">
        <f>Seniori!GD48</f>
        <v>0</v>
      </c>
      <c r="GE10" s="109">
        <f>Seniori!GE48</f>
        <v>0</v>
      </c>
      <c r="GF10" s="109">
        <f>Seniori!GF48</f>
        <v>0</v>
      </c>
      <c r="GG10" s="109">
        <f>Seniori!GG48</f>
        <v>0</v>
      </c>
      <c r="GH10" s="109">
        <f>Seniori!GH48</f>
        <v>0</v>
      </c>
      <c r="GI10" s="109">
        <f>Seniori!GI48</f>
        <v>0</v>
      </c>
      <c r="GJ10" s="109">
        <f>Seniori!GJ48</f>
        <v>0</v>
      </c>
      <c r="GK10" s="109">
        <f>Seniori!GK48</f>
        <v>0</v>
      </c>
      <c r="GL10" s="109">
        <f>Seniori!GL48</f>
        <v>0</v>
      </c>
      <c r="GM10" s="109">
        <f>Seniori!GM48</f>
        <v>0</v>
      </c>
      <c r="GN10" s="109"/>
      <c r="GO10" s="109"/>
      <c r="GP10" s="109"/>
      <c r="GQ10" s="109"/>
      <c r="GR10" s="109"/>
      <c r="GS10" s="109"/>
      <c r="GT10" s="109"/>
      <c r="GU10" s="109"/>
      <c r="GV10" s="109">
        <f>Seniori!GV48</f>
        <v>0</v>
      </c>
      <c r="GW10" s="109">
        <f>Seniori!GW48</f>
        <v>0</v>
      </c>
      <c r="GX10" s="109">
        <f>Seniori!GX48</f>
        <v>0</v>
      </c>
      <c r="GY10" s="109">
        <f>Seniori!GY48</f>
        <v>0</v>
      </c>
      <c r="GZ10" s="109">
        <f>Seniori!GZ48</f>
        <v>0</v>
      </c>
      <c r="HA10" s="109">
        <f>Seniori!HA48</f>
        <v>0</v>
      </c>
      <c r="HB10" s="109">
        <f>Seniori!HB48</f>
        <v>0</v>
      </c>
      <c r="HC10" s="109">
        <f>Seniori!HC48</f>
        <v>0</v>
      </c>
      <c r="HD10" s="109">
        <f>Seniori!HD48</f>
        <v>0</v>
      </c>
      <c r="HE10" s="109">
        <f>Seniori!HE48</f>
        <v>0</v>
      </c>
      <c r="HF10" s="109">
        <f>Seniori!HF48</f>
        <v>0</v>
      </c>
      <c r="HG10" s="109">
        <f>Seniori!HG48</f>
        <v>0</v>
      </c>
      <c r="HH10" s="109">
        <f>Seniori!HH48</f>
        <v>0</v>
      </c>
      <c r="HI10" s="109">
        <f>Seniori!HI48</f>
        <v>0</v>
      </c>
      <c r="HJ10" s="109">
        <f>Seniori!HJ48</f>
        <v>0</v>
      </c>
      <c r="HK10" s="109">
        <f>Seniori!HK48</f>
        <v>0</v>
      </c>
      <c r="HL10" s="109">
        <f>Seniori!HL48</f>
        <v>0</v>
      </c>
      <c r="HM10" s="109">
        <f>Seniori!HM48</f>
        <v>0</v>
      </c>
      <c r="HN10" s="109">
        <f>Seniori!HN48</f>
        <v>0</v>
      </c>
      <c r="HO10" s="109">
        <f>Seniori!HO48</f>
        <v>0</v>
      </c>
      <c r="HP10" s="109">
        <f>Seniori!HP48</f>
        <v>0</v>
      </c>
      <c r="HQ10" s="109">
        <f>Seniori!HQ48</f>
        <v>0</v>
      </c>
      <c r="HR10" s="109">
        <f>Seniori!HR48</f>
        <v>0</v>
      </c>
      <c r="HS10" s="109">
        <f>Seniori!HS48</f>
        <v>0</v>
      </c>
      <c r="HT10" s="109">
        <f>Seniori!HT48</f>
        <v>0</v>
      </c>
      <c r="HU10" s="109">
        <f>Seniori!HU48</f>
        <v>0</v>
      </c>
      <c r="HV10" s="109">
        <f>Seniori!HV48</f>
        <v>0</v>
      </c>
      <c r="HW10" s="109">
        <f>Seniori!HW48</f>
        <v>0</v>
      </c>
      <c r="HX10" s="109">
        <f>Seniori!HX48</f>
        <v>0</v>
      </c>
      <c r="HY10" s="109">
        <f>Seniori!HY48</f>
        <v>0</v>
      </c>
      <c r="HZ10" s="109">
        <f>Seniori!HZ48</f>
        <v>0</v>
      </c>
      <c r="IA10" s="109">
        <f>Seniori!IA48</f>
        <v>0</v>
      </c>
      <c r="IB10" s="109">
        <f>Seniori!IB48</f>
        <v>0</v>
      </c>
      <c r="IC10" s="109">
        <f>Seniori!IC48</f>
        <v>0</v>
      </c>
      <c r="ID10" s="109">
        <f>Seniori!ID48</f>
        <v>0</v>
      </c>
      <c r="IE10" s="109">
        <f>Seniori!IE48</f>
        <v>13</v>
      </c>
      <c r="IF10" s="109">
        <f>Seniori!IF48</f>
        <v>10</v>
      </c>
      <c r="IG10" s="109">
        <f>Seniori!IG48</f>
        <v>0</v>
      </c>
      <c r="IH10" s="109">
        <f>Seniori!IH48</f>
        <v>0</v>
      </c>
      <c r="II10" s="109">
        <f>Seniori!II48</f>
        <v>0</v>
      </c>
      <c r="IJ10" s="109">
        <f>Seniori!IJ48</f>
        <v>0</v>
      </c>
      <c r="IK10" s="109">
        <f>Seniori!IK48</f>
        <v>0</v>
      </c>
      <c r="IL10" s="109">
        <f>Seniori!IL48</f>
        <v>0</v>
      </c>
      <c r="IM10" s="109">
        <f>Seniori!IM48</f>
        <v>0</v>
      </c>
      <c r="IN10" s="109">
        <f>Seniori!IN48</f>
        <v>10</v>
      </c>
      <c r="IO10" s="109">
        <f>Seniori!IO48</f>
        <v>0</v>
      </c>
      <c r="IP10" s="109">
        <f>Seniori!IP48</f>
        <v>0</v>
      </c>
      <c r="IQ10" s="109">
        <f>Seniori!IQ48</f>
        <v>0</v>
      </c>
      <c r="IR10" s="109">
        <f>Seniori!IR48</f>
        <v>0</v>
      </c>
      <c r="IS10" s="109">
        <f>Seniori!IS48</f>
        <v>9</v>
      </c>
      <c r="IT10" s="109">
        <f>Seniori!IT48</f>
        <v>16</v>
      </c>
      <c r="IU10" s="109">
        <f>Seniori!IU48</f>
        <v>0</v>
      </c>
      <c r="IV10" s="109">
        <f>Seniori!IV48</f>
        <v>0</v>
      </c>
      <c r="IW10" s="109">
        <f>Seniori!IW48</f>
        <v>0</v>
      </c>
      <c r="IX10" s="109">
        <f>Seniori!IX48</f>
        <v>0</v>
      </c>
      <c r="IY10" s="109">
        <f>Seniori!IY48</f>
        <v>0</v>
      </c>
      <c r="IZ10" s="109">
        <f>Seniori!IZ48</f>
        <v>0</v>
      </c>
      <c r="JA10" s="109">
        <f>Seniori!JA48</f>
        <v>0</v>
      </c>
      <c r="JB10" s="109">
        <f>Seniori!JB48</f>
        <v>0</v>
      </c>
      <c r="JC10" s="109">
        <f>Seniori!JC48</f>
        <v>0</v>
      </c>
      <c r="JD10" s="109">
        <f>Seniori!JD48</f>
        <v>12</v>
      </c>
      <c r="JE10" s="109">
        <f>Seniori!JE48</f>
        <v>0</v>
      </c>
      <c r="JF10" s="109"/>
      <c r="JG10" s="109"/>
      <c r="JH10" s="109">
        <f>Seniori!JH48</f>
        <v>0</v>
      </c>
      <c r="JI10" s="109">
        <f>Seniori!JI48</f>
        <v>0</v>
      </c>
      <c r="JJ10" s="109">
        <f>Seniori!JJ48</f>
        <v>0</v>
      </c>
      <c r="JK10" s="109">
        <f>Seniori!JK48</f>
        <v>0</v>
      </c>
      <c r="JL10" s="109">
        <f>Seniori!JL48</f>
        <v>0</v>
      </c>
      <c r="JM10" s="109">
        <f>Seniori!JM48</f>
        <v>0</v>
      </c>
      <c r="JN10" s="109">
        <f>Seniori!JN48</f>
        <v>0</v>
      </c>
      <c r="JO10" s="109">
        <f>Seniori!JO48</f>
        <v>0</v>
      </c>
      <c r="JP10" s="109">
        <f>Seniori!JP48</f>
        <v>0</v>
      </c>
      <c r="JQ10" s="109">
        <f>Seniori!JQ48</f>
        <v>0</v>
      </c>
      <c r="JR10" s="109">
        <f>Seniori!JR48</f>
        <v>0</v>
      </c>
      <c r="JS10" s="109">
        <f>Seniori!JS48</f>
        <v>0</v>
      </c>
      <c r="JT10" s="109">
        <f>Seniori!JT48</f>
        <v>0</v>
      </c>
      <c r="JU10" s="109">
        <f>Seniori!JU48</f>
        <v>0</v>
      </c>
      <c r="JV10" s="109">
        <f>Seniori!JV48</f>
        <v>0</v>
      </c>
      <c r="JW10" s="109">
        <f>Seniori!JW48</f>
        <v>0</v>
      </c>
      <c r="JX10" s="109">
        <f>Seniori!JX48</f>
        <v>0</v>
      </c>
      <c r="JY10" s="109">
        <f>Seniori!JY48</f>
        <v>0</v>
      </c>
      <c r="JZ10" s="109">
        <f>Seniori!JZ48</f>
        <v>0</v>
      </c>
      <c r="KA10" s="109">
        <f>Seniori!KA48</f>
        <v>0</v>
      </c>
      <c r="KB10" s="109">
        <f>Seniori!KB48</f>
        <v>0</v>
      </c>
      <c r="KC10" s="109">
        <f>Seniori!KC48</f>
        <v>0</v>
      </c>
      <c r="KD10" s="109">
        <f>Seniori!KD48</f>
        <v>0</v>
      </c>
      <c r="KE10" s="109">
        <f>Seniori!KE48</f>
        <v>0</v>
      </c>
      <c r="KF10" s="109">
        <f>Seniori!KF48</f>
        <v>0</v>
      </c>
      <c r="KG10" s="109">
        <f>Seniori!KG48</f>
        <v>0</v>
      </c>
      <c r="KH10" s="109">
        <f>Seniori!KH48</f>
        <v>0</v>
      </c>
      <c r="KI10" s="109">
        <f>Seniori!KI48</f>
        <v>0</v>
      </c>
      <c r="KJ10" s="109">
        <f>Seniori!KJ48</f>
        <v>0</v>
      </c>
      <c r="KK10" s="109">
        <f>Seniori!KK48</f>
        <v>0</v>
      </c>
      <c r="KL10" s="109">
        <f>Seniori!KL48</f>
        <v>0</v>
      </c>
      <c r="KM10" s="109">
        <f>Seniori!KM48</f>
        <v>0</v>
      </c>
      <c r="KN10" s="109"/>
      <c r="KO10" s="109">
        <f>Seniori!KO48</f>
        <v>0</v>
      </c>
      <c r="KP10" s="109"/>
      <c r="KQ10" s="109">
        <f>Seniori!KQ48</f>
        <v>0</v>
      </c>
      <c r="KR10" s="109">
        <f>Seniori!KR48</f>
        <v>0</v>
      </c>
      <c r="KS10" s="109">
        <f>Seniori!KS48</f>
        <v>0</v>
      </c>
      <c r="KT10" s="109">
        <f>Seniori!KT48</f>
        <v>0</v>
      </c>
      <c r="KU10" s="109">
        <f>Seniori!KU48</f>
        <v>0</v>
      </c>
      <c r="KV10" s="109">
        <f>Seniori!KV48</f>
        <v>0</v>
      </c>
      <c r="KW10" s="109"/>
      <c r="KX10" s="109">
        <f>Seniori!KX48</f>
        <v>0</v>
      </c>
      <c r="KY10" s="109">
        <f>Seniori!KY48</f>
        <v>0</v>
      </c>
      <c r="KZ10" s="109">
        <f>Seniori!KZ48</f>
        <v>0</v>
      </c>
      <c r="LA10" s="109">
        <f>Seniori!LA48</f>
        <v>0</v>
      </c>
      <c r="LB10" s="109">
        <f>Seniori!LB48</f>
        <v>0</v>
      </c>
      <c r="LC10" s="109">
        <f>Seniori!LC48</f>
        <v>0</v>
      </c>
      <c r="LD10" s="109">
        <f>Seniori!LD48</f>
        <v>0</v>
      </c>
      <c r="LE10" s="109">
        <f>Seniori!LE48</f>
        <v>0</v>
      </c>
      <c r="LF10" s="109">
        <f>Seniori!LF48</f>
        <v>0</v>
      </c>
      <c r="LG10" s="109">
        <f>Seniori!LG48</f>
        <v>0</v>
      </c>
      <c r="LH10" s="109">
        <f>Seniori!LH48</f>
        <v>0</v>
      </c>
      <c r="LI10" s="109">
        <f>Seniori!LI48</f>
        <v>0</v>
      </c>
      <c r="LJ10" s="109">
        <f>Seniori!LJ48</f>
        <v>0</v>
      </c>
      <c r="LK10" s="109">
        <f>Seniori!LK48</f>
        <v>0</v>
      </c>
      <c r="LL10" s="109">
        <f>Seniori!LL48</f>
        <v>0</v>
      </c>
      <c r="LM10" s="109">
        <f>Seniori!LM48</f>
        <v>0</v>
      </c>
      <c r="LN10" s="109">
        <f>Seniori!LN48</f>
        <v>0</v>
      </c>
      <c r="LO10" s="109"/>
      <c r="LP10" s="109">
        <f>Seniori!LP48</f>
        <v>0</v>
      </c>
      <c r="LQ10" s="109"/>
      <c r="LR10" s="109"/>
      <c r="LS10" s="109"/>
      <c r="LT10" s="109"/>
      <c r="LU10" s="109"/>
      <c r="LV10" s="109"/>
      <c r="LW10" s="109"/>
      <c r="LX10" s="109"/>
      <c r="LY10" s="109"/>
      <c r="LZ10" s="109">
        <f>Seniori!LZ48</f>
        <v>0</v>
      </c>
      <c r="MA10" s="109">
        <f>Seniori!MA48</f>
        <v>0</v>
      </c>
      <c r="MB10" s="109">
        <f>Seniori!MB48</f>
        <v>0</v>
      </c>
      <c r="MC10" s="109">
        <f>Seniori!MC48</f>
        <v>0</v>
      </c>
      <c r="MD10" s="109">
        <f>Seniori!MD48</f>
        <v>0</v>
      </c>
      <c r="ME10" s="109">
        <f>Seniori!ME48</f>
        <v>0</v>
      </c>
      <c r="MF10" s="109">
        <f>Seniori!MF48</f>
        <v>0</v>
      </c>
      <c r="MG10" s="109">
        <f>Seniori!MG48</f>
        <v>0</v>
      </c>
      <c r="MH10" s="109">
        <f>Seniori!MH48</f>
        <v>0</v>
      </c>
      <c r="MI10" s="109">
        <f>Seniori!MI48</f>
        <v>0</v>
      </c>
      <c r="MJ10" s="109">
        <f>Seniori!MJ48</f>
        <v>0</v>
      </c>
      <c r="MK10" s="109">
        <f>Seniori!MK48</f>
        <v>0</v>
      </c>
      <c r="ML10" s="109">
        <f>Seniori!ML48</f>
        <v>0</v>
      </c>
      <c r="MM10" s="109">
        <f>Seniori!MM48</f>
        <v>0</v>
      </c>
      <c r="MN10" s="109">
        <f>Seniori!MN48</f>
        <v>0</v>
      </c>
      <c r="MO10" s="109">
        <f>Seniori!MO48</f>
        <v>0</v>
      </c>
      <c r="MP10" s="109">
        <f>Seniori!MP48</f>
        <v>0</v>
      </c>
      <c r="MQ10" s="109">
        <f>Seniori!MQ48</f>
        <v>0</v>
      </c>
      <c r="MR10" s="109">
        <f>Seniori!MR48</f>
        <v>0</v>
      </c>
      <c r="MS10" s="109">
        <f>Seniori!MS48</f>
        <v>0</v>
      </c>
      <c r="MT10" s="109">
        <f>Seniori!MT48</f>
        <v>0</v>
      </c>
      <c r="MU10" s="109">
        <f>Seniori!MU48</f>
        <v>0</v>
      </c>
      <c r="MV10" s="109">
        <f>Seniori!MV48</f>
        <v>0</v>
      </c>
      <c r="MW10" s="109">
        <f>Seniori!MW48</f>
        <v>0</v>
      </c>
      <c r="MX10" s="109">
        <f>Seniori!MX48</f>
        <v>0</v>
      </c>
      <c r="MY10" s="109">
        <f>Seniori!MY48</f>
        <v>0</v>
      </c>
      <c r="MZ10" s="109">
        <f>Seniori!MZ48</f>
        <v>0</v>
      </c>
      <c r="NA10" s="109">
        <f>Seniori!NA48</f>
        <v>0</v>
      </c>
      <c r="NB10" s="109">
        <f>Seniori!NB48</f>
        <v>0</v>
      </c>
      <c r="NC10" s="109">
        <f>Seniori!NC48</f>
        <v>0</v>
      </c>
      <c r="ND10" s="109">
        <f>Seniori!ND48</f>
        <v>0</v>
      </c>
      <c r="NE10" s="109">
        <f>Seniori!NE48</f>
        <v>0</v>
      </c>
      <c r="NF10" s="109">
        <f>Seniori!NF48</f>
        <v>0</v>
      </c>
      <c r="NG10" s="109">
        <f>Seniori!NG48</f>
        <v>0</v>
      </c>
      <c r="NH10" s="109">
        <f>Seniori!NH48</f>
        <v>0</v>
      </c>
      <c r="NI10" s="109">
        <f>Seniori!NI48</f>
        <v>0</v>
      </c>
      <c r="NJ10" s="109">
        <f>Seniori!NJ48</f>
        <v>0</v>
      </c>
      <c r="NK10" s="109">
        <f>Seniori!NK48</f>
        <v>0</v>
      </c>
      <c r="NL10" s="109">
        <f>Seniori!NL48</f>
        <v>0</v>
      </c>
      <c r="NM10" s="109">
        <f>Seniori!NM48</f>
        <v>0</v>
      </c>
      <c r="NN10" s="109">
        <f>Seniori!NN48</f>
        <v>0</v>
      </c>
      <c r="NO10" s="109">
        <f>Seniori!NO48</f>
        <v>0</v>
      </c>
      <c r="NP10" s="109">
        <f>Seniori!NP48</f>
        <v>0</v>
      </c>
      <c r="NQ10" s="109">
        <f>Seniori!NQ48</f>
        <v>0</v>
      </c>
      <c r="NR10" s="109">
        <f>Seniori!NR48</f>
        <v>0</v>
      </c>
      <c r="NS10" s="109">
        <f>Seniori!NS48</f>
        <v>0</v>
      </c>
      <c r="NT10" s="109">
        <f>Seniori!NT48</f>
        <v>0</v>
      </c>
      <c r="NU10" s="109">
        <f>Seniori!NU48</f>
        <v>0</v>
      </c>
      <c r="NV10" s="109">
        <f>Seniori!NV48</f>
        <v>0</v>
      </c>
      <c r="NW10" s="109">
        <f>Seniori!NW48</f>
        <v>0</v>
      </c>
      <c r="NX10" s="109">
        <f>Seniori!NX48</f>
        <v>0</v>
      </c>
      <c r="NY10" s="109">
        <f>Seniori!NY48</f>
        <v>0</v>
      </c>
      <c r="NZ10" s="109">
        <f>Seniori!NZ48</f>
        <v>0</v>
      </c>
      <c r="OA10" s="109">
        <f>Seniori!OA48</f>
        <v>0</v>
      </c>
      <c r="OB10" s="109">
        <f>Seniori!OB48</f>
        <v>0</v>
      </c>
      <c r="OC10" s="109">
        <f>Seniori!OC48</f>
        <v>0</v>
      </c>
      <c r="OD10" s="109">
        <f>Seniori!OD48</f>
        <v>0</v>
      </c>
      <c r="OE10" s="109">
        <f>Seniori!OE48</f>
        <v>0</v>
      </c>
      <c r="OF10" s="109">
        <f>Seniori!OF48</f>
        <v>0</v>
      </c>
      <c r="OG10" s="109">
        <f>Seniori!OG48</f>
        <v>0</v>
      </c>
      <c r="OH10" s="109">
        <f>Seniori!OH48</f>
        <v>0</v>
      </c>
      <c r="OI10" s="109">
        <f>Seniori!OI48</f>
        <v>0</v>
      </c>
      <c r="OJ10" s="109">
        <f>Seniori!OJ48</f>
        <v>0</v>
      </c>
      <c r="OK10" s="109">
        <f>Seniori!OK48</f>
        <v>0</v>
      </c>
      <c r="OL10" s="109">
        <f>Seniori!OL48</f>
        <v>0</v>
      </c>
      <c r="OM10" s="109">
        <f>Seniori!OM48</f>
        <v>0</v>
      </c>
      <c r="ON10" s="109">
        <f>Seniori!ON48</f>
        <v>0</v>
      </c>
      <c r="OO10" s="109">
        <f>Seniori!OO48</f>
        <v>0</v>
      </c>
      <c r="OP10" s="109">
        <f>Seniori!OP48</f>
        <v>0</v>
      </c>
      <c r="OQ10" s="109">
        <f>Seniori!OQ48</f>
        <v>0</v>
      </c>
      <c r="OR10" s="109">
        <f>Seniori!OR48</f>
        <v>0</v>
      </c>
      <c r="OS10" s="109">
        <f>Seniori!OS48</f>
        <v>0</v>
      </c>
      <c r="OT10" s="109">
        <f>Seniori!OT48</f>
        <v>0</v>
      </c>
      <c r="OU10" s="109">
        <f>Seniori!OU48</f>
        <v>0</v>
      </c>
      <c r="OV10" s="109">
        <f>Seniori!OV48</f>
        <v>0</v>
      </c>
      <c r="OW10" s="109">
        <f>Seniori!OW48</f>
        <v>0</v>
      </c>
      <c r="OX10" s="109">
        <f>Seniori!OX48</f>
        <v>0</v>
      </c>
      <c r="OY10" s="109">
        <f>Seniori!OY48</f>
        <v>0</v>
      </c>
      <c r="OZ10" s="109">
        <f>Seniori!OZ48</f>
        <v>0</v>
      </c>
      <c r="PA10" s="109">
        <f>Seniori!PA48</f>
        <v>0</v>
      </c>
      <c r="PB10" s="109">
        <f>Seniori!PB48</f>
        <v>0</v>
      </c>
      <c r="PC10" s="109">
        <f>Seniori!PC48</f>
        <v>0</v>
      </c>
      <c r="PD10" s="109">
        <f>Seniori!PD48</f>
        <v>0</v>
      </c>
      <c r="PE10" s="109">
        <f>Seniori!PE48</f>
        <v>0</v>
      </c>
      <c r="PF10" s="109">
        <f>Seniori!PF48</f>
        <v>0</v>
      </c>
      <c r="PG10" s="109">
        <f>Seniori!PG48</f>
        <v>0</v>
      </c>
      <c r="PH10" s="109">
        <f>Seniori!PH48</f>
        <v>0</v>
      </c>
      <c r="PI10" s="109">
        <f>Seniori!PI48</f>
        <v>0</v>
      </c>
      <c r="PJ10" s="109">
        <f>Seniori!PJ48</f>
        <v>0</v>
      </c>
      <c r="PK10" s="109">
        <f>Seniori!PK48</f>
        <v>0</v>
      </c>
      <c r="PL10" s="109">
        <f>Seniori!PL48</f>
        <v>0</v>
      </c>
      <c r="PM10" s="109">
        <f>Seniori!PM48</f>
        <v>0</v>
      </c>
      <c r="PN10" s="109">
        <f>Seniori!PN48</f>
        <v>0</v>
      </c>
      <c r="PO10" s="109">
        <f>Seniori!PO48</f>
        <v>0</v>
      </c>
      <c r="PP10" s="109">
        <f>Seniori!PP48</f>
        <v>0</v>
      </c>
      <c r="PQ10" s="109">
        <f>Seniori!PQ48</f>
        <v>0</v>
      </c>
      <c r="PR10" s="109">
        <f>Seniori!PR48</f>
        <v>0</v>
      </c>
      <c r="PS10" s="109">
        <f>Seniori!PS48</f>
        <v>0</v>
      </c>
      <c r="PT10" s="109">
        <f>Seniori!PT48</f>
        <v>0</v>
      </c>
      <c r="PU10" s="109">
        <f>Seniori!PU48</f>
        <v>0</v>
      </c>
      <c r="PV10" s="109">
        <f>Seniori!PV48</f>
        <v>0</v>
      </c>
      <c r="PW10" s="109">
        <f>Seniori!PW48</f>
        <v>0</v>
      </c>
      <c r="PX10" s="109">
        <f>Seniori!PX48</f>
        <v>0</v>
      </c>
      <c r="PY10" s="109">
        <f>Seniori!PY48</f>
        <v>0</v>
      </c>
      <c r="PZ10" s="109">
        <f>Seniori!PZ48</f>
        <v>0</v>
      </c>
      <c r="QA10" s="109">
        <f>Seniori!QA48</f>
        <v>0</v>
      </c>
      <c r="QB10" s="109">
        <f>Seniori!QB48</f>
        <v>0</v>
      </c>
      <c r="QC10" s="109">
        <f>Seniori!QC48</f>
        <v>0</v>
      </c>
      <c r="QD10" s="109">
        <f>Seniori!QD48</f>
        <v>0</v>
      </c>
      <c r="QE10" s="109">
        <f>Seniori!QE48</f>
        <v>0</v>
      </c>
      <c r="QF10" s="109">
        <f>Seniori!QF48</f>
        <v>0</v>
      </c>
      <c r="QG10" s="109">
        <f>Seniori!QG48</f>
        <v>0</v>
      </c>
      <c r="QH10" s="109">
        <f>Seniori!QH48</f>
        <v>0</v>
      </c>
      <c r="QI10" s="109">
        <f>Seniori!QI48</f>
        <v>0</v>
      </c>
      <c r="QJ10" s="109">
        <f>Seniori!QJ48</f>
        <v>0</v>
      </c>
      <c r="QK10" s="109">
        <f>Seniori!QK48</f>
        <v>0</v>
      </c>
      <c r="QL10" s="109">
        <f>Seniori!QL48</f>
        <v>0</v>
      </c>
      <c r="QM10" s="109">
        <f>Seniori!QM48</f>
        <v>0</v>
      </c>
      <c r="QN10" s="109">
        <f>Seniori!QN48</f>
        <v>0</v>
      </c>
      <c r="QO10" s="109">
        <f>Seniori!QO48</f>
        <v>0</v>
      </c>
      <c r="QP10" s="109">
        <f>Seniori!QP48</f>
        <v>0</v>
      </c>
      <c r="QQ10" s="109">
        <f>Seniori!QQ48</f>
        <v>0</v>
      </c>
      <c r="QR10" s="109">
        <f>Seniori!QR48</f>
        <v>0</v>
      </c>
      <c r="QS10" s="109">
        <f>Seniori!QS48</f>
        <v>0</v>
      </c>
      <c r="QT10" s="109">
        <f>Seniori!QT48</f>
        <v>0</v>
      </c>
      <c r="QU10" s="109">
        <f>Seniori!QU48</f>
        <v>0</v>
      </c>
      <c r="QV10" s="109">
        <f>Seniori!QV48</f>
        <v>0</v>
      </c>
      <c r="QW10" s="109">
        <f>Seniori!QW48</f>
        <v>0</v>
      </c>
      <c r="QX10" s="109">
        <f>Seniori!QX48</f>
        <v>0</v>
      </c>
      <c r="QY10" s="109">
        <f>Seniori!QY48</f>
        <v>0</v>
      </c>
      <c r="QZ10" s="109">
        <f>Seniori!QZ48</f>
        <v>0</v>
      </c>
      <c r="RA10" s="109">
        <f>Seniori!RA48</f>
        <v>0</v>
      </c>
      <c r="RB10" s="109">
        <f>Seniori!RB48</f>
        <v>0</v>
      </c>
      <c r="RC10" s="109">
        <f>Seniori!RC48</f>
        <v>0</v>
      </c>
      <c r="RD10" s="109">
        <f>Seniori!RD48</f>
        <v>0</v>
      </c>
      <c r="RE10" s="109">
        <f>Seniori!RE48</f>
        <v>0</v>
      </c>
      <c r="RF10" s="109">
        <f>Seniori!RF48</f>
        <v>0</v>
      </c>
      <c r="RG10" s="109">
        <f>Seniori!RG48</f>
        <v>0</v>
      </c>
      <c r="RH10" s="109">
        <f>Seniori!RH48</f>
        <v>0</v>
      </c>
      <c r="RI10" s="109">
        <f>Seniori!RI48</f>
        <v>0</v>
      </c>
      <c r="RJ10" s="109">
        <f>Seniori!RJ48</f>
        <v>0</v>
      </c>
      <c r="RK10" s="109">
        <f>Seniori!RK48</f>
        <v>0</v>
      </c>
      <c r="RL10" s="109">
        <f>Seniori!RL48</f>
        <v>0</v>
      </c>
      <c r="RM10" s="109">
        <f>Seniori!RM48</f>
        <v>0</v>
      </c>
      <c r="RN10" s="109">
        <f>Seniori!RN48</f>
        <v>0</v>
      </c>
      <c r="RO10" s="109">
        <f>Seniori!RO48</f>
        <v>0</v>
      </c>
      <c r="RP10" s="109">
        <f>Seniori!RP48</f>
        <v>0</v>
      </c>
      <c r="RQ10" s="109">
        <f>Seniori!RQ48</f>
        <v>0</v>
      </c>
      <c r="RR10" s="109">
        <f>Seniori!RR48</f>
        <v>0</v>
      </c>
      <c r="RS10" s="109">
        <f>Seniori!RS48</f>
        <v>0</v>
      </c>
      <c r="RT10" s="109">
        <f>Seniori!RT48</f>
        <v>0</v>
      </c>
      <c r="RU10" s="109">
        <f>Seniori!RU48</f>
        <v>0</v>
      </c>
      <c r="RV10" s="109">
        <f>Seniori!RV48</f>
        <v>0</v>
      </c>
      <c r="RW10" s="109">
        <f>Seniori!RW48</f>
        <v>0</v>
      </c>
      <c r="RX10" s="109">
        <f>Seniori!RX48</f>
        <v>0</v>
      </c>
      <c r="RY10" s="109">
        <f>Seniori!RY48</f>
        <v>0</v>
      </c>
      <c r="RZ10" s="109">
        <f>Seniori!RZ48</f>
        <v>0</v>
      </c>
      <c r="SA10" s="109">
        <f>Seniori!SA48</f>
        <v>0</v>
      </c>
      <c r="SB10" s="109">
        <f>Seniori!SB48</f>
        <v>0</v>
      </c>
      <c r="SC10" s="109">
        <f>Seniori!SC48</f>
        <v>0</v>
      </c>
      <c r="SD10" s="109">
        <f>Seniori!SD48</f>
        <v>0</v>
      </c>
      <c r="SE10" s="109">
        <f>Seniori!SE48</f>
        <v>0</v>
      </c>
      <c r="SF10" s="109">
        <f>Seniori!SF48</f>
        <v>0</v>
      </c>
      <c r="SG10" s="109">
        <f>Seniori!SG48</f>
        <v>0</v>
      </c>
      <c r="SH10" s="109">
        <f>Seniori!SH48</f>
        <v>0</v>
      </c>
      <c r="SI10" s="109">
        <f>Seniori!SI48</f>
        <v>0</v>
      </c>
      <c r="SJ10" s="109">
        <f>Seniori!SJ48</f>
        <v>0</v>
      </c>
      <c r="SK10" s="109">
        <f>Seniori!SK48</f>
        <v>0</v>
      </c>
      <c r="SL10" s="109">
        <f>Seniori!SL48</f>
        <v>0</v>
      </c>
      <c r="SM10" s="109">
        <f>Seniori!SM48</f>
        <v>0</v>
      </c>
      <c r="SN10" s="109">
        <f>Seniori!SN48</f>
        <v>0</v>
      </c>
      <c r="SO10" s="109">
        <f>Seniori!SO48</f>
        <v>0</v>
      </c>
      <c r="SP10" s="109">
        <f>Seniori!SP48</f>
        <v>0</v>
      </c>
      <c r="SQ10" s="109">
        <f>Seniori!SQ48</f>
        <v>0</v>
      </c>
      <c r="SR10" s="109">
        <f>Seniori!SR48</f>
        <v>0</v>
      </c>
      <c r="SS10" s="109">
        <f>Seniori!SS48</f>
        <v>0</v>
      </c>
      <c r="ST10" s="109">
        <f>Seniori!ST48</f>
        <v>0</v>
      </c>
      <c r="SU10" s="109">
        <f>Seniori!SU48</f>
        <v>0</v>
      </c>
      <c r="SV10" s="109">
        <f>Seniori!SV48</f>
        <v>0</v>
      </c>
      <c r="SW10" s="109">
        <f>Seniori!SW48</f>
        <v>0</v>
      </c>
      <c r="SX10" s="109">
        <f>Seniori!SX48</f>
        <v>0</v>
      </c>
      <c r="SY10" s="109">
        <f>Seniori!SY48</f>
        <v>0</v>
      </c>
      <c r="SZ10" s="109">
        <f>Seniori!SZ48</f>
        <v>0</v>
      </c>
      <c r="TA10" s="109">
        <f>Seniori!TA48</f>
        <v>0</v>
      </c>
      <c r="TB10" s="109">
        <f>Seniori!TB48</f>
        <v>0</v>
      </c>
    </row>
    <row r="11" spans="1:522" s="10" customFormat="1" ht="18" customHeight="1" x14ac:dyDescent="0.2">
      <c r="A11" s="12">
        <v>3</v>
      </c>
      <c r="B11" s="11" t="s">
        <v>281</v>
      </c>
      <c r="C11" s="1">
        <v>12293</v>
      </c>
      <c r="D11" s="12">
        <v>2017</v>
      </c>
      <c r="E11" s="4" t="s">
        <v>50</v>
      </c>
      <c r="F11" s="64">
        <v>4692</v>
      </c>
      <c r="G11" s="9" t="s">
        <v>129</v>
      </c>
      <c r="H11" s="62" t="s">
        <v>97</v>
      </c>
      <c r="I11" s="1">
        <f>SUM(K11:TB11)</f>
        <v>72</v>
      </c>
      <c r="J11" s="12">
        <f>Tabuľka311[[#This Row],[Stĺpec9]]</f>
        <v>72</v>
      </c>
      <c r="K11" s="109">
        <f>Seniori!K41</f>
        <v>0</v>
      </c>
      <c r="L11" s="109">
        <f>Seniori!L41</f>
        <v>0</v>
      </c>
      <c r="M11" s="109">
        <f>Seniori!M41</f>
        <v>0</v>
      </c>
      <c r="N11" s="109">
        <f>Seniori!N41</f>
        <v>0</v>
      </c>
      <c r="O11" s="109">
        <f>Seniori!O41</f>
        <v>0</v>
      </c>
      <c r="P11" s="109">
        <f>Seniori!P41</f>
        <v>0</v>
      </c>
      <c r="Q11" s="109">
        <f>Seniori!Q41</f>
        <v>0</v>
      </c>
      <c r="R11" s="109">
        <f>Seniori!R41</f>
        <v>0</v>
      </c>
      <c r="S11" s="109">
        <f>Seniori!S41</f>
        <v>0</v>
      </c>
      <c r="T11" s="109">
        <f>Seniori!T41</f>
        <v>0</v>
      </c>
      <c r="U11" s="109">
        <f>Seniori!U41</f>
        <v>0</v>
      </c>
      <c r="V11" s="109">
        <f>Seniori!V41</f>
        <v>0</v>
      </c>
      <c r="W11" s="109">
        <f>Seniori!W41</f>
        <v>0</v>
      </c>
      <c r="X11" s="109">
        <f>Seniori!X41</f>
        <v>0</v>
      </c>
      <c r="Y11" s="109">
        <f>Seniori!Y41</f>
        <v>0</v>
      </c>
      <c r="Z11" s="109">
        <f>Seniori!Z41</f>
        <v>0</v>
      </c>
      <c r="AA11" s="109">
        <f>Seniori!AA41</f>
        <v>0</v>
      </c>
      <c r="AB11" s="109">
        <f>Seniori!AB41</f>
        <v>0</v>
      </c>
      <c r="AC11" s="109">
        <f>Seniori!AC41</f>
        <v>0</v>
      </c>
      <c r="AD11" s="109">
        <f>Seniori!AD41</f>
        <v>0</v>
      </c>
      <c r="AE11" s="109">
        <f>Seniori!AE41</f>
        <v>0</v>
      </c>
      <c r="AF11" s="109">
        <f>Seniori!AF41</f>
        <v>0</v>
      </c>
      <c r="AG11" s="109">
        <f>Seniori!AG41</f>
        <v>0</v>
      </c>
      <c r="AH11" s="109">
        <f>Seniori!AH41</f>
        <v>0</v>
      </c>
      <c r="AI11" s="109">
        <f>Seniori!AI41</f>
        <v>0</v>
      </c>
      <c r="AJ11" s="109">
        <f>Seniori!AJ41</f>
        <v>0</v>
      </c>
      <c r="AK11" s="109">
        <f>Seniori!AK41</f>
        <v>0</v>
      </c>
      <c r="AL11" s="109">
        <f>Seniori!AL41</f>
        <v>0</v>
      </c>
      <c r="AM11" s="109">
        <f>Seniori!AM41</f>
        <v>0</v>
      </c>
      <c r="AN11" s="109">
        <f>Seniori!AN41</f>
        <v>0</v>
      </c>
      <c r="AO11" s="109">
        <f>Seniori!AO41</f>
        <v>0</v>
      </c>
      <c r="AP11" s="109">
        <f>Seniori!AP41</f>
        <v>9</v>
      </c>
      <c r="AQ11" s="109">
        <f>Seniori!AQ41</f>
        <v>0</v>
      </c>
      <c r="AR11" s="109">
        <f>Seniori!AR41</f>
        <v>0</v>
      </c>
      <c r="AS11" s="109">
        <f>Seniori!AS41</f>
        <v>9</v>
      </c>
      <c r="AT11" s="109">
        <f>Seniori!AT41</f>
        <v>0</v>
      </c>
      <c r="AU11" s="109">
        <f>Seniori!AU41</f>
        <v>0</v>
      </c>
      <c r="AV11" s="109">
        <f>Seniori!AV41</f>
        <v>0</v>
      </c>
      <c r="AW11" s="109">
        <f>Seniori!AW41</f>
        <v>0</v>
      </c>
      <c r="AX11" s="109">
        <f>Seniori!AX41</f>
        <v>0</v>
      </c>
      <c r="AY11" s="109">
        <f>Seniori!AY41</f>
        <v>0</v>
      </c>
      <c r="AZ11" s="109">
        <f>Seniori!AZ41</f>
        <v>0</v>
      </c>
      <c r="BA11" s="109">
        <f>Seniori!BA41</f>
        <v>0</v>
      </c>
      <c r="BB11" s="109">
        <f>Seniori!BB41</f>
        <v>0</v>
      </c>
      <c r="BC11" s="109">
        <f>Seniori!BC41</f>
        <v>0</v>
      </c>
      <c r="BD11" s="109">
        <f>Seniori!BD41</f>
        <v>0</v>
      </c>
      <c r="BE11" s="109">
        <f>Seniori!BE41</f>
        <v>0</v>
      </c>
      <c r="BF11" s="109">
        <f>Seniori!BF41</f>
        <v>0</v>
      </c>
      <c r="BG11" s="109">
        <f>Seniori!BG41</f>
        <v>0</v>
      </c>
      <c r="BH11" s="109">
        <f>Seniori!BH41</f>
        <v>0</v>
      </c>
      <c r="BI11" s="109">
        <f>Seniori!BI41</f>
        <v>0</v>
      </c>
      <c r="BJ11" s="109">
        <f>Seniori!BJ41</f>
        <v>0</v>
      </c>
      <c r="BK11" s="109">
        <f>Seniori!BK41</f>
        <v>0</v>
      </c>
      <c r="BL11" s="109">
        <f>Seniori!BL41</f>
        <v>0</v>
      </c>
      <c r="BM11" s="109">
        <f>Seniori!BM41</f>
        <v>0</v>
      </c>
      <c r="BN11" s="109">
        <f>Seniori!BN41</f>
        <v>0</v>
      </c>
      <c r="BO11" s="109">
        <f>Seniori!BO41</f>
        <v>0</v>
      </c>
      <c r="BP11" s="109">
        <f>Seniori!BP41</f>
        <v>0</v>
      </c>
      <c r="BQ11" s="109">
        <f>Seniori!BQ41</f>
        <v>0</v>
      </c>
      <c r="BR11" s="109">
        <f>Seniori!BR41</f>
        <v>0</v>
      </c>
      <c r="BS11" s="109">
        <f>Seniori!BS41</f>
        <v>0</v>
      </c>
      <c r="BT11" s="109">
        <f>Seniori!BT41</f>
        <v>0</v>
      </c>
      <c r="BU11" s="109">
        <f>Seniori!BU41</f>
        <v>0</v>
      </c>
      <c r="BV11" s="109">
        <f>Seniori!BV41</f>
        <v>0</v>
      </c>
      <c r="BW11" s="109">
        <f>Seniori!BW41</f>
        <v>0</v>
      </c>
      <c r="BX11" s="109">
        <f>Seniori!BX41</f>
        <v>0</v>
      </c>
      <c r="BY11" s="109">
        <f>Seniori!BY41</f>
        <v>0</v>
      </c>
      <c r="BZ11" s="109">
        <f>Seniori!BZ41</f>
        <v>0</v>
      </c>
      <c r="CA11" s="109">
        <f>Seniori!CA41</f>
        <v>0</v>
      </c>
      <c r="CB11" s="109">
        <f>Seniori!CB41</f>
        <v>0</v>
      </c>
      <c r="CC11" s="109">
        <f>Seniori!CC41</f>
        <v>0</v>
      </c>
      <c r="CD11" s="109">
        <f>Seniori!CD41</f>
        <v>0</v>
      </c>
      <c r="CE11" s="109">
        <f>Seniori!CE41</f>
        <v>0</v>
      </c>
      <c r="CF11" s="109">
        <f>Seniori!CF41</f>
        <v>0</v>
      </c>
      <c r="CG11" s="109">
        <f>Seniori!CG41</f>
        <v>0</v>
      </c>
      <c r="CH11" s="109">
        <f>Seniori!CH41</f>
        <v>0</v>
      </c>
      <c r="CI11" s="109">
        <f>Seniori!CI41</f>
        <v>0</v>
      </c>
      <c r="CJ11" s="109">
        <f>Seniori!CJ41</f>
        <v>0</v>
      </c>
      <c r="CK11" s="109">
        <f>Seniori!CK41</f>
        <v>0</v>
      </c>
      <c r="CL11" s="109">
        <f>Seniori!CL41</f>
        <v>0</v>
      </c>
      <c r="CM11" s="109">
        <f>Seniori!CM41</f>
        <v>0</v>
      </c>
      <c r="CN11" s="109">
        <f>Seniori!CN41</f>
        <v>0</v>
      </c>
      <c r="CO11" s="109">
        <f>Seniori!CO41</f>
        <v>0</v>
      </c>
      <c r="CP11" s="109">
        <f>Seniori!CP41</f>
        <v>0</v>
      </c>
      <c r="CQ11" s="109">
        <f>Seniori!CQ41</f>
        <v>0</v>
      </c>
      <c r="CR11" s="109">
        <f>Seniori!CR41</f>
        <v>0</v>
      </c>
      <c r="CS11" s="109">
        <f>Seniori!CS41</f>
        <v>0</v>
      </c>
      <c r="CT11" s="109">
        <f>Seniori!CT41</f>
        <v>0</v>
      </c>
      <c r="CU11" s="109">
        <f>Seniori!CU41</f>
        <v>0</v>
      </c>
      <c r="CV11" s="109">
        <f>Seniori!CV41</f>
        <v>0</v>
      </c>
      <c r="CW11" s="109">
        <f>Seniori!CW41</f>
        <v>0</v>
      </c>
      <c r="CX11" s="109">
        <f>Seniori!CX41</f>
        <v>0</v>
      </c>
      <c r="CY11" s="109">
        <f>Seniori!CY41</f>
        <v>0</v>
      </c>
      <c r="CZ11" s="109">
        <f>Seniori!CZ41</f>
        <v>0</v>
      </c>
      <c r="DA11" s="109">
        <f>Seniori!DA41</f>
        <v>0</v>
      </c>
      <c r="DB11" s="109">
        <f>Seniori!DB41</f>
        <v>0</v>
      </c>
      <c r="DC11" s="109">
        <f>Seniori!DC41</f>
        <v>0</v>
      </c>
      <c r="DD11" s="109">
        <f>Seniori!DD41</f>
        <v>0</v>
      </c>
      <c r="DE11" s="109">
        <f>Seniori!DE41</f>
        <v>0</v>
      </c>
      <c r="DF11" s="109">
        <f>Seniori!DF41</f>
        <v>0</v>
      </c>
      <c r="DG11" s="109">
        <f>Seniori!DG41</f>
        <v>0</v>
      </c>
      <c r="DH11" s="109">
        <f>Seniori!DH41</f>
        <v>0</v>
      </c>
      <c r="DI11" s="109">
        <f>Seniori!DI41</f>
        <v>0</v>
      </c>
      <c r="DJ11" s="109">
        <f>Seniori!DJ41</f>
        <v>0</v>
      </c>
      <c r="DK11" s="109">
        <f>Seniori!DK41</f>
        <v>0</v>
      </c>
      <c r="DL11" s="109">
        <f>Seniori!DL41</f>
        <v>0</v>
      </c>
      <c r="DM11" s="109">
        <f>Seniori!DM41</f>
        <v>0</v>
      </c>
      <c r="DN11" s="109">
        <f>Seniori!DN41</f>
        <v>0</v>
      </c>
      <c r="DO11" s="109">
        <f>Seniori!DO41</f>
        <v>0</v>
      </c>
      <c r="DP11" s="109">
        <f>Seniori!DP41</f>
        <v>0</v>
      </c>
      <c r="DQ11" s="109">
        <f>Seniori!DQ41</f>
        <v>0</v>
      </c>
      <c r="DR11" s="109">
        <f>Seniori!DR41</f>
        <v>0</v>
      </c>
      <c r="DS11" s="109">
        <f>Seniori!DS41</f>
        <v>0</v>
      </c>
      <c r="DT11" s="109">
        <f>Seniori!DT41</f>
        <v>0</v>
      </c>
      <c r="DU11" s="109">
        <f>Seniori!DU41</f>
        <v>0</v>
      </c>
      <c r="DV11" s="109">
        <f>Seniori!DV41</f>
        <v>0</v>
      </c>
      <c r="DW11" s="109">
        <f>Seniori!DW41</f>
        <v>0</v>
      </c>
      <c r="DX11" s="109">
        <f>Seniori!DX41</f>
        <v>0</v>
      </c>
      <c r="DY11" s="109">
        <f>Seniori!DY41</f>
        <v>0</v>
      </c>
      <c r="DZ11" s="109">
        <f>Seniori!DZ41</f>
        <v>0</v>
      </c>
      <c r="EA11" s="109">
        <f>Seniori!EA41</f>
        <v>0</v>
      </c>
      <c r="EB11" s="109">
        <f>Seniori!EB41</f>
        <v>12</v>
      </c>
      <c r="EC11" s="109">
        <f>Seniori!EC41</f>
        <v>12</v>
      </c>
      <c r="ED11" s="109">
        <f>Seniori!ED41</f>
        <v>13.5</v>
      </c>
      <c r="EE11" s="109">
        <f>Seniori!EE41</f>
        <v>16.5</v>
      </c>
      <c r="EF11" s="109">
        <f>Seniori!EF41</f>
        <v>0</v>
      </c>
      <c r="EG11" s="109">
        <f>Seniori!EG41</f>
        <v>0</v>
      </c>
      <c r="EH11" s="109">
        <f>Seniori!EH41</f>
        <v>0</v>
      </c>
      <c r="EI11" s="109">
        <f>Seniori!EI41</f>
        <v>0</v>
      </c>
      <c r="EJ11" s="109">
        <f>Seniori!EJ41</f>
        <v>0</v>
      </c>
      <c r="EK11" s="109">
        <f>Seniori!EK41</f>
        <v>0</v>
      </c>
      <c r="EL11" s="109">
        <f>Seniori!EL41</f>
        <v>0</v>
      </c>
      <c r="EM11" s="109">
        <f>Seniori!EM41</f>
        <v>0</v>
      </c>
      <c r="EN11" s="109">
        <f>Seniori!EN41</f>
        <v>0</v>
      </c>
      <c r="EO11" s="109">
        <f>Seniori!EO41</f>
        <v>0</v>
      </c>
      <c r="EP11" s="109">
        <f>Seniori!EP41</f>
        <v>0</v>
      </c>
      <c r="EQ11" s="109">
        <f>Seniori!EQ41</f>
        <v>0</v>
      </c>
      <c r="ER11" s="109">
        <f>Seniori!ER41</f>
        <v>0</v>
      </c>
      <c r="ES11" s="109">
        <f>Seniori!ES41</f>
        <v>0</v>
      </c>
      <c r="ET11" s="109">
        <f>Seniori!ET41</f>
        <v>0</v>
      </c>
      <c r="EU11" s="109">
        <f>Seniori!EU41</f>
        <v>0</v>
      </c>
      <c r="EV11" s="109">
        <f>Seniori!EV41</f>
        <v>0</v>
      </c>
      <c r="EW11" s="109">
        <f>Seniori!EW41</f>
        <v>0</v>
      </c>
      <c r="EX11" s="109">
        <f>Seniori!EX41</f>
        <v>0</v>
      </c>
      <c r="EY11" s="109">
        <f>Seniori!EY41</f>
        <v>0</v>
      </c>
      <c r="EZ11" s="109">
        <f>Seniori!EZ41</f>
        <v>0</v>
      </c>
      <c r="FA11" s="109">
        <f>Seniori!FA41</f>
        <v>0</v>
      </c>
      <c r="FB11" s="109">
        <f>Seniori!FB41</f>
        <v>0</v>
      </c>
      <c r="FC11" s="109">
        <f>Seniori!FC41</f>
        <v>0</v>
      </c>
      <c r="FD11" s="109">
        <f>Seniori!FD41</f>
        <v>0</v>
      </c>
      <c r="FE11" s="109">
        <f>Seniori!FE41</f>
        <v>0</v>
      </c>
      <c r="FF11" s="109">
        <f>Seniori!FF41</f>
        <v>0</v>
      </c>
      <c r="FG11" s="109">
        <f>Seniori!FG41</f>
        <v>0</v>
      </c>
      <c r="FH11" s="109">
        <f>Seniori!FH41</f>
        <v>0</v>
      </c>
      <c r="FI11" s="109">
        <f>Seniori!FI41</f>
        <v>0</v>
      </c>
      <c r="FJ11" s="109">
        <f>Seniori!FJ41</f>
        <v>0</v>
      </c>
      <c r="FK11" s="109">
        <f>Seniori!FK41</f>
        <v>0</v>
      </c>
      <c r="FL11" s="109">
        <f>Seniori!FL41</f>
        <v>0</v>
      </c>
      <c r="FM11" s="109">
        <f>Seniori!FM41</f>
        <v>0</v>
      </c>
      <c r="FN11" s="109">
        <f>Seniori!FN41</f>
        <v>0</v>
      </c>
      <c r="FO11" s="109">
        <f>Seniori!FO41</f>
        <v>0</v>
      </c>
      <c r="FP11" s="109">
        <f>Seniori!FP41</f>
        <v>0</v>
      </c>
      <c r="FQ11" s="109">
        <f>Seniori!FQ41</f>
        <v>0</v>
      </c>
      <c r="FR11" s="109">
        <f>Seniori!FR41</f>
        <v>0</v>
      </c>
      <c r="FS11" s="109">
        <f>Seniori!FS41</f>
        <v>0</v>
      </c>
      <c r="FT11" s="109">
        <f>Seniori!FT41</f>
        <v>0</v>
      </c>
      <c r="FU11" s="109">
        <f>Seniori!FU41</f>
        <v>0</v>
      </c>
      <c r="FV11" s="109">
        <f>Seniori!FV41</f>
        <v>0</v>
      </c>
      <c r="FW11" s="109">
        <f>Seniori!FW41</f>
        <v>0</v>
      </c>
      <c r="FX11" s="109">
        <f>Seniori!FX41</f>
        <v>0</v>
      </c>
      <c r="FY11" s="109">
        <f>Seniori!FY41</f>
        <v>0</v>
      </c>
      <c r="FZ11" s="109">
        <f>Seniori!FZ41</f>
        <v>0</v>
      </c>
      <c r="GA11" s="109">
        <f>Seniori!GA41</f>
        <v>0</v>
      </c>
      <c r="GB11" s="109">
        <f>Seniori!GB41</f>
        <v>0</v>
      </c>
      <c r="GC11" s="109">
        <f>Seniori!GC41</f>
        <v>0</v>
      </c>
      <c r="GD11" s="109">
        <f>Seniori!GD41</f>
        <v>0</v>
      </c>
      <c r="GE11" s="109">
        <f>Seniori!GE41</f>
        <v>0</v>
      </c>
      <c r="GF11" s="109">
        <f>Seniori!GF41</f>
        <v>0</v>
      </c>
      <c r="GG11" s="109">
        <f>Seniori!GG41</f>
        <v>0</v>
      </c>
      <c r="GH11" s="109">
        <f>Seniori!GH41</f>
        <v>0</v>
      </c>
      <c r="GI11" s="109">
        <f>Seniori!GI41</f>
        <v>0</v>
      </c>
      <c r="GJ11" s="109">
        <f>Seniori!GJ41</f>
        <v>0</v>
      </c>
      <c r="GK11" s="109">
        <f>Seniori!GK41</f>
        <v>0</v>
      </c>
      <c r="GL11" s="109">
        <f>Seniori!GL41</f>
        <v>0</v>
      </c>
      <c r="GM11" s="109">
        <f>Seniori!GM41</f>
        <v>0</v>
      </c>
      <c r="GN11" s="109">
        <f>Seniori!GN41</f>
        <v>0</v>
      </c>
      <c r="GO11" s="109">
        <f>Seniori!GO41</f>
        <v>0</v>
      </c>
      <c r="GP11" s="109">
        <f>Seniori!GP41</f>
        <v>0</v>
      </c>
      <c r="GQ11" s="109">
        <f>Seniori!GQ41</f>
        <v>0</v>
      </c>
      <c r="GR11" s="109">
        <f>Seniori!GR41</f>
        <v>0</v>
      </c>
      <c r="GS11" s="109">
        <f>Seniori!GS41</f>
        <v>0</v>
      </c>
      <c r="GT11" s="109">
        <f>Seniori!GT41</f>
        <v>0</v>
      </c>
      <c r="GU11" s="109">
        <f>Seniori!GU41</f>
        <v>0</v>
      </c>
      <c r="GV11" s="109">
        <f>Seniori!GV41</f>
        <v>0</v>
      </c>
      <c r="GW11" s="109">
        <f>Seniori!GW41</f>
        <v>0</v>
      </c>
      <c r="GX11" s="109">
        <f>Seniori!GX41</f>
        <v>0</v>
      </c>
      <c r="GY11" s="109">
        <f>Seniori!GY41</f>
        <v>0</v>
      </c>
      <c r="GZ11" s="109">
        <f>Seniori!GZ41</f>
        <v>0</v>
      </c>
      <c r="HA11" s="109">
        <f>Seniori!HA41</f>
        <v>0</v>
      </c>
      <c r="HB11" s="109">
        <f>Seniori!HB41</f>
        <v>0</v>
      </c>
      <c r="HC11" s="109">
        <f>Seniori!HC41</f>
        <v>0</v>
      </c>
      <c r="HD11" s="109">
        <f>Seniori!HD41</f>
        <v>0</v>
      </c>
      <c r="HE11" s="109">
        <f>Seniori!HE41</f>
        <v>0</v>
      </c>
      <c r="HF11" s="109">
        <f>Seniori!HF41</f>
        <v>0</v>
      </c>
      <c r="HG11" s="109">
        <f>Seniori!HG41</f>
        <v>0</v>
      </c>
      <c r="HH11" s="109">
        <f>Seniori!HH41</f>
        <v>0</v>
      </c>
      <c r="HI11" s="109">
        <f>Seniori!HI41</f>
        <v>0</v>
      </c>
      <c r="HJ11" s="109">
        <f>Seniori!HJ41</f>
        <v>0</v>
      </c>
      <c r="HK11" s="109">
        <f>Seniori!HK41</f>
        <v>0</v>
      </c>
      <c r="HL11" s="109">
        <f>Seniori!HL41</f>
        <v>0</v>
      </c>
      <c r="HM11" s="109">
        <f>Seniori!HM41</f>
        <v>0</v>
      </c>
      <c r="HN11" s="109">
        <f>Seniori!HN41</f>
        <v>0</v>
      </c>
      <c r="HO11" s="109">
        <f>Seniori!HO41</f>
        <v>0</v>
      </c>
      <c r="HP11" s="109">
        <f>Seniori!HP41</f>
        <v>0</v>
      </c>
      <c r="HQ11" s="109">
        <f>Seniori!HQ41</f>
        <v>0</v>
      </c>
      <c r="HR11" s="109">
        <f>Seniori!HR41</f>
        <v>0</v>
      </c>
      <c r="HS11" s="109">
        <f>Seniori!HS41</f>
        <v>0</v>
      </c>
      <c r="HT11" s="109">
        <f>Seniori!HT41</f>
        <v>0</v>
      </c>
      <c r="HU11" s="109">
        <f>Seniori!HU41</f>
        <v>0</v>
      </c>
      <c r="HV11" s="109">
        <f>Seniori!HV41</f>
        <v>0</v>
      </c>
      <c r="HW11" s="109">
        <f>Seniori!HW41</f>
        <v>0</v>
      </c>
      <c r="HX11" s="109">
        <f>Seniori!HX41</f>
        <v>0</v>
      </c>
      <c r="HY11" s="109">
        <f>Seniori!HY41</f>
        <v>0</v>
      </c>
      <c r="HZ11" s="109">
        <f>Seniori!HZ41</f>
        <v>0</v>
      </c>
      <c r="IA11" s="109">
        <f>Seniori!IA41</f>
        <v>0</v>
      </c>
      <c r="IB11" s="109">
        <f>Seniori!IB41</f>
        <v>0</v>
      </c>
      <c r="IC11" s="109">
        <f>Seniori!IC41</f>
        <v>0</v>
      </c>
      <c r="ID11" s="109">
        <f>Seniori!ID41</f>
        <v>0</v>
      </c>
      <c r="IE11" s="109">
        <f>Seniori!IE41</f>
        <v>0</v>
      </c>
      <c r="IF11" s="109">
        <f>Seniori!IF41</f>
        <v>0</v>
      </c>
      <c r="IG11" s="109">
        <f>Seniori!IG41</f>
        <v>0</v>
      </c>
      <c r="IH11" s="109">
        <f>Seniori!IH41</f>
        <v>0</v>
      </c>
      <c r="II11" s="109">
        <f>Seniori!II41</f>
        <v>0</v>
      </c>
      <c r="IJ11" s="109">
        <f>Seniori!IJ41</f>
        <v>0</v>
      </c>
      <c r="IK11" s="109">
        <f>Seniori!IK41</f>
        <v>0</v>
      </c>
      <c r="IL11" s="109">
        <f>Seniori!IL41</f>
        <v>0</v>
      </c>
      <c r="IM11" s="109">
        <f>Seniori!IM41</f>
        <v>0</v>
      </c>
      <c r="IN11" s="109">
        <f>Seniori!IN41</f>
        <v>0</v>
      </c>
      <c r="IO11" s="109">
        <f>Seniori!IO41</f>
        <v>0</v>
      </c>
      <c r="IP11" s="109">
        <f>Seniori!IP41</f>
        <v>0</v>
      </c>
      <c r="IQ11" s="109">
        <f>Seniori!IQ41</f>
        <v>0</v>
      </c>
      <c r="IR11" s="109">
        <f>Seniori!IR41</f>
        <v>0</v>
      </c>
      <c r="IS11" s="109">
        <f>Seniori!IS41</f>
        <v>0</v>
      </c>
      <c r="IT11" s="109">
        <f>Seniori!IT41</f>
        <v>0</v>
      </c>
      <c r="IU11" s="109">
        <f>Seniori!IU41</f>
        <v>0</v>
      </c>
      <c r="IV11" s="109">
        <f>Seniori!IV41</f>
        <v>0</v>
      </c>
      <c r="IW11" s="109">
        <f>Seniori!IW41</f>
        <v>0</v>
      </c>
      <c r="IX11" s="109">
        <f>Seniori!IX41</f>
        <v>0</v>
      </c>
      <c r="IY11" s="109">
        <f>Seniori!IY41</f>
        <v>0</v>
      </c>
      <c r="IZ11" s="109">
        <f>Seniori!IZ41</f>
        <v>0</v>
      </c>
      <c r="JA11" s="109">
        <f>Seniori!JA41</f>
        <v>0</v>
      </c>
      <c r="JB11" s="109">
        <f>Seniori!JB41</f>
        <v>0</v>
      </c>
      <c r="JC11" s="109">
        <f>Seniori!JC41</f>
        <v>0</v>
      </c>
      <c r="JD11" s="109">
        <f>Seniori!JD41</f>
        <v>0</v>
      </c>
      <c r="JE11" s="109">
        <f>Seniori!JE41</f>
        <v>0</v>
      </c>
      <c r="JF11" s="109">
        <f>Seniori!JF41</f>
        <v>0</v>
      </c>
      <c r="JG11" s="109">
        <f>Seniori!JG41</f>
        <v>0</v>
      </c>
      <c r="JH11" s="109">
        <f>Seniori!JH41</f>
        <v>0</v>
      </c>
      <c r="JI11" s="109">
        <f>Seniori!JI41</f>
        <v>0</v>
      </c>
      <c r="JJ11" s="109">
        <f>Seniori!JJ41</f>
        <v>0</v>
      </c>
      <c r="JK11" s="109">
        <f>Seniori!JK41</f>
        <v>0</v>
      </c>
      <c r="JL11" s="109">
        <f>Seniori!JL41</f>
        <v>0</v>
      </c>
      <c r="JM11" s="109">
        <f>Seniori!JM41</f>
        <v>0</v>
      </c>
      <c r="JN11" s="109">
        <f>Seniori!JN41</f>
        <v>0</v>
      </c>
      <c r="JO11" s="109">
        <f>Seniori!JO41</f>
        <v>0</v>
      </c>
      <c r="JP11" s="109">
        <f>Seniori!JP41</f>
        <v>0</v>
      </c>
      <c r="JQ11" s="109">
        <f>Seniori!JQ41</f>
        <v>0</v>
      </c>
      <c r="JR11" s="109">
        <f>Seniori!JR41</f>
        <v>0</v>
      </c>
      <c r="JS11" s="109">
        <f>Seniori!JS41</f>
        <v>0</v>
      </c>
      <c r="JT11" s="109">
        <f>Seniori!JT41</f>
        <v>0</v>
      </c>
      <c r="JU11" s="109">
        <f>Seniori!JU41</f>
        <v>0</v>
      </c>
      <c r="JV11" s="109">
        <f>Seniori!JV41</f>
        <v>0</v>
      </c>
      <c r="JW11" s="109">
        <f>Seniori!JW41</f>
        <v>0</v>
      </c>
      <c r="JX11" s="109">
        <f>Seniori!JX41</f>
        <v>0</v>
      </c>
      <c r="JY11" s="109">
        <f>Seniori!JY41</f>
        <v>0</v>
      </c>
      <c r="JZ11" s="109">
        <f>Seniori!JZ41</f>
        <v>0</v>
      </c>
      <c r="KA11" s="109">
        <f>Seniori!KA41</f>
        <v>0</v>
      </c>
      <c r="KB11" s="109">
        <f>Seniori!KB41</f>
        <v>0</v>
      </c>
      <c r="KC11" s="109">
        <f>Seniori!KC41</f>
        <v>0</v>
      </c>
      <c r="KD11" s="109">
        <f>Seniori!KD41</f>
        <v>0</v>
      </c>
      <c r="KE11" s="109">
        <f>Seniori!KE41</f>
        <v>0</v>
      </c>
      <c r="KF11" s="109">
        <f>Seniori!KF41</f>
        <v>0</v>
      </c>
      <c r="KG11" s="109">
        <f>Seniori!KG41</f>
        <v>0</v>
      </c>
      <c r="KH11" s="109">
        <f>Seniori!KH41</f>
        <v>0</v>
      </c>
      <c r="KI11" s="109">
        <f>Seniori!KI41</f>
        <v>0</v>
      </c>
      <c r="KJ11" s="109">
        <f>Seniori!KJ41</f>
        <v>0</v>
      </c>
      <c r="KK11" s="109">
        <f>Seniori!KK41</f>
        <v>0</v>
      </c>
      <c r="KL11" s="109">
        <f>Seniori!KL41</f>
        <v>0</v>
      </c>
      <c r="KM11" s="109">
        <f>Seniori!KM41</f>
        <v>0</v>
      </c>
      <c r="KN11" s="109">
        <f>Seniori!KN41</f>
        <v>0</v>
      </c>
      <c r="KO11" s="109">
        <f>Seniori!KO41</f>
        <v>0</v>
      </c>
      <c r="KP11" s="109">
        <f>Seniori!KP41</f>
        <v>0</v>
      </c>
      <c r="KQ11" s="109">
        <f>Seniori!KQ41</f>
        <v>0</v>
      </c>
      <c r="KR11" s="109">
        <f>Seniori!KR41</f>
        <v>0</v>
      </c>
      <c r="KS11" s="109">
        <f>Seniori!KS41</f>
        <v>0</v>
      </c>
      <c r="KT11" s="109">
        <f>Seniori!KT41</f>
        <v>0</v>
      </c>
      <c r="KU11" s="109">
        <f>Seniori!KU41</f>
        <v>0</v>
      </c>
      <c r="KV11" s="109">
        <f>Seniori!KV41</f>
        <v>0</v>
      </c>
      <c r="KW11" s="109">
        <f>Seniori!KW41</f>
        <v>0</v>
      </c>
      <c r="KX11" s="109">
        <f>Seniori!KX41</f>
        <v>0</v>
      </c>
      <c r="KY11" s="109">
        <f>Seniori!KY41</f>
        <v>0</v>
      </c>
      <c r="KZ11" s="109">
        <f>Seniori!KZ41</f>
        <v>0</v>
      </c>
      <c r="LA11" s="109">
        <f>Seniori!LA41</f>
        <v>0</v>
      </c>
      <c r="LB11" s="109">
        <f>Seniori!LB41</f>
        <v>0</v>
      </c>
      <c r="LC11" s="109">
        <f>Seniori!LC41</f>
        <v>0</v>
      </c>
      <c r="LD11" s="109">
        <f>Seniori!LD41</f>
        <v>0</v>
      </c>
      <c r="LE11" s="109">
        <f>Seniori!LE41</f>
        <v>0</v>
      </c>
      <c r="LF11" s="109">
        <f>Seniori!LF41</f>
        <v>0</v>
      </c>
      <c r="LG11" s="109">
        <f>Seniori!LG41</f>
        <v>0</v>
      </c>
      <c r="LH11" s="109">
        <f>Seniori!LH41</f>
        <v>0</v>
      </c>
      <c r="LI11" s="109">
        <f>Seniori!LI41</f>
        <v>0</v>
      </c>
      <c r="LJ11" s="109">
        <f>Seniori!LJ41</f>
        <v>0</v>
      </c>
      <c r="LK11" s="109">
        <f>Seniori!LK41</f>
        <v>0</v>
      </c>
      <c r="LL11" s="109">
        <f>Seniori!LL41</f>
        <v>0</v>
      </c>
      <c r="LM11" s="109">
        <f>Seniori!LM41</f>
        <v>0</v>
      </c>
      <c r="LN11" s="109">
        <f>Seniori!LN41</f>
        <v>0</v>
      </c>
      <c r="LO11" s="109">
        <f>Seniori!LO41</f>
        <v>0</v>
      </c>
      <c r="LP11" s="109">
        <f>Seniori!LP41</f>
        <v>0</v>
      </c>
      <c r="LQ11" s="109">
        <f>Seniori!LQ41</f>
        <v>0</v>
      </c>
      <c r="LR11" s="109">
        <f>Seniori!LR41</f>
        <v>0</v>
      </c>
      <c r="LS11" s="109">
        <f>Seniori!LS41</f>
        <v>0</v>
      </c>
      <c r="LT11" s="109">
        <f>Seniori!LT41</f>
        <v>0</v>
      </c>
      <c r="LU11" s="109">
        <f>Seniori!LU41</f>
        <v>0</v>
      </c>
      <c r="LV11" s="109">
        <f>Seniori!LV41</f>
        <v>0</v>
      </c>
      <c r="LW11" s="109">
        <f>Seniori!LW41</f>
        <v>0</v>
      </c>
      <c r="LX11" s="109">
        <f>Seniori!LX41</f>
        <v>0</v>
      </c>
      <c r="LY11" s="109">
        <f>Seniori!LY41</f>
        <v>0</v>
      </c>
      <c r="LZ11" s="109">
        <f>Seniori!LZ41</f>
        <v>0</v>
      </c>
      <c r="MA11" s="109">
        <f>Seniori!MA41</f>
        <v>0</v>
      </c>
      <c r="MB11" s="109">
        <f>Seniori!MB41</f>
        <v>0</v>
      </c>
      <c r="MC11" s="109">
        <f>Seniori!MC41</f>
        <v>0</v>
      </c>
      <c r="MD11" s="109">
        <f>Seniori!MD41</f>
        <v>0</v>
      </c>
      <c r="ME11" s="109">
        <f>Seniori!ME41</f>
        <v>0</v>
      </c>
      <c r="MF11" s="109">
        <f>Seniori!MF41</f>
        <v>0</v>
      </c>
      <c r="MG11" s="109">
        <f>Seniori!MG41</f>
        <v>0</v>
      </c>
      <c r="MH11" s="109">
        <f>Seniori!MH41</f>
        <v>0</v>
      </c>
      <c r="MI11" s="109">
        <f>Seniori!MI41</f>
        <v>0</v>
      </c>
      <c r="MJ11" s="109">
        <f>Seniori!MJ41</f>
        <v>0</v>
      </c>
      <c r="MK11" s="109">
        <f>Seniori!MK41</f>
        <v>0</v>
      </c>
      <c r="ML11" s="109">
        <f>Seniori!ML41</f>
        <v>0</v>
      </c>
      <c r="MM11" s="109">
        <f>Seniori!MM41</f>
        <v>0</v>
      </c>
      <c r="MN11" s="109">
        <f>Seniori!MN41</f>
        <v>0</v>
      </c>
      <c r="MO11" s="109">
        <f>Seniori!MO41</f>
        <v>0</v>
      </c>
      <c r="MP11" s="109">
        <f>Seniori!MP41</f>
        <v>0</v>
      </c>
      <c r="MQ11" s="109">
        <f>Seniori!MQ41</f>
        <v>0</v>
      </c>
      <c r="MR11" s="109">
        <f>Seniori!MR41</f>
        <v>0</v>
      </c>
      <c r="MS11" s="109">
        <f>Seniori!MS41</f>
        <v>0</v>
      </c>
      <c r="MT11" s="109">
        <f>Seniori!MT41</f>
        <v>0</v>
      </c>
      <c r="MU11" s="109">
        <f>Seniori!MU41</f>
        <v>0</v>
      </c>
      <c r="MV11" s="109">
        <f>Seniori!MV41</f>
        <v>0</v>
      </c>
      <c r="MW11" s="109">
        <f>Seniori!MW41</f>
        <v>0</v>
      </c>
      <c r="MX11" s="109">
        <f>Seniori!MX41</f>
        <v>0</v>
      </c>
      <c r="MY11" s="109">
        <f>Seniori!MY41</f>
        <v>0</v>
      </c>
      <c r="MZ11" s="109">
        <f>Seniori!MZ41</f>
        <v>0</v>
      </c>
      <c r="NA11" s="109">
        <f>Seniori!NA41</f>
        <v>0</v>
      </c>
      <c r="NB11" s="109">
        <f>Seniori!NB41</f>
        <v>0</v>
      </c>
      <c r="NC11" s="109">
        <f>Seniori!NC41</f>
        <v>0</v>
      </c>
      <c r="ND11" s="109">
        <f>Seniori!ND41</f>
        <v>0</v>
      </c>
      <c r="NE11" s="109">
        <f>Seniori!NE41</f>
        <v>0</v>
      </c>
      <c r="NF11" s="109">
        <f>Seniori!NF41</f>
        <v>0</v>
      </c>
      <c r="NG11" s="109">
        <f>Seniori!NG41</f>
        <v>0</v>
      </c>
      <c r="NH11" s="109">
        <f>Seniori!NH41</f>
        <v>0</v>
      </c>
      <c r="NI11" s="109">
        <f>Seniori!NI41</f>
        <v>0</v>
      </c>
      <c r="NJ11" s="109">
        <f>Seniori!NJ41</f>
        <v>0</v>
      </c>
      <c r="NK11" s="109">
        <f>Seniori!NK41</f>
        <v>0</v>
      </c>
      <c r="NL11" s="109">
        <f>Seniori!NL41</f>
        <v>0</v>
      </c>
      <c r="NM11" s="109">
        <f>Seniori!NM41</f>
        <v>0</v>
      </c>
      <c r="NN11" s="109">
        <f>Seniori!NN41</f>
        <v>0</v>
      </c>
      <c r="NO11" s="109">
        <f>Seniori!NO41</f>
        <v>0</v>
      </c>
      <c r="NP11" s="109">
        <f>Seniori!NP41</f>
        <v>0</v>
      </c>
      <c r="NQ11" s="109">
        <f>Seniori!NQ41</f>
        <v>0</v>
      </c>
      <c r="NR11" s="109">
        <f>Seniori!NR41</f>
        <v>0</v>
      </c>
      <c r="NS11" s="109">
        <f>Seniori!NS41</f>
        <v>0</v>
      </c>
      <c r="NT11" s="109">
        <f>Seniori!NT41</f>
        <v>0</v>
      </c>
      <c r="NU11" s="109">
        <f>Seniori!NU41</f>
        <v>0</v>
      </c>
      <c r="NV11" s="109">
        <f>Seniori!NV41</f>
        <v>0</v>
      </c>
      <c r="NW11" s="109">
        <f>Seniori!NW41</f>
        <v>0</v>
      </c>
      <c r="NX11" s="109">
        <f>Seniori!NX41</f>
        <v>0</v>
      </c>
      <c r="NY11" s="109">
        <f>Seniori!NY41</f>
        <v>0</v>
      </c>
      <c r="NZ11" s="109">
        <f>Seniori!NZ41</f>
        <v>0</v>
      </c>
      <c r="OA11" s="109">
        <f>Seniori!OA41</f>
        <v>0</v>
      </c>
      <c r="OB11" s="109">
        <f>Seniori!OB41</f>
        <v>0</v>
      </c>
      <c r="OC11" s="109">
        <f>Seniori!OC41</f>
        <v>0</v>
      </c>
      <c r="OD11" s="109">
        <f>Seniori!OD41</f>
        <v>0</v>
      </c>
      <c r="OE11" s="109">
        <f>Seniori!OE41</f>
        <v>0</v>
      </c>
      <c r="OF11" s="109">
        <f>Seniori!OF41</f>
        <v>0</v>
      </c>
      <c r="OG11" s="109">
        <f>Seniori!OG41</f>
        <v>0</v>
      </c>
      <c r="OH11" s="109">
        <f>Seniori!OH41</f>
        <v>0</v>
      </c>
      <c r="OI11" s="109">
        <f>Seniori!OI41</f>
        <v>0</v>
      </c>
      <c r="OJ11" s="109">
        <f>Seniori!OJ41</f>
        <v>0</v>
      </c>
      <c r="OK11" s="109">
        <f>Seniori!OK41</f>
        <v>0</v>
      </c>
      <c r="OL11" s="109">
        <f>Seniori!OL41</f>
        <v>0</v>
      </c>
      <c r="OM11" s="109">
        <f>Seniori!OM41</f>
        <v>0</v>
      </c>
      <c r="ON11" s="109">
        <f>Seniori!ON41</f>
        <v>0</v>
      </c>
      <c r="OO11" s="109">
        <f>Seniori!OO41</f>
        <v>0</v>
      </c>
      <c r="OP11" s="109">
        <f>Seniori!OP41</f>
        <v>0</v>
      </c>
      <c r="OQ11" s="109">
        <f>Seniori!OQ41</f>
        <v>0</v>
      </c>
      <c r="OR11" s="109">
        <f>Seniori!OR41</f>
        <v>0</v>
      </c>
      <c r="OS11" s="109">
        <f>Seniori!OS41</f>
        <v>0</v>
      </c>
      <c r="OT11" s="109">
        <f>Seniori!OT41</f>
        <v>0</v>
      </c>
      <c r="OU11" s="109">
        <f>Seniori!OU41</f>
        <v>0</v>
      </c>
      <c r="OV11" s="109">
        <f>Seniori!OV41</f>
        <v>0</v>
      </c>
      <c r="OW11" s="109">
        <f>Seniori!OW41</f>
        <v>0</v>
      </c>
      <c r="OX11" s="109">
        <f>Seniori!OX41</f>
        <v>0</v>
      </c>
      <c r="OY11" s="109">
        <f>Seniori!OY41</f>
        <v>0</v>
      </c>
      <c r="OZ11" s="109">
        <f>Seniori!OZ41</f>
        <v>0</v>
      </c>
      <c r="PA11" s="109">
        <f>Seniori!PA41</f>
        <v>0</v>
      </c>
      <c r="PB11" s="109">
        <f>Seniori!PB41</f>
        <v>0</v>
      </c>
      <c r="PC11" s="109">
        <f>Seniori!PC41</f>
        <v>0</v>
      </c>
      <c r="PD11" s="109">
        <f>Seniori!PD41</f>
        <v>0</v>
      </c>
      <c r="PE11" s="109">
        <f>Seniori!PE41</f>
        <v>0</v>
      </c>
      <c r="PF11" s="109">
        <f>Seniori!PF41</f>
        <v>0</v>
      </c>
      <c r="PG11" s="109">
        <f>Seniori!PG41</f>
        <v>0</v>
      </c>
      <c r="PH11" s="109">
        <f>Seniori!PH41</f>
        <v>0</v>
      </c>
      <c r="PI11" s="109">
        <f>Seniori!PI41</f>
        <v>0</v>
      </c>
      <c r="PJ11" s="109">
        <f>Seniori!PJ41</f>
        <v>0</v>
      </c>
      <c r="PK11" s="109">
        <f>Seniori!PK41</f>
        <v>0</v>
      </c>
      <c r="PL11" s="109">
        <f>Seniori!PL41</f>
        <v>0</v>
      </c>
      <c r="PM11" s="109">
        <f>Seniori!PM41</f>
        <v>0</v>
      </c>
      <c r="PN11" s="109">
        <f>Seniori!PN41</f>
        <v>0</v>
      </c>
      <c r="PO11" s="109">
        <f>Seniori!PO41</f>
        <v>0</v>
      </c>
      <c r="PP11" s="109">
        <f>Seniori!PP41</f>
        <v>0</v>
      </c>
      <c r="PQ11" s="109">
        <f>Seniori!PQ41</f>
        <v>0</v>
      </c>
      <c r="PR11" s="109">
        <f>Seniori!PR41</f>
        <v>0</v>
      </c>
      <c r="PS11" s="109">
        <f>Seniori!PS41</f>
        <v>0</v>
      </c>
      <c r="PT11" s="109">
        <f>Seniori!PT41</f>
        <v>0</v>
      </c>
      <c r="PU11" s="109">
        <f>Seniori!PU41</f>
        <v>0</v>
      </c>
      <c r="PV11" s="109">
        <f>Seniori!PV41</f>
        <v>0</v>
      </c>
      <c r="PW11" s="109">
        <f>Seniori!PW41</f>
        <v>0</v>
      </c>
      <c r="PX11" s="109">
        <f>Seniori!PX41</f>
        <v>0</v>
      </c>
      <c r="PY11" s="109">
        <f>Seniori!PY41</f>
        <v>0</v>
      </c>
      <c r="PZ11" s="109">
        <f>Seniori!PZ41</f>
        <v>0</v>
      </c>
      <c r="QA11" s="109">
        <f>Seniori!QA41</f>
        <v>0</v>
      </c>
      <c r="QB11" s="109">
        <f>Seniori!QB41</f>
        <v>0</v>
      </c>
      <c r="QC11" s="109">
        <f>Seniori!QC41</f>
        <v>0</v>
      </c>
      <c r="QD11" s="109">
        <f>Seniori!QD41</f>
        <v>0</v>
      </c>
      <c r="QE11" s="109">
        <f>Seniori!QE41</f>
        <v>0</v>
      </c>
      <c r="QF11" s="109">
        <f>Seniori!QF41</f>
        <v>0</v>
      </c>
      <c r="QG11" s="109">
        <f>Seniori!QG41</f>
        <v>0</v>
      </c>
      <c r="QH11" s="109">
        <f>Seniori!QH41</f>
        <v>0</v>
      </c>
      <c r="QI11" s="109">
        <f>Seniori!QI41</f>
        <v>0</v>
      </c>
      <c r="QJ11" s="109">
        <f>Seniori!QJ41</f>
        <v>0</v>
      </c>
      <c r="QK11" s="109">
        <f>Seniori!QK41</f>
        <v>0</v>
      </c>
      <c r="QL11" s="109">
        <f>Seniori!QL41</f>
        <v>0</v>
      </c>
      <c r="QM11" s="109">
        <f>Seniori!QM41</f>
        <v>0</v>
      </c>
      <c r="QN11" s="109">
        <f>Seniori!QN41</f>
        <v>0</v>
      </c>
      <c r="QO11" s="109">
        <f>Seniori!QO41</f>
        <v>0</v>
      </c>
      <c r="QP11" s="109">
        <f>Seniori!QP41</f>
        <v>0</v>
      </c>
      <c r="QQ11" s="109">
        <f>Seniori!QQ41</f>
        <v>0</v>
      </c>
      <c r="QR11" s="109">
        <f>Seniori!QR41</f>
        <v>0</v>
      </c>
      <c r="QS11" s="109">
        <f>Seniori!QS41</f>
        <v>0</v>
      </c>
      <c r="QT11" s="109">
        <f>Seniori!QT41</f>
        <v>0</v>
      </c>
      <c r="QU11" s="109">
        <f>Seniori!QU41</f>
        <v>0</v>
      </c>
      <c r="QV11" s="109">
        <f>Seniori!QV41</f>
        <v>0</v>
      </c>
      <c r="QW11" s="109">
        <f>Seniori!QW41</f>
        <v>0</v>
      </c>
      <c r="QX11" s="109">
        <f>Seniori!QX41</f>
        <v>0</v>
      </c>
      <c r="QY11" s="109">
        <f>Seniori!QY41</f>
        <v>0</v>
      </c>
      <c r="QZ11" s="109">
        <f>Seniori!QZ41</f>
        <v>0</v>
      </c>
      <c r="RA11" s="109">
        <f>Seniori!RA41</f>
        <v>0</v>
      </c>
      <c r="RB11" s="109">
        <f>Seniori!RB41</f>
        <v>0</v>
      </c>
      <c r="RC11" s="109">
        <f>Seniori!RC41</f>
        <v>0</v>
      </c>
      <c r="RD11" s="109">
        <f>Seniori!RD41</f>
        <v>0</v>
      </c>
      <c r="RE11" s="109">
        <f>Seniori!RE41</f>
        <v>0</v>
      </c>
      <c r="RF11" s="109">
        <f>Seniori!RF41</f>
        <v>0</v>
      </c>
      <c r="RG11" s="109">
        <f>Seniori!RG41</f>
        <v>0</v>
      </c>
      <c r="RH11" s="109">
        <f>Seniori!RH41</f>
        <v>0</v>
      </c>
      <c r="RI11" s="109">
        <f>Seniori!RI41</f>
        <v>0</v>
      </c>
      <c r="RJ11" s="109">
        <f>Seniori!RJ41</f>
        <v>0</v>
      </c>
      <c r="RK11" s="109">
        <f>Seniori!RK41</f>
        <v>0</v>
      </c>
      <c r="RL11" s="109">
        <f>Seniori!RL41</f>
        <v>0</v>
      </c>
      <c r="RM11" s="109">
        <f>Seniori!RM41</f>
        <v>0</v>
      </c>
      <c r="RN11" s="109">
        <f>Seniori!RN41</f>
        <v>0</v>
      </c>
      <c r="RO11" s="109">
        <f>Seniori!RO41</f>
        <v>0</v>
      </c>
      <c r="RP11" s="109">
        <f>Seniori!RP41</f>
        <v>0</v>
      </c>
      <c r="RQ11" s="109">
        <f>Seniori!RQ41</f>
        <v>0</v>
      </c>
      <c r="RR11" s="109">
        <f>Seniori!RR41</f>
        <v>0</v>
      </c>
      <c r="RS11" s="109">
        <f>Seniori!RS41</f>
        <v>0</v>
      </c>
      <c r="RT11" s="109">
        <f>Seniori!RT41</f>
        <v>0</v>
      </c>
      <c r="RU11" s="109">
        <f>Seniori!RU41</f>
        <v>0</v>
      </c>
      <c r="RV11" s="109">
        <f>Seniori!RV41</f>
        <v>0</v>
      </c>
      <c r="RW11" s="109">
        <f>Seniori!RW41</f>
        <v>0</v>
      </c>
      <c r="RX11" s="109">
        <f>Seniori!RX41</f>
        <v>0</v>
      </c>
      <c r="RY11" s="109">
        <f>Seniori!RY41</f>
        <v>0</v>
      </c>
      <c r="RZ11" s="109">
        <f>Seniori!RZ41</f>
        <v>0</v>
      </c>
      <c r="SA11" s="109">
        <f>Seniori!SA41</f>
        <v>0</v>
      </c>
      <c r="SB11" s="109">
        <f>Seniori!SB41</f>
        <v>0</v>
      </c>
      <c r="SC11" s="109">
        <f>Seniori!SC41</f>
        <v>0</v>
      </c>
      <c r="SD11" s="109">
        <f>Seniori!SD41</f>
        <v>0</v>
      </c>
      <c r="SE11" s="109">
        <f>Seniori!SE41</f>
        <v>0</v>
      </c>
      <c r="SF11" s="109">
        <f>Seniori!SF41</f>
        <v>0</v>
      </c>
      <c r="SG11" s="109">
        <f>Seniori!SG41</f>
        <v>0</v>
      </c>
      <c r="SH11" s="109">
        <f>Seniori!SH41</f>
        <v>0</v>
      </c>
      <c r="SI11" s="109">
        <f>Seniori!SI41</f>
        <v>0</v>
      </c>
      <c r="SJ11" s="109">
        <f>Seniori!SJ41</f>
        <v>0</v>
      </c>
      <c r="SK11" s="109">
        <f>Seniori!SK41</f>
        <v>0</v>
      </c>
      <c r="SL11" s="109">
        <f>Seniori!SL41</f>
        <v>0</v>
      </c>
      <c r="SM11" s="109">
        <f>Seniori!SM41</f>
        <v>0</v>
      </c>
      <c r="SN11" s="109">
        <f>Seniori!SN41</f>
        <v>0</v>
      </c>
      <c r="SO11" s="109">
        <f>Seniori!SO41</f>
        <v>0</v>
      </c>
      <c r="SP11" s="109">
        <f>Seniori!SP41</f>
        <v>0</v>
      </c>
      <c r="SQ11" s="109">
        <f>Seniori!SQ41</f>
        <v>0</v>
      </c>
      <c r="SR11" s="109">
        <f>Seniori!SR41</f>
        <v>0</v>
      </c>
      <c r="SS11" s="109">
        <f>Seniori!SS41</f>
        <v>0</v>
      </c>
      <c r="ST11" s="109">
        <f>Seniori!ST41</f>
        <v>0</v>
      </c>
      <c r="SU11" s="109">
        <f>Seniori!SU41</f>
        <v>0</v>
      </c>
      <c r="SV11" s="109">
        <f>Seniori!SV41</f>
        <v>0</v>
      </c>
      <c r="SW11" s="109">
        <f>Seniori!SW41</f>
        <v>0</v>
      </c>
      <c r="SX11" s="109">
        <f>Seniori!SX41</f>
        <v>0</v>
      </c>
      <c r="SY11" s="109">
        <f>Seniori!SY41</f>
        <v>0</v>
      </c>
      <c r="SZ11" s="109">
        <f>Seniori!SZ41</f>
        <v>0</v>
      </c>
      <c r="TA11" s="109">
        <f>Seniori!TA41</f>
        <v>0</v>
      </c>
      <c r="TB11" s="109">
        <f>Seniori!TB41</f>
        <v>0</v>
      </c>
    </row>
    <row r="12" spans="1:522" s="10" customFormat="1" ht="18" customHeight="1" x14ac:dyDescent="0.2">
      <c r="A12" s="12">
        <v>4</v>
      </c>
      <c r="B12" s="11" t="s">
        <v>41</v>
      </c>
      <c r="C12" s="1">
        <v>11490</v>
      </c>
      <c r="D12" s="12">
        <v>2017</v>
      </c>
      <c r="E12" t="s">
        <v>40</v>
      </c>
      <c r="F12" s="1">
        <v>1742</v>
      </c>
      <c r="G12" s="9" t="s">
        <v>129</v>
      </c>
      <c r="H12" s="4" t="s">
        <v>27</v>
      </c>
      <c r="I12" s="1">
        <f>SUM(K12:TB12)</f>
        <v>67</v>
      </c>
      <c r="J12" s="12">
        <f>Tabuľka311[[#This Row],[Stĺpec9]]</f>
        <v>67</v>
      </c>
      <c r="K12" s="109">
        <f>Seniori!K45</f>
        <v>0</v>
      </c>
      <c r="L12" s="109">
        <f>Seniori!L45</f>
        <v>0</v>
      </c>
      <c r="M12" s="109">
        <f>Seniori!M45</f>
        <v>0</v>
      </c>
      <c r="N12" s="109">
        <f>Seniori!N45</f>
        <v>0</v>
      </c>
      <c r="O12" s="109">
        <f>Seniori!O45</f>
        <v>0</v>
      </c>
      <c r="P12" s="109">
        <f>Seniori!P45</f>
        <v>0</v>
      </c>
      <c r="Q12" s="109">
        <f>Seniori!Q45</f>
        <v>0</v>
      </c>
      <c r="R12" s="109">
        <f>Seniori!R45</f>
        <v>0</v>
      </c>
      <c r="S12" s="109">
        <f>Seniori!S45</f>
        <v>0</v>
      </c>
      <c r="T12" s="109">
        <f>Seniori!T45</f>
        <v>0</v>
      </c>
      <c r="U12" s="109">
        <f>Seniori!U45</f>
        <v>0</v>
      </c>
      <c r="V12" s="109">
        <f>Seniori!V45</f>
        <v>0</v>
      </c>
      <c r="W12" s="109">
        <f>Seniori!W45</f>
        <v>0</v>
      </c>
      <c r="X12" s="109">
        <f>Seniori!X45</f>
        <v>0</v>
      </c>
      <c r="Y12" s="109">
        <f>Seniori!Y45</f>
        <v>0</v>
      </c>
      <c r="Z12" s="109">
        <f>Seniori!Z45</f>
        <v>0</v>
      </c>
      <c r="AA12" s="109">
        <f>Seniori!AA45</f>
        <v>0</v>
      </c>
      <c r="AB12" s="109">
        <f>Seniori!AB45</f>
        <v>0</v>
      </c>
      <c r="AC12" s="109">
        <f>Seniori!AC45</f>
        <v>0</v>
      </c>
      <c r="AD12" s="109">
        <f>Seniori!AD45</f>
        <v>0</v>
      </c>
      <c r="AE12" s="109">
        <f>Seniori!AE45</f>
        <v>0</v>
      </c>
      <c r="AF12" s="109">
        <f>Seniori!AF45</f>
        <v>0</v>
      </c>
      <c r="AG12" s="109">
        <f>Seniori!AG45</f>
        <v>0</v>
      </c>
      <c r="AH12" s="109">
        <f>Seniori!AH45</f>
        <v>0</v>
      </c>
      <c r="AI12" s="109">
        <f>Seniori!AI45</f>
        <v>0</v>
      </c>
      <c r="AJ12" s="109">
        <f>Seniori!AJ45</f>
        <v>0</v>
      </c>
      <c r="AK12" s="109">
        <f>Seniori!AK45</f>
        <v>0</v>
      </c>
      <c r="AL12" s="109">
        <f>Seniori!AL45</f>
        <v>0</v>
      </c>
      <c r="AM12" s="109">
        <f>Seniori!AM45</f>
        <v>0</v>
      </c>
      <c r="AN12" s="109">
        <f>Seniori!AN45</f>
        <v>0</v>
      </c>
      <c r="AO12" s="109">
        <f>Seniori!AO45</f>
        <v>0</v>
      </c>
      <c r="AP12" s="109">
        <f>Seniori!AP45</f>
        <v>0</v>
      </c>
      <c r="AQ12" s="109">
        <f>Seniori!AQ45</f>
        <v>0</v>
      </c>
      <c r="AR12" s="109">
        <f>Seniori!AR45</f>
        <v>0</v>
      </c>
      <c r="AS12" s="109">
        <f>Seniori!AS45</f>
        <v>0</v>
      </c>
      <c r="AT12" s="109">
        <f>Seniori!AT45</f>
        <v>0</v>
      </c>
      <c r="AU12" s="109">
        <f>Seniori!AU45</f>
        <v>0</v>
      </c>
      <c r="AV12" s="109">
        <f>Seniori!AV45</f>
        <v>0</v>
      </c>
      <c r="AW12" s="109">
        <f>Seniori!AW45</f>
        <v>0</v>
      </c>
      <c r="AX12" s="109">
        <f>Seniori!AX45</f>
        <v>0</v>
      </c>
      <c r="AY12" s="109">
        <f>Seniori!AY45</f>
        <v>0</v>
      </c>
      <c r="AZ12" s="109">
        <f>Seniori!AZ45</f>
        <v>0</v>
      </c>
      <c r="BA12" s="109">
        <f>Seniori!BA45</f>
        <v>0</v>
      </c>
      <c r="BB12" s="109">
        <f>Seniori!BB45</f>
        <v>0</v>
      </c>
      <c r="BC12" s="109"/>
      <c r="BD12" s="109">
        <f>Seniori!BD45</f>
        <v>0</v>
      </c>
      <c r="BE12" s="109">
        <f>Seniori!BE45</f>
        <v>0</v>
      </c>
      <c r="BF12" s="109">
        <f>Seniori!BF45</f>
        <v>0</v>
      </c>
      <c r="BG12" s="109">
        <f>Seniori!BG45</f>
        <v>0</v>
      </c>
      <c r="BH12" s="109">
        <f>Seniori!BH45</f>
        <v>0</v>
      </c>
      <c r="BI12" s="109"/>
      <c r="BJ12" s="109">
        <f>Seniori!BJ45</f>
        <v>0</v>
      </c>
      <c r="BK12" s="109"/>
      <c r="BL12" s="109">
        <f>Seniori!BL45</f>
        <v>0</v>
      </c>
      <c r="BM12" s="109">
        <f>Seniori!BM45</f>
        <v>0</v>
      </c>
      <c r="BN12" s="109">
        <f>Seniori!BN45</f>
        <v>0</v>
      </c>
      <c r="BO12" s="109">
        <f>Seniori!BO45</f>
        <v>0</v>
      </c>
      <c r="BP12" s="109">
        <f>Seniori!BP45</f>
        <v>0</v>
      </c>
      <c r="BQ12" s="109">
        <f>Seniori!BQ45</f>
        <v>0</v>
      </c>
      <c r="BR12" s="109">
        <f>Seniori!BR45</f>
        <v>0</v>
      </c>
      <c r="BS12" s="109">
        <f>Seniori!BS45</f>
        <v>0</v>
      </c>
      <c r="BT12" s="109">
        <f>Seniori!BT45</f>
        <v>0</v>
      </c>
      <c r="BU12" s="109">
        <f>Seniori!BU45</f>
        <v>0</v>
      </c>
      <c r="BV12" s="109">
        <f>Seniori!BV45</f>
        <v>0</v>
      </c>
      <c r="BW12" s="109">
        <f>Seniori!BW45</f>
        <v>0</v>
      </c>
      <c r="BX12" s="109">
        <f>Seniori!BX45</f>
        <v>0</v>
      </c>
      <c r="BY12" s="109">
        <f>Seniori!BY45</f>
        <v>0</v>
      </c>
      <c r="BZ12" s="109">
        <f>Seniori!BZ45</f>
        <v>0</v>
      </c>
      <c r="CA12" s="109">
        <f>Seniori!CA45</f>
        <v>0</v>
      </c>
      <c r="CB12" s="109">
        <f>Seniori!CB45</f>
        <v>0</v>
      </c>
      <c r="CC12" s="109">
        <f>Seniori!CC45</f>
        <v>0</v>
      </c>
      <c r="CD12" s="109">
        <f>Seniori!CD45</f>
        <v>0</v>
      </c>
      <c r="CE12" s="109">
        <f>Seniori!CE45</f>
        <v>0</v>
      </c>
      <c r="CF12" s="109">
        <f>Seniori!CF45</f>
        <v>0</v>
      </c>
      <c r="CG12" s="109">
        <f>Seniori!CG45</f>
        <v>0</v>
      </c>
      <c r="CH12" s="109">
        <f>Seniori!CH45</f>
        <v>0</v>
      </c>
      <c r="CI12" s="109">
        <f>Seniori!CI45</f>
        <v>0</v>
      </c>
      <c r="CJ12" s="109">
        <f>Seniori!CJ45</f>
        <v>0</v>
      </c>
      <c r="CK12" s="109">
        <f>Seniori!CK45</f>
        <v>0</v>
      </c>
      <c r="CL12" s="109">
        <f>Seniori!CL45</f>
        <v>0</v>
      </c>
      <c r="CM12" s="109">
        <f>Seniori!CM45</f>
        <v>0</v>
      </c>
      <c r="CN12" s="109">
        <f>Seniori!CN45</f>
        <v>0</v>
      </c>
      <c r="CO12" s="109">
        <f>Seniori!CO45</f>
        <v>0</v>
      </c>
      <c r="CP12" s="109">
        <f>Seniori!CP45</f>
        <v>0</v>
      </c>
      <c r="CQ12" s="109">
        <f>Seniori!CQ45</f>
        <v>0</v>
      </c>
      <c r="CR12" s="109">
        <f>Seniori!CR45</f>
        <v>0</v>
      </c>
      <c r="CS12" s="109">
        <f>Seniori!CS45</f>
        <v>0</v>
      </c>
      <c r="CT12" s="109">
        <f>Seniori!CT45</f>
        <v>0</v>
      </c>
      <c r="CU12" s="109">
        <f>Seniori!CU45</f>
        <v>0</v>
      </c>
      <c r="CV12" s="109">
        <f>Seniori!CV45</f>
        <v>0</v>
      </c>
      <c r="CW12" s="109">
        <f>Seniori!CW45</f>
        <v>0</v>
      </c>
      <c r="CX12" s="109">
        <f>Seniori!CX45</f>
        <v>0</v>
      </c>
      <c r="CY12" s="109">
        <f>Seniori!CY45</f>
        <v>0</v>
      </c>
      <c r="CZ12" s="109">
        <f>Seniori!CZ45</f>
        <v>0</v>
      </c>
      <c r="DA12" s="109">
        <f>Seniori!DA45</f>
        <v>0</v>
      </c>
      <c r="DB12" s="109">
        <f>Seniori!DB45</f>
        <v>0</v>
      </c>
      <c r="DC12" s="109">
        <f>Seniori!DC45</f>
        <v>0</v>
      </c>
      <c r="DD12" s="109">
        <f>Seniori!DD45</f>
        <v>7</v>
      </c>
      <c r="DE12" s="109">
        <f>Seniori!DE45</f>
        <v>0</v>
      </c>
      <c r="DF12" s="109">
        <f>Seniori!DF45</f>
        <v>0</v>
      </c>
      <c r="DG12" s="109">
        <f>Seniori!DG45</f>
        <v>0</v>
      </c>
      <c r="DH12" s="109">
        <f>Seniori!DH45</f>
        <v>0</v>
      </c>
      <c r="DI12" s="109"/>
      <c r="DJ12" s="109">
        <f>Seniori!DJ45</f>
        <v>0</v>
      </c>
      <c r="DK12" s="109">
        <f>Seniori!DK45</f>
        <v>0</v>
      </c>
      <c r="DL12" s="109">
        <f>Seniori!DL45</f>
        <v>5</v>
      </c>
      <c r="DM12" s="109">
        <f>Seniori!DM45</f>
        <v>0</v>
      </c>
      <c r="DN12" s="109">
        <f>Seniori!DN45</f>
        <v>0</v>
      </c>
      <c r="DO12" s="109">
        <f>Seniori!DO45</f>
        <v>0</v>
      </c>
      <c r="DP12" s="109">
        <f>Seniori!DP45</f>
        <v>0</v>
      </c>
      <c r="DQ12" s="109"/>
      <c r="DR12" s="109">
        <f>Seniori!DR45</f>
        <v>0</v>
      </c>
      <c r="DS12" s="109">
        <f>Seniori!DS45</f>
        <v>0</v>
      </c>
      <c r="DT12" s="109">
        <f>Seniori!DT45</f>
        <v>0</v>
      </c>
      <c r="DU12" s="109">
        <f>Seniori!DU45</f>
        <v>0</v>
      </c>
      <c r="DV12" s="109">
        <f>Seniori!DV45</f>
        <v>0</v>
      </c>
      <c r="DW12" s="109">
        <f>Seniori!DW45</f>
        <v>0</v>
      </c>
      <c r="DX12" s="109">
        <f>Seniori!DX45</f>
        <v>0</v>
      </c>
      <c r="DY12" s="109">
        <f>Seniori!DY45</f>
        <v>0</v>
      </c>
      <c r="DZ12" s="109">
        <f>Seniori!DZ45</f>
        <v>0</v>
      </c>
      <c r="EA12" s="109">
        <f>Seniori!EA45</f>
        <v>0</v>
      </c>
      <c r="EB12" s="109">
        <f>Seniori!EB45</f>
        <v>0</v>
      </c>
      <c r="EC12" s="109">
        <f>Seniori!EC45</f>
        <v>0</v>
      </c>
      <c r="ED12" s="109">
        <f>Seniori!ED45</f>
        <v>0</v>
      </c>
      <c r="EE12" s="109">
        <f>Seniori!EE45</f>
        <v>0</v>
      </c>
      <c r="EF12" s="109">
        <f>Seniori!EF45</f>
        <v>0</v>
      </c>
      <c r="EG12" s="109">
        <f>Seniori!EG45</f>
        <v>0</v>
      </c>
      <c r="EH12" s="109">
        <f>Seniori!EH45</f>
        <v>0</v>
      </c>
      <c r="EI12" s="109">
        <f>Seniori!EI45</f>
        <v>0</v>
      </c>
      <c r="EJ12" s="109">
        <f>Seniori!EJ45</f>
        <v>0</v>
      </c>
      <c r="EK12" s="109">
        <f>Seniori!EK45</f>
        <v>0</v>
      </c>
      <c r="EL12" s="109">
        <f>Seniori!EL45</f>
        <v>0</v>
      </c>
      <c r="EM12" s="109">
        <f>Seniori!EM45</f>
        <v>0</v>
      </c>
      <c r="EN12" s="109">
        <f>Seniori!EN45</f>
        <v>0</v>
      </c>
      <c r="EO12" s="109">
        <f>Seniori!EO45</f>
        <v>0</v>
      </c>
      <c r="EP12" s="109">
        <f>Seniori!EP45</f>
        <v>0</v>
      </c>
      <c r="EQ12" s="109">
        <f>Seniori!EQ45</f>
        <v>0</v>
      </c>
      <c r="ER12" s="109">
        <f>Seniori!ER45</f>
        <v>0</v>
      </c>
      <c r="ES12" s="109">
        <f>Seniori!ES45</f>
        <v>0</v>
      </c>
      <c r="ET12" s="109">
        <f>Seniori!ET45</f>
        <v>0</v>
      </c>
      <c r="EU12" s="109">
        <f>Seniori!EU45</f>
        <v>0</v>
      </c>
      <c r="EV12" s="109">
        <f>Seniori!EV45</f>
        <v>0</v>
      </c>
      <c r="EW12" s="109">
        <f>Seniori!EW45</f>
        <v>0</v>
      </c>
      <c r="EX12" s="109">
        <f>Seniori!EX45</f>
        <v>0</v>
      </c>
      <c r="EY12" s="109">
        <f>Seniori!EY45</f>
        <v>0</v>
      </c>
      <c r="EZ12" s="109">
        <f>Seniori!EZ45</f>
        <v>0</v>
      </c>
      <c r="FA12" s="109">
        <f>Seniori!FA45</f>
        <v>0</v>
      </c>
      <c r="FB12" s="109">
        <f>Seniori!FB45</f>
        <v>0</v>
      </c>
      <c r="FC12" s="109">
        <f>Seniori!FC45</f>
        <v>0</v>
      </c>
      <c r="FD12" s="109"/>
      <c r="FE12" s="109">
        <f>Seniori!FE45</f>
        <v>0</v>
      </c>
      <c r="FF12" s="109"/>
      <c r="FG12" s="109">
        <f>Seniori!FG45</f>
        <v>0</v>
      </c>
      <c r="FH12" s="109">
        <f>Seniori!FH45</f>
        <v>0</v>
      </c>
      <c r="FI12" s="109">
        <f>Seniori!FI45</f>
        <v>0</v>
      </c>
      <c r="FJ12" s="109">
        <f>Seniori!FJ45</f>
        <v>0</v>
      </c>
      <c r="FK12" s="109">
        <f>Seniori!FK45</f>
        <v>0</v>
      </c>
      <c r="FL12" s="109">
        <f>Seniori!FL45</f>
        <v>0</v>
      </c>
      <c r="FM12" s="109">
        <f>Seniori!FM45</f>
        <v>0</v>
      </c>
      <c r="FN12" s="109">
        <f>Seniori!FN45</f>
        <v>0</v>
      </c>
      <c r="FO12" s="109">
        <f>Seniori!FO45</f>
        <v>0</v>
      </c>
      <c r="FP12" s="109">
        <f>Seniori!FP45</f>
        <v>0</v>
      </c>
      <c r="FQ12" s="109">
        <f>Seniori!FQ45</f>
        <v>0</v>
      </c>
      <c r="FR12" s="109">
        <f>Seniori!FR45</f>
        <v>0</v>
      </c>
      <c r="FS12" s="109">
        <f>Seniori!FS45</f>
        <v>0</v>
      </c>
      <c r="FT12" s="109"/>
      <c r="FU12" s="109">
        <f>Seniori!FU45</f>
        <v>0</v>
      </c>
      <c r="FV12" s="109">
        <f>Seniori!FV45</f>
        <v>0</v>
      </c>
      <c r="FW12" s="109">
        <f>Seniori!FW45</f>
        <v>0</v>
      </c>
      <c r="FX12" s="109">
        <f>Seniori!FX45</f>
        <v>0</v>
      </c>
      <c r="FY12" s="109">
        <f>Seniori!FY45</f>
        <v>0</v>
      </c>
      <c r="FZ12" s="109">
        <f>Seniori!FZ45</f>
        <v>0</v>
      </c>
      <c r="GA12" s="109">
        <f>Seniori!GA45</f>
        <v>0</v>
      </c>
      <c r="GB12" s="109">
        <f>Seniori!GB45</f>
        <v>0</v>
      </c>
      <c r="GC12" s="109">
        <f>Seniori!GC45</f>
        <v>0</v>
      </c>
      <c r="GD12" s="109">
        <f>Seniori!GD45</f>
        <v>0</v>
      </c>
      <c r="GE12" s="109">
        <f>Seniori!GE45</f>
        <v>0</v>
      </c>
      <c r="GF12" s="109">
        <f>Seniori!GF45</f>
        <v>0</v>
      </c>
      <c r="GG12" s="109">
        <f>Seniori!GG45</f>
        <v>0</v>
      </c>
      <c r="GH12" s="109">
        <f>Seniori!GH45</f>
        <v>0</v>
      </c>
      <c r="GI12" s="109">
        <f>Seniori!GI45</f>
        <v>0</v>
      </c>
      <c r="GJ12" s="109">
        <f>Seniori!GJ45</f>
        <v>0</v>
      </c>
      <c r="GK12" s="109">
        <f>Seniori!GK45</f>
        <v>0</v>
      </c>
      <c r="GL12" s="109">
        <f>Seniori!GL45</f>
        <v>0</v>
      </c>
      <c r="GM12" s="109">
        <f>Seniori!GM45</f>
        <v>0</v>
      </c>
      <c r="GN12" s="109"/>
      <c r="GO12" s="109"/>
      <c r="GP12" s="109"/>
      <c r="GQ12" s="109"/>
      <c r="GR12" s="109"/>
      <c r="GS12" s="109"/>
      <c r="GT12" s="109"/>
      <c r="GU12" s="109"/>
      <c r="GV12" s="109">
        <f>Seniori!GV45</f>
        <v>0</v>
      </c>
      <c r="GW12" s="109">
        <f>Seniori!GW45</f>
        <v>0</v>
      </c>
      <c r="GX12" s="109">
        <f>Seniori!GX45</f>
        <v>0</v>
      </c>
      <c r="GY12" s="109"/>
      <c r="GZ12" s="109">
        <f>Seniori!GZ45</f>
        <v>0</v>
      </c>
      <c r="HA12" s="109">
        <f>Seniori!HA45</f>
        <v>0</v>
      </c>
      <c r="HB12" s="109">
        <f>Seniori!HB45</f>
        <v>0</v>
      </c>
      <c r="HC12" s="109">
        <f>Seniori!HC45</f>
        <v>0</v>
      </c>
      <c r="HD12" s="109">
        <f>Seniori!HD45</f>
        <v>0</v>
      </c>
      <c r="HE12" s="109">
        <f>Seniori!HE45</f>
        <v>0</v>
      </c>
      <c r="HF12" s="109">
        <f>Seniori!HF45</f>
        <v>0</v>
      </c>
      <c r="HG12" s="109">
        <f>Seniori!HG45</f>
        <v>0</v>
      </c>
      <c r="HH12" s="109">
        <f>Seniori!HH45</f>
        <v>0</v>
      </c>
      <c r="HI12" s="109">
        <f>Seniori!HI45</f>
        <v>0</v>
      </c>
      <c r="HJ12" s="109">
        <f>Seniori!HJ45</f>
        <v>0</v>
      </c>
      <c r="HK12" s="109">
        <f>Seniori!HK45</f>
        <v>0</v>
      </c>
      <c r="HL12" s="109">
        <f>Seniori!HL45</f>
        <v>0</v>
      </c>
      <c r="HM12" s="109"/>
      <c r="HN12" s="109">
        <f>Seniori!HN45</f>
        <v>0</v>
      </c>
      <c r="HO12" s="109">
        <f>Seniori!HO45</f>
        <v>0</v>
      </c>
      <c r="HP12" s="109">
        <f>Seniori!HP45</f>
        <v>0</v>
      </c>
      <c r="HQ12" s="109">
        <f>Seniori!HQ45</f>
        <v>0</v>
      </c>
      <c r="HR12" s="109">
        <f>Seniori!HR45</f>
        <v>0</v>
      </c>
      <c r="HS12" s="109">
        <f>Seniori!HS45</f>
        <v>0</v>
      </c>
      <c r="HT12" s="109">
        <f>Seniori!HT45</f>
        <v>0</v>
      </c>
      <c r="HU12" s="109">
        <f>Seniori!HU45</f>
        <v>0</v>
      </c>
      <c r="HV12" s="109">
        <f>Seniori!HV45</f>
        <v>0</v>
      </c>
      <c r="HW12" s="109">
        <f>Seniori!HW45</f>
        <v>0</v>
      </c>
      <c r="HX12" s="109">
        <f>Seniori!HX45</f>
        <v>0</v>
      </c>
      <c r="HY12" s="109">
        <f>Seniori!HY45</f>
        <v>0</v>
      </c>
      <c r="HZ12" s="109">
        <f>Seniori!HZ45</f>
        <v>0</v>
      </c>
      <c r="IA12" s="109">
        <f>Seniori!IA45</f>
        <v>0</v>
      </c>
      <c r="IB12" s="109">
        <f>Seniori!IB45</f>
        <v>0</v>
      </c>
      <c r="IC12" s="109">
        <f>Seniori!IC45</f>
        <v>0</v>
      </c>
      <c r="ID12" s="109">
        <f>Seniori!ID45</f>
        <v>0</v>
      </c>
      <c r="IE12" s="109">
        <f>Seniori!IE45</f>
        <v>0</v>
      </c>
      <c r="IF12" s="109">
        <f>Seniori!IF45</f>
        <v>0</v>
      </c>
      <c r="IG12" s="109">
        <f>Seniori!IG45</f>
        <v>0</v>
      </c>
      <c r="IH12" s="109">
        <f>Seniori!IH45</f>
        <v>0</v>
      </c>
      <c r="II12" s="109">
        <f>Seniori!II45</f>
        <v>0</v>
      </c>
      <c r="IJ12" s="109">
        <f>Seniori!IJ45</f>
        <v>0</v>
      </c>
      <c r="IK12" s="109">
        <f>Seniori!IK45</f>
        <v>0</v>
      </c>
      <c r="IL12" s="109">
        <f>Seniori!IL45</f>
        <v>0</v>
      </c>
      <c r="IM12" s="109">
        <f>Seniori!IM45</f>
        <v>0</v>
      </c>
      <c r="IN12" s="109">
        <f>Seniori!IN45</f>
        <v>0</v>
      </c>
      <c r="IO12" s="109">
        <f>Seniori!IO45</f>
        <v>0</v>
      </c>
      <c r="IP12" s="109">
        <f>Seniori!IP45</f>
        <v>0</v>
      </c>
      <c r="IQ12" s="109">
        <f>Seniori!IQ45</f>
        <v>0</v>
      </c>
      <c r="IR12" s="109">
        <f>Seniori!IR45</f>
        <v>0</v>
      </c>
      <c r="IS12" s="109">
        <f>Seniori!IS45</f>
        <v>0</v>
      </c>
      <c r="IT12" s="109">
        <f>Seniori!IT45</f>
        <v>10</v>
      </c>
      <c r="IU12" s="109">
        <f>Seniori!IU45</f>
        <v>11</v>
      </c>
      <c r="IV12" s="109">
        <f>Seniori!IV45</f>
        <v>0</v>
      </c>
      <c r="IW12" s="109">
        <f>Seniori!IW45</f>
        <v>0</v>
      </c>
      <c r="IX12" s="109">
        <f>Seniori!IX45</f>
        <v>0</v>
      </c>
      <c r="IY12" s="109">
        <f>Seniori!IY45</f>
        <v>0</v>
      </c>
      <c r="IZ12" s="109">
        <f>Seniori!IZ45</f>
        <v>0</v>
      </c>
      <c r="JA12" s="109">
        <f>Seniori!JA45</f>
        <v>0</v>
      </c>
      <c r="JB12" s="109">
        <f>Seniori!JB45</f>
        <v>0</v>
      </c>
      <c r="JC12" s="109">
        <f>Seniori!JC45</f>
        <v>0</v>
      </c>
      <c r="JD12" s="109">
        <f>Seniori!JD45</f>
        <v>13</v>
      </c>
      <c r="JE12" s="109">
        <f>Seniori!JE45</f>
        <v>0</v>
      </c>
      <c r="JF12" s="109"/>
      <c r="JG12" s="109"/>
      <c r="JH12" s="109"/>
      <c r="JI12" s="109"/>
      <c r="JJ12" s="109">
        <f>Seniori!JJ45</f>
        <v>0</v>
      </c>
      <c r="JK12" s="109">
        <f>Seniori!JK45</f>
        <v>0</v>
      </c>
      <c r="JL12" s="109">
        <f>Seniori!JL45</f>
        <v>0</v>
      </c>
      <c r="JM12" s="109">
        <f>Seniori!JM45</f>
        <v>0</v>
      </c>
      <c r="JN12" s="109">
        <f>Seniori!JN45</f>
        <v>0</v>
      </c>
      <c r="JO12" s="109">
        <f>Seniori!JO45</f>
        <v>12</v>
      </c>
      <c r="JP12" s="109">
        <f>Seniori!JP45</f>
        <v>0</v>
      </c>
      <c r="JQ12" s="109">
        <f>Seniori!JQ45</f>
        <v>0</v>
      </c>
      <c r="JR12" s="109"/>
      <c r="JS12" s="109">
        <f>Seniori!JS45</f>
        <v>0</v>
      </c>
      <c r="JT12" s="109">
        <f>Seniori!JT45</f>
        <v>0</v>
      </c>
      <c r="JU12" s="109">
        <f>Seniori!JU45</f>
        <v>0</v>
      </c>
      <c r="JV12" s="109">
        <f>Seniori!JV45</f>
        <v>9</v>
      </c>
      <c r="JW12" s="109">
        <f>Seniori!JW45</f>
        <v>0</v>
      </c>
      <c r="JX12" s="109">
        <f>Seniori!JX45</f>
        <v>0</v>
      </c>
      <c r="JY12" s="109"/>
      <c r="JZ12" s="109">
        <f>Seniori!JZ45</f>
        <v>0</v>
      </c>
      <c r="KA12" s="109">
        <f>Seniori!KA45</f>
        <v>0</v>
      </c>
      <c r="KB12" s="109">
        <f>Seniori!KB45</f>
        <v>0</v>
      </c>
      <c r="KC12" s="109">
        <f>Seniori!KC45</f>
        <v>0</v>
      </c>
      <c r="KD12" s="109">
        <f>Seniori!KD45</f>
        <v>0</v>
      </c>
      <c r="KE12" s="109">
        <f>Seniori!KE45</f>
        <v>0</v>
      </c>
      <c r="KF12" s="109">
        <f>Seniori!KF45</f>
        <v>0</v>
      </c>
      <c r="KG12" s="109">
        <f>Seniori!KG45</f>
        <v>0</v>
      </c>
      <c r="KH12" s="109">
        <f>Seniori!KH45</f>
        <v>0</v>
      </c>
      <c r="KI12" s="109">
        <f>Seniori!KI45</f>
        <v>0</v>
      </c>
      <c r="KJ12" s="109">
        <f>Seniori!KJ45</f>
        <v>0</v>
      </c>
      <c r="KK12" s="109">
        <f>Seniori!KK45</f>
        <v>0</v>
      </c>
      <c r="KL12" s="109">
        <f>Seniori!KL45</f>
        <v>0</v>
      </c>
      <c r="KM12" s="109">
        <f>Seniori!KM45</f>
        <v>0</v>
      </c>
      <c r="KN12" s="109">
        <f>Seniori!KN45</f>
        <v>0</v>
      </c>
      <c r="KO12" s="109">
        <f>Seniori!KO45</f>
        <v>0</v>
      </c>
      <c r="KP12" s="109"/>
      <c r="KQ12" s="109">
        <f>Seniori!KQ45</f>
        <v>0</v>
      </c>
      <c r="KR12" s="109">
        <f>Seniori!KR45</f>
        <v>0</v>
      </c>
      <c r="KS12" s="109">
        <f>Seniori!KS45</f>
        <v>0</v>
      </c>
      <c r="KT12" s="109">
        <f>Seniori!KT45</f>
        <v>0</v>
      </c>
      <c r="KU12" s="109">
        <f>Seniori!KU45</f>
        <v>0</v>
      </c>
      <c r="KV12" s="109">
        <f>Seniori!KV45</f>
        <v>0</v>
      </c>
      <c r="KW12" s="109"/>
      <c r="KX12" s="109">
        <f>Seniori!KX45</f>
        <v>0</v>
      </c>
      <c r="KY12" s="109">
        <f>Seniori!KY45</f>
        <v>0</v>
      </c>
      <c r="KZ12" s="109">
        <f>Seniori!KZ45</f>
        <v>0</v>
      </c>
      <c r="LA12" s="109">
        <f>Seniori!LA45</f>
        <v>0</v>
      </c>
      <c r="LB12" s="109">
        <f>Seniori!LB45</f>
        <v>0</v>
      </c>
      <c r="LC12" s="109">
        <f>Seniori!LC45</f>
        <v>0</v>
      </c>
      <c r="LD12" s="109">
        <f>Seniori!LD45</f>
        <v>0</v>
      </c>
      <c r="LE12" s="109">
        <f>Seniori!LE45</f>
        <v>0</v>
      </c>
      <c r="LF12" s="109">
        <f>Seniori!LF45</f>
        <v>0</v>
      </c>
      <c r="LG12" s="109">
        <f>Seniori!LG45</f>
        <v>0</v>
      </c>
      <c r="LH12" s="109">
        <f>Seniori!LH45</f>
        <v>0</v>
      </c>
      <c r="LI12" s="109">
        <f>Seniori!LI45</f>
        <v>0</v>
      </c>
      <c r="LJ12" s="109">
        <f>Seniori!LJ45</f>
        <v>0</v>
      </c>
      <c r="LK12" s="109">
        <f>Seniori!LK45</f>
        <v>0</v>
      </c>
      <c r="LL12" s="109">
        <f>Seniori!LL45</f>
        <v>0</v>
      </c>
      <c r="LM12" s="109">
        <f>Seniori!LM45</f>
        <v>0</v>
      </c>
      <c r="LN12" s="109">
        <f>Seniori!LN45</f>
        <v>0</v>
      </c>
      <c r="LO12" s="109"/>
      <c r="LP12" s="109">
        <f>Seniori!LP45</f>
        <v>0</v>
      </c>
      <c r="LQ12" s="109"/>
      <c r="LR12" s="109"/>
      <c r="LS12" s="109"/>
      <c r="LT12" s="109"/>
      <c r="LU12" s="109"/>
      <c r="LV12" s="109"/>
      <c r="LW12" s="109"/>
      <c r="LX12" s="109"/>
      <c r="LY12" s="109"/>
      <c r="LZ12" s="109">
        <f>Seniori!LZ45</f>
        <v>0</v>
      </c>
      <c r="MA12" s="109">
        <f>Seniori!MA45</f>
        <v>0</v>
      </c>
      <c r="MB12" s="109">
        <f>Seniori!MB45</f>
        <v>0</v>
      </c>
      <c r="MC12" s="109">
        <f>Seniori!MC45</f>
        <v>0</v>
      </c>
      <c r="MD12" s="109">
        <f>Seniori!MD45</f>
        <v>0</v>
      </c>
      <c r="ME12" s="109">
        <f>Seniori!ME45</f>
        <v>0</v>
      </c>
      <c r="MF12" s="109">
        <f>Seniori!MF45</f>
        <v>0</v>
      </c>
      <c r="MG12" s="109">
        <f>Seniori!MG45</f>
        <v>0</v>
      </c>
      <c r="MH12" s="109">
        <f>Seniori!MH45</f>
        <v>0</v>
      </c>
      <c r="MI12" s="109">
        <f>Seniori!MI45</f>
        <v>0</v>
      </c>
      <c r="MJ12" s="109">
        <f>Seniori!MJ45</f>
        <v>0</v>
      </c>
      <c r="MK12" s="109">
        <f>Seniori!MK45</f>
        <v>0</v>
      </c>
      <c r="ML12" s="109">
        <f>Seniori!ML45</f>
        <v>0</v>
      </c>
      <c r="MM12" s="109">
        <f>Seniori!MM45</f>
        <v>0</v>
      </c>
      <c r="MN12" s="109">
        <f>Seniori!MN45</f>
        <v>0</v>
      </c>
      <c r="MO12" s="109">
        <f>Seniori!MO45</f>
        <v>0</v>
      </c>
      <c r="MP12" s="109">
        <f>Seniori!MP45</f>
        <v>0</v>
      </c>
      <c r="MQ12" s="109">
        <f>Seniori!MQ45</f>
        <v>0</v>
      </c>
      <c r="MR12" s="109">
        <f>Seniori!MR45</f>
        <v>0</v>
      </c>
      <c r="MS12" s="109">
        <f>Seniori!MS45</f>
        <v>0</v>
      </c>
      <c r="MT12" s="109">
        <f>Seniori!MT45</f>
        <v>0</v>
      </c>
      <c r="MU12" s="109">
        <f>Seniori!MU45</f>
        <v>0</v>
      </c>
      <c r="MV12" s="109">
        <f>Seniori!MV45</f>
        <v>0</v>
      </c>
      <c r="MW12" s="109">
        <f>Seniori!MW45</f>
        <v>0</v>
      </c>
      <c r="MX12" s="109">
        <f>Seniori!MX45</f>
        <v>0</v>
      </c>
      <c r="MY12" s="109">
        <f>Seniori!MY45</f>
        <v>0</v>
      </c>
      <c r="MZ12" s="109">
        <f>Seniori!MZ45</f>
        <v>0</v>
      </c>
      <c r="NA12" s="109">
        <f>Seniori!NA45</f>
        <v>0</v>
      </c>
      <c r="NB12" s="109">
        <f>Seniori!NB45</f>
        <v>0</v>
      </c>
      <c r="NC12" s="109">
        <f>Seniori!NC45</f>
        <v>0</v>
      </c>
      <c r="ND12" s="109">
        <f>Seniori!ND45</f>
        <v>0</v>
      </c>
      <c r="NE12" s="109">
        <f>Seniori!NE45</f>
        <v>0</v>
      </c>
      <c r="NF12" s="109">
        <f>Seniori!NF45</f>
        <v>0</v>
      </c>
      <c r="NG12" s="109">
        <f>Seniori!NG45</f>
        <v>0</v>
      </c>
      <c r="NH12" s="109">
        <f>Seniori!NH45</f>
        <v>0</v>
      </c>
      <c r="NI12" s="109">
        <f>Seniori!NI45</f>
        <v>0</v>
      </c>
      <c r="NJ12" s="109">
        <f>Seniori!NJ45</f>
        <v>0</v>
      </c>
      <c r="NK12" s="109">
        <f>Seniori!NK45</f>
        <v>0</v>
      </c>
      <c r="NL12" s="109">
        <f>Seniori!NL45</f>
        <v>0</v>
      </c>
      <c r="NM12" s="109">
        <f>Seniori!NM45</f>
        <v>0</v>
      </c>
      <c r="NN12" s="109">
        <f>Seniori!NN45</f>
        <v>0</v>
      </c>
      <c r="NO12" s="109">
        <f>Seniori!NO45</f>
        <v>0</v>
      </c>
      <c r="NP12" s="109">
        <f>Seniori!NP45</f>
        <v>0</v>
      </c>
      <c r="NQ12" s="109">
        <f>Seniori!NQ45</f>
        <v>0</v>
      </c>
      <c r="NR12" s="109">
        <f>Seniori!NR45</f>
        <v>0</v>
      </c>
      <c r="NS12" s="109">
        <f>Seniori!NS45</f>
        <v>0</v>
      </c>
      <c r="NT12" s="109">
        <f>Seniori!NT45</f>
        <v>0</v>
      </c>
      <c r="NU12" s="109">
        <f>Seniori!NU45</f>
        <v>0</v>
      </c>
      <c r="NV12" s="109">
        <f>Seniori!NV45</f>
        <v>0</v>
      </c>
      <c r="NW12" s="109">
        <f>Seniori!NW45</f>
        <v>0</v>
      </c>
      <c r="NX12" s="109">
        <f>Seniori!NX45</f>
        <v>0</v>
      </c>
      <c r="NY12" s="109">
        <f>Seniori!NY45</f>
        <v>0</v>
      </c>
      <c r="NZ12" s="109">
        <f>Seniori!NZ45</f>
        <v>0</v>
      </c>
      <c r="OA12" s="109">
        <f>Seniori!OA45</f>
        <v>0</v>
      </c>
      <c r="OB12" s="109">
        <f>Seniori!OB45</f>
        <v>0</v>
      </c>
      <c r="OC12" s="109">
        <f>Seniori!OC45</f>
        <v>0</v>
      </c>
      <c r="OD12" s="109">
        <f>Seniori!OD45</f>
        <v>0</v>
      </c>
      <c r="OE12" s="109">
        <f>Seniori!OE45</f>
        <v>0</v>
      </c>
      <c r="OF12" s="109">
        <f>Seniori!OF45</f>
        <v>0</v>
      </c>
      <c r="OG12" s="109">
        <f>Seniori!OG45</f>
        <v>0</v>
      </c>
      <c r="OH12" s="109">
        <f>Seniori!OH45</f>
        <v>0</v>
      </c>
      <c r="OI12" s="109">
        <f>Seniori!OI45</f>
        <v>0</v>
      </c>
      <c r="OJ12" s="109">
        <f>Seniori!OJ45</f>
        <v>0</v>
      </c>
      <c r="OK12" s="109">
        <f>Seniori!OK45</f>
        <v>0</v>
      </c>
      <c r="OL12" s="109">
        <f>Seniori!OL45</f>
        <v>0</v>
      </c>
      <c r="OM12" s="109">
        <f>Seniori!OM45</f>
        <v>0</v>
      </c>
      <c r="ON12" s="109">
        <f>Seniori!ON45</f>
        <v>0</v>
      </c>
      <c r="OO12" s="109">
        <f>Seniori!OO45</f>
        <v>0</v>
      </c>
      <c r="OP12" s="109">
        <f>Seniori!OP45</f>
        <v>0</v>
      </c>
      <c r="OQ12" s="109">
        <f>Seniori!OQ45</f>
        <v>0</v>
      </c>
      <c r="OR12" s="109">
        <f>Seniori!OR45</f>
        <v>0</v>
      </c>
      <c r="OS12" s="109">
        <f>Seniori!OS45</f>
        <v>0</v>
      </c>
      <c r="OT12" s="109">
        <f>Seniori!OT45</f>
        <v>0</v>
      </c>
      <c r="OU12" s="109">
        <f>Seniori!OU45</f>
        <v>0</v>
      </c>
      <c r="OV12" s="109">
        <f>Seniori!OV45</f>
        <v>0</v>
      </c>
      <c r="OW12" s="109">
        <f>Seniori!OW45</f>
        <v>0</v>
      </c>
      <c r="OX12" s="109">
        <f>Seniori!OX45</f>
        <v>0</v>
      </c>
      <c r="OY12" s="109">
        <f>Seniori!OY45</f>
        <v>0</v>
      </c>
      <c r="OZ12" s="109">
        <f>Seniori!OZ45</f>
        <v>0</v>
      </c>
      <c r="PA12" s="109">
        <f>Seniori!PA45</f>
        <v>0</v>
      </c>
      <c r="PB12" s="109">
        <f>Seniori!PB45</f>
        <v>0</v>
      </c>
      <c r="PC12" s="109">
        <f>Seniori!PC45</f>
        <v>0</v>
      </c>
      <c r="PD12" s="109">
        <f>Seniori!PD45</f>
        <v>0</v>
      </c>
      <c r="PE12" s="109">
        <f>Seniori!PE45</f>
        <v>0</v>
      </c>
      <c r="PF12" s="109">
        <f>Seniori!PF45</f>
        <v>0</v>
      </c>
      <c r="PG12" s="109">
        <f>Seniori!PG45</f>
        <v>0</v>
      </c>
      <c r="PH12" s="109">
        <f>Seniori!PH45</f>
        <v>0</v>
      </c>
      <c r="PI12" s="109">
        <f>Seniori!PI45</f>
        <v>0</v>
      </c>
      <c r="PJ12" s="109">
        <f>Seniori!PJ45</f>
        <v>0</v>
      </c>
      <c r="PK12" s="109">
        <f>Seniori!PK45</f>
        <v>0</v>
      </c>
      <c r="PL12" s="109">
        <f>Seniori!PL45</f>
        <v>0</v>
      </c>
      <c r="PM12" s="109">
        <f>Seniori!PM45</f>
        <v>0</v>
      </c>
      <c r="PN12" s="109">
        <f>Seniori!PN45</f>
        <v>0</v>
      </c>
      <c r="PO12" s="109">
        <f>Seniori!PO45</f>
        <v>0</v>
      </c>
      <c r="PP12" s="109">
        <f>Seniori!PP45</f>
        <v>0</v>
      </c>
      <c r="PQ12" s="109">
        <f>Seniori!PQ45</f>
        <v>0</v>
      </c>
      <c r="PR12" s="109">
        <f>Seniori!PR45</f>
        <v>0</v>
      </c>
      <c r="PS12" s="109">
        <f>Seniori!PS45</f>
        <v>0</v>
      </c>
      <c r="PT12" s="109">
        <f>Seniori!PT45</f>
        <v>0</v>
      </c>
      <c r="PU12" s="109">
        <f>Seniori!PU45</f>
        <v>0</v>
      </c>
      <c r="PV12" s="109">
        <f>Seniori!PV45</f>
        <v>0</v>
      </c>
      <c r="PW12" s="109">
        <f>Seniori!PW45</f>
        <v>0</v>
      </c>
      <c r="PX12" s="109">
        <f>Seniori!PX45</f>
        <v>0</v>
      </c>
      <c r="PY12" s="109">
        <f>Seniori!PY45</f>
        <v>0</v>
      </c>
      <c r="PZ12" s="109">
        <f>Seniori!PZ45</f>
        <v>0</v>
      </c>
      <c r="QA12" s="109">
        <f>Seniori!QA45</f>
        <v>0</v>
      </c>
      <c r="QB12" s="109">
        <f>Seniori!QB45</f>
        <v>0</v>
      </c>
      <c r="QC12" s="109">
        <f>Seniori!QC45</f>
        <v>0</v>
      </c>
      <c r="QD12" s="109">
        <f>Seniori!QD45</f>
        <v>0</v>
      </c>
      <c r="QE12" s="109">
        <f>Seniori!QE45</f>
        <v>0</v>
      </c>
      <c r="QF12" s="109">
        <f>Seniori!QF45</f>
        <v>0</v>
      </c>
      <c r="QG12" s="109">
        <f>Seniori!QG45</f>
        <v>0</v>
      </c>
      <c r="QH12" s="109"/>
      <c r="QI12" s="109"/>
      <c r="QJ12" s="109">
        <f>Seniori!QJ45</f>
        <v>0</v>
      </c>
      <c r="QK12" s="109">
        <f>Seniori!QK45</f>
        <v>0</v>
      </c>
      <c r="QL12" s="109">
        <f>Seniori!QL45</f>
        <v>0</v>
      </c>
      <c r="QM12" s="109">
        <f>Seniori!QM45</f>
        <v>0</v>
      </c>
      <c r="QN12" s="109">
        <f>Seniori!QN45</f>
        <v>0</v>
      </c>
      <c r="QO12" s="109">
        <f>Seniori!QO45</f>
        <v>0</v>
      </c>
      <c r="QP12" s="109">
        <f>Seniori!QP45</f>
        <v>0</v>
      </c>
      <c r="QQ12" s="109">
        <f>Seniori!QQ45</f>
        <v>0</v>
      </c>
      <c r="QR12" s="109">
        <f>Seniori!QR45</f>
        <v>0</v>
      </c>
      <c r="QS12" s="109">
        <f>Seniori!QS45</f>
        <v>0</v>
      </c>
      <c r="QT12" s="109">
        <f>Seniori!QT45</f>
        <v>0</v>
      </c>
      <c r="QU12" s="109">
        <f>Seniori!QU45</f>
        <v>0</v>
      </c>
      <c r="QV12" s="109">
        <f>Seniori!QV45</f>
        <v>0</v>
      </c>
      <c r="QW12" s="109">
        <f>Seniori!QW45</f>
        <v>0</v>
      </c>
      <c r="QX12" s="109">
        <f>Seniori!QX45</f>
        <v>0</v>
      </c>
      <c r="QY12" s="109">
        <f>Seniori!QY45</f>
        <v>0</v>
      </c>
      <c r="QZ12" s="109">
        <f>Seniori!QZ45</f>
        <v>0</v>
      </c>
      <c r="RA12" s="109">
        <f>Seniori!RA45</f>
        <v>0</v>
      </c>
      <c r="RB12" s="109">
        <f>Seniori!RB45</f>
        <v>0</v>
      </c>
      <c r="RC12" s="109">
        <f>Seniori!RC45</f>
        <v>0</v>
      </c>
      <c r="RD12" s="109">
        <f>Seniori!RD45</f>
        <v>0</v>
      </c>
      <c r="RE12" s="109">
        <f>Seniori!RE45</f>
        <v>0</v>
      </c>
      <c r="RF12" s="109">
        <f>Seniori!RF45</f>
        <v>0</v>
      </c>
      <c r="RG12" s="109">
        <f>Seniori!RG45</f>
        <v>0</v>
      </c>
      <c r="RH12" s="109">
        <f>Seniori!RH45</f>
        <v>0</v>
      </c>
      <c r="RI12" s="109">
        <f>Seniori!RI45</f>
        <v>0</v>
      </c>
      <c r="RJ12" s="109">
        <f>Seniori!RJ45</f>
        <v>0</v>
      </c>
      <c r="RK12" s="109">
        <f>Seniori!RK45</f>
        <v>0</v>
      </c>
      <c r="RL12" s="109">
        <f>Seniori!RL45</f>
        <v>0</v>
      </c>
      <c r="RM12" s="109">
        <f>Seniori!RM45</f>
        <v>0</v>
      </c>
      <c r="RN12" s="109">
        <f>Seniori!RN45</f>
        <v>0</v>
      </c>
      <c r="RO12" s="109">
        <f>Seniori!RO45</f>
        <v>0</v>
      </c>
      <c r="RP12" s="109">
        <f>Seniori!RP45</f>
        <v>0</v>
      </c>
      <c r="RQ12" s="109">
        <f>Seniori!RQ45</f>
        <v>0</v>
      </c>
      <c r="RR12" s="109">
        <f>Seniori!RR45</f>
        <v>0</v>
      </c>
      <c r="RS12" s="109">
        <f>Seniori!RS45</f>
        <v>0</v>
      </c>
      <c r="RT12" s="109">
        <f>Seniori!RT45</f>
        <v>0</v>
      </c>
      <c r="RU12" s="109">
        <f>Seniori!RU45</f>
        <v>0</v>
      </c>
      <c r="RV12" s="109">
        <f>Seniori!RV45</f>
        <v>0</v>
      </c>
      <c r="RW12" s="109">
        <f>Seniori!RW45</f>
        <v>0</v>
      </c>
      <c r="RX12" s="109">
        <f>Seniori!RX45</f>
        <v>0</v>
      </c>
      <c r="RY12" s="109">
        <f>Seniori!RY45</f>
        <v>0</v>
      </c>
      <c r="RZ12" s="109">
        <f>Seniori!RZ45</f>
        <v>0</v>
      </c>
      <c r="SA12" s="109">
        <f>Seniori!SA45</f>
        <v>0</v>
      </c>
      <c r="SB12" s="109">
        <f>Seniori!SB45</f>
        <v>0</v>
      </c>
      <c r="SC12" s="109">
        <f>Seniori!SC45</f>
        <v>0</v>
      </c>
      <c r="SD12" s="109">
        <f>Seniori!SD45</f>
        <v>0</v>
      </c>
      <c r="SE12" s="109">
        <f>Seniori!SE45</f>
        <v>0</v>
      </c>
      <c r="SF12" s="109">
        <f>Seniori!SF45</f>
        <v>0</v>
      </c>
      <c r="SG12" s="109">
        <f>Seniori!SG45</f>
        <v>0</v>
      </c>
      <c r="SH12" s="109">
        <f>Seniori!SH45</f>
        <v>0</v>
      </c>
      <c r="SI12" s="109">
        <f>Seniori!SI45</f>
        <v>0</v>
      </c>
      <c r="SJ12" s="109"/>
      <c r="SK12" s="109">
        <f>Seniori!SK45</f>
        <v>0</v>
      </c>
      <c r="SL12" s="109">
        <f>Seniori!SL45</f>
        <v>0</v>
      </c>
      <c r="SM12" s="109">
        <f>Seniori!SM45</f>
        <v>0</v>
      </c>
      <c r="SN12" s="109">
        <f>Seniori!SN45</f>
        <v>0</v>
      </c>
      <c r="SO12" s="109"/>
      <c r="SP12" s="109">
        <f>Seniori!SP45</f>
        <v>0</v>
      </c>
      <c r="SQ12" s="109">
        <f>Seniori!SQ45</f>
        <v>0</v>
      </c>
      <c r="SR12" s="109">
        <f>Seniori!SR45</f>
        <v>0</v>
      </c>
      <c r="SS12" s="109">
        <f>Seniori!SS45</f>
        <v>0</v>
      </c>
      <c r="ST12" s="109"/>
      <c r="SU12" s="109">
        <f>Seniori!SU45</f>
        <v>0</v>
      </c>
      <c r="SV12" s="109">
        <f>Seniori!SV45</f>
        <v>0</v>
      </c>
      <c r="SW12" s="109">
        <f>Seniori!SW45</f>
        <v>0</v>
      </c>
      <c r="SX12" s="109">
        <f>Seniori!SX45</f>
        <v>0</v>
      </c>
      <c r="SY12" s="109">
        <f>Seniori!SY45</f>
        <v>0</v>
      </c>
      <c r="SZ12" s="109">
        <f>Seniori!SZ45</f>
        <v>0</v>
      </c>
      <c r="TA12" s="109">
        <f>Seniori!TA45</f>
        <v>0</v>
      </c>
      <c r="TB12" s="109">
        <f>Seniori!TB45</f>
        <v>0</v>
      </c>
    </row>
    <row r="13" spans="1:522" s="10" customFormat="1" ht="18" customHeight="1" x14ac:dyDescent="0.2">
      <c r="A13" s="12">
        <v>5</v>
      </c>
      <c r="B13" s="11" t="s">
        <v>188</v>
      </c>
      <c r="C13" s="1">
        <v>11826</v>
      </c>
      <c r="D13" s="1">
        <v>2018</v>
      </c>
      <c r="E13" t="s">
        <v>38</v>
      </c>
      <c r="F13" s="1">
        <v>135</v>
      </c>
      <c r="G13" s="1" t="s">
        <v>129</v>
      </c>
      <c r="H13" t="s">
        <v>17</v>
      </c>
      <c r="I13" s="1">
        <f>SUM(K13:TB13)</f>
        <v>65</v>
      </c>
      <c r="J13" s="12">
        <f>Tabuľka311[[#This Row],[Stĺpec9]]</f>
        <v>65</v>
      </c>
      <c r="K13" s="109">
        <f>Seniori!K50</f>
        <v>0</v>
      </c>
      <c r="L13" s="109">
        <f>Seniori!L50</f>
        <v>0</v>
      </c>
      <c r="M13" s="109">
        <f>Seniori!M50</f>
        <v>0</v>
      </c>
      <c r="N13" s="109">
        <f>Seniori!N50</f>
        <v>0</v>
      </c>
      <c r="O13" s="109">
        <f>Seniori!O50</f>
        <v>0</v>
      </c>
      <c r="P13" s="109">
        <f>Seniori!P50</f>
        <v>0</v>
      </c>
      <c r="Q13" s="109">
        <f>Seniori!Q50</f>
        <v>0</v>
      </c>
      <c r="R13" s="109">
        <f>Seniori!R50</f>
        <v>0</v>
      </c>
      <c r="S13" s="109">
        <f>Seniori!S50</f>
        <v>0</v>
      </c>
      <c r="T13" s="109">
        <f>Seniori!T50</f>
        <v>0</v>
      </c>
      <c r="U13" s="109">
        <f>Seniori!U50</f>
        <v>0</v>
      </c>
      <c r="V13" s="109">
        <f>Seniori!V50</f>
        <v>0</v>
      </c>
      <c r="W13" s="109">
        <f>Seniori!W50</f>
        <v>0</v>
      </c>
      <c r="X13" s="109">
        <f>Seniori!X50</f>
        <v>0</v>
      </c>
      <c r="Y13" s="109">
        <f>Seniori!Y50</f>
        <v>0</v>
      </c>
      <c r="Z13" s="109">
        <f>Seniori!Z50</f>
        <v>0</v>
      </c>
      <c r="AA13" s="109">
        <f>Seniori!AA50</f>
        <v>0</v>
      </c>
      <c r="AB13" s="109">
        <f>Seniori!AB50</f>
        <v>0</v>
      </c>
      <c r="AC13" s="109">
        <f>Seniori!AC50</f>
        <v>0</v>
      </c>
      <c r="AD13" s="109">
        <f>Seniori!AD50</f>
        <v>0</v>
      </c>
      <c r="AE13" s="109">
        <f>Seniori!AE50</f>
        <v>0</v>
      </c>
      <c r="AF13" s="109">
        <f>Seniori!AF50</f>
        <v>0</v>
      </c>
      <c r="AG13" s="109">
        <f>Seniori!AG50</f>
        <v>0</v>
      </c>
      <c r="AH13" s="109">
        <f>Seniori!AH50</f>
        <v>0</v>
      </c>
      <c r="AI13" s="109">
        <f>Seniori!AI50</f>
        <v>0</v>
      </c>
      <c r="AJ13" s="109">
        <f>Seniori!AJ50</f>
        <v>0</v>
      </c>
      <c r="AK13" s="109">
        <f>Seniori!AK50</f>
        <v>0</v>
      </c>
      <c r="AL13" s="109">
        <f>Seniori!AL50</f>
        <v>0</v>
      </c>
      <c r="AM13" s="109">
        <f>Seniori!AM50</f>
        <v>0</v>
      </c>
      <c r="AN13" s="109">
        <f>Seniori!AN50</f>
        <v>0</v>
      </c>
      <c r="AO13" s="109">
        <f>Seniori!AO50</f>
        <v>0</v>
      </c>
      <c r="AP13" s="109">
        <f>Seniori!AP50</f>
        <v>0</v>
      </c>
      <c r="AQ13" s="109">
        <f>Seniori!AQ50</f>
        <v>0</v>
      </c>
      <c r="AR13" s="109">
        <f>Seniori!AR50</f>
        <v>0</v>
      </c>
      <c r="AS13" s="109">
        <f>Seniori!AS50</f>
        <v>0</v>
      </c>
      <c r="AT13" s="109">
        <f>Seniori!AT50</f>
        <v>0</v>
      </c>
      <c r="AU13" s="109">
        <f>Seniori!AU50</f>
        <v>0</v>
      </c>
      <c r="AV13" s="109">
        <f>Seniori!AV50</f>
        <v>0</v>
      </c>
      <c r="AW13" s="109">
        <f>Seniori!AW50</f>
        <v>0</v>
      </c>
      <c r="AX13" s="109">
        <f>Seniori!AX50</f>
        <v>0</v>
      </c>
      <c r="AY13" s="109">
        <f>Seniori!AY50</f>
        <v>0</v>
      </c>
      <c r="AZ13" s="109">
        <f>Seniori!AZ50</f>
        <v>0</v>
      </c>
      <c r="BA13" s="109">
        <f>Seniori!BA50</f>
        <v>0</v>
      </c>
      <c r="BB13" s="109">
        <f>Seniori!BB50</f>
        <v>0</v>
      </c>
      <c r="BC13" s="109">
        <f>Seniori!BC50</f>
        <v>0</v>
      </c>
      <c r="BD13" s="109">
        <f>Seniori!BD50</f>
        <v>0</v>
      </c>
      <c r="BE13" s="109">
        <f>Seniori!BE50</f>
        <v>0</v>
      </c>
      <c r="BF13" s="109">
        <f>Seniori!BF50</f>
        <v>0</v>
      </c>
      <c r="BG13" s="109">
        <f>Seniori!BG50</f>
        <v>0</v>
      </c>
      <c r="BH13" s="109">
        <f>Seniori!BH50</f>
        <v>0</v>
      </c>
      <c r="BI13" s="109">
        <f>Seniori!BI50</f>
        <v>0</v>
      </c>
      <c r="BJ13" s="109">
        <f>Seniori!BJ50</f>
        <v>0</v>
      </c>
      <c r="BK13" s="109"/>
      <c r="BL13" s="109">
        <f>Seniori!BL50</f>
        <v>0</v>
      </c>
      <c r="BM13" s="109">
        <f>Seniori!BM50</f>
        <v>0</v>
      </c>
      <c r="BN13" s="109">
        <f>Seniori!BN50</f>
        <v>0</v>
      </c>
      <c r="BO13" s="109">
        <f>Seniori!BO50</f>
        <v>8</v>
      </c>
      <c r="BP13" s="109"/>
      <c r="BQ13" s="109">
        <f>Seniori!BQ50</f>
        <v>0</v>
      </c>
      <c r="BR13" s="109">
        <f>Seniori!BR50</f>
        <v>0</v>
      </c>
      <c r="BS13" s="109">
        <f>Seniori!BS50</f>
        <v>0</v>
      </c>
      <c r="BT13" s="109">
        <f>Seniori!BT50</f>
        <v>0</v>
      </c>
      <c r="BU13" s="109">
        <f>Seniori!BU50</f>
        <v>10</v>
      </c>
      <c r="BV13" s="109">
        <f>Seniori!BV50</f>
        <v>0</v>
      </c>
      <c r="BW13" s="109">
        <f>Seniori!BW50</f>
        <v>0</v>
      </c>
      <c r="BX13" s="109">
        <f>Seniori!BX50</f>
        <v>0</v>
      </c>
      <c r="BY13" s="109">
        <f>Seniori!BY50</f>
        <v>0</v>
      </c>
      <c r="BZ13" s="109">
        <f>Seniori!BZ50</f>
        <v>0</v>
      </c>
      <c r="CA13" s="109">
        <f>Seniori!CA50</f>
        <v>0</v>
      </c>
      <c r="CB13" s="109">
        <f>Seniori!CB50</f>
        <v>0</v>
      </c>
      <c r="CC13" s="109">
        <f>Seniori!CC50</f>
        <v>0</v>
      </c>
      <c r="CD13" s="109">
        <f>Seniori!CD50</f>
        <v>0</v>
      </c>
      <c r="CE13" s="109">
        <f>Seniori!CE50</f>
        <v>0</v>
      </c>
      <c r="CF13" s="109">
        <f>Seniori!CF50</f>
        <v>0</v>
      </c>
      <c r="CG13" s="109">
        <f>Seniori!CG50</f>
        <v>0</v>
      </c>
      <c r="CH13" s="109">
        <f>Seniori!CH50</f>
        <v>0</v>
      </c>
      <c r="CI13" s="109">
        <f>Seniori!CI50</f>
        <v>1</v>
      </c>
      <c r="CJ13" s="109">
        <f>Seniori!CJ50</f>
        <v>3</v>
      </c>
      <c r="CK13" s="109">
        <f>Seniori!CK50</f>
        <v>0</v>
      </c>
      <c r="CL13" s="109">
        <f>Seniori!CL50</f>
        <v>0</v>
      </c>
      <c r="CM13" s="109">
        <f>Seniori!CM50</f>
        <v>0</v>
      </c>
      <c r="CN13" s="109">
        <f>Seniori!CN50</f>
        <v>0</v>
      </c>
      <c r="CO13" s="109">
        <f>Seniori!CO50</f>
        <v>0</v>
      </c>
      <c r="CP13" s="109">
        <f>Seniori!CP50</f>
        <v>0</v>
      </c>
      <c r="CQ13" s="109">
        <f>Seniori!CQ50</f>
        <v>0</v>
      </c>
      <c r="CR13" s="109">
        <f>Seniori!CR50</f>
        <v>4</v>
      </c>
      <c r="CS13" s="109">
        <f>Seniori!CS50</f>
        <v>4</v>
      </c>
      <c r="CT13" s="109">
        <f>Seniori!CT50</f>
        <v>0</v>
      </c>
      <c r="CU13" s="109">
        <f>Seniori!CU50</f>
        <v>0</v>
      </c>
      <c r="CV13" s="109">
        <f>Seniori!CV50</f>
        <v>0</v>
      </c>
      <c r="CW13" s="109">
        <f>Seniori!CW50</f>
        <v>0</v>
      </c>
      <c r="CX13" s="109">
        <f>Seniori!CX50</f>
        <v>0</v>
      </c>
      <c r="CY13" s="109">
        <f>Seniori!CY50</f>
        <v>0</v>
      </c>
      <c r="CZ13" s="109">
        <f>Seniori!CZ50</f>
        <v>0</v>
      </c>
      <c r="DA13" s="109">
        <f>Seniori!DA50</f>
        <v>0</v>
      </c>
      <c r="DB13" s="109">
        <f>Seniori!DB50</f>
        <v>0</v>
      </c>
      <c r="DC13" s="109">
        <f>Seniori!DC50</f>
        <v>0</v>
      </c>
      <c r="DD13" s="109">
        <f>Seniori!DD50</f>
        <v>0</v>
      </c>
      <c r="DE13" s="109">
        <f>Seniori!DE50</f>
        <v>0</v>
      </c>
      <c r="DF13" s="109">
        <f>Seniori!DF50</f>
        <v>0</v>
      </c>
      <c r="DG13" s="109">
        <f>Seniori!DG50</f>
        <v>0</v>
      </c>
      <c r="DH13" s="109">
        <f>Seniori!DH50</f>
        <v>0</v>
      </c>
      <c r="DI13" s="109">
        <f>Seniori!DI50</f>
        <v>0</v>
      </c>
      <c r="DJ13" s="109">
        <f>Seniori!DJ50</f>
        <v>0</v>
      </c>
      <c r="DK13" s="109">
        <f>Seniori!DK50</f>
        <v>0</v>
      </c>
      <c r="DL13" s="109">
        <f>Seniori!DL50</f>
        <v>0</v>
      </c>
      <c r="DM13" s="109">
        <f>Seniori!DM50</f>
        <v>0</v>
      </c>
      <c r="DN13" s="109">
        <f>Seniori!DN50</f>
        <v>0</v>
      </c>
      <c r="DO13" s="109">
        <f>Seniori!DO50</f>
        <v>0</v>
      </c>
      <c r="DP13" s="109">
        <f>Seniori!DP50</f>
        <v>0</v>
      </c>
      <c r="DQ13" s="109">
        <f>Seniori!DQ50</f>
        <v>0</v>
      </c>
      <c r="DR13" s="109">
        <f>Seniori!DR50</f>
        <v>0</v>
      </c>
      <c r="DS13" s="109">
        <f>Seniori!DS50</f>
        <v>0</v>
      </c>
      <c r="DT13" s="109"/>
      <c r="DU13" s="109">
        <f>Seniori!DU50</f>
        <v>0</v>
      </c>
      <c r="DV13" s="109">
        <f>Seniori!DV50</f>
        <v>0</v>
      </c>
      <c r="DW13" s="109">
        <f>Seniori!DW50</f>
        <v>0</v>
      </c>
      <c r="DX13" s="109">
        <f>Seniori!DX50</f>
        <v>0</v>
      </c>
      <c r="DY13" s="109">
        <f>Seniori!DY50</f>
        <v>0</v>
      </c>
      <c r="DZ13" s="109">
        <f>Seniori!DZ50</f>
        <v>0</v>
      </c>
      <c r="EA13" s="109">
        <f>Seniori!EA50</f>
        <v>0</v>
      </c>
      <c r="EB13" s="109">
        <f>Seniori!EB50</f>
        <v>0</v>
      </c>
      <c r="EC13" s="109">
        <f>Seniori!EC50</f>
        <v>0</v>
      </c>
      <c r="ED13" s="109">
        <f>Seniori!ED50</f>
        <v>0</v>
      </c>
      <c r="EE13" s="109">
        <f>Seniori!EE50</f>
        <v>0</v>
      </c>
      <c r="EF13" s="109">
        <f>Seniori!EF50</f>
        <v>0</v>
      </c>
      <c r="EG13" s="109">
        <f>Seniori!EG50</f>
        <v>0</v>
      </c>
      <c r="EH13" s="109">
        <f>Seniori!EH50</f>
        <v>0</v>
      </c>
      <c r="EI13" s="109">
        <f>Seniori!EI50</f>
        <v>0</v>
      </c>
      <c r="EJ13" s="109">
        <f>Seniori!EJ50</f>
        <v>0</v>
      </c>
      <c r="EK13" s="109">
        <f>Seniori!EK50</f>
        <v>0</v>
      </c>
      <c r="EL13" s="109">
        <f>Seniori!EL50</f>
        <v>0</v>
      </c>
      <c r="EM13" s="109">
        <f>Seniori!EM50</f>
        <v>0</v>
      </c>
      <c r="EN13" s="109">
        <f>Seniori!EN50</f>
        <v>0</v>
      </c>
      <c r="EO13" s="109">
        <f>Seniori!EO50</f>
        <v>0</v>
      </c>
      <c r="EP13" s="109">
        <f>Seniori!EP50</f>
        <v>0</v>
      </c>
      <c r="EQ13" s="109">
        <f>Seniori!EQ50</f>
        <v>0</v>
      </c>
      <c r="ER13" s="109">
        <f>Seniori!ER50</f>
        <v>0</v>
      </c>
      <c r="ES13" s="109">
        <f>Seniori!ES50</f>
        <v>0</v>
      </c>
      <c r="ET13" s="109">
        <f>Seniori!ET50</f>
        <v>0</v>
      </c>
      <c r="EU13" s="109">
        <f>Seniori!EU50</f>
        <v>0</v>
      </c>
      <c r="EV13" s="109">
        <f>Seniori!EV50</f>
        <v>0</v>
      </c>
      <c r="EW13" s="109">
        <f>Seniori!EW50</f>
        <v>0</v>
      </c>
      <c r="EX13" s="109">
        <f>Seniori!EX50</f>
        <v>0</v>
      </c>
      <c r="EY13" s="109">
        <f>Seniori!EY50</f>
        <v>0</v>
      </c>
      <c r="EZ13" s="109">
        <f>Seniori!EZ50</f>
        <v>0</v>
      </c>
      <c r="FA13" s="109">
        <f>Seniori!FA50</f>
        <v>0</v>
      </c>
      <c r="FB13" s="109">
        <f>Seniori!FB50</f>
        <v>0</v>
      </c>
      <c r="FC13" s="109">
        <f>Seniori!FC50</f>
        <v>0</v>
      </c>
      <c r="FD13" s="109">
        <f>Seniori!FD50</f>
        <v>0</v>
      </c>
      <c r="FE13" s="109">
        <f>Seniori!FE50</f>
        <v>0</v>
      </c>
      <c r="FF13" s="109">
        <f>Seniori!FF50</f>
        <v>0</v>
      </c>
      <c r="FG13" s="109">
        <f>Seniori!FG50</f>
        <v>0</v>
      </c>
      <c r="FH13" s="109">
        <f>Seniori!FH50</f>
        <v>0</v>
      </c>
      <c r="FI13" s="109">
        <f>Seniori!FI50</f>
        <v>0</v>
      </c>
      <c r="FJ13" s="109">
        <f>Seniori!FJ50</f>
        <v>0</v>
      </c>
      <c r="FK13" s="109">
        <f>Seniori!FK50</f>
        <v>0</v>
      </c>
      <c r="FL13" s="109">
        <f>Seniori!FL50</f>
        <v>0</v>
      </c>
      <c r="FM13" s="109">
        <f>Seniori!FM50</f>
        <v>0</v>
      </c>
      <c r="FN13" s="109"/>
      <c r="FO13" s="109"/>
      <c r="FP13" s="109">
        <f>Seniori!FP50</f>
        <v>0</v>
      </c>
      <c r="FQ13" s="109">
        <f>Seniori!FQ50</f>
        <v>0</v>
      </c>
      <c r="FR13" s="109">
        <f>Seniori!FR50</f>
        <v>0</v>
      </c>
      <c r="FS13" s="109"/>
      <c r="FT13" s="109"/>
      <c r="FU13" s="109">
        <f>Seniori!FU50</f>
        <v>0</v>
      </c>
      <c r="FV13" s="109">
        <f>Seniori!FV50</f>
        <v>0</v>
      </c>
      <c r="FW13" s="109">
        <f>Seniori!FW50</f>
        <v>0</v>
      </c>
      <c r="FX13" s="109">
        <f>Seniori!FX50</f>
        <v>0</v>
      </c>
      <c r="FY13" s="109">
        <f>Seniori!FY50</f>
        <v>0</v>
      </c>
      <c r="FZ13" s="109">
        <f>Seniori!FZ50</f>
        <v>0</v>
      </c>
      <c r="GA13" s="109">
        <f>Seniori!GA50</f>
        <v>0</v>
      </c>
      <c r="GB13" s="109">
        <f>Seniori!GB50</f>
        <v>0</v>
      </c>
      <c r="GC13" s="109">
        <f>Seniori!GC50</f>
        <v>0</v>
      </c>
      <c r="GD13" s="109">
        <f>Seniori!GD50</f>
        <v>0</v>
      </c>
      <c r="GE13" s="109">
        <f>Seniori!GE50</f>
        <v>0</v>
      </c>
      <c r="GF13" s="109">
        <f>Seniori!GF50</f>
        <v>0</v>
      </c>
      <c r="GG13" s="109">
        <f>Seniori!GG50</f>
        <v>0</v>
      </c>
      <c r="GH13" s="109">
        <f>Seniori!GH50</f>
        <v>0</v>
      </c>
      <c r="GI13" s="109">
        <f>Seniori!GI50</f>
        <v>0</v>
      </c>
      <c r="GJ13" s="109">
        <f>Seniori!GJ50</f>
        <v>0</v>
      </c>
      <c r="GK13" s="109">
        <f>Seniori!GK50</f>
        <v>0</v>
      </c>
      <c r="GL13" s="109">
        <f>Seniori!GL50</f>
        <v>0</v>
      </c>
      <c r="GM13" s="109">
        <f>Seniori!GM50</f>
        <v>0</v>
      </c>
      <c r="GN13" s="109">
        <f>Seniori!GN50</f>
        <v>0</v>
      </c>
      <c r="GO13" s="109">
        <f>Seniori!GO50</f>
        <v>0</v>
      </c>
      <c r="GP13" s="109">
        <f>Seniori!GP50</f>
        <v>0</v>
      </c>
      <c r="GQ13" s="109">
        <f>Seniori!GQ50</f>
        <v>0</v>
      </c>
      <c r="GR13" s="109">
        <f>Seniori!GR50</f>
        <v>0</v>
      </c>
      <c r="GS13" s="109">
        <f>Seniori!GS50</f>
        <v>0</v>
      </c>
      <c r="GT13" s="109">
        <f>Seniori!GT50</f>
        <v>0</v>
      </c>
      <c r="GU13" s="109">
        <f>Seniori!GU50</f>
        <v>0</v>
      </c>
      <c r="GV13" s="109">
        <f>Seniori!GV50</f>
        <v>0</v>
      </c>
      <c r="GW13" s="109">
        <f>Seniori!GW50</f>
        <v>0</v>
      </c>
      <c r="GX13" s="109">
        <f>Seniori!GX50</f>
        <v>0</v>
      </c>
      <c r="GY13" s="109">
        <f>Seniori!GY50</f>
        <v>0</v>
      </c>
      <c r="GZ13" s="109">
        <f>Seniori!GZ50</f>
        <v>0</v>
      </c>
      <c r="HA13" s="109">
        <f>Seniori!HA50</f>
        <v>0</v>
      </c>
      <c r="HB13" s="109">
        <f>Seniori!HB50</f>
        <v>0</v>
      </c>
      <c r="HC13" s="109">
        <f>Seniori!HC50</f>
        <v>0</v>
      </c>
      <c r="HD13" s="109">
        <f>Seniori!HD50</f>
        <v>0</v>
      </c>
      <c r="HE13" s="109">
        <f>Seniori!HE50</f>
        <v>0</v>
      </c>
      <c r="HF13" s="109">
        <f>Seniori!HF50</f>
        <v>0</v>
      </c>
      <c r="HG13" s="109">
        <f>Seniori!HG50</f>
        <v>0</v>
      </c>
      <c r="HH13" s="109">
        <f>Seniori!HH50</f>
        <v>0</v>
      </c>
      <c r="HI13" s="109">
        <f>Seniori!HI50</f>
        <v>0</v>
      </c>
      <c r="HJ13" s="109">
        <f>Seniori!HJ50</f>
        <v>0</v>
      </c>
      <c r="HK13" s="109">
        <f>Seniori!HK50</f>
        <v>0</v>
      </c>
      <c r="HL13" s="109">
        <f>Seniori!HL50</f>
        <v>0</v>
      </c>
      <c r="HM13" s="109">
        <f>Seniori!HM50</f>
        <v>0</v>
      </c>
      <c r="HN13" s="109">
        <f>Seniori!HN50</f>
        <v>0</v>
      </c>
      <c r="HO13" s="109">
        <f>Seniori!HO50</f>
        <v>0</v>
      </c>
      <c r="HP13" s="109">
        <f>Seniori!HP50</f>
        <v>0</v>
      </c>
      <c r="HQ13" s="109">
        <f>Seniori!HQ50</f>
        <v>0</v>
      </c>
      <c r="HR13" s="109">
        <f>Seniori!HR50</f>
        <v>0</v>
      </c>
      <c r="HS13" s="109">
        <f>Seniori!HS50</f>
        <v>0</v>
      </c>
      <c r="HT13" s="109">
        <f>Seniori!HT50</f>
        <v>0</v>
      </c>
      <c r="HU13" s="109">
        <f>Seniori!HU50</f>
        <v>0</v>
      </c>
      <c r="HV13" s="109">
        <f>Seniori!HV50</f>
        <v>0</v>
      </c>
      <c r="HW13" s="109">
        <f>Seniori!HW50</f>
        <v>0</v>
      </c>
      <c r="HX13" s="109">
        <f>Seniori!HX50</f>
        <v>0</v>
      </c>
      <c r="HY13" s="109">
        <f>Seniori!HY50</f>
        <v>0</v>
      </c>
      <c r="HZ13" s="109">
        <f>Seniori!HZ50</f>
        <v>0</v>
      </c>
      <c r="IA13" s="109">
        <f>Seniori!IA50</f>
        <v>0</v>
      </c>
      <c r="IB13" s="109">
        <f>Seniori!IB50</f>
        <v>0</v>
      </c>
      <c r="IC13" s="109">
        <f>Seniori!IC50</f>
        <v>0</v>
      </c>
      <c r="ID13" s="109">
        <f>Seniori!ID50</f>
        <v>0</v>
      </c>
      <c r="IE13" s="109">
        <f>Seniori!IE50</f>
        <v>0</v>
      </c>
      <c r="IF13" s="109">
        <f>Seniori!IF50</f>
        <v>0</v>
      </c>
      <c r="IG13" s="109">
        <f>Seniori!IG50</f>
        <v>0</v>
      </c>
      <c r="IH13" s="109">
        <f>Seniori!IH50</f>
        <v>0</v>
      </c>
      <c r="II13" s="109">
        <f>Seniori!II50</f>
        <v>0</v>
      </c>
      <c r="IJ13" s="109">
        <f>Seniori!IJ50</f>
        <v>0</v>
      </c>
      <c r="IK13" s="109">
        <f>Seniori!IK50</f>
        <v>0</v>
      </c>
      <c r="IL13" s="109">
        <f>Seniori!IL50</f>
        <v>0</v>
      </c>
      <c r="IM13" s="109">
        <f>Seniori!IM50</f>
        <v>0</v>
      </c>
      <c r="IN13" s="109">
        <f>Seniori!IN50</f>
        <v>0</v>
      </c>
      <c r="IO13" s="109">
        <f>Seniori!IO50</f>
        <v>0</v>
      </c>
      <c r="IP13" s="109">
        <f>Seniori!IP50</f>
        <v>0</v>
      </c>
      <c r="IQ13" s="109">
        <f>Seniori!IQ50</f>
        <v>0</v>
      </c>
      <c r="IR13" s="109">
        <f>Seniori!IR50</f>
        <v>0</v>
      </c>
      <c r="IS13" s="109">
        <f>Seniori!IS50</f>
        <v>12</v>
      </c>
      <c r="IT13" s="109">
        <f>Seniori!IT50</f>
        <v>0</v>
      </c>
      <c r="IU13" s="109">
        <f>Seniori!IU50</f>
        <v>0</v>
      </c>
      <c r="IV13" s="109">
        <f>Seniori!IV50</f>
        <v>0</v>
      </c>
      <c r="IW13" s="109">
        <f>Seniori!IW50</f>
        <v>0</v>
      </c>
      <c r="IX13" s="109"/>
      <c r="IY13" s="109">
        <f>Seniori!IY50</f>
        <v>0</v>
      </c>
      <c r="IZ13" s="109">
        <f>Seniori!IZ50</f>
        <v>0</v>
      </c>
      <c r="JA13" s="109">
        <f>Seniori!JA50</f>
        <v>0</v>
      </c>
      <c r="JB13" s="109">
        <f>Seniori!JB50</f>
        <v>0</v>
      </c>
      <c r="JC13" s="109">
        <f>Seniori!JC50</f>
        <v>7</v>
      </c>
      <c r="JD13" s="109">
        <f>Seniori!JD50</f>
        <v>0</v>
      </c>
      <c r="JE13" s="109">
        <f>Seniori!JE50</f>
        <v>0</v>
      </c>
      <c r="JF13" s="109">
        <f>Seniori!JF50</f>
        <v>0</v>
      </c>
      <c r="JG13" s="109"/>
      <c r="JH13" s="109">
        <f>Seniori!JH50</f>
        <v>0</v>
      </c>
      <c r="JI13" s="109">
        <f>Seniori!JI50</f>
        <v>0</v>
      </c>
      <c r="JJ13" s="109">
        <f>Seniori!JJ50</f>
        <v>0</v>
      </c>
      <c r="JK13" s="109">
        <f>Seniori!JK50</f>
        <v>0</v>
      </c>
      <c r="JL13" s="109">
        <f>Seniori!JL50</f>
        <v>0</v>
      </c>
      <c r="JM13" s="109">
        <f>Seniori!JM50</f>
        <v>0</v>
      </c>
      <c r="JN13" s="109">
        <f>Seniori!JN50</f>
        <v>0</v>
      </c>
      <c r="JO13" s="109">
        <f>Seniori!JO50</f>
        <v>0</v>
      </c>
      <c r="JP13" s="109">
        <f>Seniori!JP50</f>
        <v>0</v>
      </c>
      <c r="JQ13" s="109">
        <f>Seniori!JQ50</f>
        <v>0</v>
      </c>
      <c r="JR13" s="109">
        <f>Seniori!JR50</f>
        <v>0</v>
      </c>
      <c r="JS13" s="109">
        <f>Seniori!JS50</f>
        <v>0</v>
      </c>
      <c r="JT13" s="109">
        <f>Seniori!JT50</f>
        <v>0</v>
      </c>
      <c r="JU13" s="109">
        <f>Seniori!JU50</f>
        <v>0</v>
      </c>
      <c r="JV13" s="109">
        <f>Seniori!JV50</f>
        <v>0</v>
      </c>
      <c r="JW13" s="109">
        <f>Seniori!JW50</f>
        <v>0</v>
      </c>
      <c r="JX13" s="109">
        <f>Seniori!JX50</f>
        <v>0</v>
      </c>
      <c r="JY13" s="109">
        <f>Seniori!JY50</f>
        <v>0</v>
      </c>
      <c r="JZ13" s="109">
        <f>Seniori!JZ50</f>
        <v>0</v>
      </c>
      <c r="KA13" s="109">
        <f>Seniori!KA50</f>
        <v>0</v>
      </c>
      <c r="KB13" s="109">
        <f>Seniori!KB50</f>
        <v>0</v>
      </c>
      <c r="KC13" s="109">
        <f>Seniori!KC50</f>
        <v>0</v>
      </c>
      <c r="KD13" s="109">
        <f>Seniori!KD50</f>
        <v>0</v>
      </c>
      <c r="KE13" s="109">
        <f>Seniori!KE50</f>
        <v>0</v>
      </c>
      <c r="KF13" s="109">
        <f>Seniori!KF50</f>
        <v>0</v>
      </c>
      <c r="KG13" s="109">
        <f>Seniori!KG50</f>
        <v>0</v>
      </c>
      <c r="KH13" s="109"/>
      <c r="KI13" s="109">
        <f>Seniori!KI50</f>
        <v>0</v>
      </c>
      <c r="KJ13" s="109">
        <f>Seniori!KJ50</f>
        <v>0</v>
      </c>
      <c r="KK13" s="109">
        <f>Seniori!KK50</f>
        <v>0</v>
      </c>
      <c r="KL13" s="109">
        <f>Seniori!KL50</f>
        <v>8</v>
      </c>
      <c r="KM13" s="109">
        <f>Seniori!KM50</f>
        <v>0</v>
      </c>
      <c r="KN13" s="109">
        <f>Seniori!KN50</f>
        <v>0</v>
      </c>
      <c r="KO13" s="109">
        <f>Seniori!KO50</f>
        <v>0</v>
      </c>
      <c r="KP13" s="109"/>
      <c r="KQ13" s="109">
        <f>Seniori!KQ50</f>
        <v>0</v>
      </c>
      <c r="KR13" s="109">
        <f>Seniori!KR50</f>
        <v>0</v>
      </c>
      <c r="KS13" s="109">
        <f>Seniori!KS50</f>
        <v>0</v>
      </c>
      <c r="KT13" s="109">
        <f>Seniori!KT50</f>
        <v>8</v>
      </c>
      <c r="KU13" s="109">
        <f>Seniori!KU50</f>
        <v>0</v>
      </c>
      <c r="KV13" s="109">
        <f>Seniori!KV50</f>
        <v>0</v>
      </c>
      <c r="KW13" s="109"/>
      <c r="KX13" s="109">
        <f>Seniori!KX50</f>
        <v>0</v>
      </c>
      <c r="KY13" s="109">
        <f>Seniori!KY50</f>
        <v>0</v>
      </c>
      <c r="KZ13" s="109">
        <f>Seniori!KZ50</f>
        <v>0</v>
      </c>
      <c r="LA13" s="109">
        <f>Seniori!LA50</f>
        <v>0</v>
      </c>
      <c r="LB13" s="109">
        <f>Seniori!LB50</f>
        <v>0</v>
      </c>
      <c r="LC13" s="109">
        <f>Seniori!LC50</f>
        <v>0</v>
      </c>
      <c r="LD13" s="109">
        <f>Seniori!LD50</f>
        <v>0</v>
      </c>
      <c r="LE13" s="109">
        <f>Seniori!LE50</f>
        <v>0</v>
      </c>
      <c r="LF13" s="109">
        <f>Seniori!LF50</f>
        <v>0</v>
      </c>
      <c r="LG13" s="109">
        <f>Seniori!LG50</f>
        <v>0</v>
      </c>
      <c r="LH13" s="109">
        <f>Seniori!LH50</f>
        <v>0</v>
      </c>
      <c r="LI13" s="109">
        <f>Seniori!LI50</f>
        <v>0</v>
      </c>
      <c r="LJ13" s="109">
        <f>Seniori!LJ50</f>
        <v>0</v>
      </c>
      <c r="LK13" s="109">
        <f>Seniori!LK50</f>
        <v>0</v>
      </c>
      <c r="LL13" s="109">
        <f>Seniori!LL50</f>
        <v>0</v>
      </c>
      <c r="LM13" s="109">
        <f>Seniori!LM50</f>
        <v>0</v>
      </c>
      <c r="LN13" s="109">
        <f>Seniori!LN50</f>
        <v>0</v>
      </c>
      <c r="LO13" s="109"/>
      <c r="LP13" s="109">
        <f>Seniori!LP50</f>
        <v>0</v>
      </c>
      <c r="LQ13" s="109"/>
      <c r="LR13" s="109"/>
      <c r="LS13" s="109"/>
      <c r="LT13" s="109"/>
      <c r="LU13" s="109"/>
      <c r="LV13" s="109"/>
      <c r="LW13" s="109"/>
      <c r="LX13" s="109"/>
      <c r="LY13" s="109"/>
      <c r="LZ13" s="109">
        <f>Seniori!LZ50</f>
        <v>0</v>
      </c>
      <c r="MA13" s="109">
        <f>Seniori!MA50</f>
        <v>0</v>
      </c>
      <c r="MB13" s="109">
        <f>Seniori!MB50</f>
        <v>0</v>
      </c>
      <c r="MC13" s="109">
        <f>Seniori!MC50</f>
        <v>0</v>
      </c>
      <c r="MD13" s="109">
        <f>Seniori!MD50</f>
        <v>0</v>
      </c>
      <c r="ME13" s="109">
        <f>Seniori!ME50</f>
        <v>0</v>
      </c>
      <c r="MF13" s="109">
        <f>Seniori!MF50</f>
        <v>0</v>
      </c>
      <c r="MG13" s="109">
        <f>Seniori!MG50</f>
        <v>0</v>
      </c>
      <c r="MH13" s="109">
        <f>Seniori!MH50</f>
        <v>0</v>
      </c>
      <c r="MI13" s="109">
        <f>Seniori!MI50</f>
        <v>0</v>
      </c>
      <c r="MJ13" s="109">
        <f>Seniori!MJ50</f>
        <v>0</v>
      </c>
      <c r="MK13" s="109">
        <f>Seniori!MK50</f>
        <v>0</v>
      </c>
      <c r="ML13" s="109">
        <f>Seniori!ML50</f>
        <v>0</v>
      </c>
      <c r="MM13" s="109">
        <f>Seniori!MM50</f>
        <v>0</v>
      </c>
      <c r="MN13" s="109">
        <f>Seniori!MN50</f>
        <v>0</v>
      </c>
      <c r="MO13" s="109">
        <f>Seniori!MO50</f>
        <v>0</v>
      </c>
      <c r="MP13" s="109">
        <f>Seniori!MP50</f>
        <v>0</v>
      </c>
      <c r="MQ13" s="109">
        <f>Seniori!MQ50</f>
        <v>0</v>
      </c>
      <c r="MR13" s="109">
        <f>Seniori!MR50</f>
        <v>0</v>
      </c>
      <c r="MS13" s="109">
        <f>Seniori!MS50</f>
        <v>0</v>
      </c>
      <c r="MT13" s="109">
        <f>Seniori!MT50</f>
        <v>0</v>
      </c>
      <c r="MU13" s="109">
        <f>Seniori!MU50</f>
        <v>0</v>
      </c>
      <c r="MV13" s="109">
        <f>Seniori!MV50</f>
        <v>0</v>
      </c>
      <c r="MW13" s="109">
        <f>Seniori!MW50</f>
        <v>0</v>
      </c>
      <c r="MX13" s="109">
        <f>Seniori!MX50</f>
        <v>0</v>
      </c>
      <c r="MY13" s="109">
        <f>Seniori!MY50</f>
        <v>0</v>
      </c>
      <c r="MZ13" s="109">
        <f>Seniori!MZ50</f>
        <v>0</v>
      </c>
      <c r="NA13" s="109">
        <f>Seniori!NA50</f>
        <v>0</v>
      </c>
      <c r="NB13" s="109">
        <f>Seniori!NB50</f>
        <v>0</v>
      </c>
      <c r="NC13" s="109">
        <f>Seniori!NC50</f>
        <v>0</v>
      </c>
      <c r="ND13" s="109">
        <f>Seniori!ND50</f>
        <v>0</v>
      </c>
      <c r="NE13" s="109">
        <f>Seniori!NE50</f>
        <v>0</v>
      </c>
      <c r="NF13" s="109">
        <f>Seniori!NF50</f>
        <v>0</v>
      </c>
      <c r="NG13" s="109">
        <f>Seniori!NG50</f>
        <v>0</v>
      </c>
      <c r="NH13" s="109">
        <f>Seniori!NH50</f>
        <v>0</v>
      </c>
      <c r="NI13" s="109">
        <f>Seniori!NI50</f>
        <v>0</v>
      </c>
      <c r="NJ13" s="109">
        <f>Seniori!NJ50</f>
        <v>0</v>
      </c>
      <c r="NK13" s="109">
        <f>Seniori!NK50</f>
        <v>0</v>
      </c>
      <c r="NL13" s="109">
        <f>Seniori!NL50</f>
        <v>0</v>
      </c>
      <c r="NM13" s="109">
        <f>Seniori!NM50</f>
        <v>0</v>
      </c>
      <c r="NN13" s="109">
        <f>Seniori!NN50</f>
        <v>0</v>
      </c>
      <c r="NO13" s="109">
        <f>Seniori!NO50</f>
        <v>0</v>
      </c>
      <c r="NP13" s="109">
        <f>Seniori!NP50</f>
        <v>0</v>
      </c>
      <c r="NQ13" s="109">
        <f>Seniori!NQ50</f>
        <v>0</v>
      </c>
      <c r="NR13" s="109">
        <f>Seniori!NR50</f>
        <v>0</v>
      </c>
      <c r="NS13" s="109">
        <f>Seniori!NS50</f>
        <v>0</v>
      </c>
      <c r="NT13" s="109">
        <f>Seniori!NT50</f>
        <v>0</v>
      </c>
      <c r="NU13" s="109">
        <f>Seniori!NU50</f>
        <v>0</v>
      </c>
      <c r="NV13" s="109">
        <f>Seniori!NV50</f>
        <v>0</v>
      </c>
      <c r="NW13" s="109">
        <f>Seniori!NW50</f>
        <v>0</v>
      </c>
      <c r="NX13" s="109">
        <f>Seniori!NX50</f>
        <v>0</v>
      </c>
      <c r="NY13" s="109">
        <f>Seniori!NY50</f>
        <v>0</v>
      </c>
      <c r="NZ13" s="109">
        <f>Seniori!NZ50</f>
        <v>0</v>
      </c>
      <c r="OA13" s="109">
        <f>Seniori!OA50</f>
        <v>0</v>
      </c>
      <c r="OB13" s="109">
        <f>Seniori!OB50</f>
        <v>0</v>
      </c>
      <c r="OC13" s="109">
        <f>Seniori!OC50</f>
        <v>0</v>
      </c>
      <c r="OD13" s="109">
        <f>Seniori!OD50</f>
        <v>0</v>
      </c>
      <c r="OE13" s="109">
        <f>Seniori!OE50</f>
        <v>0</v>
      </c>
      <c r="OF13" s="109">
        <f>Seniori!OF50</f>
        <v>0</v>
      </c>
      <c r="OG13" s="109">
        <f>Seniori!OG50</f>
        <v>0</v>
      </c>
      <c r="OH13" s="109">
        <f>Seniori!OH50</f>
        <v>0</v>
      </c>
      <c r="OI13" s="109">
        <f>Seniori!OI50</f>
        <v>0</v>
      </c>
      <c r="OJ13" s="109">
        <f>Seniori!OJ50</f>
        <v>0</v>
      </c>
      <c r="OK13" s="109">
        <f>Seniori!OK50</f>
        <v>0</v>
      </c>
      <c r="OL13" s="109">
        <f>Seniori!OL50</f>
        <v>0</v>
      </c>
      <c r="OM13" s="109">
        <f>Seniori!OM50</f>
        <v>0</v>
      </c>
      <c r="ON13" s="109">
        <f>Seniori!ON50</f>
        <v>0</v>
      </c>
      <c r="OO13" s="109">
        <f>Seniori!OO50</f>
        <v>0</v>
      </c>
      <c r="OP13" s="109">
        <f>Seniori!OP50</f>
        <v>0</v>
      </c>
      <c r="OQ13" s="109">
        <f>Seniori!OQ50</f>
        <v>0</v>
      </c>
      <c r="OR13" s="109">
        <f>Seniori!OR50</f>
        <v>0</v>
      </c>
      <c r="OS13" s="109">
        <f>Seniori!OS50</f>
        <v>0</v>
      </c>
      <c r="OT13" s="109">
        <f>Seniori!OT50</f>
        <v>0</v>
      </c>
      <c r="OU13" s="109">
        <f>Seniori!OU50</f>
        <v>0</v>
      </c>
      <c r="OV13" s="109">
        <f>Seniori!OV50</f>
        <v>0</v>
      </c>
      <c r="OW13" s="109">
        <f>Seniori!OW50</f>
        <v>0</v>
      </c>
      <c r="OX13" s="109">
        <f>Seniori!OX50</f>
        <v>0</v>
      </c>
      <c r="OY13" s="109">
        <f>Seniori!OY50</f>
        <v>0</v>
      </c>
      <c r="OZ13" s="109">
        <f>Seniori!OZ50</f>
        <v>0</v>
      </c>
      <c r="PA13" s="109">
        <f>Seniori!PA50</f>
        <v>0</v>
      </c>
      <c r="PB13" s="109">
        <f>Seniori!PB50</f>
        <v>0</v>
      </c>
      <c r="PC13" s="109">
        <f>Seniori!PC50</f>
        <v>0</v>
      </c>
      <c r="PD13" s="109">
        <f>Seniori!PD50</f>
        <v>0</v>
      </c>
      <c r="PE13" s="109">
        <f>Seniori!PE50</f>
        <v>0</v>
      </c>
      <c r="PF13" s="109">
        <f>Seniori!PF50</f>
        <v>0</v>
      </c>
      <c r="PG13" s="109">
        <f>Seniori!PG50</f>
        <v>0</v>
      </c>
      <c r="PH13" s="109">
        <f>Seniori!PH50</f>
        <v>0</v>
      </c>
      <c r="PI13" s="109">
        <f>Seniori!PI50</f>
        <v>0</v>
      </c>
      <c r="PJ13" s="109">
        <f>Seniori!PJ50</f>
        <v>0</v>
      </c>
      <c r="PK13" s="109">
        <f>Seniori!PK50</f>
        <v>0</v>
      </c>
      <c r="PL13" s="109">
        <f>Seniori!PL50</f>
        <v>0</v>
      </c>
      <c r="PM13" s="109">
        <f>Seniori!PM50</f>
        <v>0</v>
      </c>
      <c r="PN13" s="109">
        <f>Seniori!PN50</f>
        <v>0</v>
      </c>
      <c r="PO13" s="109">
        <f>Seniori!PO50</f>
        <v>0</v>
      </c>
      <c r="PP13" s="109">
        <f>Seniori!PP50</f>
        <v>0</v>
      </c>
      <c r="PQ13" s="109">
        <f>Seniori!PQ50</f>
        <v>0</v>
      </c>
      <c r="PR13" s="109">
        <f>Seniori!PR50</f>
        <v>0</v>
      </c>
      <c r="PS13" s="109">
        <f>Seniori!PS50</f>
        <v>0</v>
      </c>
      <c r="PT13" s="109">
        <f>Seniori!PT50</f>
        <v>0</v>
      </c>
      <c r="PU13" s="109">
        <f>Seniori!PU50</f>
        <v>0</v>
      </c>
      <c r="PV13" s="109">
        <f>Seniori!PV50</f>
        <v>0</v>
      </c>
      <c r="PW13" s="109">
        <f>Seniori!PW50</f>
        <v>0</v>
      </c>
      <c r="PX13" s="109">
        <f>Seniori!PX50</f>
        <v>0</v>
      </c>
      <c r="PY13" s="109">
        <f>Seniori!PY50</f>
        <v>0</v>
      </c>
      <c r="PZ13" s="109">
        <f>Seniori!PZ50</f>
        <v>0</v>
      </c>
      <c r="QA13" s="109">
        <f>Seniori!QA50</f>
        <v>0</v>
      </c>
      <c r="QB13" s="109">
        <f>Seniori!QB50</f>
        <v>0</v>
      </c>
      <c r="QC13" s="109">
        <f>Seniori!QC50</f>
        <v>0</v>
      </c>
      <c r="QD13" s="109">
        <f>Seniori!QD50</f>
        <v>0</v>
      </c>
      <c r="QE13" s="109">
        <f>Seniori!QE50</f>
        <v>0</v>
      </c>
      <c r="QF13" s="109">
        <f>Seniori!QF50</f>
        <v>0</v>
      </c>
      <c r="QG13" s="109">
        <f>Seniori!QG50</f>
        <v>0</v>
      </c>
      <c r="QH13" s="109">
        <f>Seniori!QH50</f>
        <v>0</v>
      </c>
      <c r="QI13" s="109">
        <f>Seniori!QI50</f>
        <v>0</v>
      </c>
      <c r="QJ13" s="109">
        <f>Seniori!QJ50</f>
        <v>0</v>
      </c>
      <c r="QK13" s="109">
        <f>Seniori!QK50</f>
        <v>0</v>
      </c>
      <c r="QL13" s="109">
        <f>Seniori!QL50</f>
        <v>0</v>
      </c>
      <c r="QM13" s="109">
        <f>Seniori!QM50</f>
        <v>0</v>
      </c>
      <c r="QN13" s="109">
        <f>Seniori!QN50</f>
        <v>0</v>
      </c>
      <c r="QO13" s="109">
        <f>Seniori!QO50</f>
        <v>0</v>
      </c>
      <c r="QP13" s="109">
        <f>Seniori!QP50</f>
        <v>0</v>
      </c>
      <c r="QQ13" s="109">
        <f>Seniori!QQ50</f>
        <v>0</v>
      </c>
      <c r="QR13" s="109">
        <f>Seniori!QR50</f>
        <v>0</v>
      </c>
      <c r="QS13" s="109">
        <f>Seniori!QS50</f>
        <v>0</v>
      </c>
      <c r="QT13" s="109">
        <f>Seniori!QT50</f>
        <v>0</v>
      </c>
      <c r="QU13" s="109">
        <f>Seniori!QU50</f>
        <v>0</v>
      </c>
      <c r="QV13" s="109">
        <f>Seniori!QV50</f>
        <v>0</v>
      </c>
      <c r="QW13" s="109">
        <f>Seniori!QW50</f>
        <v>0</v>
      </c>
      <c r="QX13" s="109">
        <f>Seniori!QX50</f>
        <v>0</v>
      </c>
      <c r="QY13" s="109">
        <f>Seniori!QY50</f>
        <v>0</v>
      </c>
      <c r="QZ13" s="109">
        <f>Seniori!QZ50</f>
        <v>0</v>
      </c>
      <c r="RA13" s="109">
        <f>Seniori!RA50</f>
        <v>0</v>
      </c>
      <c r="RB13" s="109">
        <f>Seniori!RB50</f>
        <v>0</v>
      </c>
      <c r="RC13" s="109">
        <f>Seniori!RC50</f>
        <v>0</v>
      </c>
      <c r="RD13" s="109">
        <f>Seniori!RD50</f>
        <v>0</v>
      </c>
      <c r="RE13" s="109">
        <f>Seniori!RE50</f>
        <v>0</v>
      </c>
      <c r="RF13" s="109">
        <f>Seniori!RF50</f>
        <v>0</v>
      </c>
      <c r="RG13" s="109">
        <f>Seniori!RG50</f>
        <v>0</v>
      </c>
      <c r="RH13" s="109">
        <f>Seniori!RH50</f>
        <v>0</v>
      </c>
      <c r="RI13" s="109">
        <f>Seniori!RI50</f>
        <v>0</v>
      </c>
      <c r="RJ13" s="109">
        <f>Seniori!RJ50</f>
        <v>0</v>
      </c>
      <c r="RK13" s="109">
        <f>Seniori!RK50</f>
        <v>0</v>
      </c>
      <c r="RL13" s="109">
        <f>Seniori!RL50</f>
        <v>0</v>
      </c>
      <c r="RM13" s="109">
        <f>Seniori!RM50</f>
        <v>0</v>
      </c>
      <c r="RN13" s="109">
        <f>Seniori!RN50</f>
        <v>0</v>
      </c>
      <c r="RO13" s="109">
        <f>Seniori!RO50</f>
        <v>0</v>
      </c>
      <c r="RP13" s="109">
        <f>Seniori!RP50</f>
        <v>0</v>
      </c>
      <c r="RQ13" s="109">
        <f>Seniori!RQ50</f>
        <v>0</v>
      </c>
      <c r="RR13" s="109">
        <f>Seniori!RR50</f>
        <v>0</v>
      </c>
      <c r="RS13" s="109">
        <f>Seniori!RS50</f>
        <v>0</v>
      </c>
      <c r="RT13" s="109">
        <f>Seniori!RT50</f>
        <v>0</v>
      </c>
      <c r="RU13" s="109">
        <f>Seniori!RU50</f>
        <v>0</v>
      </c>
      <c r="RV13" s="109">
        <f>Seniori!RV50</f>
        <v>0</v>
      </c>
      <c r="RW13" s="109">
        <f>Seniori!RW50</f>
        <v>0</v>
      </c>
      <c r="RX13" s="109">
        <f>Seniori!RX50</f>
        <v>0</v>
      </c>
      <c r="RY13" s="109">
        <f>Seniori!RY50</f>
        <v>0</v>
      </c>
      <c r="RZ13" s="109">
        <f>Seniori!RZ50</f>
        <v>0</v>
      </c>
      <c r="SA13" s="109">
        <f>Seniori!SA50</f>
        <v>0</v>
      </c>
      <c r="SB13" s="109">
        <f>Seniori!SB50</f>
        <v>0</v>
      </c>
      <c r="SC13" s="109">
        <f>Seniori!SC50</f>
        <v>0</v>
      </c>
      <c r="SD13" s="109">
        <f>Seniori!SD50</f>
        <v>0</v>
      </c>
      <c r="SE13" s="109">
        <f>Seniori!SE50</f>
        <v>0</v>
      </c>
      <c r="SF13" s="109">
        <f>Seniori!SF50</f>
        <v>0</v>
      </c>
      <c r="SG13" s="109">
        <f>Seniori!SG50</f>
        <v>0</v>
      </c>
      <c r="SH13" s="109">
        <f>Seniori!SH50</f>
        <v>0</v>
      </c>
      <c r="SI13" s="109">
        <f>Seniori!SI50</f>
        <v>0</v>
      </c>
      <c r="SJ13" s="109">
        <f>Seniori!SJ50</f>
        <v>0</v>
      </c>
      <c r="SK13" s="109">
        <f>Seniori!SK50</f>
        <v>0</v>
      </c>
      <c r="SL13" s="109">
        <f>Seniori!SL50</f>
        <v>0</v>
      </c>
      <c r="SM13" s="109">
        <f>Seniori!SM50</f>
        <v>0</v>
      </c>
      <c r="SN13" s="109">
        <f>Seniori!SN50</f>
        <v>0</v>
      </c>
      <c r="SO13" s="109">
        <f>Seniori!SO50</f>
        <v>0</v>
      </c>
      <c r="SP13" s="109">
        <f>Seniori!SP50</f>
        <v>0</v>
      </c>
      <c r="SQ13" s="109">
        <f>Seniori!SQ50</f>
        <v>0</v>
      </c>
      <c r="SR13" s="109">
        <f>Seniori!SR50</f>
        <v>0</v>
      </c>
      <c r="SS13" s="109">
        <f>Seniori!SS50</f>
        <v>0</v>
      </c>
      <c r="ST13" s="109">
        <f>Seniori!ST50</f>
        <v>0</v>
      </c>
      <c r="SU13" s="109">
        <f>Seniori!SU50</f>
        <v>0</v>
      </c>
      <c r="SV13" s="109">
        <f>Seniori!SV50</f>
        <v>0</v>
      </c>
      <c r="SW13" s="109">
        <f>Seniori!SW50</f>
        <v>0</v>
      </c>
      <c r="SX13" s="109">
        <f>Seniori!SX50</f>
        <v>0</v>
      </c>
      <c r="SY13" s="109">
        <f>Seniori!SY50</f>
        <v>0</v>
      </c>
      <c r="SZ13" s="109">
        <f>Seniori!SZ50</f>
        <v>0</v>
      </c>
      <c r="TA13" s="109">
        <f>Seniori!TA50</f>
        <v>0</v>
      </c>
      <c r="TB13" s="109">
        <f>Seniori!TB50</f>
        <v>0</v>
      </c>
    </row>
    <row r="14" spans="1:522" s="10" customFormat="1" ht="18" customHeight="1" x14ac:dyDescent="0.2">
      <c r="A14" s="12">
        <v>6</v>
      </c>
      <c r="B14" s="11" t="s">
        <v>708</v>
      </c>
      <c r="C14" s="1">
        <v>12840</v>
      </c>
      <c r="D14" s="1">
        <v>2019</v>
      </c>
      <c r="E14" s="4" t="s">
        <v>33</v>
      </c>
      <c r="F14" s="1"/>
      <c r="G14" s="9" t="s">
        <v>129</v>
      </c>
      <c r="H14" s="4" t="s">
        <v>35</v>
      </c>
      <c r="I14" s="1">
        <f>SUM(K14:TB14)</f>
        <v>60</v>
      </c>
      <c r="J14" s="12">
        <f>Tabuľka311[[#This Row],[Stĺpec9]]</f>
        <v>60</v>
      </c>
      <c r="K14" s="109">
        <f>Seniori!K30</f>
        <v>0</v>
      </c>
      <c r="L14" s="109">
        <f>Seniori!L30</f>
        <v>0</v>
      </c>
      <c r="M14" s="109">
        <f>Seniori!M30</f>
        <v>0</v>
      </c>
      <c r="N14" s="109">
        <f>Seniori!N30</f>
        <v>0</v>
      </c>
      <c r="O14" s="109">
        <f>Seniori!O30</f>
        <v>0</v>
      </c>
      <c r="P14" s="109">
        <f>Seniori!P30</f>
        <v>0</v>
      </c>
      <c r="Q14" s="109">
        <f>Seniori!Q30</f>
        <v>0</v>
      </c>
      <c r="R14" s="109">
        <f>Seniori!R30</f>
        <v>0</v>
      </c>
      <c r="S14" s="109">
        <f>Seniori!S30</f>
        <v>0</v>
      </c>
      <c r="T14" s="109">
        <f>Seniori!T30</f>
        <v>0</v>
      </c>
      <c r="U14" s="109">
        <f>Seniori!U30</f>
        <v>0</v>
      </c>
      <c r="V14" s="109">
        <f>Seniori!V30</f>
        <v>0</v>
      </c>
      <c r="W14" s="109">
        <f>Seniori!W30</f>
        <v>0</v>
      </c>
      <c r="X14" s="109">
        <f>Seniori!X30</f>
        <v>0</v>
      </c>
      <c r="Y14" s="109">
        <f>Seniori!Y30</f>
        <v>0</v>
      </c>
      <c r="Z14" s="109">
        <f>Seniori!Z30</f>
        <v>0</v>
      </c>
      <c r="AA14" s="109">
        <f>Seniori!AA30</f>
        <v>0</v>
      </c>
      <c r="AB14" s="109">
        <f>Seniori!AB30</f>
        <v>0</v>
      </c>
      <c r="AC14" s="109">
        <f>Seniori!AC30</f>
        <v>0</v>
      </c>
      <c r="AD14" s="109">
        <f>Seniori!AD30</f>
        <v>0</v>
      </c>
      <c r="AE14" s="109">
        <f>Seniori!AE30</f>
        <v>0</v>
      </c>
      <c r="AF14" s="109">
        <f>Seniori!AF30</f>
        <v>0</v>
      </c>
      <c r="AG14" s="109">
        <f>Seniori!AG30</f>
        <v>0</v>
      </c>
      <c r="AH14" s="109">
        <f>Seniori!AH30</f>
        <v>0</v>
      </c>
      <c r="AI14" s="109">
        <f>Seniori!AI30</f>
        <v>0</v>
      </c>
      <c r="AJ14" s="109">
        <f>Seniori!AJ30</f>
        <v>0</v>
      </c>
      <c r="AK14" s="109">
        <f>Seniori!AK30</f>
        <v>0</v>
      </c>
      <c r="AL14" s="109">
        <f>Seniori!AL30</f>
        <v>0</v>
      </c>
      <c r="AM14" s="109">
        <f>Seniori!AM30</f>
        <v>0</v>
      </c>
      <c r="AN14" s="109">
        <f>Seniori!AN30</f>
        <v>0</v>
      </c>
      <c r="AO14" s="109">
        <f>Seniori!AO30</f>
        <v>0</v>
      </c>
      <c r="AP14" s="109">
        <f>Seniori!AP30</f>
        <v>0</v>
      </c>
      <c r="AQ14" s="109">
        <f>Seniori!AQ30</f>
        <v>0</v>
      </c>
      <c r="AR14" s="109">
        <f>Seniori!AR30</f>
        <v>0</v>
      </c>
      <c r="AS14" s="109">
        <f>Seniori!AS30</f>
        <v>0</v>
      </c>
      <c r="AT14" s="109">
        <f>Seniori!AT30</f>
        <v>0</v>
      </c>
      <c r="AU14" s="109">
        <f>Seniori!AU30</f>
        <v>0</v>
      </c>
      <c r="AV14" s="109">
        <f>Seniori!AV30</f>
        <v>0</v>
      </c>
      <c r="AW14" s="109">
        <f>Seniori!AW30</f>
        <v>0</v>
      </c>
      <c r="AX14" s="109">
        <f>Seniori!AX30</f>
        <v>0</v>
      </c>
      <c r="AY14" s="109">
        <f>Seniori!AY30</f>
        <v>0</v>
      </c>
      <c r="AZ14" s="109">
        <f>Seniori!AZ30</f>
        <v>0</v>
      </c>
      <c r="BA14" s="109">
        <f>Seniori!BA30</f>
        <v>0</v>
      </c>
      <c r="BB14" s="109">
        <f>Seniori!BB30</f>
        <v>0</v>
      </c>
      <c r="BC14" s="109">
        <f>Seniori!BC30</f>
        <v>0</v>
      </c>
      <c r="BD14" s="109">
        <f>Seniori!BD30</f>
        <v>0</v>
      </c>
      <c r="BE14" s="109">
        <f>Seniori!BE30</f>
        <v>0</v>
      </c>
      <c r="BF14" s="109">
        <f>Seniori!BF30</f>
        <v>0</v>
      </c>
      <c r="BG14" s="109">
        <f>Seniori!BG30</f>
        <v>0</v>
      </c>
      <c r="BH14" s="109">
        <f>Seniori!BH30</f>
        <v>0</v>
      </c>
      <c r="BI14" s="109">
        <f>Seniori!BI30</f>
        <v>0</v>
      </c>
      <c r="BJ14" s="109">
        <f>Seniori!BJ30</f>
        <v>0</v>
      </c>
      <c r="BK14" s="109">
        <f>Seniori!BK30</f>
        <v>0</v>
      </c>
      <c r="BL14" s="109">
        <f>Seniori!BL30</f>
        <v>0</v>
      </c>
      <c r="BM14" s="109">
        <f>Seniori!BM30</f>
        <v>0</v>
      </c>
      <c r="BN14" s="109">
        <f>Seniori!BN30</f>
        <v>0</v>
      </c>
      <c r="BO14" s="109">
        <f>Seniori!BO30</f>
        <v>0</v>
      </c>
      <c r="BP14" s="109">
        <f>Seniori!BP30</f>
        <v>0</v>
      </c>
      <c r="BQ14" s="109">
        <f>Seniori!BQ30</f>
        <v>0</v>
      </c>
      <c r="BR14" s="109">
        <f>Seniori!BR30</f>
        <v>0</v>
      </c>
      <c r="BS14" s="109">
        <f>Seniori!BS30</f>
        <v>0</v>
      </c>
      <c r="BT14" s="109">
        <f>Seniori!BT30</f>
        <v>0</v>
      </c>
      <c r="BU14" s="109">
        <f>Seniori!BU30</f>
        <v>0</v>
      </c>
      <c r="BV14" s="109">
        <f>Seniori!BV30</f>
        <v>0</v>
      </c>
      <c r="BW14" s="109">
        <f>Seniori!BW30</f>
        <v>0</v>
      </c>
      <c r="BX14" s="109">
        <f>Seniori!BX30</f>
        <v>0</v>
      </c>
      <c r="BY14" s="109">
        <f>Seniori!BY30</f>
        <v>0</v>
      </c>
      <c r="BZ14" s="109">
        <f>Seniori!BZ30</f>
        <v>0</v>
      </c>
      <c r="CA14" s="109">
        <f>Seniori!CA30</f>
        <v>0</v>
      </c>
      <c r="CB14" s="109">
        <f>Seniori!CB30</f>
        <v>0</v>
      </c>
      <c r="CC14" s="109">
        <f>Seniori!CC30</f>
        <v>0</v>
      </c>
      <c r="CD14" s="109">
        <f>Seniori!CD30</f>
        <v>0</v>
      </c>
      <c r="CE14" s="109">
        <f>Seniori!CE30</f>
        <v>0</v>
      </c>
      <c r="CF14" s="109">
        <f>Seniori!CF30</f>
        <v>0</v>
      </c>
      <c r="CG14" s="109">
        <f>Seniori!CG30</f>
        <v>0</v>
      </c>
      <c r="CH14" s="109">
        <f>Seniori!CH30</f>
        <v>0</v>
      </c>
      <c r="CI14" s="109">
        <f>Seniori!CI30</f>
        <v>6</v>
      </c>
      <c r="CJ14" s="109">
        <f>Seniori!CJ30</f>
        <v>0</v>
      </c>
      <c r="CK14" s="109">
        <f>Seniori!CK30</f>
        <v>0</v>
      </c>
      <c r="CL14" s="109">
        <f>Seniori!CL30</f>
        <v>0</v>
      </c>
      <c r="CM14" s="109">
        <f>Seniori!CM30</f>
        <v>0</v>
      </c>
      <c r="CN14" s="109">
        <f>Seniori!CN30</f>
        <v>0</v>
      </c>
      <c r="CO14" s="109">
        <f>Seniori!CO30</f>
        <v>0</v>
      </c>
      <c r="CP14" s="109">
        <f>Seniori!CP30</f>
        <v>0</v>
      </c>
      <c r="CQ14" s="109">
        <f>Seniori!CQ30</f>
        <v>0</v>
      </c>
      <c r="CR14" s="109">
        <f>Seniori!CR30</f>
        <v>8</v>
      </c>
      <c r="CS14" s="109">
        <f>Seniori!CS30</f>
        <v>0</v>
      </c>
      <c r="CT14" s="109">
        <f>Seniori!CT30</f>
        <v>0</v>
      </c>
      <c r="CU14" s="109">
        <f>Seniori!CU30</f>
        <v>0</v>
      </c>
      <c r="CV14" s="109">
        <f>Seniori!CV30</f>
        <v>0</v>
      </c>
      <c r="CW14" s="109">
        <f>Seniori!CW30</f>
        <v>0</v>
      </c>
      <c r="CX14" s="109">
        <f>Seniori!CX30</f>
        <v>0</v>
      </c>
      <c r="CY14" s="109">
        <f>Seniori!CY30</f>
        <v>0</v>
      </c>
      <c r="CZ14" s="109">
        <f>Seniori!CZ30</f>
        <v>0</v>
      </c>
      <c r="DA14" s="109">
        <f>Seniori!DA30</f>
        <v>0</v>
      </c>
      <c r="DB14" s="109">
        <f>Seniori!DB30</f>
        <v>0</v>
      </c>
      <c r="DC14" s="109">
        <f>Seniori!DC30</f>
        <v>0</v>
      </c>
      <c r="DD14" s="109">
        <f>Seniori!DD30</f>
        <v>0</v>
      </c>
      <c r="DE14" s="109">
        <f>Seniori!DE30</f>
        <v>0</v>
      </c>
      <c r="DF14" s="109">
        <f>Seniori!DF30</f>
        <v>0</v>
      </c>
      <c r="DG14" s="109">
        <f>Seniori!DG30</f>
        <v>0</v>
      </c>
      <c r="DH14" s="109">
        <f>Seniori!DH30</f>
        <v>0</v>
      </c>
      <c r="DI14" s="109">
        <f>Seniori!DI30</f>
        <v>0</v>
      </c>
      <c r="DJ14" s="109">
        <f>Seniori!DJ30</f>
        <v>0</v>
      </c>
      <c r="DK14" s="109">
        <f>Seniori!DK30</f>
        <v>0</v>
      </c>
      <c r="DL14" s="109">
        <f>Seniori!DL30</f>
        <v>0</v>
      </c>
      <c r="DM14" s="109">
        <f>Seniori!DM30</f>
        <v>0</v>
      </c>
      <c r="DN14" s="109">
        <f>Seniori!DN30</f>
        <v>0</v>
      </c>
      <c r="DO14" s="109">
        <f>Seniori!DO30</f>
        <v>0</v>
      </c>
      <c r="DP14" s="109">
        <f>Seniori!DP30</f>
        <v>0</v>
      </c>
      <c r="DQ14" s="109">
        <f>Seniori!DQ30</f>
        <v>0</v>
      </c>
      <c r="DR14" s="109">
        <f>Seniori!DR30</f>
        <v>0</v>
      </c>
      <c r="DS14" s="109">
        <f>Seniori!DS30</f>
        <v>0</v>
      </c>
      <c r="DT14" s="109">
        <f>Seniori!DT30</f>
        <v>0</v>
      </c>
      <c r="DU14" s="109">
        <f>Seniori!DU30</f>
        <v>0</v>
      </c>
      <c r="DV14" s="109">
        <f>Seniori!DV30</f>
        <v>0</v>
      </c>
      <c r="DW14" s="109">
        <f>Seniori!DW30</f>
        <v>0</v>
      </c>
      <c r="DX14" s="109">
        <f>Seniori!DX30</f>
        <v>0</v>
      </c>
      <c r="DY14" s="109">
        <f>Seniori!DY30</f>
        <v>0</v>
      </c>
      <c r="DZ14" s="109">
        <f>Seniori!DZ30</f>
        <v>0</v>
      </c>
      <c r="EA14" s="109">
        <f>Seniori!EA30</f>
        <v>0</v>
      </c>
      <c r="EB14" s="109">
        <f>Seniori!EB30</f>
        <v>0</v>
      </c>
      <c r="EC14" s="109">
        <f>Seniori!EC30</f>
        <v>0</v>
      </c>
      <c r="ED14" s="109">
        <f>Seniori!ED30</f>
        <v>0</v>
      </c>
      <c r="EE14" s="109">
        <f>Seniori!EE30</f>
        <v>0</v>
      </c>
      <c r="EF14" s="109">
        <f>Seniori!EF30</f>
        <v>0</v>
      </c>
      <c r="EG14" s="109">
        <f>Seniori!EG30</f>
        <v>0</v>
      </c>
      <c r="EH14" s="109">
        <f>Seniori!EH30</f>
        <v>0</v>
      </c>
      <c r="EI14" s="109">
        <f>Seniori!EI30</f>
        <v>0</v>
      </c>
      <c r="EJ14" s="109">
        <f>Seniori!EJ30</f>
        <v>0</v>
      </c>
      <c r="EK14" s="109">
        <f>Seniori!EK30</f>
        <v>0</v>
      </c>
      <c r="EL14" s="109">
        <f>Seniori!EL30</f>
        <v>0</v>
      </c>
      <c r="EM14" s="109">
        <f>Seniori!EM30</f>
        <v>0</v>
      </c>
      <c r="EN14" s="109">
        <f>Seniori!EN30</f>
        <v>0</v>
      </c>
      <c r="EO14" s="109">
        <f>Seniori!EO30</f>
        <v>0</v>
      </c>
      <c r="EP14" s="109">
        <f>Seniori!EP30</f>
        <v>0</v>
      </c>
      <c r="EQ14" s="109">
        <f>Seniori!EQ30</f>
        <v>0</v>
      </c>
      <c r="ER14" s="109">
        <f>Seniori!ER30</f>
        <v>0</v>
      </c>
      <c r="ES14" s="109">
        <f>Seniori!ES30</f>
        <v>0</v>
      </c>
      <c r="ET14" s="109">
        <f>Seniori!ET30</f>
        <v>0</v>
      </c>
      <c r="EU14" s="109">
        <f>Seniori!EU30</f>
        <v>0</v>
      </c>
      <c r="EV14" s="109">
        <f>Seniori!EV30</f>
        <v>0</v>
      </c>
      <c r="EW14" s="109">
        <f>Seniori!EW30</f>
        <v>0</v>
      </c>
      <c r="EX14" s="109">
        <f>Seniori!EX30</f>
        <v>0</v>
      </c>
      <c r="EY14" s="109">
        <f>Seniori!EY30</f>
        <v>0</v>
      </c>
      <c r="EZ14" s="109">
        <f>Seniori!EZ30</f>
        <v>0</v>
      </c>
      <c r="FA14" s="109">
        <f>Seniori!FA30</f>
        <v>0</v>
      </c>
      <c r="FB14" s="109">
        <f>Seniori!FB30</f>
        <v>0</v>
      </c>
      <c r="FC14" s="109">
        <f>Seniori!FC30</f>
        <v>0</v>
      </c>
      <c r="FD14" s="109">
        <f>Seniori!FD30</f>
        <v>0</v>
      </c>
      <c r="FE14" s="109">
        <f>Seniori!FE30</f>
        <v>0</v>
      </c>
      <c r="FF14" s="109">
        <f>Seniori!FF30</f>
        <v>0</v>
      </c>
      <c r="FG14" s="109">
        <f>Seniori!FG30</f>
        <v>0</v>
      </c>
      <c r="FH14" s="109">
        <f>Seniori!FH30</f>
        <v>0</v>
      </c>
      <c r="FI14" s="109">
        <f>Seniori!FI30</f>
        <v>0</v>
      </c>
      <c r="FJ14" s="109">
        <f>Seniori!FJ30</f>
        <v>0</v>
      </c>
      <c r="FK14" s="109">
        <f>Seniori!FK30</f>
        <v>0</v>
      </c>
      <c r="FL14" s="109">
        <f>Seniori!FL30</f>
        <v>0</v>
      </c>
      <c r="FM14" s="109">
        <f>Seniori!FM30</f>
        <v>0</v>
      </c>
      <c r="FN14" s="109">
        <f>Seniori!FN30</f>
        <v>0</v>
      </c>
      <c r="FO14" s="109">
        <f>Seniori!FO30</f>
        <v>0</v>
      </c>
      <c r="FP14" s="109">
        <f>Seniori!FP30</f>
        <v>0</v>
      </c>
      <c r="FQ14" s="109">
        <f>Seniori!FQ30</f>
        <v>0</v>
      </c>
      <c r="FR14" s="109">
        <f>Seniori!FR30</f>
        <v>0</v>
      </c>
      <c r="FS14" s="109">
        <f>Seniori!FS30</f>
        <v>0</v>
      </c>
      <c r="FT14" s="109">
        <f>Seniori!FT30</f>
        <v>0</v>
      </c>
      <c r="FU14" s="109">
        <f>Seniori!FU30</f>
        <v>0</v>
      </c>
      <c r="FV14" s="109">
        <f>Seniori!FV30</f>
        <v>0</v>
      </c>
      <c r="FW14" s="109">
        <f>Seniori!FW30</f>
        <v>0</v>
      </c>
      <c r="FX14" s="109">
        <f>Seniori!FX30</f>
        <v>0</v>
      </c>
      <c r="FY14" s="109">
        <f>Seniori!FY30</f>
        <v>0</v>
      </c>
      <c r="FZ14" s="109">
        <f>Seniori!FZ30</f>
        <v>0</v>
      </c>
      <c r="GA14" s="109">
        <f>Seniori!GA30</f>
        <v>0</v>
      </c>
      <c r="GB14" s="109">
        <f>Seniori!GB30</f>
        <v>0</v>
      </c>
      <c r="GC14" s="109">
        <f>Seniori!GC30</f>
        <v>0</v>
      </c>
      <c r="GD14" s="109">
        <f>Seniori!GD30</f>
        <v>0</v>
      </c>
      <c r="GE14" s="109">
        <f>Seniori!GE30</f>
        <v>0</v>
      </c>
      <c r="GF14" s="109">
        <f>Seniori!GF30</f>
        <v>0</v>
      </c>
      <c r="GG14" s="109">
        <f>Seniori!GG30</f>
        <v>0</v>
      </c>
      <c r="GH14" s="109">
        <f>Seniori!GH30</f>
        <v>0</v>
      </c>
      <c r="GI14" s="109">
        <f>Seniori!GI30</f>
        <v>0</v>
      </c>
      <c r="GJ14" s="109">
        <f>Seniori!GJ30</f>
        <v>0</v>
      </c>
      <c r="GK14" s="109">
        <f>Seniori!GK30</f>
        <v>0</v>
      </c>
      <c r="GL14" s="109">
        <f>Seniori!GL30</f>
        <v>0</v>
      </c>
      <c r="GM14" s="109">
        <f>Seniori!GM30</f>
        <v>0</v>
      </c>
      <c r="GN14" s="109">
        <f>Seniori!GN30</f>
        <v>0</v>
      </c>
      <c r="GO14" s="109">
        <f>Seniori!GO30</f>
        <v>0</v>
      </c>
      <c r="GP14" s="109">
        <f>Seniori!GP30</f>
        <v>0</v>
      </c>
      <c r="GQ14" s="109">
        <f>Seniori!GQ30</f>
        <v>0</v>
      </c>
      <c r="GR14" s="109">
        <f>Seniori!GR30</f>
        <v>0</v>
      </c>
      <c r="GS14" s="109">
        <f>Seniori!GS30</f>
        <v>0</v>
      </c>
      <c r="GT14" s="109">
        <f>Seniori!GT30</f>
        <v>0</v>
      </c>
      <c r="GU14" s="109">
        <f>Seniori!GU30</f>
        <v>0</v>
      </c>
      <c r="GV14" s="109">
        <f>Seniori!GV30</f>
        <v>0</v>
      </c>
      <c r="GW14" s="109">
        <f>Seniori!GW30</f>
        <v>0</v>
      </c>
      <c r="GX14" s="109">
        <f>Seniori!GX30</f>
        <v>0</v>
      </c>
      <c r="GY14" s="109">
        <f>Seniori!GY30</f>
        <v>0</v>
      </c>
      <c r="GZ14" s="109">
        <f>Seniori!GZ30</f>
        <v>0</v>
      </c>
      <c r="HA14" s="109">
        <f>Seniori!HA30</f>
        <v>0</v>
      </c>
      <c r="HB14" s="109">
        <f>Seniori!HB30</f>
        <v>0</v>
      </c>
      <c r="HC14" s="109">
        <f>Seniori!HC30</f>
        <v>0</v>
      </c>
      <c r="HD14" s="109">
        <f>Seniori!HD30</f>
        <v>0</v>
      </c>
      <c r="HE14" s="109">
        <f>Seniori!HE30</f>
        <v>0</v>
      </c>
      <c r="HF14" s="109">
        <f>Seniori!HF30</f>
        <v>0</v>
      </c>
      <c r="HG14" s="109">
        <f>Seniori!HG30</f>
        <v>0</v>
      </c>
      <c r="HH14" s="109">
        <f>Seniori!HH30</f>
        <v>0</v>
      </c>
      <c r="HI14" s="109">
        <f>Seniori!HI30</f>
        <v>0</v>
      </c>
      <c r="HJ14" s="109">
        <f>Seniori!HJ30</f>
        <v>0</v>
      </c>
      <c r="HK14" s="109">
        <f>Seniori!HK30</f>
        <v>0</v>
      </c>
      <c r="HL14" s="109">
        <f>Seniori!HL30</f>
        <v>0</v>
      </c>
      <c r="HM14" s="109">
        <f>Seniori!HM30</f>
        <v>0</v>
      </c>
      <c r="HN14" s="109">
        <f>Seniori!HN30</f>
        <v>0</v>
      </c>
      <c r="HO14" s="109">
        <f>Seniori!HO30</f>
        <v>0</v>
      </c>
      <c r="HP14" s="109">
        <f>Seniori!HP30</f>
        <v>0</v>
      </c>
      <c r="HQ14" s="109">
        <f>Seniori!HQ30</f>
        <v>0</v>
      </c>
      <c r="HR14" s="109">
        <f>Seniori!HR30</f>
        <v>0</v>
      </c>
      <c r="HS14" s="109">
        <f>Seniori!HS30</f>
        <v>0</v>
      </c>
      <c r="HT14" s="109">
        <f>Seniori!HT30</f>
        <v>0</v>
      </c>
      <c r="HU14" s="109">
        <f>Seniori!HU30</f>
        <v>0</v>
      </c>
      <c r="HV14" s="109">
        <f>Seniori!HV30</f>
        <v>0</v>
      </c>
      <c r="HW14" s="109">
        <f>Seniori!HW30</f>
        <v>0</v>
      </c>
      <c r="HX14" s="109">
        <f>Seniori!HX30</f>
        <v>0</v>
      </c>
      <c r="HY14" s="109">
        <f>Seniori!HY30</f>
        <v>0</v>
      </c>
      <c r="HZ14" s="109">
        <f>Seniori!HZ30</f>
        <v>0</v>
      </c>
      <c r="IA14" s="109">
        <f>Seniori!IA30</f>
        <v>0</v>
      </c>
      <c r="IB14" s="109">
        <f>Seniori!IB30</f>
        <v>0</v>
      </c>
      <c r="IC14" s="109">
        <f>Seniori!IC30</f>
        <v>0</v>
      </c>
      <c r="ID14" s="109">
        <f>Seniori!ID30</f>
        <v>0</v>
      </c>
      <c r="IE14" s="109">
        <f>Seniori!IE30</f>
        <v>0</v>
      </c>
      <c r="IF14" s="109">
        <f>Seniori!IF30</f>
        <v>0</v>
      </c>
      <c r="IG14" s="109">
        <f>Seniori!IG30</f>
        <v>0</v>
      </c>
      <c r="IH14" s="109">
        <f>Seniori!IH30</f>
        <v>0</v>
      </c>
      <c r="II14" s="109">
        <f>Seniori!II30</f>
        <v>0</v>
      </c>
      <c r="IJ14" s="109">
        <f>Seniori!IJ30</f>
        <v>0</v>
      </c>
      <c r="IK14" s="109">
        <f>Seniori!IK30</f>
        <v>0</v>
      </c>
      <c r="IL14" s="109">
        <f>Seniori!IL30</f>
        <v>0</v>
      </c>
      <c r="IM14" s="109">
        <f>Seniori!IM30</f>
        <v>0</v>
      </c>
      <c r="IN14" s="109">
        <f>Seniori!IN30</f>
        <v>0</v>
      </c>
      <c r="IO14" s="109">
        <f>Seniori!IO30</f>
        <v>0</v>
      </c>
      <c r="IP14" s="109">
        <f>Seniori!IP30</f>
        <v>0</v>
      </c>
      <c r="IQ14" s="109">
        <f>Seniori!IQ30</f>
        <v>0</v>
      </c>
      <c r="IR14" s="109">
        <f>Seniori!IR30</f>
        <v>11</v>
      </c>
      <c r="IS14" s="109">
        <f>Seniori!IS30</f>
        <v>13</v>
      </c>
      <c r="IT14" s="109">
        <f>Seniori!IT30</f>
        <v>0</v>
      </c>
      <c r="IU14" s="109">
        <f>Seniori!IU30</f>
        <v>0</v>
      </c>
      <c r="IV14" s="109">
        <f>Seniori!IV30</f>
        <v>0</v>
      </c>
      <c r="IW14" s="109">
        <f>Seniori!IW30</f>
        <v>0</v>
      </c>
      <c r="IX14" s="109">
        <f>Seniori!IX30</f>
        <v>0</v>
      </c>
      <c r="IY14" s="109">
        <f>Seniori!IY30</f>
        <v>0</v>
      </c>
      <c r="IZ14" s="109">
        <f>Seniori!IZ30</f>
        <v>0</v>
      </c>
      <c r="JA14" s="109">
        <f>Seniori!JA30</f>
        <v>0</v>
      </c>
      <c r="JB14" s="109">
        <f>Seniori!JB30</f>
        <v>11</v>
      </c>
      <c r="JC14" s="109">
        <f>Seniori!JC30</f>
        <v>11</v>
      </c>
      <c r="JD14" s="109">
        <f>Seniori!JD30</f>
        <v>0</v>
      </c>
      <c r="JE14" s="109">
        <f>Seniori!JE30</f>
        <v>0</v>
      </c>
      <c r="JF14" s="109">
        <f>Seniori!JF30</f>
        <v>0</v>
      </c>
      <c r="JG14" s="109">
        <f>Seniori!JG30</f>
        <v>0</v>
      </c>
      <c r="JH14" s="109">
        <f>Seniori!JH30</f>
        <v>0</v>
      </c>
      <c r="JI14" s="109">
        <f>Seniori!JI30</f>
        <v>0</v>
      </c>
      <c r="JJ14" s="109">
        <f>Seniori!JJ30</f>
        <v>0</v>
      </c>
      <c r="JK14" s="109">
        <f>Seniori!JK30</f>
        <v>0</v>
      </c>
      <c r="JL14" s="109">
        <f>Seniori!JL30</f>
        <v>0</v>
      </c>
      <c r="JM14" s="109">
        <f>Seniori!JM30</f>
        <v>0</v>
      </c>
      <c r="JN14" s="109">
        <f>Seniori!JN30</f>
        <v>0</v>
      </c>
      <c r="JO14" s="109">
        <f>Seniori!JO30</f>
        <v>0</v>
      </c>
      <c r="JP14" s="109">
        <f>Seniori!JP30</f>
        <v>0</v>
      </c>
      <c r="JQ14" s="109">
        <f>Seniori!JQ30</f>
        <v>0</v>
      </c>
      <c r="JR14" s="109">
        <f>Seniori!JR30</f>
        <v>0</v>
      </c>
      <c r="JS14" s="109">
        <f>Seniori!JS30</f>
        <v>0</v>
      </c>
      <c r="JT14" s="109">
        <f>Seniori!JT30</f>
        <v>0</v>
      </c>
      <c r="JU14" s="109">
        <f>Seniori!JU30</f>
        <v>0</v>
      </c>
      <c r="JV14" s="109">
        <f>Seniori!JV30</f>
        <v>0</v>
      </c>
      <c r="JW14" s="109">
        <f>Seniori!JW30</f>
        <v>0</v>
      </c>
      <c r="JX14" s="109">
        <f>Seniori!JX30</f>
        <v>0</v>
      </c>
      <c r="JY14" s="109">
        <f>Seniori!JY30</f>
        <v>0</v>
      </c>
      <c r="JZ14" s="109">
        <f>Seniori!JZ30</f>
        <v>0</v>
      </c>
      <c r="KA14" s="109">
        <f>Seniori!KA30</f>
        <v>0</v>
      </c>
      <c r="KB14" s="109">
        <f>Seniori!KB30</f>
        <v>0</v>
      </c>
      <c r="KC14" s="109">
        <f>Seniori!KC30</f>
        <v>0</v>
      </c>
      <c r="KD14" s="109">
        <f>Seniori!KD30</f>
        <v>0</v>
      </c>
      <c r="KE14" s="109">
        <f>Seniori!KE30</f>
        <v>0</v>
      </c>
      <c r="KF14" s="109">
        <f>Seniori!KF30</f>
        <v>0</v>
      </c>
      <c r="KG14" s="109">
        <f>Seniori!KG30</f>
        <v>0</v>
      </c>
      <c r="KH14" s="109">
        <f>Seniori!KH30</f>
        <v>0</v>
      </c>
      <c r="KI14" s="109">
        <f>Seniori!KI30</f>
        <v>0</v>
      </c>
      <c r="KJ14" s="109">
        <f>Seniori!KJ30</f>
        <v>0</v>
      </c>
      <c r="KK14" s="109">
        <f>Seniori!KK30</f>
        <v>0</v>
      </c>
      <c r="KL14" s="109">
        <f>Seniori!KL30</f>
        <v>0</v>
      </c>
      <c r="KM14" s="109">
        <f>Seniori!KM30</f>
        <v>0</v>
      </c>
      <c r="KN14" s="109">
        <f>Seniori!KN30</f>
        <v>0</v>
      </c>
      <c r="KO14" s="109">
        <f>Seniori!KO30</f>
        <v>0</v>
      </c>
      <c r="KP14" s="109">
        <f>Seniori!KP30</f>
        <v>0</v>
      </c>
      <c r="KQ14" s="109">
        <f>Seniori!KQ30</f>
        <v>0</v>
      </c>
      <c r="KR14" s="109">
        <f>Seniori!KR30</f>
        <v>0</v>
      </c>
      <c r="KS14" s="109">
        <f>Seniori!KS30</f>
        <v>0</v>
      </c>
      <c r="KT14" s="109">
        <f>Seniori!KT30</f>
        <v>0</v>
      </c>
      <c r="KU14" s="109">
        <f>Seniori!KU30</f>
        <v>0</v>
      </c>
      <c r="KV14" s="109">
        <f>Seniori!KV30</f>
        <v>0</v>
      </c>
      <c r="KW14" s="109">
        <f>Seniori!KW30</f>
        <v>0</v>
      </c>
      <c r="KX14" s="109">
        <f>Seniori!KX30</f>
        <v>0</v>
      </c>
      <c r="KY14" s="109">
        <f>Seniori!KY30</f>
        <v>0</v>
      </c>
      <c r="KZ14" s="109">
        <f>Seniori!KZ30</f>
        <v>0</v>
      </c>
      <c r="LA14" s="109">
        <f>Seniori!LA30</f>
        <v>0</v>
      </c>
      <c r="LB14" s="109">
        <f>Seniori!LB30</f>
        <v>0</v>
      </c>
      <c r="LC14" s="109">
        <f>Seniori!LC30</f>
        <v>0</v>
      </c>
      <c r="LD14" s="109">
        <f>Seniori!LD30</f>
        <v>0</v>
      </c>
      <c r="LE14" s="109">
        <f>Seniori!LE30</f>
        <v>0</v>
      </c>
      <c r="LF14" s="109">
        <f>Seniori!LF30</f>
        <v>0</v>
      </c>
      <c r="LG14" s="109">
        <f>Seniori!LG30</f>
        <v>0</v>
      </c>
      <c r="LH14" s="109">
        <f>Seniori!LH30</f>
        <v>0</v>
      </c>
      <c r="LI14" s="109">
        <f>Seniori!LI30</f>
        <v>0</v>
      </c>
      <c r="LJ14" s="109">
        <f>Seniori!LJ30</f>
        <v>0</v>
      </c>
      <c r="LK14" s="109">
        <f>Seniori!LK30</f>
        <v>0</v>
      </c>
      <c r="LL14" s="109">
        <f>Seniori!LL30</f>
        <v>0</v>
      </c>
      <c r="LM14" s="109">
        <f>Seniori!LM30</f>
        <v>0</v>
      </c>
      <c r="LN14" s="109">
        <f>Seniori!LN30</f>
        <v>0</v>
      </c>
      <c r="LO14" s="109">
        <f>Seniori!LO30</f>
        <v>0</v>
      </c>
      <c r="LP14" s="109">
        <f>Seniori!LP30</f>
        <v>0</v>
      </c>
      <c r="LQ14" s="109">
        <f>Seniori!LQ30</f>
        <v>0</v>
      </c>
      <c r="LR14" s="109">
        <f>Seniori!LR30</f>
        <v>0</v>
      </c>
      <c r="LS14" s="109">
        <f>Seniori!LS30</f>
        <v>0</v>
      </c>
      <c r="LT14" s="109">
        <f>Seniori!LT30</f>
        <v>0</v>
      </c>
      <c r="LU14" s="109">
        <f>Seniori!LU30</f>
        <v>0</v>
      </c>
      <c r="LV14" s="109">
        <f>Seniori!LV30</f>
        <v>0</v>
      </c>
      <c r="LW14" s="109">
        <f>Seniori!LW30</f>
        <v>0</v>
      </c>
      <c r="LX14" s="109">
        <f>Seniori!LX30</f>
        <v>0</v>
      </c>
      <c r="LY14" s="109">
        <f>Seniori!LY30</f>
        <v>0</v>
      </c>
      <c r="LZ14" s="109">
        <f>Seniori!LZ30</f>
        <v>0</v>
      </c>
      <c r="MA14" s="109">
        <f>Seniori!MA30</f>
        <v>0</v>
      </c>
      <c r="MB14" s="109">
        <f>Seniori!MB30</f>
        <v>0</v>
      </c>
      <c r="MC14" s="109">
        <f>Seniori!MC30</f>
        <v>0</v>
      </c>
      <c r="MD14" s="109">
        <f>Seniori!MD30</f>
        <v>0</v>
      </c>
      <c r="ME14" s="109">
        <f>Seniori!ME30</f>
        <v>0</v>
      </c>
      <c r="MF14" s="109">
        <f>Seniori!MF30</f>
        <v>0</v>
      </c>
      <c r="MG14" s="109">
        <f>Seniori!MG30</f>
        <v>0</v>
      </c>
      <c r="MH14" s="109">
        <f>Seniori!MH30</f>
        <v>0</v>
      </c>
      <c r="MI14" s="109">
        <f>Seniori!MI30</f>
        <v>0</v>
      </c>
      <c r="MJ14" s="109">
        <f>Seniori!MJ30</f>
        <v>0</v>
      </c>
      <c r="MK14" s="109">
        <f>Seniori!MK30</f>
        <v>0</v>
      </c>
      <c r="ML14" s="109">
        <f>Seniori!ML30</f>
        <v>0</v>
      </c>
      <c r="MM14" s="109">
        <f>Seniori!MM30</f>
        <v>0</v>
      </c>
      <c r="MN14" s="109">
        <f>Seniori!MN30</f>
        <v>0</v>
      </c>
      <c r="MO14" s="109">
        <f>Seniori!MO30</f>
        <v>0</v>
      </c>
      <c r="MP14" s="109">
        <f>Seniori!MP30</f>
        <v>0</v>
      </c>
      <c r="MQ14" s="109">
        <f>Seniori!MQ30</f>
        <v>0</v>
      </c>
      <c r="MR14" s="109">
        <f>Seniori!MR30</f>
        <v>0</v>
      </c>
      <c r="MS14" s="109">
        <f>Seniori!MS30</f>
        <v>0</v>
      </c>
      <c r="MT14" s="109">
        <f>Seniori!MT30</f>
        <v>0</v>
      </c>
      <c r="MU14" s="109">
        <f>Seniori!MU30</f>
        <v>0</v>
      </c>
      <c r="MV14" s="109">
        <f>Seniori!MV30</f>
        <v>0</v>
      </c>
      <c r="MW14" s="109">
        <f>Seniori!MW30</f>
        <v>0</v>
      </c>
      <c r="MX14" s="109">
        <f>Seniori!MX30</f>
        <v>0</v>
      </c>
      <c r="MY14" s="109">
        <f>Seniori!MY30</f>
        <v>0</v>
      </c>
      <c r="MZ14" s="109">
        <f>Seniori!MZ30</f>
        <v>0</v>
      </c>
      <c r="NA14" s="109">
        <f>Seniori!NA30</f>
        <v>0</v>
      </c>
      <c r="NB14" s="109">
        <f>Seniori!NB30</f>
        <v>0</v>
      </c>
      <c r="NC14" s="109">
        <f>Seniori!NC30</f>
        <v>0</v>
      </c>
      <c r="ND14" s="109">
        <f>Seniori!ND30</f>
        <v>0</v>
      </c>
      <c r="NE14" s="109">
        <f>Seniori!NE30</f>
        <v>0</v>
      </c>
      <c r="NF14" s="109">
        <f>Seniori!NF30</f>
        <v>0</v>
      </c>
      <c r="NG14" s="109">
        <f>Seniori!NG30</f>
        <v>0</v>
      </c>
      <c r="NH14" s="109">
        <f>Seniori!NH30</f>
        <v>0</v>
      </c>
      <c r="NI14" s="109">
        <f>Seniori!NI30</f>
        <v>0</v>
      </c>
      <c r="NJ14" s="109">
        <f>Seniori!NJ30</f>
        <v>0</v>
      </c>
      <c r="NK14" s="109">
        <f>Seniori!NK30</f>
        <v>0</v>
      </c>
      <c r="NL14" s="109">
        <f>Seniori!NL30</f>
        <v>0</v>
      </c>
      <c r="NM14" s="109">
        <f>Seniori!NM30</f>
        <v>0</v>
      </c>
      <c r="NN14" s="109">
        <f>Seniori!NN30</f>
        <v>0</v>
      </c>
      <c r="NO14" s="109">
        <f>Seniori!NO30</f>
        <v>0</v>
      </c>
      <c r="NP14" s="109">
        <f>Seniori!NP30</f>
        <v>0</v>
      </c>
      <c r="NQ14" s="109">
        <f>Seniori!NQ30</f>
        <v>0</v>
      </c>
      <c r="NR14" s="109">
        <f>Seniori!NR30</f>
        <v>0</v>
      </c>
      <c r="NS14" s="109">
        <f>Seniori!NS30</f>
        <v>0</v>
      </c>
      <c r="NT14" s="109">
        <f>Seniori!NT30</f>
        <v>0</v>
      </c>
      <c r="NU14" s="109">
        <f>Seniori!NU30</f>
        <v>0</v>
      </c>
      <c r="NV14" s="109">
        <f>Seniori!NV30</f>
        <v>0</v>
      </c>
      <c r="NW14" s="109">
        <f>Seniori!NW30</f>
        <v>0</v>
      </c>
      <c r="NX14" s="109">
        <f>Seniori!NX30</f>
        <v>0</v>
      </c>
      <c r="NY14" s="109">
        <f>Seniori!NY30</f>
        <v>0</v>
      </c>
      <c r="NZ14" s="109">
        <f>Seniori!NZ30</f>
        <v>0</v>
      </c>
      <c r="OA14" s="109">
        <f>Seniori!OA30</f>
        <v>0</v>
      </c>
      <c r="OB14" s="109">
        <f>Seniori!OB30</f>
        <v>0</v>
      </c>
      <c r="OC14" s="109">
        <f>Seniori!OC30</f>
        <v>0</v>
      </c>
      <c r="OD14" s="109">
        <f>Seniori!OD30</f>
        <v>0</v>
      </c>
      <c r="OE14" s="109">
        <f>Seniori!OE30</f>
        <v>0</v>
      </c>
      <c r="OF14" s="109">
        <f>Seniori!OF30</f>
        <v>0</v>
      </c>
      <c r="OG14" s="109">
        <f>Seniori!OG30</f>
        <v>0</v>
      </c>
      <c r="OH14" s="109">
        <f>Seniori!OH30</f>
        <v>0</v>
      </c>
      <c r="OI14" s="109">
        <f>Seniori!OI30</f>
        <v>0</v>
      </c>
      <c r="OJ14" s="109">
        <f>Seniori!OJ30</f>
        <v>0</v>
      </c>
      <c r="OK14" s="109">
        <f>Seniori!OK30</f>
        <v>0</v>
      </c>
      <c r="OL14" s="109">
        <f>Seniori!OL30</f>
        <v>0</v>
      </c>
      <c r="OM14" s="109">
        <f>Seniori!OM30</f>
        <v>0</v>
      </c>
      <c r="ON14" s="109">
        <f>Seniori!ON30</f>
        <v>0</v>
      </c>
      <c r="OO14" s="109">
        <f>Seniori!OO30</f>
        <v>0</v>
      </c>
      <c r="OP14" s="109">
        <f>Seniori!OP30</f>
        <v>0</v>
      </c>
      <c r="OQ14" s="109">
        <f>Seniori!OQ30</f>
        <v>0</v>
      </c>
      <c r="OR14" s="109">
        <f>Seniori!OR30</f>
        <v>0</v>
      </c>
      <c r="OS14" s="109">
        <f>Seniori!OS30</f>
        <v>0</v>
      </c>
      <c r="OT14" s="109">
        <f>Seniori!OT30</f>
        <v>0</v>
      </c>
      <c r="OU14" s="109">
        <f>Seniori!OU30</f>
        <v>0</v>
      </c>
      <c r="OV14" s="109">
        <f>Seniori!OV30</f>
        <v>0</v>
      </c>
      <c r="OW14" s="109">
        <f>Seniori!OW30</f>
        <v>0</v>
      </c>
      <c r="OX14" s="109">
        <f>Seniori!OX30</f>
        <v>0</v>
      </c>
      <c r="OY14" s="109">
        <f>Seniori!OY30</f>
        <v>0</v>
      </c>
      <c r="OZ14" s="109">
        <f>Seniori!OZ30</f>
        <v>0</v>
      </c>
      <c r="PA14" s="109">
        <f>Seniori!PA30</f>
        <v>0</v>
      </c>
      <c r="PB14" s="109">
        <f>Seniori!PB30</f>
        <v>0</v>
      </c>
      <c r="PC14" s="109">
        <f>Seniori!PC30</f>
        <v>0</v>
      </c>
      <c r="PD14" s="109">
        <f>Seniori!PD30</f>
        <v>0</v>
      </c>
      <c r="PE14" s="109">
        <f>Seniori!PE30</f>
        <v>0</v>
      </c>
      <c r="PF14" s="109">
        <f>Seniori!PF30</f>
        <v>0</v>
      </c>
      <c r="PG14" s="109">
        <f>Seniori!PG30</f>
        <v>0</v>
      </c>
      <c r="PH14" s="109">
        <f>Seniori!PH30</f>
        <v>0</v>
      </c>
      <c r="PI14" s="109">
        <f>Seniori!PI30</f>
        <v>0</v>
      </c>
      <c r="PJ14" s="109">
        <f>Seniori!PJ30</f>
        <v>0</v>
      </c>
      <c r="PK14" s="109">
        <f>Seniori!PK30</f>
        <v>0</v>
      </c>
      <c r="PL14" s="109">
        <f>Seniori!PL30</f>
        <v>0</v>
      </c>
      <c r="PM14" s="109">
        <f>Seniori!PM30</f>
        <v>0</v>
      </c>
      <c r="PN14" s="109">
        <f>Seniori!PN30</f>
        <v>0</v>
      </c>
      <c r="PO14" s="109">
        <f>Seniori!PO30</f>
        <v>0</v>
      </c>
      <c r="PP14" s="109">
        <f>Seniori!PP30</f>
        <v>0</v>
      </c>
      <c r="PQ14" s="109">
        <f>Seniori!PQ30</f>
        <v>0</v>
      </c>
      <c r="PR14" s="109">
        <f>Seniori!PR30</f>
        <v>0</v>
      </c>
      <c r="PS14" s="109">
        <f>Seniori!PS30</f>
        <v>0</v>
      </c>
      <c r="PT14" s="109">
        <f>Seniori!PT30</f>
        <v>0</v>
      </c>
      <c r="PU14" s="109">
        <f>Seniori!PU30</f>
        <v>0</v>
      </c>
      <c r="PV14" s="109">
        <f>Seniori!PV30</f>
        <v>0</v>
      </c>
      <c r="PW14" s="109">
        <f>Seniori!PW30</f>
        <v>0</v>
      </c>
      <c r="PX14" s="109">
        <f>Seniori!PX30</f>
        <v>0</v>
      </c>
      <c r="PY14" s="109">
        <f>Seniori!PY30</f>
        <v>0</v>
      </c>
      <c r="PZ14" s="109">
        <f>Seniori!PZ30</f>
        <v>0</v>
      </c>
      <c r="QA14" s="109">
        <f>Seniori!QA30</f>
        <v>0</v>
      </c>
      <c r="QB14" s="109">
        <f>Seniori!QB30</f>
        <v>0</v>
      </c>
      <c r="QC14" s="109">
        <f>Seniori!QC30</f>
        <v>0</v>
      </c>
      <c r="QD14" s="109">
        <f>Seniori!QD30</f>
        <v>0</v>
      </c>
      <c r="QE14" s="109">
        <f>Seniori!QE30</f>
        <v>0</v>
      </c>
      <c r="QF14" s="109">
        <f>Seniori!QF30</f>
        <v>0</v>
      </c>
      <c r="QG14" s="109">
        <f>Seniori!QG30</f>
        <v>0</v>
      </c>
      <c r="QH14" s="109">
        <f>Seniori!QH30</f>
        <v>0</v>
      </c>
      <c r="QI14" s="109">
        <f>Seniori!QI30</f>
        <v>0</v>
      </c>
      <c r="QJ14" s="109">
        <f>Seniori!QJ30</f>
        <v>0</v>
      </c>
      <c r="QK14" s="109">
        <f>Seniori!QK30</f>
        <v>0</v>
      </c>
      <c r="QL14" s="109">
        <f>Seniori!QL30</f>
        <v>0</v>
      </c>
      <c r="QM14" s="109">
        <f>Seniori!QM30</f>
        <v>0</v>
      </c>
      <c r="QN14" s="109">
        <f>Seniori!QN30</f>
        <v>0</v>
      </c>
      <c r="QO14" s="109">
        <f>Seniori!QO30</f>
        <v>0</v>
      </c>
      <c r="QP14" s="109">
        <f>Seniori!QP30</f>
        <v>0</v>
      </c>
      <c r="QQ14" s="109">
        <f>Seniori!QQ30</f>
        <v>0</v>
      </c>
      <c r="QR14" s="109">
        <f>Seniori!QR30</f>
        <v>0</v>
      </c>
      <c r="QS14" s="109">
        <f>Seniori!QS30</f>
        <v>0</v>
      </c>
      <c r="QT14" s="109">
        <f>Seniori!QT30</f>
        <v>0</v>
      </c>
      <c r="QU14" s="109">
        <f>Seniori!QU30</f>
        <v>0</v>
      </c>
      <c r="QV14" s="109">
        <f>Seniori!QV30</f>
        <v>0</v>
      </c>
      <c r="QW14" s="109">
        <f>Seniori!QW30</f>
        <v>0</v>
      </c>
      <c r="QX14" s="109">
        <f>Seniori!QX30</f>
        <v>0</v>
      </c>
      <c r="QY14" s="109">
        <f>Seniori!QY30</f>
        <v>0</v>
      </c>
      <c r="QZ14" s="109">
        <f>Seniori!QZ30</f>
        <v>0</v>
      </c>
      <c r="RA14" s="109">
        <f>Seniori!RA30</f>
        <v>0</v>
      </c>
      <c r="RB14" s="109">
        <f>Seniori!RB30</f>
        <v>0</v>
      </c>
      <c r="RC14" s="109">
        <f>Seniori!RC30</f>
        <v>0</v>
      </c>
      <c r="RD14" s="109">
        <f>Seniori!RD30</f>
        <v>0</v>
      </c>
      <c r="RE14" s="109">
        <f>Seniori!RE30</f>
        <v>0</v>
      </c>
      <c r="RF14" s="109">
        <f>Seniori!RF30</f>
        <v>0</v>
      </c>
      <c r="RG14" s="109">
        <f>Seniori!RG30</f>
        <v>0</v>
      </c>
      <c r="RH14" s="109">
        <f>Seniori!RH30</f>
        <v>0</v>
      </c>
      <c r="RI14" s="109">
        <f>Seniori!RI30</f>
        <v>0</v>
      </c>
      <c r="RJ14" s="109">
        <f>Seniori!RJ30</f>
        <v>0</v>
      </c>
      <c r="RK14" s="109">
        <f>Seniori!RK30</f>
        <v>0</v>
      </c>
      <c r="RL14" s="109">
        <f>Seniori!RL30</f>
        <v>0</v>
      </c>
      <c r="RM14" s="109">
        <f>Seniori!RM30</f>
        <v>0</v>
      </c>
      <c r="RN14" s="109">
        <f>Seniori!RN30</f>
        <v>0</v>
      </c>
      <c r="RO14" s="109">
        <f>Seniori!RO30</f>
        <v>0</v>
      </c>
      <c r="RP14" s="109">
        <f>Seniori!RP30</f>
        <v>0</v>
      </c>
      <c r="RQ14" s="109">
        <f>Seniori!RQ30</f>
        <v>0</v>
      </c>
      <c r="RR14" s="109">
        <f>Seniori!RR30</f>
        <v>0</v>
      </c>
      <c r="RS14" s="109">
        <f>Seniori!RS30</f>
        <v>0</v>
      </c>
      <c r="RT14" s="109">
        <f>Seniori!RT30</f>
        <v>0</v>
      </c>
      <c r="RU14" s="109">
        <f>Seniori!RU30</f>
        <v>0</v>
      </c>
      <c r="RV14" s="109">
        <f>Seniori!RV30</f>
        <v>0</v>
      </c>
      <c r="RW14" s="109">
        <f>Seniori!RW30</f>
        <v>0</v>
      </c>
      <c r="RX14" s="109">
        <f>Seniori!RX30</f>
        <v>0</v>
      </c>
      <c r="RY14" s="109">
        <f>Seniori!RY30</f>
        <v>0</v>
      </c>
      <c r="RZ14" s="109">
        <f>Seniori!RZ30</f>
        <v>0</v>
      </c>
      <c r="SA14" s="109">
        <f>Seniori!SA30</f>
        <v>0</v>
      </c>
      <c r="SB14" s="109">
        <f>Seniori!SB30</f>
        <v>0</v>
      </c>
      <c r="SC14" s="109">
        <f>Seniori!SC30</f>
        <v>0</v>
      </c>
      <c r="SD14" s="109">
        <f>Seniori!SD30</f>
        <v>0</v>
      </c>
      <c r="SE14" s="109">
        <f>Seniori!SE30</f>
        <v>0</v>
      </c>
      <c r="SF14" s="109">
        <f>Seniori!SF30</f>
        <v>0</v>
      </c>
      <c r="SG14" s="109">
        <f>Seniori!SG30</f>
        <v>0</v>
      </c>
      <c r="SH14" s="109">
        <f>Seniori!SH30</f>
        <v>0</v>
      </c>
      <c r="SI14" s="109">
        <f>Seniori!SI30</f>
        <v>0</v>
      </c>
      <c r="SJ14" s="109">
        <f>Seniori!SJ30</f>
        <v>0</v>
      </c>
      <c r="SK14" s="109">
        <f>Seniori!SK30</f>
        <v>0</v>
      </c>
      <c r="SL14" s="109">
        <f>Seniori!SL30</f>
        <v>0</v>
      </c>
      <c r="SM14" s="109">
        <f>Seniori!SM30</f>
        <v>0</v>
      </c>
      <c r="SN14" s="109">
        <f>Seniori!SN30</f>
        <v>0</v>
      </c>
      <c r="SO14" s="109">
        <f>Seniori!SO30</f>
        <v>0</v>
      </c>
      <c r="SP14" s="109">
        <f>Seniori!SP30</f>
        <v>0</v>
      </c>
      <c r="SQ14" s="109">
        <f>Seniori!SQ30</f>
        <v>0</v>
      </c>
      <c r="SR14" s="109">
        <f>Seniori!SR30</f>
        <v>0</v>
      </c>
      <c r="SS14" s="109">
        <f>Seniori!SS30</f>
        <v>0</v>
      </c>
      <c r="ST14" s="109">
        <f>Seniori!ST30</f>
        <v>0</v>
      </c>
      <c r="SU14" s="109">
        <f>Seniori!SU30</f>
        <v>0</v>
      </c>
      <c r="SV14" s="109">
        <f>Seniori!SV30</f>
        <v>0</v>
      </c>
      <c r="SW14" s="109">
        <f>Seniori!SW30</f>
        <v>0</v>
      </c>
      <c r="SX14" s="109">
        <f>Seniori!SX30</f>
        <v>0</v>
      </c>
      <c r="SY14" s="109">
        <f>Seniori!SY30</f>
        <v>0</v>
      </c>
      <c r="SZ14" s="109">
        <f>Seniori!SZ30</f>
        <v>0</v>
      </c>
      <c r="TA14" s="109">
        <f>Seniori!TA30</f>
        <v>0</v>
      </c>
      <c r="TB14" s="109">
        <f>Seniori!TB30</f>
        <v>0</v>
      </c>
    </row>
    <row r="15" spans="1:522" s="10" customFormat="1" ht="18" customHeight="1" x14ac:dyDescent="0.2">
      <c r="A15" s="12">
        <v>7</v>
      </c>
      <c r="B15" s="11" t="s">
        <v>573</v>
      </c>
      <c r="C15" s="1">
        <v>12825</v>
      </c>
      <c r="D15" s="1">
        <v>2020</v>
      </c>
      <c r="E15" s="65" t="s">
        <v>21</v>
      </c>
      <c r="F15" s="1" t="s">
        <v>22</v>
      </c>
      <c r="G15" s="9" t="s">
        <v>129</v>
      </c>
      <c r="H15" s="4" t="s">
        <v>23</v>
      </c>
      <c r="I15" s="1">
        <f>SUM(K15:TB15)</f>
        <v>58</v>
      </c>
      <c r="J15" s="12">
        <f>Tabuľka311[[#This Row],[Stĺpec9]]</f>
        <v>58</v>
      </c>
      <c r="K15" s="109">
        <f>Seniori!K25</f>
        <v>0</v>
      </c>
      <c r="L15" s="109">
        <f>Seniori!L25</f>
        <v>0</v>
      </c>
      <c r="M15" s="109">
        <f>Seniori!M25</f>
        <v>0</v>
      </c>
      <c r="N15" s="109">
        <f>Seniori!N25</f>
        <v>0</v>
      </c>
      <c r="O15" s="109">
        <f>Seniori!O25</f>
        <v>0</v>
      </c>
      <c r="P15" s="109">
        <f>Seniori!P25</f>
        <v>0</v>
      </c>
      <c r="Q15" s="109">
        <f>Seniori!Q25</f>
        <v>0</v>
      </c>
      <c r="R15" s="109">
        <f>Seniori!R25</f>
        <v>0</v>
      </c>
      <c r="S15" s="109">
        <f>Seniori!S25</f>
        <v>0</v>
      </c>
      <c r="T15" s="109">
        <f>Seniori!T25</f>
        <v>0</v>
      </c>
      <c r="U15" s="109">
        <f>Seniori!U25</f>
        <v>0</v>
      </c>
      <c r="V15" s="109">
        <f>Seniori!V25</f>
        <v>0</v>
      </c>
      <c r="W15" s="109">
        <f>Seniori!W25</f>
        <v>0</v>
      </c>
      <c r="X15" s="109">
        <f>Seniori!X25</f>
        <v>0</v>
      </c>
      <c r="Y15" s="109">
        <f>Seniori!Y25</f>
        <v>0</v>
      </c>
      <c r="Z15" s="109">
        <f>Seniori!Z25</f>
        <v>0</v>
      </c>
      <c r="AA15" s="109">
        <f>Seniori!AA25</f>
        <v>0</v>
      </c>
      <c r="AB15" s="109">
        <f>Seniori!AB25</f>
        <v>0</v>
      </c>
      <c r="AC15" s="109">
        <f>Seniori!AC25</f>
        <v>0</v>
      </c>
      <c r="AD15" s="109">
        <f>Seniori!AD25</f>
        <v>0</v>
      </c>
      <c r="AE15" s="109">
        <f>Seniori!AE25</f>
        <v>0</v>
      </c>
      <c r="AF15" s="109">
        <f>Seniori!AF25</f>
        <v>0</v>
      </c>
      <c r="AG15" s="109">
        <f>Seniori!AG25</f>
        <v>0</v>
      </c>
      <c r="AH15" s="109">
        <f>Seniori!AH25</f>
        <v>0</v>
      </c>
      <c r="AI15" s="109">
        <f>Seniori!AI25</f>
        <v>0</v>
      </c>
      <c r="AJ15" s="109">
        <f>Seniori!AJ25</f>
        <v>0</v>
      </c>
      <c r="AK15" s="109">
        <f>Seniori!AK25</f>
        <v>0</v>
      </c>
      <c r="AL15" s="109">
        <f>Seniori!AL25</f>
        <v>0</v>
      </c>
      <c r="AM15" s="109">
        <f>Seniori!AM25</f>
        <v>0</v>
      </c>
      <c r="AN15" s="109">
        <f>Seniori!AN25</f>
        <v>0</v>
      </c>
      <c r="AO15" s="109">
        <f>Seniori!AO25</f>
        <v>0</v>
      </c>
      <c r="AP15" s="109">
        <f>Seniori!AP25</f>
        <v>0</v>
      </c>
      <c r="AQ15" s="109">
        <f>Seniori!AQ25</f>
        <v>0</v>
      </c>
      <c r="AR15" s="109">
        <f>Seniori!AR25</f>
        <v>0</v>
      </c>
      <c r="AS15" s="109">
        <f>Seniori!AS25</f>
        <v>0</v>
      </c>
      <c r="AT15" s="109">
        <f>Seniori!AT25</f>
        <v>0</v>
      </c>
      <c r="AU15" s="109">
        <f>Seniori!AU25</f>
        <v>0</v>
      </c>
      <c r="AV15" s="109">
        <f>Seniori!AV25</f>
        <v>0</v>
      </c>
      <c r="AW15" s="109">
        <f>Seniori!AW25</f>
        <v>0</v>
      </c>
      <c r="AX15" s="109">
        <f>Seniori!AX25</f>
        <v>0</v>
      </c>
      <c r="AY15" s="109">
        <f>Seniori!AY25</f>
        <v>8</v>
      </c>
      <c r="AZ15" s="109">
        <f>Seniori!AZ25</f>
        <v>0</v>
      </c>
      <c r="BA15" s="109">
        <f>Seniori!BA25</f>
        <v>0</v>
      </c>
      <c r="BB15" s="109">
        <f>Seniori!BB25</f>
        <v>0</v>
      </c>
      <c r="BC15" s="109">
        <f>Seniori!BC25</f>
        <v>0</v>
      </c>
      <c r="BD15" s="109">
        <f>Seniori!BD25</f>
        <v>0</v>
      </c>
      <c r="BE15" s="109">
        <f>Seniori!BE25</f>
        <v>0</v>
      </c>
      <c r="BF15" s="109">
        <f>Seniori!BF25</f>
        <v>0</v>
      </c>
      <c r="BG15" s="109">
        <f>Seniori!BG25</f>
        <v>0</v>
      </c>
      <c r="BH15" s="109">
        <f>Seniori!BH25</f>
        <v>0</v>
      </c>
      <c r="BI15" s="109">
        <f>Seniori!BI25</f>
        <v>0</v>
      </c>
      <c r="BJ15" s="109">
        <f>Seniori!BJ25</f>
        <v>0</v>
      </c>
      <c r="BK15" s="109">
        <f>Seniori!BK25</f>
        <v>0</v>
      </c>
      <c r="BL15" s="109">
        <f>Seniori!BL25</f>
        <v>0</v>
      </c>
      <c r="BM15" s="109">
        <f>Seniori!BM25</f>
        <v>0</v>
      </c>
      <c r="BN15" s="109">
        <f>Seniori!BN25</f>
        <v>0</v>
      </c>
      <c r="BO15" s="109">
        <f>Seniori!BO25</f>
        <v>0</v>
      </c>
      <c r="BP15" s="109">
        <f>Seniori!BP25</f>
        <v>0</v>
      </c>
      <c r="BQ15" s="109">
        <f>Seniori!BQ25</f>
        <v>0</v>
      </c>
      <c r="BR15" s="109">
        <f>Seniori!BR25</f>
        <v>0</v>
      </c>
      <c r="BS15" s="109">
        <f>Seniori!BS25</f>
        <v>0</v>
      </c>
      <c r="BT15" s="109">
        <f>Seniori!BT25</f>
        <v>0</v>
      </c>
      <c r="BU15" s="109">
        <f>Seniori!BU25</f>
        <v>0</v>
      </c>
      <c r="BV15" s="109">
        <f>Seniori!BV25</f>
        <v>0</v>
      </c>
      <c r="BW15" s="109">
        <f>Seniori!BW25</f>
        <v>0</v>
      </c>
      <c r="BX15" s="109">
        <f>Seniori!BX25</f>
        <v>0</v>
      </c>
      <c r="BY15" s="109">
        <f>Seniori!BY25</f>
        <v>0</v>
      </c>
      <c r="BZ15" s="109">
        <f>Seniori!BZ25</f>
        <v>0</v>
      </c>
      <c r="CA15" s="109">
        <f>Seniori!CA25</f>
        <v>0</v>
      </c>
      <c r="CB15" s="109">
        <f>Seniori!CB25</f>
        <v>0</v>
      </c>
      <c r="CC15" s="109">
        <f>Seniori!CC25</f>
        <v>0</v>
      </c>
      <c r="CD15" s="109">
        <f>Seniori!CD25</f>
        <v>0</v>
      </c>
      <c r="CE15" s="109">
        <f>Seniori!CE25</f>
        <v>0</v>
      </c>
      <c r="CF15" s="109">
        <f>Seniori!CF25</f>
        <v>0</v>
      </c>
      <c r="CG15" s="109">
        <f>Seniori!CG25</f>
        <v>0</v>
      </c>
      <c r="CH15" s="109">
        <f>Seniori!CH25</f>
        <v>0</v>
      </c>
      <c r="CI15" s="109">
        <f>Seniori!CI25</f>
        <v>0</v>
      </c>
      <c r="CJ15" s="109">
        <f>Seniori!CJ25</f>
        <v>0</v>
      </c>
      <c r="CK15" s="109">
        <f>Seniori!CK25</f>
        <v>0</v>
      </c>
      <c r="CL15" s="109">
        <f>Seniori!CL25</f>
        <v>0</v>
      </c>
      <c r="CM15" s="109">
        <f>Seniori!CM25</f>
        <v>0</v>
      </c>
      <c r="CN15" s="109">
        <f>Seniori!CN25</f>
        <v>0</v>
      </c>
      <c r="CO15" s="109">
        <f>Seniori!CO25</f>
        <v>0</v>
      </c>
      <c r="CP15" s="109">
        <f>Seniori!CP25</f>
        <v>0</v>
      </c>
      <c r="CQ15" s="109">
        <f>Seniori!CQ25</f>
        <v>0</v>
      </c>
      <c r="CR15" s="109">
        <f>Seniori!CR25</f>
        <v>0</v>
      </c>
      <c r="CS15" s="109">
        <f>Seniori!CS25</f>
        <v>0</v>
      </c>
      <c r="CT15" s="109">
        <f>Seniori!CT25</f>
        <v>0</v>
      </c>
      <c r="CU15" s="109">
        <f>Seniori!CU25</f>
        <v>0</v>
      </c>
      <c r="CV15" s="109">
        <f>Seniori!CV25</f>
        <v>0</v>
      </c>
      <c r="CW15" s="109">
        <f>Seniori!CW25</f>
        <v>0</v>
      </c>
      <c r="CX15" s="109">
        <f>Seniori!CX25</f>
        <v>0</v>
      </c>
      <c r="CY15" s="109">
        <f>Seniori!CY25</f>
        <v>0</v>
      </c>
      <c r="CZ15" s="109">
        <f>Seniori!CZ25</f>
        <v>0</v>
      </c>
      <c r="DA15" s="109">
        <f>Seniori!DA25</f>
        <v>0</v>
      </c>
      <c r="DB15" s="109">
        <f>Seniori!DB25</f>
        <v>10</v>
      </c>
      <c r="DC15" s="109">
        <f>Seniori!DC25</f>
        <v>0</v>
      </c>
      <c r="DD15" s="109">
        <f>Seniori!DD25</f>
        <v>0</v>
      </c>
      <c r="DE15" s="109">
        <f>Seniori!DE25</f>
        <v>0</v>
      </c>
      <c r="DF15" s="109">
        <f>Seniori!DF25</f>
        <v>0</v>
      </c>
      <c r="DG15" s="109">
        <f>Seniori!DG25</f>
        <v>0</v>
      </c>
      <c r="DH15" s="109">
        <f>Seniori!DH25</f>
        <v>0</v>
      </c>
      <c r="DI15" s="109">
        <f>Seniori!DI25</f>
        <v>0</v>
      </c>
      <c r="DJ15" s="109">
        <f>Seniori!DJ25</f>
        <v>0</v>
      </c>
      <c r="DK15" s="109">
        <f>Seniori!DK25</f>
        <v>0</v>
      </c>
      <c r="DL15" s="109">
        <f>Seniori!DL25</f>
        <v>0</v>
      </c>
      <c r="DM15" s="109">
        <f>Seniori!DM25</f>
        <v>0</v>
      </c>
      <c r="DN15" s="109">
        <f>Seniori!DN25</f>
        <v>0</v>
      </c>
      <c r="DO15" s="109">
        <f>Seniori!DO25</f>
        <v>0</v>
      </c>
      <c r="DP15" s="109">
        <f>Seniori!DP25</f>
        <v>0</v>
      </c>
      <c r="DQ15" s="109">
        <f>Seniori!DQ25</f>
        <v>0</v>
      </c>
      <c r="DR15" s="109">
        <f>Seniori!DR25</f>
        <v>0</v>
      </c>
      <c r="DS15" s="109">
        <f>Seniori!DS25</f>
        <v>0</v>
      </c>
      <c r="DT15" s="109">
        <f>Seniori!DT25</f>
        <v>0</v>
      </c>
      <c r="DU15" s="109">
        <f>Seniori!DU25</f>
        <v>0</v>
      </c>
      <c r="DV15" s="109">
        <f>Seniori!DV25</f>
        <v>0</v>
      </c>
      <c r="DW15" s="109">
        <f>Seniori!DW25</f>
        <v>0</v>
      </c>
      <c r="DX15" s="109">
        <f>Seniori!DX25</f>
        <v>0</v>
      </c>
      <c r="DY15" s="109">
        <f>Seniori!DY25</f>
        <v>0</v>
      </c>
      <c r="DZ15" s="109">
        <f>Seniori!DZ25</f>
        <v>0</v>
      </c>
      <c r="EA15" s="109">
        <f>Seniori!EA25</f>
        <v>0</v>
      </c>
      <c r="EB15" s="109">
        <f>Seniori!EB25</f>
        <v>0</v>
      </c>
      <c r="EC15" s="109">
        <f>Seniori!EC25</f>
        <v>0</v>
      </c>
      <c r="ED15" s="109">
        <f>Seniori!ED25</f>
        <v>0</v>
      </c>
      <c r="EE15" s="109">
        <f>Seniori!EE25</f>
        <v>0</v>
      </c>
      <c r="EF15" s="109">
        <f>Seniori!EF25</f>
        <v>0</v>
      </c>
      <c r="EG15" s="109">
        <f>Seniori!EG25</f>
        <v>0</v>
      </c>
      <c r="EH15" s="109">
        <f>Seniori!EH25</f>
        <v>0</v>
      </c>
      <c r="EI15" s="109">
        <f>Seniori!EI25</f>
        <v>0</v>
      </c>
      <c r="EJ15" s="109">
        <f>Seniori!EJ25</f>
        <v>7</v>
      </c>
      <c r="EK15" s="109">
        <f>Seniori!EK25</f>
        <v>0</v>
      </c>
      <c r="EL15" s="109">
        <f>Seniori!EL25</f>
        <v>0</v>
      </c>
      <c r="EM15" s="109">
        <f>Seniori!EM25</f>
        <v>0</v>
      </c>
      <c r="EN15" s="109">
        <f>Seniori!EN25</f>
        <v>0</v>
      </c>
      <c r="EO15" s="109">
        <f>Seniori!EO25</f>
        <v>0</v>
      </c>
      <c r="EP15" s="109">
        <f>Seniori!EP25</f>
        <v>0</v>
      </c>
      <c r="EQ15" s="109">
        <f>Seniori!EQ25</f>
        <v>0</v>
      </c>
      <c r="ER15" s="109">
        <f>Seniori!ER25</f>
        <v>0</v>
      </c>
      <c r="ES15" s="109">
        <f>Seniori!ES25</f>
        <v>0</v>
      </c>
      <c r="ET15" s="109">
        <f>Seniori!ET25</f>
        <v>0</v>
      </c>
      <c r="EU15" s="109">
        <f>Seniori!EU25</f>
        <v>0</v>
      </c>
      <c r="EV15" s="109">
        <f>Seniori!EV25</f>
        <v>0</v>
      </c>
      <c r="EW15" s="109">
        <f>Seniori!EW25</f>
        <v>0</v>
      </c>
      <c r="EX15" s="109">
        <f>Seniori!EX25</f>
        <v>0</v>
      </c>
      <c r="EY15" s="109">
        <f>Seniori!EY25</f>
        <v>0</v>
      </c>
      <c r="EZ15" s="109">
        <f>Seniori!EZ25</f>
        <v>0</v>
      </c>
      <c r="FA15" s="109">
        <f>Seniori!FA25</f>
        <v>0</v>
      </c>
      <c r="FB15" s="109">
        <f>Seniori!FB25</f>
        <v>0</v>
      </c>
      <c r="FC15" s="109">
        <f>Seniori!FC25</f>
        <v>0</v>
      </c>
      <c r="FD15" s="109">
        <f>Seniori!FD25</f>
        <v>0</v>
      </c>
      <c r="FE15" s="109">
        <f>Seniori!FE25</f>
        <v>0</v>
      </c>
      <c r="FF15" s="109">
        <f>Seniori!FF25</f>
        <v>0</v>
      </c>
      <c r="FG15" s="109">
        <f>Seniori!FG25</f>
        <v>0</v>
      </c>
      <c r="FH15" s="109">
        <f>Seniori!FH25</f>
        <v>0</v>
      </c>
      <c r="FI15" s="109">
        <f>Seniori!FI25</f>
        <v>0</v>
      </c>
      <c r="FJ15" s="109">
        <f>Seniori!FJ25</f>
        <v>0</v>
      </c>
      <c r="FK15" s="109">
        <f>Seniori!FK25</f>
        <v>0</v>
      </c>
      <c r="FL15" s="109">
        <f>Seniori!FL25</f>
        <v>0</v>
      </c>
      <c r="FM15" s="109">
        <f>Seniori!FM25</f>
        <v>0</v>
      </c>
      <c r="FN15" s="109">
        <f>Seniori!FN25</f>
        <v>0</v>
      </c>
      <c r="FO15" s="109">
        <f>Seniori!FO25</f>
        <v>0</v>
      </c>
      <c r="FP15" s="109">
        <f>Seniori!FP25</f>
        <v>0</v>
      </c>
      <c r="FQ15" s="109">
        <f>Seniori!FQ25</f>
        <v>0</v>
      </c>
      <c r="FR15" s="109">
        <f>Seniori!FR25</f>
        <v>0</v>
      </c>
      <c r="FS15" s="109">
        <f>Seniori!FS25</f>
        <v>0</v>
      </c>
      <c r="FT15" s="109">
        <f>Seniori!FT25</f>
        <v>0</v>
      </c>
      <c r="FU15" s="109">
        <f>Seniori!FU25</f>
        <v>0</v>
      </c>
      <c r="FV15" s="109">
        <f>Seniori!FV25</f>
        <v>0</v>
      </c>
      <c r="FW15" s="109">
        <f>Seniori!FW25</f>
        <v>0</v>
      </c>
      <c r="FX15" s="109">
        <f>Seniori!FX25</f>
        <v>0</v>
      </c>
      <c r="FY15" s="109">
        <f>Seniori!FY25</f>
        <v>0</v>
      </c>
      <c r="FZ15" s="109">
        <f>Seniori!FZ25</f>
        <v>0</v>
      </c>
      <c r="GA15" s="109">
        <f>Seniori!GA25</f>
        <v>0</v>
      </c>
      <c r="GB15" s="109">
        <f>Seniori!GB25</f>
        <v>0</v>
      </c>
      <c r="GC15" s="109">
        <f>Seniori!GC25</f>
        <v>0</v>
      </c>
      <c r="GD15" s="109">
        <f>Seniori!GD25</f>
        <v>0</v>
      </c>
      <c r="GE15" s="109">
        <f>Seniori!GE25</f>
        <v>0</v>
      </c>
      <c r="GF15" s="109">
        <f>Seniori!GF25</f>
        <v>0</v>
      </c>
      <c r="GG15" s="109">
        <f>Seniori!GG25</f>
        <v>0</v>
      </c>
      <c r="GH15" s="109">
        <f>Seniori!GH25</f>
        <v>5</v>
      </c>
      <c r="GI15" s="109">
        <f>Seniori!GI25</f>
        <v>0</v>
      </c>
      <c r="GJ15" s="109">
        <f>Seniori!GJ25</f>
        <v>0</v>
      </c>
      <c r="GK15" s="109">
        <f>Seniori!GK25</f>
        <v>0</v>
      </c>
      <c r="GL15" s="109">
        <f>Seniori!GL25</f>
        <v>0</v>
      </c>
      <c r="GM15" s="109">
        <f>Seniori!GM25</f>
        <v>0</v>
      </c>
      <c r="GN15" s="109">
        <f>Seniori!GN25</f>
        <v>6</v>
      </c>
      <c r="GO15" s="109">
        <f>Seniori!GO25</f>
        <v>0</v>
      </c>
      <c r="GP15" s="109">
        <f>Seniori!GP25</f>
        <v>0</v>
      </c>
      <c r="GQ15" s="109">
        <f>Seniori!GQ25</f>
        <v>0</v>
      </c>
      <c r="GR15" s="109">
        <f>Seniori!GR25</f>
        <v>0</v>
      </c>
      <c r="GS15" s="109">
        <f>Seniori!GS25</f>
        <v>0</v>
      </c>
      <c r="GT15" s="109">
        <f>Seniori!GT25</f>
        <v>0</v>
      </c>
      <c r="GU15" s="109">
        <f>Seniori!GU25</f>
        <v>0</v>
      </c>
      <c r="GV15" s="109">
        <f>Seniori!GV25</f>
        <v>0</v>
      </c>
      <c r="GW15" s="109">
        <f>Seniori!GW25</f>
        <v>0</v>
      </c>
      <c r="GX15" s="109">
        <f>Seniori!GX25</f>
        <v>0</v>
      </c>
      <c r="GY15" s="109">
        <f>Seniori!GY25</f>
        <v>0</v>
      </c>
      <c r="GZ15" s="109">
        <f>Seniori!GZ25</f>
        <v>0</v>
      </c>
      <c r="HA15" s="109">
        <f>Seniori!HA25</f>
        <v>0</v>
      </c>
      <c r="HB15" s="109">
        <f>Seniori!HB25</f>
        <v>0</v>
      </c>
      <c r="HC15" s="109">
        <f>Seniori!HC25</f>
        <v>0</v>
      </c>
      <c r="HD15" s="109">
        <f>Seniori!HD25</f>
        <v>8</v>
      </c>
      <c r="HE15" s="109">
        <f>Seniori!HE25</f>
        <v>0</v>
      </c>
      <c r="HF15" s="109">
        <f>Seniori!HF25</f>
        <v>0</v>
      </c>
      <c r="HG15" s="109">
        <f>Seniori!HG25</f>
        <v>0</v>
      </c>
      <c r="HH15" s="109">
        <f>Seniori!HH25</f>
        <v>0</v>
      </c>
      <c r="HI15" s="109">
        <f>Seniori!HI25</f>
        <v>0</v>
      </c>
      <c r="HJ15" s="109">
        <f>Seniori!HJ25</f>
        <v>0</v>
      </c>
      <c r="HK15" s="109">
        <f>Seniori!HK25</f>
        <v>0</v>
      </c>
      <c r="HL15" s="109">
        <f>Seniori!HL25</f>
        <v>0</v>
      </c>
      <c r="HM15" s="109">
        <f>Seniori!HM25</f>
        <v>0</v>
      </c>
      <c r="HN15" s="109">
        <f>Seniori!HN25</f>
        <v>0</v>
      </c>
      <c r="HO15" s="109">
        <f>Seniori!HO25</f>
        <v>0</v>
      </c>
      <c r="HP15" s="109">
        <f>Seniori!HP25</f>
        <v>0</v>
      </c>
      <c r="HQ15" s="109">
        <f>Seniori!HQ25</f>
        <v>0</v>
      </c>
      <c r="HR15" s="109">
        <f>Seniori!HR25</f>
        <v>0</v>
      </c>
      <c r="HS15" s="109">
        <f>Seniori!HS25</f>
        <v>0</v>
      </c>
      <c r="HT15" s="109">
        <f>Seniori!HT25</f>
        <v>0</v>
      </c>
      <c r="HU15" s="109">
        <f>Seniori!HU25</f>
        <v>0</v>
      </c>
      <c r="HV15" s="109">
        <f>Seniori!HV25</f>
        <v>0</v>
      </c>
      <c r="HW15" s="109">
        <f>Seniori!HW25</f>
        <v>0</v>
      </c>
      <c r="HX15" s="109">
        <f>Seniori!HX25</f>
        <v>0</v>
      </c>
      <c r="HY15" s="109">
        <f>Seniori!HY25</f>
        <v>0</v>
      </c>
      <c r="HZ15" s="109">
        <f>Seniori!HZ25</f>
        <v>0</v>
      </c>
      <c r="IA15" s="109">
        <f>Seniori!IA25</f>
        <v>0</v>
      </c>
      <c r="IB15" s="109">
        <f>Seniori!IB25</f>
        <v>0</v>
      </c>
      <c r="IC15" s="109">
        <f>Seniori!IC25</f>
        <v>0</v>
      </c>
      <c r="ID15" s="109">
        <f>Seniori!ID25</f>
        <v>0</v>
      </c>
      <c r="IE15" s="109">
        <f>Seniori!IE25</f>
        <v>0</v>
      </c>
      <c r="IF15" s="109">
        <f>Seniori!IF25</f>
        <v>0</v>
      </c>
      <c r="IG15" s="109">
        <f>Seniori!IG25</f>
        <v>0</v>
      </c>
      <c r="IH15" s="109">
        <f>Seniori!IH25</f>
        <v>0</v>
      </c>
      <c r="II15" s="109">
        <f>Seniori!II25</f>
        <v>0</v>
      </c>
      <c r="IJ15" s="109">
        <f>Seniori!IJ25</f>
        <v>0</v>
      </c>
      <c r="IK15" s="109">
        <f>Seniori!IK25</f>
        <v>0</v>
      </c>
      <c r="IL15" s="109">
        <f>Seniori!IL25</f>
        <v>0</v>
      </c>
      <c r="IM15" s="109">
        <f>Seniori!IM25</f>
        <v>0</v>
      </c>
      <c r="IN15" s="109">
        <f>Seniori!IN25</f>
        <v>0</v>
      </c>
      <c r="IO15" s="109">
        <f>Seniori!IO25</f>
        <v>0</v>
      </c>
      <c r="IP15" s="109">
        <f>Seniori!IP25</f>
        <v>0</v>
      </c>
      <c r="IQ15" s="109">
        <f>Seniori!IQ25</f>
        <v>0</v>
      </c>
      <c r="IR15" s="109">
        <f>Seniori!IR25</f>
        <v>0</v>
      </c>
      <c r="IS15" s="109">
        <f>Seniori!IS25</f>
        <v>0</v>
      </c>
      <c r="IT15" s="109">
        <f>Seniori!IT25</f>
        <v>0</v>
      </c>
      <c r="IU15" s="109">
        <f>Seniori!IU25</f>
        <v>0</v>
      </c>
      <c r="IV15" s="109">
        <f>Seniori!IV25</f>
        <v>0</v>
      </c>
      <c r="IW15" s="109">
        <f>Seniori!IW25</f>
        <v>0</v>
      </c>
      <c r="IX15" s="109">
        <f>Seniori!IX25</f>
        <v>0</v>
      </c>
      <c r="IY15" s="109">
        <f>Seniori!IY25</f>
        <v>0</v>
      </c>
      <c r="IZ15" s="109">
        <f>Seniori!IZ25</f>
        <v>0</v>
      </c>
      <c r="JA15" s="109">
        <f>Seniori!JA25</f>
        <v>0</v>
      </c>
      <c r="JB15" s="109">
        <f>Seniori!JB25</f>
        <v>0</v>
      </c>
      <c r="JC15" s="109">
        <f>Seniori!JC25</f>
        <v>0</v>
      </c>
      <c r="JD15" s="109">
        <f>Seniori!JD25</f>
        <v>0</v>
      </c>
      <c r="JE15" s="109">
        <f>Seniori!JE25</f>
        <v>0</v>
      </c>
      <c r="JF15" s="109">
        <f>Seniori!JF25</f>
        <v>0</v>
      </c>
      <c r="JG15" s="109">
        <f>Seniori!JG25</f>
        <v>0</v>
      </c>
      <c r="JH15" s="109">
        <f>Seniori!JH25</f>
        <v>0</v>
      </c>
      <c r="JI15" s="109">
        <f>Seniori!JI25</f>
        <v>0</v>
      </c>
      <c r="JJ15" s="109">
        <f>Seniori!JJ25</f>
        <v>0</v>
      </c>
      <c r="JK15" s="109">
        <f>Seniori!JK25</f>
        <v>0</v>
      </c>
      <c r="JL15" s="109">
        <f>Seniori!JL25</f>
        <v>0</v>
      </c>
      <c r="JM15" s="109">
        <f>Seniori!JM25</f>
        <v>0</v>
      </c>
      <c r="JN15" s="109">
        <f>Seniori!JN25</f>
        <v>0</v>
      </c>
      <c r="JO15" s="109">
        <f>Seniori!JO25</f>
        <v>0</v>
      </c>
      <c r="JP15" s="109">
        <f>Seniori!JP25</f>
        <v>0</v>
      </c>
      <c r="JQ15" s="109">
        <f>Seniori!JQ25</f>
        <v>0</v>
      </c>
      <c r="JR15" s="109">
        <f>Seniori!JR25</f>
        <v>0</v>
      </c>
      <c r="JS15" s="109">
        <f>Seniori!JS25</f>
        <v>0</v>
      </c>
      <c r="JT15" s="109">
        <f>Seniori!JT25</f>
        <v>0</v>
      </c>
      <c r="JU15" s="109">
        <f>Seniori!JU25</f>
        <v>0</v>
      </c>
      <c r="JV15" s="109">
        <f>Seniori!JV25</f>
        <v>0</v>
      </c>
      <c r="JW15" s="109">
        <f>Seniori!JW25</f>
        <v>0</v>
      </c>
      <c r="JX15" s="109">
        <f>Seniori!JX25</f>
        <v>0</v>
      </c>
      <c r="JY15" s="109">
        <f>Seniori!JY25</f>
        <v>0</v>
      </c>
      <c r="JZ15" s="109">
        <f>Seniori!JZ25</f>
        <v>0</v>
      </c>
      <c r="KA15" s="109">
        <f>Seniori!KA25</f>
        <v>0</v>
      </c>
      <c r="KB15" s="109">
        <f>Seniori!KB25</f>
        <v>0</v>
      </c>
      <c r="KC15" s="109">
        <f>Seniori!KC25</f>
        <v>0</v>
      </c>
      <c r="KD15" s="109">
        <f>Seniori!KD25</f>
        <v>0</v>
      </c>
      <c r="KE15" s="109">
        <f>Seniori!KE25</f>
        <v>0</v>
      </c>
      <c r="KF15" s="109">
        <f>Seniori!KF25</f>
        <v>0</v>
      </c>
      <c r="KG15" s="109">
        <f>Seniori!KG25</f>
        <v>0</v>
      </c>
      <c r="KH15" s="109">
        <f>Seniori!KH25</f>
        <v>0</v>
      </c>
      <c r="KI15" s="109">
        <f>Seniori!KI25</f>
        <v>0</v>
      </c>
      <c r="KJ15" s="109">
        <f>Seniori!KJ25</f>
        <v>0</v>
      </c>
      <c r="KK15" s="109">
        <f>Seniori!KK25</f>
        <v>7</v>
      </c>
      <c r="KL15" s="109">
        <f>Seniori!KL25</f>
        <v>0</v>
      </c>
      <c r="KM15" s="109">
        <f>Seniori!KM25</f>
        <v>0</v>
      </c>
      <c r="KN15" s="109">
        <f>Seniori!KN25</f>
        <v>0</v>
      </c>
      <c r="KO15" s="109">
        <f>Seniori!KO25</f>
        <v>0</v>
      </c>
      <c r="KP15" s="109">
        <f>Seniori!KP25</f>
        <v>0</v>
      </c>
      <c r="KQ15" s="109">
        <f>Seniori!KQ25</f>
        <v>0</v>
      </c>
      <c r="KR15" s="109">
        <f>Seniori!KR25</f>
        <v>0</v>
      </c>
      <c r="KS15" s="109">
        <f>Seniori!KS25</f>
        <v>7</v>
      </c>
      <c r="KT15" s="109">
        <f>Seniori!KT25</f>
        <v>0</v>
      </c>
      <c r="KU15" s="109">
        <f>Seniori!KU25</f>
        <v>0</v>
      </c>
      <c r="KV15" s="109">
        <f>Seniori!KV25</f>
        <v>0</v>
      </c>
      <c r="KW15" s="109">
        <f>Seniori!KW25</f>
        <v>0</v>
      </c>
      <c r="KX15" s="109">
        <f>Seniori!KX25</f>
        <v>0</v>
      </c>
      <c r="KY15" s="109">
        <f>Seniori!KY25</f>
        <v>0</v>
      </c>
      <c r="KZ15" s="109">
        <f>Seniori!KZ25</f>
        <v>0</v>
      </c>
      <c r="LA15" s="109">
        <f>Seniori!LA25</f>
        <v>0</v>
      </c>
      <c r="LB15" s="109">
        <f>Seniori!LB25</f>
        <v>0</v>
      </c>
      <c r="LC15" s="109">
        <f>Seniori!LC25</f>
        <v>0</v>
      </c>
      <c r="LD15" s="109">
        <f>Seniori!LD25</f>
        <v>0</v>
      </c>
      <c r="LE15" s="109">
        <f>Seniori!LE25</f>
        <v>0</v>
      </c>
      <c r="LF15" s="109">
        <f>Seniori!LF25</f>
        <v>0</v>
      </c>
      <c r="LG15" s="109">
        <f>Seniori!LG25</f>
        <v>0</v>
      </c>
      <c r="LH15" s="109">
        <f>Seniori!LH25</f>
        <v>0</v>
      </c>
      <c r="LI15" s="109">
        <f>Seniori!LI25</f>
        <v>0</v>
      </c>
      <c r="LJ15" s="109">
        <f>Seniori!LJ25</f>
        <v>0</v>
      </c>
      <c r="LK15" s="109">
        <f>Seniori!LK25</f>
        <v>0</v>
      </c>
      <c r="LL15" s="109">
        <f>Seniori!LL25</f>
        <v>0</v>
      </c>
      <c r="LM15" s="109">
        <f>Seniori!LM25</f>
        <v>0</v>
      </c>
      <c r="LN15" s="109">
        <f>Seniori!LN25</f>
        <v>0</v>
      </c>
      <c r="LO15" s="109">
        <f>Seniori!LO25</f>
        <v>0</v>
      </c>
      <c r="LP15" s="109">
        <f>Seniori!LP25</f>
        <v>0</v>
      </c>
      <c r="LQ15" s="109">
        <f>Seniori!LQ25</f>
        <v>0</v>
      </c>
      <c r="LR15" s="109">
        <f>Seniori!LR25</f>
        <v>0</v>
      </c>
      <c r="LS15" s="109">
        <f>Seniori!LS25</f>
        <v>0</v>
      </c>
      <c r="LT15" s="109">
        <f>Seniori!LT25</f>
        <v>0</v>
      </c>
      <c r="LU15" s="109">
        <f>Seniori!LU25</f>
        <v>0</v>
      </c>
      <c r="LV15" s="109">
        <f>Seniori!LV25</f>
        <v>0</v>
      </c>
      <c r="LW15" s="109">
        <f>Seniori!LW25</f>
        <v>0</v>
      </c>
      <c r="LX15" s="109">
        <f>Seniori!LX25</f>
        <v>0</v>
      </c>
      <c r="LY15" s="109">
        <f>Seniori!LY25</f>
        <v>0</v>
      </c>
      <c r="LZ15" s="109">
        <f>Seniori!LZ25</f>
        <v>0</v>
      </c>
      <c r="MA15" s="109">
        <f>Seniori!MA25</f>
        <v>0</v>
      </c>
      <c r="MB15" s="109">
        <f>Seniori!MB25</f>
        <v>0</v>
      </c>
      <c r="MC15" s="109">
        <f>Seniori!MC25</f>
        <v>0</v>
      </c>
      <c r="MD15" s="109">
        <f>Seniori!MD25</f>
        <v>0</v>
      </c>
      <c r="ME15" s="109">
        <f>Seniori!ME25</f>
        <v>0</v>
      </c>
      <c r="MF15" s="109">
        <f>Seniori!MF25</f>
        <v>0</v>
      </c>
      <c r="MG15" s="109">
        <f>Seniori!MG25</f>
        <v>0</v>
      </c>
      <c r="MH15" s="109">
        <f>Seniori!MH25</f>
        <v>0</v>
      </c>
      <c r="MI15" s="109">
        <f>Seniori!MI25</f>
        <v>0</v>
      </c>
      <c r="MJ15" s="109">
        <f>Seniori!MJ25</f>
        <v>0</v>
      </c>
      <c r="MK15" s="109">
        <f>Seniori!MK25</f>
        <v>0</v>
      </c>
      <c r="ML15" s="109">
        <f>Seniori!ML25</f>
        <v>0</v>
      </c>
      <c r="MM15" s="109">
        <f>Seniori!MM25</f>
        <v>0</v>
      </c>
      <c r="MN15" s="109">
        <f>Seniori!MN25</f>
        <v>0</v>
      </c>
      <c r="MO15" s="109">
        <f>Seniori!MO25</f>
        <v>0</v>
      </c>
      <c r="MP15" s="109">
        <f>Seniori!MP25</f>
        <v>0</v>
      </c>
      <c r="MQ15" s="109">
        <f>Seniori!MQ25</f>
        <v>0</v>
      </c>
      <c r="MR15" s="109">
        <f>Seniori!MR25</f>
        <v>0</v>
      </c>
      <c r="MS15" s="109">
        <f>Seniori!MS25</f>
        <v>0</v>
      </c>
      <c r="MT15" s="109">
        <f>Seniori!MT25</f>
        <v>0</v>
      </c>
      <c r="MU15" s="109">
        <f>Seniori!MU25</f>
        <v>0</v>
      </c>
      <c r="MV15" s="109">
        <f>Seniori!MV25</f>
        <v>0</v>
      </c>
      <c r="MW15" s="109">
        <f>Seniori!MW25</f>
        <v>0</v>
      </c>
      <c r="MX15" s="109">
        <f>Seniori!MX25</f>
        <v>0</v>
      </c>
      <c r="MY15" s="109">
        <f>Seniori!MY25</f>
        <v>0</v>
      </c>
      <c r="MZ15" s="109">
        <f>Seniori!MZ25</f>
        <v>0</v>
      </c>
      <c r="NA15" s="109">
        <f>Seniori!NA25</f>
        <v>0</v>
      </c>
      <c r="NB15" s="109">
        <f>Seniori!NB25</f>
        <v>0</v>
      </c>
      <c r="NC15" s="109">
        <f>Seniori!NC25</f>
        <v>0</v>
      </c>
      <c r="ND15" s="109">
        <f>Seniori!ND25</f>
        <v>0</v>
      </c>
      <c r="NE15" s="109">
        <f>Seniori!NE25</f>
        <v>0</v>
      </c>
      <c r="NF15" s="109">
        <f>Seniori!NF25</f>
        <v>0</v>
      </c>
      <c r="NG15" s="109">
        <f>Seniori!NG25</f>
        <v>0</v>
      </c>
      <c r="NH15" s="109">
        <f>Seniori!NH25</f>
        <v>0</v>
      </c>
      <c r="NI15" s="109">
        <f>Seniori!NI25</f>
        <v>0</v>
      </c>
      <c r="NJ15" s="109">
        <f>Seniori!NJ25</f>
        <v>0</v>
      </c>
      <c r="NK15" s="109">
        <f>Seniori!NK25</f>
        <v>0</v>
      </c>
      <c r="NL15" s="109">
        <f>Seniori!NL25</f>
        <v>0</v>
      </c>
      <c r="NM15" s="109">
        <f>Seniori!NM25</f>
        <v>0</v>
      </c>
      <c r="NN15" s="109">
        <f>Seniori!NN25</f>
        <v>0</v>
      </c>
      <c r="NO15" s="109">
        <f>Seniori!NO25</f>
        <v>0</v>
      </c>
      <c r="NP15" s="109">
        <f>Seniori!NP25</f>
        <v>0</v>
      </c>
      <c r="NQ15" s="109">
        <f>Seniori!NQ25</f>
        <v>0</v>
      </c>
      <c r="NR15" s="109">
        <f>Seniori!NR25</f>
        <v>0</v>
      </c>
      <c r="NS15" s="109">
        <f>Seniori!NS25</f>
        <v>0</v>
      </c>
      <c r="NT15" s="109">
        <f>Seniori!NT25</f>
        <v>0</v>
      </c>
      <c r="NU15" s="109">
        <f>Seniori!NU25</f>
        <v>0</v>
      </c>
      <c r="NV15" s="109">
        <f>Seniori!NV25</f>
        <v>0</v>
      </c>
      <c r="NW15" s="109">
        <f>Seniori!NW25</f>
        <v>0</v>
      </c>
      <c r="NX15" s="109">
        <f>Seniori!NX25</f>
        <v>0</v>
      </c>
      <c r="NY15" s="109">
        <f>Seniori!NY25</f>
        <v>0</v>
      </c>
      <c r="NZ15" s="109">
        <f>Seniori!NZ25</f>
        <v>0</v>
      </c>
      <c r="OA15" s="109">
        <f>Seniori!OA25</f>
        <v>0</v>
      </c>
      <c r="OB15" s="109">
        <f>Seniori!OB25</f>
        <v>0</v>
      </c>
      <c r="OC15" s="109">
        <f>Seniori!OC25</f>
        <v>0</v>
      </c>
      <c r="OD15" s="109">
        <f>Seniori!OD25</f>
        <v>0</v>
      </c>
      <c r="OE15" s="109">
        <f>Seniori!OE25</f>
        <v>0</v>
      </c>
      <c r="OF15" s="109">
        <f>Seniori!OF25</f>
        <v>0</v>
      </c>
      <c r="OG15" s="109">
        <f>Seniori!OG25</f>
        <v>0</v>
      </c>
      <c r="OH15" s="109">
        <f>Seniori!OH25</f>
        <v>0</v>
      </c>
      <c r="OI15" s="109">
        <f>Seniori!OI25</f>
        <v>0</v>
      </c>
      <c r="OJ15" s="109">
        <f>Seniori!OJ25</f>
        <v>0</v>
      </c>
      <c r="OK15" s="109">
        <f>Seniori!OK25</f>
        <v>0</v>
      </c>
      <c r="OL15" s="109">
        <f>Seniori!OL25</f>
        <v>0</v>
      </c>
      <c r="OM15" s="109">
        <f>Seniori!OM25</f>
        <v>0</v>
      </c>
      <c r="ON15" s="109">
        <f>Seniori!ON25</f>
        <v>0</v>
      </c>
      <c r="OO15" s="109">
        <f>Seniori!OO25</f>
        <v>0</v>
      </c>
      <c r="OP15" s="109">
        <f>Seniori!OP25</f>
        <v>0</v>
      </c>
      <c r="OQ15" s="109">
        <f>Seniori!OQ25</f>
        <v>0</v>
      </c>
      <c r="OR15" s="109">
        <f>Seniori!OR25</f>
        <v>0</v>
      </c>
      <c r="OS15" s="109">
        <f>Seniori!OS25</f>
        <v>0</v>
      </c>
      <c r="OT15" s="109">
        <f>Seniori!OT25</f>
        <v>0</v>
      </c>
      <c r="OU15" s="109">
        <f>Seniori!OU25</f>
        <v>0</v>
      </c>
      <c r="OV15" s="109">
        <f>Seniori!OV25</f>
        <v>0</v>
      </c>
      <c r="OW15" s="109">
        <f>Seniori!OW25</f>
        <v>0</v>
      </c>
      <c r="OX15" s="109">
        <f>Seniori!OX25</f>
        <v>0</v>
      </c>
      <c r="OY15" s="109">
        <f>Seniori!OY25</f>
        <v>0</v>
      </c>
      <c r="OZ15" s="109">
        <f>Seniori!OZ25</f>
        <v>0</v>
      </c>
      <c r="PA15" s="109">
        <f>Seniori!PA25</f>
        <v>0</v>
      </c>
      <c r="PB15" s="109">
        <f>Seniori!PB25</f>
        <v>0</v>
      </c>
      <c r="PC15" s="109">
        <f>Seniori!PC25</f>
        <v>0</v>
      </c>
      <c r="PD15" s="109">
        <f>Seniori!PD25</f>
        <v>0</v>
      </c>
      <c r="PE15" s="109">
        <f>Seniori!PE25</f>
        <v>0</v>
      </c>
      <c r="PF15" s="109">
        <f>Seniori!PF25</f>
        <v>0</v>
      </c>
      <c r="PG15" s="109">
        <f>Seniori!PG25</f>
        <v>0</v>
      </c>
      <c r="PH15" s="109">
        <f>Seniori!PH25</f>
        <v>0</v>
      </c>
      <c r="PI15" s="109">
        <f>Seniori!PI25</f>
        <v>0</v>
      </c>
      <c r="PJ15" s="109">
        <f>Seniori!PJ25</f>
        <v>0</v>
      </c>
      <c r="PK15" s="109">
        <f>Seniori!PK25</f>
        <v>0</v>
      </c>
      <c r="PL15" s="109">
        <f>Seniori!PL25</f>
        <v>0</v>
      </c>
      <c r="PM15" s="109">
        <f>Seniori!PM25</f>
        <v>0</v>
      </c>
      <c r="PN15" s="109">
        <f>Seniori!PN25</f>
        <v>0</v>
      </c>
      <c r="PO15" s="109">
        <f>Seniori!PO25</f>
        <v>0</v>
      </c>
      <c r="PP15" s="109">
        <f>Seniori!PP25</f>
        <v>0</v>
      </c>
      <c r="PQ15" s="109">
        <f>Seniori!PQ25</f>
        <v>0</v>
      </c>
      <c r="PR15" s="109">
        <f>Seniori!PR25</f>
        <v>0</v>
      </c>
      <c r="PS15" s="109">
        <f>Seniori!PS25</f>
        <v>0</v>
      </c>
      <c r="PT15" s="109">
        <f>Seniori!PT25</f>
        <v>0</v>
      </c>
      <c r="PU15" s="109">
        <f>Seniori!PU25</f>
        <v>0</v>
      </c>
      <c r="PV15" s="109">
        <f>Seniori!PV25</f>
        <v>0</v>
      </c>
      <c r="PW15" s="109">
        <f>Seniori!PW25</f>
        <v>0</v>
      </c>
      <c r="PX15" s="109">
        <f>Seniori!PX25</f>
        <v>0</v>
      </c>
      <c r="PY15" s="109">
        <f>Seniori!PY25</f>
        <v>0</v>
      </c>
      <c r="PZ15" s="109">
        <f>Seniori!PZ25</f>
        <v>0</v>
      </c>
      <c r="QA15" s="109">
        <f>Seniori!QA25</f>
        <v>0</v>
      </c>
      <c r="QB15" s="109">
        <f>Seniori!QB25</f>
        <v>0</v>
      </c>
      <c r="QC15" s="109">
        <f>Seniori!QC25</f>
        <v>0</v>
      </c>
      <c r="QD15" s="109">
        <f>Seniori!QD25</f>
        <v>0</v>
      </c>
      <c r="QE15" s="109">
        <f>Seniori!QE25</f>
        <v>0</v>
      </c>
      <c r="QF15" s="109">
        <f>Seniori!QF25</f>
        <v>0</v>
      </c>
      <c r="QG15" s="109">
        <f>Seniori!QG25</f>
        <v>0</v>
      </c>
      <c r="QH15" s="109">
        <f>Seniori!QH25</f>
        <v>0</v>
      </c>
      <c r="QI15" s="109">
        <f>Seniori!QI25</f>
        <v>0</v>
      </c>
      <c r="QJ15" s="109">
        <f>Seniori!QJ25</f>
        <v>0</v>
      </c>
      <c r="QK15" s="109">
        <f>Seniori!QK25</f>
        <v>0</v>
      </c>
      <c r="QL15" s="109">
        <f>Seniori!QL25</f>
        <v>0</v>
      </c>
      <c r="QM15" s="109">
        <f>Seniori!QM25</f>
        <v>0</v>
      </c>
      <c r="QN15" s="109">
        <f>Seniori!QN25</f>
        <v>0</v>
      </c>
      <c r="QO15" s="109">
        <f>Seniori!QO25</f>
        <v>0</v>
      </c>
      <c r="QP15" s="109">
        <f>Seniori!QP25</f>
        <v>0</v>
      </c>
      <c r="QQ15" s="109">
        <f>Seniori!QQ25</f>
        <v>0</v>
      </c>
      <c r="QR15" s="109">
        <f>Seniori!QR25</f>
        <v>0</v>
      </c>
      <c r="QS15" s="109">
        <f>Seniori!QS25</f>
        <v>0</v>
      </c>
      <c r="QT15" s="109">
        <f>Seniori!QT25</f>
        <v>0</v>
      </c>
      <c r="QU15" s="109">
        <f>Seniori!QU25</f>
        <v>0</v>
      </c>
      <c r="QV15" s="109">
        <f>Seniori!QV25</f>
        <v>0</v>
      </c>
      <c r="QW15" s="109">
        <f>Seniori!QW25</f>
        <v>0</v>
      </c>
      <c r="QX15" s="109">
        <f>Seniori!QX25</f>
        <v>0</v>
      </c>
      <c r="QY15" s="109">
        <f>Seniori!QY25</f>
        <v>0</v>
      </c>
      <c r="QZ15" s="109">
        <f>Seniori!QZ25</f>
        <v>0</v>
      </c>
      <c r="RA15" s="109">
        <f>Seniori!RA25</f>
        <v>0</v>
      </c>
      <c r="RB15" s="109">
        <f>Seniori!RB25</f>
        <v>0</v>
      </c>
      <c r="RC15" s="109">
        <f>Seniori!RC25</f>
        <v>0</v>
      </c>
      <c r="RD15" s="109">
        <f>Seniori!RD25</f>
        <v>0</v>
      </c>
      <c r="RE15" s="109">
        <f>Seniori!RE25</f>
        <v>0</v>
      </c>
      <c r="RF15" s="109">
        <f>Seniori!RF25</f>
        <v>0</v>
      </c>
      <c r="RG15" s="109">
        <f>Seniori!RG25</f>
        <v>0</v>
      </c>
      <c r="RH15" s="109">
        <f>Seniori!RH25</f>
        <v>0</v>
      </c>
      <c r="RI15" s="109">
        <f>Seniori!RI25</f>
        <v>0</v>
      </c>
      <c r="RJ15" s="109">
        <f>Seniori!RJ25</f>
        <v>0</v>
      </c>
      <c r="RK15" s="109">
        <f>Seniori!RK25</f>
        <v>0</v>
      </c>
      <c r="RL15" s="109">
        <f>Seniori!RL25</f>
        <v>0</v>
      </c>
      <c r="RM15" s="109">
        <f>Seniori!RM25</f>
        <v>0</v>
      </c>
      <c r="RN15" s="109">
        <f>Seniori!RN25</f>
        <v>0</v>
      </c>
      <c r="RO15" s="109">
        <f>Seniori!RO25</f>
        <v>0</v>
      </c>
      <c r="RP15" s="109">
        <f>Seniori!RP25</f>
        <v>0</v>
      </c>
      <c r="RQ15" s="109">
        <f>Seniori!RQ25</f>
        <v>0</v>
      </c>
      <c r="RR15" s="109">
        <f>Seniori!RR25</f>
        <v>0</v>
      </c>
      <c r="RS15" s="109">
        <f>Seniori!RS25</f>
        <v>0</v>
      </c>
      <c r="RT15" s="109">
        <f>Seniori!RT25</f>
        <v>0</v>
      </c>
      <c r="RU15" s="109">
        <f>Seniori!RU25</f>
        <v>0</v>
      </c>
      <c r="RV15" s="109">
        <f>Seniori!RV25</f>
        <v>0</v>
      </c>
      <c r="RW15" s="109">
        <f>Seniori!RW25</f>
        <v>0</v>
      </c>
      <c r="RX15" s="109">
        <f>Seniori!RX25</f>
        <v>0</v>
      </c>
      <c r="RY15" s="109">
        <f>Seniori!RY25</f>
        <v>0</v>
      </c>
      <c r="RZ15" s="109">
        <f>Seniori!RZ25</f>
        <v>0</v>
      </c>
      <c r="SA15" s="109">
        <f>Seniori!SA25</f>
        <v>0</v>
      </c>
      <c r="SB15" s="109">
        <f>Seniori!SB25</f>
        <v>0</v>
      </c>
      <c r="SC15" s="109">
        <f>Seniori!SC25</f>
        <v>0</v>
      </c>
      <c r="SD15" s="109">
        <f>Seniori!SD25</f>
        <v>0</v>
      </c>
      <c r="SE15" s="109">
        <f>Seniori!SE25</f>
        <v>0</v>
      </c>
      <c r="SF15" s="109">
        <f>Seniori!SF25</f>
        <v>0</v>
      </c>
      <c r="SG15" s="109">
        <f>Seniori!SG25</f>
        <v>0</v>
      </c>
      <c r="SH15" s="109">
        <f>Seniori!SH25</f>
        <v>0</v>
      </c>
      <c r="SI15" s="109">
        <f>Seniori!SI25</f>
        <v>0</v>
      </c>
      <c r="SJ15" s="109">
        <f>Seniori!SJ25</f>
        <v>0</v>
      </c>
      <c r="SK15" s="109">
        <f>Seniori!SK25</f>
        <v>0</v>
      </c>
      <c r="SL15" s="109">
        <f>Seniori!SL25</f>
        <v>0</v>
      </c>
      <c r="SM15" s="109">
        <f>Seniori!SM25</f>
        <v>0</v>
      </c>
      <c r="SN15" s="109">
        <f>Seniori!SN25</f>
        <v>0</v>
      </c>
      <c r="SO15" s="109">
        <f>Seniori!SO25</f>
        <v>0</v>
      </c>
      <c r="SP15" s="109">
        <f>Seniori!SP25</f>
        <v>0</v>
      </c>
      <c r="SQ15" s="109">
        <f>Seniori!SQ25</f>
        <v>0</v>
      </c>
      <c r="SR15" s="109">
        <f>Seniori!SR25</f>
        <v>0</v>
      </c>
      <c r="SS15" s="109">
        <f>Seniori!SS25</f>
        <v>0</v>
      </c>
      <c r="ST15" s="109">
        <f>Seniori!ST25</f>
        <v>0</v>
      </c>
      <c r="SU15" s="109">
        <f>Seniori!SU25</f>
        <v>0</v>
      </c>
      <c r="SV15" s="109">
        <f>Seniori!SV25</f>
        <v>0</v>
      </c>
      <c r="SW15" s="109">
        <f>Seniori!SW25</f>
        <v>0</v>
      </c>
      <c r="SX15" s="109">
        <f>Seniori!SX25</f>
        <v>0</v>
      </c>
      <c r="SY15" s="109">
        <f>Seniori!SY25</f>
        <v>0</v>
      </c>
      <c r="SZ15" s="109">
        <f>Seniori!SZ25</f>
        <v>0</v>
      </c>
      <c r="TA15" s="109">
        <f>Seniori!TA25</f>
        <v>0</v>
      </c>
      <c r="TB15" s="109">
        <f>Seniori!TB25</f>
        <v>0</v>
      </c>
    </row>
    <row r="16" spans="1:522" s="10" customFormat="1" ht="18" customHeight="1" x14ac:dyDescent="0.2">
      <c r="A16" s="12">
        <v>8</v>
      </c>
      <c r="B16" s="11" t="s">
        <v>159</v>
      </c>
      <c r="C16" s="1">
        <v>11679</v>
      </c>
      <c r="D16" s="1">
        <v>2018</v>
      </c>
      <c r="E16" s="4" t="s">
        <v>33</v>
      </c>
      <c r="F16" s="1">
        <v>4920</v>
      </c>
      <c r="G16" s="9" t="s">
        <v>129</v>
      </c>
      <c r="H16" s="4" t="s">
        <v>35</v>
      </c>
      <c r="I16" s="1">
        <f>SUM(K16:TB16)</f>
        <v>53</v>
      </c>
      <c r="J16" s="12">
        <f>Tabuľka311[[#This Row],[Stĺpec9]]</f>
        <v>53</v>
      </c>
      <c r="K16" s="109">
        <f>Seniori!K31</f>
        <v>0</v>
      </c>
      <c r="L16" s="109">
        <f>Seniori!L31</f>
        <v>0</v>
      </c>
      <c r="M16" s="109">
        <f>Seniori!M31</f>
        <v>0</v>
      </c>
      <c r="N16" s="109">
        <f>Seniori!N31</f>
        <v>0</v>
      </c>
      <c r="O16" s="109">
        <f>Seniori!O31</f>
        <v>0</v>
      </c>
      <c r="P16" s="109">
        <f>Seniori!P31</f>
        <v>0</v>
      </c>
      <c r="Q16" s="109">
        <f>Seniori!Q31</f>
        <v>0</v>
      </c>
      <c r="R16" s="109">
        <f>Seniori!R31</f>
        <v>0</v>
      </c>
      <c r="S16" s="109">
        <f>Seniori!S31</f>
        <v>0</v>
      </c>
      <c r="T16" s="109">
        <f>Seniori!T31</f>
        <v>0</v>
      </c>
      <c r="U16" s="109">
        <f>Seniori!U31</f>
        <v>0</v>
      </c>
      <c r="V16" s="109">
        <f>Seniori!V31</f>
        <v>0</v>
      </c>
      <c r="W16" s="109">
        <f>Seniori!W31</f>
        <v>0</v>
      </c>
      <c r="X16" s="109">
        <f>Seniori!X31</f>
        <v>0</v>
      </c>
      <c r="Y16" s="109">
        <f>Seniori!Y31</f>
        <v>0</v>
      </c>
      <c r="Z16" s="109">
        <f>Seniori!Z31</f>
        <v>0</v>
      </c>
      <c r="AA16" s="109">
        <f>Seniori!AA31</f>
        <v>0</v>
      </c>
      <c r="AB16" s="109">
        <f>Seniori!AB31</f>
        <v>0</v>
      </c>
      <c r="AC16" s="109">
        <f>Seniori!AC31</f>
        <v>0</v>
      </c>
      <c r="AD16" s="109">
        <f>Seniori!AD31</f>
        <v>0</v>
      </c>
      <c r="AE16" s="109">
        <f>Seniori!AE31</f>
        <v>0</v>
      </c>
      <c r="AF16" s="109">
        <f>Seniori!AF31</f>
        <v>0</v>
      </c>
      <c r="AG16" s="109">
        <f>Seniori!AG31</f>
        <v>0</v>
      </c>
      <c r="AH16" s="109">
        <f>Seniori!AH31</f>
        <v>0</v>
      </c>
      <c r="AI16" s="109"/>
      <c r="AJ16" s="109">
        <f>Seniori!AJ31</f>
        <v>0</v>
      </c>
      <c r="AK16" s="109">
        <f>Seniori!AK31</f>
        <v>0</v>
      </c>
      <c r="AL16" s="109">
        <f>Seniori!AL31</f>
        <v>0</v>
      </c>
      <c r="AM16" s="109">
        <f>Seniori!AM31</f>
        <v>0</v>
      </c>
      <c r="AN16" s="109">
        <f>Seniori!AN31</f>
        <v>0</v>
      </c>
      <c r="AO16" s="109">
        <f>Seniori!AO31</f>
        <v>0</v>
      </c>
      <c r="AP16" s="109">
        <f>Seniori!AP31</f>
        <v>0</v>
      </c>
      <c r="AQ16" s="109">
        <f>Seniori!AQ31</f>
        <v>0</v>
      </c>
      <c r="AR16" s="109">
        <f>Seniori!AR31</f>
        <v>0</v>
      </c>
      <c r="AS16" s="109">
        <f>Seniori!AS31</f>
        <v>0</v>
      </c>
      <c r="AT16" s="109">
        <f>Seniori!AT31</f>
        <v>0</v>
      </c>
      <c r="AU16" s="109"/>
      <c r="AV16" s="109">
        <f>Seniori!AV31</f>
        <v>0</v>
      </c>
      <c r="AW16" s="109">
        <f>Seniori!AW31</f>
        <v>0</v>
      </c>
      <c r="AX16" s="109">
        <f>Seniori!AX31</f>
        <v>0</v>
      </c>
      <c r="AY16" s="109">
        <f>Seniori!AY31</f>
        <v>0</v>
      </c>
      <c r="AZ16" s="109">
        <f>Seniori!AZ31</f>
        <v>0</v>
      </c>
      <c r="BA16" s="109">
        <f>Seniori!BA31</f>
        <v>0</v>
      </c>
      <c r="BB16" s="109">
        <f>Seniori!BB31</f>
        <v>0</v>
      </c>
      <c r="BC16" s="109"/>
      <c r="BD16" s="109">
        <f>Seniori!BD31</f>
        <v>0</v>
      </c>
      <c r="BE16" s="109">
        <f>Seniori!BE31</f>
        <v>0</v>
      </c>
      <c r="BF16" s="109">
        <f>Seniori!BF31</f>
        <v>0</v>
      </c>
      <c r="BG16" s="109">
        <f>Seniori!BG31</f>
        <v>0</v>
      </c>
      <c r="BH16" s="109">
        <f>Seniori!BH31</f>
        <v>0</v>
      </c>
      <c r="BI16" s="109">
        <f>Seniori!BI31</f>
        <v>0</v>
      </c>
      <c r="BJ16" s="109">
        <f>Seniori!BJ31</f>
        <v>0</v>
      </c>
      <c r="BK16" s="109">
        <f>Seniori!BK31</f>
        <v>0</v>
      </c>
      <c r="BL16" s="109">
        <f>Seniori!BL31</f>
        <v>0</v>
      </c>
      <c r="BM16" s="109">
        <f>Seniori!BM31</f>
        <v>0</v>
      </c>
      <c r="BN16" s="109">
        <f>Seniori!BN31</f>
        <v>0</v>
      </c>
      <c r="BO16" s="109">
        <f>Seniori!BO31</f>
        <v>0</v>
      </c>
      <c r="BP16" s="109">
        <f>Seniori!BP31</f>
        <v>0</v>
      </c>
      <c r="BQ16" s="109">
        <f>Seniori!BQ31</f>
        <v>0</v>
      </c>
      <c r="BR16" s="109">
        <f>Seniori!BR31</f>
        <v>0</v>
      </c>
      <c r="BS16" s="109">
        <f>Seniori!BS31</f>
        <v>0</v>
      </c>
      <c r="BT16" s="109">
        <f>Seniori!BT31</f>
        <v>0</v>
      </c>
      <c r="BU16" s="109">
        <f>Seniori!BU31</f>
        <v>0</v>
      </c>
      <c r="BV16" s="109">
        <f>Seniori!BV31</f>
        <v>0</v>
      </c>
      <c r="BW16" s="109">
        <f>Seniori!BW31</f>
        <v>0</v>
      </c>
      <c r="BX16" s="109">
        <f>Seniori!BX31</f>
        <v>0</v>
      </c>
      <c r="BY16" s="109">
        <f>Seniori!BY31</f>
        <v>0</v>
      </c>
      <c r="BZ16" s="109">
        <f>Seniori!BZ31</f>
        <v>0</v>
      </c>
      <c r="CA16" s="109">
        <f>Seniori!CA31</f>
        <v>0</v>
      </c>
      <c r="CB16" s="109">
        <f>Seniori!CB31</f>
        <v>0</v>
      </c>
      <c r="CC16" s="109">
        <f>Seniori!CC31</f>
        <v>0</v>
      </c>
      <c r="CD16" s="109">
        <f>Seniori!CD31</f>
        <v>0</v>
      </c>
      <c r="CE16" s="109">
        <f>Seniori!CE31</f>
        <v>0</v>
      </c>
      <c r="CF16" s="109">
        <f>Seniori!CF31</f>
        <v>0</v>
      </c>
      <c r="CG16" s="109">
        <f>Seniori!CG31</f>
        <v>0</v>
      </c>
      <c r="CH16" s="109">
        <f>Seniori!CH31</f>
        <v>0</v>
      </c>
      <c r="CI16" s="109">
        <f>Seniori!CI31</f>
        <v>0</v>
      </c>
      <c r="CJ16" s="109">
        <f>Seniori!CJ31</f>
        <v>0</v>
      </c>
      <c r="CK16" s="109">
        <f>Seniori!CK31</f>
        <v>0</v>
      </c>
      <c r="CL16" s="109">
        <f>Seniori!CL31</f>
        <v>0</v>
      </c>
      <c r="CM16" s="109">
        <f>Seniori!CM31</f>
        <v>0</v>
      </c>
      <c r="CN16" s="109">
        <f>Seniori!CN31</f>
        <v>0</v>
      </c>
      <c r="CO16" s="109">
        <f>Seniori!CO31</f>
        <v>0</v>
      </c>
      <c r="CP16" s="109">
        <f>Seniori!CP31</f>
        <v>0</v>
      </c>
      <c r="CQ16" s="109">
        <f>Seniori!CQ31</f>
        <v>0</v>
      </c>
      <c r="CR16" s="109">
        <f>Seniori!CR31</f>
        <v>0</v>
      </c>
      <c r="CS16" s="109">
        <f>Seniori!CS31</f>
        <v>0</v>
      </c>
      <c r="CT16" s="109">
        <f>Seniori!CT31</f>
        <v>0</v>
      </c>
      <c r="CU16" s="109">
        <f>Seniori!CU31</f>
        <v>0</v>
      </c>
      <c r="CV16" s="109">
        <f>Seniori!CV31</f>
        <v>0</v>
      </c>
      <c r="CW16" s="109">
        <f>Seniori!CW31</f>
        <v>0</v>
      </c>
      <c r="CX16" s="109">
        <f>Seniori!CX31</f>
        <v>0</v>
      </c>
      <c r="CY16" s="109">
        <f>Seniori!CY31</f>
        <v>0</v>
      </c>
      <c r="CZ16" s="109">
        <f>Seniori!CZ31</f>
        <v>0</v>
      </c>
      <c r="DA16" s="109">
        <f>Seniori!DA31</f>
        <v>0</v>
      </c>
      <c r="DB16" s="109">
        <f>Seniori!DB31</f>
        <v>0</v>
      </c>
      <c r="DC16" s="109">
        <f>Seniori!DC31</f>
        <v>0</v>
      </c>
      <c r="DD16" s="109">
        <f>Seniori!DD31</f>
        <v>12</v>
      </c>
      <c r="DE16" s="109">
        <f>Seniori!DE31</f>
        <v>0</v>
      </c>
      <c r="DF16" s="109">
        <f>Seniori!DF31</f>
        <v>0</v>
      </c>
      <c r="DG16" s="109">
        <f>Seniori!DG31</f>
        <v>0</v>
      </c>
      <c r="DH16" s="109"/>
      <c r="DI16" s="109">
        <f>Seniori!DI31</f>
        <v>0</v>
      </c>
      <c r="DJ16" s="109">
        <f>Seniori!DJ31</f>
        <v>0</v>
      </c>
      <c r="DK16" s="109">
        <f>Seniori!DK31</f>
        <v>9</v>
      </c>
      <c r="DL16" s="109">
        <f>Seniori!DL31</f>
        <v>0</v>
      </c>
      <c r="DM16" s="109">
        <f>Seniori!DM31</f>
        <v>0</v>
      </c>
      <c r="DN16" s="109">
        <f>Seniori!DN31</f>
        <v>0</v>
      </c>
      <c r="DO16" s="109">
        <f>Seniori!DO31</f>
        <v>0</v>
      </c>
      <c r="DP16" s="109">
        <f>Seniori!DP31</f>
        <v>0</v>
      </c>
      <c r="DQ16" s="109">
        <f>Seniori!DQ31</f>
        <v>0</v>
      </c>
      <c r="DR16" s="109">
        <f>Seniori!DR31</f>
        <v>0</v>
      </c>
      <c r="DS16" s="109">
        <f>Seniori!DS31</f>
        <v>0</v>
      </c>
      <c r="DT16" s="109">
        <f>Seniori!DT31</f>
        <v>0</v>
      </c>
      <c r="DU16" s="109">
        <f>Seniori!DU31</f>
        <v>0</v>
      </c>
      <c r="DV16" s="109">
        <f>Seniori!DV31</f>
        <v>0</v>
      </c>
      <c r="DW16" s="109">
        <f>Seniori!DW31</f>
        <v>0</v>
      </c>
      <c r="DX16" s="109">
        <f>Seniori!DX31</f>
        <v>0</v>
      </c>
      <c r="DY16" s="109">
        <f>Seniori!DY31</f>
        <v>0</v>
      </c>
      <c r="DZ16" s="109">
        <f>Seniori!DZ31</f>
        <v>0</v>
      </c>
      <c r="EA16" s="109">
        <f>Seniori!EA31</f>
        <v>0</v>
      </c>
      <c r="EB16" s="109">
        <f>Seniori!EB31</f>
        <v>0</v>
      </c>
      <c r="EC16" s="109">
        <f>Seniori!EC31</f>
        <v>0</v>
      </c>
      <c r="ED16" s="109">
        <f>Seniori!ED31</f>
        <v>0</v>
      </c>
      <c r="EE16" s="109">
        <f>Seniori!EE31</f>
        <v>0</v>
      </c>
      <c r="EF16" s="109">
        <f>Seniori!EF31</f>
        <v>0</v>
      </c>
      <c r="EG16" s="109">
        <f>Seniori!EG31</f>
        <v>0</v>
      </c>
      <c r="EH16" s="109">
        <f>Seniori!EH31</f>
        <v>0</v>
      </c>
      <c r="EI16" s="109">
        <f>Seniori!EI31</f>
        <v>0</v>
      </c>
      <c r="EJ16" s="109">
        <f>Seniori!EJ31</f>
        <v>0</v>
      </c>
      <c r="EK16" s="109">
        <f>Seniori!EK31</f>
        <v>0</v>
      </c>
      <c r="EL16" s="109">
        <f>Seniori!EL31</f>
        <v>0</v>
      </c>
      <c r="EM16" s="109">
        <f>Seniori!EM31</f>
        <v>0</v>
      </c>
      <c r="EN16" s="109">
        <f>Seniori!EN31</f>
        <v>0</v>
      </c>
      <c r="EO16" s="109">
        <f>Seniori!EO31</f>
        <v>0</v>
      </c>
      <c r="EP16" s="109">
        <f>Seniori!EP31</f>
        <v>0</v>
      </c>
      <c r="EQ16" s="109">
        <f>Seniori!EQ31</f>
        <v>0</v>
      </c>
      <c r="ER16" s="109">
        <f>Seniori!ER31</f>
        <v>0</v>
      </c>
      <c r="ES16" s="109">
        <f>Seniori!ES31</f>
        <v>0</v>
      </c>
      <c r="ET16" s="109">
        <f>Seniori!ET31</f>
        <v>0</v>
      </c>
      <c r="EU16" s="109">
        <f>Seniori!EU31</f>
        <v>0</v>
      </c>
      <c r="EV16" s="109">
        <f>Seniori!EV31</f>
        <v>0</v>
      </c>
      <c r="EW16" s="109">
        <f>Seniori!EW31</f>
        <v>0</v>
      </c>
      <c r="EX16" s="109">
        <f>Seniori!EX31</f>
        <v>0</v>
      </c>
      <c r="EY16" s="109">
        <f>Seniori!EY31</f>
        <v>0</v>
      </c>
      <c r="EZ16" s="109">
        <f>Seniori!EZ31</f>
        <v>0</v>
      </c>
      <c r="FA16" s="109">
        <f>Seniori!FA31</f>
        <v>0</v>
      </c>
      <c r="FB16" s="109">
        <f>Seniori!FB31</f>
        <v>0</v>
      </c>
      <c r="FC16" s="109">
        <f>Seniori!FC31</f>
        <v>0</v>
      </c>
      <c r="FD16" s="109">
        <f>Seniori!FD31</f>
        <v>0</v>
      </c>
      <c r="FE16" s="109">
        <f>Seniori!FE31</f>
        <v>0</v>
      </c>
      <c r="FF16" s="109">
        <f>Seniori!FF31</f>
        <v>0</v>
      </c>
      <c r="FG16" s="109">
        <f>Seniori!FG31</f>
        <v>0</v>
      </c>
      <c r="FH16" s="109">
        <f>Seniori!FH31</f>
        <v>0</v>
      </c>
      <c r="FI16" s="109">
        <f>Seniori!FI31</f>
        <v>0</v>
      </c>
      <c r="FJ16" s="109">
        <f>Seniori!FJ31</f>
        <v>0</v>
      </c>
      <c r="FK16" s="109">
        <f>Seniori!FK31</f>
        <v>0</v>
      </c>
      <c r="FL16" s="109">
        <f>Seniori!FL31</f>
        <v>0</v>
      </c>
      <c r="FM16" s="109">
        <f>Seniori!FM31</f>
        <v>0</v>
      </c>
      <c r="FN16" s="109">
        <f>Seniori!FN31</f>
        <v>0</v>
      </c>
      <c r="FO16" s="109">
        <f>Seniori!FO31</f>
        <v>0</v>
      </c>
      <c r="FP16" s="109">
        <f>Seniori!FP31</f>
        <v>0</v>
      </c>
      <c r="FQ16" s="109">
        <f>Seniori!FQ31</f>
        <v>0</v>
      </c>
      <c r="FR16" s="109">
        <f>Seniori!FR31</f>
        <v>0</v>
      </c>
      <c r="FS16" s="109">
        <f>Seniori!FS31</f>
        <v>0</v>
      </c>
      <c r="FT16" s="109"/>
      <c r="FU16" s="109">
        <f>Seniori!FU31</f>
        <v>0</v>
      </c>
      <c r="FV16" s="109">
        <f>Seniori!FV31</f>
        <v>0</v>
      </c>
      <c r="FW16" s="109">
        <f>Seniori!FW31</f>
        <v>0</v>
      </c>
      <c r="FX16" s="109">
        <f>Seniori!FX31</f>
        <v>0</v>
      </c>
      <c r="FY16" s="109">
        <f>Seniori!FY31</f>
        <v>0</v>
      </c>
      <c r="FZ16" s="109">
        <f>Seniori!FZ31</f>
        <v>0</v>
      </c>
      <c r="GA16" s="109">
        <f>Seniori!GA31</f>
        <v>0</v>
      </c>
      <c r="GB16" s="109">
        <f>Seniori!GB31</f>
        <v>0</v>
      </c>
      <c r="GC16" s="109">
        <f>Seniori!GC31</f>
        <v>0</v>
      </c>
      <c r="GD16" s="109">
        <f>Seniori!GD31</f>
        <v>0</v>
      </c>
      <c r="GE16" s="109">
        <f>Seniori!GE31</f>
        <v>0</v>
      </c>
      <c r="GF16" s="109">
        <f>Seniori!GF31</f>
        <v>0</v>
      </c>
      <c r="GG16" s="109">
        <f>Seniori!GG31</f>
        <v>0</v>
      </c>
      <c r="GH16" s="109">
        <f>Seniori!GH31</f>
        <v>0</v>
      </c>
      <c r="GI16" s="109">
        <f>Seniori!GI31</f>
        <v>0</v>
      </c>
      <c r="GJ16" s="109">
        <f>Seniori!GJ31</f>
        <v>0</v>
      </c>
      <c r="GK16" s="109">
        <f>Seniori!GK31</f>
        <v>0</v>
      </c>
      <c r="GL16" s="109">
        <f>Seniori!GL31</f>
        <v>0</v>
      </c>
      <c r="GM16" s="109">
        <f>Seniori!GM31</f>
        <v>0</v>
      </c>
      <c r="GN16" s="109"/>
      <c r="GO16" s="109"/>
      <c r="GP16" s="109"/>
      <c r="GQ16" s="109"/>
      <c r="GR16" s="109"/>
      <c r="GS16" s="109"/>
      <c r="GT16" s="109"/>
      <c r="GU16" s="109"/>
      <c r="GV16" s="109">
        <f>Seniori!GV31</f>
        <v>0</v>
      </c>
      <c r="GW16" s="109">
        <f>Seniori!GW31</f>
        <v>0</v>
      </c>
      <c r="GX16" s="109">
        <f>Seniori!GX31</f>
        <v>0</v>
      </c>
      <c r="GY16" s="109">
        <f>Seniori!GY31</f>
        <v>0</v>
      </c>
      <c r="GZ16" s="109">
        <f>Seniori!GZ31</f>
        <v>0</v>
      </c>
      <c r="HA16" s="109">
        <f>Seniori!HA31</f>
        <v>0</v>
      </c>
      <c r="HB16" s="109">
        <f>Seniori!HB31</f>
        <v>0</v>
      </c>
      <c r="HC16" s="109">
        <f>Seniori!HC31</f>
        <v>0</v>
      </c>
      <c r="HD16" s="109">
        <f>Seniori!HD31</f>
        <v>0</v>
      </c>
      <c r="HE16" s="109">
        <f>Seniori!HE31</f>
        <v>0</v>
      </c>
      <c r="HF16" s="109">
        <f>Seniori!HF31</f>
        <v>0</v>
      </c>
      <c r="HG16" s="109">
        <f>Seniori!HG31</f>
        <v>0</v>
      </c>
      <c r="HH16" s="109">
        <f>Seniori!HH31</f>
        <v>0</v>
      </c>
      <c r="HI16" s="109">
        <f>Seniori!HI31</f>
        <v>0</v>
      </c>
      <c r="HJ16" s="109">
        <f>Seniori!HJ31</f>
        <v>0</v>
      </c>
      <c r="HK16" s="109">
        <f>Seniori!HK31</f>
        <v>0</v>
      </c>
      <c r="HL16" s="109">
        <f>Seniori!HL31</f>
        <v>0</v>
      </c>
      <c r="HM16" s="109">
        <f>Seniori!HM31</f>
        <v>0</v>
      </c>
      <c r="HN16" s="109">
        <f>Seniori!HN31</f>
        <v>0</v>
      </c>
      <c r="HO16" s="109">
        <f>Seniori!HO31</f>
        <v>0</v>
      </c>
      <c r="HP16" s="109">
        <f>Seniori!HP31</f>
        <v>0</v>
      </c>
      <c r="HQ16" s="109">
        <f>Seniori!HQ31</f>
        <v>0</v>
      </c>
      <c r="HR16" s="109">
        <f>Seniori!HR31</f>
        <v>0</v>
      </c>
      <c r="HS16" s="109">
        <f>Seniori!HS31</f>
        <v>0</v>
      </c>
      <c r="HT16" s="109">
        <f>Seniori!HT31</f>
        <v>0</v>
      </c>
      <c r="HU16" s="109">
        <f>Seniori!HU31</f>
        <v>0</v>
      </c>
      <c r="HV16" s="109">
        <f>Seniori!HV31</f>
        <v>0</v>
      </c>
      <c r="HW16" s="109">
        <f>Seniori!HW31</f>
        <v>0</v>
      </c>
      <c r="HX16" s="109">
        <f>Seniori!HX31</f>
        <v>0</v>
      </c>
      <c r="HY16" s="109">
        <f>Seniori!HY31</f>
        <v>0</v>
      </c>
      <c r="HZ16" s="109">
        <f>Seniori!HZ31</f>
        <v>0</v>
      </c>
      <c r="IA16" s="109">
        <f>Seniori!IA31</f>
        <v>0</v>
      </c>
      <c r="IB16" s="109">
        <f>Seniori!IB31</f>
        <v>0</v>
      </c>
      <c r="IC16" s="109">
        <f>Seniori!IC31</f>
        <v>0</v>
      </c>
      <c r="ID16" s="109">
        <f>Seniori!ID31</f>
        <v>0</v>
      </c>
      <c r="IE16" s="109">
        <f>Seniori!IE31</f>
        <v>0</v>
      </c>
      <c r="IF16" s="109">
        <f>Seniori!IF31</f>
        <v>0</v>
      </c>
      <c r="IG16" s="109">
        <f>Seniori!IG31</f>
        <v>0</v>
      </c>
      <c r="IH16" s="109">
        <f>Seniori!IH31</f>
        <v>0</v>
      </c>
      <c r="II16" s="109">
        <f>Seniori!II31</f>
        <v>0</v>
      </c>
      <c r="IJ16" s="109">
        <f>Seniori!IJ31</f>
        <v>0</v>
      </c>
      <c r="IK16" s="109">
        <f>Seniori!IK31</f>
        <v>0</v>
      </c>
      <c r="IL16" s="109">
        <f>Seniori!IL31</f>
        <v>0</v>
      </c>
      <c r="IM16" s="109">
        <f>Seniori!IM31</f>
        <v>0</v>
      </c>
      <c r="IN16" s="109">
        <f>Seniori!IN31</f>
        <v>0</v>
      </c>
      <c r="IO16" s="109">
        <f>Seniori!IO31</f>
        <v>0</v>
      </c>
      <c r="IP16" s="109">
        <f>Seniori!IP31</f>
        <v>0</v>
      </c>
      <c r="IQ16" s="109">
        <f>Seniori!IQ31</f>
        <v>0</v>
      </c>
      <c r="IR16" s="109">
        <f>Seniori!IR31</f>
        <v>0</v>
      </c>
      <c r="IS16" s="109">
        <f>Seniori!IS31</f>
        <v>8</v>
      </c>
      <c r="IT16" s="109">
        <f>Seniori!IT31</f>
        <v>12</v>
      </c>
      <c r="IU16" s="109">
        <f>Seniori!IU31</f>
        <v>0</v>
      </c>
      <c r="IV16" s="109">
        <f>Seniori!IV31</f>
        <v>0</v>
      </c>
      <c r="IW16" s="109">
        <f>Seniori!IW31</f>
        <v>0</v>
      </c>
      <c r="IX16" s="109">
        <f>Seniori!IX31</f>
        <v>0</v>
      </c>
      <c r="IY16" s="109">
        <f>Seniori!IY31</f>
        <v>0</v>
      </c>
      <c r="IZ16" s="109">
        <f>Seniori!IZ31</f>
        <v>0</v>
      </c>
      <c r="JA16" s="109">
        <f>Seniori!JA31</f>
        <v>0</v>
      </c>
      <c r="JB16" s="109">
        <f>Seniori!JB31</f>
        <v>0</v>
      </c>
      <c r="JC16" s="109">
        <f>Seniori!JC31</f>
        <v>12</v>
      </c>
      <c r="JD16" s="109">
        <f>Seniori!JD31</f>
        <v>0</v>
      </c>
      <c r="JE16" s="109">
        <f>Seniori!JE31</f>
        <v>0</v>
      </c>
      <c r="JF16" s="109"/>
      <c r="JG16" s="109"/>
      <c r="JH16" s="109">
        <f>Seniori!JH31</f>
        <v>0</v>
      </c>
      <c r="JI16" s="109">
        <f>Seniori!JI31</f>
        <v>0</v>
      </c>
      <c r="JJ16" s="109">
        <f>Seniori!JJ31</f>
        <v>0</v>
      </c>
      <c r="JK16" s="109">
        <f>Seniori!JK31</f>
        <v>0</v>
      </c>
      <c r="JL16" s="109">
        <f>Seniori!JL31</f>
        <v>0</v>
      </c>
      <c r="JM16" s="109">
        <f>Seniori!JM31</f>
        <v>0</v>
      </c>
      <c r="JN16" s="109">
        <f>Seniori!JN31</f>
        <v>0</v>
      </c>
      <c r="JO16" s="109">
        <f>Seniori!JO31</f>
        <v>0</v>
      </c>
      <c r="JP16" s="109">
        <f>Seniori!JP31</f>
        <v>0</v>
      </c>
      <c r="JQ16" s="109">
        <f>Seniori!JQ31</f>
        <v>0</v>
      </c>
      <c r="JR16" s="109">
        <f>Seniori!JR31</f>
        <v>0</v>
      </c>
      <c r="JS16" s="109">
        <f>Seniori!JS31</f>
        <v>0</v>
      </c>
      <c r="JT16" s="109">
        <f>Seniori!JT31</f>
        <v>0</v>
      </c>
      <c r="JU16" s="109">
        <f>Seniori!JU31</f>
        <v>0</v>
      </c>
      <c r="JV16" s="109">
        <f>Seniori!JV31</f>
        <v>0</v>
      </c>
      <c r="JW16" s="109">
        <f>Seniori!JW31</f>
        <v>0</v>
      </c>
      <c r="JX16" s="109">
        <f>Seniori!JX31</f>
        <v>0</v>
      </c>
      <c r="JY16" s="109">
        <f>Seniori!JY31</f>
        <v>0</v>
      </c>
      <c r="JZ16" s="109">
        <f>Seniori!JZ31</f>
        <v>0</v>
      </c>
      <c r="KA16" s="109">
        <f>Seniori!KA31</f>
        <v>0</v>
      </c>
      <c r="KB16" s="109">
        <f>Seniori!KB31</f>
        <v>0</v>
      </c>
      <c r="KC16" s="109">
        <f>Seniori!KC31</f>
        <v>0</v>
      </c>
      <c r="KD16" s="109">
        <f>Seniori!KD31</f>
        <v>0</v>
      </c>
      <c r="KE16" s="109">
        <f>Seniori!KE31</f>
        <v>0</v>
      </c>
      <c r="KF16" s="109">
        <f>Seniori!KF31</f>
        <v>0</v>
      </c>
      <c r="KG16" s="109">
        <f>Seniori!KG31</f>
        <v>0</v>
      </c>
      <c r="KH16" s="109">
        <f>Seniori!KH31</f>
        <v>0</v>
      </c>
      <c r="KI16" s="109">
        <f>Seniori!KI31</f>
        <v>0</v>
      </c>
      <c r="KJ16" s="109">
        <f>Seniori!KJ31</f>
        <v>0</v>
      </c>
      <c r="KK16" s="109">
        <f>Seniori!KK31</f>
        <v>0</v>
      </c>
      <c r="KL16" s="109">
        <f>Seniori!KL31</f>
        <v>0</v>
      </c>
      <c r="KM16" s="109">
        <f>Seniori!KM31</f>
        <v>0</v>
      </c>
      <c r="KN16" s="109">
        <f>Seniori!KN31</f>
        <v>0</v>
      </c>
      <c r="KO16" s="109">
        <f>Seniori!KO31</f>
        <v>0</v>
      </c>
      <c r="KP16" s="109"/>
      <c r="KQ16" s="109">
        <f>Seniori!KQ31</f>
        <v>0</v>
      </c>
      <c r="KR16" s="109">
        <f>Seniori!KR31</f>
        <v>0</v>
      </c>
      <c r="KS16" s="109">
        <f>Seniori!KS31</f>
        <v>0</v>
      </c>
      <c r="KT16" s="109">
        <f>Seniori!KT31</f>
        <v>0</v>
      </c>
      <c r="KU16" s="109">
        <f>Seniori!KU31</f>
        <v>0</v>
      </c>
      <c r="KV16" s="109">
        <f>Seniori!KV31</f>
        <v>0</v>
      </c>
      <c r="KW16" s="109"/>
      <c r="KX16" s="109">
        <f>Seniori!KX31</f>
        <v>0</v>
      </c>
      <c r="KY16" s="109">
        <f>Seniori!KY31</f>
        <v>0</v>
      </c>
      <c r="KZ16" s="109">
        <f>Seniori!KZ31</f>
        <v>0</v>
      </c>
      <c r="LA16" s="109">
        <f>Seniori!LA31</f>
        <v>0</v>
      </c>
      <c r="LB16" s="109">
        <f>Seniori!LB31</f>
        <v>0</v>
      </c>
      <c r="LC16" s="109">
        <f>Seniori!LC31</f>
        <v>0</v>
      </c>
      <c r="LD16" s="109">
        <f>Seniori!LD31</f>
        <v>0</v>
      </c>
      <c r="LE16" s="109">
        <f>Seniori!LE31</f>
        <v>0</v>
      </c>
      <c r="LF16" s="109">
        <f>Seniori!LF31</f>
        <v>0</v>
      </c>
      <c r="LG16" s="109">
        <f>Seniori!LG31</f>
        <v>0</v>
      </c>
      <c r="LH16" s="109">
        <f>Seniori!LH31</f>
        <v>0</v>
      </c>
      <c r="LI16" s="109">
        <f>Seniori!LI31</f>
        <v>0</v>
      </c>
      <c r="LJ16" s="109">
        <f>Seniori!LJ31</f>
        <v>0</v>
      </c>
      <c r="LK16" s="109">
        <f>Seniori!LK31</f>
        <v>0</v>
      </c>
      <c r="LL16" s="109">
        <f>Seniori!LL31</f>
        <v>0</v>
      </c>
      <c r="LM16" s="109">
        <f>Seniori!LM31</f>
        <v>0</v>
      </c>
      <c r="LN16" s="109">
        <f>Seniori!LN31</f>
        <v>0</v>
      </c>
      <c r="LO16" s="109"/>
      <c r="LP16" s="109">
        <f>Seniori!LP31</f>
        <v>0</v>
      </c>
      <c r="LQ16" s="109"/>
      <c r="LR16" s="109"/>
      <c r="LS16" s="109"/>
      <c r="LT16" s="109"/>
      <c r="LU16" s="109"/>
      <c r="LV16" s="109"/>
      <c r="LW16" s="109"/>
      <c r="LX16" s="109"/>
      <c r="LY16" s="109"/>
      <c r="LZ16" s="109">
        <f>Seniori!LZ31</f>
        <v>0</v>
      </c>
      <c r="MA16" s="109">
        <f>Seniori!MA31</f>
        <v>0</v>
      </c>
      <c r="MB16" s="109">
        <f>Seniori!MB31</f>
        <v>0</v>
      </c>
      <c r="MC16" s="109">
        <f>Seniori!MC31</f>
        <v>0</v>
      </c>
      <c r="MD16" s="109">
        <f>Seniori!MD31</f>
        <v>0</v>
      </c>
      <c r="ME16" s="109">
        <f>Seniori!ME31</f>
        <v>0</v>
      </c>
      <c r="MF16" s="109">
        <f>Seniori!MF31</f>
        <v>0</v>
      </c>
      <c r="MG16" s="109">
        <f>Seniori!MG31</f>
        <v>0</v>
      </c>
      <c r="MH16" s="109">
        <f>Seniori!MH31</f>
        <v>0</v>
      </c>
      <c r="MI16" s="109">
        <f>Seniori!MI31</f>
        <v>0</v>
      </c>
      <c r="MJ16" s="109">
        <f>Seniori!MJ31</f>
        <v>0</v>
      </c>
      <c r="MK16" s="109">
        <f>Seniori!MK31</f>
        <v>0</v>
      </c>
      <c r="ML16" s="109">
        <f>Seniori!ML31</f>
        <v>0</v>
      </c>
      <c r="MM16" s="109">
        <f>Seniori!MM31</f>
        <v>0</v>
      </c>
      <c r="MN16" s="109">
        <f>Seniori!MN31</f>
        <v>0</v>
      </c>
      <c r="MO16" s="109">
        <f>Seniori!MO31</f>
        <v>0</v>
      </c>
      <c r="MP16" s="109">
        <f>Seniori!MP31</f>
        <v>0</v>
      </c>
      <c r="MQ16" s="109">
        <f>Seniori!MQ31</f>
        <v>0</v>
      </c>
      <c r="MR16" s="109">
        <f>Seniori!MR31</f>
        <v>0</v>
      </c>
      <c r="MS16" s="109">
        <f>Seniori!MS31</f>
        <v>0</v>
      </c>
      <c r="MT16" s="109">
        <f>Seniori!MT31</f>
        <v>0</v>
      </c>
      <c r="MU16" s="109">
        <f>Seniori!MU31</f>
        <v>0</v>
      </c>
      <c r="MV16" s="109">
        <f>Seniori!MV31</f>
        <v>0</v>
      </c>
      <c r="MW16" s="109">
        <f>Seniori!MW31</f>
        <v>0</v>
      </c>
      <c r="MX16" s="109">
        <f>Seniori!MX31</f>
        <v>0</v>
      </c>
      <c r="MY16" s="109">
        <f>Seniori!MY31</f>
        <v>0</v>
      </c>
      <c r="MZ16" s="109">
        <f>Seniori!MZ31</f>
        <v>0</v>
      </c>
      <c r="NA16" s="109">
        <f>Seniori!NA31</f>
        <v>0</v>
      </c>
      <c r="NB16" s="109">
        <f>Seniori!NB31</f>
        <v>0</v>
      </c>
      <c r="NC16" s="109">
        <f>Seniori!NC31</f>
        <v>0</v>
      </c>
      <c r="ND16" s="109">
        <f>Seniori!ND31</f>
        <v>0</v>
      </c>
      <c r="NE16" s="109">
        <f>Seniori!NE31</f>
        <v>0</v>
      </c>
      <c r="NF16" s="109">
        <f>Seniori!NF31</f>
        <v>0</v>
      </c>
      <c r="NG16" s="109">
        <f>Seniori!NG31</f>
        <v>0</v>
      </c>
      <c r="NH16" s="109">
        <f>Seniori!NH31</f>
        <v>0</v>
      </c>
      <c r="NI16" s="109">
        <f>Seniori!NI31</f>
        <v>0</v>
      </c>
      <c r="NJ16" s="109">
        <f>Seniori!NJ31</f>
        <v>0</v>
      </c>
      <c r="NK16" s="109">
        <f>Seniori!NK31</f>
        <v>0</v>
      </c>
      <c r="NL16" s="109">
        <f>Seniori!NL31</f>
        <v>0</v>
      </c>
      <c r="NM16" s="109">
        <f>Seniori!NM31</f>
        <v>0</v>
      </c>
      <c r="NN16" s="109">
        <f>Seniori!NN31</f>
        <v>0</v>
      </c>
      <c r="NO16" s="109">
        <f>Seniori!NO31</f>
        <v>0</v>
      </c>
      <c r="NP16" s="109">
        <f>Seniori!NP31</f>
        <v>0</v>
      </c>
      <c r="NQ16" s="109">
        <f>Seniori!NQ31</f>
        <v>0</v>
      </c>
      <c r="NR16" s="109">
        <f>Seniori!NR31</f>
        <v>0</v>
      </c>
      <c r="NS16" s="109">
        <f>Seniori!NS31</f>
        <v>0</v>
      </c>
      <c r="NT16" s="109">
        <f>Seniori!NT31</f>
        <v>0</v>
      </c>
      <c r="NU16" s="109">
        <f>Seniori!NU31</f>
        <v>0</v>
      </c>
      <c r="NV16" s="109">
        <f>Seniori!NV31</f>
        <v>0</v>
      </c>
      <c r="NW16" s="109">
        <f>Seniori!NW31</f>
        <v>0</v>
      </c>
      <c r="NX16" s="109">
        <f>Seniori!NX31</f>
        <v>0</v>
      </c>
      <c r="NY16" s="109">
        <f>Seniori!NY31</f>
        <v>0</v>
      </c>
      <c r="NZ16" s="109">
        <f>Seniori!NZ31</f>
        <v>0</v>
      </c>
      <c r="OA16" s="109">
        <f>Seniori!OA31</f>
        <v>0</v>
      </c>
      <c r="OB16" s="109">
        <f>Seniori!OB31</f>
        <v>0</v>
      </c>
      <c r="OC16" s="109">
        <f>Seniori!OC31</f>
        <v>0</v>
      </c>
      <c r="OD16" s="109">
        <f>Seniori!OD31</f>
        <v>0</v>
      </c>
      <c r="OE16" s="109">
        <f>Seniori!OE31</f>
        <v>0</v>
      </c>
      <c r="OF16" s="109">
        <f>Seniori!OF31</f>
        <v>0</v>
      </c>
      <c r="OG16" s="109">
        <f>Seniori!OG31</f>
        <v>0</v>
      </c>
      <c r="OH16" s="109">
        <f>Seniori!OH31</f>
        <v>0</v>
      </c>
      <c r="OI16" s="109">
        <f>Seniori!OI31</f>
        <v>0</v>
      </c>
      <c r="OJ16" s="109">
        <f>Seniori!OJ31</f>
        <v>0</v>
      </c>
      <c r="OK16" s="109">
        <f>Seniori!OK31</f>
        <v>0</v>
      </c>
      <c r="OL16" s="109">
        <f>Seniori!OL31</f>
        <v>0</v>
      </c>
      <c r="OM16" s="109">
        <f>Seniori!OM31</f>
        <v>0</v>
      </c>
      <c r="ON16" s="109">
        <f>Seniori!ON31</f>
        <v>0</v>
      </c>
      <c r="OO16" s="109">
        <f>Seniori!OO31</f>
        <v>0</v>
      </c>
      <c r="OP16" s="109">
        <f>Seniori!OP31</f>
        <v>0</v>
      </c>
      <c r="OQ16" s="109">
        <f>Seniori!OQ31</f>
        <v>0</v>
      </c>
      <c r="OR16" s="109">
        <f>Seniori!OR31</f>
        <v>0</v>
      </c>
      <c r="OS16" s="109">
        <f>Seniori!OS31</f>
        <v>0</v>
      </c>
      <c r="OT16" s="109">
        <f>Seniori!OT31</f>
        <v>0</v>
      </c>
      <c r="OU16" s="109">
        <f>Seniori!OU31</f>
        <v>0</v>
      </c>
      <c r="OV16" s="109">
        <f>Seniori!OV31</f>
        <v>0</v>
      </c>
      <c r="OW16" s="109">
        <f>Seniori!OW31</f>
        <v>0</v>
      </c>
      <c r="OX16" s="109">
        <f>Seniori!OX31</f>
        <v>0</v>
      </c>
      <c r="OY16" s="109">
        <f>Seniori!OY31</f>
        <v>0</v>
      </c>
      <c r="OZ16" s="109">
        <f>Seniori!OZ31</f>
        <v>0</v>
      </c>
      <c r="PA16" s="109">
        <f>Seniori!PA31</f>
        <v>0</v>
      </c>
      <c r="PB16" s="109">
        <f>Seniori!PB31</f>
        <v>0</v>
      </c>
      <c r="PC16" s="109">
        <f>Seniori!PC31</f>
        <v>0</v>
      </c>
      <c r="PD16" s="109">
        <f>Seniori!PD31</f>
        <v>0</v>
      </c>
      <c r="PE16" s="109">
        <f>Seniori!PE31</f>
        <v>0</v>
      </c>
      <c r="PF16" s="109">
        <f>Seniori!PF31</f>
        <v>0</v>
      </c>
      <c r="PG16" s="109">
        <f>Seniori!PG31</f>
        <v>0</v>
      </c>
      <c r="PH16" s="109">
        <f>Seniori!PH31</f>
        <v>0</v>
      </c>
      <c r="PI16" s="109">
        <f>Seniori!PI31</f>
        <v>0</v>
      </c>
      <c r="PJ16" s="109">
        <f>Seniori!PJ31</f>
        <v>0</v>
      </c>
      <c r="PK16" s="109">
        <f>Seniori!PK31</f>
        <v>0</v>
      </c>
      <c r="PL16" s="109">
        <f>Seniori!PL31</f>
        <v>0</v>
      </c>
      <c r="PM16" s="109">
        <f>Seniori!PM31</f>
        <v>0</v>
      </c>
      <c r="PN16" s="109">
        <f>Seniori!PN31</f>
        <v>0</v>
      </c>
      <c r="PO16" s="109">
        <f>Seniori!PO31</f>
        <v>0</v>
      </c>
      <c r="PP16" s="109">
        <f>Seniori!PP31</f>
        <v>0</v>
      </c>
      <c r="PQ16" s="109">
        <f>Seniori!PQ31</f>
        <v>0</v>
      </c>
      <c r="PR16" s="109">
        <f>Seniori!PR31</f>
        <v>0</v>
      </c>
      <c r="PS16" s="109">
        <f>Seniori!PS31</f>
        <v>0</v>
      </c>
      <c r="PT16" s="109">
        <f>Seniori!PT31</f>
        <v>0</v>
      </c>
      <c r="PU16" s="109">
        <f>Seniori!PU31</f>
        <v>0</v>
      </c>
      <c r="PV16" s="109">
        <f>Seniori!PV31</f>
        <v>0</v>
      </c>
      <c r="PW16" s="109">
        <f>Seniori!PW31</f>
        <v>0</v>
      </c>
      <c r="PX16" s="109">
        <f>Seniori!PX31</f>
        <v>0</v>
      </c>
      <c r="PY16" s="109">
        <f>Seniori!PY31</f>
        <v>0</v>
      </c>
      <c r="PZ16" s="109">
        <f>Seniori!PZ31</f>
        <v>0</v>
      </c>
      <c r="QA16" s="109">
        <f>Seniori!QA31</f>
        <v>0</v>
      </c>
      <c r="QB16" s="109">
        <f>Seniori!QB31</f>
        <v>0</v>
      </c>
      <c r="QC16" s="109">
        <f>Seniori!QC31</f>
        <v>0</v>
      </c>
      <c r="QD16" s="109">
        <f>Seniori!QD31</f>
        <v>0</v>
      </c>
      <c r="QE16" s="109">
        <f>Seniori!QE31</f>
        <v>0</v>
      </c>
      <c r="QF16" s="109">
        <f>Seniori!QF31</f>
        <v>0</v>
      </c>
      <c r="QG16" s="109">
        <f>Seniori!QG31</f>
        <v>0</v>
      </c>
      <c r="QH16" s="109">
        <f>Seniori!QH31</f>
        <v>0</v>
      </c>
      <c r="QI16" s="109">
        <f>Seniori!QI31</f>
        <v>0</v>
      </c>
      <c r="QJ16" s="109">
        <f>Seniori!QJ31</f>
        <v>0</v>
      </c>
      <c r="QK16" s="109">
        <f>Seniori!QK31</f>
        <v>0</v>
      </c>
      <c r="QL16" s="109">
        <f>Seniori!QL31</f>
        <v>0</v>
      </c>
      <c r="QM16" s="109">
        <f>Seniori!QM31</f>
        <v>0</v>
      </c>
      <c r="QN16" s="109">
        <f>Seniori!QN31</f>
        <v>0</v>
      </c>
      <c r="QO16" s="109">
        <f>Seniori!QO31</f>
        <v>0</v>
      </c>
      <c r="QP16" s="109">
        <f>Seniori!QP31</f>
        <v>0</v>
      </c>
      <c r="QQ16" s="109">
        <f>Seniori!QQ31</f>
        <v>0</v>
      </c>
      <c r="QR16" s="109">
        <f>Seniori!QR31</f>
        <v>0</v>
      </c>
      <c r="QS16" s="109">
        <f>Seniori!QS31</f>
        <v>0</v>
      </c>
      <c r="QT16" s="109">
        <f>Seniori!QT31</f>
        <v>0</v>
      </c>
      <c r="QU16" s="109">
        <f>Seniori!QU31</f>
        <v>0</v>
      </c>
      <c r="QV16" s="109">
        <f>Seniori!QV31</f>
        <v>0</v>
      </c>
      <c r="QW16" s="109">
        <f>Seniori!QW31</f>
        <v>0</v>
      </c>
      <c r="QX16" s="109">
        <f>Seniori!QX31</f>
        <v>0</v>
      </c>
      <c r="QY16" s="109">
        <f>Seniori!QY31</f>
        <v>0</v>
      </c>
      <c r="QZ16" s="109">
        <f>Seniori!QZ31</f>
        <v>0</v>
      </c>
      <c r="RA16" s="109">
        <f>Seniori!RA31</f>
        <v>0</v>
      </c>
      <c r="RB16" s="109">
        <f>Seniori!RB31</f>
        <v>0</v>
      </c>
      <c r="RC16" s="109">
        <f>Seniori!RC31</f>
        <v>0</v>
      </c>
      <c r="RD16" s="109">
        <f>Seniori!RD31</f>
        <v>0</v>
      </c>
      <c r="RE16" s="109">
        <f>Seniori!RE31</f>
        <v>0</v>
      </c>
      <c r="RF16" s="109">
        <f>Seniori!RF31</f>
        <v>0</v>
      </c>
      <c r="RG16" s="109">
        <f>Seniori!RG31</f>
        <v>0</v>
      </c>
      <c r="RH16" s="109">
        <f>Seniori!RH31</f>
        <v>0</v>
      </c>
      <c r="RI16" s="109">
        <f>Seniori!RI31</f>
        <v>0</v>
      </c>
      <c r="RJ16" s="109">
        <f>Seniori!RJ31</f>
        <v>0</v>
      </c>
      <c r="RK16" s="109">
        <f>Seniori!RK31</f>
        <v>0</v>
      </c>
      <c r="RL16" s="109">
        <f>Seniori!RL31</f>
        <v>0</v>
      </c>
      <c r="RM16" s="109">
        <f>Seniori!RM31</f>
        <v>0</v>
      </c>
      <c r="RN16" s="109">
        <f>Seniori!RN31</f>
        <v>0</v>
      </c>
      <c r="RO16" s="109">
        <f>Seniori!RO31</f>
        <v>0</v>
      </c>
      <c r="RP16" s="109">
        <f>Seniori!RP31</f>
        <v>0</v>
      </c>
      <c r="RQ16" s="109">
        <f>Seniori!RQ31</f>
        <v>0</v>
      </c>
      <c r="RR16" s="109">
        <f>Seniori!RR31</f>
        <v>0</v>
      </c>
      <c r="RS16" s="109">
        <f>Seniori!RS31</f>
        <v>0</v>
      </c>
      <c r="RT16" s="109">
        <f>Seniori!RT31</f>
        <v>0</v>
      </c>
      <c r="RU16" s="109">
        <f>Seniori!RU31</f>
        <v>0</v>
      </c>
      <c r="RV16" s="109">
        <f>Seniori!RV31</f>
        <v>0</v>
      </c>
      <c r="RW16" s="109">
        <f>Seniori!RW31</f>
        <v>0</v>
      </c>
      <c r="RX16" s="109">
        <f>Seniori!RX31</f>
        <v>0</v>
      </c>
      <c r="RY16" s="109">
        <f>Seniori!RY31</f>
        <v>0</v>
      </c>
      <c r="RZ16" s="109">
        <f>Seniori!RZ31</f>
        <v>0</v>
      </c>
      <c r="SA16" s="109">
        <f>Seniori!SA31</f>
        <v>0</v>
      </c>
      <c r="SB16" s="109">
        <f>Seniori!SB31</f>
        <v>0</v>
      </c>
      <c r="SC16" s="109">
        <f>Seniori!SC31</f>
        <v>0</v>
      </c>
      <c r="SD16" s="109">
        <f>Seniori!SD31</f>
        <v>0</v>
      </c>
      <c r="SE16" s="109">
        <f>Seniori!SE31</f>
        <v>0</v>
      </c>
      <c r="SF16" s="109">
        <f>Seniori!SF31</f>
        <v>0</v>
      </c>
      <c r="SG16" s="109">
        <f>Seniori!SG31</f>
        <v>0</v>
      </c>
      <c r="SH16" s="109">
        <f>Seniori!SH31</f>
        <v>0</v>
      </c>
      <c r="SI16" s="109">
        <f>Seniori!SI31</f>
        <v>0</v>
      </c>
      <c r="SJ16" s="109">
        <f>Seniori!SJ31</f>
        <v>0</v>
      </c>
      <c r="SK16" s="109">
        <f>Seniori!SK31</f>
        <v>0</v>
      </c>
      <c r="SL16" s="109">
        <f>Seniori!SL31</f>
        <v>0</v>
      </c>
      <c r="SM16" s="109">
        <f>Seniori!SM31</f>
        <v>0</v>
      </c>
      <c r="SN16" s="109">
        <f>Seniori!SN31</f>
        <v>0</v>
      </c>
      <c r="SO16" s="109">
        <f>Seniori!SO31</f>
        <v>0</v>
      </c>
      <c r="SP16" s="109">
        <f>Seniori!SP31</f>
        <v>0</v>
      </c>
      <c r="SQ16" s="109">
        <f>Seniori!SQ31</f>
        <v>0</v>
      </c>
      <c r="SR16" s="109">
        <f>Seniori!SR31</f>
        <v>0</v>
      </c>
      <c r="SS16" s="109">
        <f>Seniori!SS31</f>
        <v>0</v>
      </c>
      <c r="ST16" s="109">
        <f>Seniori!ST31</f>
        <v>0</v>
      </c>
      <c r="SU16" s="109">
        <f>Seniori!SU31</f>
        <v>0</v>
      </c>
      <c r="SV16" s="109">
        <f>Seniori!SV31</f>
        <v>0</v>
      </c>
      <c r="SW16" s="109">
        <f>Seniori!SW31</f>
        <v>0</v>
      </c>
      <c r="SX16" s="109">
        <f>Seniori!SX31</f>
        <v>0</v>
      </c>
      <c r="SY16" s="109">
        <f>Seniori!SY31</f>
        <v>0</v>
      </c>
      <c r="SZ16" s="109">
        <f>Seniori!SZ31</f>
        <v>0</v>
      </c>
      <c r="TA16" s="109">
        <f>Seniori!TA31</f>
        <v>0</v>
      </c>
      <c r="TB16" s="109">
        <f>Seniori!TB31</f>
        <v>0</v>
      </c>
    </row>
    <row r="17" spans="1:522" s="10" customFormat="1" ht="18" customHeight="1" x14ac:dyDescent="0.2">
      <c r="A17" s="12">
        <v>9</v>
      </c>
      <c r="B17" s="11" t="s">
        <v>574</v>
      </c>
      <c r="C17" s="1">
        <v>12161</v>
      </c>
      <c r="D17" s="1"/>
      <c r="E17" s="65" t="s">
        <v>75</v>
      </c>
      <c r="F17" s="1">
        <v>5701</v>
      </c>
      <c r="G17" s="9" t="s">
        <v>129</v>
      </c>
      <c r="H17" s="4" t="s">
        <v>265</v>
      </c>
      <c r="I17" s="1">
        <f>SUM(K17:TB17)</f>
        <v>52</v>
      </c>
      <c r="J17" s="12">
        <f>Tabuľka311[[#This Row],[Stĺpec9]]</f>
        <v>52</v>
      </c>
      <c r="K17" s="109">
        <f>Seniori!K33</f>
        <v>0</v>
      </c>
      <c r="L17" s="109">
        <f>Seniori!L33</f>
        <v>0</v>
      </c>
      <c r="M17" s="109">
        <f>Seniori!M33</f>
        <v>0</v>
      </c>
      <c r="N17" s="109">
        <f>Seniori!N33</f>
        <v>0</v>
      </c>
      <c r="O17" s="109">
        <f>Seniori!O33</f>
        <v>0</v>
      </c>
      <c r="P17" s="109">
        <f>Seniori!P33</f>
        <v>0</v>
      </c>
      <c r="Q17" s="109">
        <f>Seniori!Q33</f>
        <v>0</v>
      </c>
      <c r="R17" s="109">
        <f>Seniori!R33</f>
        <v>0</v>
      </c>
      <c r="S17" s="109">
        <f>Seniori!S33</f>
        <v>0</v>
      </c>
      <c r="T17" s="109">
        <f>Seniori!T33</f>
        <v>0</v>
      </c>
      <c r="U17" s="109">
        <f>Seniori!U33</f>
        <v>0</v>
      </c>
      <c r="V17" s="109">
        <f>Seniori!V33</f>
        <v>0</v>
      </c>
      <c r="W17" s="109">
        <f>Seniori!W33</f>
        <v>0</v>
      </c>
      <c r="X17" s="109">
        <f>Seniori!X33</f>
        <v>0</v>
      </c>
      <c r="Y17" s="109">
        <f>Seniori!Y33</f>
        <v>0</v>
      </c>
      <c r="Z17" s="109">
        <f>Seniori!Z33</f>
        <v>0</v>
      </c>
      <c r="AA17" s="109">
        <f>Seniori!AA33</f>
        <v>0</v>
      </c>
      <c r="AB17" s="109">
        <f>Seniori!AB33</f>
        <v>0</v>
      </c>
      <c r="AC17" s="109">
        <f>Seniori!AC33</f>
        <v>0</v>
      </c>
      <c r="AD17" s="109">
        <f>Seniori!AD33</f>
        <v>0</v>
      </c>
      <c r="AE17" s="109">
        <f>Seniori!AE33</f>
        <v>0</v>
      </c>
      <c r="AF17" s="109">
        <f>Seniori!AF33</f>
        <v>0</v>
      </c>
      <c r="AG17" s="109">
        <f>Seniori!AG33</f>
        <v>0</v>
      </c>
      <c r="AH17" s="109">
        <f>Seniori!AH33</f>
        <v>0</v>
      </c>
      <c r="AI17" s="109">
        <f>Seniori!AI33</f>
        <v>0</v>
      </c>
      <c r="AJ17" s="109">
        <f>Seniori!AJ33</f>
        <v>0</v>
      </c>
      <c r="AK17" s="109">
        <f>Seniori!AK33</f>
        <v>0</v>
      </c>
      <c r="AL17" s="109">
        <f>Seniori!AL33</f>
        <v>0</v>
      </c>
      <c r="AM17" s="109">
        <f>Seniori!AM33</f>
        <v>0</v>
      </c>
      <c r="AN17" s="109">
        <f>Seniori!AN33</f>
        <v>0</v>
      </c>
      <c r="AO17" s="109">
        <f>Seniori!AO33</f>
        <v>0</v>
      </c>
      <c r="AP17" s="109">
        <f>Seniori!AP33</f>
        <v>0</v>
      </c>
      <c r="AQ17" s="109">
        <f>Seniori!AQ33</f>
        <v>0</v>
      </c>
      <c r="AR17" s="109">
        <f>Seniori!AR33</f>
        <v>0</v>
      </c>
      <c r="AS17" s="109">
        <f>Seniori!AS33</f>
        <v>0</v>
      </c>
      <c r="AT17" s="109">
        <f>Seniori!AT33</f>
        <v>0</v>
      </c>
      <c r="AU17" s="109">
        <f>Seniori!AU33</f>
        <v>0</v>
      </c>
      <c r="AV17" s="109">
        <f>Seniori!AV33</f>
        <v>0</v>
      </c>
      <c r="AW17" s="109">
        <f>Seniori!AW33</f>
        <v>0</v>
      </c>
      <c r="AX17" s="109">
        <f>Seniori!AX33</f>
        <v>0</v>
      </c>
      <c r="AY17" s="109">
        <f>Seniori!AY33</f>
        <v>6</v>
      </c>
      <c r="AZ17" s="109">
        <f>Seniori!AZ33</f>
        <v>0</v>
      </c>
      <c r="BA17" s="109">
        <f>Seniori!BA33</f>
        <v>0</v>
      </c>
      <c r="BB17" s="109"/>
      <c r="BC17" s="109">
        <f>Seniori!BC33</f>
        <v>0</v>
      </c>
      <c r="BD17" s="109">
        <f>Seniori!BD33</f>
        <v>0</v>
      </c>
      <c r="BE17" s="109">
        <f>Seniori!BE33</f>
        <v>0</v>
      </c>
      <c r="BF17" s="109">
        <f>Seniori!BF33</f>
        <v>0</v>
      </c>
      <c r="BG17" s="109">
        <f>Seniori!BG33</f>
        <v>0</v>
      </c>
      <c r="BH17" s="109">
        <f>Seniori!BH33</f>
        <v>0</v>
      </c>
      <c r="BI17" s="109">
        <f>Seniori!BI33</f>
        <v>0</v>
      </c>
      <c r="BJ17" s="109">
        <f>Seniori!BJ33</f>
        <v>0</v>
      </c>
      <c r="BK17" s="109">
        <f>Seniori!BK33</f>
        <v>0</v>
      </c>
      <c r="BL17" s="109">
        <f>Seniori!BL33</f>
        <v>0</v>
      </c>
      <c r="BM17" s="109">
        <f>Seniori!BM33</f>
        <v>0</v>
      </c>
      <c r="BN17" s="109">
        <f>Seniori!BN33</f>
        <v>0</v>
      </c>
      <c r="BO17" s="109">
        <f>Seniori!BO33</f>
        <v>0</v>
      </c>
      <c r="BP17" s="109">
        <f>Seniori!BP33</f>
        <v>0</v>
      </c>
      <c r="BQ17" s="109">
        <f>Seniori!BQ33</f>
        <v>0</v>
      </c>
      <c r="BR17" s="109">
        <f>Seniori!BR33</f>
        <v>0</v>
      </c>
      <c r="BS17" s="109">
        <f>Seniori!BS33</f>
        <v>0</v>
      </c>
      <c r="BT17" s="109">
        <f>Seniori!BT33</f>
        <v>0</v>
      </c>
      <c r="BU17" s="109">
        <f>Seniori!BU33</f>
        <v>0</v>
      </c>
      <c r="BV17" s="109">
        <f>Seniori!BV33</f>
        <v>0</v>
      </c>
      <c r="BW17" s="109">
        <f>Seniori!BW33</f>
        <v>0</v>
      </c>
      <c r="BX17" s="109">
        <f>Seniori!BX33</f>
        <v>0</v>
      </c>
      <c r="BY17" s="109">
        <f>Seniori!BY33</f>
        <v>0</v>
      </c>
      <c r="BZ17" s="109">
        <f>Seniori!BZ33</f>
        <v>0</v>
      </c>
      <c r="CA17" s="109">
        <f>Seniori!CA33</f>
        <v>0</v>
      </c>
      <c r="CB17" s="109">
        <f>Seniori!CB33</f>
        <v>0</v>
      </c>
      <c r="CC17" s="109">
        <f>Seniori!CC33</f>
        <v>0</v>
      </c>
      <c r="CD17" s="109">
        <f>Seniori!CD33</f>
        <v>0</v>
      </c>
      <c r="CE17" s="109">
        <f>Seniori!CE33</f>
        <v>0</v>
      </c>
      <c r="CF17" s="109">
        <f>Seniori!CF33</f>
        <v>0</v>
      </c>
      <c r="CG17" s="109">
        <f>Seniori!CG33</f>
        <v>0</v>
      </c>
      <c r="CH17" s="109">
        <f>Seniori!CH33</f>
        <v>0</v>
      </c>
      <c r="CI17" s="109">
        <f>Seniori!CI33</f>
        <v>0</v>
      </c>
      <c r="CJ17" s="109">
        <f>Seniori!CJ33</f>
        <v>0</v>
      </c>
      <c r="CK17" s="109">
        <f>Seniori!CK33</f>
        <v>0</v>
      </c>
      <c r="CL17" s="109">
        <f>Seniori!CL33</f>
        <v>0</v>
      </c>
      <c r="CM17" s="109">
        <f>Seniori!CM33</f>
        <v>0</v>
      </c>
      <c r="CN17" s="109">
        <f>Seniori!CN33</f>
        <v>0</v>
      </c>
      <c r="CO17" s="109">
        <f>Seniori!CO33</f>
        <v>0</v>
      </c>
      <c r="CP17" s="109">
        <f>Seniori!CP33</f>
        <v>0</v>
      </c>
      <c r="CQ17" s="109">
        <f>Seniori!CQ33</f>
        <v>0</v>
      </c>
      <c r="CR17" s="109">
        <f>Seniori!CR33</f>
        <v>0</v>
      </c>
      <c r="CS17" s="109">
        <f>Seniori!CS33</f>
        <v>0</v>
      </c>
      <c r="CT17" s="109">
        <f>Seniori!CT33</f>
        <v>0</v>
      </c>
      <c r="CU17" s="109">
        <f>Seniori!CU33</f>
        <v>0</v>
      </c>
      <c r="CV17" s="109">
        <f>Seniori!CV33</f>
        <v>0</v>
      </c>
      <c r="CW17" s="109">
        <f>Seniori!CW33</f>
        <v>0</v>
      </c>
      <c r="CX17" s="109">
        <f>Seniori!CX33</f>
        <v>0</v>
      </c>
      <c r="CY17" s="109">
        <f>Seniori!CY33</f>
        <v>0</v>
      </c>
      <c r="CZ17" s="109">
        <f>Seniori!CZ33</f>
        <v>0</v>
      </c>
      <c r="DA17" s="109">
        <f>Seniori!DA33</f>
        <v>0</v>
      </c>
      <c r="DB17" s="109">
        <f>Seniori!DB33</f>
        <v>0</v>
      </c>
      <c r="DC17" s="109">
        <f>Seniori!DC33</f>
        <v>0</v>
      </c>
      <c r="DD17" s="109">
        <f>Seniori!DD33</f>
        <v>0</v>
      </c>
      <c r="DE17" s="109">
        <f>Seniori!DE33</f>
        <v>0</v>
      </c>
      <c r="DF17" s="109">
        <f>Seniori!DF33</f>
        <v>0</v>
      </c>
      <c r="DG17" s="109">
        <f>Seniori!DG33</f>
        <v>0</v>
      </c>
      <c r="DH17" s="109">
        <f>Seniori!DH33</f>
        <v>0</v>
      </c>
      <c r="DI17" s="109">
        <f>Seniori!DI33</f>
        <v>0</v>
      </c>
      <c r="DJ17" s="109">
        <f>Seniori!DJ33</f>
        <v>0</v>
      </c>
      <c r="DK17" s="109">
        <f>Seniori!DK33</f>
        <v>0</v>
      </c>
      <c r="DL17" s="109">
        <f>Seniori!DL33</f>
        <v>0</v>
      </c>
      <c r="DM17" s="109">
        <f>Seniori!DM33</f>
        <v>0</v>
      </c>
      <c r="DN17" s="109">
        <f>Seniori!DN33</f>
        <v>0</v>
      </c>
      <c r="DO17" s="109">
        <f>Seniori!DO33</f>
        <v>0</v>
      </c>
      <c r="DP17" s="109">
        <f>Seniori!DP33</f>
        <v>0</v>
      </c>
      <c r="DQ17" s="109">
        <f>Seniori!DQ33</f>
        <v>0</v>
      </c>
      <c r="DR17" s="109">
        <f>Seniori!DR33</f>
        <v>0</v>
      </c>
      <c r="DS17" s="109">
        <f>Seniori!DS33</f>
        <v>0</v>
      </c>
      <c r="DT17" s="109">
        <f>Seniori!DT33</f>
        <v>0</v>
      </c>
      <c r="DU17" s="109">
        <f>Seniori!DU33</f>
        <v>0</v>
      </c>
      <c r="DV17" s="109">
        <f>Seniori!DV33</f>
        <v>0</v>
      </c>
      <c r="DW17" s="109">
        <f>Seniori!DW33</f>
        <v>0</v>
      </c>
      <c r="DX17" s="109">
        <f>Seniori!DX33</f>
        <v>0</v>
      </c>
      <c r="DY17" s="109">
        <f>Seniori!DY33</f>
        <v>0</v>
      </c>
      <c r="DZ17" s="109">
        <f>Seniori!DZ33</f>
        <v>0</v>
      </c>
      <c r="EA17" s="109">
        <f>Seniori!EA33</f>
        <v>0</v>
      </c>
      <c r="EB17" s="109">
        <f>Seniori!EB33</f>
        <v>0</v>
      </c>
      <c r="EC17" s="109">
        <f>Seniori!EC33</f>
        <v>0</v>
      </c>
      <c r="ED17" s="109">
        <f>Seniori!ED33</f>
        <v>0</v>
      </c>
      <c r="EE17" s="109">
        <f>Seniori!EE33</f>
        <v>0</v>
      </c>
      <c r="EF17" s="109">
        <f>Seniori!EF33</f>
        <v>0</v>
      </c>
      <c r="EG17" s="109">
        <f>Seniori!EG33</f>
        <v>0</v>
      </c>
      <c r="EH17" s="109">
        <f>Seniori!EH33</f>
        <v>0</v>
      </c>
      <c r="EI17" s="109">
        <f>Seniori!EI33</f>
        <v>0</v>
      </c>
      <c r="EJ17" s="109">
        <f>Seniori!EJ33</f>
        <v>6</v>
      </c>
      <c r="EK17" s="109">
        <f>Seniori!EK33</f>
        <v>5</v>
      </c>
      <c r="EL17" s="109">
        <f>Seniori!EL33</f>
        <v>0</v>
      </c>
      <c r="EM17" s="109">
        <f>Seniori!EM33</f>
        <v>0</v>
      </c>
      <c r="EN17" s="109">
        <f>Seniori!EN33</f>
        <v>0</v>
      </c>
      <c r="EO17" s="109">
        <f>Seniori!EO33</f>
        <v>0</v>
      </c>
      <c r="EP17" s="109">
        <f>Seniori!EP33</f>
        <v>0</v>
      </c>
      <c r="EQ17" s="109">
        <f>Seniori!EQ33</f>
        <v>0</v>
      </c>
      <c r="ER17" s="109">
        <f>Seniori!ER33</f>
        <v>0</v>
      </c>
      <c r="ES17" s="109">
        <f>Seniori!ES33</f>
        <v>0</v>
      </c>
      <c r="ET17" s="109">
        <f>Seniori!ET33</f>
        <v>0</v>
      </c>
      <c r="EU17" s="109">
        <f>Seniori!EU33</f>
        <v>7</v>
      </c>
      <c r="EV17" s="109">
        <f>Seniori!EV33</f>
        <v>5</v>
      </c>
      <c r="EW17" s="109">
        <f>Seniori!EW33</f>
        <v>0</v>
      </c>
      <c r="EX17" s="109">
        <f>Seniori!EX33</f>
        <v>0</v>
      </c>
      <c r="EY17" s="109">
        <f>Seniori!EY33</f>
        <v>0</v>
      </c>
      <c r="EZ17" s="109">
        <f>Seniori!EZ33</f>
        <v>0</v>
      </c>
      <c r="FA17" s="109">
        <f>Seniori!FA33</f>
        <v>0</v>
      </c>
      <c r="FB17" s="109">
        <f>Seniori!FB33</f>
        <v>0</v>
      </c>
      <c r="FC17" s="109">
        <f>Seniori!FC33</f>
        <v>0</v>
      </c>
      <c r="FD17" s="109">
        <f>Seniori!FD33</f>
        <v>0</v>
      </c>
      <c r="FE17" s="109">
        <f>Seniori!FE33</f>
        <v>0</v>
      </c>
      <c r="FF17" s="109">
        <f>Seniori!FF33</f>
        <v>0</v>
      </c>
      <c r="FG17" s="109">
        <f>Seniori!FG33</f>
        <v>0</v>
      </c>
      <c r="FH17" s="109">
        <f>Seniori!FH33</f>
        <v>0</v>
      </c>
      <c r="FI17" s="109">
        <f>Seniori!FI33</f>
        <v>0</v>
      </c>
      <c r="FJ17" s="109">
        <f>Seniori!FJ33</f>
        <v>0</v>
      </c>
      <c r="FK17" s="109">
        <f>Seniori!FK33</f>
        <v>0</v>
      </c>
      <c r="FL17" s="109">
        <f>Seniori!FL33</f>
        <v>0</v>
      </c>
      <c r="FM17" s="109">
        <f>Seniori!FM33</f>
        <v>0</v>
      </c>
      <c r="FN17" s="109">
        <f>Seniori!FN33</f>
        <v>0</v>
      </c>
      <c r="FO17" s="109">
        <f>Seniori!FO33</f>
        <v>0</v>
      </c>
      <c r="FP17" s="109">
        <f>Seniori!FP33</f>
        <v>0</v>
      </c>
      <c r="FQ17" s="109">
        <f>Seniori!FQ33</f>
        <v>0</v>
      </c>
      <c r="FR17" s="109">
        <f>Seniori!FR33</f>
        <v>0</v>
      </c>
      <c r="FS17" s="109">
        <f>Seniori!FS33</f>
        <v>0</v>
      </c>
      <c r="FT17" s="109">
        <f>Seniori!FT33</f>
        <v>0</v>
      </c>
      <c r="FU17" s="109">
        <f>Seniori!FU33</f>
        <v>0</v>
      </c>
      <c r="FV17" s="109">
        <f>Seniori!FV33</f>
        <v>0</v>
      </c>
      <c r="FW17" s="109">
        <f>Seniori!FW33</f>
        <v>0</v>
      </c>
      <c r="FX17" s="109">
        <f>Seniori!FX33</f>
        <v>0</v>
      </c>
      <c r="FY17" s="109">
        <f>Seniori!FY33</f>
        <v>0</v>
      </c>
      <c r="FZ17" s="109">
        <f>Seniori!FZ33</f>
        <v>0</v>
      </c>
      <c r="GA17" s="109">
        <f>Seniori!GA33</f>
        <v>0</v>
      </c>
      <c r="GB17" s="109">
        <f>Seniori!GB33</f>
        <v>0</v>
      </c>
      <c r="GC17" s="109">
        <f>Seniori!GC33</f>
        <v>0</v>
      </c>
      <c r="GD17" s="109">
        <f>Seniori!GD33</f>
        <v>0</v>
      </c>
      <c r="GE17" s="109">
        <f>Seniori!GE33</f>
        <v>0</v>
      </c>
      <c r="GF17" s="109">
        <f>Seniori!GF33</f>
        <v>0</v>
      </c>
      <c r="GG17" s="109">
        <f>Seniori!GG33</f>
        <v>0</v>
      </c>
      <c r="GH17" s="109">
        <f>Seniori!GH33</f>
        <v>2</v>
      </c>
      <c r="GI17" s="109">
        <f>Seniori!GI33</f>
        <v>8</v>
      </c>
      <c r="GJ17" s="109">
        <f>Seniori!GJ33</f>
        <v>0</v>
      </c>
      <c r="GK17" s="109">
        <f>Seniori!GK33</f>
        <v>0</v>
      </c>
      <c r="GL17" s="109">
        <f>Seniori!GL33</f>
        <v>0</v>
      </c>
      <c r="GM17" s="109">
        <f>Seniori!GM33</f>
        <v>0</v>
      </c>
      <c r="GN17" s="109">
        <f>Seniori!GN33</f>
        <v>5</v>
      </c>
      <c r="GO17" s="109">
        <f>Seniori!GO33</f>
        <v>8</v>
      </c>
      <c r="GP17" s="109">
        <f>Seniori!GP33</f>
        <v>0</v>
      </c>
      <c r="GQ17" s="109">
        <f>Seniori!GQ33</f>
        <v>0</v>
      </c>
      <c r="GR17" s="109">
        <f>Seniori!GR33</f>
        <v>0</v>
      </c>
      <c r="GS17" s="109">
        <f>Seniori!GS33</f>
        <v>0</v>
      </c>
      <c r="GT17" s="109">
        <f>Seniori!GT33</f>
        <v>0</v>
      </c>
      <c r="GU17" s="109">
        <f>Seniori!GU33</f>
        <v>0</v>
      </c>
      <c r="GV17" s="109">
        <f>Seniori!GV33</f>
        <v>0</v>
      </c>
      <c r="GW17" s="109">
        <f>Seniori!GW33</f>
        <v>0</v>
      </c>
      <c r="GX17" s="109">
        <f>Seniori!GX33</f>
        <v>0</v>
      </c>
      <c r="GY17" s="109">
        <f>Seniori!GY33</f>
        <v>0</v>
      </c>
      <c r="GZ17" s="109">
        <f>Seniori!GZ33</f>
        <v>0</v>
      </c>
      <c r="HA17" s="109">
        <f>Seniori!HA33</f>
        <v>0</v>
      </c>
      <c r="HB17" s="109">
        <f>Seniori!HB33</f>
        <v>0</v>
      </c>
      <c r="HC17" s="109">
        <f>Seniori!HC33</f>
        <v>0</v>
      </c>
      <c r="HD17" s="109">
        <f>Seniori!HD33</f>
        <v>0</v>
      </c>
      <c r="HE17" s="109">
        <f>Seniori!HE33</f>
        <v>0</v>
      </c>
      <c r="HF17" s="109">
        <f>Seniori!HF33</f>
        <v>0</v>
      </c>
      <c r="HG17" s="109">
        <f>Seniori!HG33</f>
        <v>0</v>
      </c>
      <c r="HH17" s="109">
        <f>Seniori!HH33</f>
        <v>0</v>
      </c>
      <c r="HI17" s="109">
        <f>Seniori!HI33</f>
        <v>0</v>
      </c>
      <c r="HJ17" s="109">
        <f>Seniori!HJ33</f>
        <v>0</v>
      </c>
      <c r="HK17" s="109">
        <f>Seniori!HK33</f>
        <v>0</v>
      </c>
      <c r="HL17" s="109">
        <f>Seniori!HL33</f>
        <v>0</v>
      </c>
      <c r="HM17" s="109">
        <f>Seniori!HM33</f>
        <v>0</v>
      </c>
      <c r="HN17" s="109">
        <f>Seniori!HN33</f>
        <v>0</v>
      </c>
      <c r="HO17" s="109">
        <f>Seniori!HO33</f>
        <v>0</v>
      </c>
      <c r="HP17" s="109">
        <f>Seniori!HP33</f>
        <v>0</v>
      </c>
      <c r="HQ17" s="109">
        <f>Seniori!HQ33</f>
        <v>0</v>
      </c>
      <c r="HR17" s="109">
        <f>Seniori!HR33</f>
        <v>0</v>
      </c>
      <c r="HS17" s="109">
        <f>Seniori!HS33</f>
        <v>0</v>
      </c>
      <c r="HT17" s="109">
        <f>Seniori!HT33</f>
        <v>0</v>
      </c>
      <c r="HU17" s="109">
        <f>Seniori!HU33</f>
        <v>0</v>
      </c>
      <c r="HV17" s="109">
        <f>Seniori!HV33</f>
        <v>0</v>
      </c>
      <c r="HW17" s="109">
        <f>Seniori!HW33</f>
        <v>0</v>
      </c>
      <c r="HX17" s="109">
        <f>Seniori!HX33</f>
        <v>0</v>
      </c>
      <c r="HY17" s="109">
        <f>Seniori!HY33</f>
        <v>0</v>
      </c>
      <c r="HZ17" s="109">
        <f>Seniori!HZ33</f>
        <v>0</v>
      </c>
      <c r="IA17" s="109">
        <f>Seniori!IA33</f>
        <v>0</v>
      </c>
      <c r="IB17" s="109">
        <f>Seniori!IB33</f>
        <v>0</v>
      </c>
      <c r="IC17" s="109">
        <f>Seniori!IC33</f>
        <v>0</v>
      </c>
      <c r="ID17" s="109">
        <f>Seniori!ID33</f>
        <v>0</v>
      </c>
      <c r="IE17" s="109">
        <f>Seniori!IE33</f>
        <v>0</v>
      </c>
      <c r="IF17" s="109">
        <f>Seniori!IF33</f>
        <v>0</v>
      </c>
      <c r="IG17" s="109">
        <f>Seniori!IG33</f>
        <v>0</v>
      </c>
      <c r="IH17" s="109">
        <f>Seniori!IH33</f>
        <v>0</v>
      </c>
      <c r="II17" s="109">
        <f>Seniori!II33</f>
        <v>0</v>
      </c>
      <c r="IJ17" s="109">
        <f>Seniori!IJ33</f>
        <v>0</v>
      </c>
      <c r="IK17" s="109">
        <f>Seniori!IK33</f>
        <v>0</v>
      </c>
      <c r="IL17" s="109">
        <f>Seniori!IL33</f>
        <v>0</v>
      </c>
      <c r="IM17" s="109">
        <f>Seniori!IM33</f>
        <v>0</v>
      </c>
      <c r="IN17" s="109">
        <f>Seniori!IN33</f>
        <v>0</v>
      </c>
      <c r="IO17" s="109">
        <f>Seniori!IO33</f>
        <v>0</v>
      </c>
      <c r="IP17" s="109">
        <f>Seniori!IP33</f>
        <v>0</v>
      </c>
      <c r="IQ17" s="109">
        <f>Seniori!IQ33</f>
        <v>0</v>
      </c>
      <c r="IR17" s="109">
        <f>Seniori!IR33</f>
        <v>0</v>
      </c>
      <c r="IS17" s="109">
        <f>Seniori!IS33</f>
        <v>0</v>
      </c>
      <c r="IT17" s="109">
        <f>Seniori!IT33</f>
        <v>0</v>
      </c>
      <c r="IU17" s="109">
        <f>Seniori!IU33</f>
        <v>0</v>
      </c>
      <c r="IV17" s="109">
        <f>Seniori!IV33</f>
        <v>0</v>
      </c>
      <c r="IW17" s="109">
        <f>Seniori!IW33</f>
        <v>0</v>
      </c>
      <c r="IX17" s="109">
        <f>Seniori!IX33</f>
        <v>0</v>
      </c>
      <c r="IY17" s="109">
        <f>Seniori!IY33</f>
        <v>0</v>
      </c>
      <c r="IZ17" s="109">
        <f>Seniori!IZ33</f>
        <v>0</v>
      </c>
      <c r="JA17" s="109">
        <f>Seniori!JA33</f>
        <v>0</v>
      </c>
      <c r="JB17" s="109">
        <f>Seniori!JB33</f>
        <v>0</v>
      </c>
      <c r="JC17" s="109">
        <f>Seniori!JC33</f>
        <v>0</v>
      </c>
      <c r="JD17" s="109">
        <f>Seniori!JD33</f>
        <v>0</v>
      </c>
      <c r="JE17" s="109">
        <f>Seniori!JE33</f>
        <v>0</v>
      </c>
      <c r="JF17" s="109">
        <f>Seniori!JF33</f>
        <v>0</v>
      </c>
      <c r="JG17" s="109">
        <f>Seniori!JG33</f>
        <v>0</v>
      </c>
      <c r="JH17" s="109">
        <f>Seniori!JH33</f>
        <v>0</v>
      </c>
      <c r="JI17" s="109">
        <f>Seniori!JI33</f>
        <v>0</v>
      </c>
      <c r="JJ17" s="109">
        <f>Seniori!JJ33</f>
        <v>0</v>
      </c>
      <c r="JK17" s="109">
        <f>Seniori!JK33</f>
        <v>0</v>
      </c>
      <c r="JL17" s="109">
        <f>Seniori!JL33</f>
        <v>0</v>
      </c>
      <c r="JM17" s="109">
        <f>Seniori!JM33</f>
        <v>0</v>
      </c>
      <c r="JN17" s="109">
        <f>Seniori!JN33</f>
        <v>0</v>
      </c>
      <c r="JO17" s="109">
        <f>Seniori!JO33</f>
        <v>0</v>
      </c>
      <c r="JP17" s="109">
        <f>Seniori!JP33</f>
        <v>0</v>
      </c>
      <c r="JQ17" s="109">
        <f>Seniori!JQ33</f>
        <v>0</v>
      </c>
      <c r="JR17" s="109">
        <f>Seniori!JR33</f>
        <v>0</v>
      </c>
      <c r="JS17" s="109">
        <f>Seniori!JS33</f>
        <v>0</v>
      </c>
      <c r="JT17" s="109">
        <f>Seniori!JT33</f>
        <v>0</v>
      </c>
      <c r="JU17" s="109">
        <f>Seniori!JU33</f>
        <v>0</v>
      </c>
      <c r="JV17" s="109">
        <f>Seniori!JV33</f>
        <v>0</v>
      </c>
      <c r="JW17" s="109">
        <f>Seniori!JW33</f>
        <v>0</v>
      </c>
      <c r="JX17" s="109">
        <f>Seniori!JX33</f>
        <v>0</v>
      </c>
      <c r="JY17" s="109">
        <f>Seniori!JY33</f>
        <v>0</v>
      </c>
      <c r="JZ17" s="109">
        <f>Seniori!JZ33</f>
        <v>0</v>
      </c>
      <c r="KA17" s="109">
        <f>Seniori!KA33</f>
        <v>0</v>
      </c>
      <c r="KB17" s="109">
        <f>Seniori!KB33</f>
        <v>0</v>
      </c>
      <c r="KC17" s="109">
        <f>Seniori!KC33</f>
        <v>0</v>
      </c>
      <c r="KD17" s="109">
        <f>Seniori!KD33</f>
        <v>0</v>
      </c>
      <c r="KE17" s="109">
        <f>Seniori!KE33</f>
        <v>0</v>
      </c>
      <c r="KF17" s="109">
        <f>Seniori!KF33</f>
        <v>0</v>
      </c>
      <c r="KG17" s="109">
        <f>Seniori!KG33</f>
        <v>0</v>
      </c>
      <c r="KH17" s="109">
        <f>Seniori!KH33</f>
        <v>0</v>
      </c>
      <c r="KI17" s="109">
        <f>Seniori!KI33</f>
        <v>0</v>
      </c>
      <c r="KJ17" s="109">
        <f>Seniori!KJ33</f>
        <v>0</v>
      </c>
      <c r="KK17" s="109">
        <f>Seniori!KK33</f>
        <v>0</v>
      </c>
      <c r="KL17" s="109">
        <f>Seniori!KL33</f>
        <v>0</v>
      </c>
      <c r="KM17" s="109">
        <f>Seniori!KM33</f>
        <v>0</v>
      </c>
      <c r="KN17" s="109">
        <f>Seniori!KN33</f>
        <v>0</v>
      </c>
      <c r="KO17" s="109">
        <f>Seniori!KO33</f>
        <v>0</v>
      </c>
      <c r="KP17" s="109">
        <f>Seniori!KP33</f>
        <v>0</v>
      </c>
      <c r="KQ17" s="109">
        <f>Seniori!KQ33</f>
        <v>0</v>
      </c>
      <c r="KR17" s="109">
        <f>Seniori!KR33</f>
        <v>0</v>
      </c>
      <c r="KS17" s="109">
        <f>Seniori!KS33</f>
        <v>0</v>
      </c>
      <c r="KT17" s="109">
        <f>Seniori!KT33</f>
        <v>0</v>
      </c>
      <c r="KU17" s="109">
        <f>Seniori!KU33</f>
        <v>0</v>
      </c>
      <c r="KV17" s="109">
        <f>Seniori!KV33</f>
        <v>0</v>
      </c>
      <c r="KW17" s="109">
        <f>Seniori!KW33</f>
        <v>0</v>
      </c>
      <c r="KX17" s="109">
        <f>Seniori!KX33</f>
        <v>0</v>
      </c>
      <c r="KY17" s="109">
        <f>Seniori!KY33</f>
        <v>0</v>
      </c>
      <c r="KZ17" s="109">
        <f>Seniori!KZ33</f>
        <v>0</v>
      </c>
      <c r="LA17" s="109">
        <f>Seniori!LA33</f>
        <v>0</v>
      </c>
      <c r="LB17" s="109">
        <f>Seniori!LB33</f>
        <v>0</v>
      </c>
      <c r="LC17" s="109">
        <f>Seniori!LC33</f>
        <v>0</v>
      </c>
      <c r="LD17" s="109">
        <f>Seniori!LD33</f>
        <v>0</v>
      </c>
      <c r="LE17" s="109">
        <f>Seniori!LE33</f>
        <v>0</v>
      </c>
      <c r="LF17" s="109">
        <f>Seniori!LF33</f>
        <v>0</v>
      </c>
      <c r="LG17" s="109">
        <f>Seniori!LG33</f>
        <v>0</v>
      </c>
      <c r="LH17" s="109">
        <f>Seniori!LH33</f>
        <v>0</v>
      </c>
      <c r="LI17" s="109">
        <f>Seniori!LI33</f>
        <v>0</v>
      </c>
      <c r="LJ17" s="109">
        <f>Seniori!LJ33</f>
        <v>0</v>
      </c>
      <c r="LK17" s="109">
        <f>Seniori!LK33</f>
        <v>0</v>
      </c>
      <c r="LL17" s="109">
        <f>Seniori!LL33</f>
        <v>0</v>
      </c>
      <c r="LM17" s="109">
        <f>Seniori!LM33</f>
        <v>0</v>
      </c>
      <c r="LN17" s="109">
        <f>Seniori!LN33</f>
        <v>0</v>
      </c>
      <c r="LO17" s="109">
        <f>Seniori!LO33</f>
        <v>0</v>
      </c>
      <c r="LP17" s="109">
        <f>Seniori!LP33</f>
        <v>0</v>
      </c>
      <c r="LQ17" s="109">
        <f>Seniori!LQ33</f>
        <v>0</v>
      </c>
      <c r="LR17" s="109">
        <f>Seniori!LR33</f>
        <v>0</v>
      </c>
      <c r="LS17" s="109">
        <f>Seniori!LS33</f>
        <v>0</v>
      </c>
      <c r="LT17" s="109">
        <f>Seniori!LT33</f>
        <v>0</v>
      </c>
      <c r="LU17" s="109">
        <f>Seniori!LU33</f>
        <v>0</v>
      </c>
      <c r="LV17" s="109">
        <f>Seniori!LV33</f>
        <v>0</v>
      </c>
      <c r="LW17" s="109">
        <f>Seniori!LW33</f>
        <v>0</v>
      </c>
      <c r="LX17" s="109">
        <f>Seniori!LX33</f>
        <v>0</v>
      </c>
      <c r="LY17" s="109">
        <f>Seniori!LY33</f>
        <v>0</v>
      </c>
      <c r="LZ17" s="109">
        <f>Seniori!LZ33</f>
        <v>0</v>
      </c>
      <c r="MA17" s="109">
        <f>Seniori!MA33</f>
        <v>0</v>
      </c>
      <c r="MB17" s="109">
        <f>Seniori!MB33</f>
        <v>0</v>
      </c>
      <c r="MC17" s="109">
        <f>Seniori!MC33</f>
        <v>0</v>
      </c>
      <c r="MD17" s="109">
        <f>Seniori!MD33</f>
        <v>0</v>
      </c>
      <c r="ME17" s="109">
        <f>Seniori!ME33</f>
        <v>0</v>
      </c>
      <c r="MF17" s="109">
        <f>Seniori!MF33</f>
        <v>0</v>
      </c>
      <c r="MG17" s="109">
        <f>Seniori!MG33</f>
        <v>0</v>
      </c>
      <c r="MH17" s="109">
        <f>Seniori!MH33</f>
        <v>0</v>
      </c>
      <c r="MI17" s="109">
        <f>Seniori!MI33</f>
        <v>0</v>
      </c>
      <c r="MJ17" s="109">
        <f>Seniori!MJ33</f>
        <v>0</v>
      </c>
      <c r="MK17" s="109">
        <f>Seniori!MK33</f>
        <v>0</v>
      </c>
      <c r="ML17" s="109">
        <f>Seniori!ML33</f>
        <v>0</v>
      </c>
      <c r="MM17" s="109">
        <f>Seniori!MM33</f>
        <v>0</v>
      </c>
      <c r="MN17" s="109">
        <f>Seniori!MN33</f>
        <v>0</v>
      </c>
      <c r="MO17" s="109">
        <f>Seniori!MO33</f>
        <v>0</v>
      </c>
      <c r="MP17" s="109">
        <f>Seniori!MP33</f>
        <v>0</v>
      </c>
      <c r="MQ17" s="109">
        <f>Seniori!MQ33</f>
        <v>0</v>
      </c>
      <c r="MR17" s="109">
        <f>Seniori!MR33</f>
        <v>0</v>
      </c>
      <c r="MS17" s="109">
        <f>Seniori!MS33</f>
        <v>0</v>
      </c>
      <c r="MT17" s="109">
        <f>Seniori!MT33</f>
        <v>0</v>
      </c>
      <c r="MU17" s="109">
        <f>Seniori!MU33</f>
        <v>0</v>
      </c>
      <c r="MV17" s="109">
        <f>Seniori!MV33</f>
        <v>0</v>
      </c>
      <c r="MW17" s="109">
        <f>Seniori!MW33</f>
        <v>0</v>
      </c>
      <c r="MX17" s="109">
        <f>Seniori!MX33</f>
        <v>0</v>
      </c>
      <c r="MY17" s="109">
        <f>Seniori!MY33</f>
        <v>0</v>
      </c>
      <c r="MZ17" s="109">
        <f>Seniori!MZ33</f>
        <v>0</v>
      </c>
      <c r="NA17" s="109">
        <f>Seniori!NA33</f>
        <v>0</v>
      </c>
      <c r="NB17" s="109">
        <f>Seniori!NB33</f>
        <v>0</v>
      </c>
      <c r="NC17" s="109">
        <f>Seniori!NC33</f>
        <v>0</v>
      </c>
      <c r="ND17" s="109">
        <f>Seniori!ND33</f>
        <v>0</v>
      </c>
      <c r="NE17" s="109">
        <f>Seniori!NE33</f>
        <v>0</v>
      </c>
      <c r="NF17" s="109">
        <f>Seniori!NF33</f>
        <v>0</v>
      </c>
      <c r="NG17" s="109">
        <f>Seniori!NG33</f>
        <v>0</v>
      </c>
      <c r="NH17" s="109">
        <f>Seniori!NH33</f>
        <v>0</v>
      </c>
      <c r="NI17" s="109">
        <f>Seniori!NI33</f>
        <v>0</v>
      </c>
      <c r="NJ17" s="109">
        <f>Seniori!NJ33</f>
        <v>0</v>
      </c>
      <c r="NK17" s="109">
        <f>Seniori!NK33</f>
        <v>0</v>
      </c>
      <c r="NL17" s="109">
        <f>Seniori!NL33</f>
        <v>0</v>
      </c>
      <c r="NM17" s="109">
        <f>Seniori!NM33</f>
        <v>0</v>
      </c>
      <c r="NN17" s="109">
        <f>Seniori!NN33</f>
        <v>0</v>
      </c>
      <c r="NO17" s="109">
        <f>Seniori!NO33</f>
        <v>0</v>
      </c>
      <c r="NP17" s="109">
        <f>Seniori!NP33</f>
        <v>0</v>
      </c>
      <c r="NQ17" s="109">
        <f>Seniori!NQ33</f>
        <v>0</v>
      </c>
      <c r="NR17" s="109">
        <f>Seniori!NR33</f>
        <v>0</v>
      </c>
      <c r="NS17" s="109">
        <f>Seniori!NS33</f>
        <v>0</v>
      </c>
      <c r="NT17" s="109">
        <f>Seniori!NT33</f>
        <v>0</v>
      </c>
      <c r="NU17" s="109">
        <f>Seniori!NU33</f>
        <v>0</v>
      </c>
      <c r="NV17" s="109">
        <f>Seniori!NV33</f>
        <v>0</v>
      </c>
      <c r="NW17" s="109">
        <f>Seniori!NW33</f>
        <v>0</v>
      </c>
      <c r="NX17" s="109">
        <f>Seniori!NX33</f>
        <v>0</v>
      </c>
      <c r="NY17" s="109">
        <f>Seniori!NY33</f>
        <v>0</v>
      </c>
      <c r="NZ17" s="109">
        <f>Seniori!NZ33</f>
        <v>0</v>
      </c>
      <c r="OA17" s="109">
        <f>Seniori!OA33</f>
        <v>0</v>
      </c>
      <c r="OB17" s="109">
        <f>Seniori!OB33</f>
        <v>0</v>
      </c>
      <c r="OC17" s="109">
        <f>Seniori!OC33</f>
        <v>0</v>
      </c>
      <c r="OD17" s="109">
        <f>Seniori!OD33</f>
        <v>0</v>
      </c>
      <c r="OE17" s="109">
        <f>Seniori!OE33</f>
        <v>0</v>
      </c>
      <c r="OF17" s="109">
        <f>Seniori!OF33</f>
        <v>0</v>
      </c>
      <c r="OG17" s="109">
        <f>Seniori!OG33</f>
        <v>0</v>
      </c>
      <c r="OH17" s="109">
        <f>Seniori!OH33</f>
        <v>0</v>
      </c>
      <c r="OI17" s="109">
        <f>Seniori!OI33</f>
        <v>0</v>
      </c>
      <c r="OJ17" s="109">
        <f>Seniori!OJ33</f>
        <v>0</v>
      </c>
      <c r="OK17" s="109">
        <f>Seniori!OK33</f>
        <v>0</v>
      </c>
      <c r="OL17" s="109">
        <f>Seniori!OL33</f>
        <v>0</v>
      </c>
      <c r="OM17" s="109">
        <f>Seniori!OM33</f>
        <v>0</v>
      </c>
      <c r="ON17" s="109">
        <f>Seniori!ON33</f>
        <v>0</v>
      </c>
      <c r="OO17" s="109">
        <f>Seniori!OO33</f>
        <v>0</v>
      </c>
      <c r="OP17" s="109">
        <f>Seniori!OP33</f>
        <v>0</v>
      </c>
      <c r="OQ17" s="109">
        <f>Seniori!OQ33</f>
        <v>0</v>
      </c>
      <c r="OR17" s="109">
        <f>Seniori!OR33</f>
        <v>0</v>
      </c>
      <c r="OS17" s="109">
        <f>Seniori!OS33</f>
        <v>0</v>
      </c>
      <c r="OT17" s="109">
        <f>Seniori!OT33</f>
        <v>0</v>
      </c>
      <c r="OU17" s="109">
        <f>Seniori!OU33</f>
        <v>0</v>
      </c>
      <c r="OV17" s="109">
        <f>Seniori!OV33</f>
        <v>0</v>
      </c>
      <c r="OW17" s="109">
        <f>Seniori!OW33</f>
        <v>0</v>
      </c>
      <c r="OX17" s="109">
        <f>Seniori!OX33</f>
        <v>0</v>
      </c>
      <c r="OY17" s="109">
        <f>Seniori!OY33</f>
        <v>0</v>
      </c>
      <c r="OZ17" s="109">
        <f>Seniori!OZ33</f>
        <v>0</v>
      </c>
      <c r="PA17" s="109">
        <f>Seniori!PA33</f>
        <v>0</v>
      </c>
      <c r="PB17" s="109">
        <f>Seniori!PB33</f>
        <v>0</v>
      </c>
      <c r="PC17" s="109">
        <f>Seniori!PC33</f>
        <v>0</v>
      </c>
      <c r="PD17" s="109">
        <f>Seniori!PD33</f>
        <v>0</v>
      </c>
      <c r="PE17" s="109">
        <f>Seniori!PE33</f>
        <v>0</v>
      </c>
      <c r="PF17" s="109">
        <f>Seniori!PF33</f>
        <v>0</v>
      </c>
      <c r="PG17" s="109">
        <f>Seniori!PG33</f>
        <v>0</v>
      </c>
      <c r="PH17" s="109">
        <f>Seniori!PH33</f>
        <v>0</v>
      </c>
      <c r="PI17" s="109">
        <f>Seniori!PI33</f>
        <v>0</v>
      </c>
      <c r="PJ17" s="109">
        <f>Seniori!PJ33</f>
        <v>0</v>
      </c>
      <c r="PK17" s="109">
        <f>Seniori!PK33</f>
        <v>0</v>
      </c>
      <c r="PL17" s="109">
        <f>Seniori!PL33</f>
        <v>0</v>
      </c>
      <c r="PM17" s="109">
        <f>Seniori!PM33</f>
        <v>0</v>
      </c>
      <c r="PN17" s="109">
        <f>Seniori!PN33</f>
        <v>0</v>
      </c>
      <c r="PO17" s="109">
        <f>Seniori!PO33</f>
        <v>0</v>
      </c>
      <c r="PP17" s="109">
        <f>Seniori!PP33</f>
        <v>0</v>
      </c>
      <c r="PQ17" s="109">
        <f>Seniori!PQ33</f>
        <v>0</v>
      </c>
      <c r="PR17" s="109">
        <f>Seniori!PR33</f>
        <v>0</v>
      </c>
      <c r="PS17" s="109">
        <f>Seniori!PS33</f>
        <v>0</v>
      </c>
      <c r="PT17" s="109">
        <f>Seniori!PT33</f>
        <v>0</v>
      </c>
      <c r="PU17" s="109">
        <f>Seniori!PU33</f>
        <v>0</v>
      </c>
      <c r="PV17" s="109">
        <f>Seniori!PV33</f>
        <v>0</v>
      </c>
      <c r="PW17" s="109">
        <f>Seniori!PW33</f>
        <v>0</v>
      </c>
      <c r="PX17" s="109">
        <f>Seniori!PX33</f>
        <v>0</v>
      </c>
      <c r="PY17" s="109">
        <f>Seniori!PY33</f>
        <v>0</v>
      </c>
      <c r="PZ17" s="109">
        <f>Seniori!PZ33</f>
        <v>0</v>
      </c>
      <c r="QA17" s="109">
        <f>Seniori!QA33</f>
        <v>0</v>
      </c>
      <c r="QB17" s="109">
        <f>Seniori!QB33</f>
        <v>0</v>
      </c>
      <c r="QC17" s="109">
        <f>Seniori!QC33</f>
        <v>0</v>
      </c>
      <c r="QD17" s="109">
        <f>Seniori!QD33</f>
        <v>0</v>
      </c>
      <c r="QE17" s="109">
        <f>Seniori!QE33</f>
        <v>0</v>
      </c>
      <c r="QF17" s="109">
        <f>Seniori!QF33</f>
        <v>0</v>
      </c>
      <c r="QG17" s="109">
        <f>Seniori!QG33</f>
        <v>0</v>
      </c>
      <c r="QH17" s="109">
        <f>Seniori!QH33</f>
        <v>0</v>
      </c>
      <c r="QI17" s="109">
        <f>Seniori!QI33</f>
        <v>0</v>
      </c>
      <c r="QJ17" s="109">
        <f>Seniori!QJ33</f>
        <v>0</v>
      </c>
      <c r="QK17" s="109">
        <f>Seniori!QK33</f>
        <v>0</v>
      </c>
      <c r="QL17" s="109">
        <f>Seniori!QL33</f>
        <v>0</v>
      </c>
      <c r="QM17" s="109">
        <f>Seniori!QM33</f>
        <v>0</v>
      </c>
      <c r="QN17" s="109">
        <f>Seniori!QN33</f>
        <v>0</v>
      </c>
      <c r="QO17" s="109">
        <f>Seniori!QO33</f>
        <v>0</v>
      </c>
      <c r="QP17" s="109">
        <f>Seniori!QP33</f>
        <v>0</v>
      </c>
      <c r="QQ17" s="109">
        <f>Seniori!QQ33</f>
        <v>0</v>
      </c>
      <c r="QR17" s="109">
        <f>Seniori!QR33</f>
        <v>0</v>
      </c>
      <c r="QS17" s="109">
        <f>Seniori!QS33</f>
        <v>0</v>
      </c>
      <c r="QT17" s="109">
        <f>Seniori!QT33</f>
        <v>0</v>
      </c>
      <c r="QU17" s="109">
        <f>Seniori!QU33</f>
        <v>0</v>
      </c>
      <c r="QV17" s="109">
        <f>Seniori!QV33</f>
        <v>0</v>
      </c>
      <c r="QW17" s="109">
        <f>Seniori!QW33</f>
        <v>0</v>
      </c>
      <c r="QX17" s="109">
        <f>Seniori!QX33</f>
        <v>0</v>
      </c>
      <c r="QY17" s="109">
        <f>Seniori!QY33</f>
        <v>0</v>
      </c>
      <c r="QZ17" s="109">
        <f>Seniori!QZ33</f>
        <v>0</v>
      </c>
      <c r="RA17" s="109">
        <f>Seniori!RA33</f>
        <v>0</v>
      </c>
      <c r="RB17" s="109">
        <f>Seniori!RB33</f>
        <v>0</v>
      </c>
      <c r="RC17" s="109">
        <f>Seniori!RC33</f>
        <v>0</v>
      </c>
      <c r="RD17" s="109">
        <f>Seniori!RD33</f>
        <v>0</v>
      </c>
      <c r="RE17" s="109">
        <f>Seniori!RE33</f>
        <v>0</v>
      </c>
      <c r="RF17" s="109">
        <f>Seniori!RF33</f>
        <v>0</v>
      </c>
      <c r="RG17" s="109">
        <f>Seniori!RG33</f>
        <v>0</v>
      </c>
      <c r="RH17" s="109">
        <f>Seniori!RH33</f>
        <v>0</v>
      </c>
      <c r="RI17" s="109">
        <f>Seniori!RI33</f>
        <v>0</v>
      </c>
      <c r="RJ17" s="109">
        <f>Seniori!RJ33</f>
        <v>0</v>
      </c>
      <c r="RK17" s="109">
        <f>Seniori!RK33</f>
        <v>0</v>
      </c>
      <c r="RL17" s="109">
        <f>Seniori!RL33</f>
        <v>0</v>
      </c>
      <c r="RM17" s="109">
        <f>Seniori!RM33</f>
        <v>0</v>
      </c>
      <c r="RN17" s="109">
        <f>Seniori!RN33</f>
        <v>0</v>
      </c>
      <c r="RO17" s="109">
        <f>Seniori!RO33</f>
        <v>0</v>
      </c>
      <c r="RP17" s="109">
        <f>Seniori!RP33</f>
        <v>0</v>
      </c>
      <c r="RQ17" s="109">
        <f>Seniori!RQ33</f>
        <v>0</v>
      </c>
      <c r="RR17" s="109">
        <f>Seniori!RR33</f>
        <v>0</v>
      </c>
      <c r="RS17" s="109">
        <f>Seniori!RS33</f>
        <v>0</v>
      </c>
      <c r="RT17" s="109">
        <f>Seniori!RT33</f>
        <v>0</v>
      </c>
      <c r="RU17" s="109">
        <f>Seniori!RU33</f>
        <v>0</v>
      </c>
      <c r="RV17" s="109">
        <f>Seniori!RV33</f>
        <v>0</v>
      </c>
      <c r="RW17" s="109">
        <f>Seniori!RW33</f>
        <v>0</v>
      </c>
      <c r="RX17" s="109">
        <f>Seniori!RX33</f>
        <v>0</v>
      </c>
      <c r="RY17" s="109">
        <f>Seniori!RY33</f>
        <v>0</v>
      </c>
      <c r="RZ17" s="109">
        <f>Seniori!RZ33</f>
        <v>0</v>
      </c>
      <c r="SA17" s="109">
        <f>Seniori!SA33</f>
        <v>0</v>
      </c>
      <c r="SB17" s="109">
        <f>Seniori!SB33</f>
        <v>0</v>
      </c>
      <c r="SC17" s="109">
        <f>Seniori!SC33</f>
        <v>0</v>
      </c>
      <c r="SD17" s="109">
        <f>Seniori!SD33</f>
        <v>0</v>
      </c>
      <c r="SE17" s="109">
        <f>Seniori!SE33</f>
        <v>0</v>
      </c>
      <c r="SF17" s="109">
        <f>Seniori!SF33</f>
        <v>0</v>
      </c>
      <c r="SG17" s="109">
        <f>Seniori!SG33</f>
        <v>0</v>
      </c>
      <c r="SH17" s="109">
        <f>Seniori!SH33</f>
        <v>0</v>
      </c>
      <c r="SI17" s="109">
        <f>Seniori!SI33</f>
        <v>0</v>
      </c>
      <c r="SJ17" s="109">
        <f>Seniori!SJ33</f>
        <v>0</v>
      </c>
      <c r="SK17" s="109">
        <f>Seniori!SK33</f>
        <v>0</v>
      </c>
      <c r="SL17" s="109">
        <f>Seniori!SL33</f>
        <v>0</v>
      </c>
      <c r="SM17" s="109">
        <f>Seniori!SM33</f>
        <v>0</v>
      </c>
      <c r="SN17" s="109">
        <f>Seniori!SN33</f>
        <v>0</v>
      </c>
      <c r="SO17" s="109">
        <f>Seniori!SO33</f>
        <v>0</v>
      </c>
      <c r="SP17" s="109">
        <f>Seniori!SP33</f>
        <v>0</v>
      </c>
      <c r="SQ17" s="109">
        <f>Seniori!SQ33</f>
        <v>0</v>
      </c>
      <c r="SR17" s="109">
        <f>Seniori!SR33</f>
        <v>0</v>
      </c>
      <c r="SS17" s="109">
        <f>Seniori!SS33</f>
        <v>0</v>
      </c>
      <c r="ST17" s="109">
        <f>Seniori!ST33</f>
        <v>0</v>
      </c>
      <c r="SU17" s="109">
        <f>Seniori!SU33</f>
        <v>0</v>
      </c>
      <c r="SV17" s="109">
        <f>Seniori!SV33</f>
        <v>0</v>
      </c>
      <c r="SW17" s="109">
        <f>Seniori!SW33</f>
        <v>0</v>
      </c>
      <c r="SX17" s="109">
        <f>Seniori!SX33</f>
        <v>0</v>
      </c>
      <c r="SY17" s="109">
        <f>Seniori!SY33</f>
        <v>0</v>
      </c>
      <c r="SZ17" s="109">
        <f>Seniori!SZ33</f>
        <v>0</v>
      </c>
      <c r="TA17" s="109">
        <f>Seniori!TA33</f>
        <v>0</v>
      </c>
      <c r="TB17" s="109">
        <f>Seniori!TB33</f>
        <v>0</v>
      </c>
    </row>
    <row r="18" spans="1:522" s="10" customFormat="1" ht="18" customHeight="1" x14ac:dyDescent="0.2">
      <c r="A18" s="12">
        <v>10</v>
      </c>
      <c r="B18" s="11" t="s">
        <v>248</v>
      </c>
      <c r="C18" s="1">
        <v>11480</v>
      </c>
      <c r="D18" s="12">
        <v>2017</v>
      </c>
      <c r="E18" s="4" t="s">
        <v>21</v>
      </c>
      <c r="F18" s="9" t="s">
        <v>22</v>
      </c>
      <c r="G18" s="9" t="s">
        <v>129</v>
      </c>
      <c r="H18" s="4" t="s">
        <v>23</v>
      </c>
      <c r="I18" s="1">
        <f>SUM(K18:TB18)</f>
        <v>48</v>
      </c>
      <c r="J18" s="12">
        <f>Tabuľka311[[#This Row],[Stĺpec9]]</f>
        <v>48</v>
      </c>
      <c r="K18" s="109">
        <f>Seniori!K23</f>
        <v>0</v>
      </c>
      <c r="L18" s="109">
        <f>Seniori!L23</f>
        <v>0</v>
      </c>
      <c r="M18" s="109">
        <f>Seniori!M23</f>
        <v>0</v>
      </c>
      <c r="N18" s="109">
        <f>Seniori!N23</f>
        <v>0</v>
      </c>
      <c r="O18" s="109">
        <f>Seniori!O23</f>
        <v>0</v>
      </c>
      <c r="P18" s="109">
        <f>Seniori!P23</f>
        <v>12</v>
      </c>
      <c r="Q18" s="109">
        <f>Seniori!Q23</f>
        <v>0</v>
      </c>
      <c r="R18" s="109">
        <f>Seniori!R23</f>
        <v>0</v>
      </c>
      <c r="S18" s="109">
        <f>Seniori!S23</f>
        <v>0</v>
      </c>
      <c r="T18" s="109">
        <f>Seniori!T23</f>
        <v>0</v>
      </c>
      <c r="U18" s="109">
        <f>Seniori!U23</f>
        <v>0</v>
      </c>
      <c r="V18" s="109">
        <f>Seniori!V23</f>
        <v>0</v>
      </c>
      <c r="W18" s="109">
        <f>Seniori!W23</f>
        <v>0</v>
      </c>
      <c r="X18" s="109">
        <f>Seniori!X23</f>
        <v>0</v>
      </c>
      <c r="Y18" s="109">
        <f>Seniori!Y23</f>
        <v>0</v>
      </c>
      <c r="Z18" s="109">
        <f>Seniori!Z23</f>
        <v>0</v>
      </c>
      <c r="AA18" s="109">
        <f>Seniori!AA23</f>
        <v>0</v>
      </c>
      <c r="AB18" s="109">
        <f>Seniori!AB23</f>
        <v>0</v>
      </c>
      <c r="AC18" s="109">
        <f>Seniori!AC23</f>
        <v>0</v>
      </c>
      <c r="AD18" s="109">
        <f>Seniori!AD23</f>
        <v>0</v>
      </c>
      <c r="AE18" s="109">
        <f>Seniori!AE23</f>
        <v>0</v>
      </c>
      <c r="AF18" s="109">
        <f>Seniori!AF23</f>
        <v>0</v>
      </c>
      <c r="AG18" s="109">
        <f>Seniori!AG23</f>
        <v>0</v>
      </c>
      <c r="AH18" s="109">
        <f>Seniori!AH23</f>
        <v>0</v>
      </c>
      <c r="AI18" s="109">
        <f>Seniori!AI23</f>
        <v>0</v>
      </c>
      <c r="AJ18" s="109">
        <f>Seniori!AJ23</f>
        <v>0</v>
      </c>
      <c r="AK18" s="109">
        <f>Seniori!AK23</f>
        <v>0</v>
      </c>
      <c r="AL18" s="109">
        <f>Seniori!AL23</f>
        <v>0</v>
      </c>
      <c r="AM18" s="109">
        <f>Seniori!AM23</f>
        <v>0</v>
      </c>
      <c r="AN18" s="109">
        <f>Seniori!AN23</f>
        <v>0</v>
      </c>
      <c r="AO18" s="109">
        <f>Seniori!AO23</f>
        <v>0</v>
      </c>
      <c r="AP18" s="109">
        <f>Seniori!AP23</f>
        <v>0</v>
      </c>
      <c r="AQ18" s="109">
        <f>Seniori!AQ23</f>
        <v>0</v>
      </c>
      <c r="AR18" s="109">
        <f>Seniori!AR23</f>
        <v>0</v>
      </c>
      <c r="AS18" s="109">
        <f>Seniori!AS23</f>
        <v>0</v>
      </c>
      <c r="AT18" s="109">
        <f>Seniori!AT23</f>
        <v>0</v>
      </c>
      <c r="AU18" s="109">
        <f>Seniori!AU23</f>
        <v>0</v>
      </c>
      <c r="AV18" s="109">
        <f>Seniori!AV23</f>
        <v>0</v>
      </c>
      <c r="AW18" s="109">
        <f>Seniori!AW23</f>
        <v>0</v>
      </c>
      <c r="AX18" s="109">
        <f>Seniori!AX23</f>
        <v>0</v>
      </c>
      <c r="AY18" s="109">
        <f>Seniori!AY23</f>
        <v>0</v>
      </c>
      <c r="AZ18" s="109">
        <f>Seniori!AZ23</f>
        <v>0</v>
      </c>
      <c r="BA18" s="109">
        <f>Seniori!BA23</f>
        <v>0</v>
      </c>
      <c r="BB18" s="109">
        <f>Seniori!BB23</f>
        <v>0</v>
      </c>
      <c r="BC18" s="109">
        <f>Seniori!BC23</f>
        <v>0</v>
      </c>
      <c r="BD18" s="109">
        <f>Seniori!BD23</f>
        <v>0</v>
      </c>
      <c r="BE18" s="109">
        <f>Seniori!BE23</f>
        <v>0</v>
      </c>
      <c r="BF18" s="109">
        <f>Seniori!BF23</f>
        <v>0</v>
      </c>
      <c r="BG18" s="109">
        <f>Seniori!BG23</f>
        <v>0</v>
      </c>
      <c r="BH18" s="109">
        <f>Seniori!BH23</f>
        <v>0</v>
      </c>
      <c r="BI18" s="109">
        <f>Seniori!BI23</f>
        <v>0</v>
      </c>
      <c r="BJ18" s="109">
        <f>Seniori!BJ23</f>
        <v>0</v>
      </c>
      <c r="BK18" s="109">
        <f>Seniori!BK23</f>
        <v>0</v>
      </c>
      <c r="BL18" s="109">
        <f>Seniori!BL23</f>
        <v>0</v>
      </c>
      <c r="BM18" s="109">
        <f>Seniori!BM23</f>
        <v>0</v>
      </c>
      <c r="BN18" s="109">
        <f>Seniori!BN23</f>
        <v>0</v>
      </c>
      <c r="BO18" s="109">
        <f>Seniori!BO23</f>
        <v>0</v>
      </c>
      <c r="BP18" s="109">
        <f>Seniori!BP23</f>
        <v>0</v>
      </c>
      <c r="BQ18" s="109">
        <f>Seniori!BQ23</f>
        <v>0</v>
      </c>
      <c r="BR18" s="109">
        <f>Seniori!BR23</f>
        <v>0</v>
      </c>
      <c r="BS18" s="109">
        <f>Seniori!BS23</f>
        <v>0</v>
      </c>
      <c r="BT18" s="109">
        <f>Seniori!BT23</f>
        <v>0</v>
      </c>
      <c r="BU18" s="109">
        <f>Seniori!BU23</f>
        <v>0</v>
      </c>
      <c r="BV18" s="109">
        <f>Seniori!BV23</f>
        <v>0</v>
      </c>
      <c r="BW18" s="109">
        <f>Seniori!BW23</f>
        <v>0</v>
      </c>
      <c r="BX18" s="109">
        <f>Seniori!BX23</f>
        <v>0</v>
      </c>
      <c r="BY18" s="109">
        <f>Seniori!BY23</f>
        <v>0</v>
      </c>
      <c r="BZ18" s="109">
        <f>Seniori!BZ23</f>
        <v>0</v>
      </c>
      <c r="CA18" s="109">
        <f>Seniori!CA23</f>
        <v>0</v>
      </c>
      <c r="CB18" s="109">
        <f>Seniori!CB23</f>
        <v>0</v>
      </c>
      <c r="CC18" s="109">
        <f>Seniori!CC23</f>
        <v>0</v>
      </c>
      <c r="CD18" s="109">
        <f>Seniori!CD23</f>
        <v>0</v>
      </c>
      <c r="CE18" s="109">
        <f>Seniori!CE23</f>
        <v>0</v>
      </c>
      <c r="CF18" s="109">
        <f>Seniori!CF23</f>
        <v>0</v>
      </c>
      <c r="CG18" s="109">
        <f>Seniori!CG23</f>
        <v>0</v>
      </c>
      <c r="CH18" s="109">
        <f>Seniori!CH23</f>
        <v>0</v>
      </c>
      <c r="CI18" s="109">
        <f>Seniori!CI23</f>
        <v>0</v>
      </c>
      <c r="CJ18" s="109">
        <f>Seniori!CJ23</f>
        <v>0</v>
      </c>
      <c r="CK18" s="109">
        <f>Seniori!CK23</f>
        <v>0</v>
      </c>
      <c r="CL18" s="109">
        <f>Seniori!CL23</f>
        <v>0</v>
      </c>
      <c r="CM18" s="109">
        <f>Seniori!CM23</f>
        <v>0</v>
      </c>
      <c r="CN18" s="109">
        <f>Seniori!CN23</f>
        <v>0</v>
      </c>
      <c r="CO18" s="109">
        <f>Seniori!CO23</f>
        <v>0</v>
      </c>
      <c r="CP18" s="109">
        <f>Seniori!CP23</f>
        <v>0</v>
      </c>
      <c r="CQ18" s="109">
        <f>Seniori!CQ23</f>
        <v>0</v>
      </c>
      <c r="CR18" s="109">
        <f>Seniori!CR23</f>
        <v>0</v>
      </c>
      <c r="CS18" s="109">
        <f>Seniori!CS23</f>
        <v>0</v>
      </c>
      <c r="CT18" s="109">
        <f>Seniori!CT23</f>
        <v>0</v>
      </c>
      <c r="CU18" s="109">
        <f>Seniori!CU23</f>
        <v>0</v>
      </c>
      <c r="CV18" s="109">
        <f>Seniori!CV23</f>
        <v>0</v>
      </c>
      <c r="CW18" s="109">
        <f>Seniori!CW23</f>
        <v>0</v>
      </c>
      <c r="CX18" s="109">
        <f>Seniori!CX23</f>
        <v>0</v>
      </c>
      <c r="CY18" s="109">
        <f>Seniori!CY23</f>
        <v>0</v>
      </c>
      <c r="CZ18" s="109">
        <f>Seniori!CZ23</f>
        <v>0</v>
      </c>
      <c r="DA18" s="109">
        <f>Seniori!DA23</f>
        <v>0</v>
      </c>
      <c r="DB18" s="109">
        <f>Seniori!DB23</f>
        <v>0</v>
      </c>
      <c r="DC18" s="109">
        <f>Seniori!DC23</f>
        <v>0</v>
      </c>
      <c r="DD18" s="109">
        <f>Seniori!DD23</f>
        <v>0</v>
      </c>
      <c r="DE18" s="109">
        <f>Seniori!DE23</f>
        <v>0</v>
      </c>
      <c r="DF18" s="109">
        <f>Seniori!DF23</f>
        <v>0</v>
      </c>
      <c r="DG18" s="109">
        <f>Seniori!DG23</f>
        <v>0</v>
      </c>
      <c r="DH18" s="109">
        <f>Seniori!DH23</f>
        <v>0</v>
      </c>
      <c r="DI18" s="109">
        <f>Seniori!DI23</f>
        <v>0</v>
      </c>
      <c r="DJ18" s="109">
        <f>Seniori!DJ23</f>
        <v>0</v>
      </c>
      <c r="DK18" s="109">
        <f>Seniori!DK23</f>
        <v>0</v>
      </c>
      <c r="DL18" s="109">
        <f>Seniori!DL23</f>
        <v>0</v>
      </c>
      <c r="DM18" s="109">
        <f>Seniori!DM23</f>
        <v>0</v>
      </c>
      <c r="DN18" s="109">
        <f>Seniori!DN23</f>
        <v>0</v>
      </c>
      <c r="DO18" s="109">
        <f>Seniori!DO23</f>
        <v>0</v>
      </c>
      <c r="DP18" s="109">
        <f>Seniori!DP23</f>
        <v>0</v>
      </c>
      <c r="DQ18" s="109">
        <f>Seniori!DQ23</f>
        <v>0</v>
      </c>
      <c r="DR18" s="109">
        <f>Seniori!DR23</f>
        <v>0</v>
      </c>
      <c r="DS18" s="109">
        <f>Seniori!DS23</f>
        <v>0</v>
      </c>
      <c r="DT18" s="109">
        <f>Seniori!DT23</f>
        <v>0</v>
      </c>
      <c r="DU18" s="109">
        <f>Seniori!DU23</f>
        <v>0</v>
      </c>
      <c r="DV18" s="109">
        <f>Seniori!DV23</f>
        <v>0</v>
      </c>
      <c r="DW18" s="109">
        <f>Seniori!DW23</f>
        <v>0</v>
      </c>
      <c r="DX18" s="109">
        <f>Seniori!DX23</f>
        <v>0</v>
      </c>
      <c r="DY18" s="109">
        <f>Seniori!DY23</f>
        <v>0</v>
      </c>
      <c r="DZ18" s="109">
        <f>Seniori!DZ23</f>
        <v>0</v>
      </c>
      <c r="EA18" s="109">
        <f>Seniori!EA23</f>
        <v>0</v>
      </c>
      <c r="EB18" s="109">
        <f>Seniori!EB23</f>
        <v>0</v>
      </c>
      <c r="EC18" s="109">
        <f>Seniori!EC23</f>
        <v>0</v>
      </c>
      <c r="ED18" s="109">
        <f>Seniori!ED23</f>
        <v>0</v>
      </c>
      <c r="EE18" s="109">
        <f>Seniori!EE23</f>
        <v>0</v>
      </c>
      <c r="EF18" s="109">
        <f>Seniori!EF23</f>
        <v>0</v>
      </c>
      <c r="EG18" s="109">
        <f>Seniori!EG23</f>
        <v>0</v>
      </c>
      <c r="EH18" s="109">
        <f>Seniori!EH23</f>
        <v>0</v>
      </c>
      <c r="EI18" s="109">
        <f>Seniori!EI23</f>
        <v>0</v>
      </c>
      <c r="EJ18" s="109">
        <f>Seniori!EJ23</f>
        <v>0</v>
      </c>
      <c r="EK18" s="109">
        <f>Seniori!EK23</f>
        <v>0</v>
      </c>
      <c r="EL18" s="109">
        <f>Seniori!EL23</f>
        <v>12</v>
      </c>
      <c r="EM18" s="109">
        <f>Seniori!EM23</f>
        <v>0</v>
      </c>
      <c r="EN18" s="109">
        <f>Seniori!EN23</f>
        <v>0</v>
      </c>
      <c r="EO18" s="109">
        <f>Seniori!EO23</f>
        <v>0</v>
      </c>
      <c r="EP18" s="109">
        <f>Seniori!EP23</f>
        <v>0</v>
      </c>
      <c r="EQ18" s="109">
        <f>Seniori!EQ23</f>
        <v>0</v>
      </c>
      <c r="ER18" s="109">
        <f>Seniori!ER23</f>
        <v>0</v>
      </c>
      <c r="ES18" s="109">
        <f>Seniori!ES23</f>
        <v>0</v>
      </c>
      <c r="ET18" s="109">
        <f>Seniori!ET23</f>
        <v>0</v>
      </c>
      <c r="EU18" s="109">
        <f>Seniori!EU23</f>
        <v>0</v>
      </c>
      <c r="EV18" s="109">
        <f>Seniori!EV23</f>
        <v>0</v>
      </c>
      <c r="EW18" s="109">
        <f>Seniori!EW23</f>
        <v>0</v>
      </c>
      <c r="EX18" s="109">
        <f>Seniori!EX23</f>
        <v>0</v>
      </c>
      <c r="EY18" s="109">
        <f>Seniori!EY23</f>
        <v>0</v>
      </c>
      <c r="EZ18" s="109">
        <f>Seniori!EZ23</f>
        <v>0</v>
      </c>
      <c r="FA18" s="109">
        <f>Seniori!FA23</f>
        <v>0</v>
      </c>
      <c r="FB18" s="109">
        <f>Seniori!FB23</f>
        <v>0</v>
      </c>
      <c r="FC18" s="109">
        <f>Seniori!FC23</f>
        <v>0</v>
      </c>
      <c r="FD18" s="109">
        <f>Seniori!FD23</f>
        <v>0</v>
      </c>
      <c r="FE18" s="109">
        <f>Seniori!FE23</f>
        <v>0</v>
      </c>
      <c r="FF18" s="109">
        <f>Seniori!FF23</f>
        <v>0</v>
      </c>
      <c r="FG18" s="109">
        <f>Seniori!FG23</f>
        <v>0</v>
      </c>
      <c r="FH18" s="109">
        <f>Seniori!FH23</f>
        <v>0</v>
      </c>
      <c r="FI18" s="109">
        <f>Seniori!FI23</f>
        <v>0</v>
      </c>
      <c r="FJ18" s="109">
        <f>Seniori!FJ23</f>
        <v>0</v>
      </c>
      <c r="FK18" s="109">
        <f>Seniori!FK23</f>
        <v>0</v>
      </c>
      <c r="FL18" s="109">
        <f>Seniori!FL23</f>
        <v>0</v>
      </c>
      <c r="FM18" s="109">
        <f>Seniori!FM23</f>
        <v>0</v>
      </c>
      <c r="FN18" s="109">
        <f>Seniori!FN23</f>
        <v>0</v>
      </c>
      <c r="FO18" s="109">
        <f>Seniori!FO23</f>
        <v>0</v>
      </c>
      <c r="FP18" s="109">
        <f>Seniori!FP23</f>
        <v>0</v>
      </c>
      <c r="FQ18" s="109">
        <f>Seniori!FQ23</f>
        <v>0</v>
      </c>
      <c r="FR18" s="109">
        <f>Seniori!FR23</f>
        <v>0</v>
      </c>
      <c r="FS18" s="109">
        <f>Seniori!FS23</f>
        <v>0</v>
      </c>
      <c r="FT18" s="109">
        <f>Seniori!FT23</f>
        <v>0</v>
      </c>
      <c r="FU18" s="109">
        <f>Seniori!FU23</f>
        <v>0</v>
      </c>
      <c r="FV18" s="109">
        <f>Seniori!FV23</f>
        <v>0</v>
      </c>
      <c r="FW18" s="109">
        <f>Seniori!FW23</f>
        <v>0</v>
      </c>
      <c r="FX18" s="109">
        <f>Seniori!FX23</f>
        <v>0</v>
      </c>
      <c r="FY18" s="109">
        <f>Seniori!FY23</f>
        <v>0</v>
      </c>
      <c r="FZ18" s="109">
        <f>Seniori!FZ23</f>
        <v>0</v>
      </c>
      <c r="GA18" s="109">
        <f>Seniori!GA23</f>
        <v>0</v>
      </c>
      <c r="GB18" s="109">
        <f>Seniori!GB23</f>
        <v>0</v>
      </c>
      <c r="GC18" s="109">
        <f>Seniori!GC23</f>
        <v>0</v>
      </c>
      <c r="GD18" s="109">
        <f>Seniori!GD23</f>
        <v>0</v>
      </c>
      <c r="GE18" s="109">
        <f>Seniori!GE23</f>
        <v>0</v>
      </c>
      <c r="GF18" s="109">
        <f>Seniori!GF23</f>
        <v>0</v>
      </c>
      <c r="GG18" s="109">
        <f>Seniori!GG23</f>
        <v>0</v>
      </c>
      <c r="GH18" s="109">
        <f>Seniori!GH23</f>
        <v>0</v>
      </c>
      <c r="GI18" s="109">
        <f>Seniori!GI23</f>
        <v>0</v>
      </c>
      <c r="GJ18" s="109">
        <f>Seniori!GJ23</f>
        <v>0</v>
      </c>
      <c r="GK18" s="109">
        <f>Seniori!GK23</f>
        <v>0</v>
      </c>
      <c r="GL18" s="109">
        <f>Seniori!GL23</f>
        <v>0</v>
      </c>
      <c r="GM18" s="109">
        <f>Seniori!GM23</f>
        <v>0</v>
      </c>
      <c r="GN18" s="109">
        <f>Seniori!GN23</f>
        <v>0</v>
      </c>
      <c r="GO18" s="109">
        <f>Seniori!GO23</f>
        <v>0</v>
      </c>
      <c r="GP18" s="109">
        <f>Seniori!GP23</f>
        <v>0</v>
      </c>
      <c r="GQ18" s="109">
        <f>Seniori!GQ23</f>
        <v>0</v>
      </c>
      <c r="GR18" s="109">
        <f>Seniori!GR23</f>
        <v>0</v>
      </c>
      <c r="GS18" s="109">
        <f>Seniori!GS23</f>
        <v>0</v>
      </c>
      <c r="GT18" s="109">
        <f>Seniori!GT23</f>
        <v>0</v>
      </c>
      <c r="GU18" s="109"/>
      <c r="GV18" s="109">
        <f>Seniori!GV23</f>
        <v>0</v>
      </c>
      <c r="GW18" s="109">
        <f>Seniori!GW23</f>
        <v>0</v>
      </c>
      <c r="GX18" s="109">
        <f>Seniori!GX23</f>
        <v>0</v>
      </c>
      <c r="GY18" s="109">
        <f>Seniori!GY23</f>
        <v>0</v>
      </c>
      <c r="GZ18" s="109">
        <f>Seniori!GZ23</f>
        <v>0</v>
      </c>
      <c r="HA18" s="109">
        <f>Seniori!HA23</f>
        <v>0</v>
      </c>
      <c r="HB18" s="109">
        <f>Seniori!HB23</f>
        <v>0</v>
      </c>
      <c r="HC18" s="109">
        <f>Seniori!HC23</f>
        <v>0</v>
      </c>
      <c r="HD18" s="109">
        <f>Seniori!HD23</f>
        <v>0</v>
      </c>
      <c r="HE18" s="109">
        <f>Seniori!HE23</f>
        <v>12</v>
      </c>
      <c r="HF18" s="109">
        <f>Seniori!HF23</f>
        <v>0</v>
      </c>
      <c r="HG18" s="109">
        <f>Seniori!HG23</f>
        <v>0</v>
      </c>
      <c r="HH18" s="109">
        <f>Seniori!HH23</f>
        <v>0</v>
      </c>
      <c r="HI18" s="109">
        <f>Seniori!HI23</f>
        <v>0</v>
      </c>
      <c r="HJ18" s="109">
        <f>Seniori!HJ23</f>
        <v>0</v>
      </c>
      <c r="HK18" s="109">
        <f>Seniori!HK23</f>
        <v>0</v>
      </c>
      <c r="HL18" s="109">
        <f>Seniori!HL23</f>
        <v>0</v>
      </c>
      <c r="HM18" s="109">
        <f>Seniori!HM23</f>
        <v>0</v>
      </c>
      <c r="HN18" s="109">
        <f>Seniori!HN23</f>
        <v>0</v>
      </c>
      <c r="HO18" s="109">
        <f>Seniori!HO23</f>
        <v>0</v>
      </c>
      <c r="HP18" s="109">
        <f>Seniori!HP23</f>
        <v>0</v>
      </c>
      <c r="HQ18" s="109">
        <f>Seniori!HQ23</f>
        <v>0</v>
      </c>
      <c r="HR18" s="109">
        <f>Seniori!HR23</f>
        <v>0</v>
      </c>
      <c r="HS18" s="109">
        <f>Seniori!HS23</f>
        <v>0</v>
      </c>
      <c r="HT18" s="109">
        <f>Seniori!HT23</f>
        <v>0</v>
      </c>
      <c r="HU18" s="109">
        <f>Seniori!HU23</f>
        <v>0</v>
      </c>
      <c r="HV18" s="109">
        <f>Seniori!HV23</f>
        <v>0</v>
      </c>
      <c r="HW18" s="109">
        <f>Seniori!HW23</f>
        <v>0</v>
      </c>
      <c r="HX18" s="109">
        <f>Seniori!HX23</f>
        <v>0</v>
      </c>
      <c r="HY18" s="109">
        <f>Seniori!HY23</f>
        <v>0</v>
      </c>
      <c r="HZ18" s="109">
        <f>Seniori!HZ23</f>
        <v>0</v>
      </c>
      <c r="IA18" s="109">
        <f>Seniori!IA23</f>
        <v>0</v>
      </c>
      <c r="IB18" s="109">
        <f>Seniori!IB23</f>
        <v>0</v>
      </c>
      <c r="IC18" s="109">
        <f>Seniori!IC23</f>
        <v>0</v>
      </c>
      <c r="ID18" s="109">
        <f>Seniori!ID23</f>
        <v>0</v>
      </c>
      <c r="IE18" s="109">
        <f>Seniori!IE23</f>
        <v>0</v>
      </c>
      <c r="IF18" s="109">
        <f>Seniori!IF23</f>
        <v>0</v>
      </c>
      <c r="IG18" s="109">
        <f>Seniori!IG23</f>
        <v>12</v>
      </c>
      <c r="IH18" s="109">
        <f>Seniori!IH23</f>
        <v>0</v>
      </c>
      <c r="II18" s="109">
        <f>Seniori!II23</f>
        <v>0</v>
      </c>
      <c r="IJ18" s="109">
        <f>Seniori!IJ23</f>
        <v>0</v>
      </c>
      <c r="IK18" s="109">
        <f>Seniori!IK23</f>
        <v>0</v>
      </c>
      <c r="IL18" s="109">
        <f>Seniori!IL23</f>
        <v>0</v>
      </c>
      <c r="IM18" s="109">
        <f>Seniori!IM23</f>
        <v>0</v>
      </c>
      <c r="IN18" s="109">
        <f>Seniori!IN23</f>
        <v>0</v>
      </c>
      <c r="IO18" s="109">
        <f>Seniori!IO23</f>
        <v>0</v>
      </c>
      <c r="IP18" s="109">
        <f>Seniori!IP23</f>
        <v>0</v>
      </c>
      <c r="IQ18" s="109">
        <f>Seniori!IQ23</f>
        <v>0</v>
      </c>
      <c r="IR18" s="109">
        <f>Seniori!IR23</f>
        <v>0</v>
      </c>
      <c r="IS18" s="109">
        <f>Seniori!IS23</f>
        <v>0</v>
      </c>
      <c r="IT18" s="109">
        <f>Seniori!IT23</f>
        <v>0</v>
      </c>
      <c r="IU18" s="109">
        <f>Seniori!IU23</f>
        <v>0</v>
      </c>
      <c r="IV18" s="109">
        <f>Seniori!IV23</f>
        <v>0</v>
      </c>
      <c r="IW18" s="109">
        <f>Seniori!IW23</f>
        <v>0</v>
      </c>
      <c r="IX18" s="109">
        <f>Seniori!IX23</f>
        <v>0</v>
      </c>
      <c r="IY18" s="109">
        <f>Seniori!IY23</f>
        <v>0</v>
      </c>
      <c r="IZ18" s="109">
        <f>Seniori!IZ23</f>
        <v>0</v>
      </c>
      <c r="JA18" s="109">
        <f>Seniori!JA23</f>
        <v>0</v>
      </c>
      <c r="JB18" s="109">
        <f>Seniori!JB23</f>
        <v>0</v>
      </c>
      <c r="JC18" s="109">
        <f>Seniori!JC23</f>
        <v>0</v>
      </c>
      <c r="JD18" s="109">
        <f>Seniori!JD23</f>
        <v>0</v>
      </c>
      <c r="JE18" s="109">
        <f>Seniori!JE23</f>
        <v>0</v>
      </c>
      <c r="JF18" s="109">
        <f>Seniori!JF23</f>
        <v>0</v>
      </c>
      <c r="JG18" s="109">
        <f>Seniori!JG23</f>
        <v>0</v>
      </c>
      <c r="JH18" s="109">
        <f>Seniori!JH23</f>
        <v>0</v>
      </c>
      <c r="JI18" s="109">
        <f>Seniori!JI23</f>
        <v>0</v>
      </c>
      <c r="JJ18" s="109">
        <f>Seniori!JJ23</f>
        <v>0</v>
      </c>
      <c r="JK18" s="109">
        <f>Seniori!JK23</f>
        <v>0</v>
      </c>
      <c r="JL18" s="109">
        <f>Seniori!JL23</f>
        <v>0</v>
      </c>
      <c r="JM18" s="109">
        <f>Seniori!JM23</f>
        <v>0</v>
      </c>
      <c r="JN18" s="109">
        <f>Seniori!JN23</f>
        <v>0</v>
      </c>
      <c r="JO18" s="109">
        <f>Seniori!JO23</f>
        <v>0</v>
      </c>
      <c r="JP18" s="109">
        <f>Seniori!JP23</f>
        <v>0</v>
      </c>
      <c r="JQ18" s="109">
        <f>Seniori!JQ23</f>
        <v>0</v>
      </c>
      <c r="JR18" s="109">
        <f>Seniori!JR23</f>
        <v>0</v>
      </c>
      <c r="JS18" s="109">
        <f>Seniori!JS23</f>
        <v>0</v>
      </c>
      <c r="JT18" s="109">
        <f>Seniori!JT23</f>
        <v>0</v>
      </c>
      <c r="JU18" s="109">
        <f>Seniori!JU23</f>
        <v>0</v>
      </c>
      <c r="JV18" s="109">
        <f>Seniori!JV23</f>
        <v>0</v>
      </c>
      <c r="JW18" s="109">
        <f>Seniori!JW23</f>
        <v>0</v>
      </c>
      <c r="JX18" s="109">
        <f>Seniori!JX23</f>
        <v>0</v>
      </c>
      <c r="JY18" s="109">
        <f>Seniori!JY23</f>
        <v>0</v>
      </c>
      <c r="JZ18" s="109">
        <f>Seniori!JZ23</f>
        <v>0</v>
      </c>
      <c r="KA18" s="109">
        <f>Seniori!KA23</f>
        <v>0</v>
      </c>
      <c r="KB18" s="109">
        <f>Seniori!KB23</f>
        <v>0</v>
      </c>
      <c r="KC18" s="109">
        <f>Seniori!KC23</f>
        <v>0</v>
      </c>
      <c r="KD18" s="109">
        <f>Seniori!KD23</f>
        <v>0</v>
      </c>
      <c r="KE18" s="109">
        <f>Seniori!KE23</f>
        <v>0</v>
      </c>
      <c r="KF18" s="109">
        <f>Seniori!KF23</f>
        <v>0</v>
      </c>
      <c r="KG18" s="109">
        <f>Seniori!KG23</f>
        <v>0</v>
      </c>
      <c r="KH18" s="109">
        <f>Seniori!KH23</f>
        <v>0</v>
      </c>
      <c r="KI18" s="109">
        <f>Seniori!KI23</f>
        <v>0</v>
      </c>
      <c r="KJ18" s="109">
        <f>Seniori!KJ23</f>
        <v>0</v>
      </c>
      <c r="KK18" s="109">
        <f>Seniori!KK23</f>
        <v>0</v>
      </c>
      <c r="KL18" s="109">
        <f>Seniori!KL23</f>
        <v>0</v>
      </c>
      <c r="KM18" s="109">
        <f>Seniori!KM23</f>
        <v>0</v>
      </c>
      <c r="KN18" s="109">
        <f>Seniori!KN23</f>
        <v>0</v>
      </c>
      <c r="KO18" s="109">
        <f>Seniori!KO23</f>
        <v>0</v>
      </c>
      <c r="KP18" s="109">
        <f>Seniori!KP23</f>
        <v>0</v>
      </c>
      <c r="KQ18" s="109">
        <f>Seniori!KQ23</f>
        <v>0</v>
      </c>
      <c r="KR18" s="109">
        <f>Seniori!KR23</f>
        <v>0</v>
      </c>
      <c r="KS18" s="109">
        <f>Seniori!KS23</f>
        <v>0</v>
      </c>
      <c r="KT18" s="109">
        <f>Seniori!KT23</f>
        <v>0</v>
      </c>
      <c r="KU18" s="109">
        <f>Seniori!KU23</f>
        <v>0</v>
      </c>
      <c r="KV18" s="109">
        <f>Seniori!KV23</f>
        <v>0</v>
      </c>
      <c r="KW18" s="109">
        <f>Seniori!KW23</f>
        <v>0</v>
      </c>
      <c r="KX18" s="109">
        <f>Seniori!KX23</f>
        <v>0</v>
      </c>
      <c r="KY18" s="109">
        <f>Seniori!KY23</f>
        <v>0</v>
      </c>
      <c r="KZ18" s="109">
        <f>Seniori!KZ23</f>
        <v>0</v>
      </c>
      <c r="LA18" s="109">
        <f>Seniori!LA23</f>
        <v>0</v>
      </c>
      <c r="LB18" s="109">
        <f>Seniori!LB23</f>
        <v>0</v>
      </c>
      <c r="LC18" s="109">
        <f>Seniori!LC23</f>
        <v>0</v>
      </c>
      <c r="LD18" s="109">
        <f>Seniori!LD23</f>
        <v>0</v>
      </c>
      <c r="LE18" s="109">
        <f>Seniori!LE23</f>
        <v>0</v>
      </c>
      <c r="LF18" s="109">
        <f>Seniori!LF23</f>
        <v>0</v>
      </c>
      <c r="LG18" s="109">
        <f>Seniori!LG23</f>
        <v>0</v>
      </c>
      <c r="LH18" s="109">
        <f>Seniori!LH23</f>
        <v>0</v>
      </c>
      <c r="LI18" s="109">
        <f>Seniori!LI23</f>
        <v>0</v>
      </c>
      <c r="LJ18" s="109">
        <f>Seniori!LJ23</f>
        <v>0</v>
      </c>
      <c r="LK18" s="109">
        <f>Seniori!LK23</f>
        <v>0</v>
      </c>
      <c r="LL18" s="109">
        <f>Seniori!LL23</f>
        <v>0</v>
      </c>
      <c r="LM18" s="109">
        <f>Seniori!LM23</f>
        <v>0</v>
      </c>
      <c r="LN18" s="109">
        <f>Seniori!LN23</f>
        <v>0</v>
      </c>
      <c r="LO18" s="109">
        <f>Seniori!LO23</f>
        <v>0</v>
      </c>
      <c r="LP18" s="109">
        <f>Seniori!LP23</f>
        <v>0</v>
      </c>
      <c r="LQ18" s="109">
        <f>Seniori!LQ23</f>
        <v>0</v>
      </c>
      <c r="LR18" s="109">
        <f>Seniori!LR23</f>
        <v>0</v>
      </c>
      <c r="LS18" s="109">
        <f>Seniori!LS23</f>
        <v>0</v>
      </c>
      <c r="LT18" s="109">
        <f>Seniori!LT23</f>
        <v>0</v>
      </c>
      <c r="LU18" s="109">
        <f>Seniori!LU23</f>
        <v>0</v>
      </c>
      <c r="LV18" s="109">
        <f>Seniori!LV23</f>
        <v>0</v>
      </c>
      <c r="LW18" s="109">
        <f>Seniori!LW23</f>
        <v>0</v>
      </c>
      <c r="LX18" s="109">
        <f>Seniori!LX23</f>
        <v>0</v>
      </c>
      <c r="LY18" s="109">
        <f>Seniori!LY23</f>
        <v>0</v>
      </c>
      <c r="LZ18" s="109">
        <f>Seniori!LZ23</f>
        <v>0</v>
      </c>
      <c r="MA18" s="109">
        <f>Seniori!MA23</f>
        <v>0</v>
      </c>
      <c r="MB18" s="109">
        <f>Seniori!MB23</f>
        <v>0</v>
      </c>
      <c r="MC18" s="109">
        <f>Seniori!MC23</f>
        <v>0</v>
      </c>
      <c r="MD18" s="109">
        <f>Seniori!MD23</f>
        <v>0</v>
      </c>
      <c r="ME18" s="109">
        <f>Seniori!ME23</f>
        <v>0</v>
      </c>
      <c r="MF18" s="109">
        <f>Seniori!MF23</f>
        <v>0</v>
      </c>
      <c r="MG18" s="109">
        <f>Seniori!MG23</f>
        <v>0</v>
      </c>
      <c r="MH18" s="109">
        <f>Seniori!MH23</f>
        <v>0</v>
      </c>
      <c r="MI18" s="109">
        <f>Seniori!MI23</f>
        <v>0</v>
      </c>
      <c r="MJ18" s="109">
        <f>Seniori!MJ23</f>
        <v>0</v>
      </c>
      <c r="MK18" s="109">
        <f>Seniori!MK23</f>
        <v>0</v>
      </c>
      <c r="ML18" s="109">
        <f>Seniori!ML23</f>
        <v>0</v>
      </c>
      <c r="MM18" s="109">
        <f>Seniori!MM23</f>
        <v>0</v>
      </c>
      <c r="MN18" s="109">
        <f>Seniori!MN23</f>
        <v>0</v>
      </c>
      <c r="MO18" s="109">
        <f>Seniori!MO23</f>
        <v>0</v>
      </c>
      <c r="MP18" s="109">
        <f>Seniori!MP23</f>
        <v>0</v>
      </c>
      <c r="MQ18" s="109">
        <f>Seniori!MQ23</f>
        <v>0</v>
      </c>
      <c r="MR18" s="109">
        <f>Seniori!MR23</f>
        <v>0</v>
      </c>
      <c r="MS18" s="109">
        <f>Seniori!MS23</f>
        <v>0</v>
      </c>
      <c r="MT18" s="109">
        <f>Seniori!MT23</f>
        <v>0</v>
      </c>
      <c r="MU18" s="109">
        <f>Seniori!MU23</f>
        <v>0</v>
      </c>
      <c r="MV18" s="109">
        <f>Seniori!MV23</f>
        <v>0</v>
      </c>
      <c r="MW18" s="109">
        <f>Seniori!MW23</f>
        <v>0</v>
      </c>
      <c r="MX18" s="109">
        <f>Seniori!MX23</f>
        <v>0</v>
      </c>
      <c r="MY18" s="109">
        <f>Seniori!MY23</f>
        <v>0</v>
      </c>
      <c r="MZ18" s="109">
        <f>Seniori!MZ23</f>
        <v>0</v>
      </c>
      <c r="NA18" s="109">
        <f>Seniori!NA23</f>
        <v>0</v>
      </c>
      <c r="NB18" s="109">
        <f>Seniori!NB23</f>
        <v>0</v>
      </c>
      <c r="NC18" s="109">
        <f>Seniori!NC23</f>
        <v>0</v>
      </c>
      <c r="ND18" s="109">
        <f>Seniori!ND23</f>
        <v>0</v>
      </c>
      <c r="NE18" s="109">
        <f>Seniori!NE23</f>
        <v>0</v>
      </c>
      <c r="NF18" s="109">
        <f>Seniori!NF23</f>
        <v>0</v>
      </c>
      <c r="NG18" s="109">
        <f>Seniori!NG23</f>
        <v>0</v>
      </c>
      <c r="NH18" s="109">
        <f>Seniori!NH23</f>
        <v>0</v>
      </c>
      <c r="NI18" s="109">
        <f>Seniori!NI23</f>
        <v>0</v>
      </c>
      <c r="NJ18" s="109">
        <f>Seniori!NJ23</f>
        <v>0</v>
      </c>
      <c r="NK18" s="109">
        <f>Seniori!NK23</f>
        <v>0</v>
      </c>
      <c r="NL18" s="109">
        <f>Seniori!NL23</f>
        <v>0</v>
      </c>
      <c r="NM18" s="109">
        <f>Seniori!NM23</f>
        <v>0</v>
      </c>
      <c r="NN18" s="109">
        <f>Seniori!NN23</f>
        <v>0</v>
      </c>
      <c r="NO18" s="109">
        <f>Seniori!NO23</f>
        <v>0</v>
      </c>
      <c r="NP18" s="109">
        <f>Seniori!NP23</f>
        <v>0</v>
      </c>
      <c r="NQ18" s="109">
        <f>Seniori!NQ23</f>
        <v>0</v>
      </c>
      <c r="NR18" s="109">
        <f>Seniori!NR23</f>
        <v>0</v>
      </c>
      <c r="NS18" s="109">
        <f>Seniori!NS23</f>
        <v>0</v>
      </c>
      <c r="NT18" s="109">
        <f>Seniori!NT23</f>
        <v>0</v>
      </c>
      <c r="NU18" s="109">
        <f>Seniori!NU23</f>
        <v>0</v>
      </c>
      <c r="NV18" s="109">
        <f>Seniori!NV23</f>
        <v>0</v>
      </c>
      <c r="NW18" s="109">
        <f>Seniori!NW23</f>
        <v>0</v>
      </c>
      <c r="NX18" s="109">
        <f>Seniori!NX23</f>
        <v>0</v>
      </c>
      <c r="NY18" s="109">
        <f>Seniori!NY23</f>
        <v>0</v>
      </c>
      <c r="NZ18" s="109">
        <f>Seniori!NZ23</f>
        <v>0</v>
      </c>
      <c r="OA18" s="109">
        <f>Seniori!OA23</f>
        <v>0</v>
      </c>
      <c r="OB18" s="109">
        <f>Seniori!OB23</f>
        <v>0</v>
      </c>
      <c r="OC18" s="109">
        <f>Seniori!OC23</f>
        <v>0</v>
      </c>
      <c r="OD18" s="109">
        <f>Seniori!OD23</f>
        <v>0</v>
      </c>
      <c r="OE18" s="109">
        <f>Seniori!OE23</f>
        <v>0</v>
      </c>
      <c r="OF18" s="109">
        <f>Seniori!OF23</f>
        <v>0</v>
      </c>
      <c r="OG18" s="109">
        <f>Seniori!OG23</f>
        <v>0</v>
      </c>
      <c r="OH18" s="109">
        <f>Seniori!OH23</f>
        <v>0</v>
      </c>
      <c r="OI18" s="109">
        <f>Seniori!OI23</f>
        <v>0</v>
      </c>
      <c r="OJ18" s="109">
        <f>Seniori!OJ23</f>
        <v>0</v>
      </c>
      <c r="OK18" s="109">
        <f>Seniori!OK23</f>
        <v>0</v>
      </c>
      <c r="OL18" s="109">
        <f>Seniori!OL23</f>
        <v>0</v>
      </c>
      <c r="OM18" s="109">
        <f>Seniori!OM23</f>
        <v>0</v>
      </c>
      <c r="ON18" s="109">
        <f>Seniori!ON23</f>
        <v>0</v>
      </c>
      <c r="OO18" s="109"/>
      <c r="OP18" s="109">
        <f>Seniori!OP23</f>
        <v>0</v>
      </c>
      <c r="OQ18" s="109">
        <f>Seniori!OQ23</f>
        <v>0</v>
      </c>
      <c r="OR18" s="109">
        <f>Seniori!OR23</f>
        <v>0</v>
      </c>
      <c r="OS18" s="109">
        <f>Seniori!OS23</f>
        <v>0</v>
      </c>
      <c r="OT18" s="109">
        <f>Seniori!OT23</f>
        <v>0</v>
      </c>
      <c r="OU18" s="109">
        <f>Seniori!OU23</f>
        <v>0</v>
      </c>
      <c r="OV18" s="109">
        <f>Seniori!OV23</f>
        <v>0</v>
      </c>
      <c r="OW18" s="109">
        <f>Seniori!OW23</f>
        <v>0</v>
      </c>
      <c r="OX18" s="109">
        <f>Seniori!OX23</f>
        <v>0</v>
      </c>
      <c r="OY18" s="109">
        <f>Seniori!OY23</f>
        <v>0</v>
      </c>
      <c r="OZ18" s="109">
        <f>Seniori!OZ23</f>
        <v>0</v>
      </c>
      <c r="PA18" s="109">
        <f>Seniori!PA23</f>
        <v>0</v>
      </c>
      <c r="PB18" s="109">
        <f>Seniori!PB23</f>
        <v>0</v>
      </c>
      <c r="PC18" s="109">
        <f>Seniori!PC23</f>
        <v>0</v>
      </c>
      <c r="PD18" s="109">
        <f>Seniori!PD23</f>
        <v>0</v>
      </c>
      <c r="PE18" s="109">
        <f>Seniori!PE23</f>
        <v>0</v>
      </c>
      <c r="PF18" s="109">
        <f>Seniori!PF23</f>
        <v>0</v>
      </c>
      <c r="PG18" s="109">
        <f>Seniori!PG23</f>
        <v>0</v>
      </c>
      <c r="PH18" s="109">
        <f>Seniori!PH23</f>
        <v>0</v>
      </c>
      <c r="PI18" s="109">
        <f>Seniori!PI23</f>
        <v>0</v>
      </c>
      <c r="PJ18" s="109">
        <f>Seniori!PJ23</f>
        <v>0</v>
      </c>
      <c r="PK18" s="109">
        <f>Seniori!PK23</f>
        <v>0</v>
      </c>
      <c r="PL18" s="109">
        <f>Seniori!PL23</f>
        <v>0</v>
      </c>
      <c r="PM18" s="109">
        <f>Seniori!PM23</f>
        <v>0</v>
      </c>
      <c r="PN18" s="109">
        <f>Seniori!PN23</f>
        <v>0</v>
      </c>
      <c r="PO18" s="109">
        <f>Seniori!PO23</f>
        <v>0</v>
      </c>
      <c r="PP18" s="109">
        <f>Seniori!PP23</f>
        <v>0</v>
      </c>
      <c r="PQ18" s="109">
        <f>Seniori!PQ23</f>
        <v>0</v>
      </c>
      <c r="PR18" s="109">
        <f>Seniori!PR23</f>
        <v>0</v>
      </c>
      <c r="PS18" s="109">
        <f>Seniori!PS23</f>
        <v>0</v>
      </c>
      <c r="PT18" s="109">
        <f>Seniori!PT23</f>
        <v>0</v>
      </c>
      <c r="PU18" s="109">
        <f>Seniori!PU23</f>
        <v>0</v>
      </c>
      <c r="PV18" s="109">
        <f>Seniori!PV23</f>
        <v>0</v>
      </c>
      <c r="PW18" s="109">
        <f>Seniori!PW23</f>
        <v>0</v>
      </c>
      <c r="PX18" s="109">
        <f>Seniori!PX23</f>
        <v>0</v>
      </c>
      <c r="PY18" s="109">
        <f>Seniori!PY23</f>
        <v>0</v>
      </c>
      <c r="PZ18" s="109">
        <f>Seniori!PZ23</f>
        <v>0</v>
      </c>
      <c r="QA18" s="109">
        <f>Seniori!QA23</f>
        <v>0</v>
      </c>
      <c r="QB18" s="109">
        <f>Seniori!QB23</f>
        <v>0</v>
      </c>
      <c r="QC18" s="109">
        <f>Seniori!QC23</f>
        <v>0</v>
      </c>
      <c r="QD18" s="109">
        <f>Seniori!QD23</f>
        <v>0</v>
      </c>
      <c r="QE18" s="109">
        <f>Seniori!QE23</f>
        <v>0</v>
      </c>
      <c r="QF18" s="109">
        <f>Seniori!QF23</f>
        <v>0</v>
      </c>
      <c r="QG18" s="109">
        <f>Seniori!QG23</f>
        <v>0</v>
      </c>
      <c r="QH18" s="109">
        <f>Seniori!QH23</f>
        <v>0</v>
      </c>
      <c r="QI18" s="109">
        <f>Seniori!QI23</f>
        <v>0</v>
      </c>
      <c r="QJ18" s="109">
        <f>Seniori!QJ23</f>
        <v>0</v>
      </c>
      <c r="QK18" s="109">
        <f>Seniori!QK23</f>
        <v>0</v>
      </c>
      <c r="QL18" s="109">
        <f>Seniori!QL23</f>
        <v>0</v>
      </c>
      <c r="QM18" s="109">
        <f>Seniori!QM23</f>
        <v>0</v>
      </c>
      <c r="QN18" s="109">
        <f>Seniori!QN23</f>
        <v>0</v>
      </c>
      <c r="QO18" s="109">
        <f>Seniori!QO23</f>
        <v>0</v>
      </c>
      <c r="QP18" s="109">
        <f>Seniori!QP23</f>
        <v>0</v>
      </c>
      <c r="QQ18" s="109">
        <f>Seniori!QQ23</f>
        <v>0</v>
      </c>
      <c r="QR18" s="109">
        <f>Seniori!QR23</f>
        <v>0</v>
      </c>
      <c r="QS18" s="109">
        <f>Seniori!QS23</f>
        <v>0</v>
      </c>
      <c r="QT18" s="109">
        <f>Seniori!QT23</f>
        <v>0</v>
      </c>
      <c r="QU18" s="109">
        <f>Seniori!QU23</f>
        <v>0</v>
      </c>
      <c r="QV18" s="109">
        <f>Seniori!QV23</f>
        <v>0</v>
      </c>
      <c r="QW18" s="109">
        <f>Seniori!QW23</f>
        <v>0</v>
      </c>
      <c r="QX18" s="109">
        <f>Seniori!QX23</f>
        <v>0</v>
      </c>
      <c r="QY18" s="109">
        <f>Seniori!QY23</f>
        <v>0</v>
      </c>
      <c r="QZ18" s="109">
        <f>Seniori!QZ23</f>
        <v>0</v>
      </c>
      <c r="RA18" s="109">
        <f>Seniori!RA23</f>
        <v>0</v>
      </c>
      <c r="RB18" s="109">
        <f>Seniori!RB23</f>
        <v>0</v>
      </c>
      <c r="RC18" s="109">
        <f>Seniori!RC23</f>
        <v>0</v>
      </c>
      <c r="RD18" s="109">
        <f>Seniori!RD23</f>
        <v>0</v>
      </c>
      <c r="RE18" s="109">
        <f>Seniori!RE23</f>
        <v>0</v>
      </c>
      <c r="RF18" s="109">
        <f>Seniori!RF23</f>
        <v>0</v>
      </c>
      <c r="RG18" s="109">
        <f>Seniori!RG23</f>
        <v>0</v>
      </c>
      <c r="RH18" s="109">
        <f>Seniori!RH23</f>
        <v>0</v>
      </c>
      <c r="RI18" s="109">
        <f>Seniori!RI23</f>
        <v>0</v>
      </c>
      <c r="RJ18" s="109">
        <f>Seniori!RJ23</f>
        <v>0</v>
      </c>
      <c r="RK18" s="109">
        <f>Seniori!RK23</f>
        <v>0</v>
      </c>
      <c r="RL18" s="109">
        <f>Seniori!RL23</f>
        <v>0</v>
      </c>
      <c r="RM18" s="109">
        <f>Seniori!RM23</f>
        <v>0</v>
      </c>
      <c r="RN18" s="109">
        <f>Seniori!RN23</f>
        <v>0</v>
      </c>
      <c r="RO18" s="109">
        <f>Seniori!RO23</f>
        <v>0</v>
      </c>
      <c r="RP18" s="109">
        <f>Seniori!RP23</f>
        <v>0</v>
      </c>
      <c r="RQ18" s="109">
        <f>Seniori!RQ23</f>
        <v>0</v>
      </c>
      <c r="RR18" s="109">
        <f>Seniori!RR23</f>
        <v>0</v>
      </c>
      <c r="RS18" s="109">
        <f>Seniori!RS23</f>
        <v>0</v>
      </c>
      <c r="RT18" s="109">
        <f>Seniori!RT23</f>
        <v>0</v>
      </c>
      <c r="RU18" s="109">
        <f>Seniori!RU23</f>
        <v>0</v>
      </c>
      <c r="RV18" s="109">
        <f>Seniori!RV23</f>
        <v>0</v>
      </c>
      <c r="RW18" s="109">
        <f>Seniori!RW23</f>
        <v>0</v>
      </c>
      <c r="RX18" s="109">
        <f>Seniori!RX23</f>
        <v>0</v>
      </c>
      <c r="RY18" s="109">
        <f>Seniori!RY23</f>
        <v>0</v>
      </c>
      <c r="RZ18" s="109">
        <f>Seniori!RZ23</f>
        <v>0</v>
      </c>
      <c r="SA18" s="109">
        <f>Seniori!SA23</f>
        <v>0</v>
      </c>
      <c r="SB18" s="109">
        <f>Seniori!SB23</f>
        <v>0</v>
      </c>
      <c r="SC18" s="109">
        <f>Seniori!SC23</f>
        <v>0</v>
      </c>
      <c r="SD18" s="109">
        <f>Seniori!SD23</f>
        <v>0</v>
      </c>
      <c r="SE18" s="109">
        <f>Seniori!SE23</f>
        <v>0</v>
      </c>
      <c r="SF18" s="109">
        <f>Seniori!SF23</f>
        <v>0</v>
      </c>
      <c r="SG18" s="109">
        <f>Seniori!SG23</f>
        <v>0</v>
      </c>
      <c r="SH18" s="109">
        <f>Seniori!SH23</f>
        <v>0</v>
      </c>
      <c r="SI18" s="109">
        <f>Seniori!SI23</f>
        <v>0</v>
      </c>
      <c r="SJ18" s="109">
        <f>Seniori!SJ23</f>
        <v>0</v>
      </c>
      <c r="SK18" s="109">
        <f>Seniori!SK23</f>
        <v>0</v>
      </c>
      <c r="SL18" s="109">
        <f>Seniori!SL23</f>
        <v>0</v>
      </c>
      <c r="SM18" s="109">
        <f>Seniori!SM23</f>
        <v>0</v>
      </c>
      <c r="SN18" s="109">
        <f>Seniori!SN23</f>
        <v>0</v>
      </c>
      <c r="SO18" s="109">
        <f>Seniori!SO23</f>
        <v>0</v>
      </c>
      <c r="SP18" s="109">
        <f>Seniori!SP23</f>
        <v>0</v>
      </c>
      <c r="SQ18" s="109">
        <f>Seniori!SQ23</f>
        <v>0</v>
      </c>
      <c r="SR18" s="109">
        <f>Seniori!SR23</f>
        <v>0</v>
      </c>
      <c r="SS18" s="109">
        <f>Seniori!SS23</f>
        <v>0</v>
      </c>
      <c r="ST18" s="109">
        <f>Seniori!ST23</f>
        <v>0</v>
      </c>
      <c r="SU18" s="109">
        <f>Seniori!SU23</f>
        <v>0</v>
      </c>
      <c r="SV18" s="109">
        <f>Seniori!SV23</f>
        <v>0</v>
      </c>
      <c r="SW18" s="109">
        <f>Seniori!SW23</f>
        <v>0</v>
      </c>
      <c r="SX18" s="109">
        <f>Seniori!SX23</f>
        <v>0</v>
      </c>
      <c r="SY18" s="109">
        <f>Seniori!SY23</f>
        <v>0</v>
      </c>
      <c r="SZ18" s="109">
        <f>Seniori!SZ23</f>
        <v>0</v>
      </c>
      <c r="TA18" s="109">
        <f>Seniori!TA23</f>
        <v>0</v>
      </c>
      <c r="TB18" s="109">
        <f>Seniori!TB23</f>
        <v>0</v>
      </c>
    </row>
    <row r="19" spans="1:522" s="10" customFormat="1" ht="18" customHeight="1" x14ac:dyDescent="0.2">
      <c r="A19" s="12">
        <v>11</v>
      </c>
      <c r="B19" s="11" t="s">
        <v>575</v>
      </c>
      <c r="C19" s="1">
        <v>11682</v>
      </c>
      <c r="D19" s="1">
        <v>2018</v>
      </c>
      <c r="E19" s="4" t="s">
        <v>88</v>
      </c>
      <c r="F19" s="1">
        <v>6761</v>
      </c>
      <c r="G19" s="9" t="s">
        <v>127</v>
      </c>
      <c r="H19" s="4" t="s">
        <v>23</v>
      </c>
      <c r="I19" s="1">
        <f>SUM(K19:TB19)</f>
        <v>0</v>
      </c>
      <c r="J19" s="12">
        <f>I20</f>
        <v>36</v>
      </c>
      <c r="K19" s="109">
        <f>Juniori!K17</f>
        <v>0</v>
      </c>
      <c r="L19" s="109">
        <f>Juniori!L17</f>
        <v>0</v>
      </c>
      <c r="M19" s="109">
        <f>Juniori!M17</f>
        <v>0</v>
      </c>
      <c r="N19" s="109">
        <f>Juniori!N17</f>
        <v>0</v>
      </c>
      <c r="O19" s="109">
        <f>Juniori!O17</f>
        <v>0</v>
      </c>
      <c r="P19" s="109">
        <f>Juniori!P17</f>
        <v>0</v>
      </c>
      <c r="Q19" s="109">
        <f>Juniori!Q17</f>
        <v>0</v>
      </c>
      <c r="R19" s="109">
        <f>Juniori!R17</f>
        <v>0</v>
      </c>
      <c r="S19" s="109"/>
      <c r="T19" s="109">
        <f>Juniori!T17</f>
        <v>0</v>
      </c>
      <c r="U19" s="109">
        <f>Juniori!U17</f>
        <v>0</v>
      </c>
      <c r="V19" s="109">
        <f>Juniori!V17</f>
        <v>0</v>
      </c>
      <c r="W19" s="109">
        <f>Juniori!W17</f>
        <v>0</v>
      </c>
      <c r="X19" s="109">
        <f>Juniori!X17</f>
        <v>0</v>
      </c>
      <c r="Y19" s="109">
        <f>Juniori!Y17</f>
        <v>0</v>
      </c>
      <c r="Z19" s="109">
        <f>Juniori!Z17</f>
        <v>0</v>
      </c>
      <c r="AA19" s="109">
        <f>Juniori!AA17</f>
        <v>0</v>
      </c>
      <c r="AB19" s="109">
        <f>Juniori!AB17</f>
        <v>0</v>
      </c>
      <c r="AC19" s="109">
        <f>Juniori!AC17</f>
        <v>0</v>
      </c>
      <c r="AD19" s="109">
        <f>Juniori!AD17</f>
        <v>0</v>
      </c>
      <c r="AE19" s="109">
        <f>Juniori!AE17</f>
        <v>0</v>
      </c>
      <c r="AF19" s="109">
        <f>Juniori!AF17</f>
        <v>0</v>
      </c>
      <c r="AG19" s="109">
        <f>Juniori!AG17</f>
        <v>0</v>
      </c>
      <c r="AH19" s="109">
        <f>Juniori!AH17</f>
        <v>0</v>
      </c>
      <c r="AI19" s="109"/>
      <c r="AJ19" s="109">
        <f>Juniori!AJ17</f>
        <v>0</v>
      </c>
      <c r="AK19" s="109">
        <f>Juniori!AK17</f>
        <v>0</v>
      </c>
      <c r="AL19" s="109">
        <f>Juniori!AL17</f>
        <v>0</v>
      </c>
      <c r="AM19" s="109">
        <f>Juniori!AM17</f>
        <v>0</v>
      </c>
      <c r="AN19" s="109">
        <f>Juniori!AN17</f>
        <v>0</v>
      </c>
      <c r="AO19" s="109">
        <f>Juniori!AO17</f>
        <v>0</v>
      </c>
      <c r="AP19" s="109">
        <f>Juniori!AP17</f>
        <v>0</v>
      </c>
      <c r="AQ19" s="109">
        <f>Juniori!AQ17</f>
        <v>0</v>
      </c>
      <c r="AR19" s="109">
        <f>Juniori!AR17</f>
        <v>0</v>
      </c>
      <c r="AS19" s="109">
        <f>Juniori!AS17</f>
        <v>0</v>
      </c>
      <c r="AT19" s="109">
        <f>Juniori!AT17</f>
        <v>0</v>
      </c>
      <c r="AU19" s="109"/>
      <c r="AV19" s="109">
        <f>Juniori!AV17</f>
        <v>0</v>
      </c>
      <c r="AW19" s="109">
        <f>Juniori!AW17</f>
        <v>0</v>
      </c>
      <c r="AX19" s="109">
        <f>Juniori!AX17</f>
        <v>0</v>
      </c>
      <c r="AY19" s="109">
        <f>Juniori!AY17</f>
        <v>0</v>
      </c>
      <c r="AZ19" s="109">
        <f>Juniori!AZ17</f>
        <v>0</v>
      </c>
      <c r="BA19" s="109">
        <f>Juniori!BA17</f>
        <v>0</v>
      </c>
      <c r="BB19" s="109">
        <f>Juniori!BB17</f>
        <v>0</v>
      </c>
      <c r="BC19" s="109"/>
      <c r="BD19" s="109">
        <f>Juniori!BD17</f>
        <v>0</v>
      </c>
      <c r="BE19" s="109">
        <f>Juniori!BE17</f>
        <v>0</v>
      </c>
      <c r="BF19" s="109">
        <f>Juniori!BF17</f>
        <v>0</v>
      </c>
      <c r="BG19" s="109">
        <f>Juniori!BG17</f>
        <v>0</v>
      </c>
      <c r="BH19" s="109">
        <f>Juniori!BH17</f>
        <v>0</v>
      </c>
      <c r="BI19" s="109">
        <f>Juniori!BI17</f>
        <v>0</v>
      </c>
      <c r="BJ19" s="109">
        <f>Juniori!BJ17</f>
        <v>0</v>
      </c>
      <c r="BK19" s="109">
        <f>Juniori!BK17</f>
        <v>0</v>
      </c>
      <c r="BL19" s="109">
        <f>Juniori!BL17</f>
        <v>0</v>
      </c>
      <c r="BM19" s="109">
        <f>Juniori!BM17</f>
        <v>0</v>
      </c>
      <c r="BN19" s="109">
        <f>Juniori!BN17</f>
        <v>0</v>
      </c>
      <c r="BO19" s="109">
        <f>Juniori!BO17</f>
        <v>0</v>
      </c>
      <c r="BP19" s="109">
        <f>Juniori!BP17</f>
        <v>0</v>
      </c>
      <c r="BQ19" s="109">
        <f>Juniori!BQ17</f>
        <v>0</v>
      </c>
      <c r="BR19" s="109">
        <f>Juniori!BR17</f>
        <v>0</v>
      </c>
      <c r="BS19" s="109">
        <f>Juniori!BS17</f>
        <v>0</v>
      </c>
      <c r="BT19" s="109">
        <f>Juniori!BT17</f>
        <v>0</v>
      </c>
      <c r="BU19" s="109">
        <f>Juniori!BU17</f>
        <v>0</v>
      </c>
      <c r="BV19" s="109">
        <f>Juniori!BV17</f>
        <v>0</v>
      </c>
      <c r="BW19" s="109">
        <f>Juniori!BW17</f>
        <v>0</v>
      </c>
      <c r="BX19" s="109">
        <f>Juniori!BX17</f>
        <v>0</v>
      </c>
      <c r="BY19" s="109">
        <f>Juniori!BY17</f>
        <v>0</v>
      </c>
      <c r="BZ19" s="109">
        <f>Juniori!BZ17</f>
        <v>0</v>
      </c>
      <c r="CA19" s="109">
        <f>Juniori!CA17</f>
        <v>0</v>
      </c>
      <c r="CB19" s="109">
        <f>Juniori!CB17</f>
        <v>0</v>
      </c>
      <c r="CC19" s="109">
        <f>Juniori!CC17</f>
        <v>0</v>
      </c>
      <c r="CD19" s="109">
        <f>Juniori!CD17</f>
        <v>0</v>
      </c>
      <c r="CE19" s="109">
        <f>Juniori!CE17</f>
        <v>0</v>
      </c>
      <c r="CF19" s="109">
        <f>Juniori!CF17</f>
        <v>0</v>
      </c>
      <c r="CG19" s="109">
        <f>Juniori!CG17</f>
        <v>0</v>
      </c>
      <c r="CH19" s="109">
        <f>Juniori!CH17</f>
        <v>0</v>
      </c>
      <c r="CI19" s="109">
        <f>Juniori!CI17</f>
        <v>0</v>
      </c>
      <c r="CJ19" s="109">
        <f>Juniori!CJ17</f>
        <v>0</v>
      </c>
      <c r="CK19" s="109">
        <f>Juniori!CK17</f>
        <v>0</v>
      </c>
      <c r="CL19" s="109">
        <f>Juniori!CL17</f>
        <v>0</v>
      </c>
      <c r="CM19" s="109">
        <f>Juniori!CM17</f>
        <v>0</v>
      </c>
      <c r="CN19" s="109">
        <f>Juniori!CN17</f>
        <v>0</v>
      </c>
      <c r="CO19" s="109">
        <f>Juniori!CO17</f>
        <v>0</v>
      </c>
      <c r="CP19" s="109">
        <f>Juniori!CP17</f>
        <v>0</v>
      </c>
      <c r="CQ19" s="109">
        <f>Juniori!CQ17</f>
        <v>0</v>
      </c>
      <c r="CR19" s="109">
        <f>Juniori!CR17</f>
        <v>0</v>
      </c>
      <c r="CS19" s="109">
        <f>Juniori!CS17</f>
        <v>0</v>
      </c>
      <c r="CT19" s="109">
        <f>Juniori!CT17</f>
        <v>0</v>
      </c>
      <c r="CU19" s="109">
        <f>Juniori!CU17</f>
        <v>0</v>
      </c>
      <c r="CV19" s="109">
        <f>Juniori!CV17</f>
        <v>0</v>
      </c>
      <c r="CW19" s="109">
        <f>Juniori!CW17</f>
        <v>0</v>
      </c>
      <c r="CX19" s="109">
        <f>Juniori!CX17</f>
        <v>0</v>
      </c>
      <c r="CY19" s="109">
        <f>Juniori!CY17</f>
        <v>0</v>
      </c>
      <c r="CZ19" s="109">
        <f>Juniori!CZ17</f>
        <v>0</v>
      </c>
      <c r="DA19" s="109">
        <f>Juniori!DA17</f>
        <v>0</v>
      </c>
      <c r="DB19" s="109">
        <f>Juniori!DB17</f>
        <v>0</v>
      </c>
      <c r="DC19" s="109">
        <f>Juniori!DC17</f>
        <v>0</v>
      </c>
      <c r="DD19" s="109">
        <f>Juniori!DD17</f>
        <v>0</v>
      </c>
      <c r="DE19" s="109">
        <f>Juniori!DE17</f>
        <v>0</v>
      </c>
      <c r="DF19" s="109">
        <f>Juniori!DF17</f>
        <v>0</v>
      </c>
      <c r="DG19" s="109">
        <f>Juniori!DG17</f>
        <v>0</v>
      </c>
      <c r="DH19" s="109">
        <f>Juniori!DH17</f>
        <v>0</v>
      </c>
      <c r="DI19" s="109">
        <f>Juniori!DI17</f>
        <v>0</v>
      </c>
      <c r="DJ19" s="109">
        <f>Juniori!DJ17</f>
        <v>0</v>
      </c>
      <c r="DK19" s="109">
        <f>Juniori!DK17</f>
        <v>0</v>
      </c>
      <c r="DL19" s="109">
        <f>Juniori!DL17</f>
        <v>0</v>
      </c>
      <c r="DM19" s="109">
        <f>Juniori!DM17</f>
        <v>0</v>
      </c>
      <c r="DN19" s="109">
        <f>Juniori!DN17</f>
        <v>0</v>
      </c>
      <c r="DO19" s="109">
        <f>Juniori!DO17</f>
        <v>0</v>
      </c>
      <c r="DP19" s="109">
        <f>Juniori!DP17</f>
        <v>0</v>
      </c>
      <c r="DQ19" s="109">
        <f>Juniori!DQ17</f>
        <v>0</v>
      </c>
      <c r="DR19" s="109">
        <f>Juniori!DR17</f>
        <v>0</v>
      </c>
      <c r="DS19" s="109">
        <f>Juniori!DS17</f>
        <v>0</v>
      </c>
      <c r="DT19" s="109">
        <f>Juniori!DT17</f>
        <v>0</v>
      </c>
      <c r="DU19" s="109">
        <f>Juniori!DU17</f>
        <v>0</v>
      </c>
      <c r="DV19" s="109">
        <f>Juniori!DV17</f>
        <v>0</v>
      </c>
      <c r="DW19" s="109">
        <f>Juniori!DW17</f>
        <v>0</v>
      </c>
      <c r="DX19" s="109">
        <f>Juniori!DX17</f>
        <v>0</v>
      </c>
      <c r="DY19" s="109">
        <f>Juniori!DY17</f>
        <v>0</v>
      </c>
      <c r="DZ19" s="109">
        <f>Juniori!DZ17</f>
        <v>0</v>
      </c>
      <c r="EA19" s="109">
        <f>Juniori!EA17</f>
        <v>0</v>
      </c>
      <c r="EB19" s="109">
        <f>Juniori!EB17</f>
        <v>0</v>
      </c>
      <c r="EC19" s="109">
        <f>Juniori!EC17</f>
        <v>0</v>
      </c>
      <c r="ED19" s="109">
        <f>Juniori!ED17</f>
        <v>0</v>
      </c>
      <c r="EE19" s="109">
        <f>Juniori!EE17</f>
        <v>0</v>
      </c>
      <c r="EF19" s="109">
        <f>Juniori!EF17</f>
        <v>0</v>
      </c>
      <c r="EG19" s="109">
        <f>Juniori!EG17</f>
        <v>0</v>
      </c>
      <c r="EH19" s="109">
        <f>Juniori!EH17</f>
        <v>0</v>
      </c>
      <c r="EI19" s="109">
        <f>Juniori!EI17</f>
        <v>0</v>
      </c>
      <c r="EJ19" s="109">
        <f>Juniori!EJ17</f>
        <v>0</v>
      </c>
      <c r="EK19" s="109">
        <f>Juniori!EK17</f>
        <v>0</v>
      </c>
      <c r="EL19" s="109">
        <f>Juniori!EL17</f>
        <v>0</v>
      </c>
      <c r="EM19" s="109">
        <f>Juniori!EM17</f>
        <v>0</v>
      </c>
      <c r="EN19" s="109">
        <f>Juniori!EN17</f>
        <v>0</v>
      </c>
      <c r="EO19" s="109">
        <f>Juniori!EO17</f>
        <v>0</v>
      </c>
      <c r="EP19" s="109">
        <f>Juniori!EP17</f>
        <v>0</v>
      </c>
      <c r="EQ19" s="109">
        <f>Juniori!EQ17</f>
        <v>0</v>
      </c>
      <c r="ER19" s="109">
        <f>Juniori!ER17</f>
        <v>0</v>
      </c>
      <c r="ES19" s="109">
        <f>Juniori!ES17</f>
        <v>0</v>
      </c>
      <c r="ET19" s="109">
        <f>Juniori!ET17</f>
        <v>0</v>
      </c>
      <c r="EU19" s="109">
        <f>Juniori!EU17</f>
        <v>0</v>
      </c>
      <c r="EV19" s="109">
        <f>Juniori!EV17</f>
        <v>0</v>
      </c>
      <c r="EW19" s="109">
        <f>Juniori!EW17</f>
        <v>0</v>
      </c>
      <c r="EX19" s="109">
        <f>Juniori!EX17</f>
        <v>0</v>
      </c>
      <c r="EY19" s="109">
        <f>Juniori!EY17</f>
        <v>0</v>
      </c>
      <c r="EZ19" s="109">
        <f>Juniori!EZ17</f>
        <v>0</v>
      </c>
      <c r="FA19" s="109">
        <f>Juniori!FA17</f>
        <v>0</v>
      </c>
      <c r="FB19" s="109">
        <f>Juniori!FB17</f>
        <v>0</v>
      </c>
      <c r="FC19" s="109">
        <f>Juniori!FC17</f>
        <v>0</v>
      </c>
      <c r="FD19" s="109">
        <f>Juniori!FD17</f>
        <v>0</v>
      </c>
      <c r="FE19" s="109">
        <f>Juniori!FE17</f>
        <v>0</v>
      </c>
      <c r="FF19" s="109">
        <f>Juniori!FF17</f>
        <v>0</v>
      </c>
      <c r="FG19" s="109">
        <f>Juniori!FG17</f>
        <v>0</v>
      </c>
      <c r="FH19" s="109">
        <f>Juniori!FH17</f>
        <v>0</v>
      </c>
      <c r="FI19" s="109">
        <f>Juniori!FI17</f>
        <v>0</v>
      </c>
      <c r="FJ19" s="109">
        <f>Juniori!FJ17</f>
        <v>0</v>
      </c>
      <c r="FK19" s="109">
        <f>Juniori!FK17</f>
        <v>0</v>
      </c>
      <c r="FL19" s="109">
        <f>Juniori!FL17</f>
        <v>0</v>
      </c>
      <c r="FM19" s="109">
        <f>Juniori!FM17</f>
        <v>0</v>
      </c>
      <c r="FN19" s="109">
        <f>Juniori!FN17</f>
        <v>0</v>
      </c>
      <c r="FO19" s="109">
        <f>Juniori!FO17</f>
        <v>0</v>
      </c>
      <c r="FP19" s="109">
        <f>Juniori!FP17</f>
        <v>0</v>
      </c>
      <c r="FQ19" s="109">
        <f>Juniori!FQ17</f>
        <v>0</v>
      </c>
      <c r="FR19" s="109">
        <f>Juniori!FR17</f>
        <v>0</v>
      </c>
      <c r="FS19" s="109">
        <f>Juniori!FS17</f>
        <v>0</v>
      </c>
      <c r="FT19" s="109">
        <f>Juniori!FT17</f>
        <v>0</v>
      </c>
      <c r="FU19" s="109">
        <f>Juniori!FU17</f>
        <v>0</v>
      </c>
      <c r="FV19" s="109">
        <f>Juniori!FV17</f>
        <v>0</v>
      </c>
      <c r="FW19" s="109">
        <f>Juniori!FW17</f>
        <v>0</v>
      </c>
      <c r="FX19" s="109">
        <f>Juniori!FX17</f>
        <v>0</v>
      </c>
      <c r="FY19" s="109">
        <f>Juniori!FY17</f>
        <v>0</v>
      </c>
      <c r="FZ19" s="109">
        <f>Juniori!FZ17</f>
        <v>0</v>
      </c>
      <c r="GA19" s="109">
        <f>Juniori!GA17</f>
        <v>0</v>
      </c>
      <c r="GB19" s="109">
        <f>Juniori!GB17</f>
        <v>0</v>
      </c>
      <c r="GC19" s="109">
        <f>Juniori!GC17</f>
        <v>0</v>
      </c>
      <c r="GD19" s="109">
        <f>Juniori!GD17</f>
        <v>0</v>
      </c>
      <c r="GE19" s="109">
        <f>Juniori!GE17</f>
        <v>0</v>
      </c>
      <c r="GF19" s="109">
        <f>Juniori!GF17</f>
        <v>0</v>
      </c>
      <c r="GG19" s="109">
        <f>Juniori!GG17</f>
        <v>0</v>
      </c>
      <c r="GH19" s="109">
        <f>Juniori!GH17</f>
        <v>0</v>
      </c>
      <c r="GI19" s="109">
        <f>Juniori!GI17</f>
        <v>0</v>
      </c>
      <c r="GJ19" s="109">
        <f>Juniori!GJ17</f>
        <v>0</v>
      </c>
      <c r="GK19" s="109">
        <f>Juniori!GK17</f>
        <v>0</v>
      </c>
      <c r="GL19" s="109">
        <f>Juniori!GL17</f>
        <v>0</v>
      </c>
      <c r="GM19" s="109">
        <f>Juniori!GM17</f>
        <v>0</v>
      </c>
      <c r="GN19" s="109">
        <f>Juniori!GN17</f>
        <v>0</v>
      </c>
      <c r="GO19" s="109">
        <f>Juniori!GO17</f>
        <v>0</v>
      </c>
      <c r="GP19" s="109">
        <f>Juniori!GP17</f>
        <v>0</v>
      </c>
      <c r="GQ19" s="109">
        <f>Juniori!GQ17</f>
        <v>0</v>
      </c>
      <c r="GR19" s="109">
        <f>Juniori!GR17</f>
        <v>0</v>
      </c>
      <c r="GS19" s="109">
        <f>Juniori!GS17</f>
        <v>0</v>
      </c>
      <c r="GT19" s="109">
        <f>Juniori!GT17</f>
        <v>0</v>
      </c>
      <c r="GU19" s="109">
        <f>Juniori!GU17</f>
        <v>0</v>
      </c>
      <c r="GV19" s="109">
        <f>Juniori!GV17</f>
        <v>0</v>
      </c>
      <c r="GW19" s="109">
        <f>Juniori!GW17</f>
        <v>0</v>
      </c>
      <c r="GX19" s="109">
        <f>Juniori!GX17</f>
        <v>0</v>
      </c>
      <c r="GY19" s="109">
        <f>Juniori!GY17</f>
        <v>0</v>
      </c>
      <c r="GZ19" s="109">
        <f>Juniori!GZ17</f>
        <v>0</v>
      </c>
      <c r="HA19" s="109">
        <f>Juniori!HA17</f>
        <v>0</v>
      </c>
      <c r="HB19" s="109">
        <f>Juniori!HB17</f>
        <v>0</v>
      </c>
      <c r="HC19" s="109">
        <f>Juniori!HC17</f>
        <v>0</v>
      </c>
      <c r="HD19" s="109">
        <f>Juniori!HD17</f>
        <v>0</v>
      </c>
      <c r="HE19" s="109">
        <f>Juniori!HE17</f>
        <v>0</v>
      </c>
      <c r="HF19" s="109">
        <f>Juniori!HF17</f>
        <v>0</v>
      </c>
      <c r="HG19" s="109">
        <f>Juniori!HG17</f>
        <v>0</v>
      </c>
      <c r="HH19" s="109">
        <f>Juniori!HH17</f>
        <v>0</v>
      </c>
      <c r="HI19" s="109">
        <f>Juniori!HI17</f>
        <v>0</v>
      </c>
      <c r="HJ19" s="109">
        <f>Juniori!HJ17</f>
        <v>0</v>
      </c>
      <c r="HK19" s="109">
        <f>Juniori!HK17</f>
        <v>0</v>
      </c>
      <c r="HL19" s="109">
        <f>Juniori!HL17</f>
        <v>0</v>
      </c>
      <c r="HM19" s="109">
        <f>Juniori!HM17</f>
        <v>0</v>
      </c>
      <c r="HN19" s="109">
        <f>Juniori!HN17</f>
        <v>0</v>
      </c>
      <c r="HO19" s="109">
        <f>Juniori!HO17</f>
        <v>0</v>
      </c>
      <c r="HP19" s="109">
        <f>Juniori!HP17</f>
        <v>0</v>
      </c>
      <c r="HQ19" s="109">
        <f>Juniori!HQ17</f>
        <v>0</v>
      </c>
      <c r="HR19" s="109">
        <f>Juniori!HR17</f>
        <v>0</v>
      </c>
      <c r="HS19" s="109">
        <f>Juniori!HS17</f>
        <v>0</v>
      </c>
      <c r="HT19" s="109">
        <f>Juniori!HT17</f>
        <v>0</v>
      </c>
      <c r="HU19" s="109">
        <f>Juniori!HU17</f>
        <v>0</v>
      </c>
      <c r="HV19" s="109">
        <f>Juniori!HV17</f>
        <v>0</v>
      </c>
      <c r="HW19" s="109">
        <f>Juniori!HW17</f>
        <v>0</v>
      </c>
      <c r="HX19" s="109">
        <f>Juniori!HX17</f>
        <v>0</v>
      </c>
      <c r="HY19" s="109">
        <f>Juniori!HY17</f>
        <v>0</v>
      </c>
      <c r="HZ19" s="109">
        <f>Juniori!HZ17</f>
        <v>0</v>
      </c>
      <c r="IA19" s="109">
        <f>Juniori!IA17</f>
        <v>0</v>
      </c>
      <c r="IB19" s="109">
        <f>Juniori!IB17</f>
        <v>0</v>
      </c>
      <c r="IC19" s="109">
        <f>Juniori!IC17</f>
        <v>0</v>
      </c>
      <c r="ID19" s="109">
        <f>Juniori!ID17</f>
        <v>0</v>
      </c>
      <c r="IE19" s="109">
        <f>Juniori!IE17</f>
        <v>0</v>
      </c>
      <c r="IF19" s="109">
        <f>Juniori!IF17</f>
        <v>0</v>
      </c>
      <c r="IG19" s="109">
        <f>Juniori!IG17</f>
        <v>0</v>
      </c>
      <c r="IH19" s="109">
        <f>Juniori!IH17</f>
        <v>0</v>
      </c>
      <c r="II19" s="109">
        <f>Juniori!II17</f>
        <v>0</v>
      </c>
      <c r="IJ19" s="109">
        <f>Juniori!IJ17</f>
        <v>0</v>
      </c>
      <c r="IK19" s="109">
        <f>Juniori!IK17</f>
        <v>0</v>
      </c>
      <c r="IL19" s="109">
        <f>Juniori!IL17</f>
        <v>0</v>
      </c>
      <c r="IM19" s="109">
        <f>Juniori!IM17</f>
        <v>0</v>
      </c>
      <c r="IN19" s="109">
        <f>Juniori!IN17</f>
        <v>0</v>
      </c>
      <c r="IO19" s="109">
        <f>Juniori!IO17</f>
        <v>0</v>
      </c>
      <c r="IP19" s="109">
        <f>Juniori!IP17</f>
        <v>0</v>
      </c>
      <c r="IQ19" s="109">
        <f>Juniori!IQ17</f>
        <v>0</v>
      </c>
      <c r="IR19" s="109">
        <f>Juniori!IR17</f>
        <v>0</v>
      </c>
      <c r="IS19" s="109">
        <f>Juniori!IS17</f>
        <v>0</v>
      </c>
      <c r="IT19" s="109">
        <f>Juniori!IT17</f>
        <v>0</v>
      </c>
      <c r="IU19" s="109">
        <f>Juniori!IU17</f>
        <v>0</v>
      </c>
      <c r="IV19" s="109">
        <f>Juniori!IV17</f>
        <v>0</v>
      </c>
      <c r="IW19" s="109">
        <f>Juniori!IW17</f>
        <v>0</v>
      </c>
      <c r="IX19" s="109">
        <f>Juniori!IX17</f>
        <v>0</v>
      </c>
      <c r="IY19" s="109">
        <f>Juniori!IY17</f>
        <v>0</v>
      </c>
      <c r="IZ19" s="109">
        <f>Juniori!IZ17</f>
        <v>0</v>
      </c>
      <c r="JA19" s="109">
        <f>Juniori!JA17</f>
        <v>0</v>
      </c>
      <c r="JB19" s="109">
        <f>Juniori!JB17</f>
        <v>0</v>
      </c>
      <c r="JC19" s="109">
        <f>Juniori!JC17</f>
        <v>0</v>
      </c>
      <c r="JD19" s="109">
        <f>Juniori!JD17</f>
        <v>0</v>
      </c>
      <c r="JE19" s="109">
        <f>Juniori!JE17</f>
        <v>0</v>
      </c>
      <c r="JF19" s="109">
        <f>Juniori!JF17</f>
        <v>0</v>
      </c>
      <c r="JG19" s="109">
        <f>Juniori!JG17</f>
        <v>0</v>
      </c>
      <c r="JH19" s="109">
        <f>Juniori!JH17</f>
        <v>0</v>
      </c>
      <c r="JI19" s="109">
        <f>Juniori!JI17</f>
        <v>0</v>
      </c>
      <c r="JJ19" s="109">
        <f>Juniori!JJ17</f>
        <v>0</v>
      </c>
      <c r="JK19" s="109">
        <f>Juniori!JK17</f>
        <v>0</v>
      </c>
      <c r="JL19" s="109">
        <f>Juniori!JL17</f>
        <v>0</v>
      </c>
      <c r="JM19" s="109">
        <f>Juniori!JM17</f>
        <v>0</v>
      </c>
      <c r="JN19" s="109">
        <f>Juniori!JN17</f>
        <v>0</v>
      </c>
      <c r="JO19" s="109">
        <f>Juniori!JO17</f>
        <v>0</v>
      </c>
      <c r="JP19" s="109">
        <f>Juniori!JP17</f>
        <v>0</v>
      </c>
      <c r="JQ19" s="109">
        <f>Juniori!JQ17</f>
        <v>0</v>
      </c>
      <c r="JR19" s="109">
        <f>Juniori!JR17</f>
        <v>0</v>
      </c>
      <c r="JS19" s="109">
        <f>Juniori!JS17</f>
        <v>0</v>
      </c>
      <c r="JT19" s="109">
        <f>Juniori!JT17</f>
        <v>0</v>
      </c>
      <c r="JU19" s="109">
        <f>Juniori!JU17</f>
        <v>0</v>
      </c>
      <c r="JV19" s="109">
        <f>Juniori!JV17</f>
        <v>0</v>
      </c>
      <c r="JW19" s="109">
        <f>Juniori!JW17</f>
        <v>0</v>
      </c>
      <c r="JX19" s="109">
        <f>Juniori!JX17</f>
        <v>0</v>
      </c>
      <c r="JY19" s="109">
        <f>Juniori!JY17</f>
        <v>0</v>
      </c>
      <c r="JZ19" s="109">
        <f>Juniori!JZ17</f>
        <v>0</v>
      </c>
      <c r="KA19" s="109">
        <f>Juniori!KA17</f>
        <v>0</v>
      </c>
      <c r="KB19" s="109">
        <f>Juniori!KB17</f>
        <v>0</v>
      </c>
      <c r="KC19" s="109">
        <f>Juniori!KC17</f>
        <v>0</v>
      </c>
      <c r="KD19" s="109">
        <f>Juniori!KD17</f>
        <v>0</v>
      </c>
      <c r="KE19" s="109">
        <f>Juniori!KE17</f>
        <v>0</v>
      </c>
      <c r="KF19" s="109">
        <f>Juniori!KF17</f>
        <v>0</v>
      </c>
      <c r="KG19" s="109">
        <f>Juniori!KG17</f>
        <v>0</v>
      </c>
      <c r="KH19" s="109">
        <f>Juniori!KH17</f>
        <v>0</v>
      </c>
      <c r="KI19" s="109">
        <f>Juniori!KI17</f>
        <v>0</v>
      </c>
      <c r="KJ19" s="109">
        <f>Juniori!KJ17</f>
        <v>0</v>
      </c>
      <c r="KK19" s="109">
        <f>Juniori!KK17</f>
        <v>0</v>
      </c>
      <c r="KL19" s="109">
        <f>Juniori!KL17</f>
        <v>0</v>
      </c>
      <c r="KM19" s="109">
        <f>Juniori!KM17</f>
        <v>0</v>
      </c>
      <c r="KN19" s="109">
        <f>Juniori!KN17</f>
        <v>0</v>
      </c>
      <c r="KO19" s="109">
        <f>Juniori!KO17</f>
        <v>0</v>
      </c>
      <c r="KP19" s="109"/>
      <c r="KQ19" s="109">
        <f>Juniori!KQ17</f>
        <v>0</v>
      </c>
      <c r="KR19" s="109">
        <f>Juniori!KR17</f>
        <v>0</v>
      </c>
      <c r="KS19" s="109">
        <f>Juniori!KS17</f>
        <v>0</v>
      </c>
      <c r="KT19" s="109">
        <f>Juniori!KT17</f>
        <v>0</v>
      </c>
      <c r="KU19" s="109">
        <f>Juniori!KU17</f>
        <v>0</v>
      </c>
      <c r="KV19" s="109">
        <f>Juniori!KV17</f>
        <v>0</v>
      </c>
      <c r="KW19" s="109"/>
      <c r="KX19" s="109">
        <f>Juniori!KX17</f>
        <v>0</v>
      </c>
      <c r="KY19" s="109">
        <f>Juniori!KY17</f>
        <v>0</v>
      </c>
      <c r="KZ19" s="109">
        <f>Juniori!KZ17</f>
        <v>0</v>
      </c>
      <c r="LA19" s="109">
        <f>Juniori!LA17</f>
        <v>0</v>
      </c>
      <c r="LB19" s="109">
        <f>Juniori!LB17</f>
        <v>0</v>
      </c>
      <c r="LC19" s="109">
        <f>Juniori!LC17</f>
        <v>0</v>
      </c>
      <c r="LD19" s="109">
        <f>Juniori!LD17</f>
        <v>0</v>
      </c>
      <c r="LE19" s="109">
        <f>Juniori!LE17</f>
        <v>0</v>
      </c>
      <c r="LF19" s="109">
        <f>Juniori!LF17</f>
        <v>0</v>
      </c>
      <c r="LG19" s="109">
        <f>Juniori!LG17</f>
        <v>0</v>
      </c>
      <c r="LH19" s="109">
        <f>Juniori!LH17</f>
        <v>0</v>
      </c>
      <c r="LI19" s="109">
        <f>Juniori!LI17</f>
        <v>0</v>
      </c>
      <c r="LJ19" s="109">
        <f>Juniori!LJ17</f>
        <v>0</v>
      </c>
      <c r="LK19" s="109">
        <f>Juniori!LK17</f>
        <v>0</v>
      </c>
      <c r="LL19" s="109">
        <f>Juniori!LL17</f>
        <v>0</v>
      </c>
      <c r="LM19" s="109">
        <f>Juniori!LM17</f>
        <v>0</v>
      </c>
      <c r="LN19" s="109">
        <f>Juniori!LN17</f>
        <v>0</v>
      </c>
      <c r="LO19" s="109"/>
      <c r="LP19" s="109">
        <f>Juniori!LP17</f>
        <v>0</v>
      </c>
      <c r="LQ19" s="109"/>
      <c r="LR19" s="109"/>
      <c r="LS19" s="109"/>
      <c r="LT19" s="109"/>
      <c r="LU19" s="109"/>
      <c r="LV19" s="109"/>
      <c r="LW19" s="109"/>
      <c r="LX19" s="109"/>
      <c r="LY19" s="109"/>
      <c r="LZ19" s="109">
        <f>Juniori!LZ17</f>
        <v>0</v>
      </c>
      <c r="MA19" s="109">
        <f>Juniori!MA17</f>
        <v>0</v>
      </c>
      <c r="MB19" s="109">
        <f>Juniori!MB17</f>
        <v>0</v>
      </c>
      <c r="MC19" s="109">
        <f>Juniori!MC17</f>
        <v>0</v>
      </c>
      <c r="MD19" s="109">
        <f>Juniori!MD17</f>
        <v>0</v>
      </c>
      <c r="ME19" s="109">
        <f>Juniori!ME17</f>
        <v>0</v>
      </c>
      <c r="MF19" s="109">
        <f>Juniori!MF17</f>
        <v>0</v>
      </c>
      <c r="MG19" s="109">
        <f>Juniori!MG17</f>
        <v>0</v>
      </c>
      <c r="MH19" s="109">
        <f>Juniori!MH17</f>
        <v>0</v>
      </c>
      <c r="MI19" s="109">
        <f>Juniori!MI17</f>
        <v>0</v>
      </c>
      <c r="MJ19" s="109">
        <f>Juniori!MJ17</f>
        <v>0</v>
      </c>
      <c r="MK19" s="109">
        <f>Juniori!MK17</f>
        <v>0</v>
      </c>
      <c r="ML19" s="109">
        <f>Juniori!ML17</f>
        <v>0</v>
      </c>
      <c r="MM19" s="109">
        <f>Juniori!MM17</f>
        <v>0</v>
      </c>
      <c r="MN19" s="109">
        <f>Juniori!MN17</f>
        <v>0</v>
      </c>
      <c r="MO19" s="109">
        <f>Juniori!MO17</f>
        <v>0</v>
      </c>
      <c r="MP19" s="109">
        <f>Juniori!MP17</f>
        <v>0</v>
      </c>
      <c r="MQ19" s="109">
        <f>Juniori!MQ17</f>
        <v>0</v>
      </c>
      <c r="MR19" s="109">
        <f>Juniori!MR17</f>
        <v>0</v>
      </c>
      <c r="MS19" s="109">
        <f>Juniori!MS17</f>
        <v>0</v>
      </c>
      <c r="MT19" s="109">
        <f>Juniori!MT17</f>
        <v>0</v>
      </c>
      <c r="MU19" s="109">
        <f>Juniori!MU17</f>
        <v>0</v>
      </c>
      <c r="MV19" s="109">
        <f>Juniori!MV17</f>
        <v>0</v>
      </c>
      <c r="MW19" s="109">
        <f>Juniori!MW17</f>
        <v>0</v>
      </c>
      <c r="MX19" s="109">
        <f>Juniori!MX17</f>
        <v>0</v>
      </c>
      <c r="MY19" s="109">
        <f>Juniori!MY17</f>
        <v>0</v>
      </c>
      <c r="MZ19" s="109">
        <f>Juniori!MZ17</f>
        <v>0</v>
      </c>
      <c r="NA19" s="109">
        <f>Juniori!NA17</f>
        <v>0</v>
      </c>
      <c r="NB19" s="109">
        <f>Juniori!NB17</f>
        <v>0</v>
      </c>
      <c r="NC19" s="109">
        <f>Juniori!NC17</f>
        <v>0</v>
      </c>
      <c r="ND19" s="109">
        <f>Juniori!ND17</f>
        <v>0</v>
      </c>
      <c r="NE19" s="109">
        <f>Juniori!NE17</f>
        <v>0</v>
      </c>
      <c r="NF19" s="109">
        <f>Juniori!NF17</f>
        <v>0</v>
      </c>
      <c r="NG19" s="109">
        <f>Juniori!NG17</f>
        <v>0</v>
      </c>
      <c r="NH19" s="109">
        <f>Juniori!NH17</f>
        <v>0</v>
      </c>
      <c r="NI19" s="109">
        <f>Juniori!NI17</f>
        <v>0</v>
      </c>
      <c r="NJ19" s="109">
        <f>Juniori!NJ17</f>
        <v>0</v>
      </c>
      <c r="NK19" s="109">
        <f>Juniori!NK17</f>
        <v>0</v>
      </c>
      <c r="NL19" s="109">
        <f>Juniori!NL17</f>
        <v>0</v>
      </c>
      <c r="NM19" s="109">
        <f>Juniori!NM17</f>
        <v>0</v>
      </c>
      <c r="NN19" s="109">
        <f>Juniori!NN17</f>
        <v>0</v>
      </c>
      <c r="NO19" s="109">
        <f>Juniori!NO17</f>
        <v>0</v>
      </c>
      <c r="NP19" s="109">
        <f>Juniori!NP17</f>
        <v>0</v>
      </c>
      <c r="NQ19" s="109">
        <f>Juniori!NQ17</f>
        <v>0</v>
      </c>
      <c r="NR19" s="109">
        <f>Juniori!NR17</f>
        <v>0</v>
      </c>
      <c r="NS19" s="109">
        <f>Juniori!NS17</f>
        <v>0</v>
      </c>
      <c r="NT19" s="109">
        <f>Juniori!NT17</f>
        <v>0</v>
      </c>
      <c r="NU19" s="109">
        <f>Juniori!NU17</f>
        <v>0</v>
      </c>
      <c r="NV19" s="109">
        <f>Juniori!NV17</f>
        <v>0</v>
      </c>
      <c r="NW19" s="109">
        <f>Juniori!NW17</f>
        <v>0</v>
      </c>
      <c r="NX19" s="109">
        <f>Juniori!NX17</f>
        <v>0</v>
      </c>
      <c r="NY19" s="109">
        <f>Juniori!NY17</f>
        <v>0</v>
      </c>
      <c r="NZ19" s="109">
        <f>Juniori!NZ17</f>
        <v>0</v>
      </c>
      <c r="OA19" s="109">
        <f>Juniori!OA17</f>
        <v>0</v>
      </c>
      <c r="OB19" s="109">
        <f>Juniori!OB17</f>
        <v>0</v>
      </c>
      <c r="OC19" s="109">
        <f>Juniori!OC17</f>
        <v>0</v>
      </c>
      <c r="OD19" s="109">
        <f>Juniori!OD17</f>
        <v>0</v>
      </c>
      <c r="OE19" s="109">
        <f>Juniori!OE17</f>
        <v>0</v>
      </c>
      <c r="OF19" s="109">
        <f>Juniori!OF17</f>
        <v>0</v>
      </c>
      <c r="OG19" s="109">
        <f>Juniori!OG17</f>
        <v>0</v>
      </c>
      <c r="OH19" s="109">
        <f>Juniori!OH17</f>
        <v>0</v>
      </c>
      <c r="OI19" s="109">
        <f>Juniori!OI17</f>
        <v>0</v>
      </c>
      <c r="OJ19" s="109">
        <f>Juniori!OJ17</f>
        <v>0</v>
      </c>
      <c r="OK19" s="109">
        <f>Juniori!OK17</f>
        <v>0</v>
      </c>
      <c r="OL19" s="109">
        <f>Juniori!OL17</f>
        <v>0</v>
      </c>
      <c r="OM19" s="109">
        <f>Juniori!OM17</f>
        <v>0</v>
      </c>
      <c r="ON19" s="109">
        <f>Juniori!ON17</f>
        <v>0</v>
      </c>
      <c r="OO19" s="109">
        <f>Juniori!OO17</f>
        <v>0</v>
      </c>
      <c r="OP19" s="109">
        <f>Juniori!OP17</f>
        <v>0</v>
      </c>
      <c r="OQ19" s="109">
        <f>Juniori!OQ17</f>
        <v>0</v>
      </c>
      <c r="OR19" s="109">
        <f>Juniori!OR17</f>
        <v>0</v>
      </c>
      <c r="OS19" s="109">
        <f>Juniori!OS17</f>
        <v>0</v>
      </c>
      <c r="OT19" s="109">
        <f>Juniori!OT17</f>
        <v>0</v>
      </c>
      <c r="OU19" s="109">
        <f>Juniori!OU17</f>
        <v>0</v>
      </c>
      <c r="OV19" s="109">
        <f>Juniori!OV17</f>
        <v>0</v>
      </c>
      <c r="OW19" s="109">
        <f>Juniori!OW17</f>
        <v>0</v>
      </c>
      <c r="OX19" s="109">
        <f>Juniori!OX17</f>
        <v>0</v>
      </c>
      <c r="OY19" s="109">
        <f>Juniori!OY17</f>
        <v>0</v>
      </c>
      <c r="OZ19" s="109">
        <f>Juniori!OZ17</f>
        <v>0</v>
      </c>
      <c r="PA19" s="109">
        <f>Juniori!PA17</f>
        <v>0</v>
      </c>
      <c r="PB19" s="109">
        <f>Juniori!PB17</f>
        <v>0</v>
      </c>
      <c r="PC19" s="109">
        <f>Juniori!PC17</f>
        <v>0</v>
      </c>
      <c r="PD19" s="109">
        <f>Juniori!PD17</f>
        <v>0</v>
      </c>
      <c r="PE19" s="109">
        <f>Juniori!PE17</f>
        <v>0</v>
      </c>
      <c r="PF19" s="109">
        <f>Juniori!PF17</f>
        <v>0</v>
      </c>
      <c r="PG19" s="109">
        <f>Juniori!PG17</f>
        <v>0</v>
      </c>
      <c r="PH19" s="109">
        <f>Juniori!PH17</f>
        <v>0</v>
      </c>
      <c r="PI19" s="109">
        <f>Juniori!PI17</f>
        <v>0</v>
      </c>
      <c r="PJ19" s="109">
        <f>Juniori!PJ17</f>
        <v>0</v>
      </c>
      <c r="PK19" s="109">
        <f>Juniori!PK17</f>
        <v>0</v>
      </c>
      <c r="PL19" s="109">
        <f>Juniori!PL17</f>
        <v>0</v>
      </c>
      <c r="PM19" s="109">
        <f>Juniori!PM17</f>
        <v>0</v>
      </c>
      <c r="PN19" s="109">
        <f>Juniori!PN17</f>
        <v>0</v>
      </c>
      <c r="PO19" s="109">
        <f>Juniori!PO17</f>
        <v>0</v>
      </c>
      <c r="PP19" s="109">
        <f>Juniori!PP17</f>
        <v>0</v>
      </c>
      <c r="PQ19" s="109">
        <f>Juniori!PQ17</f>
        <v>0</v>
      </c>
      <c r="PR19" s="109">
        <f>Juniori!PR17</f>
        <v>0</v>
      </c>
      <c r="PS19" s="109">
        <f>Juniori!PS17</f>
        <v>0</v>
      </c>
      <c r="PT19" s="109">
        <f>Juniori!PT17</f>
        <v>0</v>
      </c>
      <c r="PU19" s="109">
        <f>Juniori!PU17</f>
        <v>0</v>
      </c>
      <c r="PV19" s="109">
        <f>Juniori!PV17</f>
        <v>0</v>
      </c>
      <c r="PW19" s="109">
        <f>Juniori!PW17</f>
        <v>0</v>
      </c>
      <c r="PX19" s="109">
        <f>Juniori!PX17</f>
        <v>0</v>
      </c>
      <c r="PY19" s="109">
        <f>Juniori!PY17</f>
        <v>0</v>
      </c>
      <c r="PZ19" s="109">
        <f>Juniori!PZ17</f>
        <v>0</v>
      </c>
      <c r="QA19" s="109">
        <f>Juniori!QA17</f>
        <v>0</v>
      </c>
      <c r="QB19" s="109">
        <f>Juniori!QB17</f>
        <v>0</v>
      </c>
      <c r="QC19" s="109">
        <f>Juniori!QC17</f>
        <v>0</v>
      </c>
      <c r="QD19" s="109">
        <f>Juniori!QD17</f>
        <v>0</v>
      </c>
      <c r="QE19" s="109">
        <f>Juniori!QE17</f>
        <v>0</v>
      </c>
      <c r="QF19" s="109">
        <f>Juniori!QF17</f>
        <v>0</v>
      </c>
      <c r="QG19" s="109">
        <f>Juniori!QG17</f>
        <v>0</v>
      </c>
      <c r="QH19" s="109">
        <f>Juniori!QH17</f>
        <v>0</v>
      </c>
      <c r="QI19" s="109">
        <f>Juniori!QI17</f>
        <v>0</v>
      </c>
      <c r="QJ19" s="109">
        <f>Juniori!QJ17</f>
        <v>0</v>
      </c>
      <c r="QK19" s="109">
        <f>Juniori!QK17</f>
        <v>0</v>
      </c>
      <c r="QL19" s="109">
        <f>Juniori!QL17</f>
        <v>0</v>
      </c>
      <c r="QM19" s="109">
        <f>Juniori!QM17</f>
        <v>0</v>
      </c>
      <c r="QN19" s="109">
        <f>Juniori!QN17</f>
        <v>0</v>
      </c>
      <c r="QO19" s="109">
        <f>Juniori!QO17</f>
        <v>0</v>
      </c>
      <c r="QP19" s="109">
        <f>Juniori!QP17</f>
        <v>0</v>
      </c>
      <c r="QQ19" s="109">
        <f>Juniori!QQ17</f>
        <v>0</v>
      </c>
      <c r="QR19" s="109">
        <f>Juniori!QR17</f>
        <v>0</v>
      </c>
      <c r="QS19" s="109">
        <f>Juniori!QS17</f>
        <v>0</v>
      </c>
      <c r="QT19" s="109">
        <f>Juniori!QT17</f>
        <v>0</v>
      </c>
      <c r="QU19" s="109">
        <f>Juniori!QU17</f>
        <v>0</v>
      </c>
      <c r="QV19" s="109">
        <f>Juniori!QV17</f>
        <v>0</v>
      </c>
      <c r="QW19" s="109">
        <f>Juniori!QW17</f>
        <v>0</v>
      </c>
      <c r="QX19" s="109">
        <f>Juniori!QX17</f>
        <v>0</v>
      </c>
      <c r="QY19" s="109">
        <f>Juniori!QY17</f>
        <v>0</v>
      </c>
      <c r="QZ19" s="109">
        <f>Juniori!QZ17</f>
        <v>0</v>
      </c>
      <c r="RA19" s="109">
        <f>Juniori!RA17</f>
        <v>0</v>
      </c>
      <c r="RB19" s="109">
        <f>Juniori!RB17</f>
        <v>0</v>
      </c>
      <c r="RC19" s="109">
        <f>Juniori!RC17</f>
        <v>0</v>
      </c>
      <c r="RD19" s="109">
        <f>Juniori!RD17</f>
        <v>0</v>
      </c>
      <c r="RE19" s="109">
        <f>Juniori!RE17</f>
        <v>0</v>
      </c>
      <c r="RF19" s="109">
        <f>Juniori!RF17</f>
        <v>0</v>
      </c>
      <c r="RG19" s="109">
        <f>Juniori!RG17</f>
        <v>0</v>
      </c>
      <c r="RH19" s="109">
        <f>Juniori!RH17</f>
        <v>0</v>
      </c>
      <c r="RI19" s="109">
        <f>Juniori!RI17</f>
        <v>0</v>
      </c>
      <c r="RJ19" s="109">
        <f>Juniori!RJ17</f>
        <v>0</v>
      </c>
      <c r="RK19" s="109">
        <f>Juniori!RK17</f>
        <v>0</v>
      </c>
      <c r="RL19" s="109">
        <f>Juniori!RL17</f>
        <v>0</v>
      </c>
      <c r="RM19" s="109">
        <f>Juniori!RM17</f>
        <v>0</v>
      </c>
      <c r="RN19" s="109">
        <f>Juniori!RN17</f>
        <v>0</v>
      </c>
      <c r="RO19" s="109">
        <f>Juniori!RO17</f>
        <v>0</v>
      </c>
      <c r="RP19" s="109">
        <f>Juniori!RP17</f>
        <v>0</v>
      </c>
      <c r="RQ19" s="109">
        <f>Juniori!RQ17</f>
        <v>0</v>
      </c>
      <c r="RR19" s="109">
        <f>Juniori!RR17</f>
        <v>0</v>
      </c>
      <c r="RS19" s="109">
        <f>Juniori!RS17</f>
        <v>0</v>
      </c>
      <c r="RT19" s="109">
        <f>Juniori!RT17</f>
        <v>0</v>
      </c>
      <c r="RU19" s="109">
        <f>Juniori!RU17</f>
        <v>0</v>
      </c>
      <c r="RV19" s="109">
        <f>Juniori!RV17</f>
        <v>0</v>
      </c>
      <c r="RW19" s="109">
        <f>Juniori!RW17</f>
        <v>0</v>
      </c>
      <c r="RX19" s="109">
        <f>Juniori!RX17</f>
        <v>0</v>
      </c>
      <c r="RY19" s="109">
        <f>Juniori!RY17</f>
        <v>0</v>
      </c>
      <c r="RZ19" s="109">
        <f>Juniori!RZ17</f>
        <v>0</v>
      </c>
      <c r="SA19" s="109">
        <f>Juniori!SA17</f>
        <v>0</v>
      </c>
      <c r="SB19" s="109">
        <f>Juniori!SB17</f>
        <v>0</v>
      </c>
      <c r="SC19" s="109">
        <f>Juniori!SC17</f>
        <v>0</v>
      </c>
      <c r="SD19" s="109">
        <f>Juniori!SD17</f>
        <v>0</v>
      </c>
      <c r="SE19" s="109">
        <f>Juniori!SE17</f>
        <v>0</v>
      </c>
      <c r="SF19" s="109">
        <f>Juniori!SF17</f>
        <v>0</v>
      </c>
      <c r="SG19" s="109">
        <f>Juniori!SG17</f>
        <v>0</v>
      </c>
      <c r="SH19" s="109">
        <f>Juniori!SH17</f>
        <v>0</v>
      </c>
      <c r="SI19" s="109">
        <f>Juniori!SI17</f>
        <v>0</v>
      </c>
      <c r="SJ19" s="109">
        <f>Juniori!SJ17</f>
        <v>0</v>
      </c>
      <c r="SK19" s="109">
        <f>Juniori!SK17</f>
        <v>0</v>
      </c>
      <c r="SL19" s="109">
        <f>Juniori!SL17</f>
        <v>0</v>
      </c>
      <c r="SM19" s="109">
        <f>Juniori!SM17</f>
        <v>0</v>
      </c>
      <c r="SN19" s="109">
        <f>Juniori!SN17</f>
        <v>0</v>
      </c>
      <c r="SO19" s="109">
        <f>Juniori!SO17</f>
        <v>0</v>
      </c>
      <c r="SP19" s="109">
        <f>Juniori!SP17</f>
        <v>0</v>
      </c>
      <c r="SQ19" s="109">
        <f>Juniori!SQ17</f>
        <v>0</v>
      </c>
      <c r="SR19" s="109">
        <f>Juniori!SR17</f>
        <v>0</v>
      </c>
      <c r="SS19" s="109">
        <f>Juniori!SS17</f>
        <v>0</v>
      </c>
      <c r="ST19" s="109">
        <f>Juniori!ST17</f>
        <v>0</v>
      </c>
      <c r="SU19" s="109">
        <f>Juniori!SU17</f>
        <v>0</v>
      </c>
      <c r="SV19" s="109">
        <f>Juniori!SV17</f>
        <v>0</v>
      </c>
      <c r="SW19" s="109">
        <f>Juniori!SW17</f>
        <v>0</v>
      </c>
      <c r="SX19" s="109">
        <f>Juniori!SX17</f>
        <v>0</v>
      </c>
      <c r="SY19" s="109">
        <f>Juniori!SY17</f>
        <v>0</v>
      </c>
      <c r="SZ19" s="109">
        <f>Juniori!SZ17</f>
        <v>0</v>
      </c>
      <c r="TA19" s="109">
        <f>Juniori!TA17</f>
        <v>0</v>
      </c>
      <c r="TB19" s="109">
        <f>Juniori!TB17</f>
        <v>0</v>
      </c>
    </row>
    <row r="20" spans="1:522" s="10" customFormat="1" ht="18" customHeight="1" x14ac:dyDescent="0.2">
      <c r="A20" s="12"/>
      <c r="B20" s="11"/>
      <c r="C20" s="1"/>
      <c r="D20" s="1"/>
      <c r="E20" s="4" t="s">
        <v>536</v>
      </c>
      <c r="F20" s="1">
        <v>9317</v>
      </c>
      <c r="G20" s="9" t="s">
        <v>127</v>
      </c>
      <c r="H20" s="4"/>
      <c r="I20" s="1">
        <f>SUM(K20:TB20)</f>
        <v>36</v>
      </c>
      <c r="J20" s="33"/>
      <c r="K20" s="109">
        <f>Juniori!K25</f>
        <v>0</v>
      </c>
      <c r="L20" s="109">
        <f>Juniori!L25</f>
        <v>0</v>
      </c>
      <c r="M20" s="109">
        <f>Juniori!M25</f>
        <v>0</v>
      </c>
      <c r="N20" s="109">
        <f>Juniori!N25</f>
        <v>0</v>
      </c>
      <c r="O20" s="109">
        <f>Juniori!O25</f>
        <v>0</v>
      </c>
      <c r="P20" s="109">
        <f>Juniori!P25</f>
        <v>0</v>
      </c>
      <c r="Q20" s="109"/>
      <c r="R20" s="109">
        <f>Juniori!R25</f>
        <v>0</v>
      </c>
      <c r="S20" s="109">
        <f>Juniori!S25</f>
        <v>0</v>
      </c>
      <c r="T20" s="109">
        <f>Juniori!T25</f>
        <v>0</v>
      </c>
      <c r="U20" s="109">
        <f>Juniori!U25</f>
        <v>0</v>
      </c>
      <c r="V20" s="109">
        <f>Juniori!V25</f>
        <v>0</v>
      </c>
      <c r="W20" s="109">
        <f>Juniori!W25</f>
        <v>0</v>
      </c>
      <c r="X20" s="109">
        <f>Juniori!X25</f>
        <v>0</v>
      </c>
      <c r="Y20" s="109">
        <f>Juniori!Y25</f>
        <v>0</v>
      </c>
      <c r="Z20" s="109">
        <f>Juniori!Z25</f>
        <v>0</v>
      </c>
      <c r="AA20" s="109"/>
      <c r="AB20" s="109">
        <f>Juniori!AB25</f>
        <v>0</v>
      </c>
      <c r="AC20" s="109">
        <f>Juniori!AC25</f>
        <v>0</v>
      </c>
      <c r="AD20" s="109">
        <f>Juniori!AD25</f>
        <v>0</v>
      </c>
      <c r="AE20" s="109">
        <f>Juniori!AE25</f>
        <v>0</v>
      </c>
      <c r="AF20" s="109">
        <f>Juniori!AF25</f>
        <v>0</v>
      </c>
      <c r="AG20" s="109">
        <f>Juniori!AG25</f>
        <v>0</v>
      </c>
      <c r="AH20" s="109">
        <f>Juniori!AH25</f>
        <v>0</v>
      </c>
      <c r="AI20" s="109">
        <f>Juniori!AI25</f>
        <v>0</v>
      </c>
      <c r="AJ20" s="109">
        <f>Juniori!AJ25</f>
        <v>0</v>
      </c>
      <c r="AK20" s="109">
        <f>Juniori!AK25</f>
        <v>0</v>
      </c>
      <c r="AL20" s="109">
        <f>Juniori!AL25</f>
        <v>0</v>
      </c>
      <c r="AM20" s="109">
        <f>Juniori!AM25</f>
        <v>0</v>
      </c>
      <c r="AN20" s="109">
        <f>Juniori!AN25</f>
        <v>0</v>
      </c>
      <c r="AO20" s="109">
        <f>Juniori!AO25</f>
        <v>0</v>
      </c>
      <c r="AP20" s="109">
        <f>Juniori!AP25</f>
        <v>0</v>
      </c>
      <c r="AQ20" s="109">
        <f>Juniori!AQ25</f>
        <v>0</v>
      </c>
      <c r="AR20" s="109">
        <f>Juniori!AR25</f>
        <v>0</v>
      </c>
      <c r="AS20" s="109">
        <f>Juniori!AS25</f>
        <v>0</v>
      </c>
      <c r="AT20" s="109">
        <f>Juniori!AT25</f>
        <v>0</v>
      </c>
      <c r="AU20" s="109">
        <f>Juniori!AU25</f>
        <v>0</v>
      </c>
      <c r="AV20" s="109">
        <f>Juniori!AV25</f>
        <v>0</v>
      </c>
      <c r="AW20" s="109">
        <f>Juniori!AW25</f>
        <v>0</v>
      </c>
      <c r="AX20" s="109">
        <f>Juniori!AX25</f>
        <v>0</v>
      </c>
      <c r="AY20" s="109">
        <f>Juniori!AY25</f>
        <v>2</v>
      </c>
      <c r="AZ20" s="109">
        <f>Juniori!AZ25</f>
        <v>0</v>
      </c>
      <c r="BA20" s="109">
        <f>Juniori!BA25</f>
        <v>0</v>
      </c>
      <c r="BB20" s="109">
        <f>Juniori!BB25</f>
        <v>0</v>
      </c>
      <c r="BC20" s="109">
        <f>Juniori!BC25</f>
        <v>0</v>
      </c>
      <c r="BD20" s="109">
        <f>Juniori!BD25</f>
        <v>0</v>
      </c>
      <c r="BE20" s="109">
        <f>Juniori!BE25</f>
        <v>0</v>
      </c>
      <c r="BF20" s="109">
        <f>Juniori!BF25</f>
        <v>4</v>
      </c>
      <c r="BG20" s="109">
        <f>Juniori!BG25</f>
        <v>0</v>
      </c>
      <c r="BH20" s="109">
        <f>Juniori!BH25</f>
        <v>0</v>
      </c>
      <c r="BI20" s="109">
        <f>Juniori!BI25</f>
        <v>0</v>
      </c>
      <c r="BJ20" s="109">
        <f>Juniori!BJ25</f>
        <v>0</v>
      </c>
      <c r="BK20" s="109">
        <f>Juniori!BK25</f>
        <v>0</v>
      </c>
      <c r="BL20" s="109">
        <f>Juniori!BL25</f>
        <v>0</v>
      </c>
      <c r="BM20" s="109">
        <f>Juniori!BM25</f>
        <v>0</v>
      </c>
      <c r="BN20" s="109">
        <f>Juniori!BN25</f>
        <v>0</v>
      </c>
      <c r="BO20" s="109">
        <f>Juniori!BO25</f>
        <v>0</v>
      </c>
      <c r="BP20" s="109">
        <f>Juniori!BP25</f>
        <v>0</v>
      </c>
      <c r="BQ20" s="109">
        <f>Juniori!BQ25</f>
        <v>0</v>
      </c>
      <c r="BR20" s="109">
        <f>Juniori!BR25</f>
        <v>0</v>
      </c>
      <c r="BS20" s="109">
        <f>Juniori!BS25</f>
        <v>0</v>
      </c>
      <c r="BT20" s="109">
        <f>Juniori!BT25</f>
        <v>0</v>
      </c>
      <c r="BU20" s="109">
        <f>Juniori!BU25</f>
        <v>0</v>
      </c>
      <c r="BV20" s="109">
        <f>Juniori!BV25</f>
        <v>0</v>
      </c>
      <c r="BW20" s="109">
        <f>Juniori!BW25</f>
        <v>0</v>
      </c>
      <c r="BX20" s="109">
        <f>Juniori!BX25</f>
        <v>0</v>
      </c>
      <c r="BY20" s="109">
        <f>Juniori!BY25</f>
        <v>0</v>
      </c>
      <c r="BZ20" s="109">
        <f>Juniori!BZ25</f>
        <v>0</v>
      </c>
      <c r="CA20" s="109">
        <f>Juniori!CA25</f>
        <v>0</v>
      </c>
      <c r="CB20" s="109">
        <f>Juniori!CB25</f>
        <v>0</v>
      </c>
      <c r="CC20" s="109">
        <f>Juniori!CC25</f>
        <v>0</v>
      </c>
      <c r="CD20" s="109">
        <f>Juniori!CD25</f>
        <v>0</v>
      </c>
      <c r="CE20" s="109">
        <f>Juniori!CE25</f>
        <v>0</v>
      </c>
      <c r="CF20" s="109">
        <f>Juniori!CF25</f>
        <v>0</v>
      </c>
      <c r="CG20" s="109">
        <f>Juniori!CG25</f>
        <v>0</v>
      </c>
      <c r="CH20" s="109">
        <f>Juniori!CH25</f>
        <v>0</v>
      </c>
      <c r="CI20" s="109">
        <f>Juniori!CI25</f>
        <v>0</v>
      </c>
      <c r="CJ20" s="109">
        <f>Juniori!CJ25</f>
        <v>0</v>
      </c>
      <c r="CK20" s="109">
        <f>Juniori!CK25</f>
        <v>0</v>
      </c>
      <c r="CL20" s="109">
        <f>Juniori!CL25</f>
        <v>0</v>
      </c>
      <c r="CM20" s="109">
        <f>Juniori!CM25</f>
        <v>0</v>
      </c>
      <c r="CN20" s="109">
        <f>Juniori!CN25</f>
        <v>0</v>
      </c>
      <c r="CO20" s="109">
        <f>Juniori!CO25</f>
        <v>0</v>
      </c>
      <c r="CP20" s="109">
        <f>Juniori!CP25</f>
        <v>0</v>
      </c>
      <c r="CQ20" s="109">
        <f>Juniori!CQ25</f>
        <v>0</v>
      </c>
      <c r="CR20" s="109">
        <f>Juniori!CR25</f>
        <v>0</v>
      </c>
      <c r="CS20" s="109">
        <f>Juniori!CS25</f>
        <v>0</v>
      </c>
      <c r="CT20" s="109">
        <f>Juniori!CT25</f>
        <v>0</v>
      </c>
      <c r="CU20" s="109">
        <f>Juniori!CU25</f>
        <v>0</v>
      </c>
      <c r="CV20" s="109">
        <f>Juniori!CV25</f>
        <v>0</v>
      </c>
      <c r="CW20" s="109">
        <f>Juniori!CW25</f>
        <v>0</v>
      </c>
      <c r="CX20" s="109">
        <f>Juniori!CX25</f>
        <v>0</v>
      </c>
      <c r="CY20" s="109">
        <f>Juniori!CY25</f>
        <v>0</v>
      </c>
      <c r="CZ20" s="109">
        <f>Juniori!CZ25</f>
        <v>0</v>
      </c>
      <c r="DA20" s="109">
        <f>Juniori!DA25</f>
        <v>0</v>
      </c>
      <c r="DB20" s="109">
        <f>Juniori!DB25</f>
        <v>0</v>
      </c>
      <c r="DC20" s="109">
        <f>Juniori!DC25</f>
        <v>0</v>
      </c>
      <c r="DD20" s="109">
        <f>Juniori!DD25</f>
        <v>0</v>
      </c>
      <c r="DE20" s="109">
        <f>Juniori!DE25</f>
        <v>0</v>
      </c>
      <c r="DF20" s="109">
        <f>Juniori!DF25</f>
        <v>0</v>
      </c>
      <c r="DG20" s="109">
        <f>Juniori!DG25</f>
        <v>0</v>
      </c>
      <c r="DH20" s="109">
        <f>Juniori!DH25</f>
        <v>0</v>
      </c>
      <c r="DI20" s="109">
        <f>Juniori!DI25</f>
        <v>0</v>
      </c>
      <c r="DJ20" s="109">
        <f>Juniori!DJ25</f>
        <v>0</v>
      </c>
      <c r="DK20" s="109">
        <f>Juniori!DK25</f>
        <v>0</v>
      </c>
      <c r="DL20" s="109">
        <f>Juniori!DL25</f>
        <v>0</v>
      </c>
      <c r="DM20" s="109">
        <f>Juniori!DM25</f>
        <v>0</v>
      </c>
      <c r="DN20" s="109">
        <f>Juniori!DN25</f>
        <v>0</v>
      </c>
      <c r="DO20" s="109">
        <f>Juniori!DO25</f>
        <v>0</v>
      </c>
      <c r="DP20" s="109">
        <f>Juniori!DP25</f>
        <v>0</v>
      </c>
      <c r="DQ20" s="109">
        <f>Juniori!DQ25</f>
        <v>0</v>
      </c>
      <c r="DR20" s="109">
        <f>Juniori!DR25</f>
        <v>0</v>
      </c>
      <c r="DS20" s="109">
        <f>Juniori!DS25</f>
        <v>0</v>
      </c>
      <c r="DT20" s="109">
        <f>Juniori!DT25</f>
        <v>0</v>
      </c>
      <c r="DU20" s="109">
        <f>Juniori!DU25</f>
        <v>0</v>
      </c>
      <c r="DV20" s="109">
        <f>Juniori!DV25</f>
        <v>0</v>
      </c>
      <c r="DW20" s="109">
        <f>Juniori!DW25</f>
        <v>0</v>
      </c>
      <c r="DX20" s="109">
        <f>Juniori!DX25</f>
        <v>0</v>
      </c>
      <c r="DY20" s="109">
        <f>Juniori!DY25</f>
        <v>0</v>
      </c>
      <c r="DZ20" s="109">
        <f>Juniori!DZ25</f>
        <v>0</v>
      </c>
      <c r="EA20" s="109">
        <f>Juniori!EA25</f>
        <v>0</v>
      </c>
      <c r="EB20" s="109">
        <f>Juniori!EB25</f>
        <v>0</v>
      </c>
      <c r="EC20" s="109">
        <f>Juniori!EC25</f>
        <v>0</v>
      </c>
      <c r="ED20" s="109">
        <f>Juniori!ED25</f>
        <v>0</v>
      </c>
      <c r="EE20" s="109">
        <f>Juniori!EE25</f>
        <v>0</v>
      </c>
      <c r="EF20" s="109">
        <f>Juniori!EF25</f>
        <v>0</v>
      </c>
      <c r="EG20" s="109">
        <f>Juniori!EG25</f>
        <v>0</v>
      </c>
      <c r="EH20" s="109">
        <f>Juniori!EH25</f>
        <v>0</v>
      </c>
      <c r="EI20" s="109">
        <f>Juniori!EI25</f>
        <v>0</v>
      </c>
      <c r="EJ20" s="109">
        <f>Juniori!EJ25</f>
        <v>3</v>
      </c>
      <c r="EK20" s="109">
        <f>Juniori!EK25</f>
        <v>0</v>
      </c>
      <c r="EL20" s="109">
        <f>Juniori!EL25</f>
        <v>0</v>
      </c>
      <c r="EM20" s="109"/>
      <c r="EN20" s="109">
        <f>Juniori!EN25</f>
        <v>0</v>
      </c>
      <c r="EO20" s="109">
        <f>Juniori!EO25</f>
        <v>0</v>
      </c>
      <c r="EP20" s="109">
        <f>Juniori!EP25</f>
        <v>0</v>
      </c>
      <c r="EQ20" s="109">
        <f>Juniori!EQ25</f>
        <v>0</v>
      </c>
      <c r="ER20" s="109">
        <f>Juniori!ER25</f>
        <v>0</v>
      </c>
      <c r="ES20" s="109">
        <f>Juniori!ES25</f>
        <v>0</v>
      </c>
      <c r="ET20" s="109">
        <f>Juniori!ET25</f>
        <v>0</v>
      </c>
      <c r="EU20" s="109">
        <f>Juniori!EU25</f>
        <v>3</v>
      </c>
      <c r="EV20" s="109">
        <f>Juniori!EV25</f>
        <v>0</v>
      </c>
      <c r="EW20" s="109"/>
      <c r="EX20" s="109">
        <f>Juniori!EX25</f>
        <v>0</v>
      </c>
      <c r="EY20" s="109">
        <f>Juniori!EY25</f>
        <v>0</v>
      </c>
      <c r="EZ20" s="109">
        <f>Juniori!EZ25</f>
        <v>0</v>
      </c>
      <c r="FA20" s="109">
        <f>Juniori!FA25</f>
        <v>0</v>
      </c>
      <c r="FB20" s="109">
        <f>Juniori!FB25</f>
        <v>0</v>
      </c>
      <c r="FC20" s="109">
        <f>Juniori!FC25</f>
        <v>0</v>
      </c>
      <c r="FD20" s="109">
        <f>Juniori!FD25</f>
        <v>0</v>
      </c>
      <c r="FE20" s="109">
        <f>Juniori!FE25</f>
        <v>0</v>
      </c>
      <c r="FF20" s="109">
        <f>Juniori!FF25</f>
        <v>0</v>
      </c>
      <c r="FG20" s="109">
        <f>Juniori!FG25</f>
        <v>0</v>
      </c>
      <c r="FH20" s="109">
        <f>Juniori!FH25</f>
        <v>0</v>
      </c>
      <c r="FI20" s="109">
        <f>Juniori!FI25</f>
        <v>0</v>
      </c>
      <c r="FJ20" s="109">
        <f>Juniori!FJ25</f>
        <v>0</v>
      </c>
      <c r="FK20" s="109">
        <f>Juniori!FK25</f>
        <v>0</v>
      </c>
      <c r="FL20" s="109">
        <f>Juniori!FL25</f>
        <v>0</v>
      </c>
      <c r="FM20" s="109">
        <f>Juniori!FM25</f>
        <v>0</v>
      </c>
      <c r="FN20" s="109">
        <f>Juniori!FN25</f>
        <v>0</v>
      </c>
      <c r="FO20" s="109">
        <f>Juniori!FO25</f>
        <v>0</v>
      </c>
      <c r="FP20" s="109">
        <f>Juniori!FP25</f>
        <v>0</v>
      </c>
      <c r="FQ20" s="109">
        <f>Juniori!FQ25</f>
        <v>0</v>
      </c>
      <c r="FR20" s="109">
        <f>Juniori!FR25</f>
        <v>0</v>
      </c>
      <c r="FS20" s="109">
        <f>Juniori!FS25</f>
        <v>0</v>
      </c>
      <c r="FT20" s="109">
        <f>Juniori!FT25</f>
        <v>0</v>
      </c>
      <c r="FU20" s="109">
        <f>Juniori!FU25</f>
        <v>0</v>
      </c>
      <c r="FV20" s="109">
        <f>Juniori!FV25</f>
        <v>0</v>
      </c>
      <c r="FW20" s="109">
        <f>Juniori!FW25</f>
        <v>0</v>
      </c>
      <c r="FX20" s="109">
        <f>Juniori!FX25</f>
        <v>0</v>
      </c>
      <c r="FY20" s="109">
        <f>Juniori!FY25</f>
        <v>0</v>
      </c>
      <c r="FZ20" s="109">
        <f>Juniori!FZ25</f>
        <v>0</v>
      </c>
      <c r="GA20" s="109">
        <f>Juniori!GA25</f>
        <v>0</v>
      </c>
      <c r="GB20" s="109">
        <f>Juniori!GB25</f>
        <v>0</v>
      </c>
      <c r="GC20" s="109">
        <f>Juniori!GC25</f>
        <v>0</v>
      </c>
      <c r="GD20" s="109">
        <f>Juniori!GD25</f>
        <v>0</v>
      </c>
      <c r="GE20" s="109">
        <f>Juniori!GE25</f>
        <v>0</v>
      </c>
      <c r="GF20" s="109">
        <f>Juniori!GF25</f>
        <v>0</v>
      </c>
      <c r="GG20" s="109">
        <f>Juniori!GG25</f>
        <v>0</v>
      </c>
      <c r="GH20" s="109">
        <f>Juniori!GH25</f>
        <v>0</v>
      </c>
      <c r="GI20" s="109">
        <f>Juniori!GI25</f>
        <v>0</v>
      </c>
      <c r="GJ20" s="109">
        <f>Juniori!GJ25</f>
        <v>0</v>
      </c>
      <c r="GK20" s="109">
        <f>Juniori!GK25</f>
        <v>0</v>
      </c>
      <c r="GL20" s="109">
        <f>Juniori!GL25</f>
        <v>0</v>
      </c>
      <c r="GM20" s="109">
        <f>Juniori!GM25</f>
        <v>0</v>
      </c>
      <c r="GN20" s="109">
        <f>Juniori!GN25</f>
        <v>0</v>
      </c>
      <c r="GO20" s="109">
        <f>Juniori!GO25</f>
        <v>0</v>
      </c>
      <c r="GP20" s="109">
        <f>Juniori!GP25</f>
        <v>0</v>
      </c>
      <c r="GQ20" s="109">
        <f>Juniori!GQ25</f>
        <v>0</v>
      </c>
      <c r="GR20" s="109">
        <f>Juniori!GR25</f>
        <v>0</v>
      </c>
      <c r="GS20" s="109">
        <f>Juniori!GS25</f>
        <v>0</v>
      </c>
      <c r="GT20" s="109">
        <f>Juniori!GT25</f>
        <v>0</v>
      </c>
      <c r="GU20" s="109">
        <f>Juniori!GU25</f>
        <v>0</v>
      </c>
      <c r="GV20" s="109">
        <f>Juniori!GV25</f>
        <v>0</v>
      </c>
      <c r="GW20" s="109">
        <f>Juniori!GW25</f>
        <v>0</v>
      </c>
      <c r="GX20" s="109">
        <f>Juniori!GX25</f>
        <v>0</v>
      </c>
      <c r="GY20" s="109">
        <f>Juniori!GY25</f>
        <v>0</v>
      </c>
      <c r="GZ20" s="109">
        <f>Juniori!GZ25</f>
        <v>0</v>
      </c>
      <c r="HA20" s="109">
        <f>Juniori!HA25</f>
        <v>0</v>
      </c>
      <c r="HB20" s="109">
        <f>Juniori!HB25</f>
        <v>0</v>
      </c>
      <c r="HC20" s="109">
        <f>Juniori!HC25</f>
        <v>4</v>
      </c>
      <c r="HD20" s="109">
        <f>Juniori!HD25</f>
        <v>3</v>
      </c>
      <c r="HE20" s="109">
        <f>Juniori!HE25</f>
        <v>0</v>
      </c>
      <c r="HF20" s="109">
        <f>Juniori!HF25</f>
        <v>0</v>
      </c>
      <c r="HG20" s="109">
        <f>Juniori!HG25</f>
        <v>0</v>
      </c>
      <c r="HH20" s="109">
        <f>Juniori!HH25</f>
        <v>0</v>
      </c>
      <c r="HI20" s="109">
        <f>Juniori!HI25</f>
        <v>0</v>
      </c>
      <c r="HJ20" s="109">
        <f>Juniori!HJ25</f>
        <v>0</v>
      </c>
      <c r="HK20" s="109">
        <f>Juniori!HK25</f>
        <v>0</v>
      </c>
      <c r="HL20" s="109">
        <f>Juniori!HL25</f>
        <v>0</v>
      </c>
      <c r="HM20" s="109">
        <f>Juniori!HM25</f>
        <v>0</v>
      </c>
      <c r="HN20" s="109">
        <f>Juniori!HN25</f>
        <v>0</v>
      </c>
      <c r="HO20" s="109">
        <f>Juniori!HO25</f>
        <v>0</v>
      </c>
      <c r="HP20" s="109">
        <f>Juniori!HP25</f>
        <v>0</v>
      </c>
      <c r="HQ20" s="109">
        <f>Juniori!HQ25</f>
        <v>0</v>
      </c>
      <c r="HR20" s="109">
        <f>Juniori!HR25</f>
        <v>0</v>
      </c>
      <c r="HS20" s="109">
        <f>Juniori!HS25</f>
        <v>0</v>
      </c>
      <c r="HT20" s="109">
        <f>Juniori!HT25</f>
        <v>0</v>
      </c>
      <c r="HU20" s="109">
        <f>Juniori!HU25</f>
        <v>0</v>
      </c>
      <c r="HV20" s="109">
        <f>Juniori!HV25</f>
        <v>0</v>
      </c>
      <c r="HW20" s="109">
        <f>Juniori!HW25</f>
        <v>0</v>
      </c>
      <c r="HX20" s="109">
        <f>Juniori!HX25</f>
        <v>0</v>
      </c>
      <c r="HY20" s="109">
        <f>Juniori!HY25</f>
        <v>0</v>
      </c>
      <c r="HZ20" s="109">
        <f>Juniori!HZ25</f>
        <v>0</v>
      </c>
      <c r="IA20" s="109">
        <f>Juniori!IA25</f>
        <v>0</v>
      </c>
      <c r="IB20" s="109">
        <f>Juniori!IB25</f>
        <v>0</v>
      </c>
      <c r="IC20" s="109">
        <f>Juniori!IC25</f>
        <v>0</v>
      </c>
      <c r="ID20" s="109">
        <f>Juniori!ID25</f>
        <v>0</v>
      </c>
      <c r="IE20" s="109">
        <f>Juniori!IE25</f>
        <v>0</v>
      </c>
      <c r="IF20" s="109">
        <f>Juniori!IF25</f>
        <v>0</v>
      </c>
      <c r="IG20" s="109">
        <f>Juniori!IG25</f>
        <v>0</v>
      </c>
      <c r="IH20" s="109">
        <f>Juniori!IH25</f>
        <v>0</v>
      </c>
      <c r="II20" s="109">
        <f>Juniori!II25</f>
        <v>0</v>
      </c>
      <c r="IJ20" s="109">
        <f>Juniori!IJ25</f>
        <v>0</v>
      </c>
      <c r="IK20" s="109">
        <f>Juniori!IK25</f>
        <v>0</v>
      </c>
      <c r="IL20" s="109">
        <f>Juniori!IL25</f>
        <v>9</v>
      </c>
      <c r="IM20" s="109">
        <f>Juniori!IM25</f>
        <v>0</v>
      </c>
      <c r="IN20" s="109">
        <f>Juniori!IN25</f>
        <v>0</v>
      </c>
      <c r="IO20" s="109">
        <f>Juniori!IO25</f>
        <v>0</v>
      </c>
      <c r="IP20" s="109">
        <f>Juniori!IP25</f>
        <v>0</v>
      </c>
      <c r="IQ20" s="109">
        <f>Juniori!IQ25</f>
        <v>0</v>
      </c>
      <c r="IR20" s="109">
        <f>Juniori!IR25</f>
        <v>3</v>
      </c>
      <c r="IS20" s="109">
        <f>Juniori!IS25</f>
        <v>0</v>
      </c>
      <c r="IT20" s="109">
        <f>Juniori!IT25</f>
        <v>0</v>
      </c>
      <c r="IU20" s="109">
        <f>Juniori!IU25</f>
        <v>0</v>
      </c>
      <c r="IV20" s="109">
        <f>Juniori!IV25</f>
        <v>0</v>
      </c>
      <c r="IW20" s="109"/>
      <c r="IX20" s="109">
        <f>Juniori!IX25</f>
        <v>0</v>
      </c>
      <c r="IY20" s="109">
        <f>Juniori!IY25</f>
        <v>0</v>
      </c>
      <c r="IZ20" s="109">
        <f>Juniori!IZ25</f>
        <v>0</v>
      </c>
      <c r="JA20" s="109">
        <f>Juniori!JA25</f>
        <v>0</v>
      </c>
      <c r="JB20" s="109">
        <f>Juniori!JB25</f>
        <v>5</v>
      </c>
      <c r="JC20" s="109">
        <f>Juniori!JC25</f>
        <v>0</v>
      </c>
      <c r="JD20" s="109">
        <f>Juniori!JD25</f>
        <v>0</v>
      </c>
      <c r="JE20" s="109">
        <f>Juniori!JE25</f>
        <v>0</v>
      </c>
      <c r="JF20" s="109">
        <f>Juniori!JF25</f>
        <v>0</v>
      </c>
      <c r="JG20" s="109">
        <f>Juniori!JG25</f>
        <v>0</v>
      </c>
      <c r="JH20" s="109">
        <f>Juniori!JH25</f>
        <v>0</v>
      </c>
      <c r="JI20" s="109">
        <f>Juniori!JI25</f>
        <v>0</v>
      </c>
      <c r="JJ20" s="109">
        <f>Juniori!JJ25</f>
        <v>0</v>
      </c>
      <c r="JK20" s="109">
        <f>Juniori!JK25</f>
        <v>0</v>
      </c>
      <c r="JL20" s="109">
        <f>Juniori!JL25</f>
        <v>0</v>
      </c>
      <c r="JM20" s="109">
        <f>Juniori!JM25</f>
        <v>0</v>
      </c>
      <c r="JN20" s="109">
        <f>Juniori!JN25</f>
        <v>0</v>
      </c>
      <c r="JO20" s="109">
        <f>Juniori!JO25</f>
        <v>0</v>
      </c>
      <c r="JP20" s="109">
        <f>Juniori!JP25</f>
        <v>0</v>
      </c>
      <c r="JQ20" s="109">
        <f>Juniori!JQ25</f>
        <v>0</v>
      </c>
      <c r="JR20" s="109">
        <f>Juniori!JR25</f>
        <v>0</v>
      </c>
      <c r="JS20" s="109">
        <f>Juniori!JS25</f>
        <v>0</v>
      </c>
      <c r="JT20" s="109">
        <f>Juniori!JT25</f>
        <v>0</v>
      </c>
      <c r="JU20" s="109">
        <f>Juniori!JU25</f>
        <v>0</v>
      </c>
      <c r="JV20" s="109">
        <f>Juniori!JV25</f>
        <v>0</v>
      </c>
      <c r="JW20" s="109">
        <f>Juniori!JW25</f>
        <v>0</v>
      </c>
      <c r="JX20" s="109">
        <f>Juniori!JX25</f>
        <v>0</v>
      </c>
      <c r="JY20" s="109">
        <f>Juniori!JY25</f>
        <v>0</v>
      </c>
      <c r="JZ20" s="109">
        <f>Juniori!JZ25</f>
        <v>0</v>
      </c>
      <c r="KA20" s="109">
        <f>Juniori!KA25</f>
        <v>0</v>
      </c>
      <c r="KB20" s="109">
        <f>Juniori!KB25</f>
        <v>0</v>
      </c>
      <c r="KC20" s="109">
        <f>Juniori!KC25</f>
        <v>0</v>
      </c>
      <c r="KD20" s="109">
        <f>Juniori!KD25</f>
        <v>0</v>
      </c>
      <c r="KE20" s="109">
        <f>Juniori!KE25</f>
        <v>0</v>
      </c>
      <c r="KF20" s="109">
        <f>Juniori!KF25</f>
        <v>0</v>
      </c>
      <c r="KG20" s="109">
        <f>Juniori!KG25</f>
        <v>0</v>
      </c>
      <c r="KH20" s="109">
        <f>Juniori!KH25</f>
        <v>0</v>
      </c>
      <c r="KI20" s="109">
        <f>Juniori!KI25</f>
        <v>0</v>
      </c>
      <c r="KJ20" s="109">
        <f>Juniori!KJ25</f>
        <v>0</v>
      </c>
      <c r="KK20" s="109">
        <f>Juniori!KK25</f>
        <v>0</v>
      </c>
      <c r="KL20" s="109">
        <f>Juniori!KL25</f>
        <v>0</v>
      </c>
      <c r="KM20" s="109">
        <f>Juniori!KM25</f>
        <v>0</v>
      </c>
      <c r="KN20" s="109">
        <f>Juniori!KN25</f>
        <v>0</v>
      </c>
      <c r="KO20" s="109">
        <f>Juniori!KO25</f>
        <v>0</v>
      </c>
      <c r="KP20" s="109">
        <f>Juniori!KP25</f>
        <v>0</v>
      </c>
      <c r="KQ20" s="109">
        <f>Juniori!KQ25</f>
        <v>0</v>
      </c>
      <c r="KR20" s="109">
        <f>Juniori!KR25</f>
        <v>0</v>
      </c>
      <c r="KS20" s="109">
        <f>Juniori!KS25</f>
        <v>0</v>
      </c>
      <c r="KT20" s="109">
        <f>Juniori!KT25</f>
        <v>0</v>
      </c>
      <c r="KU20" s="109">
        <f>Juniori!KU25</f>
        <v>0</v>
      </c>
      <c r="KV20" s="109">
        <f>Juniori!KV25</f>
        <v>0</v>
      </c>
      <c r="KW20" s="109">
        <f>Juniori!KW25</f>
        <v>0</v>
      </c>
      <c r="KX20" s="109">
        <f>Juniori!KX25</f>
        <v>0</v>
      </c>
      <c r="KY20" s="109">
        <f>Juniori!KY25</f>
        <v>0</v>
      </c>
      <c r="KZ20" s="109">
        <f>Juniori!KZ25</f>
        <v>0</v>
      </c>
      <c r="LA20" s="109">
        <f>Juniori!LA25</f>
        <v>0</v>
      </c>
      <c r="LB20" s="109">
        <f>Juniori!LB25</f>
        <v>0</v>
      </c>
      <c r="LC20" s="109">
        <f>Juniori!LC25</f>
        <v>0</v>
      </c>
      <c r="LD20" s="109">
        <f>Juniori!LD25</f>
        <v>0</v>
      </c>
      <c r="LE20" s="109">
        <f>Juniori!LE25</f>
        <v>0</v>
      </c>
      <c r="LF20" s="109">
        <f>Juniori!LF25</f>
        <v>0</v>
      </c>
      <c r="LG20" s="109">
        <f>Juniori!LG25</f>
        <v>0</v>
      </c>
      <c r="LH20" s="109">
        <f>Juniori!LH25</f>
        <v>0</v>
      </c>
      <c r="LI20" s="109">
        <f>Juniori!LI25</f>
        <v>0</v>
      </c>
      <c r="LJ20" s="109">
        <f>Juniori!LJ25</f>
        <v>0</v>
      </c>
      <c r="LK20" s="109">
        <f>Juniori!LK25</f>
        <v>0</v>
      </c>
      <c r="LL20" s="109">
        <f>Juniori!LL25</f>
        <v>0</v>
      </c>
      <c r="LM20" s="109">
        <f>Juniori!LM25</f>
        <v>0</v>
      </c>
      <c r="LN20" s="109">
        <f>Juniori!LN25</f>
        <v>0</v>
      </c>
      <c r="LO20" s="109">
        <f>Juniori!LO25</f>
        <v>0</v>
      </c>
      <c r="LP20" s="109">
        <f>Juniori!LP25</f>
        <v>0</v>
      </c>
      <c r="LQ20" s="109">
        <f>Juniori!LQ25</f>
        <v>0</v>
      </c>
      <c r="LR20" s="109">
        <f>Juniori!LR25</f>
        <v>0</v>
      </c>
      <c r="LS20" s="109">
        <f>Juniori!LS25</f>
        <v>0</v>
      </c>
      <c r="LT20" s="109">
        <f>Juniori!LT25</f>
        <v>0</v>
      </c>
      <c r="LU20" s="109">
        <f>Juniori!LU25</f>
        <v>0</v>
      </c>
      <c r="LV20" s="109">
        <f>Juniori!LV25</f>
        <v>0</v>
      </c>
      <c r="LW20" s="109">
        <f>Juniori!LW25</f>
        <v>0</v>
      </c>
      <c r="LX20" s="109">
        <f>Juniori!LX25</f>
        <v>0</v>
      </c>
      <c r="LY20" s="109">
        <f>Juniori!LY25</f>
        <v>0</v>
      </c>
      <c r="LZ20" s="109">
        <f>Juniori!LZ25</f>
        <v>0</v>
      </c>
      <c r="MA20" s="109">
        <f>Juniori!MA25</f>
        <v>0</v>
      </c>
      <c r="MB20" s="109">
        <f>Juniori!MB25</f>
        <v>0</v>
      </c>
      <c r="MC20" s="109">
        <f>Juniori!MC25</f>
        <v>0</v>
      </c>
      <c r="MD20" s="109">
        <f>Juniori!MD25</f>
        <v>0</v>
      </c>
      <c r="ME20" s="109">
        <f>Juniori!ME25</f>
        <v>0</v>
      </c>
      <c r="MF20" s="109">
        <f>Juniori!MF25</f>
        <v>0</v>
      </c>
      <c r="MG20" s="109">
        <f>Juniori!MG25</f>
        <v>0</v>
      </c>
      <c r="MH20" s="109">
        <f>Juniori!MH25</f>
        <v>0</v>
      </c>
      <c r="MI20" s="109">
        <f>Juniori!MI25</f>
        <v>0</v>
      </c>
      <c r="MJ20" s="109">
        <f>Juniori!MJ25</f>
        <v>0</v>
      </c>
      <c r="MK20" s="109">
        <f>Juniori!MK25</f>
        <v>0</v>
      </c>
      <c r="ML20" s="109">
        <f>Juniori!ML25</f>
        <v>0</v>
      </c>
      <c r="MM20" s="109">
        <f>Juniori!MM25</f>
        <v>0</v>
      </c>
      <c r="MN20" s="109">
        <f>Juniori!MN25</f>
        <v>0</v>
      </c>
      <c r="MO20" s="109">
        <f>Juniori!MO25</f>
        <v>0</v>
      </c>
      <c r="MP20" s="109">
        <f>Juniori!MP25</f>
        <v>0</v>
      </c>
      <c r="MQ20" s="109">
        <f>Juniori!MQ25</f>
        <v>0</v>
      </c>
      <c r="MR20" s="109">
        <f>Juniori!MR25</f>
        <v>0</v>
      </c>
      <c r="MS20" s="109">
        <f>Juniori!MS25</f>
        <v>0</v>
      </c>
      <c r="MT20" s="109">
        <f>Juniori!MT25</f>
        <v>0</v>
      </c>
      <c r="MU20" s="109">
        <f>Juniori!MU25</f>
        <v>0</v>
      </c>
      <c r="MV20" s="109">
        <f>Juniori!MV25</f>
        <v>0</v>
      </c>
      <c r="MW20" s="109">
        <f>Juniori!MW25</f>
        <v>0</v>
      </c>
      <c r="MX20" s="109">
        <f>Juniori!MX25</f>
        <v>0</v>
      </c>
      <c r="MY20" s="109">
        <f>Juniori!MY25</f>
        <v>0</v>
      </c>
      <c r="MZ20" s="109">
        <f>Juniori!MZ25</f>
        <v>0</v>
      </c>
      <c r="NA20" s="109">
        <f>Juniori!NA25</f>
        <v>0</v>
      </c>
      <c r="NB20" s="109">
        <f>Juniori!NB25</f>
        <v>0</v>
      </c>
      <c r="NC20" s="109">
        <f>Juniori!NC25</f>
        <v>0</v>
      </c>
      <c r="ND20" s="109">
        <f>Juniori!ND25</f>
        <v>0</v>
      </c>
      <c r="NE20" s="109">
        <f>Juniori!NE25</f>
        <v>0</v>
      </c>
      <c r="NF20" s="109">
        <f>Juniori!NF25</f>
        <v>0</v>
      </c>
      <c r="NG20" s="109">
        <f>Juniori!NG25</f>
        <v>0</v>
      </c>
      <c r="NH20" s="109">
        <f>Juniori!NH25</f>
        <v>0</v>
      </c>
      <c r="NI20" s="109">
        <f>Juniori!NI25</f>
        <v>0</v>
      </c>
      <c r="NJ20" s="109">
        <f>Juniori!NJ25</f>
        <v>0</v>
      </c>
      <c r="NK20" s="109">
        <f>Juniori!NK25</f>
        <v>0</v>
      </c>
      <c r="NL20" s="109">
        <f>Juniori!NL25</f>
        <v>0</v>
      </c>
      <c r="NM20" s="109">
        <f>Juniori!NM25</f>
        <v>0</v>
      </c>
      <c r="NN20" s="109">
        <f>Juniori!NN25</f>
        <v>0</v>
      </c>
      <c r="NO20" s="109">
        <f>Juniori!NO25</f>
        <v>0</v>
      </c>
      <c r="NP20" s="109">
        <f>Juniori!NP25</f>
        <v>0</v>
      </c>
      <c r="NQ20" s="109">
        <f>Juniori!NQ25</f>
        <v>0</v>
      </c>
      <c r="NR20" s="109">
        <f>Juniori!NR25</f>
        <v>0</v>
      </c>
      <c r="NS20" s="109">
        <f>Juniori!NS25</f>
        <v>0</v>
      </c>
      <c r="NT20" s="109">
        <f>Juniori!NT25</f>
        <v>0</v>
      </c>
      <c r="NU20" s="109">
        <f>Juniori!NU25</f>
        <v>0</v>
      </c>
      <c r="NV20" s="109">
        <f>Juniori!NV25</f>
        <v>0</v>
      </c>
      <c r="NW20" s="109">
        <f>Juniori!NW25</f>
        <v>0</v>
      </c>
      <c r="NX20" s="109">
        <f>Juniori!NX25</f>
        <v>0</v>
      </c>
      <c r="NY20" s="109">
        <f>Juniori!NY25</f>
        <v>0</v>
      </c>
      <c r="NZ20" s="109">
        <f>Juniori!NZ25</f>
        <v>0</v>
      </c>
      <c r="OA20" s="109">
        <f>Juniori!OA25</f>
        <v>0</v>
      </c>
      <c r="OB20" s="109">
        <f>Juniori!OB25</f>
        <v>0</v>
      </c>
      <c r="OC20" s="109">
        <f>Juniori!OC25</f>
        <v>0</v>
      </c>
      <c r="OD20" s="109">
        <f>Juniori!OD25</f>
        <v>0</v>
      </c>
      <c r="OE20" s="109">
        <f>Juniori!OE25</f>
        <v>0</v>
      </c>
      <c r="OF20" s="109">
        <f>Juniori!OF25</f>
        <v>0</v>
      </c>
      <c r="OG20" s="109">
        <f>Juniori!OG25</f>
        <v>0</v>
      </c>
      <c r="OH20" s="109">
        <f>Juniori!OH25</f>
        <v>0</v>
      </c>
      <c r="OI20" s="109">
        <f>Juniori!OI25</f>
        <v>0</v>
      </c>
      <c r="OJ20" s="109">
        <f>Juniori!OJ25</f>
        <v>0</v>
      </c>
      <c r="OK20" s="109">
        <f>Juniori!OK25</f>
        <v>0</v>
      </c>
      <c r="OL20" s="109">
        <f>Juniori!OL25</f>
        <v>0</v>
      </c>
      <c r="OM20" s="109">
        <f>Juniori!OM25</f>
        <v>0</v>
      </c>
      <c r="ON20" s="109">
        <f>Juniori!ON25</f>
        <v>0</v>
      </c>
      <c r="OO20" s="109">
        <f>Juniori!OO25</f>
        <v>0</v>
      </c>
      <c r="OP20" s="109">
        <f>Juniori!OP25</f>
        <v>0</v>
      </c>
      <c r="OQ20" s="109">
        <f>Juniori!OQ25</f>
        <v>0</v>
      </c>
      <c r="OR20" s="109">
        <f>Juniori!OR25</f>
        <v>0</v>
      </c>
      <c r="OS20" s="109">
        <f>Juniori!OS25</f>
        <v>0</v>
      </c>
      <c r="OT20" s="109">
        <f>Juniori!OT25</f>
        <v>0</v>
      </c>
      <c r="OU20" s="109">
        <f>Juniori!OU25</f>
        <v>0</v>
      </c>
      <c r="OV20" s="109">
        <f>Juniori!OV25</f>
        <v>0</v>
      </c>
      <c r="OW20" s="109">
        <f>Juniori!OW25</f>
        <v>0</v>
      </c>
      <c r="OX20" s="109">
        <f>Juniori!OX25</f>
        <v>0</v>
      </c>
      <c r="OY20" s="109">
        <f>Juniori!OY25</f>
        <v>0</v>
      </c>
      <c r="OZ20" s="109">
        <f>Juniori!OZ25</f>
        <v>0</v>
      </c>
      <c r="PA20" s="109">
        <f>Juniori!PA25</f>
        <v>0</v>
      </c>
      <c r="PB20" s="109">
        <f>Juniori!PB25</f>
        <v>0</v>
      </c>
      <c r="PC20" s="109">
        <f>Juniori!PC25</f>
        <v>0</v>
      </c>
      <c r="PD20" s="109">
        <f>Juniori!PD25</f>
        <v>0</v>
      </c>
      <c r="PE20" s="109">
        <f>Juniori!PE25</f>
        <v>0</v>
      </c>
      <c r="PF20" s="109">
        <f>Juniori!PF25</f>
        <v>0</v>
      </c>
      <c r="PG20" s="109">
        <f>Juniori!PG25</f>
        <v>0</v>
      </c>
      <c r="PH20" s="109">
        <f>Juniori!PH25</f>
        <v>0</v>
      </c>
      <c r="PI20" s="109">
        <f>Juniori!PI25</f>
        <v>0</v>
      </c>
      <c r="PJ20" s="109">
        <f>Juniori!PJ25</f>
        <v>0</v>
      </c>
      <c r="PK20" s="109">
        <f>Juniori!PK25</f>
        <v>0</v>
      </c>
      <c r="PL20" s="109">
        <f>Juniori!PL25</f>
        <v>0</v>
      </c>
      <c r="PM20" s="109">
        <f>Juniori!PM25</f>
        <v>0</v>
      </c>
      <c r="PN20" s="109">
        <f>Juniori!PN25</f>
        <v>0</v>
      </c>
      <c r="PO20" s="109">
        <f>Juniori!PO25</f>
        <v>0</v>
      </c>
      <c r="PP20" s="109">
        <f>Juniori!PP25</f>
        <v>0</v>
      </c>
      <c r="PQ20" s="109">
        <f>Juniori!PQ25</f>
        <v>0</v>
      </c>
      <c r="PR20" s="109">
        <f>Juniori!PR25</f>
        <v>0</v>
      </c>
      <c r="PS20" s="109">
        <f>Juniori!PS25</f>
        <v>0</v>
      </c>
      <c r="PT20" s="109">
        <f>Juniori!PT25</f>
        <v>0</v>
      </c>
      <c r="PU20" s="109">
        <f>Juniori!PU25</f>
        <v>0</v>
      </c>
      <c r="PV20" s="109">
        <f>Juniori!PV25</f>
        <v>0</v>
      </c>
      <c r="PW20" s="109">
        <f>Juniori!PW25</f>
        <v>0</v>
      </c>
      <c r="PX20" s="109">
        <f>Juniori!PX25</f>
        <v>0</v>
      </c>
      <c r="PY20" s="109">
        <f>Juniori!PY25</f>
        <v>0</v>
      </c>
      <c r="PZ20" s="109">
        <f>Juniori!PZ25</f>
        <v>0</v>
      </c>
      <c r="QA20" s="109">
        <f>Juniori!QA25</f>
        <v>0</v>
      </c>
      <c r="QB20" s="109">
        <f>Juniori!QB25</f>
        <v>0</v>
      </c>
      <c r="QC20" s="109">
        <f>Juniori!QC25</f>
        <v>0</v>
      </c>
      <c r="QD20" s="109">
        <f>Juniori!QD25</f>
        <v>0</v>
      </c>
      <c r="QE20" s="109">
        <f>Juniori!QE25</f>
        <v>0</v>
      </c>
      <c r="QF20" s="109">
        <f>Juniori!QF25</f>
        <v>0</v>
      </c>
      <c r="QG20" s="109">
        <f>Juniori!QG25</f>
        <v>0</v>
      </c>
      <c r="QH20" s="109">
        <f>Juniori!QH25</f>
        <v>0</v>
      </c>
      <c r="QI20" s="109">
        <f>Juniori!QI25</f>
        <v>0</v>
      </c>
      <c r="QJ20" s="109">
        <f>Juniori!QJ25</f>
        <v>0</v>
      </c>
      <c r="QK20" s="109">
        <f>Juniori!QK25</f>
        <v>0</v>
      </c>
      <c r="QL20" s="109">
        <f>Juniori!QL25</f>
        <v>0</v>
      </c>
      <c r="QM20" s="109">
        <f>Juniori!QM25</f>
        <v>0</v>
      </c>
      <c r="QN20" s="109">
        <f>Juniori!QN25</f>
        <v>0</v>
      </c>
      <c r="QO20" s="109">
        <f>Juniori!QO25</f>
        <v>0</v>
      </c>
      <c r="QP20" s="109">
        <f>Juniori!QP25</f>
        <v>0</v>
      </c>
      <c r="QQ20" s="109">
        <f>Juniori!QQ25</f>
        <v>0</v>
      </c>
      <c r="QR20" s="109">
        <f>Juniori!QR25</f>
        <v>0</v>
      </c>
      <c r="QS20" s="109">
        <f>Juniori!QS25</f>
        <v>0</v>
      </c>
      <c r="QT20" s="109">
        <f>Juniori!QT25</f>
        <v>0</v>
      </c>
      <c r="QU20" s="109">
        <f>Juniori!QU25</f>
        <v>0</v>
      </c>
      <c r="QV20" s="109">
        <f>Juniori!QV25</f>
        <v>0</v>
      </c>
      <c r="QW20" s="109">
        <f>Juniori!QW25</f>
        <v>0</v>
      </c>
      <c r="QX20" s="109">
        <f>Juniori!QX25</f>
        <v>0</v>
      </c>
      <c r="QY20" s="109">
        <f>Juniori!QY25</f>
        <v>0</v>
      </c>
      <c r="QZ20" s="109">
        <f>Juniori!QZ25</f>
        <v>0</v>
      </c>
      <c r="RA20" s="109">
        <f>Juniori!RA25</f>
        <v>0</v>
      </c>
      <c r="RB20" s="109">
        <f>Juniori!RB25</f>
        <v>0</v>
      </c>
      <c r="RC20" s="109">
        <f>Juniori!RC25</f>
        <v>0</v>
      </c>
      <c r="RD20" s="109">
        <f>Juniori!RD25</f>
        <v>0</v>
      </c>
      <c r="RE20" s="109">
        <f>Juniori!RE25</f>
        <v>0</v>
      </c>
      <c r="RF20" s="109">
        <f>Juniori!RF25</f>
        <v>0</v>
      </c>
      <c r="RG20" s="109">
        <f>Juniori!RG25</f>
        <v>0</v>
      </c>
      <c r="RH20" s="109">
        <f>Juniori!RH25</f>
        <v>0</v>
      </c>
      <c r="RI20" s="109">
        <f>Juniori!RI25</f>
        <v>0</v>
      </c>
      <c r="RJ20" s="109">
        <f>Juniori!RJ25</f>
        <v>0</v>
      </c>
      <c r="RK20" s="109">
        <f>Juniori!RK25</f>
        <v>0</v>
      </c>
      <c r="RL20" s="109">
        <f>Juniori!RL25</f>
        <v>0</v>
      </c>
      <c r="RM20" s="109">
        <f>Juniori!RM25</f>
        <v>0</v>
      </c>
      <c r="RN20" s="109">
        <f>Juniori!RN25</f>
        <v>0</v>
      </c>
      <c r="RO20" s="109">
        <f>Juniori!RO25</f>
        <v>0</v>
      </c>
      <c r="RP20" s="109">
        <f>Juniori!RP25</f>
        <v>0</v>
      </c>
      <c r="RQ20" s="109">
        <f>Juniori!RQ25</f>
        <v>0</v>
      </c>
      <c r="RR20" s="109">
        <f>Juniori!RR25</f>
        <v>0</v>
      </c>
      <c r="RS20" s="109">
        <f>Juniori!RS25</f>
        <v>0</v>
      </c>
      <c r="RT20" s="109">
        <f>Juniori!RT25</f>
        <v>0</v>
      </c>
      <c r="RU20" s="109">
        <f>Juniori!RU25</f>
        <v>0</v>
      </c>
      <c r="RV20" s="109">
        <f>Juniori!RV25</f>
        <v>0</v>
      </c>
      <c r="RW20" s="109">
        <f>Juniori!RW25</f>
        <v>0</v>
      </c>
      <c r="RX20" s="109">
        <f>Juniori!RX25</f>
        <v>0</v>
      </c>
      <c r="RY20" s="109">
        <f>Juniori!RY25</f>
        <v>0</v>
      </c>
      <c r="RZ20" s="109">
        <f>Juniori!RZ25</f>
        <v>0</v>
      </c>
      <c r="SA20" s="109">
        <f>Juniori!SA25</f>
        <v>0</v>
      </c>
      <c r="SB20" s="109">
        <f>Juniori!SB25</f>
        <v>0</v>
      </c>
      <c r="SC20" s="109">
        <f>Juniori!SC25</f>
        <v>0</v>
      </c>
      <c r="SD20" s="109">
        <f>Juniori!SD25</f>
        <v>0</v>
      </c>
      <c r="SE20" s="109">
        <f>Juniori!SE25</f>
        <v>0</v>
      </c>
      <c r="SF20" s="109">
        <f>Juniori!SF25</f>
        <v>0</v>
      </c>
      <c r="SG20" s="109">
        <f>Juniori!SG25</f>
        <v>0</v>
      </c>
      <c r="SH20" s="109">
        <f>Juniori!SH25</f>
        <v>0</v>
      </c>
      <c r="SI20" s="109">
        <f>Juniori!SI25</f>
        <v>0</v>
      </c>
      <c r="SJ20" s="109">
        <f>Juniori!SJ25</f>
        <v>0</v>
      </c>
      <c r="SK20" s="109">
        <f>Juniori!SK25</f>
        <v>0</v>
      </c>
      <c r="SL20" s="109">
        <f>Juniori!SL25</f>
        <v>0</v>
      </c>
      <c r="SM20" s="109">
        <f>Juniori!SM25</f>
        <v>0</v>
      </c>
      <c r="SN20" s="109">
        <f>Juniori!SN25</f>
        <v>0</v>
      </c>
      <c r="SO20" s="109">
        <f>Juniori!SO25</f>
        <v>0</v>
      </c>
      <c r="SP20" s="109">
        <f>Juniori!SP25</f>
        <v>0</v>
      </c>
      <c r="SQ20" s="109">
        <f>Juniori!SQ25</f>
        <v>0</v>
      </c>
      <c r="SR20" s="109">
        <f>Juniori!SR25</f>
        <v>0</v>
      </c>
      <c r="SS20" s="109">
        <f>Juniori!SS25</f>
        <v>0</v>
      </c>
      <c r="ST20" s="109">
        <f>Juniori!ST25</f>
        <v>0</v>
      </c>
      <c r="SU20" s="109">
        <f>Juniori!SU25</f>
        <v>0</v>
      </c>
      <c r="SV20" s="109">
        <f>Juniori!SV25</f>
        <v>0</v>
      </c>
      <c r="SW20" s="109">
        <f>Juniori!SW25</f>
        <v>0</v>
      </c>
      <c r="SX20" s="109">
        <f>Juniori!SX25</f>
        <v>0</v>
      </c>
      <c r="SY20" s="109">
        <f>Juniori!SY25</f>
        <v>0</v>
      </c>
      <c r="SZ20" s="109">
        <f>Juniori!SZ25</f>
        <v>0</v>
      </c>
      <c r="TA20" s="109">
        <f>Juniori!TA25</f>
        <v>0</v>
      </c>
      <c r="TB20" s="109">
        <f>Juniori!TB25</f>
        <v>0</v>
      </c>
    </row>
    <row r="21" spans="1:522" s="10" customFormat="1" ht="18" customHeight="1" x14ac:dyDescent="0.2">
      <c r="A21" s="12">
        <v>12</v>
      </c>
      <c r="B21" s="11" t="s">
        <v>208</v>
      </c>
      <c r="C21" s="1">
        <v>12478</v>
      </c>
      <c r="D21" s="12">
        <v>2017</v>
      </c>
      <c r="E21" t="s">
        <v>21</v>
      </c>
      <c r="F21" s="1" t="s">
        <v>22</v>
      </c>
      <c r="G21" s="9" t="s">
        <v>129</v>
      </c>
      <c r="H21" s="4" t="s">
        <v>23</v>
      </c>
      <c r="I21" s="1">
        <f>SUM(K21:TB21)</f>
        <v>31</v>
      </c>
      <c r="J21" s="12">
        <f>Tabuľka311[[#This Row],[Stĺpec9]]</f>
        <v>31</v>
      </c>
      <c r="K21" s="109">
        <f>Seniori!K21</f>
        <v>0</v>
      </c>
      <c r="L21" s="109">
        <f>Seniori!L21</f>
        <v>0</v>
      </c>
      <c r="M21" s="109">
        <f>Seniori!M21</f>
        <v>0</v>
      </c>
      <c r="N21" s="109">
        <f>Seniori!N21</f>
        <v>0</v>
      </c>
      <c r="O21" s="109">
        <f>Seniori!O21</f>
        <v>0</v>
      </c>
      <c r="P21" s="109">
        <f>Seniori!P21</f>
        <v>0</v>
      </c>
      <c r="Q21" s="109">
        <f>Seniori!Q21</f>
        <v>0</v>
      </c>
      <c r="R21" s="109">
        <f>Seniori!R21</f>
        <v>0</v>
      </c>
      <c r="S21" s="109"/>
      <c r="T21" s="109">
        <f>Seniori!T21</f>
        <v>0</v>
      </c>
      <c r="U21" s="109">
        <f>Seniori!U21</f>
        <v>0</v>
      </c>
      <c r="V21" s="109">
        <f>Seniori!V21</f>
        <v>0</v>
      </c>
      <c r="W21" s="109">
        <f>Seniori!W21</f>
        <v>0</v>
      </c>
      <c r="X21" s="109">
        <f>Seniori!X21</f>
        <v>0</v>
      </c>
      <c r="Y21" s="109">
        <f>Seniori!Y21</f>
        <v>0</v>
      </c>
      <c r="Z21" s="109">
        <f>Seniori!Z21</f>
        <v>0</v>
      </c>
      <c r="AA21" s="109">
        <f>Seniori!AA21</f>
        <v>0</v>
      </c>
      <c r="AB21" s="109">
        <f>Seniori!AB21</f>
        <v>0</v>
      </c>
      <c r="AC21" s="109">
        <f>Seniori!AC21</f>
        <v>0</v>
      </c>
      <c r="AD21" s="109">
        <f>Seniori!AD21</f>
        <v>0</v>
      </c>
      <c r="AE21" s="109">
        <f>Seniori!AE21</f>
        <v>0</v>
      </c>
      <c r="AF21" s="109">
        <f>Seniori!AF21</f>
        <v>0</v>
      </c>
      <c r="AG21" s="109">
        <f>Seniori!AG21</f>
        <v>0</v>
      </c>
      <c r="AH21" s="109">
        <f>Seniori!AH21</f>
        <v>0</v>
      </c>
      <c r="AI21" s="109">
        <f>Seniori!AI21</f>
        <v>0</v>
      </c>
      <c r="AJ21" s="109">
        <f>Seniori!AJ21</f>
        <v>0</v>
      </c>
      <c r="AK21" s="109">
        <f>Seniori!AK21</f>
        <v>0</v>
      </c>
      <c r="AL21" s="109">
        <f>Seniori!AL21</f>
        <v>0</v>
      </c>
      <c r="AM21" s="109">
        <f>Seniori!AM21</f>
        <v>0</v>
      </c>
      <c r="AN21" s="109">
        <f>Seniori!AN21</f>
        <v>0</v>
      </c>
      <c r="AO21" s="109">
        <f>Seniori!AO21</f>
        <v>0</v>
      </c>
      <c r="AP21" s="109">
        <f>Seniori!AP21</f>
        <v>0</v>
      </c>
      <c r="AQ21" s="109">
        <f>Seniori!AQ21</f>
        <v>0</v>
      </c>
      <c r="AR21" s="109">
        <f>Seniori!AR21</f>
        <v>0</v>
      </c>
      <c r="AS21" s="109">
        <f>Seniori!AS21</f>
        <v>0</v>
      </c>
      <c r="AT21" s="109">
        <f>Seniori!AT21</f>
        <v>0</v>
      </c>
      <c r="AU21" s="109">
        <f>Seniori!AU21</f>
        <v>0</v>
      </c>
      <c r="AV21" s="109">
        <f>Seniori!AV21</f>
        <v>0</v>
      </c>
      <c r="AW21" s="109">
        <f>Seniori!AW21</f>
        <v>0</v>
      </c>
      <c r="AX21" s="109">
        <f>Seniori!AX21</f>
        <v>0</v>
      </c>
      <c r="AY21" s="109">
        <f>Seniori!AY21</f>
        <v>0</v>
      </c>
      <c r="AZ21" s="109">
        <f>Seniori!AZ21</f>
        <v>0</v>
      </c>
      <c r="BA21" s="109">
        <f>Seniori!BA21</f>
        <v>0</v>
      </c>
      <c r="BB21" s="109">
        <f>Seniori!BB21</f>
        <v>0</v>
      </c>
      <c r="BC21" s="109">
        <f>Seniori!BC21</f>
        <v>0</v>
      </c>
      <c r="BD21" s="109">
        <f>Seniori!BD21</f>
        <v>0</v>
      </c>
      <c r="BE21" s="109">
        <f>Seniori!BE21</f>
        <v>0</v>
      </c>
      <c r="BF21" s="109">
        <f>Seniori!BF21</f>
        <v>0</v>
      </c>
      <c r="BG21" s="109">
        <f>Seniori!BG21</f>
        <v>0</v>
      </c>
      <c r="BH21" s="109">
        <f>Seniori!BH21</f>
        <v>0</v>
      </c>
      <c r="BI21" s="109">
        <f>Seniori!BI21</f>
        <v>0</v>
      </c>
      <c r="BJ21" s="109">
        <f>Seniori!BJ21</f>
        <v>0</v>
      </c>
      <c r="BK21" s="109">
        <f>Seniori!BK21</f>
        <v>0</v>
      </c>
      <c r="BL21" s="109">
        <f>Seniori!BL21</f>
        <v>0</v>
      </c>
      <c r="BM21" s="109">
        <f>Seniori!BM21</f>
        <v>0</v>
      </c>
      <c r="BN21" s="109">
        <f>Seniori!BN21</f>
        <v>0</v>
      </c>
      <c r="BO21" s="109">
        <f>Seniori!BO21</f>
        <v>0</v>
      </c>
      <c r="BP21" s="109">
        <f>Seniori!BP21</f>
        <v>0</v>
      </c>
      <c r="BQ21" s="109">
        <f>Seniori!BQ21</f>
        <v>0</v>
      </c>
      <c r="BR21" s="109">
        <f>Seniori!BR21</f>
        <v>0</v>
      </c>
      <c r="BS21" s="109">
        <f>Seniori!BS21</f>
        <v>0</v>
      </c>
      <c r="BT21" s="109">
        <f>Seniori!BT21</f>
        <v>0</v>
      </c>
      <c r="BU21" s="109">
        <f>Seniori!BU21</f>
        <v>0</v>
      </c>
      <c r="BV21" s="109">
        <f>Seniori!BV21</f>
        <v>0</v>
      </c>
      <c r="BW21" s="109">
        <f>Seniori!BW21</f>
        <v>0</v>
      </c>
      <c r="BX21" s="109">
        <f>Seniori!BX21</f>
        <v>0</v>
      </c>
      <c r="BY21" s="109">
        <f>Seniori!BY21</f>
        <v>0</v>
      </c>
      <c r="BZ21" s="109">
        <f>Seniori!BZ21</f>
        <v>0</v>
      </c>
      <c r="CA21" s="109">
        <f>Seniori!CA21</f>
        <v>0</v>
      </c>
      <c r="CB21" s="109">
        <f>Seniori!CB21</f>
        <v>0</v>
      </c>
      <c r="CC21" s="109">
        <f>Seniori!CC21</f>
        <v>0</v>
      </c>
      <c r="CD21" s="109">
        <f>Seniori!CD21</f>
        <v>0</v>
      </c>
      <c r="CE21" s="109">
        <f>Seniori!CE21</f>
        <v>0</v>
      </c>
      <c r="CF21" s="109">
        <f>Seniori!CF21</f>
        <v>0</v>
      </c>
      <c r="CG21" s="109">
        <f>Seniori!CG21</f>
        <v>0</v>
      </c>
      <c r="CH21" s="109">
        <f>Seniori!CH21</f>
        <v>0</v>
      </c>
      <c r="CI21" s="109">
        <f>Seniori!CI21</f>
        <v>0</v>
      </c>
      <c r="CJ21" s="109">
        <f>Seniori!CJ21</f>
        <v>0</v>
      </c>
      <c r="CK21" s="109">
        <f>Seniori!CK21</f>
        <v>0</v>
      </c>
      <c r="CL21" s="109">
        <f>Seniori!CL21</f>
        <v>0</v>
      </c>
      <c r="CM21" s="109">
        <f>Seniori!CM21</f>
        <v>0</v>
      </c>
      <c r="CN21" s="109">
        <f>Seniori!CN21</f>
        <v>0</v>
      </c>
      <c r="CO21" s="109">
        <f>Seniori!CO21</f>
        <v>0</v>
      </c>
      <c r="CP21" s="109">
        <f>Seniori!CP21</f>
        <v>0</v>
      </c>
      <c r="CQ21" s="109">
        <f>Seniori!CQ21</f>
        <v>0</v>
      </c>
      <c r="CR21" s="109">
        <f>Seniori!CR21</f>
        <v>0</v>
      </c>
      <c r="CS21" s="109">
        <f>Seniori!CS21</f>
        <v>0</v>
      </c>
      <c r="CT21" s="109">
        <f>Seniori!CT21</f>
        <v>0</v>
      </c>
      <c r="CU21" s="109">
        <f>Seniori!CU21</f>
        <v>0</v>
      </c>
      <c r="CV21" s="109">
        <f>Seniori!CV21</f>
        <v>0</v>
      </c>
      <c r="CW21" s="109">
        <f>Seniori!CW21</f>
        <v>0</v>
      </c>
      <c r="CX21" s="109">
        <f>Seniori!CX21</f>
        <v>0</v>
      </c>
      <c r="CY21" s="109">
        <f>Seniori!CY21</f>
        <v>0</v>
      </c>
      <c r="CZ21" s="109">
        <f>Seniori!CZ21</f>
        <v>0</v>
      </c>
      <c r="DA21" s="109">
        <f>Seniori!DA21</f>
        <v>0</v>
      </c>
      <c r="DB21" s="109">
        <f>Seniori!DB21</f>
        <v>0</v>
      </c>
      <c r="DC21" s="109">
        <f>Seniori!DC21</f>
        <v>0</v>
      </c>
      <c r="DD21" s="109">
        <f>Seniori!DD21</f>
        <v>0</v>
      </c>
      <c r="DE21" s="109">
        <f>Seniori!DE21</f>
        <v>0</v>
      </c>
      <c r="DF21" s="109">
        <f>Seniori!DF21</f>
        <v>0</v>
      </c>
      <c r="DG21" s="109">
        <f>Seniori!DG21</f>
        <v>0</v>
      </c>
      <c r="DH21" s="109">
        <f>Seniori!DH21</f>
        <v>0</v>
      </c>
      <c r="DI21" s="109">
        <f>Seniori!DI21</f>
        <v>0</v>
      </c>
      <c r="DJ21" s="109">
        <f>Seniori!DJ21</f>
        <v>0</v>
      </c>
      <c r="DK21" s="109">
        <f>Seniori!DK21</f>
        <v>0</v>
      </c>
      <c r="DL21" s="109">
        <f>Seniori!DL21</f>
        <v>0</v>
      </c>
      <c r="DM21" s="109">
        <f>Seniori!DM21</f>
        <v>0</v>
      </c>
      <c r="DN21" s="109">
        <f>Seniori!DN21</f>
        <v>0</v>
      </c>
      <c r="DO21" s="109">
        <f>Seniori!DO21</f>
        <v>0</v>
      </c>
      <c r="DP21" s="109">
        <f>Seniori!DP21</f>
        <v>0</v>
      </c>
      <c r="DQ21" s="109">
        <f>Seniori!DQ21</f>
        <v>0</v>
      </c>
      <c r="DR21" s="109">
        <f>Seniori!DR21</f>
        <v>0</v>
      </c>
      <c r="DS21" s="109">
        <f>Seniori!DS21</f>
        <v>0</v>
      </c>
      <c r="DT21" s="109">
        <f>Seniori!DT21</f>
        <v>0</v>
      </c>
      <c r="DU21" s="109">
        <f>Seniori!DU21</f>
        <v>0</v>
      </c>
      <c r="DV21" s="109">
        <f>Seniori!DV21</f>
        <v>0</v>
      </c>
      <c r="DW21" s="109">
        <f>Seniori!DW21</f>
        <v>0</v>
      </c>
      <c r="DX21" s="109">
        <f>Seniori!DX21</f>
        <v>0</v>
      </c>
      <c r="DY21" s="109">
        <f>Seniori!DY21</f>
        <v>0</v>
      </c>
      <c r="DZ21" s="109">
        <f>Seniori!DZ21</f>
        <v>0</v>
      </c>
      <c r="EA21" s="109">
        <f>Seniori!EA21</f>
        <v>0</v>
      </c>
      <c r="EB21" s="109">
        <f>Seniori!EB21</f>
        <v>0</v>
      </c>
      <c r="EC21" s="109">
        <f>Seniori!EC21</f>
        <v>0</v>
      </c>
      <c r="ED21" s="109">
        <f>Seniori!ED21</f>
        <v>0</v>
      </c>
      <c r="EE21" s="109">
        <f>Seniori!EE21</f>
        <v>0</v>
      </c>
      <c r="EF21" s="109">
        <f>Seniori!EF21</f>
        <v>0</v>
      </c>
      <c r="EG21" s="109">
        <f>Seniori!EG21</f>
        <v>0</v>
      </c>
      <c r="EH21" s="109">
        <f>Seniori!EH21</f>
        <v>0</v>
      </c>
      <c r="EI21" s="109">
        <f>Seniori!EI21</f>
        <v>0</v>
      </c>
      <c r="EJ21" s="109">
        <f>Seniori!EJ21</f>
        <v>0</v>
      </c>
      <c r="EK21" s="109">
        <f>Seniori!EK21</f>
        <v>0</v>
      </c>
      <c r="EL21" s="109">
        <f>Seniori!EL21</f>
        <v>12</v>
      </c>
      <c r="EM21" s="109">
        <f>Seniori!EM21</f>
        <v>0</v>
      </c>
      <c r="EN21" s="109">
        <f>Seniori!EN21</f>
        <v>0</v>
      </c>
      <c r="EO21" s="109">
        <f>Seniori!EO21</f>
        <v>0</v>
      </c>
      <c r="EP21" s="109">
        <f>Seniori!EP21</f>
        <v>0</v>
      </c>
      <c r="EQ21" s="109">
        <f>Seniori!EQ21</f>
        <v>0</v>
      </c>
      <c r="ER21" s="109">
        <f>Seniori!ER21</f>
        <v>0</v>
      </c>
      <c r="ES21" s="109">
        <f>Seniori!ES21</f>
        <v>0</v>
      </c>
      <c r="ET21" s="109">
        <f>Seniori!ET21</f>
        <v>0</v>
      </c>
      <c r="EU21" s="109">
        <f>Seniori!EU21</f>
        <v>0</v>
      </c>
      <c r="EV21" s="109">
        <f>Seniori!EV21</f>
        <v>0</v>
      </c>
      <c r="EW21" s="109">
        <f>Seniori!EW21</f>
        <v>0</v>
      </c>
      <c r="EX21" s="109">
        <f>Seniori!EX21</f>
        <v>0</v>
      </c>
      <c r="EY21" s="109">
        <f>Seniori!EY21</f>
        <v>0</v>
      </c>
      <c r="EZ21" s="109">
        <f>Seniori!EZ21</f>
        <v>0</v>
      </c>
      <c r="FA21" s="109">
        <f>Seniori!FA21</f>
        <v>0</v>
      </c>
      <c r="FB21" s="109">
        <f>Seniori!FB21</f>
        <v>0</v>
      </c>
      <c r="FC21" s="109">
        <f>Seniori!FC21</f>
        <v>0</v>
      </c>
      <c r="FD21" s="109">
        <f>Seniori!FD21</f>
        <v>0</v>
      </c>
      <c r="FE21" s="109">
        <f>Seniori!FE21</f>
        <v>0</v>
      </c>
      <c r="FF21" s="109">
        <f>Seniori!FF21</f>
        <v>0</v>
      </c>
      <c r="FG21" s="109">
        <f>Seniori!FG21</f>
        <v>0</v>
      </c>
      <c r="FH21" s="109">
        <f>Seniori!FH21</f>
        <v>0</v>
      </c>
      <c r="FI21" s="109">
        <f>Seniori!FI21</f>
        <v>0</v>
      </c>
      <c r="FJ21" s="109">
        <f>Seniori!FJ21</f>
        <v>0</v>
      </c>
      <c r="FK21" s="109">
        <f>Seniori!FK21</f>
        <v>0</v>
      </c>
      <c r="FL21" s="109">
        <f>Seniori!FL21</f>
        <v>0</v>
      </c>
      <c r="FM21" s="109">
        <f>Seniori!FM21</f>
        <v>0</v>
      </c>
      <c r="FN21" s="109">
        <f>Seniori!FN21</f>
        <v>0</v>
      </c>
      <c r="FO21" s="109">
        <f>Seniori!FO21</f>
        <v>0</v>
      </c>
      <c r="FP21" s="109">
        <f>Seniori!FP21</f>
        <v>0</v>
      </c>
      <c r="FQ21" s="109">
        <f>Seniori!FQ21</f>
        <v>0</v>
      </c>
      <c r="FR21" s="109">
        <f>Seniori!FR21</f>
        <v>0</v>
      </c>
      <c r="FS21" s="109">
        <f>Seniori!FS21</f>
        <v>0</v>
      </c>
      <c r="FT21" s="109">
        <f>Seniori!FT21</f>
        <v>0</v>
      </c>
      <c r="FU21" s="109">
        <f>Seniori!FU21</f>
        <v>0</v>
      </c>
      <c r="FV21" s="109">
        <f>Seniori!FV21</f>
        <v>0</v>
      </c>
      <c r="FW21" s="109">
        <f>Seniori!FW21</f>
        <v>0</v>
      </c>
      <c r="FX21" s="109">
        <f>Seniori!FX21</f>
        <v>0</v>
      </c>
      <c r="FY21" s="109">
        <f>Seniori!FY21</f>
        <v>0</v>
      </c>
      <c r="FZ21" s="109">
        <f>Seniori!FZ21</f>
        <v>0</v>
      </c>
      <c r="GA21" s="109">
        <f>Seniori!GA21</f>
        <v>0</v>
      </c>
      <c r="GB21" s="109">
        <f>Seniori!GB21</f>
        <v>0</v>
      </c>
      <c r="GC21" s="109">
        <f>Seniori!GC21</f>
        <v>0</v>
      </c>
      <c r="GD21" s="109">
        <f>Seniori!GD21</f>
        <v>0</v>
      </c>
      <c r="GE21" s="109">
        <f>Seniori!GE21</f>
        <v>0</v>
      </c>
      <c r="GF21" s="109">
        <f>Seniori!GF21</f>
        <v>0</v>
      </c>
      <c r="GG21" s="109">
        <f>Seniori!GG21</f>
        <v>0</v>
      </c>
      <c r="GH21" s="109">
        <f>Seniori!GH21</f>
        <v>0</v>
      </c>
      <c r="GI21" s="109">
        <f>Seniori!GI21</f>
        <v>0</v>
      </c>
      <c r="GJ21" s="109">
        <f>Seniori!GJ21</f>
        <v>0</v>
      </c>
      <c r="GK21" s="109">
        <f>Seniori!GK21</f>
        <v>0</v>
      </c>
      <c r="GL21" s="109">
        <f>Seniori!GL21</f>
        <v>0</v>
      </c>
      <c r="GM21" s="109">
        <f>Seniori!GM21</f>
        <v>0</v>
      </c>
      <c r="GN21" s="109">
        <f>Seniori!GN21</f>
        <v>0</v>
      </c>
      <c r="GO21" s="109">
        <f>Seniori!GO21</f>
        <v>0</v>
      </c>
      <c r="GP21" s="109">
        <f>Seniori!GP21</f>
        <v>0</v>
      </c>
      <c r="GQ21" s="109">
        <f>Seniori!GQ21</f>
        <v>0</v>
      </c>
      <c r="GR21" s="109">
        <f>Seniori!GR21</f>
        <v>0</v>
      </c>
      <c r="GS21" s="109">
        <f>Seniori!GS21</f>
        <v>0</v>
      </c>
      <c r="GT21" s="109">
        <f>Seniori!GT21</f>
        <v>0</v>
      </c>
      <c r="GU21" s="109">
        <f>Seniori!GU21</f>
        <v>0</v>
      </c>
      <c r="GV21" s="109">
        <f>Seniori!GV21</f>
        <v>0</v>
      </c>
      <c r="GW21" s="109">
        <f>Seniori!GW21</f>
        <v>0</v>
      </c>
      <c r="GX21" s="109">
        <f>Seniori!GX21</f>
        <v>0</v>
      </c>
      <c r="GY21" s="109">
        <f>Seniori!GY21</f>
        <v>0</v>
      </c>
      <c r="GZ21" s="109">
        <f>Seniori!GZ21</f>
        <v>0</v>
      </c>
      <c r="HA21" s="109">
        <f>Seniori!HA21</f>
        <v>0</v>
      </c>
      <c r="HB21" s="109">
        <f>Seniori!HB21</f>
        <v>0</v>
      </c>
      <c r="HC21" s="109">
        <f>Seniori!HC21</f>
        <v>0</v>
      </c>
      <c r="HD21" s="109">
        <f>Seniori!HD21</f>
        <v>0</v>
      </c>
      <c r="HE21" s="109">
        <f>Seniori!HE21</f>
        <v>12</v>
      </c>
      <c r="HF21" s="109">
        <f>Seniori!HF21</f>
        <v>0</v>
      </c>
      <c r="HG21" s="109">
        <f>Seniori!HG21</f>
        <v>0</v>
      </c>
      <c r="HH21" s="109">
        <f>Seniori!HH21</f>
        <v>0</v>
      </c>
      <c r="HI21" s="109">
        <f>Seniori!HI21</f>
        <v>0</v>
      </c>
      <c r="HJ21" s="109">
        <f>Seniori!HJ21</f>
        <v>0</v>
      </c>
      <c r="HK21" s="109">
        <f>Seniori!HK21</f>
        <v>0</v>
      </c>
      <c r="HL21" s="109">
        <f>Seniori!HL21</f>
        <v>0</v>
      </c>
      <c r="HM21" s="109">
        <f>Seniori!HM21</f>
        <v>0</v>
      </c>
      <c r="HN21" s="109">
        <f>Seniori!HN21</f>
        <v>0</v>
      </c>
      <c r="HO21" s="109">
        <f>Seniori!HO21</f>
        <v>0</v>
      </c>
      <c r="HP21" s="109">
        <f>Seniori!HP21</f>
        <v>0</v>
      </c>
      <c r="HQ21" s="109">
        <f>Seniori!HQ21</f>
        <v>0</v>
      </c>
      <c r="HR21" s="109">
        <f>Seniori!HR21</f>
        <v>0</v>
      </c>
      <c r="HS21" s="109">
        <f>Seniori!HS21</f>
        <v>0</v>
      </c>
      <c r="HT21" s="109">
        <f>Seniori!HT21</f>
        <v>0</v>
      </c>
      <c r="HU21" s="109">
        <f>Seniori!HU21</f>
        <v>0</v>
      </c>
      <c r="HV21" s="109">
        <f>Seniori!HV21</f>
        <v>0</v>
      </c>
      <c r="HW21" s="109">
        <f>Seniori!HW21</f>
        <v>0</v>
      </c>
      <c r="HX21" s="109">
        <f>Seniori!HX21</f>
        <v>0</v>
      </c>
      <c r="HY21" s="109">
        <f>Seniori!HY21</f>
        <v>0</v>
      </c>
      <c r="HZ21" s="109">
        <f>Seniori!HZ21</f>
        <v>0</v>
      </c>
      <c r="IA21" s="109">
        <f>Seniori!IA21</f>
        <v>0</v>
      </c>
      <c r="IB21" s="109">
        <f>Seniori!IB21</f>
        <v>0</v>
      </c>
      <c r="IC21" s="109">
        <f>Seniori!IC21</f>
        <v>0</v>
      </c>
      <c r="ID21" s="109">
        <f>Seniori!ID21</f>
        <v>0</v>
      </c>
      <c r="IE21" s="109">
        <f>Seniori!IE21</f>
        <v>0</v>
      </c>
      <c r="IF21" s="109">
        <f>Seniori!IF21</f>
        <v>0</v>
      </c>
      <c r="IG21" s="109">
        <f>Seniori!IG21</f>
        <v>0</v>
      </c>
      <c r="IH21" s="109">
        <f>Seniori!IH21</f>
        <v>0</v>
      </c>
      <c r="II21" s="109">
        <f>Seniori!II21</f>
        <v>0</v>
      </c>
      <c r="IJ21" s="109">
        <f>Seniori!IJ21</f>
        <v>0</v>
      </c>
      <c r="IK21" s="109">
        <f>Seniori!IK21</f>
        <v>0</v>
      </c>
      <c r="IL21" s="109">
        <f>Seniori!IL21</f>
        <v>0</v>
      </c>
      <c r="IM21" s="109">
        <f>Seniori!IM21</f>
        <v>0</v>
      </c>
      <c r="IN21" s="109">
        <f>Seniori!IN21</f>
        <v>0</v>
      </c>
      <c r="IO21" s="109">
        <f>Seniori!IO21</f>
        <v>0</v>
      </c>
      <c r="IP21" s="109">
        <f>Seniori!IP21</f>
        <v>0</v>
      </c>
      <c r="IQ21" s="109">
        <f>Seniori!IQ21</f>
        <v>0</v>
      </c>
      <c r="IR21" s="109">
        <f>Seniori!IR21</f>
        <v>0</v>
      </c>
      <c r="IS21" s="109">
        <f>Seniori!IS21</f>
        <v>0</v>
      </c>
      <c r="IT21" s="109">
        <f>Seniori!IT21</f>
        <v>0</v>
      </c>
      <c r="IU21" s="109">
        <f>Seniori!IU21</f>
        <v>0</v>
      </c>
      <c r="IV21" s="109">
        <f>Seniori!IV21</f>
        <v>0</v>
      </c>
      <c r="IW21" s="109">
        <f>Seniori!IW21</f>
        <v>0</v>
      </c>
      <c r="IX21" s="109">
        <f>Seniori!IX21</f>
        <v>0</v>
      </c>
      <c r="IY21" s="109">
        <f>Seniori!IY21</f>
        <v>0</v>
      </c>
      <c r="IZ21" s="109">
        <f>Seniori!IZ21</f>
        <v>0</v>
      </c>
      <c r="JA21" s="109">
        <f>Seniori!JA21</f>
        <v>0</v>
      </c>
      <c r="JB21" s="109">
        <f>Seniori!JB21</f>
        <v>0</v>
      </c>
      <c r="JC21" s="109">
        <f>Seniori!JC21</f>
        <v>0</v>
      </c>
      <c r="JD21" s="109">
        <f>Seniori!JD21</f>
        <v>0</v>
      </c>
      <c r="JE21" s="109">
        <f>Seniori!JE21</f>
        <v>0</v>
      </c>
      <c r="JF21" s="109">
        <f>Seniori!JF21</f>
        <v>0</v>
      </c>
      <c r="JG21" s="109">
        <f>Seniori!JG21</f>
        <v>0</v>
      </c>
      <c r="JH21" s="109">
        <f>Seniori!JH21</f>
        <v>0</v>
      </c>
      <c r="JI21" s="109">
        <f>Seniori!JI21</f>
        <v>0</v>
      </c>
      <c r="JJ21" s="109">
        <f>Seniori!JJ21</f>
        <v>0</v>
      </c>
      <c r="JK21" s="109">
        <f>Seniori!JK21</f>
        <v>0</v>
      </c>
      <c r="JL21" s="109">
        <f>Seniori!JL21</f>
        <v>0</v>
      </c>
      <c r="JM21" s="109"/>
      <c r="JN21" s="109">
        <f>Seniori!JN21</f>
        <v>0</v>
      </c>
      <c r="JO21" s="109">
        <f>Seniori!JO21</f>
        <v>0</v>
      </c>
      <c r="JP21" s="109">
        <f>Seniori!JP21</f>
        <v>0</v>
      </c>
      <c r="JQ21" s="109">
        <f>Seniori!JQ21</f>
        <v>0</v>
      </c>
      <c r="JR21" s="109">
        <f>Seniori!JR21</f>
        <v>0</v>
      </c>
      <c r="JS21" s="109">
        <f>Seniori!JS21</f>
        <v>0</v>
      </c>
      <c r="JT21" s="109">
        <f>Seniori!JT21</f>
        <v>0</v>
      </c>
      <c r="JU21" s="109">
        <f>Seniori!JU21</f>
        <v>0</v>
      </c>
      <c r="JV21" s="109">
        <f>Seniori!JV21</f>
        <v>0</v>
      </c>
      <c r="JW21" s="109">
        <f>Seniori!JW21</f>
        <v>0</v>
      </c>
      <c r="JX21" s="109">
        <f>Seniori!JX21</f>
        <v>0</v>
      </c>
      <c r="JY21" s="109">
        <f>Seniori!JY21</f>
        <v>0</v>
      </c>
      <c r="JZ21" s="109"/>
      <c r="KA21" s="109">
        <f>Seniori!KA21</f>
        <v>0</v>
      </c>
      <c r="KB21" s="109">
        <f>Seniori!KB21</f>
        <v>0</v>
      </c>
      <c r="KC21" s="109">
        <f>Seniori!KC21</f>
        <v>0</v>
      </c>
      <c r="KD21" s="109">
        <f>Seniori!KD21</f>
        <v>0</v>
      </c>
      <c r="KE21" s="109">
        <f>Seniori!KE21</f>
        <v>0</v>
      </c>
      <c r="KF21" s="109">
        <f>Seniori!KF21</f>
        <v>0</v>
      </c>
      <c r="KG21" s="109">
        <f>Seniori!KG21</f>
        <v>0</v>
      </c>
      <c r="KH21" s="109">
        <f>Seniori!KH21</f>
        <v>0</v>
      </c>
      <c r="KI21" s="109">
        <f>Seniori!KI21</f>
        <v>0</v>
      </c>
      <c r="KJ21" s="109">
        <f>Seniori!KJ21</f>
        <v>0</v>
      </c>
      <c r="KK21" s="109">
        <f>Seniori!KK21</f>
        <v>0</v>
      </c>
      <c r="KL21" s="109">
        <f>Seniori!KL21</f>
        <v>0</v>
      </c>
      <c r="KM21" s="109">
        <f>Seniori!KM21</f>
        <v>7</v>
      </c>
      <c r="KN21" s="109">
        <f>Seniori!KN21</f>
        <v>0</v>
      </c>
      <c r="KO21" s="109">
        <f>Seniori!KO21</f>
        <v>0</v>
      </c>
      <c r="KP21" s="109"/>
      <c r="KQ21" s="109">
        <f>Seniori!KQ21</f>
        <v>0</v>
      </c>
      <c r="KR21" s="109">
        <f>Seniori!KR21</f>
        <v>0</v>
      </c>
      <c r="KS21" s="109">
        <f>Seniori!KS21</f>
        <v>0</v>
      </c>
      <c r="KT21" s="109">
        <f>Seniori!KT21</f>
        <v>0</v>
      </c>
      <c r="KU21" s="109">
        <f>Seniori!KU21</f>
        <v>0</v>
      </c>
      <c r="KV21" s="109">
        <f>Seniori!KV21</f>
        <v>0</v>
      </c>
      <c r="KW21" s="109"/>
      <c r="KX21" s="109">
        <f>Seniori!KX21</f>
        <v>0</v>
      </c>
      <c r="KY21" s="109">
        <f>Seniori!KY21</f>
        <v>0</v>
      </c>
      <c r="KZ21" s="109">
        <f>Seniori!KZ21</f>
        <v>0</v>
      </c>
      <c r="LA21" s="109">
        <f>Seniori!LA21</f>
        <v>0</v>
      </c>
      <c r="LB21" s="109">
        <f>Seniori!LB21</f>
        <v>0</v>
      </c>
      <c r="LC21" s="109">
        <f>Seniori!LC21</f>
        <v>0</v>
      </c>
      <c r="LD21" s="109">
        <f>Seniori!LD21</f>
        <v>0</v>
      </c>
      <c r="LE21" s="109">
        <f>Seniori!LE21</f>
        <v>0</v>
      </c>
      <c r="LF21" s="109">
        <f>Seniori!LF21</f>
        <v>0</v>
      </c>
      <c r="LG21" s="109">
        <f>Seniori!LG21</f>
        <v>0</v>
      </c>
      <c r="LH21" s="109">
        <f>Seniori!LH21</f>
        <v>0</v>
      </c>
      <c r="LI21" s="109">
        <f>Seniori!LI21</f>
        <v>0</v>
      </c>
      <c r="LJ21" s="109">
        <f>Seniori!LJ21</f>
        <v>0</v>
      </c>
      <c r="LK21" s="109">
        <f>Seniori!LK21</f>
        <v>0</v>
      </c>
      <c r="LL21" s="109">
        <f>Seniori!LL21</f>
        <v>0</v>
      </c>
      <c r="LM21" s="109">
        <f>Seniori!LM21</f>
        <v>0</v>
      </c>
      <c r="LN21" s="109">
        <f>Seniori!LN21</f>
        <v>0</v>
      </c>
      <c r="LO21" s="109"/>
      <c r="LP21" s="109">
        <f>Seniori!LP21</f>
        <v>0</v>
      </c>
      <c r="LQ21" s="109"/>
      <c r="LR21" s="109"/>
      <c r="LS21" s="109"/>
      <c r="LT21" s="109"/>
      <c r="LU21" s="109"/>
      <c r="LV21" s="109"/>
      <c r="LW21" s="109"/>
      <c r="LX21" s="109"/>
      <c r="LY21" s="109"/>
      <c r="LZ21" s="109">
        <f>Seniori!LZ21</f>
        <v>0</v>
      </c>
      <c r="MA21" s="109">
        <f>Seniori!MA21</f>
        <v>0</v>
      </c>
      <c r="MB21" s="109">
        <f>Seniori!MB21</f>
        <v>0</v>
      </c>
      <c r="MC21" s="109">
        <f>Seniori!MC21</f>
        <v>0</v>
      </c>
      <c r="MD21" s="109">
        <f>Seniori!MD21</f>
        <v>0</v>
      </c>
      <c r="ME21" s="109">
        <f>Seniori!ME21</f>
        <v>0</v>
      </c>
      <c r="MF21" s="109">
        <f>Seniori!MF21</f>
        <v>0</v>
      </c>
      <c r="MG21" s="109">
        <f>Seniori!MG21</f>
        <v>0</v>
      </c>
      <c r="MH21" s="109">
        <f>Seniori!MH21</f>
        <v>0</v>
      </c>
      <c r="MI21" s="109">
        <f>Seniori!MI21</f>
        <v>0</v>
      </c>
      <c r="MJ21" s="109">
        <f>Seniori!MJ21</f>
        <v>0</v>
      </c>
      <c r="MK21" s="109">
        <f>Seniori!MK21</f>
        <v>0</v>
      </c>
      <c r="ML21" s="109">
        <f>Seniori!ML21</f>
        <v>0</v>
      </c>
      <c r="MM21" s="109">
        <f>Seniori!MM21</f>
        <v>0</v>
      </c>
      <c r="MN21" s="109">
        <f>Seniori!MN21</f>
        <v>0</v>
      </c>
      <c r="MO21" s="109">
        <f>Seniori!MO21</f>
        <v>0</v>
      </c>
      <c r="MP21" s="109">
        <f>Seniori!MP21</f>
        <v>0</v>
      </c>
      <c r="MQ21" s="109">
        <f>Seniori!MQ21</f>
        <v>0</v>
      </c>
      <c r="MR21" s="109">
        <f>Seniori!MR21</f>
        <v>0</v>
      </c>
      <c r="MS21" s="109">
        <f>Seniori!MS21</f>
        <v>0</v>
      </c>
      <c r="MT21" s="109">
        <f>Seniori!MT21</f>
        <v>0</v>
      </c>
      <c r="MU21" s="109">
        <f>Seniori!MU21</f>
        <v>0</v>
      </c>
      <c r="MV21" s="109">
        <f>Seniori!MV21</f>
        <v>0</v>
      </c>
      <c r="MW21" s="109">
        <f>Seniori!MW21</f>
        <v>0</v>
      </c>
      <c r="MX21" s="109">
        <f>Seniori!MX21</f>
        <v>0</v>
      </c>
      <c r="MY21" s="109">
        <f>Seniori!MY21</f>
        <v>0</v>
      </c>
      <c r="MZ21" s="109">
        <f>Seniori!MZ21</f>
        <v>0</v>
      </c>
      <c r="NA21" s="109">
        <f>Seniori!NA21</f>
        <v>0</v>
      </c>
      <c r="NB21" s="109">
        <f>Seniori!NB21</f>
        <v>0</v>
      </c>
      <c r="NC21" s="109">
        <f>Seniori!NC21</f>
        <v>0</v>
      </c>
      <c r="ND21" s="109">
        <f>Seniori!ND21</f>
        <v>0</v>
      </c>
      <c r="NE21" s="109">
        <f>Seniori!NE21</f>
        <v>0</v>
      </c>
      <c r="NF21" s="109">
        <f>Seniori!NF21</f>
        <v>0</v>
      </c>
      <c r="NG21" s="109">
        <f>Seniori!NG21</f>
        <v>0</v>
      </c>
      <c r="NH21" s="109">
        <f>Seniori!NH21</f>
        <v>0</v>
      </c>
      <c r="NI21" s="109">
        <f>Seniori!NI21</f>
        <v>0</v>
      </c>
      <c r="NJ21" s="109">
        <f>Seniori!NJ21</f>
        <v>0</v>
      </c>
      <c r="NK21" s="109">
        <f>Seniori!NK21</f>
        <v>0</v>
      </c>
      <c r="NL21" s="109">
        <f>Seniori!NL21</f>
        <v>0</v>
      </c>
      <c r="NM21" s="109">
        <f>Seniori!NM21</f>
        <v>0</v>
      </c>
      <c r="NN21" s="109">
        <f>Seniori!NN21</f>
        <v>0</v>
      </c>
      <c r="NO21" s="109">
        <f>Seniori!NO21</f>
        <v>0</v>
      </c>
      <c r="NP21" s="109">
        <f>Seniori!NP21</f>
        <v>0</v>
      </c>
      <c r="NQ21" s="109">
        <f>Seniori!NQ21</f>
        <v>0</v>
      </c>
      <c r="NR21" s="109">
        <f>Seniori!NR21</f>
        <v>0</v>
      </c>
      <c r="NS21" s="109">
        <f>Seniori!NS21</f>
        <v>0</v>
      </c>
      <c r="NT21" s="109">
        <f>Seniori!NT21</f>
        <v>0</v>
      </c>
      <c r="NU21" s="109">
        <f>Seniori!NU21</f>
        <v>0</v>
      </c>
      <c r="NV21" s="109">
        <f>Seniori!NV21</f>
        <v>0</v>
      </c>
      <c r="NW21" s="109">
        <f>Seniori!NW21</f>
        <v>0</v>
      </c>
      <c r="NX21" s="109">
        <f>Seniori!NX21</f>
        <v>0</v>
      </c>
      <c r="NY21" s="109">
        <f>Seniori!NY21</f>
        <v>0</v>
      </c>
      <c r="NZ21" s="109">
        <f>Seniori!NZ21</f>
        <v>0</v>
      </c>
      <c r="OA21" s="109">
        <f>Seniori!OA21</f>
        <v>0</v>
      </c>
      <c r="OB21" s="109">
        <f>Seniori!OB21</f>
        <v>0</v>
      </c>
      <c r="OC21" s="109">
        <f>Seniori!OC21</f>
        <v>0</v>
      </c>
      <c r="OD21" s="109">
        <f>Seniori!OD21</f>
        <v>0</v>
      </c>
      <c r="OE21" s="109">
        <f>Seniori!OE21</f>
        <v>0</v>
      </c>
      <c r="OF21" s="109">
        <f>Seniori!OF21</f>
        <v>0</v>
      </c>
      <c r="OG21" s="109">
        <f>Seniori!OG21</f>
        <v>0</v>
      </c>
      <c r="OH21" s="109">
        <f>Seniori!OH21</f>
        <v>0</v>
      </c>
      <c r="OI21" s="109">
        <f>Seniori!OI21</f>
        <v>0</v>
      </c>
      <c r="OJ21" s="109">
        <f>Seniori!OJ21</f>
        <v>0</v>
      </c>
      <c r="OK21" s="109">
        <f>Seniori!OK21</f>
        <v>0</v>
      </c>
      <c r="OL21" s="109">
        <f>Seniori!OL21</f>
        <v>0</v>
      </c>
      <c r="OM21" s="109">
        <f>Seniori!OM21</f>
        <v>0</v>
      </c>
      <c r="ON21" s="109">
        <f>Seniori!ON21</f>
        <v>0</v>
      </c>
      <c r="OO21" s="109">
        <f>Seniori!OO21</f>
        <v>0</v>
      </c>
      <c r="OP21" s="109">
        <f>Seniori!OP21</f>
        <v>0</v>
      </c>
      <c r="OQ21" s="109">
        <f>Seniori!OQ21</f>
        <v>0</v>
      </c>
      <c r="OR21" s="109">
        <f>Seniori!OR21</f>
        <v>0</v>
      </c>
      <c r="OS21" s="109">
        <f>Seniori!OS21</f>
        <v>0</v>
      </c>
      <c r="OT21" s="109">
        <f>Seniori!OT21</f>
        <v>0</v>
      </c>
      <c r="OU21" s="109">
        <f>Seniori!OU21</f>
        <v>0</v>
      </c>
      <c r="OV21" s="109">
        <f>Seniori!OV21</f>
        <v>0</v>
      </c>
      <c r="OW21" s="109">
        <f>Seniori!OW21</f>
        <v>0</v>
      </c>
      <c r="OX21" s="109">
        <f>Seniori!OX21</f>
        <v>0</v>
      </c>
      <c r="OY21" s="109">
        <f>Seniori!OY21</f>
        <v>0</v>
      </c>
      <c r="OZ21" s="109">
        <f>Seniori!OZ21</f>
        <v>0</v>
      </c>
      <c r="PA21" s="109">
        <f>Seniori!PA21</f>
        <v>0</v>
      </c>
      <c r="PB21" s="109">
        <f>Seniori!PB21</f>
        <v>0</v>
      </c>
      <c r="PC21" s="109">
        <f>Seniori!PC21</f>
        <v>0</v>
      </c>
      <c r="PD21" s="109">
        <f>Seniori!PD21</f>
        <v>0</v>
      </c>
      <c r="PE21" s="109">
        <f>Seniori!PE21</f>
        <v>0</v>
      </c>
      <c r="PF21" s="109">
        <f>Seniori!PF21</f>
        <v>0</v>
      </c>
      <c r="PG21" s="109">
        <f>Seniori!PG21</f>
        <v>0</v>
      </c>
      <c r="PH21" s="109">
        <f>Seniori!PH21</f>
        <v>0</v>
      </c>
      <c r="PI21" s="109">
        <f>Seniori!PI21</f>
        <v>0</v>
      </c>
      <c r="PJ21" s="109">
        <f>Seniori!PJ21</f>
        <v>0</v>
      </c>
      <c r="PK21" s="109">
        <f>Seniori!PK21</f>
        <v>0</v>
      </c>
      <c r="PL21" s="109">
        <f>Seniori!PL21</f>
        <v>0</v>
      </c>
      <c r="PM21" s="109">
        <f>Seniori!PM21</f>
        <v>0</v>
      </c>
      <c r="PN21" s="109">
        <f>Seniori!PN21</f>
        <v>0</v>
      </c>
      <c r="PO21" s="109"/>
      <c r="PP21" s="109"/>
      <c r="PQ21" s="109">
        <f>Seniori!PQ21</f>
        <v>0</v>
      </c>
      <c r="PR21" s="109">
        <f>Seniori!PR21</f>
        <v>0</v>
      </c>
      <c r="PS21" s="109">
        <f>Seniori!PS21</f>
        <v>0</v>
      </c>
      <c r="PT21" s="109">
        <f>Seniori!PT21</f>
        <v>0</v>
      </c>
      <c r="PU21" s="109">
        <f>Seniori!PU21</f>
        <v>0</v>
      </c>
      <c r="PV21" s="109">
        <f>Seniori!PV21</f>
        <v>0</v>
      </c>
      <c r="PW21" s="109">
        <f>Seniori!PW21</f>
        <v>0</v>
      </c>
      <c r="PX21" s="109">
        <f>Seniori!PX21</f>
        <v>0</v>
      </c>
      <c r="PY21" s="109">
        <f>Seniori!PY21</f>
        <v>0</v>
      </c>
      <c r="PZ21" s="109"/>
      <c r="QA21" s="109">
        <f>Seniori!QA21</f>
        <v>0</v>
      </c>
      <c r="QB21" s="109">
        <f>Seniori!QB21</f>
        <v>0</v>
      </c>
      <c r="QC21" s="109">
        <f>Seniori!QC21</f>
        <v>0</v>
      </c>
      <c r="QD21" s="109">
        <f>Seniori!QD21</f>
        <v>0</v>
      </c>
      <c r="QE21" s="109">
        <f>Seniori!QE21</f>
        <v>0</v>
      </c>
      <c r="QF21" s="109">
        <f>Seniori!QF21</f>
        <v>0</v>
      </c>
      <c r="QG21" s="109">
        <f>Seniori!QG21</f>
        <v>0</v>
      </c>
      <c r="QH21" s="109">
        <f>Seniori!QH21</f>
        <v>0</v>
      </c>
      <c r="QI21" s="109">
        <f>Seniori!QI21</f>
        <v>0</v>
      </c>
      <c r="QJ21" s="109">
        <f>Seniori!QJ21</f>
        <v>0</v>
      </c>
      <c r="QK21" s="109">
        <f>Seniori!QK21</f>
        <v>0</v>
      </c>
      <c r="QL21" s="109">
        <f>Seniori!QL21</f>
        <v>0</v>
      </c>
      <c r="QM21" s="109">
        <f>Seniori!QM21</f>
        <v>0</v>
      </c>
      <c r="QN21" s="109">
        <f>Seniori!QN21</f>
        <v>0</v>
      </c>
      <c r="QO21" s="109">
        <f>Seniori!QO21</f>
        <v>0</v>
      </c>
      <c r="QP21" s="109"/>
      <c r="QQ21" s="109">
        <f>Seniori!QQ21</f>
        <v>0</v>
      </c>
      <c r="QR21" s="109">
        <f>Seniori!QR21</f>
        <v>0</v>
      </c>
      <c r="QS21" s="109">
        <f>Seniori!QS21</f>
        <v>0</v>
      </c>
      <c r="QT21" s="109">
        <f>Seniori!QT21</f>
        <v>0</v>
      </c>
      <c r="QU21" s="109">
        <f>Seniori!QU21</f>
        <v>0</v>
      </c>
      <c r="QV21" s="109">
        <f>Seniori!QV21</f>
        <v>0</v>
      </c>
      <c r="QW21" s="109">
        <f>Seniori!QW21</f>
        <v>0</v>
      </c>
      <c r="QX21" s="109">
        <f>Seniori!QX21</f>
        <v>0</v>
      </c>
      <c r="QY21" s="109">
        <f>Seniori!QY21</f>
        <v>0</v>
      </c>
      <c r="QZ21" s="109">
        <f>Seniori!QZ21</f>
        <v>0</v>
      </c>
      <c r="RA21" s="109">
        <f>Seniori!RA21</f>
        <v>0</v>
      </c>
      <c r="RB21" s="109">
        <f>Seniori!RB21</f>
        <v>0</v>
      </c>
      <c r="RC21" s="109">
        <f>Seniori!RC21</f>
        <v>0</v>
      </c>
      <c r="RD21" s="109">
        <f>Seniori!RD21</f>
        <v>0</v>
      </c>
      <c r="RE21" s="109">
        <f>Seniori!RE21</f>
        <v>0</v>
      </c>
      <c r="RF21" s="109">
        <f>Seniori!RF21</f>
        <v>0</v>
      </c>
      <c r="RG21" s="109">
        <f>Seniori!RG21</f>
        <v>0</v>
      </c>
      <c r="RH21" s="109">
        <f>Seniori!RH21</f>
        <v>0</v>
      </c>
      <c r="RI21" s="109">
        <f>Seniori!RI21</f>
        <v>0</v>
      </c>
      <c r="RJ21" s="109">
        <f>Seniori!RJ21</f>
        <v>0</v>
      </c>
      <c r="RK21" s="109">
        <f>Seniori!RK21</f>
        <v>0</v>
      </c>
      <c r="RL21" s="109">
        <f>Seniori!RL21</f>
        <v>0</v>
      </c>
      <c r="RM21" s="109">
        <f>Seniori!RM21</f>
        <v>0</v>
      </c>
      <c r="RN21" s="109">
        <f>Seniori!RN21</f>
        <v>0</v>
      </c>
      <c r="RO21" s="109">
        <f>Seniori!RO21</f>
        <v>0</v>
      </c>
      <c r="RP21" s="109">
        <f>Seniori!RP21</f>
        <v>0</v>
      </c>
      <c r="RQ21" s="109">
        <f>Seniori!RQ21</f>
        <v>0</v>
      </c>
      <c r="RR21" s="109">
        <f>Seniori!RR21</f>
        <v>0</v>
      </c>
      <c r="RS21" s="109">
        <f>Seniori!RS21</f>
        <v>0</v>
      </c>
      <c r="RT21" s="109">
        <f>Seniori!RT21</f>
        <v>0</v>
      </c>
      <c r="RU21" s="109">
        <f>Seniori!RU21</f>
        <v>0</v>
      </c>
      <c r="RV21" s="109">
        <f>Seniori!RV21</f>
        <v>0</v>
      </c>
      <c r="RW21" s="109">
        <f>Seniori!RW21</f>
        <v>0</v>
      </c>
      <c r="RX21" s="109">
        <f>Seniori!RX21</f>
        <v>0</v>
      </c>
      <c r="RY21" s="109">
        <f>Seniori!RY21</f>
        <v>0</v>
      </c>
      <c r="RZ21" s="109">
        <f>Seniori!RZ21</f>
        <v>0</v>
      </c>
      <c r="SA21" s="109">
        <f>Seniori!SA21</f>
        <v>0</v>
      </c>
      <c r="SB21" s="109">
        <f>Seniori!SB21</f>
        <v>0</v>
      </c>
      <c r="SC21" s="109">
        <f>Seniori!SC21</f>
        <v>0</v>
      </c>
      <c r="SD21" s="109">
        <f>Seniori!SD21</f>
        <v>0</v>
      </c>
      <c r="SE21" s="109">
        <f>Seniori!SE21</f>
        <v>0</v>
      </c>
      <c r="SF21" s="109">
        <f>Seniori!SF21</f>
        <v>0</v>
      </c>
      <c r="SG21" s="109">
        <f>Seniori!SG21</f>
        <v>0</v>
      </c>
      <c r="SH21" s="109">
        <f>Seniori!SH21</f>
        <v>0</v>
      </c>
      <c r="SI21" s="109">
        <f>Seniori!SI21</f>
        <v>0</v>
      </c>
      <c r="SJ21" s="109">
        <f>Seniori!SJ21</f>
        <v>0</v>
      </c>
      <c r="SK21" s="109">
        <f>Seniori!SK21</f>
        <v>0</v>
      </c>
      <c r="SL21" s="109">
        <f>Seniori!SL21</f>
        <v>0</v>
      </c>
      <c r="SM21" s="109">
        <f>Seniori!SM21</f>
        <v>0</v>
      </c>
      <c r="SN21" s="109">
        <f>Seniori!SN21</f>
        <v>0</v>
      </c>
      <c r="SO21" s="109">
        <f>Seniori!SO21</f>
        <v>0</v>
      </c>
      <c r="SP21" s="109">
        <f>Seniori!SP21</f>
        <v>0</v>
      </c>
      <c r="SQ21" s="109">
        <f>Seniori!SQ21</f>
        <v>0</v>
      </c>
      <c r="SR21" s="109">
        <f>Seniori!SR21</f>
        <v>0</v>
      </c>
      <c r="SS21" s="109">
        <f>Seniori!SS21</f>
        <v>0</v>
      </c>
      <c r="ST21" s="109">
        <f>Seniori!ST21</f>
        <v>0</v>
      </c>
      <c r="SU21" s="109">
        <f>Seniori!SU21</f>
        <v>0</v>
      </c>
      <c r="SV21" s="109">
        <f>Seniori!SV21</f>
        <v>0</v>
      </c>
      <c r="SW21" s="109">
        <f>Seniori!SW21</f>
        <v>0</v>
      </c>
      <c r="SX21" s="109">
        <f>Seniori!SX21</f>
        <v>0</v>
      </c>
      <c r="SY21" s="109">
        <f>Seniori!SY21</f>
        <v>0</v>
      </c>
      <c r="SZ21" s="109">
        <f>Seniori!SZ21</f>
        <v>0</v>
      </c>
      <c r="TA21" s="109">
        <f>Seniori!TA21</f>
        <v>0</v>
      </c>
      <c r="TB21" s="109">
        <f>Seniori!TB21</f>
        <v>0</v>
      </c>
    </row>
    <row r="22" spans="1:522" s="10" customFormat="1" ht="18" customHeight="1" x14ac:dyDescent="0.2">
      <c r="A22" s="12">
        <v>13</v>
      </c>
      <c r="B22" s="11" t="s">
        <v>691</v>
      </c>
      <c r="C22" s="1">
        <v>12824</v>
      </c>
      <c r="D22" s="1">
        <v>2019</v>
      </c>
      <c r="E22" s="65" t="s">
        <v>149</v>
      </c>
      <c r="F22" s="1">
        <v>9134</v>
      </c>
      <c r="G22" s="9" t="s">
        <v>131</v>
      </c>
      <c r="H22" s="4" t="s">
        <v>23</v>
      </c>
      <c r="I22" s="1">
        <f>SUM(K22:TB22)</f>
        <v>27</v>
      </c>
      <c r="J22" s="12">
        <f>Tabuľka311[[#This Row],[Stĺpec9]]</f>
        <v>27</v>
      </c>
      <c r="K22" s="109">
        <f>'Mladí jazdci'!K15</f>
        <v>0</v>
      </c>
      <c r="L22" s="109">
        <f>'Mladí jazdci'!L15</f>
        <v>0</v>
      </c>
      <c r="M22" s="109">
        <f>'Mladí jazdci'!M15</f>
        <v>0</v>
      </c>
      <c r="N22" s="109">
        <f>'Mladí jazdci'!N15</f>
        <v>0</v>
      </c>
      <c r="O22" s="109">
        <f>'Mladí jazdci'!O15</f>
        <v>0</v>
      </c>
      <c r="P22" s="109">
        <f>'Mladí jazdci'!P15</f>
        <v>0</v>
      </c>
      <c r="Q22" s="109">
        <f>'Mladí jazdci'!Q15</f>
        <v>0</v>
      </c>
      <c r="R22" s="109">
        <f>'Mladí jazdci'!R15</f>
        <v>0</v>
      </c>
      <c r="S22" s="109">
        <f>'Mladí jazdci'!S15</f>
        <v>0</v>
      </c>
      <c r="T22" s="109">
        <f>'Mladí jazdci'!T15</f>
        <v>0</v>
      </c>
      <c r="U22" s="109">
        <f>'Mladí jazdci'!U15</f>
        <v>0</v>
      </c>
      <c r="V22" s="109">
        <f>'Mladí jazdci'!V15</f>
        <v>0</v>
      </c>
      <c r="W22" s="109">
        <f>'Mladí jazdci'!W15</f>
        <v>0</v>
      </c>
      <c r="X22" s="109">
        <f>'Mladí jazdci'!X15</f>
        <v>0</v>
      </c>
      <c r="Y22" s="109">
        <f>'Mladí jazdci'!Y15</f>
        <v>0</v>
      </c>
      <c r="Z22" s="109">
        <f>'Mladí jazdci'!Z15</f>
        <v>0</v>
      </c>
      <c r="AA22" s="109">
        <f>'Mladí jazdci'!AA15</f>
        <v>0</v>
      </c>
      <c r="AB22" s="109">
        <f>'Mladí jazdci'!AB15</f>
        <v>0</v>
      </c>
      <c r="AC22" s="109">
        <f>'Mladí jazdci'!AC15</f>
        <v>0</v>
      </c>
      <c r="AD22" s="109">
        <f>'Mladí jazdci'!AD15</f>
        <v>0</v>
      </c>
      <c r="AE22" s="109">
        <f>'Mladí jazdci'!AE15</f>
        <v>0</v>
      </c>
      <c r="AF22" s="109">
        <f>'Mladí jazdci'!AF15</f>
        <v>0</v>
      </c>
      <c r="AG22" s="109">
        <f>'Mladí jazdci'!AG15</f>
        <v>0</v>
      </c>
      <c r="AH22" s="109">
        <f>'Mladí jazdci'!AH15</f>
        <v>0</v>
      </c>
      <c r="AI22" s="109">
        <f>'Mladí jazdci'!AI15</f>
        <v>0</v>
      </c>
      <c r="AJ22" s="109">
        <f>'Mladí jazdci'!AJ15</f>
        <v>0</v>
      </c>
      <c r="AK22" s="109">
        <f>'Mladí jazdci'!AK15</f>
        <v>0</v>
      </c>
      <c r="AL22" s="109">
        <f>'Mladí jazdci'!AL15</f>
        <v>0</v>
      </c>
      <c r="AM22" s="109">
        <f>'Mladí jazdci'!AM15</f>
        <v>0</v>
      </c>
      <c r="AN22" s="109">
        <f>'Mladí jazdci'!AN15</f>
        <v>0</v>
      </c>
      <c r="AO22" s="109">
        <f>'Mladí jazdci'!AO15</f>
        <v>0</v>
      </c>
      <c r="AP22" s="109">
        <f>'Mladí jazdci'!AP15</f>
        <v>0</v>
      </c>
      <c r="AQ22" s="109">
        <f>'Mladí jazdci'!AQ15</f>
        <v>0</v>
      </c>
      <c r="AR22" s="109">
        <f>'Mladí jazdci'!AR15</f>
        <v>0</v>
      </c>
      <c r="AS22" s="109">
        <f>'Mladí jazdci'!AS15</f>
        <v>0</v>
      </c>
      <c r="AT22" s="109">
        <f>'Mladí jazdci'!AT15</f>
        <v>0</v>
      </c>
      <c r="AU22" s="109">
        <f>'Mladí jazdci'!AU15</f>
        <v>0</v>
      </c>
      <c r="AV22" s="109">
        <f>'Mladí jazdci'!AV15</f>
        <v>0</v>
      </c>
      <c r="AW22" s="109">
        <f>'Mladí jazdci'!AW15</f>
        <v>0</v>
      </c>
      <c r="AX22" s="109">
        <f>'Mladí jazdci'!AX15</f>
        <v>0</v>
      </c>
      <c r="AY22" s="109">
        <f>'Mladí jazdci'!AY15</f>
        <v>2</v>
      </c>
      <c r="AZ22" s="109">
        <f>'Mladí jazdci'!AZ15</f>
        <v>0</v>
      </c>
      <c r="BA22" s="109">
        <f>'Mladí jazdci'!BA15</f>
        <v>0</v>
      </c>
      <c r="BB22" s="109">
        <f>'Mladí jazdci'!BB15</f>
        <v>0</v>
      </c>
      <c r="BC22" s="109">
        <f>'Mladí jazdci'!BC15</f>
        <v>0</v>
      </c>
      <c r="BD22" s="109">
        <f>'Mladí jazdci'!BD15</f>
        <v>0</v>
      </c>
      <c r="BE22" s="109">
        <f>'Mladí jazdci'!BE15</f>
        <v>0</v>
      </c>
      <c r="BF22" s="109">
        <f>'Mladí jazdci'!BF15</f>
        <v>0</v>
      </c>
      <c r="BG22" s="109">
        <f>'Mladí jazdci'!BG15</f>
        <v>0</v>
      </c>
      <c r="BH22" s="109">
        <f>'Mladí jazdci'!BH15</f>
        <v>0</v>
      </c>
      <c r="BI22" s="109">
        <f>'Mladí jazdci'!BI15</f>
        <v>0</v>
      </c>
      <c r="BJ22" s="109">
        <f>'Mladí jazdci'!BJ15</f>
        <v>0</v>
      </c>
      <c r="BK22" s="109">
        <f>'Mladí jazdci'!BK15</f>
        <v>0</v>
      </c>
      <c r="BL22" s="109">
        <f>'Mladí jazdci'!BL15</f>
        <v>0</v>
      </c>
      <c r="BM22" s="109">
        <f>'Mladí jazdci'!BM15</f>
        <v>0</v>
      </c>
      <c r="BN22" s="109">
        <f>'Mladí jazdci'!BN15</f>
        <v>0</v>
      </c>
      <c r="BO22" s="109">
        <f>'Mladí jazdci'!BO15</f>
        <v>0</v>
      </c>
      <c r="BP22" s="109">
        <f>'Mladí jazdci'!BP15</f>
        <v>0</v>
      </c>
      <c r="BQ22" s="109">
        <f>'Mladí jazdci'!BQ15</f>
        <v>0</v>
      </c>
      <c r="BR22" s="109">
        <f>'Mladí jazdci'!BR15</f>
        <v>0</v>
      </c>
      <c r="BS22" s="109">
        <f>'Mladí jazdci'!BS15</f>
        <v>0</v>
      </c>
      <c r="BT22" s="109">
        <f>'Mladí jazdci'!BT15</f>
        <v>0</v>
      </c>
      <c r="BU22" s="109">
        <f>'Mladí jazdci'!BU15</f>
        <v>0</v>
      </c>
      <c r="BV22" s="109">
        <f>'Mladí jazdci'!BV15</f>
        <v>0</v>
      </c>
      <c r="BW22" s="109">
        <f>'Mladí jazdci'!BW15</f>
        <v>0</v>
      </c>
      <c r="BX22" s="109">
        <f>'Mladí jazdci'!BX15</f>
        <v>0</v>
      </c>
      <c r="BY22" s="109">
        <f>'Mladí jazdci'!BY15</f>
        <v>0</v>
      </c>
      <c r="BZ22" s="109">
        <f>'Mladí jazdci'!BZ15</f>
        <v>0</v>
      </c>
      <c r="CA22" s="109">
        <f>'Mladí jazdci'!CA15</f>
        <v>0</v>
      </c>
      <c r="CB22" s="109">
        <f>'Mladí jazdci'!CB15</f>
        <v>0</v>
      </c>
      <c r="CC22" s="109">
        <f>'Mladí jazdci'!CC15</f>
        <v>0</v>
      </c>
      <c r="CD22" s="109">
        <f>'Mladí jazdci'!CD15</f>
        <v>0</v>
      </c>
      <c r="CE22" s="109">
        <f>'Mladí jazdci'!CE15</f>
        <v>0</v>
      </c>
      <c r="CF22" s="109">
        <f>'Mladí jazdci'!CF15</f>
        <v>0</v>
      </c>
      <c r="CG22" s="109">
        <f>'Mladí jazdci'!CG15</f>
        <v>0</v>
      </c>
      <c r="CH22" s="109">
        <f>'Mladí jazdci'!CH15</f>
        <v>0</v>
      </c>
      <c r="CI22" s="109">
        <f>'Mladí jazdci'!CI15</f>
        <v>0</v>
      </c>
      <c r="CJ22" s="109">
        <f>'Mladí jazdci'!CJ15</f>
        <v>0</v>
      </c>
      <c r="CK22" s="109">
        <f>'Mladí jazdci'!CK15</f>
        <v>0</v>
      </c>
      <c r="CL22" s="109">
        <f>'Mladí jazdci'!CL15</f>
        <v>0</v>
      </c>
      <c r="CM22" s="109">
        <f>'Mladí jazdci'!CM15</f>
        <v>0</v>
      </c>
      <c r="CN22" s="109">
        <f>'Mladí jazdci'!CN15</f>
        <v>0</v>
      </c>
      <c r="CO22" s="109">
        <f>'Mladí jazdci'!CO15</f>
        <v>0</v>
      </c>
      <c r="CP22" s="109">
        <f>'Mladí jazdci'!CP15</f>
        <v>0</v>
      </c>
      <c r="CQ22" s="109">
        <f>'Mladí jazdci'!CQ15</f>
        <v>0</v>
      </c>
      <c r="CR22" s="109">
        <f>'Mladí jazdci'!CR15</f>
        <v>0</v>
      </c>
      <c r="CS22" s="109">
        <f>'Mladí jazdci'!CS15</f>
        <v>0</v>
      </c>
      <c r="CT22" s="109">
        <f>'Mladí jazdci'!CT15</f>
        <v>0</v>
      </c>
      <c r="CU22" s="109">
        <f>'Mladí jazdci'!CU15</f>
        <v>0</v>
      </c>
      <c r="CV22" s="109">
        <f>'Mladí jazdci'!CV15</f>
        <v>0</v>
      </c>
      <c r="CW22" s="109">
        <f>'Mladí jazdci'!CW15</f>
        <v>0</v>
      </c>
      <c r="CX22" s="109">
        <f>'Mladí jazdci'!CX15</f>
        <v>0</v>
      </c>
      <c r="CY22" s="109">
        <f>'Mladí jazdci'!CY15</f>
        <v>0</v>
      </c>
      <c r="CZ22" s="109">
        <f>'Mladí jazdci'!CZ15</f>
        <v>0</v>
      </c>
      <c r="DA22" s="109">
        <f>'Mladí jazdci'!DA15</f>
        <v>0</v>
      </c>
      <c r="DB22" s="109">
        <f>'Mladí jazdci'!DB15</f>
        <v>0</v>
      </c>
      <c r="DC22" s="109">
        <f>'Mladí jazdci'!DC15</f>
        <v>0</v>
      </c>
      <c r="DD22" s="109">
        <f>'Mladí jazdci'!DD15</f>
        <v>5</v>
      </c>
      <c r="DE22" s="109">
        <f>'Mladí jazdci'!DE15</f>
        <v>0</v>
      </c>
      <c r="DF22" s="109">
        <f>'Mladí jazdci'!DF15</f>
        <v>0</v>
      </c>
      <c r="DG22" s="109">
        <f>'Mladí jazdci'!DG15</f>
        <v>0</v>
      </c>
      <c r="DH22" s="109">
        <f>'Mladí jazdci'!DH15</f>
        <v>0</v>
      </c>
      <c r="DI22" s="109">
        <f>'Mladí jazdci'!DI15</f>
        <v>0</v>
      </c>
      <c r="DJ22" s="109">
        <f>'Mladí jazdci'!DJ15</f>
        <v>0</v>
      </c>
      <c r="DK22" s="109">
        <f>'Mladí jazdci'!DK15</f>
        <v>3</v>
      </c>
      <c r="DL22" s="109">
        <f>'Mladí jazdci'!DL15</f>
        <v>0</v>
      </c>
      <c r="DM22" s="109">
        <f>'Mladí jazdci'!DM15</f>
        <v>0</v>
      </c>
      <c r="DN22" s="109">
        <f>'Mladí jazdci'!DN15</f>
        <v>0</v>
      </c>
      <c r="DO22" s="109">
        <f>'Mladí jazdci'!DO15</f>
        <v>0</v>
      </c>
      <c r="DP22" s="109">
        <f>'Mladí jazdci'!DP15</f>
        <v>0</v>
      </c>
      <c r="DQ22" s="109">
        <f>'Mladí jazdci'!DQ15</f>
        <v>0</v>
      </c>
      <c r="DR22" s="109">
        <f>'Mladí jazdci'!DR15</f>
        <v>0</v>
      </c>
      <c r="DS22" s="109">
        <f>'Mladí jazdci'!DS15</f>
        <v>0</v>
      </c>
      <c r="DT22" s="109">
        <f>'Mladí jazdci'!DT15</f>
        <v>0</v>
      </c>
      <c r="DU22" s="109">
        <f>'Mladí jazdci'!DU15</f>
        <v>0</v>
      </c>
      <c r="DV22" s="109">
        <f>'Mladí jazdci'!DV15</f>
        <v>0</v>
      </c>
      <c r="DW22" s="109">
        <f>'Mladí jazdci'!DW15</f>
        <v>0</v>
      </c>
      <c r="DX22" s="109">
        <f>'Mladí jazdci'!DX15</f>
        <v>0</v>
      </c>
      <c r="DY22" s="109">
        <f>'Mladí jazdci'!DY15</f>
        <v>0</v>
      </c>
      <c r="DZ22" s="109">
        <f>'Mladí jazdci'!DZ15</f>
        <v>0</v>
      </c>
      <c r="EA22" s="109">
        <f>'Mladí jazdci'!EA15</f>
        <v>0</v>
      </c>
      <c r="EB22" s="109">
        <f>'Mladí jazdci'!EB15</f>
        <v>0</v>
      </c>
      <c r="EC22" s="109">
        <f>'Mladí jazdci'!EC15</f>
        <v>0</v>
      </c>
      <c r="ED22" s="109">
        <f>'Mladí jazdci'!ED15</f>
        <v>0</v>
      </c>
      <c r="EE22" s="109">
        <f>'Mladí jazdci'!EE15</f>
        <v>0</v>
      </c>
      <c r="EF22" s="109">
        <f>'Mladí jazdci'!EF15</f>
        <v>0</v>
      </c>
      <c r="EG22" s="109">
        <f>'Mladí jazdci'!EG15</f>
        <v>0</v>
      </c>
      <c r="EH22" s="109">
        <f>'Mladí jazdci'!EH15</f>
        <v>0</v>
      </c>
      <c r="EI22" s="109">
        <f>'Mladí jazdci'!EI15</f>
        <v>0</v>
      </c>
      <c r="EJ22" s="109">
        <f>'Mladí jazdci'!EJ15</f>
        <v>0</v>
      </c>
      <c r="EK22" s="109">
        <f>'Mladí jazdci'!EK15</f>
        <v>0</v>
      </c>
      <c r="EL22" s="109">
        <f>'Mladí jazdci'!EL15</f>
        <v>0</v>
      </c>
      <c r="EM22" s="109">
        <f>'Mladí jazdci'!EM15</f>
        <v>0</v>
      </c>
      <c r="EN22" s="109">
        <f>'Mladí jazdci'!EN15</f>
        <v>0</v>
      </c>
      <c r="EO22" s="109">
        <f>'Mladí jazdci'!EO15</f>
        <v>0</v>
      </c>
      <c r="EP22" s="109">
        <f>'Mladí jazdci'!EP15</f>
        <v>0</v>
      </c>
      <c r="EQ22" s="109">
        <f>'Mladí jazdci'!EQ15</f>
        <v>0</v>
      </c>
      <c r="ER22" s="109">
        <f>'Mladí jazdci'!ER15</f>
        <v>0</v>
      </c>
      <c r="ES22" s="109">
        <f>'Mladí jazdci'!ES15</f>
        <v>0</v>
      </c>
      <c r="ET22" s="109">
        <f>'Mladí jazdci'!ET15</f>
        <v>0</v>
      </c>
      <c r="EU22" s="109">
        <f>'Mladí jazdci'!EU15</f>
        <v>0</v>
      </c>
      <c r="EV22" s="109">
        <f>'Mladí jazdci'!EV15</f>
        <v>0</v>
      </c>
      <c r="EW22" s="109">
        <f>'Mladí jazdci'!EW15</f>
        <v>0</v>
      </c>
      <c r="EX22" s="109">
        <f>'Mladí jazdci'!EX15</f>
        <v>0</v>
      </c>
      <c r="EY22" s="109">
        <f>'Mladí jazdci'!EY15</f>
        <v>0</v>
      </c>
      <c r="EZ22" s="109">
        <f>'Mladí jazdci'!EZ15</f>
        <v>0</v>
      </c>
      <c r="FA22" s="109">
        <f>'Mladí jazdci'!FA15</f>
        <v>0</v>
      </c>
      <c r="FB22" s="109">
        <f>'Mladí jazdci'!FB15</f>
        <v>0</v>
      </c>
      <c r="FC22" s="109">
        <f>'Mladí jazdci'!FC15</f>
        <v>0</v>
      </c>
      <c r="FD22" s="109">
        <f>'Mladí jazdci'!FD15</f>
        <v>0</v>
      </c>
      <c r="FE22" s="109">
        <f>'Mladí jazdci'!FE15</f>
        <v>0</v>
      </c>
      <c r="FF22" s="109">
        <f>'Mladí jazdci'!FF15</f>
        <v>0</v>
      </c>
      <c r="FG22" s="109">
        <f>'Mladí jazdci'!FG15</f>
        <v>0</v>
      </c>
      <c r="FH22" s="109">
        <f>'Mladí jazdci'!FH15</f>
        <v>0</v>
      </c>
      <c r="FI22" s="109">
        <f>'Mladí jazdci'!FI15</f>
        <v>0</v>
      </c>
      <c r="FJ22" s="109">
        <f>'Mladí jazdci'!FJ15</f>
        <v>0</v>
      </c>
      <c r="FK22" s="109">
        <f>'Mladí jazdci'!FK15</f>
        <v>0</v>
      </c>
      <c r="FL22" s="109">
        <f>'Mladí jazdci'!FL15</f>
        <v>0</v>
      </c>
      <c r="FM22" s="109">
        <f>'Mladí jazdci'!FM15</f>
        <v>0</v>
      </c>
      <c r="FN22" s="109">
        <f>'Mladí jazdci'!FN15</f>
        <v>0</v>
      </c>
      <c r="FO22" s="109">
        <f>'Mladí jazdci'!FO15</f>
        <v>0</v>
      </c>
      <c r="FP22" s="109">
        <f>'Mladí jazdci'!FP15</f>
        <v>0</v>
      </c>
      <c r="FQ22" s="109">
        <f>'Mladí jazdci'!FQ15</f>
        <v>0</v>
      </c>
      <c r="FR22" s="109">
        <f>'Mladí jazdci'!FR15</f>
        <v>0</v>
      </c>
      <c r="FS22" s="109">
        <f>'Mladí jazdci'!FS15</f>
        <v>0</v>
      </c>
      <c r="FT22" s="109">
        <f>'Mladí jazdci'!FT15</f>
        <v>0</v>
      </c>
      <c r="FU22" s="109">
        <f>'Mladí jazdci'!FU15</f>
        <v>0</v>
      </c>
      <c r="FV22" s="109">
        <f>'Mladí jazdci'!FV15</f>
        <v>0</v>
      </c>
      <c r="FW22" s="109">
        <f>'Mladí jazdci'!FW15</f>
        <v>0</v>
      </c>
      <c r="FX22" s="109">
        <f>'Mladí jazdci'!FX15</f>
        <v>0</v>
      </c>
      <c r="FY22" s="109">
        <f>'Mladí jazdci'!FY15</f>
        <v>0</v>
      </c>
      <c r="FZ22" s="109">
        <f>'Mladí jazdci'!FZ15</f>
        <v>0</v>
      </c>
      <c r="GA22" s="109">
        <f>'Mladí jazdci'!GA15</f>
        <v>0</v>
      </c>
      <c r="GB22" s="109">
        <f>'Mladí jazdci'!GB15</f>
        <v>0</v>
      </c>
      <c r="GC22" s="109">
        <f>'Mladí jazdci'!GC15</f>
        <v>0</v>
      </c>
      <c r="GD22" s="109">
        <f>'Mladí jazdci'!GD15</f>
        <v>0</v>
      </c>
      <c r="GE22" s="109">
        <f>'Mladí jazdci'!GE15</f>
        <v>0</v>
      </c>
      <c r="GF22" s="109">
        <f>'Mladí jazdci'!GF15</f>
        <v>0</v>
      </c>
      <c r="GG22" s="109">
        <f>'Mladí jazdci'!GG15</f>
        <v>0</v>
      </c>
      <c r="GH22" s="109">
        <f>'Mladí jazdci'!GH15</f>
        <v>0</v>
      </c>
      <c r="GI22" s="109">
        <f>'Mladí jazdci'!GI15</f>
        <v>4</v>
      </c>
      <c r="GJ22" s="109">
        <f>'Mladí jazdci'!GJ15</f>
        <v>0</v>
      </c>
      <c r="GK22" s="109">
        <f>'Mladí jazdci'!GK15</f>
        <v>0</v>
      </c>
      <c r="GL22" s="109">
        <f>'Mladí jazdci'!GL15</f>
        <v>0</v>
      </c>
      <c r="GM22" s="109">
        <f>'Mladí jazdci'!GM15</f>
        <v>0</v>
      </c>
      <c r="GN22" s="109">
        <f>'Mladí jazdci'!GN15</f>
        <v>0</v>
      </c>
      <c r="GO22" s="109">
        <f>'Mladí jazdci'!GO15</f>
        <v>3</v>
      </c>
      <c r="GP22" s="109">
        <f>'Mladí jazdci'!GP15</f>
        <v>0</v>
      </c>
      <c r="GQ22" s="109">
        <f>'Mladí jazdci'!GQ15</f>
        <v>0</v>
      </c>
      <c r="GR22" s="109">
        <f>'Mladí jazdci'!GR15</f>
        <v>0</v>
      </c>
      <c r="GS22" s="109">
        <f>'Mladí jazdci'!GS15</f>
        <v>0</v>
      </c>
      <c r="GT22" s="109">
        <f>'Mladí jazdci'!GT15</f>
        <v>0</v>
      </c>
      <c r="GU22" s="109">
        <f>'Mladí jazdci'!GU15</f>
        <v>0</v>
      </c>
      <c r="GV22" s="109">
        <f>'Mladí jazdci'!GV15</f>
        <v>0</v>
      </c>
      <c r="GW22" s="109">
        <f>'Mladí jazdci'!GW15</f>
        <v>0</v>
      </c>
      <c r="GX22" s="109">
        <f>'Mladí jazdci'!GX15</f>
        <v>0</v>
      </c>
      <c r="GY22" s="109">
        <f>'Mladí jazdci'!GY15</f>
        <v>0</v>
      </c>
      <c r="GZ22" s="109">
        <f>'Mladí jazdci'!GZ15</f>
        <v>0</v>
      </c>
      <c r="HA22" s="109">
        <f>'Mladí jazdci'!HA15</f>
        <v>0</v>
      </c>
      <c r="HB22" s="109">
        <f>'Mladí jazdci'!HB15</f>
        <v>0</v>
      </c>
      <c r="HC22" s="109">
        <f>'Mladí jazdci'!HC15</f>
        <v>0</v>
      </c>
      <c r="HD22" s="109">
        <f>'Mladí jazdci'!HD15</f>
        <v>0</v>
      </c>
      <c r="HE22" s="109">
        <f>'Mladí jazdci'!HE15</f>
        <v>0</v>
      </c>
      <c r="HF22" s="109">
        <f>'Mladí jazdci'!HF15</f>
        <v>0</v>
      </c>
      <c r="HG22" s="109">
        <f>'Mladí jazdci'!HG15</f>
        <v>0</v>
      </c>
      <c r="HH22" s="109">
        <f>'Mladí jazdci'!HH15</f>
        <v>0</v>
      </c>
      <c r="HI22" s="109">
        <f>'Mladí jazdci'!HI15</f>
        <v>0</v>
      </c>
      <c r="HJ22" s="109">
        <f>'Mladí jazdci'!HJ15</f>
        <v>0</v>
      </c>
      <c r="HK22" s="109">
        <f>'Mladí jazdci'!HK15</f>
        <v>0</v>
      </c>
      <c r="HL22" s="109">
        <f>'Mladí jazdci'!HL15</f>
        <v>0</v>
      </c>
      <c r="HM22" s="109">
        <f>'Mladí jazdci'!HM15</f>
        <v>0</v>
      </c>
      <c r="HN22" s="109">
        <f>'Mladí jazdci'!HN15</f>
        <v>0</v>
      </c>
      <c r="HO22" s="109">
        <f>'Mladí jazdci'!HO15</f>
        <v>2</v>
      </c>
      <c r="HP22" s="109">
        <f>'Mladí jazdci'!HP15</f>
        <v>0</v>
      </c>
      <c r="HQ22" s="109">
        <f>'Mladí jazdci'!HQ15</f>
        <v>0</v>
      </c>
      <c r="HR22" s="109">
        <f>'Mladí jazdci'!HR15</f>
        <v>0</v>
      </c>
      <c r="HS22" s="109">
        <f>'Mladí jazdci'!HS15</f>
        <v>0</v>
      </c>
      <c r="HT22" s="109">
        <f>'Mladí jazdci'!HT15</f>
        <v>0</v>
      </c>
      <c r="HU22" s="109">
        <f>'Mladí jazdci'!HU15</f>
        <v>0</v>
      </c>
      <c r="HV22" s="109">
        <f>'Mladí jazdci'!HV15</f>
        <v>0</v>
      </c>
      <c r="HW22" s="109">
        <f>'Mladí jazdci'!HW15</f>
        <v>0</v>
      </c>
      <c r="HX22" s="109">
        <f>'Mladí jazdci'!HX15</f>
        <v>0</v>
      </c>
      <c r="HY22" s="109">
        <f>'Mladí jazdci'!HY15</f>
        <v>0</v>
      </c>
      <c r="HZ22" s="109">
        <f>'Mladí jazdci'!HZ15</f>
        <v>0</v>
      </c>
      <c r="IA22" s="109">
        <f>'Mladí jazdci'!IA15</f>
        <v>0</v>
      </c>
      <c r="IB22" s="109">
        <f>'Mladí jazdci'!IB15</f>
        <v>0</v>
      </c>
      <c r="IC22" s="109">
        <f>'Mladí jazdci'!IC15</f>
        <v>0</v>
      </c>
      <c r="ID22" s="109">
        <f>'Mladí jazdci'!ID15</f>
        <v>0</v>
      </c>
      <c r="IE22" s="109">
        <f>'Mladí jazdci'!IE15</f>
        <v>0</v>
      </c>
      <c r="IF22" s="109">
        <f>'Mladí jazdci'!IF15</f>
        <v>0</v>
      </c>
      <c r="IG22" s="109">
        <f>'Mladí jazdci'!IG15</f>
        <v>0</v>
      </c>
      <c r="IH22" s="109">
        <f>'Mladí jazdci'!IH15</f>
        <v>0</v>
      </c>
      <c r="II22" s="109">
        <f>'Mladí jazdci'!II15</f>
        <v>0</v>
      </c>
      <c r="IJ22" s="109">
        <f>'Mladí jazdci'!IJ15</f>
        <v>0</v>
      </c>
      <c r="IK22" s="109">
        <f>'Mladí jazdci'!IK15</f>
        <v>0</v>
      </c>
      <c r="IL22" s="109">
        <f>'Mladí jazdci'!IL15</f>
        <v>0</v>
      </c>
      <c r="IM22" s="109">
        <f>'Mladí jazdci'!IM15</f>
        <v>8</v>
      </c>
      <c r="IN22" s="109">
        <f>'Mladí jazdci'!IN15</f>
        <v>0</v>
      </c>
      <c r="IO22" s="109">
        <f>'Mladí jazdci'!IO15</f>
        <v>0</v>
      </c>
      <c r="IP22" s="109">
        <f>'Mladí jazdci'!IP15</f>
        <v>0</v>
      </c>
      <c r="IQ22" s="109">
        <f>'Mladí jazdci'!IQ15</f>
        <v>0</v>
      </c>
      <c r="IR22" s="109">
        <f>'Mladí jazdci'!IR15</f>
        <v>0</v>
      </c>
      <c r="IS22" s="109">
        <f>'Mladí jazdci'!IS15</f>
        <v>0</v>
      </c>
      <c r="IT22" s="109">
        <f>'Mladí jazdci'!IT15</f>
        <v>0</v>
      </c>
      <c r="IU22" s="109">
        <f>'Mladí jazdci'!IU15</f>
        <v>0</v>
      </c>
      <c r="IV22" s="109">
        <f>'Mladí jazdci'!IV15</f>
        <v>0</v>
      </c>
      <c r="IW22" s="109">
        <f>'Mladí jazdci'!IW15</f>
        <v>0</v>
      </c>
      <c r="IX22" s="109">
        <f>'Mladí jazdci'!IX15</f>
        <v>0</v>
      </c>
      <c r="IY22" s="109">
        <f>'Mladí jazdci'!IY15</f>
        <v>0</v>
      </c>
      <c r="IZ22" s="109">
        <f>'Mladí jazdci'!IZ15</f>
        <v>0</v>
      </c>
      <c r="JA22" s="109">
        <f>'Mladí jazdci'!JA15</f>
        <v>0</v>
      </c>
      <c r="JB22" s="109">
        <f>'Mladí jazdci'!JB15</f>
        <v>0</v>
      </c>
      <c r="JC22" s="109">
        <f>'Mladí jazdci'!JC15</f>
        <v>0</v>
      </c>
      <c r="JD22" s="109">
        <f>'Mladí jazdci'!JD15</f>
        <v>0</v>
      </c>
      <c r="JE22" s="109">
        <f>'Mladí jazdci'!JE15</f>
        <v>0</v>
      </c>
      <c r="JF22" s="109">
        <f>'Mladí jazdci'!JF15</f>
        <v>0</v>
      </c>
      <c r="JG22" s="109">
        <f>'Mladí jazdci'!JG15</f>
        <v>0</v>
      </c>
      <c r="JH22" s="109">
        <f>'Mladí jazdci'!JH15</f>
        <v>0</v>
      </c>
      <c r="JI22" s="109">
        <f>'Mladí jazdci'!JI15</f>
        <v>0</v>
      </c>
      <c r="JJ22" s="109">
        <f>'Mladí jazdci'!JJ15</f>
        <v>0</v>
      </c>
      <c r="JK22" s="109">
        <f>'Mladí jazdci'!JK15</f>
        <v>0</v>
      </c>
      <c r="JL22" s="109">
        <f>'Mladí jazdci'!JL15</f>
        <v>0</v>
      </c>
      <c r="JM22" s="109">
        <f>'Mladí jazdci'!JM15</f>
        <v>0</v>
      </c>
      <c r="JN22" s="109">
        <f>'Mladí jazdci'!JN15</f>
        <v>0</v>
      </c>
      <c r="JO22" s="109">
        <f>'Mladí jazdci'!JO15</f>
        <v>0</v>
      </c>
      <c r="JP22" s="109">
        <f>'Mladí jazdci'!JP15</f>
        <v>0</v>
      </c>
      <c r="JQ22" s="109">
        <f>'Mladí jazdci'!JQ15</f>
        <v>0</v>
      </c>
      <c r="JR22" s="109">
        <f>'Mladí jazdci'!JR15</f>
        <v>0</v>
      </c>
      <c r="JS22" s="109">
        <f>'Mladí jazdci'!JS15</f>
        <v>0</v>
      </c>
      <c r="JT22" s="109">
        <f>'Mladí jazdci'!JT15</f>
        <v>0</v>
      </c>
      <c r="JU22" s="109">
        <f>'Mladí jazdci'!JU15</f>
        <v>0</v>
      </c>
      <c r="JV22" s="109">
        <f>'Mladí jazdci'!JV15</f>
        <v>0</v>
      </c>
      <c r="JW22" s="109">
        <f>'Mladí jazdci'!JW15</f>
        <v>0</v>
      </c>
      <c r="JX22" s="109">
        <f>'Mladí jazdci'!JX15</f>
        <v>0</v>
      </c>
      <c r="JY22" s="109">
        <f>'Mladí jazdci'!JY15</f>
        <v>0</v>
      </c>
      <c r="JZ22" s="109">
        <f>'Mladí jazdci'!JZ15</f>
        <v>0</v>
      </c>
      <c r="KA22" s="109">
        <f>'Mladí jazdci'!KA15</f>
        <v>0</v>
      </c>
      <c r="KB22" s="109">
        <f>'Mladí jazdci'!KB15</f>
        <v>0</v>
      </c>
      <c r="KC22" s="109">
        <f>'Mladí jazdci'!KC15</f>
        <v>0</v>
      </c>
      <c r="KD22" s="109">
        <f>'Mladí jazdci'!KD15</f>
        <v>0</v>
      </c>
      <c r="KE22" s="109">
        <f>'Mladí jazdci'!KE15</f>
        <v>0</v>
      </c>
      <c r="KF22" s="109">
        <f>'Mladí jazdci'!KF15</f>
        <v>0</v>
      </c>
      <c r="KG22" s="109">
        <f>'Mladí jazdci'!KG15</f>
        <v>0</v>
      </c>
      <c r="KH22" s="109">
        <f>'Mladí jazdci'!KH15</f>
        <v>0</v>
      </c>
      <c r="KI22" s="109">
        <f>'Mladí jazdci'!KI15</f>
        <v>0</v>
      </c>
      <c r="KJ22" s="109">
        <f>'Mladí jazdci'!KJ15</f>
        <v>0</v>
      </c>
      <c r="KK22" s="109">
        <f>'Mladí jazdci'!KK15</f>
        <v>0</v>
      </c>
      <c r="KL22" s="109">
        <f>'Mladí jazdci'!KL15</f>
        <v>0</v>
      </c>
      <c r="KM22" s="109">
        <f>'Mladí jazdci'!KM15</f>
        <v>0</v>
      </c>
      <c r="KN22" s="109">
        <f>'Mladí jazdci'!KN15</f>
        <v>0</v>
      </c>
      <c r="KO22" s="109">
        <f>'Mladí jazdci'!KO15</f>
        <v>0</v>
      </c>
      <c r="KP22" s="109">
        <f>'Mladí jazdci'!KP15</f>
        <v>0</v>
      </c>
      <c r="KQ22" s="109">
        <f>'Mladí jazdci'!KQ15</f>
        <v>0</v>
      </c>
      <c r="KR22" s="109">
        <f>'Mladí jazdci'!KR15</f>
        <v>0</v>
      </c>
      <c r="KS22" s="109">
        <f>'Mladí jazdci'!KS15</f>
        <v>0</v>
      </c>
      <c r="KT22" s="109">
        <f>'Mladí jazdci'!KT15</f>
        <v>0</v>
      </c>
      <c r="KU22" s="109">
        <f>'Mladí jazdci'!KU15</f>
        <v>0</v>
      </c>
      <c r="KV22" s="109">
        <f>'Mladí jazdci'!KV15</f>
        <v>0</v>
      </c>
      <c r="KW22" s="109">
        <f>'Mladí jazdci'!KW15</f>
        <v>0</v>
      </c>
      <c r="KX22" s="109">
        <f>'Mladí jazdci'!KX15</f>
        <v>0</v>
      </c>
      <c r="KY22" s="109">
        <f>'Mladí jazdci'!KY15</f>
        <v>0</v>
      </c>
      <c r="KZ22" s="109">
        <f>'Mladí jazdci'!KZ15</f>
        <v>0</v>
      </c>
      <c r="LA22" s="109">
        <f>'Mladí jazdci'!LA15</f>
        <v>0</v>
      </c>
      <c r="LB22" s="109">
        <f>'Mladí jazdci'!LB15</f>
        <v>0</v>
      </c>
      <c r="LC22" s="109">
        <f>'Mladí jazdci'!LC15</f>
        <v>0</v>
      </c>
      <c r="LD22" s="109">
        <f>'Mladí jazdci'!LD15</f>
        <v>0</v>
      </c>
      <c r="LE22" s="109">
        <f>'Mladí jazdci'!LE15</f>
        <v>0</v>
      </c>
      <c r="LF22" s="109">
        <f>'Mladí jazdci'!LF15</f>
        <v>0</v>
      </c>
      <c r="LG22" s="109">
        <f>'Mladí jazdci'!LG15</f>
        <v>0</v>
      </c>
      <c r="LH22" s="109">
        <f>'Mladí jazdci'!LH15</f>
        <v>0</v>
      </c>
      <c r="LI22" s="109">
        <f>'Mladí jazdci'!LI15</f>
        <v>0</v>
      </c>
      <c r="LJ22" s="109">
        <f>'Mladí jazdci'!LJ15</f>
        <v>0</v>
      </c>
      <c r="LK22" s="109">
        <f>'Mladí jazdci'!LK15</f>
        <v>0</v>
      </c>
      <c r="LL22" s="109">
        <f>'Mladí jazdci'!LL15</f>
        <v>0</v>
      </c>
      <c r="LM22" s="109">
        <f>'Mladí jazdci'!LM15</f>
        <v>0</v>
      </c>
      <c r="LN22" s="109">
        <f>'Mladí jazdci'!LN15</f>
        <v>0</v>
      </c>
      <c r="LO22" s="109">
        <f>'Mladí jazdci'!LO15</f>
        <v>0</v>
      </c>
      <c r="LP22" s="109">
        <f>'Mladí jazdci'!LP15</f>
        <v>0</v>
      </c>
      <c r="LQ22" s="109">
        <f>'Mladí jazdci'!LQ15</f>
        <v>0</v>
      </c>
      <c r="LR22" s="109">
        <f>'Mladí jazdci'!LR15</f>
        <v>0</v>
      </c>
      <c r="LS22" s="109">
        <f>'Mladí jazdci'!LS15</f>
        <v>0</v>
      </c>
      <c r="LT22" s="109">
        <f>'Mladí jazdci'!LT15</f>
        <v>0</v>
      </c>
      <c r="LU22" s="109">
        <f>'Mladí jazdci'!LU15</f>
        <v>0</v>
      </c>
      <c r="LV22" s="109">
        <f>'Mladí jazdci'!LV15</f>
        <v>0</v>
      </c>
      <c r="LW22" s="109">
        <f>'Mladí jazdci'!LW15</f>
        <v>0</v>
      </c>
      <c r="LX22" s="109">
        <f>'Mladí jazdci'!LX15</f>
        <v>0</v>
      </c>
      <c r="LY22" s="109">
        <f>'Mladí jazdci'!LY15</f>
        <v>0</v>
      </c>
      <c r="LZ22" s="109">
        <f>'Mladí jazdci'!LZ15</f>
        <v>0</v>
      </c>
      <c r="MA22" s="109">
        <f>'Mladí jazdci'!MA15</f>
        <v>0</v>
      </c>
      <c r="MB22" s="109">
        <f>'Mladí jazdci'!MB15</f>
        <v>0</v>
      </c>
      <c r="MC22" s="109">
        <f>'Mladí jazdci'!MC15</f>
        <v>0</v>
      </c>
      <c r="MD22" s="109">
        <f>'Mladí jazdci'!MD15</f>
        <v>0</v>
      </c>
      <c r="ME22" s="109">
        <f>'Mladí jazdci'!ME15</f>
        <v>0</v>
      </c>
      <c r="MF22" s="109">
        <f>'Mladí jazdci'!MF15</f>
        <v>0</v>
      </c>
      <c r="MG22" s="109">
        <f>'Mladí jazdci'!MG15</f>
        <v>0</v>
      </c>
      <c r="MH22" s="109">
        <f>'Mladí jazdci'!MH15</f>
        <v>0</v>
      </c>
      <c r="MI22" s="109">
        <f>'Mladí jazdci'!MI15</f>
        <v>0</v>
      </c>
      <c r="MJ22" s="109">
        <f>'Mladí jazdci'!MJ15</f>
        <v>0</v>
      </c>
      <c r="MK22" s="109">
        <f>'Mladí jazdci'!MK15</f>
        <v>0</v>
      </c>
      <c r="ML22" s="109">
        <f>'Mladí jazdci'!ML15</f>
        <v>0</v>
      </c>
      <c r="MM22" s="109">
        <f>'Mladí jazdci'!MM15</f>
        <v>0</v>
      </c>
      <c r="MN22" s="109">
        <f>'Mladí jazdci'!MN15</f>
        <v>0</v>
      </c>
      <c r="MO22" s="109">
        <f>'Mladí jazdci'!MO15</f>
        <v>0</v>
      </c>
      <c r="MP22" s="109">
        <f>'Mladí jazdci'!MP15</f>
        <v>0</v>
      </c>
      <c r="MQ22" s="109">
        <f>'Mladí jazdci'!MQ15</f>
        <v>0</v>
      </c>
      <c r="MR22" s="109">
        <f>'Mladí jazdci'!MR15</f>
        <v>0</v>
      </c>
      <c r="MS22" s="109">
        <f>'Mladí jazdci'!MS15</f>
        <v>0</v>
      </c>
      <c r="MT22" s="109">
        <f>'Mladí jazdci'!MT15</f>
        <v>0</v>
      </c>
      <c r="MU22" s="109">
        <f>'Mladí jazdci'!MU15</f>
        <v>0</v>
      </c>
      <c r="MV22" s="109">
        <f>'Mladí jazdci'!MV15</f>
        <v>0</v>
      </c>
      <c r="MW22" s="109">
        <f>'Mladí jazdci'!MW15</f>
        <v>0</v>
      </c>
      <c r="MX22" s="109">
        <f>'Mladí jazdci'!MX15</f>
        <v>0</v>
      </c>
      <c r="MY22" s="109">
        <f>'Mladí jazdci'!MY15</f>
        <v>0</v>
      </c>
      <c r="MZ22" s="109">
        <f>'Mladí jazdci'!MZ15</f>
        <v>0</v>
      </c>
      <c r="NA22" s="109">
        <f>'Mladí jazdci'!NA15</f>
        <v>0</v>
      </c>
      <c r="NB22" s="109">
        <f>'Mladí jazdci'!NB15</f>
        <v>0</v>
      </c>
      <c r="NC22" s="109">
        <f>'Mladí jazdci'!NC15</f>
        <v>0</v>
      </c>
      <c r="ND22" s="109">
        <f>'Mladí jazdci'!ND15</f>
        <v>0</v>
      </c>
      <c r="NE22" s="109">
        <f>'Mladí jazdci'!NE15</f>
        <v>0</v>
      </c>
      <c r="NF22" s="109">
        <f>'Mladí jazdci'!NF15</f>
        <v>0</v>
      </c>
      <c r="NG22" s="109">
        <f>'Mladí jazdci'!NG15</f>
        <v>0</v>
      </c>
      <c r="NH22" s="109">
        <f>'Mladí jazdci'!NH15</f>
        <v>0</v>
      </c>
      <c r="NI22" s="109">
        <f>'Mladí jazdci'!NI15</f>
        <v>0</v>
      </c>
      <c r="NJ22" s="109">
        <f>'Mladí jazdci'!NJ15</f>
        <v>0</v>
      </c>
      <c r="NK22" s="109">
        <f>'Mladí jazdci'!NK15</f>
        <v>0</v>
      </c>
      <c r="NL22" s="109">
        <f>'Mladí jazdci'!NL15</f>
        <v>0</v>
      </c>
      <c r="NM22" s="109">
        <f>'Mladí jazdci'!NM15</f>
        <v>0</v>
      </c>
      <c r="NN22" s="109">
        <f>'Mladí jazdci'!NN15</f>
        <v>0</v>
      </c>
      <c r="NO22" s="109">
        <f>'Mladí jazdci'!NO15</f>
        <v>0</v>
      </c>
      <c r="NP22" s="109">
        <f>'Mladí jazdci'!NP15</f>
        <v>0</v>
      </c>
      <c r="NQ22" s="109">
        <f>'Mladí jazdci'!NQ15</f>
        <v>0</v>
      </c>
      <c r="NR22" s="109">
        <f>'Mladí jazdci'!NR15</f>
        <v>0</v>
      </c>
      <c r="NS22" s="109">
        <f>'Mladí jazdci'!NS15</f>
        <v>0</v>
      </c>
      <c r="NT22" s="109">
        <f>'Mladí jazdci'!NT15</f>
        <v>0</v>
      </c>
      <c r="NU22" s="109">
        <f>'Mladí jazdci'!NU15</f>
        <v>0</v>
      </c>
      <c r="NV22" s="109">
        <f>'Mladí jazdci'!NV15</f>
        <v>0</v>
      </c>
      <c r="NW22" s="109">
        <f>'Mladí jazdci'!NW15</f>
        <v>0</v>
      </c>
      <c r="NX22" s="109">
        <f>'Mladí jazdci'!NX15</f>
        <v>0</v>
      </c>
      <c r="NY22" s="109">
        <f>'Mladí jazdci'!NY15</f>
        <v>0</v>
      </c>
      <c r="NZ22" s="109">
        <f>'Mladí jazdci'!NZ15</f>
        <v>0</v>
      </c>
      <c r="OA22" s="109">
        <f>'Mladí jazdci'!OA15</f>
        <v>0</v>
      </c>
      <c r="OB22" s="109">
        <f>'Mladí jazdci'!OB15</f>
        <v>0</v>
      </c>
      <c r="OC22" s="109">
        <f>'Mladí jazdci'!OC15</f>
        <v>0</v>
      </c>
      <c r="OD22" s="109">
        <f>'Mladí jazdci'!OD15</f>
        <v>0</v>
      </c>
      <c r="OE22" s="109">
        <f>'Mladí jazdci'!OE15</f>
        <v>0</v>
      </c>
      <c r="OF22" s="109">
        <f>'Mladí jazdci'!OF15</f>
        <v>0</v>
      </c>
      <c r="OG22" s="109">
        <f>'Mladí jazdci'!OG15</f>
        <v>0</v>
      </c>
      <c r="OH22" s="109">
        <f>'Mladí jazdci'!OH15</f>
        <v>0</v>
      </c>
      <c r="OI22" s="109">
        <f>'Mladí jazdci'!OI15</f>
        <v>0</v>
      </c>
      <c r="OJ22" s="109">
        <f>'Mladí jazdci'!OJ15</f>
        <v>0</v>
      </c>
      <c r="OK22" s="109">
        <f>'Mladí jazdci'!OK15</f>
        <v>0</v>
      </c>
      <c r="OL22" s="109">
        <f>'Mladí jazdci'!OL15</f>
        <v>0</v>
      </c>
      <c r="OM22" s="109">
        <f>'Mladí jazdci'!OM15</f>
        <v>0</v>
      </c>
      <c r="ON22" s="109">
        <f>'Mladí jazdci'!ON15</f>
        <v>0</v>
      </c>
      <c r="OO22" s="109">
        <f>'Mladí jazdci'!OO15</f>
        <v>0</v>
      </c>
      <c r="OP22" s="109">
        <f>'Mladí jazdci'!OP15</f>
        <v>0</v>
      </c>
      <c r="OQ22" s="109">
        <f>'Mladí jazdci'!OQ15</f>
        <v>0</v>
      </c>
      <c r="OR22" s="109">
        <f>'Mladí jazdci'!OR15</f>
        <v>0</v>
      </c>
      <c r="OS22" s="109">
        <f>'Mladí jazdci'!OS15</f>
        <v>0</v>
      </c>
      <c r="OT22" s="109">
        <f>'Mladí jazdci'!OT15</f>
        <v>0</v>
      </c>
      <c r="OU22" s="109">
        <f>'Mladí jazdci'!OU15</f>
        <v>0</v>
      </c>
      <c r="OV22" s="109">
        <f>'Mladí jazdci'!OV15</f>
        <v>0</v>
      </c>
      <c r="OW22" s="109">
        <f>'Mladí jazdci'!OW15</f>
        <v>0</v>
      </c>
      <c r="OX22" s="109">
        <f>'Mladí jazdci'!OX15</f>
        <v>0</v>
      </c>
      <c r="OY22" s="109">
        <f>'Mladí jazdci'!OY15</f>
        <v>0</v>
      </c>
      <c r="OZ22" s="109">
        <f>'Mladí jazdci'!OZ15</f>
        <v>0</v>
      </c>
      <c r="PA22" s="109">
        <f>'Mladí jazdci'!PA15</f>
        <v>0</v>
      </c>
      <c r="PB22" s="109">
        <f>'Mladí jazdci'!PB15</f>
        <v>0</v>
      </c>
      <c r="PC22" s="109">
        <f>'Mladí jazdci'!PC15</f>
        <v>0</v>
      </c>
      <c r="PD22" s="109">
        <f>'Mladí jazdci'!PD15</f>
        <v>0</v>
      </c>
      <c r="PE22" s="109">
        <f>'Mladí jazdci'!PE15</f>
        <v>0</v>
      </c>
      <c r="PF22" s="109">
        <f>'Mladí jazdci'!PF15</f>
        <v>0</v>
      </c>
      <c r="PG22" s="109">
        <f>'Mladí jazdci'!PG15</f>
        <v>0</v>
      </c>
      <c r="PH22" s="109">
        <f>'Mladí jazdci'!PH15</f>
        <v>0</v>
      </c>
      <c r="PI22" s="109">
        <f>'Mladí jazdci'!PI15</f>
        <v>0</v>
      </c>
      <c r="PJ22" s="109">
        <f>'Mladí jazdci'!PJ15</f>
        <v>0</v>
      </c>
      <c r="PK22" s="109">
        <f>'Mladí jazdci'!PK15</f>
        <v>0</v>
      </c>
      <c r="PL22" s="109">
        <f>'Mladí jazdci'!PL15</f>
        <v>0</v>
      </c>
      <c r="PM22" s="109">
        <f>'Mladí jazdci'!PM15</f>
        <v>0</v>
      </c>
      <c r="PN22" s="109">
        <f>'Mladí jazdci'!PN15</f>
        <v>0</v>
      </c>
      <c r="PO22" s="109">
        <f>'Mladí jazdci'!PO15</f>
        <v>0</v>
      </c>
      <c r="PP22" s="109">
        <f>'Mladí jazdci'!PP15</f>
        <v>0</v>
      </c>
      <c r="PQ22" s="109">
        <f>'Mladí jazdci'!PQ15</f>
        <v>0</v>
      </c>
      <c r="PR22" s="109">
        <f>'Mladí jazdci'!PR15</f>
        <v>0</v>
      </c>
      <c r="PS22" s="109">
        <f>'Mladí jazdci'!PS15</f>
        <v>0</v>
      </c>
      <c r="PT22" s="109">
        <f>'Mladí jazdci'!PT15</f>
        <v>0</v>
      </c>
      <c r="PU22" s="109">
        <f>'Mladí jazdci'!PU15</f>
        <v>0</v>
      </c>
      <c r="PV22" s="109">
        <f>'Mladí jazdci'!PV15</f>
        <v>0</v>
      </c>
      <c r="PW22" s="109">
        <f>'Mladí jazdci'!PW15</f>
        <v>0</v>
      </c>
      <c r="PX22" s="109">
        <f>'Mladí jazdci'!PX15</f>
        <v>0</v>
      </c>
      <c r="PY22" s="109">
        <f>'Mladí jazdci'!PY15</f>
        <v>0</v>
      </c>
      <c r="PZ22" s="109">
        <f>'Mladí jazdci'!PZ15</f>
        <v>0</v>
      </c>
      <c r="QA22" s="109">
        <f>'Mladí jazdci'!QA15</f>
        <v>0</v>
      </c>
      <c r="QB22" s="109">
        <f>'Mladí jazdci'!QB15</f>
        <v>0</v>
      </c>
      <c r="QC22" s="109">
        <f>'Mladí jazdci'!QC15</f>
        <v>0</v>
      </c>
      <c r="QD22" s="109">
        <f>'Mladí jazdci'!QD15</f>
        <v>0</v>
      </c>
      <c r="QE22" s="109">
        <f>'Mladí jazdci'!QE15</f>
        <v>0</v>
      </c>
      <c r="QF22" s="109">
        <f>'Mladí jazdci'!QF15</f>
        <v>0</v>
      </c>
      <c r="QG22" s="109">
        <f>'Mladí jazdci'!QG15</f>
        <v>0</v>
      </c>
      <c r="QH22" s="109">
        <f>'Mladí jazdci'!QH15</f>
        <v>0</v>
      </c>
      <c r="QI22" s="109">
        <f>'Mladí jazdci'!QI15</f>
        <v>0</v>
      </c>
      <c r="QJ22" s="109">
        <f>'Mladí jazdci'!QJ15</f>
        <v>0</v>
      </c>
      <c r="QK22" s="109">
        <f>'Mladí jazdci'!QK15</f>
        <v>0</v>
      </c>
      <c r="QL22" s="109">
        <f>'Mladí jazdci'!QL15</f>
        <v>0</v>
      </c>
      <c r="QM22" s="109">
        <f>'Mladí jazdci'!QM15</f>
        <v>0</v>
      </c>
      <c r="QN22" s="109">
        <f>'Mladí jazdci'!QN15</f>
        <v>0</v>
      </c>
      <c r="QO22" s="109">
        <f>'Mladí jazdci'!QO15</f>
        <v>0</v>
      </c>
      <c r="QP22" s="109">
        <f>'Mladí jazdci'!QP15</f>
        <v>0</v>
      </c>
      <c r="QQ22" s="109">
        <f>'Mladí jazdci'!QQ15</f>
        <v>0</v>
      </c>
      <c r="QR22" s="109">
        <f>'Mladí jazdci'!QR15</f>
        <v>0</v>
      </c>
      <c r="QS22" s="109">
        <f>'Mladí jazdci'!QS15</f>
        <v>0</v>
      </c>
      <c r="QT22" s="109">
        <f>'Mladí jazdci'!QT15</f>
        <v>0</v>
      </c>
      <c r="QU22" s="109">
        <f>'Mladí jazdci'!QU15</f>
        <v>0</v>
      </c>
      <c r="QV22" s="109">
        <f>'Mladí jazdci'!QV15</f>
        <v>0</v>
      </c>
      <c r="QW22" s="109">
        <f>'Mladí jazdci'!QW15</f>
        <v>0</v>
      </c>
      <c r="QX22" s="109">
        <f>'Mladí jazdci'!QX15</f>
        <v>0</v>
      </c>
      <c r="QY22" s="109">
        <f>'Mladí jazdci'!QY15</f>
        <v>0</v>
      </c>
      <c r="QZ22" s="109">
        <f>'Mladí jazdci'!QZ15</f>
        <v>0</v>
      </c>
      <c r="RA22" s="109">
        <f>'Mladí jazdci'!RA15</f>
        <v>0</v>
      </c>
      <c r="RB22" s="109">
        <f>'Mladí jazdci'!RB15</f>
        <v>0</v>
      </c>
      <c r="RC22" s="109">
        <f>'Mladí jazdci'!RC15</f>
        <v>0</v>
      </c>
      <c r="RD22" s="109">
        <f>'Mladí jazdci'!RD15</f>
        <v>0</v>
      </c>
      <c r="RE22" s="109">
        <f>'Mladí jazdci'!RE15</f>
        <v>0</v>
      </c>
      <c r="RF22" s="109">
        <f>'Mladí jazdci'!RF15</f>
        <v>0</v>
      </c>
      <c r="RG22" s="109">
        <f>'Mladí jazdci'!RG15</f>
        <v>0</v>
      </c>
      <c r="RH22" s="109">
        <f>'Mladí jazdci'!RH15</f>
        <v>0</v>
      </c>
      <c r="RI22" s="109">
        <f>'Mladí jazdci'!RI15</f>
        <v>0</v>
      </c>
      <c r="RJ22" s="109">
        <f>'Mladí jazdci'!RJ15</f>
        <v>0</v>
      </c>
      <c r="RK22" s="109">
        <f>'Mladí jazdci'!RK15</f>
        <v>0</v>
      </c>
      <c r="RL22" s="109">
        <f>'Mladí jazdci'!RL15</f>
        <v>0</v>
      </c>
      <c r="RM22" s="109">
        <f>'Mladí jazdci'!RM15</f>
        <v>0</v>
      </c>
      <c r="RN22" s="109">
        <f>'Mladí jazdci'!RN15</f>
        <v>0</v>
      </c>
      <c r="RO22" s="109">
        <f>'Mladí jazdci'!RO15</f>
        <v>0</v>
      </c>
      <c r="RP22" s="109">
        <f>'Mladí jazdci'!RP15</f>
        <v>0</v>
      </c>
      <c r="RQ22" s="109">
        <f>'Mladí jazdci'!RQ15</f>
        <v>0</v>
      </c>
      <c r="RR22" s="109">
        <f>'Mladí jazdci'!RR15</f>
        <v>0</v>
      </c>
      <c r="RS22" s="109">
        <f>'Mladí jazdci'!RS15</f>
        <v>0</v>
      </c>
      <c r="RT22" s="109">
        <f>'Mladí jazdci'!RT15</f>
        <v>0</v>
      </c>
      <c r="RU22" s="109">
        <f>'Mladí jazdci'!RU15</f>
        <v>0</v>
      </c>
      <c r="RV22" s="109">
        <f>'Mladí jazdci'!RV15</f>
        <v>0</v>
      </c>
      <c r="RW22" s="109">
        <f>'Mladí jazdci'!RW15</f>
        <v>0</v>
      </c>
      <c r="RX22" s="109">
        <f>'Mladí jazdci'!RX15</f>
        <v>0</v>
      </c>
      <c r="RY22" s="109">
        <f>'Mladí jazdci'!RY15</f>
        <v>0</v>
      </c>
      <c r="RZ22" s="109">
        <f>'Mladí jazdci'!RZ15</f>
        <v>0</v>
      </c>
      <c r="SA22" s="109">
        <f>'Mladí jazdci'!SA15</f>
        <v>0</v>
      </c>
      <c r="SB22" s="109">
        <f>'Mladí jazdci'!SB15</f>
        <v>0</v>
      </c>
      <c r="SC22" s="109">
        <f>'Mladí jazdci'!SC15</f>
        <v>0</v>
      </c>
      <c r="SD22" s="109">
        <f>'Mladí jazdci'!SD15</f>
        <v>0</v>
      </c>
      <c r="SE22" s="109">
        <f>'Mladí jazdci'!SE15</f>
        <v>0</v>
      </c>
      <c r="SF22" s="109">
        <f>'Mladí jazdci'!SF15</f>
        <v>0</v>
      </c>
      <c r="SG22" s="109">
        <f>'Mladí jazdci'!SG15</f>
        <v>0</v>
      </c>
      <c r="SH22" s="109">
        <f>'Mladí jazdci'!SH15</f>
        <v>0</v>
      </c>
      <c r="SI22" s="109">
        <f>'Mladí jazdci'!SI15</f>
        <v>0</v>
      </c>
      <c r="SJ22" s="109">
        <f>'Mladí jazdci'!SJ15</f>
        <v>0</v>
      </c>
      <c r="SK22" s="109">
        <f>'Mladí jazdci'!SK15</f>
        <v>0</v>
      </c>
      <c r="SL22" s="109">
        <f>'Mladí jazdci'!SL15</f>
        <v>0</v>
      </c>
      <c r="SM22" s="109">
        <f>'Mladí jazdci'!SM15</f>
        <v>0</v>
      </c>
      <c r="SN22" s="109">
        <f>'Mladí jazdci'!SN15</f>
        <v>0</v>
      </c>
      <c r="SO22" s="109">
        <f>'Mladí jazdci'!SO15</f>
        <v>0</v>
      </c>
      <c r="SP22" s="109">
        <f>'Mladí jazdci'!SP15</f>
        <v>0</v>
      </c>
      <c r="SQ22" s="109">
        <f>'Mladí jazdci'!SQ15</f>
        <v>0</v>
      </c>
      <c r="SR22" s="109">
        <f>'Mladí jazdci'!SR15</f>
        <v>0</v>
      </c>
      <c r="SS22" s="109">
        <f>'Mladí jazdci'!SS15</f>
        <v>0</v>
      </c>
      <c r="ST22" s="109">
        <f>'Mladí jazdci'!ST15</f>
        <v>0</v>
      </c>
      <c r="SU22" s="109">
        <f>'Mladí jazdci'!SU15</f>
        <v>0</v>
      </c>
      <c r="SV22" s="109">
        <f>'Mladí jazdci'!SV15</f>
        <v>0</v>
      </c>
      <c r="SW22" s="109">
        <f>'Mladí jazdci'!SW15</f>
        <v>0</v>
      </c>
      <c r="SX22" s="109">
        <f>'Mladí jazdci'!SX15</f>
        <v>0</v>
      </c>
      <c r="SY22" s="109">
        <f>'Mladí jazdci'!SY15</f>
        <v>0</v>
      </c>
      <c r="SZ22" s="109">
        <f>'Mladí jazdci'!SZ15</f>
        <v>0</v>
      </c>
      <c r="TA22" s="109">
        <f>'Mladí jazdci'!TA15</f>
        <v>0</v>
      </c>
      <c r="TB22" s="109">
        <f>'Mladí jazdci'!TB15</f>
        <v>0</v>
      </c>
    </row>
    <row r="23" spans="1:522" s="10" customFormat="1" ht="18" customHeight="1" x14ac:dyDescent="0.2">
      <c r="A23" s="12">
        <v>14</v>
      </c>
      <c r="B23" s="11" t="s">
        <v>592</v>
      </c>
      <c r="C23" s="1"/>
      <c r="D23" s="1">
        <v>2018</v>
      </c>
      <c r="E23" s="65" t="s">
        <v>50</v>
      </c>
      <c r="F23" s="1"/>
      <c r="G23" s="9" t="s">
        <v>129</v>
      </c>
      <c r="H23" s="4"/>
      <c r="I23" s="1">
        <f t="shared" ref="I23" si="1">SUM(K23:TB23)</f>
        <v>23</v>
      </c>
      <c r="J23" s="12">
        <f>Tabuľka311[[#This Row],[Stĺpec9]]</f>
        <v>23</v>
      </c>
      <c r="K23" s="109">
        <f>Seniori!K43</f>
        <v>0</v>
      </c>
      <c r="L23" s="109">
        <f>Seniori!L43</f>
        <v>0</v>
      </c>
      <c r="M23" s="109">
        <f>Seniori!M43</f>
        <v>0</v>
      </c>
      <c r="N23" s="109">
        <f>Seniori!N43</f>
        <v>0</v>
      </c>
      <c r="O23" s="109">
        <f>Seniori!O43</f>
        <v>0</v>
      </c>
      <c r="P23" s="109">
        <f>Seniori!P43</f>
        <v>0</v>
      </c>
      <c r="Q23" s="109">
        <f>Seniori!Q43</f>
        <v>0</v>
      </c>
      <c r="R23" s="109">
        <f>Seniori!R43</f>
        <v>0</v>
      </c>
      <c r="S23" s="109">
        <f>Seniori!S43</f>
        <v>0</v>
      </c>
      <c r="T23" s="109">
        <f>Seniori!T43</f>
        <v>0</v>
      </c>
      <c r="U23" s="109">
        <f>Seniori!U43</f>
        <v>0</v>
      </c>
      <c r="V23" s="109">
        <f>Seniori!V43</f>
        <v>0</v>
      </c>
      <c r="W23" s="109">
        <f>Seniori!W43</f>
        <v>0</v>
      </c>
      <c r="X23" s="109">
        <f>Seniori!X43</f>
        <v>0</v>
      </c>
      <c r="Y23" s="109">
        <f>Seniori!Y43</f>
        <v>0</v>
      </c>
      <c r="Z23" s="109">
        <f>Seniori!Z43</f>
        <v>0</v>
      </c>
      <c r="AA23" s="109">
        <f>Seniori!AA43</f>
        <v>0</v>
      </c>
      <c r="AB23" s="109">
        <f>Seniori!AB43</f>
        <v>0</v>
      </c>
      <c r="AC23" s="109">
        <f>Seniori!AC43</f>
        <v>0</v>
      </c>
      <c r="AD23" s="109">
        <f>Seniori!AD43</f>
        <v>0</v>
      </c>
      <c r="AE23" s="109">
        <f>Seniori!AE43</f>
        <v>0</v>
      </c>
      <c r="AF23" s="109">
        <f>Seniori!AF43</f>
        <v>0</v>
      </c>
      <c r="AG23" s="109">
        <f>Seniori!AG43</f>
        <v>0</v>
      </c>
      <c r="AH23" s="109">
        <f>Seniori!AH43</f>
        <v>0</v>
      </c>
      <c r="AI23" s="109">
        <f>Seniori!AI43</f>
        <v>0</v>
      </c>
      <c r="AJ23" s="109">
        <f>Seniori!AJ43</f>
        <v>0</v>
      </c>
      <c r="AK23" s="109">
        <f>Seniori!AK43</f>
        <v>0</v>
      </c>
      <c r="AL23" s="109">
        <f>Seniori!AL43</f>
        <v>0</v>
      </c>
      <c r="AM23" s="109">
        <f>Seniori!AM43</f>
        <v>0</v>
      </c>
      <c r="AN23" s="109">
        <f>Seniori!AN43</f>
        <v>0</v>
      </c>
      <c r="AO23" s="109">
        <f>Seniori!AO43</f>
        <v>0</v>
      </c>
      <c r="AP23" s="109">
        <f>Seniori!AP43</f>
        <v>0</v>
      </c>
      <c r="AQ23" s="109">
        <f>Seniori!AQ43</f>
        <v>0</v>
      </c>
      <c r="AR23" s="109">
        <f>Seniori!AR43</f>
        <v>0</v>
      </c>
      <c r="AS23" s="109">
        <f>Seniori!AS43</f>
        <v>0</v>
      </c>
      <c r="AT23" s="109">
        <f>Seniori!AT43</f>
        <v>0</v>
      </c>
      <c r="AU23" s="109">
        <f>Seniori!AU43</f>
        <v>0</v>
      </c>
      <c r="AV23" s="109">
        <f>Seniori!AV43</f>
        <v>0</v>
      </c>
      <c r="AW23" s="109">
        <f>Seniori!AW43</f>
        <v>0</v>
      </c>
      <c r="AX23" s="109">
        <f>Seniori!AX43</f>
        <v>0</v>
      </c>
      <c r="AY23" s="109">
        <f>Seniori!AY43</f>
        <v>0</v>
      </c>
      <c r="AZ23" s="109">
        <f>Seniori!AZ43</f>
        <v>0</v>
      </c>
      <c r="BA23" s="109">
        <f>Seniori!BA43</f>
        <v>0</v>
      </c>
      <c r="BB23" s="109">
        <f>Seniori!BB43</f>
        <v>0</v>
      </c>
      <c r="BC23" s="109">
        <f>Seniori!BC43</f>
        <v>0</v>
      </c>
      <c r="BD23" s="109">
        <f>Seniori!BD43</f>
        <v>0</v>
      </c>
      <c r="BE23" s="109">
        <f>Seniori!BE43</f>
        <v>0</v>
      </c>
      <c r="BF23" s="109">
        <f>Seniori!BF43</f>
        <v>0</v>
      </c>
      <c r="BG23" s="109">
        <f>Seniori!BG43</f>
        <v>0</v>
      </c>
      <c r="BH23" s="109">
        <f>Seniori!BH43</f>
        <v>0</v>
      </c>
      <c r="BI23" s="109">
        <f>Seniori!BI43</f>
        <v>0</v>
      </c>
      <c r="BJ23" s="109">
        <f>Seniori!BJ43</f>
        <v>0</v>
      </c>
      <c r="BK23" s="109">
        <f>Seniori!BK43</f>
        <v>0</v>
      </c>
      <c r="BL23" s="109">
        <f>Seniori!BL43</f>
        <v>0</v>
      </c>
      <c r="BM23" s="109">
        <f>Seniori!BM43</f>
        <v>0</v>
      </c>
      <c r="BN23" s="109">
        <f>Seniori!BN43</f>
        <v>0</v>
      </c>
      <c r="BO23" s="109">
        <f>Seniori!BO43</f>
        <v>0</v>
      </c>
      <c r="BP23" s="109">
        <f>Seniori!BP43</f>
        <v>0</v>
      </c>
      <c r="BQ23" s="109">
        <f>Seniori!BQ43</f>
        <v>0</v>
      </c>
      <c r="BR23" s="109">
        <f>Seniori!BR43</f>
        <v>0</v>
      </c>
      <c r="BS23" s="109">
        <f>Seniori!BS43</f>
        <v>0</v>
      </c>
      <c r="BT23" s="109">
        <f>Seniori!BT43</f>
        <v>0</v>
      </c>
      <c r="BU23" s="109">
        <f>Seniori!BU43</f>
        <v>0</v>
      </c>
      <c r="BV23" s="109">
        <f>Seniori!BV43</f>
        <v>0</v>
      </c>
      <c r="BW23" s="109">
        <f>Seniori!BW43</f>
        <v>0</v>
      </c>
      <c r="BX23" s="109">
        <f>Seniori!BX43</f>
        <v>0</v>
      </c>
      <c r="BY23" s="109">
        <f>Seniori!BY43</f>
        <v>0</v>
      </c>
      <c r="BZ23" s="109">
        <f>Seniori!BZ43</f>
        <v>0</v>
      </c>
      <c r="CA23" s="109">
        <f>Seniori!CA43</f>
        <v>0</v>
      </c>
      <c r="CB23" s="109">
        <f>Seniori!CB43</f>
        <v>0</v>
      </c>
      <c r="CC23" s="109">
        <f>Seniori!CC43</f>
        <v>0</v>
      </c>
      <c r="CD23" s="109">
        <f>Seniori!CD43</f>
        <v>0</v>
      </c>
      <c r="CE23" s="109">
        <f>Seniori!CE43</f>
        <v>0</v>
      </c>
      <c r="CF23" s="109">
        <f>Seniori!CF43</f>
        <v>0</v>
      </c>
      <c r="CG23" s="109">
        <f>Seniori!CG43</f>
        <v>0</v>
      </c>
      <c r="CH23" s="109">
        <f>Seniori!CH43</f>
        <v>0</v>
      </c>
      <c r="CI23" s="109">
        <f>Seniori!CI43</f>
        <v>0</v>
      </c>
      <c r="CJ23" s="109">
        <f>Seniori!CJ43</f>
        <v>0</v>
      </c>
      <c r="CK23" s="109">
        <f>Seniori!CK43</f>
        <v>0</v>
      </c>
      <c r="CL23" s="109">
        <f>Seniori!CL43</f>
        <v>9</v>
      </c>
      <c r="CM23" s="109">
        <f>Seniori!CM43</f>
        <v>0</v>
      </c>
      <c r="CN23" s="109">
        <f>Seniori!CN43</f>
        <v>0</v>
      </c>
      <c r="CO23" s="109">
        <f>Seniori!CO43</f>
        <v>0</v>
      </c>
      <c r="CP23" s="109">
        <f>Seniori!CP43</f>
        <v>0</v>
      </c>
      <c r="CQ23" s="109">
        <f>Seniori!CQ43</f>
        <v>0</v>
      </c>
      <c r="CR23" s="109">
        <f>Seniori!CR43</f>
        <v>0</v>
      </c>
      <c r="CS23" s="109">
        <f>Seniori!CS43</f>
        <v>0</v>
      </c>
      <c r="CT23" s="109">
        <f>Seniori!CT43</f>
        <v>0</v>
      </c>
      <c r="CU23" s="109">
        <f>Seniori!CU43</f>
        <v>14</v>
      </c>
      <c r="CV23" s="109">
        <f>Seniori!CV43</f>
        <v>0</v>
      </c>
      <c r="CW23" s="109">
        <f>Seniori!CW43</f>
        <v>0</v>
      </c>
      <c r="CX23" s="109">
        <f>Seniori!CX43</f>
        <v>0</v>
      </c>
      <c r="CY23" s="109">
        <f>Seniori!CY43</f>
        <v>0</v>
      </c>
      <c r="CZ23" s="109">
        <f>Seniori!CZ43</f>
        <v>0</v>
      </c>
      <c r="DA23" s="109">
        <f>Seniori!DA43</f>
        <v>0</v>
      </c>
      <c r="DB23" s="109">
        <f>Seniori!DB43</f>
        <v>0</v>
      </c>
      <c r="DC23" s="109">
        <f>Seniori!DC43</f>
        <v>0</v>
      </c>
      <c r="DD23" s="109">
        <f>Seniori!DD43</f>
        <v>0</v>
      </c>
      <c r="DE23" s="109">
        <f>Seniori!DE43</f>
        <v>0</v>
      </c>
      <c r="DF23" s="109">
        <f>Seniori!DF43</f>
        <v>0</v>
      </c>
      <c r="DG23" s="109">
        <f>Seniori!DG43</f>
        <v>0</v>
      </c>
      <c r="DH23" s="109">
        <f>Seniori!DH43</f>
        <v>0</v>
      </c>
      <c r="DI23" s="109">
        <f>Seniori!DI43</f>
        <v>0</v>
      </c>
      <c r="DJ23" s="109">
        <f>Seniori!DJ43</f>
        <v>0</v>
      </c>
      <c r="DK23" s="109">
        <f>Seniori!DK43</f>
        <v>0</v>
      </c>
      <c r="DL23" s="109">
        <f>Seniori!DL43</f>
        <v>0</v>
      </c>
      <c r="DM23" s="109">
        <f>Seniori!DM43</f>
        <v>0</v>
      </c>
      <c r="DN23" s="109">
        <f>Seniori!DN43</f>
        <v>0</v>
      </c>
      <c r="DO23" s="109">
        <f>Seniori!DO43</f>
        <v>0</v>
      </c>
      <c r="DP23" s="109">
        <f>Seniori!DP43</f>
        <v>0</v>
      </c>
      <c r="DQ23" s="109">
        <f>Seniori!DQ43</f>
        <v>0</v>
      </c>
      <c r="DR23" s="109">
        <f>Seniori!DR43</f>
        <v>0</v>
      </c>
      <c r="DS23" s="109">
        <f>Seniori!DS43</f>
        <v>0</v>
      </c>
      <c r="DT23" s="109">
        <f>Seniori!DT43</f>
        <v>0</v>
      </c>
      <c r="DU23" s="109">
        <f>Seniori!DU43</f>
        <v>0</v>
      </c>
      <c r="DV23" s="109">
        <f>Seniori!DV43</f>
        <v>0</v>
      </c>
      <c r="DW23" s="109">
        <f>Seniori!DW43</f>
        <v>0</v>
      </c>
      <c r="DX23" s="109">
        <f>Seniori!DX43</f>
        <v>0</v>
      </c>
      <c r="DY23" s="109">
        <f>Seniori!DY43</f>
        <v>0</v>
      </c>
      <c r="DZ23" s="109">
        <f>Seniori!DZ43</f>
        <v>0</v>
      </c>
      <c r="EA23" s="109">
        <f>Seniori!EA43</f>
        <v>0</v>
      </c>
      <c r="EB23" s="109">
        <f>Seniori!EB43</f>
        <v>0</v>
      </c>
      <c r="EC23" s="109">
        <f>Seniori!EC43</f>
        <v>0</v>
      </c>
      <c r="ED23" s="109">
        <f>Seniori!ED43</f>
        <v>0</v>
      </c>
      <c r="EE23" s="109">
        <f>Seniori!EE43</f>
        <v>0</v>
      </c>
      <c r="EF23" s="109">
        <f>Seniori!EF43</f>
        <v>0</v>
      </c>
      <c r="EG23" s="109">
        <f>Seniori!EG43</f>
        <v>0</v>
      </c>
      <c r="EH23" s="109">
        <f>Seniori!EH43</f>
        <v>0</v>
      </c>
      <c r="EI23" s="109">
        <f>Seniori!EI43</f>
        <v>0</v>
      </c>
      <c r="EJ23" s="109">
        <f>Seniori!EJ43</f>
        <v>0</v>
      </c>
      <c r="EK23" s="109">
        <f>Seniori!EK43</f>
        <v>0</v>
      </c>
      <c r="EL23" s="109">
        <f>Seniori!EL43</f>
        <v>0</v>
      </c>
      <c r="EM23" s="109">
        <f>Seniori!EM43</f>
        <v>0</v>
      </c>
      <c r="EN23" s="109">
        <f>Seniori!EN43</f>
        <v>0</v>
      </c>
      <c r="EO23" s="109">
        <f>Seniori!EO43</f>
        <v>0</v>
      </c>
      <c r="EP23" s="109">
        <f>Seniori!EP43</f>
        <v>0</v>
      </c>
      <c r="EQ23" s="109">
        <f>Seniori!EQ43</f>
        <v>0</v>
      </c>
      <c r="ER23" s="109">
        <f>Seniori!ER43</f>
        <v>0</v>
      </c>
      <c r="ES23" s="109">
        <f>Seniori!ES43</f>
        <v>0</v>
      </c>
      <c r="ET23" s="109">
        <f>Seniori!ET43</f>
        <v>0</v>
      </c>
      <c r="EU23" s="109">
        <f>Seniori!EU43</f>
        <v>0</v>
      </c>
      <c r="EV23" s="109">
        <f>Seniori!EV43</f>
        <v>0</v>
      </c>
      <c r="EW23" s="109">
        <f>Seniori!EW43</f>
        <v>0</v>
      </c>
      <c r="EX23" s="109">
        <f>Seniori!EX43</f>
        <v>0</v>
      </c>
      <c r="EY23" s="109">
        <f>Seniori!EY43</f>
        <v>0</v>
      </c>
      <c r="EZ23" s="109">
        <f>Seniori!EZ43</f>
        <v>0</v>
      </c>
      <c r="FA23" s="109">
        <f>Seniori!FA43</f>
        <v>0</v>
      </c>
      <c r="FB23" s="109">
        <f>Seniori!FB43</f>
        <v>0</v>
      </c>
      <c r="FC23" s="109">
        <f>Seniori!FC43</f>
        <v>0</v>
      </c>
      <c r="FD23" s="109">
        <f>Seniori!FD43</f>
        <v>0</v>
      </c>
      <c r="FE23" s="109">
        <f>Seniori!FE43</f>
        <v>0</v>
      </c>
      <c r="FF23" s="109">
        <f>Seniori!FF43</f>
        <v>0</v>
      </c>
      <c r="FG23" s="109">
        <f>Seniori!FG43</f>
        <v>0</v>
      </c>
      <c r="FH23" s="109">
        <f>Seniori!FH43</f>
        <v>0</v>
      </c>
      <c r="FI23" s="109">
        <f>Seniori!FI43</f>
        <v>0</v>
      </c>
      <c r="FJ23" s="109">
        <f>Seniori!FJ43</f>
        <v>0</v>
      </c>
      <c r="FK23" s="109">
        <f>Seniori!FK43</f>
        <v>0</v>
      </c>
      <c r="FL23" s="109">
        <f>Seniori!FL43</f>
        <v>0</v>
      </c>
      <c r="FM23" s="109">
        <f>Seniori!FM43</f>
        <v>0</v>
      </c>
      <c r="FN23" s="109">
        <f>Seniori!FN43</f>
        <v>0</v>
      </c>
      <c r="FO23" s="109">
        <f>Seniori!FO43</f>
        <v>0</v>
      </c>
      <c r="FP23" s="109">
        <f>Seniori!FP43</f>
        <v>0</v>
      </c>
      <c r="FQ23" s="109">
        <f>Seniori!FQ43</f>
        <v>0</v>
      </c>
      <c r="FR23" s="109">
        <f>Seniori!FR43</f>
        <v>0</v>
      </c>
      <c r="FS23" s="109">
        <f>Seniori!FS43</f>
        <v>0</v>
      </c>
      <c r="FT23" s="109">
        <f>Seniori!FT43</f>
        <v>0</v>
      </c>
      <c r="FU23" s="109">
        <f>Seniori!FU43</f>
        <v>0</v>
      </c>
      <c r="FV23" s="109">
        <f>Seniori!FV43</f>
        <v>0</v>
      </c>
      <c r="FW23" s="109">
        <f>Seniori!FW43</f>
        <v>0</v>
      </c>
      <c r="FX23" s="109">
        <f>Seniori!FX43</f>
        <v>0</v>
      </c>
      <c r="FY23" s="109">
        <f>Seniori!FY43</f>
        <v>0</v>
      </c>
      <c r="FZ23" s="109">
        <f>Seniori!FZ43</f>
        <v>0</v>
      </c>
      <c r="GA23" s="109">
        <f>Seniori!GA43</f>
        <v>0</v>
      </c>
      <c r="GB23" s="109">
        <f>Seniori!GB43</f>
        <v>0</v>
      </c>
      <c r="GC23" s="109">
        <f>Seniori!GC43</f>
        <v>0</v>
      </c>
      <c r="GD23" s="109">
        <f>Seniori!GD43</f>
        <v>0</v>
      </c>
      <c r="GE23" s="109">
        <f>Seniori!GE43</f>
        <v>0</v>
      </c>
      <c r="GF23" s="109">
        <f>Seniori!GF43</f>
        <v>0</v>
      </c>
      <c r="GG23" s="109">
        <f>Seniori!GG43</f>
        <v>0</v>
      </c>
      <c r="GH23" s="109">
        <f>Seniori!GH43</f>
        <v>0</v>
      </c>
      <c r="GI23" s="109">
        <f>Seniori!GI43</f>
        <v>0</v>
      </c>
      <c r="GJ23" s="109">
        <f>Seniori!GJ43</f>
        <v>0</v>
      </c>
      <c r="GK23" s="109">
        <f>Seniori!GK43</f>
        <v>0</v>
      </c>
      <c r="GL23" s="109">
        <f>Seniori!GL43</f>
        <v>0</v>
      </c>
      <c r="GM23" s="109">
        <f>Seniori!GM43</f>
        <v>0</v>
      </c>
      <c r="GN23" s="109">
        <f>Seniori!GN43</f>
        <v>0</v>
      </c>
      <c r="GO23" s="109">
        <f>Seniori!GO43</f>
        <v>0</v>
      </c>
      <c r="GP23" s="109">
        <f>Seniori!GP43</f>
        <v>0</v>
      </c>
      <c r="GQ23" s="109">
        <f>Seniori!GQ43</f>
        <v>0</v>
      </c>
      <c r="GR23" s="109">
        <f>Seniori!GR43</f>
        <v>0</v>
      </c>
      <c r="GS23" s="109">
        <f>Seniori!GS43</f>
        <v>0</v>
      </c>
      <c r="GT23" s="109">
        <f>Seniori!GT43</f>
        <v>0</v>
      </c>
      <c r="GU23" s="109">
        <f>Seniori!GU43</f>
        <v>0</v>
      </c>
      <c r="GV23" s="109">
        <f>Seniori!GV43</f>
        <v>0</v>
      </c>
      <c r="GW23" s="109">
        <f>Seniori!GW43</f>
        <v>0</v>
      </c>
      <c r="GX23" s="109">
        <f>Seniori!GX43</f>
        <v>0</v>
      </c>
      <c r="GY23" s="109">
        <f>Seniori!GY43</f>
        <v>0</v>
      </c>
      <c r="GZ23" s="109">
        <f>Seniori!GZ43</f>
        <v>0</v>
      </c>
      <c r="HA23" s="109">
        <f>Seniori!HA43</f>
        <v>0</v>
      </c>
      <c r="HB23" s="109">
        <f>Seniori!HB43</f>
        <v>0</v>
      </c>
      <c r="HC23" s="109">
        <f>Seniori!HC43</f>
        <v>0</v>
      </c>
      <c r="HD23" s="109">
        <f>Seniori!HD43</f>
        <v>0</v>
      </c>
      <c r="HE23" s="109">
        <f>Seniori!HE43</f>
        <v>0</v>
      </c>
      <c r="HF23" s="109">
        <f>Seniori!HF43</f>
        <v>0</v>
      </c>
      <c r="HG23" s="109">
        <f>Seniori!HG43</f>
        <v>0</v>
      </c>
      <c r="HH23" s="109">
        <f>Seniori!HH43</f>
        <v>0</v>
      </c>
      <c r="HI23" s="109">
        <f>Seniori!HI43</f>
        <v>0</v>
      </c>
      <c r="HJ23" s="109">
        <f>Seniori!HJ43</f>
        <v>0</v>
      </c>
      <c r="HK23" s="109">
        <f>Seniori!HK43</f>
        <v>0</v>
      </c>
      <c r="HL23" s="109">
        <f>Seniori!HL43</f>
        <v>0</v>
      </c>
      <c r="HM23" s="109">
        <f>Seniori!HM43</f>
        <v>0</v>
      </c>
      <c r="HN23" s="109">
        <f>Seniori!HN43</f>
        <v>0</v>
      </c>
      <c r="HO23" s="109">
        <f>Seniori!HO43</f>
        <v>0</v>
      </c>
      <c r="HP23" s="109">
        <f>Seniori!HP43</f>
        <v>0</v>
      </c>
      <c r="HQ23" s="109">
        <f>Seniori!HQ43</f>
        <v>0</v>
      </c>
      <c r="HR23" s="109">
        <f>Seniori!HR43</f>
        <v>0</v>
      </c>
      <c r="HS23" s="109">
        <f>Seniori!HS43</f>
        <v>0</v>
      </c>
      <c r="HT23" s="109">
        <f>Seniori!HT43</f>
        <v>0</v>
      </c>
      <c r="HU23" s="109">
        <f>Seniori!HU43</f>
        <v>0</v>
      </c>
      <c r="HV23" s="109">
        <f>Seniori!HV43</f>
        <v>0</v>
      </c>
      <c r="HW23" s="109">
        <f>Seniori!HW43</f>
        <v>0</v>
      </c>
      <c r="HX23" s="109">
        <f>Seniori!HX43</f>
        <v>0</v>
      </c>
      <c r="HY23" s="109">
        <f>Seniori!HY43</f>
        <v>0</v>
      </c>
      <c r="HZ23" s="109">
        <f>Seniori!HZ43</f>
        <v>0</v>
      </c>
      <c r="IA23" s="109">
        <f>Seniori!IA43</f>
        <v>0</v>
      </c>
      <c r="IB23" s="109">
        <f>Seniori!IB43</f>
        <v>0</v>
      </c>
      <c r="IC23" s="109">
        <f>Seniori!IC43</f>
        <v>0</v>
      </c>
      <c r="ID23" s="109">
        <f>Seniori!ID43</f>
        <v>0</v>
      </c>
      <c r="IE23" s="109">
        <f>Seniori!IE43</f>
        <v>0</v>
      </c>
      <c r="IF23" s="109">
        <f>Seniori!IF43</f>
        <v>0</v>
      </c>
      <c r="IG23" s="109">
        <f>Seniori!IG43</f>
        <v>0</v>
      </c>
      <c r="IH23" s="109">
        <f>Seniori!IH43</f>
        <v>0</v>
      </c>
      <c r="II23" s="109">
        <f>Seniori!II43</f>
        <v>0</v>
      </c>
      <c r="IJ23" s="109">
        <f>Seniori!IJ43</f>
        <v>0</v>
      </c>
      <c r="IK23" s="109">
        <f>Seniori!IK43</f>
        <v>0</v>
      </c>
      <c r="IL23" s="109">
        <f>Seniori!IL43</f>
        <v>0</v>
      </c>
      <c r="IM23" s="109">
        <f>Seniori!IM43</f>
        <v>0</v>
      </c>
      <c r="IN23" s="109">
        <f>Seniori!IN43</f>
        <v>0</v>
      </c>
      <c r="IO23" s="109">
        <f>Seniori!IO43</f>
        <v>0</v>
      </c>
      <c r="IP23" s="109">
        <f>Seniori!IP43</f>
        <v>0</v>
      </c>
      <c r="IQ23" s="109">
        <f>Seniori!IQ43</f>
        <v>0</v>
      </c>
      <c r="IR23" s="109">
        <f>Seniori!IR43</f>
        <v>0</v>
      </c>
      <c r="IS23" s="109">
        <f>Seniori!IS43</f>
        <v>0</v>
      </c>
      <c r="IT23" s="109">
        <f>Seniori!IT43</f>
        <v>0</v>
      </c>
      <c r="IU23" s="109">
        <f>Seniori!IU43</f>
        <v>0</v>
      </c>
      <c r="IV23" s="109">
        <f>Seniori!IV43</f>
        <v>0</v>
      </c>
      <c r="IW23" s="109">
        <f>Seniori!IW43</f>
        <v>0</v>
      </c>
      <c r="IX23" s="109">
        <f>Seniori!IX43</f>
        <v>0</v>
      </c>
      <c r="IY23" s="109">
        <f>Seniori!IY43</f>
        <v>0</v>
      </c>
      <c r="IZ23" s="109">
        <f>Seniori!IZ43</f>
        <v>0</v>
      </c>
      <c r="JA23" s="109">
        <f>Seniori!JA43</f>
        <v>0</v>
      </c>
      <c r="JB23" s="109">
        <f>Seniori!JB43</f>
        <v>0</v>
      </c>
      <c r="JC23" s="109">
        <f>Seniori!JC43</f>
        <v>0</v>
      </c>
      <c r="JD23" s="109">
        <f>Seniori!JD43</f>
        <v>0</v>
      </c>
      <c r="JE23" s="109">
        <f>Seniori!JE43</f>
        <v>0</v>
      </c>
      <c r="JF23" s="109">
        <f>Seniori!JF43</f>
        <v>0</v>
      </c>
      <c r="JG23" s="109">
        <f>Seniori!JG43</f>
        <v>0</v>
      </c>
      <c r="JH23" s="109">
        <f>Seniori!JH43</f>
        <v>0</v>
      </c>
      <c r="JI23" s="109">
        <f>Seniori!JI43</f>
        <v>0</v>
      </c>
      <c r="JJ23" s="109">
        <f>Seniori!JJ43</f>
        <v>0</v>
      </c>
      <c r="JK23" s="109">
        <f>Seniori!JK43</f>
        <v>0</v>
      </c>
      <c r="JL23" s="109">
        <f>Seniori!JL43</f>
        <v>0</v>
      </c>
      <c r="JM23" s="109">
        <f>Seniori!JM43</f>
        <v>0</v>
      </c>
      <c r="JN23" s="109">
        <f>Seniori!JN43</f>
        <v>0</v>
      </c>
      <c r="JO23" s="109">
        <f>Seniori!JO43</f>
        <v>0</v>
      </c>
      <c r="JP23" s="109">
        <f>Seniori!JP43</f>
        <v>0</v>
      </c>
      <c r="JQ23" s="109">
        <f>Seniori!JQ43</f>
        <v>0</v>
      </c>
      <c r="JR23" s="109">
        <f>Seniori!JR43</f>
        <v>0</v>
      </c>
      <c r="JS23" s="109">
        <f>Seniori!JS43</f>
        <v>0</v>
      </c>
      <c r="JT23" s="109">
        <f>Seniori!JT43</f>
        <v>0</v>
      </c>
      <c r="JU23" s="109">
        <f>Seniori!JU43</f>
        <v>0</v>
      </c>
      <c r="JV23" s="109">
        <f>Seniori!JV43</f>
        <v>0</v>
      </c>
      <c r="JW23" s="109">
        <f>Seniori!JW43</f>
        <v>0</v>
      </c>
      <c r="JX23" s="109">
        <f>Seniori!JX43</f>
        <v>0</v>
      </c>
      <c r="JY23" s="109">
        <f>Seniori!JY43</f>
        <v>0</v>
      </c>
      <c r="JZ23" s="109">
        <f>Seniori!JZ43</f>
        <v>0</v>
      </c>
      <c r="KA23" s="109">
        <f>Seniori!KA43</f>
        <v>0</v>
      </c>
      <c r="KB23" s="109">
        <f>Seniori!KB43</f>
        <v>0</v>
      </c>
      <c r="KC23" s="109">
        <f>Seniori!KC43</f>
        <v>0</v>
      </c>
      <c r="KD23" s="109">
        <f>Seniori!KD43</f>
        <v>0</v>
      </c>
      <c r="KE23" s="109">
        <f>Seniori!KE43</f>
        <v>0</v>
      </c>
      <c r="KF23" s="109">
        <f>Seniori!KF43</f>
        <v>0</v>
      </c>
      <c r="KG23" s="109">
        <f>Seniori!KG43</f>
        <v>0</v>
      </c>
      <c r="KH23" s="109">
        <f>Seniori!KH43</f>
        <v>0</v>
      </c>
      <c r="KI23" s="109">
        <f>Seniori!KI43</f>
        <v>0</v>
      </c>
      <c r="KJ23" s="109">
        <f>Seniori!KJ43</f>
        <v>0</v>
      </c>
      <c r="KK23" s="109">
        <f>Seniori!KK43</f>
        <v>0</v>
      </c>
      <c r="KL23" s="109">
        <f>Seniori!KL43</f>
        <v>0</v>
      </c>
      <c r="KM23" s="109">
        <f>Seniori!KM43</f>
        <v>0</v>
      </c>
      <c r="KN23" s="109">
        <f>Seniori!KN43</f>
        <v>0</v>
      </c>
      <c r="KO23" s="109">
        <f>Seniori!KO43</f>
        <v>0</v>
      </c>
      <c r="KP23" s="109">
        <f>Seniori!KP43</f>
        <v>0</v>
      </c>
      <c r="KQ23" s="109">
        <f>Seniori!KQ43</f>
        <v>0</v>
      </c>
      <c r="KR23" s="109">
        <f>Seniori!KR43</f>
        <v>0</v>
      </c>
      <c r="KS23" s="109">
        <f>Seniori!KS43</f>
        <v>0</v>
      </c>
      <c r="KT23" s="109">
        <f>Seniori!KT43</f>
        <v>0</v>
      </c>
      <c r="KU23" s="109">
        <f>Seniori!KU43</f>
        <v>0</v>
      </c>
      <c r="KV23" s="109">
        <f>Seniori!KV43</f>
        <v>0</v>
      </c>
      <c r="KW23" s="109">
        <f>Seniori!KW43</f>
        <v>0</v>
      </c>
      <c r="KX23" s="109">
        <f>Seniori!KX43</f>
        <v>0</v>
      </c>
      <c r="KY23" s="109">
        <f>Seniori!KY43</f>
        <v>0</v>
      </c>
      <c r="KZ23" s="109">
        <f>Seniori!KZ43</f>
        <v>0</v>
      </c>
      <c r="LA23" s="109">
        <f>Seniori!LA43</f>
        <v>0</v>
      </c>
      <c r="LB23" s="109">
        <f>Seniori!LB43</f>
        <v>0</v>
      </c>
      <c r="LC23" s="109">
        <f>Seniori!LC43</f>
        <v>0</v>
      </c>
      <c r="LD23" s="109">
        <f>Seniori!LD43</f>
        <v>0</v>
      </c>
      <c r="LE23" s="109">
        <f>Seniori!LE43</f>
        <v>0</v>
      </c>
      <c r="LF23" s="109">
        <f>Seniori!LF43</f>
        <v>0</v>
      </c>
      <c r="LG23" s="109">
        <f>Seniori!LG43</f>
        <v>0</v>
      </c>
      <c r="LH23" s="109">
        <f>Seniori!LH43</f>
        <v>0</v>
      </c>
      <c r="LI23" s="109">
        <f>Seniori!LI43</f>
        <v>0</v>
      </c>
      <c r="LJ23" s="109">
        <f>Seniori!LJ43</f>
        <v>0</v>
      </c>
      <c r="LK23" s="109">
        <f>Seniori!LK43</f>
        <v>0</v>
      </c>
      <c r="LL23" s="109">
        <f>Seniori!LL43</f>
        <v>0</v>
      </c>
      <c r="LM23" s="109">
        <f>Seniori!LM43</f>
        <v>0</v>
      </c>
      <c r="LN23" s="109">
        <f>Seniori!LN43</f>
        <v>0</v>
      </c>
      <c r="LO23" s="109">
        <f>Seniori!LO43</f>
        <v>0</v>
      </c>
      <c r="LP23" s="109">
        <f>Seniori!LP43</f>
        <v>0</v>
      </c>
      <c r="LQ23" s="109">
        <f>Seniori!LQ43</f>
        <v>0</v>
      </c>
      <c r="LR23" s="109">
        <f>Seniori!LR43</f>
        <v>0</v>
      </c>
      <c r="LS23" s="109">
        <f>Seniori!LS43</f>
        <v>0</v>
      </c>
      <c r="LT23" s="109">
        <f>Seniori!LT43</f>
        <v>0</v>
      </c>
      <c r="LU23" s="109">
        <f>Seniori!LU43</f>
        <v>0</v>
      </c>
      <c r="LV23" s="109">
        <f>Seniori!LV43</f>
        <v>0</v>
      </c>
      <c r="LW23" s="109">
        <f>Seniori!LW43</f>
        <v>0</v>
      </c>
      <c r="LX23" s="109">
        <f>Seniori!LX43</f>
        <v>0</v>
      </c>
      <c r="LY23" s="109">
        <f>Seniori!LY43</f>
        <v>0</v>
      </c>
      <c r="LZ23" s="109">
        <f>Seniori!LZ43</f>
        <v>0</v>
      </c>
      <c r="MA23" s="109">
        <f>Seniori!MA43</f>
        <v>0</v>
      </c>
      <c r="MB23" s="109">
        <f>Seniori!MB43</f>
        <v>0</v>
      </c>
      <c r="MC23" s="109">
        <f>Seniori!MC43</f>
        <v>0</v>
      </c>
      <c r="MD23" s="109">
        <f>Seniori!MD43</f>
        <v>0</v>
      </c>
      <c r="ME23" s="109">
        <f>Seniori!ME43</f>
        <v>0</v>
      </c>
      <c r="MF23" s="109">
        <f>Seniori!MF43</f>
        <v>0</v>
      </c>
      <c r="MG23" s="109">
        <f>Seniori!MG43</f>
        <v>0</v>
      </c>
      <c r="MH23" s="109">
        <f>Seniori!MH43</f>
        <v>0</v>
      </c>
      <c r="MI23" s="109">
        <f>Seniori!MI43</f>
        <v>0</v>
      </c>
      <c r="MJ23" s="109">
        <f>Seniori!MJ43</f>
        <v>0</v>
      </c>
      <c r="MK23" s="109">
        <f>Seniori!MK43</f>
        <v>0</v>
      </c>
      <c r="ML23" s="109">
        <f>Seniori!ML43</f>
        <v>0</v>
      </c>
      <c r="MM23" s="109">
        <f>Seniori!MM43</f>
        <v>0</v>
      </c>
      <c r="MN23" s="109">
        <f>Seniori!MN43</f>
        <v>0</v>
      </c>
      <c r="MO23" s="109">
        <f>Seniori!MO43</f>
        <v>0</v>
      </c>
      <c r="MP23" s="109">
        <f>Seniori!MP43</f>
        <v>0</v>
      </c>
      <c r="MQ23" s="109">
        <f>Seniori!MQ43</f>
        <v>0</v>
      </c>
      <c r="MR23" s="109">
        <f>Seniori!MR43</f>
        <v>0</v>
      </c>
      <c r="MS23" s="109">
        <f>Seniori!MS43</f>
        <v>0</v>
      </c>
      <c r="MT23" s="109">
        <f>Seniori!MT43</f>
        <v>0</v>
      </c>
      <c r="MU23" s="109">
        <f>Seniori!MU43</f>
        <v>0</v>
      </c>
      <c r="MV23" s="109">
        <f>Seniori!MV43</f>
        <v>0</v>
      </c>
      <c r="MW23" s="109">
        <f>Seniori!MW43</f>
        <v>0</v>
      </c>
      <c r="MX23" s="109">
        <f>Seniori!MX43</f>
        <v>0</v>
      </c>
      <c r="MY23" s="109">
        <f>Seniori!MY43</f>
        <v>0</v>
      </c>
      <c r="MZ23" s="109">
        <f>Seniori!MZ43</f>
        <v>0</v>
      </c>
      <c r="NA23" s="109">
        <f>Seniori!NA43</f>
        <v>0</v>
      </c>
      <c r="NB23" s="109">
        <f>Seniori!NB43</f>
        <v>0</v>
      </c>
      <c r="NC23" s="109">
        <f>Seniori!NC43</f>
        <v>0</v>
      </c>
      <c r="ND23" s="109">
        <f>Seniori!ND43</f>
        <v>0</v>
      </c>
      <c r="NE23" s="109">
        <f>Seniori!NE43</f>
        <v>0</v>
      </c>
      <c r="NF23" s="109">
        <f>Seniori!NF43</f>
        <v>0</v>
      </c>
      <c r="NG23" s="109">
        <f>Seniori!NG43</f>
        <v>0</v>
      </c>
      <c r="NH23" s="109">
        <f>Seniori!NH43</f>
        <v>0</v>
      </c>
      <c r="NI23" s="109">
        <f>Seniori!NI43</f>
        <v>0</v>
      </c>
      <c r="NJ23" s="109">
        <f>Seniori!NJ43</f>
        <v>0</v>
      </c>
      <c r="NK23" s="109">
        <f>Seniori!NK43</f>
        <v>0</v>
      </c>
      <c r="NL23" s="109">
        <f>Seniori!NL43</f>
        <v>0</v>
      </c>
      <c r="NM23" s="109">
        <f>Seniori!NM43</f>
        <v>0</v>
      </c>
      <c r="NN23" s="109">
        <f>Seniori!NN43</f>
        <v>0</v>
      </c>
      <c r="NO23" s="109">
        <f>Seniori!NO43</f>
        <v>0</v>
      </c>
      <c r="NP23" s="109">
        <f>Seniori!NP43</f>
        <v>0</v>
      </c>
      <c r="NQ23" s="109">
        <f>Seniori!NQ43</f>
        <v>0</v>
      </c>
      <c r="NR23" s="109">
        <f>Seniori!NR43</f>
        <v>0</v>
      </c>
      <c r="NS23" s="109">
        <f>Seniori!NS43</f>
        <v>0</v>
      </c>
      <c r="NT23" s="109">
        <f>Seniori!NT43</f>
        <v>0</v>
      </c>
      <c r="NU23" s="109">
        <f>Seniori!NU43</f>
        <v>0</v>
      </c>
      <c r="NV23" s="109">
        <f>Seniori!NV43</f>
        <v>0</v>
      </c>
      <c r="NW23" s="109">
        <f>Seniori!NW43</f>
        <v>0</v>
      </c>
      <c r="NX23" s="109">
        <f>Seniori!NX43</f>
        <v>0</v>
      </c>
      <c r="NY23" s="109">
        <f>Seniori!NY43</f>
        <v>0</v>
      </c>
      <c r="NZ23" s="109">
        <f>Seniori!NZ43</f>
        <v>0</v>
      </c>
      <c r="OA23" s="109">
        <f>Seniori!OA43</f>
        <v>0</v>
      </c>
      <c r="OB23" s="109">
        <f>Seniori!OB43</f>
        <v>0</v>
      </c>
      <c r="OC23" s="109">
        <f>Seniori!OC43</f>
        <v>0</v>
      </c>
      <c r="OD23" s="109">
        <f>Seniori!OD43</f>
        <v>0</v>
      </c>
      <c r="OE23" s="109">
        <f>Seniori!OE43</f>
        <v>0</v>
      </c>
      <c r="OF23" s="109">
        <f>Seniori!OF43</f>
        <v>0</v>
      </c>
      <c r="OG23" s="109">
        <f>Seniori!OG43</f>
        <v>0</v>
      </c>
      <c r="OH23" s="109">
        <f>Seniori!OH43</f>
        <v>0</v>
      </c>
      <c r="OI23" s="109">
        <f>Seniori!OI43</f>
        <v>0</v>
      </c>
      <c r="OJ23" s="109">
        <f>Seniori!OJ43</f>
        <v>0</v>
      </c>
      <c r="OK23" s="109">
        <f>Seniori!OK43</f>
        <v>0</v>
      </c>
      <c r="OL23" s="109">
        <f>Seniori!OL43</f>
        <v>0</v>
      </c>
      <c r="OM23" s="109">
        <f>Seniori!OM43</f>
        <v>0</v>
      </c>
      <c r="ON23" s="109">
        <f>Seniori!ON43</f>
        <v>0</v>
      </c>
      <c r="OO23" s="109">
        <f>Seniori!OO43</f>
        <v>0</v>
      </c>
      <c r="OP23" s="109">
        <f>Seniori!OP43</f>
        <v>0</v>
      </c>
      <c r="OQ23" s="109">
        <f>Seniori!OQ43</f>
        <v>0</v>
      </c>
      <c r="OR23" s="109">
        <f>Seniori!OR43</f>
        <v>0</v>
      </c>
      <c r="OS23" s="109">
        <f>Seniori!OS43</f>
        <v>0</v>
      </c>
      <c r="OT23" s="109">
        <f>Seniori!OT43</f>
        <v>0</v>
      </c>
      <c r="OU23" s="109">
        <f>Seniori!OU43</f>
        <v>0</v>
      </c>
      <c r="OV23" s="109">
        <f>Seniori!OV43</f>
        <v>0</v>
      </c>
      <c r="OW23" s="109">
        <f>Seniori!OW43</f>
        <v>0</v>
      </c>
      <c r="OX23" s="109">
        <f>Seniori!OX43</f>
        <v>0</v>
      </c>
      <c r="OY23" s="109">
        <f>Seniori!OY43</f>
        <v>0</v>
      </c>
      <c r="OZ23" s="109">
        <f>Seniori!OZ43</f>
        <v>0</v>
      </c>
      <c r="PA23" s="109">
        <f>Seniori!PA43</f>
        <v>0</v>
      </c>
      <c r="PB23" s="109">
        <f>Seniori!PB43</f>
        <v>0</v>
      </c>
      <c r="PC23" s="109">
        <f>Seniori!PC43</f>
        <v>0</v>
      </c>
      <c r="PD23" s="109">
        <f>Seniori!PD43</f>
        <v>0</v>
      </c>
      <c r="PE23" s="109">
        <f>Seniori!PE43</f>
        <v>0</v>
      </c>
      <c r="PF23" s="109">
        <f>Seniori!PF43</f>
        <v>0</v>
      </c>
      <c r="PG23" s="109">
        <f>Seniori!PG43</f>
        <v>0</v>
      </c>
      <c r="PH23" s="109">
        <f>Seniori!PH43</f>
        <v>0</v>
      </c>
      <c r="PI23" s="109">
        <f>Seniori!PI43</f>
        <v>0</v>
      </c>
      <c r="PJ23" s="109">
        <f>Seniori!PJ43</f>
        <v>0</v>
      </c>
      <c r="PK23" s="109">
        <f>Seniori!PK43</f>
        <v>0</v>
      </c>
      <c r="PL23" s="109">
        <f>Seniori!PL43</f>
        <v>0</v>
      </c>
      <c r="PM23" s="109">
        <f>Seniori!PM43</f>
        <v>0</v>
      </c>
      <c r="PN23" s="109">
        <f>Seniori!PN43</f>
        <v>0</v>
      </c>
      <c r="PO23" s="109">
        <f>Seniori!PO43</f>
        <v>0</v>
      </c>
      <c r="PP23" s="109">
        <f>Seniori!PP43</f>
        <v>0</v>
      </c>
      <c r="PQ23" s="109">
        <f>Seniori!PQ43</f>
        <v>0</v>
      </c>
      <c r="PR23" s="109">
        <f>Seniori!PR43</f>
        <v>0</v>
      </c>
      <c r="PS23" s="109">
        <f>Seniori!PS43</f>
        <v>0</v>
      </c>
      <c r="PT23" s="109">
        <f>Seniori!PT43</f>
        <v>0</v>
      </c>
      <c r="PU23" s="109">
        <f>Seniori!PU43</f>
        <v>0</v>
      </c>
      <c r="PV23" s="109">
        <f>Seniori!PV43</f>
        <v>0</v>
      </c>
      <c r="PW23" s="109">
        <f>Seniori!PW43</f>
        <v>0</v>
      </c>
      <c r="PX23" s="109">
        <f>Seniori!PX43</f>
        <v>0</v>
      </c>
      <c r="PY23" s="109">
        <f>Seniori!PY43</f>
        <v>0</v>
      </c>
      <c r="PZ23" s="109">
        <f>Seniori!PZ43</f>
        <v>0</v>
      </c>
      <c r="QA23" s="109">
        <f>Seniori!QA43</f>
        <v>0</v>
      </c>
      <c r="QB23" s="109">
        <f>Seniori!QB43</f>
        <v>0</v>
      </c>
      <c r="QC23" s="109">
        <f>Seniori!QC43</f>
        <v>0</v>
      </c>
      <c r="QD23" s="109">
        <f>Seniori!QD43</f>
        <v>0</v>
      </c>
      <c r="QE23" s="109">
        <f>Seniori!QE43</f>
        <v>0</v>
      </c>
      <c r="QF23" s="109">
        <f>Seniori!QF43</f>
        <v>0</v>
      </c>
      <c r="QG23" s="109">
        <f>Seniori!QG43</f>
        <v>0</v>
      </c>
      <c r="QH23" s="109">
        <f>Seniori!QH43</f>
        <v>0</v>
      </c>
      <c r="QI23" s="109">
        <f>Seniori!QI43</f>
        <v>0</v>
      </c>
      <c r="QJ23" s="109">
        <f>Seniori!QJ43</f>
        <v>0</v>
      </c>
      <c r="QK23" s="109">
        <f>Seniori!QK43</f>
        <v>0</v>
      </c>
      <c r="QL23" s="109">
        <f>Seniori!QL43</f>
        <v>0</v>
      </c>
      <c r="QM23" s="109">
        <f>Seniori!QM43</f>
        <v>0</v>
      </c>
      <c r="QN23" s="109">
        <f>Seniori!QN43</f>
        <v>0</v>
      </c>
      <c r="QO23" s="109">
        <f>Seniori!QO43</f>
        <v>0</v>
      </c>
      <c r="QP23" s="109">
        <f>Seniori!QP43</f>
        <v>0</v>
      </c>
      <c r="QQ23" s="109">
        <f>Seniori!QQ43</f>
        <v>0</v>
      </c>
      <c r="QR23" s="109">
        <f>Seniori!QR43</f>
        <v>0</v>
      </c>
      <c r="QS23" s="109">
        <f>Seniori!QS43</f>
        <v>0</v>
      </c>
      <c r="QT23" s="109">
        <f>Seniori!QT43</f>
        <v>0</v>
      </c>
      <c r="QU23" s="109">
        <f>Seniori!QU43</f>
        <v>0</v>
      </c>
      <c r="QV23" s="109">
        <f>Seniori!QV43</f>
        <v>0</v>
      </c>
      <c r="QW23" s="109">
        <f>Seniori!QW43</f>
        <v>0</v>
      </c>
      <c r="QX23" s="109">
        <f>Seniori!QX43</f>
        <v>0</v>
      </c>
      <c r="QY23" s="109">
        <f>Seniori!QY43</f>
        <v>0</v>
      </c>
      <c r="QZ23" s="109">
        <f>Seniori!QZ43</f>
        <v>0</v>
      </c>
      <c r="RA23" s="109">
        <f>Seniori!RA43</f>
        <v>0</v>
      </c>
      <c r="RB23" s="109">
        <f>Seniori!RB43</f>
        <v>0</v>
      </c>
      <c r="RC23" s="109">
        <f>Seniori!RC43</f>
        <v>0</v>
      </c>
      <c r="RD23" s="109">
        <f>Seniori!RD43</f>
        <v>0</v>
      </c>
      <c r="RE23" s="109">
        <f>Seniori!RE43</f>
        <v>0</v>
      </c>
      <c r="RF23" s="109">
        <f>Seniori!RF43</f>
        <v>0</v>
      </c>
      <c r="RG23" s="109">
        <f>Seniori!RG43</f>
        <v>0</v>
      </c>
      <c r="RH23" s="109">
        <f>Seniori!RH43</f>
        <v>0</v>
      </c>
      <c r="RI23" s="109">
        <f>Seniori!RI43</f>
        <v>0</v>
      </c>
      <c r="RJ23" s="109">
        <f>Seniori!RJ43</f>
        <v>0</v>
      </c>
      <c r="RK23" s="109">
        <f>Seniori!RK43</f>
        <v>0</v>
      </c>
      <c r="RL23" s="109">
        <f>Seniori!RL43</f>
        <v>0</v>
      </c>
      <c r="RM23" s="109">
        <f>Seniori!RM43</f>
        <v>0</v>
      </c>
      <c r="RN23" s="109">
        <f>Seniori!RN43</f>
        <v>0</v>
      </c>
      <c r="RO23" s="109">
        <f>Seniori!RO43</f>
        <v>0</v>
      </c>
      <c r="RP23" s="109">
        <f>Seniori!RP43</f>
        <v>0</v>
      </c>
      <c r="RQ23" s="109">
        <f>Seniori!RQ43</f>
        <v>0</v>
      </c>
      <c r="RR23" s="109">
        <f>Seniori!RR43</f>
        <v>0</v>
      </c>
      <c r="RS23" s="109">
        <f>Seniori!RS43</f>
        <v>0</v>
      </c>
      <c r="RT23" s="109">
        <f>Seniori!RT43</f>
        <v>0</v>
      </c>
      <c r="RU23" s="109">
        <f>Seniori!RU43</f>
        <v>0</v>
      </c>
      <c r="RV23" s="109">
        <f>Seniori!RV43</f>
        <v>0</v>
      </c>
      <c r="RW23" s="109">
        <f>Seniori!RW43</f>
        <v>0</v>
      </c>
      <c r="RX23" s="109">
        <f>Seniori!RX43</f>
        <v>0</v>
      </c>
      <c r="RY23" s="109">
        <f>Seniori!RY43</f>
        <v>0</v>
      </c>
      <c r="RZ23" s="109">
        <f>Seniori!RZ43</f>
        <v>0</v>
      </c>
      <c r="SA23" s="109">
        <f>Seniori!SA43</f>
        <v>0</v>
      </c>
      <c r="SB23" s="109">
        <f>Seniori!SB43</f>
        <v>0</v>
      </c>
      <c r="SC23" s="109">
        <f>Seniori!SC43</f>
        <v>0</v>
      </c>
      <c r="SD23" s="109">
        <f>Seniori!SD43</f>
        <v>0</v>
      </c>
      <c r="SE23" s="109">
        <f>Seniori!SE43</f>
        <v>0</v>
      </c>
      <c r="SF23" s="109">
        <f>Seniori!SF43</f>
        <v>0</v>
      </c>
      <c r="SG23" s="109">
        <f>Seniori!SG43</f>
        <v>0</v>
      </c>
      <c r="SH23" s="109">
        <f>Seniori!SH43</f>
        <v>0</v>
      </c>
      <c r="SI23" s="109">
        <f>Seniori!SI43</f>
        <v>0</v>
      </c>
      <c r="SJ23" s="109">
        <f>Seniori!SJ43</f>
        <v>0</v>
      </c>
      <c r="SK23" s="109">
        <f>Seniori!SK43</f>
        <v>0</v>
      </c>
      <c r="SL23" s="109">
        <f>Seniori!SL43</f>
        <v>0</v>
      </c>
      <c r="SM23" s="109">
        <f>Seniori!SM43</f>
        <v>0</v>
      </c>
      <c r="SN23" s="109">
        <f>Seniori!SN43</f>
        <v>0</v>
      </c>
      <c r="SO23" s="109">
        <f>Seniori!SO43</f>
        <v>0</v>
      </c>
      <c r="SP23" s="109">
        <f>Seniori!SP43</f>
        <v>0</v>
      </c>
      <c r="SQ23" s="109">
        <f>Seniori!SQ43</f>
        <v>0</v>
      </c>
      <c r="SR23" s="109">
        <f>Seniori!SR43</f>
        <v>0</v>
      </c>
      <c r="SS23" s="109">
        <f>Seniori!SS43</f>
        <v>0</v>
      </c>
      <c r="ST23" s="109">
        <f>Seniori!ST43</f>
        <v>0</v>
      </c>
      <c r="SU23" s="109">
        <f>Seniori!SU43</f>
        <v>0</v>
      </c>
      <c r="SV23" s="109">
        <f>Seniori!SV43</f>
        <v>0</v>
      </c>
      <c r="SW23" s="109">
        <f>Seniori!SW43</f>
        <v>0</v>
      </c>
      <c r="SX23" s="109">
        <f>Seniori!SX43</f>
        <v>0</v>
      </c>
      <c r="SY23" s="109">
        <f>Seniori!SY43</f>
        <v>0</v>
      </c>
      <c r="SZ23" s="109">
        <f>Seniori!SZ43</f>
        <v>0</v>
      </c>
      <c r="TA23" s="109">
        <f>Seniori!TA43</f>
        <v>0</v>
      </c>
      <c r="TB23" s="109">
        <f>Seniori!TB43</f>
        <v>0</v>
      </c>
    </row>
    <row r="24" spans="1:522" s="10" customFormat="1" ht="18" customHeight="1" x14ac:dyDescent="0.2">
      <c r="A24" s="12">
        <v>15</v>
      </c>
      <c r="B24" s="11" t="s">
        <v>533</v>
      </c>
      <c r="C24" s="1">
        <v>12751</v>
      </c>
      <c r="D24" s="1">
        <v>2020</v>
      </c>
      <c r="E24" s="65" t="s">
        <v>88</v>
      </c>
      <c r="F24" s="1">
        <v>6761</v>
      </c>
      <c r="G24" s="9" t="s">
        <v>127</v>
      </c>
      <c r="H24" s="4" t="s">
        <v>23</v>
      </c>
      <c r="I24" s="1">
        <f t="shared" ref="I24:I33" si="2">SUM(K24:TB24)</f>
        <v>22</v>
      </c>
      <c r="J24" s="12">
        <f>Tabuľka311[[#This Row],[Stĺpec9]]</f>
        <v>22</v>
      </c>
      <c r="K24" s="109">
        <f>Juniori!K15</f>
        <v>0</v>
      </c>
      <c r="L24" s="109">
        <f>Juniori!L15</f>
        <v>0</v>
      </c>
      <c r="M24" s="109">
        <f>Juniori!M15</f>
        <v>7</v>
      </c>
      <c r="N24" s="109">
        <f>Juniori!N15</f>
        <v>0</v>
      </c>
      <c r="O24" s="109">
        <f>Juniori!O15</f>
        <v>0</v>
      </c>
      <c r="P24" s="109">
        <f>Juniori!P15</f>
        <v>0</v>
      </c>
      <c r="Q24" s="109">
        <f>Juniori!Q15</f>
        <v>0</v>
      </c>
      <c r="R24" s="109">
        <f>Juniori!R15</f>
        <v>0</v>
      </c>
      <c r="S24" s="109">
        <f>Juniori!S15</f>
        <v>0</v>
      </c>
      <c r="T24" s="109">
        <f>Juniori!T15</f>
        <v>0</v>
      </c>
      <c r="U24" s="109">
        <f>Juniori!U15</f>
        <v>0</v>
      </c>
      <c r="V24" s="109">
        <f>Juniori!V15</f>
        <v>0</v>
      </c>
      <c r="W24" s="109">
        <f>Juniori!W15</f>
        <v>0</v>
      </c>
      <c r="X24" s="109">
        <f>Juniori!X15</f>
        <v>0</v>
      </c>
      <c r="Y24" s="109">
        <f>Juniori!Y15</f>
        <v>0</v>
      </c>
      <c r="Z24" s="109">
        <f>Juniori!Z15</f>
        <v>0</v>
      </c>
      <c r="AA24" s="109">
        <f>Juniori!AA15</f>
        <v>0</v>
      </c>
      <c r="AB24" s="109">
        <f>Juniori!AB15</f>
        <v>0</v>
      </c>
      <c r="AC24" s="109">
        <f>Juniori!AC15</f>
        <v>0</v>
      </c>
      <c r="AD24" s="109">
        <f>Juniori!AD15</f>
        <v>7</v>
      </c>
      <c r="AE24" s="109">
        <f>Juniori!AE15</f>
        <v>0</v>
      </c>
      <c r="AF24" s="109">
        <f>Juniori!AF15</f>
        <v>0</v>
      </c>
      <c r="AG24" s="109">
        <f>Juniori!AG15</f>
        <v>0</v>
      </c>
      <c r="AH24" s="109">
        <f>Juniori!AH15</f>
        <v>0</v>
      </c>
      <c r="AI24" s="109">
        <f>Juniori!AI15</f>
        <v>0</v>
      </c>
      <c r="AJ24" s="109">
        <f>Juniori!AJ15</f>
        <v>0</v>
      </c>
      <c r="AK24" s="109">
        <f>Juniori!AK15</f>
        <v>0</v>
      </c>
      <c r="AL24" s="109">
        <f>Juniori!AL15</f>
        <v>0</v>
      </c>
      <c r="AM24" s="109">
        <f>Juniori!AM15</f>
        <v>0</v>
      </c>
      <c r="AN24" s="109">
        <f>Juniori!AN15</f>
        <v>0</v>
      </c>
      <c r="AO24" s="109">
        <f>Juniori!AO15</f>
        <v>0</v>
      </c>
      <c r="AP24" s="109">
        <f>Juniori!AP15</f>
        <v>0</v>
      </c>
      <c r="AQ24" s="109">
        <f>Juniori!AQ15</f>
        <v>2</v>
      </c>
      <c r="AR24" s="109">
        <f>Juniori!AR15</f>
        <v>0</v>
      </c>
      <c r="AS24" s="109">
        <f>Juniori!AS15</f>
        <v>0</v>
      </c>
      <c r="AT24" s="109">
        <f>Juniori!AT15</f>
        <v>0</v>
      </c>
      <c r="AU24" s="109">
        <f>Juniori!AU15</f>
        <v>0</v>
      </c>
      <c r="AV24" s="109">
        <f>Juniori!AV15</f>
        <v>0</v>
      </c>
      <c r="AW24" s="109">
        <f>Juniori!AW15</f>
        <v>0</v>
      </c>
      <c r="AX24" s="109">
        <f>Juniori!AX15</f>
        <v>0</v>
      </c>
      <c r="AY24" s="109">
        <f>Juniori!AY15</f>
        <v>0</v>
      </c>
      <c r="AZ24" s="109">
        <f>Juniori!AZ15</f>
        <v>0</v>
      </c>
      <c r="BA24" s="109">
        <f>Juniori!BA15</f>
        <v>0</v>
      </c>
      <c r="BB24" s="109">
        <f>Juniori!BB15</f>
        <v>0</v>
      </c>
      <c r="BC24" s="109">
        <f>Juniori!BC15</f>
        <v>0</v>
      </c>
      <c r="BD24" s="109">
        <f>Juniori!BD15</f>
        <v>0</v>
      </c>
      <c r="BE24" s="109">
        <f>Juniori!BE15</f>
        <v>0</v>
      </c>
      <c r="BF24" s="109">
        <f>Juniori!BF15</f>
        <v>0</v>
      </c>
      <c r="BG24" s="109">
        <f>Juniori!BG15</f>
        <v>0</v>
      </c>
      <c r="BH24" s="109">
        <f>Juniori!BH15</f>
        <v>0</v>
      </c>
      <c r="BI24" s="109">
        <f>Juniori!BI15</f>
        <v>0</v>
      </c>
      <c r="BJ24" s="109">
        <f>Juniori!BJ15</f>
        <v>0</v>
      </c>
      <c r="BK24" s="109">
        <f>Juniori!BK15</f>
        <v>0</v>
      </c>
      <c r="BL24" s="109">
        <f>Juniori!BL15</f>
        <v>0</v>
      </c>
      <c r="BM24" s="109">
        <f>Juniori!BM15</f>
        <v>0</v>
      </c>
      <c r="BN24" s="109">
        <f>Juniori!BN15</f>
        <v>0</v>
      </c>
      <c r="BO24" s="109">
        <f>Juniori!BO15</f>
        <v>0</v>
      </c>
      <c r="BP24" s="109">
        <f>Juniori!BP15</f>
        <v>0</v>
      </c>
      <c r="BQ24" s="109">
        <f>Juniori!BQ15</f>
        <v>0</v>
      </c>
      <c r="BR24" s="109">
        <f>Juniori!BR15</f>
        <v>0</v>
      </c>
      <c r="BS24" s="109">
        <f>Juniori!BS15</f>
        <v>0</v>
      </c>
      <c r="BT24" s="109">
        <f>Juniori!BT15</f>
        <v>0</v>
      </c>
      <c r="BU24" s="109">
        <f>Juniori!BU15</f>
        <v>0</v>
      </c>
      <c r="BV24" s="109">
        <f>Juniori!BV15</f>
        <v>0</v>
      </c>
      <c r="BW24" s="109">
        <f>Juniori!BW15</f>
        <v>0</v>
      </c>
      <c r="BX24" s="109">
        <f>Juniori!BX15</f>
        <v>0</v>
      </c>
      <c r="BY24" s="109">
        <f>Juniori!BY15</f>
        <v>0</v>
      </c>
      <c r="BZ24" s="109">
        <f>Juniori!BZ15</f>
        <v>0</v>
      </c>
      <c r="CA24" s="109">
        <f>Juniori!CA15</f>
        <v>0</v>
      </c>
      <c r="CB24" s="109">
        <f>Juniori!CB15</f>
        <v>0</v>
      </c>
      <c r="CC24" s="109">
        <f>Juniori!CC15</f>
        <v>0</v>
      </c>
      <c r="CD24" s="109">
        <f>Juniori!CD15</f>
        <v>0</v>
      </c>
      <c r="CE24" s="109">
        <f>Juniori!CE15</f>
        <v>0</v>
      </c>
      <c r="CF24" s="109">
        <f>Juniori!CF15</f>
        <v>0</v>
      </c>
      <c r="CG24" s="109">
        <f>Juniori!CG15</f>
        <v>0</v>
      </c>
      <c r="CH24" s="109">
        <f>Juniori!CH15</f>
        <v>0</v>
      </c>
      <c r="CI24" s="109">
        <f>Juniori!CI15</f>
        <v>0</v>
      </c>
      <c r="CJ24" s="109">
        <f>Juniori!CJ15</f>
        <v>0</v>
      </c>
      <c r="CK24" s="109">
        <f>Juniori!CK15</f>
        <v>0</v>
      </c>
      <c r="CL24" s="109">
        <f>Juniori!CL15</f>
        <v>0</v>
      </c>
      <c r="CM24" s="109">
        <f>Juniori!CM15</f>
        <v>0</v>
      </c>
      <c r="CN24" s="109">
        <f>Juniori!CN15</f>
        <v>0</v>
      </c>
      <c r="CO24" s="109">
        <f>Juniori!CO15</f>
        <v>0</v>
      </c>
      <c r="CP24" s="109">
        <f>Juniori!CP15</f>
        <v>0</v>
      </c>
      <c r="CQ24" s="109">
        <f>Juniori!CQ15</f>
        <v>0</v>
      </c>
      <c r="CR24" s="109">
        <f>Juniori!CR15</f>
        <v>0</v>
      </c>
      <c r="CS24" s="109">
        <f>Juniori!CS15</f>
        <v>0</v>
      </c>
      <c r="CT24" s="109">
        <f>Juniori!CT15</f>
        <v>0</v>
      </c>
      <c r="CU24" s="109">
        <f>Juniori!CU15</f>
        <v>0</v>
      </c>
      <c r="CV24" s="109">
        <f>Juniori!CV15</f>
        <v>0</v>
      </c>
      <c r="CW24" s="109">
        <f>Juniori!CW15</f>
        <v>0</v>
      </c>
      <c r="CX24" s="109">
        <f>Juniori!CX15</f>
        <v>0</v>
      </c>
      <c r="CY24" s="109">
        <f>Juniori!CY15</f>
        <v>0</v>
      </c>
      <c r="CZ24" s="109">
        <f>Juniori!CZ15</f>
        <v>0</v>
      </c>
      <c r="DA24" s="109">
        <f>Juniori!DA15</f>
        <v>0</v>
      </c>
      <c r="DB24" s="109">
        <f>Juniori!DB15</f>
        <v>0</v>
      </c>
      <c r="DC24" s="109">
        <f>Juniori!DC15</f>
        <v>0</v>
      </c>
      <c r="DD24" s="109">
        <f>Juniori!DD15</f>
        <v>0</v>
      </c>
      <c r="DE24" s="109">
        <f>Juniori!DE15</f>
        <v>0</v>
      </c>
      <c r="DF24" s="109">
        <f>Juniori!DF15</f>
        <v>0</v>
      </c>
      <c r="DG24" s="109">
        <f>Juniori!DG15</f>
        <v>0</v>
      </c>
      <c r="DH24" s="109">
        <f>Juniori!DH15</f>
        <v>0</v>
      </c>
      <c r="DI24" s="109">
        <f>Juniori!DI15</f>
        <v>0</v>
      </c>
      <c r="DJ24" s="109">
        <f>Juniori!DJ15</f>
        <v>0</v>
      </c>
      <c r="DK24" s="109">
        <f>Juniori!DK15</f>
        <v>0</v>
      </c>
      <c r="DL24" s="109">
        <f>Juniori!DL15</f>
        <v>0</v>
      </c>
      <c r="DM24" s="109">
        <f>Juniori!DM15</f>
        <v>0</v>
      </c>
      <c r="DN24" s="109">
        <f>Juniori!DN15</f>
        <v>0</v>
      </c>
      <c r="DO24" s="109">
        <f>Juniori!DO15</f>
        <v>0</v>
      </c>
      <c r="DP24" s="109">
        <f>Juniori!DP15</f>
        <v>0</v>
      </c>
      <c r="DQ24" s="109">
        <f>Juniori!DQ15</f>
        <v>0</v>
      </c>
      <c r="DR24" s="109">
        <f>Juniori!DR15</f>
        <v>0</v>
      </c>
      <c r="DS24" s="109">
        <f>Juniori!DS15</f>
        <v>0</v>
      </c>
      <c r="DT24" s="109">
        <f>Juniori!DT15</f>
        <v>0</v>
      </c>
      <c r="DU24" s="109">
        <f>Juniori!DU15</f>
        <v>0</v>
      </c>
      <c r="DV24" s="109">
        <f>Juniori!DV15</f>
        <v>0</v>
      </c>
      <c r="DW24" s="109">
        <f>Juniori!DW15</f>
        <v>0</v>
      </c>
      <c r="DX24" s="109">
        <f>Juniori!DX15</f>
        <v>0</v>
      </c>
      <c r="DY24" s="109">
        <f>Juniori!DY15</f>
        <v>0</v>
      </c>
      <c r="DZ24" s="109">
        <f>Juniori!DZ15</f>
        <v>0</v>
      </c>
      <c r="EA24" s="109">
        <f>Juniori!EA15</f>
        <v>0</v>
      </c>
      <c r="EB24" s="109">
        <f>Juniori!EB15</f>
        <v>0</v>
      </c>
      <c r="EC24" s="109">
        <f>Juniori!EC15</f>
        <v>0</v>
      </c>
      <c r="ED24" s="109">
        <f>Juniori!ED15</f>
        <v>0</v>
      </c>
      <c r="EE24" s="109">
        <f>Juniori!EE15</f>
        <v>0</v>
      </c>
      <c r="EF24" s="109">
        <f>Juniori!EF15</f>
        <v>0</v>
      </c>
      <c r="EG24" s="109">
        <f>Juniori!EG15</f>
        <v>0</v>
      </c>
      <c r="EH24" s="109">
        <f>Juniori!EH15</f>
        <v>0</v>
      </c>
      <c r="EI24" s="109">
        <f>Juniori!EI15</f>
        <v>0</v>
      </c>
      <c r="EJ24" s="109">
        <f>Juniori!EJ15</f>
        <v>0</v>
      </c>
      <c r="EK24" s="109">
        <f>Juniori!EK15</f>
        <v>0</v>
      </c>
      <c r="EL24" s="109">
        <f>Juniori!EL15</f>
        <v>0</v>
      </c>
      <c r="EM24" s="109">
        <f>Juniori!EM15</f>
        <v>0</v>
      </c>
      <c r="EN24" s="109">
        <f>Juniori!EN15</f>
        <v>0</v>
      </c>
      <c r="EO24" s="109">
        <f>Juniori!EO15</f>
        <v>0</v>
      </c>
      <c r="EP24" s="109">
        <f>Juniori!EP15</f>
        <v>0</v>
      </c>
      <c r="EQ24" s="109">
        <f>Juniori!EQ15</f>
        <v>0</v>
      </c>
      <c r="ER24" s="109">
        <f>Juniori!ER15</f>
        <v>0</v>
      </c>
      <c r="ES24" s="109">
        <f>Juniori!ES15</f>
        <v>0</v>
      </c>
      <c r="ET24" s="109">
        <f>Juniori!ET15</f>
        <v>0</v>
      </c>
      <c r="EU24" s="109">
        <f>Juniori!EU15</f>
        <v>6</v>
      </c>
      <c r="EV24" s="109">
        <f>Juniori!EV15</f>
        <v>0</v>
      </c>
      <c r="EW24" s="109">
        <f>Juniori!EW15</f>
        <v>0</v>
      </c>
      <c r="EX24" s="109">
        <f>Juniori!EX15</f>
        <v>0</v>
      </c>
      <c r="EY24" s="109">
        <f>Juniori!EY15</f>
        <v>0</v>
      </c>
      <c r="EZ24" s="109">
        <f>Juniori!EZ15</f>
        <v>0</v>
      </c>
      <c r="FA24" s="109">
        <f>Juniori!FA15</f>
        <v>0</v>
      </c>
      <c r="FB24" s="109">
        <f>Juniori!FB15</f>
        <v>0</v>
      </c>
      <c r="FC24" s="109">
        <f>Juniori!FC15</f>
        <v>0</v>
      </c>
      <c r="FD24" s="109">
        <f>Juniori!FD15</f>
        <v>0</v>
      </c>
      <c r="FE24" s="109">
        <f>Juniori!FE15</f>
        <v>0</v>
      </c>
      <c r="FF24" s="109">
        <f>Juniori!FF15</f>
        <v>0</v>
      </c>
      <c r="FG24" s="109">
        <f>Juniori!FG15</f>
        <v>0</v>
      </c>
      <c r="FH24" s="109">
        <f>Juniori!FH15</f>
        <v>0</v>
      </c>
      <c r="FI24" s="109">
        <f>Juniori!FI15</f>
        <v>0</v>
      </c>
      <c r="FJ24" s="109">
        <f>Juniori!FJ15</f>
        <v>0</v>
      </c>
      <c r="FK24" s="109">
        <f>Juniori!FK15</f>
        <v>0</v>
      </c>
      <c r="FL24" s="109">
        <f>Juniori!FL15</f>
        <v>0</v>
      </c>
      <c r="FM24" s="109">
        <f>Juniori!FM15</f>
        <v>0</v>
      </c>
      <c r="FN24" s="109">
        <f>Juniori!FN15</f>
        <v>0</v>
      </c>
      <c r="FO24" s="109">
        <f>Juniori!FO15</f>
        <v>0</v>
      </c>
      <c r="FP24" s="109">
        <f>Juniori!FP15</f>
        <v>0</v>
      </c>
      <c r="FQ24" s="109">
        <f>Juniori!FQ15</f>
        <v>0</v>
      </c>
      <c r="FR24" s="109">
        <f>Juniori!FR15</f>
        <v>0</v>
      </c>
      <c r="FS24" s="109">
        <f>Juniori!FS15</f>
        <v>0</v>
      </c>
      <c r="FT24" s="109">
        <f>Juniori!FT15</f>
        <v>0</v>
      </c>
      <c r="FU24" s="109">
        <f>Juniori!FU15</f>
        <v>0</v>
      </c>
      <c r="FV24" s="109">
        <f>Juniori!FV15</f>
        <v>0</v>
      </c>
      <c r="FW24" s="109">
        <f>Juniori!FW15</f>
        <v>0</v>
      </c>
      <c r="FX24" s="109">
        <f>Juniori!FX15</f>
        <v>0</v>
      </c>
      <c r="FY24" s="109">
        <f>Juniori!FY15</f>
        <v>0</v>
      </c>
      <c r="FZ24" s="109">
        <f>Juniori!FZ15</f>
        <v>0</v>
      </c>
      <c r="GA24" s="109">
        <f>Juniori!GA15</f>
        <v>0</v>
      </c>
      <c r="GB24" s="109">
        <f>Juniori!GB15</f>
        <v>0</v>
      </c>
      <c r="GC24" s="109">
        <f>Juniori!GC15</f>
        <v>0</v>
      </c>
      <c r="GD24" s="109">
        <f>Juniori!GD15</f>
        <v>0</v>
      </c>
      <c r="GE24" s="109">
        <f>Juniori!GE15</f>
        <v>0</v>
      </c>
      <c r="GF24" s="109">
        <f>Juniori!GF15</f>
        <v>0</v>
      </c>
      <c r="GG24" s="109">
        <f>Juniori!GG15</f>
        <v>0</v>
      </c>
      <c r="GH24" s="109">
        <f>Juniori!GH15</f>
        <v>0</v>
      </c>
      <c r="GI24" s="109">
        <f>Juniori!GI15</f>
        <v>0</v>
      </c>
      <c r="GJ24" s="109">
        <f>Juniori!GJ15</f>
        <v>0</v>
      </c>
      <c r="GK24" s="109">
        <f>Juniori!GK15</f>
        <v>0</v>
      </c>
      <c r="GL24" s="109">
        <f>Juniori!GL15</f>
        <v>0</v>
      </c>
      <c r="GM24" s="109">
        <f>Juniori!GM15</f>
        <v>0</v>
      </c>
      <c r="GN24" s="109">
        <f>Juniori!GN15</f>
        <v>0</v>
      </c>
      <c r="GO24" s="109">
        <f>Juniori!GO15</f>
        <v>0</v>
      </c>
      <c r="GP24" s="109">
        <f>Juniori!GP15</f>
        <v>0</v>
      </c>
      <c r="GQ24" s="109">
        <f>Juniori!GQ15</f>
        <v>0</v>
      </c>
      <c r="GR24" s="109">
        <f>Juniori!GR15</f>
        <v>0</v>
      </c>
      <c r="GS24" s="109">
        <f>Juniori!GS15</f>
        <v>0</v>
      </c>
      <c r="GT24" s="109">
        <f>Juniori!GT15</f>
        <v>0</v>
      </c>
      <c r="GU24" s="109">
        <f>Juniori!GU15</f>
        <v>0</v>
      </c>
      <c r="GV24" s="109">
        <f>Juniori!GV15</f>
        <v>0</v>
      </c>
      <c r="GW24" s="109">
        <f>Juniori!GW15</f>
        <v>0</v>
      </c>
      <c r="GX24" s="109">
        <f>Juniori!GX15</f>
        <v>0</v>
      </c>
      <c r="GY24" s="109">
        <f>Juniori!GY15</f>
        <v>0</v>
      </c>
      <c r="GZ24" s="109">
        <f>Juniori!GZ15</f>
        <v>0</v>
      </c>
      <c r="HA24" s="109">
        <f>Juniori!HA15</f>
        <v>0</v>
      </c>
      <c r="HB24" s="109">
        <f>Juniori!HB15</f>
        <v>0</v>
      </c>
      <c r="HC24" s="109">
        <f>Juniori!HC15</f>
        <v>0</v>
      </c>
      <c r="HD24" s="109">
        <f>Juniori!HD15</f>
        <v>0</v>
      </c>
      <c r="HE24" s="109">
        <f>Juniori!HE15</f>
        <v>0</v>
      </c>
      <c r="HF24" s="109">
        <f>Juniori!HF15</f>
        <v>0</v>
      </c>
      <c r="HG24" s="109">
        <f>Juniori!HG15</f>
        <v>0</v>
      </c>
      <c r="HH24" s="109">
        <f>Juniori!HH15</f>
        <v>0</v>
      </c>
      <c r="HI24" s="109">
        <f>Juniori!HI15</f>
        <v>0</v>
      </c>
      <c r="HJ24" s="109">
        <f>Juniori!HJ15</f>
        <v>0</v>
      </c>
      <c r="HK24" s="109">
        <f>Juniori!HK15</f>
        <v>0</v>
      </c>
      <c r="HL24" s="109">
        <f>Juniori!HL15</f>
        <v>0</v>
      </c>
      <c r="HM24" s="109">
        <f>Juniori!HM15</f>
        <v>0</v>
      </c>
      <c r="HN24" s="109">
        <f>Juniori!HN15</f>
        <v>0</v>
      </c>
      <c r="HO24" s="109">
        <f>Juniori!HO15</f>
        <v>0</v>
      </c>
      <c r="HP24" s="109">
        <f>Juniori!HP15</f>
        <v>0</v>
      </c>
      <c r="HQ24" s="109">
        <f>Juniori!HQ15</f>
        <v>0</v>
      </c>
      <c r="HR24" s="109">
        <f>Juniori!HR15</f>
        <v>0</v>
      </c>
      <c r="HS24" s="109">
        <f>Juniori!HS15</f>
        <v>0</v>
      </c>
      <c r="HT24" s="109">
        <f>Juniori!HT15</f>
        <v>0</v>
      </c>
      <c r="HU24" s="109">
        <f>Juniori!HU15</f>
        <v>0</v>
      </c>
      <c r="HV24" s="109">
        <f>Juniori!HV15</f>
        <v>0</v>
      </c>
      <c r="HW24" s="109">
        <f>Juniori!HW15</f>
        <v>0</v>
      </c>
      <c r="HX24" s="109">
        <f>Juniori!HX15</f>
        <v>0</v>
      </c>
      <c r="HY24" s="109">
        <f>Juniori!HY15</f>
        <v>0</v>
      </c>
      <c r="HZ24" s="109">
        <f>Juniori!HZ15</f>
        <v>0</v>
      </c>
      <c r="IA24" s="109">
        <f>Juniori!IA15</f>
        <v>0</v>
      </c>
      <c r="IB24" s="109">
        <f>Juniori!IB15</f>
        <v>0</v>
      </c>
      <c r="IC24" s="109">
        <f>Juniori!IC15</f>
        <v>0</v>
      </c>
      <c r="ID24" s="109">
        <f>Juniori!ID15</f>
        <v>0</v>
      </c>
      <c r="IE24" s="109">
        <f>Juniori!IE15</f>
        <v>0</v>
      </c>
      <c r="IF24" s="109">
        <f>Juniori!IF15</f>
        <v>0</v>
      </c>
      <c r="IG24" s="109">
        <f>Juniori!IG15</f>
        <v>0</v>
      </c>
      <c r="IH24" s="109">
        <f>Juniori!IH15</f>
        <v>0</v>
      </c>
      <c r="II24" s="109">
        <f>Juniori!II15</f>
        <v>0</v>
      </c>
      <c r="IJ24" s="109">
        <f>Juniori!IJ15</f>
        <v>0</v>
      </c>
      <c r="IK24" s="109">
        <f>Juniori!IK15</f>
        <v>0</v>
      </c>
      <c r="IL24" s="109">
        <f>Juniori!IL15</f>
        <v>0</v>
      </c>
      <c r="IM24" s="109">
        <f>Juniori!IM15</f>
        <v>0</v>
      </c>
      <c r="IN24" s="109">
        <f>Juniori!IN15</f>
        <v>0</v>
      </c>
      <c r="IO24" s="109">
        <f>Juniori!IO15</f>
        <v>0</v>
      </c>
      <c r="IP24" s="109">
        <f>Juniori!IP15</f>
        <v>0</v>
      </c>
      <c r="IQ24" s="109">
        <f>Juniori!IQ15</f>
        <v>0</v>
      </c>
      <c r="IR24" s="109">
        <f>Juniori!IR15</f>
        <v>0</v>
      </c>
      <c r="IS24" s="109">
        <f>Juniori!IS15</f>
        <v>0</v>
      </c>
      <c r="IT24" s="109">
        <f>Juniori!IT15</f>
        <v>0</v>
      </c>
      <c r="IU24" s="109">
        <f>Juniori!IU15</f>
        <v>0</v>
      </c>
      <c r="IV24" s="109">
        <f>Juniori!IV15</f>
        <v>0</v>
      </c>
      <c r="IW24" s="109">
        <f>Juniori!IW15</f>
        <v>0</v>
      </c>
      <c r="IX24" s="109">
        <f>Juniori!IX15</f>
        <v>0</v>
      </c>
      <c r="IY24" s="109">
        <f>Juniori!IY15</f>
        <v>0</v>
      </c>
      <c r="IZ24" s="109">
        <f>Juniori!IZ15</f>
        <v>0</v>
      </c>
      <c r="JA24" s="109">
        <f>Juniori!JA15</f>
        <v>0</v>
      </c>
      <c r="JB24" s="109">
        <f>Juniori!JB15</f>
        <v>0</v>
      </c>
      <c r="JC24" s="109">
        <f>Juniori!JC15</f>
        <v>0</v>
      </c>
      <c r="JD24" s="109">
        <f>Juniori!JD15</f>
        <v>0</v>
      </c>
      <c r="JE24" s="109">
        <f>Juniori!JE15</f>
        <v>0</v>
      </c>
      <c r="JF24" s="109">
        <f>Juniori!JF15</f>
        <v>0</v>
      </c>
      <c r="JG24" s="109">
        <f>Juniori!JG15</f>
        <v>0</v>
      </c>
      <c r="JH24" s="109">
        <f>Juniori!JH15</f>
        <v>0</v>
      </c>
      <c r="JI24" s="109">
        <f>Juniori!JI15</f>
        <v>0</v>
      </c>
      <c r="JJ24" s="109">
        <f>Juniori!JJ15</f>
        <v>0</v>
      </c>
      <c r="JK24" s="109">
        <f>Juniori!JK15</f>
        <v>0</v>
      </c>
      <c r="JL24" s="109">
        <f>Juniori!JL15</f>
        <v>0</v>
      </c>
      <c r="JM24" s="109">
        <f>Juniori!JM15</f>
        <v>0</v>
      </c>
      <c r="JN24" s="109">
        <f>Juniori!JN15</f>
        <v>0</v>
      </c>
      <c r="JO24" s="109">
        <f>Juniori!JO15</f>
        <v>0</v>
      </c>
      <c r="JP24" s="109">
        <f>Juniori!JP15</f>
        <v>0</v>
      </c>
      <c r="JQ24" s="109">
        <f>Juniori!JQ15</f>
        <v>0</v>
      </c>
      <c r="JR24" s="109">
        <f>Juniori!JR15</f>
        <v>0</v>
      </c>
      <c r="JS24" s="109">
        <f>Juniori!JS15</f>
        <v>0</v>
      </c>
      <c r="JT24" s="109">
        <f>Juniori!JT15</f>
        <v>0</v>
      </c>
      <c r="JU24" s="109">
        <f>Juniori!JU15</f>
        <v>0</v>
      </c>
      <c r="JV24" s="109">
        <f>Juniori!JV15</f>
        <v>0</v>
      </c>
      <c r="JW24" s="109">
        <f>Juniori!JW15</f>
        <v>0</v>
      </c>
      <c r="JX24" s="109">
        <f>Juniori!JX15</f>
        <v>0</v>
      </c>
      <c r="JY24" s="109">
        <f>Juniori!JY15</f>
        <v>0</v>
      </c>
      <c r="JZ24" s="109">
        <f>Juniori!JZ15</f>
        <v>0</v>
      </c>
      <c r="KA24" s="109">
        <f>Juniori!KA15</f>
        <v>0</v>
      </c>
      <c r="KB24" s="109">
        <f>Juniori!KB15</f>
        <v>0</v>
      </c>
      <c r="KC24" s="109">
        <f>Juniori!KC15</f>
        <v>0</v>
      </c>
      <c r="KD24" s="109">
        <f>Juniori!KD15</f>
        <v>0</v>
      </c>
      <c r="KE24" s="109">
        <f>Juniori!KE15</f>
        <v>0</v>
      </c>
      <c r="KF24" s="109">
        <f>Juniori!KF15</f>
        <v>0</v>
      </c>
      <c r="KG24" s="109">
        <f>Juniori!KG15</f>
        <v>0</v>
      </c>
      <c r="KH24" s="109">
        <f>Juniori!KH15</f>
        <v>0</v>
      </c>
      <c r="KI24" s="109">
        <f>Juniori!KI15</f>
        <v>0</v>
      </c>
      <c r="KJ24" s="109">
        <f>Juniori!KJ15</f>
        <v>0</v>
      </c>
      <c r="KK24" s="109">
        <f>Juniori!KK15</f>
        <v>0</v>
      </c>
      <c r="KL24" s="109">
        <f>Juniori!KL15</f>
        <v>0</v>
      </c>
      <c r="KM24" s="109">
        <f>Juniori!KM15</f>
        <v>0</v>
      </c>
      <c r="KN24" s="109">
        <f>Juniori!KN15</f>
        <v>0</v>
      </c>
      <c r="KO24" s="109">
        <f>Juniori!KO15</f>
        <v>0</v>
      </c>
      <c r="KP24" s="109">
        <f>Juniori!KP15</f>
        <v>0</v>
      </c>
      <c r="KQ24" s="109">
        <f>Juniori!KQ15</f>
        <v>0</v>
      </c>
      <c r="KR24" s="109">
        <f>Juniori!KR15</f>
        <v>0</v>
      </c>
      <c r="KS24" s="109">
        <f>Juniori!KS15</f>
        <v>0</v>
      </c>
      <c r="KT24" s="109">
        <f>Juniori!KT15</f>
        <v>0</v>
      </c>
      <c r="KU24" s="109">
        <f>Juniori!KU15</f>
        <v>0</v>
      </c>
      <c r="KV24" s="109">
        <f>Juniori!KV15</f>
        <v>0</v>
      </c>
      <c r="KW24" s="109">
        <f>Juniori!KW15</f>
        <v>0</v>
      </c>
      <c r="KX24" s="109">
        <f>Juniori!KX15</f>
        <v>0</v>
      </c>
      <c r="KY24" s="109">
        <f>Juniori!KY15</f>
        <v>0</v>
      </c>
      <c r="KZ24" s="109">
        <f>Juniori!KZ15</f>
        <v>0</v>
      </c>
      <c r="LA24" s="109">
        <f>Juniori!LA15</f>
        <v>0</v>
      </c>
      <c r="LB24" s="109">
        <f>Juniori!LB15</f>
        <v>0</v>
      </c>
      <c r="LC24" s="109">
        <f>Juniori!LC15</f>
        <v>0</v>
      </c>
      <c r="LD24" s="109">
        <f>Juniori!LD15</f>
        <v>0</v>
      </c>
      <c r="LE24" s="109">
        <f>Juniori!LE15</f>
        <v>0</v>
      </c>
      <c r="LF24" s="109">
        <f>Juniori!LF15</f>
        <v>0</v>
      </c>
      <c r="LG24" s="109">
        <f>Juniori!LG15</f>
        <v>0</v>
      </c>
      <c r="LH24" s="109">
        <f>Juniori!LH15</f>
        <v>0</v>
      </c>
      <c r="LI24" s="109">
        <f>Juniori!LI15</f>
        <v>0</v>
      </c>
      <c r="LJ24" s="109">
        <f>Juniori!LJ15</f>
        <v>0</v>
      </c>
      <c r="LK24" s="109">
        <f>Juniori!LK15</f>
        <v>0</v>
      </c>
      <c r="LL24" s="109">
        <f>Juniori!LL15</f>
        <v>0</v>
      </c>
      <c r="LM24" s="109">
        <f>Juniori!LM15</f>
        <v>0</v>
      </c>
      <c r="LN24" s="109">
        <f>Juniori!LN15</f>
        <v>0</v>
      </c>
      <c r="LO24" s="109">
        <f>Juniori!LO15</f>
        <v>0</v>
      </c>
      <c r="LP24" s="109">
        <f>Juniori!LP15</f>
        <v>0</v>
      </c>
      <c r="LQ24" s="109">
        <f>Juniori!LQ15</f>
        <v>0</v>
      </c>
      <c r="LR24" s="109">
        <f>Juniori!LR15</f>
        <v>0</v>
      </c>
      <c r="LS24" s="109">
        <f>Juniori!LS15</f>
        <v>0</v>
      </c>
      <c r="LT24" s="109">
        <f>Juniori!LT15</f>
        <v>0</v>
      </c>
      <c r="LU24" s="109">
        <f>Juniori!LU15</f>
        <v>0</v>
      </c>
      <c r="LV24" s="109">
        <f>Juniori!LV15</f>
        <v>0</v>
      </c>
      <c r="LW24" s="109">
        <f>Juniori!LW15</f>
        <v>0</v>
      </c>
      <c r="LX24" s="109">
        <f>Juniori!LX15</f>
        <v>0</v>
      </c>
      <c r="LY24" s="109">
        <f>Juniori!LY15</f>
        <v>0</v>
      </c>
      <c r="LZ24" s="109">
        <f>Juniori!LZ15</f>
        <v>0</v>
      </c>
      <c r="MA24" s="109">
        <f>Juniori!MA15</f>
        <v>0</v>
      </c>
      <c r="MB24" s="109">
        <f>Juniori!MB15</f>
        <v>0</v>
      </c>
      <c r="MC24" s="109">
        <f>Juniori!MC15</f>
        <v>0</v>
      </c>
      <c r="MD24" s="109">
        <f>Juniori!MD15</f>
        <v>0</v>
      </c>
      <c r="ME24" s="109">
        <f>Juniori!ME15</f>
        <v>0</v>
      </c>
      <c r="MF24" s="109">
        <f>Juniori!MF15</f>
        <v>0</v>
      </c>
      <c r="MG24" s="109">
        <f>Juniori!MG15</f>
        <v>0</v>
      </c>
      <c r="MH24" s="109">
        <f>Juniori!MH15</f>
        <v>0</v>
      </c>
      <c r="MI24" s="109">
        <f>Juniori!MI15</f>
        <v>0</v>
      </c>
      <c r="MJ24" s="109">
        <f>Juniori!MJ15</f>
        <v>0</v>
      </c>
      <c r="MK24" s="109">
        <f>Juniori!MK15</f>
        <v>0</v>
      </c>
      <c r="ML24" s="109">
        <f>Juniori!ML15</f>
        <v>0</v>
      </c>
      <c r="MM24" s="109">
        <f>Juniori!MM15</f>
        <v>0</v>
      </c>
      <c r="MN24" s="109">
        <f>Juniori!MN15</f>
        <v>0</v>
      </c>
      <c r="MO24" s="109">
        <f>Juniori!MO15</f>
        <v>0</v>
      </c>
      <c r="MP24" s="109">
        <f>Juniori!MP15</f>
        <v>0</v>
      </c>
      <c r="MQ24" s="109">
        <f>Juniori!MQ15</f>
        <v>0</v>
      </c>
      <c r="MR24" s="109">
        <f>Juniori!MR15</f>
        <v>0</v>
      </c>
      <c r="MS24" s="109">
        <f>Juniori!MS15</f>
        <v>0</v>
      </c>
      <c r="MT24" s="109">
        <f>Juniori!MT15</f>
        <v>0</v>
      </c>
      <c r="MU24" s="109">
        <f>Juniori!MU15</f>
        <v>0</v>
      </c>
      <c r="MV24" s="109">
        <f>Juniori!MV15</f>
        <v>0</v>
      </c>
      <c r="MW24" s="109">
        <f>Juniori!MW15</f>
        <v>0</v>
      </c>
      <c r="MX24" s="109">
        <f>Juniori!MX15</f>
        <v>0</v>
      </c>
      <c r="MY24" s="109">
        <f>Juniori!MY15</f>
        <v>0</v>
      </c>
      <c r="MZ24" s="109">
        <f>Juniori!MZ15</f>
        <v>0</v>
      </c>
      <c r="NA24" s="109">
        <f>Juniori!NA15</f>
        <v>0</v>
      </c>
      <c r="NB24" s="109">
        <f>Juniori!NB15</f>
        <v>0</v>
      </c>
      <c r="NC24" s="109">
        <f>Juniori!NC15</f>
        <v>0</v>
      </c>
      <c r="ND24" s="109">
        <f>Juniori!ND15</f>
        <v>0</v>
      </c>
      <c r="NE24" s="109">
        <f>Juniori!NE15</f>
        <v>0</v>
      </c>
      <c r="NF24" s="109">
        <f>Juniori!NF15</f>
        <v>0</v>
      </c>
      <c r="NG24" s="109">
        <f>Juniori!NG15</f>
        <v>0</v>
      </c>
      <c r="NH24" s="109">
        <f>Juniori!NH15</f>
        <v>0</v>
      </c>
      <c r="NI24" s="109">
        <f>Juniori!NI15</f>
        <v>0</v>
      </c>
      <c r="NJ24" s="109">
        <f>Juniori!NJ15</f>
        <v>0</v>
      </c>
      <c r="NK24" s="109">
        <f>Juniori!NK15</f>
        <v>0</v>
      </c>
      <c r="NL24" s="109">
        <f>Juniori!NL15</f>
        <v>0</v>
      </c>
      <c r="NM24" s="109">
        <f>Juniori!NM15</f>
        <v>0</v>
      </c>
      <c r="NN24" s="109">
        <f>Juniori!NN15</f>
        <v>0</v>
      </c>
      <c r="NO24" s="109">
        <f>Juniori!NO15</f>
        <v>0</v>
      </c>
      <c r="NP24" s="109">
        <f>Juniori!NP15</f>
        <v>0</v>
      </c>
      <c r="NQ24" s="109">
        <f>Juniori!NQ15</f>
        <v>0</v>
      </c>
      <c r="NR24" s="109">
        <f>Juniori!NR15</f>
        <v>0</v>
      </c>
      <c r="NS24" s="109">
        <f>Juniori!NS15</f>
        <v>0</v>
      </c>
      <c r="NT24" s="109">
        <f>Juniori!NT15</f>
        <v>0</v>
      </c>
      <c r="NU24" s="109">
        <f>Juniori!NU15</f>
        <v>0</v>
      </c>
      <c r="NV24" s="109">
        <f>Juniori!NV15</f>
        <v>0</v>
      </c>
      <c r="NW24" s="109">
        <f>Juniori!NW15</f>
        <v>0</v>
      </c>
      <c r="NX24" s="109">
        <f>Juniori!NX15</f>
        <v>0</v>
      </c>
      <c r="NY24" s="109">
        <f>Juniori!NY15</f>
        <v>0</v>
      </c>
      <c r="NZ24" s="109">
        <f>Juniori!NZ15</f>
        <v>0</v>
      </c>
      <c r="OA24" s="109">
        <f>Juniori!OA15</f>
        <v>0</v>
      </c>
      <c r="OB24" s="109">
        <f>Juniori!OB15</f>
        <v>0</v>
      </c>
      <c r="OC24" s="109">
        <f>Juniori!OC15</f>
        <v>0</v>
      </c>
      <c r="OD24" s="109">
        <f>Juniori!OD15</f>
        <v>0</v>
      </c>
      <c r="OE24" s="109">
        <f>Juniori!OE15</f>
        <v>0</v>
      </c>
      <c r="OF24" s="109">
        <f>Juniori!OF15</f>
        <v>0</v>
      </c>
      <c r="OG24" s="109">
        <f>Juniori!OG15</f>
        <v>0</v>
      </c>
      <c r="OH24" s="109">
        <f>Juniori!OH15</f>
        <v>0</v>
      </c>
      <c r="OI24" s="109">
        <f>Juniori!OI15</f>
        <v>0</v>
      </c>
      <c r="OJ24" s="109">
        <f>Juniori!OJ15</f>
        <v>0</v>
      </c>
      <c r="OK24" s="109">
        <f>Juniori!OK15</f>
        <v>0</v>
      </c>
      <c r="OL24" s="109">
        <f>Juniori!OL15</f>
        <v>0</v>
      </c>
      <c r="OM24" s="109">
        <f>Juniori!OM15</f>
        <v>0</v>
      </c>
      <c r="ON24" s="109">
        <f>Juniori!ON15</f>
        <v>0</v>
      </c>
      <c r="OO24" s="109">
        <f>Juniori!OO15</f>
        <v>0</v>
      </c>
      <c r="OP24" s="109">
        <f>Juniori!OP15</f>
        <v>0</v>
      </c>
      <c r="OQ24" s="109">
        <f>Juniori!OQ15</f>
        <v>0</v>
      </c>
      <c r="OR24" s="109">
        <f>Juniori!OR15</f>
        <v>0</v>
      </c>
      <c r="OS24" s="109">
        <f>Juniori!OS15</f>
        <v>0</v>
      </c>
      <c r="OT24" s="109">
        <f>Juniori!OT15</f>
        <v>0</v>
      </c>
      <c r="OU24" s="109">
        <f>Juniori!OU15</f>
        <v>0</v>
      </c>
      <c r="OV24" s="109">
        <f>Juniori!OV15</f>
        <v>0</v>
      </c>
      <c r="OW24" s="109">
        <f>Juniori!OW15</f>
        <v>0</v>
      </c>
      <c r="OX24" s="109">
        <f>Juniori!OX15</f>
        <v>0</v>
      </c>
      <c r="OY24" s="109">
        <f>Juniori!OY15</f>
        <v>0</v>
      </c>
      <c r="OZ24" s="109">
        <f>Juniori!OZ15</f>
        <v>0</v>
      </c>
      <c r="PA24" s="109">
        <f>Juniori!PA15</f>
        <v>0</v>
      </c>
      <c r="PB24" s="109">
        <f>Juniori!PB15</f>
        <v>0</v>
      </c>
      <c r="PC24" s="109">
        <f>Juniori!PC15</f>
        <v>0</v>
      </c>
      <c r="PD24" s="109">
        <f>Juniori!PD15</f>
        <v>0</v>
      </c>
      <c r="PE24" s="109">
        <f>Juniori!PE15</f>
        <v>0</v>
      </c>
      <c r="PF24" s="109">
        <f>Juniori!PF15</f>
        <v>0</v>
      </c>
      <c r="PG24" s="109">
        <f>Juniori!PG15</f>
        <v>0</v>
      </c>
      <c r="PH24" s="109">
        <f>Juniori!PH15</f>
        <v>0</v>
      </c>
      <c r="PI24" s="109">
        <f>Juniori!PI15</f>
        <v>0</v>
      </c>
      <c r="PJ24" s="109">
        <f>Juniori!PJ15</f>
        <v>0</v>
      </c>
      <c r="PK24" s="109">
        <f>Juniori!PK15</f>
        <v>0</v>
      </c>
      <c r="PL24" s="109">
        <f>Juniori!PL15</f>
        <v>0</v>
      </c>
      <c r="PM24" s="109">
        <f>Juniori!PM15</f>
        <v>0</v>
      </c>
      <c r="PN24" s="109">
        <f>Juniori!PN15</f>
        <v>0</v>
      </c>
      <c r="PO24" s="109">
        <f>Juniori!PO15</f>
        <v>0</v>
      </c>
      <c r="PP24" s="109">
        <f>Juniori!PP15</f>
        <v>0</v>
      </c>
      <c r="PQ24" s="109">
        <f>Juniori!PQ15</f>
        <v>0</v>
      </c>
      <c r="PR24" s="109">
        <f>Juniori!PR15</f>
        <v>0</v>
      </c>
      <c r="PS24" s="109">
        <f>Juniori!PS15</f>
        <v>0</v>
      </c>
      <c r="PT24" s="109">
        <f>Juniori!PT15</f>
        <v>0</v>
      </c>
      <c r="PU24" s="109">
        <f>Juniori!PU15</f>
        <v>0</v>
      </c>
      <c r="PV24" s="109">
        <f>Juniori!PV15</f>
        <v>0</v>
      </c>
      <c r="PW24" s="109">
        <f>Juniori!PW15</f>
        <v>0</v>
      </c>
      <c r="PX24" s="109">
        <f>Juniori!PX15</f>
        <v>0</v>
      </c>
      <c r="PY24" s="109">
        <f>Juniori!PY15</f>
        <v>0</v>
      </c>
      <c r="PZ24" s="109">
        <f>Juniori!PZ15</f>
        <v>0</v>
      </c>
      <c r="QA24" s="109">
        <f>Juniori!QA15</f>
        <v>0</v>
      </c>
      <c r="QB24" s="109">
        <f>Juniori!QB15</f>
        <v>0</v>
      </c>
      <c r="QC24" s="109">
        <f>Juniori!QC15</f>
        <v>0</v>
      </c>
      <c r="QD24" s="109">
        <f>Juniori!QD15</f>
        <v>0</v>
      </c>
      <c r="QE24" s="109">
        <f>Juniori!QE15</f>
        <v>0</v>
      </c>
      <c r="QF24" s="109">
        <f>Juniori!QF15</f>
        <v>0</v>
      </c>
      <c r="QG24" s="109">
        <f>Juniori!QG15</f>
        <v>0</v>
      </c>
      <c r="QH24" s="109">
        <f>Juniori!QH15</f>
        <v>0</v>
      </c>
      <c r="QI24" s="109">
        <f>Juniori!QI15</f>
        <v>0</v>
      </c>
      <c r="QJ24" s="109">
        <f>Juniori!QJ15</f>
        <v>0</v>
      </c>
      <c r="QK24" s="109">
        <f>Juniori!QK15</f>
        <v>0</v>
      </c>
      <c r="QL24" s="109">
        <f>Juniori!QL15</f>
        <v>0</v>
      </c>
      <c r="QM24" s="109">
        <f>Juniori!QM15</f>
        <v>0</v>
      </c>
      <c r="QN24" s="109">
        <f>Juniori!QN15</f>
        <v>0</v>
      </c>
      <c r="QO24" s="109">
        <f>Juniori!QO15</f>
        <v>0</v>
      </c>
      <c r="QP24" s="109">
        <f>Juniori!QP15</f>
        <v>0</v>
      </c>
      <c r="QQ24" s="109">
        <f>Juniori!QQ15</f>
        <v>0</v>
      </c>
      <c r="QR24" s="109">
        <f>Juniori!QR15</f>
        <v>0</v>
      </c>
      <c r="QS24" s="109">
        <f>Juniori!QS15</f>
        <v>0</v>
      </c>
      <c r="QT24" s="109">
        <f>Juniori!QT15</f>
        <v>0</v>
      </c>
      <c r="QU24" s="109">
        <f>Juniori!QU15</f>
        <v>0</v>
      </c>
      <c r="QV24" s="109">
        <f>Juniori!QV15</f>
        <v>0</v>
      </c>
      <c r="QW24" s="109">
        <f>Juniori!QW15</f>
        <v>0</v>
      </c>
      <c r="QX24" s="109">
        <f>Juniori!QX15</f>
        <v>0</v>
      </c>
      <c r="QY24" s="109">
        <f>Juniori!QY15</f>
        <v>0</v>
      </c>
      <c r="QZ24" s="109">
        <f>Juniori!QZ15</f>
        <v>0</v>
      </c>
      <c r="RA24" s="109">
        <f>Juniori!RA15</f>
        <v>0</v>
      </c>
      <c r="RB24" s="109">
        <f>Juniori!RB15</f>
        <v>0</v>
      </c>
      <c r="RC24" s="109">
        <f>Juniori!RC15</f>
        <v>0</v>
      </c>
      <c r="RD24" s="109">
        <f>Juniori!RD15</f>
        <v>0</v>
      </c>
      <c r="RE24" s="109">
        <f>Juniori!RE15</f>
        <v>0</v>
      </c>
      <c r="RF24" s="109">
        <f>Juniori!RF15</f>
        <v>0</v>
      </c>
      <c r="RG24" s="109">
        <f>Juniori!RG15</f>
        <v>0</v>
      </c>
      <c r="RH24" s="109">
        <f>Juniori!RH15</f>
        <v>0</v>
      </c>
      <c r="RI24" s="109">
        <f>Juniori!RI15</f>
        <v>0</v>
      </c>
      <c r="RJ24" s="109">
        <f>Juniori!RJ15</f>
        <v>0</v>
      </c>
      <c r="RK24" s="109">
        <f>Juniori!RK15</f>
        <v>0</v>
      </c>
      <c r="RL24" s="109">
        <f>Juniori!RL15</f>
        <v>0</v>
      </c>
      <c r="RM24" s="109">
        <f>Juniori!RM15</f>
        <v>0</v>
      </c>
      <c r="RN24" s="109">
        <f>Juniori!RN15</f>
        <v>0</v>
      </c>
      <c r="RO24" s="109">
        <f>Juniori!RO15</f>
        <v>0</v>
      </c>
      <c r="RP24" s="109">
        <f>Juniori!RP15</f>
        <v>0</v>
      </c>
      <c r="RQ24" s="109">
        <f>Juniori!RQ15</f>
        <v>0</v>
      </c>
      <c r="RR24" s="109">
        <f>Juniori!RR15</f>
        <v>0</v>
      </c>
      <c r="RS24" s="109">
        <f>Juniori!RS15</f>
        <v>0</v>
      </c>
      <c r="RT24" s="109">
        <f>Juniori!RT15</f>
        <v>0</v>
      </c>
      <c r="RU24" s="109">
        <f>Juniori!RU15</f>
        <v>0</v>
      </c>
      <c r="RV24" s="109">
        <f>Juniori!RV15</f>
        <v>0</v>
      </c>
      <c r="RW24" s="109">
        <f>Juniori!RW15</f>
        <v>0</v>
      </c>
      <c r="RX24" s="109">
        <f>Juniori!RX15</f>
        <v>0</v>
      </c>
      <c r="RY24" s="109">
        <f>Juniori!RY15</f>
        <v>0</v>
      </c>
      <c r="RZ24" s="109">
        <f>Juniori!RZ15</f>
        <v>0</v>
      </c>
      <c r="SA24" s="109">
        <f>Juniori!SA15</f>
        <v>0</v>
      </c>
      <c r="SB24" s="109">
        <f>Juniori!SB15</f>
        <v>0</v>
      </c>
      <c r="SC24" s="109">
        <f>Juniori!SC15</f>
        <v>0</v>
      </c>
      <c r="SD24" s="109">
        <f>Juniori!SD15</f>
        <v>0</v>
      </c>
      <c r="SE24" s="109">
        <f>Juniori!SE15</f>
        <v>0</v>
      </c>
      <c r="SF24" s="109">
        <f>Juniori!SF15</f>
        <v>0</v>
      </c>
      <c r="SG24" s="109">
        <f>Juniori!SG15</f>
        <v>0</v>
      </c>
      <c r="SH24" s="109">
        <f>Juniori!SH15</f>
        <v>0</v>
      </c>
      <c r="SI24" s="109">
        <f>Juniori!SI15</f>
        <v>0</v>
      </c>
      <c r="SJ24" s="109">
        <f>Juniori!SJ15</f>
        <v>0</v>
      </c>
      <c r="SK24" s="109">
        <f>Juniori!SK15</f>
        <v>0</v>
      </c>
      <c r="SL24" s="109">
        <f>Juniori!SL15</f>
        <v>0</v>
      </c>
      <c r="SM24" s="109">
        <f>Juniori!SM15</f>
        <v>0</v>
      </c>
      <c r="SN24" s="109">
        <f>Juniori!SN15</f>
        <v>0</v>
      </c>
      <c r="SO24" s="109">
        <f>Juniori!SO15</f>
        <v>0</v>
      </c>
      <c r="SP24" s="109">
        <f>Juniori!SP15</f>
        <v>0</v>
      </c>
      <c r="SQ24" s="109">
        <f>Juniori!SQ15</f>
        <v>0</v>
      </c>
      <c r="SR24" s="109">
        <f>Juniori!SR15</f>
        <v>0</v>
      </c>
      <c r="SS24" s="109">
        <f>Juniori!SS15</f>
        <v>0</v>
      </c>
      <c r="ST24" s="109">
        <f>Juniori!ST15</f>
        <v>0</v>
      </c>
      <c r="SU24" s="109">
        <f>Juniori!SU15</f>
        <v>0</v>
      </c>
      <c r="SV24" s="109">
        <f>Juniori!SV15</f>
        <v>0</v>
      </c>
      <c r="SW24" s="109">
        <f>Juniori!SW15</f>
        <v>0</v>
      </c>
      <c r="SX24" s="109">
        <f>Juniori!SX15</f>
        <v>0</v>
      </c>
      <c r="SY24" s="109">
        <f>Juniori!SY15</f>
        <v>0</v>
      </c>
      <c r="SZ24" s="109">
        <f>Juniori!SZ15</f>
        <v>0</v>
      </c>
      <c r="TA24" s="109">
        <f>Juniori!TA15</f>
        <v>0</v>
      </c>
      <c r="TB24" s="109">
        <f>Juniori!TB15</f>
        <v>0</v>
      </c>
    </row>
    <row r="25" spans="1:522" s="10" customFormat="1" ht="18" customHeight="1" x14ac:dyDescent="0.2">
      <c r="A25" s="12">
        <v>16</v>
      </c>
      <c r="B25" s="11" t="s">
        <v>219</v>
      </c>
      <c r="C25" s="1">
        <v>11796</v>
      </c>
      <c r="D25" s="1">
        <v>2018</v>
      </c>
      <c r="E25" s="4" t="s">
        <v>218</v>
      </c>
      <c r="F25" s="1">
        <v>8041</v>
      </c>
      <c r="G25" s="9" t="s">
        <v>129</v>
      </c>
      <c r="H25" s="4" t="s">
        <v>123</v>
      </c>
      <c r="I25" s="1">
        <f>SUM(K25:TB25)</f>
        <v>21</v>
      </c>
      <c r="J25" s="12">
        <f>Tabuľka311[[#This Row],[Stĺpec9]]</f>
        <v>21</v>
      </c>
      <c r="K25" s="109">
        <f>Seniori!K63</f>
        <v>0</v>
      </c>
      <c r="L25" s="109">
        <f>Seniori!L63</f>
        <v>0</v>
      </c>
      <c r="M25" s="109">
        <f>Seniori!M63</f>
        <v>0</v>
      </c>
      <c r="N25" s="109">
        <f>Seniori!N63</f>
        <v>0</v>
      </c>
      <c r="O25" s="109">
        <f>Seniori!O63</f>
        <v>0</v>
      </c>
      <c r="P25" s="109">
        <f>Seniori!P63</f>
        <v>0</v>
      </c>
      <c r="Q25" s="109">
        <f>Seniori!Q63</f>
        <v>0</v>
      </c>
      <c r="R25" s="109">
        <f>Seniori!R63</f>
        <v>0</v>
      </c>
      <c r="S25" s="109">
        <f>Seniori!S63</f>
        <v>0</v>
      </c>
      <c r="T25" s="109">
        <f>Seniori!T63</f>
        <v>0</v>
      </c>
      <c r="U25" s="109">
        <f>Seniori!U63</f>
        <v>0</v>
      </c>
      <c r="V25" s="109">
        <f>Seniori!V63</f>
        <v>0</v>
      </c>
      <c r="W25" s="109">
        <f>Seniori!W63</f>
        <v>0</v>
      </c>
      <c r="X25" s="109">
        <f>Seniori!X63</f>
        <v>0</v>
      </c>
      <c r="Y25" s="109">
        <f>Seniori!Y63</f>
        <v>0</v>
      </c>
      <c r="Z25" s="109">
        <f>Seniori!Z63</f>
        <v>0</v>
      </c>
      <c r="AA25" s="109">
        <f>Seniori!AA63</f>
        <v>0</v>
      </c>
      <c r="AB25" s="109">
        <f>Seniori!AB63</f>
        <v>0</v>
      </c>
      <c r="AC25" s="109">
        <f>Seniori!AC63</f>
        <v>0</v>
      </c>
      <c r="AD25" s="109">
        <f>Seniori!AD63</f>
        <v>0</v>
      </c>
      <c r="AE25" s="109">
        <f>Seniori!AE63</f>
        <v>0</v>
      </c>
      <c r="AF25" s="109">
        <f>Seniori!AF63</f>
        <v>0</v>
      </c>
      <c r="AG25" s="109">
        <f>Seniori!AG63</f>
        <v>0</v>
      </c>
      <c r="AH25" s="109">
        <f>Seniori!AH63</f>
        <v>0</v>
      </c>
      <c r="AI25" s="109">
        <f>Seniori!AI63</f>
        <v>0</v>
      </c>
      <c r="AJ25" s="109">
        <f>Seniori!AJ63</f>
        <v>0</v>
      </c>
      <c r="AK25" s="109">
        <f>Seniori!AK63</f>
        <v>0</v>
      </c>
      <c r="AL25" s="109">
        <f>Seniori!AL63</f>
        <v>0</v>
      </c>
      <c r="AM25" s="109">
        <f>Seniori!AM63</f>
        <v>0</v>
      </c>
      <c r="AN25" s="109">
        <f>Seniori!AN63</f>
        <v>0</v>
      </c>
      <c r="AO25" s="109">
        <f>Seniori!AO63</f>
        <v>0</v>
      </c>
      <c r="AP25" s="109">
        <f>Seniori!AP63</f>
        <v>0</v>
      </c>
      <c r="AQ25" s="109">
        <f>Seniori!AQ63</f>
        <v>0</v>
      </c>
      <c r="AR25" s="109">
        <f>Seniori!AR63</f>
        <v>0</v>
      </c>
      <c r="AS25" s="109">
        <f>Seniori!AS63</f>
        <v>0</v>
      </c>
      <c r="AT25" s="109">
        <f>Seniori!AT63</f>
        <v>0</v>
      </c>
      <c r="AU25" s="109">
        <f>Seniori!AU63</f>
        <v>0</v>
      </c>
      <c r="AV25" s="109">
        <f>Seniori!AV63</f>
        <v>0</v>
      </c>
      <c r="AW25" s="109">
        <f>Seniori!AW63</f>
        <v>0</v>
      </c>
      <c r="AX25" s="109">
        <f>Seniori!AX63</f>
        <v>0</v>
      </c>
      <c r="AY25" s="109">
        <f>Seniori!AY63</f>
        <v>0</v>
      </c>
      <c r="AZ25" s="109">
        <f>Seniori!AZ63</f>
        <v>0</v>
      </c>
      <c r="BA25" s="109">
        <f>Seniori!BA63</f>
        <v>0</v>
      </c>
      <c r="BB25" s="109">
        <f>Seniori!BB63</f>
        <v>0</v>
      </c>
      <c r="BC25" s="109">
        <f>Seniori!BC63</f>
        <v>0</v>
      </c>
      <c r="BD25" s="109">
        <f>Seniori!BD63</f>
        <v>0</v>
      </c>
      <c r="BE25" s="109">
        <f>Seniori!BE63</f>
        <v>0</v>
      </c>
      <c r="BF25" s="109">
        <f>Seniori!BF63</f>
        <v>0</v>
      </c>
      <c r="BG25" s="109">
        <f>Seniori!BG63</f>
        <v>0</v>
      </c>
      <c r="BH25" s="109">
        <f>Seniori!BH63</f>
        <v>0</v>
      </c>
      <c r="BI25" s="109">
        <f>Seniori!BI63</f>
        <v>0</v>
      </c>
      <c r="BJ25" s="109">
        <f>Seniori!BJ63</f>
        <v>0</v>
      </c>
      <c r="BK25" s="109">
        <f>Seniori!BK63</f>
        <v>0</v>
      </c>
      <c r="BL25" s="109">
        <f>Seniori!BL63</f>
        <v>0</v>
      </c>
      <c r="BM25" s="109">
        <f>Seniori!BM63</f>
        <v>0</v>
      </c>
      <c r="BN25" s="109">
        <f>Seniori!BN63</f>
        <v>0</v>
      </c>
      <c r="BO25" s="109">
        <f>Seniori!BO63</f>
        <v>0</v>
      </c>
      <c r="BP25" s="109">
        <f>Seniori!BP63</f>
        <v>0</v>
      </c>
      <c r="BQ25" s="109">
        <f>Seniori!BQ63</f>
        <v>0</v>
      </c>
      <c r="BR25" s="109">
        <f>Seniori!BR63</f>
        <v>0</v>
      </c>
      <c r="BS25" s="109">
        <f>Seniori!BS63</f>
        <v>0</v>
      </c>
      <c r="BT25" s="109">
        <f>Seniori!BT63</f>
        <v>0</v>
      </c>
      <c r="BU25" s="109">
        <f>Seniori!BU63</f>
        <v>0</v>
      </c>
      <c r="BV25" s="109">
        <f>Seniori!BV63</f>
        <v>0</v>
      </c>
      <c r="BW25" s="109">
        <f>Seniori!BW63</f>
        <v>0</v>
      </c>
      <c r="BX25" s="109">
        <f>Seniori!BX63</f>
        <v>0</v>
      </c>
      <c r="BY25" s="109">
        <f>Seniori!BY63</f>
        <v>0</v>
      </c>
      <c r="BZ25" s="109">
        <f>Seniori!BZ63</f>
        <v>0</v>
      </c>
      <c r="CA25" s="109">
        <f>Seniori!CA63</f>
        <v>0</v>
      </c>
      <c r="CB25" s="109">
        <f>Seniori!CB63</f>
        <v>0</v>
      </c>
      <c r="CC25" s="109">
        <f>Seniori!CC63</f>
        <v>0</v>
      </c>
      <c r="CD25" s="109">
        <f>Seniori!CD63</f>
        <v>0</v>
      </c>
      <c r="CE25" s="109">
        <f>Seniori!CE63</f>
        <v>0</v>
      </c>
      <c r="CF25" s="109">
        <f>Seniori!CF63</f>
        <v>0</v>
      </c>
      <c r="CG25" s="109">
        <f>Seniori!CG63</f>
        <v>0</v>
      </c>
      <c r="CH25" s="109">
        <f>Seniori!CH63</f>
        <v>0</v>
      </c>
      <c r="CI25" s="109">
        <f>Seniori!CI63</f>
        <v>0</v>
      </c>
      <c r="CJ25" s="109">
        <f>Seniori!CJ63</f>
        <v>0</v>
      </c>
      <c r="CK25" s="109">
        <f>Seniori!CK63</f>
        <v>0</v>
      </c>
      <c r="CL25" s="109">
        <f>Seniori!CL63</f>
        <v>0</v>
      </c>
      <c r="CM25" s="109">
        <f>Seniori!CM63</f>
        <v>0</v>
      </c>
      <c r="CN25" s="109">
        <f>Seniori!CN63</f>
        <v>0</v>
      </c>
      <c r="CO25" s="109">
        <f>Seniori!CO63</f>
        <v>0</v>
      </c>
      <c r="CP25" s="109">
        <f>Seniori!CP63</f>
        <v>0</v>
      </c>
      <c r="CQ25" s="109">
        <f>Seniori!CQ63</f>
        <v>0</v>
      </c>
      <c r="CR25" s="109">
        <f>Seniori!CR63</f>
        <v>0</v>
      </c>
      <c r="CS25" s="109">
        <f>Seniori!CS63</f>
        <v>0</v>
      </c>
      <c r="CT25" s="109">
        <f>Seniori!CT63</f>
        <v>0</v>
      </c>
      <c r="CU25" s="109">
        <f>Seniori!CU63</f>
        <v>0</v>
      </c>
      <c r="CV25" s="109">
        <f>Seniori!CV63</f>
        <v>0</v>
      </c>
      <c r="CW25" s="109">
        <f>Seniori!CW63</f>
        <v>0</v>
      </c>
      <c r="CX25" s="109">
        <f>Seniori!CX63</f>
        <v>0</v>
      </c>
      <c r="CY25" s="109">
        <f>Seniori!CY63</f>
        <v>0</v>
      </c>
      <c r="CZ25" s="109">
        <f>Seniori!CZ63</f>
        <v>0</v>
      </c>
      <c r="DA25" s="109">
        <f>Seniori!DA63</f>
        <v>0</v>
      </c>
      <c r="DB25" s="109">
        <f>Seniori!DB63</f>
        <v>0</v>
      </c>
      <c r="DC25" s="109">
        <f>Seniori!DC63</f>
        <v>0</v>
      </c>
      <c r="DD25" s="109">
        <f>Seniori!DD63</f>
        <v>0</v>
      </c>
      <c r="DE25" s="109">
        <f>Seniori!DE63</f>
        <v>0</v>
      </c>
      <c r="DF25" s="109">
        <f>Seniori!DF63</f>
        <v>0</v>
      </c>
      <c r="DG25" s="109">
        <f>Seniori!DG63</f>
        <v>0</v>
      </c>
      <c r="DH25" s="109">
        <f>Seniori!DH63</f>
        <v>0</v>
      </c>
      <c r="DI25" s="109">
        <f>Seniori!DI63</f>
        <v>0</v>
      </c>
      <c r="DJ25" s="109">
        <f>Seniori!DJ63</f>
        <v>0</v>
      </c>
      <c r="DK25" s="109">
        <f>Seniori!DK63</f>
        <v>0</v>
      </c>
      <c r="DL25" s="109">
        <f>Seniori!DL63</f>
        <v>0</v>
      </c>
      <c r="DM25" s="109">
        <f>Seniori!DM63</f>
        <v>0</v>
      </c>
      <c r="DN25" s="109">
        <f>Seniori!DN63</f>
        <v>0</v>
      </c>
      <c r="DO25" s="109">
        <f>Seniori!DO63</f>
        <v>0</v>
      </c>
      <c r="DP25" s="109">
        <f>Seniori!DP63</f>
        <v>0</v>
      </c>
      <c r="DQ25" s="109">
        <f>Seniori!DQ63</f>
        <v>0</v>
      </c>
      <c r="DR25" s="109">
        <f>Seniori!DR63</f>
        <v>0</v>
      </c>
      <c r="DS25" s="109">
        <f>Seniori!DS63</f>
        <v>0</v>
      </c>
      <c r="DT25" s="109">
        <f>Seniori!DT63</f>
        <v>0</v>
      </c>
      <c r="DU25" s="109">
        <f>Seniori!DU63</f>
        <v>0</v>
      </c>
      <c r="DV25" s="109">
        <f>Seniori!DV63</f>
        <v>0</v>
      </c>
      <c r="DW25" s="109">
        <f>Seniori!DW63</f>
        <v>0</v>
      </c>
      <c r="DX25" s="109">
        <f>Seniori!DX63</f>
        <v>0</v>
      </c>
      <c r="DY25" s="109">
        <f>Seniori!DY63</f>
        <v>0</v>
      </c>
      <c r="DZ25" s="109">
        <f>Seniori!DZ63</f>
        <v>0</v>
      </c>
      <c r="EA25" s="109">
        <f>Seniori!EA63</f>
        <v>0</v>
      </c>
      <c r="EB25" s="109">
        <f>Seniori!EB63</f>
        <v>0</v>
      </c>
      <c r="EC25" s="109">
        <f>Seniori!EC63</f>
        <v>0</v>
      </c>
      <c r="ED25" s="109">
        <f>Seniori!ED63</f>
        <v>0</v>
      </c>
      <c r="EE25" s="109">
        <f>Seniori!EE63</f>
        <v>0</v>
      </c>
      <c r="EF25" s="109">
        <f>Seniori!EF63</f>
        <v>0</v>
      </c>
      <c r="EG25" s="109">
        <f>Seniori!EG63</f>
        <v>0</v>
      </c>
      <c r="EH25" s="109">
        <f>Seniori!EH63</f>
        <v>0</v>
      </c>
      <c r="EI25" s="109">
        <f>Seniori!EI63</f>
        <v>0</v>
      </c>
      <c r="EJ25" s="109">
        <f>Seniori!EJ63</f>
        <v>0</v>
      </c>
      <c r="EK25" s="109">
        <f>Seniori!EK63</f>
        <v>0</v>
      </c>
      <c r="EL25" s="109">
        <f>Seniori!EL63</f>
        <v>0</v>
      </c>
      <c r="EM25" s="109">
        <f>Seniori!EM63</f>
        <v>0</v>
      </c>
      <c r="EN25" s="109">
        <f>Seniori!EN63</f>
        <v>0</v>
      </c>
      <c r="EO25" s="109">
        <f>Seniori!EO63</f>
        <v>0</v>
      </c>
      <c r="EP25" s="109">
        <f>Seniori!EP63</f>
        <v>0</v>
      </c>
      <c r="EQ25" s="109">
        <f>Seniori!EQ63</f>
        <v>0</v>
      </c>
      <c r="ER25" s="109">
        <f>Seniori!ER63</f>
        <v>0</v>
      </c>
      <c r="ES25" s="109">
        <f>Seniori!ES63</f>
        <v>0</v>
      </c>
      <c r="ET25" s="109">
        <f>Seniori!ET63</f>
        <v>0</v>
      </c>
      <c r="EU25" s="109">
        <f>Seniori!EU63</f>
        <v>0</v>
      </c>
      <c r="EV25" s="109">
        <f>Seniori!EV63</f>
        <v>0</v>
      </c>
      <c r="EW25" s="109">
        <f>Seniori!EW63</f>
        <v>0</v>
      </c>
      <c r="EX25" s="109">
        <f>Seniori!EX63</f>
        <v>0</v>
      </c>
      <c r="EY25" s="109">
        <f>Seniori!EY63</f>
        <v>0</v>
      </c>
      <c r="EZ25" s="109">
        <f>Seniori!EZ63</f>
        <v>0</v>
      </c>
      <c r="FA25" s="109">
        <f>Seniori!FA63</f>
        <v>0</v>
      </c>
      <c r="FB25" s="109">
        <f>Seniori!FB63</f>
        <v>0</v>
      </c>
      <c r="FC25" s="109">
        <f>Seniori!FC63</f>
        <v>0</v>
      </c>
      <c r="FD25" s="109">
        <f>Seniori!FD63</f>
        <v>0</v>
      </c>
      <c r="FE25" s="109">
        <f>Seniori!FE63</f>
        <v>0</v>
      </c>
      <c r="FF25" s="109">
        <f>Seniori!FF63</f>
        <v>0</v>
      </c>
      <c r="FG25" s="109">
        <f>Seniori!FG63</f>
        <v>0</v>
      </c>
      <c r="FH25" s="109">
        <f>Seniori!FH63</f>
        <v>0</v>
      </c>
      <c r="FI25" s="109">
        <f>Seniori!FI63</f>
        <v>0</v>
      </c>
      <c r="FJ25" s="109">
        <f>Seniori!FJ63</f>
        <v>0</v>
      </c>
      <c r="FK25" s="109">
        <f>Seniori!FK63</f>
        <v>0</v>
      </c>
      <c r="FL25" s="109">
        <f>Seniori!FL63</f>
        <v>0</v>
      </c>
      <c r="FM25" s="109">
        <f>Seniori!FM63</f>
        <v>0</v>
      </c>
      <c r="FN25" s="109">
        <f>Seniori!FN63</f>
        <v>0</v>
      </c>
      <c r="FO25" s="109">
        <f>Seniori!FO63</f>
        <v>0</v>
      </c>
      <c r="FP25" s="109">
        <f>Seniori!FP63</f>
        <v>0</v>
      </c>
      <c r="FQ25" s="109">
        <f>Seniori!FQ63</f>
        <v>0</v>
      </c>
      <c r="FR25" s="109">
        <f>Seniori!FR63</f>
        <v>0</v>
      </c>
      <c r="FS25" s="109">
        <f>Seniori!FS63</f>
        <v>0</v>
      </c>
      <c r="FT25" s="109">
        <f>Seniori!FT63</f>
        <v>0</v>
      </c>
      <c r="FU25" s="109">
        <f>Seniori!FU63</f>
        <v>0</v>
      </c>
      <c r="FV25" s="109">
        <f>Seniori!FV63</f>
        <v>0</v>
      </c>
      <c r="FW25" s="109">
        <f>Seniori!FW63</f>
        <v>0</v>
      </c>
      <c r="FX25" s="109">
        <f>Seniori!FX63</f>
        <v>0</v>
      </c>
      <c r="FY25" s="109">
        <f>Seniori!FY63</f>
        <v>0</v>
      </c>
      <c r="FZ25" s="109">
        <f>Seniori!FZ63</f>
        <v>0</v>
      </c>
      <c r="GA25" s="109">
        <f>Seniori!GA63</f>
        <v>0</v>
      </c>
      <c r="GB25" s="109">
        <f>Seniori!GB63</f>
        <v>0</v>
      </c>
      <c r="GC25" s="109">
        <f>Seniori!GC63</f>
        <v>0</v>
      </c>
      <c r="GD25" s="109">
        <f>Seniori!GD63</f>
        <v>0</v>
      </c>
      <c r="GE25" s="109">
        <f>Seniori!GE63</f>
        <v>0</v>
      </c>
      <c r="GF25" s="109">
        <f>Seniori!GF63</f>
        <v>0</v>
      </c>
      <c r="GG25" s="109">
        <f>Seniori!GG63</f>
        <v>0</v>
      </c>
      <c r="GH25" s="109">
        <f>Seniori!GH63</f>
        <v>0</v>
      </c>
      <c r="GI25" s="109">
        <f>Seniori!GI63</f>
        <v>0</v>
      </c>
      <c r="GJ25" s="109">
        <f>Seniori!GJ63</f>
        <v>0</v>
      </c>
      <c r="GK25" s="109">
        <f>Seniori!GK63</f>
        <v>0</v>
      </c>
      <c r="GL25" s="109">
        <f>Seniori!GL63</f>
        <v>0</v>
      </c>
      <c r="GM25" s="109">
        <f>Seniori!GM63</f>
        <v>0</v>
      </c>
      <c r="GN25" s="109">
        <f>Seniori!GN63</f>
        <v>0</v>
      </c>
      <c r="GO25" s="109">
        <f>Seniori!GO63</f>
        <v>0</v>
      </c>
      <c r="GP25" s="109">
        <f>Seniori!GP63</f>
        <v>0</v>
      </c>
      <c r="GQ25" s="109">
        <f>Seniori!GQ63</f>
        <v>0</v>
      </c>
      <c r="GR25" s="109">
        <f>Seniori!GR63</f>
        <v>0</v>
      </c>
      <c r="GS25" s="109">
        <f>Seniori!GS63</f>
        <v>0</v>
      </c>
      <c r="GT25" s="109">
        <f>Seniori!GT63</f>
        <v>0</v>
      </c>
      <c r="GU25" s="109">
        <f>Seniori!GU63</f>
        <v>0</v>
      </c>
      <c r="GV25" s="109">
        <f>Seniori!GV63</f>
        <v>0</v>
      </c>
      <c r="GW25" s="109">
        <f>Seniori!GW63</f>
        <v>0</v>
      </c>
      <c r="GX25" s="109">
        <f>Seniori!GX63</f>
        <v>0</v>
      </c>
      <c r="GY25" s="109">
        <f>Seniori!GY63</f>
        <v>0</v>
      </c>
      <c r="GZ25" s="109">
        <f>Seniori!GZ63</f>
        <v>0</v>
      </c>
      <c r="HA25" s="109">
        <f>Seniori!HA63</f>
        <v>0</v>
      </c>
      <c r="HB25" s="109">
        <f>Seniori!HB63</f>
        <v>0</v>
      </c>
      <c r="HC25" s="109">
        <f>Seniori!HC63</f>
        <v>0</v>
      </c>
      <c r="HD25" s="109">
        <f>Seniori!HD63</f>
        <v>0</v>
      </c>
      <c r="HE25" s="109">
        <f>Seniori!HE63</f>
        <v>0</v>
      </c>
      <c r="HF25" s="109">
        <f>Seniori!HF63</f>
        <v>0</v>
      </c>
      <c r="HG25" s="109">
        <f>Seniori!HG63</f>
        <v>0</v>
      </c>
      <c r="HH25" s="109">
        <f>Seniori!HH63</f>
        <v>0</v>
      </c>
      <c r="HI25" s="109">
        <f>Seniori!HI63</f>
        <v>0</v>
      </c>
      <c r="HJ25" s="109">
        <f>Seniori!HJ63</f>
        <v>0</v>
      </c>
      <c r="HK25" s="109">
        <f>Seniori!HK63</f>
        <v>0</v>
      </c>
      <c r="HL25" s="109">
        <f>Seniori!HL63</f>
        <v>0</v>
      </c>
      <c r="HM25" s="109">
        <f>Seniori!HM63</f>
        <v>0</v>
      </c>
      <c r="HN25" s="109">
        <f>Seniori!HN63</f>
        <v>0</v>
      </c>
      <c r="HO25" s="109">
        <f>Seniori!HO63</f>
        <v>0</v>
      </c>
      <c r="HP25" s="109">
        <f>Seniori!HP63</f>
        <v>0</v>
      </c>
      <c r="HQ25" s="109">
        <f>Seniori!HQ63</f>
        <v>0</v>
      </c>
      <c r="HR25" s="109">
        <f>Seniori!HR63</f>
        <v>0</v>
      </c>
      <c r="HS25" s="109">
        <f>Seniori!HS63</f>
        <v>0</v>
      </c>
      <c r="HT25" s="109">
        <f>Seniori!HT63</f>
        <v>0</v>
      </c>
      <c r="HU25" s="109">
        <f>Seniori!HU63</f>
        <v>0</v>
      </c>
      <c r="HV25" s="109">
        <f>Seniori!HV63</f>
        <v>0</v>
      </c>
      <c r="HW25" s="109">
        <f>Seniori!HW63</f>
        <v>0</v>
      </c>
      <c r="HX25" s="109">
        <f>Seniori!HX63</f>
        <v>0</v>
      </c>
      <c r="HY25" s="109">
        <f>Seniori!HY63</f>
        <v>0</v>
      </c>
      <c r="HZ25" s="109">
        <f>Seniori!HZ63</f>
        <v>0</v>
      </c>
      <c r="IA25" s="109">
        <f>Seniori!IA63</f>
        <v>0</v>
      </c>
      <c r="IB25" s="109">
        <f>Seniori!IB63</f>
        <v>0</v>
      </c>
      <c r="IC25" s="109">
        <f>Seniori!IC63</f>
        <v>0</v>
      </c>
      <c r="ID25" s="109">
        <f>Seniori!ID63</f>
        <v>8</v>
      </c>
      <c r="IE25" s="109">
        <f>Seniori!IE63</f>
        <v>6</v>
      </c>
      <c r="IF25" s="109">
        <f>Seniori!IF63</f>
        <v>0</v>
      </c>
      <c r="IG25" s="109">
        <f>Seniori!IG63</f>
        <v>0</v>
      </c>
      <c r="IH25" s="109">
        <f>Seniori!IH63</f>
        <v>0</v>
      </c>
      <c r="II25" s="109">
        <f>Seniori!II63</f>
        <v>0</v>
      </c>
      <c r="IJ25" s="109">
        <f>Seniori!IJ63</f>
        <v>0</v>
      </c>
      <c r="IK25" s="109">
        <f>Seniori!IK63</f>
        <v>0</v>
      </c>
      <c r="IL25" s="109">
        <f>Seniori!IL63</f>
        <v>3</v>
      </c>
      <c r="IM25" s="109">
        <f>Seniori!IM63</f>
        <v>4</v>
      </c>
      <c r="IN25" s="109">
        <f>Seniori!IN63</f>
        <v>0</v>
      </c>
      <c r="IO25" s="109">
        <f>Seniori!IO63</f>
        <v>0</v>
      </c>
      <c r="IP25" s="109">
        <f>Seniori!IP63</f>
        <v>0</v>
      </c>
      <c r="IQ25" s="109">
        <f>Seniori!IQ63</f>
        <v>0</v>
      </c>
      <c r="IR25" s="109">
        <f>Seniori!IR63</f>
        <v>0</v>
      </c>
      <c r="IS25" s="109">
        <f>Seniori!IS63</f>
        <v>0</v>
      </c>
      <c r="IT25" s="109">
        <f>Seniori!IT63</f>
        <v>0</v>
      </c>
      <c r="IU25" s="109">
        <f>Seniori!IU63</f>
        <v>0</v>
      </c>
      <c r="IV25" s="109">
        <f>Seniori!IV63</f>
        <v>0</v>
      </c>
      <c r="IW25" s="109">
        <f>Seniori!IW63</f>
        <v>0</v>
      </c>
      <c r="IX25" s="109">
        <f>Seniori!IX63</f>
        <v>0</v>
      </c>
      <c r="IY25" s="109">
        <f>Seniori!IY63</f>
        <v>0</v>
      </c>
      <c r="IZ25" s="109">
        <f>Seniori!IZ63</f>
        <v>0</v>
      </c>
      <c r="JA25" s="109">
        <f>Seniori!JA63</f>
        <v>0</v>
      </c>
      <c r="JB25" s="109">
        <f>Seniori!JB63</f>
        <v>0</v>
      </c>
      <c r="JC25" s="109">
        <f>Seniori!JC63</f>
        <v>0</v>
      </c>
      <c r="JD25" s="109">
        <f>Seniori!JD63</f>
        <v>0</v>
      </c>
      <c r="JE25" s="109">
        <f>Seniori!JE63</f>
        <v>0</v>
      </c>
      <c r="JF25" s="109">
        <f>Seniori!JF63</f>
        <v>0</v>
      </c>
      <c r="JG25" s="109">
        <f>Seniori!JG63</f>
        <v>0</v>
      </c>
      <c r="JH25" s="109">
        <f>Seniori!JH63</f>
        <v>0</v>
      </c>
      <c r="JI25" s="109">
        <f>Seniori!JI63</f>
        <v>0</v>
      </c>
      <c r="JJ25" s="109">
        <f>Seniori!JJ63</f>
        <v>0</v>
      </c>
      <c r="JK25" s="109">
        <f>Seniori!JK63</f>
        <v>0</v>
      </c>
      <c r="JL25" s="109">
        <f>Seniori!JL63</f>
        <v>0</v>
      </c>
      <c r="JM25" s="109">
        <f>Seniori!JM63</f>
        <v>0</v>
      </c>
      <c r="JN25" s="109">
        <f>Seniori!JN63</f>
        <v>0</v>
      </c>
      <c r="JO25" s="109">
        <f>Seniori!JO63</f>
        <v>0</v>
      </c>
      <c r="JP25" s="109">
        <f>Seniori!JP63</f>
        <v>0</v>
      </c>
      <c r="JQ25" s="109">
        <f>Seniori!JQ63</f>
        <v>0</v>
      </c>
      <c r="JR25" s="109">
        <f>Seniori!JR63</f>
        <v>0</v>
      </c>
      <c r="JS25" s="109">
        <f>Seniori!JS63</f>
        <v>0</v>
      </c>
      <c r="JT25" s="109">
        <f>Seniori!JT63</f>
        <v>0</v>
      </c>
      <c r="JU25" s="109">
        <f>Seniori!JU63</f>
        <v>0</v>
      </c>
      <c r="JV25" s="109">
        <f>Seniori!JV63</f>
        <v>0</v>
      </c>
      <c r="JW25" s="109">
        <f>Seniori!JW63</f>
        <v>0</v>
      </c>
      <c r="JX25" s="109">
        <f>Seniori!JX63</f>
        <v>0</v>
      </c>
      <c r="JY25" s="109">
        <f>Seniori!JY63</f>
        <v>0</v>
      </c>
      <c r="JZ25" s="109">
        <f>Seniori!JZ63</f>
        <v>0</v>
      </c>
      <c r="KA25" s="109">
        <f>Seniori!KA63</f>
        <v>0</v>
      </c>
      <c r="KB25" s="109">
        <f>Seniori!KB63</f>
        <v>0</v>
      </c>
      <c r="KC25" s="109">
        <f>Seniori!KC63</f>
        <v>0</v>
      </c>
      <c r="KD25" s="109">
        <f>Seniori!KD63</f>
        <v>0</v>
      </c>
      <c r="KE25" s="109">
        <f>Seniori!KE63</f>
        <v>0</v>
      </c>
      <c r="KF25" s="109">
        <f>Seniori!KF63</f>
        <v>0</v>
      </c>
      <c r="KG25" s="109">
        <f>Seniori!KG63</f>
        <v>0</v>
      </c>
      <c r="KH25" s="109">
        <f>Seniori!KH63</f>
        <v>0</v>
      </c>
      <c r="KI25" s="109">
        <f>Seniori!KI63</f>
        <v>0</v>
      </c>
      <c r="KJ25" s="109">
        <f>Seniori!KJ63</f>
        <v>0</v>
      </c>
      <c r="KK25" s="109">
        <f>Seniori!KK63</f>
        <v>0</v>
      </c>
      <c r="KL25" s="109">
        <f>Seniori!KL63</f>
        <v>0</v>
      </c>
      <c r="KM25" s="109">
        <f>Seniori!KM63</f>
        <v>0</v>
      </c>
      <c r="KN25" s="109">
        <f>Seniori!KN63</f>
        <v>0</v>
      </c>
      <c r="KO25" s="109">
        <f>Seniori!KO63</f>
        <v>0</v>
      </c>
      <c r="KP25" s="109"/>
      <c r="KQ25" s="109">
        <f>Seniori!KQ63</f>
        <v>0</v>
      </c>
      <c r="KR25" s="109">
        <f>Seniori!KR63</f>
        <v>0</v>
      </c>
      <c r="KS25" s="109">
        <f>Seniori!KS63</f>
        <v>0</v>
      </c>
      <c r="KT25" s="109">
        <f>Seniori!KT63</f>
        <v>0</v>
      </c>
      <c r="KU25" s="109">
        <f>Seniori!KU63</f>
        <v>0</v>
      </c>
      <c r="KV25" s="109">
        <f>Seniori!KV63</f>
        <v>0</v>
      </c>
      <c r="KW25" s="109"/>
      <c r="KX25" s="109">
        <f>Seniori!KX63</f>
        <v>0</v>
      </c>
      <c r="KY25" s="109">
        <f>Seniori!KY63</f>
        <v>0</v>
      </c>
      <c r="KZ25" s="109">
        <f>Seniori!KZ63</f>
        <v>0</v>
      </c>
      <c r="LA25" s="109">
        <f>Seniori!LA63</f>
        <v>0</v>
      </c>
      <c r="LB25" s="109">
        <f>Seniori!LB63</f>
        <v>0</v>
      </c>
      <c r="LC25" s="109">
        <f>Seniori!LC63</f>
        <v>0</v>
      </c>
      <c r="LD25" s="109">
        <f>Seniori!LD63</f>
        <v>0</v>
      </c>
      <c r="LE25" s="109">
        <f>Seniori!LE63</f>
        <v>0</v>
      </c>
      <c r="LF25" s="109">
        <f>Seniori!LF63</f>
        <v>0</v>
      </c>
      <c r="LG25" s="109">
        <f>Seniori!LG63</f>
        <v>0</v>
      </c>
      <c r="LH25" s="109">
        <f>Seniori!LH63</f>
        <v>0</v>
      </c>
      <c r="LI25" s="109">
        <f>Seniori!LI63</f>
        <v>0</v>
      </c>
      <c r="LJ25" s="109">
        <f>Seniori!LJ63</f>
        <v>0</v>
      </c>
      <c r="LK25" s="109">
        <f>Seniori!LK63</f>
        <v>0</v>
      </c>
      <c r="LL25" s="109">
        <f>Seniori!LL63</f>
        <v>0</v>
      </c>
      <c r="LM25" s="109">
        <f>Seniori!LM63</f>
        <v>0</v>
      </c>
      <c r="LN25" s="109">
        <f>Seniori!LN63</f>
        <v>0</v>
      </c>
      <c r="LO25" s="109"/>
      <c r="LP25" s="109">
        <f>Seniori!LP63</f>
        <v>0</v>
      </c>
      <c r="LQ25" s="109"/>
      <c r="LR25" s="109"/>
      <c r="LS25" s="109"/>
      <c r="LT25" s="109"/>
      <c r="LU25" s="109"/>
      <c r="LV25" s="109"/>
      <c r="LW25" s="109"/>
      <c r="LX25" s="109"/>
      <c r="LY25" s="109"/>
      <c r="LZ25" s="109">
        <f>Seniori!LZ63</f>
        <v>0</v>
      </c>
      <c r="MA25" s="109">
        <f>Seniori!MA63</f>
        <v>0</v>
      </c>
      <c r="MB25" s="109">
        <f>Seniori!MB63</f>
        <v>0</v>
      </c>
      <c r="MC25" s="109">
        <f>Seniori!MC63</f>
        <v>0</v>
      </c>
      <c r="MD25" s="109">
        <f>Seniori!MD63</f>
        <v>0</v>
      </c>
      <c r="ME25" s="109">
        <f>Seniori!ME63</f>
        <v>0</v>
      </c>
      <c r="MF25" s="109">
        <f>Seniori!MF63</f>
        <v>0</v>
      </c>
      <c r="MG25" s="109">
        <f>Seniori!MG63</f>
        <v>0</v>
      </c>
      <c r="MH25" s="109">
        <f>Seniori!MH63</f>
        <v>0</v>
      </c>
      <c r="MI25" s="109">
        <f>Seniori!MI63</f>
        <v>0</v>
      </c>
      <c r="MJ25" s="109">
        <f>Seniori!MJ63</f>
        <v>0</v>
      </c>
      <c r="MK25" s="109">
        <f>Seniori!MK63</f>
        <v>0</v>
      </c>
      <c r="ML25" s="109">
        <f>Seniori!ML63</f>
        <v>0</v>
      </c>
      <c r="MM25" s="109">
        <f>Seniori!MM63</f>
        <v>0</v>
      </c>
      <c r="MN25" s="109">
        <f>Seniori!MN63</f>
        <v>0</v>
      </c>
      <c r="MO25" s="109">
        <f>Seniori!MO63</f>
        <v>0</v>
      </c>
      <c r="MP25" s="109">
        <f>Seniori!MP63</f>
        <v>0</v>
      </c>
      <c r="MQ25" s="109">
        <f>Seniori!MQ63</f>
        <v>0</v>
      </c>
      <c r="MR25" s="109">
        <f>Seniori!MR63</f>
        <v>0</v>
      </c>
      <c r="MS25" s="109">
        <f>Seniori!MS63</f>
        <v>0</v>
      </c>
      <c r="MT25" s="109">
        <f>Seniori!MT63</f>
        <v>0</v>
      </c>
      <c r="MU25" s="109">
        <f>Seniori!MU63</f>
        <v>0</v>
      </c>
      <c r="MV25" s="109">
        <f>Seniori!MV63</f>
        <v>0</v>
      </c>
      <c r="MW25" s="109">
        <f>Seniori!MW63</f>
        <v>0</v>
      </c>
      <c r="MX25" s="109">
        <f>Seniori!MX63</f>
        <v>0</v>
      </c>
      <c r="MY25" s="109">
        <f>Seniori!MY63</f>
        <v>0</v>
      </c>
      <c r="MZ25" s="109">
        <f>Seniori!MZ63</f>
        <v>0</v>
      </c>
      <c r="NA25" s="109">
        <f>Seniori!NA63</f>
        <v>0</v>
      </c>
      <c r="NB25" s="109">
        <f>Seniori!NB63</f>
        <v>0</v>
      </c>
      <c r="NC25" s="109">
        <f>Seniori!NC63</f>
        <v>0</v>
      </c>
      <c r="ND25" s="109">
        <f>Seniori!ND63</f>
        <v>0</v>
      </c>
      <c r="NE25" s="109">
        <f>Seniori!NE63</f>
        <v>0</v>
      </c>
      <c r="NF25" s="109">
        <f>Seniori!NF63</f>
        <v>0</v>
      </c>
      <c r="NG25" s="109">
        <f>Seniori!NG63</f>
        <v>0</v>
      </c>
      <c r="NH25" s="109">
        <f>Seniori!NH63</f>
        <v>0</v>
      </c>
      <c r="NI25" s="109">
        <f>Seniori!NI63</f>
        <v>0</v>
      </c>
      <c r="NJ25" s="109">
        <f>Seniori!NJ63</f>
        <v>0</v>
      </c>
      <c r="NK25" s="109">
        <f>Seniori!NK63</f>
        <v>0</v>
      </c>
      <c r="NL25" s="109">
        <f>Seniori!NL63</f>
        <v>0</v>
      </c>
      <c r="NM25" s="109">
        <f>Seniori!NM63</f>
        <v>0</v>
      </c>
      <c r="NN25" s="109">
        <f>Seniori!NN63</f>
        <v>0</v>
      </c>
      <c r="NO25" s="109">
        <f>Seniori!NO63</f>
        <v>0</v>
      </c>
      <c r="NP25" s="109">
        <f>Seniori!NP63</f>
        <v>0</v>
      </c>
      <c r="NQ25" s="109">
        <f>Seniori!NQ63</f>
        <v>0</v>
      </c>
      <c r="NR25" s="109">
        <f>Seniori!NR63</f>
        <v>0</v>
      </c>
      <c r="NS25" s="109">
        <f>Seniori!NS63</f>
        <v>0</v>
      </c>
      <c r="NT25" s="109">
        <f>Seniori!NT63</f>
        <v>0</v>
      </c>
      <c r="NU25" s="109">
        <f>Seniori!NU63</f>
        <v>0</v>
      </c>
      <c r="NV25" s="109">
        <f>Seniori!NV63</f>
        <v>0</v>
      </c>
      <c r="NW25" s="109">
        <f>Seniori!NW63</f>
        <v>0</v>
      </c>
      <c r="NX25" s="109">
        <f>Seniori!NX63</f>
        <v>0</v>
      </c>
      <c r="NY25" s="109">
        <f>Seniori!NY63</f>
        <v>0</v>
      </c>
      <c r="NZ25" s="109">
        <f>Seniori!NZ63</f>
        <v>0</v>
      </c>
      <c r="OA25" s="109">
        <f>Seniori!OA63</f>
        <v>0</v>
      </c>
      <c r="OB25" s="109">
        <f>Seniori!OB63</f>
        <v>0</v>
      </c>
      <c r="OC25" s="109">
        <f>Seniori!OC63</f>
        <v>0</v>
      </c>
      <c r="OD25" s="109">
        <f>Seniori!OD63</f>
        <v>0</v>
      </c>
      <c r="OE25" s="109">
        <f>Seniori!OE63</f>
        <v>0</v>
      </c>
      <c r="OF25" s="109">
        <f>Seniori!OF63</f>
        <v>0</v>
      </c>
      <c r="OG25" s="109">
        <f>Seniori!OG63</f>
        <v>0</v>
      </c>
      <c r="OH25" s="109">
        <f>Seniori!OH63</f>
        <v>0</v>
      </c>
      <c r="OI25" s="109">
        <f>Seniori!OI63</f>
        <v>0</v>
      </c>
      <c r="OJ25" s="109">
        <f>Seniori!OJ63</f>
        <v>0</v>
      </c>
      <c r="OK25" s="109">
        <f>Seniori!OK63</f>
        <v>0</v>
      </c>
      <c r="OL25" s="109">
        <f>Seniori!OL63</f>
        <v>0</v>
      </c>
      <c r="OM25" s="109">
        <f>Seniori!OM63</f>
        <v>0</v>
      </c>
      <c r="ON25" s="109">
        <f>Seniori!ON63</f>
        <v>0</v>
      </c>
      <c r="OO25" s="109">
        <f>Seniori!OO63</f>
        <v>0</v>
      </c>
      <c r="OP25" s="109">
        <f>Seniori!OP63</f>
        <v>0</v>
      </c>
      <c r="OQ25" s="109">
        <f>Seniori!OQ63</f>
        <v>0</v>
      </c>
      <c r="OR25" s="109">
        <f>Seniori!OR63</f>
        <v>0</v>
      </c>
      <c r="OS25" s="109">
        <f>Seniori!OS63</f>
        <v>0</v>
      </c>
      <c r="OT25" s="109">
        <f>Seniori!OT63</f>
        <v>0</v>
      </c>
      <c r="OU25" s="109">
        <f>Seniori!OU63</f>
        <v>0</v>
      </c>
      <c r="OV25" s="109">
        <f>Seniori!OV63</f>
        <v>0</v>
      </c>
      <c r="OW25" s="109">
        <f>Seniori!OW63</f>
        <v>0</v>
      </c>
      <c r="OX25" s="109">
        <f>Seniori!OX63</f>
        <v>0</v>
      </c>
      <c r="OY25" s="109">
        <f>Seniori!OY63</f>
        <v>0</v>
      </c>
      <c r="OZ25" s="109">
        <f>Seniori!OZ63</f>
        <v>0</v>
      </c>
      <c r="PA25" s="109">
        <f>Seniori!PA63</f>
        <v>0</v>
      </c>
      <c r="PB25" s="109">
        <f>Seniori!PB63</f>
        <v>0</v>
      </c>
      <c r="PC25" s="109">
        <f>Seniori!PC63</f>
        <v>0</v>
      </c>
      <c r="PD25" s="109">
        <f>Seniori!PD63</f>
        <v>0</v>
      </c>
      <c r="PE25" s="109">
        <f>Seniori!PE63</f>
        <v>0</v>
      </c>
      <c r="PF25" s="109">
        <f>Seniori!PF63</f>
        <v>0</v>
      </c>
      <c r="PG25" s="109">
        <f>Seniori!PG63</f>
        <v>0</v>
      </c>
      <c r="PH25" s="109">
        <f>Seniori!PH63</f>
        <v>0</v>
      </c>
      <c r="PI25" s="109">
        <f>Seniori!PI63</f>
        <v>0</v>
      </c>
      <c r="PJ25" s="109">
        <f>Seniori!PJ63</f>
        <v>0</v>
      </c>
      <c r="PK25" s="109">
        <f>Seniori!PK63</f>
        <v>0</v>
      </c>
      <c r="PL25" s="109">
        <f>Seniori!PL63</f>
        <v>0</v>
      </c>
      <c r="PM25" s="109">
        <f>Seniori!PM63</f>
        <v>0</v>
      </c>
      <c r="PN25" s="109">
        <f>Seniori!PN63</f>
        <v>0</v>
      </c>
      <c r="PO25" s="109">
        <f>Seniori!PO63</f>
        <v>0</v>
      </c>
      <c r="PP25" s="109">
        <f>Seniori!PP63</f>
        <v>0</v>
      </c>
      <c r="PQ25" s="109">
        <f>Seniori!PQ63</f>
        <v>0</v>
      </c>
      <c r="PR25" s="109">
        <f>Seniori!PR63</f>
        <v>0</v>
      </c>
      <c r="PS25" s="109">
        <f>Seniori!PS63</f>
        <v>0</v>
      </c>
      <c r="PT25" s="109">
        <f>Seniori!PT63</f>
        <v>0</v>
      </c>
      <c r="PU25" s="109">
        <f>Seniori!PU63</f>
        <v>0</v>
      </c>
      <c r="PV25" s="109">
        <f>Seniori!PV63</f>
        <v>0</v>
      </c>
      <c r="PW25" s="109">
        <f>Seniori!PW63</f>
        <v>0</v>
      </c>
      <c r="PX25" s="109">
        <f>Seniori!PX63</f>
        <v>0</v>
      </c>
      <c r="PY25" s="109">
        <f>Seniori!PY63</f>
        <v>0</v>
      </c>
      <c r="PZ25" s="109">
        <f>Seniori!PZ63</f>
        <v>0</v>
      </c>
      <c r="QA25" s="109">
        <f>Seniori!QA63</f>
        <v>0</v>
      </c>
      <c r="QB25" s="109">
        <f>Seniori!QB63</f>
        <v>0</v>
      </c>
      <c r="QC25" s="109">
        <f>Seniori!QC63</f>
        <v>0</v>
      </c>
      <c r="QD25" s="109">
        <f>Seniori!QD63</f>
        <v>0</v>
      </c>
      <c r="QE25" s="109">
        <f>Seniori!QE63</f>
        <v>0</v>
      </c>
      <c r="QF25" s="109">
        <f>Seniori!QF63</f>
        <v>0</v>
      </c>
      <c r="QG25" s="109">
        <f>Seniori!QG63</f>
        <v>0</v>
      </c>
      <c r="QH25" s="109">
        <f>Seniori!QH63</f>
        <v>0</v>
      </c>
      <c r="QI25" s="109">
        <f>Seniori!QI63</f>
        <v>0</v>
      </c>
      <c r="QJ25" s="109">
        <f>Seniori!QJ63</f>
        <v>0</v>
      </c>
      <c r="QK25" s="109">
        <f>Seniori!QK63</f>
        <v>0</v>
      </c>
      <c r="QL25" s="109">
        <f>Seniori!QL63</f>
        <v>0</v>
      </c>
      <c r="QM25" s="109">
        <f>Seniori!QM63</f>
        <v>0</v>
      </c>
      <c r="QN25" s="109">
        <f>Seniori!QN63</f>
        <v>0</v>
      </c>
      <c r="QO25" s="109">
        <f>Seniori!QO63</f>
        <v>0</v>
      </c>
      <c r="QP25" s="109">
        <f>Seniori!QP63</f>
        <v>0</v>
      </c>
      <c r="QQ25" s="109">
        <f>Seniori!QQ63</f>
        <v>0</v>
      </c>
      <c r="QR25" s="109">
        <f>Seniori!QR63</f>
        <v>0</v>
      </c>
      <c r="QS25" s="109">
        <f>Seniori!QS63</f>
        <v>0</v>
      </c>
      <c r="QT25" s="109">
        <f>Seniori!QT63</f>
        <v>0</v>
      </c>
      <c r="QU25" s="109">
        <f>Seniori!QU63</f>
        <v>0</v>
      </c>
      <c r="QV25" s="109">
        <f>Seniori!QV63</f>
        <v>0</v>
      </c>
      <c r="QW25" s="109">
        <f>Seniori!QW63</f>
        <v>0</v>
      </c>
      <c r="QX25" s="109">
        <f>Seniori!QX63</f>
        <v>0</v>
      </c>
      <c r="QY25" s="109">
        <f>Seniori!QY63</f>
        <v>0</v>
      </c>
      <c r="QZ25" s="109">
        <f>Seniori!QZ63</f>
        <v>0</v>
      </c>
      <c r="RA25" s="109">
        <f>Seniori!RA63</f>
        <v>0</v>
      </c>
      <c r="RB25" s="109">
        <f>Seniori!RB63</f>
        <v>0</v>
      </c>
      <c r="RC25" s="109">
        <f>Seniori!RC63</f>
        <v>0</v>
      </c>
      <c r="RD25" s="109">
        <f>Seniori!RD63</f>
        <v>0</v>
      </c>
      <c r="RE25" s="109">
        <f>Seniori!RE63</f>
        <v>0</v>
      </c>
      <c r="RF25" s="109">
        <f>Seniori!RF63</f>
        <v>0</v>
      </c>
      <c r="RG25" s="109">
        <f>Seniori!RG63</f>
        <v>0</v>
      </c>
      <c r="RH25" s="109">
        <f>Seniori!RH63</f>
        <v>0</v>
      </c>
      <c r="RI25" s="109">
        <f>Seniori!RI63</f>
        <v>0</v>
      </c>
      <c r="RJ25" s="109">
        <f>Seniori!RJ63</f>
        <v>0</v>
      </c>
      <c r="RK25" s="109">
        <f>Seniori!RK63</f>
        <v>0</v>
      </c>
      <c r="RL25" s="109">
        <f>Seniori!RL63</f>
        <v>0</v>
      </c>
      <c r="RM25" s="109">
        <f>Seniori!RM63</f>
        <v>0</v>
      </c>
      <c r="RN25" s="109">
        <f>Seniori!RN63</f>
        <v>0</v>
      </c>
      <c r="RO25" s="109">
        <f>Seniori!RO63</f>
        <v>0</v>
      </c>
      <c r="RP25" s="109">
        <f>Seniori!RP63</f>
        <v>0</v>
      </c>
      <c r="RQ25" s="109">
        <f>Seniori!RQ63</f>
        <v>0</v>
      </c>
      <c r="RR25" s="109">
        <f>Seniori!RR63</f>
        <v>0</v>
      </c>
      <c r="RS25" s="109">
        <f>Seniori!RS63</f>
        <v>0</v>
      </c>
      <c r="RT25" s="109">
        <f>Seniori!RT63</f>
        <v>0</v>
      </c>
      <c r="RU25" s="109">
        <f>Seniori!RU63</f>
        <v>0</v>
      </c>
      <c r="RV25" s="109">
        <f>Seniori!RV63</f>
        <v>0</v>
      </c>
      <c r="RW25" s="109">
        <f>Seniori!RW63</f>
        <v>0</v>
      </c>
      <c r="RX25" s="109">
        <f>Seniori!RX63</f>
        <v>0</v>
      </c>
      <c r="RY25" s="109">
        <f>Seniori!RY63</f>
        <v>0</v>
      </c>
      <c r="RZ25" s="109">
        <f>Seniori!RZ63</f>
        <v>0</v>
      </c>
      <c r="SA25" s="109">
        <f>Seniori!SA63</f>
        <v>0</v>
      </c>
      <c r="SB25" s="109">
        <f>Seniori!SB63</f>
        <v>0</v>
      </c>
      <c r="SC25" s="109">
        <f>Seniori!SC63</f>
        <v>0</v>
      </c>
      <c r="SD25" s="109">
        <f>Seniori!SD63</f>
        <v>0</v>
      </c>
      <c r="SE25" s="109">
        <f>Seniori!SE63</f>
        <v>0</v>
      </c>
      <c r="SF25" s="109">
        <f>Seniori!SF63</f>
        <v>0</v>
      </c>
      <c r="SG25" s="109">
        <f>Seniori!SG63</f>
        <v>0</v>
      </c>
      <c r="SH25" s="109">
        <f>Seniori!SH63</f>
        <v>0</v>
      </c>
      <c r="SI25" s="109">
        <f>Seniori!SI63</f>
        <v>0</v>
      </c>
      <c r="SJ25" s="109">
        <f>Seniori!SJ63</f>
        <v>0</v>
      </c>
      <c r="SK25" s="109">
        <f>Seniori!SK63</f>
        <v>0</v>
      </c>
      <c r="SL25" s="109">
        <f>Seniori!SL63</f>
        <v>0</v>
      </c>
      <c r="SM25" s="109">
        <f>Seniori!SM63</f>
        <v>0</v>
      </c>
      <c r="SN25" s="109">
        <f>Seniori!SN63</f>
        <v>0</v>
      </c>
      <c r="SO25" s="109">
        <f>Seniori!SO63</f>
        <v>0</v>
      </c>
      <c r="SP25" s="109">
        <f>Seniori!SP63</f>
        <v>0</v>
      </c>
      <c r="SQ25" s="109">
        <f>Seniori!SQ63</f>
        <v>0</v>
      </c>
      <c r="SR25" s="109">
        <f>Seniori!SR63</f>
        <v>0</v>
      </c>
      <c r="SS25" s="109">
        <f>Seniori!SS63</f>
        <v>0</v>
      </c>
      <c r="ST25" s="109">
        <f>Seniori!ST63</f>
        <v>0</v>
      </c>
      <c r="SU25" s="109">
        <f>Seniori!SU63</f>
        <v>0</v>
      </c>
      <c r="SV25" s="109">
        <f>Seniori!SV63</f>
        <v>0</v>
      </c>
      <c r="SW25" s="109">
        <f>Seniori!SW63</f>
        <v>0</v>
      </c>
      <c r="SX25" s="109">
        <f>Seniori!SX63</f>
        <v>0</v>
      </c>
      <c r="SY25" s="109">
        <f>Seniori!SY63</f>
        <v>0</v>
      </c>
      <c r="SZ25" s="109">
        <f>Seniori!SZ63</f>
        <v>0</v>
      </c>
      <c r="TA25" s="109">
        <f>Seniori!TA63</f>
        <v>0</v>
      </c>
      <c r="TB25" s="109">
        <f>Seniori!TB63</f>
        <v>0</v>
      </c>
    </row>
    <row r="26" spans="1:522" s="10" customFormat="1" ht="18" customHeight="1" x14ac:dyDescent="0.2">
      <c r="A26" s="12"/>
      <c r="B26" s="11" t="s">
        <v>600</v>
      </c>
      <c r="C26" s="1">
        <v>12870</v>
      </c>
      <c r="D26" s="1">
        <v>2019</v>
      </c>
      <c r="E26" s="4" t="s">
        <v>106</v>
      </c>
      <c r="F26" s="1">
        <v>7853</v>
      </c>
      <c r="G26" s="9" t="s">
        <v>127</v>
      </c>
      <c r="H26" s="4" t="s">
        <v>27</v>
      </c>
      <c r="I26" s="1">
        <f>SUM(K26:TB26)</f>
        <v>21</v>
      </c>
      <c r="J26" s="12">
        <f>Tabuľka311[[#This Row],[Stĺpec9]]</f>
        <v>21</v>
      </c>
      <c r="K26" s="109">
        <f>Juniori!K21</f>
        <v>0</v>
      </c>
      <c r="L26" s="109">
        <f>Juniori!L21</f>
        <v>0</v>
      </c>
      <c r="M26" s="109">
        <f>Juniori!M21</f>
        <v>0</v>
      </c>
      <c r="N26" s="109">
        <f>Juniori!N21</f>
        <v>0</v>
      </c>
      <c r="O26" s="109">
        <f>Juniori!O21</f>
        <v>0</v>
      </c>
      <c r="P26" s="109">
        <f>Juniori!P21</f>
        <v>0</v>
      </c>
      <c r="Q26" s="109">
        <f>Juniori!Q21</f>
        <v>0</v>
      </c>
      <c r="R26" s="109">
        <f>Juniori!R21</f>
        <v>0</v>
      </c>
      <c r="S26" s="109">
        <f>Juniori!S21</f>
        <v>0</v>
      </c>
      <c r="T26" s="109">
        <f>Juniori!T21</f>
        <v>0</v>
      </c>
      <c r="U26" s="109">
        <f>Juniori!U21</f>
        <v>0</v>
      </c>
      <c r="V26" s="109">
        <f>Juniori!V21</f>
        <v>0</v>
      </c>
      <c r="W26" s="109">
        <f>Juniori!W21</f>
        <v>0</v>
      </c>
      <c r="X26" s="109">
        <f>Juniori!X21</f>
        <v>0</v>
      </c>
      <c r="Y26" s="109">
        <f>Juniori!Y21</f>
        <v>0</v>
      </c>
      <c r="Z26" s="109">
        <f>Juniori!Z21</f>
        <v>0</v>
      </c>
      <c r="AA26" s="109">
        <f>Juniori!AA21</f>
        <v>0</v>
      </c>
      <c r="AB26" s="109">
        <f>Juniori!AB21</f>
        <v>0</v>
      </c>
      <c r="AC26" s="109">
        <f>Juniori!AC21</f>
        <v>0</v>
      </c>
      <c r="AD26" s="109">
        <f>Juniori!AD21</f>
        <v>0</v>
      </c>
      <c r="AE26" s="109">
        <f>Juniori!AE21</f>
        <v>0</v>
      </c>
      <c r="AF26" s="109">
        <f>Juniori!AF21</f>
        <v>0</v>
      </c>
      <c r="AG26" s="109">
        <f>Juniori!AG21</f>
        <v>0</v>
      </c>
      <c r="AH26" s="109">
        <f>Juniori!AH21</f>
        <v>0</v>
      </c>
      <c r="AI26" s="109">
        <f>Juniori!AI21</f>
        <v>0</v>
      </c>
      <c r="AJ26" s="109">
        <f>Juniori!AJ21</f>
        <v>0</v>
      </c>
      <c r="AK26" s="109">
        <f>Juniori!AK21</f>
        <v>0</v>
      </c>
      <c r="AL26" s="109">
        <f>Juniori!AL21</f>
        <v>0</v>
      </c>
      <c r="AM26" s="109">
        <f>Juniori!AM21</f>
        <v>0</v>
      </c>
      <c r="AN26" s="109">
        <f>Juniori!AN21</f>
        <v>0</v>
      </c>
      <c r="AO26" s="109">
        <f>Juniori!AO21</f>
        <v>0</v>
      </c>
      <c r="AP26" s="109">
        <f>Juniori!AP21</f>
        <v>0</v>
      </c>
      <c r="AQ26" s="109">
        <f>Juniori!AQ21</f>
        <v>0</v>
      </c>
      <c r="AR26" s="109">
        <f>Juniori!AR21</f>
        <v>0</v>
      </c>
      <c r="AS26" s="109">
        <f>Juniori!AS21</f>
        <v>0</v>
      </c>
      <c r="AT26" s="109">
        <f>Juniori!AT21</f>
        <v>0</v>
      </c>
      <c r="AU26" s="109">
        <f>Juniori!AU21</f>
        <v>0</v>
      </c>
      <c r="AV26" s="109">
        <f>Juniori!AV21</f>
        <v>0</v>
      </c>
      <c r="AW26" s="109">
        <f>Juniori!AW21</f>
        <v>0</v>
      </c>
      <c r="AX26" s="109">
        <f>Juniori!AX21</f>
        <v>0</v>
      </c>
      <c r="AY26" s="109">
        <f>Juniori!AY21</f>
        <v>0</v>
      </c>
      <c r="AZ26" s="109">
        <f>Juniori!AZ21</f>
        <v>0</v>
      </c>
      <c r="BA26" s="109">
        <f>Juniori!BA21</f>
        <v>0</v>
      </c>
      <c r="BB26" s="109">
        <f>Juniori!BB21</f>
        <v>0</v>
      </c>
      <c r="BC26" s="109">
        <f>Juniori!BC21</f>
        <v>0</v>
      </c>
      <c r="BD26" s="109">
        <f>Juniori!BD21</f>
        <v>0</v>
      </c>
      <c r="BE26" s="109">
        <f>Juniori!BE21</f>
        <v>0</v>
      </c>
      <c r="BF26" s="109">
        <f>Juniori!BF21</f>
        <v>0</v>
      </c>
      <c r="BG26" s="109">
        <f>Juniori!BG21</f>
        <v>0</v>
      </c>
      <c r="BH26" s="109">
        <f>Juniori!BH21</f>
        <v>0</v>
      </c>
      <c r="BI26" s="109">
        <f>Juniori!BI21</f>
        <v>0</v>
      </c>
      <c r="BJ26" s="109">
        <f>Juniori!BJ21</f>
        <v>0</v>
      </c>
      <c r="BK26" s="109">
        <f>Juniori!BK21</f>
        <v>0</v>
      </c>
      <c r="BL26" s="109">
        <f>Juniori!BL21</f>
        <v>0</v>
      </c>
      <c r="BM26" s="109">
        <f>Juniori!BM21</f>
        <v>0</v>
      </c>
      <c r="BN26" s="109">
        <f>Juniori!BN21</f>
        <v>0</v>
      </c>
      <c r="BO26" s="109">
        <f>Juniori!BO21</f>
        <v>0</v>
      </c>
      <c r="BP26" s="109">
        <f>Juniori!BP21</f>
        <v>0</v>
      </c>
      <c r="BQ26" s="109">
        <f>Juniori!BQ21</f>
        <v>0</v>
      </c>
      <c r="BR26" s="109">
        <f>Juniori!BR21</f>
        <v>0</v>
      </c>
      <c r="BS26" s="109">
        <f>Juniori!BS21</f>
        <v>0</v>
      </c>
      <c r="BT26" s="109">
        <f>Juniori!BT21</f>
        <v>0</v>
      </c>
      <c r="BU26" s="109">
        <f>Juniori!BU21</f>
        <v>0</v>
      </c>
      <c r="BV26" s="109">
        <f>Juniori!BV21</f>
        <v>0</v>
      </c>
      <c r="BW26" s="109">
        <f>Juniori!BW21</f>
        <v>0</v>
      </c>
      <c r="BX26" s="109">
        <f>Juniori!BX21</f>
        <v>0</v>
      </c>
      <c r="BY26" s="109">
        <f>Juniori!BY21</f>
        <v>0</v>
      </c>
      <c r="BZ26" s="109">
        <f>Juniori!BZ21</f>
        <v>0</v>
      </c>
      <c r="CA26" s="109">
        <f>Juniori!CA21</f>
        <v>0</v>
      </c>
      <c r="CB26" s="109">
        <f>Juniori!CB21</f>
        <v>0</v>
      </c>
      <c r="CC26" s="109">
        <f>Juniori!CC21</f>
        <v>0</v>
      </c>
      <c r="CD26" s="109">
        <f>Juniori!CD21</f>
        <v>0</v>
      </c>
      <c r="CE26" s="109">
        <f>Juniori!CE21</f>
        <v>0</v>
      </c>
      <c r="CF26" s="109">
        <f>Juniori!CF21</f>
        <v>0</v>
      </c>
      <c r="CG26" s="109">
        <f>Juniori!CG21</f>
        <v>0</v>
      </c>
      <c r="CH26" s="109">
        <f>Juniori!CH21</f>
        <v>0</v>
      </c>
      <c r="CI26" s="109">
        <f>Juniori!CI21</f>
        <v>0</v>
      </c>
      <c r="CJ26" s="109">
        <f>Juniori!CJ21</f>
        <v>0</v>
      </c>
      <c r="CK26" s="109">
        <f>Juniori!CK21</f>
        <v>0</v>
      </c>
      <c r="CL26" s="109">
        <f>Juniori!CL21</f>
        <v>0</v>
      </c>
      <c r="CM26" s="109">
        <f>Juniori!CM21</f>
        <v>0</v>
      </c>
      <c r="CN26" s="109">
        <f>Juniori!CN21</f>
        <v>0</v>
      </c>
      <c r="CO26" s="109">
        <f>Juniori!CO21</f>
        <v>0</v>
      </c>
      <c r="CP26" s="109">
        <f>Juniori!CP21</f>
        <v>0</v>
      </c>
      <c r="CQ26" s="109">
        <f>Juniori!CQ21</f>
        <v>0</v>
      </c>
      <c r="CR26" s="109">
        <f>Juniori!CR21</f>
        <v>0</v>
      </c>
      <c r="CS26" s="109">
        <f>Juniori!CS21</f>
        <v>0</v>
      </c>
      <c r="CT26" s="109">
        <f>Juniori!CT21</f>
        <v>0</v>
      </c>
      <c r="CU26" s="109">
        <f>Juniori!CU21</f>
        <v>0</v>
      </c>
      <c r="CV26" s="109">
        <f>Juniori!CV21</f>
        <v>0</v>
      </c>
      <c r="CW26" s="109">
        <f>Juniori!CW21</f>
        <v>0</v>
      </c>
      <c r="CX26" s="109">
        <f>Juniori!CX21</f>
        <v>0</v>
      </c>
      <c r="CY26" s="109">
        <f>Juniori!CY21</f>
        <v>0</v>
      </c>
      <c r="CZ26" s="109">
        <f>Juniori!CZ21</f>
        <v>0</v>
      </c>
      <c r="DA26" s="109">
        <f>Juniori!DA21</f>
        <v>0</v>
      </c>
      <c r="DB26" s="109">
        <f>Juniori!DB21</f>
        <v>0</v>
      </c>
      <c r="DC26" s="109">
        <f>Juniori!DC21</f>
        <v>5</v>
      </c>
      <c r="DD26" s="109">
        <f>Juniori!DD21</f>
        <v>0</v>
      </c>
      <c r="DE26" s="109">
        <f>Juniori!DE21</f>
        <v>0</v>
      </c>
      <c r="DF26" s="109">
        <f>Juniori!DF21</f>
        <v>0</v>
      </c>
      <c r="DG26" s="109">
        <f>Juniori!DG21</f>
        <v>0</v>
      </c>
      <c r="DH26" s="109">
        <f>Juniori!DH21</f>
        <v>0</v>
      </c>
      <c r="DI26" s="109">
        <f>Juniori!DI21</f>
        <v>0</v>
      </c>
      <c r="DJ26" s="109">
        <f>Juniori!DJ21</f>
        <v>6</v>
      </c>
      <c r="DK26" s="109">
        <f>Juniori!DK21</f>
        <v>0</v>
      </c>
      <c r="DL26" s="109">
        <f>Juniori!DL21</f>
        <v>0</v>
      </c>
      <c r="DM26" s="109">
        <f>Juniori!DM21</f>
        <v>0</v>
      </c>
      <c r="DN26" s="109">
        <f>Juniori!DN21</f>
        <v>0</v>
      </c>
      <c r="DO26" s="109">
        <f>Juniori!DO21</f>
        <v>0</v>
      </c>
      <c r="DP26" s="109">
        <f>Juniori!DP21</f>
        <v>0</v>
      </c>
      <c r="DQ26" s="109">
        <f>Juniori!DQ21</f>
        <v>0</v>
      </c>
      <c r="DR26" s="109">
        <f>Juniori!DR21</f>
        <v>0</v>
      </c>
      <c r="DS26" s="109">
        <f>Juniori!DS21</f>
        <v>0</v>
      </c>
      <c r="DT26" s="109">
        <f>Juniori!DT21</f>
        <v>0</v>
      </c>
      <c r="DU26" s="109">
        <f>Juniori!DU21</f>
        <v>0</v>
      </c>
      <c r="DV26" s="109">
        <f>Juniori!DV21</f>
        <v>0</v>
      </c>
      <c r="DW26" s="109">
        <f>Juniori!DW21</f>
        <v>0</v>
      </c>
      <c r="DX26" s="109">
        <f>Juniori!DX21</f>
        <v>0</v>
      </c>
      <c r="DY26" s="109">
        <f>Juniori!DY21</f>
        <v>0</v>
      </c>
      <c r="DZ26" s="109">
        <f>Juniori!DZ21</f>
        <v>0</v>
      </c>
      <c r="EA26" s="109">
        <f>Juniori!EA21</f>
        <v>0</v>
      </c>
      <c r="EB26" s="109">
        <f>Juniori!EB21</f>
        <v>0</v>
      </c>
      <c r="EC26" s="109">
        <f>Juniori!EC21</f>
        <v>0</v>
      </c>
      <c r="ED26" s="109">
        <f>Juniori!ED21</f>
        <v>0</v>
      </c>
      <c r="EE26" s="109">
        <f>Juniori!EE21</f>
        <v>0</v>
      </c>
      <c r="EF26" s="109">
        <f>Juniori!EF21</f>
        <v>0</v>
      </c>
      <c r="EG26" s="109">
        <f>Juniori!EG21</f>
        <v>0</v>
      </c>
      <c r="EH26" s="109">
        <f>Juniori!EH21</f>
        <v>0</v>
      </c>
      <c r="EI26" s="109">
        <f>Juniori!EI21</f>
        <v>0</v>
      </c>
      <c r="EJ26" s="109">
        <f>Juniori!EJ21</f>
        <v>0</v>
      </c>
      <c r="EK26" s="109">
        <f>Juniori!EK21</f>
        <v>0</v>
      </c>
      <c r="EL26" s="109">
        <f>Juniori!EL21</f>
        <v>0</v>
      </c>
      <c r="EM26" s="109">
        <f>Juniori!EM21</f>
        <v>0</v>
      </c>
      <c r="EN26" s="109">
        <f>Juniori!EN21</f>
        <v>0</v>
      </c>
      <c r="EO26" s="109">
        <f>Juniori!EO21</f>
        <v>0</v>
      </c>
      <c r="EP26" s="109">
        <f>Juniori!EP21</f>
        <v>0</v>
      </c>
      <c r="EQ26" s="109">
        <f>Juniori!EQ21</f>
        <v>0</v>
      </c>
      <c r="ER26" s="109">
        <f>Juniori!ER21</f>
        <v>0</v>
      </c>
      <c r="ES26" s="109">
        <f>Juniori!ES21</f>
        <v>0</v>
      </c>
      <c r="ET26" s="109">
        <f>Juniori!ET21</f>
        <v>0</v>
      </c>
      <c r="EU26" s="109">
        <f>Juniori!EU21</f>
        <v>0</v>
      </c>
      <c r="EV26" s="109">
        <f>Juniori!EV21</f>
        <v>0</v>
      </c>
      <c r="EW26" s="109">
        <f>Juniori!EW21</f>
        <v>0</v>
      </c>
      <c r="EX26" s="109">
        <f>Juniori!EX21</f>
        <v>0</v>
      </c>
      <c r="EY26" s="109">
        <f>Juniori!EY21</f>
        <v>0</v>
      </c>
      <c r="EZ26" s="109">
        <f>Juniori!EZ21</f>
        <v>0</v>
      </c>
      <c r="FA26" s="109">
        <f>Juniori!FA21</f>
        <v>0</v>
      </c>
      <c r="FB26" s="109">
        <f>Juniori!FB21</f>
        <v>0</v>
      </c>
      <c r="FC26" s="109">
        <f>Juniori!FC21</f>
        <v>0</v>
      </c>
      <c r="FD26" s="109">
        <f>Juniori!FD21</f>
        <v>0</v>
      </c>
      <c r="FE26" s="109">
        <f>Juniori!FE21</f>
        <v>0</v>
      </c>
      <c r="FF26" s="109">
        <f>Juniori!FF21</f>
        <v>0</v>
      </c>
      <c r="FG26" s="109">
        <f>Juniori!FG21</f>
        <v>0</v>
      </c>
      <c r="FH26" s="109">
        <f>Juniori!FH21</f>
        <v>0</v>
      </c>
      <c r="FI26" s="109">
        <f>Juniori!FI21</f>
        <v>0</v>
      </c>
      <c r="FJ26" s="109">
        <f>Juniori!FJ21</f>
        <v>0</v>
      </c>
      <c r="FK26" s="109">
        <f>Juniori!FK21</f>
        <v>0</v>
      </c>
      <c r="FL26" s="109">
        <f>Juniori!FL21</f>
        <v>0</v>
      </c>
      <c r="FM26" s="109">
        <f>Juniori!FM21</f>
        <v>0</v>
      </c>
      <c r="FN26" s="109">
        <f>Juniori!FN21</f>
        <v>0</v>
      </c>
      <c r="FO26" s="109">
        <f>Juniori!FO21</f>
        <v>0</v>
      </c>
      <c r="FP26" s="109">
        <f>Juniori!FP21</f>
        <v>0</v>
      </c>
      <c r="FQ26" s="109">
        <f>Juniori!FQ21</f>
        <v>0</v>
      </c>
      <c r="FR26" s="109">
        <f>Juniori!FR21</f>
        <v>0</v>
      </c>
      <c r="FS26" s="109">
        <f>Juniori!FS21</f>
        <v>0</v>
      </c>
      <c r="FT26" s="109">
        <f>Juniori!FT21</f>
        <v>0</v>
      </c>
      <c r="FU26" s="109">
        <f>Juniori!FU21</f>
        <v>0</v>
      </c>
      <c r="FV26" s="109">
        <f>Juniori!FV21</f>
        <v>0</v>
      </c>
      <c r="FW26" s="109">
        <f>Juniori!FW21</f>
        <v>0</v>
      </c>
      <c r="FX26" s="109">
        <f>Juniori!FX21</f>
        <v>0</v>
      </c>
      <c r="FY26" s="109">
        <f>Juniori!FY21</f>
        <v>0</v>
      </c>
      <c r="FZ26" s="109">
        <f>Juniori!FZ21</f>
        <v>0</v>
      </c>
      <c r="GA26" s="109">
        <f>Juniori!GA21</f>
        <v>0</v>
      </c>
      <c r="GB26" s="109">
        <f>Juniori!GB21</f>
        <v>0</v>
      </c>
      <c r="GC26" s="109">
        <f>Juniori!GC21</f>
        <v>0</v>
      </c>
      <c r="GD26" s="109">
        <f>Juniori!GD21</f>
        <v>0</v>
      </c>
      <c r="GE26" s="109">
        <f>Juniori!GE21</f>
        <v>0</v>
      </c>
      <c r="GF26" s="109">
        <f>Juniori!GF21</f>
        <v>0</v>
      </c>
      <c r="GG26" s="109">
        <f>Juniori!GG21</f>
        <v>0</v>
      </c>
      <c r="GH26" s="109">
        <f>Juniori!GH21</f>
        <v>0</v>
      </c>
      <c r="GI26" s="109">
        <f>Juniori!GI21</f>
        <v>0</v>
      </c>
      <c r="GJ26" s="109">
        <f>Juniori!GJ21</f>
        <v>0</v>
      </c>
      <c r="GK26" s="109">
        <f>Juniori!GK21</f>
        <v>0</v>
      </c>
      <c r="GL26" s="109">
        <f>Juniori!GL21</f>
        <v>0</v>
      </c>
      <c r="GM26" s="109">
        <f>Juniori!GM21</f>
        <v>0</v>
      </c>
      <c r="GN26" s="109">
        <f>Juniori!GN21</f>
        <v>0</v>
      </c>
      <c r="GO26" s="109">
        <f>Juniori!GO21</f>
        <v>0</v>
      </c>
      <c r="GP26" s="109">
        <f>Juniori!GP21</f>
        <v>0</v>
      </c>
      <c r="GQ26" s="109">
        <f>Juniori!GQ21</f>
        <v>0</v>
      </c>
      <c r="GR26" s="109">
        <f>Juniori!GR21</f>
        <v>0</v>
      </c>
      <c r="GS26" s="109">
        <f>Juniori!GS21</f>
        <v>0</v>
      </c>
      <c r="GT26" s="109">
        <f>Juniori!GT21</f>
        <v>0</v>
      </c>
      <c r="GU26" s="109">
        <f>Juniori!GU21</f>
        <v>0</v>
      </c>
      <c r="GV26" s="109">
        <f>Juniori!GV21</f>
        <v>0</v>
      </c>
      <c r="GW26" s="109">
        <f>Juniori!GW21</f>
        <v>0</v>
      </c>
      <c r="GX26" s="109">
        <f>Juniori!GX21</f>
        <v>0</v>
      </c>
      <c r="GY26" s="109">
        <f>Juniori!GY21</f>
        <v>0</v>
      </c>
      <c r="GZ26" s="109">
        <f>Juniori!GZ21</f>
        <v>0</v>
      </c>
      <c r="HA26" s="109">
        <f>Juniori!HA21</f>
        <v>0</v>
      </c>
      <c r="HB26" s="109">
        <f>Juniori!HB21</f>
        <v>0</v>
      </c>
      <c r="HC26" s="109">
        <f>Juniori!HC21</f>
        <v>0</v>
      </c>
      <c r="HD26" s="109">
        <f>Juniori!HD21</f>
        <v>0</v>
      </c>
      <c r="HE26" s="109">
        <f>Juniori!HE21</f>
        <v>0</v>
      </c>
      <c r="HF26" s="109">
        <f>Juniori!HF21</f>
        <v>0</v>
      </c>
      <c r="HG26" s="109">
        <f>Juniori!HG21</f>
        <v>0</v>
      </c>
      <c r="HH26" s="109">
        <f>Juniori!HH21</f>
        <v>0</v>
      </c>
      <c r="HI26" s="109">
        <f>Juniori!HI21</f>
        <v>0</v>
      </c>
      <c r="HJ26" s="109">
        <f>Juniori!HJ21</f>
        <v>0</v>
      </c>
      <c r="HK26" s="109">
        <f>Juniori!HK21</f>
        <v>0</v>
      </c>
      <c r="HL26" s="109">
        <f>Juniori!HL21</f>
        <v>0</v>
      </c>
      <c r="HM26" s="109">
        <f>Juniori!HM21</f>
        <v>0</v>
      </c>
      <c r="HN26" s="109">
        <f>Juniori!HN21</f>
        <v>0</v>
      </c>
      <c r="HO26" s="109">
        <f>Juniori!HO21</f>
        <v>0</v>
      </c>
      <c r="HP26" s="109">
        <f>Juniori!HP21</f>
        <v>0</v>
      </c>
      <c r="HQ26" s="109">
        <f>Juniori!HQ21</f>
        <v>0</v>
      </c>
      <c r="HR26" s="109">
        <f>Juniori!HR21</f>
        <v>0</v>
      </c>
      <c r="HS26" s="109">
        <f>Juniori!HS21</f>
        <v>0</v>
      </c>
      <c r="HT26" s="109">
        <f>Juniori!HT21</f>
        <v>0</v>
      </c>
      <c r="HU26" s="109">
        <f>Juniori!HU21</f>
        <v>0</v>
      </c>
      <c r="HV26" s="109">
        <f>Juniori!HV21</f>
        <v>0</v>
      </c>
      <c r="HW26" s="109">
        <f>Juniori!HW21</f>
        <v>0</v>
      </c>
      <c r="HX26" s="109">
        <f>Juniori!HX21</f>
        <v>0</v>
      </c>
      <c r="HY26" s="109">
        <f>Juniori!HY21</f>
        <v>0</v>
      </c>
      <c r="HZ26" s="109">
        <f>Juniori!HZ21</f>
        <v>0</v>
      </c>
      <c r="IA26" s="109">
        <f>Juniori!IA21</f>
        <v>0</v>
      </c>
      <c r="IB26" s="109">
        <f>Juniori!IB21</f>
        <v>0</v>
      </c>
      <c r="IC26" s="109">
        <f>Juniori!IC21</f>
        <v>0</v>
      </c>
      <c r="ID26" s="109">
        <f>Juniori!ID21</f>
        <v>0</v>
      </c>
      <c r="IE26" s="109">
        <f>Juniori!IE21</f>
        <v>0</v>
      </c>
      <c r="IF26" s="109">
        <f>Juniori!IF21</f>
        <v>0</v>
      </c>
      <c r="IG26" s="109">
        <f>Juniori!IG21</f>
        <v>0</v>
      </c>
      <c r="IH26" s="109">
        <f>Juniori!IH21</f>
        <v>0</v>
      </c>
      <c r="II26" s="109">
        <f>Juniori!II21</f>
        <v>0</v>
      </c>
      <c r="IJ26" s="109">
        <f>Juniori!IJ21</f>
        <v>0</v>
      </c>
      <c r="IK26" s="109">
        <f>Juniori!IK21</f>
        <v>0</v>
      </c>
      <c r="IL26" s="109">
        <f>Juniori!IL21</f>
        <v>0</v>
      </c>
      <c r="IM26" s="109">
        <f>Juniori!IM21</f>
        <v>0</v>
      </c>
      <c r="IN26" s="109">
        <f>Juniori!IN21</f>
        <v>0</v>
      </c>
      <c r="IO26" s="109">
        <f>Juniori!IO21</f>
        <v>0</v>
      </c>
      <c r="IP26" s="109">
        <f>Juniori!IP21</f>
        <v>0</v>
      </c>
      <c r="IQ26" s="109">
        <f>Juniori!IQ21</f>
        <v>0</v>
      </c>
      <c r="IR26" s="109">
        <f>Juniori!IR21</f>
        <v>0</v>
      </c>
      <c r="IS26" s="109">
        <f>Juniori!IS21</f>
        <v>3</v>
      </c>
      <c r="IT26" s="109">
        <f>Juniori!IT21</f>
        <v>0</v>
      </c>
      <c r="IU26" s="109">
        <f>Juniori!IU21</f>
        <v>0</v>
      </c>
      <c r="IV26" s="109">
        <f>Juniori!IV21</f>
        <v>0</v>
      </c>
      <c r="IW26" s="109">
        <f>Juniori!IW21</f>
        <v>0</v>
      </c>
      <c r="IX26" s="109">
        <f>Juniori!IX21</f>
        <v>0</v>
      </c>
      <c r="IY26" s="109">
        <f>Juniori!IY21</f>
        <v>0</v>
      </c>
      <c r="IZ26" s="109">
        <f>Juniori!IZ21</f>
        <v>0</v>
      </c>
      <c r="JA26" s="109">
        <f>Juniori!JA21</f>
        <v>0</v>
      </c>
      <c r="JB26" s="109">
        <f>Juniori!JB21</f>
        <v>7</v>
      </c>
      <c r="JC26" s="109">
        <f>Juniori!JC21</f>
        <v>0</v>
      </c>
      <c r="JD26" s="109">
        <f>Juniori!JD21</f>
        <v>0</v>
      </c>
      <c r="JE26" s="109">
        <f>Juniori!JE21</f>
        <v>0</v>
      </c>
      <c r="JF26" s="109">
        <f>Juniori!JF21</f>
        <v>0</v>
      </c>
      <c r="JG26" s="109">
        <f>Juniori!JG21</f>
        <v>0</v>
      </c>
      <c r="JH26" s="109">
        <f>Juniori!JH21</f>
        <v>0</v>
      </c>
      <c r="JI26" s="109">
        <f>Juniori!JI21</f>
        <v>0</v>
      </c>
      <c r="JJ26" s="109">
        <f>Juniori!JJ21</f>
        <v>0</v>
      </c>
      <c r="JK26" s="109">
        <f>Juniori!JK21</f>
        <v>0</v>
      </c>
      <c r="JL26" s="109">
        <f>Juniori!JL21</f>
        <v>0</v>
      </c>
      <c r="JM26" s="109">
        <f>Juniori!JM21</f>
        <v>0</v>
      </c>
      <c r="JN26" s="109">
        <f>Juniori!JN21</f>
        <v>0</v>
      </c>
      <c r="JO26" s="109">
        <f>Juniori!JO21</f>
        <v>0</v>
      </c>
      <c r="JP26" s="109">
        <f>Juniori!JP21</f>
        <v>0</v>
      </c>
      <c r="JQ26" s="109">
        <f>Juniori!JQ21</f>
        <v>0</v>
      </c>
      <c r="JR26" s="109">
        <f>Juniori!JR21</f>
        <v>0</v>
      </c>
      <c r="JS26" s="109">
        <f>Juniori!JS21</f>
        <v>0</v>
      </c>
      <c r="JT26" s="109">
        <f>Juniori!JT21</f>
        <v>0</v>
      </c>
      <c r="JU26" s="109">
        <f>Juniori!JU21</f>
        <v>0</v>
      </c>
      <c r="JV26" s="109">
        <f>Juniori!JV21</f>
        <v>0</v>
      </c>
      <c r="JW26" s="109">
        <f>Juniori!JW21</f>
        <v>0</v>
      </c>
      <c r="JX26" s="109">
        <f>Juniori!JX21</f>
        <v>0</v>
      </c>
      <c r="JY26" s="109">
        <f>Juniori!JY21</f>
        <v>0</v>
      </c>
      <c r="JZ26" s="109">
        <f>Juniori!JZ21</f>
        <v>0</v>
      </c>
      <c r="KA26" s="109">
        <f>Juniori!KA21</f>
        <v>0</v>
      </c>
      <c r="KB26" s="109">
        <f>Juniori!KB21</f>
        <v>0</v>
      </c>
      <c r="KC26" s="109">
        <f>Juniori!KC21</f>
        <v>0</v>
      </c>
      <c r="KD26" s="109">
        <f>Juniori!KD21</f>
        <v>0</v>
      </c>
      <c r="KE26" s="109">
        <f>Juniori!KE21</f>
        <v>0</v>
      </c>
      <c r="KF26" s="109">
        <f>Juniori!KF21</f>
        <v>0</v>
      </c>
      <c r="KG26" s="109">
        <f>Juniori!KG21</f>
        <v>0</v>
      </c>
      <c r="KH26" s="109">
        <f>Juniori!KH21</f>
        <v>0</v>
      </c>
      <c r="KI26" s="109">
        <f>Juniori!KI21</f>
        <v>0</v>
      </c>
      <c r="KJ26" s="109">
        <f>Juniori!KJ21</f>
        <v>0</v>
      </c>
      <c r="KK26" s="109">
        <f>Juniori!KK21</f>
        <v>0</v>
      </c>
      <c r="KL26" s="109">
        <f>Juniori!KL21</f>
        <v>0</v>
      </c>
      <c r="KM26" s="109">
        <f>Juniori!KM21</f>
        <v>0</v>
      </c>
      <c r="KN26" s="109">
        <f>Juniori!KN21</f>
        <v>0</v>
      </c>
      <c r="KO26" s="109">
        <f>Juniori!KO21</f>
        <v>0</v>
      </c>
      <c r="KP26" s="109">
        <f>Juniori!KP21</f>
        <v>0</v>
      </c>
      <c r="KQ26" s="109">
        <f>Juniori!KQ21</f>
        <v>0</v>
      </c>
      <c r="KR26" s="109">
        <f>Juniori!KR21</f>
        <v>0</v>
      </c>
      <c r="KS26" s="109">
        <f>Juniori!KS21</f>
        <v>0</v>
      </c>
      <c r="KT26" s="109">
        <f>Juniori!KT21</f>
        <v>0</v>
      </c>
      <c r="KU26" s="109">
        <f>Juniori!KU21</f>
        <v>0</v>
      </c>
      <c r="KV26" s="109">
        <f>Juniori!KV21</f>
        <v>0</v>
      </c>
      <c r="KW26" s="109">
        <f>Juniori!KW21</f>
        <v>0</v>
      </c>
      <c r="KX26" s="109">
        <f>Juniori!KX21</f>
        <v>0</v>
      </c>
      <c r="KY26" s="109">
        <f>Juniori!KY21</f>
        <v>0</v>
      </c>
      <c r="KZ26" s="109">
        <f>Juniori!KZ21</f>
        <v>0</v>
      </c>
      <c r="LA26" s="109">
        <f>Juniori!LA21</f>
        <v>0</v>
      </c>
      <c r="LB26" s="109">
        <f>Juniori!LB21</f>
        <v>0</v>
      </c>
      <c r="LC26" s="109">
        <f>Juniori!LC21</f>
        <v>0</v>
      </c>
      <c r="LD26" s="109">
        <f>Juniori!LD21</f>
        <v>0</v>
      </c>
      <c r="LE26" s="109">
        <f>Juniori!LE21</f>
        <v>0</v>
      </c>
      <c r="LF26" s="109">
        <f>Juniori!LF21</f>
        <v>0</v>
      </c>
      <c r="LG26" s="109">
        <f>Juniori!LG21</f>
        <v>0</v>
      </c>
      <c r="LH26" s="109">
        <f>Juniori!LH21</f>
        <v>0</v>
      </c>
      <c r="LI26" s="109">
        <f>Juniori!LI21</f>
        <v>0</v>
      </c>
      <c r="LJ26" s="109">
        <f>Juniori!LJ21</f>
        <v>0</v>
      </c>
      <c r="LK26" s="109">
        <f>Juniori!LK21</f>
        <v>0</v>
      </c>
      <c r="LL26" s="109">
        <f>Juniori!LL21</f>
        <v>0</v>
      </c>
      <c r="LM26" s="109">
        <f>Juniori!LM21</f>
        <v>0</v>
      </c>
      <c r="LN26" s="109">
        <f>Juniori!LN21</f>
        <v>0</v>
      </c>
      <c r="LO26" s="109">
        <f>Juniori!LO21</f>
        <v>0</v>
      </c>
      <c r="LP26" s="109">
        <f>Juniori!LP21</f>
        <v>0</v>
      </c>
      <c r="LQ26" s="109">
        <f>Juniori!LQ21</f>
        <v>0</v>
      </c>
      <c r="LR26" s="109">
        <f>Juniori!LR21</f>
        <v>0</v>
      </c>
      <c r="LS26" s="109">
        <f>Juniori!LS21</f>
        <v>0</v>
      </c>
      <c r="LT26" s="109">
        <f>Juniori!LT21</f>
        <v>0</v>
      </c>
      <c r="LU26" s="109">
        <f>Juniori!LU21</f>
        <v>0</v>
      </c>
      <c r="LV26" s="109">
        <f>Juniori!LV21</f>
        <v>0</v>
      </c>
      <c r="LW26" s="109">
        <f>Juniori!LW21</f>
        <v>0</v>
      </c>
      <c r="LX26" s="109">
        <f>Juniori!LX21</f>
        <v>0</v>
      </c>
      <c r="LY26" s="109">
        <f>Juniori!LY21</f>
        <v>0</v>
      </c>
      <c r="LZ26" s="109">
        <f>Juniori!LZ21</f>
        <v>0</v>
      </c>
      <c r="MA26" s="109">
        <f>Juniori!MA21</f>
        <v>0</v>
      </c>
      <c r="MB26" s="109">
        <f>Juniori!MB21</f>
        <v>0</v>
      </c>
      <c r="MC26" s="109">
        <f>Juniori!MC21</f>
        <v>0</v>
      </c>
      <c r="MD26" s="109">
        <f>Juniori!MD21</f>
        <v>0</v>
      </c>
      <c r="ME26" s="109">
        <f>Juniori!ME21</f>
        <v>0</v>
      </c>
      <c r="MF26" s="109">
        <f>Juniori!MF21</f>
        <v>0</v>
      </c>
      <c r="MG26" s="109">
        <f>Juniori!MG21</f>
        <v>0</v>
      </c>
      <c r="MH26" s="109">
        <f>Juniori!MH21</f>
        <v>0</v>
      </c>
      <c r="MI26" s="109">
        <f>Juniori!MI21</f>
        <v>0</v>
      </c>
      <c r="MJ26" s="109">
        <f>Juniori!MJ21</f>
        <v>0</v>
      </c>
      <c r="MK26" s="109">
        <f>Juniori!MK21</f>
        <v>0</v>
      </c>
      <c r="ML26" s="109">
        <f>Juniori!ML21</f>
        <v>0</v>
      </c>
      <c r="MM26" s="109">
        <f>Juniori!MM21</f>
        <v>0</v>
      </c>
      <c r="MN26" s="109">
        <f>Juniori!MN21</f>
        <v>0</v>
      </c>
      <c r="MO26" s="109">
        <f>Juniori!MO21</f>
        <v>0</v>
      </c>
      <c r="MP26" s="109">
        <f>Juniori!MP21</f>
        <v>0</v>
      </c>
      <c r="MQ26" s="109">
        <f>Juniori!MQ21</f>
        <v>0</v>
      </c>
      <c r="MR26" s="109">
        <f>Juniori!MR21</f>
        <v>0</v>
      </c>
      <c r="MS26" s="109">
        <f>Juniori!MS21</f>
        <v>0</v>
      </c>
      <c r="MT26" s="109">
        <f>Juniori!MT21</f>
        <v>0</v>
      </c>
      <c r="MU26" s="109">
        <f>Juniori!MU21</f>
        <v>0</v>
      </c>
      <c r="MV26" s="109">
        <f>Juniori!MV21</f>
        <v>0</v>
      </c>
      <c r="MW26" s="109">
        <f>Juniori!MW21</f>
        <v>0</v>
      </c>
      <c r="MX26" s="109">
        <f>Juniori!MX21</f>
        <v>0</v>
      </c>
      <c r="MY26" s="109">
        <f>Juniori!MY21</f>
        <v>0</v>
      </c>
      <c r="MZ26" s="109">
        <f>Juniori!MZ21</f>
        <v>0</v>
      </c>
      <c r="NA26" s="109">
        <f>Juniori!NA21</f>
        <v>0</v>
      </c>
      <c r="NB26" s="109">
        <f>Juniori!NB21</f>
        <v>0</v>
      </c>
      <c r="NC26" s="109">
        <f>Juniori!NC21</f>
        <v>0</v>
      </c>
      <c r="ND26" s="109">
        <f>Juniori!ND21</f>
        <v>0</v>
      </c>
      <c r="NE26" s="109">
        <f>Juniori!NE21</f>
        <v>0</v>
      </c>
      <c r="NF26" s="109">
        <f>Juniori!NF21</f>
        <v>0</v>
      </c>
      <c r="NG26" s="109">
        <f>Juniori!NG21</f>
        <v>0</v>
      </c>
      <c r="NH26" s="109">
        <f>Juniori!NH21</f>
        <v>0</v>
      </c>
      <c r="NI26" s="109">
        <f>Juniori!NI21</f>
        <v>0</v>
      </c>
      <c r="NJ26" s="109">
        <f>Juniori!NJ21</f>
        <v>0</v>
      </c>
      <c r="NK26" s="109">
        <f>Juniori!NK21</f>
        <v>0</v>
      </c>
      <c r="NL26" s="109">
        <f>Juniori!NL21</f>
        <v>0</v>
      </c>
      <c r="NM26" s="109">
        <f>Juniori!NM21</f>
        <v>0</v>
      </c>
      <c r="NN26" s="109">
        <f>Juniori!NN21</f>
        <v>0</v>
      </c>
      <c r="NO26" s="109">
        <f>Juniori!NO21</f>
        <v>0</v>
      </c>
      <c r="NP26" s="109">
        <f>Juniori!NP21</f>
        <v>0</v>
      </c>
      <c r="NQ26" s="109">
        <f>Juniori!NQ21</f>
        <v>0</v>
      </c>
      <c r="NR26" s="109">
        <f>Juniori!NR21</f>
        <v>0</v>
      </c>
      <c r="NS26" s="109">
        <f>Juniori!NS21</f>
        <v>0</v>
      </c>
      <c r="NT26" s="109">
        <f>Juniori!NT21</f>
        <v>0</v>
      </c>
      <c r="NU26" s="109">
        <f>Juniori!NU21</f>
        <v>0</v>
      </c>
      <c r="NV26" s="109">
        <f>Juniori!NV21</f>
        <v>0</v>
      </c>
      <c r="NW26" s="109">
        <f>Juniori!NW21</f>
        <v>0</v>
      </c>
      <c r="NX26" s="109">
        <f>Juniori!NX21</f>
        <v>0</v>
      </c>
      <c r="NY26" s="109">
        <f>Juniori!NY21</f>
        <v>0</v>
      </c>
      <c r="NZ26" s="109">
        <f>Juniori!NZ21</f>
        <v>0</v>
      </c>
      <c r="OA26" s="109">
        <f>Juniori!OA21</f>
        <v>0</v>
      </c>
      <c r="OB26" s="109">
        <f>Juniori!OB21</f>
        <v>0</v>
      </c>
      <c r="OC26" s="109">
        <f>Juniori!OC21</f>
        <v>0</v>
      </c>
      <c r="OD26" s="109">
        <f>Juniori!OD21</f>
        <v>0</v>
      </c>
      <c r="OE26" s="109">
        <f>Juniori!OE21</f>
        <v>0</v>
      </c>
      <c r="OF26" s="109">
        <f>Juniori!OF21</f>
        <v>0</v>
      </c>
      <c r="OG26" s="109">
        <f>Juniori!OG21</f>
        <v>0</v>
      </c>
      <c r="OH26" s="109">
        <f>Juniori!OH21</f>
        <v>0</v>
      </c>
      <c r="OI26" s="109">
        <f>Juniori!OI21</f>
        <v>0</v>
      </c>
      <c r="OJ26" s="109">
        <f>Juniori!OJ21</f>
        <v>0</v>
      </c>
      <c r="OK26" s="109">
        <f>Juniori!OK21</f>
        <v>0</v>
      </c>
      <c r="OL26" s="109">
        <f>Juniori!OL21</f>
        <v>0</v>
      </c>
      <c r="OM26" s="109">
        <f>Juniori!OM21</f>
        <v>0</v>
      </c>
      <c r="ON26" s="109">
        <f>Juniori!ON21</f>
        <v>0</v>
      </c>
      <c r="OO26" s="109">
        <f>Juniori!OO21</f>
        <v>0</v>
      </c>
      <c r="OP26" s="109">
        <f>Juniori!OP21</f>
        <v>0</v>
      </c>
      <c r="OQ26" s="109">
        <f>Juniori!OQ21</f>
        <v>0</v>
      </c>
      <c r="OR26" s="109">
        <f>Juniori!OR21</f>
        <v>0</v>
      </c>
      <c r="OS26" s="109">
        <f>Juniori!OS21</f>
        <v>0</v>
      </c>
      <c r="OT26" s="109">
        <f>Juniori!OT21</f>
        <v>0</v>
      </c>
      <c r="OU26" s="109">
        <f>Juniori!OU21</f>
        <v>0</v>
      </c>
      <c r="OV26" s="109">
        <f>Juniori!OV21</f>
        <v>0</v>
      </c>
      <c r="OW26" s="109">
        <f>Juniori!OW21</f>
        <v>0</v>
      </c>
      <c r="OX26" s="109">
        <f>Juniori!OX21</f>
        <v>0</v>
      </c>
      <c r="OY26" s="109">
        <f>Juniori!OY21</f>
        <v>0</v>
      </c>
      <c r="OZ26" s="109">
        <f>Juniori!OZ21</f>
        <v>0</v>
      </c>
      <c r="PA26" s="109">
        <f>Juniori!PA21</f>
        <v>0</v>
      </c>
      <c r="PB26" s="109">
        <f>Juniori!PB21</f>
        <v>0</v>
      </c>
      <c r="PC26" s="109">
        <f>Juniori!PC21</f>
        <v>0</v>
      </c>
      <c r="PD26" s="109">
        <f>Juniori!PD21</f>
        <v>0</v>
      </c>
      <c r="PE26" s="109">
        <f>Juniori!PE21</f>
        <v>0</v>
      </c>
      <c r="PF26" s="109">
        <f>Juniori!PF21</f>
        <v>0</v>
      </c>
      <c r="PG26" s="109">
        <f>Juniori!PG21</f>
        <v>0</v>
      </c>
      <c r="PH26" s="109">
        <f>Juniori!PH21</f>
        <v>0</v>
      </c>
      <c r="PI26" s="109">
        <f>Juniori!PI21</f>
        <v>0</v>
      </c>
      <c r="PJ26" s="109">
        <f>Juniori!PJ21</f>
        <v>0</v>
      </c>
      <c r="PK26" s="109">
        <f>Juniori!PK21</f>
        <v>0</v>
      </c>
      <c r="PL26" s="109">
        <f>Juniori!PL21</f>
        <v>0</v>
      </c>
      <c r="PM26" s="109">
        <f>Juniori!PM21</f>
        <v>0</v>
      </c>
      <c r="PN26" s="109">
        <f>Juniori!PN21</f>
        <v>0</v>
      </c>
      <c r="PO26" s="109">
        <f>Juniori!PO21</f>
        <v>0</v>
      </c>
      <c r="PP26" s="109">
        <f>Juniori!PP21</f>
        <v>0</v>
      </c>
      <c r="PQ26" s="109">
        <f>Juniori!PQ21</f>
        <v>0</v>
      </c>
      <c r="PR26" s="109">
        <f>Juniori!PR21</f>
        <v>0</v>
      </c>
      <c r="PS26" s="109">
        <f>Juniori!PS21</f>
        <v>0</v>
      </c>
      <c r="PT26" s="109">
        <f>Juniori!PT21</f>
        <v>0</v>
      </c>
      <c r="PU26" s="109">
        <f>Juniori!PU21</f>
        <v>0</v>
      </c>
      <c r="PV26" s="109">
        <f>Juniori!PV21</f>
        <v>0</v>
      </c>
      <c r="PW26" s="109">
        <f>Juniori!PW21</f>
        <v>0</v>
      </c>
      <c r="PX26" s="109">
        <f>Juniori!PX21</f>
        <v>0</v>
      </c>
      <c r="PY26" s="109">
        <f>Juniori!PY21</f>
        <v>0</v>
      </c>
      <c r="PZ26" s="109">
        <f>Juniori!PZ21</f>
        <v>0</v>
      </c>
      <c r="QA26" s="109">
        <f>Juniori!QA21</f>
        <v>0</v>
      </c>
      <c r="QB26" s="109">
        <f>Juniori!QB21</f>
        <v>0</v>
      </c>
      <c r="QC26" s="109">
        <f>Juniori!QC21</f>
        <v>0</v>
      </c>
      <c r="QD26" s="109">
        <f>Juniori!QD21</f>
        <v>0</v>
      </c>
      <c r="QE26" s="109">
        <f>Juniori!QE21</f>
        <v>0</v>
      </c>
      <c r="QF26" s="109">
        <f>Juniori!QF21</f>
        <v>0</v>
      </c>
      <c r="QG26" s="109">
        <f>Juniori!QG21</f>
        <v>0</v>
      </c>
      <c r="QH26" s="109">
        <f>Juniori!QH21</f>
        <v>0</v>
      </c>
      <c r="QI26" s="109">
        <f>Juniori!QI21</f>
        <v>0</v>
      </c>
      <c r="QJ26" s="109">
        <f>Juniori!QJ21</f>
        <v>0</v>
      </c>
      <c r="QK26" s="109">
        <f>Juniori!QK21</f>
        <v>0</v>
      </c>
      <c r="QL26" s="109">
        <f>Juniori!QL21</f>
        <v>0</v>
      </c>
      <c r="QM26" s="109">
        <f>Juniori!QM21</f>
        <v>0</v>
      </c>
      <c r="QN26" s="109">
        <f>Juniori!QN21</f>
        <v>0</v>
      </c>
      <c r="QO26" s="109">
        <f>Juniori!QO21</f>
        <v>0</v>
      </c>
      <c r="QP26" s="109">
        <f>Juniori!QP21</f>
        <v>0</v>
      </c>
      <c r="QQ26" s="109">
        <f>Juniori!QQ21</f>
        <v>0</v>
      </c>
      <c r="QR26" s="109">
        <f>Juniori!QR21</f>
        <v>0</v>
      </c>
      <c r="QS26" s="109">
        <f>Juniori!QS21</f>
        <v>0</v>
      </c>
      <c r="QT26" s="109">
        <f>Juniori!QT21</f>
        <v>0</v>
      </c>
      <c r="QU26" s="109">
        <f>Juniori!QU21</f>
        <v>0</v>
      </c>
      <c r="QV26" s="109">
        <f>Juniori!QV21</f>
        <v>0</v>
      </c>
      <c r="QW26" s="109">
        <f>Juniori!QW21</f>
        <v>0</v>
      </c>
      <c r="QX26" s="109">
        <f>Juniori!QX21</f>
        <v>0</v>
      </c>
      <c r="QY26" s="109">
        <f>Juniori!QY21</f>
        <v>0</v>
      </c>
      <c r="QZ26" s="109">
        <f>Juniori!QZ21</f>
        <v>0</v>
      </c>
      <c r="RA26" s="109">
        <f>Juniori!RA21</f>
        <v>0</v>
      </c>
      <c r="RB26" s="109">
        <f>Juniori!RB21</f>
        <v>0</v>
      </c>
      <c r="RC26" s="109">
        <f>Juniori!RC21</f>
        <v>0</v>
      </c>
      <c r="RD26" s="109">
        <f>Juniori!RD21</f>
        <v>0</v>
      </c>
      <c r="RE26" s="109">
        <f>Juniori!RE21</f>
        <v>0</v>
      </c>
      <c r="RF26" s="109">
        <f>Juniori!RF21</f>
        <v>0</v>
      </c>
      <c r="RG26" s="109">
        <f>Juniori!RG21</f>
        <v>0</v>
      </c>
      <c r="RH26" s="109">
        <f>Juniori!RH21</f>
        <v>0</v>
      </c>
      <c r="RI26" s="109">
        <f>Juniori!RI21</f>
        <v>0</v>
      </c>
      <c r="RJ26" s="109">
        <f>Juniori!RJ21</f>
        <v>0</v>
      </c>
      <c r="RK26" s="109">
        <f>Juniori!RK21</f>
        <v>0</v>
      </c>
      <c r="RL26" s="109">
        <f>Juniori!RL21</f>
        <v>0</v>
      </c>
      <c r="RM26" s="109">
        <f>Juniori!RM21</f>
        <v>0</v>
      </c>
      <c r="RN26" s="109">
        <f>Juniori!RN21</f>
        <v>0</v>
      </c>
      <c r="RO26" s="109">
        <f>Juniori!RO21</f>
        <v>0</v>
      </c>
      <c r="RP26" s="109">
        <f>Juniori!RP21</f>
        <v>0</v>
      </c>
      <c r="RQ26" s="109">
        <f>Juniori!RQ21</f>
        <v>0</v>
      </c>
      <c r="RR26" s="109">
        <f>Juniori!RR21</f>
        <v>0</v>
      </c>
      <c r="RS26" s="109">
        <f>Juniori!RS21</f>
        <v>0</v>
      </c>
      <c r="RT26" s="109">
        <f>Juniori!RT21</f>
        <v>0</v>
      </c>
      <c r="RU26" s="109">
        <f>Juniori!RU21</f>
        <v>0</v>
      </c>
      <c r="RV26" s="109">
        <f>Juniori!RV21</f>
        <v>0</v>
      </c>
      <c r="RW26" s="109">
        <f>Juniori!RW21</f>
        <v>0</v>
      </c>
      <c r="RX26" s="109">
        <f>Juniori!RX21</f>
        <v>0</v>
      </c>
      <c r="RY26" s="109">
        <f>Juniori!RY21</f>
        <v>0</v>
      </c>
      <c r="RZ26" s="109">
        <f>Juniori!RZ21</f>
        <v>0</v>
      </c>
      <c r="SA26" s="109">
        <f>Juniori!SA21</f>
        <v>0</v>
      </c>
      <c r="SB26" s="109">
        <f>Juniori!SB21</f>
        <v>0</v>
      </c>
      <c r="SC26" s="109">
        <f>Juniori!SC21</f>
        <v>0</v>
      </c>
      <c r="SD26" s="109">
        <f>Juniori!SD21</f>
        <v>0</v>
      </c>
      <c r="SE26" s="109">
        <f>Juniori!SE21</f>
        <v>0</v>
      </c>
      <c r="SF26" s="109">
        <f>Juniori!SF21</f>
        <v>0</v>
      </c>
      <c r="SG26" s="109">
        <f>Juniori!SG21</f>
        <v>0</v>
      </c>
      <c r="SH26" s="109">
        <f>Juniori!SH21</f>
        <v>0</v>
      </c>
      <c r="SI26" s="109">
        <f>Juniori!SI21</f>
        <v>0</v>
      </c>
      <c r="SJ26" s="109">
        <f>Juniori!SJ21</f>
        <v>0</v>
      </c>
      <c r="SK26" s="109">
        <f>Juniori!SK21</f>
        <v>0</v>
      </c>
      <c r="SL26" s="109">
        <f>Juniori!SL21</f>
        <v>0</v>
      </c>
      <c r="SM26" s="109">
        <f>Juniori!SM21</f>
        <v>0</v>
      </c>
      <c r="SN26" s="109">
        <f>Juniori!SN21</f>
        <v>0</v>
      </c>
      <c r="SO26" s="109">
        <f>Juniori!SO21</f>
        <v>0</v>
      </c>
      <c r="SP26" s="109">
        <f>Juniori!SP21</f>
        <v>0</v>
      </c>
      <c r="SQ26" s="109">
        <f>Juniori!SQ21</f>
        <v>0</v>
      </c>
      <c r="SR26" s="109">
        <f>Juniori!SR21</f>
        <v>0</v>
      </c>
      <c r="SS26" s="109">
        <f>Juniori!SS21</f>
        <v>0</v>
      </c>
      <c r="ST26" s="109">
        <f>Juniori!ST21</f>
        <v>0</v>
      </c>
      <c r="SU26" s="109">
        <f>Juniori!SU21</f>
        <v>0</v>
      </c>
      <c r="SV26" s="109">
        <f>Juniori!SV21</f>
        <v>0</v>
      </c>
      <c r="SW26" s="109">
        <f>Juniori!SW21</f>
        <v>0</v>
      </c>
      <c r="SX26" s="109">
        <f>Juniori!SX21</f>
        <v>0</v>
      </c>
      <c r="SY26" s="109">
        <f>Juniori!SY21</f>
        <v>0</v>
      </c>
      <c r="SZ26" s="109">
        <f>Juniori!SZ21</f>
        <v>0</v>
      </c>
      <c r="TA26" s="109">
        <f>Juniori!TA21</f>
        <v>0</v>
      </c>
      <c r="TB26" s="109">
        <f>Juniori!TB21</f>
        <v>0</v>
      </c>
    </row>
    <row r="27" spans="1:522" s="10" customFormat="1" ht="18" customHeight="1" x14ac:dyDescent="0.2">
      <c r="A27" s="12">
        <v>18</v>
      </c>
      <c r="B27" s="11" t="s">
        <v>31</v>
      </c>
      <c r="C27" s="1">
        <v>11297</v>
      </c>
      <c r="D27" s="12">
        <v>2017</v>
      </c>
      <c r="E27" t="s">
        <v>29</v>
      </c>
      <c r="F27" s="1">
        <v>2366</v>
      </c>
      <c r="G27" s="1" t="s">
        <v>129</v>
      </c>
      <c r="H27" t="s">
        <v>17</v>
      </c>
      <c r="I27" s="1">
        <f>SUM(K27:TB27)</f>
        <v>20</v>
      </c>
      <c r="J27" s="12">
        <f>Tabuľka311[[#This Row],[Stĺpec9]]</f>
        <v>20</v>
      </c>
      <c r="K27" s="109">
        <f>Seniori!K16</f>
        <v>0</v>
      </c>
      <c r="L27" s="109">
        <f>Seniori!L16</f>
        <v>0</v>
      </c>
      <c r="M27" s="109">
        <f>Seniori!M16</f>
        <v>0</v>
      </c>
      <c r="N27" s="109">
        <f>Seniori!N16</f>
        <v>0</v>
      </c>
      <c r="O27" s="109">
        <f>Seniori!O16</f>
        <v>0</v>
      </c>
      <c r="P27" s="109">
        <f>Seniori!P16</f>
        <v>0</v>
      </c>
      <c r="Q27" s="109">
        <f>Seniori!Q16</f>
        <v>0</v>
      </c>
      <c r="R27" s="109">
        <f>Seniori!R16</f>
        <v>0</v>
      </c>
      <c r="S27" s="109">
        <f>Seniori!S16</f>
        <v>0</v>
      </c>
      <c r="T27" s="109">
        <f>Seniori!T16</f>
        <v>0</v>
      </c>
      <c r="U27" s="109">
        <f>Seniori!U16</f>
        <v>0</v>
      </c>
      <c r="V27" s="109">
        <f>Seniori!V16</f>
        <v>0</v>
      </c>
      <c r="W27" s="109">
        <f>Seniori!W16</f>
        <v>0</v>
      </c>
      <c r="X27" s="109">
        <f>Seniori!X16</f>
        <v>0</v>
      </c>
      <c r="Y27" s="109">
        <f>Seniori!Y16</f>
        <v>0</v>
      </c>
      <c r="Z27" s="109">
        <f>Seniori!Z16</f>
        <v>0</v>
      </c>
      <c r="AA27" s="109">
        <f>Seniori!AA16</f>
        <v>0</v>
      </c>
      <c r="AB27" s="109">
        <f>Seniori!AB16</f>
        <v>0</v>
      </c>
      <c r="AC27" s="109">
        <f>Seniori!AC16</f>
        <v>0</v>
      </c>
      <c r="AD27" s="109">
        <f>Seniori!AD16</f>
        <v>0</v>
      </c>
      <c r="AE27" s="109">
        <f>Seniori!AE16</f>
        <v>0</v>
      </c>
      <c r="AF27" s="109">
        <f>Seniori!AF16</f>
        <v>0</v>
      </c>
      <c r="AG27" s="109">
        <f>Seniori!AG16</f>
        <v>0</v>
      </c>
      <c r="AH27" s="109">
        <f>Seniori!AH16</f>
        <v>0</v>
      </c>
      <c r="AI27" s="109"/>
      <c r="AJ27" s="109">
        <f>Seniori!AJ16</f>
        <v>0</v>
      </c>
      <c r="AK27" s="109"/>
      <c r="AL27" s="109">
        <f>Seniori!AL16</f>
        <v>0</v>
      </c>
      <c r="AM27" s="109">
        <f>Seniori!AM16</f>
        <v>0</v>
      </c>
      <c r="AN27" s="109">
        <f>Seniori!AN16</f>
        <v>0</v>
      </c>
      <c r="AO27" s="109">
        <f>Seniori!AO16</f>
        <v>0</v>
      </c>
      <c r="AP27" s="109">
        <f>Seniori!AP16</f>
        <v>0</v>
      </c>
      <c r="AQ27" s="109">
        <f>Seniori!AQ16</f>
        <v>0</v>
      </c>
      <c r="AR27" s="109">
        <f>Seniori!AR16</f>
        <v>0</v>
      </c>
      <c r="AS27" s="109">
        <f>Seniori!AS16</f>
        <v>0</v>
      </c>
      <c r="AT27" s="109">
        <f>Seniori!AT16</f>
        <v>0</v>
      </c>
      <c r="AU27" s="109">
        <f>Seniori!AU16</f>
        <v>0</v>
      </c>
      <c r="AV27" s="109">
        <f>Seniori!AV16</f>
        <v>0</v>
      </c>
      <c r="AW27" s="109">
        <f>Seniori!AW16</f>
        <v>0</v>
      </c>
      <c r="AX27" s="109">
        <f>Seniori!AX16</f>
        <v>0</v>
      </c>
      <c r="AY27" s="109">
        <f>Seniori!AY16</f>
        <v>0</v>
      </c>
      <c r="AZ27" s="109">
        <f>Seniori!AZ16</f>
        <v>0</v>
      </c>
      <c r="BA27" s="109">
        <f>Seniori!BA16</f>
        <v>0</v>
      </c>
      <c r="BB27" s="109">
        <f>Seniori!BB16</f>
        <v>0</v>
      </c>
      <c r="BC27" s="109">
        <f>Seniori!BC16</f>
        <v>0</v>
      </c>
      <c r="BD27" s="109">
        <f>Seniori!BD16</f>
        <v>0</v>
      </c>
      <c r="BE27" s="109">
        <f>Seniori!BE16</f>
        <v>0</v>
      </c>
      <c r="BF27" s="109">
        <f>Seniori!BF16</f>
        <v>0</v>
      </c>
      <c r="BG27" s="109">
        <f>Seniori!BG16</f>
        <v>0</v>
      </c>
      <c r="BH27" s="109">
        <f>Seniori!BH16</f>
        <v>0</v>
      </c>
      <c r="BI27" s="109">
        <f>Seniori!BI16</f>
        <v>0</v>
      </c>
      <c r="BJ27" s="109">
        <f>Seniori!BJ16</f>
        <v>0</v>
      </c>
      <c r="BK27" s="109"/>
      <c r="BL27" s="109"/>
      <c r="BM27" s="109">
        <f>Seniori!BM16</f>
        <v>0</v>
      </c>
      <c r="BN27" s="109">
        <f>Seniori!BN16</f>
        <v>0</v>
      </c>
      <c r="BO27" s="109">
        <f>Seniori!BO16</f>
        <v>0</v>
      </c>
      <c r="BP27" s="109"/>
      <c r="BQ27" s="109"/>
      <c r="BR27" s="109">
        <f>Seniori!BR16</f>
        <v>0</v>
      </c>
      <c r="BS27" s="109">
        <f>Seniori!BS16</f>
        <v>0</v>
      </c>
      <c r="BT27" s="109">
        <f>Seniori!BT16</f>
        <v>0</v>
      </c>
      <c r="BU27" s="109">
        <f>Seniori!BU16</f>
        <v>0</v>
      </c>
      <c r="BV27" s="109">
        <f>Seniori!BV16</f>
        <v>0</v>
      </c>
      <c r="BW27" s="109">
        <f>Seniori!BW16</f>
        <v>0</v>
      </c>
      <c r="BX27" s="109">
        <f>Seniori!BX16</f>
        <v>0</v>
      </c>
      <c r="BY27" s="109">
        <f>Seniori!BY16</f>
        <v>0</v>
      </c>
      <c r="BZ27" s="109">
        <f>Seniori!BZ16</f>
        <v>0</v>
      </c>
      <c r="CA27" s="109">
        <f>Seniori!CA16</f>
        <v>0</v>
      </c>
      <c r="CB27" s="109">
        <f>Seniori!CB16</f>
        <v>0</v>
      </c>
      <c r="CC27" s="109">
        <f>Seniori!CC16</f>
        <v>0</v>
      </c>
      <c r="CD27" s="109">
        <f>Seniori!CD16</f>
        <v>0</v>
      </c>
      <c r="CE27" s="109">
        <f>Seniori!CE16</f>
        <v>0</v>
      </c>
      <c r="CF27" s="109">
        <f>Seniori!CF16</f>
        <v>0</v>
      </c>
      <c r="CG27" s="109">
        <f>Seniori!CG16</f>
        <v>0</v>
      </c>
      <c r="CH27" s="109">
        <f>Seniori!CH16</f>
        <v>0</v>
      </c>
      <c r="CI27" s="109">
        <f>Seniori!CI16</f>
        <v>0</v>
      </c>
      <c r="CJ27" s="109">
        <f>Seniori!CJ16</f>
        <v>0</v>
      </c>
      <c r="CK27" s="109">
        <f>Seniori!CK16</f>
        <v>0</v>
      </c>
      <c r="CL27" s="109">
        <f>Seniori!CL16</f>
        <v>3</v>
      </c>
      <c r="CM27" s="109">
        <f>Seniori!CM16</f>
        <v>0</v>
      </c>
      <c r="CN27" s="109"/>
      <c r="CO27" s="109">
        <f>Seniori!CO16</f>
        <v>0</v>
      </c>
      <c r="CP27" s="109">
        <f>Seniori!CP16</f>
        <v>0</v>
      </c>
      <c r="CQ27" s="109">
        <f>Seniori!CQ16</f>
        <v>0</v>
      </c>
      <c r="CR27" s="109">
        <f>Seniori!CR16</f>
        <v>0</v>
      </c>
      <c r="CS27" s="109">
        <f>Seniori!CS16</f>
        <v>0</v>
      </c>
      <c r="CT27" s="109">
        <f>Seniori!CT16</f>
        <v>0</v>
      </c>
      <c r="CU27" s="109">
        <f>Seniori!CU16</f>
        <v>4</v>
      </c>
      <c r="CV27" s="109"/>
      <c r="CW27" s="109">
        <f>Seniori!CW16</f>
        <v>0</v>
      </c>
      <c r="CX27" s="109">
        <f>Seniori!CX16</f>
        <v>0</v>
      </c>
      <c r="CY27" s="109">
        <f>Seniori!CY16</f>
        <v>0</v>
      </c>
      <c r="CZ27" s="109">
        <f>Seniori!CZ16</f>
        <v>0</v>
      </c>
      <c r="DA27" s="109">
        <f>Seniori!DA16</f>
        <v>0</v>
      </c>
      <c r="DB27" s="109">
        <f>Seniori!DB16</f>
        <v>0</v>
      </c>
      <c r="DC27" s="109">
        <f>Seniori!DC16</f>
        <v>0</v>
      </c>
      <c r="DD27" s="109">
        <f>Seniori!DD16</f>
        <v>0</v>
      </c>
      <c r="DE27" s="109">
        <f>Seniori!DE16</f>
        <v>0</v>
      </c>
      <c r="DF27" s="109">
        <f>Seniori!DF16</f>
        <v>0</v>
      </c>
      <c r="DG27" s="109">
        <f>Seniori!DG16</f>
        <v>0</v>
      </c>
      <c r="DH27" s="109">
        <f>Seniori!DH16</f>
        <v>0</v>
      </c>
      <c r="DI27" s="109">
        <f>Seniori!DI16</f>
        <v>0</v>
      </c>
      <c r="DJ27" s="109">
        <f>Seniori!DJ16</f>
        <v>0</v>
      </c>
      <c r="DK27" s="109">
        <f>Seniori!DK16</f>
        <v>0</v>
      </c>
      <c r="DL27" s="109">
        <f>Seniori!DL16</f>
        <v>0</v>
      </c>
      <c r="DM27" s="109">
        <f>Seniori!DM16</f>
        <v>0</v>
      </c>
      <c r="DN27" s="109">
        <f>Seniori!DN16</f>
        <v>0</v>
      </c>
      <c r="DO27" s="109">
        <f>Seniori!DO16</f>
        <v>0</v>
      </c>
      <c r="DP27" s="109">
        <f>Seniori!DP16</f>
        <v>0</v>
      </c>
      <c r="DQ27" s="109">
        <f>Seniori!DQ16</f>
        <v>0</v>
      </c>
      <c r="DR27" s="109">
        <f>Seniori!DR16</f>
        <v>0</v>
      </c>
      <c r="DS27" s="109">
        <f>Seniori!DS16</f>
        <v>0</v>
      </c>
      <c r="DT27" s="109">
        <f>Seniori!DT16</f>
        <v>0</v>
      </c>
      <c r="DU27" s="109"/>
      <c r="DV27" s="109">
        <f>Seniori!DV16</f>
        <v>0</v>
      </c>
      <c r="DW27" s="109">
        <f>Seniori!DW16</f>
        <v>0</v>
      </c>
      <c r="DX27" s="109">
        <f>Seniori!DX16</f>
        <v>0</v>
      </c>
      <c r="DY27" s="109">
        <f>Seniori!DY16</f>
        <v>0</v>
      </c>
      <c r="DZ27" s="109">
        <f>Seniori!DZ16</f>
        <v>0</v>
      </c>
      <c r="EA27" s="109">
        <f>Seniori!EA16</f>
        <v>0</v>
      </c>
      <c r="EB27" s="109">
        <f>Seniori!EB16</f>
        <v>0</v>
      </c>
      <c r="EC27" s="109"/>
      <c r="ED27" s="109">
        <f>Seniori!ED16</f>
        <v>0</v>
      </c>
      <c r="EE27" s="109">
        <f>Seniori!EE16</f>
        <v>0</v>
      </c>
      <c r="EF27" s="109">
        <f>Seniori!EF16</f>
        <v>0</v>
      </c>
      <c r="EG27" s="109">
        <f>Seniori!EG16</f>
        <v>0</v>
      </c>
      <c r="EH27" s="109">
        <f>Seniori!EH16</f>
        <v>0</v>
      </c>
      <c r="EI27" s="109">
        <f>Seniori!EI16</f>
        <v>0</v>
      </c>
      <c r="EJ27" s="109">
        <f>Seniori!EJ16</f>
        <v>0</v>
      </c>
      <c r="EK27" s="109">
        <f>Seniori!EK16</f>
        <v>0</v>
      </c>
      <c r="EL27" s="109">
        <f>Seniori!EL16</f>
        <v>0</v>
      </c>
      <c r="EM27" s="109">
        <f>Seniori!EM16</f>
        <v>0</v>
      </c>
      <c r="EN27" s="109">
        <f>Seniori!EN16</f>
        <v>0</v>
      </c>
      <c r="EO27" s="109">
        <f>Seniori!EO16</f>
        <v>0</v>
      </c>
      <c r="EP27" s="109">
        <f>Seniori!EP16</f>
        <v>0</v>
      </c>
      <c r="EQ27" s="109">
        <f>Seniori!EQ16</f>
        <v>0</v>
      </c>
      <c r="ER27" s="109">
        <f>Seniori!ER16</f>
        <v>0</v>
      </c>
      <c r="ES27" s="109">
        <f>Seniori!ES16</f>
        <v>0</v>
      </c>
      <c r="ET27" s="109">
        <f>Seniori!ET16</f>
        <v>0</v>
      </c>
      <c r="EU27" s="109">
        <f>Seniori!EU16</f>
        <v>0</v>
      </c>
      <c r="EV27" s="109">
        <f>Seniori!EV16</f>
        <v>0</v>
      </c>
      <c r="EW27" s="109">
        <f>Seniori!EW16</f>
        <v>0</v>
      </c>
      <c r="EX27" s="109">
        <f>Seniori!EX16</f>
        <v>0</v>
      </c>
      <c r="EY27" s="109">
        <f>Seniori!EY16</f>
        <v>0</v>
      </c>
      <c r="EZ27" s="109">
        <f>Seniori!EZ16</f>
        <v>0</v>
      </c>
      <c r="FA27" s="109">
        <f>Seniori!FA16</f>
        <v>0</v>
      </c>
      <c r="FB27" s="109">
        <f>Seniori!FB16</f>
        <v>0</v>
      </c>
      <c r="FC27" s="109">
        <f>Seniori!FC16</f>
        <v>0</v>
      </c>
      <c r="FD27" s="109">
        <f>Seniori!FD16</f>
        <v>0</v>
      </c>
      <c r="FE27" s="109">
        <f>Seniori!FE16</f>
        <v>0</v>
      </c>
      <c r="FF27" s="109">
        <f>Seniori!FF16</f>
        <v>0</v>
      </c>
      <c r="FG27" s="109">
        <f>Seniori!FG16</f>
        <v>0</v>
      </c>
      <c r="FH27" s="109">
        <f>Seniori!FH16</f>
        <v>0</v>
      </c>
      <c r="FI27" s="109">
        <f>Seniori!FI16</f>
        <v>0</v>
      </c>
      <c r="FJ27" s="109">
        <f>Seniori!FJ16</f>
        <v>0</v>
      </c>
      <c r="FK27" s="109">
        <f>Seniori!FK16</f>
        <v>0</v>
      </c>
      <c r="FL27" s="109">
        <f>Seniori!FL16</f>
        <v>0</v>
      </c>
      <c r="FM27" s="109">
        <f>Seniori!FM16</f>
        <v>0</v>
      </c>
      <c r="FN27" s="109">
        <f>Seniori!FN16</f>
        <v>0</v>
      </c>
      <c r="FO27" s="109"/>
      <c r="FP27" s="109"/>
      <c r="FQ27" s="109">
        <f>Seniori!FQ16</f>
        <v>0</v>
      </c>
      <c r="FR27" s="109">
        <f>Seniori!FR16</f>
        <v>0</v>
      </c>
      <c r="FS27" s="109"/>
      <c r="FT27" s="109"/>
      <c r="FU27" s="109"/>
      <c r="FV27" s="109">
        <f>Seniori!FV16</f>
        <v>0</v>
      </c>
      <c r="FW27" s="109">
        <f>Seniori!FW16</f>
        <v>0</v>
      </c>
      <c r="FX27" s="109">
        <f>Seniori!FX16</f>
        <v>0</v>
      </c>
      <c r="FY27" s="109">
        <f>Seniori!FY16</f>
        <v>0</v>
      </c>
      <c r="FZ27" s="109">
        <f>Seniori!FZ16</f>
        <v>0</v>
      </c>
      <c r="GA27" s="109">
        <f>Seniori!GA16</f>
        <v>0</v>
      </c>
      <c r="GB27" s="109">
        <f>Seniori!GB16</f>
        <v>0</v>
      </c>
      <c r="GC27" s="109">
        <f>Seniori!GC16</f>
        <v>0</v>
      </c>
      <c r="GD27" s="109">
        <f>Seniori!GD16</f>
        <v>0</v>
      </c>
      <c r="GE27" s="109">
        <f>Seniori!GE16</f>
        <v>0</v>
      </c>
      <c r="GF27" s="109">
        <f>Seniori!GF16</f>
        <v>0</v>
      </c>
      <c r="GG27" s="109">
        <f>Seniori!GG16</f>
        <v>0</v>
      </c>
      <c r="GH27" s="109">
        <f>Seniori!GH16</f>
        <v>0</v>
      </c>
      <c r="GI27" s="109">
        <f>Seniori!GI16</f>
        <v>0</v>
      </c>
      <c r="GJ27" s="109">
        <f>Seniori!GJ16</f>
        <v>0</v>
      </c>
      <c r="GK27" s="109">
        <f>Seniori!GK16</f>
        <v>0</v>
      </c>
      <c r="GL27" s="109">
        <f>Seniori!GL16</f>
        <v>0</v>
      </c>
      <c r="GM27" s="109">
        <f>Seniori!GM16</f>
        <v>0</v>
      </c>
      <c r="GN27" s="109"/>
      <c r="GO27" s="109"/>
      <c r="GP27" s="109"/>
      <c r="GQ27" s="109"/>
      <c r="GR27" s="109"/>
      <c r="GS27" s="109"/>
      <c r="GT27" s="109"/>
      <c r="GU27" s="109"/>
      <c r="GV27" s="109">
        <f>Seniori!GV16</f>
        <v>0</v>
      </c>
      <c r="GW27" s="109">
        <f>Seniori!GW16</f>
        <v>0</v>
      </c>
      <c r="GX27" s="109">
        <f>Seniori!GX16</f>
        <v>0</v>
      </c>
      <c r="GY27" s="109">
        <f>Seniori!GY16</f>
        <v>0</v>
      </c>
      <c r="GZ27" s="109">
        <f>Seniori!GZ16</f>
        <v>0</v>
      </c>
      <c r="HA27" s="109">
        <f>Seniori!HA16</f>
        <v>0</v>
      </c>
      <c r="HB27" s="109">
        <f>Seniori!HB16</f>
        <v>0</v>
      </c>
      <c r="HC27" s="109">
        <f>Seniori!HC16</f>
        <v>0</v>
      </c>
      <c r="HD27" s="109">
        <f>Seniori!HD16</f>
        <v>0</v>
      </c>
      <c r="HE27" s="109">
        <f>Seniori!HE16</f>
        <v>0</v>
      </c>
      <c r="HF27" s="109">
        <f>Seniori!HF16</f>
        <v>0</v>
      </c>
      <c r="HG27" s="109">
        <f>Seniori!HG16</f>
        <v>0</v>
      </c>
      <c r="HH27" s="109">
        <f>Seniori!HH16</f>
        <v>0</v>
      </c>
      <c r="HI27" s="109">
        <f>Seniori!HI16</f>
        <v>0</v>
      </c>
      <c r="HJ27" s="109">
        <f>Seniori!HJ16</f>
        <v>0</v>
      </c>
      <c r="HK27" s="109">
        <f>Seniori!HK16</f>
        <v>0</v>
      </c>
      <c r="HL27" s="109">
        <f>Seniori!HL16</f>
        <v>0</v>
      </c>
      <c r="HM27" s="109">
        <f>Seniori!HM16</f>
        <v>0</v>
      </c>
      <c r="HN27" s="109">
        <f>Seniori!HN16</f>
        <v>0</v>
      </c>
      <c r="HO27" s="109">
        <f>Seniori!HO16</f>
        <v>0</v>
      </c>
      <c r="HP27" s="109">
        <f>Seniori!HP16</f>
        <v>0</v>
      </c>
      <c r="HQ27" s="109">
        <f>Seniori!HQ16</f>
        <v>0</v>
      </c>
      <c r="HR27" s="109">
        <f>Seniori!HR16</f>
        <v>0</v>
      </c>
      <c r="HS27" s="109">
        <f>Seniori!HS16</f>
        <v>0</v>
      </c>
      <c r="HT27" s="109">
        <f>Seniori!HT16</f>
        <v>0</v>
      </c>
      <c r="HU27" s="109">
        <f>Seniori!HU16</f>
        <v>0</v>
      </c>
      <c r="HV27" s="109">
        <f>Seniori!HV16</f>
        <v>0</v>
      </c>
      <c r="HW27" s="109">
        <f>Seniori!HW16</f>
        <v>0</v>
      </c>
      <c r="HX27" s="109">
        <f>Seniori!HX16</f>
        <v>0</v>
      </c>
      <c r="HY27" s="109">
        <f>Seniori!HY16</f>
        <v>0</v>
      </c>
      <c r="HZ27" s="109">
        <f>Seniori!HZ16</f>
        <v>0</v>
      </c>
      <c r="IA27" s="109">
        <f>Seniori!IA16</f>
        <v>0</v>
      </c>
      <c r="IB27" s="109">
        <f>Seniori!IB16</f>
        <v>0</v>
      </c>
      <c r="IC27" s="109">
        <f>Seniori!IC16</f>
        <v>0</v>
      </c>
      <c r="ID27" s="109">
        <f>Seniori!ID16</f>
        <v>0</v>
      </c>
      <c r="IE27" s="109">
        <f>Seniori!IE16</f>
        <v>0</v>
      </c>
      <c r="IF27" s="109">
        <f>Seniori!IF16</f>
        <v>0</v>
      </c>
      <c r="IG27" s="109">
        <f>Seniori!IG16</f>
        <v>0</v>
      </c>
      <c r="IH27" s="109">
        <f>Seniori!IH16</f>
        <v>0</v>
      </c>
      <c r="II27" s="109">
        <f>Seniori!II16</f>
        <v>0</v>
      </c>
      <c r="IJ27" s="109">
        <f>Seniori!IJ16</f>
        <v>0</v>
      </c>
      <c r="IK27" s="109">
        <f>Seniori!IK16</f>
        <v>0</v>
      </c>
      <c r="IL27" s="109">
        <f>Seniori!IL16</f>
        <v>0</v>
      </c>
      <c r="IM27" s="109">
        <f>Seniori!IM16</f>
        <v>0</v>
      </c>
      <c r="IN27" s="109">
        <f>Seniori!IN16</f>
        <v>0</v>
      </c>
      <c r="IO27" s="109">
        <f>Seniori!IO16</f>
        <v>0</v>
      </c>
      <c r="IP27" s="109">
        <f>Seniori!IP16</f>
        <v>0</v>
      </c>
      <c r="IQ27" s="109">
        <f>Seniori!IQ16</f>
        <v>0</v>
      </c>
      <c r="IR27" s="109">
        <f>Seniori!IR16</f>
        <v>0</v>
      </c>
      <c r="IS27" s="109">
        <f>Seniori!IS16</f>
        <v>0</v>
      </c>
      <c r="IT27" s="109">
        <f>Seniori!IT16</f>
        <v>5</v>
      </c>
      <c r="IU27" s="109">
        <f>Seniori!IU16</f>
        <v>0</v>
      </c>
      <c r="IV27" s="109">
        <f>Seniori!IV16</f>
        <v>0</v>
      </c>
      <c r="IW27" s="109">
        <f>Seniori!IW16</f>
        <v>0</v>
      </c>
      <c r="IX27" s="109">
        <f>Seniori!IX16</f>
        <v>0</v>
      </c>
      <c r="IY27" s="109"/>
      <c r="IZ27" s="109">
        <f>Seniori!IZ16</f>
        <v>0</v>
      </c>
      <c r="JA27" s="109"/>
      <c r="JB27" s="109">
        <f>Seniori!JB16</f>
        <v>0</v>
      </c>
      <c r="JC27" s="109">
        <f>Seniori!JC16</f>
        <v>0</v>
      </c>
      <c r="JD27" s="109">
        <f>Seniori!JD16</f>
        <v>8</v>
      </c>
      <c r="JE27" s="109">
        <f>Seniori!JE16</f>
        <v>0</v>
      </c>
      <c r="JF27" s="109"/>
      <c r="JG27" s="109"/>
      <c r="JH27" s="109"/>
      <c r="JI27" s="109">
        <f>Seniori!JI16</f>
        <v>0</v>
      </c>
      <c r="JJ27" s="109">
        <f>Seniori!JJ16</f>
        <v>0</v>
      </c>
      <c r="JK27" s="109">
        <f>Seniori!JK16</f>
        <v>0</v>
      </c>
      <c r="JL27" s="109">
        <f>Seniori!JL16</f>
        <v>0</v>
      </c>
      <c r="JM27" s="109">
        <f>Seniori!JM16</f>
        <v>0</v>
      </c>
      <c r="JN27" s="109">
        <f>Seniori!JN16</f>
        <v>0</v>
      </c>
      <c r="JO27" s="109">
        <f>Seniori!JO16</f>
        <v>0</v>
      </c>
      <c r="JP27" s="109">
        <f>Seniori!JP16</f>
        <v>0</v>
      </c>
      <c r="JQ27" s="109">
        <f>Seniori!JQ16</f>
        <v>0</v>
      </c>
      <c r="JR27" s="109">
        <f>Seniori!JR16</f>
        <v>0</v>
      </c>
      <c r="JS27" s="109">
        <f>Seniori!JS16</f>
        <v>0</v>
      </c>
      <c r="JT27" s="109">
        <f>Seniori!JT16</f>
        <v>0</v>
      </c>
      <c r="JU27" s="109">
        <f>Seniori!JU16</f>
        <v>0</v>
      </c>
      <c r="JV27" s="109">
        <f>Seniori!JV16</f>
        <v>0</v>
      </c>
      <c r="JW27" s="109">
        <f>Seniori!JW16</f>
        <v>0</v>
      </c>
      <c r="JX27" s="109">
        <f>Seniori!JX16</f>
        <v>0</v>
      </c>
      <c r="JY27" s="109">
        <f>Seniori!JY16</f>
        <v>0</v>
      </c>
      <c r="JZ27" s="109">
        <f>Seniori!JZ16</f>
        <v>0</v>
      </c>
      <c r="KA27" s="109"/>
      <c r="KB27" s="109">
        <f>Seniori!KB16</f>
        <v>0</v>
      </c>
      <c r="KC27" s="109">
        <f>Seniori!KC16</f>
        <v>0</v>
      </c>
      <c r="KD27" s="109">
        <f>Seniori!KD16</f>
        <v>0</v>
      </c>
      <c r="KE27" s="109">
        <f>Seniori!KE16</f>
        <v>0</v>
      </c>
      <c r="KF27" s="109">
        <f>Seniori!KF16</f>
        <v>0</v>
      </c>
      <c r="KG27" s="109"/>
      <c r="KH27" s="109"/>
      <c r="KI27" s="109"/>
      <c r="KJ27" s="109">
        <f>Seniori!KJ16</f>
        <v>0</v>
      </c>
      <c r="KK27" s="109">
        <f>Seniori!KK16</f>
        <v>0</v>
      </c>
      <c r="KL27" s="109">
        <f>Seniori!KL16</f>
        <v>0</v>
      </c>
      <c r="KM27" s="109">
        <f>Seniori!KM16</f>
        <v>0</v>
      </c>
      <c r="KN27" s="109">
        <f>Seniori!KN16</f>
        <v>0</v>
      </c>
      <c r="KO27" s="109"/>
      <c r="KP27" s="109"/>
      <c r="KQ27" s="109">
        <f>Seniori!KQ16</f>
        <v>0</v>
      </c>
      <c r="KR27" s="109">
        <f>Seniori!KR16</f>
        <v>0</v>
      </c>
      <c r="KS27" s="109">
        <f>Seniori!KS16</f>
        <v>0</v>
      </c>
      <c r="KT27" s="109">
        <f>Seniori!KT16</f>
        <v>0</v>
      </c>
      <c r="KU27" s="109">
        <f>Seniori!KU16</f>
        <v>0</v>
      </c>
      <c r="KV27" s="109">
        <f>Seniori!KV16</f>
        <v>0</v>
      </c>
      <c r="KW27" s="109"/>
      <c r="KX27" s="109">
        <f>Seniori!KX16</f>
        <v>0</v>
      </c>
      <c r="KY27" s="109">
        <f>Seniori!KY16</f>
        <v>0</v>
      </c>
      <c r="KZ27" s="109">
        <f>Seniori!KZ16</f>
        <v>0</v>
      </c>
      <c r="LA27" s="109">
        <f>Seniori!LA16</f>
        <v>0</v>
      </c>
      <c r="LB27" s="109">
        <f>Seniori!LB16</f>
        <v>0</v>
      </c>
      <c r="LC27" s="109">
        <f>Seniori!LC16</f>
        <v>0</v>
      </c>
      <c r="LD27" s="109">
        <f>Seniori!LD16</f>
        <v>0</v>
      </c>
      <c r="LE27" s="109">
        <f>Seniori!LE16</f>
        <v>0</v>
      </c>
      <c r="LF27" s="109">
        <f>Seniori!LF16</f>
        <v>0</v>
      </c>
      <c r="LG27" s="109">
        <f>Seniori!LG16</f>
        <v>0</v>
      </c>
      <c r="LH27" s="109">
        <f>Seniori!LH16</f>
        <v>0</v>
      </c>
      <c r="LI27" s="109">
        <f>Seniori!LI16</f>
        <v>0</v>
      </c>
      <c r="LJ27" s="109">
        <f>Seniori!LJ16</f>
        <v>0</v>
      </c>
      <c r="LK27" s="109">
        <f>Seniori!LK16</f>
        <v>0</v>
      </c>
      <c r="LL27" s="109">
        <f>Seniori!LL16</f>
        <v>0</v>
      </c>
      <c r="LM27" s="109">
        <f>Seniori!LM16</f>
        <v>0</v>
      </c>
      <c r="LN27" s="109">
        <f>Seniori!LN16</f>
        <v>0</v>
      </c>
      <c r="LO27" s="109"/>
      <c r="LP27" s="109">
        <f>Seniori!LP16</f>
        <v>0</v>
      </c>
      <c r="LQ27" s="109"/>
      <c r="LR27" s="109"/>
      <c r="LS27" s="109"/>
      <c r="LT27" s="109"/>
      <c r="LU27" s="109"/>
      <c r="LV27" s="109"/>
      <c r="LW27" s="109"/>
      <c r="LX27" s="109"/>
      <c r="LY27" s="109"/>
      <c r="LZ27" s="109">
        <f>Seniori!LZ16</f>
        <v>0</v>
      </c>
      <c r="MA27" s="109">
        <f>Seniori!MA16</f>
        <v>0</v>
      </c>
      <c r="MB27" s="109">
        <f>Seniori!MB16</f>
        <v>0</v>
      </c>
      <c r="MC27" s="109">
        <f>Seniori!MC16</f>
        <v>0</v>
      </c>
      <c r="MD27" s="109">
        <f>Seniori!MD16</f>
        <v>0</v>
      </c>
      <c r="ME27" s="109">
        <f>Seniori!ME16</f>
        <v>0</v>
      </c>
      <c r="MF27" s="109">
        <f>Seniori!MF16</f>
        <v>0</v>
      </c>
      <c r="MG27" s="109">
        <f>Seniori!MG16</f>
        <v>0</v>
      </c>
      <c r="MH27" s="109">
        <f>Seniori!MH16</f>
        <v>0</v>
      </c>
      <c r="MI27" s="109">
        <f>Seniori!MI16</f>
        <v>0</v>
      </c>
      <c r="MJ27" s="109">
        <f>Seniori!MJ16</f>
        <v>0</v>
      </c>
      <c r="MK27" s="109">
        <f>Seniori!MK16</f>
        <v>0</v>
      </c>
      <c r="ML27" s="109">
        <f>Seniori!ML16</f>
        <v>0</v>
      </c>
      <c r="MM27" s="109">
        <f>Seniori!MM16</f>
        <v>0</v>
      </c>
      <c r="MN27" s="109">
        <f>Seniori!MN16</f>
        <v>0</v>
      </c>
      <c r="MO27" s="109">
        <f>Seniori!MO16</f>
        <v>0</v>
      </c>
      <c r="MP27" s="109">
        <f>Seniori!MP16</f>
        <v>0</v>
      </c>
      <c r="MQ27" s="109">
        <f>Seniori!MQ16</f>
        <v>0</v>
      </c>
      <c r="MR27" s="109">
        <f>Seniori!MR16</f>
        <v>0</v>
      </c>
      <c r="MS27" s="109">
        <f>Seniori!MS16</f>
        <v>0</v>
      </c>
      <c r="MT27" s="109">
        <f>Seniori!MT16</f>
        <v>0</v>
      </c>
      <c r="MU27" s="109">
        <f>Seniori!MU16</f>
        <v>0</v>
      </c>
      <c r="MV27" s="109">
        <f>Seniori!MV16</f>
        <v>0</v>
      </c>
      <c r="MW27" s="109">
        <f>Seniori!MW16</f>
        <v>0</v>
      </c>
      <c r="MX27" s="109">
        <f>Seniori!MX16</f>
        <v>0</v>
      </c>
      <c r="MY27" s="109">
        <f>Seniori!MY16</f>
        <v>0</v>
      </c>
      <c r="MZ27" s="109">
        <f>Seniori!MZ16</f>
        <v>0</v>
      </c>
      <c r="NA27" s="109">
        <f>Seniori!NA16</f>
        <v>0</v>
      </c>
      <c r="NB27" s="109">
        <f>Seniori!NB16</f>
        <v>0</v>
      </c>
      <c r="NC27" s="109">
        <f>Seniori!NC16</f>
        <v>0</v>
      </c>
      <c r="ND27" s="109">
        <f>Seniori!ND16</f>
        <v>0</v>
      </c>
      <c r="NE27" s="109">
        <f>Seniori!NE16</f>
        <v>0</v>
      </c>
      <c r="NF27" s="109">
        <f>Seniori!NF16</f>
        <v>0</v>
      </c>
      <c r="NG27" s="109">
        <f>Seniori!NG16</f>
        <v>0</v>
      </c>
      <c r="NH27" s="109">
        <f>Seniori!NH16</f>
        <v>0</v>
      </c>
      <c r="NI27" s="109">
        <f>Seniori!NI16</f>
        <v>0</v>
      </c>
      <c r="NJ27" s="109">
        <f>Seniori!NJ16</f>
        <v>0</v>
      </c>
      <c r="NK27" s="109">
        <f>Seniori!NK16</f>
        <v>0</v>
      </c>
      <c r="NL27" s="109">
        <f>Seniori!NL16</f>
        <v>0</v>
      </c>
      <c r="NM27" s="109">
        <f>Seniori!NM16</f>
        <v>0</v>
      </c>
      <c r="NN27" s="109">
        <f>Seniori!NN16</f>
        <v>0</v>
      </c>
      <c r="NO27" s="109">
        <f>Seniori!NO16</f>
        <v>0</v>
      </c>
      <c r="NP27" s="109">
        <f>Seniori!NP16</f>
        <v>0</v>
      </c>
      <c r="NQ27" s="109">
        <f>Seniori!NQ16</f>
        <v>0</v>
      </c>
      <c r="NR27" s="109">
        <f>Seniori!NR16</f>
        <v>0</v>
      </c>
      <c r="NS27" s="109">
        <f>Seniori!NS16</f>
        <v>0</v>
      </c>
      <c r="NT27" s="109">
        <f>Seniori!NT16</f>
        <v>0</v>
      </c>
      <c r="NU27" s="109">
        <f>Seniori!NU16</f>
        <v>0</v>
      </c>
      <c r="NV27" s="109">
        <f>Seniori!NV16</f>
        <v>0</v>
      </c>
      <c r="NW27" s="109">
        <f>Seniori!NW16</f>
        <v>0</v>
      </c>
      <c r="NX27" s="109">
        <f>Seniori!NX16</f>
        <v>0</v>
      </c>
      <c r="NY27" s="109">
        <f>Seniori!NY16</f>
        <v>0</v>
      </c>
      <c r="NZ27" s="109">
        <f>Seniori!NZ16</f>
        <v>0</v>
      </c>
      <c r="OA27" s="109">
        <f>Seniori!OA16</f>
        <v>0</v>
      </c>
      <c r="OB27" s="109">
        <f>Seniori!OB16</f>
        <v>0</v>
      </c>
      <c r="OC27" s="109">
        <f>Seniori!OC16</f>
        <v>0</v>
      </c>
      <c r="OD27" s="109">
        <f>Seniori!OD16</f>
        <v>0</v>
      </c>
      <c r="OE27" s="109">
        <f>Seniori!OE16</f>
        <v>0</v>
      </c>
      <c r="OF27" s="109">
        <f>Seniori!OF16</f>
        <v>0</v>
      </c>
      <c r="OG27" s="109">
        <f>Seniori!OG16</f>
        <v>0</v>
      </c>
      <c r="OH27" s="109">
        <f>Seniori!OH16</f>
        <v>0</v>
      </c>
      <c r="OI27" s="109">
        <f>Seniori!OI16</f>
        <v>0</v>
      </c>
      <c r="OJ27" s="109">
        <f>Seniori!OJ16</f>
        <v>0</v>
      </c>
      <c r="OK27" s="109">
        <f>Seniori!OK16</f>
        <v>0</v>
      </c>
      <c r="OL27" s="109">
        <f>Seniori!OL16</f>
        <v>0</v>
      </c>
      <c r="OM27" s="109">
        <f>Seniori!OM16</f>
        <v>0</v>
      </c>
      <c r="ON27" s="109">
        <f>Seniori!ON16</f>
        <v>0</v>
      </c>
      <c r="OO27" s="109">
        <f>Seniori!OO16</f>
        <v>0</v>
      </c>
      <c r="OP27" s="109">
        <f>Seniori!OP16</f>
        <v>0</v>
      </c>
      <c r="OQ27" s="109">
        <f>Seniori!OQ16</f>
        <v>0</v>
      </c>
      <c r="OR27" s="109">
        <f>Seniori!OR16</f>
        <v>0</v>
      </c>
      <c r="OS27" s="109">
        <f>Seniori!OS16</f>
        <v>0</v>
      </c>
      <c r="OT27" s="109">
        <f>Seniori!OT16</f>
        <v>0</v>
      </c>
      <c r="OU27" s="109">
        <f>Seniori!OU16</f>
        <v>0</v>
      </c>
      <c r="OV27" s="109">
        <f>Seniori!OV16</f>
        <v>0</v>
      </c>
      <c r="OW27" s="109">
        <f>Seniori!OW16</f>
        <v>0</v>
      </c>
      <c r="OX27" s="109">
        <f>Seniori!OX16</f>
        <v>0</v>
      </c>
      <c r="OY27" s="109">
        <f>Seniori!OY16</f>
        <v>0</v>
      </c>
      <c r="OZ27" s="109">
        <f>Seniori!OZ16</f>
        <v>0</v>
      </c>
      <c r="PA27" s="109">
        <f>Seniori!PA16</f>
        <v>0</v>
      </c>
      <c r="PB27" s="109"/>
      <c r="PC27" s="109"/>
      <c r="PD27" s="109">
        <f>Seniori!PD16</f>
        <v>0</v>
      </c>
      <c r="PE27" s="109">
        <f>Seniori!PE16</f>
        <v>0</v>
      </c>
      <c r="PF27" s="109">
        <f>Seniori!PF16</f>
        <v>0</v>
      </c>
      <c r="PG27" s="109">
        <f>Seniori!PG16</f>
        <v>0</v>
      </c>
      <c r="PH27" s="109">
        <f>Seniori!PH16</f>
        <v>0</v>
      </c>
      <c r="PI27" s="109"/>
      <c r="PJ27" s="109">
        <f>Seniori!PJ16</f>
        <v>0</v>
      </c>
      <c r="PK27" s="109">
        <f>Seniori!PK16</f>
        <v>0</v>
      </c>
      <c r="PL27" s="109">
        <f>Seniori!PL16</f>
        <v>0</v>
      </c>
      <c r="PM27" s="109">
        <f>Seniori!PM16</f>
        <v>0</v>
      </c>
      <c r="PN27" s="109">
        <f>Seniori!PN16</f>
        <v>0</v>
      </c>
      <c r="PO27" s="109">
        <f>Seniori!PO16</f>
        <v>0</v>
      </c>
      <c r="PP27" s="109">
        <f>Seniori!PP16</f>
        <v>0</v>
      </c>
      <c r="PQ27" s="109">
        <f>Seniori!PQ16</f>
        <v>0</v>
      </c>
      <c r="PR27" s="109">
        <f>Seniori!PR16</f>
        <v>0</v>
      </c>
      <c r="PS27" s="109">
        <f>Seniori!PS16</f>
        <v>0</v>
      </c>
      <c r="PT27" s="109">
        <f>Seniori!PT16</f>
        <v>0</v>
      </c>
      <c r="PU27" s="109">
        <f>Seniori!PU16</f>
        <v>0</v>
      </c>
      <c r="PV27" s="109">
        <f>Seniori!PV16</f>
        <v>0</v>
      </c>
      <c r="PW27" s="109">
        <f>Seniori!PW16</f>
        <v>0</v>
      </c>
      <c r="PX27" s="109">
        <f>Seniori!PX16</f>
        <v>0</v>
      </c>
      <c r="PY27" s="109">
        <f>Seniori!PY16</f>
        <v>0</v>
      </c>
      <c r="PZ27" s="109">
        <f>Seniori!PZ16</f>
        <v>0</v>
      </c>
      <c r="QA27" s="109">
        <f>Seniori!QA16</f>
        <v>0</v>
      </c>
      <c r="QB27" s="109">
        <f>Seniori!QB16</f>
        <v>0</v>
      </c>
      <c r="QC27" s="109">
        <f>Seniori!QC16</f>
        <v>0</v>
      </c>
      <c r="QD27" s="109">
        <f>Seniori!QD16</f>
        <v>0</v>
      </c>
      <c r="QE27" s="109">
        <f>Seniori!QE16</f>
        <v>0</v>
      </c>
      <c r="QF27" s="109">
        <f>Seniori!QF16</f>
        <v>0</v>
      </c>
      <c r="QG27" s="109">
        <f>Seniori!QG16</f>
        <v>0</v>
      </c>
      <c r="QH27" s="109">
        <f>Seniori!QH16</f>
        <v>0</v>
      </c>
      <c r="QI27" s="109">
        <f>Seniori!QI16</f>
        <v>0</v>
      </c>
      <c r="QJ27" s="109">
        <f>Seniori!QJ16</f>
        <v>0</v>
      </c>
      <c r="QK27" s="109">
        <f>Seniori!QK16</f>
        <v>0</v>
      </c>
      <c r="QL27" s="109">
        <f>Seniori!QL16</f>
        <v>0</v>
      </c>
      <c r="QM27" s="109">
        <f>Seniori!QM16</f>
        <v>0</v>
      </c>
      <c r="QN27" s="109">
        <f>Seniori!QN16</f>
        <v>0</v>
      </c>
      <c r="QO27" s="109">
        <f>Seniori!QO16</f>
        <v>0</v>
      </c>
      <c r="QP27" s="109">
        <f>Seniori!QP16</f>
        <v>0</v>
      </c>
      <c r="QQ27" s="109">
        <f>Seniori!QQ16</f>
        <v>0</v>
      </c>
      <c r="QR27" s="109">
        <f>Seniori!QR16</f>
        <v>0</v>
      </c>
      <c r="QS27" s="109">
        <f>Seniori!QS16</f>
        <v>0</v>
      </c>
      <c r="QT27" s="109">
        <f>Seniori!QT16</f>
        <v>0</v>
      </c>
      <c r="QU27" s="109">
        <f>Seniori!QU16</f>
        <v>0</v>
      </c>
      <c r="QV27" s="109">
        <f>Seniori!QV16</f>
        <v>0</v>
      </c>
      <c r="QW27" s="109">
        <f>Seniori!QW16</f>
        <v>0</v>
      </c>
      <c r="QX27" s="109">
        <f>Seniori!QX16</f>
        <v>0</v>
      </c>
      <c r="QY27" s="109">
        <f>Seniori!QY16</f>
        <v>0</v>
      </c>
      <c r="QZ27" s="109">
        <f>Seniori!QZ16</f>
        <v>0</v>
      </c>
      <c r="RA27" s="109">
        <f>Seniori!RA16</f>
        <v>0</v>
      </c>
      <c r="RB27" s="109">
        <f>Seniori!RB16</f>
        <v>0</v>
      </c>
      <c r="RC27" s="109">
        <f>Seniori!RC16</f>
        <v>0</v>
      </c>
      <c r="RD27" s="109">
        <f>Seniori!RD16</f>
        <v>0</v>
      </c>
      <c r="RE27" s="109">
        <f>Seniori!RE16</f>
        <v>0</v>
      </c>
      <c r="RF27" s="109">
        <f>Seniori!RF16</f>
        <v>0</v>
      </c>
      <c r="RG27" s="109">
        <f>Seniori!RG16</f>
        <v>0</v>
      </c>
      <c r="RH27" s="109">
        <f>Seniori!RH16</f>
        <v>0</v>
      </c>
      <c r="RI27" s="109">
        <f>Seniori!RI16</f>
        <v>0</v>
      </c>
      <c r="RJ27" s="109">
        <f>Seniori!RJ16</f>
        <v>0</v>
      </c>
      <c r="RK27" s="109">
        <f>Seniori!RK16</f>
        <v>0</v>
      </c>
      <c r="RL27" s="109">
        <f>Seniori!RL16</f>
        <v>0</v>
      </c>
      <c r="RM27" s="109">
        <f>Seniori!RM16</f>
        <v>0</v>
      </c>
      <c r="RN27" s="109">
        <f>Seniori!RN16</f>
        <v>0</v>
      </c>
      <c r="RO27" s="109">
        <f>Seniori!RO16</f>
        <v>0</v>
      </c>
      <c r="RP27" s="109">
        <f>Seniori!RP16</f>
        <v>0</v>
      </c>
      <c r="RQ27" s="109">
        <f>Seniori!RQ16</f>
        <v>0</v>
      </c>
      <c r="RR27" s="109">
        <f>Seniori!RR16</f>
        <v>0</v>
      </c>
      <c r="RS27" s="109">
        <f>Seniori!RS16</f>
        <v>0</v>
      </c>
      <c r="RT27" s="109">
        <f>Seniori!RT16</f>
        <v>0</v>
      </c>
      <c r="RU27" s="109">
        <f>Seniori!RU16</f>
        <v>0</v>
      </c>
      <c r="RV27" s="109">
        <f>Seniori!RV16</f>
        <v>0</v>
      </c>
      <c r="RW27" s="109">
        <f>Seniori!RW16</f>
        <v>0</v>
      </c>
      <c r="RX27" s="109">
        <f>Seniori!RX16</f>
        <v>0</v>
      </c>
      <c r="RY27" s="109">
        <f>Seniori!RY16</f>
        <v>0</v>
      </c>
      <c r="RZ27" s="109">
        <f>Seniori!RZ16</f>
        <v>0</v>
      </c>
      <c r="SA27" s="109">
        <f>Seniori!SA16</f>
        <v>0</v>
      </c>
      <c r="SB27" s="109">
        <f>Seniori!SB16</f>
        <v>0</v>
      </c>
      <c r="SC27" s="109">
        <f>Seniori!SC16</f>
        <v>0</v>
      </c>
      <c r="SD27" s="109">
        <f>Seniori!SD16</f>
        <v>0</v>
      </c>
      <c r="SE27" s="109">
        <f>Seniori!SE16</f>
        <v>0</v>
      </c>
      <c r="SF27" s="109">
        <f>Seniori!SF16</f>
        <v>0</v>
      </c>
      <c r="SG27" s="109">
        <f>Seniori!SG16</f>
        <v>0</v>
      </c>
      <c r="SH27" s="109">
        <f>Seniori!SH16</f>
        <v>0</v>
      </c>
      <c r="SI27" s="109">
        <f>Seniori!SI16</f>
        <v>0</v>
      </c>
      <c r="SJ27" s="109">
        <f>Seniori!SJ16</f>
        <v>0</v>
      </c>
      <c r="SK27" s="109">
        <f>Seniori!SK16</f>
        <v>0</v>
      </c>
      <c r="SL27" s="109">
        <f>Seniori!SL16</f>
        <v>0</v>
      </c>
      <c r="SM27" s="109">
        <f>Seniori!SM16</f>
        <v>0</v>
      </c>
      <c r="SN27" s="109">
        <f>Seniori!SN16</f>
        <v>0</v>
      </c>
      <c r="SO27" s="109">
        <f>Seniori!SO16</f>
        <v>0</v>
      </c>
      <c r="SP27" s="109">
        <f>Seniori!SP16</f>
        <v>0</v>
      </c>
      <c r="SQ27" s="109">
        <f>Seniori!SQ16</f>
        <v>0</v>
      </c>
      <c r="SR27" s="109">
        <f>Seniori!SR16</f>
        <v>0</v>
      </c>
      <c r="SS27" s="109">
        <f>Seniori!SS16</f>
        <v>0</v>
      </c>
      <c r="ST27" s="109">
        <f>Seniori!ST16</f>
        <v>0</v>
      </c>
      <c r="SU27" s="109">
        <f>Seniori!SU16</f>
        <v>0</v>
      </c>
      <c r="SV27" s="109">
        <f>Seniori!SV16</f>
        <v>0</v>
      </c>
      <c r="SW27" s="109">
        <f>Seniori!SW16</f>
        <v>0</v>
      </c>
      <c r="SX27" s="109">
        <f>Seniori!SX16</f>
        <v>0</v>
      </c>
      <c r="SY27" s="109">
        <f>Seniori!SY16</f>
        <v>0</v>
      </c>
      <c r="SZ27" s="109">
        <f>Seniori!SZ16</f>
        <v>0</v>
      </c>
      <c r="TA27" s="109">
        <f>Seniori!TA16</f>
        <v>0</v>
      </c>
      <c r="TB27" s="109">
        <f>Seniori!TB16</f>
        <v>0</v>
      </c>
    </row>
    <row r="28" spans="1:522" s="10" customFormat="1" ht="18" customHeight="1" x14ac:dyDescent="0.2">
      <c r="A28" s="12">
        <v>19</v>
      </c>
      <c r="B28" s="11" t="s">
        <v>558</v>
      </c>
      <c r="C28" s="1"/>
      <c r="D28" s="1"/>
      <c r="E28" s="65" t="s">
        <v>50</v>
      </c>
      <c r="F28" s="1"/>
      <c r="G28" s="9" t="s">
        <v>129</v>
      </c>
      <c r="H28" s="4"/>
      <c r="I28" s="1">
        <f t="shared" si="2"/>
        <v>19</v>
      </c>
      <c r="J28" s="12">
        <f>Tabuľka311[[#This Row],[Stĺpec9]]</f>
        <v>19</v>
      </c>
      <c r="K28" s="109">
        <f>Seniori!K42</f>
        <v>0</v>
      </c>
      <c r="L28" s="109">
        <f>Seniori!L42</f>
        <v>0</v>
      </c>
      <c r="M28" s="109">
        <f>Seniori!M42</f>
        <v>0</v>
      </c>
      <c r="N28" s="109">
        <f>Seniori!N42</f>
        <v>0</v>
      </c>
      <c r="O28" s="109">
        <f>Seniori!O42</f>
        <v>0</v>
      </c>
      <c r="P28" s="109">
        <f>Seniori!P42</f>
        <v>0</v>
      </c>
      <c r="Q28" s="109">
        <f>Seniori!Q42</f>
        <v>0</v>
      </c>
      <c r="R28" s="109">
        <f>Seniori!R42</f>
        <v>0</v>
      </c>
      <c r="S28" s="109">
        <f>Seniori!S42</f>
        <v>0</v>
      </c>
      <c r="T28" s="109">
        <f>Seniori!T42</f>
        <v>0</v>
      </c>
      <c r="U28" s="109">
        <f>Seniori!U42</f>
        <v>0</v>
      </c>
      <c r="V28" s="109">
        <f>Seniori!V42</f>
        <v>0</v>
      </c>
      <c r="W28" s="109">
        <f>Seniori!W42</f>
        <v>0</v>
      </c>
      <c r="X28" s="109">
        <f>Seniori!X42</f>
        <v>0</v>
      </c>
      <c r="Y28" s="109">
        <f>Seniori!Y42</f>
        <v>0</v>
      </c>
      <c r="Z28" s="109">
        <f>Seniori!Z42</f>
        <v>0</v>
      </c>
      <c r="AA28" s="109">
        <f>Seniori!AA42</f>
        <v>0</v>
      </c>
      <c r="AB28" s="109">
        <f>Seniori!AB42</f>
        <v>0</v>
      </c>
      <c r="AC28" s="109">
        <f>Seniori!AC42</f>
        <v>0</v>
      </c>
      <c r="AD28" s="109">
        <f>Seniori!AD42</f>
        <v>0</v>
      </c>
      <c r="AE28" s="109">
        <f>Seniori!AE42</f>
        <v>0</v>
      </c>
      <c r="AF28" s="109">
        <f>Seniori!AF42</f>
        <v>0</v>
      </c>
      <c r="AG28" s="109">
        <f>Seniori!AG42</f>
        <v>0</v>
      </c>
      <c r="AH28" s="109">
        <f>Seniori!AH42</f>
        <v>0</v>
      </c>
      <c r="AI28" s="109">
        <f>Seniori!AI42</f>
        <v>0</v>
      </c>
      <c r="AJ28" s="109">
        <f>Seniori!AJ42</f>
        <v>0</v>
      </c>
      <c r="AK28" s="109">
        <f>Seniori!AK42</f>
        <v>0</v>
      </c>
      <c r="AL28" s="109">
        <f>Seniori!AL42</f>
        <v>0</v>
      </c>
      <c r="AM28" s="109">
        <f>Seniori!AM42</f>
        <v>0</v>
      </c>
      <c r="AN28" s="109">
        <f>Seniori!AN42</f>
        <v>0</v>
      </c>
      <c r="AO28" s="109">
        <f>Seniori!AO42</f>
        <v>0</v>
      </c>
      <c r="AP28" s="109">
        <f>Seniori!AP42</f>
        <v>0</v>
      </c>
      <c r="AQ28" s="109">
        <f>Seniori!AQ42</f>
        <v>5</v>
      </c>
      <c r="AR28" s="109">
        <f>Seniori!AR42</f>
        <v>5</v>
      </c>
      <c r="AS28" s="109">
        <f>Seniori!AS42</f>
        <v>0</v>
      </c>
      <c r="AT28" s="109">
        <f>Seniori!AT42</f>
        <v>0</v>
      </c>
      <c r="AU28" s="109">
        <f>Seniori!AU42</f>
        <v>0</v>
      </c>
      <c r="AV28" s="109">
        <f>Seniori!AV42</f>
        <v>0</v>
      </c>
      <c r="AW28" s="109">
        <f>Seniori!AW42</f>
        <v>0</v>
      </c>
      <c r="AX28" s="109">
        <f>Seniori!AX42</f>
        <v>0</v>
      </c>
      <c r="AY28" s="109">
        <f>Seniori!AY42</f>
        <v>0</v>
      </c>
      <c r="AZ28" s="109">
        <f>Seniori!AZ42</f>
        <v>0</v>
      </c>
      <c r="BA28" s="109">
        <f>Seniori!BA42</f>
        <v>0</v>
      </c>
      <c r="BB28" s="109">
        <f>Seniori!BB42</f>
        <v>0</v>
      </c>
      <c r="BC28" s="109">
        <f>Seniori!BC42</f>
        <v>0</v>
      </c>
      <c r="BD28" s="109">
        <f>Seniori!BD42</f>
        <v>0</v>
      </c>
      <c r="BE28" s="109">
        <f>Seniori!BE42</f>
        <v>0</v>
      </c>
      <c r="BF28" s="109">
        <f>Seniori!BF42</f>
        <v>0</v>
      </c>
      <c r="BG28" s="109">
        <f>Seniori!BG42</f>
        <v>0</v>
      </c>
      <c r="BH28" s="109">
        <f>Seniori!BH42</f>
        <v>0</v>
      </c>
      <c r="BI28" s="109">
        <f>Seniori!BI42</f>
        <v>0</v>
      </c>
      <c r="BJ28" s="109">
        <f>Seniori!BJ42</f>
        <v>0</v>
      </c>
      <c r="BK28" s="109">
        <f>Seniori!BK42</f>
        <v>0</v>
      </c>
      <c r="BL28" s="109">
        <f>Seniori!BL42</f>
        <v>0</v>
      </c>
      <c r="BM28" s="109">
        <f>Seniori!BM42</f>
        <v>0</v>
      </c>
      <c r="BN28" s="109">
        <f>Seniori!BN42</f>
        <v>0</v>
      </c>
      <c r="BO28" s="109">
        <f>Seniori!BO42</f>
        <v>0</v>
      </c>
      <c r="BP28" s="109">
        <f>Seniori!BP42</f>
        <v>0</v>
      </c>
      <c r="BQ28" s="109">
        <f>Seniori!BQ42</f>
        <v>0</v>
      </c>
      <c r="BR28" s="109">
        <f>Seniori!BR42</f>
        <v>0</v>
      </c>
      <c r="BS28" s="109">
        <f>Seniori!BS42</f>
        <v>0</v>
      </c>
      <c r="BT28" s="109">
        <f>Seniori!BT42</f>
        <v>0</v>
      </c>
      <c r="BU28" s="109">
        <f>Seniori!BU42</f>
        <v>0</v>
      </c>
      <c r="BV28" s="109">
        <f>Seniori!BV42</f>
        <v>0</v>
      </c>
      <c r="BW28" s="109">
        <f>Seniori!BW42</f>
        <v>0</v>
      </c>
      <c r="BX28" s="109">
        <f>Seniori!BX42</f>
        <v>0</v>
      </c>
      <c r="BY28" s="109">
        <f>Seniori!BY42</f>
        <v>0</v>
      </c>
      <c r="BZ28" s="109">
        <f>Seniori!BZ42</f>
        <v>0</v>
      </c>
      <c r="CA28" s="109">
        <f>Seniori!CA42</f>
        <v>0</v>
      </c>
      <c r="CB28" s="109">
        <f>Seniori!CB42</f>
        <v>0</v>
      </c>
      <c r="CC28" s="109">
        <f>Seniori!CC42</f>
        <v>0</v>
      </c>
      <c r="CD28" s="109">
        <f>Seniori!CD42</f>
        <v>0</v>
      </c>
      <c r="CE28" s="109">
        <f>Seniori!CE42</f>
        <v>0</v>
      </c>
      <c r="CF28" s="109">
        <f>Seniori!CF42</f>
        <v>0</v>
      </c>
      <c r="CG28" s="109">
        <f>Seniori!CG42</f>
        <v>0</v>
      </c>
      <c r="CH28" s="109">
        <f>Seniori!CH42</f>
        <v>0</v>
      </c>
      <c r="CI28" s="109">
        <f>Seniori!CI42</f>
        <v>4</v>
      </c>
      <c r="CJ28" s="109">
        <f>Seniori!CJ42</f>
        <v>0</v>
      </c>
      <c r="CK28" s="109">
        <f>Seniori!CK42</f>
        <v>0</v>
      </c>
      <c r="CL28" s="109">
        <f>Seniori!CL42</f>
        <v>0</v>
      </c>
      <c r="CM28" s="109">
        <f>Seniori!CM42</f>
        <v>0</v>
      </c>
      <c r="CN28" s="109">
        <f>Seniori!CN42</f>
        <v>0</v>
      </c>
      <c r="CO28" s="109">
        <f>Seniori!CO42</f>
        <v>0</v>
      </c>
      <c r="CP28" s="109">
        <f>Seniori!CP42</f>
        <v>0</v>
      </c>
      <c r="CQ28" s="109">
        <f>Seniori!CQ42</f>
        <v>0</v>
      </c>
      <c r="CR28" s="109">
        <f>Seniori!CR42</f>
        <v>5</v>
      </c>
      <c r="CS28" s="109">
        <f>Seniori!CS42</f>
        <v>0</v>
      </c>
      <c r="CT28" s="109">
        <f>Seniori!CT42</f>
        <v>0</v>
      </c>
      <c r="CU28" s="109">
        <f>Seniori!CU42</f>
        <v>0</v>
      </c>
      <c r="CV28" s="109">
        <f>Seniori!CV42</f>
        <v>0</v>
      </c>
      <c r="CW28" s="109">
        <f>Seniori!CW42</f>
        <v>0</v>
      </c>
      <c r="CX28" s="109">
        <f>Seniori!CX42</f>
        <v>0</v>
      </c>
      <c r="CY28" s="109">
        <f>Seniori!CY42</f>
        <v>0</v>
      </c>
      <c r="CZ28" s="109">
        <f>Seniori!CZ42</f>
        <v>0</v>
      </c>
      <c r="DA28" s="109">
        <f>Seniori!DA42</f>
        <v>0</v>
      </c>
      <c r="DB28" s="109">
        <f>Seniori!DB42</f>
        <v>0</v>
      </c>
      <c r="DC28" s="109">
        <f>Seniori!DC42</f>
        <v>0</v>
      </c>
      <c r="DD28" s="109">
        <f>Seniori!DD42</f>
        <v>0</v>
      </c>
      <c r="DE28" s="109">
        <f>Seniori!DE42</f>
        <v>0</v>
      </c>
      <c r="DF28" s="109">
        <f>Seniori!DF42</f>
        <v>0</v>
      </c>
      <c r="DG28" s="109">
        <f>Seniori!DG42</f>
        <v>0</v>
      </c>
      <c r="DH28" s="109">
        <f>Seniori!DH42</f>
        <v>0</v>
      </c>
      <c r="DI28" s="109">
        <f>Seniori!DI42</f>
        <v>0</v>
      </c>
      <c r="DJ28" s="109">
        <f>Seniori!DJ42</f>
        <v>0</v>
      </c>
      <c r="DK28" s="109">
        <f>Seniori!DK42</f>
        <v>0</v>
      </c>
      <c r="DL28" s="109">
        <f>Seniori!DL42</f>
        <v>0</v>
      </c>
      <c r="DM28" s="109">
        <f>Seniori!DM42</f>
        <v>0</v>
      </c>
      <c r="DN28" s="109">
        <f>Seniori!DN42</f>
        <v>0</v>
      </c>
      <c r="DO28" s="109">
        <f>Seniori!DO42</f>
        <v>0</v>
      </c>
      <c r="DP28" s="109">
        <f>Seniori!DP42</f>
        <v>0</v>
      </c>
      <c r="DQ28" s="109">
        <f>Seniori!DQ42</f>
        <v>0</v>
      </c>
      <c r="DR28" s="109">
        <f>Seniori!DR42</f>
        <v>0</v>
      </c>
      <c r="DS28" s="109">
        <f>Seniori!DS42</f>
        <v>0</v>
      </c>
      <c r="DT28" s="109">
        <f>Seniori!DT42</f>
        <v>0</v>
      </c>
      <c r="DU28" s="109">
        <f>Seniori!DU42</f>
        <v>0</v>
      </c>
      <c r="DV28" s="109">
        <f>Seniori!DV42</f>
        <v>0</v>
      </c>
      <c r="DW28" s="109">
        <f>Seniori!DW42</f>
        <v>0</v>
      </c>
      <c r="DX28" s="109">
        <f>Seniori!DX42</f>
        <v>0</v>
      </c>
      <c r="DY28" s="109">
        <f>Seniori!DY42</f>
        <v>0</v>
      </c>
      <c r="DZ28" s="109">
        <f>Seniori!DZ42</f>
        <v>0</v>
      </c>
      <c r="EA28" s="109">
        <f>Seniori!EA42</f>
        <v>0</v>
      </c>
      <c r="EB28" s="109">
        <f>Seniori!EB42</f>
        <v>0</v>
      </c>
      <c r="EC28" s="109">
        <f>Seniori!EC42</f>
        <v>0</v>
      </c>
      <c r="ED28" s="109">
        <f>Seniori!ED42</f>
        <v>0</v>
      </c>
      <c r="EE28" s="109">
        <f>Seniori!EE42</f>
        <v>0</v>
      </c>
      <c r="EF28" s="109">
        <f>Seniori!EF42</f>
        <v>0</v>
      </c>
      <c r="EG28" s="109">
        <f>Seniori!EG42</f>
        <v>0</v>
      </c>
      <c r="EH28" s="109">
        <f>Seniori!EH42</f>
        <v>0</v>
      </c>
      <c r="EI28" s="109">
        <f>Seniori!EI42</f>
        <v>0</v>
      </c>
      <c r="EJ28" s="109">
        <f>Seniori!EJ42</f>
        <v>0</v>
      </c>
      <c r="EK28" s="109">
        <f>Seniori!EK42</f>
        <v>0</v>
      </c>
      <c r="EL28" s="109">
        <f>Seniori!EL42</f>
        <v>0</v>
      </c>
      <c r="EM28" s="109">
        <f>Seniori!EM42</f>
        <v>0</v>
      </c>
      <c r="EN28" s="109">
        <f>Seniori!EN42</f>
        <v>0</v>
      </c>
      <c r="EO28" s="109">
        <f>Seniori!EO42</f>
        <v>0</v>
      </c>
      <c r="EP28" s="109">
        <f>Seniori!EP42</f>
        <v>0</v>
      </c>
      <c r="EQ28" s="109">
        <f>Seniori!EQ42</f>
        <v>0</v>
      </c>
      <c r="ER28" s="109">
        <f>Seniori!ER42</f>
        <v>0</v>
      </c>
      <c r="ES28" s="109">
        <f>Seniori!ES42</f>
        <v>0</v>
      </c>
      <c r="ET28" s="109">
        <f>Seniori!ET42</f>
        <v>0</v>
      </c>
      <c r="EU28" s="109">
        <f>Seniori!EU42</f>
        <v>0</v>
      </c>
      <c r="EV28" s="109">
        <f>Seniori!EV42</f>
        <v>0</v>
      </c>
      <c r="EW28" s="109">
        <f>Seniori!EW42</f>
        <v>0</v>
      </c>
      <c r="EX28" s="109">
        <f>Seniori!EX42</f>
        <v>0</v>
      </c>
      <c r="EY28" s="109">
        <f>Seniori!EY42</f>
        <v>0</v>
      </c>
      <c r="EZ28" s="109">
        <f>Seniori!EZ42</f>
        <v>0</v>
      </c>
      <c r="FA28" s="109">
        <f>Seniori!FA42</f>
        <v>0</v>
      </c>
      <c r="FB28" s="109">
        <f>Seniori!FB42</f>
        <v>0</v>
      </c>
      <c r="FC28" s="109">
        <f>Seniori!FC42</f>
        <v>0</v>
      </c>
      <c r="FD28" s="109">
        <f>Seniori!FD42</f>
        <v>0</v>
      </c>
      <c r="FE28" s="109">
        <f>Seniori!FE42</f>
        <v>0</v>
      </c>
      <c r="FF28" s="109">
        <f>Seniori!FF42</f>
        <v>0</v>
      </c>
      <c r="FG28" s="109">
        <f>Seniori!FG42</f>
        <v>0</v>
      </c>
      <c r="FH28" s="109">
        <f>Seniori!FH42</f>
        <v>0</v>
      </c>
      <c r="FI28" s="109">
        <f>Seniori!FI42</f>
        <v>0</v>
      </c>
      <c r="FJ28" s="109">
        <f>Seniori!FJ42</f>
        <v>0</v>
      </c>
      <c r="FK28" s="109">
        <f>Seniori!FK42</f>
        <v>0</v>
      </c>
      <c r="FL28" s="109">
        <f>Seniori!FL42</f>
        <v>0</v>
      </c>
      <c r="FM28" s="109">
        <f>Seniori!FM42</f>
        <v>0</v>
      </c>
      <c r="FN28" s="109">
        <f>Seniori!FN42</f>
        <v>0</v>
      </c>
      <c r="FO28" s="109">
        <f>Seniori!FO42</f>
        <v>0</v>
      </c>
      <c r="FP28" s="109">
        <f>Seniori!FP42</f>
        <v>0</v>
      </c>
      <c r="FQ28" s="109">
        <f>Seniori!FQ42</f>
        <v>0</v>
      </c>
      <c r="FR28" s="109">
        <f>Seniori!FR42</f>
        <v>0</v>
      </c>
      <c r="FS28" s="109">
        <f>Seniori!FS42</f>
        <v>0</v>
      </c>
      <c r="FT28" s="109">
        <f>Seniori!FT42</f>
        <v>0</v>
      </c>
      <c r="FU28" s="109">
        <f>Seniori!FU42</f>
        <v>0</v>
      </c>
      <c r="FV28" s="109">
        <f>Seniori!FV42</f>
        <v>0</v>
      </c>
      <c r="FW28" s="109">
        <f>Seniori!FW42</f>
        <v>0</v>
      </c>
      <c r="FX28" s="109">
        <f>Seniori!FX42</f>
        <v>0</v>
      </c>
      <c r="FY28" s="109">
        <f>Seniori!FY42</f>
        <v>0</v>
      </c>
      <c r="FZ28" s="109">
        <f>Seniori!FZ42</f>
        <v>0</v>
      </c>
      <c r="GA28" s="109">
        <f>Seniori!GA42</f>
        <v>0</v>
      </c>
      <c r="GB28" s="109">
        <f>Seniori!GB42</f>
        <v>0</v>
      </c>
      <c r="GC28" s="109">
        <f>Seniori!GC42</f>
        <v>0</v>
      </c>
      <c r="GD28" s="109">
        <f>Seniori!GD42</f>
        <v>0</v>
      </c>
      <c r="GE28" s="109">
        <f>Seniori!GE42</f>
        <v>0</v>
      </c>
      <c r="GF28" s="109">
        <f>Seniori!GF42</f>
        <v>0</v>
      </c>
      <c r="GG28" s="109">
        <f>Seniori!GG42</f>
        <v>0</v>
      </c>
      <c r="GH28" s="109">
        <f>Seniori!GH42</f>
        <v>0</v>
      </c>
      <c r="GI28" s="109">
        <f>Seniori!GI42</f>
        <v>0</v>
      </c>
      <c r="GJ28" s="109">
        <f>Seniori!GJ42</f>
        <v>0</v>
      </c>
      <c r="GK28" s="109">
        <f>Seniori!GK42</f>
        <v>0</v>
      </c>
      <c r="GL28" s="109">
        <f>Seniori!GL42</f>
        <v>0</v>
      </c>
      <c r="GM28" s="109">
        <f>Seniori!GM42</f>
        <v>0</v>
      </c>
      <c r="GN28" s="109">
        <f>Seniori!GN42</f>
        <v>0</v>
      </c>
      <c r="GO28" s="109">
        <f>Seniori!GO42</f>
        <v>0</v>
      </c>
      <c r="GP28" s="109">
        <f>Seniori!GP42</f>
        <v>0</v>
      </c>
      <c r="GQ28" s="109">
        <f>Seniori!GQ42</f>
        <v>0</v>
      </c>
      <c r="GR28" s="109">
        <f>Seniori!GR42</f>
        <v>0</v>
      </c>
      <c r="GS28" s="109">
        <f>Seniori!GS42</f>
        <v>0</v>
      </c>
      <c r="GT28" s="109">
        <f>Seniori!GT42</f>
        <v>0</v>
      </c>
      <c r="GU28" s="109">
        <f>Seniori!GU42</f>
        <v>0</v>
      </c>
      <c r="GV28" s="109">
        <f>Seniori!GV42</f>
        <v>0</v>
      </c>
      <c r="GW28" s="109">
        <f>Seniori!GW42</f>
        <v>0</v>
      </c>
      <c r="GX28" s="109">
        <f>Seniori!GX42</f>
        <v>0</v>
      </c>
      <c r="GY28" s="109">
        <f>Seniori!GY42</f>
        <v>0</v>
      </c>
      <c r="GZ28" s="109">
        <f>Seniori!GZ42</f>
        <v>0</v>
      </c>
      <c r="HA28" s="109">
        <f>Seniori!HA42</f>
        <v>0</v>
      </c>
      <c r="HB28" s="109">
        <f>Seniori!HB42</f>
        <v>0</v>
      </c>
      <c r="HC28" s="109">
        <f>Seniori!HC42</f>
        <v>0</v>
      </c>
      <c r="HD28" s="109">
        <f>Seniori!HD42</f>
        <v>0</v>
      </c>
      <c r="HE28" s="109">
        <f>Seniori!HE42</f>
        <v>0</v>
      </c>
      <c r="HF28" s="109">
        <f>Seniori!HF42</f>
        <v>0</v>
      </c>
      <c r="HG28" s="109">
        <f>Seniori!HG42</f>
        <v>0</v>
      </c>
      <c r="HH28" s="109">
        <f>Seniori!HH42</f>
        <v>0</v>
      </c>
      <c r="HI28" s="109">
        <f>Seniori!HI42</f>
        <v>0</v>
      </c>
      <c r="HJ28" s="109">
        <f>Seniori!HJ42</f>
        <v>0</v>
      </c>
      <c r="HK28" s="109">
        <f>Seniori!HK42</f>
        <v>0</v>
      </c>
      <c r="HL28" s="109">
        <f>Seniori!HL42</f>
        <v>0</v>
      </c>
      <c r="HM28" s="109">
        <f>Seniori!HM42</f>
        <v>0</v>
      </c>
      <c r="HN28" s="109">
        <f>Seniori!HN42</f>
        <v>0</v>
      </c>
      <c r="HO28" s="109">
        <f>Seniori!HO42</f>
        <v>0</v>
      </c>
      <c r="HP28" s="109">
        <f>Seniori!HP42</f>
        <v>0</v>
      </c>
      <c r="HQ28" s="109">
        <f>Seniori!HQ42</f>
        <v>0</v>
      </c>
      <c r="HR28" s="109">
        <f>Seniori!HR42</f>
        <v>0</v>
      </c>
      <c r="HS28" s="109">
        <f>Seniori!HS42</f>
        <v>0</v>
      </c>
      <c r="HT28" s="109">
        <f>Seniori!HT42</f>
        <v>0</v>
      </c>
      <c r="HU28" s="109">
        <f>Seniori!HU42</f>
        <v>0</v>
      </c>
      <c r="HV28" s="109">
        <f>Seniori!HV42</f>
        <v>0</v>
      </c>
      <c r="HW28" s="109">
        <f>Seniori!HW42</f>
        <v>0</v>
      </c>
      <c r="HX28" s="109">
        <f>Seniori!HX42</f>
        <v>0</v>
      </c>
      <c r="HY28" s="109">
        <f>Seniori!HY42</f>
        <v>0</v>
      </c>
      <c r="HZ28" s="109">
        <f>Seniori!HZ42</f>
        <v>0</v>
      </c>
      <c r="IA28" s="109">
        <f>Seniori!IA42</f>
        <v>0</v>
      </c>
      <c r="IB28" s="109">
        <f>Seniori!IB42</f>
        <v>0</v>
      </c>
      <c r="IC28" s="109">
        <f>Seniori!IC42</f>
        <v>0</v>
      </c>
      <c r="ID28" s="109">
        <f>Seniori!ID42</f>
        <v>0</v>
      </c>
      <c r="IE28" s="109">
        <f>Seniori!IE42</f>
        <v>0</v>
      </c>
      <c r="IF28" s="109">
        <f>Seniori!IF42</f>
        <v>0</v>
      </c>
      <c r="IG28" s="109">
        <f>Seniori!IG42</f>
        <v>0</v>
      </c>
      <c r="IH28" s="109">
        <f>Seniori!IH42</f>
        <v>0</v>
      </c>
      <c r="II28" s="109">
        <f>Seniori!II42</f>
        <v>0</v>
      </c>
      <c r="IJ28" s="109">
        <f>Seniori!IJ42</f>
        <v>0</v>
      </c>
      <c r="IK28" s="109">
        <f>Seniori!IK42</f>
        <v>0</v>
      </c>
      <c r="IL28" s="109">
        <f>Seniori!IL42</f>
        <v>0</v>
      </c>
      <c r="IM28" s="109">
        <f>Seniori!IM42</f>
        <v>0</v>
      </c>
      <c r="IN28" s="109">
        <f>Seniori!IN42</f>
        <v>0</v>
      </c>
      <c r="IO28" s="109">
        <f>Seniori!IO42</f>
        <v>0</v>
      </c>
      <c r="IP28" s="109">
        <f>Seniori!IP42</f>
        <v>0</v>
      </c>
      <c r="IQ28" s="109">
        <f>Seniori!IQ42</f>
        <v>0</v>
      </c>
      <c r="IR28" s="109">
        <f>Seniori!IR42</f>
        <v>0</v>
      </c>
      <c r="IS28" s="109">
        <f>Seniori!IS42</f>
        <v>0</v>
      </c>
      <c r="IT28" s="109">
        <f>Seniori!IT42</f>
        <v>0</v>
      </c>
      <c r="IU28" s="109">
        <f>Seniori!IU42</f>
        <v>0</v>
      </c>
      <c r="IV28" s="109">
        <f>Seniori!IV42</f>
        <v>0</v>
      </c>
      <c r="IW28" s="109">
        <f>Seniori!IW42</f>
        <v>0</v>
      </c>
      <c r="IX28" s="109">
        <f>Seniori!IX42</f>
        <v>0</v>
      </c>
      <c r="IY28" s="109">
        <f>Seniori!IY42</f>
        <v>0</v>
      </c>
      <c r="IZ28" s="109">
        <f>Seniori!IZ42</f>
        <v>0</v>
      </c>
      <c r="JA28" s="109">
        <f>Seniori!JA42</f>
        <v>0</v>
      </c>
      <c r="JB28" s="109">
        <f>Seniori!JB42</f>
        <v>0</v>
      </c>
      <c r="JC28" s="109">
        <f>Seniori!JC42</f>
        <v>0</v>
      </c>
      <c r="JD28" s="109">
        <f>Seniori!JD42</f>
        <v>0</v>
      </c>
      <c r="JE28" s="109">
        <f>Seniori!JE42</f>
        <v>0</v>
      </c>
      <c r="JF28" s="109">
        <f>Seniori!JF42</f>
        <v>0</v>
      </c>
      <c r="JG28" s="109">
        <f>Seniori!JG42</f>
        <v>0</v>
      </c>
      <c r="JH28" s="109">
        <f>Seniori!JH42</f>
        <v>0</v>
      </c>
      <c r="JI28" s="109">
        <f>Seniori!JI42</f>
        <v>0</v>
      </c>
      <c r="JJ28" s="109">
        <f>Seniori!JJ42</f>
        <v>0</v>
      </c>
      <c r="JK28" s="109">
        <f>Seniori!JK42</f>
        <v>0</v>
      </c>
      <c r="JL28" s="109">
        <f>Seniori!JL42</f>
        <v>0</v>
      </c>
      <c r="JM28" s="109">
        <f>Seniori!JM42</f>
        <v>0</v>
      </c>
      <c r="JN28" s="109">
        <f>Seniori!JN42</f>
        <v>0</v>
      </c>
      <c r="JO28" s="109">
        <f>Seniori!JO42</f>
        <v>0</v>
      </c>
      <c r="JP28" s="109">
        <f>Seniori!JP42</f>
        <v>0</v>
      </c>
      <c r="JQ28" s="109">
        <f>Seniori!JQ42</f>
        <v>0</v>
      </c>
      <c r="JR28" s="109">
        <f>Seniori!JR42</f>
        <v>0</v>
      </c>
      <c r="JS28" s="109">
        <f>Seniori!JS42</f>
        <v>0</v>
      </c>
      <c r="JT28" s="109">
        <f>Seniori!JT42</f>
        <v>0</v>
      </c>
      <c r="JU28" s="109">
        <f>Seniori!JU42</f>
        <v>0</v>
      </c>
      <c r="JV28" s="109">
        <f>Seniori!JV42</f>
        <v>0</v>
      </c>
      <c r="JW28" s="109">
        <f>Seniori!JW42</f>
        <v>0</v>
      </c>
      <c r="JX28" s="109">
        <f>Seniori!JX42</f>
        <v>0</v>
      </c>
      <c r="JY28" s="109">
        <f>Seniori!JY42</f>
        <v>0</v>
      </c>
      <c r="JZ28" s="109">
        <f>Seniori!JZ42</f>
        <v>0</v>
      </c>
      <c r="KA28" s="109">
        <f>Seniori!KA42</f>
        <v>0</v>
      </c>
      <c r="KB28" s="109">
        <f>Seniori!KB42</f>
        <v>0</v>
      </c>
      <c r="KC28" s="109">
        <f>Seniori!KC42</f>
        <v>0</v>
      </c>
      <c r="KD28" s="109">
        <f>Seniori!KD42</f>
        <v>0</v>
      </c>
      <c r="KE28" s="109">
        <f>Seniori!KE42</f>
        <v>0</v>
      </c>
      <c r="KF28" s="109">
        <f>Seniori!KF42</f>
        <v>0</v>
      </c>
      <c r="KG28" s="109">
        <f>Seniori!KG42</f>
        <v>0</v>
      </c>
      <c r="KH28" s="109">
        <f>Seniori!KH42</f>
        <v>0</v>
      </c>
      <c r="KI28" s="109">
        <f>Seniori!KI42</f>
        <v>0</v>
      </c>
      <c r="KJ28" s="109">
        <f>Seniori!KJ42</f>
        <v>0</v>
      </c>
      <c r="KK28" s="109">
        <f>Seniori!KK42</f>
        <v>0</v>
      </c>
      <c r="KL28" s="109">
        <f>Seniori!KL42</f>
        <v>0</v>
      </c>
      <c r="KM28" s="109">
        <f>Seniori!KM42</f>
        <v>0</v>
      </c>
      <c r="KN28" s="109">
        <f>Seniori!KN42</f>
        <v>0</v>
      </c>
      <c r="KO28" s="109">
        <f>Seniori!KO42</f>
        <v>0</v>
      </c>
      <c r="KP28" s="109">
        <f>Seniori!KP42</f>
        <v>0</v>
      </c>
      <c r="KQ28" s="109">
        <f>Seniori!KQ42</f>
        <v>0</v>
      </c>
      <c r="KR28" s="109">
        <f>Seniori!KR42</f>
        <v>0</v>
      </c>
      <c r="KS28" s="109">
        <f>Seniori!KS42</f>
        <v>0</v>
      </c>
      <c r="KT28" s="109">
        <f>Seniori!KT42</f>
        <v>0</v>
      </c>
      <c r="KU28" s="109">
        <f>Seniori!KU42</f>
        <v>0</v>
      </c>
      <c r="KV28" s="109">
        <f>Seniori!KV42</f>
        <v>0</v>
      </c>
      <c r="KW28" s="109">
        <f>Seniori!KW42</f>
        <v>0</v>
      </c>
      <c r="KX28" s="109">
        <f>Seniori!KX42</f>
        <v>0</v>
      </c>
      <c r="KY28" s="109">
        <f>Seniori!KY42</f>
        <v>0</v>
      </c>
      <c r="KZ28" s="109">
        <f>Seniori!KZ42</f>
        <v>0</v>
      </c>
      <c r="LA28" s="109">
        <f>Seniori!LA42</f>
        <v>0</v>
      </c>
      <c r="LB28" s="109">
        <f>Seniori!LB42</f>
        <v>0</v>
      </c>
      <c r="LC28" s="109">
        <f>Seniori!LC42</f>
        <v>0</v>
      </c>
      <c r="LD28" s="109">
        <f>Seniori!LD42</f>
        <v>0</v>
      </c>
      <c r="LE28" s="109">
        <f>Seniori!LE42</f>
        <v>0</v>
      </c>
      <c r="LF28" s="109">
        <f>Seniori!LF42</f>
        <v>0</v>
      </c>
      <c r="LG28" s="109">
        <f>Seniori!LG42</f>
        <v>0</v>
      </c>
      <c r="LH28" s="109">
        <f>Seniori!LH42</f>
        <v>0</v>
      </c>
      <c r="LI28" s="109">
        <f>Seniori!LI42</f>
        <v>0</v>
      </c>
      <c r="LJ28" s="109">
        <f>Seniori!LJ42</f>
        <v>0</v>
      </c>
      <c r="LK28" s="109">
        <f>Seniori!LK42</f>
        <v>0</v>
      </c>
      <c r="LL28" s="109">
        <f>Seniori!LL42</f>
        <v>0</v>
      </c>
      <c r="LM28" s="109">
        <f>Seniori!LM42</f>
        <v>0</v>
      </c>
      <c r="LN28" s="109">
        <f>Seniori!LN42</f>
        <v>0</v>
      </c>
      <c r="LO28" s="109">
        <f>Seniori!LO42</f>
        <v>0</v>
      </c>
      <c r="LP28" s="109">
        <f>Seniori!LP42</f>
        <v>0</v>
      </c>
      <c r="LQ28" s="109">
        <f>Seniori!LQ42</f>
        <v>0</v>
      </c>
      <c r="LR28" s="109">
        <f>Seniori!LR42</f>
        <v>0</v>
      </c>
      <c r="LS28" s="109">
        <f>Seniori!LS42</f>
        <v>0</v>
      </c>
      <c r="LT28" s="109">
        <f>Seniori!LT42</f>
        <v>0</v>
      </c>
      <c r="LU28" s="109">
        <f>Seniori!LU42</f>
        <v>0</v>
      </c>
      <c r="LV28" s="109">
        <f>Seniori!LV42</f>
        <v>0</v>
      </c>
      <c r="LW28" s="109">
        <f>Seniori!LW42</f>
        <v>0</v>
      </c>
      <c r="LX28" s="109">
        <f>Seniori!LX42</f>
        <v>0</v>
      </c>
      <c r="LY28" s="109">
        <f>Seniori!LY42</f>
        <v>0</v>
      </c>
      <c r="LZ28" s="109">
        <f>Seniori!LZ42</f>
        <v>0</v>
      </c>
      <c r="MA28" s="109">
        <f>Seniori!MA42</f>
        <v>0</v>
      </c>
      <c r="MB28" s="109">
        <f>Seniori!MB42</f>
        <v>0</v>
      </c>
      <c r="MC28" s="109">
        <f>Seniori!MC42</f>
        <v>0</v>
      </c>
      <c r="MD28" s="109">
        <f>Seniori!MD42</f>
        <v>0</v>
      </c>
      <c r="ME28" s="109">
        <f>Seniori!ME42</f>
        <v>0</v>
      </c>
      <c r="MF28" s="109">
        <f>Seniori!MF42</f>
        <v>0</v>
      </c>
      <c r="MG28" s="109">
        <f>Seniori!MG42</f>
        <v>0</v>
      </c>
      <c r="MH28" s="109">
        <f>Seniori!MH42</f>
        <v>0</v>
      </c>
      <c r="MI28" s="109">
        <f>Seniori!MI42</f>
        <v>0</v>
      </c>
      <c r="MJ28" s="109">
        <f>Seniori!MJ42</f>
        <v>0</v>
      </c>
      <c r="MK28" s="109">
        <f>Seniori!MK42</f>
        <v>0</v>
      </c>
      <c r="ML28" s="109">
        <f>Seniori!ML42</f>
        <v>0</v>
      </c>
      <c r="MM28" s="109">
        <f>Seniori!MM42</f>
        <v>0</v>
      </c>
      <c r="MN28" s="109">
        <f>Seniori!MN42</f>
        <v>0</v>
      </c>
      <c r="MO28" s="109">
        <f>Seniori!MO42</f>
        <v>0</v>
      </c>
      <c r="MP28" s="109">
        <f>Seniori!MP42</f>
        <v>0</v>
      </c>
      <c r="MQ28" s="109">
        <f>Seniori!MQ42</f>
        <v>0</v>
      </c>
      <c r="MR28" s="109">
        <f>Seniori!MR42</f>
        <v>0</v>
      </c>
      <c r="MS28" s="109">
        <f>Seniori!MS42</f>
        <v>0</v>
      </c>
      <c r="MT28" s="109">
        <f>Seniori!MT42</f>
        <v>0</v>
      </c>
      <c r="MU28" s="109">
        <f>Seniori!MU42</f>
        <v>0</v>
      </c>
      <c r="MV28" s="109">
        <f>Seniori!MV42</f>
        <v>0</v>
      </c>
      <c r="MW28" s="109">
        <f>Seniori!MW42</f>
        <v>0</v>
      </c>
      <c r="MX28" s="109">
        <f>Seniori!MX42</f>
        <v>0</v>
      </c>
      <c r="MY28" s="109">
        <f>Seniori!MY42</f>
        <v>0</v>
      </c>
      <c r="MZ28" s="109">
        <f>Seniori!MZ42</f>
        <v>0</v>
      </c>
      <c r="NA28" s="109">
        <f>Seniori!NA42</f>
        <v>0</v>
      </c>
      <c r="NB28" s="109">
        <f>Seniori!NB42</f>
        <v>0</v>
      </c>
      <c r="NC28" s="109">
        <f>Seniori!NC42</f>
        <v>0</v>
      </c>
      <c r="ND28" s="109">
        <f>Seniori!ND42</f>
        <v>0</v>
      </c>
      <c r="NE28" s="109">
        <f>Seniori!NE42</f>
        <v>0</v>
      </c>
      <c r="NF28" s="109">
        <f>Seniori!NF42</f>
        <v>0</v>
      </c>
      <c r="NG28" s="109">
        <f>Seniori!NG42</f>
        <v>0</v>
      </c>
      <c r="NH28" s="109">
        <f>Seniori!NH42</f>
        <v>0</v>
      </c>
      <c r="NI28" s="109">
        <f>Seniori!NI42</f>
        <v>0</v>
      </c>
      <c r="NJ28" s="109">
        <f>Seniori!NJ42</f>
        <v>0</v>
      </c>
      <c r="NK28" s="109">
        <f>Seniori!NK42</f>
        <v>0</v>
      </c>
      <c r="NL28" s="109">
        <f>Seniori!NL42</f>
        <v>0</v>
      </c>
      <c r="NM28" s="109">
        <f>Seniori!NM42</f>
        <v>0</v>
      </c>
      <c r="NN28" s="109">
        <f>Seniori!NN42</f>
        <v>0</v>
      </c>
      <c r="NO28" s="109">
        <f>Seniori!NO42</f>
        <v>0</v>
      </c>
      <c r="NP28" s="109">
        <f>Seniori!NP42</f>
        <v>0</v>
      </c>
      <c r="NQ28" s="109">
        <f>Seniori!NQ42</f>
        <v>0</v>
      </c>
      <c r="NR28" s="109">
        <f>Seniori!NR42</f>
        <v>0</v>
      </c>
      <c r="NS28" s="109">
        <f>Seniori!NS42</f>
        <v>0</v>
      </c>
      <c r="NT28" s="109">
        <f>Seniori!NT42</f>
        <v>0</v>
      </c>
      <c r="NU28" s="109">
        <f>Seniori!NU42</f>
        <v>0</v>
      </c>
      <c r="NV28" s="109">
        <f>Seniori!NV42</f>
        <v>0</v>
      </c>
      <c r="NW28" s="109">
        <f>Seniori!NW42</f>
        <v>0</v>
      </c>
      <c r="NX28" s="109">
        <f>Seniori!NX42</f>
        <v>0</v>
      </c>
      <c r="NY28" s="109">
        <f>Seniori!NY42</f>
        <v>0</v>
      </c>
      <c r="NZ28" s="109">
        <f>Seniori!NZ42</f>
        <v>0</v>
      </c>
      <c r="OA28" s="109">
        <f>Seniori!OA42</f>
        <v>0</v>
      </c>
      <c r="OB28" s="109">
        <f>Seniori!OB42</f>
        <v>0</v>
      </c>
      <c r="OC28" s="109">
        <f>Seniori!OC42</f>
        <v>0</v>
      </c>
      <c r="OD28" s="109">
        <f>Seniori!OD42</f>
        <v>0</v>
      </c>
      <c r="OE28" s="109">
        <f>Seniori!OE42</f>
        <v>0</v>
      </c>
      <c r="OF28" s="109">
        <f>Seniori!OF42</f>
        <v>0</v>
      </c>
      <c r="OG28" s="109">
        <f>Seniori!OG42</f>
        <v>0</v>
      </c>
      <c r="OH28" s="109">
        <f>Seniori!OH42</f>
        <v>0</v>
      </c>
      <c r="OI28" s="109">
        <f>Seniori!OI42</f>
        <v>0</v>
      </c>
      <c r="OJ28" s="109">
        <f>Seniori!OJ42</f>
        <v>0</v>
      </c>
      <c r="OK28" s="109">
        <f>Seniori!OK42</f>
        <v>0</v>
      </c>
      <c r="OL28" s="109">
        <f>Seniori!OL42</f>
        <v>0</v>
      </c>
      <c r="OM28" s="109">
        <f>Seniori!OM42</f>
        <v>0</v>
      </c>
      <c r="ON28" s="109">
        <f>Seniori!ON42</f>
        <v>0</v>
      </c>
      <c r="OO28" s="109">
        <f>Seniori!OO42</f>
        <v>0</v>
      </c>
      <c r="OP28" s="109">
        <f>Seniori!OP42</f>
        <v>0</v>
      </c>
      <c r="OQ28" s="109">
        <f>Seniori!OQ42</f>
        <v>0</v>
      </c>
      <c r="OR28" s="109">
        <f>Seniori!OR42</f>
        <v>0</v>
      </c>
      <c r="OS28" s="109">
        <f>Seniori!OS42</f>
        <v>0</v>
      </c>
      <c r="OT28" s="109">
        <f>Seniori!OT42</f>
        <v>0</v>
      </c>
      <c r="OU28" s="109">
        <f>Seniori!OU42</f>
        <v>0</v>
      </c>
      <c r="OV28" s="109">
        <f>Seniori!OV42</f>
        <v>0</v>
      </c>
      <c r="OW28" s="109">
        <f>Seniori!OW42</f>
        <v>0</v>
      </c>
      <c r="OX28" s="109">
        <f>Seniori!OX42</f>
        <v>0</v>
      </c>
      <c r="OY28" s="109">
        <f>Seniori!OY42</f>
        <v>0</v>
      </c>
      <c r="OZ28" s="109">
        <f>Seniori!OZ42</f>
        <v>0</v>
      </c>
      <c r="PA28" s="109">
        <f>Seniori!PA42</f>
        <v>0</v>
      </c>
      <c r="PB28" s="109">
        <f>Seniori!PB42</f>
        <v>0</v>
      </c>
      <c r="PC28" s="109">
        <f>Seniori!PC42</f>
        <v>0</v>
      </c>
      <c r="PD28" s="109">
        <f>Seniori!PD42</f>
        <v>0</v>
      </c>
      <c r="PE28" s="109">
        <f>Seniori!PE42</f>
        <v>0</v>
      </c>
      <c r="PF28" s="109">
        <f>Seniori!PF42</f>
        <v>0</v>
      </c>
      <c r="PG28" s="109">
        <f>Seniori!PG42</f>
        <v>0</v>
      </c>
      <c r="PH28" s="109">
        <f>Seniori!PH42</f>
        <v>0</v>
      </c>
      <c r="PI28" s="109">
        <f>Seniori!PI42</f>
        <v>0</v>
      </c>
      <c r="PJ28" s="109">
        <f>Seniori!PJ42</f>
        <v>0</v>
      </c>
      <c r="PK28" s="109">
        <f>Seniori!PK42</f>
        <v>0</v>
      </c>
      <c r="PL28" s="109">
        <f>Seniori!PL42</f>
        <v>0</v>
      </c>
      <c r="PM28" s="109">
        <f>Seniori!PM42</f>
        <v>0</v>
      </c>
      <c r="PN28" s="109">
        <f>Seniori!PN42</f>
        <v>0</v>
      </c>
      <c r="PO28" s="109">
        <f>Seniori!PO42</f>
        <v>0</v>
      </c>
      <c r="PP28" s="109">
        <f>Seniori!PP42</f>
        <v>0</v>
      </c>
      <c r="PQ28" s="109">
        <f>Seniori!PQ42</f>
        <v>0</v>
      </c>
      <c r="PR28" s="109">
        <f>Seniori!PR42</f>
        <v>0</v>
      </c>
      <c r="PS28" s="109">
        <f>Seniori!PS42</f>
        <v>0</v>
      </c>
      <c r="PT28" s="109">
        <f>Seniori!PT42</f>
        <v>0</v>
      </c>
      <c r="PU28" s="109">
        <f>Seniori!PU42</f>
        <v>0</v>
      </c>
      <c r="PV28" s="109">
        <f>Seniori!PV42</f>
        <v>0</v>
      </c>
      <c r="PW28" s="109">
        <f>Seniori!PW42</f>
        <v>0</v>
      </c>
      <c r="PX28" s="109">
        <f>Seniori!PX42</f>
        <v>0</v>
      </c>
      <c r="PY28" s="109">
        <f>Seniori!PY42</f>
        <v>0</v>
      </c>
      <c r="PZ28" s="109">
        <f>Seniori!PZ42</f>
        <v>0</v>
      </c>
      <c r="QA28" s="109">
        <f>Seniori!QA42</f>
        <v>0</v>
      </c>
      <c r="QB28" s="109">
        <f>Seniori!QB42</f>
        <v>0</v>
      </c>
      <c r="QC28" s="109">
        <f>Seniori!QC42</f>
        <v>0</v>
      </c>
      <c r="QD28" s="109">
        <f>Seniori!QD42</f>
        <v>0</v>
      </c>
      <c r="QE28" s="109">
        <f>Seniori!QE42</f>
        <v>0</v>
      </c>
      <c r="QF28" s="109">
        <f>Seniori!QF42</f>
        <v>0</v>
      </c>
      <c r="QG28" s="109">
        <f>Seniori!QG42</f>
        <v>0</v>
      </c>
      <c r="QH28" s="109">
        <f>Seniori!QH42</f>
        <v>0</v>
      </c>
      <c r="QI28" s="109">
        <f>Seniori!QI42</f>
        <v>0</v>
      </c>
      <c r="QJ28" s="109">
        <f>Seniori!QJ42</f>
        <v>0</v>
      </c>
      <c r="QK28" s="109">
        <f>Seniori!QK42</f>
        <v>0</v>
      </c>
      <c r="QL28" s="109">
        <f>Seniori!QL42</f>
        <v>0</v>
      </c>
      <c r="QM28" s="109">
        <f>Seniori!QM42</f>
        <v>0</v>
      </c>
      <c r="QN28" s="109">
        <f>Seniori!QN42</f>
        <v>0</v>
      </c>
      <c r="QO28" s="109">
        <f>Seniori!QO42</f>
        <v>0</v>
      </c>
      <c r="QP28" s="109">
        <f>Seniori!QP42</f>
        <v>0</v>
      </c>
      <c r="QQ28" s="109">
        <f>Seniori!QQ42</f>
        <v>0</v>
      </c>
      <c r="QR28" s="109">
        <f>Seniori!QR42</f>
        <v>0</v>
      </c>
      <c r="QS28" s="109">
        <f>Seniori!QS42</f>
        <v>0</v>
      </c>
      <c r="QT28" s="109">
        <f>Seniori!QT42</f>
        <v>0</v>
      </c>
      <c r="QU28" s="109">
        <f>Seniori!QU42</f>
        <v>0</v>
      </c>
      <c r="QV28" s="109">
        <f>Seniori!QV42</f>
        <v>0</v>
      </c>
      <c r="QW28" s="109">
        <f>Seniori!QW42</f>
        <v>0</v>
      </c>
      <c r="QX28" s="109">
        <f>Seniori!QX42</f>
        <v>0</v>
      </c>
      <c r="QY28" s="109">
        <f>Seniori!QY42</f>
        <v>0</v>
      </c>
      <c r="QZ28" s="109">
        <f>Seniori!QZ42</f>
        <v>0</v>
      </c>
      <c r="RA28" s="109">
        <f>Seniori!RA42</f>
        <v>0</v>
      </c>
      <c r="RB28" s="109">
        <f>Seniori!RB42</f>
        <v>0</v>
      </c>
      <c r="RC28" s="109">
        <f>Seniori!RC42</f>
        <v>0</v>
      </c>
      <c r="RD28" s="109">
        <f>Seniori!RD42</f>
        <v>0</v>
      </c>
      <c r="RE28" s="109">
        <f>Seniori!RE42</f>
        <v>0</v>
      </c>
      <c r="RF28" s="109">
        <f>Seniori!RF42</f>
        <v>0</v>
      </c>
      <c r="RG28" s="109">
        <f>Seniori!RG42</f>
        <v>0</v>
      </c>
      <c r="RH28" s="109">
        <f>Seniori!RH42</f>
        <v>0</v>
      </c>
      <c r="RI28" s="109">
        <f>Seniori!RI42</f>
        <v>0</v>
      </c>
      <c r="RJ28" s="109">
        <f>Seniori!RJ42</f>
        <v>0</v>
      </c>
      <c r="RK28" s="109">
        <f>Seniori!RK42</f>
        <v>0</v>
      </c>
      <c r="RL28" s="109">
        <f>Seniori!RL42</f>
        <v>0</v>
      </c>
      <c r="RM28" s="109">
        <f>Seniori!RM42</f>
        <v>0</v>
      </c>
      <c r="RN28" s="109">
        <f>Seniori!RN42</f>
        <v>0</v>
      </c>
      <c r="RO28" s="109">
        <f>Seniori!RO42</f>
        <v>0</v>
      </c>
      <c r="RP28" s="109">
        <f>Seniori!RP42</f>
        <v>0</v>
      </c>
      <c r="RQ28" s="109">
        <f>Seniori!RQ42</f>
        <v>0</v>
      </c>
      <c r="RR28" s="109">
        <f>Seniori!RR42</f>
        <v>0</v>
      </c>
      <c r="RS28" s="109">
        <f>Seniori!RS42</f>
        <v>0</v>
      </c>
      <c r="RT28" s="109">
        <f>Seniori!RT42</f>
        <v>0</v>
      </c>
      <c r="RU28" s="109">
        <f>Seniori!RU42</f>
        <v>0</v>
      </c>
      <c r="RV28" s="109">
        <f>Seniori!RV42</f>
        <v>0</v>
      </c>
      <c r="RW28" s="109">
        <f>Seniori!RW42</f>
        <v>0</v>
      </c>
      <c r="RX28" s="109">
        <f>Seniori!RX42</f>
        <v>0</v>
      </c>
      <c r="RY28" s="109">
        <f>Seniori!RY42</f>
        <v>0</v>
      </c>
      <c r="RZ28" s="109">
        <f>Seniori!RZ42</f>
        <v>0</v>
      </c>
      <c r="SA28" s="109">
        <f>Seniori!SA42</f>
        <v>0</v>
      </c>
      <c r="SB28" s="109">
        <f>Seniori!SB42</f>
        <v>0</v>
      </c>
      <c r="SC28" s="109">
        <f>Seniori!SC42</f>
        <v>0</v>
      </c>
      <c r="SD28" s="109">
        <f>Seniori!SD42</f>
        <v>0</v>
      </c>
      <c r="SE28" s="109">
        <f>Seniori!SE42</f>
        <v>0</v>
      </c>
      <c r="SF28" s="109">
        <f>Seniori!SF42</f>
        <v>0</v>
      </c>
      <c r="SG28" s="109">
        <f>Seniori!SG42</f>
        <v>0</v>
      </c>
      <c r="SH28" s="109">
        <f>Seniori!SH42</f>
        <v>0</v>
      </c>
      <c r="SI28" s="109">
        <f>Seniori!SI42</f>
        <v>0</v>
      </c>
      <c r="SJ28" s="109">
        <f>Seniori!SJ42</f>
        <v>0</v>
      </c>
      <c r="SK28" s="109">
        <f>Seniori!SK42</f>
        <v>0</v>
      </c>
      <c r="SL28" s="109">
        <f>Seniori!SL42</f>
        <v>0</v>
      </c>
      <c r="SM28" s="109">
        <f>Seniori!SM42</f>
        <v>0</v>
      </c>
      <c r="SN28" s="109">
        <f>Seniori!SN42</f>
        <v>0</v>
      </c>
      <c r="SO28" s="109">
        <f>Seniori!SO42</f>
        <v>0</v>
      </c>
      <c r="SP28" s="109">
        <f>Seniori!SP42</f>
        <v>0</v>
      </c>
      <c r="SQ28" s="109">
        <f>Seniori!SQ42</f>
        <v>0</v>
      </c>
      <c r="SR28" s="109">
        <f>Seniori!SR42</f>
        <v>0</v>
      </c>
      <c r="SS28" s="109">
        <f>Seniori!SS42</f>
        <v>0</v>
      </c>
      <c r="ST28" s="109">
        <f>Seniori!ST42</f>
        <v>0</v>
      </c>
      <c r="SU28" s="109">
        <f>Seniori!SU42</f>
        <v>0</v>
      </c>
      <c r="SV28" s="109">
        <f>Seniori!SV42</f>
        <v>0</v>
      </c>
      <c r="SW28" s="109">
        <f>Seniori!SW42</f>
        <v>0</v>
      </c>
      <c r="SX28" s="109">
        <f>Seniori!SX42</f>
        <v>0</v>
      </c>
      <c r="SY28" s="109">
        <f>Seniori!SY42</f>
        <v>0</v>
      </c>
      <c r="SZ28" s="109">
        <f>Seniori!SZ42</f>
        <v>0</v>
      </c>
      <c r="TA28" s="109">
        <f>Seniori!TA42</f>
        <v>0</v>
      </c>
      <c r="TB28" s="109">
        <f>Seniori!TB42</f>
        <v>0</v>
      </c>
    </row>
    <row r="29" spans="1:522" s="109" customFormat="1" ht="18" customHeight="1" x14ac:dyDescent="0.2">
      <c r="A29" s="118">
        <v>20</v>
      </c>
      <c r="B29" s="136" t="s">
        <v>334</v>
      </c>
      <c r="C29" s="109">
        <v>12438</v>
      </c>
      <c r="D29" s="109">
        <v>2018</v>
      </c>
      <c r="E29" s="117" t="s">
        <v>333</v>
      </c>
      <c r="F29" s="109">
        <v>5778</v>
      </c>
      <c r="G29" s="114" t="s">
        <v>129</v>
      </c>
      <c r="H29" s="117" t="s">
        <v>69</v>
      </c>
      <c r="I29" s="1">
        <f>SUM(K29:TB29)</f>
        <v>16</v>
      </c>
      <c r="J29" s="118">
        <f>Tabuľka311[[#This Row],[Stĺpec9]]</f>
        <v>16</v>
      </c>
      <c r="K29" s="109">
        <f>Seniori!K65</f>
        <v>0</v>
      </c>
      <c r="L29" s="109">
        <f>Seniori!L65</f>
        <v>0</v>
      </c>
      <c r="M29" s="109">
        <f>Seniori!M65</f>
        <v>1</v>
      </c>
      <c r="N29" s="109">
        <f>Seniori!N65</f>
        <v>0</v>
      </c>
      <c r="O29" s="109">
        <f>Seniori!O65</f>
        <v>0</v>
      </c>
      <c r="P29" s="109">
        <f>Seniori!P65</f>
        <v>0</v>
      </c>
      <c r="R29" s="109">
        <f>Seniori!R65</f>
        <v>0</v>
      </c>
      <c r="S29" s="109">
        <f>Seniori!S65</f>
        <v>0</v>
      </c>
      <c r="T29" s="109">
        <f>Seniori!T65</f>
        <v>0</v>
      </c>
      <c r="U29" s="109">
        <f>Seniori!U65</f>
        <v>0</v>
      </c>
      <c r="V29" s="109">
        <f>Seniori!V65</f>
        <v>0</v>
      </c>
      <c r="W29" s="109">
        <f>Seniori!W65</f>
        <v>0</v>
      </c>
      <c r="X29" s="109">
        <f>Seniori!X65</f>
        <v>0</v>
      </c>
      <c r="Y29" s="109">
        <f>Seniori!Y65</f>
        <v>0</v>
      </c>
      <c r="Z29" s="109">
        <f>Seniori!Z65</f>
        <v>0</v>
      </c>
      <c r="AC29" s="109">
        <f>Seniori!AC65</f>
        <v>0</v>
      </c>
      <c r="AD29" s="109">
        <f>Seniori!AD65</f>
        <v>4</v>
      </c>
      <c r="AE29" s="109">
        <f>Seniori!AE65</f>
        <v>0</v>
      </c>
      <c r="AF29" s="109">
        <f>Seniori!AF65</f>
        <v>0</v>
      </c>
      <c r="AG29" s="109">
        <f>Seniori!AG65</f>
        <v>0</v>
      </c>
      <c r="AH29" s="109">
        <f>Seniori!AH65</f>
        <v>0</v>
      </c>
      <c r="AI29" s="109">
        <f>Seniori!AI65</f>
        <v>0</v>
      </c>
      <c r="AJ29" s="109">
        <f>Seniori!AJ65</f>
        <v>0</v>
      </c>
      <c r="AK29" s="109">
        <f>Seniori!AK65</f>
        <v>0</v>
      </c>
      <c r="AL29" s="109">
        <f>Seniori!AL65</f>
        <v>0</v>
      </c>
      <c r="AM29" s="109">
        <f>Seniori!AM65</f>
        <v>0</v>
      </c>
      <c r="AN29" s="109">
        <f>Seniori!AN65</f>
        <v>0</v>
      </c>
      <c r="AO29" s="109">
        <f>Seniori!AO65</f>
        <v>0</v>
      </c>
      <c r="AP29" s="109">
        <f>Seniori!AP65</f>
        <v>0</v>
      </c>
      <c r="AQ29" s="109">
        <f>Seniori!AQ65</f>
        <v>0</v>
      </c>
      <c r="AR29" s="109">
        <f>Seniori!AR65</f>
        <v>0</v>
      </c>
      <c r="AS29" s="109">
        <f>Seniori!AS65</f>
        <v>0</v>
      </c>
      <c r="AT29" s="109">
        <f>Seniori!AT65</f>
        <v>0</v>
      </c>
      <c r="AU29" s="109">
        <f>Seniori!AU65</f>
        <v>0</v>
      </c>
      <c r="AV29" s="109">
        <f>Seniori!AV65</f>
        <v>0</v>
      </c>
      <c r="AW29" s="109">
        <f>Seniori!AW65</f>
        <v>0</v>
      </c>
      <c r="AX29" s="109">
        <f>Seniori!AX65</f>
        <v>0</v>
      </c>
      <c r="AY29" s="109">
        <f>Seniori!AY65</f>
        <v>0</v>
      </c>
      <c r="AZ29" s="109">
        <f>Seniori!AZ65</f>
        <v>0</v>
      </c>
      <c r="BA29" s="109">
        <f>Seniori!BA65</f>
        <v>0</v>
      </c>
      <c r="BB29" s="109">
        <f>Seniori!BB65</f>
        <v>0</v>
      </c>
      <c r="BC29" s="109">
        <f>Seniori!BC65</f>
        <v>0</v>
      </c>
      <c r="BD29" s="109">
        <f>Seniori!BD65</f>
        <v>0</v>
      </c>
      <c r="BE29" s="109">
        <f>Seniori!BE65</f>
        <v>0</v>
      </c>
      <c r="BF29" s="109">
        <f>Seniori!BF65</f>
        <v>0</v>
      </c>
      <c r="BG29" s="109">
        <f>Seniori!BG65</f>
        <v>0</v>
      </c>
      <c r="BH29" s="109">
        <f>Seniori!BH65</f>
        <v>0</v>
      </c>
      <c r="BI29" s="109">
        <f>Seniori!BI65</f>
        <v>0</v>
      </c>
      <c r="BJ29" s="109">
        <f>Seniori!BJ65</f>
        <v>0</v>
      </c>
      <c r="BK29" s="109">
        <f>Seniori!BK65</f>
        <v>0</v>
      </c>
      <c r="BL29" s="109">
        <f>Seniori!BL65</f>
        <v>0</v>
      </c>
      <c r="BM29" s="109">
        <f>Seniori!BM65</f>
        <v>0</v>
      </c>
      <c r="BN29" s="109">
        <f>Seniori!BN65</f>
        <v>0</v>
      </c>
      <c r="BO29" s="109">
        <f>Seniori!BO65</f>
        <v>0</v>
      </c>
      <c r="BP29" s="109">
        <f>Seniori!BP65</f>
        <v>0</v>
      </c>
      <c r="BQ29" s="109">
        <f>Seniori!BQ65</f>
        <v>0</v>
      </c>
      <c r="BR29" s="109">
        <f>Seniori!BR65</f>
        <v>0</v>
      </c>
      <c r="BS29" s="109">
        <f>Seniori!BS65</f>
        <v>0</v>
      </c>
      <c r="BT29" s="109">
        <f>Seniori!BT65</f>
        <v>0</v>
      </c>
      <c r="BU29" s="109">
        <f>Seniori!BU65</f>
        <v>0</v>
      </c>
      <c r="BV29" s="109">
        <f>Seniori!BV65</f>
        <v>0</v>
      </c>
      <c r="BW29" s="109">
        <f>Seniori!BW65</f>
        <v>0</v>
      </c>
      <c r="BX29" s="109">
        <f>Seniori!BX65</f>
        <v>0</v>
      </c>
      <c r="BY29" s="109">
        <f>Seniori!BY65</f>
        <v>0</v>
      </c>
      <c r="BZ29" s="109">
        <f>Seniori!BZ65</f>
        <v>0</v>
      </c>
      <c r="CA29" s="109">
        <f>Seniori!CA65</f>
        <v>0</v>
      </c>
      <c r="CB29" s="109">
        <f>Seniori!CB65</f>
        <v>0</v>
      </c>
      <c r="CC29" s="109">
        <f>Seniori!CC65</f>
        <v>0</v>
      </c>
      <c r="CD29" s="109">
        <f>Seniori!CD65</f>
        <v>0</v>
      </c>
      <c r="CE29" s="109">
        <f>Seniori!CE65</f>
        <v>0</v>
      </c>
      <c r="CF29" s="109">
        <f>Seniori!CF65</f>
        <v>0</v>
      </c>
      <c r="CG29" s="109">
        <f>Seniori!CG65</f>
        <v>0</v>
      </c>
      <c r="CH29" s="109">
        <f>Seniori!CH65</f>
        <v>0</v>
      </c>
      <c r="CI29" s="109">
        <f>Seniori!CI65</f>
        <v>0</v>
      </c>
      <c r="CJ29" s="109">
        <f>Seniori!CJ65</f>
        <v>0</v>
      </c>
      <c r="CK29" s="109">
        <f>Seniori!CK65</f>
        <v>0</v>
      </c>
      <c r="CL29" s="109">
        <f>Seniori!CL65</f>
        <v>0</v>
      </c>
      <c r="CM29" s="109">
        <f>Seniori!CM65</f>
        <v>0</v>
      </c>
      <c r="CN29" s="109">
        <f>Seniori!CN65</f>
        <v>0</v>
      </c>
      <c r="CO29" s="109">
        <f>Seniori!CO65</f>
        <v>0</v>
      </c>
      <c r="CP29" s="109">
        <f>Seniori!CP65</f>
        <v>0</v>
      </c>
      <c r="CQ29" s="109">
        <f>Seniori!CQ65</f>
        <v>0</v>
      </c>
      <c r="CR29" s="109">
        <f>Seniori!CR65</f>
        <v>0</v>
      </c>
      <c r="CS29" s="109">
        <f>Seniori!CS65</f>
        <v>0</v>
      </c>
      <c r="CT29" s="109">
        <f>Seniori!CT65</f>
        <v>0</v>
      </c>
      <c r="CU29" s="109">
        <f>Seniori!CU65</f>
        <v>0</v>
      </c>
      <c r="CV29" s="109">
        <f>Seniori!CV65</f>
        <v>0</v>
      </c>
      <c r="CW29" s="109">
        <f>Seniori!CW65</f>
        <v>0</v>
      </c>
      <c r="CX29" s="109">
        <f>Seniori!CX65</f>
        <v>0</v>
      </c>
      <c r="CY29" s="109">
        <f>Seniori!CY65</f>
        <v>0</v>
      </c>
      <c r="CZ29" s="109">
        <f>Seniori!CZ65</f>
        <v>0</v>
      </c>
      <c r="DA29" s="109">
        <f>Seniori!DA65</f>
        <v>0</v>
      </c>
      <c r="DB29" s="109">
        <f>Seniori!DB65</f>
        <v>0</v>
      </c>
      <c r="DC29" s="109">
        <f>Seniori!DC65</f>
        <v>0</v>
      </c>
      <c r="DD29" s="109">
        <f>Seniori!DD65</f>
        <v>0</v>
      </c>
      <c r="DE29" s="109">
        <f>Seniori!DE65</f>
        <v>0</v>
      </c>
      <c r="DF29" s="109">
        <f>Seniori!DF65</f>
        <v>0</v>
      </c>
      <c r="DG29" s="109">
        <f>Seniori!DG65</f>
        <v>0</v>
      </c>
      <c r="DH29" s="109">
        <f>Seniori!DH65</f>
        <v>0</v>
      </c>
      <c r="DI29" s="109">
        <f>Seniori!DI65</f>
        <v>0</v>
      </c>
      <c r="DJ29" s="109">
        <f>Seniori!DJ65</f>
        <v>0</v>
      </c>
      <c r="DK29" s="109">
        <f>Seniori!DK65</f>
        <v>0</v>
      </c>
      <c r="DL29" s="109">
        <f>Seniori!DL65</f>
        <v>0</v>
      </c>
      <c r="DM29" s="109">
        <f>Seniori!DM65</f>
        <v>0</v>
      </c>
      <c r="DN29" s="109">
        <f>Seniori!DN65</f>
        <v>0</v>
      </c>
      <c r="DO29" s="109">
        <f>Seniori!DO65</f>
        <v>0</v>
      </c>
      <c r="DP29" s="109">
        <f>Seniori!DP65</f>
        <v>0</v>
      </c>
      <c r="DQ29" s="109">
        <f>Seniori!DQ65</f>
        <v>0</v>
      </c>
      <c r="DR29" s="109">
        <f>Seniori!DR65</f>
        <v>0</v>
      </c>
      <c r="DS29" s="109">
        <f>Seniori!DS65</f>
        <v>0</v>
      </c>
      <c r="DT29" s="109">
        <f>Seniori!DT65</f>
        <v>0</v>
      </c>
      <c r="DU29" s="109">
        <f>Seniori!DU65</f>
        <v>0</v>
      </c>
      <c r="DV29" s="109">
        <f>Seniori!DV65</f>
        <v>0</v>
      </c>
      <c r="DW29" s="109">
        <f>Seniori!DW65</f>
        <v>0</v>
      </c>
      <c r="DX29" s="109">
        <f>Seniori!DX65</f>
        <v>0</v>
      </c>
      <c r="DY29" s="109">
        <f>Seniori!DY65</f>
        <v>0</v>
      </c>
      <c r="DZ29" s="109">
        <f>Seniori!DZ65</f>
        <v>0</v>
      </c>
      <c r="EA29" s="109">
        <f>Seniori!EA65</f>
        <v>0</v>
      </c>
      <c r="EB29" s="109">
        <f>Seniori!EB65</f>
        <v>0</v>
      </c>
      <c r="EC29" s="109">
        <f>Seniori!EC65</f>
        <v>0</v>
      </c>
      <c r="ED29" s="109">
        <f>Seniori!ED65</f>
        <v>0</v>
      </c>
      <c r="EE29" s="109">
        <f>Seniori!EE65</f>
        <v>0</v>
      </c>
      <c r="EF29" s="109">
        <f>Seniori!EF65</f>
        <v>0</v>
      </c>
      <c r="EG29" s="109">
        <f>Seniori!EG65</f>
        <v>0</v>
      </c>
      <c r="EH29" s="109">
        <f>Seniori!EH65</f>
        <v>0</v>
      </c>
      <c r="EI29" s="109">
        <f>Seniori!EI65</f>
        <v>0</v>
      </c>
      <c r="EJ29" s="109">
        <f>Seniori!EJ65</f>
        <v>0</v>
      </c>
      <c r="EK29" s="109">
        <f>Seniori!EK65</f>
        <v>0</v>
      </c>
      <c r="EL29" s="109">
        <f>Seniori!EL65</f>
        <v>0</v>
      </c>
      <c r="EM29" s="109">
        <f>Seniori!EM65</f>
        <v>0</v>
      </c>
      <c r="EN29" s="109">
        <f>Seniori!EN65</f>
        <v>0</v>
      </c>
      <c r="EO29" s="109">
        <f>Seniori!EO65</f>
        <v>0</v>
      </c>
      <c r="EP29" s="109">
        <f>Seniori!EP65</f>
        <v>0</v>
      </c>
      <c r="EQ29" s="109">
        <f>Seniori!EQ65</f>
        <v>0</v>
      </c>
      <c r="ER29" s="109">
        <f>Seniori!ER65</f>
        <v>0</v>
      </c>
      <c r="ES29" s="109">
        <f>Seniori!ES65</f>
        <v>0</v>
      </c>
      <c r="ET29" s="109">
        <f>Seniori!ET65</f>
        <v>0</v>
      </c>
      <c r="EU29" s="109">
        <f>Seniori!EU65</f>
        <v>0</v>
      </c>
      <c r="EV29" s="109">
        <f>Seniori!EV65</f>
        <v>0</v>
      </c>
      <c r="EW29" s="109">
        <f>Seniori!EW65</f>
        <v>0</v>
      </c>
      <c r="EX29" s="109">
        <f>Seniori!EX65</f>
        <v>0</v>
      </c>
      <c r="EY29" s="109">
        <f>Seniori!EY65</f>
        <v>0</v>
      </c>
      <c r="EZ29" s="109">
        <f>Seniori!EZ65</f>
        <v>0</v>
      </c>
      <c r="FA29" s="109">
        <f>Seniori!FA65</f>
        <v>0</v>
      </c>
      <c r="FB29" s="109">
        <f>Seniori!FB65</f>
        <v>0</v>
      </c>
      <c r="FC29" s="109">
        <f>Seniori!FC65</f>
        <v>0</v>
      </c>
      <c r="FD29" s="109">
        <f>Seniori!FD65</f>
        <v>0</v>
      </c>
      <c r="FE29" s="109">
        <f>Seniori!FE65</f>
        <v>0</v>
      </c>
      <c r="FF29" s="109">
        <f>Seniori!FF65</f>
        <v>0</v>
      </c>
      <c r="FG29" s="109">
        <f>Seniori!FG65</f>
        <v>0</v>
      </c>
      <c r="FH29" s="109">
        <f>Seniori!FH65</f>
        <v>0</v>
      </c>
      <c r="FI29" s="109">
        <f>Seniori!FI65</f>
        <v>0</v>
      </c>
      <c r="FJ29" s="109">
        <f>Seniori!FJ65</f>
        <v>0</v>
      </c>
      <c r="FK29" s="109">
        <f>Seniori!FK65</f>
        <v>0</v>
      </c>
      <c r="FL29" s="109">
        <f>Seniori!FL65</f>
        <v>0</v>
      </c>
      <c r="FM29" s="109">
        <f>Seniori!FM65</f>
        <v>0</v>
      </c>
      <c r="FN29" s="109">
        <f>Seniori!FN65</f>
        <v>0</v>
      </c>
      <c r="FO29" s="109">
        <f>Seniori!FO65</f>
        <v>0</v>
      </c>
      <c r="FP29" s="109">
        <f>Seniori!FP65</f>
        <v>0</v>
      </c>
      <c r="FQ29" s="109">
        <f>Seniori!FQ65</f>
        <v>0</v>
      </c>
      <c r="FR29" s="109">
        <f>Seniori!FR65</f>
        <v>0</v>
      </c>
      <c r="FS29" s="109">
        <f>Seniori!FS65</f>
        <v>0</v>
      </c>
      <c r="FT29" s="109">
        <f>Seniori!FT65</f>
        <v>0</v>
      </c>
      <c r="FU29" s="109">
        <f>Seniori!FU65</f>
        <v>0</v>
      </c>
      <c r="FV29" s="109">
        <f>Seniori!FV65</f>
        <v>0</v>
      </c>
      <c r="FW29" s="109">
        <f>Seniori!FW65</f>
        <v>0</v>
      </c>
      <c r="FX29" s="109">
        <f>Seniori!FX65</f>
        <v>0</v>
      </c>
      <c r="FZ29" s="109">
        <f>Seniori!FZ65</f>
        <v>0</v>
      </c>
      <c r="GB29" s="109">
        <f>Seniori!GB65</f>
        <v>0</v>
      </c>
      <c r="GC29" s="109">
        <f>Seniori!GC65</f>
        <v>0</v>
      </c>
      <c r="GD29" s="109">
        <f>Seniori!GD65</f>
        <v>0</v>
      </c>
      <c r="GE29" s="109">
        <f>Seniori!GE65</f>
        <v>0</v>
      </c>
      <c r="GF29" s="109">
        <f>Seniori!GF65</f>
        <v>0</v>
      </c>
      <c r="GG29" s="109">
        <f>Seniori!GG65</f>
        <v>0</v>
      </c>
      <c r="GH29" s="109">
        <f>Seniori!GH65</f>
        <v>0</v>
      </c>
      <c r="GI29" s="109">
        <f>Seniori!GI65</f>
        <v>0</v>
      </c>
      <c r="GJ29" s="109">
        <f>Seniori!GJ65</f>
        <v>0</v>
      </c>
      <c r="GK29" s="109">
        <f>Seniori!GK65</f>
        <v>0</v>
      </c>
      <c r="GL29" s="109">
        <f>Seniori!GL65</f>
        <v>0</v>
      </c>
      <c r="GM29" s="109">
        <f>Seniori!GM65</f>
        <v>0</v>
      </c>
      <c r="GN29" s="109">
        <f>Seniori!GN65</f>
        <v>0</v>
      </c>
      <c r="GO29" s="109">
        <f>Seniori!GO65</f>
        <v>0</v>
      </c>
      <c r="GP29" s="109">
        <f>Seniori!GP65</f>
        <v>0</v>
      </c>
      <c r="GQ29" s="109">
        <f>Seniori!GQ65</f>
        <v>0</v>
      </c>
      <c r="GR29" s="109">
        <f>Seniori!GR65</f>
        <v>0</v>
      </c>
      <c r="GS29" s="109">
        <f>Seniori!GS65</f>
        <v>0</v>
      </c>
      <c r="GT29" s="109">
        <f>Seniori!GT65</f>
        <v>0</v>
      </c>
      <c r="GU29" s="109">
        <f>Seniori!GU65</f>
        <v>0</v>
      </c>
      <c r="GV29" s="109">
        <f>Seniori!GV65</f>
        <v>0</v>
      </c>
      <c r="GW29" s="109">
        <f>Seniori!GW65</f>
        <v>0</v>
      </c>
      <c r="GX29" s="109">
        <f>Seniori!GX65</f>
        <v>0</v>
      </c>
      <c r="GY29" s="109">
        <f>Seniori!GY65</f>
        <v>0</v>
      </c>
      <c r="GZ29" s="109">
        <f>Seniori!GZ65</f>
        <v>0</v>
      </c>
      <c r="HA29" s="109">
        <f>Seniori!HA65</f>
        <v>0</v>
      </c>
      <c r="HB29" s="109">
        <f>Seniori!HB65</f>
        <v>0</v>
      </c>
      <c r="HC29" s="109">
        <f>Seniori!HC65</f>
        <v>0</v>
      </c>
      <c r="HD29" s="109">
        <f>Seniori!HD65</f>
        <v>0</v>
      </c>
      <c r="HE29" s="109">
        <f>Seniori!HE65</f>
        <v>0</v>
      </c>
      <c r="HF29" s="109">
        <f>Seniori!HF65</f>
        <v>0</v>
      </c>
      <c r="HG29" s="109">
        <f>Seniori!HG65</f>
        <v>0</v>
      </c>
      <c r="HI29" s="109">
        <f>Seniori!HI65</f>
        <v>0</v>
      </c>
      <c r="HJ29" s="109">
        <f>Seniori!HJ65</f>
        <v>0</v>
      </c>
      <c r="HK29" s="109">
        <f>Seniori!HK65</f>
        <v>0</v>
      </c>
      <c r="HL29" s="109">
        <f>Seniori!HL65</f>
        <v>0</v>
      </c>
      <c r="HM29" s="109">
        <f>Seniori!HM65</f>
        <v>0</v>
      </c>
      <c r="HN29" s="109">
        <f>Seniori!HN65</f>
        <v>0</v>
      </c>
      <c r="HO29" s="109">
        <f>Seniori!HO65</f>
        <v>0</v>
      </c>
      <c r="HP29" s="109">
        <f>Seniori!HP65</f>
        <v>0</v>
      </c>
      <c r="HQ29" s="109">
        <f>Seniori!HQ65</f>
        <v>0</v>
      </c>
      <c r="HR29" s="109">
        <f>Seniori!HR65</f>
        <v>0</v>
      </c>
      <c r="HS29" s="109">
        <f>Seniori!HS65</f>
        <v>0</v>
      </c>
      <c r="HT29" s="109">
        <f>Seniori!HT65</f>
        <v>0</v>
      </c>
      <c r="HU29" s="109">
        <f>Seniori!HU65</f>
        <v>0</v>
      </c>
      <c r="HV29" s="109">
        <f>Seniori!HV65</f>
        <v>0</v>
      </c>
      <c r="HW29" s="109">
        <f>Seniori!HW65</f>
        <v>0</v>
      </c>
      <c r="HX29" s="109">
        <f>Seniori!HX65</f>
        <v>0</v>
      </c>
      <c r="HY29" s="109">
        <f>Seniori!HY65</f>
        <v>0</v>
      </c>
      <c r="HZ29" s="109">
        <f>Seniori!HZ65</f>
        <v>0</v>
      </c>
      <c r="IA29" s="109">
        <f>Seniori!IA65</f>
        <v>0</v>
      </c>
      <c r="IB29" s="109">
        <f>Seniori!IB65</f>
        <v>0</v>
      </c>
      <c r="IC29" s="109">
        <f>Seniori!IC65</f>
        <v>0</v>
      </c>
      <c r="ID29" s="109">
        <f>Seniori!ID65</f>
        <v>0</v>
      </c>
      <c r="IE29" s="109">
        <f>Seniori!IE65</f>
        <v>0</v>
      </c>
      <c r="IF29" s="109">
        <f>Seniori!IF65</f>
        <v>0</v>
      </c>
      <c r="IG29" s="109">
        <f>Seniori!IG65</f>
        <v>0</v>
      </c>
      <c r="IH29" s="109">
        <f>Seniori!IH65</f>
        <v>0</v>
      </c>
      <c r="II29" s="109">
        <f>Seniori!II65</f>
        <v>0</v>
      </c>
      <c r="IJ29" s="109">
        <f>Seniori!IJ65</f>
        <v>0</v>
      </c>
      <c r="IK29" s="109">
        <f>Seniori!IK65</f>
        <v>0</v>
      </c>
      <c r="IL29" s="109">
        <f>Seniori!IL65</f>
        <v>0</v>
      </c>
      <c r="IM29" s="109">
        <f>Seniori!IM65</f>
        <v>0</v>
      </c>
      <c r="IN29" s="109">
        <f>Seniori!IN65</f>
        <v>0</v>
      </c>
      <c r="IO29" s="109">
        <f>Seniori!IO65</f>
        <v>0</v>
      </c>
      <c r="IP29" s="109">
        <f>Seniori!IP65</f>
        <v>0</v>
      </c>
      <c r="IQ29" s="109">
        <f>Seniori!IQ65</f>
        <v>0</v>
      </c>
      <c r="IR29" s="109" t="str">
        <f>Seniori!IR65</f>
        <v>o</v>
      </c>
      <c r="IS29" s="109">
        <f>Seniori!IS65</f>
        <v>2</v>
      </c>
      <c r="IT29" s="109">
        <f>Seniori!IT65</f>
        <v>0</v>
      </c>
      <c r="IU29" s="109">
        <f>Seniori!IU65</f>
        <v>0</v>
      </c>
      <c r="IV29" s="109">
        <f>Seniori!IV65</f>
        <v>0</v>
      </c>
      <c r="IW29" s="109">
        <f>Seniori!IW65</f>
        <v>0</v>
      </c>
      <c r="IX29" s="109">
        <f>Seniori!IX65</f>
        <v>0</v>
      </c>
      <c r="IY29" s="109">
        <f>Seniori!IY65</f>
        <v>0</v>
      </c>
      <c r="IZ29" s="109">
        <f>Seniori!IZ65</f>
        <v>0</v>
      </c>
      <c r="JA29" s="109">
        <f>Seniori!JA65</f>
        <v>0</v>
      </c>
      <c r="JB29" s="109">
        <f>Seniori!JB65</f>
        <v>9</v>
      </c>
      <c r="JC29" s="109" t="str">
        <f>Seniori!JC65</f>
        <v>o</v>
      </c>
      <c r="JD29" s="109">
        <f>Seniori!JD65</f>
        <v>0</v>
      </c>
      <c r="JF29" s="109">
        <f>Seniori!JF65</f>
        <v>0</v>
      </c>
      <c r="JG29" s="109">
        <f>Seniori!JG65</f>
        <v>0</v>
      </c>
      <c r="JH29" s="109">
        <f>Seniori!JH65</f>
        <v>0</v>
      </c>
      <c r="JI29" s="109">
        <f>Seniori!JI65</f>
        <v>0</v>
      </c>
      <c r="JJ29" s="109">
        <f>Seniori!JJ65</f>
        <v>0</v>
      </c>
      <c r="JK29" s="109">
        <f>Seniori!JK65</f>
        <v>0</v>
      </c>
      <c r="JM29" s="109">
        <f>Seniori!JM65</f>
        <v>0</v>
      </c>
      <c r="JN29" s="109">
        <f>Seniori!JN65</f>
        <v>0</v>
      </c>
      <c r="JO29" s="109">
        <f>Seniori!JO65</f>
        <v>0</v>
      </c>
      <c r="JP29" s="109">
        <f>Seniori!JP65</f>
        <v>0</v>
      </c>
      <c r="JQ29" s="109">
        <f>Seniori!JQ65</f>
        <v>0</v>
      </c>
      <c r="JR29" s="109">
        <f>Seniori!JR65</f>
        <v>0</v>
      </c>
      <c r="JS29" s="109">
        <f>Seniori!JS65</f>
        <v>0</v>
      </c>
      <c r="JT29" s="109">
        <f>Seniori!JT65</f>
        <v>0</v>
      </c>
      <c r="JU29" s="109">
        <f>Seniori!JU65</f>
        <v>0</v>
      </c>
      <c r="JV29" s="109">
        <f>Seniori!JV65</f>
        <v>0</v>
      </c>
      <c r="JW29" s="109">
        <f>Seniori!JW65</f>
        <v>0</v>
      </c>
      <c r="JX29" s="109">
        <f>Seniori!JX65</f>
        <v>0</v>
      </c>
      <c r="JY29" s="109">
        <f>Seniori!JY65</f>
        <v>0</v>
      </c>
      <c r="JZ29" s="109">
        <f>Seniori!JZ65</f>
        <v>0</v>
      </c>
      <c r="KA29" s="109">
        <f>Seniori!KA65</f>
        <v>0</v>
      </c>
      <c r="KB29" s="109">
        <f>Seniori!KB65</f>
        <v>0</v>
      </c>
      <c r="KC29" s="109">
        <f>Seniori!KC65</f>
        <v>0</v>
      </c>
      <c r="KD29" s="109">
        <f>Seniori!KD65</f>
        <v>0</v>
      </c>
      <c r="KE29" s="109">
        <f>Seniori!KE65</f>
        <v>0</v>
      </c>
      <c r="KF29" s="109">
        <f>Seniori!KF65</f>
        <v>0</v>
      </c>
      <c r="KG29" s="109">
        <f>Seniori!KG65</f>
        <v>0</v>
      </c>
      <c r="KH29" s="109">
        <f>Seniori!KH65</f>
        <v>0</v>
      </c>
      <c r="KI29" s="109">
        <f>Seniori!KI65</f>
        <v>0</v>
      </c>
      <c r="KJ29" s="109">
        <f>Seniori!KJ65</f>
        <v>0</v>
      </c>
      <c r="KK29" s="109">
        <f>Seniori!KK65</f>
        <v>0</v>
      </c>
      <c r="KL29" s="109">
        <f>Seniori!KL65</f>
        <v>0</v>
      </c>
      <c r="KM29" s="109">
        <f>Seniori!KM65</f>
        <v>0</v>
      </c>
      <c r="KN29" s="109">
        <f>Seniori!KN65</f>
        <v>0</v>
      </c>
      <c r="KO29" s="109">
        <f>Seniori!KO65</f>
        <v>0</v>
      </c>
      <c r="KP29" s="109">
        <f>Seniori!KP65</f>
        <v>0</v>
      </c>
      <c r="KQ29" s="109">
        <f>Seniori!KQ65</f>
        <v>0</v>
      </c>
      <c r="KR29" s="109">
        <f>Seniori!KR65</f>
        <v>0</v>
      </c>
      <c r="KS29" s="109">
        <f>Seniori!KS65</f>
        <v>0</v>
      </c>
      <c r="KT29" s="109">
        <f>Seniori!KT65</f>
        <v>0</v>
      </c>
      <c r="KU29" s="109">
        <f>Seniori!KU65</f>
        <v>0</v>
      </c>
      <c r="KV29" s="109">
        <f>Seniori!KV65</f>
        <v>0</v>
      </c>
      <c r="KW29" s="109">
        <f>Seniori!KW65</f>
        <v>0</v>
      </c>
      <c r="KX29" s="109">
        <f>Seniori!KX65</f>
        <v>0</v>
      </c>
      <c r="KY29" s="109">
        <f>Seniori!KY65</f>
        <v>0</v>
      </c>
      <c r="KZ29" s="109">
        <f>Seniori!KZ65</f>
        <v>0</v>
      </c>
      <c r="LA29" s="109">
        <f>Seniori!LA65</f>
        <v>0</v>
      </c>
      <c r="LB29" s="109">
        <f>Seniori!LB65</f>
        <v>0</v>
      </c>
      <c r="LC29" s="109">
        <f>Seniori!LC65</f>
        <v>0</v>
      </c>
      <c r="LD29" s="109">
        <f>Seniori!LD65</f>
        <v>0</v>
      </c>
      <c r="LE29" s="109">
        <f>Seniori!LE65</f>
        <v>0</v>
      </c>
      <c r="LF29" s="109">
        <f>Seniori!LF65</f>
        <v>0</v>
      </c>
      <c r="LG29" s="109">
        <f>Seniori!LG65</f>
        <v>0</v>
      </c>
      <c r="LH29" s="109">
        <f>Seniori!LH65</f>
        <v>0</v>
      </c>
      <c r="LI29" s="109">
        <f>Seniori!LI65</f>
        <v>0</v>
      </c>
      <c r="LJ29" s="109">
        <f>Seniori!LJ65</f>
        <v>0</v>
      </c>
      <c r="LK29" s="109">
        <f>Seniori!LK65</f>
        <v>0</v>
      </c>
      <c r="LL29" s="109">
        <f>Seniori!LL65</f>
        <v>0</v>
      </c>
      <c r="LM29" s="109">
        <f>Seniori!LM65</f>
        <v>0</v>
      </c>
      <c r="LN29" s="109">
        <f>Seniori!LN65</f>
        <v>0</v>
      </c>
      <c r="LO29" s="109">
        <f>Seniori!LO65</f>
        <v>0</v>
      </c>
      <c r="LP29" s="109">
        <f>Seniori!LP65</f>
        <v>0</v>
      </c>
      <c r="LQ29" s="109">
        <f>Seniori!LQ65</f>
        <v>0</v>
      </c>
      <c r="LR29" s="109">
        <f>Seniori!LR65</f>
        <v>0</v>
      </c>
      <c r="LS29" s="109">
        <f>Seniori!LS65</f>
        <v>0</v>
      </c>
      <c r="LT29" s="109">
        <f>Seniori!LT65</f>
        <v>0</v>
      </c>
      <c r="LU29" s="109">
        <f>Seniori!LU65</f>
        <v>0</v>
      </c>
      <c r="LV29" s="109">
        <f>Seniori!LV65</f>
        <v>0</v>
      </c>
      <c r="LW29" s="109">
        <f>Seniori!LW65</f>
        <v>0</v>
      </c>
      <c r="LX29" s="109">
        <f>Seniori!LX65</f>
        <v>0</v>
      </c>
      <c r="LY29" s="109">
        <f>Seniori!LY65</f>
        <v>0</v>
      </c>
      <c r="LZ29" s="109">
        <f>Seniori!LZ65</f>
        <v>0</v>
      </c>
      <c r="MA29" s="109">
        <f>Seniori!MA65</f>
        <v>0</v>
      </c>
      <c r="MB29" s="109">
        <f>Seniori!MB65</f>
        <v>0</v>
      </c>
      <c r="MC29" s="109">
        <f>Seniori!MC65</f>
        <v>0</v>
      </c>
      <c r="MD29" s="109">
        <f>Seniori!MD65</f>
        <v>0</v>
      </c>
      <c r="ME29" s="109">
        <f>Seniori!ME65</f>
        <v>0</v>
      </c>
      <c r="MF29" s="109">
        <f>Seniori!MF65</f>
        <v>0</v>
      </c>
      <c r="MG29" s="109">
        <f>Seniori!MG65</f>
        <v>0</v>
      </c>
      <c r="MH29" s="109">
        <f>Seniori!MH65</f>
        <v>0</v>
      </c>
      <c r="MI29" s="109">
        <f>Seniori!MI65</f>
        <v>0</v>
      </c>
      <c r="MJ29" s="109">
        <f>Seniori!MJ65</f>
        <v>0</v>
      </c>
      <c r="MK29" s="109">
        <f>Seniori!MK65</f>
        <v>0</v>
      </c>
      <c r="ML29" s="109">
        <f>Seniori!ML65</f>
        <v>0</v>
      </c>
      <c r="MM29" s="109">
        <f>Seniori!MM65</f>
        <v>0</v>
      </c>
      <c r="MN29" s="109">
        <f>Seniori!MN65</f>
        <v>0</v>
      </c>
      <c r="MO29" s="109">
        <f>Seniori!MO65</f>
        <v>0</v>
      </c>
      <c r="MP29" s="109">
        <f>Seniori!MP65</f>
        <v>0</v>
      </c>
      <c r="MQ29" s="109">
        <f>Seniori!MQ65</f>
        <v>0</v>
      </c>
      <c r="MR29" s="109">
        <f>Seniori!MR65</f>
        <v>0</v>
      </c>
      <c r="MS29" s="109">
        <f>Seniori!MS65</f>
        <v>0</v>
      </c>
      <c r="MT29" s="109">
        <f>Seniori!MT65</f>
        <v>0</v>
      </c>
      <c r="MU29" s="109">
        <f>Seniori!MU65</f>
        <v>0</v>
      </c>
      <c r="MV29" s="109">
        <f>Seniori!MV65</f>
        <v>0</v>
      </c>
      <c r="MW29" s="109">
        <f>Seniori!MW65</f>
        <v>0</v>
      </c>
      <c r="MX29" s="109">
        <f>Seniori!MX65</f>
        <v>0</v>
      </c>
      <c r="MY29" s="109">
        <f>Seniori!MY65</f>
        <v>0</v>
      </c>
      <c r="MZ29" s="109">
        <f>Seniori!MZ65</f>
        <v>0</v>
      </c>
      <c r="NA29" s="109">
        <f>Seniori!NA65</f>
        <v>0</v>
      </c>
      <c r="NB29" s="109">
        <f>Seniori!NB65</f>
        <v>0</v>
      </c>
      <c r="NC29" s="109">
        <f>Seniori!NC65</f>
        <v>0</v>
      </c>
      <c r="ND29" s="109">
        <f>Seniori!ND65</f>
        <v>0</v>
      </c>
      <c r="NE29" s="109">
        <f>Seniori!NE65</f>
        <v>0</v>
      </c>
      <c r="NF29" s="109">
        <f>Seniori!NF65</f>
        <v>0</v>
      </c>
      <c r="NG29" s="109">
        <f>Seniori!NG65</f>
        <v>0</v>
      </c>
      <c r="NH29" s="109">
        <f>Seniori!NH65</f>
        <v>0</v>
      </c>
      <c r="NI29" s="109">
        <f>Seniori!NI65</f>
        <v>0</v>
      </c>
      <c r="NJ29" s="109">
        <f>Seniori!NJ65</f>
        <v>0</v>
      </c>
      <c r="NK29" s="109">
        <f>Seniori!NK65</f>
        <v>0</v>
      </c>
      <c r="NL29" s="109">
        <f>Seniori!NL65</f>
        <v>0</v>
      </c>
      <c r="NM29" s="109">
        <f>Seniori!NM65</f>
        <v>0</v>
      </c>
      <c r="NN29" s="109">
        <f>Seniori!NN65</f>
        <v>0</v>
      </c>
      <c r="NO29" s="109">
        <f>Seniori!NO65</f>
        <v>0</v>
      </c>
      <c r="NP29" s="109">
        <f>Seniori!NP65</f>
        <v>0</v>
      </c>
      <c r="NQ29" s="109">
        <f>Seniori!NQ65</f>
        <v>0</v>
      </c>
      <c r="NR29" s="109">
        <f>Seniori!NR65</f>
        <v>0</v>
      </c>
      <c r="NS29" s="109">
        <f>Seniori!NS65</f>
        <v>0</v>
      </c>
      <c r="NT29" s="109">
        <f>Seniori!NT65</f>
        <v>0</v>
      </c>
      <c r="NU29" s="109">
        <f>Seniori!NU65</f>
        <v>0</v>
      </c>
      <c r="NV29" s="109">
        <f>Seniori!NV65</f>
        <v>0</v>
      </c>
      <c r="NW29" s="109">
        <f>Seniori!NW65</f>
        <v>0</v>
      </c>
      <c r="NX29" s="109">
        <f>Seniori!NX65</f>
        <v>0</v>
      </c>
      <c r="NY29" s="109">
        <f>Seniori!NY65</f>
        <v>0</v>
      </c>
      <c r="NZ29" s="109">
        <f>Seniori!NZ65</f>
        <v>0</v>
      </c>
      <c r="OA29" s="109">
        <f>Seniori!OA65</f>
        <v>0</v>
      </c>
      <c r="OB29" s="109">
        <f>Seniori!OB65</f>
        <v>0</v>
      </c>
      <c r="OC29" s="109">
        <f>Seniori!OC65</f>
        <v>0</v>
      </c>
      <c r="OD29" s="109">
        <f>Seniori!OD65</f>
        <v>0</v>
      </c>
      <c r="OE29" s="109">
        <f>Seniori!OE65</f>
        <v>0</v>
      </c>
      <c r="OF29" s="109">
        <f>Seniori!OF65</f>
        <v>0</v>
      </c>
      <c r="OG29" s="109">
        <f>Seniori!OG65</f>
        <v>0</v>
      </c>
      <c r="OH29" s="109">
        <f>Seniori!OH65</f>
        <v>0</v>
      </c>
      <c r="OI29" s="109">
        <f>Seniori!OI65</f>
        <v>0</v>
      </c>
      <c r="OJ29" s="109">
        <f>Seniori!OJ65</f>
        <v>0</v>
      </c>
      <c r="OK29" s="109">
        <f>Seniori!OK65</f>
        <v>0</v>
      </c>
      <c r="OL29" s="109">
        <f>Seniori!OL65</f>
        <v>0</v>
      </c>
      <c r="OM29" s="109">
        <f>Seniori!OM65</f>
        <v>0</v>
      </c>
      <c r="ON29" s="109">
        <f>Seniori!ON65</f>
        <v>0</v>
      </c>
      <c r="OO29" s="109">
        <f>Seniori!OO65</f>
        <v>0</v>
      </c>
      <c r="OP29" s="109">
        <f>Seniori!OP65</f>
        <v>0</v>
      </c>
      <c r="OQ29" s="109">
        <f>Seniori!OQ65</f>
        <v>0</v>
      </c>
      <c r="OR29" s="109">
        <f>Seniori!OR65</f>
        <v>0</v>
      </c>
      <c r="OS29" s="109">
        <f>Seniori!OS65</f>
        <v>0</v>
      </c>
      <c r="OT29" s="109">
        <f>Seniori!OT65</f>
        <v>0</v>
      </c>
      <c r="OU29" s="109">
        <f>Seniori!OU65</f>
        <v>0</v>
      </c>
      <c r="OV29" s="109">
        <f>Seniori!OV65</f>
        <v>0</v>
      </c>
      <c r="OW29" s="109">
        <f>Seniori!OW65</f>
        <v>0</v>
      </c>
      <c r="OX29" s="109">
        <f>Seniori!OX65</f>
        <v>0</v>
      </c>
      <c r="OY29" s="109">
        <f>Seniori!OY65</f>
        <v>0</v>
      </c>
      <c r="OZ29" s="109">
        <f>Seniori!OZ65</f>
        <v>0</v>
      </c>
      <c r="PA29" s="109">
        <f>Seniori!PA65</f>
        <v>0</v>
      </c>
      <c r="PB29" s="109">
        <f>Seniori!PB65</f>
        <v>0</v>
      </c>
      <c r="PC29" s="109">
        <f>Seniori!PC65</f>
        <v>0</v>
      </c>
      <c r="PD29" s="109">
        <f>Seniori!PD65</f>
        <v>0</v>
      </c>
      <c r="PE29" s="109">
        <f>Seniori!PE65</f>
        <v>0</v>
      </c>
      <c r="PF29" s="109">
        <f>Seniori!PF65</f>
        <v>0</v>
      </c>
      <c r="PG29" s="109">
        <f>Seniori!PG65</f>
        <v>0</v>
      </c>
      <c r="PH29" s="109">
        <f>Seniori!PH65</f>
        <v>0</v>
      </c>
      <c r="PI29" s="109">
        <f>Seniori!PI65</f>
        <v>0</v>
      </c>
      <c r="PJ29" s="109">
        <f>Seniori!PJ65</f>
        <v>0</v>
      </c>
      <c r="PK29" s="109">
        <f>Seniori!PK65</f>
        <v>0</v>
      </c>
      <c r="PL29" s="109">
        <f>Seniori!PL65</f>
        <v>0</v>
      </c>
      <c r="PM29" s="109">
        <f>Seniori!PM65</f>
        <v>0</v>
      </c>
      <c r="PN29" s="109">
        <f>Seniori!PN65</f>
        <v>0</v>
      </c>
      <c r="PO29" s="109">
        <f>Seniori!PO65</f>
        <v>0</v>
      </c>
      <c r="PP29" s="109">
        <f>Seniori!PP65</f>
        <v>0</v>
      </c>
      <c r="PQ29" s="109">
        <f>Seniori!PQ65</f>
        <v>0</v>
      </c>
      <c r="PR29" s="109">
        <f>Seniori!PR65</f>
        <v>0</v>
      </c>
      <c r="PS29" s="109">
        <f>Seniori!PS65</f>
        <v>0</v>
      </c>
      <c r="PU29" s="109">
        <f>Seniori!PU65</f>
        <v>0</v>
      </c>
      <c r="PV29" s="109">
        <f>Seniori!PV65</f>
        <v>0</v>
      </c>
      <c r="PW29" s="109">
        <f>Seniori!PW65</f>
        <v>0</v>
      </c>
      <c r="PX29" s="109">
        <f>Seniori!PX65</f>
        <v>0</v>
      </c>
      <c r="PY29" s="109">
        <f>Seniori!PY65</f>
        <v>0</v>
      </c>
      <c r="PZ29" s="109">
        <f>Seniori!PZ65</f>
        <v>0</v>
      </c>
      <c r="QA29" s="109">
        <f>Seniori!QA65</f>
        <v>0</v>
      </c>
      <c r="QB29" s="109">
        <f>Seniori!QB65</f>
        <v>0</v>
      </c>
      <c r="QC29" s="109">
        <f>Seniori!QC65</f>
        <v>0</v>
      </c>
      <c r="QD29" s="109">
        <f>Seniori!QD65</f>
        <v>0</v>
      </c>
      <c r="QE29" s="109">
        <f>Seniori!QE65</f>
        <v>0</v>
      </c>
      <c r="QF29" s="109">
        <f>Seniori!QF65</f>
        <v>0</v>
      </c>
      <c r="QG29" s="109">
        <f>Seniori!QG65</f>
        <v>0</v>
      </c>
      <c r="QH29" s="109">
        <f>Seniori!QH65</f>
        <v>0</v>
      </c>
      <c r="QI29" s="109">
        <f>Seniori!QI65</f>
        <v>0</v>
      </c>
      <c r="QJ29" s="109">
        <f>Seniori!QJ65</f>
        <v>0</v>
      </c>
      <c r="QK29" s="109">
        <f>Seniori!QK65</f>
        <v>0</v>
      </c>
      <c r="QL29" s="109">
        <f>Seniori!QL65</f>
        <v>0</v>
      </c>
      <c r="QM29" s="109">
        <f>Seniori!QM65</f>
        <v>0</v>
      </c>
      <c r="QN29" s="109">
        <f>Seniori!QN65</f>
        <v>0</v>
      </c>
      <c r="QO29" s="109">
        <f>Seniori!QO65</f>
        <v>0</v>
      </c>
      <c r="QP29" s="109">
        <f>Seniori!QP65</f>
        <v>0</v>
      </c>
      <c r="QQ29" s="109">
        <f>Seniori!QQ65</f>
        <v>0</v>
      </c>
      <c r="QR29" s="109">
        <f>Seniori!QR65</f>
        <v>0</v>
      </c>
      <c r="QS29" s="109">
        <f>Seniori!QS65</f>
        <v>0</v>
      </c>
      <c r="QT29" s="109">
        <f>Seniori!QT65</f>
        <v>0</v>
      </c>
      <c r="QU29" s="109">
        <f>Seniori!QU65</f>
        <v>0</v>
      </c>
      <c r="QV29" s="109">
        <f>Seniori!QV65</f>
        <v>0</v>
      </c>
      <c r="QW29" s="109">
        <f>Seniori!QW65</f>
        <v>0</v>
      </c>
      <c r="QX29" s="109">
        <f>Seniori!QX65</f>
        <v>0</v>
      </c>
      <c r="QY29" s="109">
        <f>Seniori!QY65</f>
        <v>0</v>
      </c>
      <c r="QZ29" s="109">
        <f>Seniori!QZ65</f>
        <v>0</v>
      </c>
      <c r="RA29" s="109">
        <f>Seniori!RA65</f>
        <v>0</v>
      </c>
      <c r="RB29" s="109">
        <f>Seniori!RB65</f>
        <v>0</v>
      </c>
      <c r="RC29" s="109">
        <f>Seniori!RC65</f>
        <v>0</v>
      </c>
      <c r="RD29" s="109">
        <f>Seniori!RD65</f>
        <v>0</v>
      </c>
      <c r="RE29" s="109">
        <f>Seniori!RE65</f>
        <v>0</v>
      </c>
      <c r="RF29" s="109">
        <f>Seniori!RF65</f>
        <v>0</v>
      </c>
      <c r="RG29" s="109">
        <f>Seniori!RG65</f>
        <v>0</v>
      </c>
      <c r="RH29" s="109">
        <f>Seniori!RH65</f>
        <v>0</v>
      </c>
      <c r="RI29" s="109">
        <f>Seniori!RI65</f>
        <v>0</v>
      </c>
      <c r="RJ29" s="109">
        <f>Seniori!RJ65</f>
        <v>0</v>
      </c>
      <c r="RK29" s="109">
        <f>Seniori!RK65</f>
        <v>0</v>
      </c>
      <c r="RL29" s="109">
        <f>Seniori!RL65</f>
        <v>0</v>
      </c>
      <c r="RM29" s="109">
        <f>Seniori!RM65</f>
        <v>0</v>
      </c>
      <c r="RN29" s="109">
        <f>Seniori!RN65</f>
        <v>0</v>
      </c>
      <c r="RO29" s="109">
        <f>Seniori!RO65</f>
        <v>0</v>
      </c>
      <c r="RP29" s="109">
        <f>Seniori!RP65</f>
        <v>0</v>
      </c>
      <c r="RQ29" s="109">
        <f>Seniori!RQ65</f>
        <v>0</v>
      </c>
      <c r="RR29" s="109">
        <f>Seniori!RR65</f>
        <v>0</v>
      </c>
      <c r="RS29" s="109">
        <f>Seniori!RS65</f>
        <v>0</v>
      </c>
      <c r="RT29" s="109">
        <f>Seniori!RT65</f>
        <v>0</v>
      </c>
      <c r="RU29" s="109">
        <f>Seniori!RU65</f>
        <v>0</v>
      </c>
      <c r="RV29" s="109">
        <f>Seniori!RV65</f>
        <v>0</v>
      </c>
      <c r="RW29" s="109">
        <f>Seniori!RW65</f>
        <v>0</v>
      </c>
      <c r="RX29" s="109">
        <f>Seniori!RX65</f>
        <v>0</v>
      </c>
      <c r="RY29" s="109">
        <f>Seniori!RY65</f>
        <v>0</v>
      </c>
      <c r="RZ29" s="109">
        <f>Seniori!RZ65</f>
        <v>0</v>
      </c>
      <c r="SA29" s="109">
        <f>Seniori!SA65</f>
        <v>0</v>
      </c>
      <c r="SB29" s="109">
        <f>Seniori!SB65</f>
        <v>0</v>
      </c>
      <c r="SC29" s="109">
        <f>Seniori!SC65</f>
        <v>0</v>
      </c>
      <c r="SD29" s="109">
        <f>Seniori!SD65</f>
        <v>0</v>
      </c>
      <c r="SE29" s="109">
        <f>Seniori!SE65</f>
        <v>0</v>
      </c>
      <c r="SF29" s="109">
        <f>Seniori!SF65</f>
        <v>0</v>
      </c>
      <c r="SG29" s="109">
        <f>Seniori!SG65</f>
        <v>0</v>
      </c>
      <c r="SH29" s="109">
        <f>Seniori!SH65</f>
        <v>0</v>
      </c>
      <c r="SI29" s="109">
        <f>Seniori!SI65</f>
        <v>0</v>
      </c>
      <c r="SJ29" s="109">
        <f>Seniori!SJ65</f>
        <v>0</v>
      </c>
      <c r="SK29" s="109">
        <f>Seniori!SK65</f>
        <v>0</v>
      </c>
      <c r="SL29" s="109">
        <f>Seniori!SL65</f>
        <v>0</v>
      </c>
      <c r="SM29" s="109">
        <f>Seniori!SM65</f>
        <v>0</v>
      </c>
      <c r="SN29" s="109">
        <f>Seniori!SN65</f>
        <v>0</v>
      </c>
      <c r="SO29" s="109">
        <f>Seniori!SO65</f>
        <v>0</v>
      </c>
      <c r="SP29" s="109">
        <f>Seniori!SP65</f>
        <v>0</v>
      </c>
      <c r="SQ29" s="109">
        <f>Seniori!SQ65</f>
        <v>0</v>
      </c>
      <c r="SR29" s="109">
        <f>Seniori!SR65</f>
        <v>0</v>
      </c>
      <c r="SS29" s="109">
        <f>Seniori!SS65</f>
        <v>0</v>
      </c>
      <c r="ST29" s="109">
        <f>Seniori!ST65</f>
        <v>0</v>
      </c>
      <c r="SU29" s="109">
        <f>Seniori!SU65</f>
        <v>0</v>
      </c>
      <c r="SV29" s="109">
        <f>Seniori!SV65</f>
        <v>0</v>
      </c>
      <c r="SW29" s="109">
        <f>Seniori!SW65</f>
        <v>0</v>
      </c>
      <c r="SX29" s="109">
        <f>Seniori!SX65</f>
        <v>0</v>
      </c>
      <c r="SY29" s="109">
        <f>Seniori!SY65</f>
        <v>0</v>
      </c>
      <c r="SZ29" s="109">
        <f>Seniori!SZ65</f>
        <v>0</v>
      </c>
      <c r="TA29" s="109">
        <f>Seniori!TA65</f>
        <v>0</v>
      </c>
      <c r="TB29" s="109">
        <f>Seniori!TB65</f>
        <v>0</v>
      </c>
    </row>
    <row r="30" spans="1:522" s="10" customFormat="1" ht="18" customHeight="1" x14ac:dyDescent="0.2">
      <c r="A30" s="12">
        <v>21</v>
      </c>
      <c r="B30" s="11" t="s">
        <v>705</v>
      </c>
      <c r="C30" s="1">
        <v>12713</v>
      </c>
      <c r="D30" s="1">
        <v>2020</v>
      </c>
      <c r="E30" s="4" t="s">
        <v>19</v>
      </c>
      <c r="F30" s="1">
        <v>338</v>
      </c>
      <c r="G30" s="9" t="s">
        <v>129</v>
      </c>
      <c r="H30" s="4" t="s">
        <v>17</v>
      </c>
      <c r="I30" s="1">
        <f>SUM(K30:TB30)</f>
        <v>10</v>
      </c>
      <c r="J30" s="12">
        <f>Tabuľka311[[#This Row],[Stĺpec9]]</f>
        <v>10</v>
      </c>
      <c r="K30" s="109">
        <f>Seniori!K14</f>
        <v>0</v>
      </c>
      <c r="L30" s="109">
        <f>Seniori!L14</f>
        <v>0</v>
      </c>
      <c r="M30" s="109">
        <f>Seniori!M14</f>
        <v>0</v>
      </c>
      <c r="N30" s="109">
        <f>Seniori!N14</f>
        <v>0</v>
      </c>
      <c r="O30" s="109">
        <f>Seniori!O14</f>
        <v>0</v>
      </c>
      <c r="P30" s="109">
        <f>Seniori!P14</f>
        <v>0</v>
      </c>
      <c r="Q30" s="109">
        <f>Seniori!Q14</f>
        <v>0</v>
      </c>
      <c r="R30" s="109">
        <f>Seniori!R14</f>
        <v>0</v>
      </c>
      <c r="S30" s="109">
        <f>Seniori!S14</f>
        <v>0</v>
      </c>
      <c r="T30" s="109">
        <f>Seniori!T14</f>
        <v>0</v>
      </c>
      <c r="U30" s="109">
        <f>Seniori!U14</f>
        <v>0</v>
      </c>
      <c r="V30" s="109">
        <f>Seniori!V14</f>
        <v>0</v>
      </c>
      <c r="W30" s="109">
        <f>Seniori!W14</f>
        <v>0</v>
      </c>
      <c r="X30" s="109">
        <f>Seniori!X14</f>
        <v>0</v>
      </c>
      <c r="Y30" s="109">
        <f>Seniori!Y14</f>
        <v>0</v>
      </c>
      <c r="Z30" s="109">
        <f>Seniori!Z14</f>
        <v>0</v>
      </c>
      <c r="AA30" s="109">
        <f>Seniori!AA14</f>
        <v>0</v>
      </c>
      <c r="AB30" s="109">
        <f>Seniori!AB14</f>
        <v>0</v>
      </c>
      <c r="AC30" s="109">
        <f>Seniori!AC14</f>
        <v>0</v>
      </c>
      <c r="AD30" s="109">
        <f>Seniori!AD14</f>
        <v>0</v>
      </c>
      <c r="AE30" s="109">
        <f>Seniori!AE14</f>
        <v>0</v>
      </c>
      <c r="AF30" s="109">
        <f>Seniori!AF14</f>
        <v>0</v>
      </c>
      <c r="AG30" s="109">
        <f>Seniori!AG14</f>
        <v>0</v>
      </c>
      <c r="AH30" s="109">
        <f>Seniori!AH14</f>
        <v>0</v>
      </c>
      <c r="AI30" s="109">
        <f>Seniori!AI14</f>
        <v>0</v>
      </c>
      <c r="AJ30" s="109">
        <f>Seniori!AJ14</f>
        <v>0</v>
      </c>
      <c r="AK30" s="109">
        <f>Seniori!AK14</f>
        <v>0</v>
      </c>
      <c r="AL30" s="109">
        <f>Seniori!AL14</f>
        <v>0</v>
      </c>
      <c r="AM30" s="109">
        <f>Seniori!AM14</f>
        <v>0</v>
      </c>
      <c r="AN30" s="109">
        <f>Seniori!AN14</f>
        <v>0</v>
      </c>
      <c r="AO30" s="109">
        <f>Seniori!AO14</f>
        <v>0</v>
      </c>
      <c r="AP30" s="109">
        <f>Seniori!AP14</f>
        <v>0</v>
      </c>
      <c r="AQ30" s="109">
        <f>Seniori!AQ14</f>
        <v>0</v>
      </c>
      <c r="AR30" s="109">
        <f>Seniori!AR14</f>
        <v>0</v>
      </c>
      <c r="AS30" s="109">
        <f>Seniori!AS14</f>
        <v>0</v>
      </c>
      <c r="AT30" s="109">
        <f>Seniori!AT14</f>
        <v>0</v>
      </c>
      <c r="AU30" s="109">
        <f>Seniori!AU14</f>
        <v>0</v>
      </c>
      <c r="AV30" s="109">
        <f>Seniori!AV14</f>
        <v>0</v>
      </c>
      <c r="AW30" s="109">
        <f>Seniori!AW14</f>
        <v>0</v>
      </c>
      <c r="AX30" s="109">
        <f>Seniori!AX14</f>
        <v>0</v>
      </c>
      <c r="AY30" s="109">
        <f>Seniori!AY14</f>
        <v>0</v>
      </c>
      <c r="AZ30" s="109">
        <f>Seniori!AZ14</f>
        <v>0</v>
      </c>
      <c r="BA30" s="109">
        <f>Seniori!BA14</f>
        <v>0</v>
      </c>
      <c r="BB30" s="109">
        <f>Seniori!BB14</f>
        <v>0</v>
      </c>
      <c r="BC30" s="109">
        <f>Seniori!BC14</f>
        <v>0</v>
      </c>
      <c r="BD30" s="109">
        <f>Seniori!BD14</f>
        <v>0</v>
      </c>
      <c r="BE30" s="109">
        <f>Seniori!BE14</f>
        <v>0</v>
      </c>
      <c r="BF30" s="109">
        <f>Seniori!BF14</f>
        <v>0</v>
      </c>
      <c r="BG30" s="109">
        <f>Seniori!BG14</f>
        <v>0</v>
      </c>
      <c r="BH30" s="109">
        <f>Seniori!BH14</f>
        <v>0</v>
      </c>
      <c r="BI30" s="109">
        <f>Seniori!BI14</f>
        <v>0</v>
      </c>
      <c r="BJ30" s="109">
        <f>Seniori!BJ14</f>
        <v>0</v>
      </c>
      <c r="BK30" s="109">
        <f>Seniori!BK14</f>
        <v>0</v>
      </c>
      <c r="BL30" s="109">
        <f>Seniori!BL14</f>
        <v>0</v>
      </c>
      <c r="BM30" s="109">
        <f>Seniori!BM14</f>
        <v>0</v>
      </c>
      <c r="BN30" s="109">
        <f>Seniori!BN14</f>
        <v>0</v>
      </c>
      <c r="BO30" s="109">
        <f>Seniori!BO14</f>
        <v>0</v>
      </c>
      <c r="BP30" s="109">
        <f>Seniori!BP14</f>
        <v>0</v>
      </c>
      <c r="BQ30" s="109">
        <f>Seniori!BQ14</f>
        <v>0</v>
      </c>
      <c r="BR30" s="109">
        <f>Seniori!BR14</f>
        <v>0</v>
      </c>
      <c r="BS30" s="109">
        <f>Seniori!BS14</f>
        <v>0</v>
      </c>
      <c r="BT30" s="109">
        <f>Seniori!BT14</f>
        <v>0</v>
      </c>
      <c r="BU30" s="109">
        <f>Seniori!BU14</f>
        <v>0</v>
      </c>
      <c r="BV30" s="109">
        <f>Seniori!BV14</f>
        <v>0</v>
      </c>
      <c r="BW30" s="109">
        <f>Seniori!BW14</f>
        <v>0</v>
      </c>
      <c r="BX30" s="109">
        <f>Seniori!BX14</f>
        <v>0</v>
      </c>
      <c r="BY30" s="109">
        <f>Seniori!BY14</f>
        <v>0</v>
      </c>
      <c r="BZ30" s="109">
        <f>Seniori!BZ14</f>
        <v>0</v>
      </c>
      <c r="CA30" s="109">
        <f>Seniori!CA14</f>
        <v>0</v>
      </c>
      <c r="CB30" s="109">
        <f>Seniori!CB14</f>
        <v>0</v>
      </c>
      <c r="CC30" s="109">
        <f>Seniori!CC14</f>
        <v>0</v>
      </c>
      <c r="CD30" s="109">
        <f>Seniori!CD14</f>
        <v>0</v>
      </c>
      <c r="CE30" s="109">
        <f>Seniori!CE14</f>
        <v>0</v>
      </c>
      <c r="CF30" s="109">
        <f>Seniori!CF14</f>
        <v>0</v>
      </c>
      <c r="CG30" s="109">
        <f>Seniori!CG14</f>
        <v>0</v>
      </c>
      <c r="CH30" s="109">
        <f>Seniori!CH14</f>
        <v>0</v>
      </c>
      <c r="CI30" s="109">
        <f>Seniori!CI14</f>
        <v>0</v>
      </c>
      <c r="CJ30" s="109">
        <f>Seniori!CJ14</f>
        <v>0</v>
      </c>
      <c r="CK30" s="109">
        <f>Seniori!CK14</f>
        <v>0</v>
      </c>
      <c r="CL30" s="109">
        <f>Seniori!CL14</f>
        <v>0</v>
      </c>
      <c r="CM30" s="109">
        <f>Seniori!CM14</f>
        <v>0</v>
      </c>
      <c r="CN30" s="109">
        <f>Seniori!CN14</f>
        <v>0</v>
      </c>
      <c r="CO30" s="109">
        <f>Seniori!CO14</f>
        <v>0</v>
      </c>
      <c r="CP30" s="109">
        <f>Seniori!CP14</f>
        <v>0</v>
      </c>
      <c r="CQ30" s="109">
        <f>Seniori!CQ14</f>
        <v>0</v>
      </c>
      <c r="CR30" s="109">
        <f>Seniori!CR14</f>
        <v>0</v>
      </c>
      <c r="CS30" s="109">
        <f>Seniori!CS14</f>
        <v>0</v>
      </c>
      <c r="CT30" s="109">
        <f>Seniori!CT14</f>
        <v>0</v>
      </c>
      <c r="CU30" s="109">
        <f>Seniori!CU14</f>
        <v>0</v>
      </c>
      <c r="CV30" s="109">
        <f>Seniori!CV14</f>
        <v>0</v>
      </c>
      <c r="CW30" s="109">
        <f>Seniori!CW14</f>
        <v>0</v>
      </c>
      <c r="CX30" s="109">
        <f>Seniori!CX14</f>
        <v>0</v>
      </c>
      <c r="CY30" s="109">
        <f>Seniori!CY14</f>
        <v>0</v>
      </c>
      <c r="CZ30" s="109">
        <f>Seniori!CZ14</f>
        <v>0</v>
      </c>
      <c r="DA30" s="109">
        <f>Seniori!DA14</f>
        <v>0</v>
      </c>
      <c r="DB30" s="109">
        <f>Seniori!DB14</f>
        <v>0</v>
      </c>
      <c r="DC30" s="109">
        <f>Seniori!DC14</f>
        <v>0</v>
      </c>
      <c r="DD30" s="109">
        <f>Seniori!DD14</f>
        <v>0</v>
      </c>
      <c r="DE30" s="109">
        <f>Seniori!DE14</f>
        <v>0</v>
      </c>
      <c r="DF30" s="109">
        <f>Seniori!DF14</f>
        <v>0</v>
      </c>
      <c r="DG30" s="109">
        <f>Seniori!DG14</f>
        <v>0</v>
      </c>
      <c r="DH30" s="109">
        <f>Seniori!DH14</f>
        <v>0</v>
      </c>
      <c r="DI30" s="109">
        <f>Seniori!DI14</f>
        <v>0</v>
      </c>
      <c r="DJ30" s="109">
        <f>Seniori!DJ14</f>
        <v>0</v>
      </c>
      <c r="DK30" s="109">
        <f>Seniori!DK14</f>
        <v>0</v>
      </c>
      <c r="DL30" s="109">
        <f>Seniori!DL14</f>
        <v>0</v>
      </c>
      <c r="DM30" s="109">
        <f>Seniori!DM14</f>
        <v>0</v>
      </c>
      <c r="DN30" s="109">
        <f>Seniori!DN14</f>
        <v>0</v>
      </c>
      <c r="DO30" s="109">
        <f>Seniori!DO14</f>
        <v>0</v>
      </c>
      <c r="DP30" s="109">
        <f>Seniori!DP14</f>
        <v>0</v>
      </c>
      <c r="DQ30" s="109">
        <f>Seniori!DQ14</f>
        <v>0</v>
      </c>
      <c r="DR30" s="109">
        <f>Seniori!DR14</f>
        <v>0</v>
      </c>
      <c r="DS30" s="109">
        <f>Seniori!DS14</f>
        <v>0</v>
      </c>
      <c r="DT30" s="109">
        <f>Seniori!DT14</f>
        <v>0</v>
      </c>
      <c r="DU30" s="109">
        <f>Seniori!DU14</f>
        <v>0</v>
      </c>
      <c r="DV30" s="109">
        <f>Seniori!DV14</f>
        <v>0</v>
      </c>
      <c r="DW30" s="109">
        <f>Seniori!DW14</f>
        <v>0</v>
      </c>
      <c r="DX30" s="109">
        <f>Seniori!DX14</f>
        <v>0</v>
      </c>
      <c r="DY30" s="109">
        <f>Seniori!DY14</f>
        <v>0</v>
      </c>
      <c r="DZ30" s="109">
        <f>Seniori!DZ14</f>
        <v>0</v>
      </c>
      <c r="EA30" s="109">
        <f>Seniori!EA14</f>
        <v>0</v>
      </c>
      <c r="EB30" s="109">
        <f>Seniori!EB14</f>
        <v>0</v>
      </c>
      <c r="EC30" s="109">
        <f>Seniori!EC14</f>
        <v>0</v>
      </c>
      <c r="ED30" s="109">
        <f>Seniori!ED14</f>
        <v>0</v>
      </c>
      <c r="EE30" s="109">
        <f>Seniori!EE14</f>
        <v>0</v>
      </c>
      <c r="EF30" s="109">
        <f>Seniori!EF14</f>
        <v>0</v>
      </c>
      <c r="EG30" s="109">
        <f>Seniori!EG14</f>
        <v>0</v>
      </c>
      <c r="EH30" s="109">
        <f>Seniori!EH14</f>
        <v>0</v>
      </c>
      <c r="EI30" s="109">
        <f>Seniori!EI14</f>
        <v>0</v>
      </c>
      <c r="EJ30" s="109">
        <f>Seniori!EJ14</f>
        <v>0</v>
      </c>
      <c r="EK30" s="109">
        <f>Seniori!EK14</f>
        <v>0</v>
      </c>
      <c r="EL30" s="109">
        <f>Seniori!EL14</f>
        <v>0</v>
      </c>
      <c r="EM30" s="109">
        <f>Seniori!EM14</f>
        <v>0</v>
      </c>
      <c r="EN30" s="109">
        <f>Seniori!EN14</f>
        <v>0</v>
      </c>
      <c r="EO30" s="109">
        <f>Seniori!EO14</f>
        <v>0</v>
      </c>
      <c r="EP30" s="109">
        <f>Seniori!EP14</f>
        <v>0</v>
      </c>
      <c r="EQ30" s="109">
        <f>Seniori!EQ14</f>
        <v>0</v>
      </c>
      <c r="ER30" s="109">
        <f>Seniori!ER14</f>
        <v>0</v>
      </c>
      <c r="ES30" s="109">
        <f>Seniori!ES14</f>
        <v>0</v>
      </c>
      <c r="ET30" s="109">
        <f>Seniori!ET14</f>
        <v>0</v>
      </c>
      <c r="EU30" s="109">
        <f>Seniori!EU14</f>
        <v>0</v>
      </c>
      <c r="EV30" s="109">
        <f>Seniori!EV14</f>
        <v>0</v>
      </c>
      <c r="EW30" s="109">
        <f>Seniori!EW14</f>
        <v>0</v>
      </c>
      <c r="EX30" s="109">
        <f>Seniori!EX14</f>
        <v>0</v>
      </c>
      <c r="EY30" s="109">
        <f>Seniori!EY14</f>
        <v>0</v>
      </c>
      <c r="EZ30" s="109">
        <f>Seniori!EZ14</f>
        <v>0</v>
      </c>
      <c r="FA30" s="109">
        <f>Seniori!FA14</f>
        <v>0</v>
      </c>
      <c r="FB30" s="109">
        <f>Seniori!FB14</f>
        <v>0</v>
      </c>
      <c r="FC30" s="109">
        <f>Seniori!FC14</f>
        <v>0</v>
      </c>
      <c r="FD30" s="109">
        <f>Seniori!FD14</f>
        <v>0</v>
      </c>
      <c r="FE30" s="109">
        <f>Seniori!FE14</f>
        <v>0</v>
      </c>
      <c r="FF30" s="109">
        <f>Seniori!FF14</f>
        <v>0</v>
      </c>
      <c r="FG30" s="109">
        <f>Seniori!FG14</f>
        <v>0</v>
      </c>
      <c r="FH30" s="109">
        <f>Seniori!FH14</f>
        <v>0</v>
      </c>
      <c r="FI30" s="109">
        <f>Seniori!FI14</f>
        <v>0</v>
      </c>
      <c r="FJ30" s="109">
        <f>Seniori!FJ14</f>
        <v>0</v>
      </c>
      <c r="FK30" s="109">
        <f>Seniori!FK14</f>
        <v>0</v>
      </c>
      <c r="FL30" s="109">
        <f>Seniori!FL14</f>
        <v>0</v>
      </c>
      <c r="FM30" s="109">
        <f>Seniori!FM14</f>
        <v>0</v>
      </c>
      <c r="FN30" s="109">
        <f>Seniori!FN14</f>
        <v>0</v>
      </c>
      <c r="FO30" s="109">
        <f>Seniori!FO14</f>
        <v>0</v>
      </c>
      <c r="FP30" s="109">
        <f>Seniori!FP14</f>
        <v>0</v>
      </c>
      <c r="FQ30" s="109">
        <f>Seniori!FQ14</f>
        <v>0</v>
      </c>
      <c r="FR30" s="109">
        <f>Seniori!FR14</f>
        <v>0</v>
      </c>
      <c r="FS30" s="109">
        <f>Seniori!FS14</f>
        <v>0</v>
      </c>
      <c r="FT30" s="109">
        <f>Seniori!FT14</f>
        <v>0</v>
      </c>
      <c r="FU30" s="109">
        <f>Seniori!FU14</f>
        <v>0</v>
      </c>
      <c r="FV30" s="109">
        <f>Seniori!FV14</f>
        <v>0</v>
      </c>
      <c r="FW30" s="109">
        <f>Seniori!FW14</f>
        <v>0</v>
      </c>
      <c r="FX30" s="109">
        <f>Seniori!FX14</f>
        <v>0</v>
      </c>
      <c r="FY30" s="109">
        <f>Seniori!FY14</f>
        <v>0</v>
      </c>
      <c r="FZ30" s="109">
        <f>Seniori!FZ14</f>
        <v>0</v>
      </c>
      <c r="GA30" s="109">
        <f>Seniori!GA14</f>
        <v>0</v>
      </c>
      <c r="GB30" s="109">
        <f>Seniori!GB14</f>
        <v>0</v>
      </c>
      <c r="GC30" s="109">
        <f>Seniori!GC14</f>
        <v>0</v>
      </c>
      <c r="GD30" s="109">
        <f>Seniori!GD14</f>
        <v>0</v>
      </c>
      <c r="GE30" s="109">
        <f>Seniori!GE14</f>
        <v>0</v>
      </c>
      <c r="GF30" s="109">
        <f>Seniori!GF14</f>
        <v>0</v>
      </c>
      <c r="GG30" s="109">
        <f>Seniori!GG14</f>
        <v>0</v>
      </c>
      <c r="GH30" s="109">
        <f>Seniori!GH14</f>
        <v>0</v>
      </c>
      <c r="GI30" s="109">
        <f>Seniori!GI14</f>
        <v>0</v>
      </c>
      <c r="GJ30" s="109">
        <f>Seniori!GJ14</f>
        <v>0</v>
      </c>
      <c r="GK30" s="109">
        <f>Seniori!GK14</f>
        <v>0</v>
      </c>
      <c r="GL30" s="109">
        <f>Seniori!GL14</f>
        <v>0</v>
      </c>
      <c r="GM30" s="109">
        <f>Seniori!GM14</f>
        <v>0</v>
      </c>
      <c r="GN30" s="109">
        <f>Seniori!GN14</f>
        <v>0</v>
      </c>
      <c r="GO30" s="109">
        <f>Seniori!GO14</f>
        <v>0</v>
      </c>
      <c r="GP30" s="109">
        <f>Seniori!GP14</f>
        <v>0</v>
      </c>
      <c r="GQ30" s="109">
        <f>Seniori!GQ14</f>
        <v>0</v>
      </c>
      <c r="GR30" s="109">
        <f>Seniori!GR14</f>
        <v>0</v>
      </c>
      <c r="GS30" s="109">
        <f>Seniori!GS14</f>
        <v>0</v>
      </c>
      <c r="GT30" s="109">
        <f>Seniori!GT14</f>
        <v>0</v>
      </c>
      <c r="GU30" s="109">
        <f>Seniori!GU14</f>
        <v>0</v>
      </c>
      <c r="GV30" s="109">
        <f>Seniori!GV14</f>
        <v>0</v>
      </c>
      <c r="GW30" s="109">
        <f>Seniori!GW14</f>
        <v>0</v>
      </c>
      <c r="GX30" s="109">
        <f>Seniori!GX14</f>
        <v>0</v>
      </c>
      <c r="GY30" s="109">
        <f>Seniori!GY14</f>
        <v>0</v>
      </c>
      <c r="GZ30" s="109">
        <f>Seniori!GZ14</f>
        <v>0</v>
      </c>
      <c r="HA30" s="109">
        <f>Seniori!HA14</f>
        <v>0</v>
      </c>
      <c r="HB30" s="109">
        <f>Seniori!HB14</f>
        <v>0</v>
      </c>
      <c r="HC30" s="109">
        <f>Seniori!HC14</f>
        <v>0</v>
      </c>
      <c r="HD30" s="109">
        <f>Seniori!HD14</f>
        <v>0</v>
      </c>
      <c r="HE30" s="109">
        <f>Seniori!HE14</f>
        <v>0</v>
      </c>
      <c r="HF30" s="109">
        <f>Seniori!HF14</f>
        <v>0</v>
      </c>
      <c r="HG30" s="109">
        <f>Seniori!HG14</f>
        <v>0</v>
      </c>
      <c r="HH30" s="109">
        <f>Seniori!HH14</f>
        <v>0</v>
      </c>
      <c r="HI30" s="109">
        <f>Seniori!HI14</f>
        <v>0</v>
      </c>
      <c r="HJ30" s="109">
        <f>Seniori!HJ14</f>
        <v>0</v>
      </c>
      <c r="HK30" s="109">
        <f>Seniori!HK14</f>
        <v>0</v>
      </c>
      <c r="HL30" s="109">
        <f>Seniori!HL14</f>
        <v>0</v>
      </c>
      <c r="HM30" s="109">
        <f>Seniori!HM14</f>
        <v>0</v>
      </c>
      <c r="HN30" s="109">
        <f>Seniori!HN14</f>
        <v>0</v>
      </c>
      <c r="HO30" s="109">
        <f>Seniori!HO14</f>
        <v>0</v>
      </c>
      <c r="HP30" s="109">
        <f>Seniori!HP14</f>
        <v>0</v>
      </c>
      <c r="HQ30" s="109">
        <f>Seniori!HQ14</f>
        <v>0</v>
      </c>
      <c r="HR30" s="109">
        <f>Seniori!HR14</f>
        <v>0</v>
      </c>
      <c r="HS30" s="109">
        <f>Seniori!HS14</f>
        <v>0</v>
      </c>
      <c r="HT30" s="109">
        <f>Seniori!HT14</f>
        <v>0</v>
      </c>
      <c r="HU30" s="109">
        <f>Seniori!HU14</f>
        <v>0</v>
      </c>
      <c r="HV30" s="109">
        <f>Seniori!HV14</f>
        <v>0</v>
      </c>
      <c r="HW30" s="109">
        <f>Seniori!HW14</f>
        <v>0</v>
      </c>
      <c r="HX30" s="109">
        <f>Seniori!HX14</f>
        <v>0</v>
      </c>
      <c r="HY30" s="109">
        <f>Seniori!HY14</f>
        <v>0</v>
      </c>
      <c r="HZ30" s="109">
        <f>Seniori!HZ14</f>
        <v>0</v>
      </c>
      <c r="IA30" s="109">
        <f>Seniori!IA14</f>
        <v>0</v>
      </c>
      <c r="IB30" s="109">
        <f>Seniori!IB14</f>
        <v>0</v>
      </c>
      <c r="IC30" s="109">
        <f>Seniori!IC14</f>
        <v>0</v>
      </c>
      <c r="ID30" s="109">
        <f>Seniori!ID14</f>
        <v>0</v>
      </c>
      <c r="IE30" s="109">
        <f>Seniori!IE14</f>
        <v>0</v>
      </c>
      <c r="IF30" s="109">
        <f>Seniori!IF14</f>
        <v>0</v>
      </c>
      <c r="IG30" s="109">
        <f>Seniori!IG14</f>
        <v>0</v>
      </c>
      <c r="IH30" s="109">
        <f>Seniori!IH14</f>
        <v>0</v>
      </c>
      <c r="II30" s="109">
        <f>Seniori!II14</f>
        <v>0</v>
      </c>
      <c r="IJ30" s="109">
        <f>Seniori!IJ14</f>
        <v>0</v>
      </c>
      <c r="IK30" s="109">
        <f>Seniori!IK14</f>
        <v>0</v>
      </c>
      <c r="IL30" s="109">
        <f>Seniori!IL14</f>
        <v>0</v>
      </c>
      <c r="IM30" s="109">
        <f>Seniori!IM14</f>
        <v>0</v>
      </c>
      <c r="IN30" s="109">
        <f>Seniori!IN14</f>
        <v>0</v>
      </c>
      <c r="IO30" s="109">
        <f>Seniori!IO14</f>
        <v>0</v>
      </c>
      <c r="IP30" s="109">
        <f>Seniori!IP14</f>
        <v>0</v>
      </c>
      <c r="IQ30" s="109">
        <f>Seniori!IQ14</f>
        <v>0</v>
      </c>
      <c r="IR30" s="109">
        <f>Seniori!IR14</f>
        <v>3</v>
      </c>
      <c r="IS30" s="109">
        <f>Seniori!IS14</f>
        <v>0</v>
      </c>
      <c r="IT30" s="109">
        <f>Seniori!IT14</f>
        <v>0</v>
      </c>
      <c r="IU30" s="109">
        <f>Seniori!IU14</f>
        <v>0</v>
      </c>
      <c r="IV30" s="109">
        <f>Seniori!IV14</f>
        <v>0</v>
      </c>
      <c r="IW30" s="109">
        <f>Seniori!IW14</f>
        <v>0</v>
      </c>
      <c r="IX30" s="109">
        <f>Seniori!IX14</f>
        <v>0</v>
      </c>
      <c r="IY30" s="109">
        <f>Seniori!IY14</f>
        <v>0</v>
      </c>
      <c r="IZ30" s="109">
        <f>Seniori!IZ14</f>
        <v>0</v>
      </c>
      <c r="JA30" s="109">
        <f>Seniori!JA14</f>
        <v>0</v>
      </c>
      <c r="JB30" s="109">
        <f>Seniori!JB14</f>
        <v>7</v>
      </c>
      <c r="JC30" s="109">
        <f>Seniori!JC14</f>
        <v>0</v>
      </c>
      <c r="JD30" s="109">
        <f>Seniori!JD14</f>
        <v>0</v>
      </c>
      <c r="JE30" s="109">
        <f>Seniori!JE14</f>
        <v>0</v>
      </c>
      <c r="JF30" s="109">
        <f>Seniori!JF14</f>
        <v>0</v>
      </c>
      <c r="JG30" s="109">
        <f>Seniori!JG14</f>
        <v>0</v>
      </c>
      <c r="JH30" s="109">
        <f>Seniori!JH14</f>
        <v>0</v>
      </c>
      <c r="JI30" s="109">
        <f>Seniori!JI14</f>
        <v>0</v>
      </c>
      <c r="JJ30" s="109">
        <f>Seniori!JJ14</f>
        <v>0</v>
      </c>
      <c r="JK30" s="109">
        <f>Seniori!JK14</f>
        <v>0</v>
      </c>
      <c r="JL30" s="109">
        <f>Seniori!JL14</f>
        <v>0</v>
      </c>
      <c r="JM30" s="109">
        <f>Seniori!JM14</f>
        <v>0</v>
      </c>
      <c r="JN30" s="109">
        <f>Seniori!JN14</f>
        <v>0</v>
      </c>
      <c r="JO30" s="109">
        <f>Seniori!JO14</f>
        <v>0</v>
      </c>
      <c r="JP30" s="109">
        <f>Seniori!JP14</f>
        <v>0</v>
      </c>
      <c r="JQ30" s="109">
        <f>Seniori!JQ14</f>
        <v>0</v>
      </c>
      <c r="JR30" s="109">
        <f>Seniori!JR14</f>
        <v>0</v>
      </c>
      <c r="JS30" s="109">
        <f>Seniori!JS14</f>
        <v>0</v>
      </c>
      <c r="JT30" s="109">
        <f>Seniori!JT14</f>
        <v>0</v>
      </c>
      <c r="JU30" s="109">
        <f>Seniori!JU14</f>
        <v>0</v>
      </c>
      <c r="JV30" s="109">
        <f>Seniori!JV14</f>
        <v>0</v>
      </c>
      <c r="JW30" s="109">
        <f>Seniori!JW14</f>
        <v>0</v>
      </c>
      <c r="JX30" s="109">
        <f>Seniori!JX14</f>
        <v>0</v>
      </c>
      <c r="JY30" s="109">
        <f>Seniori!JY14</f>
        <v>0</v>
      </c>
      <c r="JZ30" s="109">
        <f>Seniori!JZ14</f>
        <v>0</v>
      </c>
      <c r="KA30" s="109">
        <f>Seniori!KA14</f>
        <v>0</v>
      </c>
      <c r="KB30" s="109">
        <f>Seniori!KB14</f>
        <v>0</v>
      </c>
      <c r="KC30" s="109">
        <f>Seniori!KC14</f>
        <v>0</v>
      </c>
      <c r="KD30" s="109">
        <f>Seniori!KD14</f>
        <v>0</v>
      </c>
      <c r="KE30" s="109">
        <f>Seniori!KE14</f>
        <v>0</v>
      </c>
      <c r="KF30" s="109">
        <f>Seniori!KF14</f>
        <v>0</v>
      </c>
      <c r="KG30" s="109">
        <f>Seniori!KG14</f>
        <v>0</v>
      </c>
      <c r="KH30" s="109">
        <f>Seniori!KH14</f>
        <v>0</v>
      </c>
      <c r="KI30" s="109">
        <f>Seniori!KI14</f>
        <v>0</v>
      </c>
      <c r="KJ30" s="109">
        <f>Seniori!KJ14</f>
        <v>0</v>
      </c>
      <c r="KK30" s="109">
        <f>Seniori!KK14</f>
        <v>0</v>
      </c>
      <c r="KL30" s="109">
        <f>Seniori!KL14</f>
        <v>0</v>
      </c>
      <c r="KM30" s="109">
        <f>Seniori!KM14</f>
        <v>0</v>
      </c>
      <c r="KN30" s="109">
        <f>Seniori!KN14</f>
        <v>0</v>
      </c>
      <c r="KO30" s="109">
        <f>Seniori!KO14</f>
        <v>0</v>
      </c>
      <c r="KP30" s="109">
        <f>Seniori!KP14</f>
        <v>0</v>
      </c>
      <c r="KQ30" s="109">
        <f>Seniori!KQ14</f>
        <v>0</v>
      </c>
      <c r="KR30" s="109">
        <f>Seniori!KR14</f>
        <v>0</v>
      </c>
      <c r="KS30" s="109">
        <f>Seniori!KS14</f>
        <v>0</v>
      </c>
      <c r="KT30" s="109">
        <f>Seniori!KT14</f>
        <v>0</v>
      </c>
      <c r="KU30" s="109">
        <f>Seniori!KU14</f>
        <v>0</v>
      </c>
      <c r="KV30" s="109">
        <f>Seniori!KV14</f>
        <v>0</v>
      </c>
      <c r="KW30" s="109">
        <f>Seniori!KW14</f>
        <v>0</v>
      </c>
      <c r="KX30" s="109">
        <f>Seniori!KX14</f>
        <v>0</v>
      </c>
      <c r="KY30" s="109">
        <f>Seniori!KY14</f>
        <v>0</v>
      </c>
      <c r="KZ30" s="109">
        <f>Seniori!KZ14</f>
        <v>0</v>
      </c>
      <c r="LA30" s="109">
        <f>Seniori!LA14</f>
        <v>0</v>
      </c>
      <c r="LB30" s="109">
        <f>Seniori!LB14</f>
        <v>0</v>
      </c>
      <c r="LC30" s="109">
        <f>Seniori!LC14</f>
        <v>0</v>
      </c>
      <c r="LD30" s="109">
        <f>Seniori!LD14</f>
        <v>0</v>
      </c>
      <c r="LE30" s="109">
        <f>Seniori!LE14</f>
        <v>0</v>
      </c>
      <c r="LF30" s="109">
        <f>Seniori!LF14</f>
        <v>0</v>
      </c>
      <c r="LG30" s="109">
        <f>Seniori!LG14</f>
        <v>0</v>
      </c>
      <c r="LH30" s="109">
        <f>Seniori!LH14</f>
        <v>0</v>
      </c>
      <c r="LI30" s="109">
        <f>Seniori!LI14</f>
        <v>0</v>
      </c>
      <c r="LJ30" s="109">
        <f>Seniori!LJ14</f>
        <v>0</v>
      </c>
      <c r="LK30" s="109">
        <f>Seniori!LK14</f>
        <v>0</v>
      </c>
      <c r="LL30" s="109">
        <f>Seniori!LL14</f>
        <v>0</v>
      </c>
      <c r="LM30" s="109">
        <f>Seniori!LM14</f>
        <v>0</v>
      </c>
      <c r="LN30" s="109">
        <f>Seniori!LN14</f>
        <v>0</v>
      </c>
      <c r="LO30" s="109">
        <f>Seniori!LO14</f>
        <v>0</v>
      </c>
      <c r="LP30" s="109">
        <f>Seniori!LP14</f>
        <v>0</v>
      </c>
      <c r="LQ30" s="109">
        <f>Seniori!LQ14</f>
        <v>0</v>
      </c>
      <c r="LR30" s="109">
        <f>Seniori!LR14</f>
        <v>0</v>
      </c>
      <c r="LS30" s="109">
        <f>Seniori!LS14</f>
        <v>0</v>
      </c>
      <c r="LT30" s="109">
        <f>Seniori!LT14</f>
        <v>0</v>
      </c>
      <c r="LU30" s="109">
        <f>Seniori!LU14</f>
        <v>0</v>
      </c>
      <c r="LV30" s="109">
        <f>Seniori!LV14</f>
        <v>0</v>
      </c>
      <c r="LW30" s="109">
        <f>Seniori!LW14</f>
        <v>0</v>
      </c>
      <c r="LX30" s="109">
        <f>Seniori!LX14</f>
        <v>0</v>
      </c>
      <c r="LY30" s="109">
        <f>Seniori!LY14</f>
        <v>0</v>
      </c>
      <c r="LZ30" s="109">
        <f>Seniori!LZ14</f>
        <v>0</v>
      </c>
      <c r="MA30" s="109">
        <f>Seniori!MA14</f>
        <v>0</v>
      </c>
      <c r="MB30" s="109">
        <f>Seniori!MB14</f>
        <v>0</v>
      </c>
      <c r="MC30" s="109">
        <f>Seniori!MC14</f>
        <v>0</v>
      </c>
      <c r="MD30" s="109">
        <f>Seniori!MD14</f>
        <v>0</v>
      </c>
      <c r="ME30" s="109">
        <f>Seniori!ME14</f>
        <v>0</v>
      </c>
      <c r="MF30" s="109">
        <f>Seniori!MF14</f>
        <v>0</v>
      </c>
      <c r="MG30" s="109">
        <f>Seniori!MG14</f>
        <v>0</v>
      </c>
      <c r="MH30" s="109">
        <f>Seniori!MH14</f>
        <v>0</v>
      </c>
      <c r="MI30" s="109">
        <f>Seniori!MI14</f>
        <v>0</v>
      </c>
      <c r="MJ30" s="109">
        <f>Seniori!MJ14</f>
        <v>0</v>
      </c>
      <c r="MK30" s="109">
        <f>Seniori!MK14</f>
        <v>0</v>
      </c>
      <c r="ML30" s="109">
        <f>Seniori!ML14</f>
        <v>0</v>
      </c>
      <c r="MM30" s="109">
        <f>Seniori!MM14</f>
        <v>0</v>
      </c>
      <c r="MN30" s="109">
        <f>Seniori!MN14</f>
        <v>0</v>
      </c>
      <c r="MO30" s="109">
        <f>Seniori!MO14</f>
        <v>0</v>
      </c>
      <c r="MP30" s="109">
        <f>Seniori!MP14</f>
        <v>0</v>
      </c>
      <c r="MQ30" s="109">
        <f>Seniori!MQ14</f>
        <v>0</v>
      </c>
      <c r="MR30" s="109">
        <f>Seniori!MR14</f>
        <v>0</v>
      </c>
      <c r="MS30" s="109">
        <f>Seniori!MS14</f>
        <v>0</v>
      </c>
      <c r="MT30" s="109">
        <f>Seniori!MT14</f>
        <v>0</v>
      </c>
      <c r="MU30" s="109">
        <f>Seniori!MU14</f>
        <v>0</v>
      </c>
      <c r="MV30" s="109">
        <f>Seniori!MV14</f>
        <v>0</v>
      </c>
      <c r="MW30" s="109">
        <f>Seniori!MW14</f>
        <v>0</v>
      </c>
      <c r="MX30" s="109">
        <f>Seniori!MX14</f>
        <v>0</v>
      </c>
      <c r="MY30" s="109">
        <f>Seniori!MY14</f>
        <v>0</v>
      </c>
      <c r="MZ30" s="109">
        <f>Seniori!MZ14</f>
        <v>0</v>
      </c>
      <c r="NA30" s="109">
        <f>Seniori!NA14</f>
        <v>0</v>
      </c>
      <c r="NB30" s="109">
        <f>Seniori!NB14</f>
        <v>0</v>
      </c>
      <c r="NC30" s="109">
        <f>Seniori!NC14</f>
        <v>0</v>
      </c>
      <c r="ND30" s="109">
        <f>Seniori!ND14</f>
        <v>0</v>
      </c>
      <c r="NE30" s="109">
        <f>Seniori!NE14</f>
        <v>0</v>
      </c>
      <c r="NF30" s="109">
        <f>Seniori!NF14</f>
        <v>0</v>
      </c>
      <c r="NG30" s="109">
        <f>Seniori!NG14</f>
        <v>0</v>
      </c>
      <c r="NH30" s="109">
        <f>Seniori!NH14</f>
        <v>0</v>
      </c>
      <c r="NI30" s="109">
        <f>Seniori!NI14</f>
        <v>0</v>
      </c>
      <c r="NJ30" s="109">
        <f>Seniori!NJ14</f>
        <v>0</v>
      </c>
      <c r="NK30" s="109">
        <f>Seniori!NK14</f>
        <v>0</v>
      </c>
      <c r="NL30" s="109">
        <f>Seniori!NL14</f>
        <v>0</v>
      </c>
      <c r="NM30" s="109">
        <f>Seniori!NM14</f>
        <v>0</v>
      </c>
      <c r="NN30" s="109">
        <f>Seniori!NN14</f>
        <v>0</v>
      </c>
      <c r="NO30" s="109">
        <f>Seniori!NO14</f>
        <v>0</v>
      </c>
      <c r="NP30" s="109">
        <f>Seniori!NP14</f>
        <v>0</v>
      </c>
      <c r="NQ30" s="109">
        <f>Seniori!NQ14</f>
        <v>0</v>
      </c>
      <c r="NR30" s="109">
        <f>Seniori!NR14</f>
        <v>0</v>
      </c>
      <c r="NS30" s="109">
        <f>Seniori!NS14</f>
        <v>0</v>
      </c>
      <c r="NT30" s="109">
        <f>Seniori!NT14</f>
        <v>0</v>
      </c>
      <c r="NU30" s="109">
        <f>Seniori!NU14</f>
        <v>0</v>
      </c>
      <c r="NV30" s="109">
        <f>Seniori!NV14</f>
        <v>0</v>
      </c>
      <c r="NW30" s="109">
        <f>Seniori!NW14</f>
        <v>0</v>
      </c>
      <c r="NX30" s="109">
        <f>Seniori!NX14</f>
        <v>0</v>
      </c>
      <c r="NY30" s="109">
        <f>Seniori!NY14</f>
        <v>0</v>
      </c>
      <c r="NZ30" s="109">
        <f>Seniori!NZ14</f>
        <v>0</v>
      </c>
      <c r="OA30" s="109">
        <f>Seniori!OA14</f>
        <v>0</v>
      </c>
      <c r="OB30" s="109">
        <f>Seniori!OB14</f>
        <v>0</v>
      </c>
      <c r="OC30" s="109">
        <f>Seniori!OC14</f>
        <v>0</v>
      </c>
      <c r="OD30" s="109">
        <f>Seniori!OD14</f>
        <v>0</v>
      </c>
      <c r="OE30" s="109">
        <f>Seniori!OE14</f>
        <v>0</v>
      </c>
      <c r="OF30" s="109">
        <f>Seniori!OF14</f>
        <v>0</v>
      </c>
      <c r="OG30" s="109">
        <f>Seniori!OG14</f>
        <v>0</v>
      </c>
      <c r="OH30" s="109">
        <f>Seniori!OH14</f>
        <v>0</v>
      </c>
      <c r="OI30" s="109">
        <f>Seniori!OI14</f>
        <v>0</v>
      </c>
      <c r="OJ30" s="109">
        <f>Seniori!OJ14</f>
        <v>0</v>
      </c>
      <c r="OK30" s="109">
        <f>Seniori!OK14</f>
        <v>0</v>
      </c>
      <c r="OL30" s="109">
        <f>Seniori!OL14</f>
        <v>0</v>
      </c>
      <c r="OM30" s="109">
        <f>Seniori!OM14</f>
        <v>0</v>
      </c>
      <c r="ON30" s="109">
        <f>Seniori!ON14</f>
        <v>0</v>
      </c>
      <c r="OO30" s="109">
        <f>Seniori!OO14</f>
        <v>0</v>
      </c>
      <c r="OP30" s="109">
        <f>Seniori!OP14</f>
        <v>0</v>
      </c>
      <c r="OQ30" s="109">
        <f>Seniori!OQ14</f>
        <v>0</v>
      </c>
      <c r="OR30" s="109">
        <f>Seniori!OR14</f>
        <v>0</v>
      </c>
      <c r="OS30" s="109">
        <f>Seniori!OS14</f>
        <v>0</v>
      </c>
      <c r="OT30" s="109">
        <f>Seniori!OT14</f>
        <v>0</v>
      </c>
      <c r="OU30" s="109">
        <f>Seniori!OU14</f>
        <v>0</v>
      </c>
      <c r="OV30" s="109">
        <f>Seniori!OV14</f>
        <v>0</v>
      </c>
      <c r="OW30" s="109">
        <f>Seniori!OW14</f>
        <v>0</v>
      </c>
      <c r="OX30" s="109">
        <f>Seniori!OX14</f>
        <v>0</v>
      </c>
      <c r="OY30" s="109">
        <f>Seniori!OY14</f>
        <v>0</v>
      </c>
      <c r="OZ30" s="109">
        <f>Seniori!OZ14</f>
        <v>0</v>
      </c>
      <c r="PA30" s="109">
        <f>Seniori!PA14</f>
        <v>0</v>
      </c>
      <c r="PB30" s="109">
        <f>Seniori!PB14</f>
        <v>0</v>
      </c>
      <c r="PC30" s="109">
        <f>Seniori!PC14</f>
        <v>0</v>
      </c>
      <c r="PD30" s="109">
        <f>Seniori!PD14</f>
        <v>0</v>
      </c>
      <c r="PE30" s="109">
        <f>Seniori!PE14</f>
        <v>0</v>
      </c>
      <c r="PF30" s="109">
        <f>Seniori!PF14</f>
        <v>0</v>
      </c>
      <c r="PG30" s="109">
        <f>Seniori!PG14</f>
        <v>0</v>
      </c>
      <c r="PH30" s="109">
        <f>Seniori!PH14</f>
        <v>0</v>
      </c>
      <c r="PI30" s="109">
        <f>Seniori!PI14</f>
        <v>0</v>
      </c>
      <c r="PJ30" s="109">
        <f>Seniori!PJ14</f>
        <v>0</v>
      </c>
      <c r="PK30" s="109">
        <f>Seniori!PK14</f>
        <v>0</v>
      </c>
      <c r="PL30" s="109">
        <f>Seniori!PL14</f>
        <v>0</v>
      </c>
      <c r="PM30" s="109">
        <f>Seniori!PM14</f>
        <v>0</v>
      </c>
      <c r="PN30" s="109">
        <f>Seniori!PN14</f>
        <v>0</v>
      </c>
      <c r="PO30" s="109">
        <f>Seniori!PO14</f>
        <v>0</v>
      </c>
      <c r="PP30" s="109">
        <f>Seniori!PP14</f>
        <v>0</v>
      </c>
      <c r="PQ30" s="109">
        <f>Seniori!PQ14</f>
        <v>0</v>
      </c>
      <c r="PR30" s="109">
        <f>Seniori!PR14</f>
        <v>0</v>
      </c>
      <c r="PS30" s="109">
        <f>Seniori!PS14</f>
        <v>0</v>
      </c>
      <c r="PT30" s="109">
        <f>Seniori!PT14</f>
        <v>0</v>
      </c>
      <c r="PU30" s="109">
        <f>Seniori!PU14</f>
        <v>0</v>
      </c>
      <c r="PV30" s="109">
        <f>Seniori!PV14</f>
        <v>0</v>
      </c>
      <c r="PW30" s="109">
        <f>Seniori!PW14</f>
        <v>0</v>
      </c>
      <c r="PX30" s="109">
        <f>Seniori!PX14</f>
        <v>0</v>
      </c>
      <c r="PY30" s="109">
        <f>Seniori!PY14</f>
        <v>0</v>
      </c>
      <c r="PZ30" s="109">
        <f>Seniori!PZ14</f>
        <v>0</v>
      </c>
      <c r="QA30" s="109">
        <f>Seniori!QA14</f>
        <v>0</v>
      </c>
      <c r="QB30" s="109">
        <f>Seniori!QB14</f>
        <v>0</v>
      </c>
      <c r="QC30" s="109">
        <f>Seniori!QC14</f>
        <v>0</v>
      </c>
      <c r="QD30" s="109">
        <f>Seniori!QD14</f>
        <v>0</v>
      </c>
      <c r="QE30" s="109">
        <f>Seniori!QE14</f>
        <v>0</v>
      </c>
      <c r="QF30" s="109">
        <f>Seniori!QF14</f>
        <v>0</v>
      </c>
      <c r="QG30" s="109">
        <f>Seniori!QG14</f>
        <v>0</v>
      </c>
      <c r="QH30" s="109">
        <f>Seniori!QH14</f>
        <v>0</v>
      </c>
      <c r="QI30" s="109">
        <f>Seniori!QI14</f>
        <v>0</v>
      </c>
      <c r="QJ30" s="109">
        <f>Seniori!QJ14</f>
        <v>0</v>
      </c>
      <c r="QK30" s="109">
        <f>Seniori!QK14</f>
        <v>0</v>
      </c>
      <c r="QL30" s="109">
        <f>Seniori!QL14</f>
        <v>0</v>
      </c>
      <c r="QM30" s="109">
        <f>Seniori!QM14</f>
        <v>0</v>
      </c>
      <c r="QN30" s="109">
        <f>Seniori!QN14</f>
        <v>0</v>
      </c>
      <c r="QO30" s="109">
        <f>Seniori!QO14</f>
        <v>0</v>
      </c>
      <c r="QP30" s="109">
        <f>Seniori!QP14</f>
        <v>0</v>
      </c>
      <c r="QQ30" s="109">
        <f>Seniori!QQ14</f>
        <v>0</v>
      </c>
      <c r="QR30" s="109">
        <f>Seniori!QR14</f>
        <v>0</v>
      </c>
      <c r="QS30" s="109">
        <f>Seniori!QS14</f>
        <v>0</v>
      </c>
      <c r="QT30" s="109">
        <f>Seniori!QT14</f>
        <v>0</v>
      </c>
      <c r="QU30" s="109">
        <f>Seniori!QU14</f>
        <v>0</v>
      </c>
      <c r="QV30" s="109">
        <f>Seniori!QV14</f>
        <v>0</v>
      </c>
      <c r="QW30" s="109">
        <f>Seniori!QW14</f>
        <v>0</v>
      </c>
      <c r="QX30" s="109">
        <f>Seniori!QX14</f>
        <v>0</v>
      </c>
      <c r="QY30" s="109">
        <f>Seniori!QY14</f>
        <v>0</v>
      </c>
      <c r="QZ30" s="109">
        <f>Seniori!QZ14</f>
        <v>0</v>
      </c>
      <c r="RA30" s="109">
        <f>Seniori!RA14</f>
        <v>0</v>
      </c>
      <c r="RB30" s="109">
        <f>Seniori!RB14</f>
        <v>0</v>
      </c>
      <c r="RC30" s="109">
        <f>Seniori!RC14</f>
        <v>0</v>
      </c>
      <c r="RD30" s="109">
        <f>Seniori!RD14</f>
        <v>0</v>
      </c>
      <c r="RE30" s="109">
        <f>Seniori!RE14</f>
        <v>0</v>
      </c>
      <c r="RF30" s="109">
        <f>Seniori!RF14</f>
        <v>0</v>
      </c>
      <c r="RG30" s="109">
        <f>Seniori!RG14</f>
        <v>0</v>
      </c>
      <c r="RH30" s="109">
        <f>Seniori!RH14</f>
        <v>0</v>
      </c>
      <c r="RI30" s="109">
        <f>Seniori!RI14</f>
        <v>0</v>
      </c>
      <c r="RJ30" s="109">
        <f>Seniori!RJ14</f>
        <v>0</v>
      </c>
      <c r="RK30" s="109">
        <f>Seniori!RK14</f>
        <v>0</v>
      </c>
      <c r="RL30" s="109">
        <f>Seniori!RL14</f>
        <v>0</v>
      </c>
      <c r="RM30" s="109">
        <f>Seniori!RM14</f>
        <v>0</v>
      </c>
      <c r="RN30" s="109">
        <f>Seniori!RN14</f>
        <v>0</v>
      </c>
      <c r="RO30" s="109">
        <f>Seniori!RO14</f>
        <v>0</v>
      </c>
      <c r="RP30" s="109">
        <f>Seniori!RP14</f>
        <v>0</v>
      </c>
      <c r="RQ30" s="109">
        <f>Seniori!RQ14</f>
        <v>0</v>
      </c>
      <c r="RR30" s="109">
        <f>Seniori!RR14</f>
        <v>0</v>
      </c>
      <c r="RS30" s="109">
        <f>Seniori!RS14</f>
        <v>0</v>
      </c>
      <c r="RT30" s="109">
        <f>Seniori!RT14</f>
        <v>0</v>
      </c>
      <c r="RU30" s="109">
        <f>Seniori!RU14</f>
        <v>0</v>
      </c>
      <c r="RV30" s="109">
        <f>Seniori!RV14</f>
        <v>0</v>
      </c>
      <c r="RW30" s="109">
        <f>Seniori!RW14</f>
        <v>0</v>
      </c>
      <c r="RX30" s="109">
        <f>Seniori!RX14</f>
        <v>0</v>
      </c>
      <c r="RY30" s="109">
        <f>Seniori!RY14</f>
        <v>0</v>
      </c>
      <c r="RZ30" s="109">
        <f>Seniori!RZ14</f>
        <v>0</v>
      </c>
      <c r="SA30" s="109">
        <f>Seniori!SA14</f>
        <v>0</v>
      </c>
      <c r="SB30" s="109">
        <f>Seniori!SB14</f>
        <v>0</v>
      </c>
      <c r="SC30" s="109">
        <f>Seniori!SC14</f>
        <v>0</v>
      </c>
      <c r="SD30" s="109">
        <f>Seniori!SD14</f>
        <v>0</v>
      </c>
      <c r="SE30" s="109">
        <f>Seniori!SE14</f>
        <v>0</v>
      </c>
      <c r="SF30" s="109">
        <f>Seniori!SF14</f>
        <v>0</v>
      </c>
      <c r="SG30" s="109">
        <f>Seniori!SG14</f>
        <v>0</v>
      </c>
      <c r="SH30" s="109">
        <f>Seniori!SH14</f>
        <v>0</v>
      </c>
      <c r="SI30" s="109">
        <f>Seniori!SI14</f>
        <v>0</v>
      </c>
      <c r="SJ30" s="109">
        <f>Seniori!SJ14</f>
        <v>0</v>
      </c>
      <c r="SK30" s="109">
        <f>Seniori!SK14</f>
        <v>0</v>
      </c>
      <c r="SL30" s="109">
        <f>Seniori!SL14</f>
        <v>0</v>
      </c>
      <c r="SM30" s="109">
        <f>Seniori!SM14</f>
        <v>0</v>
      </c>
      <c r="SN30" s="109">
        <f>Seniori!SN14</f>
        <v>0</v>
      </c>
      <c r="SO30" s="109">
        <f>Seniori!SO14</f>
        <v>0</v>
      </c>
      <c r="SP30" s="109">
        <f>Seniori!SP14</f>
        <v>0</v>
      </c>
      <c r="SQ30" s="109">
        <f>Seniori!SQ14</f>
        <v>0</v>
      </c>
      <c r="SR30" s="109">
        <f>Seniori!SR14</f>
        <v>0</v>
      </c>
      <c r="SS30" s="109">
        <f>Seniori!SS14</f>
        <v>0</v>
      </c>
      <c r="ST30" s="109">
        <f>Seniori!ST14</f>
        <v>0</v>
      </c>
      <c r="SU30" s="109">
        <f>Seniori!SU14</f>
        <v>0</v>
      </c>
      <c r="SV30" s="109">
        <f>Seniori!SV14</f>
        <v>0</v>
      </c>
      <c r="SW30" s="109">
        <f>Seniori!SW14</f>
        <v>0</v>
      </c>
      <c r="SX30" s="109">
        <f>Seniori!SX14</f>
        <v>0</v>
      </c>
      <c r="SY30" s="109">
        <f>Seniori!SY14</f>
        <v>0</v>
      </c>
      <c r="SZ30" s="109">
        <f>Seniori!SZ14</f>
        <v>0</v>
      </c>
      <c r="TA30" s="109">
        <f>Seniori!TA14</f>
        <v>0</v>
      </c>
      <c r="TB30" s="109">
        <f>Seniori!TB14</f>
        <v>0</v>
      </c>
    </row>
    <row r="31" spans="1:522" s="10" customFormat="1" ht="18" customHeight="1" x14ac:dyDescent="0.2">
      <c r="A31" s="12"/>
      <c r="B31" s="11" t="s">
        <v>534</v>
      </c>
      <c r="C31" s="1">
        <v>12685</v>
      </c>
      <c r="D31" s="1">
        <v>2020</v>
      </c>
      <c r="E31" s="65" t="s">
        <v>246</v>
      </c>
      <c r="F31" s="1">
        <v>8828</v>
      </c>
      <c r="G31" s="9" t="s">
        <v>127</v>
      </c>
      <c r="H31" s="4" t="s">
        <v>23</v>
      </c>
      <c r="I31" s="1">
        <f>SUM(K31:TB31)</f>
        <v>10</v>
      </c>
      <c r="J31" s="12">
        <f>Tabuľka311[[#This Row],[Stĺpec9]]</f>
        <v>10</v>
      </c>
      <c r="K31" s="109">
        <f>Juniori!K36</f>
        <v>0</v>
      </c>
      <c r="L31" s="109">
        <f>Juniori!L36</f>
        <v>0</v>
      </c>
      <c r="M31" s="109">
        <f>Juniori!M36</f>
        <v>1</v>
      </c>
      <c r="N31" s="109">
        <f>Juniori!N36</f>
        <v>0</v>
      </c>
      <c r="O31" s="109">
        <f>Juniori!O36</f>
        <v>0</v>
      </c>
      <c r="P31" s="109">
        <f>Juniori!P36</f>
        <v>0</v>
      </c>
      <c r="Q31" s="109">
        <f>Juniori!Q36</f>
        <v>0</v>
      </c>
      <c r="R31" s="109">
        <f>Juniori!R36</f>
        <v>0</v>
      </c>
      <c r="S31" s="109">
        <f>Juniori!S36</f>
        <v>0</v>
      </c>
      <c r="T31" s="109">
        <f>Juniori!T36</f>
        <v>0</v>
      </c>
      <c r="U31" s="109">
        <f>Juniori!U36</f>
        <v>0</v>
      </c>
      <c r="V31" s="109">
        <f>Juniori!V36</f>
        <v>0</v>
      </c>
      <c r="W31" s="109">
        <f>Juniori!W36</f>
        <v>0</v>
      </c>
      <c r="X31" s="109">
        <f>Juniori!X36</f>
        <v>0</v>
      </c>
      <c r="Y31" s="109">
        <f>Juniori!Y36</f>
        <v>0</v>
      </c>
      <c r="Z31" s="109">
        <f>Juniori!Z36</f>
        <v>0</v>
      </c>
      <c r="AA31" s="109">
        <f>Juniori!AA36</f>
        <v>0</v>
      </c>
      <c r="AB31" s="109">
        <f>Juniori!AB36</f>
        <v>0</v>
      </c>
      <c r="AC31" s="109">
        <f>Juniori!AC36</f>
        <v>0</v>
      </c>
      <c r="AD31" s="109">
        <f>Juniori!AD36</f>
        <v>4</v>
      </c>
      <c r="AE31" s="109">
        <f>Juniori!AE36</f>
        <v>0</v>
      </c>
      <c r="AF31" s="109">
        <f>Juniori!AF36</f>
        <v>0</v>
      </c>
      <c r="AG31" s="109">
        <f>Juniori!AG36</f>
        <v>0</v>
      </c>
      <c r="AH31" s="109">
        <f>Juniori!AH36</f>
        <v>0</v>
      </c>
      <c r="AI31" s="109">
        <f>Juniori!AI36</f>
        <v>0</v>
      </c>
      <c r="AJ31" s="109">
        <f>Juniori!AJ36</f>
        <v>0</v>
      </c>
      <c r="AK31" s="109">
        <f>Juniori!AK36</f>
        <v>0</v>
      </c>
      <c r="AL31" s="109">
        <f>Juniori!AL36</f>
        <v>0</v>
      </c>
      <c r="AM31" s="109">
        <f>Juniori!AM36</f>
        <v>0</v>
      </c>
      <c r="AN31" s="109">
        <f>Juniori!AN36</f>
        <v>0</v>
      </c>
      <c r="AO31" s="109">
        <f>Juniori!AO36</f>
        <v>0</v>
      </c>
      <c r="AP31" s="109">
        <f>Juniori!AP36</f>
        <v>0</v>
      </c>
      <c r="AQ31" s="109">
        <f>Juniori!AQ36</f>
        <v>0</v>
      </c>
      <c r="AR31" s="109">
        <f>Juniori!AR36</f>
        <v>0</v>
      </c>
      <c r="AS31" s="109">
        <f>Juniori!AS36</f>
        <v>0</v>
      </c>
      <c r="AT31" s="109">
        <f>Juniori!AT36</f>
        <v>0</v>
      </c>
      <c r="AU31" s="109">
        <f>Juniori!AU36</f>
        <v>0</v>
      </c>
      <c r="AV31" s="109">
        <f>Juniori!AV36</f>
        <v>0</v>
      </c>
      <c r="AW31" s="109">
        <f>Juniori!AW36</f>
        <v>0</v>
      </c>
      <c r="AX31" s="109">
        <f>Juniori!AX36</f>
        <v>0</v>
      </c>
      <c r="AY31" s="109">
        <f>Juniori!AY36</f>
        <v>0</v>
      </c>
      <c r="AZ31" s="109">
        <f>Juniori!AZ36</f>
        <v>0</v>
      </c>
      <c r="BA31" s="109">
        <f>Juniori!BA36</f>
        <v>0</v>
      </c>
      <c r="BB31" s="109">
        <f>Juniori!BB36</f>
        <v>0</v>
      </c>
      <c r="BC31" s="109">
        <f>Juniori!BC36</f>
        <v>0</v>
      </c>
      <c r="BD31" s="109">
        <f>Juniori!BD36</f>
        <v>0</v>
      </c>
      <c r="BE31" s="109">
        <f>Juniori!BE36</f>
        <v>0</v>
      </c>
      <c r="BF31" s="109">
        <f>Juniori!BF36</f>
        <v>0</v>
      </c>
      <c r="BG31" s="109">
        <f>Juniori!BG36</f>
        <v>0</v>
      </c>
      <c r="BH31" s="109">
        <f>Juniori!BH36</f>
        <v>0</v>
      </c>
      <c r="BI31" s="109">
        <f>Juniori!BI36</f>
        <v>0</v>
      </c>
      <c r="BJ31" s="109">
        <f>Juniori!BJ36</f>
        <v>0</v>
      </c>
      <c r="BK31" s="109">
        <f>Juniori!BK36</f>
        <v>0</v>
      </c>
      <c r="BL31" s="109">
        <f>Juniori!BL36</f>
        <v>0</v>
      </c>
      <c r="BM31" s="109">
        <f>Juniori!BM36</f>
        <v>0</v>
      </c>
      <c r="BN31" s="109">
        <f>Juniori!BN36</f>
        <v>0</v>
      </c>
      <c r="BO31" s="109">
        <f>Juniori!BO36</f>
        <v>0</v>
      </c>
      <c r="BP31" s="109">
        <f>Juniori!BP36</f>
        <v>0</v>
      </c>
      <c r="BQ31" s="109">
        <f>Juniori!BQ36</f>
        <v>0</v>
      </c>
      <c r="BR31" s="109">
        <f>Juniori!BR36</f>
        <v>0</v>
      </c>
      <c r="BS31" s="109">
        <f>Juniori!BS36</f>
        <v>0</v>
      </c>
      <c r="BT31" s="109">
        <f>Juniori!BT36</f>
        <v>0</v>
      </c>
      <c r="BU31" s="109">
        <f>Juniori!BU36</f>
        <v>0</v>
      </c>
      <c r="BV31" s="109">
        <f>Juniori!BV36</f>
        <v>0</v>
      </c>
      <c r="BW31" s="109">
        <f>Juniori!BW36</f>
        <v>0</v>
      </c>
      <c r="BX31" s="109">
        <f>Juniori!BX36</f>
        <v>0</v>
      </c>
      <c r="BY31" s="109">
        <f>Juniori!BY36</f>
        <v>0</v>
      </c>
      <c r="BZ31" s="109">
        <f>Juniori!BZ36</f>
        <v>0</v>
      </c>
      <c r="CA31" s="109">
        <f>Juniori!CA36</f>
        <v>0</v>
      </c>
      <c r="CB31" s="109">
        <f>Juniori!CB36</f>
        <v>0</v>
      </c>
      <c r="CC31" s="109">
        <f>Juniori!CC36</f>
        <v>0</v>
      </c>
      <c r="CD31" s="109">
        <f>Juniori!CD36</f>
        <v>0</v>
      </c>
      <c r="CE31" s="109">
        <f>Juniori!CE36</f>
        <v>0</v>
      </c>
      <c r="CF31" s="109">
        <f>Juniori!CF36</f>
        <v>0</v>
      </c>
      <c r="CG31" s="109">
        <f>Juniori!CG36</f>
        <v>0</v>
      </c>
      <c r="CH31" s="109">
        <f>Juniori!CH36</f>
        <v>0</v>
      </c>
      <c r="CI31" s="109">
        <f>Juniori!CI36</f>
        <v>0</v>
      </c>
      <c r="CJ31" s="109">
        <f>Juniori!CJ36</f>
        <v>0</v>
      </c>
      <c r="CK31" s="109">
        <f>Juniori!CK36</f>
        <v>0</v>
      </c>
      <c r="CL31" s="109">
        <f>Juniori!CL36</f>
        <v>0</v>
      </c>
      <c r="CM31" s="109">
        <f>Juniori!CM36</f>
        <v>0</v>
      </c>
      <c r="CN31" s="109">
        <f>Juniori!CN36</f>
        <v>0</v>
      </c>
      <c r="CO31" s="109">
        <f>Juniori!CO36</f>
        <v>0</v>
      </c>
      <c r="CP31" s="109">
        <f>Juniori!CP36</f>
        <v>0</v>
      </c>
      <c r="CQ31" s="109">
        <f>Juniori!CQ36</f>
        <v>0</v>
      </c>
      <c r="CR31" s="109">
        <f>Juniori!CR36</f>
        <v>0</v>
      </c>
      <c r="CS31" s="109">
        <f>Juniori!CS36</f>
        <v>0</v>
      </c>
      <c r="CT31" s="109">
        <f>Juniori!CT36</f>
        <v>0</v>
      </c>
      <c r="CU31" s="109">
        <f>Juniori!CU36</f>
        <v>0</v>
      </c>
      <c r="CV31" s="109">
        <f>Juniori!CV36</f>
        <v>0</v>
      </c>
      <c r="CW31" s="109">
        <f>Juniori!CW36</f>
        <v>0</v>
      </c>
      <c r="CX31" s="109">
        <f>Juniori!CX36</f>
        <v>0</v>
      </c>
      <c r="CY31" s="109">
        <f>Juniori!CY36</f>
        <v>0</v>
      </c>
      <c r="CZ31" s="109">
        <f>Juniori!CZ36</f>
        <v>0</v>
      </c>
      <c r="DA31" s="109">
        <f>Juniori!DA36</f>
        <v>0</v>
      </c>
      <c r="DB31" s="109">
        <f>Juniori!DB36</f>
        <v>0</v>
      </c>
      <c r="DC31" s="109">
        <f>Juniori!DC36</f>
        <v>0</v>
      </c>
      <c r="DD31" s="109">
        <f>Juniori!DD36</f>
        <v>0</v>
      </c>
      <c r="DE31" s="109">
        <f>Juniori!DE36</f>
        <v>0</v>
      </c>
      <c r="DF31" s="109">
        <f>Juniori!DF36</f>
        <v>0</v>
      </c>
      <c r="DG31" s="109">
        <f>Juniori!DG36</f>
        <v>0</v>
      </c>
      <c r="DH31" s="109">
        <f>Juniori!DH36</f>
        <v>0</v>
      </c>
      <c r="DI31" s="109">
        <f>Juniori!DI36</f>
        <v>0</v>
      </c>
      <c r="DJ31" s="109">
        <f>Juniori!DJ36</f>
        <v>0</v>
      </c>
      <c r="DK31" s="109">
        <f>Juniori!DK36</f>
        <v>0</v>
      </c>
      <c r="DL31" s="109">
        <f>Juniori!DL36</f>
        <v>0</v>
      </c>
      <c r="DM31" s="109">
        <f>Juniori!DM36</f>
        <v>0</v>
      </c>
      <c r="DN31" s="109">
        <f>Juniori!DN36</f>
        <v>0</v>
      </c>
      <c r="DO31" s="109">
        <f>Juniori!DO36</f>
        <v>0</v>
      </c>
      <c r="DP31" s="109">
        <f>Juniori!DP36</f>
        <v>0</v>
      </c>
      <c r="DQ31" s="109">
        <f>Juniori!DQ36</f>
        <v>0</v>
      </c>
      <c r="DR31" s="109">
        <f>Juniori!DR36</f>
        <v>0</v>
      </c>
      <c r="DS31" s="109">
        <f>Juniori!DS36</f>
        <v>0</v>
      </c>
      <c r="DT31" s="109">
        <f>Juniori!DT36</f>
        <v>0</v>
      </c>
      <c r="DU31" s="109">
        <f>Juniori!DU36</f>
        <v>0</v>
      </c>
      <c r="DV31" s="109">
        <f>Juniori!DV36</f>
        <v>0</v>
      </c>
      <c r="DW31" s="109">
        <f>Juniori!DW36</f>
        <v>0</v>
      </c>
      <c r="DX31" s="109">
        <f>Juniori!DX36</f>
        <v>0</v>
      </c>
      <c r="DY31" s="109">
        <f>Juniori!DY36</f>
        <v>0</v>
      </c>
      <c r="DZ31" s="109">
        <f>Juniori!DZ36</f>
        <v>0</v>
      </c>
      <c r="EA31" s="109">
        <f>Juniori!EA36</f>
        <v>0</v>
      </c>
      <c r="EB31" s="109">
        <f>Juniori!EB36</f>
        <v>0</v>
      </c>
      <c r="EC31" s="109">
        <f>Juniori!EC36</f>
        <v>0</v>
      </c>
      <c r="ED31" s="109">
        <f>Juniori!ED36</f>
        <v>0</v>
      </c>
      <c r="EE31" s="109">
        <f>Juniori!EE36</f>
        <v>0</v>
      </c>
      <c r="EF31" s="109">
        <f>Juniori!EF36</f>
        <v>0</v>
      </c>
      <c r="EG31" s="109">
        <f>Juniori!EG36</f>
        <v>0</v>
      </c>
      <c r="EH31" s="109">
        <f>Juniori!EH36</f>
        <v>0</v>
      </c>
      <c r="EI31" s="109">
        <f>Juniori!EI36</f>
        <v>0</v>
      </c>
      <c r="EJ31" s="109">
        <f>Juniori!EJ36</f>
        <v>1</v>
      </c>
      <c r="EK31" s="109">
        <f>Juniori!EK36</f>
        <v>0</v>
      </c>
      <c r="EL31" s="109">
        <f>Juniori!EL36</f>
        <v>0</v>
      </c>
      <c r="EM31" s="109">
        <f>Juniori!EM36</f>
        <v>0</v>
      </c>
      <c r="EN31" s="109">
        <f>Juniori!EN36</f>
        <v>0</v>
      </c>
      <c r="EO31" s="109">
        <f>Juniori!EO36</f>
        <v>0</v>
      </c>
      <c r="EP31" s="109">
        <f>Juniori!EP36</f>
        <v>0</v>
      </c>
      <c r="EQ31" s="109">
        <f>Juniori!EQ36</f>
        <v>0</v>
      </c>
      <c r="ER31" s="109">
        <f>Juniori!ER36</f>
        <v>0</v>
      </c>
      <c r="ES31" s="109">
        <f>Juniori!ES36</f>
        <v>0</v>
      </c>
      <c r="ET31" s="109">
        <f>Juniori!ET36</f>
        <v>0</v>
      </c>
      <c r="EU31" s="109">
        <f>Juniori!EU36</f>
        <v>0</v>
      </c>
      <c r="EV31" s="109">
        <f>Juniori!EV36</f>
        <v>0</v>
      </c>
      <c r="EW31" s="109">
        <f>Juniori!EW36</f>
        <v>0</v>
      </c>
      <c r="EX31" s="109">
        <f>Juniori!EX36</f>
        <v>0</v>
      </c>
      <c r="EY31" s="109">
        <f>Juniori!EY36</f>
        <v>0</v>
      </c>
      <c r="EZ31" s="109">
        <f>Juniori!EZ36</f>
        <v>0</v>
      </c>
      <c r="FA31" s="109">
        <f>Juniori!FA36</f>
        <v>0</v>
      </c>
      <c r="FB31" s="109">
        <f>Juniori!FB36</f>
        <v>0</v>
      </c>
      <c r="FC31" s="109">
        <f>Juniori!FC36</f>
        <v>0</v>
      </c>
      <c r="FD31" s="109">
        <f>Juniori!FD36</f>
        <v>0</v>
      </c>
      <c r="FE31" s="109">
        <f>Juniori!FE36</f>
        <v>0</v>
      </c>
      <c r="FF31" s="109">
        <f>Juniori!FF36</f>
        <v>0</v>
      </c>
      <c r="FG31" s="109">
        <f>Juniori!FG36</f>
        <v>0</v>
      </c>
      <c r="FH31" s="109">
        <f>Juniori!FH36</f>
        <v>0</v>
      </c>
      <c r="FI31" s="109">
        <f>Juniori!FI36</f>
        <v>0</v>
      </c>
      <c r="FJ31" s="109">
        <f>Juniori!FJ36</f>
        <v>0</v>
      </c>
      <c r="FK31" s="109">
        <f>Juniori!FK36</f>
        <v>0</v>
      </c>
      <c r="FL31" s="109">
        <f>Juniori!FL36</f>
        <v>0</v>
      </c>
      <c r="FM31" s="109">
        <f>Juniori!FM36</f>
        <v>0</v>
      </c>
      <c r="FN31" s="109">
        <f>Juniori!FN36</f>
        <v>0</v>
      </c>
      <c r="FO31" s="109">
        <f>Juniori!FO36</f>
        <v>0</v>
      </c>
      <c r="FP31" s="109">
        <f>Juniori!FP36</f>
        <v>0</v>
      </c>
      <c r="FQ31" s="109">
        <f>Juniori!FQ36</f>
        <v>0</v>
      </c>
      <c r="FR31" s="109">
        <f>Juniori!FR36</f>
        <v>0</v>
      </c>
      <c r="FS31" s="109">
        <f>Juniori!FS36</f>
        <v>0</v>
      </c>
      <c r="FT31" s="109">
        <f>Juniori!FT36</f>
        <v>0</v>
      </c>
      <c r="FU31" s="109">
        <f>Juniori!FU36</f>
        <v>0</v>
      </c>
      <c r="FV31" s="109">
        <f>Juniori!FV36</f>
        <v>0</v>
      </c>
      <c r="FW31" s="109">
        <f>Juniori!FW36</f>
        <v>0</v>
      </c>
      <c r="FX31" s="109">
        <f>Juniori!FX36</f>
        <v>0</v>
      </c>
      <c r="FY31" s="109">
        <f>Juniori!FY36</f>
        <v>0</v>
      </c>
      <c r="FZ31" s="109">
        <f>Juniori!FZ36</f>
        <v>0</v>
      </c>
      <c r="GA31" s="109">
        <f>Juniori!GA36</f>
        <v>0</v>
      </c>
      <c r="GB31" s="109">
        <f>Juniori!GB36</f>
        <v>0</v>
      </c>
      <c r="GC31" s="109">
        <f>Juniori!GC36</f>
        <v>0</v>
      </c>
      <c r="GD31" s="109">
        <f>Juniori!GD36</f>
        <v>0</v>
      </c>
      <c r="GE31" s="109">
        <f>Juniori!GE36</f>
        <v>0</v>
      </c>
      <c r="GF31" s="109">
        <f>Juniori!GF36</f>
        <v>0</v>
      </c>
      <c r="GG31" s="109">
        <f>Juniori!GG36</f>
        <v>0</v>
      </c>
      <c r="GH31" s="109">
        <f>Juniori!GH36</f>
        <v>0</v>
      </c>
      <c r="GI31" s="109">
        <f>Juniori!GI36</f>
        <v>0</v>
      </c>
      <c r="GJ31" s="109">
        <f>Juniori!GJ36</f>
        <v>0</v>
      </c>
      <c r="GK31" s="109">
        <f>Juniori!GK36</f>
        <v>0</v>
      </c>
      <c r="GL31" s="109">
        <f>Juniori!GL36</f>
        <v>0</v>
      </c>
      <c r="GM31" s="109">
        <f>Juniori!GM36</f>
        <v>0</v>
      </c>
      <c r="GN31" s="109">
        <f>Juniori!GN36</f>
        <v>0</v>
      </c>
      <c r="GO31" s="109">
        <f>Juniori!GO36</f>
        <v>0</v>
      </c>
      <c r="GP31" s="109">
        <f>Juniori!GP36</f>
        <v>0</v>
      </c>
      <c r="GQ31" s="109">
        <f>Juniori!GQ36</f>
        <v>0</v>
      </c>
      <c r="GR31" s="109">
        <f>Juniori!GR36</f>
        <v>0</v>
      </c>
      <c r="GS31" s="109">
        <f>Juniori!GS36</f>
        <v>0</v>
      </c>
      <c r="GT31" s="109">
        <f>Juniori!GT36</f>
        <v>0</v>
      </c>
      <c r="GU31" s="109">
        <f>Juniori!GU36</f>
        <v>0</v>
      </c>
      <c r="GV31" s="109">
        <f>Juniori!GV36</f>
        <v>0</v>
      </c>
      <c r="GW31" s="109">
        <f>Juniori!GW36</f>
        <v>0</v>
      </c>
      <c r="GX31" s="109">
        <f>Juniori!GX36</f>
        <v>0</v>
      </c>
      <c r="GY31" s="109">
        <f>Juniori!GY36</f>
        <v>0</v>
      </c>
      <c r="GZ31" s="109">
        <f>Juniori!GZ36</f>
        <v>0</v>
      </c>
      <c r="HA31" s="109">
        <f>Juniori!HA36</f>
        <v>0</v>
      </c>
      <c r="HB31" s="109">
        <f>Juniori!HB36</f>
        <v>0</v>
      </c>
      <c r="HC31" s="109">
        <f>Juniori!HC36</f>
        <v>4</v>
      </c>
      <c r="HD31" s="109">
        <f>Juniori!HD36</f>
        <v>0</v>
      </c>
      <c r="HE31" s="109">
        <f>Juniori!HE36</f>
        <v>0</v>
      </c>
      <c r="HF31" s="109">
        <f>Juniori!HF36</f>
        <v>0</v>
      </c>
      <c r="HG31" s="109">
        <f>Juniori!HG36</f>
        <v>0</v>
      </c>
      <c r="HH31" s="109">
        <f>Juniori!HH36</f>
        <v>0</v>
      </c>
      <c r="HI31" s="109">
        <f>Juniori!HI36</f>
        <v>0</v>
      </c>
      <c r="HJ31" s="109">
        <f>Juniori!HJ36</f>
        <v>0</v>
      </c>
      <c r="HK31" s="109">
        <f>Juniori!HK36</f>
        <v>0</v>
      </c>
      <c r="HL31" s="109">
        <f>Juniori!HL36</f>
        <v>0</v>
      </c>
      <c r="HM31" s="109">
        <f>Juniori!HM36</f>
        <v>0</v>
      </c>
      <c r="HN31" s="109">
        <f>Juniori!HN36</f>
        <v>0</v>
      </c>
      <c r="HO31" s="109">
        <f>Juniori!HO36</f>
        <v>0</v>
      </c>
      <c r="HP31" s="109">
        <f>Juniori!HP36</f>
        <v>0</v>
      </c>
      <c r="HQ31" s="109">
        <f>Juniori!HQ36</f>
        <v>0</v>
      </c>
      <c r="HR31" s="109">
        <f>Juniori!HR36</f>
        <v>0</v>
      </c>
      <c r="HS31" s="109">
        <f>Juniori!HS36</f>
        <v>0</v>
      </c>
      <c r="HT31" s="109">
        <f>Juniori!HT36</f>
        <v>0</v>
      </c>
      <c r="HU31" s="109">
        <f>Juniori!HU36</f>
        <v>0</v>
      </c>
      <c r="HV31" s="109">
        <f>Juniori!HV36</f>
        <v>0</v>
      </c>
      <c r="HW31" s="109">
        <f>Juniori!HW36</f>
        <v>0</v>
      </c>
      <c r="HX31" s="109">
        <f>Juniori!HX36</f>
        <v>0</v>
      </c>
      <c r="HY31" s="109">
        <f>Juniori!HY36</f>
        <v>0</v>
      </c>
      <c r="HZ31" s="109">
        <f>Juniori!HZ36</f>
        <v>0</v>
      </c>
      <c r="IA31" s="109">
        <f>Juniori!IA36</f>
        <v>0</v>
      </c>
      <c r="IB31" s="109">
        <f>Juniori!IB36</f>
        <v>0</v>
      </c>
      <c r="IC31" s="109">
        <f>Juniori!IC36</f>
        <v>0</v>
      </c>
      <c r="ID31" s="109">
        <f>Juniori!ID36</f>
        <v>0</v>
      </c>
      <c r="IE31" s="109">
        <f>Juniori!IE36</f>
        <v>0</v>
      </c>
      <c r="IF31" s="109">
        <f>Juniori!IF36</f>
        <v>0</v>
      </c>
      <c r="IG31" s="109">
        <f>Juniori!IG36</f>
        <v>0</v>
      </c>
      <c r="IH31" s="109">
        <f>Juniori!IH36</f>
        <v>0</v>
      </c>
      <c r="II31" s="109">
        <f>Juniori!II36</f>
        <v>0</v>
      </c>
      <c r="IJ31" s="109">
        <f>Juniori!IJ36</f>
        <v>0</v>
      </c>
      <c r="IK31" s="109">
        <f>Juniori!IK36</f>
        <v>0</v>
      </c>
      <c r="IL31" s="109">
        <f>Juniori!IL36</f>
        <v>0</v>
      </c>
      <c r="IM31" s="109">
        <f>Juniori!IM36</f>
        <v>0</v>
      </c>
      <c r="IN31" s="109">
        <f>Juniori!IN36</f>
        <v>0</v>
      </c>
      <c r="IO31" s="109">
        <f>Juniori!IO36</f>
        <v>0</v>
      </c>
      <c r="IP31" s="109">
        <f>Juniori!IP36</f>
        <v>0</v>
      </c>
      <c r="IQ31" s="109">
        <f>Juniori!IQ36</f>
        <v>0</v>
      </c>
      <c r="IR31" s="109">
        <f>Juniori!IR36</f>
        <v>0</v>
      </c>
      <c r="IS31" s="109">
        <f>Juniori!IS36</f>
        <v>0</v>
      </c>
      <c r="IT31" s="109">
        <f>Juniori!IT36</f>
        <v>0</v>
      </c>
      <c r="IU31" s="109">
        <f>Juniori!IU36</f>
        <v>0</v>
      </c>
      <c r="IV31" s="109">
        <f>Juniori!IV36</f>
        <v>0</v>
      </c>
      <c r="IW31" s="109">
        <f>Juniori!IW36</f>
        <v>0</v>
      </c>
      <c r="IX31" s="109">
        <f>Juniori!IX36</f>
        <v>0</v>
      </c>
      <c r="IY31" s="109">
        <f>Juniori!IY36</f>
        <v>0</v>
      </c>
      <c r="IZ31" s="109">
        <f>Juniori!IZ36</f>
        <v>0</v>
      </c>
      <c r="JA31" s="109">
        <f>Juniori!JA36</f>
        <v>0</v>
      </c>
      <c r="JB31" s="109">
        <f>Juniori!JB36</f>
        <v>0</v>
      </c>
      <c r="JC31" s="109">
        <f>Juniori!JC36</f>
        <v>0</v>
      </c>
      <c r="JD31" s="109">
        <f>Juniori!JD36</f>
        <v>0</v>
      </c>
      <c r="JE31" s="109">
        <f>Juniori!JE36</f>
        <v>0</v>
      </c>
      <c r="JF31" s="109">
        <f>Juniori!JF36</f>
        <v>0</v>
      </c>
      <c r="JG31" s="109">
        <f>Juniori!JG36</f>
        <v>0</v>
      </c>
      <c r="JH31" s="109">
        <f>Juniori!JH36</f>
        <v>0</v>
      </c>
      <c r="JI31" s="109">
        <f>Juniori!JI36</f>
        <v>0</v>
      </c>
      <c r="JJ31" s="109">
        <f>Juniori!JJ36</f>
        <v>0</v>
      </c>
      <c r="JK31" s="109">
        <f>Juniori!JK36</f>
        <v>0</v>
      </c>
      <c r="JL31" s="109">
        <f>Juniori!JL36</f>
        <v>0</v>
      </c>
      <c r="JM31" s="109">
        <f>Juniori!JM36</f>
        <v>0</v>
      </c>
      <c r="JN31" s="109">
        <f>Juniori!JN36</f>
        <v>0</v>
      </c>
      <c r="JO31" s="109">
        <f>Juniori!JO36</f>
        <v>0</v>
      </c>
      <c r="JP31" s="109">
        <f>Juniori!JP36</f>
        <v>0</v>
      </c>
      <c r="JQ31" s="109">
        <f>Juniori!JQ36</f>
        <v>0</v>
      </c>
      <c r="JR31" s="109">
        <f>Juniori!JR36</f>
        <v>0</v>
      </c>
      <c r="JS31" s="109">
        <f>Juniori!JS36</f>
        <v>0</v>
      </c>
      <c r="JT31" s="109">
        <f>Juniori!JT36</f>
        <v>0</v>
      </c>
      <c r="JU31" s="109">
        <f>Juniori!JU36</f>
        <v>0</v>
      </c>
      <c r="JV31" s="109">
        <f>Juniori!JV36</f>
        <v>0</v>
      </c>
      <c r="JW31" s="109">
        <f>Juniori!JW36</f>
        <v>0</v>
      </c>
      <c r="JX31" s="109">
        <f>Juniori!JX36</f>
        <v>0</v>
      </c>
      <c r="JY31" s="109">
        <f>Juniori!JY36</f>
        <v>0</v>
      </c>
      <c r="JZ31" s="109">
        <f>Juniori!JZ36</f>
        <v>0</v>
      </c>
      <c r="KA31" s="109">
        <f>Juniori!KA36</f>
        <v>0</v>
      </c>
      <c r="KB31" s="109">
        <f>Juniori!KB36</f>
        <v>0</v>
      </c>
      <c r="KC31" s="109">
        <f>Juniori!KC36</f>
        <v>0</v>
      </c>
      <c r="KD31" s="109">
        <f>Juniori!KD36</f>
        <v>0</v>
      </c>
      <c r="KE31" s="109">
        <f>Juniori!KE36</f>
        <v>0</v>
      </c>
      <c r="KF31" s="109">
        <f>Juniori!KF36</f>
        <v>0</v>
      </c>
      <c r="KG31" s="109">
        <f>Juniori!KG36</f>
        <v>0</v>
      </c>
      <c r="KH31" s="109">
        <f>Juniori!KH36</f>
        <v>0</v>
      </c>
      <c r="KI31" s="109">
        <f>Juniori!KI36</f>
        <v>0</v>
      </c>
      <c r="KJ31" s="109">
        <f>Juniori!KJ36</f>
        <v>0</v>
      </c>
      <c r="KK31" s="109">
        <f>Juniori!KK36</f>
        <v>0</v>
      </c>
      <c r="KL31" s="109">
        <f>Juniori!KL36</f>
        <v>0</v>
      </c>
      <c r="KM31" s="109">
        <f>Juniori!KM36</f>
        <v>0</v>
      </c>
      <c r="KN31" s="109">
        <f>Juniori!KN36</f>
        <v>0</v>
      </c>
      <c r="KO31" s="109">
        <f>Juniori!KO36</f>
        <v>0</v>
      </c>
      <c r="KP31" s="109">
        <f>Juniori!KP36</f>
        <v>0</v>
      </c>
      <c r="KQ31" s="109">
        <f>Juniori!KQ36</f>
        <v>0</v>
      </c>
      <c r="KR31" s="109">
        <f>Juniori!KR36</f>
        <v>0</v>
      </c>
      <c r="KS31" s="109">
        <f>Juniori!KS36</f>
        <v>0</v>
      </c>
      <c r="KT31" s="109">
        <f>Juniori!KT36</f>
        <v>0</v>
      </c>
      <c r="KU31" s="109">
        <f>Juniori!KU36</f>
        <v>0</v>
      </c>
      <c r="KV31" s="109">
        <f>Juniori!KV36</f>
        <v>0</v>
      </c>
      <c r="KW31" s="109">
        <f>Juniori!KW36</f>
        <v>0</v>
      </c>
      <c r="KX31" s="109">
        <f>Juniori!KX36</f>
        <v>0</v>
      </c>
      <c r="KY31" s="109">
        <f>Juniori!KY36</f>
        <v>0</v>
      </c>
      <c r="KZ31" s="109">
        <f>Juniori!KZ36</f>
        <v>0</v>
      </c>
      <c r="LA31" s="109">
        <f>Juniori!LA36</f>
        <v>0</v>
      </c>
      <c r="LB31" s="109">
        <f>Juniori!LB36</f>
        <v>0</v>
      </c>
      <c r="LC31" s="109">
        <f>Juniori!LC36</f>
        <v>0</v>
      </c>
      <c r="LD31" s="109">
        <f>Juniori!LD36</f>
        <v>0</v>
      </c>
      <c r="LE31" s="109">
        <f>Juniori!LE36</f>
        <v>0</v>
      </c>
      <c r="LF31" s="109">
        <f>Juniori!LF36</f>
        <v>0</v>
      </c>
      <c r="LG31" s="109">
        <f>Juniori!LG36</f>
        <v>0</v>
      </c>
      <c r="LH31" s="109">
        <f>Juniori!LH36</f>
        <v>0</v>
      </c>
      <c r="LI31" s="109">
        <f>Juniori!LI36</f>
        <v>0</v>
      </c>
      <c r="LJ31" s="109">
        <f>Juniori!LJ36</f>
        <v>0</v>
      </c>
      <c r="LK31" s="109">
        <f>Juniori!LK36</f>
        <v>0</v>
      </c>
      <c r="LL31" s="109">
        <f>Juniori!LL36</f>
        <v>0</v>
      </c>
      <c r="LM31" s="109">
        <f>Juniori!LM36</f>
        <v>0</v>
      </c>
      <c r="LN31" s="109">
        <f>Juniori!LN36</f>
        <v>0</v>
      </c>
      <c r="LO31" s="109">
        <f>Juniori!LO36</f>
        <v>0</v>
      </c>
      <c r="LP31" s="109">
        <f>Juniori!LP36</f>
        <v>0</v>
      </c>
      <c r="LQ31" s="109">
        <f>Juniori!LQ36</f>
        <v>0</v>
      </c>
      <c r="LR31" s="109">
        <f>Juniori!LR36</f>
        <v>0</v>
      </c>
      <c r="LS31" s="109">
        <f>Juniori!LS36</f>
        <v>0</v>
      </c>
      <c r="LT31" s="109">
        <f>Juniori!LT36</f>
        <v>0</v>
      </c>
      <c r="LU31" s="109">
        <f>Juniori!LU36</f>
        <v>0</v>
      </c>
      <c r="LV31" s="109">
        <f>Juniori!LV36</f>
        <v>0</v>
      </c>
      <c r="LW31" s="109">
        <f>Juniori!LW36</f>
        <v>0</v>
      </c>
      <c r="LX31" s="109">
        <f>Juniori!LX36</f>
        <v>0</v>
      </c>
      <c r="LY31" s="109">
        <f>Juniori!LY36</f>
        <v>0</v>
      </c>
      <c r="LZ31" s="109">
        <f>Juniori!LZ36</f>
        <v>0</v>
      </c>
      <c r="MA31" s="109">
        <f>Juniori!MA36</f>
        <v>0</v>
      </c>
      <c r="MB31" s="109">
        <f>Juniori!MB36</f>
        <v>0</v>
      </c>
      <c r="MC31" s="109">
        <f>Juniori!MC36</f>
        <v>0</v>
      </c>
      <c r="MD31" s="109">
        <f>Juniori!MD36</f>
        <v>0</v>
      </c>
      <c r="ME31" s="109">
        <f>Juniori!ME36</f>
        <v>0</v>
      </c>
      <c r="MF31" s="109">
        <f>Juniori!MF36</f>
        <v>0</v>
      </c>
      <c r="MG31" s="109">
        <f>Juniori!MG36</f>
        <v>0</v>
      </c>
      <c r="MH31" s="109">
        <f>Juniori!MH36</f>
        <v>0</v>
      </c>
      <c r="MI31" s="109">
        <f>Juniori!MI36</f>
        <v>0</v>
      </c>
      <c r="MJ31" s="109">
        <f>Juniori!MJ36</f>
        <v>0</v>
      </c>
      <c r="MK31" s="109">
        <f>Juniori!MK36</f>
        <v>0</v>
      </c>
      <c r="ML31" s="109">
        <f>Juniori!ML36</f>
        <v>0</v>
      </c>
      <c r="MM31" s="109">
        <f>Juniori!MM36</f>
        <v>0</v>
      </c>
      <c r="MN31" s="109">
        <f>Juniori!MN36</f>
        <v>0</v>
      </c>
      <c r="MO31" s="109">
        <f>Juniori!MO36</f>
        <v>0</v>
      </c>
      <c r="MP31" s="109">
        <f>Juniori!MP36</f>
        <v>0</v>
      </c>
      <c r="MQ31" s="109">
        <f>Juniori!MQ36</f>
        <v>0</v>
      </c>
      <c r="MR31" s="109">
        <f>Juniori!MR36</f>
        <v>0</v>
      </c>
      <c r="MS31" s="109">
        <f>Juniori!MS36</f>
        <v>0</v>
      </c>
      <c r="MT31" s="109">
        <f>Juniori!MT36</f>
        <v>0</v>
      </c>
      <c r="MU31" s="109">
        <f>Juniori!MU36</f>
        <v>0</v>
      </c>
      <c r="MV31" s="109">
        <f>Juniori!MV36</f>
        <v>0</v>
      </c>
      <c r="MW31" s="109">
        <f>Juniori!MW36</f>
        <v>0</v>
      </c>
      <c r="MX31" s="109">
        <f>Juniori!MX36</f>
        <v>0</v>
      </c>
      <c r="MY31" s="109">
        <f>Juniori!MY36</f>
        <v>0</v>
      </c>
      <c r="MZ31" s="109">
        <f>Juniori!MZ36</f>
        <v>0</v>
      </c>
      <c r="NA31" s="109">
        <f>Juniori!NA36</f>
        <v>0</v>
      </c>
      <c r="NB31" s="109">
        <f>Juniori!NB36</f>
        <v>0</v>
      </c>
      <c r="NC31" s="109">
        <f>Juniori!NC36</f>
        <v>0</v>
      </c>
      <c r="ND31" s="109">
        <f>Juniori!ND36</f>
        <v>0</v>
      </c>
      <c r="NE31" s="109">
        <f>Juniori!NE36</f>
        <v>0</v>
      </c>
      <c r="NF31" s="109">
        <f>Juniori!NF36</f>
        <v>0</v>
      </c>
      <c r="NG31" s="109">
        <f>Juniori!NG36</f>
        <v>0</v>
      </c>
      <c r="NH31" s="109">
        <f>Juniori!NH36</f>
        <v>0</v>
      </c>
      <c r="NI31" s="109">
        <f>Juniori!NI36</f>
        <v>0</v>
      </c>
      <c r="NJ31" s="109">
        <f>Juniori!NJ36</f>
        <v>0</v>
      </c>
      <c r="NK31" s="109">
        <f>Juniori!NK36</f>
        <v>0</v>
      </c>
      <c r="NL31" s="109">
        <f>Juniori!NL36</f>
        <v>0</v>
      </c>
      <c r="NM31" s="109">
        <f>Juniori!NM36</f>
        <v>0</v>
      </c>
      <c r="NN31" s="109">
        <f>Juniori!NN36</f>
        <v>0</v>
      </c>
      <c r="NO31" s="109">
        <f>Juniori!NO36</f>
        <v>0</v>
      </c>
      <c r="NP31" s="109">
        <f>Juniori!NP36</f>
        <v>0</v>
      </c>
      <c r="NQ31" s="109">
        <f>Juniori!NQ36</f>
        <v>0</v>
      </c>
      <c r="NR31" s="109">
        <f>Juniori!NR36</f>
        <v>0</v>
      </c>
      <c r="NS31" s="109">
        <f>Juniori!NS36</f>
        <v>0</v>
      </c>
      <c r="NT31" s="109">
        <f>Juniori!NT36</f>
        <v>0</v>
      </c>
      <c r="NU31" s="109">
        <f>Juniori!NU36</f>
        <v>0</v>
      </c>
      <c r="NV31" s="109">
        <f>Juniori!NV36</f>
        <v>0</v>
      </c>
      <c r="NW31" s="109">
        <f>Juniori!NW36</f>
        <v>0</v>
      </c>
      <c r="NX31" s="109">
        <f>Juniori!NX36</f>
        <v>0</v>
      </c>
      <c r="NY31" s="109">
        <f>Juniori!NY36</f>
        <v>0</v>
      </c>
      <c r="NZ31" s="109">
        <f>Juniori!NZ36</f>
        <v>0</v>
      </c>
      <c r="OA31" s="109">
        <f>Juniori!OA36</f>
        <v>0</v>
      </c>
      <c r="OB31" s="109">
        <f>Juniori!OB36</f>
        <v>0</v>
      </c>
      <c r="OC31" s="109">
        <f>Juniori!OC36</f>
        <v>0</v>
      </c>
      <c r="OD31" s="109">
        <f>Juniori!OD36</f>
        <v>0</v>
      </c>
      <c r="OE31" s="109">
        <f>Juniori!OE36</f>
        <v>0</v>
      </c>
      <c r="OF31" s="109">
        <f>Juniori!OF36</f>
        <v>0</v>
      </c>
      <c r="OG31" s="109">
        <f>Juniori!OG36</f>
        <v>0</v>
      </c>
      <c r="OH31" s="109">
        <f>Juniori!OH36</f>
        <v>0</v>
      </c>
      <c r="OI31" s="109">
        <f>Juniori!OI36</f>
        <v>0</v>
      </c>
      <c r="OJ31" s="109">
        <f>Juniori!OJ36</f>
        <v>0</v>
      </c>
      <c r="OK31" s="109">
        <f>Juniori!OK36</f>
        <v>0</v>
      </c>
      <c r="OL31" s="109">
        <f>Juniori!OL36</f>
        <v>0</v>
      </c>
      <c r="OM31" s="109">
        <f>Juniori!OM36</f>
        <v>0</v>
      </c>
      <c r="ON31" s="109">
        <f>Juniori!ON36</f>
        <v>0</v>
      </c>
      <c r="OO31" s="109">
        <f>Juniori!OO36</f>
        <v>0</v>
      </c>
      <c r="OP31" s="109">
        <f>Juniori!OP36</f>
        <v>0</v>
      </c>
      <c r="OQ31" s="109">
        <f>Juniori!OQ36</f>
        <v>0</v>
      </c>
      <c r="OR31" s="109">
        <f>Juniori!OR36</f>
        <v>0</v>
      </c>
      <c r="OS31" s="109">
        <f>Juniori!OS36</f>
        <v>0</v>
      </c>
      <c r="OT31" s="109">
        <f>Juniori!OT36</f>
        <v>0</v>
      </c>
      <c r="OU31" s="109">
        <f>Juniori!OU36</f>
        <v>0</v>
      </c>
      <c r="OV31" s="109">
        <f>Juniori!OV36</f>
        <v>0</v>
      </c>
      <c r="OW31" s="109">
        <f>Juniori!OW36</f>
        <v>0</v>
      </c>
      <c r="OX31" s="109">
        <f>Juniori!OX36</f>
        <v>0</v>
      </c>
      <c r="OY31" s="109">
        <f>Juniori!OY36</f>
        <v>0</v>
      </c>
      <c r="OZ31" s="109">
        <f>Juniori!OZ36</f>
        <v>0</v>
      </c>
      <c r="PA31" s="109">
        <f>Juniori!PA36</f>
        <v>0</v>
      </c>
      <c r="PB31" s="109">
        <f>Juniori!PB36</f>
        <v>0</v>
      </c>
      <c r="PC31" s="109">
        <f>Juniori!PC36</f>
        <v>0</v>
      </c>
      <c r="PD31" s="109">
        <f>Juniori!PD36</f>
        <v>0</v>
      </c>
      <c r="PE31" s="109">
        <f>Juniori!PE36</f>
        <v>0</v>
      </c>
      <c r="PF31" s="109">
        <f>Juniori!PF36</f>
        <v>0</v>
      </c>
      <c r="PG31" s="109">
        <f>Juniori!PG36</f>
        <v>0</v>
      </c>
      <c r="PH31" s="109">
        <f>Juniori!PH36</f>
        <v>0</v>
      </c>
      <c r="PI31" s="109">
        <f>Juniori!PI36</f>
        <v>0</v>
      </c>
      <c r="PJ31" s="109">
        <f>Juniori!PJ36</f>
        <v>0</v>
      </c>
      <c r="PK31" s="109">
        <f>Juniori!PK36</f>
        <v>0</v>
      </c>
      <c r="PL31" s="109">
        <f>Juniori!PL36</f>
        <v>0</v>
      </c>
      <c r="PM31" s="109">
        <f>Juniori!PM36</f>
        <v>0</v>
      </c>
      <c r="PN31" s="109">
        <f>Juniori!PN36</f>
        <v>0</v>
      </c>
      <c r="PO31" s="109">
        <f>Juniori!PO36</f>
        <v>0</v>
      </c>
      <c r="PP31" s="109">
        <f>Juniori!PP36</f>
        <v>0</v>
      </c>
      <c r="PQ31" s="109">
        <f>Juniori!PQ36</f>
        <v>0</v>
      </c>
      <c r="PR31" s="109">
        <f>Juniori!PR36</f>
        <v>0</v>
      </c>
      <c r="PS31" s="109">
        <f>Juniori!PS36</f>
        <v>0</v>
      </c>
      <c r="PT31" s="109">
        <f>Juniori!PT36</f>
        <v>0</v>
      </c>
      <c r="PU31" s="109">
        <f>Juniori!PU36</f>
        <v>0</v>
      </c>
      <c r="PV31" s="109">
        <f>Juniori!PV36</f>
        <v>0</v>
      </c>
      <c r="PW31" s="109">
        <f>Juniori!PW36</f>
        <v>0</v>
      </c>
      <c r="PX31" s="109">
        <f>Juniori!PX36</f>
        <v>0</v>
      </c>
      <c r="PY31" s="109">
        <f>Juniori!PY36</f>
        <v>0</v>
      </c>
      <c r="PZ31" s="109">
        <f>Juniori!PZ36</f>
        <v>0</v>
      </c>
      <c r="QA31" s="109">
        <f>Juniori!QA36</f>
        <v>0</v>
      </c>
      <c r="QB31" s="109">
        <f>Juniori!QB36</f>
        <v>0</v>
      </c>
      <c r="QC31" s="109">
        <f>Juniori!QC36</f>
        <v>0</v>
      </c>
      <c r="QD31" s="109">
        <f>Juniori!QD36</f>
        <v>0</v>
      </c>
      <c r="QE31" s="109">
        <f>Juniori!QE36</f>
        <v>0</v>
      </c>
      <c r="QF31" s="109">
        <f>Juniori!QF36</f>
        <v>0</v>
      </c>
      <c r="QG31" s="109">
        <f>Juniori!QG36</f>
        <v>0</v>
      </c>
      <c r="QH31" s="109">
        <f>Juniori!QH36</f>
        <v>0</v>
      </c>
      <c r="QI31" s="109">
        <f>Juniori!QI36</f>
        <v>0</v>
      </c>
      <c r="QJ31" s="109">
        <f>Juniori!QJ36</f>
        <v>0</v>
      </c>
      <c r="QK31" s="109">
        <f>Juniori!QK36</f>
        <v>0</v>
      </c>
      <c r="QL31" s="109">
        <f>Juniori!QL36</f>
        <v>0</v>
      </c>
      <c r="QM31" s="109">
        <f>Juniori!QM36</f>
        <v>0</v>
      </c>
      <c r="QN31" s="109">
        <f>Juniori!QN36</f>
        <v>0</v>
      </c>
      <c r="QO31" s="109">
        <f>Juniori!QO36</f>
        <v>0</v>
      </c>
      <c r="QP31" s="109">
        <f>Juniori!QP36</f>
        <v>0</v>
      </c>
      <c r="QQ31" s="109">
        <f>Juniori!QQ36</f>
        <v>0</v>
      </c>
      <c r="QR31" s="109">
        <f>Juniori!QR36</f>
        <v>0</v>
      </c>
      <c r="QS31" s="109">
        <f>Juniori!QS36</f>
        <v>0</v>
      </c>
      <c r="QT31" s="109">
        <f>Juniori!QT36</f>
        <v>0</v>
      </c>
      <c r="QU31" s="109">
        <f>Juniori!QU36</f>
        <v>0</v>
      </c>
      <c r="QV31" s="109">
        <f>Juniori!QV36</f>
        <v>0</v>
      </c>
      <c r="QW31" s="109">
        <f>Juniori!QW36</f>
        <v>0</v>
      </c>
      <c r="QX31" s="109">
        <f>Juniori!QX36</f>
        <v>0</v>
      </c>
      <c r="QY31" s="109">
        <f>Juniori!QY36</f>
        <v>0</v>
      </c>
      <c r="QZ31" s="109">
        <f>Juniori!QZ36</f>
        <v>0</v>
      </c>
      <c r="RA31" s="109">
        <f>Juniori!RA36</f>
        <v>0</v>
      </c>
      <c r="RB31" s="109">
        <f>Juniori!RB36</f>
        <v>0</v>
      </c>
      <c r="RC31" s="109">
        <f>Juniori!RC36</f>
        <v>0</v>
      </c>
      <c r="RD31" s="109">
        <f>Juniori!RD36</f>
        <v>0</v>
      </c>
      <c r="RE31" s="109">
        <f>Juniori!RE36</f>
        <v>0</v>
      </c>
      <c r="RF31" s="109">
        <f>Juniori!RF36</f>
        <v>0</v>
      </c>
      <c r="RG31" s="109">
        <f>Juniori!RG36</f>
        <v>0</v>
      </c>
      <c r="RH31" s="109">
        <f>Juniori!RH36</f>
        <v>0</v>
      </c>
      <c r="RI31" s="109">
        <f>Juniori!RI36</f>
        <v>0</v>
      </c>
      <c r="RJ31" s="109">
        <f>Juniori!RJ36</f>
        <v>0</v>
      </c>
      <c r="RK31" s="109">
        <f>Juniori!RK36</f>
        <v>0</v>
      </c>
      <c r="RL31" s="109">
        <f>Juniori!RL36</f>
        <v>0</v>
      </c>
      <c r="RM31" s="109">
        <f>Juniori!RM36</f>
        <v>0</v>
      </c>
      <c r="RN31" s="109">
        <f>Juniori!RN36</f>
        <v>0</v>
      </c>
      <c r="RO31" s="109">
        <f>Juniori!RO36</f>
        <v>0</v>
      </c>
      <c r="RP31" s="109">
        <f>Juniori!RP36</f>
        <v>0</v>
      </c>
      <c r="RQ31" s="109">
        <f>Juniori!RQ36</f>
        <v>0</v>
      </c>
      <c r="RR31" s="109">
        <f>Juniori!RR36</f>
        <v>0</v>
      </c>
      <c r="RS31" s="109">
        <f>Juniori!RS36</f>
        <v>0</v>
      </c>
      <c r="RT31" s="109">
        <f>Juniori!RT36</f>
        <v>0</v>
      </c>
      <c r="RU31" s="109">
        <f>Juniori!RU36</f>
        <v>0</v>
      </c>
      <c r="RV31" s="109">
        <f>Juniori!RV36</f>
        <v>0</v>
      </c>
      <c r="RW31" s="109">
        <f>Juniori!RW36</f>
        <v>0</v>
      </c>
      <c r="RX31" s="109">
        <f>Juniori!RX36</f>
        <v>0</v>
      </c>
      <c r="RY31" s="109">
        <f>Juniori!RY36</f>
        <v>0</v>
      </c>
      <c r="RZ31" s="109">
        <f>Juniori!RZ36</f>
        <v>0</v>
      </c>
      <c r="SA31" s="109">
        <f>Juniori!SA36</f>
        <v>0</v>
      </c>
      <c r="SB31" s="109">
        <f>Juniori!SB36</f>
        <v>0</v>
      </c>
      <c r="SC31" s="109">
        <f>Juniori!SC36</f>
        <v>0</v>
      </c>
      <c r="SD31" s="109">
        <f>Juniori!SD36</f>
        <v>0</v>
      </c>
      <c r="SE31" s="109">
        <f>Juniori!SE36</f>
        <v>0</v>
      </c>
      <c r="SF31" s="109">
        <f>Juniori!SF36</f>
        <v>0</v>
      </c>
      <c r="SG31" s="109">
        <f>Juniori!SG36</f>
        <v>0</v>
      </c>
      <c r="SH31" s="109">
        <f>Juniori!SH36</f>
        <v>0</v>
      </c>
      <c r="SI31" s="109">
        <f>Juniori!SI36</f>
        <v>0</v>
      </c>
      <c r="SJ31" s="109">
        <f>Juniori!SJ36</f>
        <v>0</v>
      </c>
      <c r="SK31" s="109">
        <f>Juniori!SK36</f>
        <v>0</v>
      </c>
      <c r="SL31" s="109">
        <f>Juniori!SL36</f>
        <v>0</v>
      </c>
      <c r="SM31" s="109">
        <f>Juniori!SM36</f>
        <v>0</v>
      </c>
      <c r="SN31" s="109">
        <f>Juniori!SN36</f>
        <v>0</v>
      </c>
      <c r="SO31" s="109">
        <f>Juniori!SO36</f>
        <v>0</v>
      </c>
      <c r="SP31" s="109">
        <f>Juniori!SP36</f>
        <v>0</v>
      </c>
      <c r="SQ31" s="109">
        <f>Juniori!SQ36</f>
        <v>0</v>
      </c>
      <c r="SR31" s="109">
        <f>Juniori!SR36</f>
        <v>0</v>
      </c>
      <c r="SS31" s="109">
        <f>Juniori!SS36</f>
        <v>0</v>
      </c>
      <c r="ST31" s="109">
        <f>Juniori!ST36</f>
        <v>0</v>
      </c>
      <c r="SU31" s="109">
        <f>Juniori!SU36</f>
        <v>0</v>
      </c>
      <c r="SV31" s="109">
        <f>Juniori!SV36</f>
        <v>0</v>
      </c>
      <c r="SW31" s="109">
        <f>Juniori!SW36</f>
        <v>0</v>
      </c>
      <c r="SX31" s="109">
        <f>Juniori!SX36</f>
        <v>0</v>
      </c>
      <c r="SY31" s="109">
        <f>Juniori!SY36</f>
        <v>0</v>
      </c>
      <c r="SZ31" s="109">
        <f>Juniori!SZ36</f>
        <v>0</v>
      </c>
      <c r="TA31" s="109">
        <f>Juniori!TA36</f>
        <v>0</v>
      </c>
      <c r="TB31" s="109">
        <f>Juniori!TB36</f>
        <v>0</v>
      </c>
    </row>
    <row r="32" spans="1:522" s="10" customFormat="1" ht="18" customHeight="1" x14ac:dyDescent="0.2">
      <c r="A32" s="12">
        <v>23</v>
      </c>
      <c r="B32" s="11" t="s">
        <v>186</v>
      </c>
      <c r="C32" s="1">
        <v>11709</v>
      </c>
      <c r="D32" s="1">
        <v>2018</v>
      </c>
      <c r="E32" s="4" t="s">
        <v>71</v>
      </c>
      <c r="F32" s="1"/>
      <c r="G32" s="9" t="s">
        <v>129</v>
      </c>
      <c r="H32" s="4" t="s">
        <v>187</v>
      </c>
      <c r="I32" s="1">
        <f t="shared" si="2"/>
        <v>9</v>
      </c>
      <c r="J32" s="12">
        <f>Tabuľka311[[#This Row],[Stĺpec9]]</f>
        <v>9</v>
      </c>
      <c r="K32" s="109">
        <f>Seniori!K67</f>
        <v>0</v>
      </c>
      <c r="L32" s="109">
        <f>Seniori!L67</f>
        <v>0</v>
      </c>
      <c r="M32" s="109">
        <f>Seniori!M67</f>
        <v>0</v>
      </c>
      <c r="N32" s="109">
        <f>Seniori!N67</f>
        <v>0</v>
      </c>
      <c r="O32" s="109">
        <f>Seniori!O67</f>
        <v>0</v>
      </c>
      <c r="P32" s="109">
        <f>Seniori!P67</f>
        <v>0</v>
      </c>
      <c r="Q32" s="109">
        <f>Seniori!Q67</f>
        <v>0</v>
      </c>
      <c r="R32" s="109">
        <f>Seniori!R67</f>
        <v>0</v>
      </c>
      <c r="S32" s="109">
        <f>Seniori!S67</f>
        <v>0</v>
      </c>
      <c r="T32" s="109">
        <f>Seniori!T67</f>
        <v>0</v>
      </c>
      <c r="U32" s="109">
        <f>Seniori!U67</f>
        <v>0</v>
      </c>
      <c r="V32" s="109">
        <f>Seniori!V67</f>
        <v>0</v>
      </c>
      <c r="W32" s="109">
        <f>Seniori!W67</f>
        <v>0</v>
      </c>
      <c r="X32" s="109">
        <f>Seniori!X67</f>
        <v>0</v>
      </c>
      <c r="Y32" s="109">
        <f>Seniori!Y67</f>
        <v>0</v>
      </c>
      <c r="Z32" s="109">
        <f>Seniori!Z67</f>
        <v>0</v>
      </c>
      <c r="AA32" s="109">
        <f>Seniori!AA67</f>
        <v>0</v>
      </c>
      <c r="AB32" s="109">
        <f>Seniori!AB67</f>
        <v>0</v>
      </c>
      <c r="AC32" s="109">
        <f>Seniori!AC67</f>
        <v>0</v>
      </c>
      <c r="AD32" s="109">
        <f>Seniori!AD67</f>
        <v>0</v>
      </c>
      <c r="AE32" s="109">
        <f>Seniori!AE67</f>
        <v>0</v>
      </c>
      <c r="AF32" s="109">
        <f>Seniori!AF67</f>
        <v>0</v>
      </c>
      <c r="AG32" s="109">
        <f>Seniori!AG67</f>
        <v>0</v>
      </c>
      <c r="AH32" s="109">
        <f>Seniori!AH67</f>
        <v>0</v>
      </c>
      <c r="AI32" s="109">
        <f>Seniori!AI67</f>
        <v>0</v>
      </c>
      <c r="AJ32" s="109">
        <f>Seniori!AJ67</f>
        <v>0</v>
      </c>
      <c r="AK32" s="109">
        <f>Seniori!AK67</f>
        <v>0</v>
      </c>
      <c r="AL32" s="109">
        <f>Seniori!AL67</f>
        <v>0</v>
      </c>
      <c r="AM32" s="109">
        <f>Seniori!AM67</f>
        <v>0</v>
      </c>
      <c r="AN32" s="109">
        <f>Seniori!AN67</f>
        <v>0</v>
      </c>
      <c r="AO32" s="109">
        <f>Seniori!AO67</f>
        <v>0</v>
      </c>
      <c r="AP32" s="109">
        <f>Seniori!AP67</f>
        <v>0</v>
      </c>
      <c r="AQ32" s="109">
        <f>Seniori!AQ67</f>
        <v>0</v>
      </c>
      <c r="AR32" s="109">
        <f>Seniori!AR67</f>
        <v>0</v>
      </c>
      <c r="AS32" s="109">
        <f>Seniori!AS67</f>
        <v>0</v>
      </c>
      <c r="AT32" s="109">
        <f>Seniori!AT67</f>
        <v>0</v>
      </c>
      <c r="AU32" s="109">
        <f>Seniori!AU67</f>
        <v>0</v>
      </c>
      <c r="AV32" s="109">
        <f>Seniori!AV67</f>
        <v>0</v>
      </c>
      <c r="AW32" s="109">
        <f>Seniori!AW67</f>
        <v>0</v>
      </c>
      <c r="AX32" s="109">
        <f>Seniori!AX67</f>
        <v>0</v>
      </c>
      <c r="AY32" s="109">
        <f>Seniori!AY67</f>
        <v>0</v>
      </c>
      <c r="AZ32" s="109">
        <f>Seniori!AZ67</f>
        <v>0</v>
      </c>
      <c r="BA32" s="109">
        <f>Seniori!BA67</f>
        <v>0</v>
      </c>
      <c r="BB32" s="109">
        <f>Seniori!BB67</f>
        <v>0</v>
      </c>
      <c r="BC32" s="109">
        <f>Seniori!BC67</f>
        <v>0</v>
      </c>
      <c r="BD32" s="109">
        <f>Seniori!BD67</f>
        <v>0</v>
      </c>
      <c r="BE32" s="109">
        <f>Seniori!BE67</f>
        <v>0</v>
      </c>
      <c r="BF32" s="109">
        <f>Seniori!BF67</f>
        <v>0</v>
      </c>
      <c r="BG32" s="109">
        <f>Seniori!BG67</f>
        <v>0</v>
      </c>
      <c r="BH32" s="109">
        <f>Seniori!BH67</f>
        <v>0</v>
      </c>
      <c r="BI32" s="109">
        <f>Seniori!BI67</f>
        <v>0</v>
      </c>
      <c r="BJ32" s="109">
        <f>Seniori!BJ67</f>
        <v>0</v>
      </c>
      <c r="BK32" s="109">
        <f>Seniori!BK67</f>
        <v>0</v>
      </c>
      <c r="BL32" s="109">
        <f>Seniori!BL67</f>
        <v>0</v>
      </c>
      <c r="BM32" s="109">
        <f>Seniori!BM67</f>
        <v>0</v>
      </c>
      <c r="BN32" s="109">
        <f>Seniori!BN67</f>
        <v>0</v>
      </c>
      <c r="BO32" s="109">
        <f>Seniori!BO67</f>
        <v>0</v>
      </c>
      <c r="BP32" s="109">
        <f>Seniori!BP67</f>
        <v>0</v>
      </c>
      <c r="BQ32" s="109">
        <f>Seniori!BQ67</f>
        <v>0</v>
      </c>
      <c r="BR32" s="109">
        <f>Seniori!BR67</f>
        <v>0</v>
      </c>
      <c r="BS32" s="109">
        <f>Seniori!BS67</f>
        <v>0</v>
      </c>
      <c r="BT32" s="109">
        <f>Seniori!BT67</f>
        <v>0</v>
      </c>
      <c r="BU32" s="109">
        <f>Seniori!BU67</f>
        <v>0</v>
      </c>
      <c r="BV32" s="109">
        <f>Seniori!BV67</f>
        <v>0</v>
      </c>
      <c r="BW32" s="109">
        <f>Seniori!BW67</f>
        <v>0</v>
      </c>
      <c r="BX32" s="109">
        <f>Seniori!BX67</f>
        <v>0</v>
      </c>
      <c r="BY32" s="109">
        <f>Seniori!BY67</f>
        <v>0</v>
      </c>
      <c r="BZ32" s="109">
        <f>Seniori!BZ67</f>
        <v>0</v>
      </c>
      <c r="CA32" s="109">
        <f>Seniori!CA67</f>
        <v>0</v>
      </c>
      <c r="CB32" s="109">
        <f>Seniori!CB67</f>
        <v>0</v>
      </c>
      <c r="CC32" s="109">
        <f>Seniori!CC67</f>
        <v>0</v>
      </c>
      <c r="CD32" s="109">
        <f>Seniori!CD67</f>
        <v>0</v>
      </c>
      <c r="CE32" s="109">
        <f>Seniori!CE67</f>
        <v>0</v>
      </c>
      <c r="CF32" s="109">
        <f>Seniori!CF67</f>
        <v>0</v>
      </c>
      <c r="CG32" s="109">
        <f>Seniori!CG67</f>
        <v>0</v>
      </c>
      <c r="CH32" s="109">
        <f>Seniori!CH67</f>
        <v>0</v>
      </c>
      <c r="CI32" s="109">
        <f>Seniori!CI67</f>
        <v>0</v>
      </c>
      <c r="CJ32" s="109">
        <f>Seniori!CJ67</f>
        <v>0</v>
      </c>
      <c r="CK32" s="109">
        <f>Seniori!CK67</f>
        <v>0</v>
      </c>
      <c r="CL32" s="109">
        <f>Seniori!CL67</f>
        <v>0</v>
      </c>
      <c r="CM32" s="109">
        <f>Seniori!CM67</f>
        <v>0</v>
      </c>
      <c r="CN32" s="109">
        <f>Seniori!CN67</f>
        <v>0</v>
      </c>
      <c r="CO32" s="109">
        <f>Seniori!CO67</f>
        <v>0</v>
      </c>
      <c r="CP32" s="109">
        <f>Seniori!CP67</f>
        <v>0</v>
      </c>
      <c r="CQ32" s="109">
        <f>Seniori!CQ67</f>
        <v>0</v>
      </c>
      <c r="CR32" s="109">
        <f>Seniori!CR67</f>
        <v>0</v>
      </c>
      <c r="CS32" s="109">
        <f>Seniori!CS67</f>
        <v>0</v>
      </c>
      <c r="CT32" s="109">
        <f>Seniori!CT67</f>
        <v>0</v>
      </c>
      <c r="CU32" s="109">
        <f>Seniori!CU67</f>
        <v>0</v>
      </c>
      <c r="CV32" s="109">
        <f>Seniori!CV67</f>
        <v>0</v>
      </c>
      <c r="CW32" s="109">
        <f>Seniori!CW67</f>
        <v>0</v>
      </c>
      <c r="CX32" s="109">
        <f>Seniori!CX67</f>
        <v>0</v>
      </c>
      <c r="CY32" s="109">
        <f>Seniori!CY67</f>
        <v>0</v>
      </c>
      <c r="CZ32" s="109">
        <f>Seniori!CZ67</f>
        <v>0</v>
      </c>
      <c r="DA32" s="109">
        <f>Seniori!DA67</f>
        <v>0</v>
      </c>
      <c r="DB32" s="109">
        <f>Seniori!DB67</f>
        <v>0</v>
      </c>
      <c r="DC32" s="109">
        <f>Seniori!DC67</f>
        <v>0</v>
      </c>
      <c r="DD32" s="109">
        <f>Seniori!DD67</f>
        <v>4</v>
      </c>
      <c r="DE32" s="109">
        <f>Seniori!DE67</f>
        <v>0</v>
      </c>
      <c r="DF32" s="109">
        <f>Seniori!DF67</f>
        <v>0</v>
      </c>
      <c r="DG32" s="109">
        <f>Seniori!DG67</f>
        <v>0</v>
      </c>
      <c r="DH32" s="109">
        <f>Seniori!DH67</f>
        <v>0</v>
      </c>
      <c r="DI32" s="109">
        <f>Seniori!DI67</f>
        <v>0</v>
      </c>
      <c r="DJ32" s="109">
        <f>Seniori!DJ67</f>
        <v>0</v>
      </c>
      <c r="DK32" s="109">
        <f>Seniori!DK67</f>
        <v>5</v>
      </c>
      <c r="DL32" s="109">
        <f>Seniori!DL67</f>
        <v>0</v>
      </c>
      <c r="DM32" s="109">
        <f>Seniori!DM67</f>
        <v>0</v>
      </c>
      <c r="DN32" s="109">
        <f>Seniori!DN67</f>
        <v>0</v>
      </c>
      <c r="DO32" s="109">
        <f>Seniori!DO67</f>
        <v>0</v>
      </c>
      <c r="DP32" s="109">
        <f>Seniori!DP67</f>
        <v>0</v>
      </c>
      <c r="DQ32" s="109">
        <f>Seniori!DQ67</f>
        <v>0</v>
      </c>
      <c r="DR32" s="109">
        <f>Seniori!DR67</f>
        <v>0</v>
      </c>
      <c r="DS32" s="109">
        <f>Seniori!DS67</f>
        <v>0</v>
      </c>
      <c r="DT32" s="109">
        <f>Seniori!DT67</f>
        <v>0</v>
      </c>
      <c r="DU32" s="109">
        <f>Seniori!DU67</f>
        <v>0</v>
      </c>
      <c r="DV32" s="109">
        <f>Seniori!DV67</f>
        <v>0</v>
      </c>
      <c r="DW32" s="109">
        <f>Seniori!DW67</f>
        <v>0</v>
      </c>
      <c r="DX32" s="109">
        <f>Seniori!DX67</f>
        <v>0</v>
      </c>
      <c r="DY32" s="109">
        <f>Seniori!DY67</f>
        <v>0</v>
      </c>
      <c r="DZ32" s="109">
        <f>Seniori!DZ67</f>
        <v>0</v>
      </c>
      <c r="EA32" s="109">
        <f>Seniori!EA67</f>
        <v>0</v>
      </c>
      <c r="EB32" s="109">
        <f>Seniori!EB67</f>
        <v>0</v>
      </c>
      <c r="EC32" s="109">
        <f>Seniori!EC67</f>
        <v>0</v>
      </c>
      <c r="ED32" s="109">
        <f>Seniori!ED67</f>
        <v>0</v>
      </c>
      <c r="EE32" s="109">
        <f>Seniori!EE67</f>
        <v>0</v>
      </c>
      <c r="EF32" s="109">
        <f>Seniori!EF67</f>
        <v>0</v>
      </c>
      <c r="EG32" s="109">
        <f>Seniori!EG67</f>
        <v>0</v>
      </c>
      <c r="EH32" s="109">
        <f>Seniori!EH67</f>
        <v>0</v>
      </c>
      <c r="EI32" s="109">
        <f>Seniori!EI67</f>
        <v>0</v>
      </c>
      <c r="EJ32" s="109">
        <f>Seniori!EJ67</f>
        <v>0</v>
      </c>
      <c r="EK32" s="109">
        <f>Seniori!EK67</f>
        <v>0</v>
      </c>
      <c r="EL32" s="109">
        <f>Seniori!EL67</f>
        <v>0</v>
      </c>
      <c r="EM32" s="109">
        <f>Seniori!EM67</f>
        <v>0</v>
      </c>
      <c r="EN32" s="109">
        <f>Seniori!EN67</f>
        <v>0</v>
      </c>
      <c r="EO32" s="109">
        <f>Seniori!EO67</f>
        <v>0</v>
      </c>
      <c r="EP32" s="109">
        <f>Seniori!EP67</f>
        <v>0</v>
      </c>
      <c r="EQ32" s="109">
        <f>Seniori!EQ67</f>
        <v>0</v>
      </c>
      <c r="ER32" s="109">
        <f>Seniori!ER67</f>
        <v>0</v>
      </c>
      <c r="ES32" s="109">
        <f>Seniori!ES67</f>
        <v>0</v>
      </c>
      <c r="ET32" s="109">
        <f>Seniori!ET67</f>
        <v>0</v>
      </c>
      <c r="EU32" s="109">
        <f>Seniori!EU67</f>
        <v>0</v>
      </c>
      <c r="EV32" s="109">
        <f>Seniori!EV67</f>
        <v>0</v>
      </c>
      <c r="EW32" s="109">
        <f>Seniori!EW67</f>
        <v>0</v>
      </c>
      <c r="EX32" s="109">
        <f>Seniori!EX67</f>
        <v>0</v>
      </c>
      <c r="EY32" s="109">
        <f>Seniori!EY67</f>
        <v>0</v>
      </c>
      <c r="EZ32" s="109">
        <f>Seniori!EZ67</f>
        <v>0</v>
      </c>
      <c r="FA32" s="109">
        <f>Seniori!FA67</f>
        <v>0</v>
      </c>
      <c r="FB32" s="109">
        <f>Seniori!FB67</f>
        <v>0</v>
      </c>
      <c r="FC32" s="109">
        <f>Seniori!FC67</f>
        <v>0</v>
      </c>
      <c r="FD32" s="109">
        <f>Seniori!FD67</f>
        <v>0</v>
      </c>
      <c r="FE32" s="109">
        <f>Seniori!FE67</f>
        <v>0</v>
      </c>
      <c r="FF32" s="109">
        <f>Seniori!FF67</f>
        <v>0</v>
      </c>
      <c r="FG32" s="109">
        <f>Seniori!FG67</f>
        <v>0</v>
      </c>
      <c r="FH32" s="109">
        <f>Seniori!FH67</f>
        <v>0</v>
      </c>
      <c r="FI32" s="109">
        <f>Seniori!FI67</f>
        <v>0</v>
      </c>
      <c r="FJ32" s="109">
        <f>Seniori!FJ67</f>
        <v>0</v>
      </c>
      <c r="FK32" s="109">
        <f>Seniori!FK67</f>
        <v>0</v>
      </c>
      <c r="FL32" s="109">
        <f>Seniori!FL67</f>
        <v>0</v>
      </c>
      <c r="FM32" s="109">
        <f>Seniori!FM67</f>
        <v>0</v>
      </c>
      <c r="FN32" s="109">
        <f>Seniori!FN67</f>
        <v>0</v>
      </c>
      <c r="FO32" s="109">
        <f>Seniori!FO67</f>
        <v>0</v>
      </c>
      <c r="FP32" s="109">
        <f>Seniori!FP67</f>
        <v>0</v>
      </c>
      <c r="FQ32" s="109">
        <f>Seniori!FQ67</f>
        <v>0</v>
      </c>
      <c r="FR32" s="109">
        <f>Seniori!FR67</f>
        <v>0</v>
      </c>
      <c r="FS32" s="109">
        <f>Seniori!FS67</f>
        <v>0</v>
      </c>
      <c r="FT32" s="109">
        <f>Seniori!FT67</f>
        <v>0</v>
      </c>
      <c r="FU32" s="109">
        <f>Seniori!FU67</f>
        <v>0</v>
      </c>
      <c r="FV32" s="109">
        <f>Seniori!FV67</f>
        <v>0</v>
      </c>
      <c r="FW32" s="109">
        <f>Seniori!FW67</f>
        <v>0</v>
      </c>
      <c r="FX32" s="109">
        <f>Seniori!FX67</f>
        <v>0</v>
      </c>
      <c r="FY32" s="109">
        <f>Seniori!FY67</f>
        <v>0</v>
      </c>
      <c r="FZ32" s="109">
        <f>Seniori!FZ67</f>
        <v>0</v>
      </c>
      <c r="GA32" s="109"/>
      <c r="GB32" s="109"/>
      <c r="GC32" s="109">
        <f>Seniori!GC67</f>
        <v>0</v>
      </c>
      <c r="GD32" s="109">
        <f>Seniori!GD67</f>
        <v>0</v>
      </c>
      <c r="GE32" s="109">
        <f>Seniori!GE67</f>
        <v>0</v>
      </c>
      <c r="GF32" s="109">
        <f>Seniori!GF67</f>
        <v>0</v>
      </c>
      <c r="GG32" s="109">
        <f>Seniori!GG67</f>
        <v>0</v>
      </c>
      <c r="GH32" s="109">
        <f>Seniori!GH67</f>
        <v>0</v>
      </c>
      <c r="GI32" s="109">
        <f>Seniori!GI67</f>
        <v>0</v>
      </c>
      <c r="GJ32" s="109">
        <f>Seniori!GJ67</f>
        <v>0</v>
      </c>
      <c r="GK32" s="109">
        <f>Seniori!GK67</f>
        <v>0</v>
      </c>
      <c r="GL32" s="109">
        <f>Seniori!GL67</f>
        <v>0</v>
      </c>
      <c r="GM32" s="109">
        <f>Seniori!GM67</f>
        <v>0</v>
      </c>
      <c r="GN32" s="109">
        <f>Seniori!GN67</f>
        <v>0</v>
      </c>
      <c r="GO32" s="109">
        <f>Seniori!GO67</f>
        <v>0</v>
      </c>
      <c r="GP32" s="109">
        <f>Seniori!GP67</f>
        <v>0</v>
      </c>
      <c r="GQ32" s="109">
        <f>Seniori!GQ67</f>
        <v>0</v>
      </c>
      <c r="GR32" s="109">
        <f>Seniori!GR67</f>
        <v>0</v>
      </c>
      <c r="GS32" s="109">
        <f>Seniori!GS67</f>
        <v>0</v>
      </c>
      <c r="GT32" s="109">
        <f>Seniori!GT67</f>
        <v>0</v>
      </c>
      <c r="GU32" s="109">
        <f>Seniori!GU67</f>
        <v>0</v>
      </c>
      <c r="GV32" s="109">
        <f>Seniori!GV67</f>
        <v>0</v>
      </c>
      <c r="GW32" s="109">
        <f>Seniori!GW67</f>
        <v>0</v>
      </c>
      <c r="GX32" s="109">
        <f>Seniori!GX67</f>
        <v>0</v>
      </c>
      <c r="GY32" s="109">
        <f>Seniori!GY67</f>
        <v>0</v>
      </c>
      <c r="GZ32" s="109">
        <f>Seniori!GZ67</f>
        <v>0</v>
      </c>
      <c r="HA32" s="109">
        <f>Seniori!HA67</f>
        <v>0</v>
      </c>
      <c r="HB32" s="109">
        <f>Seniori!HB67</f>
        <v>0</v>
      </c>
      <c r="HC32" s="109">
        <f>Seniori!HC67</f>
        <v>0</v>
      </c>
      <c r="HD32" s="109">
        <f>Seniori!HD67</f>
        <v>0</v>
      </c>
      <c r="HE32" s="109">
        <f>Seniori!HE67</f>
        <v>0</v>
      </c>
      <c r="HF32" s="109">
        <f>Seniori!HF67</f>
        <v>0</v>
      </c>
      <c r="HG32" s="109">
        <f>Seniori!HG67</f>
        <v>0</v>
      </c>
      <c r="HH32" s="109">
        <f>Seniori!HH67</f>
        <v>0</v>
      </c>
      <c r="HI32" s="109">
        <f>Seniori!HI67</f>
        <v>0</v>
      </c>
      <c r="HJ32" s="109">
        <f>Seniori!HJ67</f>
        <v>0</v>
      </c>
      <c r="HK32" s="109">
        <f>Seniori!HK67</f>
        <v>0</v>
      </c>
      <c r="HL32" s="109">
        <f>Seniori!HL67</f>
        <v>0</v>
      </c>
      <c r="HM32" s="109">
        <f>Seniori!HM67</f>
        <v>0</v>
      </c>
      <c r="HN32" s="109">
        <f>Seniori!HN67</f>
        <v>0</v>
      </c>
      <c r="HO32" s="109">
        <f>Seniori!HO67</f>
        <v>0</v>
      </c>
      <c r="HP32" s="109">
        <f>Seniori!HP67</f>
        <v>0</v>
      </c>
      <c r="HQ32" s="109">
        <f>Seniori!HQ67</f>
        <v>0</v>
      </c>
      <c r="HR32" s="109">
        <f>Seniori!HR67</f>
        <v>0</v>
      </c>
      <c r="HS32" s="109">
        <f>Seniori!HS67</f>
        <v>0</v>
      </c>
      <c r="HT32" s="109">
        <f>Seniori!HT67</f>
        <v>0</v>
      </c>
      <c r="HU32" s="109">
        <f>Seniori!HU67</f>
        <v>0</v>
      </c>
      <c r="HV32" s="109">
        <f>Seniori!HV67</f>
        <v>0</v>
      </c>
      <c r="HW32" s="109">
        <f>Seniori!HW67</f>
        <v>0</v>
      </c>
      <c r="HX32" s="109">
        <f>Seniori!HX67</f>
        <v>0</v>
      </c>
      <c r="HY32" s="109">
        <f>Seniori!HY67</f>
        <v>0</v>
      </c>
      <c r="HZ32" s="109">
        <f>Seniori!HZ67</f>
        <v>0</v>
      </c>
      <c r="IA32" s="109">
        <f>Seniori!IA67</f>
        <v>0</v>
      </c>
      <c r="IB32" s="109">
        <f>Seniori!IB67</f>
        <v>0</v>
      </c>
      <c r="IC32" s="109">
        <f>Seniori!IC67</f>
        <v>0</v>
      </c>
      <c r="ID32" s="109">
        <f>Seniori!ID67</f>
        <v>0</v>
      </c>
      <c r="IE32" s="109">
        <f>Seniori!IE67</f>
        <v>0</v>
      </c>
      <c r="IF32" s="109">
        <f>Seniori!IF67</f>
        <v>0</v>
      </c>
      <c r="IG32" s="109">
        <f>Seniori!IG67</f>
        <v>0</v>
      </c>
      <c r="IH32" s="109">
        <f>Seniori!IH67</f>
        <v>0</v>
      </c>
      <c r="II32" s="109">
        <f>Seniori!II67</f>
        <v>0</v>
      </c>
      <c r="IJ32" s="109">
        <f>Seniori!IJ67</f>
        <v>0</v>
      </c>
      <c r="IK32" s="109">
        <f>Seniori!IK67</f>
        <v>0</v>
      </c>
      <c r="IL32" s="109">
        <f>Seniori!IL67</f>
        <v>0</v>
      </c>
      <c r="IM32" s="109">
        <f>Seniori!IM67</f>
        <v>0</v>
      </c>
      <c r="IN32" s="109">
        <f>Seniori!IN67</f>
        <v>0</v>
      </c>
      <c r="IO32" s="109">
        <f>Seniori!IO67</f>
        <v>0</v>
      </c>
      <c r="IP32" s="109">
        <f>Seniori!IP67</f>
        <v>0</v>
      </c>
      <c r="IQ32" s="109">
        <f>Seniori!IQ67</f>
        <v>0</v>
      </c>
      <c r="IR32" s="109">
        <f>Seniori!IR67</f>
        <v>0</v>
      </c>
      <c r="IS32" s="109">
        <f>Seniori!IS67</f>
        <v>0</v>
      </c>
      <c r="IT32" s="109">
        <f>Seniori!IT67</f>
        <v>0</v>
      </c>
      <c r="IU32" s="109">
        <f>Seniori!IU67</f>
        <v>0</v>
      </c>
      <c r="IV32" s="109">
        <f>Seniori!IV67</f>
        <v>0</v>
      </c>
      <c r="IW32" s="109">
        <f>Seniori!IW67</f>
        <v>0</v>
      </c>
      <c r="IX32" s="109">
        <f>Seniori!IX67</f>
        <v>0</v>
      </c>
      <c r="IY32" s="109">
        <f>Seniori!IY67</f>
        <v>0</v>
      </c>
      <c r="IZ32" s="109">
        <f>Seniori!IZ67</f>
        <v>0</v>
      </c>
      <c r="JA32" s="109">
        <f>Seniori!JA67</f>
        <v>0</v>
      </c>
      <c r="JB32" s="109">
        <f>Seniori!JB67</f>
        <v>0</v>
      </c>
      <c r="JC32" s="109">
        <f>Seniori!JC67</f>
        <v>0</v>
      </c>
      <c r="JD32" s="109">
        <f>Seniori!JD67</f>
        <v>0</v>
      </c>
      <c r="JE32" s="109">
        <f>Seniori!JE67</f>
        <v>0</v>
      </c>
      <c r="JF32" s="109">
        <f>Seniori!JF67</f>
        <v>0</v>
      </c>
      <c r="JG32" s="109">
        <f>Seniori!JG67</f>
        <v>0</v>
      </c>
      <c r="JH32" s="109">
        <f>Seniori!JH67</f>
        <v>0</v>
      </c>
      <c r="JI32" s="109">
        <f>Seniori!JI67</f>
        <v>0</v>
      </c>
      <c r="JJ32" s="109">
        <f>Seniori!JJ67</f>
        <v>0</v>
      </c>
      <c r="JK32" s="109">
        <f>Seniori!JK67</f>
        <v>0</v>
      </c>
      <c r="JL32" s="109">
        <f>Seniori!JL67</f>
        <v>0</v>
      </c>
      <c r="JM32" s="109">
        <f>Seniori!JM67</f>
        <v>0</v>
      </c>
      <c r="JN32" s="109">
        <f>Seniori!JN67</f>
        <v>0</v>
      </c>
      <c r="JO32" s="109">
        <f>Seniori!JO67</f>
        <v>0</v>
      </c>
      <c r="JP32" s="109">
        <f>Seniori!JP67</f>
        <v>0</v>
      </c>
      <c r="JQ32" s="109">
        <f>Seniori!JQ67</f>
        <v>0</v>
      </c>
      <c r="JR32" s="109">
        <f>Seniori!JR67</f>
        <v>0</v>
      </c>
      <c r="JS32" s="109">
        <f>Seniori!JS67</f>
        <v>0</v>
      </c>
      <c r="JT32" s="109">
        <f>Seniori!JT67</f>
        <v>0</v>
      </c>
      <c r="JU32" s="109">
        <f>Seniori!JU67</f>
        <v>0</v>
      </c>
      <c r="JV32" s="109">
        <f>Seniori!JV67</f>
        <v>0</v>
      </c>
      <c r="JW32" s="109">
        <f>Seniori!JW67</f>
        <v>0</v>
      </c>
      <c r="JX32" s="109">
        <f>Seniori!JX67</f>
        <v>0</v>
      </c>
      <c r="JY32" s="109">
        <f>Seniori!JY67</f>
        <v>0</v>
      </c>
      <c r="JZ32" s="109">
        <f>Seniori!JZ67</f>
        <v>0</v>
      </c>
      <c r="KA32" s="109">
        <f>Seniori!KA67</f>
        <v>0</v>
      </c>
      <c r="KB32" s="109">
        <f>Seniori!KB67</f>
        <v>0</v>
      </c>
      <c r="KC32" s="109">
        <f>Seniori!KC67</f>
        <v>0</v>
      </c>
      <c r="KD32" s="109">
        <f>Seniori!KD67</f>
        <v>0</v>
      </c>
      <c r="KE32" s="109">
        <f>Seniori!KE67</f>
        <v>0</v>
      </c>
      <c r="KF32" s="109">
        <f>Seniori!KF67</f>
        <v>0</v>
      </c>
      <c r="KG32" s="109">
        <f>Seniori!KG67</f>
        <v>0</v>
      </c>
      <c r="KH32" s="109">
        <f>Seniori!KH67</f>
        <v>0</v>
      </c>
      <c r="KI32" s="109">
        <f>Seniori!KI67</f>
        <v>0</v>
      </c>
      <c r="KJ32" s="109">
        <f>Seniori!KJ67</f>
        <v>0</v>
      </c>
      <c r="KK32" s="109">
        <f>Seniori!KK67</f>
        <v>0</v>
      </c>
      <c r="KL32" s="109">
        <f>Seniori!KL67</f>
        <v>0</v>
      </c>
      <c r="KM32" s="109">
        <f>Seniori!KM67</f>
        <v>0</v>
      </c>
      <c r="KN32" s="109">
        <f>Seniori!KN67</f>
        <v>0</v>
      </c>
      <c r="KO32" s="109">
        <f>Seniori!KO67</f>
        <v>0</v>
      </c>
      <c r="KP32" s="109"/>
      <c r="KQ32" s="109">
        <f>Seniori!KQ67</f>
        <v>0</v>
      </c>
      <c r="KR32" s="109">
        <f>Seniori!KR67</f>
        <v>0</v>
      </c>
      <c r="KS32" s="109">
        <f>Seniori!KS67</f>
        <v>0</v>
      </c>
      <c r="KT32" s="109">
        <f>Seniori!KT67</f>
        <v>0</v>
      </c>
      <c r="KU32" s="109">
        <f>Seniori!KU67</f>
        <v>0</v>
      </c>
      <c r="KV32" s="109">
        <f>Seniori!KV67</f>
        <v>0</v>
      </c>
      <c r="KW32" s="109"/>
      <c r="KX32" s="109">
        <f>Seniori!KX67</f>
        <v>0</v>
      </c>
      <c r="KY32" s="109">
        <f>Seniori!KY67</f>
        <v>0</v>
      </c>
      <c r="KZ32" s="109">
        <f>Seniori!KZ67</f>
        <v>0</v>
      </c>
      <c r="LA32" s="109">
        <f>Seniori!LA67</f>
        <v>0</v>
      </c>
      <c r="LB32" s="109">
        <f>Seniori!LB67</f>
        <v>0</v>
      </c>
      <c r="LC32" s="109">
        <f>Seniori!LC67</f>
        <v>0</v>
      </c>
      <c r="LD32" s="109">
        <f>Seniori!LD67</f>
        <v>0</v>
      </c>
      <c r="LE32" s="109">
        <f>Seniori!LE67</f>
        <v>0</v>
      </c>
      <c r="LF32" s="109">
        <f>Seniori!LF67</f>
        <v>0</v>
      </c>
      <c r="LG32" s="109">
        <f>Seniori!LG67</f>
        <v>0</v>
      </c>
      <c r="LH32" s="109">
        <f>Seniori!LH67</f>
        <v>0</v>
      </c>
      <c r="LI32" s="109">
        <f>Seniori!LI67</f>
        <v>0</v>
      </c>
      <c r="LJ32" s="109">
        <f>Seniori!LJ67</f>
        <v>0</v>
      </c>
      <c r="LK32" s="109">
        <f>Seniori!LK67</f>
        <v>0</v>
      </c>
      <c r="LL32" s="109">
        <f>Seniori!LL67</f>
        <v>0</v>
      </c>
      <c r="LM32" s="109">
        <f>Seniori!LM67</f>
        <v>0</v>
      </c>
      <c r="LN32" s="109">
        <f>Seniori!LN67</f>
        <v>0</v>
      </c>
      <c r="LO32" s="109"/>
      <c r="LP32" s="109">
        <f>Seniori!LP67</f>
        <v>0</v>
      </c>
      <c r="LQ32" s="109"/>
      <c r="LR32" s="109"/>
      <c r="LS32" s="109"/>
      <c r="LT32" s="109"/>
      <c r="LU32" s="109"/>
      <c r="LV32" s="109"/>
      <c r="LW32" s="109"/>
      <c r="LX32" s="109"/>
      <c r="LY32" s="109"/>
      <c r="LZ32" s="109">
        <f>Seniori!LZ67</f>
        <v>0</v>
      </c>
      <c r="MA32" s="109">
        <f>Seniori!MA67</f>
        <v>0</v>
      </c>
      <c r="MB32" s="109">
        <f>Seniori!MB67</f>
        <v>0</v>
      </c>
      <c r="MC32" s="109">
        <f>Seniori!MC67</f>
        <v>0</v>
      </c>
      <c r="MD32" s="109">
        <f>Seniori!MD67</f>
        <v>0</v>
      </c>
      <c r="ME32" s="109">
        <f>Seniori!ME67</f>
        <v>0</v>
      </c>
      <c r="MF32" s="109">
        <f>Seniori!MF67</f>
        <v>0</v>
      </c>
      <c r="MG32" s="109">
        <f>Seniori!MG67</f>
        <v>0</v>
      </c>
      <c r="MH32" s="109">
        <f>Seniori!MH67</f>
        <v>0</v>
      </c>
      <c r="MI32" s="109">
        <f>Seniori!MI67</f>
        <v>0</v>
      </c>
      <c r="MJ32" s="109">
        <f>Seniori!MJ67</f>
        <v>0</v>
      </c>
      <c r="MK32" s="109">
        <f>Seniori!MK67</f>
        <v>0</v>
      </c>
      <c r="ML32" s="109">
        <f>Seniori!ML67</f>
        <v>0</v>
      </c>
      <c r="MM32" s="109">
        <f>Seniori!MM67</f>
        <v>0</v>
      </c>
      <c r="MN32" s="109">
        <f>Seniori!MN67</f>
        <v>0</v>
      </c>
      <c r="MO32" s="109">
        <f>Seniori!MO67</f>
        <v>0</v>
      </c>
      <c r="MP32" s="109">
        <f>Seniori!MP67</f>
        <v>0</v>
      </c>
      <c r="MQ32" s="109">
        <f>Seniori!MQ67</f>
        <v>0</v>
      </c>
      <c r="MR32" s="109">
        <f>Seniori!MR67</f>
        <v>0</v>
      </c>
      <c r="MS32" s="109">
        <f>Seniori!MS67</f>
        <v>0</v>
      </c>
      <c r="MT32" s="109">
        <f>Seniori!MT67</f>
        <v>0</v>
      </c>
      <c r="MU32" s="109">
        <f>Seniori!MU67</f>
        <v>0</v>
      </c>
      <c r="MV32" s="109">
        <f>Seniori!MV67</f>
        <v>0</v>
      </c>
      <c r="MW32" s="109">
        <f>Seniori!MW67</f>
        <v>0</v>
      </c>
      <c r="MX32" s="109">
        <f>Seniori!MX67</f>
        <v>0</v>
      </c>
      <c r="MY32" s="109">
        <f>Seniori!MY67</f>
        <v>0</v>
      </c>
      <c r="MZ32" s="109">
        <f>Seniori!MZ67</f>
        <v>0</v>
      </c>
      <c r="NA32" s="109">
        <f>Seniori!NA67</f>
        <v>0</v>
      </c>
      <c r="NB32" s="109">
        <f>Seniori!NB67</f>
        <v>0</v>
      </c>
      <c r="NC32" s="109">
        <f>Seniori!NC67</f>
        <v>0</v>
      </c>
      <c r="ND32" s="109">
        <f>Seniori!ND67</f>
        <v>0</v>
      </c>
      <c r="NE32" s="109">
        <f>Seniori!NE67</f>
        <v>0</v>
      </c>
      <c r="NF32" s="109">
        <f>Seniori!NF67</f>
        <v>0</v>
      </c>
      <c r="NG32" s="109">
        <f>Seniori!NG67</f>
        <v>0</v>
      </c>
      <c r="NH32" s="109">
        <f>Seniori!NH67</f>
        <v>0</v>
      </c>
      <c r="NI32" s="109">
        <f>Seniori!NI67</f>
        <v>0</v>
      </c>
      <c r="NJ32" s="109">
        <f>Seniori!NJ67</f>
        <v>0</v>
      </c>
      <c r="NK32" s="109">
        <f>Seniori!NK67</f>
        <v>0</v>
      </c>
      <c r="NL32" s="109">
        <f>Seniori!NL67</f>
        <v>0</v>
      </c>
      <c r="NM32" s="109">
        <f>Seniori!NM67</f>
        <v>0</v>
      </c>
      <c r="NN32" s="109">
        <f>Seniori!NN67</f>
        <v>0</v>
      </c>
      <c r="NO32" s="109">
        <f>Seniori!NO67</f>
        <v>0</v>
      </c>
      <c r="NP32" s="109">
        <f>Seniori!NP67</f>
        <v>0</v>
      </c>
      <c r="NQ32" s="109">
        <f>Seniori!NQ67</f>
        <v>0</v>
      </c>
      <c r="NR32" s="109">
        <f>Seniori!NR67</f>
        <v>0</v>
      </c>
      <c r="NS32" s="109">
        <f>Seniori!NS67</f>
        <v>0</v>
      </c>
      <c r="NT32" s="109">
        <f>Seniori!NT67</f>
        <v>0</v>
      </c>
      <c r="NU32" s="109">
        <f>Seniori!NU67</f>
        <v>0</v>
      </c>
      <c r="NV32" s="109">
        <f>Seniori!NV67</f>
        <v>0</v>
      </c>
      <c r="NW32" s="109">
        <f>Seniori!NW67</f>
        <v>0</v>
      </c>
      <c r="NX32" s="109">
        <f>Seniori!NX67</f>
        <v>0</v>
      </c>
      <c r="NY32" s="109">
        <f>Seniori!NY67</f>
        <v>0</v>
      </c>
      <c r="NZ32" s="109">
        <f>Seniori!NZ67</f>
        <v>0</v>
      </c>
      <c r="OA32" s="109">
        <f>Seniori!OA67</f>
        <v>0</v>
      </c>
      <c r="OB32" s="109">
        <f>Seniori!OB67</f>
        <v>0</v>
      </c>
      <c r="OC32" s="109">
        <f>Seniori!OC67</f>
        <v>0</v>
      </c>
      <c r="OD32" s="109">
        <f>Seniori!OD67</f>
        <v>0</v>
      </c>
      <c r="OE32" s="109">
        <f>Seniori!OE67</f>
        <v>0</v>
      </c>
      <c r="OF32" s="109">
        <f>Seniori!OF67</f>
        <v>0</v>
      </c>
      <c r="OG32" s="109">
        <f>Seniori!OG67</f>
        <v>0</v>
      </c>
      <c r="OH32" s="109">
        <f>Seniori!OH67</f>
        <v>0</v>
      </c>
      <c r="OI32" s="109">
        <f>Seniori!OI67</f>
        <v>0</v>
      </c>
      <c r="OJ32" s="109">
        <f>Seniori!OJ67</f>
        <v>0</v>
      </c>
      <c r="OK32" s="109">
        <f>Seniori!OK67</f>
        <v>0</v>
      </c>
      <c r="OL32" s="109">
        <f>Seniori!OL67</f>
        <v>0</v>
      </c>
      <c r="OM32" s="109">
        <f>Seniori!OM67</f>
        <v>0</v>
      </c>
      <c r="ON32" s="109">
        <f>Seniori!ON67</f>
        <v>0</v>
      </c>
      <c r="OO32" s="109">
        <f>Seniori!OO67</f>
        <v>0</v>
      </c>
      <c r="OP32" s="109">
        <f>Seniori!OP67</f>
        <v>0</v>
      </c>
      <c r="OQ32" s="109">
        <f>Seniori!OQ67</f>
        <v>0</v>
      </c>
      <c r="OR32" s="109">
        <f>Seniori!OR67</f>
        <v>0</v>
      </c>
      <c r="OS32" s="109">
        <f>Seniori!OS67</f>
        <v>0</v>
      </c>
      <c r="OT32" s="109">
        <f>Seniori!OT67</f>
        <v>0</v>
      </c>
      <c r="OU32" s="109">
        <f>Seniori!OU67</f>
        <v>0</v>
      </c>
      <c r="OV32" s="109">
        <f>Seniori!OV67</f>
        <v>0</v>
      </c>
      <c r="OW32" s="109">
        <f>Seniori!OW67</f>
        <v>0</v>
      </c>
      <c r="OX32" s="109">
        <f>Seniori!OX67</f>
        <v>0</v>
      </c>
      <c r="OY32" s="109">
        <f>Seniori!OY67</f>
        <v>0</v>
      </c>
      <c r="OZ32" s="109">
        <f>Seniori!OZ67</f>
        <v>0</v>
      </c>
      <c r="PA32" s="109">
        <f>Seniori!PA67</f>
        <v>0</v>
      </c>
      <c r="PB32" s="109">
        <f>Seniori!PB67</f>
        <v>0</v>
      </c>
      <c r="PC32" s="109">
        <f>Seniori!PC67</f>
        <v>0</v>
      </c>
      <c r="PD32" s="109">
        <f>Seniori!PD67</f>
        <v>0</v>
      </c>
      <c r="PE32" s="109">
        <f>Seniori!PE67</f>
        <v>0</v>
      </c>
      <c r="PF32" s="109">
        <f>Seniori!PF67</f>
        <v>0</v>
      </c>
      <c r="PG32" s="109">
        <f>Seniori!PG67</f>
        <v>0</v>
      </c>
      <c r="PH32" s="109">
        <f>Seniori!PH67</f>
        <v>0</v>
      </c>
      <c r="PI32" s="109">
        <f>Seniori!PI67</f>
        <v>0</v>
      </c>
      <c r="PJ32" s="109">
        <f>Seniori!PJ67</f>
        <v>0</v>
      </c>
      <c r="PK32" s="109">
        <f>Seniori!PK67</f>
        <v>0</v>
      </c>
      <c r="PL32" s="109">
        <f>Seniori!PL67</f>
        <v>0</v>
      </c>
      <c r="PM32" s="109">
        <f>Seniori!PM67</f>
        <v>0</v>
      </c>
      <c r="PN32" s="109">
        <f>Seniori!PN67</f>
        <v>0</v>
      </c>
      <c r="PO32" s="109">
        <f>Seniori!PO67</f>
        <v>0</v>
      </c>
      <c r="PP32" s="109">
        <f>Seniori!PP67</f>
        <v>0</v>
      </c>
      <c r="PQ32" s="109">
        <f>Seniori!PQ67</f>
        <v>0</v>
      </c>
      <c r="PR32" s="109">
        <f>Seniori!PR67</f>
        <v>0</v>
      </c>
      <c r="PS32" s="109">
        <f>Seniori!PS67</f>
        <v>0</v>
      </c>
      <c r="PT32" s="109"/>
      <c r="PU32" s="109">
        <f>Seniori!PU67</f>
        <v>0</v>
      </c>
      <c r="PV32" s="109">
        <f>Seniori!PV67</f>
        <v>0</v>
      </c>
      <c r="PW32" s="109">
        <f>Seniori!PW67</f>
        <v>0</v>
      </c>
      <c r="PX32" s="109">
        <f>Seniori!PX67</f>
        <v>0</v>
      </c>
      <c r="PY32" s="109">
        <f>Seniori!PY67</f>
        <v>0</v>
      </c>
      <c r="PZ32" s="109">
        <f>Seniori!PZ67</f>
        <v>0</v>
      </c>
      <c r="QA32" s="109">
        <f>Seniori!QA67</f>
        <v>0</v>
      </c>
      <c r="QB32" s="109">
        <f>Seniori!QB67</f>
        <v>0</v>
      </c>
      <c r="QC32" s="109">
        <f>Seniori!QC67</f>
        <v>0</v>
      </c>
      <c r="QD32" s="109">
        <f>Seniori!QD67</f>
        <v>0</v>
      </c>
      <c r="QE32" s="109">
        <f>Seniori!QE67</f>
        <v>0</v>
      </c>
      <c r="QF32" s="109">
        <f>Seniori!QF67</f>
        <v>0</v>
      </c>
      <c r="QG32" s="109">
        <f>Seniori!QG67</f>
        <v>0</v>
      </c>
      <c r="QH32" s="109">
        <f>Seniori!QH67</f>
        <v>0</v>
      </c>
      <c r="QI32" s="109">
        <f>Seniori!QI67</f>
        <v>0</v>
      </c>
      <c r="QJ32" s="109">
        <f>Seniori!QJ67</f>
        <v>0</v>
      </c>
      <c r="QK32" s="109">
        <f>Seniori!QK67</f>
        <v>0</v>
      </c>
      <c r="QL32" s="109">
        <f>Seniori!QL67</f>
        <v>0</v>
      </c>
      <c r="QM32" s="109">
        <f>Seniori!QM67</f>
        <v>0</v>
      </c>
      <c r="QN32" s="109">
        <f>Seniori!QN67</f>
        <v>0</v>
      </c>
      <c r="QO32" s="109">
        <f>Seniori!QO67</f>
        <v>0</v>
      </c>
      <c r="QP32" s="109">
        <f>Seniori!QP67</f>
        <v>0</v>
      </c>
      <c r="QQ32" s="109">
        <f>Seniori!QQ67</f>
        <v>0</v>
      </c>
      <c r="QR32" s="109">
        <f>Seniori!QR67</f>
        <v>0</v>
      </c>
      <c r="QS32" s="109">
        <f>Seniori!QS67</f>
        <v>0</v>
      </c>
      <c r="QT32" s="109">
        <f>Seniori!QT67</f>
        <v>0</v>
      </c>
      <c r="QU32" s="109">
        <f>Seniori!QU67</f>
        <v>0</v>
      </c>
      <c r="QV32" s="109">
        <f>Seniori!QV67</f>
        <v>0</v>
      </c>
      <c r="QW32" s="109">
        <f>Seniori!QW67</f>
        <v>0</v>
      </c>
      <c r="QX32" s="109">
        <f>Seniori!QX67</f>
        <v>0</v>
      </c>
      <c r="QY32" s="109">
        <f>Seniori!QY67</f>
        <v>0</v>
      </c>
      <c r="QZ32" s="109">
        <f>Seniori!QZ67</f>
        <v>0</v>
      </c>
      <c r="RA32" s="109">
        <f>Seniori!RA67</f>
        <v>0</v>
      </c>
      <c r="RB32" s="109">
        <f>Seniori!RB67</f>
        <v>0</v>
      </c>
      <c r="RC32" s="109">
        <f>Seniori!RC67</f>
        <v>0</v>
      </c>
      <c r="RD32" s="109">
        <f>Seniori!RD67</f>
        <v>0</v>
      </c>
      <c r="RE32" s="109">
        <f>Seniori!RE67</f>
        <v>0</v>
      </c>
      <c r="RF32" s="109">
        <f>Seniori!RF67</f>
        <v>0</v>
      </c>
      <c r="RG32" s="109">
        <f>Seniori!RG67</f>
        <v>0</v>
      </c>
      <c r="RH32" s="109">
        <f>Seniori!RH67</f>
        <v>0</v>
      </c>
      <c r="RI32" s="109">
        <f>Seniori!RI67</f>
        <v>0</v>
      </c>
      <c r="RJ32" s="109">
        <f>Seniori!RJ67</f>
        <v>0</v>
      </c>
      <c r="RK32" s="109">
        <f>Seniori!RK67</f>
        <v>0</v>
      </c>
      <c r="RL32" s="109">
        <f>Seniori!RL67</f>
        <v>0</v>
      </c>
      <c r="RM32" s="109">
        <f>Seniori!RM67</f>
        <v>0</v>
      </c>
      <c r="RN32" s="109">
        <f>Seniori!RN67</f>
        <v>0</v>
      </c>
      <c r="RO32" s="109">
        <f>Seniori!RO67</f>
        <v>0</v>
      </c>
      <c r="RP32" s="109">
        <f>Seniori!RP67</f>
        <v>0</v>
      </c>
      <c r="RQ32" s="109">
        <f>Seniori!RQ67</f>
        <v>0</v>
      </c>
      <c r="RR32" s="109">
        <f>Seniori!RR67</f>
        <v>0</v>
      </c>
      <c r="RS32" s="109">
        <f>Seniori!RS67</f>
        <v>0</v>
      </c>
      <c r="RT32" s="109">
        <f>Seniori!RT67</f>
        <v>0</v>
      </c>
      <c r="RU32" s="109">
        <f>Seniori!RU67</f>
        <v>0</v>
      </c>
      <c r="RV32" s="109">
        <f>Seniori!RV67</f>
        <v>0</v>
      </c>
      <c r="RW32" s="109">
        <f>Seniori!RW67</f>
        <v>0</v>
      </c>
      <c r="RX32" s="109">
        <f>Seniori!RX67</f>
        <v>0</v>
      </c>
      <c r="RY32" s="109">
        <f>Seniori!RY67</f>
        <v>0</v>
      </c>
      <c r="RZ32" s="109">
        <f>Seniori!RZ67</f>
        <v>0</v>
      </c>
      <c r="SA32" s="109">
        <f>Seniori!SA67</f>
        <v>0</v>
      </c>
      <c r="SB32" s="109">
        <f>Seniori!SB67</f>
        <v>0</v>
      </c>
      <c r="SC32" s="109">
        <f>Seniori!SC67</f>
        <v>0</v>
      </c>
      <c r="SD32" s="109">
        <f>Seniori!SD67</f>
        <v>0</v>
      </c>
      <c r="SE32" s="109">
        <f>Seniori!SE67</f>
        <v>0</v>
      </c>
      <c r="SF32" s="109">
        <f>Seniori!SF67</f>
        <v>0</v>
      </c>
      <c r="SG32" s="109">
        <f>Seniori!SG67</f>
        <v>0</v>
      </c>
      <c r="SH32" s="109">
        <f>Seniori!SH67</f>
        <v>0</v>
      </c>
      <c r="SI32" s="109">
        <f>Seniori!SI67</f>
        <v>0</v>
      </c>
      <c r="SJ32" s="109">
        <f>Seniori!SJ67</f>
        <v>0</v>
      </c>
      <c r="SK32" s="109">
        <f>Seniori!SK67</f>
        <v>0</v>
      </c>
      <c r="SL32" s="109">
        <f>Seniori!SL67</f>
        <v>0</v>
      </c>
      <c r="SM32" s="109">
        <f>Seniori!SM67</f>
        <v>0</v>
      </c>
      <c r="SN32" s="109">
        <f>Seniori!SN67</f>
        <v>0</v>
      </c>
      <c r="SO32" s="109">
        <f>Seniori!SO67</f>
        <v>0</v>
      </c>
      <c r="SP32" s="109">
        <f>Seniori!SP67</f>
        <v>0</v>
      </c>
      <c r="SQ32" s="109">
        <f>Seniori!SQ67</f>
        <v>0</v>
      </c>
      <c r="SR32" s="109">
        <f>Seniori!SR67</f>
        <v>0</v>
      </c>
      <c r="SS32" s="109">
        <f>Seniori!SS67</f>
        <v>0</v>
      </c>
      <c r="ST32" s="109">
        <f>Seniori!ST67</f>
        <v>0</v>
      </c>
      <c r="SU32" s="109">
        <f>Seniori!SU67</f>
        <v>0</v>
      </c>
      <c r="SV32" s="109">
        <f>Seniori!SV67</f>
        <v>0</v>
      </c>
      <c r="SW32" s="109">
        <f>Seniori!SW67</f>
        <v>0</v>
      </c>
      <c r="SX32" s="109">
        <f>Seniori!SX67</f>
        <v>0</v>
      </c>
      <c r="SY32" s="109">
        <f>Seniori!SY67</f>
        <v>0</v>
      </c>
      <c r="SZ32" s="109">
        <f>Seniori!SZ67</f>
        <v>0</v>
      </c>
      <c r="TA32" s="109">
        <f>Seniori!TA67</f>
        <v>0</v>
      </c>
      <c r="TB32" s="109">
        <f>Seniori!TB67</f>
        <v>0</v>
      </c>
    </row>
    <row r="33" spans="1:522" s="10" customFormat="1" ht="18" customHeight="1" x14ac:dyDescent="0.2">
      <c r="A33" s="12"/>
      <c r="B33" s="11" t="s">
        <v>529</v>
      </c>
      <c r="C33" s="1">
        <v>12684</v>
      </c>
      <c r="D33" s="1">
        <v>2020</v>
      </c>
      <c r="E33" s="65" t="s">
        <v>259</v>
      </c>
      <c r="F33" s="1">
        <v>4589</v>
      </c>
      <c r="G33" s="9" t="s">
        <v>129</v>
      </c>
      <c r="H33" s="4" t="s">
        <v>23</v>
      </c>
      <c r="I33" s="1">
        <f t="shared" si="2"/>
        <v>9</v>
      </c>
      <c r="J33" s="12">
        <f>Tabuľka311[[#This Row],[Stĺpec9]]</f>
        <v>9</v>
      </c>
      <c r="K33" s="109">
        <f>Seniori!K71</f>
        <v>0</v>
      </c>
      <c r="L33" s="109">
        <f>Seniori!L71</f>
        <v>0</v>
      </c>
      <c r="M33" s="109">
        <f>Seniori!M71</f>
        <v>2</v>
      </c>
      <c r="N33" s="109">
        <f>Seniori!N71</f>
        <v>0</v>
      </c>
      <c r="O33" s="109">
        <f>Seniori!O71</f>
        <v>0</v>
      </c>
      <c r="P33" s="109">
        <f>Seniori!P71</f>
        <v>0</v>
      </c>
      <c r="Q33" s="109">
        <f>Seniori!Q71</f>
        <v>0</v>
      </c>
      <c r="R33" s="109">
        <f>Seniori!R71</f>
        <v>0</v>
      </c>
      <c r="S33" s="109">
        <f>Seniori!S71</f>
        <v>0</v>
      </c>
      <c r="T33" s="109">
        <f>Seniori!T71</f>
        <v>0</v>
      </c>
      <c r="U33" s="109">
        <f>Seniori!U71</f>
        <v>0</v>
      </c>
      <c r="V33" s="109">
        <f>Seniori!V71</f>
        <v>0</v>
      </c>
      <c r="W33" s="109">
        <f>Seniori!W71</f>
        <v>0</v>
      </c>
      <c r="X33" s="109">
        <f>Seniori!X71</f>
        <v>0</v>
      </c>
      <c r="Y33" s="109">
        <f>Seniori!Y71</f>
        <v>0</v>
      </c>
      <c r="Z33" s="109">
        <f>Seniori!Z71</f>
        <v>0</v>
      </c>
      <c r="AA33" s="109">
        <f>Seniori!AA71</f>
        <v>0</v>
      </c>
      <c r="AB33" s="109">
        <f>Seniori!AB71</f>
        <v>0</v>
      </c>
      <c r="AC33" s="109">
        <f>Seniori!AC71</f>
        <v>0</v>
      </c>
      <c r="AD33" s="109">
        <f>Seniori!AD71</f>
        <v>5</v>
      </c>
      <c r="AE33" s="109">
        <f>Seniori!AE71</f>
        <v>0</v>
      </c>
      <c r="AF33" s="109">
        <f>Seniori!AF71</f>
        <v>0</v>
      </c>
      <c r="AG33" s="109">
        <f>Seniori!AG71</f>
        <v>0</v>
      </c>
      <c r="AH33" s="109">
        <f>Seniori!AH71</f>
        <v>0</v>
      </c>
      <c r="AI33" s="109">
        <f>Seniori!AI71</f>
        <v>0</v>
      </c>
      <c r="AJ33" s="109">
        <f>Seniori!AJ71</f>
        <v>0</v>
      </c>
      <c r="AK33" s="109">
        <f>Seniori!AK71</f>
        <v>0</v>
      </c>
      <c r="AL33" s="109">
        <f>Seniori!AL71</f>
        <v>0</v>
      </c>
      <c r="AM33" s="109">
        <f>Seniori!AM71</f>
        <v>0</v>
      </c>
      <c r="AN33" s="109">
        <f>Seniori!AN71</f>
        <v>0</v>
      </c>
      <c r="AO33" s="109">
        <f>Seniori!AO71</f>
        <v>0</v>
      </c>
      <c r="AP33" s="109">
        <f>Seniori!AP71</f>
        <v>0</v>
      </c>
      <c r="AQ33" s="109">
        <f>Seniori!AQ71</f>
        <v>0</v>
      </c>
      <c r="AR33" s="109">
        <f>Seniori!AR71</f>
        <v>0</v>
      </c>
      <c r="AS33" s="109">
        <f>Seniori!AS71</f>
        <v>0</v>
      </c>
      <c r="AT33" s="109">
        <f>Seniori!AT71</f>
        <v>0</v>
      </c>
      <c r="AU33" s="109">
        <f>Seniori!AU71</f>
        <v>0</v>
      </c>
      <c r="AV33" s="109">
        <f>Seniori!AV71</f>
        <v>0</v>
      </c>
      <c r="AW33" s="109">
        <f>Seniori!AW71</f>
        <v>0</v>
      </c>
      <c r="AX33" s="109">
        <f>Seniori!AX71</f>
        <v>0</v>
      </c>
      <c r="AY33" s="109">
        <f>Seniori!AY71</f>
        <v>0</v>
      </c>
      <c r="AZ33" s="109">
        <f>Seniori!AZ71</f>
        <v>0</v>
      </c>
      <c r="BA33" s="109">
        <f>Seniori!BA71</f>
        <v>0</v>
      </c>
      <c r="BB33" s="109">
        <f>Seniori!BB71</f>
        <v>0</v>
      </c>
      <c r="BC33" s="109">
        <f>Seniori!BC71</f>
        <v>0</v>
      </c>
      <c r="BD33" s="109">
        <f>Seniori!BD71</f>
        <v>0</v>
      </c>
      <c r="BE33" s="109">
        <f>Seniori!BE71</f>
        <v>0</v>
      </c>
      <c r="BF33" s="109">
        <f>Seniori!BF71</f>
        <v>0</v>
      </c>
      <c r="BG33" s="109">
        <f>Seniori!BG71</f>
        <v>0</v>
      </c>
      <c r="BH33" s="109">
        <f>Seniori!BH71</f>
        <v>0</v>
      </c>
      <c r="BI33" s="109">
        <f>Seniori!BI71</f>
        <v>0</v>
      </c>
      <c r="BJ33" s="109">
        <f>Seniori!BJ71</f>
        <v>0</v>
      </c>
      <c r="BK33" s="109">
        <f>Seniori!BK71</f>
        <v>0</v>
      </c>
      <c r="BL33" s="109">
        <f>Seniori!BL71</f>
        <v>0</v>
      </c>
      <c r="BM33" s="109">
        <f>Seniori!BM71</f>
        <v>0</v>
      </c>
      <c r="BN33" s="109">
        <f>Seniori!BN71</f>
        <v>0</v>
      </c>
      <c r="BO33" s="109">
        <f>Seniori!BO71</f>
        <v>0</v>
      </c>
      <c r="BP33" s="109">
        <f>Seniori!BP71</f>
        <v>0</v>
      </c>
      <c r="BQ33" s="109">
        <f>Seniori!BQ71</f>
        <v>0</v>
      </c>
      <c r="BR33" s="109">
        <f>Seniori!BR71</f>
        <v>0</v>
      </c>
      <c r="BS33" s="109">
        <f>Seniori!BS71</f>
        <v>0</v>
      </c>
      <c r="BT33" s="109">
        <f>Seniori!BT71</f>
        <v>0</v>
      </c>
      <c r="BU33" s="109">
        <f>Seniori!BU71</f>
        <v>0</v>
      </c>
      <c r="BV33" s="109">
        <f>Seniori!BV71</f>
        <v>0</v>
      </c>
      <c r="BW33" s="109">
        <f>Seniori!BW71</f>
        <v>0</v>
      </c>
      <c r="BX33" s="109">
        <f>Seniori!BX71</f>
        <v>0</v>
      </c>
      <c r="BY33" s="109">
        <f>Seniori!BY71</f>
        <v>0</v>
      </c>
      <c r="BZ33" s="109">
        <f>Seniori!BZ71</f>
        <v>0</v>
      </c>
      <c r="CA33" s="109">
        <f>Seniori!CA71</f>
        <v>0</v>
      </c>
      <c r="CB33" s="109">
        <f>Seniori!CB71</f>
        <v>0</v>
      </c>
      <c r="CC33" s="109">
        <f>Seniori!CC71</f>
        <v>0</v>
      </c>
      <c r="CD33" s="109">
        <f>Seniori!CD71</f>
        <v>0</v>
      </c>
      <c r="CE33" s="109">
        <f>Seniori!CE71</f>
        <v>0</v>
      </c>
      <c r="CF33" s="109">
        <f>Seniori!CF71</f>
        <v>0</v>
      </c>
      <c r="CG33" s="109">
        <f>Seniori!CG71</f>
        <v>0</v>
      </c>
      <c r="CH33" s="109">
        <f>Seniori!CH71</f>
        <v>0</v>
      </c>
      <c r="CI33" s="109">
        <f>Seniori!CI71</f>
        <v>0</v>
      </c>
      <c r="CJ33" s="109">
        <f>Seniori!CJ71</f>
        <v>0</v>
      </c>
      <c r="CK33" s="109">
        <f>Seniori!CK71</f>
        <v>0</v>
      </c>
      <c r="CL33" s="109">
        <f>Seniori!CL71</f>
        <v>0</v>
      </c>
      <c r="CM33" s="109">
        <f>Seniori!CM71</f>
        <v>0</v>
      </c>
      <c r="CN33" s="109">
        <f>Seniori!CN71</f>
        <v>0</v>
      </c>
      <c r="CO33" s="109">
        <f>Seniori!CO71</f>
        <v>0</v>
      </c>
      <c r="CP33" s="109">
        <f>Seniori!CP71</f>
        <v>0</v>
      </c>
      <c r="CQ33" s="109">
        <f>Seniori!CQ71</f>
        <v>0</v>
      </c>
      <c r="CR33" s="109">
        <f>Seniori!CR71</f>
        <v>0</v>
      </c>
      <c r="CS33" s="109">
        <f>Seniori!CS71</f>
        <v>0</v>
      </c>
      <c r="CT33" s="109">
        <f>Seniori!CT71</f>
        <v>0</v>
      </c>
      <c r="CU33" s="109">
        <f>Seniori!CU71</f>
        <v>0</v>
      </c>
      <c r="CV33" s="109">
        <f>Seniori!CV71</f>
        <v>0</v>
      </c>
      <c r="CW33" s="109">
        <f>Seniori!CW71</f>
        <v>0</v>
      </c>
      <c r="CX33" s="109">
        <f>Seniori!CX71</f>
        <v>0</v>
      </c>
      <c r="CY33" s="109">
        <f>Seniori!CY71</f>
        <v>0</v>
      </c>
      <c r="CZ33" s="109">
        <f>Seniori!CZ71</f>
        <v>0</v>
      </c>
      <c r="DA33" s="109">
        <f>Seniori!DA71</f>
        <v>0</v>
      </c>
      <c r="DB33" s="109">
        <f>Seniori!DB71</f>
        <v>0</v>
      </c>
      <c r="DC33" s="109">
        <f>Seniori!DC71</f>
        <v>0</v>
      </c>
      <c r="DD33" s="109">
        <f>Seniori!DD71</f>
        <v>0</v>
      </c>
      <c r="DE33" s="109">
        <f>Seniori!DE71</f>
        <v>0</v>
      </c>
      <c r="DF33" s="109">
        <f>Seniori!DF71</f>
        <v>0</v>
      </c>
      <c r="DG33" s="109">
        <f>Seniori!DG71</f>
        <v>0</v>
      </c>
      <c r="DH33" s="109">
        <f>Seniori!DH71</f>
        <v>0</v>
      </c>
      <c r="DI33" s="109">
        <f>Seniori!DI71</f>
        <v>0</v>
      </c>
      <c r="DJ33" s="109">
        <f>Seniori!DJ71</f>
        <v>0</v>
      </c>
      <c r="DK33" s="109">
        <f>Seniori!DK71</f>
        <v>0</v>
      </c>
      <c r="DL33" s="109">
        <f>Seniori!DL71</f>
        <v>0</v>
      </c>
      <c r="DM33" s="109">
        <f>Seniori!DM71</f>
        <v>0</v>
      </c>
      <c r="DN33" s="109">
        <f>Seniori!DN71</f>
        <v>0</v>
      </c>
      <c r="DO33" s="109">
        <f>Seniori!DO71</f>
        <v>0</v>
      </c>
      <c r="DP33" s="109">
        <f>Seniori!DP71</f>
        <v>0</v>
      </c>
      <c r="DQ33" s="109">
        <f>Seniori!DQ71</f>
        <v>0</v>
      </c>
      <c r="DR33" s="109">
        <f>Seniori!DR71</f>
        <v>0</v>
      </c>
      <c r="DS33" s="109">
        <f>Seniori!DS71</f>
        <v>0</v>
      </c>
      <c r="DT33" s="109">
        <f>Seniori!DT71</f>
        <v>0</v>
      </c>
      <c r="DU33" s="109">
        <f>Seniori!DU71</f>
        <v>0</v>
      </c>
      <c r="DV33" s="109">
        <f>Seniori!DV71</f>
        <v>0</v>
      </c>
      <c r="DW33" s="109">
        <f>Seniori!DW71</f>
        <v>0</v>
      </c>
      <c r="DX33" s="109">
        <f>Seniori!DX71</f>
        <v>0</v>
      </c>
      <c r="DY33" s="109">
        <f>Seniori!DY71</f>
        <v>0</v>
      </c>
      <c r="DZ33" s="109">
        <f>Seniori!DZ71</f>
        <v>0</v>
      </c>
      <c r="EA33" s="109">
        <f>Seniori!EA71</f>
        <v>0</v>
      </c>
      <c r="EB33" s="109">
        <f>Seniori!EB71</f>
        <v>0</v>
      </c>
      <c r="EC33" s="109">
        <f>Seniori!EC71</f>
        <v>0</v>
      </c>
      <c r="ED33" s="109">
        <f>Seniori!ED71</f>
        <v>0</v>
      </c>
      <c r="EE33" s="109">
        <f>Seniori!EE71</f>
        <v>0</v>
      </c>
      <c r="EF33" s="109">
        <f>Seniori!EF71</f>
        <v>0</v>
      </c>
      <c r="EG33" s="109">
        <f>Seniori!EG71</f>
        <v>0</v>
      </c>
      <c r="EH33" s="109">
        <f>Seniori!EH71</f>
        <v>0</v>
      </c>
      <c r="EI33" s="109">
        <f>Seniori!EI71</f>
        <v>0</v>
      </c>
      <c r="EJ33" s="109">
        <f>Seniori!EJ71</f>
        <v>2</v>
      </c>
      <c r="EK33" s="109">
        <f>Seniori!EK71</f>
        <v>0</v>
      </c>
      <c r="EL33" s="109">
        <f>Seniori!EL71</f>
        <v>0</v>
      </c>
      <c r="EM33" s="109">
        <f>Seniori!EM71</f>
        <v>0</v>
      </c>
      <c r="EN33" s="109">
        <f>Seniori!EN71</f>
        <v>0</v>
      </c>
      <c r="EO33" s="109">
        <f>Seniori!EO71</f>
        <v>0</v>
      </c>
      <c r="EP33" s="109">
        <f>Seniori!EP71</f>
        <v>0</v>
      </c>
      <c r="EQ33" s="109">
        <f>Seniori!EQ71</f>
        <v>0</v>
      </c>
      <c r="ER33" s="109">
        <f>Seniori!ER71</f>
        <v>0</v>
      </c>
      <c r="ES33" s="109">
        <f>Seniori!ES71</f>
        <v>0</v>
      </c>
      <c r="ET33" s="109">
        <f>Seniori!ET71</f>
        <v>0</v>
      </c>
      <c r="EU33" s="109">
        <f>Seniori!EU71</f>
        <v>0</v>
      </c>
      <c r="EV33" s="109">
        <f>Seniori!EV71</f>
        <v>0</v>
      </c>
      <c r="EW33" s="109">
        <f>Seniori!EW71</f>
        <v>0</v>
      </c>
      <c r="EX33" s="109">
        <f>Seniori!EX71</f>
        <v>0</v>
      </c>
      <c r="EY33" s="109">
        <f>Seniori!EY71</f>
        <v>0</v>
      </c>
      <c r="EZ33" s="109">
        <f>Seniori!EZ71</f>
        <v>0</v>
      </c>
      <c r="FA33" s="109">
        <f>Seniori!FA71</f>
        <v>0</v>
      </c>
      <c r="FB33" s="109">
        <f>Seniori!FB71</f>
        <v>0</v>
      </c>
      <c r="FC33" s="109">
        <f>Seniori!FC71</f>
        <v>0</v>
      </c>
      <c r="FD33" s="109">
        <f>Seniori!FD71</f>
        <v>0</v>
      </c>
      <c r="FE33" s="109">
        <f>Seniori!FE71</f>
        <v>0</v>
      </c>
      <c r="FF33" s="109">
        <f>Seniori!FF71</f>
        <v>0</v>
      </c>
      <c r="FG33" s="109">
        <f>Seniori!FG71</f>
        <v>0</v>
      </c>
      <c r="FH33" s="109">
        <f>Seniori!FH71</f>
        <v>0</v>
      </c>
      <c r="FI33" s="109">
        <f>Seniori!FI71</f>
        <v>0</v>
      </c>
      <c r="FJ33" s="109">
        <f>Seniori!FJ71</f>
        <v>0</v>
      </c>
      <c r="FK33" s="109">
        <f>Seniori!FK71</f>
        <v>0</v>
      </c>
      <c r="FL33" s="109">
        <f>Seniori!FL71</f>
        <v>0</v>
      </c>
      <c r="FM33" s="109">
        <f>Seniori!FM71</f>
        <v>0</v>
      </c>
      <c r="FN33" s="109">
        <f>Seniori!FN71</f>
        <v>0</v>
      </c>
      <c r="FO33" s="109">
        <f>Seniori!FO71</f>
        <v>0</v>
      </c>
      <c r="FP33" s="109">
        <f>Seniori!FP71</f>
        <v>0</v>
      </c>
      <c r="FQ33" s="109">
        <f>Seniori!FQ71</f>
        <v>0</v>
      </c>
      <c r="FR33" s="109">
        <f>Seniori!FR71</f>
        <v>0</v>
      </c>
      <c r="FS33" s="109">
        <f>Seniori!FS71</f>
        <v>0</v>
      </c>
      <c r="FT33" s="109">
        <f>Seniori!FT71</f>
        <v>0</v>
      </c>
      <c r="FU33" s="109">
        <f>Seniori!FU71</f>
        <v>0</v>
      </c>
      <c r="FV33" s="109">
        <f>Seniori!FV71</f>
        <v>0</v>
      </c>
      <c r="FW33" s="109">
        <f>Seniori!FW71</f>
        <v>0</v>
      </c>
      <c r="FX33" s="109">
        <f>Seniori!FX71</f>
        <v>0</v>
      </c>
      <c r="FY33" s="109">
        <f>Seniori!FY71</f>
        <v>0</v>
      </c>
      <c r="FZ33" s="109">
        <f>Seniori!FZ71</f>
        <v>0</v>
      </c>
      <c r="GA33" s="109">
        <f>Seniori!GA71</f>
        <v>0</v>
      </c>
      <c r="GB33" s="109">
        <f>Seniori!GB71</f>
        <v>0</v>
      </c>
      <c r="GC33" s="109">
        <f>Seniori!GC71</f>
        <v>0</v>
      </c>
      <c r="GD33" s="109">
        <f>Seniori!GD71</f>
        <v>0</v>
      </c>
      <c r="GE33" s="109">
        <f>Seniori!GE71</f>
        <v>0</v>
      </c>
      <c r="GF33" s="109">
        <f>Seniori!GF71</f>
        <v>0</v>
      </c>
      <c r="GG33" s="109">
        <f>Seniori!GG71</f>
        <v>0</v>
      </c>
      <c r="GH33" s="109">
        <f>Seniori!GH71</f>
        <v>0</v>
      </c>
      <c r="GI33" s="109">
        <f>Seniori!GI71</f>
        <v>0</v>
      </c>
      <c r="GJ33" s="109">
        <f>Seniori!GJ71</f>
        <v>0</v>
      </c>
      <c r="GK33" s="109">
        <f>Seniori!GK71</f>
        <v>0</v>
      </c>
      <c r="GL33" s="109">
        <f>Seniori!GL71</f>
        <v>0</v>
      </c>
      <c r="GM33" s="109">
        <f>Seniori!GM71</f>
        <v>0</v>
      </c>
      <c r="GN33" s="109">
        <f>Seniori!GN71</f>
        <v>0</v>
      </c>
      <c r="GO33" s="109">
        <f>Seniori!GO71</f>
        <v>0</v>
      </c>
      <c r="GP33" s="109">
        <f>Seniori!GP71</f>
        <v>0</v>
      </c>
      <c r="GQ33" s="109">
        <f>Seniori!GQ71</f>
        <v>0</v>
      </c>
      <c r="GR33" s="109">
        <f>Seniori!GR71</f>
        <v>0</v>
      </c>
      <c r="GS33" s="109">
        <f>Seniori!GS71</f>
        <v>0</v>
      </c>
      <c r="GT33" s="109">
        <f>Seniori!GT71</f>
        <v>0</v>
      </c>
      <c r="GU33" s="109">
        <f>Seniori!GU71</f>
        <v>0</v>
      </c>
      <c r="GV33" s="109">
        <f>Seniori!GV71</f>
        <v>0</v>
      </c>
      <c r="GW33" s="109">
        <f>Seniori!GW71</f>
        <v>0</v>
      </c>
      <c r="GX33" s="109">
        <f>Seniori!GX71</f>
        <v>0</v>
      </c>
      <c r="GY33" s="109">
        <f>Seniori!GY71</f>
        <v>0</v>
      </c>
      <c r="GZ33" s="109">
        <f>Seniori!GZ71</f>
        <v>0</v>
      </c>
      <c r="HA33" s="109">
        <f>Seniori!HA71</f>
        <v>0</v>
      </c>
      <c r="HB33" s="109">
        <f>Seniori!HB71</f>
        <v>0</v>
      </c>
      <c r="HC33" s="109">
        <f>Seniori!HC71</f>
        <v>0</v>
      </c>
      <c r="HD33" s="109">
        <f>Seniori!HD71</f>
        <v>0</v>
      </c>
      <c r="HE33" s="109">
        <f>Seniori!HE71</f>
        <v>0</v>
      </c>
      <c r="HF33" s="109">
        <f>Seniori!HF71</f>
        <v>0</v>
      </c>
      <c r="HG33" s="109">
        <f>Seniori!HG71</f>
        <v>0</v>
      </c>
      <c r="HH33" s="109">
        <f>Seniori!HH71</f>
        <v>0</v>
      </c>
      <c r="HI33" s="109">
        <f>Seniori!HI71</f>
        <v>0</v>
      </c>
      <c r="HJ33" s="109">
        <f>Seniori!HJ71</f>
        <v>0</v>
      </c>
      <c r="HK33" s="109">
        <f>Seniori!HK71</f>
        <v>0</v>
      </c>
      <c r="HL33" s="109">
        <f>Seniori!HL71</f>
        <v>0</v>
      </c>
      <c r="HM33" s="109">
        <f>Seniori!HM71</f>
        <v>0</v>
      </c>
      <c r="HN33" s="109">
        <f>Seniori!HN71</f>
        <v>0</v>
      </c>
      <c r="HO33" s="109">
        <f>Seniori!HO71</f>
        <v>0</v>
      </c>
      <c r="HP33" s="109">
        <f>Seniori!HP71</f>
        <v>0</v>
      </c>
      <c r="HQ33" s="109">
        <f>Seniori!HQ71</f>
        <v>0</v>
      </c>
      <c r="HR33" s="109">
        <f>Seniori!HR71</f>
        <v>0</v>
      </c>
      <c r="HS33" s="109">
        <f>Seniori!HS71</f>
        <v>0</v>
      </c>
      <c r="HT33" s="109">
        <f>Seniori!HT71</f>
        <v>0</v>
      </c>
      <c r="HU33" s="109">
        <f>Seniori!HU71</f>
        <v>0</v>
      </c>
      <c r="HV33" s="109">
        <f>Seniori!HV71</f>
        <v>0</v>
      </c>
      <c r="HW33" s="109">
        <f>Seniori!HW71</f>
        <v>0</v>
      </c>
      <c r="HX33" s="109">
        <f>Seniori!HX71</f>
        <v>0</v>
      </c>
      <c r="HY33" s="109">
        <f>Seniori!HY71</f>
        <v>0</v>
      </c>
      <c r="HZ33" s="109">
        <f>Seniori!HZ71</f>
        <v>0</v>
      </c>
      <c r="IA33" s="109">
        <f>Seniori!IA71</f>
        <v>0</v>
      </c>
      <c r="IB33" s="109">
        <f>Seniori!IB71</f>
        <v>0</v>
      </c>
      <c r="IC33" s="109">
        <f>Seniori!IC71</f>
        <v>0</v>
      </c>
      <c r="ID33" s="109">
        <f>Seniori!ID71</f>
        <v>0</v>
      </c>
      <c r="IE33" s="109">
        <f>Seniori!IE71</f>
        <v>0</v>
      </c>
      <c r="IF33" s="109">
        <f>Seniori!IF71</f>
        <v>0</v>
      </c>
      <c r="IG33" s="109">
        <f>Seniori!IG71</f>
        <v>0</v>
      </c>
      <c r="IH33" s="109">
        <f>Seniori!IH71</f>
        <v>0</v>
      </c>
      <c r="II33" s="109">
        <f>Seniori!II71</f>
        <v>0</v>
      </c>
      <c r="IJ33" s="109">
        <f>Seniori!IJ71</f>
        <v>0</v>
      </c>
      <c r="IK33" s="109">
        <f>Seniori!IK71</f>
        <v>0</v>
      </c>
      <c r="IL33" s="109">
        <f>Seniori!IL71</f>
        <v>0</v>
      </c>
      <c r="IM33" s="109">
        <f>Seniori!IM71</f>
        <v>0</v>
      </c>
      <c r="IN33" s="109">
        <f>Seniori!IN71</f>
        <v>0</v>
      </c>
      <c r="IO33" s="109">
        <f>Seniori!IO71</f>
        <v>0</v>
      </c>
      <c r="IP33" s="109">
        <f>Seniori!IP71</f>
        <v>0</v>
      </c>
      <c r="IQ33" s="109">
        <f>Seniori!IQ71</f>
        <v>0</v>
      </c>
      <c r="IR33" s="109">
        <f>Seniori!IR71</f>
        <v>0</v>
      </c>
      <c r="IS33" s="109">
        <f>Seniori!IS71</f>
        <v>0</v>
      </c>
      <c r="IT33" s="109">
        <f>Seniori!IT71</f>
        <v>0</v>
      </c>
      <c r="IU33" s="109">
        <f>Seniori!IU71</f>
        <v>0</v>
      </c>
      <c r="IV33" s="109">
        <f>Seniori!IV71</f>
        <v>0</v>
      </c>
      <c r="IW33" s="109">
        <f>Seniori!IW71</f>
        <v>0</v>
      </c>
      <c r="IX33" s="109">
        <f>Seniori!IX71</f>
        <v>0</v>
      </c>
      <c r="IY33" s="109">
        <f>Seniori!IY71</f>
        <v>0</v>
      </c>
      <c r="IZ33" s="109">
        <f>Seniori!IZ71</f>
        <v>0</v>
      </c>
      <c r="JA33" s="109">
        <f>Seniori!JA71</f>
        <v>0</v>
      </c>
      <c r="JB33" s="109">
        <f>Seniori!JB71</f>
        <v>0</v>
      </c>
      <c r="JC33" s="109">
        <f>Seniori!JC71</f>
        <v>0</v>
      </c>
      <c r="JD33" s="109">
        <f>Seniori!JD71</f>
        <v>0</v>
      </c>
      <c r="JE33" s="109">
        <f>Seniori!JE71</f>
        <v>0</v>
      </c>
      <c r="JF33" s="109">
        <f>Seniori!JF71</f>
        <v>0</v>
      </c>
      <c r="JG33" s="109">
        <f>Seniori!JG71</f>
        <v>0</v>
      </c>
      <c r="JH33" s="109">
        <f>Seniori!JH71</f>
        <v>0</v>
      </c>
      <c r="JI33" s="109">
        <f>Seniori!JI71</f>
        <v>0</v>
      </c>
      <c r="JJ33" s="109">
        <f>Seniori!JJ71</f>
        <v>0</v>
      </c>
      <c r="JK33" s="109">
        <f>Seniori!JK71</f>
        <v>0</v>
      </c>
      <c r="JL33" s="109">
        <f>Seniori!JL71</f>
        <v>0</v>
      </c>
      <c r="JM33" s="109">
        <f>Seniori!JM71</f>
        <v>0</v>
      </c>
      <c r="JN33" s="109">
        <f>Seniori!JN71</f>
        <v>0</v>
      </c>
      <c r="JO33" s="109">
        <f>Seniori!JO71</f>
        <v>0</v>
      </c>
      <c r="JP33" s="109">
        <f>Seniori!JP71</f>
        <v>0</v>
      </c>
      <c r="JQ33" s="109">
        <f>Seniori!JQ71</f>
        <v>0</v>
      </c>
      <c r="JR33" s="109">
        <f>Seniori!JR71</f>
        <v>0</v>
      </c>
      <c r="JS33" s="109">
        <f>Seniori!JS71</f>
        <v>0</v>
      </c>
      <c r="JT33" s="109">
        <f>Seniori!JT71</f>
        <v>0</v>
      </c>
      <c r="JU33" s="109">
        <f>Seniori!JU71</f>
        <v>0</v>
      </c>
      <c r="JV33" s="109">
        <f>Seniori!JV71</f>
        <v>0</v>
      </c>
      <c r="JW33" s="109">
        <f>Seniori!JW71</f>
        <v>0</v>
      </c>
      <c r="JX33" s="109">
        <f>Seniori!JX71</f>
        <v>0</v>
      </c>
      <c r="JY33" s="109">
        <f>Seniori!JY71</f>
        <v>0</v>
      </c>
      <c r="JZ33" s="109">
        <f>Seniori!JZ71</f>
        <v>0</v>
      </c>
      <c r="KA33" s="109">
        <f>Seniori!KA71</f>
        <v>0</v>
      </c>
      <c r="KB33" s="109">
        <f>Seniori!KB71</f>
        <v>0</v>
      </c>
      <c r="KC33" s="109">
        <f>Seniori!KC71</f>
        <v>0</v>
      </c>
      <c r="KD33" s="109">
        <f>Seniori!KD71</f>
        <v>0</v>
      </c>
      <c r="KE33" s="109">
        <f>Seniori!KE71</f>
        <v>0</v>
      </c>
      <c r="KF33" s="109">
        <f>Seniori!KF71</f>
        <v>0</v>
      </c>
      <c r="KG33" s="109">
        <f>Seniori!KG71</f>
        <v>0</v>
      </c>
      <c r="KH33" s="109">
        <f>Seniori!KH71</f>
        <v>0</v>
      </c>
      <c r="KI33" s="109">
        <f>Seniori!KI71</f>
        <v>0</v>
      </c>
      <c r="KJ33" s="109">
        <f>Seniori!KJ71</f>
        <v>0</v>
      </c>
      <c r="KK33" s="109">
        <f>Seniori!KK71</f>
        <v>0</v>
      </c>
      <c r="KL33" s="109">
        <f>Seniori!KL71</f>
        <v>0</v>
      </c>
      <c r="KM33" s="109">
        <f>Seniori!KM71</f>
        <v>0</v>
      </c>
      <c r="KN33" s="109">
        <f>Seniori!KN71</f>
        <v>0</v>
      </c>
      <c r="KO33" s="109">
        <f>Seniori!KO71</f>
        <v>0</v>
      </c>
      <c r="KP33" s="109">
        <f>Seniori!KP71</f>
        <v>0</v>
      </c>
      <c r="KQ33" s="109">
        <f>Seniori!KQ71</f>
        <v>0</v>
      </c>
      <c r="KR33" s="109">
        <f>Seniori!KR71</f>
        <v>0</v>
      </c>
      <c r="KS33" s="109">
        <f>Seniori!KS71</f>
        <v>0</v>
      </c>
      <c r="KT33" s="109">
        <f>Seniori!KT71</f>
        <v>0</v>
      </c>
      <c r="KU33" s="109">
        <f>Seniori!KU71</f>
        <v>0</v>
      </c>
      <c r="KV33" s="109">
        <f>Seniori!KV71</f>
        <v>0</v>
      </c>
      <c r="KW33" s="109">
        <f>Seniori!KW71</f>
        <v>0</v>
      </c>
      <c r="KX33" s="109">
        <f>Seniori!KX71</f>
        <v>0</v>
      </c>
      <c r="KY33" s="109">
        <f>Seniori!KY71</f>
        <v>0</v>
      </c>
      <c r="KZ33" s="109">
        <f>Seniori!KZ71</f>
        <v>0</v>
      </c>
      <c r="LA33" s="109">
        <f>Seniori!LA71</f>
        <v>0</v>
      </c>
      <c r="LB33" s="109">
        <f>Seniori!LB71</f>
        <v>0</v>
      </c>
      <c r="LC33" s="109">
        <f>Seniori!LC71</f>
        <v>0</v>
      </c>
      <c r="LD33" s="109">
        <f>Seniori!LD71</f>
        <v>0</v>
      </c>
      <c r="LE33" s="109">
        <f>Seniori!LE71</f>
        <v>0</v>
      </c>
      <c r="LF33" s="109">
        <f>Seniori!LF71</f>
        <v>0</v>
      </c>
      <c r="LG33" s="109">
        <f>Seniori!LG71</f>
        <v>0</v>
      </c>
      <c r="LH33" s="109">
        <f>Seniori!LH71</f>
        <v>0</v>
      </c>
      <c r="LI33" s="109">
        <f>Seniori!LI71</f>
        <v>0</v>
      </c>
      <c r="LJ33" s="109">
        <f>Seniori!LJ71</f>
        <v>0</v>
      </c>
      <c r="LK33" s="109">
        <f>Seniori!LK71</f>
        <v>0</v>
      </c>
      <c r="LL33" s="109">
        <f>Seniori!LL71</f>
        <v>0</v>
      </c>
      <c r="LM33" s="109">
        <f>Seniori!LM71</f>
        <v>0</v>
      </c>
      <c r="LN33" s="109">
        <f>Seniori!LN71</f>
        <v>0</v>
      </c>
      <c r="LO33" s="109">
        <f>Seniori!LO71</f>
        <v>0</v>
      </c>
      <c r="LP33" s="109">
        <f>Seniori!LP71</f>
        <v>0</v>
      </c>
      <c r="LQ33" s="109">
        <f>Seniori!LQ71</f>
        <v>0</v>
      </c>
      <c r="LR33" s="109">
        <f>Seniori!LR71</f>
        <v>0</v>
      </c>
      <c r="LS33" s="109">
        <f>Seniori!LS71</f>
        <v>0</v>
      </c>
      <c r="LT33" s="109">
        <f>Seniori!LT71</f>
        <v>0</v>
      </c>
      <c r="LU33" s="109">
        <f>Seniori!LU71</f>
        <v>0</v>
      </c>
      <c r="LV33" s="109">
        <f>Seniori!LV71</f>
        <v>0</v>
      </c>
      <c r="LW33" s="109">
        <f>Seniori!LW71</f>
        <v>0</v>
      </c>
      <c r="LX33" s="109">
        <f>Seniori!LX71</f>
        <v>0</v>
      </c>
      <c r="LY33" s="109">
        <f>Seniori!LY71</f>
        <v>0</v>
      </c>
      <c r="LZ33" s="109">
        <f>Seniori!LZ71</f>
        <v>0</v>
      </c>
      <c r="MA33" s="109">
        <f>Seniori!MA71</f>
        <v>0</v>
      </c>
      <c r="MB33" s="109">
        <f>Seniori!MB71</f>
        <v>0</v>
      </c>
      <c r="MC33" s="109">
        <f>Seniori!MC71</f>
        <v>0</v>
      </c>
      <c r="MD33" s="109">
        <f>Seniori!MD71</f>
        <v>0</v>
      </c>
      <c r="ME33" s="109">
        <f>Seniori!ME71</f>
        <v>0</v>
      </c>
      <c r="MF33" s="109">
        <f>Seniori!MF71</f>
        <v>0</v>
      </c>
      <c r="MG33" s="109">
        <f>Seniori!MG71</f>
        <v>0</v>
      </c>
      <c r="MH33" s="109">
        <f>Seniori!MH71</f>
        <v>0</v>
      </c>
      <c r="MI33" s="109">
        <f>Seniori!MI71</f>
        <v>0</v>
      </c>
      <c r="MJ33" s="109">
        <f>Seniori!MJ71</f>
        <v>0</v>
      </c>
      <c r="MK33" s="109">
        <f>Seniori!MK71</f>
        <v>0</v>
      </c>
      <c r="ML33" s="109">
        <f>Seniori!ML71</f>
        <v>0</v>
      </c>
      <c r="MM33" s="109">
        <f>Seniori!MM71</f>
        <v>0</v>
      </c>
      <c r="MN33" s="109">
        <f>Seniori!MN71</f>
        <v>0</v>
      </c>
      <c r="MO33" s="109">
        <f>Seniori!MO71</f>
        <v>0</v>
      </c>
      <c r="MP33" s="109">
        <f>Seniori!MP71</f>
        <v>0</v>
      </c>
      <c r="MQ33" s="109">
        <f>Seniori!MQ71</f>
        <v>0</v>
      </c>
      <c r="MR33" s="109">
        <f>Seniori!MR71</f>
        <v>0</v>
      </c>
      <c r="MS33" s="109">
        <f>Seniori!MS71</f>
        <v>0</v>
      </c>
      <c r="MT33" s="109">
        <f>Seniori!MT71</f>
        <v>0</v>
      </c>
      <c r="MU33" s="109">
        <f>Seniori!MU71</f>
        <v>0</v>
      </c>
      <c r="MV33" s="109">
        <f>Seniori!MV71</f>
        <v>0</v>
      </c>
      <c r="MW33" s="109">
        <f>Seniori!MW71</f>
        <v>0</v>
      </c>
      <c r="MX33" s="109">
        <f>Seniori!MX71</f>
        <v>0</v>
      </c>
      <c r="MY33" s="109">
        <f>Seniori!MY71</f>
        <v>0</v>
      </c>
      <c r="MZ33" s="109">
        <f>Seniori!MZ71</f>
        <v>0</v>
      </c>
      <c r="NA33" s="109">
        <f>Seniori!NA71</f>
        <v>0</v>
      </c>
      <c r="NB33" s="109">
        <f>Seniori!NB71</f>
        <v>0</v>
      </c>
      <c r="NC33" s="109">
        <f>Seniori!NC71</f>
        <v>0</v>
      </c>
      <c r="ND33" s="109">
        <f>Seniori!ND71</f>
        <v>0</v>
      </c>
      <c r="NE33" s="109">
        <f>Seniori!NE71</f>
        <v>0</v>
      </c>
      <c r="NF33" s="109">
        <f>Seniori!NF71</f>
        <v>0</v>
      </c>
      <c r="NG33" s="109">
        <f>Seniori!NG71</f>
        <v>0</v>
      </c>
      <c r="NH33" s="109">
        <f>Seniori!NH71</f>
        <v>0</v>
      </c>
      <c r="NI33" s="109">
        <f>Seniori!NI71</f>
        <v>0</v>
      </c>
      <c r="NJ33" s="109">
        <f>Seniori!NJ71</f>
        <v>0</v>
      </c>
      <c r="NK33" s="109">
        <f>Seniori!NK71</f>
        <v>0</v>
      </c>
      <c r="NL33" s="109">
        <f>Seniori!NL71</f>
        <v>0</v>
      </c>
      <c r="NM33" s="109">
        <f>Seniori!NM71</f>
        <v>0</v>
      </c>
      <c r="NN33" s="109">
        <f>Seniori!NN71</f>
        <v>0</v>
      </c>
      <c r="NO33" s="109">
        <f>Seniori!NO71</f>
        <v>0</v>
      </c>
      <c r="NP33" s="109">
        <f>Seniori!NP71</f>
        <v>0</v>
      </c>
      <c r="NQ33" s="109">
        <f>Seniori!NQ71</f>
        <v>0</v>
      </c>
      <c r="NR33" s="109">
        <f>Seniori!NR71</f>
        <v>0</v>
      </c>
      <c r="NS33" s="109">
        <f>Seniori!NS71</f>
        <v>0</v>
      </c>
      <c r="NT33" s="109">
        <f>Seniori!NT71</f>
        <v>0</v>
      </c>
      <c r="NU33" s="109">
        <f>Seniori!NU71</f>
        <v>0</v>
      </c>
      <c r="NV33" s="109">
        <f>Seniori!NV71</f>
        <v>0</v>
      </c>
      <c r="NW33" s="109">
        <f>Seniori!NW71</f>
        <v>0</v>
      </c>
      <c r="NX33" s="109">
        <f>Seniori!NX71</f>
        <v>0</v>
      </c>
      <c r="NY33" s="109">
        <f>Seniori!NY71</f>
        <v>0</v>
      </c>
      <c r="NZ33" s="109">
        <f>Seniori!NZ71</f>
        <v>0</v>
      </c>
      <c r="OA33" s="109">
        <f>Seniori!OA71</f>
        <v>0</v>
      </c>
      <c r="OB33" s="109">
        <f>Seniori!OB71</f>
        <v>0</v>
      </c>
      <c r="OC33" s="109">
        <f>Seniori!OC71</f>
        <v>0</v>
      </c>
      <c r="OD33" s="109">
        <f>Seniori!OD71</f>
        <v>0</v>
      </c>
      <c r="OE33" s="109">
        <f>Seniori!OE71</f>
        <v>0</v>
      </c>
      <c r="OF33" s="109">
        <f>Seniori!OF71</f>
        <v>0</v>
      </c>
      <c r="OG33" s="109">
        <f>Seniori!OG71</f>
        <v>0</v>
      </c>
      <c r="OH33" s="109">
        <f>Seniori!OH71</f>
        <v>0</v>
      </c>
      <c r="OI33" s="109">
        <f>Seniori!OI71</f>
        <v>0</v>
      </c>
      <c r="OJ33" s="109">
        <f>Seniori!OJ71</f>
        <v>0</v>
      </c>
      <c r="OK33" s="109">
        <f>Seniori!OK71</f>
        <v>0</v>
      </c>
      <c r="OL33" s="109">
        <f>Seniori!OL71</f>
        <v>0</v>
      </c>
      <c r="OM33" s="109">
        <f>Seniori!OM71</f>
        <v>0</v>
      </c>
      <c r="ON33" s="109">
        <f>Seniori!ON71</f>
        <v>0</v>
      </c>
      <c r="OO33" s="109">
        <f>Seniori!OO71</f>
        <v>0</v>
      </c>
      <c r="OP33" s="109">
        <f>Seniori!OP71</f>
        <v>0</v>
      </c>
      <c r="OQ33" s="109">
        <f>Seniori!OQ71</f>
        <v>0</v>
      </c>
      <c r="OR33" s="109">
        <f>Seniori!OR71</f>
        <v>0</v>
      </c>
      <c r="OS33" s="109">
        <f>Seniori!OS71</f>
        <v>0</v>
      </c>
      <c r="OT33" s="109">
        <f>Seniori!OT71</f>
        <v>0</v>
      </c>
      <c r="OU33" s="109">
        <f>Seniori!OU71</f>
        <v>0</v>
      </c>
      <c r="OV33" s="109">
        <f>Seniori!OV71</f>
        <v>0</v>
      </c>
      <c r="OW33" s="109">
        <f>Seniori!OW71</f>
        <v>0</v>
      </c>
      <c r="OX33" s="109">
        <f>Seniori!OX71</f>
        <v>0</v>
      </c>
      <c r="OY33" s="109">
        <f>Seniori!OY71</f>
        <v>0</v>
      </c>
      <c r="OZ33" s="109">
        <f>Seniori!OZ71</f>
        <v>0</v>
      </c>
      <c r="PA33" s="109">
        <f>Seniori!PA71</f>
        <v>0</v>
      </c>
      <c r="PB33" s="109">
        <f>Seniori!PB71</f>
        <v>0</v>
      </c>
      <c r="PC33" s="109">
        <f>Seniori!PC71</f>
        <v>0</v>
      </c>
      <c r="PD33" s="109">
        <f>Seniori!PD71</f>
        <v>0</v>
      </c>
      <c r="PE33" s="109">
        <f>Seniori!PE71</f>
        <v>0</v>
      </c>
      <c r="PF33" s="109">
        <f>Seniori!PF71</f>
        <v>0</v>
      </c>
      <c r="PG33" s="109">
        <f>Seniori!PG71</f>
        <v>0</v>
      </c>
      <c r="PH33" s="109">
        <f>Seniori!PH71</f>
        <v>0</v>
      </c>
      <c r="PI33" s="109">
        <f>Seniori!PI71</f>
        <v>0</v>
      </c>
      <c r="PJ33" s="109">
        <f>Seniori!PJ71</f>
        <v>0</v>
      </c>
      <c r="PK33" s="109">
        <f>Seniori!PK71</f>
        <v>0</v>
      </c>
      <c r="PL33" s="109">
        <f>Seniori!PL71</f>
        <v>0</v>
      </c>
      <c r="PM33" s="109">
        <f>Seniori!PM71</f>
        <v>0</v>
      </c>
      <c r="PN33" s="109">
        <f>Seniori!PN71</f>
        <v>0</v>
      </c>
      <c r="PO33" s="109">
        <f>Seniori!PO71</f>
        <v>0</v>
      </c>
      <c r="PP33" s="109">
        <f>Seniori!PP71</f>
        <v>0</v>
      </c>
      <c r="PQ33" s="109">
        <f>Seniori!PQ71</f>
        <v>0</v>
      </c>
      <c r="PR33" s="109">
        <f>Seniori!PR71</f>
        <v>0</v>
      </c>
      <c r="PS33" s="109">
        <f>Seniori!PS71</f>
        <v>0</v>
      </c>
      <c r="PT33" s="109">
        <f>Seniori!PT71</f>
        <v>0</v>
      </c>
      <c r="PU33" s="109">
        <f>Seniori!PU71</f>
        <v>0</v>
      </c>
      <c r="PV33" s="109">
        <f>Seniori!PV71</f>
        <v>0</v>
      </c>
      <c r="PW33" s="109">
        <f>Seniori!PW71</f>
        <v>0</v>
      </c>
      <c r="PX33" s="109">
        <f>Seniori!PX71</f>
        <v>0</v>
      </c>
      <c r="PY33" s="109">
        <f>Seniori!PY71</f>
        <v>0</v>
      </c>
      <c r="PZ33" s="109">
        <f>Seniori!PZ71</f>
        <v>0</v>
      </c>
      <c r="QA33" s="109">
        <f>Seniori!QA71</f>
        <v>0</v>
      </c>
      <c r="QB33" s="109">
        <f>Seniori!QB71</f>
        <v>0</v>
      </c>
      <c r="QC33" s="109">
        <f>Seniori!QC71</f>
        <v>0</v>
      </c>
      <c r="QD33" s="109">
        <f>Seniori!QD71</f>
        <v>0</v>
      </c>
      <c r="QE33" s="109">
        <f>Seniori!QE71</f>
        <v>0</v>
      </c>
      <c r="QF33" s="109">
        <f>Seniori!QF71</f>
        <v>0</v>
      </c>
      <c r="QG33" s="109">
        <f>Seniori!QG71</f>
        <v>0</v>
      </c>
      <c r="QH33" s="109">
        <f>Seniori!QH71</f>
        <v>0</v>
      </c>
      <c r="QI33" s="109">
        <f>Seniori!QI71</f>
        <v>0</v>
      </c>
      <c r="QJ33" s="109">
        <f>Seniori!QJ71</f>
        <v>0</v>
      </c>
      <c r="QK33" s="109">
        <f>Seniori!QK71</f>
        <v>0</v>
      </c>
      <c r="QL33" s="109">
        <f>Seniori!QL71</f>
        <v>0</v>
      </c>
      <c r="QM33" s="109">
        <f>Seniori!QM71</f>
        <v>0</v>
      </c>
      <c r="QN33" s="109">
        <f>Seniori!QN71</f>
        <v>0</v>
      </c>
      <c r="QO33" s="109">
        <f>Seniori!QO71</f>
        <v>0</v>
      </c>
      <c r="QP33" s="109">
        <f>Seniori!QP71</f>
        <v>0</v>
      </c>
      <c r="QQ33" s="109">
        <f>Seniori!QQ71</f>
        <v>0</v>
      </c>
      <c r="QR33" s="109">
        <f>Seniori!QR71</f>
        <v>0</v>
      </c>
      <c r="QS33" s="109">
        <f>Seniori!QS71</f>
        <v>0</v>
      </c>
      <c r="QT33" s="109">
        <f>Seniori!QT71</f>
        <v>0</v>
      </c>
      <c r="QU33" s="109">
        <f>Seniori!QU71</f>
        <v>0</v>
      </c>
      <c r="QV33" s="109">
        <f>Seniori!QV71</f>
        <v>0</v>
      </c>
      <c r="QW33" s="109">
        <f>Seniori!QW71</f>
        <v>0</v>
      </c>
      <c r="QX33" s="109">
        <f>Seniori!QX71</f>
        <v>0</v>
      </c>
      <c r="QY33" s="109">
        <f>Seniori!QY71</f>
        <v>0</v>
      </c>
      <c r="QZ33" s="109">
        <f>Seniori!QZ71</f>
        <v>0</v>
      </c>
      <c r="RA33" s="109">
        <f>Seniori!RA71</f>
        <v>0</v>
      </c>
      <c r="RB33" s="109">
        <f>Seniori!RB71</f>
        <v>0</v>
      </c>
      <c r="RC33" s="109">
        <f>Seniori!RC71</f>
        <v>0</v>
      </c>
      <c r="RD33" s="109">
        <f>Seniori!RD71</f>
        <v>0</v>
      </c>
      <c r="RE33" s="109">
        <f>Seniori!RE71</f>
        <v>0</v>
      </c>
      <c r="RF33" s="109">
        <f>Seniori!RF71</f>
        <v>0</v>
      </c>
      <c r="RG33" s="109">
        <f>Seniori!RG71</f>
        <v>0</v>
      </c>
      <c r="RH33" s="109">
        <f>Seniori!RH71</f>
        <v>0</v>
      </c>
      <c r="RI33" s="109">
        <f>Seniori!RI71</f>
        <v>0</v>
      </c>
      <c r="RJ33" s="109">
        <f>Seniori!RJ71</f>
        <v>0</v>
      </c>
      <c r="RK33" s="109">
        <f>Seniori!RK71</f>
        <v>0</v>
      </c>
      <c r="RL33" s="109">
        <f>Seniori!RL71</f>
        <v>0</v>
      </c>
      <c r="RM33" s="109">
        <f>Seniori!RM71</f>
        <v>0</v>
      </c>
      <c r="RN33" s="109">
        <f>Seniori!RN71</f>
        <v>0</v>
      </c>
      <c r="RO33" s="109">
        <f>Seniori!RO71</f>
        <v>0</v>
      </c>
      <c r="RP33" s="109">
        <f>Seniori!RP71</f>
        <v>0</v>
      </c>
      <c r="RQ33" s="109">
        <f>Seniori!RQ71</f>
        <v>0</v>
      </c>
      <c r="RR33" s="109">
        <f>Seniori!RR71</f>
        <v>0</v>
      </c>
      <c r="RS33" s="109">
        <f>Seniori!RS71</f>
        <v>0</v>
      </c>
      <c r="RT33" s="109">
        <f>Seniori!RT71</f>
        <v>0</v>
      </c>
      <c r="RU33" s="109">
        <f>Seniori!RU71</f>
        <v>0</v>
      </c>
      <c r="RV33" s="109">
        <f>Seniori!RV71</f>
        <v>0</v>
      </c>
      <c r="RW33" s="109">
        <f>Seniori!RW71</f>
        <v>0</v>
      </c>
      <c r="RX33" s="109">
        <f>Seniori!RX71</f>
        <v>0</v>
      </c>
      <c r="RY33" s="109">
        <f>Seniori!RY71</f>
        <v>0</v>
      </c>
      <c r="RZ33" s="109">
        <f>Seniori!RZ71</f>
        <v>0</v>
      </c>
      <c r="SA33" s="109">
        <f>Seniori!SA71</f>
        <v>0</v>
      </c>
      <c r="SB33" s="109">
        <f>Seniori!SB71</f>
        <v>0</v>
      </c>
      <c r="SC33" s="109">
        <f>Seniori!SC71</f>
        <v>0</v>
      </c>
      <c r="SD33" s="109">
        <f>Seniori!SD71</f>
        <v>0</v>
      </c>
      <c r="SE33" s="109">
        <f>Seniori!SE71</f>
        <v>0</v>
      </c>
      <c r="SF33" s="109">
        <f>Seniori!SF71</f>
        <v>0</v>
      </c>
      <c r="SG33" s="109">
        <f>Seniori!SG71</f>
        <v>0</v>
      </c>
      <c r="SH33" s="109">
        <f>Seniori!SH71</f>
        <v>0</v>
      </c>
      <c r="SI33" s="109">
        <f>Seniori!SI71</f>
        <v>0</v>
      </c>
      <c r="SJ33" s="109">
        <f>Seniori!SJ71</f>
        <v>0</v>
      </c>
      <c r="SK33" s="109">
        <f>Seniori!SK71</f>
        <v>0</v>
      </c>
      <c r="SL33" s="109">
        <f>Seniori!SL71</f>
        <v>0</v>
      </c>
      <c r="SM33" s="109">
        <f>Seniori!SM71</f>
        <v>0</v>
      </c>
      <c r="SN33" s="109">
        <f>Seniori!SN71</f>
        <v>0</v>
      </c>
      <c r="SO33" s="109">
        <f>Seniori!SO71</f>
        <v>0</v>
      </c>
      <c r="SP33" s="109">
        <f>Seniori!SP71</f>
        <v>0</v>
      </c>
      <c r="SQ33" s="109">
        <f>Seniori!SQ71</f>
        <v>0</v>
      </c>
      <c r="SR33" s="109">
        <f>Seniori!SR71</f>
        <v>0</v>
      </c>
      <c r="SS33" s="109">
        <f>Seniori!SS71</f>
        <v>0</v>
      </c>
      <c r="ST33" s="109">
        <f>Seniori!ST71</f>
        <v>0</v>
      </c>
      <c r="SU33" s="109">
        <f>Seniori!SU71</f>
        <v>0</v>
      </c>
      <c r="SV33" s="109">
        <f>Seniori!SV71</f>
        <v>0</v>
      </c>
      <c r="SW33" s="109">
        <f>Seniori!SW71</f>
        <v>0</v>
      </c>
      <c r="SX33" s="109">
        <f>Seniori!SX71</f>
        <v>0</v>
      </c>
      <c r="SY33" s="109">
        <f>Seniori!SY71</f>
        <v>0</v>
      </c>
      <c r="SZ33" s="109">
        <f>Seniori!SZ71</f>
        <v>0</v>
      </c>
      <c r="TA33" s="109">
        <f>Seniori!TA71</f>
        <v>0</v>
      </c>
      <c r="TB33" s="109">
        <f>Seniori!TB71</f>
        <v>0</v>
      </c>
    </row>
    <row r="34" spans="1:522" s="10" customFormat="1" ht="18" customHeight="1" x14ac:dyDescent="0.2">
      <c r="A34" s="12">
        <v>25</v>
      </c>
      <c r="B34" s="11" t="s">
        <v>707</v>
      </c>
      <c r="C34" s="1">
        <v>12992</v>
      </c>
      <c r="D34" s="1">
        <v>2019</v>
      </c>
      <c r="E34" s="4" t="s">
        <v>15</v>
      </c>
      <c r="F34" s="1">
        <v>2956</v>
      </c>
      <c r="G34" s="9" t="s">
        <v>129</v>
      </c>
      <c r="H34" s="4" t="s">
        <v>17</v>
      </c>
      <c r="I34" s="1">
        <f>SUM(K34:TB34)</f>
        <v>8</v>
      </c>
      <c r="J34" s="12">
        <f>Tabuľka311[[#This Row],[Stĺpec9]]</f>
        <v>8</v>
      </c>
      <c r="K34" s="109">
        <f>Seniori!K11</f>
        <v>0</v>
      </c>
      <c r="L34" s="109">
        <f>Seniori!L11</f>
        <v>0</v>
      </c>
      <c r="M34" s="109">
        <f>Seniori!M11</f>
        <v>0</v>
      </c>
      <c r="N34" s="109">
        <f>Seniori!N11</f>
        <v>0</v>
      </c>
      <c r="O34" s="109">
        <f>Seniori!O11</f>
        <v>0</v>
      </c>
      <c r="P34" s="109">
        <f>Seniori!P11</f>
        <v>0</v>
      </c>
      <c r="Q34" s="109">
        <f>Seniori!Q11</f>
        <v>0</v>
      </c>
      <c r="R34" s="109">
        <f>Seniori!R11</f>
        <v>0</v>
      </c>
      <c r="S34" s="109">
        <f>Seniori!S11</f>
        <v>0</v>
      </c>
      <c r="T34" s="109">
        <f>Seniori!T11</f>
        <v>0</v>
      </c>
      <c r="U34" s="109">
        <f>Seniori!U11</f>
        <v>0</v>
      </c>
      <c r="V34" s="109">
        <f>Seniori!V11</f>
        <v>0</v>
      </c>
      <c r="W34" s="109">
        <f>Seniori!W11</f>
        <v>0</v>
      </c>
      <c r="X34" s="109">
        <f>Seniori!X11</f>
        <v>0</v>
      </c>
      <c r="Y34" s="109">
        <f>Seniori!Y11</f>
        <v>0</v>
      </c>
      <c r="Z34" s="109">
        <f>Seniori!Z11</f>
        <v>0</v>
      </c>
      <c r="AA34" s="109">
        <f>Seniori!AA11</f>
        <v>0</v>
      </c>
      <c r="AB34" s="109">
        <f>Seniori!AB11</f>
        <v>0</v>
      </c>
      <c r="AC34" s="109">
        <f>Seniori!AC11</f>
        <v>0</v>
      </c>
      <c r="AD34" s="109">
        <f>Seniori!AD11</f>
        <v>0</v>
      </c>
      <c r="AE34" s="109">
        <f>Seniori!AE11</f>
        <v>0</v>
      </c>
      <c r="AF34" s="109">
        <f>Seniori!AF11</f>
        <v>0</v>
      </c>
      <c r="AG34" s="109">
        <f>Seniori!AG11</f>
        <v>0</v>
      </c>
      <c r="AH34" s="109">
        <f>Seniori!AH11</f>
        <v>0</v>
      </c>
      <c r="AI34" s="109">
        <f>Seniori!AI11</f>
        <v>0</v>
      </c>
      <c r="AJ34" s="109">
        <f>Seniori!AJ11</f>
        <v>0</v>
      </c>
      <c r="AK34" s="109">
        <f>Seniori!AK11</f>
        <v>0</v>
      </c>
      <c r="AL34" s="109">
        <f>Seniori!AL11</f>
        <v>0</v>
      </c>
      <c r="AM34" s="109">
        <f>Seniori!AM11</f>
        <v>0</v>
      </c>
      <c r="AN34" s="109">
        <f>Seniori!AN11</f>
        <v>0</v>
      </c>
      <c r="AO34" s="109">
        <f>Seniori!AO11</f>
        <v>0</v>
      </c>
      <c r="AP34" s="109">
        <f>Seniori!AP11</f>
        <v>0</v>
      </c>
      <c r="AQ34" s="109">
        <f>Seniori!AQ11</f>
        <v>0</v>
      </c>
      <c r="AR34" s="109">
        <f>Seniori!AR11</f>
        <v>0</v>
      </c>
      <c r="AS34" s="109">
        <f>Seniori!AS11</f>
        <v>0</v>
      </c>
      <c r="AT34" s="109">
        <f>Seniori!AT11</f>
        <v>0</v>
      </c>
      <c r="AU34" s="109">
        <f>Seniori!AU11</f>
        <v>0</v>
      </c>
      <c r="AV34" s="109">
        <f>Seniori!AV11</f>
        <v>0</v>
      </c>
      <c r="AW34" s="109">
        <f>Seniori!AW11</f>
        <v>0</v>
      </c>
      <c r="AX34" s="109">
        <f>Seniori!AX11</f>
        <v>0</v>
      </c>
      <c r="AY34" s="109">
        <f>Seniori!AY11</f>
        <v>0</v>
      </c>
      <c r="AZ34" s="109">
        <f>Seniori!AZ11</f>
        <v>0</v>
      </c>
      <c r="BA34" s="109">
        <f>Seniori!BA11</f>
        <v>0</v>
      </c>
      <c r="BB34" s="109">
        <f>Seniori!BB11</f>
        <v>0</v>
      </c>
      <c r="BC34" s="109">
        <f>Seniori!BC11</f>
        <v>0</v>
      </c>
      <c r="BD34" s="109">
        <f>Seniori!BD11</f>
        <v>0</v>
      </c>
      <c r="BE34" s="109">
        <f>Seniori!BE11</f>
        <v>0</v>
      </c>
      <c r="BF34" s="109">
        <f>Seniori!BF11</f>
        <v>0</v>
      </c>
      <c r="BG34" s="109">
        <f>Seniori!BG11</f>
        <v>0</v>
      </c>
      <c r="BH34" s="109">
        <f>Seniori!BH11</f>
        <v>0</v>
      </c>
      <c r="BI34" s="109">
        <f>Seniori!BI11</f>
        <v>0</v>
      </c>
      <c r="BJ34" s="109">
        <f>Seniori!BJ11</f>
        <v>0</v>
      </c>
      <c r="BK34" s="109">
        <f>Seniori!BK11</f>
        <v>0</v>
      </c>
      <c r="BL34" s="109">
        <f>Seniori!BL11</f>
        <v>0</v>
      </c>
      <c r="BM34" s="109">
        <f>Seniori!BM11</f>
        <v>0</v>
      </c>
      <c r="BN34" s="109">
        <f>Seniori!BN11</f>
        <v>0</v>
      </c>
      <c r="BO34" s="109">
        <f>Seniori!BO11</f>
        <v>0</v>
      </c>
      <c r="BP34" s="109">
        <f>Seniori!BP11</f>
        <v>0</v>
      </c>
      <c r="BQ34" s="109">
        <f>Seniori!BQ11</f>
        <v>0</v>
      </c>
      <c r="BR34" s="109">
        <f>Seniori!BR11</f>
        <v>0</v>
      </c>
      <c r="BS34" s="109">
        <f>Seniori!BS11</f>
        <v>0</v>
      </c>
      <c r="BT34" s="109">
        <f>Seniori!BT11</f>
        <v>0</v>
      </c>
      <c r="BU34" s="109">
        <f>Seniori!BU11</f>
        <v>0</v>
      </c>
      <c r="BV34" s="109">
        <f>Seniori!BV11</f>
        <v>0</v>
      </c>
      <c r="BW34" s="109">
        <f>Seniori!BW11</f>
        <v>0</v>
      </c>
      <c r="BX34" s="109">
        <f>Seniori!BX11</f>
        <v>0</v>
      </c>
      <c r="BY34" s="109">
        <f>Seniori!BY11</f>
        <v>0</v>
      </c>
      <c r="BZ34" s="109">
        <f>Seniori!BZ11</f>
        <v>0</v>
      </c>
      <c r="CA34" s="109">
        <f>Seniori!CA11</f>
        <v>0</v>
      </c>
      <c r="CB34" s="109">
        <f>Seniori!CB11</f>
        <v>0</v>
      </c>
      <c r="CC34" s="109">
        <f>Seniori!CC11</f>
        <v>0</v>
      </c>
      <c r="CD34" s="109">
        <f>Seniori!CD11</f>
        <v>0</v>
      </c>
      <c r="CE34" s="109">
        <f>Seniori!CE11</f>
        <v>0</v>
      </c>
      <c r="CF34" s="109">
        <f>Seniori!CF11</f>
        <v>0</v>
      </c>
      <c r="CG34" s="109">
        <f>Seniori!CG11</f>
        <v>0</v>
      </c>
      <c r="CH34" s="109">
        <f>Seniori!CH11</f>
        <v>0</v>
      </c>
      <c r="CI34" s="109">
        <f>Seniori!CI11</f>
        <v>0</v>
      </c>
      <c r="CJ34" s="109">
        <f>Seniori!CJ11</f>
        <v>0</v>
      </c>
      <c r="CK34" s="109">
        <f>Seniori!CK11</f>
        <v>0</v>
      </c>
      <c r="CL34" s="109">
        <f>Seniori!CL11</f>
        <v>0</v>
      </c>
      <c r="CM34" s="109">
        <f>Seniori!CM11</f>
        <v>0</v>
      </c>
      <c r="CN34" s="109">
        <f>Seniori!CN11</f>
        <v>0</v>
      </c>
      <c r="CO34" s="109">
        <f>Seniori!CO11</f>
        <v>0</v>
      </c>
      <c r="CP34" s="109">
        <f>Seniori!CP11</f>
        <v>0</v>
      </c>
      <c r="CQ34" s="109">
        <f>Seniori!CQ11</f>
        <v>0</v>
      </c>
      <c r="CR34" s="109">
        <f>Seniori!CR11</f>
        <v>0</v>
      </c>
      <c r="CS34" s="109">
        <f>Seniori!CS11</f>
        <v>0</v>
      </c>
      <c r="CT34" s="109">
        <f>Seniori!CT11</f>
        <v>0</v>
      </c>
      <c r="CU34" s="109">
        <f>Seniori!CU11</f>
        <v>0</v>
      </c>
      <c r="CV34" s="109">
        <f>Seniori!CV11</f>
        <v>0</v>
      </c>
      <c r="CW34" s="109">
        <f>Seniori!CW11</f>
        <v>0</v>
      </c>
      <c r="CX34" s="109">
        <f>Seniori!CX11</f>
        <v>0</v>
      </c>
      <c r="CY34" s="109">
        <f>Seniori!CY11</f>
        <v>0</v>
      </c>
      <c r="CZ34" s="109">
        <f>Seniori!CZ11</f>
        <v>0</v>
      </c>
      <c r="DA34" s="109">
        <f>Seniori!DA11</f>
        <v>0</v>
      </c>
      <c r="DB34" s="109">
        <f>Seniori!DB11</f>
        <v>0</v>
      </c>
      <c r="DC34" s="109">
        <f>Seniori!DC11</f>
        <v>0</v>
      </c>
      <c r="DD34" s="109">
        <f>Seniori!DD11</f>
        <v>0</v>
      </c>
      <c r="DE34" s="109">
        <f>Seniori!DE11</f>
        <v>0</v>
      </c>
      <c r="DF34" s="109">
        <f>Seniori!DF11</f>
        <v>0</v>
      </c>
      <c r="DG34" s="109">
        <f>Seniori!DG11</f>
        <v>0</v>
      </c>
      <c r="DH34" s="109">
        <f>Seniori!DH11</f>
        <v>0</v>
      </c>
      <c r="DI34" s="109">
        <f>Seniori!DI11</f>
        <v>0</v>
      </c>
      <c r="DJ34" s="109">
        <f>Seniori!DJ11</f>
        <v>0</v>
      </c>
      <c r="DK34" s="109">
        <f>Seniori!DK11</f>
        <v>0</v>
      </c>
      <c r="DL34" s="109">
        <f>Seniori!DL11</f>
        <v>0</v>
      </c>
      <c r="DM34" s="109">
        <f>Seniori!DM11</f>
        <v>0</v>
      </c>
      <c r="DN34" s="109">
        <f>Seniori!DN11</f>
        <v>0</v>
      </c>
      <c r="DO34" s="109">
        <f>Seniori!DO11</f>
        <v>0</v>
      </c>
      <c r="DP34" s="109">
        <f>Seniori!DP11</f>
        <v>0</v>
      </c>
      <c r="DQ34" s="109">
        <f>Seniori!DQ11</f>
        <v>0</v>
      </c>
      <c r="DR34" s="109">
        <f>Seniori!DR11</f>
        <v>0</v>
      </c>
      <c r="DS34" s="109">
        <f>Seniori!DS11</f>
        <v>0</v>
      </c>
      <c r="DT34" s="109">
        <f>Seniori!DT11</f>
        <v>0</v>
      </c>
      <c r="DU34" s="109">
        <f>Seniori!DU11</f>
        <v>0</v>
      </c>
      <c r="DV34" s="109">
        <f>Seniori!DV11</f>
        <v>0</v>
      </c>
      <c r="DW34" s="109">
        <f>Seniori!DW11</f>
        <v>0</v>
      </c>
      <c r="DX34" s="109">
        <f>Seniori!DX11</f>
        <v>0</v>
      </c>
      <c r="DY34" s="109">
        <f>Seniori!DY11</f>
        <v>0</v>
      </c>
      <c r="DZ34" s="109">
        <f>Seniori!DZ11</f>
        <v>0</v>
      </c>
      <c r="EA34" s="109">
        <f>Seniori!EA11</f>
        <v>0</v>
      </c>
      <c r="EB34" s="109">
        <f>Seniori!EB11</f>
        <v>0</v>
      </c>
      <c r="EC34" s="109">
        <f>Seniori!EC11</f>
        <v>0</v>
      </c>
      <c r="ED34" s="109">
        <f>Seniori!ED11</f>
        <v>0</v>
      </c>
      <c r="EE34" s="109">
        <f>Seniori!EE11</f>
        <v>0</v>
      </c>
      <c r="EF34" s="109">
        <f>Seniori!EF11</f>
        <v>0</v>
      </c>
      <c r="EG34" s="109">
        <f>Seniori!EG11</f>
        <v>0</v>
      </c>
      <c r="EH34" s="109">
        <f>Seniori!EH11</f>
        <v>0</v>
      </c>
      <c r="EI34" s="109">
        <f>Seniori!EI11</f>
        <v>0</v>
      </c>
      <c r="EJ34" s="109">
        <f>Seniori!EJ11</f>
        <v>0</v>
      </c>
      <c r="EK34" s="109">
        <f>Seniori!EK11</f>
        <v>0</v>
      </c>
      <c r="EL34" s="109">
        <f>Seniori!EL11</f>
        <v>0</v>
      </c>
      <c r="EM34" s="109">
        <f>Seniori!EM11</f>
        <v>0</v>
      </c>
      <c r="EN34" s="109">
        <f>Seniori!EN11</f>
        <v>0</v>
      </c>
      <c r="EO34" s="109">
        <f>Seniori!EO11</f>
        <v>0</v>
      </c>
      <c r="EP34" s="109">
        <f>Seniori!EP11</f>
        <v>0</v>
      </c>
      <c r="EQ34" s="109">
        <f>Seniori!EQ11</f>
        <v>0</v>
      </c>
      <c r="ER34" s="109">
        <f>Seniori!ER11</f>
        <v>0</v>
      </c>
      <c r="ES34" s="109">
        <f>Seniori!ES11</f>
        <v>0</v>
      </c>
      <c r="ET34" s="109">
        <f>Seniori!ET11</f>
        <v>0</v>
      </c>
      <c r="EU34" s="109">
        <f>Seniori!EU11</f>
        <v>0</v>
      </c>
      <c r="EV34" s="109">
        <f>Seniori!EV11</f>
        <v>0</v>
      </c>
      <c r="EW34" s="109">
        <f>Seniori!EW11</f>
        <v>0</v>
      </c>
      <c r="EX34" s="109">
        <f>Seniori!EX11</f>
        <v>0</v>
      </c>
      <c r="EY34" s="109">
        <f>Seniori!EY11</f>
        <v>0</v>
      </c>
      <c r="EZ34" s="109">
        <f>Seniori!EZ11</f>
        <v>0</v>
      </c>
      <c r="FA34" s="109">
        <f>Seniori!FA11</f>
        <v>0</v>
      </c>
      <c r="FB34" s="109">
        <f>Seniori!FB11</f>
        <v>0</v>
      </c>
      <c r="FC34" s="109">
        <f>Seniori!FC11</f>
        <v>0</v>
      </c>
      <c r="FD34" s="109">
        <f>Seniori!FD11</f>
        <v>0</v>
      </c>
      <c r="FE34" s="109">
        <f>Seniori!FE11</f>
        <v>0</v>
      </c>
      <c r="FF34" s="109">
        <f>Seniori!FF11</f>
        <v>0</v>
      </c>
      <c r="FG34" s="109">
        <f>Seniori!FG11</f>
        <v>0</v>
      </c>
      <c r="FH34" s="109">
        <f>Seniori!FH11</f>
        <v>0</v>
      </c>
      <c r="FI34" s="109">
        <f>Seniori!FI11</f>
        <v>0</v>
      </c>
      <c r="FJ34" s="109">
        <f>Seniori!FJ11</f>
        <v>0</v>
      </c>
      <c r="FK34" s="109">
        <f>Seniori!FK11</f>
        <v>0</v>
      </c>
      <c r="FL34" s="109">
        <f>Seniori!FL11</f>
        <v>0</v>
      </c>
      <c r="FM34" s="109">
        <f>Seniori!FM11</f>
        <v>0</v>
      </c>
      <c r="FN34" s="109">
        <f>Seniori!FN11</f>
        <v>0</v>
      </c>
      <c r="FO34" s="109">
        <f>Seniori!FO11</f>
        <v>0</v>
      </c>
      <c r="FP34" s="109">
        <f>Seniori!FP11</f>
        <v>0</v>
      </c>
      <c r="FQ34" s="109">
        <f>Seniori!FQ11</f>
        <v>0</v>
      </c>
      <c r="FR34" s="109">
        <f>Seniori!FR11</f>
        <v>0</v>
      </c>
      <c r="FS34" s="109">
        <f>Seniori!FS11</f>
        <v>0</v>
      </c>
      <c r="FT34" s="109">
        <f>Seniori!FT11</f>
        <v>0</v>
      </c>
      <c r="FU34" s="109">
        <f>Seniori!FU11</f>
        <v>0</v>
      </c>
      <c r="FV34" s="109">
        <f>Seniori!FV11</f>
        <v>0</v>
      </c>
      <c r="FW34" s="109">
        <f>Seniori!FW11</f>
        <v>0</v>
      </c>
      <c r="FX34" s="109">
        <f>Seniori!FX11</f>
        <v>0</v>
      </c>
      <c r="FY34" s="109">
        <f>Seniori!FY11</f>
        <v>0</v>
      </c>
      <c r="FZ34" s="109">
        <f>Seniori!FZ11</f>
        <v>0</v>
      </c>
      <c r="GA34" s="109">
        <f>Seniori!GA11</f>
        <v>0</v>
      </c>
      <c r="GB34" s="109">
        <f>Seniori!GB11</f>
        <v>0</v>
      </c>
      <c r="GC34" s="109">
        <f>Seniori!GC11</f>
        <v>0</v>
      </c>
      <c r="GD34" s="109">
        <f>Seniori!GD11</f>
        <v>0</v>
      </c>
      <c r="GE34" s="109">
        <f>Seniori!GE11</f>
        <v>0</v>
      </c>
      <c r="GF34" s="109">
        <f>Seniori!GF11</f>
        <v>0</v>
      </c>
      <c r="GG34" s="109">
        <f>Seniori!GG11</f>
        <v>0</v>
      </c>
      <c r="GH34" s="109">
        <f>Seniori!GH11</f>
        <v>0</v>
      </c>
      <c r="GI34" s="109">
        <f>Seniori!GI11</f>
        <v>0</v>
      </c>
      <c r="GJ34" s="109">
        <f>Seniori!GJ11</f>
        <v>0</v>
      </c>
      <c r="GK34" s="109">
        <f>Seniori!GK11</f>
        <v>0</v>
      </c>
      <c r="GL34" s="109">
        <f>Seniori!GL11</f>
        <v>0</v>
      </c>
      <c r="GM34" s="109">
        <f>Seniori!GM11</f>
        <v>0</v>
      </c>
      <c r="GN34" s="109">
        <f>Seniori!GN11</f>
        <v>0</v>
      </c>
      <c r="GO34" s="109">
        <f>Seniori!GO11</f>
        <v>0</v>
      </c>
      <c r="GP34" s="109">
        <f>Seniori!GP11</f>
        <v>0</v>
      </c>
      <c r="GQ34" s="109">
        <f>Seniori!GQ11</f>
        <v>0</v>
      </c>
      <c r="GR34" s="109">
        <f>Seniori!GR11</f>
        <v>0</v>
      </c>
      <c r="GS34" s="109">
        <f>Seniori!GS11</f>
        <v>0</v>
      </c>
      <c r="GT34" s="109">
        <f>Seniori!GT11</f>
        <v>0</v>
      </c>
      <c r="GU34" s="109">
        <f>Seniori!GU11</f>
        <v>0</v>
      </c>
      <c r="GV34" s="109">
        <f>Seniori!GV11</f>
        <v>0</v>
      </c>
      <c r="GW34" s="109">
        <f>Seniori!GW11</f>
        <v>0</v>
      </c>
      <c r="GX34" s="109">
        <f>Seniori!GX11</f>
        <v>0</v>
      </c>
      <c r="GY34" s="109">
        <f>Seniori!GY11</f>
        <v>0</v>
      </c>
      <c r="GZ34" s="109">
        <f>Seniori!GZ11</f>
        <v>0</v>
      </c>
      <c r="HA34" s="109">
        <f>Seniori!HA11</f>
        <v>0</v>
      </c>
      <c r="HB34" s="109">
        <f>Seniori!HB11</f>
        <v>0</v>
      </c>
      <c r="HC34" s="109">
        <f>Seniori!HC11</f>
        <v>0</v>
      </c>
      <c r="HD34" s="109">
        <f>Seniori!HD11</f>
        <v>0</v>
      </c>
      <c r="HE34" s="109">
        <f>Seniori!HE11</f>
        <v>0</v>
      </c>
      <c r="HF34" s="109">
        <f>Seniori!HF11</f>
        <v>0</v>
      </c>
      <c r="HG34" s="109">
        <f>Seniori!HG11</f>
        <v>0</v>
      </c>
      <c r="HH34" s="109">
        <f>Seniori!HH11</f>
        <v>0</v>
      </c>
      <c r="HI34" s="109">
        <f>Seniori!HI11</f>
        <v>0</v>
      </c>
      <c r="HJ34" s="109">
        <f>Seniori!HJ11</f>
        <v>0</v>
      </c>
      <c r="HK34" s="109">
        <f>Seniori!HK11</f>
        <v>0</v>
      </c>
      <c r="HL34" s="109">
        <f>Seniori!HL11</f>
        <v>0</v>
      </c>
      <c r="HM34" s="109">
        <f>Seniori!HM11</f>
        <v>0</v>
      </c>
      <c r="HN34" s="109">
        <f>Seniori!HN11</f>
        <v>0</v>
      </c>
      <c r="HO34" s="109">
        <f>Seniori!HO11</f>
        <v>0</v>
      </c>
      <c r="HP34" s="109">
        <f>Seniori!HP11</f>
        <v>0</v>
      </c>
      <c r="HQ34" s="109">
        <f>Seniori!HQ11</f>
        <v>0</v>
      </c>
      <c r="HR34" s="109">
        <f>Seniori!HR11</f>
        <v>0</v>
      </c>
      <c r="HS34" s="109">
        <f>Seniori!HS11</f>
        <v>0</v>
      </c>
      <c r="HT34" s="109">
        <f>Seniori!HT11</f>
        <v>0</v>
      </c>
      <c r="HU34" s="109">
        <f>Seniori!HU11</f>
        <v>0</v>
      </c>
      <c r="HV34" s="109">
        <f>Seniori!HV11</f>
        <v>0</v>
      </c>
      <c r="HW34" s="109">
        <f>Seniori!HW11</f>
        <v>0</v>
      </c>
      <c r="HX34" s="109">
        <f>Seniori!HX11</f>
        <v>0</v>
      </c>
      <c r="HY34" s="109">
        <f>Seniori!HY11</f>
        <v>0</v>
      </c>
      <c r="HZ34" s="109">
        <f>Seniori!HZ11</f>
        <v>0</v>
      </c>
      <c r="IA34" s="109">
        <f>Seniori!IA11</f>
        <v>0</v>
      </c>
      <c r="IB34" s="109">
        <f>Seniori!IB11</f>
        <v>0</v>
      </c>
      <c r="IC34" s="109">
        <f>Seniori!IC11</f>
        <v>0</v>
      </c>
      <c r="ID34" s="109">
        <f>Seniori!ID11</f>
        <v>0</v>
      </c>
      <c r="IE34" s="109">
        <f>Seniori!IE11</f>
        <v>0</v>
      </c>
      <c r="IF34" s="109">
        <f>Seniori!IF11</f>
        <v>0</v>
      </c>
      <c r="IG34" s="109">
        <f>Seniori!IG11</f>
        <v>0</v>
      </c>
      <c r="IH34" s="109">
        <f>Seniori!IH11</f>
        <v>0</v>
      </c>
      <c r="II34" s="109">
        <f>Seniori!II11</f>
        <v>0</v>
      </c>
      <c r="IJ34" s="109">
        <f>Seniori!IJ11</f>
        <v>0</v>
      </c>
      <c r="IK34" s="109">
        <f>Seniori!IK11</f>
        <v>0</v>
      </c>
      <c r="IL34" s="109">
        <f>Seniori!IL11</f>
        <v>0</v>
      </c>
      <c r="IM34" s="109">
        <f>Seniori!IM11</f>
        <v>0</v>
      </c>
      <c r="IN34" s="109">
        <f>Seniori!IN11</f>
        <v>0</v>
      </c>
      <c r="IO34" s="109">
        <f>Seniori!IO11</f>
        <v>0</v>
      </c>
      <c r="IP34" s="109">
        <f>Seniori!IP11</f>
        <v>0</v>
      </c>
      <c r="IQ34" s="109">
        <f>Seniori!IQ11</f>
        <v>0</v>
      </c>
      <c r="IR34" s="109">
        <f>Seniori!IR11</f>
        <v>2</v>
      </c>
      <c r="IS34" s="109">
        <f>Seniori!IS11</f>
        <v>0</v>
      </c>
      <c r="IT34" s="109">
        <f>Seniori!IT11</f>
        <v>0</v>
      </c>
      <c r="IU34" s="109">
        <f>Seniori!IU11</f>
        <v>0</v>
      </c>
      <c r="IV34" s="109">
        <f>Seniori!IV11</f>
        <v>0</v>
      </c>
      <c r="IW34" s="109">
        <f>Seniori!IW11</f>
        <v>0</v>
      </c>
      <c r="IX34" s="109">
        <f>Seniori!IX11</f>
        <v>0</v>
      </c>
      <c r="IY34" s="109">
        <f>Seniori!IY11</f>
        <v>0</v>
      </c>
      <c r="IZ34" s="109">
        <f>Seniori!IZ11</f>
        <v>0</v>
      </c>
      <c r="JA34" s="109">
        <f>Seniori!JA11</f>
        <v>0</v>
      </c>
      <c r="JB34" s="109">
        <f>Seniori!JB11</f>
        <v>6</v>
      </c>
      <c r="JC34" s="109">
        <f>Seniori!JC11</f>
        <v>0</v>
      </c>
      <c r="JD34" s="109">
        <f>Seniori!JD11</f>
        <v>0</v>
      </c>
      <c r="JE34" s="109">
        <f>Seniori!JE11</f>
        <v>0</v>
      </c>
      <c r="JF34" s="109">
        <f>Seniori!JF11</f>
        <v>0</v>
      </c>
      <c r="JG34" s="109">
        <f>Seniori!JG11</f>
        <v>0</v>
      </c>
      <c r="JH34" s="109">
        <f>Seniori!JH11</f>
        <v>0</v>
      </c>
      <c r="JI34" s="109">
        <f>Seniori!JI11</f>
        <v>0</v>
      </c>
      <c r="JJ34" s="109">
        <f>Seniori!JJ11</f>
        <v>0</v>
      </c>
      <c r="JK34" s="109">
        <f>Seniori!JK11</f>
        <v>0</v>
      </c>
      <c r="JL34" s="109">
        <f>Seniori!JL11</f>
        <v>0</v>
      </c>
      <c r="JM34" s="109">
        <f>Seniori!JM11</f>
        <v>0</v>
      </c>
      <c r="JN34" s="109">
        <f>Seniori!JN11</f>
        <v>0</v>
      </c>
      <c r="JO34" s="109">
        <f>Seniori!JO11</f>
        <v>0</v>
      </c>
      <c r="JP34" s="109">
        <f>Seniori!JP11</f>
        <v>0</v>
      </c>
      <c r="JQ34" s="109">
        <f>Seniori!JQ11</f>
        <v>0</v>
      </c>
      <c r="JR34" s="109">
        <f>Seniori!JR11</f>
        <v>0</v>
      </c>
      <c r="JS34" s="109">
        <f>Seniori!JS11</f>
        <v>0</v>
      </c>
      <c r="JT34" s="109">
        <f>Seniori!JT11</f>
        <v>0</v>
      </c>
      <c r="JU34" s="109">
        <f>Seniori!JU11</f>
        <v>0</v>
      </c>
      <c r="JV34" s="109">
        <f>Seniori!JV11</f>
        <v>0</v>
      </c>
      <c r="JW34" s="109">
        <f>Seniori!JW11</f>
        <v>0</v>
      </c>
      <c r="JX34" s="109">
        <f>Seniori!JX11</f>
        <v>0</v>
      </c>
      <c r="JY34" s="109">
        <f>Seniori!JY11</f>
        <v>0</v>
      </c>
      <c r="JZ34" s="109">
        <f>Seniori!JZ11</f>
        <v>0</v>
      </c>
      <c r="KA34" s="109">
        <f>Seniori!KA11</f>
        <v>0</v>
      </c>
      <c r="KB34" s="109">
        <f>Seniori!KB11</f>
        <v>0</v>
      </c>
      <c r="KC34" s="109">
        <f>Seniori!KC11</f>
        <v>0</v>
      </c>
      <c r="KD34" s="109">
        <f>Seniori!KD11</f>
        <v>0</v>
      </c>
      <c r="KE34" s="109">
        <f>Seniori!KE11</f>
        <v>0</v>
      </c>
      <c r="KF34" s="109">
        <f>Seniori!KF11</f>
        <v>0</v>
      </c>
      <c r="KG34" s="109">
        <f>Seniori!KG11</f>
        <v>0</v>
      </c>
      <c r="KH34" s="109">
        <f>Seniori!KH11</f>
        <v>0</v>
      </c>
      <c r="KI34" s="109">
        <f>Seniori!KI11</f>
        <v>0</v>
      </c>
      <c r="KJ34" s="109">
        <f>Seniori!KJ11</f>
        <v>0</v>
      </c>
      <c r="KK34" s="109">
        <f>Seniori!KK11</f>
        <v>0</v>
      </c>
      <c r="KL34" s="109">
        <f>Seniori!KL11</f>
        <v>0</v>
      </c>
      <c r="KM34" s="109">
        <f>Seniori!KM11</f>
        <v>0</v>
      </c>
      <c r="KN34" s="109">
        <f>Seniori!KN11</f>
        <v>0</v>
      </c>
      <c r="KO34" s="109">
        <f>Seniori!KO11</f>
        <v>0</v>
      </c>
      <c r="KP34" s="109">
        <f>Seniori!KP11</f>
        <v>0</v>
      </c>
      <c r="KQ34" s="109">
        <f>Seniori!KQ11</f>
        <v>0</v>
      </c>
      <c r="KR34" s="109">
        <f>Seniori!KR11</f>
        <v>0</v>
      </c>
      <c r="KS34" s="109">
        <f>Seniori!KS11</f>
        <v>0</v>
      </c>
      <c r="KT34" s="109">
        <f>Seniori!KT11</f>
        <v>0</v>
      </c>
      <c r="KU34" s="109">
        <f>Seniori!KU11</f>
        <v>0</v>
      </c>
      <c r="KV34" s="109">
        <f>Seniori!KV11</f>
        <v>0</v>
      </c>
      <c r="KW34" s="109">
        <f>Seniori!KW11</f>
        <v>0</v>
      </c>
      <c r="KX34" s="109">
        <f>Seniori!KX11</f>
        <v>0</v>
      </c>
      <c r="KY34" s="109">
        <f>Seniori!KY11</f>
        <v>0</v>
      </c>
      <c r="KZ34" s="109">
        <f>Seniori!KZ11</f>
        <v>0</v>
      </c>
      <c r="LA34" s="109">
        <f>Seniori!LA11</f>
        <v>0</v>
      </c>
      <c r="LB34" s="109">
        <f>Seniori!LB11</f>
        <v>0</v>
      </c>
      <c r="LC34" s="109">
        <f>Seniori!LC11</f>
        <v>0</v>
      </c>
      <c r="LD34" s="109">
        <f>Seniori!LD11</f>
        <v>0</v>
      </c>
      <c r="LE34" s="109">
        <f>Seniori!LE11</f>
        <v>0</v>
      </c>
      <c r="LF34" s="109">
        <f>Seniori!LF11</f>
        <v>0</v>
      </c>
      <c r="LG34" s="109">
        <f>Seniori!LG11</f>
        <v>0</v>
      </c>
      <c r="LH34" s="109">
        <f>Seniori!LH11</f>
        <v>0</v>
      </c>
      <c r="LI34" s="109">
        <f>Seniori!LI11</f>
        <v>0</v>
      </c>
      <c r="LJ34" s="109">
        <f>Seniori!LJ11</f>
        <v>0</v>
      </c>
      <c r="LK34" s="109">
        <f>Seniori!LK11</f>
        <v>0</v>
      </c>
      <c r="LL34" s="109">
        <f>Seniori!LL11</f>
        <v>0</v>
      </c>
      <c r="LM34" s="109">
        <f>Seniori!LM11</f>
        <v>0</v>
      </c>
      <c r="LN34" s="109">
        <f>Seniori!LN11</f>
        <v>0</v>
      </c>
      <c r="LO34" s="109">
        <f>Seniori!LO11</f>
        <v>0</v>
      </c>
      <c r="LP34" s="109">
        <f>Seniori!LP11</f>
        <v>0</v>
      </c>
      <c r="LQ34" s="109">
        <f>Seniori!LQ11</f>
        <v>0</v>
      </c>
      <c r="LR34" s="109">
        <f>Seniori!LR11</f>
        <v>0</v>
      </c>
      <c r="LS34" s="109">
        <f>Seniori!LS11</f>
        <v>0</v>
      </c>
      <c r="LT34" s="109">
        <f>Seniori!LT11</f>
        <v>0</v>
      </c>
      <c r="LU34" s="109">
        <f>Seniori!LU11</f>
        <v>0</v>
      </c>
      <c r="LV34" s="109">
        <f>Seniori!LV11</f>
        <v>0</v>
      </c>
      <c r="LW34" s="109">
        <f>Seniori!LW11</f>
        <v>0</v>
      </c>
      <c r="LX34" s="109">
        <f>Seniori!LX11</f>
        <v>0</v>
      </c>
      <c r="LY34" s="109">
        <f>Seniori!LY11</f>
        <v>0</v>
      </c>
      <c r="LZ34" s="109">
        <f>Seniori!LZ11</f>
        <v>0</v>
      </c>
      <c r="MA34" s="109">
        <f>Seniori!MA11</f>
        <v>0</v>
      </c>
      <c r="MB34" s="109">
        <f>Seniori!MB11</f>
        <v>0</v>
      </c>
      <c r="MC34" s="109">
        <f>Seniori!MC11</f>
        <v>0</v>
      </c>
      <c r="MD34" s="109">
        <f>Seniori!MD11</f>
        <v>0</v>
      </c>
      <c r="ME34" s="109">
        <f>Seniori!ME11</f>
        <v>0</v>
      </c>
      <c r="MF34" s="109">
        <f>Seniori!MF11</f>
        <v>0</v>
      </c>
      <c r="MG34" s="109">
        <f>Seniori!MG11</f>
        <v>0</v>
      </c>
      <c r="MH34" s="109">
        <f>Seniori!MH11</f>
        <v>0</v>
      </c>
      <c r="MI34" s="109">
        <f>Seniori!MI11</f>
        <v>0</v>
      </c>
      <c r="MJ34" s="109">
        <f>Seniori!MJ11</f>
        <v>0</v>
      </c>
      <c r="MK34" s="109">
        <f>Seniori!MK11</f>
        <v>0</v>
      </c>
      <c r="ML34" s="109">
        <f>Seniori!ML11</f>
        <v>0</v>
      </c>
      <c r="MM34" s="109">
        <f>Seniori!MM11</f>
        <v>0</v>
      </c>
      <c r="MN34" s="109">
        <f>Seniori!MN11</f>
        <v>0</v>
      </c>
      <c r="MO34" s="109">
        <f>Seniori!MO11</f>
        <v>0</v>
      </c>
      <c r="MP34" s="109">
        <f>Seniori!MP11</f>
        <v>0</v>
      </c>
      <c r="MQ34" s="109">
        <f>Seniori!MQ11</f>
        <v>0</v>
      </c>
      <c r="MR34" s="109">
        <f>Seniori!MR11</f>
        <v>0</v>
      </c>
      <c r="MS34" s="109">
        <f>Seniori!MS11</f>
        <v>0</v>
      </c>
      <c r="MT34" s="109">
        <f>Seniori!MT11</f>
        <v>0</v>
      </c>
      <c r="MU34" s="109">
        <f>Seniori!MU11</f>
        <v>0</v>
      </c>
      <c r="MV34" s="109">
        <f>Seniori!MV11</f>
        <v>0</v>
      </c>
      <c r="MW34" s="109">
        <f>Seniori!MW11</f>
        <v>0</v>
      </c>
      <c r="MX34" s="109">
        <f>Seniori!MX11</f>
        <v>0</v>
      </c>
      <c r="MY34" s="109">
        <f>Seniori!MY11</f>
        <v>0</v>
      </c>
      <c r="MZ34" s="109">
        <f>Seniori!MZ11</f>
        <v>0</v>
      </c>
      <c r="NA34" s="109">
        <f>Seniori!NA11</f>
        <v>0</v>
      </c>
      <c r="NB34" s="109">
        <f>Seniori!NB11</f>
        <v>0</v>
      </c>
      <c r="NC34" s="109">
        <f>Seniori!NC11</f>
        <v>0</v>
      </c>
      <c r="ND34" s="109">
        <f>Seniori!ND11</f>
        <v>0</v>
      </c>
      <c r="NE34" s="109">
        <f>Seniori!NE11</f>
        <v>0</v>
      </c>
      <c r="NF34" s="109">
        <f>Seniori!NF11</f>
        <v>0</v>
      </c>
      <c r="NG34" s="109">
        <f>Seniori!NG11</f>
        <v>0</v>
      </c>
      <c r="NH34" s="109">
        <f>Seniori!NH11</f>
        <v>0</v>
      </c>
      <c r="NI34" s="109">
        <f>Seniori!NI11</f>
        <v>0</v>
      </c>
      <c r="NJ34" s="109">
        <f>Seniori!NJ11</f>
        <v>0</v>
      </c>
      <c r="NK34" s="109">
        <f>Seniori!NK11</f>
        <v>0</v>
      </c>
      <c r="NL34" s="109">
        <f>Seniori!NL11</f>
        <v>0</v>
      </c>
      <c r="NM34" s="109">
        <f>Seniori!NM11</f>
        <v>0</v>
      </c>
      <c r="NN34" s="109">
        <f>Seniori!NN11</f>
        <v>0</v>
      </c>
      <c r="NO34" s="109">
        <f>Seniori!NO11</f>
        <v>0</v>
      </c>
      <c r="NP34" s="109">
        <f>Seniori!NP11</f>
        <v>0</v>
      </c>
      <c r="NQ34" s="109">
        <f>Seniori!NQ11</f>
        <v>0</v>
      </c>
      <c r="NR34" s="109">
        <f>Seniori!NR11</f>
        <v>0</v>
      </c>
      <c r="NS34" s="109">
        <f>Seniori!NS11</f>
        <v>0</v>
      </c>
      <c r="NT34" s="109">
        <f>Seniori!NT11</f>
        <v>0</v>
      </c>
      <c r="NU34" s="109">
        <f>Seniori!NU11</f>
        <v>0</v>
      </c>
      <c r="NV34" s="109">
        <f>Seniori!NV11</f>
        <v>0</v>
      </c>
      <c r="NW34" s="109">
        <f>Seniori!NW11</f>
        <v>0</v>
      </c>
      <c r="NX34" s="109">
        <f>Seniori!NX11</f>
        <v>0</v>
      </c>
      <c r="NY34" s="109">
        <f>Seniori!NY11</f>
        <v>0</v>
      </c>
      <c r="NZ34" s="109">
        <f>Seniori!NZ11</f>
        <v>0</v>
      </c>
      <c r="OA34" s="109">
        <f>Seniori!OA11</f>
        <v>0</v>
      </c>
      <c r="OB34" s="109">
        <f>Seniori!OB11</f>
        <v>0</v>
      </c>
      <c r="OC34" s="109">
        <f>Seniori!OC11</f>
        <v>0</v>
      </c>
      <c r="OD34" s="109">
        <f>Seniori!OD11</f>
        <v>0</v>
      </c>
      <c r="OE34" s="109">
        <f>Seniori!OE11</f>
        <v>0</v>
      </c>
      <c r="OF34" s="109">
        <f>Seniori!OF11</f>
        <v>0</v>
      </c>
      <c r="OG34" s="109">
        <f>Seniori!OG11</f>
        <v>0</v>
      </c>
      <c r="OH34" s="109">
        <f>Seniori!OH11</f>
        <v>0</v>
      </c>
      <c r="OI34" s="109">
        <f>Seniori!OI11</f>
        <v>0</v>
      </c>
      <c r="OJ34" s="109">
        <f>Seniori!OJ11</f>
        <v>0</v>
      </c>
      <c r="OK34" s="109">
        <f>Seniori!OK11</f>
        <v>0</v>
      </c>
      <c r="OL34" s="109">
        <f>Seniori!OL11</f>
        <v>0</v>
      </c>
      <c r="OM34" s="109">
        <f>Seniori!OM11</f>
        <v>0</v>
      </c>
      <c r="ON34" s="109">
        <f>Seniori!ON11</f>
        <v>0</v>
      </c>
      <c r="OO34" s="109">
        <f>Seniori!OO11</f>
        <v>0</v>
      </c>
      <c r="OP34" s="109">
        <f>Seniori!OP11</f>
        <v>0</v>
      </c>
      <c r="OQ34" s="109">
        <f>Seniori!OQ11</f>
        <v>0</v>
      </c>
      <c r="OR34" s="109">
        <f>Seniori!OR11</f>
        <v>0</v>
      </c>
      <c r="OS34" s="109">
        <f>Seniori!OS11</f>
        <v>0</v>
      </c>
      <c r="OT34" s="109">
        <f>Seniori!OT11</f>
        <v>0</v>
      </c>
      <c r="OU34" s="109">
        <f>Seniori!OU11</f>
        <v>0</v>
      </c>
      <c r="OV34" s="109">
        <f>Seniori!OV11</f>
        <v>0</v>
      </c>
      <c r="OW34" s="109">
        <f>Seniori!OW11</f>
        <v>0</v>
      </c>
      <c r="OX34" s="109">
        <f>Seniori!OX11</f>
        <v>0</v>
      </c>
      <c r="OY34" s="109">
        <f>Seniori!OY11</f>
        <v>0</v>
      </c>
      <c r="OZ34" s="109">
        <f>Seniori!OZ11</f>
        <v>0</v>
      </c>
      <c r="PA34" s="109">
        <f>Seniori!PA11</f>
        <v>0</v>
      </c>
      <c r="PB34" s="109">
        <f>Seniori!PB11</f>
        <v>0</v>
      </c>
      <c r="PC34" s="109">
        <f>Seniori!PC11</f>
        <v>0</v>
      </c>
      <c r="PD34" s="109">
        <f>Seniori!PD11</f>
        <v>0</v>
      </c>
      <c r="PE34" s="109">
        <f>Seniori!PE11</f>
        <v>0</v>
      </c>
      <c r="PF34" s="109">
        <f>Seniori!PF11</f>
        <v>0</v>
      </c>
      <c r="PG34" s="109">
        <f>Seniori!PG11</f>
        <v>0</v>
      </c>
      <c r="PH34" s="109">
        <f>Seniori!PH11</f>
        <v>0</v>
      </c>
      <c r="PI34" s="109">
        <f>Seniori!PI11</f>
        <v>0</v>
      </c>
      <c r="PJ34" s="109">
        <f>Seniori!PJ11</f>
        <v>0</v>
      </c>
      <c r="PK34" s="109">
        <f>Seniori!PK11</f>
        <v>0</v>
      </c>
      <c r="PL34" s="109">
        <f>Seniori!PL11</f>
        <v>0</v>
      </c>
      <c r="PM34" s="109">
        <f>Seniori!PM11</f>
        <v>0</v>
      </c>
      <c r="PN34" s="109">
        <f>Seniori!PN11</f>
        <v>0</v>
      </c>
      <c r="PO34" s="109">
        <f>Seniori!PO11</f>
        <v>0</v>
      </c>
      <c r="PP34" s="109">
        <f>Seniori!PP11</f>
        <v>0</v>
      </c>
      <c r="PQ34" s="109">
        <f>Seniori!PQ11</f>
        <v>0</v>
      </c>
      <c r="PR34" s="109">
        <f>Seniori!PR11</f>
        <v>0</v>
      </c>
      <c r="PS34" s="109">
        <f>Seniori!PS11</f>
        <v>0</v>
      </c>
      <c r="PT34" s="109">
        <f>Seniori!PT11</f>
        <v>0</v>
      </c>
      <c r="PU34" s="109">
        <f>Seniori!PU11</f>
        <v>0</v>
      </c>
      <c r="PV34" s="109">
        <f>Seniori!PV11</f>
        <v>0</v>
      </c>
      <c r="PW34" s="109">
        <f>Seniori!PW11</f>
        <v>0</v>
      </c>
      <c r="PX34" s="109">
        <f>Seniori!PX11</f>
        <v>0</v>
      </c>
      <c r="PY34" s="109">
        <f>Seniori!PY11</f>
        <v>0</v>
      </c>
      <c r="PZ34" s="109">
        <f>Seniori!PZ11</f>
        <v>0</v>
      </c>
      <c r="QA34" s="109">
        <f>Seniori!QA11</f>
        <v>0</v>
      </c>
      <c r="QB34" s="109">
        <f>Seniori!QB11</f>
        <v>0</v>
      </c>
      <c r="QC34" s="109">
        <f>Seniori!QC11</f>
        <v>0</v>
      </c>
      <c r="QD34" s="109">
        <f>Seniori!QD11</f>
        <v>0</v>
      </c>
      <c r="QE34" s="109">
        <f>Seniori!QE11</f>
        <v>0</v>
      </c>
      <c r="QF34" s="109">
        <f>Seniori!QF11</f>
        <v>0</v>
      </c>
      <c r="QG34" s="109">
        <f>Seniori!QG11</f>
        <v>0</v>
      </c>
      <c r="QH34" s="109">
        <f>Seniori!QH11</f>
        <v>0</v>
      </c>
      <c r="QI34" s="109">
        <f>Seniori!QI11</f>
        <v>0</v>
      </c>
      <c r="QJ34" s="109">
        <f>Seniori!QJ11</f>
        <v>0</v>
      </c>
      <c r="QK34" s="109">
        <f>Seniori!QK11</f>
        <v>0</v>
      </c>
      <c r="QL34" s="109">
        <f>Seniori!QL11</f>
        <v>0</v>
      </c>
      <c r="QM34" s="109">
        <f>Seniori!QM11</f>
        <v>0</v>
      </c>
      <c r="QN34" s="109">
        <f>Seniori!QN11</f>
        <v>0</v>
      </c>
      <c r="QO34" s="109">
        <f>Seniori!QO11</f>
        <v>0</v>
      </c>
      <c r="QP34" s="109">
        <f>Seniori!QP11</f>
        <v>0</v>
      </c>
      <c r="QQ34" s="109">
        <f>Seniori!QQ11</f>
        <v>0</v>
      </c>
      <c r="QR34" s="109">
        <f>Seniori!QR11</f>
        <v>0</v>
      </c>
      <c r="QS34" s="109">
        <f>Seniori!QS11</f>
        <v>0</v>
      </c>
      <c r="QT34" s="109">
        <f>Seniori!QT11</f>
        <v>0</v>
      </c>
      <c r="QU34" s="109">
        <f>Seniori!QU11</f>
        <v>0</v>
      </c>
      <c r="QV34" s="109">
        <f>Seniori!QV11</f>
        <v>0</v>
      </c>
      <c r="QW34" s="109">
        <f>Seniori!QW11</f>
        <v>0</v>
      </c>
      <c r="QX34" s="109">
        <f>Seniori!QX11</f>
        <v>0</v>
      </c>
      <c r="QY34" s="109">
        <f>Seniori!QY11</f>
        <v>0</v>
      </c>
      <c r="QZ34" s="109">
        <f>Seniori!QZ11</f>
        <v>0</v>
      </c>
      <c r="RA34" s="109">
        <f>Seniori!RA11</f>
        <v>0</v>
      </c>
      <c r="RB34" s="109">
        <f>Seniori!RB11</f>
        <v>0</v>
      </c>
      <c r="RC34" s="109">
        <f>Seniori!RC11</f>
        <v>0</v>
      </c>
      <c r="RD34" s="109">
        <f>Seniori!RD11</f>
        <v>0</v>
      </c>
      <c r="RE34" s="109">
        <f>Seniori!RE11</f>
        <v>0</v>
      </c>
      <c r="RF34" s="109">
        <f>Seniori!RF11</f>
        <v>0</v>
      </c>
      <c r="RG34" s="109">
        <f>Seniori!RG11</f>
        <v>0</v>
      </c>
      <c r="RH34" s="109">
        <f>Seniori!RH11</f>
        <v>0</v>
      </c>
      <c r="RI34" s="109">
        <f>Seniori!RI11</f>
        <v>0</v>
      </c>
      <c r="RJ34" s="109">
        <f>Seniori!RJ11</f>
        <v>0</v>
      </c>
      <c r="RK34" s="109">
        <f>Seniori!RK11</f>
        <v>0</v>
      </c>
      <c r="RL34" s="109">
        <f>Seniori!RL11</f>
        <v>0</v>
      </c>
      <c r="RM34" s="109">
        <f>Seniori!RM11</f>
        <v>0</v>
      </c>
      <c r="RN34" s="109">
        <f>Seniori!RN11</f>
        <v>0</v>
      </c>
      <c r="RO34" s="109">
        <f>Seniori!RO11</f>
        <v>0</v>
      </c>
      <c r="RP34" s="109">
        <f>Seniori!RP11</f>
        <v>0</v>
      </c>
      <c r="RQ34" s="109">
        <f>Seniori!RQ11</f>
        <v>0</v>
      </c>
      <c r="RR34" s="109">
        <f>Seniori!RR11</f>
        <v>0</v>
      </c>
      <c r="RS34" s="109">
        <f>Seniori!RS11</f>
        <v>0</v>
      </c>
      <c r="RT34" s="109">
        <f>Seniori!RT11</f>
        <v>0</v>
      </c>
      <c r="RU34" s="109">
        <f>Seniori!RU11</f>
        <v>0</v>
      </c>
      <c r="RV34" s="109">
        <f>Seniori!RV11</f>
        <v>0</v>
      </c>
      <c r="RW34" s="109">
        <f>Seniori!RW11</f>
        <v>0</v>
      </c>
      <c r="RX34" s="109">
        <f>Seniori!RX11</f>
        <v>0</v>
      </c>
      <c r="RY34" s="109">
        <f>Seniori!RY11</f>
        <v>0</v>
      </c>
      <c r="RZ34" s="109">
        <f>Seniori!RZ11</f>
        <v>0</v>
      </c>
      <c r="SA34" s="109">
        <f>Seniori!SA11</f>
        <v>0</v>
      </c>
      <c r="SB34" s="109">
        <f>Seniori!SB11</f>
        <v>0</v>
      </c>
      <c r="SC34" s="109">
        <f>Seniori!SC11</f>
        <v>0</v>
      </c>
      <c r="SD34" s="109">
        <f>Seniori!SD11</f>
        <v>0</v>
      </c>
      <c r="SE34" s="109">
        <f>Seniori!SE11</f>
        <v>0</v>
      </c>
      <c r="SF34" s="109">
        <f>Seniori!SF11</f>
        <v>0</v>
      </c>
      <c r="SG34" s="109">
        <f>Seniori!SG11</f>
        <v>0</v>
      </c>
      <c r="SH34" s="109">
        <f>Seniori!SH11</f>
        <v>0</v>
      </c>
      <c r="SI34" s="109">
        <f>Seniori!SI11</f>
        <v>0</v>
      </c>
      <c r="SJ34" s="109">
        <f>Seniori!SJ11</f>
        <v>0</v>
      </c>
      <c r="SK34" s="109">
        <f>Seniori!SK11</f>
        <v>0</v>
      </c>
      <c r="SL34" s="109">
        <f>Seniori!SL11</f>
        <v>0</v>
      </c>
      <c r="SM34" s="109">
        <f>Seniori!SM11</f>
        <v>0</v>
      </c>
      <c r="SN34" s="109">
        <f>Seniori!SN11</f>
        <v>0</v>
      </c>
      <c r="SO34" s="109">
        <f>Seniori!SO11</f>
        <v>0</v>
      </c>
      <c r="SP34" s="109">
        <f>Seniori!SP11</f>
        <v>0</v>
      </c>
      <c r="SQ34" s="109">
        <f>Seniori!SQ11</f>
        <v>0</v>
      </c>
      <c r="SR34" s="109">
        <f>Seniori!SR11</f>
        <v>0</v>
      </c>
      <c r="SS34" s="109">
        <f>Seniori!SS11</f>
        <v>0</v>
      </c>
      <c r="ST34" s="109">
        <f>Seniori!ST11</f>
        <v>0</v>
      </c>
      <c r="SU34" s="109">
        <f>Seniori!SU11</f>
        <v>0</v>
      </c>
      <c r="SV34" s="109">
        <f>Seniori!SV11</f>
        <v>0</v>
      </c>
      <c r="SW34" s="109">
        <f>Seniori!SW11</f>
        <v>0</v>
      </c>
      <c r="SX34" s="109">
        <f>Seniori!SX11</f>
        <v>0</v>
      </c>
      <c r="SY34" s="109">
        <f>Seniori!SY11</f>
        <v>0</v>
      </c>
      <c r="SZ34" s="109">
        <f>Seniori!SZ11</f>
        <v>0</v>
      </c>
      <c r="TA34" s="109">
        <f>Seniori!TA11</f>
        <v>0</v>
      </c>
      <c r="TB34" s="109">
        <f>Seniori!TB11</f>
        <v>0</v>
      </c>
    </row>
    <row r="35" spans="1:522" s="10" customFormat="1" ht="18" customHeight="1" x14ac:dyDescent="0.2">
      <c r="A35" s="12">
        <v>26</v>
      </c>
      <c r="B35" s="11" t="s">
        <v>361</v>
      </c>
      <c r="C35" s="1">
        <v>12210</v>
      </c>
      <c r="D35" s="1">
        <v>2018</v>
      </c>
      <c r="E35" s="4" t="s">
        <v>709</v>
      </c>
      <c r="F35" s="1">
        <v>2852</v>
      </c>
      <c r="G35" s="9" t="s">
        <v>129</v>
      </c>
      <c r="H35" s="4" t="s">
        <v>69</v>
      </c>
      <c r="I35" s="1">
        <f>SUM(K35:TB35)</f>
        <v>7</v>
      </c>
      <c r="J35" s="12">
        <f>Tabuľka311[[#This Row],[Stĺpec9]]</f>
        <v>7</v>
      </c>
      <c r="K35" s="109">
        <f>Seniori!K76</f>
        <v>0</v>
      </c>
      <c r="L35" s="109">
        <f>Seniori!L76</f>
        <v>0</v>
      </c>
      <c r="M35" s="109">
        <f>Seniori!M76</f>
        <v>0</v>
      </c>
      <c r="N35" s="109">
        <f>Seniori!N76</f>
        <v>0</v>
      </c>
      <c r="O35" s="109">
        <f>Seniori!O76</f>
        <v>0</v>
      </c>
      <c r="P35" s="109">
        <f>Seniori!P76</f>
        <v>0</v>
      </c>
      <c r="Q35" s="109">
        <f>Seniori!Q76</f>
        <v>0</v>
      </c>
      <c r="R35" s="109">
        <f>Seniori!R76</f>
        <v>0</v>
      </c>
      <c r="S35" s="109">
        <f>Seniori!S76</f>
        <v>0</v>
      </c>
      <c r="T35" s="109">
        <f>Seniori!T76</f>
        <v>0</v>
      </c>
      <c r="U35" s="109">
        <f>Seniori!U76</f>
        <v>0</v>
      </c>
      <c r="V35" s="109">
        <f>Seniori!V76</f>
        <v>0</v>
      </c>
      <c r="W35" s="109">
        <f>Seniori!W76</f>
        <v>0</v>
      </c>
      <c r="X35" s="109">
        <f>Seniori!X76</f>
        <v>0</v>
      </c>
      <c r="Y35" s="109">
        <f>Seniori!Y76</f>
        <v>0</v>
      </c>
      <c r="Z35" s="109">
        <f>Seniori!Z76</f>
        <v>0</v>
      </c>
      <c r="AA35" s="109">
        <f>Seniori!AA76</f>
        <v>0</v>
      </c>
      <c r="AB35" s="109">
        <f>Seniori!AB76</f>
        <v>0</v>
      </c>
      <c r="AC35" s="109">
        <f>Seniori!AC76</f>
        <v>0</v>
      </c>
      <c r="AD35" s="109">
        <f>Seniori!AD76</f>
        <v>0</v>
      </c>
      <c r="AE35" s="109">
        <f>Seniori!AE76</f>
        <v>0</v>
      </c>
      <c r="AF35" s="109">
        <f>Seniori!AF76</f>
        <v>0</v>
      </c>
      <c r="AG35" s="109">
        <f>Seniori!AG76</f>
        <v>0</v>
      </c>
      <c r="AH35" s="109">
        <f>Seniori!AH76</f>
        <v>0</v>
      </c>
      <c r="AI35" s="109">
        <f>Seniori!AI76</f>
        <v>0</v>
      </c>
      <c r="AJ35" s="109">
        <f>Seniori!AJ76</f>
        <v>0</v>
      </c>
      <c r="AK35" s="109">
        <f>Seniori!AK76</f>
        <v>0</v>
      </c>
      <c r="AL35" s="109">
        <f>Seniori!AL76</f>
        <v>0</v>
      </c>
      <c r="AM35" s="109">
        <f>Seniori!AM76</f>
        <v>0</v>
      </c>
      <c r="AN35" s="109">
        <f>Seniori!AN76</f>
        <v>0</v>
      </c>
      <c r="AO35" s="109">
        <f>Seniori!AO76</f>
        <v>0</v>
      </c>
      <c r="AP35" s="109">
        <f>Seniori!AP76</f>
        <v>0</v>
      </c>
      <c r="AQ35" s="109">
        <f>Seniori!AQ76</f>
        <v>0</v>
      </c>
      <c r="AR35" s="109">
        <f>Seniori!AR76</f>
        <v>0</v>
      </c>
      <c r="AS35" s="109">
        <f>Seniori!AS76</f>
        <v>0</v>
      </c>
      <c r="AT35" s="109">
        <f>Seniori!AT76</f>
        <v>0</v>
      </c>
      <c r="AU35" s="109">
        <f>Seniori!AU76</f>
        <v>0</v>
      </c>
      <c r="AV35" s="109">
        <f>Seniori!AV76</f>
        <v>0</v>
      </c>
      <c r="AW35" s="109">
        <f>Seniori!AW76</f>
        <v>0</v>
      </c>
      <c r="AX35" s="109">
        <f>Seniori!AX76</f>
        <v>0</v>
      </c>
      <c r="AY35" s="109">
        <f>Seniori!AY76</f>
        <v>0</v>
      </c>
      <c r="AZ35" s="109">
        <f>Seniori!AZ76</f>
        <v>0</v>
      </c>
      <c r="BA35" s="109">
        <f>Seniori!BA76</f>
        <v>0</v>
      </c>
      <c r="BB35" s="109">
        <f>Seniori!BB76</f>
        <v>0</v>
      </c>
      <c r="BC35" s="109">
        <f>Seniori!BC76</f>
        <v>0</v>
      </c>
      <c r="BD35" s="109">
        <f>Seniori!BD76</f>
        <v>0</v>
      </c>
      <c r="BE35" s="109">
        <f>Seniori!BE76</f>
        <v>0</v>
      </c>
      <c r="BF35" s="109">
        <f>Seniori!BF76</f>
        <v>0</v>
      </c>
      <c r="BG35" s="109">
        <f>Seniori!BG76</f>
        <v>0</v>
      </c>
      <c r="BH35" s="109">
        <f>Seniori!BH76</f>
        <v>0</v>
      </c>
      <c r="BI35" s="109">
        <f>Seniori!BI76</f>
        <v>0</v>
      </c>
      <c r="BJ35" s="109">
        <f>Seniori!BJ76</f>
        <v>0</v>
      </c>
      <c r="BK35" s="109">
        <f>Seniori!BK76</f>
        <v>0</v>
      </c>
      <c r="BL35" s="109">
        <f>Seniori!BL76</f>
        <v>0</v>
      </c>
      <c r="BM35" s="109">
        <f>Seniori!BM76</f>
        <v>0</v>
      </c>
      <c r="BN35" s="109">
        <f>Seniori!BN76</f>
        <v>0</v>
      </c>
      <c r="BO35" s="109">
        <f>Seniori!BO76</f>
        <v>0</v>
      </c>
      <c r="BP35" s="109">
        <f>Seniori!BP76</f>
        <v>0</v>
      </c>
      <c r="BQ35" s="109">
        <f>Seniori!BQ76</f>
        <v>0</v>
      </c>
      <c r="BR35" s="109">
        <f>Seniori!BR76</f>
        <v>0</v>
      </c>
      <c r="BS35" s="109">
        <f>Seniori!BS76</f>
        <v>0</v>
      </c>
      <c r="BT35" s="109">
        <f>Seniori!BT76</f>
        <v>0</v>
      </c>
      <c r="BU35" s="109">
        <f>Seniori!BU76</f>
        <v>0</v>
      </c>
      <c r="BV35" s="109">
        <f>Seniori!BV76</f>
        <v>0</v>
      </c>
      <c r="BW35" s="109">
        <f>Seniori!BW76</f>
        <v>0</v>
      </c>
      <c r="BX35" s="109">
        <f>Seniori!BX76</f>
        <v>0</v>
      </c>
      <c r="BY35" s="109">
        <f>Seniori!BY76</f>
        <v>0</v>
      </c>
      <c r="BZ35" s="109">
        <f>Seniori!BZ76</f>
        <v>0</v>
      </c>
      <c r="CA35" s="109">
        <f>Seniori!CA76</f>
        <v>0</v>
      </c>
      <c r="CB35" s="109">
        <f>Seniori!CB76</f>
        <v>0</v>
      </c>
      <c r="CC35" s="109">
        <f>Seniori!CC76</f>
        <v>0</v>
      </c>
      <c r="CD35" s="109">
        <f>Seniori!CD76</f>
        <v>0</v>
      </c>
      <c r="CE35" s="109">
        <f>Seniori!CE76</f>
        <v>0</v>
      </c>
      <c r="CF35" s="109">
        <f>Seniori!CF76</f>
        <v>0</v>
      </c>
      <c r="CG35" s="109">
        <f>Seniori!CG76</f>
        <v>0</v>
      </c>
      <c r="CH35" s="109">
        <f>Seniori!CH76</f>
        <v>0</v>
      </c>
      <c r="CI35" s="109">
        <f>Seniori!CI76</f>
        <v>0</v>
      </c>
      <c r="CJ35" s="109">
        <f>Seniori!CJ76</f>
        <v>0</v>
      </c>
      <c r="CK35" s="109">
        <f>Seniori!CK76</f>
        <v>0</v>
      </c>
      <c r="CL35" s="109">
        <f>Seniori!CL76</f>
        <v>0</v>
      </c>
      <c r="CM35" s="109">
        <f>Seniori!CM76</f>
        <v>0</v>
      </c>
      <c r="CN35" s="109">
        <f>Seniori!CN76</f>
        <v>0</v>
      </c>
      <c r="CO35" s="109">
        <f>Seniori!CO76</f>
        <v>0</v>
      </c>
      <c r="CP35" s="109">
        <f>Seniori!CP76</f>
        <v>0</v>
      </c>
      <c r="CQ35" s="109">
        <f>Seniori!CQ76</f>
        <v>0</v>
      </c>
      <c r="CR35" s="109">
        <f>Seniori!CR76</f>
        <v>0</v>
      </c>
      <c r="CS35" s="109">
        <f>Seniori!CS76</f>
        <v>0</v>
      </c>
      <c r="CT35" s="109">
        <f>Seniori!CT76</f>
        <v>0</v>
      </c>
      <c r="CU35" s="109">
        <f>Seniori!CU76</f>
        <v>0</v>
      </c>
      <c r="CV35" s="109">
        <f>Seniori!CV76</f>
        <v>0</v>
      </c>
      <c r="CW35" s="109">
        <f>Seniori!CW76</f>
        <v>0</v>
      </c>
      <c r="CX35" s="109">
        <f>Seniori!CX76</f>
        <v>0</v>
      </c>
      <c r="CY35" s="109">
        <f>Seniori!CY76</f>
        <v>0</v>
      </c>
      <c r="CZ35" s="109">
        <f>Seniori!CZ76</f>
        <v>0</v>
      </c>
      <c r="DA35" s="109">
        <f>Seniori!DA76</f>
        <v>0</v>
      </c>
      <c r="DB35" s="109">
        <f>Seniori!DB76</f>
        <v>0</v>
      </c>
      <c r="DC35" s="109">
        <f>Seniori!DC76</f>
        <v>0</v>
      </c>
      <c r="DD35" s="109">
        <f>Seniori!DD76</f>
        <v>0</v>
      </c>
      <c r="DE35" s="109">
        <f>Seniori!DE76</f>
        <v>0</v>
      </c>
      <c r="DF35" s="109">
        <f>Seniori!DF76</f>
        <v>0</v>
      </c>
      <c r="DG35" s="109">
        <f>Seniori!DG76</f>
        <v>0</v>
      </c>
      <c r="DH35" s="109">
        <f>Seniori!DH76</f>
        <v>0</v>
      </c>
      <c r="DI35" s="109">
        <f>Seniori!DI76</f>
        <v>0</v>
      </c>
      <c r="DJ35" s="109">
        <f>Seniori!DJ76</f>
        <v>0</v>
      </c>
      <c r="DK35" s="109">
        <f>Seniori!DK76</f>
        <v>0</v>
      </c>
      <c r="DL35" s="109">
        <f>Seniori!DL76</f>
        <v>0</v>
      </c>
      <c r="DM35" s="109">
        <f>Seniori!DM76</f>
        <v>0</v>
      </c>
      <c r="DN35" s="109">
        <f>Seniori!DN76</f>
        <v>0</v>
      </c>
      <c r="DO35" s="109">
        <f>Seniori!DO76</f>
        <v>0</v>
      </c>
      <c r="DP35" s="109">
        <f>Seniori!DP76</f>
        <v>0</v>
      </c>
      <c r="DQ35" s="109">
        <f>Seniori!DQ76</f>
        <v>0</v>
      </c>
      <c r="DR35" s="109">
        <f>Seniori!DR76</f>
        <v>0</v>
      </c>
      <c r="DS35" s="109">
        <f>Seniori!DS76</f>
        <v>0</v>
      </c>
      <c r="DT35" s="109">
        <f>Seniori!DT76</f>
        <v>0</v>
      </c>
      <c r="DU35" s="109">
        <f>Seniori!DU76</f>
        <v>0</v>
      </c>
      <c r="DV35" s="109">
        <f>Seniori!DV76</f>
        <v>0</v>
      </c>
      <c r="DW35" s="109">
        <f>Seniori!DW76</f>
        <v>0</v>
      </c>
      <c r="DX35" s="109">
        <f>Seniori!DX76</f>
        <v>0</v>
      </c>
      <c r="DY35" s="109">
        <f>Seniori!DY76</f>
        <v>0</v>
      </c>
      <c r="DZ35" s="109">
        <f>Seniori!DZ76</f>
        <v>0</v>
      </c>
      <c r="EA35" s="109">
        <f>Seniori!EA76</f>
        <v>0</v>
      </c>
      <c r="EB35" s="109">
        <f>Seniori!EB76</f>
        <v>0</v>
      </c>
      <c r="EC35" s="109">
        <f>Seniori!EC76</f>
        <v>0</v>
      </c>
      <c r="ED35" s="109">
        <f>Seniori!ED76</f>
        <v>0</v>
      </c>
      <c r="EE35" s="109">
        <f>Seniori!EE76</f>
        <v>0</v>
      </c>
      <c r="EF35" s="109">
        <f>Seniori!EF76</f>
        <v>0</v>
      </c>
      <c r="EG35" s="109">
        <f>Seniori!EG76</f>
        <v>0</v>
      </c>
      <c r="EH35" s="109">
        <f>Seniori!EH76</f>
        <v>0</v>
      </c>
      <c r="EI35" s="109">
        <f>Seniori!EI76</f>
        <v>0</v>
      </c>
      <c r="EJ35" s="109">
        <f>Seniori!EJ76</f>
        <v>0</v>
      </c>
      <c r="EK35" s="109">
        <f>Seniori!EK76</f>
        <v>0</v>
      </c>
      <c r="EL35" s="109">
        <f>Seniori!EL76</f>
        <v>0</v>
      </c>
      <c r="EM35" s="109">
        <f>Seniori!EM76</f>
        <v>0</v>
      </c>
      <c r="EN35" s="109">
        <f>Seniori!EN76</f>
        <v>0</v>
      </c>
      <c r="EO35" s="109">
        <f>Seniori!EO76</f>
        <v>0</v>
      </c>
      <c r="EP35" s="109">
        <f>Seniori!EP76</f>
        <v>0</v>
      </c>
      <c r="EQ35" s="109">
        <f>Seniori!EQ76</f>
        <v>0</v>
      </c>
      <c r="ER35" s="109">
        <f>Seniori!ER76</f>
        <v>0</v>
      </c>
      <c r="ES35" s="109">
        <f>Seniori!ES76</f>
        <v>0</v>
      </c>
      <c r="ET35" s="109">
        <f>Seniori!ET76</f>
        <v>0</v>
      </c>
      <c r="EU35" s="109">
        <f>Seniori!EU76</f>
        <v>0</v>
      </c>
      <c r="EV35" s="109">
        <f>Seniori!EV76</f>
        <v>0</v>
      </c>
      <c r="EW35" s="109">
        <f>Seniori!EW76</f>
        <v>0</v>
      </c>
      <c r="EX35" s="109">
        <f>Seniori!EX76</f>
        <v>0</v>
      </c>
      <c r="EY35" s="109">
        <f>Seniori!EY76</f>
        <v>0</v>
      </c>
      <c r="EZ35" s="109">
        <f>Seniori!EZ76</f>
        <v>0</v>
      </c>
      <c r="FA35" s="109">
        <f>Seniori!FA76</f>
        <v>0</v>
      </c>
      <c r="FB35" s="109">
        <f>Seniori!FB76</f>
        <v>0</v>
      </c>
      <c r="FC35" s="109">
        <f>Seniori!FC76</f>
        <v>0</v>
      </c>
      <c r="FD35" s="109">
        <f>Seniori!FD76</f>
        <v>0</v>
      </c>
      <c r="FE35" s="109">
        <f>Seniori!FE76</f>
        <v>0</v>
      </c>
      <c r="FF35" s="109">
        <f>Seniori!FF76</f>
        <v>0</v>
      </c>
      <c r="FG35" s="109">
        <f>Seniori!FG76</f>
        <v>0</v>
      </c>
      <c r="FH35" s="109">
        <f>Seniori!FH76</f>
        <v>0</v>
      </c>
      <c r="FI35" s="109">
        <f>Seniori!FI76</f>
        <v>0</v>
      </c>
      <c r="FJ35" s="109">
        <f>Seniori!FJ76</f>
        <v>0</v>
      </c>
      <c r="FK35" s="109">
        <f>Seniori!FK76</f>
        <v>0</v>
      </c>
      <c r="FL35" s="109">
        <f>Seniori!FL76</f>
        <v>0</v>
      </c>
      <c r="FM35" s="109">
        <f>Seniori!FM76</f>
        <v>0</v>
      </c>
      <c r="FN35" s="109">
        <f>Seniori!FN76</f>
        <v>0</v>
      </c>
      <c r="FO35" s="109">
        <f>Seniori!FO76</f>
        <v>0</v>
      </c>
      <c r="FP35" s="109">
        <f>Seniori!FP76</f>
        <v>0</v>
      </c>
      <c r="FQ35" s="109">
        <f>Seniori!FQ76</f>
        <v>0</v>
      </c>
      <c r="FR35" s="109">
        <f>Seniori!FR76</f>
        <v>0</v>
      </c>
      <c r="FS35" s="109">
        <f>Seniori!FS76</f>
        <v>0</v>
      </c>
      <c r="FT35" s="109">
        <f>Seniori!FT76</f>
        <v>0</v>
      </c>
      <c r="FU35" s="109">
        <f>Seniori!FU76</f>
        <v>0</v>
      </c>
      <c r="FV35" s="109">
        <f>Seniori!FV76</f>
        <v>0</v>
      </c>
      <c r="FW35" s="109">
        <f>Seniori!FW76</f>
        <v>0</v>
      </c>
      <c r="FX35" s="109">
        <f>Seniori!FX76</f>
        <v>0</v>
      </c>
      <c r="FY35" s="109">
        <f>Seniori!FY76</f>
        <v>0</v>
      </c>
      <c r="FZ35" s="109">
        <f>Seniori!FZ76</f>
        <v>0</v>
      </c>
      <c r="GA35" s="109">
        <f>Seniori!GA76</f>
        <v>0</v>
      </c>
      <c r="GB35" s="109">
        <f>Seniori!GB76</f>
        <v>0</v>
      </c>
      <c r="GC35" s="109">
        <f>Seniori!GC76</f>
        <v>0</v>
      </c>
      <c r="GD35" s="109">
        <f>Seniori!GD76</f>
        <v>0</v>
      </c>
      <c r="GE35" s="109">
        <f>Seniori!GE76</f>
        <v>0</v>
      </c>
      <c r="GF35" s="109">
        <f>Seniori!GF76</f>
        <v>0</v>
      </c>
      <c r="GG35" s="109">
        <f>Seniori!GG76</f>
        <v>0</v>
      </c>
      <c r="GH35" s="109">
        <f>Seniori!GH76</f>
        <v>0</v>
      </c>
      <c r="GI35" s="109">
        <f>Seniori!GI76</f>
        <v>0</v>
      </c>
      <c r="GJ35" s="109">
        <f>Seniori!GJ76</f>
        <v>0</v>
      </c>
      <c r="GK35" s="109">
        <f>Seniori!GK76</f>
        <v>0</v>
      </c>
      <c r="GL35" s="109">
        <f>Seniori!GL76</f>
        <v>0</v>
      </c>
      <c r="GM35" s="109">
        <f>Seniori!GM76</f>
        <v>0</v>
      </c>
      <c r="GN35" s="109">
        <f>Seniori!GN76</f>
        <v>0</v>
      </c>
      <c r="GO35" s="109">
        <f>Seniori!GO76</f>
        <v>0</v>
      </c>
      <c r="GP35" s="109">
        <f>Seniori!GP76</f>
        <v>0</v>
      </c>
      <c r="GQ35" s="109">
        <f>Seniori!GQ76</f>
        <v>0</v>
      </c>
      <c r="GR35" s="109">
        <f>Seniori!GR76</f>
        <v>0</v>
      </c>
      <c r="GS35" s="109">
        <f>Seniori!GS76</f>
        <v>0</v>
      </c>
      <c r="GT35" s="109">
        <f>Seniori!GT76</f>
        <v>0</v>
      </c>
      <c r="GU35" s="109">
        <f>Seniori!GU76</f>
        <v>0</v>
      </c>
      <c r="GV35" s="109">
        <f>Seniori!GV76</f>
        <v>0</v>
      </c>
      <c r="GW35" s="109">
        <f>Seniori!GW76</f>
        <v>0</v>
      </c>
      <c r="GX35" s="109">
        <f>Seniori!GX76</f>
        <v>0</v>
      </c>
      <c r="GY35" s="109">
        <f>Seniori!GY76</f>
        <v>0</v>
      </c>
      <c r="GZ35" s="109">
        <f>Seniori!GZ76</f>
        <v>0</v>
      </c>
      <c r="HA35" s="109">
        <f>Seniori!HA76</f>
        <v>0</v>
      </c>
      <c r="HB35" s="109">
        <f>Seniori!HB76</f>
        <v>0</v>
      </c>
      <c r="HC35" s="109">
        <f>Seniori!HC76</f>
        <v>0</v>
      </c>
      <c r="HD35" s="109">
        <f>Seniori!HD76</f>
        <v>0</v>
      </c>
      <c r="HE35" s="109">
        <f>Seniori!HE76</f>
        <v>0</v>
      </c>
      <c r="HF35" s="109">
        <f>Seniori!HF76</f>
        <v>0</v>
      </c>
      <c r="HG35" s="109">
        <f>Seniori!HG76</f>
        <v>0</v>
      </c>
      <c r="HH35" s="109">
        <f>Seniori!HH76</f>
        <v>0</v>
      </c>
      <c r="HI35" s="109">
        <f>Seniori!HI76</f>
        <v>0</v>
      </c>
      <c r="HJ35" s="109">
        <f>Seniori!HJ76</f>
        <v>0</v>
      </c>
      <c r="HK35" s="109">
        <f>Seniori!HK76</f>
        <v>0</v>
      </c>
      <c r="HL35" s="109">
        <f>Seniori!HL76</f>
        <v>0</v>
      </c>
      <c r="HM35" s="109">
        <f>Seniori!HM76</f>
        <v>0</v>
      </c>
      <c r="HN35" s="109">
        <f>Seniori!HN76</f>
        <v>0</v>
      </c>
      <c r="HO35" s="109">
        <f>Seniori!HO76</f>
        <v>0</v>
      </c>
      <c r="HP35" s="109">
        <f>Seniori!HP76</f>
        <v>0</v>
      </c>
      <c r="HQ35" s="109">
        <f>Seniori!HQ76</f>
        <v>0</v>
      </c>
      <c r="HR35" s="109">
        <f>Seniori!HR76</f>
        <v>0</v>
      </c>
      <c r="HS35" s="109">
        <f>Seniori!HS76</f>
        <v>0</v>
      </c>
      <c r="HT35" s="109">
        <f>Seniori!HT76</f>
        <v>0</v>
      </c>
      <c r="HU35" s="109">
        <f>Seniori!HU76</f>
        <v>0</v>
      </c>
      <c r="HV35" s="109">
        <f>Seniori!HV76</f>
        <v>0</v>
      </c>
      <c r="HW35" s="109">
        <f>Seniori!HW76</f>
        <v>0</v>
      </c>
      <c r="HX35" s="109">
        <f>Seniori!HX76</f>
        <v>0</v>
      </c>
      <c r="HY35" s="109">
        <f>Seniori!HY76</f>
        <v>0</v>
      </c>
      <c r="HZ35" s="109">
        <f>Seniori!HZ76</f>
        <v>0</v>
      </c>
      <c r="IA35" s="109">
        <f>Seniori!IA76</f>
        <v>0</v>
      </c>
      <c r="IB35" s="109">
        <f>Seniori!IB76</f>
        <v>0</v>
      </c>
      <c r="IC35" s="109">
        <f>Seniori!IC76</f>
        <v>0</v>
      </c>
      <c r="ID35" s="109">
        <f>Seniori!ID76</f>
        <v>0</v>
      </c>
      <c r="IE35" s="109">
        <f>Seniori!IE76</f>
        <v>0</v>
      </c>
      <c r="IF35" s="109">
        <f>Seniori!IF76</f>
        <v>0</v>
      </c>
      <c r="IG35" s="109">
        <f>Seniori!IG76</f>
        <v>0</v>
      </c>
      <c r="IH35" s="109">
        <f>Seniori!IH76</f>
        <v>0</v>
      </c>
      <c r="II35" s="109">
        <f>Seniori!II76</f>
        <v>0</v>
      </c>
      <c r="IJ35" s="109">
        <f>Seniori!IJ76</f>
        <v>0</v>
      </c>
      <c r="IK35" s="109">
        <f>Seniori!IK76</f>
        <v>0</v>
      </c>
      <c r="IL35" s="109">
        <f>Seniori!IL76</f>
        <v>0</v>
      </c>
      <c r="IM35" s="109">
        <f>Seniori!IM76</f>
        <v>0</v>
      </c>
      <c r="IN35" s="109">
        <f>Seniori!IN76</f>
        <v>0</v>
      </c>
      <c r="IO35" s="109">
        <f>Seniori!IO76</f>
        <v>0</v>
      </c>
      <c r="IP35" s="109">
        <f>Seniori!IP76</f>
        <v>0</v>
      </c>
      <c r="IQ35" s="109">
        <f>Seniori!IQ76</f>
        <v>0</v>
      </c>
      <c r="IR35" s="109" t="str">
        <f>Seniori!IR76</f>
        <v>o</v>
      </c>
      <c r="IS35" s="109">
        <f>Seniori!IS76</f>
        <v>0</v>
      </c>
      <c r="IT35" s="109">
        <f>Seniori!IT76</f>
        <v>0</v>
      </c>
      <c r="IU35" s="109">
        <f>Seniori!IU76</f>
        <v>0</v>
      </c>
      <c r="IV35" s="109">
        <f>Seniori!IV76</f>
        <v>0</v>
      </c>
      <c r="IW35" s="109">
        <f>Seniori!IW76</f>
        <v>0</v>
      </c>
      <c r="IX35" s="109">
        <f>Seniori!IX76</f>
        <v>0</v>
      </c>
      <c r="IY35" s="109">
        <f>Seniori!IY76</f>
        <v>0</v>
      </c>
      <c r="IZ35" s="109">
        <f>Seniori!IZ76</f>
        <v>0</v>
      </c>
      <c r="JA35" s="109">
        <f>Seniori!JA76</f>
        <v>0</v>
      </c>
      <c r="JB35" s="109">
        <f>Seniori!JB76</f>
        <v>7</v>
      </c>
      <c r="JC35" s="109">
        <f>Seniori!JC76</f>
        <v>0</v>
      </c>
      <c r="JD35" s="109">
        <f>Seniori!JD76</f>
        <v>0</v>
      </c>
      <c r="JE35" s="109">
        <f>Seniori!JE76</f>
        <v>0</v>
      </c>
      <c r="JF35" s="109">
        <f>Seniori!JF76</f>
        <v>0</v>
      </c>
      <c r="JG35" s="109">
        <f>Seniori!JG76</f>
        <v>0</v>
      </c>
      <c r="JH35" s="109">
        <f>Seniori!JH76</f>
        <v>0</v>
      </c>
      <c r="JI35" s="109">
        <f>Seniori!JI76</f>
        <v>0</v>
      </c>
      <c r="JJ35" s="109">
        <f>Seniori!JJ76</f>
        <v>0</v>
      </c>
      <c r="JK35" s="109">
        <f>Seniori!JK76</f>
        <v>0</v>
      </c>
      <c r="JL35" s="109">
        <f>Seniori!JL76</f>
        <v>0</v>
      </c>
      <c r="JM35" s="109">
        <f>Seniori!JM76</f>
        <v>0</v>
      </c>
      <c r="JN35" s="109">
        <f>Seniori!JN76</f>
        <v>0</v>
      </c>
      <c r="JO35" s="109">
        <f>Seniori!JO76</f>
        <v>0</v>
      </c>
      <c r="JP35" s="109">
        <f>Seniori!JP76</f>
        <v>0</v>
      </c>
      <c r="JQ35" s="109">
        <f>Seniori!JQ76</f>
        <v>0</v>
      </c>
      <c r="JR35" s="109">
        <f>Seniori!JR76</f>
        <v>0</v>
      </c>
      <c r="JS35" s="109">
        <f>Seniori!JS76</f>
        <v>0</v>
      </c>
      <c r="JT35" s="109">
        <f>Seniori!JT76</f>
        <v>0</v>
      </c>
      <c r="JU35" s="109">
        <f>Seniori!JU76</f>
        <v>0</v>
      </c>
      <c r="JV35" s="109">
        <f>Seniori!JV76</f>
        <v>0</v>
      </c>
      <c r="JW35" s="109">
        <f>Seniori!JW76</f>
        <v>0</v>
      </c>
      <c r="JX35" s="109">
        <f>Seniori!JX76</f>
        <v>0</v>
      </c>
      <c r="JY35" s="109">
        <f>Seniori!JY76</f>
        <v>0</v>
      </c>
      <c r="JZ35" s="109">
        <f>Seniori!JZ76</f>
        <v>0</v>
      </c>
      <c r="KA35" s="109">
        <f>Seniori!KA76</f>
        <v>0</v>
      </c>
      <c r="KB35" s="109">
        <f>Seniori!KB76</f>
        <v>0</v>
      </c>
      <c r="KC35" s="109">
        <f>Seniori!KC76</f>
        <v>0</v>
      </c>
      <c r="KD35" s="109">
        <f>Seniori!KD76</f>
        <v>0</v>
      </c>
      <c r="KE35" s="109">
        <f>Seniori!KE76</f>
        <v>0</v>
      </c>
      <c r="KF35" s="109">
        <f>Seniori!KF76</f>
        <v>0</v>
      </c>
      <c r="KG35" s="109">
        <f>Seniori!KG76</f>
        <v>0</v>
      </c>
      <c r="KH35" s="109">
        <f>Seniori!KH76</f>
        <v>0</v>
      </c>
      <c r="KI35" s="109">
        <f>Seniori!KI76</f>
        <v>0</v>
      </c>
      <c r="KJ35" s="109">
        <f>Seniori!KJ76</f>
        <v>0</v>
      </c>
      <c r="KK35" s="109">
        <f>Seniori!KK76</f>
        <v>0</v>
      </c>
      <c r="KL35" s="109">
        <f>Seniori!KL76</f>
        <v>0</v>
      </c>
      <c r="KM35" s="109">
        <f>Seniori!KM76</f>
        <v>0</v>
      </c>
      <c r="KN35" s="109">
        <f>Seniori!KN76</f>
        <v>0</v>
      </c>
      <c r="KO35" s="109">
        <f>Seniori!KO76</f>
        <v>0</v>
      </c>
      <c r="KP35" s="109">
        <f>Seniori!KP76</f>
        <v>0</v>
      </c>
      <c r="KQ35" s="109">
        <f>Seniori!KQ76</f>
        <v>0</v>
      </c>
      <c r="KR35" s="109">
        <f>Seniori!KR76</f>
        <v>0</v>
      </c>
      <c r="KS35" s="109">
        <f>Seniori!KS76</f>
        <v>0</v>
      </c>
      <c r="KT35" s="109">
        <f>Seniori!KT76</f>
        <v>0</v>
      </c>
      <c r="KU35" s="109">
        <f>Seniori!KU76</f>
        <v>0</v>
      </c>
      <c r="KV35" s="109">
        <f>Seniori!KV76</f>
        <v>0</v>
      </c>
      <c r="KW35" s="109">
        <f>Seniori!KW76</f>
        <v>0</v>
      </c>
      <c r="KX35" s="109">
        <f>Seniori!KX76</f>
        <v>0</v>
      </c>
      <c r="KY35" s="109">
        <f>Seniori!KY76</f>
        <v>0</v>
      </c>
      <c r="KZ35" s="109">
        <f>Seniori!KZ76</f>
        <v>0</v>
      </c>
      <c r="LA35" s="109">
        <f>Seniori!LA76</f>
        <v>0</v>
      </c>
      <c r="LB35" s="109">
        <f>Seniori!LB76</f>
        <v>0</v>
      </c>
      <c r="LC35" s="109">
        <f>Seniori!LC76</f>
        <v>0</v>
      </c>
      <c r="LD35" s="109">
        <f>Seniori!LD76</f>
        <v>0</v>
      </c>
      <c r="LE35" s="109">
        <f>Seniori!LE76</f>
        <v>0</v>
      </c>
      <c r="LF35" s="109">
        <f>Seniori!LF76</f>
        <v>0</v>
      </c>
      <c r="LG35" s="109">
        <f>Seniori!LG76</f>
        <v>0</v>
      </c>
      <c r="LH35" s="109">
        <f>Seniori!LH76</f>
        <v>0</v>
      </c>
      <c r="LI35" s="109">
        <f>Seniori!LI76</f>
        <v>0</v>
      </c>
      <c r="LJ35" s="109">
        <f>Seniori!LJ76</f>
        <v>0</v>
      </c>
      <c r="LK35" s="109">
        <f>Seniori!LK76</f>
        <v>0</v>
      </c>
      <c r="LL35" s="109">
        <f>Seniori!LL76</f>
        <v>0</v>
      </c>
      <c r="LM35" s="109">
        <f>Seniori!LM76</f>
        <v>0</v>
      </c>
      <c r="LN35" s="109">
        <f>Seniori!LN76</f>
        <v>0</v>
      </c>
      <c r="LO35" s="109">
        <f>Seniori!LO76</f>
        <v>0</v>
      </c>
      <c r="LP35" s="109">
        <f>Seniori!LP76</f>
        <v>0</v>
      </c>
      <c r="LQ35" s="109">
        <f>Seniori!LQ76</f>
        <v>0</v>
      </c>
      <c r="LR35" s="109">
        <f>Seniori!LR76</f>
        <v>0</v>
      </c>
      <c r="LS35" s="109">
        <f>Seniori!LS76</f>
        <v>0</v>
      </c>
      <c r="LT35" s="109">
        <f>Seniori!LT76</f>
        <v>0</v>
      </c>
      <c r="LU35" s="109">
        <f>Seniori!LU76</f>
        <v>0</v>
      </c>
      <c r="LV35" s="109">
        <f>Seniori!LV76</f>
        <v>0</v>
      </c>
      <c r="LW35" s="109">
        <f>Seniori!LW76</f>
        <v>0</v>
      </c>
      <c r="LX35" s="109">
        <f>Seniori!LX76</f>
        <v>0</v>
      </c>
      <c r="LY35" s="109">
        <f>Seniori!LY76</f>
        <v>0</v>
      </c>
      <c r="LZ35" s="109">
        <f>Seniori!LZ76</f>
        <v>0</v>
      </c>
      <c r="MA35" s="109">
        <f>Seniori!MA76</f>
        <v>0</v>
      </c>
      <c r="MB35" s="109">
        <f>Seniori!MB76</f>
        <v>0</v>
      </c>
      <c r="MC35" s="109">
        <f>Seniori!MC76</f>
        <v>0</v>
      </c>
      <c r="MD35" s="109">
        <f>Seniori!MD76</f>
        <v>0</v>
      </c>
      <c r="ME35" s="109">
        <f>Seniori!ME76</f>
        <v>0</v>
      </c>
      <c r="MF35" s="109">
        <f>Seniori!MF76</f>
        <v>0</v>
      </c>
      <c r="MG35" s="109">
        <f>Seniori!MG76</f>
        <v>0</v>
      </c>
      <c r="MH35" s="109">
        <f>Seniori!MH76</f>
        <v>0</v>
      </c>
      <c r="MI35" s="109">
        <f>Seniori!MI76</f>
        <v>0</v>
      </c>
      <c r="MJ35" s="109">
        <f>Seniori!MJ76</f>
        <v>0</v>
      </c>
      <c r="MK35" s="109">
        <f>Seniori!MK76</f>
        <v>0</v>
      </c>
      <c r="ML35" s="109">
        <f>Seniori!ML76</f>
        <v>0</v>
      </c>
      <c r="MM35" s="109">
        <f>Seniori!MM76</f>
        <v>0</v>
      </c>
      <c r="MN35" s="109">
        <f>Seniori!MN76</f>
        <v>0</v>
      </c>
      <c r="MO35" s="109">
        <f>Seniori!MO76</f>
        <v>0</v>
      </c>
      <c r="MP35" s="109">
        <f>Seniori!MP76</f>
        <v>0</v>
      </c>
      <c r="MQ35" s="109">
        <f>Seniori!MQ76</f>
        <v>0</v>
      </c>
      <c r="MR35" s="109">
        <f>Seniori!MR76</f>
        <v>0</v>
      </c>
      <c r="MS35" s="109">
        <f>Seniori!MS76</f>
        <v>0</v>
      </c>
      <c r="MT35" s="109">
        <f>Seniori!MT76</f>
        <v>0</v>
      </c>
      <c r="MU35" s="109">
        <f>Seniori!MU76</f>
        <v>0</v>
      </c>
      <c r="MV35" s="109">
        <f>Seniori!MV76</f>
        <v>0</v>
      </c>
      <c r="MW35" s="109">
        <f>Seniori!MW76</f>
        <v>0</v>
      </c>
      <c r="MX35" s="109">
        <f>Seniori!MX76</f>
        <v>0</v>
      </c>
      <c r="MY35" s="109">
        <f>Seniori!MY76</f>
        <v>0</v>
      </c>
      <c r="MZ35" s="109">
        <f>Seniori!MZ76</f>
        <v>0</v>
      </c>
      <c r="NA35" s="109">
        <f>Seniori!NA76</f>
        <v>0</v>
      </c>
      <c r="NB35" s="109">
        <f>Seniori!NB76</f>
        <v>0</v>
      </c>
      <c r="NC35" s="109">
        <f>Seniori!NC76</f>
        <v>0</v>
      </c>
      <c r="ND35" s="109">
        <f>Seniori!ND76</f>
        <v>0</v>
      </c>
      <c r="NE35" s="109">
        <f>Seniori!NE76</f>
        <v>0</v>
      </c>
      <c r="NF35" s="109">
        <f>Seniori!NF76</f>
        <v>0</v>
      </c>
      <c r="NG35" s="109">
        <f>Seniori!NG76</f>
        <v>0</v>
      </c>
      <c r="NH35" s="109">
        <f>Seniori!NH76</f>
        <v>0</v>
      </c>
      <c r="NI35" s="109">
        <f>Seniori!NI76</f>
        <v>0</v>
      </c>
      <c r="NJ35" s="109">
        <f>Seniori!NJ76</f>
        <v>0</v>
      </c>
      <c r="NK35" s="109">
        <f>Seniori!NK76</f>
        <v>0</v>
      </c>
      <c r="NL35" s="109">
        <f>Seniori!NL76</f>
        <v>0</v>
      </c>
      <c r="NM35" s="109">
        <f>Seniori!NM76</f>
        <v>0</v>
      </c>
      <c r="NN35" s="109">
        <f>Seniori!NN76</f>
        <v>0</v>
      </c>
      <c r="NO35" s="109">
        <f>Seniori!NO76</f>
        <v>0</v>
      </c>
      <c r="NP35" s="109">
        <f>Seniori!NP76</f>
        <v>0</v>
      </c>
      <c r="NQ35" s="109">
        <f>Seniori!NQ76</f>
        <v>0</v>
      </c>
      <c r="NR35" s="109">
        <f>Seniori!NR76</f>
        <v>0</v>
      </c>
      <c r="NS35" s="109">
        <f>Seniori!NS76</f>
        <v>0</v>
      </c>
      <c r="NT35" s="109">
        <f>Seniori!NT76</f>
        <v>0</v>
      </c>
      <c r="NU35" s="109">
        <f>Seniori!NU76</f>
        <v>0</v>
      </c>
      <c r="NV35" s="109">
        <f>Seniori!NV76</f>
        <v>0</v>
      </c>
      <c r="NW35" s="109">
        <f>Seniori!NW76</f>
        <v>0</v>
      </c>
      <c r="NX35" s="109">
        <f>Seniori!NX76</f>
        <v>0</v>
      </c>
      <c r="NY35" s="109">
        <f>Seniori!NY76</f>
        <v>0</v>
      </c>
      <c r="NZ35" s="109">
        <f>Seniori!NZ76</f>
        <v>0</v>
      </c>
      <c r="OA35" s="109">
        <f>Seniori!OA76</f>
        <v>0</v>
      </c>
      <c r="OB35" s="109">
        <f>Seniori!OB76</f>
        <v>0</v>
      </c>
      <c r="OC35" s="109">
        <f>Seniori!OC76</f>
        <v>0</v>
      </c>
      <c r="OD35" s="109">
        <f>Seniori!OD76</f>
        <v>0</v>
      </c>
      <c r="OE35" s="109">
        <f>Seniori!OE76</f>
        <v>0</v>
      </c>
      <c r="OF35" s="109">
        <f>Seniori!OF76</f>
        <v>0</v>
      </c>
      <c r="OG35" s="109">
        <f>Seniori!OG76</f>
        <v>0</v>
      </c>
      <c r="OH35" s="109">
        <f>Seniori!OH76</f>
        <v>0</v>
      </c>
      <c r="OI35" s="109">
        <f>Seniori!OI76</f>
        <v>0</v>
      </c>
      <c r="OJ35" s="109">
        <f>Seniori!OJ76</f>
        <v>0</v>
      </c>
      <c r="OK35" s="109">
        <f>Seniori!OK76</f>
        <v>0</v>
      </c>
      <c r="OL35" s="109">
        <f>Seniori!OL76</f>
        <v>0</v>
      </c>
      <c r="OM35" s="109">
        <f>Seniori!OM76</f>
        <v>0</v>
      </c>
      <c r="ON35" s="109">
        <f>Seniori!ON76</f>
        <v>0</v>
      </c>
      <c r="OO35" s="109">
        <f>Seniori!OO76</f>
        <v>0</v>
      </c>
      <c r="OP35" s="109">
        <f>Seniori!OP76</f>
        <v>0</v>
      </c>
      <c r="OQ35" s="109">
        <f>Seniori!OQ76</f>
        <v>0</v>
      </c>
      <c r="OR35" s="109">
        <f>Seniori!OR76</f>
        <v>0</v>
      </c>
      <c r="OS35" s="109">
        <f>Seniori!OS76</f>
        <v>0</v>
      </c>
      <c r="OT35" s="109">
        <f>Seniori!OT76</f>
        <v>0</v>
      </c>
      <c r="OU35" s="109">
        <f>Seniori!OU76</f>
        <v>0</v>
      </c>
      <c r="OV35" s="109">
        <f>Seniori!OV76</f>
        <v>0</v>
      </c>
      <c r="OW35" s="109">
        <f>Seniori!OW76</f>
        <v>0</v>
      </c>
      <c r="OX35" s="109">
        <f>Seniori!OX76</f>
        <v>0</v>
      </c>
      <c r="OY35" s="109">
        <f>Seniori!OY76</f>
        <v>0</v>
      </c>
      <c r="OZ35" s="109">
        <f>Seniori!OZ76</f>
        <v>0</v>
      </c>
      <c r="PA35" s="109">
        <f>Seniori!PA76</f>
        <v>0</v>
      </c>
      <c r="PB35" s="109">
        <f>Seniori!PB76</f>
        <v>0</v>
      </c>
      <c r="PC35" s="109">
        <f>Seniori!PC76</f>
        <v>0</v>
      </c>
      <c r="PD35" s="109">
        <f>Seniori!PD76</f>
        <v>0</v>
      </c>
      <c r="PE35" s="109">
        <f>Seniori!PE76</f>
        <v>0</v>
      </c>
      <c r="PF35" s="109">
        <f>Seniori!PF76</f>
        <v>0</v>
      </c>
      <c r="PG35" s="109">
        <f>Seniori!PG76</f>
        <v>0</v>
      </c>
      <c r="PH35" s="109">
        <f>Seniori!PH76</f>
        <v>0</v>
      </c>
      <c r="PI35" s="109">
        <f>Seniori!PI76</f>
        <v>0</v>
      </c>
      <c r="PJ35" s="109">
        <f>Seniori!PJ76</f>
        <v>0</v>
      </c>
      <c r="PK35" s="109">
        <f>Seniori!PK76</f>
        <v>0</v>
      </c>
      <c r="PL35" s="109">
        <f>Seniori!PL76</f>
        <v>0</v>
      </c>
      <c r="PM35" s="109">
        <f>Seniori!PM76</f>
        <v>0</v>
      </c>
      <c r="PN35" s="109">
        <f>Seniori!PN76</f>
        <v>0</v>
      </c>
      <c r="PO35" s="109">
        <f>Seniori!PO76</f>
        <v>0</v>
      </c>
      <c r="PP35" s="109">
        <f>Seniori!PP76</f>
        <v>0</v>
      </c>
      <c r="PQ35" s="109">
        <f>Seniori!PQ76</f>
        <v>0</v>
      </c>
      <c r="PR35" s="109">
        <f>Seniori!PR76</f>
        <v>0</v>
      </c>
      <c r="PS35" s="109">
        <f>Seniori!PS76</f>
        <v>0</v>
      </c>
      <c r="PT35" s="109">
        <f>Seniori!PT76</f>
        <v>0</v>
      </c>
      <c r="PU35" s="109">
        <f>Seniori!PU76</f>
        <v>0</v>
      </c>
      <c r="PV35" s="109">
        <f>Seniori!PV76</f>
        <v>0</v>
      </c>
      <c r="PW35" s="109">
        <f>Seniori!PW76</f>
        <v>0</v>
      </c>
      <c r="PX35" s="109">
        <f>Seniori!PX76</f>
        <v>0</v>
      </c>
      <c r="PY35" s="109">
        <f>Seniori!PY76</f>
        <v>0</v>
      </c>
      <c r="PZ35" s="109">
        <f>Seniori!PZ76</f>
        <v>0</v>
      </c>
      <c r="QA35" s="109">
        <f>Seniori!QA76</f>
        <v>0</v>
      </c>
      <c r="QB35" s="109">
        <f>Seniori!QB76</f>
        <v>0</v>
      </c>
      <c r="QC35" s="109">
        <f>Seniori!QC76</f>
        <v>0</v>
      </c>
      <c r="QD35" s="109">
        <f>Seniori!QD76</f>
        <v>0</v>
      </c>
      <c r="QE35" s="109">
        <f>Seniori!QE76</f>
        <v>0</v>
      </c>
      <c r="QF35" s="109">
        <f>Seniori!QF76</f>
        <v>0</v>
      </c>
      <c r="QG35" s="109">
        <f>Seniori!QG76</f>
        <v>0</v>
      </c>
      <c r="QH35" s="109">
        <f>Seniori!QH76</f>
        <v>0</v>
      </c>
      <c r="QI35" s="109">
        <f>Seniori!QI76</f>
        <v>0</v>
      </c>
      <c r="QJ35" s="109">
        <f>Seniori!QJ76</f>
        <v>0</v>
      </c>
      <c r="QK35" s="109">
        <f>Seniori!QK76</f>
        <v>0</v>
      </c>
      <c r="QL35" s="109">
        <f>Seniori!QL76</f>
        <v>0</v>
      </c>
      <c r="QM35" s="109">
        <f>Seniori!QM76</f>
        <v>0</v>
      </c>
      <c r="QN35" s="109">
        <f>Seniori!QN76</f>
        <v>0</v>
      </c>
      <c r="QO35" s="109">
        <f>Seniori!QO76</f>
        <v>0</v>
      </c>
      <c r="QP35" s="109">
        <f>Seniori!QP76</f>
        <v>0</v>
      </c>
      <c r="QQ35" s="109">
        <f>Seniori!QQ76</f>
        <v>0</v>
      </c>
      <c r="QR35" s="109">
        <f>Seniori!QR76</f>
        <v>0</v>
      </c>
      <c r="QS35" s="109">
        <f>Seniori!QS76</f>
        <v>0</v>
      </c>
      <c r="QT35" s="109">
        <f>Seniori!QT76</f>
        <v>0</v>
      </c>
      <c r="QU35" s="109">
        <f>Seniori!QU76</f>
        <v>0</v>
      </c>
      <c r="QV35" s="109">
        <f>Seniori!QV76</f>
        <v>0</v>
      </c>
      <c r="QW35" s="109">
        <f>Seniori!QW76</f>
        <v>0</v>
      </c>
      <c r="QX35" s="109">
        <f>Seniori!QX76</f>
        <v>0</v>
      </c>
      <c r="QY35" s="109">
        <f>Seniori!QY76</f>
        <v>0</v>
      </c>
      <c r="QZ35" s="109">
        <f>Seniori!QZ76</f>
        <v>0</v>
      </c>
      <c r="RA35" s="109">
        <f>Seniori!RA76</f>
        <v>0</v>
      </c>
      <c r="RB35" s="109">
        <f>Seniori!RB76</f>
        <v>0</v>
      </c>
      <c r="RC35" s="109">
        <f>Seniori!RC76</f>
        <v>0</v>
      </c>
      <c r="RD35" s="109">
        <f>Seniori!RD76</f>
        <v>0</v>
      </c>
      <c r="RE35" s="109">
        <f>Seniori!RE76</f>
        <v>0</v>
      </c>
      <c r="RF35" s="109">
        <f>Seniori!RF76</f>
        <v>0</v>
      </c>
      <c r="RG35" s="109">
        <f>Seniori!RG76</f>
        <v>0</v>
      </c>
      <c r="RH35" s="109">
        <f>Seniori!RH76</f>
        <v>0</v>
      </c>
      <c r="RI35" s="109">
        <f>Seniori!RI76</f>
        <v>0</v>
      </c>
      <c r="RJ35" s="109">
        <f>Seniori!RJ76</f>
        <v>0</v>
      </c>
      <c r="RK35" s="109">
        <f>Seniori!RK76</f>
        <v>0</v>
      </c>
      <c r="RL35" s="109">
        <f>Seniori!RL76</f>
        <v>0</v>
      </c>
      <c r="RM35" s="109">
        <f>Seniori!RM76</f>
        <v>0</v>
      </c>
      <c r="RN35" s="109">
        <f>Seniori!RN76</f>
        <v>0</v>
      </c>
      <c r="RO35" s="109">
        <f>Seniori!RO76</f>
        <v>0</v>
      </c>
      <c r="RP35" s="109">
        <f>Seniori!RP76</f>
        <v>0</v>
      </c>
      <c r="RQ35" s="109">
        <f>Seniori!RQ76</f>
        <v>0</v>
      </c>
      <c r="RR35" s="109">
        <f>Seniori!RR76</f>
        <v>0</v>
      </c>
      <c r="RS35" s="109">
        <f>Seniori!RS76</f>
        <v>0</v>
      </c>
      <c r="RT35" s="109">
        <f>Seniori!RT76</f>
        <v>0</v>
      </c>
      <c r="RU35" s="109">
        <f>Seniori!RU76</f>
        <v>0</v>
      </c>
      <c r="RV35" s="109">
        <f>Seniori!RV76</f>
        <v>0</v>
      </c>
      <c r="RW35" s="109">
        <f>Seniori!RW76</f>
        <v>0</v>
      </c>
      <c r="RX35" s="109">
        <f>Seniori!RX76</f>
        <v>0</v>
      </c>
      <c r="RY35" s="109">
        <f>Seniori!RY76</f>
        <v>0</v>
      </c>
      <c r="RZ35" s="109">
        <f>Seniori!RZ76</f>
        <v>0</v>
      </c>
      <c r="SA35" s="109">
        <f>Seniori!SA76</f>
        <v>0</v>
      </c>
      <c r="SB35" s="109">
        <f>Seniori!SB76</f>
        <v>0</v>
      </c>
      <c r="SC35" s="109">
        <f>Seniori!SC76</f>
        <v>0</v>
      </c>
      <c r="SD35" s="109">
        <f>Seniori!SD76</f>
        <v>0</v>
      </c>
      <c r="SE35" s="109">
        <f>Seniori!SE76</f>
        <v>0</v>
      </c>
      <c r="SF35" s="109">
        <f>Seniori!SF76</f>
        <v>0</v>
      </c>
      <c r="SG35" s="109">
        <f>Seniori!SG76</f>
        <v>0</v>
      </c>
      <c r="SH35" s="109">
        <f>Seniori!SH76</f>
        <v>0</v>
      </c>
      <c r="SI35" s="109">
        <f>Seniori!SI76</f>
        <v>0</v>
      </c>
      <c r="SJ35" s="109">
        <f>Seniori!SJ76</f>
        <v>0</v>
      </c>
      <c r="SK35" s="109">
        <f>Seniori!SK76</f>
        <v>0</v>
      </c>
      <c r="SL35" s="109">
        <f>Seniori!SL76</f>
        <v>0</v>
      </c>
      <c r="SM35" s="109">
        <f>Seniori!SM76</f>
        <v>0</v>
      </c>
      <c r="SN35" s="109">
        <f>Seniori!SN76</f>
        <v>0</v>
      </c>
      <c r="SO35" s="109">
        <f>Seniori!SO76</f>
        <v>0</v>
      </c>
      <c r="SP35" s="109">
        <f>Seniori!SP76</f>
        <v>0</v>
      </c>
      <c r="SQ35" s="109">
        <f>Seniori!SQ76</f>
        <v>0</v>
      </c>
      <c r="SR35" s="109">
        <f>Seniori!SR76</f>
        <v>0</v>
      </c>
      <c r="SS35" s="109">
        <f>Seniori!SS76</f>
        <v>0</v>
      </c>
      <c r="ST35" s="109">
        <f>Seniori!ST76</f>
        <v>0</v>
      </c>
      <c r="SU35" s="109">
        <f>Seniori!SU76</f>
        <v>0</v>
      </c>
      <c r="SV35" s="109">
        <f>Seniori!SV76</f>
        <v>0</v>
      </c>
      <c r="SW35" s="109">
        <f>Seniori!SW76</f>
        <v>0</v>
      </c>
      <c r="SX35" s="109">
        <f>Seniori!SX76</f>
        <v>0</v>
      </c>
      <c r="SY35" s="109">
        <f>Seniori!SY76</f>
        <v>0</v>
      </c>
      <c r="SZ35" s="109">
        <f>Seniori!SZ76</f>
        <v>0</v>
      </c>
      <c r="TA35" s="109">
        <f>Seniori!TA76</f>
        <v>0</v>
      </c>
      <c r="TB35" s="109">
        <f>Seniori!TB76</f>
        <v>0</v>
      </c>
    </row>
    <row r="36" spans="1:522" s="113" customFormat="1" ht="18" customHeight="1" x14ac:dyDescent="0.2">
      <c r="A36" s="12">
        <v>27</v>
      </c>
      <c r="B36" s="11" t="s">
        <v>395</v>
      </c>
      <c r="C36" s="1">
        <v>12216</v>
      </c>
      <c r="D36" s="1">
        <v>2019</v>
      </c>
      <c r="E36" s="4" t="s">
        <v>394</v>
      </c>
      <c r="F36" s="1">
        <v>3559</v>
      </c>
      <c r="G36" s="9" t="s">
        <v>129</v>
      </c>
      <c r="H36" s="4" t="s">
        <v>77</v>
      </c>
      <c r="I36" s="1">
        <f>SUM(K36:TB36)</f>
        <v>6</v>
      </c>
      <c r="J36" s="12">
        <f>Tabuľka311[[#This Row],[Stĺpec9]]</f>
        <v>6</v>
      </c>
      <c r="K36" s="109">
        <f>Seniori!K62</f>
        <v>0</v>
      </c>
      <c r="L36" s="109">
        <f>Seniori!L62</f>
        <v>0</v>
      </c>
      <c r="M36" s="109">
        <f>Seniori!M62</f>
        <v>0</v>
      </c>
      <c r="N36" s="109">
        <f>Seniori!N62</f>
        <v>0</v>
      </c>
      <c r="O36" s="109">
        <f>Seniori!O62</f>
        <v>0</v>
      </c>
      <c r="P36" s="109">
        <f>Seniori!P62</f>
        <v>0</v>
      </c>
      <c r="Q36" s="109">
        <f>Seniori!Q62</f>
        <v>0</v>
      </c>
      <c r="R36" s="109">
        <f>Seniori!R62</f>
        <v>0</v>
      </c>
      <c r="S36" s="109">
        <f>Seniori!S62</f>
        <v>0</v>
      </c>
      <c r="T36" s="109">
        <f>Seniori!T62</f>
        <v>0</v>
      </c>
      <c r="U36" s="109">
        <f>Seniori!U62</f>
        <v>0</v>
      </c>
      <c r="V36" s="109">
        <f>Seniori!V62</f>
        <v>0</v>
      </c>
      <c r="W36" s="109">
        <f>Seniori!W62</f>
        <v>0</v>
      </c>
      <c r="X36" s="109">
        <f>Seniori!X62</f>
        <v>0</v>
      </c>
      <c r="Y36" s="109">
        <f>Seniori!Y62</f>
        <v>0</v>
      </c>
      <c r="Z36" s="109">
        <f>Seniori!Z62</f>
        <v>0</v>
      </c>
      <c r="AA36" s="109">
        <f>Seniori!AA62</f>
        <v>0</v>
      </c>
      <c r="AB36" s="109">
        <f>Seniori!AB62</f>
        <v>0</v>
      </c>
      <c r="AC36" s="109">
        <f>Seniori!AC62</f>
        <v>0</v>
      </c>
      <c r="AD36" s="109">
        <f>Seniori!AD62</f>
        <v>0</v>
      </c>
      <c r="AE36" s="109">
        <f>Seniori!AE62</f>
        <v>0</v>
      </c>
      <c r="AF36" s="109">
        <f>Seniori!AF62</f>
        <v>0</v>
      </c>
      <c r="AG36" s="109">
        <f>Seniori!AG62</f>
        <v>0</v>
      </c>
      <c r="AH36" s="109">
        <f>Seniori!AH62</f>
        <v>0</v>
      </c>
      <c r="AI36" s="109">
        <f>Seniori!AI62</f>
        <v>0</v>
      </c>
      <c r="AJ36" s="109">
        <f>Seniori!AJ62</f>
        <v>0</v>
      </c>
      <c r="AK36" s="109">
        <f>Seniori!AK62</f>
        <v>0</v>
      </c>
      <c r="AL36" s="109">
        <f>Seniori!AL62</f>
        <v>0</v>
      </c>
      <c r="AM36" s="109">
        <f>Seniori!AM62</f>
        <v>0</v>
      </c>
      <c r="AN36" s="109">
        <f>Seniori!AN62</f>
        <v>0</v>
      </c>
      <c r="AO36" s="109">
        <f>Seniori!AO62</f>
        <v>0</v>
      </c>
      <c r="AP36" s="109">
        <f>Seniori!AP62</f>
        <v>0</v>
      </c>
      <c r="AQ36" s="109">
        <f>Seniori!AQ62</f>
        <v>0</v>
      </c>
      <c r="AR36" s="109">
        <f>Seniori!AR62</f>
        <v>0</v>
      </c>
      <c r="AS36" s="109">
        <f>Seniori!AS62</f>
        <v>0</v>
      </c>
      <c r="AT36" s="109">
        <f>Seniori!AT62</f>
        <v>0</v>
      </c>
      <c r="AU36" s="109">
        <f>Seniori!AU62</f>
        <v>0</v>
      </c>
      <c r="AV36" s="109">
        <f>Seniori!AV62</f>
        <v>0</v>
      </c>
      <c r="AW36" s="109">
        <f>Seniori!AW62</f>
        <v>0</v>
      </c>
      <c r="AX36" s="109">
        <f>Seniori!AX62</f>
        <v>0</v>
      </c>
      <c r="AY36" s="109">
        <f>Seniori!AY62</f>
        <v>0</v>
      </c>
      <c r="AZ36" s="109">
        <f>Seniori!AZ62</f>
        <v>0</v>
      </c>
      <c r="BA36" s="109">
        <f>Seniori!BA62</f>
        <v>0</v>
      </c>
      <c r="BB36" s="109">
        <f>Seniori!BB62</f>
        <v>0</v>
      </c>
      <c r="BC36" s="109">
        <f>Seniori!BC62</f>
        <v>0</v>
      </c>
      <c r="BD36" s="109">
        <f>Seniori!BD62</f>
        <v>0</v>
      </c>
      <c r="BE36" s="109">
        <f>Seniori!BE62</f>
        <v>0</v>
      </c>
      <c r="BF36" s="109">
        <f>Seniori!BF62</f>
        <v>0</v>
      </c>
      <c r="BG36" s="109">
        <f>Seniori!BG62</f>
        <v>0</v>
      </c>
      <c r="BH36" s="109">
        <f>Seniori!BH62</f>
        <v>0</v>
      </c>
      <c r="BI36" s="109">
        <f>Seniori!BI62</f>
        <v>0</v>
      </c>
      <c r="BJ36" s="109">
        <f>Seniori!BJ62</f>
        <v>0</v>
      </c>
      <c r="BK36" s="109">
        <f>Seniori!BK62</f>
        <v>0</v>
      </c>
      <c r="BL36" s="109">
        <f>Seniori!BL62</f>
        <v>0</v>
      </c>
      <c r="BM36" s="109">
        <f>Seniori!BM62</f>
        <v>0</v>
      </c>
      <c r="BN36" s="109">
        <f>Seniori!BN62</f>
        <v>0</v>
      </c>
      <c r="BO36" s="109">
        <f>Seniori!BO62</f>
        <v>0</v>
      </c>
      <c r="BP36" s="109">
        <f>Seniori!BP62</f>
        <v>0</v>
      </c>
      <c r="BQ36" s="109">
        <f>Seniori!BQ62</f>
        <v>0</v>
      </c>
      <c r="BR36" s="109">
        <f>Seniori!BR62</f>
        <v>0</v>
      </c>
      <c r="BS36" s="109">
        <f>Seniori!BS62</f>
        <v>0</v>
      </c>
      <c r="BT36" s="109">
        <f>Seniori!BT62</f>
        <v>0</v>
      </c>
      <c r="BU36" s="109">
        <f>Seniori!BU62</f>
        <v>0</v>
      </c>
      <c r="BV36" s="109">
        <f>Seniori!BV62</f>
        <v>0</v>
      </c>
      <c r="BW36" s="109">
        <f>Seniori!BW62</f>
        <v>0</v>
      </c>
      <c r="BX36" s="109">
        <f>Seniori!BX62</f>
        <v>0</v>
      </c>
      <c r="BY36" s="109">
        <f>Seniori!BY62</f>
        <v>0</v>
      </c>
      <c r="BZ36" s="109">
        <f>Seniori!BZ62</f>
        <v>0</v>
      </c>
      <c r="CA36" s="109">
        <f>Seniori!CA62</f>
        <v>0</v>
      </c>
      <c r="CB36" s="109">
        <f>Seniori!CB62</f>
        <v>0</v>
      </c>
      <c r="CC36" s="109">
        <f>Seniori!CC62</f>
        <v>0</v>
      </c>
      <c r="CD36" s="109">
        <f>Seniori!CD62</f>
        <v>0</v>
      </c>
      <c r="CE36" s="109">
        <f>Seniori!CE62</f>
        <v>0</v>
      </c>
      <c r="CF36" s="109">
        <f>Seniori!CF62</f>
        <v>0</v>
      </c>
      <c r="CG36" s="109">
        <f>Seniori!CG62</f>
        <v>0</v>
      </c>
      <c r="CH36" s="109">
        <f>Seniori!CH62</f>
        <v>0</v>
      </c>
      <c r="CI36" s="109">
        <f>Seniori!CI62</f>
        <v>0</v>
      </c>
      <c r="CJ36" s="109">
        <f>Seniori!CJ62</f>
        <v>0</v>
      </c>
      <c r="CK36" s="109">
        <f>Seniori!CK62</f>
        <v>0</v>
      </c>
      <c r="CL36" s="109">
        <f>Seniori!CL62</f>
        <v>0</v>
      </c>
      <c r="CM36" s="109">
        <f>Seniori!CM62</f>
        <v>0</v>
      </c>
      <c r="CN36" s="109">
        <f>Seniori!CN62</f>
        <v>0</v>
      </c>
      <c r="CO36" s="109">
        <f>Seniori!CO62</f>
        <v>0</v>
      </c>
      <c r="CP36" s="109">
        <f>Seniori!CP62</f>
        <v>0</v>
      </c>
      <c r="CQ36" s="109">
        <f>Seniori!CQ62</f>
        <v>0</v>
      </c>
      <c r="CR36" s="109">
        <f>Seniori!CR62</f>
        <v>0</v>
      </c>
      <c r="CS36" s="109">
        <f>Seniori!CS62</f>
        <v>0</v>
      </c>
      <c r="CT36" s="109">
        <f>Seniori!CT62</f>
        <v>0</v>
      </c>
      <c r="CU36" s="109">
        <f>Seniori!CU62</f>
        <v>0</v>
      </c>
      <c r="CV36" s="109">
        <f>Seniori!CV62</f>
        <v>0</v>
      </c>
      <c r="CW36" s="109">
        <f>Seniori!CW62</f>
        <v>0</v>
      </c>
      <c r="CX36" s="109">
        <f>Seniori!CX62</f>
        <v>0</v>
      </c>
      <c r="CY36" s="109">
        <f>Seniori!CY62</f>
        <v>0</v>
      </c>
      <c r="CZ36" s="109">
        <f>Seniori!CZ62</f>
        <v>0</v>
      </c>
      <c r="DA36" s="109">
        <f>Seniori!DA62</f>
        <v>0</v>
      </c>
      <c r="DB36" s="109">
        <f>Seniori!DB62</f>
        <v>0</v>
      </c>
      <c r="DC36" s="109">
        <f>Seniori!DC62</f>
        <v>0</v>
      </c>
      <c r="DD36" s="109">
        <f>Seniori!DD62</f>
        <v>0</v>
      </c>
      <c r="DE36" s="109">
        <f>Seniori!DE62</f>
        <v>0</v>
      </c>
      <c r="DF36" s="109">
        <f>Seniori!DF62</f>
        <v>0</v>
      </c>
      <c r="DG36" s="109">
        <f>Seniori!DG62</f>
        <v>0</v>
      </c>
      <c r="DH36" s="109">
        <f>Seniori!DH62</f>
        <v>0</v>
      </c>
      <c r="DI36" s="109">
        <f>Seniori!DI62</f>
        <v>0</v>
      </c>
      <c r="DJ36" s="109">
        <f>Seniori!DJ62</f>
        <v>0</v>
      </c>
      <c r="DK36" s="109">
        <f>Seniori!DK62</f>
        <v>0</v>
      </c>
      <c r="DL36" s="109">
        <f>Seniori!DL62</f>
        <v>0</v>
      </c>
      <c r="DM36" s="109">
        <f>Seniori!DM62</f>
        <v>0</v>
      </c>
      <c r="DN36" s="109">
        <f>Seniori!DN62</f>
        <v>0</v>
      </c>
      <c r="DO36" s="109">
        <f>Seniori!DO62</f>
        <v>0</v>
      </c>
      <c r="DP36" s="109">
        <f>Seniori!DP62</f>
        <v>0</v>
      </c>
      <c r="DQ36" s="109">
        <f>Seniori!DQ62</f>
        <v>0</v>
      </c>
      <c r="DR36" s="109">
        <f>Seniori!DR62</f>
        <v>0</v>
      </c>
      <c r="DS36" s="109">
        <f>Seniori!DS62</f>
        <v>0</v>
      </c>
      <c r="DT36" s="109"/>
      <c r="DU36" s="109"/>
      <c r="DV36" s="109">
        <f>Seniori!DV62</f>
        <v>0</v>
      </c>
      <c r="DW36" s="109">
        <f>Seniori!DW62</f>
        <v>0</v>
      </c>
      <c r="DX36" s="109"/>
      <c r="DY36" s="109"/>
      <c r="DZ36" s="109">
        <f>Seniori!DZ62</f>
        <v>0</v>
      </c>
      <c r="EA36" s="109">
        <f>Seniori!EA62</f>
        <v>0</v>
      </c>
      <c r="EB36" s="109">
        <f>Seniori!EB62</f>
        <v>0</v>
      </c>
      <c r="EC36" s="109">
        <f>Seniori!EC62</f>
        <v>0</v>
      </c>
      <c r="ED36" s="109">
        <f>Seniori!ED62</f>
        <v>0</v>
      </c>
      <c r="EE36" s="109">
        <f>Seniori!EE62</f>
        <v>0</v>
      </c>
      <c r="EF36" s="109">
        <f>Seniori!EF62</f>
        <v>0</v>
      </c>
      <c r="EG36" s="109">
        <f>Seniori!EG62</f>
        <v>0</v>
      </c>
      <c r="EH36" s="109">
        <f>Seniori!EH62</f>
        <v>0</v>
      </c>
      <c r="EI36" s="109">
        <f>Seniori!EI62</f>
        <v>0</v>
      </c>
      <c r="EJ36" s="109">
        <f>Seniori!EJ62</f>
        <v>0</v>
      </c>
      <c r="EK36" s="109">
        <f>Seniori!EK62</f>
        <v>0</v>
      </c>
      <c r="EL36" s="109">
        <f>Seniori!EL62</f>
        <v>0</v>
      </c>
      <c r="EM36" s="109">
        <f>Seniori!EM62</f>
        <v>0</v>
      </c>
      <c r="EN36" s="109">
        <f>Seniori!EN62</f>
        <v>0</v>
      </c>
      <c r="EO36" s="109">
        <f>Seniori!EO62</f>
        <v>0</v>
      </c>
      <c r="EP36" s="109">
        <f>Seniori!EP62</f>
        <v>0</v>
      </c>
      <c r="EQ36" s="109">
        <f>Seniori!EQ62</f>
        <v>0</v>
      </c>
      <c r="ER36" s="109">
        <f>Seniori!ER62</f>
        <v>0</v>
      </c>
      <c r="ES36" s="109">
        <f>Seniori!ES62</f>
        <v>0</v>
      </c>
      <c r="ET36" s="109">
        <f>Seniori!ET62</f>
        <v>0</v>
      </c>
      <c r="EU36" s="109">
        <f>Seniori!EU62</f>
        <v>0</v>
      </c>
      <c r="EV36" s="109">
        <f>Seniori!EV62</f>
        <v>0</v>
      </c>
      <c r="EW36" s="109">
        <f>Seniori!EW62</f>
        <v>0</v>
      </c>
      <c r="EX36" s="109">
        <f>Seniori!EX62</f>
        <v>0</v>
      </c>
      <c r="EY36" s="109">
        <f>Seniori!EY62</f>
        <v>0</v>
      </c>
      <c r="EZ36" s="109">
        <f>Seniori!EZ62</f>
        <v>0</v>
      </c>
      <c r="FA36" s="109">
        <f>Seniori!FA62</f>
        <v>0</v>
      </c>
      <c r="FB36" s="109">
        <f>Seniori!FB62</f>
        <v>0</v>
      </c>
      <c r="FC36" s="109">
        <f>Seniori!FC62</f>
        <v>0</v>
      </c>
      <c r="FD36" s="109">
        <f>Seniori!FD62</f>
        <v>0</v>
      </c>
      <c r="FE36" s="109">
        <f>Seniori!FE62</f>
        <v>0</v>
      </c>
      <c r="FF36" s="109">
        <f>Seniori!FF62</f>
        <v>0</v>
      </c>
      <c r="FG36" s="109">
        <f>Seniori!FG62</f>
        <v>0</v>
      </c>
      <c r="FH36" s="109"/>
      <c r="FI36" s="109"/>
      <c r="FJ36" s="109">
        <f>Seniori!FJ62</f>
        <v>0</v>
      </c>
      <c r="FK36" s="109"/>
      <c r="FL36" s="109"/>
      <c r="FM36" s="109">
        <f>Seniori!FM62</f>
        <v>0</v>
      </c>
      <c r="FN36" s="109">
        <f>Seniori!FN62</f>
        <v>0</v>
      </c>
      <c r="FO36" s="109">
        <f>Seniori!FO62</f>
        <v>0</v>
      </c>
      <c r="FP36" s="109">
        <f>Seniori!FP62</f>
        <v>0</v>
      </c>
      <c r="FQ36" s="109">
        <f>Seniori!FQ62</f>
        <v>0</v>
      </c>
      <c r="FR36" s="109">
        <f>Seniori!FR62</f>
        <v>0</v>
      </c>
      <c r="FS36" s="109">
        <f>Seniori!FS62</f>
        <v>0</v>
      </c>
      <c r="FT36" s="109">
        <f>Seniori!FT62</f>
        <v>0</v>
      </c>
      <c r="FU36" s="109">
        <f>Seniori!FU62</f>
        <v>0</v>
      </c>
      <c r="FV36" s="109">
        <f>Seniori!FV62</f>
        <v>0</v>
      </c>
      <c r="FW36" s="109">
        <f>Seniori!FW62</f>
        <v>0</v>
      </c>
      <c r="FX36" s="109">
        <f>Seniori!FX62</f>
        <v>0</v>
      </c>
      <c r="FY36" s="109">
        <f>Seniori!FY62</f>
        <v>0</v>
      </c>
      <c r="FZ36" s="109">
        <f>Seniori!FZ62</f>
        <v>0</v>
      </c>
      <c r="GA36" s="109">
        <f>Seniori!GA62</f>
        <v>0</v>
      </c>
      <c r="GB36" s="109">
        <f>Seniori!GB62</f>
        <v>0</v>
      </c>
      <c r="GC36" s="109">
        <f>Seniori!GC62</f>
        <v>0</v>
      </c>
      <c r="GD36" s="109">
        <f>Seniori!GD62</f>
        <v>0</v>
      </c>
      <c r="GE36" s="109">
        <f>Seniori!GE62</f>
        <v>0</v>
      </c>
      <c r="GF36" s="109">
        <f>Seniori!GF62</f>
        <v>0</v>
      </c>
      <c r="GG36" s="109">
        <f>Seniori!GG62</f>
        <v>0</v>
      </c>
      <c r="GH36" s="109">
        <f>Seniori!GH62</f>
        <v>0</v>
      </c>
      <c r="GI36" s="109">
        <f>Seniori!GI62</f>
        <v>0</v>
      </c>
      <c r="GJ36" s="109">
        <f>Seniori!GJ62</f>
        <v>0</v>
      </c>
      <c r="GK36" s="109">
        <f>Seniori!GK62</f>
        <v>0</v>
      </c>
      <c r="GL36" s="109">
        <f>Seniori!GL62</f>
        <v>0</v>
      </c>
      <c r="GM36" s="109">
        <f>Seniori!GM62</f>
        <v>0</v>
      </c>
      <c r="GN36" s="109">
        <f>Seniori!GN62</f>
        <v>0</v>
      </c>
      <c r="GO36" s="109">
        <f>Seniori!GO62</f>
        <v>0</v>
      </c>
      <c r="GP36" s="109">
        <f>Seniori!GP62</f>
        <v>0</v>
      </c>
      <c r="GQ36" s="109">
        <f>Seniori!GQ62</f>
        <v>0</v>
      </c>
      <c r="GR36" s="109">
        <f>Seniori!GR62</f>
        <v>0</v>
      </c>
      <c r="GS36" s="109">
        <f>Seniori!GS62</f>
        <v>0</v>
      </c>
      <c r="GT36" s="109">
        <f>Seniori!GT62</f>
        <v>0</v>
      </c>
      <c r="GU36" s="109">
        <f>Seniori!GU62</f>
        <v>0</v>
      </c>
      <c r="GV36" s="109">
        <f>Seniori!GV62</f>
        <v>0</v>
      </c>
      <c r="GW36" s="109">
        <f>Seniori!GW62</f>
        <v>0</v>
      </c>
      <c r="GX36" s="109">
        <f>Seniori!GX62</f>
        <v>0</v>
      </c>
      <c r="GY36" s="109">
        <f>Seniori!GY62</f>
        <v>0</v>
      </c>
      <c r="GZ36" s="109">
        <f>Seniori!GZ62</f>
        <v>0</v>
      </c>
      <c r="HA36" s="109">
        <f>Seniori!HA62</f>
        <v>0</v>
      </c>
      <c r="HB36" s="109">
        <f>Seniori!HB62</f>
        <v>0</v>
      </c>
      <c r="HC36" s="109">
        <f>Seniori!HC62</f>
        <v>0</v>
      </c>
      <c r="HD36" s="109">
        <f>Seniori!HD62</f>
        <v>0</v>
      </c>
      <c r="HE36" s="109">
        <f>Seniori!HE62</f>
        <v>0</v>
      </c>
      <c r="HF36" s="109">
        <f>Seniori!HF62</f>
        <v>0</v>
      </c>
      <c r="HG36" s="109">
        <f>Seniori!HG62</f>
        <v>0</v>
      </c>
      <c r="HH36" s="109">
        <f>Seniori!HH62</f>
        <v>0</v>
      </c>
      <c r="HI36" s="109">
        <f>Seniori!HI62</f>
        <v>0</v>
      </c>
      <c r="HJ36" s="109">
        <f>Seniori!HJ62</f>
        <v>0</v>
      </c>
      <c r="HK36" s="109">
        <f>Seniori!HK62</f>
        <v>0</v>
      </c>
      <c r="HL36" s="109">
        <f>Seniori!HL62</f>
        <v>0</v>
      </c>
      <c r="HM36" s="109">
        <f>Seniori!HM62</f>
        <v>0</v>
      </c>
      <c r="HN36" s="109">
        <f>Seniori!HN62</f>
        <v>0</v>
      </c>
      <c r="HO36" s="109">
        <f>Seniori!HO62</f>
        <v>0</v>
      </c>
      <c r="HP36" s="109">
        <f>Seniori!HP62</f>
        <v>0</v>
      </c>
      <c r="HQ36" s="109">
        <f>Seniori!HQ62</f>
        <v>0</v>
      </c>
      <c r="HR36" s="109">
        <f>Seniori!HR62</f>
        <v>0</v>
      </c>
      <c r="HS36" s="109">
        <f>Seniori!HS62</f>
        <v>0</v>
      </c>
      <c r="HT36" s="109">
        <f>Seniori!HT62</f>
        <v>0</v>
      </c>
      <c r="HU36" s="109">
        <f>Seniori!HU62</f>
        <v>0</v>
      </c>
      <c r="HV36" s="109">
        <f>Seniori!HV62</f>
        <v>0</v>
      </c>
      <c r="HW36" s="109">
        <f>Seniori!HW62</f>
        <v>0</v>
      </c>
      <c r="HX36" s="109">
        <f>Seniori!HX62</f>
        <v>0</v>
      </c>
      <c r="HY36" s="109">
        <f>Seniori!HY62</f>
        <v>0</v>
      </c>
      <c r="HZ36" s="109">
        <f>Seniori!HZ62</f>
        <v>0</v>
      </c>
      <c r="IA36" s="109">
        <f>Seniori!IA62</f>
        <v>0</v>
      </c>
      <c r="IB36" s="109">
        <f>Seniori!IB62</f>
        <v>0</v>
      </c>
      <c r="IC36" s="109">
        <f>Seniori!IC62</f>
        <v>0</v>
      </c>
      <c r="ID36" s="109">
        <f>Seniori!ID62</f>
        <v>0</v>
      </c>
      <c r="IE36" s="109">
        <f>Seniori!IE62</f>
        <v>0</v>
      </c>
      <c r="IF36" s="109">
        <f>Seniori!IF62</f>
        <v>0</v>
      </c>
      <c r="IG36" s="109">
        <f>Seniori!IG62</f>
        <v>0</v>
      </c>
      <c r="IH36" s="109">
        <f>Seniori!IH62</f>
        <v>0</v>
      </c>
      <c r="II36" s="109">
        <f>Seniori!II62</f>
        <v>0</v>
      </c>
      <c r="IJ36" s="109">
        <f>Seniori!IJ62</f>
        <v>0</v>
      </c>
      <c r="IK36" s="109">
        <f>Seniori!IK62</f>
        <v>0</v>
      </c>
      <c r="IL36" s="109">
        <f>Seniori!IL62</f>
        <v>0</v>
      </c>
      <c r="IM36" s="109">
        <f>Seniori!IM62</f>
        <v>0</v>
      </c>
      <c r="IN36" s="109">
        <f>Seniori!IN62</f>
        <v>0</v>
      </c>
      <c r="IO36" s="109">
        <f>Seniori!IO62</f>
        <v>0</v>
      </c>
      <c r="IP36" s="109">
        <f>Seniori!IP62</f>
        <v>0</v>
      </c>
      <c r="IQ36" s="109">
        <f>Seniori!IQ62</f>
        <v>0</v>
      </c>
      <c r="IR36" s="109">
        <f>Seniori!IR62</f>
        <v>0</v>
      </c>
      <c r="IS36" s="109">
        <f>Seniori!IS62</f>
        <v>2</v>
      </c>
      <c r="IT36" s="109">
        <f>Seniori!IT62</f>
        <v>0</v>
      </c>
      <c r="IU36" s="109">
        <f>Seniori!IU62</f>
        <v>0</v>
      </c>
      <c r="IV36" s="109">
        <f>Seniori!IV62</f>
        <v>0</v>
      </c>
      <c r="IW36" s="109"/>
      <c r="IX36" s="109">
        <f>Seniori!IX62</f>
        <v>0</v>
      </c>
      <c r="IY36" s="109">
        <f>Seniori!IY62</f>
        <v>0</v>
      </c>
      <c r="IZ36" s="109">
        <f>Seniori!IZ62</f>
        <v>0</v>
      </c>
      <c r="JA36" s="109">
        <f>Seniori!JA62</f>
        <v>0</v>
      </c>
      <c r="JB36" s="109">
        <f>Seniori!JB62</f>
        <v>4</v>
      </c>
      <c r="JC36" s="109">
        <f>Seniori!JC62</f>
        <v>0</v>
      </c>
      <c r="JD36" s="109">
        <f>Seniori!JD62</f>
        <v>0</v>
      </c>
      <c r="JE36" s="109">
        <f>Seniori!JE62</f>
        <v>0</v>
      </c>
      <c r="JF36" s="109"/>
      <c r="JG36" s="109">
        <f>Seniori!JG62</f>
        <v>0</v>
      </c>
      <c r="JH36" s="109">
        <f>Seniori!JH62</f>
        <v>0</v>
      </c>
      <c r="JI36" s="109">
        <f>Seniori!JI62</f>
        <v>0</v>
      </c>
      <c r="JJ36" s="109">
        <f>Seniori!JJ62</f>
        <v>0</v>
      </c>
      <c r="JK36" s="109">
        <f>Seniori!JK62</f>
        <v>0</v>
      </c>
      <c r="JL36" s="109">
        <f>Seniori!JL62</f>
        <v>0</v>
      </c>
      <c r="JM36" s="109">
        <f>Seniori!JM62</f>
        <v>0</v>
      </c>
      <c r="JN36" s="109">
        <f>Seniori!JN62</f>
        <v>0</v>
      </c>
      <c r="JO36" s="109">
        <f>Seniori!JO62</f>
        <v>0</v>
      </c>
      <c r="JP36" s="109">
        <f>Seniori!JP62</f>
        <v>0</v>
      </c>
      <c r="JQ36" s="109">
        <f>Seniori!JQ62</f>
        <v>0</v>
      </c>
      <c r="JR36" s="109">
        <f>Seniori!JR62</f>
        <v>0</v>
      </c>
      <c r="JS36" s="109">
        <f>Seniori!JS62</f>
        <v>0</v>
      </c>
      <c r="JT36" s="109">
        <f>Seniori!JT62</f>
        <v>0</v>
      </c>
      <c r="JU36" s="109">
        <f>Seniori!JU62</f>
        <v>0</v>
      </c>
      <c r="JV36" s="109">
        <f>Seniori!JV62</f>
        <v>0</v>
      </c>
      <c r="JW36" s="109">
        <f>Seniori!JW62</f>
        <v>0</v>
      </c>
      <c r="JX36" s="109">
        <f>Seniori!JX62</f>
        <v>0</v>
      </c>
      <c r="JY36" s="109">
        <f>Seniori!JY62</f>
        <v>0</v>
      </c>
      <c r="JZ36" s="109">
        <f>Seniori!JZ62</f>
        <v>0</v>
      </c>
      <c r="KA36" s="109">
        <f>Seniori!KA62</f>
        <v>0</v>
      </c>
      <c r="KB36" s="109">
        <f>Seniori!KB62</f>
        <v>0</v>
      </c>
      <c r="KC36" s="109">
        <f>Seniori!KC62</f>
        <v>0</v>
      </c>
      <c r="KD36" s="109">
        <f>Seniori!KD62</f>
        <v>0</v>
      </c>
      <c r="KE36" s="109">
        <f>Seniori!KE62</f>
        <v>0</v>
      </c>
      <c r="KF36" s="109">
        <f>Seniori!KF62</f>
        <v>0</v>
      </c>
      <c r="KG36" s="109">
        <f>Seniori!KG62</f>
        <v>0</v>
      </c>
      <c r="KH36" s="109">
        <f>Seniori!KH62</f>
        <v>0</v>
      </c>
      <c r="KI36" s="109">
        <f>Seniori!KI62</f>
        <v>0</v>
      </c>
      <c r="KJ36" s="109">
        <f>Seniori!KJ62</f>
        <v>0</v>
      </c>
      <c r="KK36" s="109">
        <f>Seniori!KK62</f>
        <v>0</v>
      </c>
      <c r="KL36" s="109">
        <f>Seniori!KL62</f>
        <v>0</v>
      </c>
      <c r="KM36" s="109">
        <f>Seniori!KM62</f>
        <v>0</v>
      </c>
      <c r="KN36" s="109">
        <f>Seniori!KN62</f>
        <v>0</v>
      </c>
      <c r="KO36" s="109">
        <f>Seniori!KO62</f>
        <v>0</v>
      </c>
      <c r="KP36" s="109">
        <f>Seniori!KP62</f>
        <v>0</v>
      </c>
      <c r="KQ36" s="109">
        <f>Seniori!KQ62</f>
        <v>0</v>
      </c>
      <c r="KR36" s="109">
        <f>Seniori!KR62</f>
        <v>0</v>
      </c>
      <c r="KS36" s="109"/>
      <c r="KT36" s="109">
        <f>Seniori!KT62</f>
        <v>0</v>
      </c>
      <c r="KU36" s="109">
        <f>Seniori!KU62</f>
        <v>0</v>
      </c>
      <c r="KV36" s="109">
        <f>Seniori!KV62</f>
        <v>0</v>
      </c>
      <c r="KW36" s="109">
        <f>Seniori!KW62</f>
        <v>0</v>
      </c>
      <c r="KX36" s="109">
        <f>Seniori!KX62</f>
        <v>0</v>
      </c>
      <c r="KY36" s="109">
        <f>Seniori!KY62</f>
        <v>0</v>
      </c>
      <c r="KZ36" s="109">
        <f>Seniori!KZ62</f>
        <v>0</v>
      </c>
      <c r="LA36" s="109"/>
      <c r="LB36" s="109">
        <f>Seniori!LB62</f>
        <v>0</v>
      </c>
      <c r="LC36" s="109">
        <f>Seniori!LC62</f>
        <v>0</v>
      </c>
      <c r="LD36" s="109">
        <f>Seniori!LD62</f>
        <v>0</v>
      </c>
      <c r="LE36" s="109">
        <f>Seniori!LE62</f>
        <v>0</v>
      </c>
      <c r="LF36" s="109">
        <f>Seniori!LF62</f>
        <v>0</v>
      </c>
      <c r="LG36" s="109">
        <f>Seniori!LG62</f>
        <v>0</v>
      </c>
      <c r="LH36" s="109">
        <f>Seniori!LH62</f>
        <v>0</v>
      </c>
      <c r="LI36" s="109">
        <f>Seniori!LI62</f>
        <v>0</v>
      </c>
      <c r="LJ36" s="109">
        <f>Seniori!LJ62</f>
        <v>0</v>
      </c>
      <c r="LK36" s="109">
        <f>Seniori!LK62</f>
        <v>0</v>
      </c>
      <c r="LL36" s="109">
        <f>Seniori!LL62</f>
        <v>0</v>
      </c>
      <c r="LM36" s="109">
        <f>Seniori!LM62</f>
        <v>0</v>
      </c>
      <c r="LN36" s="109">
        <f>Seniori!LN62</f>
        <v>0</v>
      </c>
      <c r="LO36" s="109">
        <f>Seniori!LO62</f>
        <v>0</v>
      </c>
      <c r="LP36" s="109">
        <f>Seniori!LP62</f>
        <v>0</v>
      </c>
      <c r="LQ36" s="109">
        <f>Seniori!LQ62</f>
        <v>0</v>
      </c>
      <c r="LR36" s="109">
        <f>Seniori!LR62</f>
        <v>0</v>
      </c>
      <c r="LS36" s="109">
        <f>Seniori!LS62</f>
        <v>0</v>
      </c>
      <c r="LT36" s="109">
        <f>Seniori!LT62</f>
        <v>0</v>
      </c>
      <c r="LU36" s="109">
        <f>Seniori!LU62</f>
        <v>0</v>
      </c>
      <c r="LV36" s="109">
        <f>Seniori!LV62</f>
        <v>0</v>
      </c>
      <c r="LW36" s="109">
        <f>Seniori!LW62</f>
        <v>0</v>
      </c>
      <c r="LX36" s="109">
        <f>Seniori!LX62</f>
        <v>0</v>
      </c>
      <c r="LY36" s="109">
        <f>Seniori!LY62</f>
        <v>0</v>
      </c>
      <c r="LZ36" s="109">
        <f>Seniori!LZ62</f>
        <v>0</v>
      </c>
      <c r="MA36" s="109">
        <f>Seniori!MA62</f>
        <v>0</v>
      </c>
      <c r="MB36" s="109">
        <f>Seniori!MB62</f>
        <v>0</v>
      </c>
      <c r="MC36" s="109"/>
      <c r="MD36" s="109">
        <f>Seniori!MD62</f>
        <v>0</v>
      </c>
      <c r="ME36" s="109">
        <f>Seniori!ME62</f>
        <v>0</v>
      </c>
      <c r="MF36" s="109">
        <f>Seniori!MF62</f>
        <v>0</v>
      </c>
      <c r="MG36" s="109">
        <f>Seniori!MG62</f>
        <v>0</v>
      </c>
      <c r="MH36" s="109">
        <f>Seniori!MH62</f>
        <v>0</v>
      </c>
      <c r="MI36" s="109">
        <f>Seniori!MI62</f>
        <v>0</v>
      </c>
      <c r="MJ36" s="109">
        <f>Seniori!MJ62</f>
        <v>0</v>
      </c>
      <c r="MK36" s="109">
        <f>Seniori!MK62</f>
        <v>0</v>
      </c>
      <c r="ML36" s="109">
        <f>Seniori!ML62</f>
        <v>0</v>
      </c>
      <c r="MM36" s="109"/>
      <c r="MN36" s="109">
        <f>Seniori!MN62</f>
        <v>0</v>
      </c>
      <c r="MO36" s="109">
        <f>Seniori!MO62</f>
        <v>0</v>
      </c>
      <c r="MP36" s="109">
        <f>Seniori!MP62</f>
        <v>0</v>
      </c>
      <c r="MQ36" s="109">
        <f>Seniori!MQ62</f>
        <v>0</v>
      </c>
      <c r="MR36" s="109">
        <f>Seniori!MR62</f>
        <v>0</v>
      </c>
      <c r="MS36" s="109">
        <f>Seniori!MS62</f>
        <v>0</v>
      </c>
      <c r="MT36" s="109">
        <f>Seniori!MT62</f>
        <v>0</v>
      </c>
      <c r="MU36" s="109">
        <f>Seniori!MU62</f>
        <v>0</v>
      </c>
      <c r="MV36" s="109">
        <f>Seniori!MV62</f>
        <v>0</v>
      </c>
      <c r="MW36" s="109">
        <f>Seniori!MW62</f>
        <v>0</v>
      </c>
      <c r="MX36" s="109">
        <f>Seniori!MX62</f>
        <v>0</v>
      </c>
      <c r="MY36" s="109">
        <f>Seniori!MY62</f>
        <v>0</v>
      </c>
      <c r="MZ36" s="109">
        <f>Seniori!MZ62</f>
        <v>0</v>
      </c>
      <c r="NA36" s="109">
        <f>Seniori!NA62</f>
        <v>0</v>
      </c>
      <c r="NB36" s="109">
        <f>Seniori!NB62</f>
        <v>0</v>
      </c>
      <c r="NC36" s="109">
        <f>Seniori!NC62</f>
        <v>0</v>
      </c>
      <c r="ND36" s="109">
        <f>Seniori!ND62</f>
        <v>0</v>
      </c>
      <c r="NE36" s="109">
        <f>Seniori!NE62</f>
        <v>0</v>
      </c>
      <c r="NF36" s="109">
        <f>Seniori!NF62</f>
        <v>0</v>
      </c>
      <c r="NG36" s="109">
        <f>Seniori!NG62</f>
        <v>0</v>
      </c>
      <c r="NH36" s="109">
        <f>Seniori!NH62</f>
        <v>0</v>
      </c>
      <c r="NI36" s="109">
        <f>Seniori!NI62</f>
        <v>0</v>
      </c>
      <c r="NJ36" s="109">
        <f>Seniori!NJ62</f>
        <v>0</v>
      </c>
      <c r="NK36" s="109">
        <f>Seniori!NK62</f>
        <v>0</v>
      </c>
      <c r="NL36" s="109">
        <f>Seniori!NL62</f>
        <v>0</v>
      </c>
      <c r="NM36" s="109">
        <f>Seniori!NM62</f>
        <v>0</v>
      </c>
      <c r="NN36" s="109">
        <f>Seniori!NN62</f>
        <v>0</v>
      </c>
      <c r="NO36" s="109">
        <f>Seniori!NO62</f>
        <v>0</v>
      </c>
      <c r="NP36" s="109">
        <f>Seniori!NP62</f>
        <v>0</v>
      </c>
      <c r="NQ36" s="109">
        <f>Seniori!NQ62</f>
        <v>0</v>
      </c>
      <c r="NR36" s="109">
        <f>Seniori!NR62</f>
        <v>0</v>
      </c>
      <c r="NS36" s="109">
        <f>Seniori!NS62</f>
        <v>0</v>
      </c>
      <c r="NT36" s="109">
        <f>Seniori!NT62</f>
        <v>0</v>
      </c>
      <c r="NU36" s="109">
        <f>Seniori!NU62</f>
        <v>0</v>
      </c>
      <c r="NV36" s="109">
        <f>Seniori!NV62</f>
        <v>0</v>
      </c>
      <c r="NW36" s="109">
        <f>Seniori!NW62</f>
        <v>0</v>
      </c>
      <c r="NX36" s="109">
        <f>Seniori!NX62</f>
        <v>0</v>
      </c>
      <c r="NY36" s="109">
        <f>Seniori!NY62</f>
        <v>0</v>
      </c>
      <c r="NZ36" s="109">
        <f>Seniori!NZ62</f>
        <v>0</v>
      </c>
      <c r="OA36" s="109">
        <f>Seniori!OA62</f>
        <v>0</v>
      </c>
      <c r="OB36" s="109">
        <f>Seniori!OB62</f>
        <v>0</v>
      </c>
      <c r="OC36" s="109">
        <f>Seniori!OC62</f>
        <v>0</v>
      </c>
      <c r="OD36" s="109">
        <f>Seniori!OD62</f>
        <v>0</v>
      </c>
      <c r="OE36" s="109">
        <f>Seniori!OE62</f>
        <v>0</v>
      </c>
      <c r="OF36" s="109">
        <f>Seniori!OF62</f>
        <v>0</v>
      </c>
      <c r="OG36" s="109">
        <f>Seniori!OG62</f>
        <v>0</v>
      </c>
      <c r="OH36" s="109">
        <f>Seniori!OH62</f>
        <v>0</v>
      </c>
      <c r="OI36" s="109">
        <f>Seniori!OI62</f>
        <v>0</v>
      </c>
      <c r="OJ36" s="109">
        <f>Seniori!OJ62</f>
        <v>0</v>
      </c>
      <c r="OK36" s="109">
        <f>Seniori!OK62</f>
        <v>0</v>
      </c>
      <c r="OL36" s="109">
        <f>Seniori!OL62</f>
        <v>0</v>
      </c>
      <c r="OM36" s="109">
        <f>Seniori!OM62</f>
        <v>0</v>
      </c>
      <c r="ON36" s="109">
        <f>Seniori!ON62</f>
        <v>0</v>
      </c>
      <c r="OO36" s="109">
        <f>Seniori!OO62</f>
        <v>0</v>
      </c>
      <c r="OP36" s="109">
        <f>Seniori!OP62</f>
        <v>0</v>
      </c>
      <c r="OQ36" s="109">
        <f>Seniori!OQ62</f>
        <v>0</v>
      </c>
      <c r="OR36" s="109">
        <f>Seniori!OR62</f>
        <v>0</v>
      </c>
      <c r="OS36" s="109">
        <f>Seniori!OS62</f>
        <v>0</v>
      </c>
      <c r="OT36" s="109">
        <f>Seniori!OT62</f>
        <v>0</v>
      </c>
      <c r="OU36" s="109">
        <f>Seniori!OU62</f>
        <v>0</v>
      </c>
      <c r="OV36" s="109">
        <f>Seniori!OV62</f>
        <v>0</v>
      </c>
      <c r="OW36" s="109">
        <f>Seniori!OW62</f>
        <v>0</v>
      </c>
      <c r="OX36" s="109">
        <f>Seniori!OX62</f>
        <v>0</v>
      </c>
      <c r="OY36" s="109">
        <f>Seniori!OY62</f>
        <v>0</v>
      </c>
      <c r="OZ36" s="109">
        <f>Seniori!OZ62</f>
        <v>0</v>
      </c>
      <c r="PA36" s="109">
        <f>Seniori!PA62</f>
        <v>0</v>
      </c>
      <c r="PB36" s="109">
        <f>Seniori!PB62</f>
        <v>0</v>
      </c>
      <c r="PC36" s="109">
        <f>Seniori!PC62</f>
        <v>0</v>
      </c>
      <c r="PD36" s="109">
        <f>Seniori!PD62</f>
        <v>0</v>
      </c>
      <c r="PE36" s="109">
        <f>Seniori!PE62</f>
        <v>0</v>
      </c>
      <c r="PF36" s="109">
        <f>Seniori!PF62</f>
        <v>0</v>
      </c>
      <c r="PG36" s="109">
        <f>Seniori!PG62</f>
        <v>0</v>
      </c>
      <c r="PH36" s="109">
        <f>Seniori!PH62</f>
        <v>0</v>
      </c>
      <c r="PI36" s="109">
        <f>Seniori!PI62</f>
        <v>0</v>
      </c>
      <c r="PJ36" s="109">
        <f>Seniori!PJ62</f>
        <v>0</v>
      </c>
      <c r="PK36" s="109">
        <f>Seniori!PK62</f>
        <v>0</v>
      </c>
      <c r="PL36" s="109">
        <f>Seniori!PL62</f>
        <v>0</v>
      </c>
      <c r="PM36" s="109">
        <f>Seniori!PM62</f>
        <v>0</v>
      </c>
      <c r="PN36" s="109">
        <f>Seniori!PN62</f>
        <v>0</v>
      </c>
      <c r="PO36" s="109">
        <f>Seniori!PO62</f>
        <v>0</v>
      </c>
      <c r="PP36" s="109">
        <f>Seniori!PP62</f>
        <v>0</v>
      </c>
      <c r="PQ36" s="109">
        <f>Seniori!PQ62</f>
        <v>0</v>
      </c>
      <c r="PR36" s="109">
        <f>Seniori!PR62</f>
        <v>0</v>
      </c>
      <c r="PS36" s="109">
        <f>Seniori!PS62</f>
        <v>0</v>
      </c>
      <c r="PT36" s="109">
        <f>Seniori!PT62</f>
        <v>0</v>
      </c>
      <c r="PU36" s="109">
        <f>Seniori!PU62</f>
        <v>0</v>
      </c>
      <c r="PV36" s="109">
        <f>Seniori!PV62</f>
        <v>0</v>
      </c>
      <c r="PW36" s="109">
        <f>Seniori!PW62</f>
        <v>0</v>
      </c>
      <c r="PX36" s="109">
        <f>Seniori!PX62</f>
        <v>0</v>
      </c>
      <c r="PY36" s="109"/>
      <c r="PZ36" s="109">
        <f>Seniori!PZ62</f>
        <v>0</v>
      </c>
      <c r="QA36" s="109">
        <f>Seniori!QA62</f>
        <v>0</v>
      </c>
      <c r="QB36" s="109">
        <f>Seniori!QB62</f>
        <v>0</v>
      </c>
      <c r="QC36" s="109"/>
      <c r="QD36" s="109">
        <f>Seniori!QD62</f>
        <v>0</v>
      </c>
      <c r="QE36" s="109">
        <f>Seniori!QE62</f>
        <v>0</v>
      </c>
      <c r="QF36" s="109">
        <f>Seniori!QF62</f>
        <v>0</v>
      </c>
      <c r="QG36" s="109">
        <f>Seniori!QG62</f>
        <v>0</v>
      </c>
      <c r="QH36" s="109">
        <f>Seniori!QH62</f>
        <v>0</v>
      </c>
      <c r="QI36" s="109">
        <f>Seniori!QI62</f>
        <v>0</v>
      </c>
      <c r="QJ36" s="109">
        <f>Seniori!QJ62</f>
        <v>0</v>
      </c>
      <c r="QK36" s="109">
        <f>Seniori!QK62</f>
        <v>0</v>
      </c>
      <c r="QL36" s="109">
        <f>Seniori!QL62</f>
        <v>0</v>
      </c>
      <c r="QM36" s="109">
        <f>Seniori!QM62</f>
        <v>0</v>
      </c>
      <c r="QN36" s="109">
        <f>Seniori!QN62</f>
        <v>0</v>
      </c>
      <c r="QO36" s="109">
        <f>Seniori!QO62</f>
        <v>0</v>
      </c>
      <c r="QP36" s="109">
        <f>Seniori!QP62</f>
        <v>0</v>
      </c>
      <c r="QQ36" s="109">
        <f>Seniori!QQ62</f>
        <v>0</v>
      </c>
      <c r="QR36" s="109">
        <f>Seniori!QR62</f>
        <v>0</v>
      </c>
      <c r="QS36" s="109">
        <f>Seniori!QS62</f>
        <v>0</v>
      </c>
      <c r="QT36" s="109">
        <f>Seniori!QT62</f>
        <v>0</v>
      </c>
      <c r="QU36" s="109">
        <f>Seniori!QU62</f>
        <v>0</v>
      </c>
      <c r="QV36" s="109">
        <f>Seniori!QV62</f>
        <v>0</v>
      </c>
      <c r="QW36" s="109">
        <f>Seniori!QW62</f>
        <v>0</v>
      </c>
      <c r="QX36" s="109">
        <f>Seniori!QX62</f>
        <v>0</v>
      </c>
      <c r="QY36" s="109">
        <f>Seniori!QY62</f>
        <v>0</v>
      </c>
      <c r="QZ36" s="109">
        <f>Seniori!QZ62</f>
        <v>0</v>
      </c>
      <c r="RA36" s="109">
        <f>Seniori!RA62</f>
        <v>0</v>
      </c>
      <c r="RB36" s="109">
        <f>Seniori!RB62</f>
        <v>0</v>
      </c>
      <c r="RC36" s="109">
        <f>Seniori!RC62</f>
        <v>0</v>
      </c>
      <c r="RD36" s="109">
        <f>Seniori!RD62</f>
        <v>0</v>
      </c>
      <c r="RE36" s="109">
        <f>Seniori!RE62</f>
        <v>0</v>
      </c>
      <c r="RF36" s="109">
        <f>Seniori!RF62</f>
        <v>0</v>
      </c>
      <c r="RG36" s="109">
        <f>Seniori!RG62</f>
        <v>0</v>
      </c>
      <c r="RH36" s="109">
        <f>Seniori!RH62</f>
        <v>0</v>
      </c>
      <c r="RI36" s="109">
        <f>Seniori!RI62</f>
        <v>0</v>
      </c>
      <c r="RJ36" s="109">
        <f>Seniori!RJ62</f>
        <v>0</v>
      </c>
      <c r="RK36" s="109">
        <f>Seniori!RK62</f>
        <v>0</v>
      </c>
      <c r="RL36" s="109">
        <f>Seniori!RL62</f>
        <v>0</v>
      </c>
      <c r="RM36" s="109">
        <f>Seniori!RM62</f>
        <v>0</v>
      </c>
      <c r="RN36" s="109">
        <f>Seniori!RN62</f>
        <v>0</v>
      </c>
      <c r="RO36" s="109">
        <f>Seniori!RO62</f>
        <v>0</v>
      </c>
      <c r="RP36" s="109">
        <f>Seniori!RP62</f>
        <v>0</v>
      </c>
      <c r="RQ36" s="109">
        <f>Seniori!RQ62</f>
        <v>0</v>
      </c>
      <c r="RR36" s="109">
        <f>Seniori!RR62</f>
        <v>0</v>
      </c>
      <c r="RS36" s="109">
        <f>Seniori!RS62</f>
        <v>0</v>
      </c>
      <c r="RT36" s="109">
        <f>Seniori!RT62</f>
        <v>0</v>
      </c>
      <c r="RU36" s="109">
        <f>Seniori!RU62</f>
        <v>0</v>
      </c>
      <c r="RV36" s="109">
        <f>Seniori!RV62</f>
        <v>0</v>
      </c>
      <c r="RW36" s="109">
        <f>Seniori!RW62</f>
        <v>0</v>
      </c>
      <c r="RX36" s="109">
        <f>Seniori!RX62</f>
        <v>0</v>
      </c>
      <c r="RY36" s="109">
        <f>Seniori!RY62</f>
        <v>0</v>
      </c>
      <c r="RZ36" s="109">
        <f>Seniori!RZ62</f>
        <v>0</v>
      </c>
      <c r="SA36" s="109">
        <f>Seniori!SA62</f>
        <v>0</v>
      </c>
      <c r="SB36" s="109">
        <f>Seniori!SB62</f>
        <v>0</v>
      </c>
      <c r="SC36" s="109">
        <f>Seniori!SC62</f>
        <v>0</v>
      </c>
      <c r="SD36" s="109">
        <f>Seniori!SD62</f>
        <v>0</v>
      </c>
      <c r="SE36" s="109">
        <f>Seniori!SE62</f>
        <v>0</v>
      </c>
      <c r="SF36" s="109">
        <f>Seniori!SF62</f>
        <v>0</v>
      </c>
      <c r="SG36" s="109">
        <f>Seniori!SG62</f>
        <v>0</v>
      </c>
      <c r="SH36" s="109"/>
      <c r="SI36" s="109">
        <f>Seniori!SI62</f>
        <v>0</v>
      </c>
      <c r="SJ36" s="109">
        <f>Seniori!SJ62</f>
        <v>0</v>
      </c>
      <c r="SK36" s="109">
        <f>Seniori!SK62</f>
        <v>0</v>
      </c>
      <c r="SL36" s="109">
        <f>Seniori!SL62</f>
        <v>0</v>
      </c>
      <c r="SM36" s="109"/>
      <c r="SN36" s="109">
        <f>Seniori!SN62</f>
        <v>0</v>
      </c>
      <c r="SO36" s="109">
        <f>Seniori!SO62</f>
        <v>0</v>
      </c>
      <c r="SP36" s="109">
        <f>Seniori!SP62</f>
        <v>0</v>
      </c>
      <c r="SQ36" s="109">
        <f>Seniori!SQ62</f>
        <v>0</v>
      </c>
      <c r="SR36" s="109">
        <f>Seniori!SR62</f>
        <v>0</v>
      </c>
      <c r="SS36" s="109">
        <f>Seniori!SS62</f>
        <v>0</v>
      </c>
      <c r="ST36" s="109">
        <f>Seniori!ST62</f>
        <v>0</v>
      </c>
      <c r="SU36" s="109">
        <f>Seniori!SU62</f>
        <v>0</v>
      </c>
      <c r="SV36" s="109">
        <f>Seniori!SV62</f>
        <v>0</v>
      </c>
      <c r="SW36" s="109">
        <f>Seniori!SW62</f>
        <v>0</v>
      </c>
      <c r="SX36" s="109">
        <f>Seniori!SX62</f>
        <v>0</v>
      </c>
      <c r="SY36" s="109">
        <f>Seniori!SY62</f>
        <v>0</v>
      </c>
      <c r="SZ36" s="109">
        <f>Seniori!SZ62</f>
        <v>0</v>
      </c>
      <c r="TA36" s="109">
        <f>Seniori!TA62</f>
        <v>0</v>
      </c>
      <c r="TB36" s="109">
        <f>Seniori!TB62</f>
        <v>0</v>
      </c>
    </row>
    <row r="37" spans="1:522" s="10" customFormat="1" ht="18" customHeight="1" x14ac:dyDescent="0.2">
      <c r="A37" s="12"/>
      <c r="B37" s="11" t="s">
        <v>274</v>
      </c>
      <c r="C37" s="1">
        <v>11542</v>
      </c>
      <c r="D37" s="12">
        <v>2017</v>
      </c>
      <c r="E37" s="4" t="s">
        <v>273</v>
      </c>
      <c r="F37" s="9">
        <v>5106</v>
      </c>
      <c r="G37" s="9" t="s">
        <v>129</v>
      </c>
      <c r="H37" s="4" t="s">
        <v>275</v>
      </c>
      <c r="I37" s="1">
        <f t="shared" si="0"/>
        <v>6</v>
      </c>
      <c r="J37" s="12">
        <f>Tabuľka311[[#This Row],[Stĺpec9]]</f>
        <v>6</v>
      </c>
      <c r="K37" s="109">
        <f>Seniori!K79</f>
        <v>0</v>
      </c>
      <c r="L37" s="109">
        <f>Seniori!L79</f>
        <v>0</v>
      </c>
      <c r="M37" s="109">
        <f>Seniori!M79</f>
        <v>0</v>
      </c>
      <c r="N37" s="109">
        <f>Seniori!N79</f>
        <v>0</v>
      </c>
      <c r="O37" s="109">
        <f>Seniori!O79</f>
        <v>6</v>
      </c>
      <c r="P37" s="109">
        <f>Seniori!P79</f>
        <v>0</v>
      </c>
      <c r="Q37" s="109">
        <f>Seniori!Q79</f>
        <v>0</v>
      </c>
      <c r="R37" s="109">
        <f>Seniori!R79</f>
        <v>0</v>
      </c>
      <c r="S37" s="109">
        <f>Seniori!S79</f>
        <v>0</v>
      </c>
      <c r="T37" s="109">
        <f>Seniori!T79</f>
        <v>0</v>
      </c>
      <c r="U37" s="109">
        <f>Seniori!U79</f>
        <v>0</v>
      </c>
      <c r="V37" s="109">
        <f>Seniori!V79</f>
        <v>0</v>
      </c>
      <c r="W37" s="109">
        <f>Seniori!W79</f>
        <v>0</v>
      </c>
      <c r="X37" s="109">
        <f>Seniori!X79</f>
        <v>0</v>
      </c>
      <c r="Y37" s="109">
        <f>Seniori!Y79</f>
        <v>0</v>
      </c>
      <c r="Z37" s="109">
        <f>Seniori!Z79</f>
        <v>0</v>
      </c>
      <c r="AA37" s="109">
        <f>Seniori!AA79</f>
        <v>0</v>
      </c>
      <c r="AB37" s="109">
        <f>Seniori!AB79</f>
        <v>0</v>
      </c>
      <c r="AC37" s="109">
        <f>Seniori!AC79</f>
        <v>0</v>
      </c>
      <c r="AD37" s="109">
        <f>Seniori!AD79</f>
        <v>0</v>
      </c>
      <c r="AE37" s="109">
        <f>Seniori!AE79</f>
        <v>0</v>
      </c>
      <c r="AF37" s="109">
        <f>Seniori!AF79</f>
        <v>0</v>
      </c>
      <c r="AG37" s="109">
        <f>Seniori!AG79</f>
        <v>0</v>
      </c>
      <c r="AH37" s="109">
        <f>Seniori!AH79</f>
        <v>0</v>
      </c>
      <c r="AI37" s="109">
        <f>Seniori!AI79</f>
        <v>0</v>
      </c>
      <c r="AJ37" s="109">
        <f>Seniori!AJ79</f>
        <v>0</v>
      </c>
      <c r="AK37" s="109">
        <f>Seniori!AK79</f>
        <v>0</v>
      </c>
      <c r="AL37" s="109">
        <f>Seniori!AL79</f>
        <v>0</v>
      </c>
      <c r="AM37" s="109">
        <f>Seniori!AM79</f>
        <v>0</v>
      </c>
      <c r="AN37" s="109">
        <f>Seniori!AN79</f>
        <v>0</v>
      </c>
      <c r="AO37" s="109">
        <f>Seniori!AO79</f>
        <v>0</v>
      </c>
      <c r="AP37" s="109">
        <f>Seniori!AP79</f>
        <v>0</v>
      </c>
      <c r="AQ37" s="109">
        <f>Seniori!AQ79</f>
        <v>0</v>
      </c>
      <c r="AR37" s="109">
        <f>Seniori!AR79</f>
        <v>0</v>
      </c>
      <c r="AS37" s="109">
        <f>Seniori!AS79</f>
        <v>0</v>
      </c>
      <c r="AT37" s="109">
        <f>Seniori!AT79</f>
        <v>0</v>
      </c>
      <c r="AU37" s="109">
        <f>Seniori!AU79</f>
        <v>0</v>
      </c>
      <c r="AV37" s="109">
        <f>Seniori!AV79</f>
        <v>0</v>
      </c>
      <c r="AW37" s="109">
        <f>Seniori!AW79</f>
        <v>0</v>
      </c>
      <c r="AX37" s="109">
        <f>Seniori!AX79</f>
        <v>0</v>
      </c>
      <c r="AY37" s="109">
        <f>Seniori!AY79</f>
        <v>0</v>
      </c>
      <c r="AZ37" s="109">
        <f>Seniori!AZ79</f>
        <v>0</v>
      </c>
      <c r="BA37" s="109">
        <f>Seniori!BA79</f>
        <v>0</v>
      </c>
      <c r="BB37" s="109">
        <f>Seniori!BB79</f>
        <v>0</v>
      </c>
      <c r="BC37" s="109">
        <f>Seniori!BC79</f>
        <v>0</v>
      </c>
      <c r="BD37" s="109">
        <f>Seniori!BD79</f>
        <v>0</v>
      </c>
      <c r="BE37" s="109">
        <f>Seniori!BE79</f>
        <v>0</v>
      </c>
      <c r="BF37" s="109">
        <f>Seniori!BF79</f>
        <v>0</v>
      </c>
      <c r="BG37" s="109">
        <f>Seniori!BG79</f>
        <v>0</v>
      </c>
      <c r="BH37" s="109">
        <f>Seniori!BH79</f>
        <v>0</v>
      </c>
      <c r="BI37" s="109">
        <f>Seniori!BI79</f>
        <v>0</v>
      </c>
      <c r="BJ37" s="109">
        <f>Seniori!BJ79</f>
        <v>0</v>
      </c>
      <c r="BK37" s="109">
        <f>Seniori!BK79</f>
        <v>0</v>
      </c>
      <c r="BL37" s="109">
        <f>Seniori!BL79</f>
        <v>0</v>
      </c>
      <c r="BM37" s="109">
        <f>Seniori!BM79</f>
        <v>0</v>
      </c>
      <c r="BN37" s="109">
        <f>Seniori!BN79</f>
        <v>0</v>
      </c>
      <c r="BO37" s="109">
        <f>Seniori!BO79</f>
        <v>0</v>
      </c>
      <c r="BP37" s="109">
        <f>Seniori!BP79</f>
        <v>0</v>
      </c>
      <c r="BQ37" s="109">
        <f>Seniori!BQ79</f>
        <v>0</v>
      </c>
      <c r="BR37" s="109">
        <f>Seniori!BR79</f>
        <v>0</v>
      </c>
      <c r="BS37" s="109">
        <f>Seniori!BS79</f>
        <v>0</v>
      </c>
      <c r="BT37" s="109">
        <f>Seniori!BT79</f>
        <v>0</v>
      </c>
      <c r="BU37" s="109">
        <f>Seniori!BU79</f>
        <v>0</v>
      </c>
      <c r="BV37" s="109">
        <f>Seniori!BV79</f>
        <v>0</v>
      </c>
      <c r="BW37" s="109">
        <f>Seniori!BW79</f>
        <v>0</v>
      </c>
      <c r="BX37" s="109">
        <f>Seniori!BX79</f>
        <v>0</v>
      </c>
      <c r="BY37" s="109">
        <f>Seniori!BY79</f>
        <v>0</v>
      </c>
      <c r="BZ37" s="109">
        <f>Seniori!BZ79</f>
        <v>0</v>
      </c>
      <c r="CA37" s="109">
        <f>Seniori!CA79</f>
        <v>0</v>
      </c>
      <c r="CB37" s="109">
        <f>Seniori!CB79</f>
        <v>0</v>
      </c>
      <c r="CC37" s="109">
        <f>Seniori!CC79</f>
        <v>0</v>
      </c>
      <c r="CD37" s="109">
        <f>Seniori!CD79</f>
        <v>0</v>
      </c>
      <c r="CE37" s="109">
        <f>Seniori!CE79</f>
        <v>0</v>
      </c>
      <c r="CF37" s="109">
        <f>Seniori!CF79</f>
        <v>0</v>
      </c>
      <c r="CG37" s="109">
        <f>Seniori!CG79</f>
        <v>0</v>
      </c>
      <c r="CH37" s="109">
        <f>Seniori!CH79</f>
        <v>0</v>
      </c>
      <c r="CI37" s="109">
        <f>Seniori!CI79</f>
        <v>0</v>
      </c>
      <c r="CJ37" s="109">
        <f>Seniori!CJ79</f>
        <v>0</v>
      </c>
      <c r="CK37" s="109">
        <f>Seniori!CK79</f>
        <v>0</v>
      </c>
      <c r="CL37" s="109">
        <f>Seniori!CL79</f>
        <v>0</v>
      </c>
      <c r="CM37" s="109">
        <f>Seniori!CM79</f>
        <v>0</v>
      </c>
      <c r="CN37" s="109">
        <f>Seniori!CN79</f>
        <v>0</v>
      </c>
      <c r="CO37" s="109">
        <f>Seniori!CO79</f>
        <v>0</v>
      </c>
      <c r="CP37" s="109">
        <f>Seniori!CP79</f>
        <v>0</v>
      </c>
      <c r="CQ37" s="109">
        <f>Seniori!CQ79</f>
        <v>0</v>
      </c>
      <c r="CR37" s="109">
        <f>Seniori!CR79</f>
        <v>0</v>
      </c>
      <c r="CS37" s="109">
        <f>Seniori!CS79</f>
        <v>0</v>
      </c>
      <c r="CT37" s="109">
        <f>Seniori!CT79</f>
        <v>0</v>
      </c>
      <c r="CU37" s="109">
        <f>Seniori!CU79</f>
        <v>0</v>
      </c>
      <c r="CV37" s="109">
        <f>Seniori!CV79</f>
        <v>0</v>
      </c>
      <c r="CW37" s="114"/>
      <c r="CX37" s="109">
        <f>Seniori!CX79</f>
        <v>0</v>
      </c>
      <c r="CY37" s="109">
        <f>Seniori!CY79</f>
        <v>0</v>
      </c>
      <c r="CZ37" s="109">
        <f>Seniori!CZ79</f>
        <v>0</v>
      </c>
      <c r="DA37" s="109">
        <f>Seniori!DA79</f>
        <v>0</v>
      </c>
      <c r="DB37" s="109">
        <f>Seniori!DB79</f>
        <v>0</v>
      </c>
      <c r="DC37" s="109">
        <f>Seniori!DC79</f>
        <v>0</v>
      </c>
      <c r="DD37" s="109">
        <f>Seniori!DD79</f>
        <v>0</v>
      </c>
      <c r="DE37" s="109">
        <f>Seniori!DE79</f>
        <v>0</v>
      </c>
      <c r="DF37" s="109">
        <f>Seniori!DF79</f>
        <v>0</v>
      </c>
      <c r="DG37" s="109">
        <f>Seniori!DG79</f>
        <v>0</v>
      </c>
      <c r="DH37" s="109">
        <f>Seniori!DH79</f>
        <v>0</v>
      </c>
      <c r="DI37" s="109">
        <f>Seniori!DI79</f>
        <v>0</v>
      </c>
      <c r="DJ37" s="109">
        <f>Seniori!DJ79</f>
        <v>0</v>
      </c>
      <c r="DK37" s="109">
        <f>Seniori!DK79</f>
        <v>0</v>
      </c>
      <c r="DL37" s="109">
        <f>Seniori!DL79</f>
        <v>0</v>
      </c>
      <c r="DM37" s="109">
        <f>Seniori!DM79</f>
        <v>0</v>
      </c>
      <c r="DN37" s="109">
        <f>Seniori!DN79</f>
        <v>0</v>
      </c>
      <c r="DO37" s="109">
        <f>Seniori!DO79</f>
        <v>0</v>
      </c>
      <c r="DP37" s="109">
        <f>Seniori!DP79</f>
        <v>0</v>
      </c>
      <c r="DQ37" s="109">
        <f>Seniori!DQ79</f>
        <v>0</v>
      </c>
      <c r="DR37" s="109">
        <f>Seniori!DR79</f>
        <v>0</v>
      </c>
      <c r="DS37" s="109">
        <f>Seniori!DS79</f>
        <v>0</v>
      </c>
      <c r="DT37" s="109">
        <f>Seniori!DT79</f>
        <v>0</v>
      </c>
      <c r="DU37" s="109">
        <f>Seniori!DU79</f>
        <v>0</v>
      </c>
      <c r="DV37" s="109">
        <f>Seniori!DV79</f>
        <v>0</v>
      </c>
      <c r="DW37" s="109">
        <f>Seniori!DW79</f>
        <v>0</v>
      </c>
      <c r="DX37" s="109">
        <f>Seniori!DX79</f>
        <v>0</v>
      </c>
      <c r="DY37" s="109">
        <f>Seniori!DY79</f>
        <v>0</v>
      </c>
      <c r="DZ37" s="109">
        <f>Seniori!DZ79</f>
        <v>0</v>
      </c>
      <c r="EA37" s="109">
        <f>Seniori!EA79</f>
        <v>0</v>
      </c>
      <c r="EB37" s="109">
        <f>Seniori!EB79</f>
        <v>0</v>
      </c>
      <c r="EC37" s="109">
        <f>Seniori!EC79</f>
        <v>0</v>
      </c>
      <c r="ED37" s="109">
        <f>Seniori!ED79</f>
        <v>0</v>
      </c>
      <c r="EE37" s="109">
        <f>Seniori!EE79</f>
        <v>0</v>
      </c>
      <c r="EF37" s="109">
        <f>Seniori!EF79</f>
        <v>0</v>
      </c>
      <c r="EG37" s="109">
        <f>Seniori!EG79</f>
        <v>0</v>
      </c>
      <c r="EH37" s="109">
        <f>Seniori!EH79</f>
        <v>0</v>
      </c>
      <c r="EI37" s="109">
        <f>Seniori!EI79</f>
        <v>0</v>
      </c>
      <c r="EJ37" s="109">
        <f>Seniori!EJ79</f>
        <v>0</v>
      </c>
      <c r="EK37" s="109">
        <f>Seniori!EK79</f>
        <v>0</v>
      </c>
      <c r="EL37" s="109">
        <f>Seniori!EL79</f>
        <v>0</v>
      </c>
      <c r="EM37" s="109">
        <f>Seniori!EM79</f>
        <v>0</v>
      </c>
      <c r="EN37" s="109">
        <f>Seniori!EN79</f>
        <v>0</v>
      </c>
      <c r="EO37" s="109">
        <f>Seniori!EO79</f>
        <v>0</v>
      </c>
      <c r="EP37" s="109">
        <f>Seniori!EP79</f>
        <v>0</v>
      </c>
      <c r="EQ37" s="109">
        <f>Seniori!EQ79</f>
        <v>0</v>
      </c>
      <c r="ER37" s="109">
        <f>Seniori!ER79</f>
        <v>0</v>
      </c>
      <c r="ES37" s="109">
        <f>Seniori!ES79</f>
        <v>0</v>
      </c>
      <c r="ET37" s="109">
        <f>Seniori!ET79</f>
        <v>0</v>
      </c>
      <c r="EU37" s="109">
        <f>Seniori!EU79</f>
        <v>0</v>
      </c>
      <c r="EV37" s="109">
        <f>Seniori!EV79</f>
        <v>0</v>
      </c>
      <c r="EW37" s="109">
        <f>Seniori!EW79</f>
        <v>0</v>
      </c>
      <c r="EX37" s="109">
        <f>Seniori!EX79</f>
        <v>0</v>
      </c>
      <c r="EY37" s="109">
        <f>Seniori!EY79</f>
        <v>0</v>
      </c>
      <c r="EZ37" s="109">
        <f>Seniori!EZ79</f>
        <v>0</v>
      </c>
      <c r="FA37" s="109">
        <f>Seniori!FA79</f>
        <v>0</v>
      </c>
      <c r="FB37" s="109">
        <f>Seniori!FB79</f>
        <v>0</v>
      </c>
      <c r="FC37" s="109">
        <f>Seniori!FC79</f>
        <v>0</v>
      </c>
      <c r="FD37" s="109">
        <f>Seniori!FD79</f>
        <v>0</v>
      </c>
      <c r="FE37" s="109">
        <f>Seniori!FE79</f>
        <v>0</v>
      </c>
      <c r="FF37" s="109">
        <f>Seniori!FF79</f>
        <v>0</v>
      </c>
      <c r="FG37" s="109">
        <f>Seniori!FG79</f>
        <v>0</v>
      </c>
      <c r="FH37" s="109">
        <f>Seniori!FH79</f>
        <v>0</v>
      </c>
      <c r="FI37" s="109">
        <f>Seniori!FI79</f>
        <v>0</v>
      </c>
      <c r="FJ37" s="109">
        <f>Seniori!FJ79</f>
        <v>0</v>
      </c>
      <c r="FK37" s="109">
        <f>Seniori!FK79</f>
        <v>0</v>
      </c>
      <c r="FL37" s="109">
        <f>Seniori!FL79</f>
        <v>0</v>
      </c>
      <c r="FM37" s="109">
        <f>Seniori!FM79</f>
        <v>0</v>
      </c>
      <c r="FN37" s="109">
        <f>Seniori!FN79</f>
        <v>0</v>
      </c>
      <c r="FO37" s="109">
        <f>Seniori!FO79</f>
        <v>0</v>
      </c>
      <c r="FP37" s="109">
        <f>Seniori!FP79</f>
        <v>0</v>
      </c>
      <c r="FQ37" s="109">
        <f>Seniori!FQ79</f>
        <v>0</v>
      </c>
      <c r="FR37" s="109">
        <f>Seniori!FR79</f>
        <v>0</v>
      </c>
      <c r="FS37" s="109">
        <f>Seniori!FS79</f>
        <v>0</v>
      </c>
      <c r="FT37" s="109">
        <f>Seniori!FT79</f>
        <v>0</v>
      </c>
      <c r="FU37" s="109">
        <f>Seniori!FU79</f>
        <v>0</v>
      </c>
      <c r="FV37" s="109">
        <f>Seniori!FV79</f>
        <v>0</v>
      </c>
      <c r="FW37" s="109">
        <f>Seniori!FW79</f>
        <v>0</v>
      </c>
      <c r="FX37" s="109">
        <f>Seniori!FX79</f>
        <v>0</v>
      </c>
      <c r="FY37" s="109">
        <f>Seniori!FY79</f>
        <v>0</v>
      </c>
      <c r="FZ37" s="109">
        <f>Seniori!FZ79</f>
        <v>0</v>
      </c>
      <c r="GA37" s="109">
        <f>Seniori!GA79</f>
        <v>0</v>
      </c>
      <c r="GB37" s="109">
        <f>Seniori!GB79</f>
        <v>0</v>
      </c>
      <c r="GC37" s="109">
        <f>Seniori!GC79</f>
        <v>0</v>
      </c>
      <c r="GD37" s="109">
        <f>Seniori!GD79</f>
        <v>0</v>
      </c>
      <c r="GE37" s="109">
        <f>Seniori!GE79</f>
        <v>0</v>
      </c>
      <c r="GF37" s="109">
        <f>Seniori!GF79</f>
        <v>0</v>
      </c>
      <c r="GG37" s="109">
        <f>Seniori!GG79</f>
        <v>0</v>
      </c>
      <c r="GH37" s="109">
        <f>Seniori!GH79</f>
        <v>0</v>
      </c>
      <c r="GI37" s="109">
        <f>Seniori!GI79</f>
        <v>0</v>
      </c>
      <c r="GJ37" s="109">
        <f>Seniori!GJ79</f>
        <v>0</v>
      </c>
      <c r="GK37" s="109">
        <f>Seniori!GK79</f>
        <v>0</v>
      </c>
      <c r="GL37" s="109">
        <f>Seniori!GL79</f>
        <v>0</v>
      </c>
      <c r="GM37" s="109">
        <f>Seniori!GM79</f>
        <v>0</v>
      </c>
      <c r="GN37" s="109">
        <f>Seniori!GN79</f>
        <v>0</v>
      </c>
      <c r="GO37" s="109">
        <f>Seniori!GO79</f>
        <v>0</v>
      </c>
      <c r="GP37" s="109">
        <f>Seniori!GP79</f>
        <v>0</v>
      </c>
      <c r="GQ37" s="109">
        <f>Seniori!GQ79</f>
        <v>0</v>
      </c>
      <c r="GR37" s="109">
        <f>Seniori!GR79</f>
        <v>0</v>
      </c>
      <c r="GS37" s="109">
        <f>Seniori!GS79</f>
        <v>0</v>
      </c>
      <c r="GT37" s="109">
        <f>Seniori!GT79</f>
        <v>0</v>
      </c>
      <c r="GU37" s="109">
        <f>Seniori!GU79</f>
        <v>0</v>
      </c>
      <c r="GV37" s="109">
        <f>Seniori!GV79</f>
        <v>0</v>
      </c>
      <c r="GW37" s="109">
        <f>Seniori!GW79</f>
        <v>0</v>
      </c>
      <c r="GX37" s="109">
        <f>Seniori!GX79</f>
        <v>0</v>
      </c>
      <c r="GY37" s="109">
        <f>Seniori!GY79</f>
        <v>0</v>
      </c>
      <c r="GZ37" s="109">
        <f>Seniori!GZ79</f>
        <v>0</v>
      </c>
      <c r="HA37" s="109">
        <f>Seniori!HA79</f>
        <v>0</v>
      </c>
      <c r="HB37" s="109">
        <f>Seniori!HB79</f>
        <v>0</v>
      </c>
      <c r="HC37" s="109">
        <f>Seniori!HC79</f>
        <v>0</v>
      </c>
      <c r="HD37" s="109">
        <f>Seniori!HD79</f>
        <v>0</v>
      </c>
      <c r="HE37" s="109">
        <f>Seniori!HE79</f>
        <v>0</v>
      </c>
      <c r="HF37" s="109">
        <f>Seniori!HF79</f>
        <v>0</v>
      </c>
      <c r="HG37" s="109">
        <f>Seniori!HG79</f>
        <v>0</v>
      </c>
      <c r="HH37" s="109">
        <f>Seniori!HH79</f>
        <v>0</v>
      </c>
      <c r="HI37" s="109">
        <f>Seniori!HI79</f>
        <v>0</v>
      </c>
      <c r="HJ37" s="109">
        <f>Seniori!HJ79</f>
        <v>0</v>
      </c>
      <c r="HK37" s="109">
        <f>Seniori!HK79</f>
        <v>0</v>
      </c>
      <c r="HL37" s="109">
        <f>Seniori!HL79</f>
        <v>0</v>
      </c>
      <c r="HM37" s="109">
        <f>Seniori!HM79</f>
        <v>0</v>
      </c>
      <c r="HN37" s="109">
        <f>Seniori!HN79</f>
        <v>0</v>
      </c>
      <c r="HO37" s="109">
        <f>Seniori!HO79</f>
        <v>0</v>
      </c>
      <c r="HP37" s="109">
        <f>Seniori!HP79</f>
        <v>0</v>
      </c>
      <c r="HQ37" s="109">
        <f>Seniori!HQ79</f>
        <v>0</v>
      </c>
      <c r="HR37" s="109">
        <f>Seniori!HR79</f>
        <v>0</v>
      </c>
      <c r="HS37" s="109">
        <f>Seniori!HS79</f>
        <v>0</v>
      </c>
      <c r="HT37" s="109">
        <f>Seniori!HT79</f>
        <v>0</v>
      </c>
      <c r="HU37" s="109">
        <f>Seniori!HU79</f>
        <v>0</v>
      </c>
      <c r="HV37" s="109">
        <f>Seniori!HV79</f>
        <v>0</v>
      </c>
      <c r="HW37" s="109">
        <f>Seniori!HW79</f>
        <v>0</v>
      </c>
      <c r="HX37" s="109">
        <f>Seniori!HX79</f>
        <v>0</v>
      </c>
      <c r="HY37" s="109">
        <f>Seniori!HY79</f>
        <v>0</v>
      </c>
      <c r="HZ37" s="109">
        <f>Seniori!HZ79</f>
        <v>0</v>
      </c>
      <c r="IA37" s="109">
        <f>Seniori!IA79</f>
        <v>0</v>
      </c>
      <c r="IB37" s="109">
        <f>Seniori!IB79</f>
        <v>0</v>
      </c>
      <c r="IC37" s="109">
        <f>Seniori!IC79</f>
        <v>0</v>
      </c>
      <c r="ID37" s="109">
        <f>Seniori!ID79</f>
        <v>0</v>
      </c>
      <c r="IE37" s="109">
        <f>Seniori!IE79</f>
        <v>0</v>
      </c>
      <c r="IF37" s="109">
        <f>Seniori!IF79</f>
        <v>0</v>
      </c>
      <c r="IG37" s="109">
        <f>Seniori!IG79</f>
        <v>0</v>
      </c>
      <c r="IH37" s="109">
        <f>Seniori!IH79</f>
        <v>0</v>
      </c>
      <c r="II37" s="109">
        <f>Seniori!II79</f>
        <v>0</v>
      </c>
      <c r="IJ37" s="109">
        <f>Seniori!IJ79</f>
        <v>0</v>
      </c>
      <c r="IK37" s="109">
        <f>Seniori!IK79</f>
        <v>0</v>
      </c>
      <c r="IL37" s="109">
        <f>Seniori!IL79</f>
        <v>0</v>
      </c>
      <c r="IM37" s="109">
        <f>Seniori!IM79</f>
        <v>0</v>
      </c>
      <c r="IN37" s="109">
        <f>Seniori!IN79</f>
        <v>0</v>
      </c>
      <c r="IO37" s="109">
        <f>Seniori!IO79</f>
        <v>0</v>
      </c>
      <c r="IP37" s="109">
        <f>Seniori!IP79</f>
        <v>0</v>
      </c>
      <c r="IQ37" s="109">
        <f>Seniori!IQ79</f>
        <v>0</v>
      </c>
      <c r="IR37" s="109">
        <f>Seniori!IR79</f>
        <v>0</v>
      </c>
      <c r="IS37" s="109">
        <f>Seniori!IS79</f>
        <v>0</v>
      </c>
      <c r="IT37" s="109">
        <f>Seniori!IT79</f>
        <v>0</v>
      </c>
      <c r="IU37" s="109">
        <f>Seniori!IU79</f>
        <v>0</v>
      </c>
      <c r="IV37" s="109">
        <f>Seniori!IV79</f>
        <v>0</v>
      </c>
      <c r="IW37" s="109">
        <f>Seniori!IW79</f>
        <v>0</v>
      </c>
      <c r="IX37" s="109">
        <f>Seniori!IX79</f>
        <v>0</v>
      </c>
      <c r="IY37" s="109">
        <f>Seniori!IY79</f>
        <v>0</v>
      </c>
      <c r="IZ37" s="109">
        <f>Seniori!IZ79</f>
        <v>0</v>
      </c>
      <c r="JA37" s="109">
        <f>Seniori!JA79</f>
        <v>0</v>
      </c>
      <c r="JB37" s="109">
        <f>Seniori!JB79</f>
        <v>0</v>
      </c>
      <c r="JC37" s="109">
        <f>Seniori!JC79</f>
        <v>0</v>
      </c>
      <c r="JD37" s="109">
        <f>Seniori!JD79</f>
        <v>0</v>
      </c>
      <c r="JE37" s="109">
        <f>Seniori!JE79</f>
        <v>0</v>
      </c>
      <c r="JF37" s="109">
        <f>Seniori!JF79</f>
        <v>0</v>
      </c>
      <c r="JG37" s="109">
        <f>Seniori!JG79</f>
        <v>0</v>
      </c>
      <c r="JH37" s="109">
        <f>Seniori!JH79</f>
        <v>0</v>
      </c>
      <c r="JI37" s="109">
        <f>Seniori!JI79</f>
        <v>0</v>
      </c>
      <c r="JJ37" s="109">
        <f>Seniori!JJ79</f>
        <v>0</v>
      </c>
      <c r="JK37" s="109">
        <f>Seniori!JK79</f>
        <v>0</v>
      </c>
      <c r="JL37" s="109">
        <f>Seniori!JL79</f>
        <v>0</v>
      </c>
      <c r="JM37" s="109">
        <f>Seniori!JM79</f>
        <v>0</v>
      </c>
      <c r="JN37" s="109">
        <f>Seniori!JN79</f>
        <v>0</v>
      </c>
      <c r="JO37" s="109">
        <f>Seniori!JO79</f>
        <v>0</v>
      </c>
      <c r="JP37" s="109">
        <f>Seniori!JP79</f>
        <v>0</v>
      </c>
      <c r="JQ37" s="109">
        <f>Seniori!JQ79</f>
        <v>0</v>
      </c>
      <c r="JR37" s="109">
        <f>Seniori!JR79</f>
        <v>0</v>
      </c>
      <c r="JS37" s="109">
        <f>Seniori!JS79</f>
        <v>0</v>
      </c>
      <c r="JT37" s="109">
        <f>Seniori!JT79</f>
        <v>0</v>
      </c>
      <c r="JU37" s="109">
        <f>Seniori!JU79</f>
        <v>0</v>
      </c>
      <c r="JV37" s="109">
        <f>Seniori!JV79</f>
        <v>0</v>
      </c>
      <c r="JW37" s="109">
        <f>Seniori!JW79</f>
        <v>0</v>
      </c>
      <c r="JX37" s="109">
        <f>Seniori!JX79</f>
        <v>0</v>
      </c>
      <c r="JY37" s="109">
        <f>Seniori!JY79</f>
        <v>0</v>
      </c>
      <c r="JZ37" s="109">
        <f>Seniori!JZ79</f>
        <v>0</v>
      </c>
      <c r="KA37" s="109">
        <f>Seniori!KA79</f>
        <v>0</v>
      </c>
      <c r="KB37" s="109">
        <f>Seniori!KB79</f>
        <v>0</v>
      </c>
      <c r="KC37" s="109">
        <f>Seniori!KC79</f>
        <v>0</v>
      </c>
      <c r="KD37" s="109">
        <f>Seniori!KD79</f>
        <v>0</v>
      </c>
      <c r="KE37" s="109">
        <f>Seniori!KE79</f>
        <v>0</v>
      </c>
      <c r="KF37" s="109">
        <f>Seniori!KF79</f>
        <v>0</v>
      </c>
      <c r="KG37" s="109">
        <f>Seniori!KG79</f>
        <v>0</v>
      </c>
      <c r="KH37" s="109">
        <f>Seniori!KH79</f>
        <v>0</v>
      </c>
      <c r="KI37" s="109">
        <f>Seniori!KI79</f>
        <v>0</v>
      </c>
      <c r="KJ37" s="109">
        <f>Seniori!KJ79</f>
        <v>0</v>
      </c>
      <c r="KK37" s="109">
        <f>Seniori!KK79</f>
        <v>0</v>
      </c>
      <c r="KL37" s="109">
        <f>Seniori!KL79</f>
        <v>0</v>
      </c>
      <c r="KM37" s="109">
        <f>Seniori!KM79</f>
        <v>0</v>
      </c>
      <c r="KN37" s="109">
        <f>Seniori!KN79</f>
        <v>0</v>
      </c>
      <c r="KO37" s="109">
        <f>Seniori!KO79</f>
        <v>0</v>
      </c>
      <c r="KP37" s="109">
        <f>Seniori!KP79</f>
        <v>0</v>
      </c>
      <c r="KQ37" s="109">
        <f>Seniori!KQ79</f>
        <v>0</v>
      </c>
      <c r="KR37" s="109">
        <f>Seniori!KR79</f>
        <v>0</v>
      </c>
      <c r="KS37" s="109">
        <f>Seniori!KS79</f>
        <v>0</v>
      </c>
      <c r="KT37" s="109">
        <f>Seniori!KT79</f>
        <v>0</v>
      </c>
      <c r="KU37" s="109">
        <f>Seniori!KU79</f>
        <v>0</v>
      </c>
      <c r="KV37" s="109">
        <f>Seniori!KV79</f>
        <v>0</v>
      </c>
      <c r="KW37" s="109">
        <f>Seniori!KW79</f>
        <v>0</v>
      </c>
      <c r="KX37" s="109">
        <f>Seniori!KX79</f>
        <v>0</v>
      </c>
      <c r="KY37" s="109">
        <f>Seniori!KY79</f>
        <v>0</v>
      </c>
      <c r="KZ37" s="109">
        <f>Seniori!KZ79</f>
        <v>0</v>
      </c>
      <c r="LA37" s="109">
        <f>Seniori!LA79</f>
        <v>0</v>
      </c>
      <c r="LB37" s="109">
        <f>Seniori!LB79</f>
        <v>0</v>
      </c>
      <c r="LC37" s="109">
        <f>Seniori!LC79</f>
        <v>0</v>
      </c>
      <c r="LD37" s="109">
        <f>Seniori!LD79</f>
        <v>0</v>
      </c>
      <c r="LE37" s="109">
        <f>Seniori!LE79</f>
        <v>0</v>
      </c>
      <c r="LF37" s="109">
        <f>Seniori!LF79</f>
        <v>0</v>
      </c>
      <c r="LG37" s="109">
        <f>Seniori!LG79</f>
        <v>0</v>
      </c>
      <c r="LH37" s="109">
        <f>Seniori!LH79</f>
        <v>0</v>
      </c>
      <c r="LI37" s="109">
        <f>Seniori!LI79</f>
        <v>0</v>
      </c>
      <c r="LJ37" s="109">
        <f>Seniori!LJ79</f>
        <v>0</v>
      </c>
      <c r="LK37" s="109">
        <f>Seniori!LK79</f>
        <v>0</v>
      </c>
      <c r="LL37" s="109">
        <f>Seniori!LL79</f>
        <v>0</v>
      </c>
      <c r="LM37" s="109">
        <f>Seniori!LM79</f>
        <v>0</v>
      </c>
      <c r="LN37" s="109">
        <f>Seniori!LN79</f>
        <v>0</v>
      </c>
      <c r="LO37" s="109">
        <f>Seniori!LO79</f>
        <v>0</v>
      </c>
      <c r="LP37" s="109">
        <f>Seniori!LP79</f>
        <v>0</v>
      </c>
      <c r="LQ37" s="109">
        <f>Seniori!LQ79</f>
        <v>0</v>
      </c>
      <c r="LR37" s="109">
        <f>Seniori!LR79</f>
        <v>0</v>
      </c>
      <c r="LS37" s="109">
        <f>Seniori!LS79</f>
        <v>0</v>
      </c>
      <c r="LT37" s="109">
        <f>Seniori!LT79</f>
        <v>0</v>
      </c>
      <c r="LU37" s="109">
        <f>Seniori!LU79</f>
        <v>0</v>
      </c>
      <c r="LV37" s="109">
        <f>Seniori!LV79</f>
        <v>0</v>
      </c>
      <c r="LW37" s="109">
        <f>Seniori!LW79</f>
        <v>0</v>
      </c>
      <c r="LX37" s="109">
        <f>Seniori!LX79</f>
        <v>0</v>
      </c>
      <c r="LY37" s="109">
        <f>Seniori!LY79</f>
        <v>0</v>
      </c>
      <c r="LZ37" s="109">
        <f>Seniori!LZ79</f>
        <v>0</v>
      </c>
      <c r="MA37" s="109">
        <f>Seniori!MA79</f>
        <v>0</v>
      </c>
      <c r="MB37" s="109">
        <f>Seniori!MB79</f>
        <v>0</v>
      </c>
      <c r="MC37" s="109">
        <f>Seniori!MC79</f>
        <v>0</v>
      </c>
      <c r="MD37" s="109">
        <f>Seniori!MD79</f>
        <v>0</v>
      </c>
      <c r="ME37" s="109">
        <f>Seniori!ME79</f>
        <v>0</v>
      </c>
      <c r="MF37" s="109">
        <f>Seniori!MF79</f>
        <v>0</v>
      </c>
      <c r="MG37" s="109">
        <f>Seniori!MG79</f>
        <v>0</v>
      </c>
      <c r="MH37" s="109">
        <f>Seniori!MH79</f>
        <v>0</v>
      </c>
      <c r="MI37" s="109">
        <f>Seniori!MI79</f>
        <v>0</v>
      </c>
      <c r="MJ37" s="109">
        <f>Seniori!MJ79</f>
        <v>0</v>
      </c>
      <c r="MK37" s="109">
        <f>Seniori!MK79</f>
        <v>0</v>
      </c>
      <c r="ML37" s="109">
        <f>Seniori!ML79</f>
        <v>0</v>
      </c>
      <c r="MM37" s="109">
        <f>Seniori!MM79</f>
        <v>0</v>
      </c>
      <c r="MN37" s="109">
        <f>Seniori!MN79</f>
        <v>0</v>
      </c>
      <c r="MO37" s="109">
        <f>Seniori!MO79</f>
        <v>0</v>
      </c>
      <c r="MP37" s="109">
        <f>Seniori!MP79</f>
        <v>0</v>
      </c>
      <c r="MQ37" s="109">
        <f>Seniori!MQ79</f>
        <v>0</v>
      </c>
      <c r="MR37" s="109">
        <f>Seniori!MR79</f>
        <v>0</v>
      </c>
      <c r="MS37" s="109">
        <f>Seniori!MS79</f>
        <v>0</v>
      </c>
      <c r="MT37" s="109">
        <f>Seniori!MT79</f>
        <v>0</v>
      </c>
      <c r="MU37" s="109">
        <f>Seniori!MU79</f>
        <v>0</v>
      </c>
      <c r="MV37" s="109">
        <f>Seniori!MV79</f>
        <v>0</v>
      </c>
      <c r="MW37" s="109">
        <f>Seniori!MW79</f>
        <v>0</v>
      </c>
      <c r="MX37" s="109">
        <f>Seniori!MX79</f>
        <v>0</v>
      </c>
      <c r="MY37" s="109">
        <f>Seniori!MY79</f>
        <v>0</v>
      </c>
      <c r="MZ37" s="109">
        <f>Seniori!MZ79</f>
        <v>0</v>
      </c>
      <c r="NA37" s="109">
        <f>Seniori!NA79</f>
        <v>0</v>
      </c>
      <c r="NB37" s="109">
        <f>Seniori!NB79</f>
        <v>0</v>
      </c>
      <c r="NC37" s="109">
        <f>Seniori!NC79</f>
        <v>0</v>
      </c>
      <c r="ND37" s="109">
        <f>Seniori!ND79</f>
        <v>0</v>
      </c>
      <c r="NE37" s="109">
        <f>Seniori!NE79</f>
        <v>0</v>
      </c>
      <c r="NF37" s="109">
        <f>Seniori!NF79</f>
        <v>0</v>
      </c>
      <c r="NG37" s="109">
        <f>Seniori!NG79</f>
        <v>0</v>
      </c>
      <c r="NH37" s="109">
        <f>Seniori!NH79</f>
        <v>0</v>
      </c>
      <c r="NI37" s="109">
        <f>Seniori!NI79</f>
        <v>0</v>
      </c>
      <c r="NJ37" s="109">
        <f>Seniori!NJ79</f>
        <v>0</v>
      </c>
      <c r="NK37" s="109">
        <f>Seniori!NK79</f>
        <v>0</v>
      </c>
      <c r="NL37" s="109">
        <f>Seniori!NL79</f>
        <v>0</v>
      </c>
      <c r="NM37" s="109">
        <f>Seniori!NM79</f>
        <v>0</v>
      </c>
      <c r="NN37" s="109">
        <f>Seniori!NN79</f>
        <v>0</v>
      </c>
      <c r="NO37" s="109">
        <f>Seniori!NO79</f>
        <v>0</v>
      </c>
      <c r="NP37" s="109"/>
      <c r="NQ37" s="109">
        <f>Seniori!NQ79</f>
        <v>0</v>
      </c>
      <c r="NR37" s="109">
        <f>Seniori!NR79</f>
        <v>0</v>
      </c>
      <c r="NS37" s="109">
        <f>Seniori!NS79</f>
        <v>0</v>
      </c>
      <c r="NT37" s="109">
        <f>Seniori!NT79</f>
        <v>0</v>
      </c>
      <c r="NU37" s="109">
        <f>Seniori!NU79</f>
        <v>0</v>
      </c>
      <c r="NV37" s="109">
        <f>Seniori!NV79</f>
        <v>0</v>
      </c>
      <c r="NW37" s="109">
        <f>Seniori!NW79</f>
        <v>0</v>
      </c>
      <c r="NX37" s="109">
        <f>Seniori!NX79</f>
        <v>0</v>
      </c>
      <c r="NY37" s="109">
        <f>Seniori!NY79</f>
        <v>0</v>
      </c>
      <c r="NZ37" s="109">
        <f>Seniori!NZ79</f>
        <v>0</v>
      </c>
      <c r="OA37" s="109">
        <f>Seniori!OA79</f>
        <v>0</v>
      </c>
      <c r="OB37" s="109">
        <f>Seniori!OB79</f>
        <v>0</v>
      </c>
      <c r="OC37" s="109">
        <f>Seniori!OC79</f>
        <v>0</v>
      </c>
      <c r="OD37" s="109">
        <f>Seniori!OD79</f>
        <v>0</v>
      </c>
      <c r="OE37" s="109">
        <f>Seniori!OE79</f>
        <v>0</v>
      </c>
      <c r="OF37" s="109">
        <f>Seniori!OF79</f>
        <v>0</v>
      </c>
      <c r="OG37" s="109">
        <f>Seniori!OG79</f>
        <v>0</v>
      </c>
      <c r="OH37" s="109">
        <f>Seniori!OH79</f>
        <v>0</v>
      </c>
      <c r="OI37" s="109">
        <f>Seniori!OI79</f>
        <v>0</v>
      </c>
      <c r="OJ37" s="109">
        <f>Seniori!OJ79</f>
        <v>0</v>
      </c>
      <c r="OK37" s="109">
        <f>Seniori!OK79</f>
        <v>0</v>
      </c>
      <c r="OL37" s="109">
        <f>Seniori!OL79</f>
        <v>0</v>
      </c>
      <c r="OM37" s="109">
        <f>Seniori!OM79</f>
        <v>0</v>
      </c>
      <c r="ON37" s="109">
        <f>Seniori!ON79</f>
        <v>0</v>
      </c>
      <c r="OO37" s="109">
        <f>Seniori!OO79</f>
        <v>0</v>
      </c>
      <c r="OP37" s="109">
        <f>Seniori!OP79</f>
        <v>0</v>
      </c>
      <c r="OQ37" s="109">
        <f>Seniori!OQ79</f>
        <v>0</v>
      </c>
      <c r="OR37" s="109">
        <f>Seniori!OR79</f>
        <v>0</v>
      </c>
      <c r="OS37" s="109">
        <f>Seniori!OS79</f>
        <v>0</v>
      </c>
      <c r="OT37" s="109">
        <f>Seniori!OT79</f>
        <v>0</v>
      </c>
      <c r="OU37" s="109">
        <f>Seniori!OU79</f>
        <v>0</v>
      </c>
      <c r="OV37" s="109">
        <f>Seniori!OV79</f>
        <v>0</v>
      </c>
      <c r="OW37" s="109">
        <f>Seniori!OW79</f>
        <v>0</v>
      </c>
      <c r="OX37" s="109">
        <f>Seniori!OX79</f>
        <v>0</v>
      </c>
      <c r="OY37" s="109">
        <f>Seniori!OY79</f>
        <v>0</v>
      </c>
      <c r="OZ37" s="109">
        <f>Seniori!OZ79</f>
        <v>0</v>
      </c>
      <c r="PA37" s="109">
        <f>Seniori!PA79</f>
        <v>0</v>
      </c>
      <c r="PB37" s="109">
        <f>Seniori!PB79</f>
        <v>0</v>
      </c>
      <c r="PC37" s="109">
        <f>Seniori!PC79</f>
        <v>0</v>
      </c>
      <c r="PD37" s="109">
        <f>Seniori!PD79</f>
        <v>0</v>
      </c>
      <c r="PE37" s="109">
        <f>Seniori!PE79</f>
        <v>0</v>
      </c>
      <c r="PF37" s="109">
        <f>Seniori!PF79</f>
        <v>0</v>
      </c>
      <c r="PG37" s="109">
        <f>Seniori!PG79</f>
        <v>0</v>
      </c>
      <c r="PH37" s="109">
        <f>Seniori!PH79</f>
        <v>0</v>
      </c>
      <c r="PI37" s="109">
        <f>Seniori!PI79</f>
        <v>0</v>
      </c>
      <c r="PJ37" s="109">
        <f>Seniori!PJ79</f>
        <v>0</v>
      </c>
      <c r="PK37" s="109">
        <f>Seniori!PK79</f>
        <v>0</v>
      </c>
      <c r="PL37" s="109">
        <f>Seniori!PL79</f>
        <v>0</v>
      </c>
      <c r="PM37" s="109">
        <f>Seniori!PM79</f>
        <v>0</v>
      </c>
      <c r="PN37" s="109">
        <f>Seniori!PN79</f>
        <v>0</v>
      </c>
      <c r="PO37" s="109">
        <f>Seniori!PO79</f>
        <v>0</v>
      </c>
      <c r="PP37" s="109">
        <f>Seniori!PP79</f>
        <v>0</v>
      </c>
      <c r="PQ37" s="109">
        <f>Seniori!PQ79</f>
        <v>0</v>
      </c>
      <c r="PR37" s="109">
        <f>Seniori!PR79</f>
        <v>0</v>
      </c>
      <c r="PS37" s="109">
        <f>Seniori!PS79</f>
        <v>0</v>
      </c>
      <c r="PT37" s="109">
        <f>Seniori!PT79</f>
        <v>0</v>
      </c>
      <c r="PU37" s="109">
        <f>Seniori!PU79</f>
        <v>0</v>
      </c>
      <c r="PV37" s="109">
        <f>Seniori!PV79</f>
        <v>0</v>
      </c>
      <c r="PW37" s="109">
        <f>Seniori!PW79</f>
        <v>0</v>
      </c>
      <c r="PX37" s="109">
        <f>Seniori!PX79</f>
        <v>0</v>
      </c>
      <c r="PY37" s="109">
        <f>Seniori!PY79</f>
        <v>0</v>
      </c>
      <c r="PZ37" s="109">
        <f>Seniori!PZ79</f>
        <v>0</v>
      </c>
      <c r="QA37" s="109">
        <f>Seniori!QA79</f>
        <v>0</v>
      </c>
      <c r="QB37" s="109">
        <f>Seniori!QB79</f>
        <v>0</v>
      </c>
      <c r="QC37" s="109">
        <f>Seniori!QC79</f>
        <v>0</v>
      </c>
      <c r="QD37" s="109">
        <f>Seniori!QD79</f>
        <v>0</v>
      </c>
      <c r="QE37" s="109">
        <f>Seniori!QE79</f>
        <v>0</v>
      </c>
      <c r="QF37" s="109">
        <f>Seniori!QF79</f>
        <v>0</v>
      </c>
      <c r="QG37" s="109">
        <f>Seniori!QG79</f>
        <v>0</v>
      </c>
      <c r="QH37" s="109">
        <f>Seniori!QH79</f>
        <v>0</v>
      </c>
      <c r="QI37" s="109">
        <f>Seniori!QI79</f>
        <v>0</v>
      </c>
      <c r="QJ37" s="109">
        <f>Seniori!QJ79</f>
        <v>0</v>
      </c>
      <c r="QK37" s="109">
        <f>Seniori!QK79</f>
        <v>0</v>
      </c>
      <c r="QL37" s="109">
        <f>Seniori!QL79</f>
        <v>0</v>
      </c>
      <c r="QM37" s="109">
        <f>Seniori!QM79</f>
        <v>0</v>
      </c>
      <c r="QN37" s="109">
        <f>Seniori!QN79</f>
        <v>0</v>
      </c>
      <c r="QO37" s="109">
        <f>Seniori!QO79</f>
        <v>0</v>
      </c>
      <c r="QP37" s="109">
        <f>Seniori!QP79</f>
        <v>0</v>
      </c>
      <c r="QQ37" s="109">
        <f>Seniori!QQ79</f>
        <v>0</v>
      </c>
      <c r="QR37" s="109">
        <f>Seniori!QR79</f>
        <v>0</v>
      </c>
      <c r="QS37" s="109">
        <f>Seniori!QS79</f>
        <v>0</v>
      </c>
      <c r="QT37" s="109">
        <f>Seniori!QT79</f>
        <v>0</v>
      </c>
      <c r="QU37" s="109">
        <f>Seniori!QU79</f>
        <v>0</v>
      </c>
      <c r="QV37" s="109">
        <f>Seniori!QV79</f>
        <v>0</v>
      </c>
      <c r="QW37" s="109">
        <f>Seniori!QW79</f>
        <v>0</v>
      </c>
      <c r="QX37" s="109">
        <f>Seniori!QX79</f>
        <v>0</v>
      </c>
      <c r="QY37" s="109">
        <f>Seniori!QY79</f>
        <v>0</v>
      </c>
      <c r="QZ37" s="109">
        <f>Seniori!QZ79</f>
        <v>0</v>
      </c>
      <c r="RA37" s="109">
        <f>Seniori!RA79</f>
        <v>0</v>
      </c>
      <c r="RB37" s="109">
        <f>Seniori!RB79</f>
        <v>0</v>
      </c>
      <c r="RC37" s="109">
        <f>Seniori!RC79</f>
        <v>0</v>
      </c>
      <c r="RD37" s="109">
        <f>Seniori!RD79</f>
        <v>0</v>
      </c>
      <c r="RE37" s="109">
        <f>Seniori!RE79</f>
        <v>0</v>
      </c>
      <c r="RF37" s="109">
        <f>Seniori!RF79</f>
        <v>0</v>
      </c>
      <c r="RG37" s="109">
        <f>Seniori!RG79</f>
        <v>0</v>
      </c>
      <c r="RH37" s="109">
        <f>Seniori!RH79</f>
        <v>0</v>
      </c>
      <c r="RI37" s="109">
        <f>Seniori!RI79</f>
        <v>0</v>
      </c>
      <c r="RJ37" s="109">
        <f>Seniori!RJ79</f>
        <v>0</v>
      </c>
      <c r="RK37" s="109">
        <f>Seniori!RK79</f>
        <v>0</v>
      </c>
      <c r="RL37" s="109">
        <f>Seniori!RL79</f>
        <v>0</v>
      </c>
      <c r="RM37" s="109">
        <f>Seniori!RM79</f>
        <v>0</v>
      </c>
      <c r="RN37" s="109">
        <f>Seniori!RN79</f>
        <v>0</v>
      </c>
      <c r="RO37" s="109">
        <f>Seniori!RO79</f>
        <v>0</v>
      </c>
      <c r="RP37" s="109">
        <f>Seniori!RP79</f>
        <v>0</v>
      </c>
      <c r="RQ37" s="109">
        <f>Seniori!RQ79</f>
        <v>0</v>
      </c>
      <c r="RR37" s="109">
        <f>Seniori!RR79</f>
        <v>0</v>
      </c>
      <c r="RS37" s="109">
        <f>Seniori!RS79</f>
        <v>0</v>
      </c>
      <c r="RT37" s="109">
        <f>Seniori!RT79</f>
        <v>0</v>
      </c>
      <c r="RU37" s="109">
        <f>Seniori!RU79</f>
        <v>0</v>
      </c>
      <c r="RV37" s="109">
        <f>Seniori!RV79</f>
        <v>0</v>
      </c>
      <c r="RW37" s="109">
        <f>Seniori!RW79</f>
        <v>0</v>
      </c>
      <c r="RX37" s="109">
        <f>Seniori!RX79</f>
        <v>0</v>
      </c>
      <c r="RY37" s="109">
        <f>Seniori!RY79</f>
        <v>0</v>
      </c>
      <c r="RZ37" s="109">
        <f>Seniori!RZ79</f>
        <v>0</v>
      </c>
      <c r="SA37" s="109">
        <f>Seniori!SA79</f>
        <v>0</v>
      </c>
      <c r="SB37" s="109">
        <f>Seniori!SB79</f>
        <v>0</v>
      </c>
      <c r="SC37" s="109">
        <f>Seniori!SC79</f>
        <v>0</v>
      </c>
      <c r="SD37" s="109">
        <f>Seniori!SD79</f>
        <v>0</v>
      </c>
      <c r="SE37" s="109">
        <f>Seniori!SE79</f>
        <v>0</v>
      </c>
      <c r="SF37" s="109">
        <f>Seniori!SF79</f>
        <v>0</v>
      </c>
      <c r="SG37" s="109">
        <f>Seniori!SG79</f>
        <v>0</v>
      </c>
      <c r="SH37" s="109">
        <f>Seniori!SH79</f>
        <v>0</v>
      </c>
      <c r="SI37" s="109">
        <f>Seniori!SI79</f>
        <v>0</v>
      </c>
      <c r="SJ37" s="109">
        <f>Seniori!SJ79</f>
        <v>0</v>
      </c>
      <c r="SK37" s="109">
        <f>Seniori!SK79</f>
        <v>0</v>
      </c>
      <c r="SL37" s="109">
        <f>Seniori!SL79</f>
        <v>0</v>
      </c>
      <c r="SM37" s="109">
        <f>Seniori!SM79</f>
        <v>0</v>
      </c>
      <c r="SN37" s="109">
        <f>Seniori!SN79</f>
        <v>0</v>
      </c>
      <c r="SO37" s="109">
        <f>Seniori!SO79</f>
        <v>0</v>
      </c>
      <c r="SP37" s="109">
        <f>Seniori!SP79</f>
        <v>0</v>
      </c>
      <c r="SQ37" s="109">
        <f>Seniori!SQ79</f>
        <v>0</v>
      </c>
      <c r="SR37" s="109">
        <f>Seniori!SR79</f>
        <v>0</v>
      </c>
      <c r="SS37" s="109">
        <f>Seniori!SS79</f>
        <v>0</v>
      </c>
      <c r="ST37" s="109">
        <f>Seniori!ST79</f>
        <v>0</v>
      </c>
      <c r="SU37" s="109">
        <f>Seniori!SU79</f>
        <v>0</v>
      </c>
      <c r="SV37" s="109">
        <f>Seniori!SV79</f>
        <v>0</v>
      </c>
      <c r="SW37" s="109">
        <f>Seniori!SW79</f>
        <v>0</v>
      </c>
      <c r="SX37" s="109">
        <f>Seniori!SX79</f>
        <v>0</v>
      </c>
      <c r="SY37" s="109">
        <f>Seniori!SY79</f>
        <v>0</v>
      </c>
      <c r="SZ37" s="109">
        <f>Seniori!SZ79</f>
        <v>0</v>
      </c>
      <c r="TA37" s="109">
        <f>Seniori!TA79</f>
        <v>0</v>
      </c>
      <c r="TB37" s="109">
        <f>Seniori!TB79</f>
        <v>0</v>
      </c>
    </row>
    <row r="38" spans="1:522" s="10" customFormat="1" ht="18" customHeight="1" x14ac:dyDescent="0.2">
      <c r="A38" s="12"/>
      <c r="B38" s="11" t="s">
        <v>706</v>
      </c>
      <c r="C38" s="1">
        <v>12611</v>
      </c>
      <c r="D38" s="1">
        <v>2020</v>
      </c>
      <c r="E38" s="4" t="s">
        <v>40</v>
      </c>
      <c r="F38" s="1">
        <v>1742</v>
      </c>
      <c r="G38" s="9" t="s">
        <v>129</v>
      </c>
      <c r="H38" s="4" t="s">
        <v>605</v>
      </c>
      <c r="I38" s="1">
        <f>SUM(K38:TB38)</f>
        <v>6</v>
      </c>
      <c r="J38" s="12">
        <f>Tabuľka311[[#This Row],[Stĺpec9]]</f>
        <v>6</v>
      </c>
      <c r="K38" s="109">
        <f>Seniori!K46</f>
        <v>0</v>
      </c>
      <c r="L38" s="109">
        <f>Seniori!L46</f>
        <v>0</v>
      </c>
      <c r="M38" s="109">
        <f>Seniori!M46</f>
        <v>0</v>
      </c>
      <c r="N38" s="109">
        <f>Seniori!N46</f>
        <v>0</v>
      </c>
      <c r="O38" s="109">
        <f>Seniori!O46</f>
        <v>0</v>
      </c>
      <c r="P38" s="109">
        <f>Seniori!P46</f>
        <v>0</v>
      </c>
      <c r="Q38" s="109">
        <f>Seniori!Q46</f>
        <v>0</v>
      </c>
      <c r="R38" s="109">
        <f>Seniori!R46</f>
        <v>0</v>
      </c>
      <c r="S38" s="109">
        <f>Seniori!S46</f>
        <v>0</v>
      </c>
      <c r="T38" s="109">
        <f>Seniori!T46</f>
        <v>0</v>
      </c>
      <c r="U38" s="109">
        <f>Seniori!U46</f>
        <v>0</v>
      </c>
      <c r="V38" s="109">
        <f>Seniori!V46</f>
        <v>0</v>
      </c>
      <c r="W38" s="109">
        <f>Seniori!W46</f>
        <v>0</v>
      </c>
      <c r="X38" s="109">
        <f>Seniori!X46</f>
        <v>0</v>
      </c>
      <c r="Y38" s="109">
        <f>Seniori!Y46</f>
        <v>0</v>
      </c>
      <c r="Z38" s="109">
        <f>Seniori!Z46</f>
        <v>0</v>
      </c>
      <c r="AA38" s="109">
        <f>Seniori!AA46</f>
        <v>0</v>
      </c>
      <c r="AB38" s="109">
        <f>Seniori!AB46</f>
        <v>0</v>
      </c>
      <c r="AC38" s="109">
        <f>Seniori!AC46</f>
        <v>0</v>
      </c>
      <c r="AD38" s="109">
        <f>Seniori!AD46</f>
        <v>0</v>
      </c>
      <c r="AE38" s="109">
        <f>Seniori!AE46</f>
        <v>0</v>
      </c>
      <c r="AF38" s="109">
        <f>Seniori!AF46</f>
        <v>0</v>
      </c>
      <c r="AG38" s="109">
        <f>Seniori!AG46</f>
        <v>0</v>
      </c>
      <c r="AH38" s="109">
        <f>Seniori!AH46</f>
        <v>0</v>
      </c>
      <c r="AI38" s="109">
        <f>Seniori!AI46</f>
        <v>0</v>
      </c>
      <c r="AJ38" s="109">
        <f>Seniori!AJ46</f>
        <v>0</v>
      </c>
      <c r="AK38" s="109">
        <f>Seniori!AK46</f>
        <v>0</v>
      </c>
      <c r="AL38" s="109">
        <f>Seniori!AL46</f>
        <v>0</v>
      </c>
      <c r="AM38" s="109">
        <f>Seniori!AM46</f>
        <v>0</v>
      </c>
      <c r="AN38" s="109">
        <f>Seniori!AN46</f>
        <v>0</v>
      </c>
      <c r="AO38" s="109">
        <f>Seniori!AO46</f>
        <v>0</v>
      </c>
      <c r="AP38" s="109">
        <f>Seniori!AP46</f>
        <v>0</v>
      </c>
      <c r="AQ38" s="109">
        <f>Seniori!AQ46</f>
        <v>0</v>
      </c>
      <c r="AR38" s="109">
        <f>Seniori!AR46</f>
        <v>0</v>
      </c>
      <c r="AS38" s="109">
        <f>Seniori!AS46</f>
        <v>0</v>
      </c>
      <c r="AT38" s="109">
        <f>Seniori!AT46</f>
        <v>0</v>
      </c>
      <c r="AU38" s="109">
        <f>Seniori!AU46</f>
        <v>0</v>
      </c>
      <c r="AV38" s="109">
        <f>Seniori!AV46</f>
        <v>0</v>
      </c>
      <c r="AW38" s="109">
        <f>Seniori!AW46</f>
        <v>0</v>
      </c>
      <c r="AX38" s="109">
        <f>Seniori!AX46</f>
        <v>0</v>
      </c>
      <c r="AY38" s="109">
        <f>Seniori!AY46</f>
        <v>0</v>
      </c>
      <c r="AZ38" s="109">
        <f>Seniori!AZ46</f>
        <v>0</v>
      </c>
      <c r="BA38" s="109">
        <f>Seniori!BA46</f>
        <v>0</v>
      </c>
      <c r="BB38" s="109">
        <f>Seniori!BB46</f>
        <v>0</v>
      </c>
      <c r="BC38" s="109">
        <f>Seniori!BC46</f>
        <v>0</v>
      </c>
      <c r="BD38" s="109">
        <f>Seniori!BD46</f>
        <v>0</v>
      </c>
      <c r="BE38" s="109">
        <f>Seniori!BE46</f>
        <v>0</v>
      </c>
      <c r="BF38" s="109">
        <f>Seniori!BF46</f>
        <v>0</v>
      </c>
      <c r="BG38" s="109">
        <f>Seniori!BG46</f>
        <v>0</v>
      </c>
      <c r="BH38" s="109">
        <f>Seniori!BH46</f>
        <v>0</v>
      </c>
      <c r="BI38" s="109">
        <f>Seniori!BI46</f>
        <v>0</v>
      </c>
      <c r="BJ38" s="109">
        <f>Seniori!BJ46</f>
        <v>0</v>
      </c>
      <c r="BK38" s="109">
        <f>Seniori!BK46</f>
        <v>0</v>
      </c>
      <c r="BL38" s="109">
        <f>Seniori!BL46</f>
        <v>0</v>
      </c>
      <c r="BM38" s="109">
        <f>Seniori!BM46</f>
        <v>0</v>
      </c>
      <c r="BN38" s="109">
        <f>Seniori!BN46</f>
        <v>0</v>
      </c>
      <c r="BO38" s="109">
        <f>Seniori!BO46</f>
        <v>0</v>
      </c>
      <c r="BP38" s="109">
        <f>Seniori!BP46</f>
        <v>0</v>
      </c>
      <c r="BQ38" s="109">
        <f>Seniori!BQ46</f>
        <v>0</v>
      </c>
      <c r="BR38" s="109">
        <f>Seniori!BR46</f>
        <v>0</v>
      </c>
      <c r="BS38" s="109">
        <f>Seniori!BS46</f>
        <v>0</v>
      </c>
      <c r="BT38" s="109">
        <f>Seniori!BT46</f>
        <v>0</v>
      </c>
      <c r="BU38" s="109">
        <f>Seniori!BU46</f>
        <v>0</v>
      </c>
      <c r="BV38" s="109">
        <f>Seniori!BV46</f>
        <v>0</v>
      </c>
      <c r="BW38" s="109">
        <f>Seniori!BW46</f>
        <v>0</v>
      </c>
      <c r="BX38" s="109">
        <f>Seniori!BX46</f>
        <v>0</v>
      </c>
      <c r="BY38" s="109">
        <f>Seniori!BY46</f>
        <v>0</v>
      </c>
      <c r="BZ38" s="109">
        <f>Seniori!BZ46</f>
        <v>0</v>
      </c>
      <c r="CA38" s="109">
        <f>Seniori!CA46</f>
        <v>0</v>
      </c>
      <c r="CB38" s="109">
        <f>Seniori!CB46</f>
        <v>0</v>
      </c>
      <c r="CC38" s="109">
        <f>Seniori!CC46</f>
        <v>0</v>
      </c>
      <c r="CD38" s="109">
        <f>Seniori!CD46</f>
        <v>0</v>
      </c>
      <c r="CE38" s="109">
        <f>Seniori!CE46</f>
        <v>0</v>
      </c>
      <c r="CF38" s="109">
        <f>Seniori!CF46</f>
        <v>0</v>
      </c>
      <c r="CG38" s="109">
        <f>Seniori!CG46</f>
        <v>0</v>
      </c>
      <c r="CH38" s="109">
        <f>Seniori!CH46</f>
        <v>0</v>
      </c>
      <c r="CI38" s="109">
        <f>Seniori!CI46</f>
        <v>0</v>
      </c>
      <c r="CJ38" s="109">
        <f>Seniori!CJ46</f>
        <v>0</v>
      </c>
      <c r="CK38" s="109">
        <f>Seniori!CK46</f>
        <v>0</v>
      </c>
      <c r="CL38" s="109">
        <f>Seniori!CL46</f>
        <v>0</v>
      </c>
      <c r="CM38" s="109">
        <f>Seniori!CM46</f>
        <v>0</v>
      </c>
      <c r="CN38" s="109">
        <f>Seniori!CN46</f>
        <v>0</v>
      </c>
      <c r="CO38" s="109">
        <f>Seniori!CO46</f>
        <v>0</v>
      </c>
      <c r="CP38" s="109">
        <f>Seniori!CP46</f>
        <v>0</v>
      </c>
      <c r="CQ38" s="109">
        <f>Seniori!CQ46</f>
        <v>0</v>
      </c>
      <c r="CR38" s="109">
        <f>Seniori!CR46</f>
        <v>0</v>
      </c>
      <c r="CS38" s="109">
        <f>Seniori!CS46</f>
        <v>0</v>
      </c>
      <c r="CT38" s="109">
        <f>Seniori!CT46</f>
        <v>0</v>
      </c>
      <c r="CU38" s="109">
        <f>Seniori!CU46</f>
        <v>0</v>
      </c>
      <c r="CV38" s="109">
        <f>Seniori!CV46</f>
        <v>0</v>
      </c>
      <c r="CW38" s="109">
        <f>Seniori!CW46</f>
        <v>0</v>
      </c>
      <c r="CX38" s="109">
        <f>Seniori!CX46</f>
        <v>0</v>
      </c>
      <c r="CY38" s="109">
        <f>Seniori!CY46</f>
        <v>0</v>
      </c>
      <c r="CZ38" s="109">
        <f>Seniori!CZ46</f>
        <v>0</v>
      </c>
      <c r="DA38" s="109">
        <f>Seniori!DA46</f>
        <v>0</v>
      </c>
      <c r="DB38" s="109">
        <f>Seniori!DB46</f>
        <v>0</v>
      </c>
      <c r="DC38" s="109">
        <f>Seniori!DC46</f>
        <v>0</v>
      </c>
      <c r="DD38" s="109">
        <f>Seniori!DD46</f>
        <v>0</v>
      </c>
      <c r="DE38" s="109">
        <f>Seniori!DE46</f>
        <v>0</v>
      </c>
      <c r="DF38" s="109">
        <f>Seniori!DF46</f>
        <v>0</v>
      </c>
      <c r="DG38" s="109">
        <f>Seniori!DG46</f>
        <v>0</v>
      </c>
      <c r="DH38" s="109">
        <f>Seniori!DH46</f>
        <v>0</v>
      </c>
      <c r="DI38" s="109">
        <f>Seniori!DI46</f>
        <v>0</v>
      </c>
      <c r="DJ38" s="109">
        <f>Seniori!DJ46</f>
        <v>0</v>
      </c>
      <c r="DK38" s="109">
        <f>Seniori!DK46</f>
        <v>0</v>
      </c>
      <c r="DL38" s="109">
        <f>Seniori!DL46</f>
        <v>0</v>
      </c>
      <c r="DM38" s="109">
        <f>Seniori!DM46</f>
        <v>0</v>
      </c>
      <c r="DN38" s="109">
        <f>Seniori!DN46</f>
        <v>0</v>
      </c>
      <c r="DO38" s="109">
        <f>Seniori!DO46</f>
        <v>0</v>
      </c>
      <c r="DP38" s="109">
        <f>Seniori!DP46</f>
        <v>0</v>
      </c>
      <c r="DQ38" s="109">
        <f>Seniori!DQ46</f>
        <v>0</v>
      </c>
      <c r="DR38" s="109">
        <f>Seniori!DR46</f>
        <v>0</v>
      </c>
      <c r="DS38" s="109">
        <f>Seniori!DS46</f>
        <v>0</v>
      </c>
      <c r="DT38" s="109">
        <f>Seniori!DT46</f>
        <v>0</v>
      </c>
      <c r="DU38" s="109">
        <f>Seniori!DU46</f>
        <v>0</v>
      </c>
      <c r="DV38" s="109">
        <f>Seniori!DV46</f>
        <v>0</v>
      </c>
      <c r="DW38" s="109">
        <f>Seniori!DW46</f>
        <v>0</v>
      </c>
      <c r="DX38" s="109">
        <f>Seniori!DX46</f>
        <v>0</v>
      </c>
      <c r="DY38" s="109">
        <f>Seniori!DY46</f>
        <v>0</v>
      </c>
      <c r="DZ38" s="109">
        <f>Seniori!DZ46</f>
        <v>0</v>
      </c>
      <c r="EA38" s="109">
        <f>Seniori!EA46</f>
        <v>0</v>
      </c>
      <c r="EB38" s="109">
        <f>Seniori!EB46</f>
        <v>0</v>
      </c>
      <c r="EC38" s="109">
        <f>Seniori!EC46</f>
        <v>0</v>
      </c>
      <c r="ED38" s="109">
        <f>Seniori!ED46</f>
        <v>0</v>
      </c>
      <c r="EE38" s="109">
        <f>Seniori!EE46</f>
        <v>0</v>
      </c>
      <c r="EF38" s="109">
        <f>Seniori!EF46</f>
        <v>0</v>
      </c>
      <c r="EG38" s="109">
        <f>Seniori!EG46</f>
        <v>0</v>
      </c>
      <c r="EH38" s="109">
        <f>Seniori!EH46</f>
        <v>0</v>
      </c>
      <c r="EI38" s="109">
        <f>Seniori!EI46</f>
        <v>0</v>
      </c>
      <c r="EJ38" s="109">
        <f>Seniori!EJ46</f>
        <v>0</v>
      </c>
      <c r="EK38" s="109">
        <f>Seniori!EK46</f>
        <v>0</v>
      </c>
      <c r="EL38" s="109">
        <f>Seniori!EL46</f>
        <v>0</v>
      </c>
      <c r="EM38" s="109">
        <f>Seniori!EM46</f>
        <v>0</v>
      </c>
      <c r="EN38" s="109">
        <f>Seniori!EN46</f>
        <v>0</v>
      </c>
      <c r="EO38" s="109">
        <f>Seniori!EO46</f>
        <v>0</v>
      </c>
      <c r="EP38" s="109">
        <f>Seniori!EP46</f>
        <v>0</v>
      </c>
      <c r="EQ38" s="109">
        <f>Seniori!EQ46</f>
        <v>0</v>
      </c>
      <c r="ER38" s="109">
        <f>Seniori!ER46</f>
        <v>0</v>
      </c>
      <c r="ES38" s="109">
        <f>Seniori!ES46</f>
        <v>0</v>
      </c>
      <c r="ET38" s="109">
        <f>Seniori!ET46</f>
        <v>0</v>
      </c>
      <c r="EU38" s="109">
        <f>Seniori!EU46</f>
        <v>0</v>
      </c>
      <c r="EV38" s="109">
        <f>Seniori!EV46</f>
        <v>0</v>
      </c>
      <c r="EW38" s="109">
        <f>Seniori!EW46</f>
        <v>0</v>
      </c>
      <c r="EX38" s="109">
        <f>Seniori!EX46</f>
        <v>0</v>
      </c>
      <c r="EY38" s="109">
        <f>Seniori!EY46</f>
        <v>0</v>
      </c>
      <c r="EZ38" s="109">
        <f>Seniori!EZ46</f>
        <v>0</v>
      </c>
      <c r="FA38" s="109">
        <f>Seniori!FA46</f>
        <v>0</v>
      </c>
      <c r="FB38" s="109">
        <f>Seniori!FB46</f>
        <v>0</v>
      </c>
      <c r="FC38" s="109">
        <f>Seniori!FC46</f>
        <v>0</v>
      </c>
      <c r="FD38" s="109">
        <f>Seniori!FD46</f>
        <v>0</v>
      </c>
      <c r="FE38" s="109">
        <f>Seniori!FE46</f>
        <v>0</v>
      </c>
      <c r="FF38" s="109">
        <f>Seniori!FF46</f>
        <v>0</v>
      </c>
      <c r="FG38" s="109">
        <f>Seniori!FG46</f>
        <v>0</v>
      </c>
      <c r="FH38" s="109">
        <f>Seniori!FH46</f>
        <v>0</v>
      </c>
      <c r="FI38" s="109">
        <f>Seniori!FI46</f>
        <v>0</v>
      </c>
      <c r="FJ38" s="109">
        <f>Seniori!FJ46</f>
        <v>0</v>
      </c>
      <c r="FK38" s="109">
        <f>Seniori!FK46</f>
        <v>0</v>
      </c>
      <c r="FL38" s="109">
        <f>Seniori!FL46</f>
        <v>0</v>
      </c>
      <c r="FM38" s="109">
        <f>Seniori!FM46</f>
        <v>0</v>
      </c>
      <c r="FN38" s="109">
        <f>Seniori!FN46</f>
        <v>0</v>
      </c>
      <c r="FO38" s="109">
        <f>Seniori!FO46</f>
        <v>0</v>
      </c>
      <c r="FP38" s="109">
        <f>Seniori!FP46</f>
        <v>0</v>
      </c>
      <c r="FQ38" s="109">
        <f>Seniori!FQ46</f>
        <v>0</v>
      </c>
      <c r="FR38" s="109">
        <f>Seniori!FR46</f>
        <v>0</v>
      </c>
      <c r="FS38" s="109">
        <f>Seniori!FS46</f>
        <v>0</v>
      </c>
      <c r="FT38" s="109">
        <f>Seniori!FT46</f>
        <v>0</v>
      </c>
      <c r="FU38" s="109">
        <f>Seniori!FU46</f>
        <v>0</v>
      </c>
      <c r="FV38" s="109">
        <f>Seniori!FV46</f>
        <v>0</v>
      </c>
      <c r="FW38" s="109">
        <f>Seniori!FW46</f>
        <v>0</v>
      </c>
      <c r="FX38" s="109">
        <f>Seniori!FX46</f>
        <v>0</v>
      </c>
      <c r="FY38" s="109">
        <f>Seniori!FY46</f>
        <v>0</v>
      </c>
      <c r="FZ38" s="109">
        <f>Seniori!FZ46</f>
        <v>0</v>
      </c>
      <c r="GA38" s="109">
        <f>Seniori!GA46</f>
        <v>0</v>
      </c>
      <c r="GB38" s="109">
        <f>Seniori!GB46</f>
        <v>0</v>
      </c>
      <c r="GC38" s="109">
        <f>Seniori!GC46</f>
        <v>0</v>
      </c>
      <c r="GD38" s="109">
        <f>Seniori!GD46</f>
        <v>0</v>
      </c>
      <c r="GE38" s="109">
        <f>Seniori!GE46</f>
        <v>0</v>
      </c>
      <c r="GF38" s="109">
        <f>Seniori!GF46</f>
        <v>0</v>
      </c>
      <c r="GG38" s="109">
        <f>Seniori!GG46</f>
        <v>0</v>
      </c>
      <c r="GH38" s="109">
        <f>Seniori!GH46</f>
        <v>0</v>
      </c>
      <c r="GI38" s="109">
        <f>Seniori!GI46</f>
        <v>0</v>
      </c>
      <c r="GJ38" s="109">
        <f>Seniori!GJ46</f>
        <v>0</v>
      </c>
      <c r="GK38" s="109">
        <f>Seniori!GK46</f>
        <v>0</v>
      </c>
      <c r="GL38" s="109">
        <f>Seniori!GL46</f>
        <v>0</v>
      </c>
      <c r="GM38" s="109">
        <f>Seniori!GM46</f>
        <v>0</v>
      </c>
      <c r="GN38" s="109">
        <f>Seniori!GN46</f>
        <v>0</v>
      </c>
      <c r="GO38" s="109">
        <f>Seniori!GO46</f>
        <v>0</v>
      </c>
      <c r="GP38" s="109">
        <f>Seniori!GP46</f>
        <v>0</v>
      </c>
      <c r="GQ38" s="109">
        <f>Seniori!GQ46</f>
        <v>0</v>
      </c>
      <c r="GR38" s="109">
        <f>Seniori!GR46</f>
        <v>0</v>
      </c>
      <c r="GS38" s="109">
        <f>Seniori!GS46</f>
        <v>0</v>
      </c>
      <c r="GT38" s="109">
        <f>Seniori!GT46</f>
        <v>0</v>
      </c>
      <c r="GU38" s="109">
        <f>Seniori!GU46</f>
        <v>0</v>
      </c>
      <c r="GV38" s="109">
        <f>Seniori!GV46</f>
        <v>0</v>
      </c>
      <c r="GW38" s="109">
        <f>Seniori!GW46</f>
        <v>0</v>
      </c>
      <c r="GX38" s="109">
        <f>Seniori!GX46</f>
        <v>0</v>
      </c>
      <c r="GY38" s="109">
        <f>Seniori!GY46</f>
        <v>0</v>
      </c>
      <c r="GZ38" s="109">
        <f>Seniori!GZ46</f>
        <v>0</v>
      </c>
      <c r="HA38" s="109">
        <f>Seniori!HA46</f>
        <v>0</v>
      </c>
      <c r="HB38" s="109">
        <f>Seniori!HB46</f>
        <v>0</v>
      </c>
      <c r="HC38" s="109">
        <f>Seniori!HC46</f>
        <v>0</v>
      </c>
      <c r="HD38" s="109">
        <f>Seniori!HD46</f>
        <v>0</v>
      </c>
      <c r="HE38" s="109">
        <f>Seniori!HE46</f>
        <v>0</v>
      </c>
      <c r="HF38" s="109">
        <f>Seniori!HF46</f>
        <v>0</v>
      </c>
      <c r="HG38" s="109">
        <f>Seniori!HG46</f>
        <v>0</v>
      </c>
      <c r="HH38" s="109">
        <f>Seniori!HH46</f>
        <v>0</v>
      </c>
      <c r="HI38" s="109">
        <f>Seniori!HI46</f>
        <v>0</v>
      </c>
      <c r="HJ38" s="109">
        <f>Seniori!HJ46</f>
        <v>0</v>
      </c>
      <c r="HK38" s="109">
        <f>Seniori!HK46</f>
        <v>0</v>
      </c>
      <c r="HL38" s="109">
        <f>Seniori!HL46</f>
        <v>0</v>
      </c>
      <c r="HM38" s="109">
        <f>Seniori!HM46</f>
        <v>0</v>
      </c>
      <c r="HN38" s="109">
        <f>Seniori!HN46</f>
        <v>0</v>
      </c>
      <c r="HO38" s="109">
        <f>Seniori!HO46</f>
        <v>0</v>
      </c>
      <c r="HP38" s="109">
        <f>Seniori!HP46</f>
        <v>0</v>
      </c>
      <c r="HQ38" s="109">
        <f>Seniori!HQ46</f>
        <v>0</v>
      </c>
      <c r="HR38" s="109">
        <f>Seniori!HR46</f>
        <v>0</v>
      </c>
      <c r="HS38" s="109">
        <f>Seniori!HS46</f>
        <v>0</v>
      </c>
      <c r="HT38" s="109">
        <f>Seniori!HT46</f>
        <v>0</v>
      </c>
      <c r="HU38" s="109">
        <f>Seniori!HU46</f>
        <v>0</v>
      </c>
      <c r="HV38" s="109">
        <f>Seniori!HV46</f>
        <v>0</v>
      </c>
      <c r="HW38" s="109">
        <f>Seniori!HW46</f>
        <v>0</v>
      </c>
      <c r="HX38" s="109">
        <f>Seniori!HX46</f>
        <v>0</v>
      </c>
      <c r="HY38" s="109">
        <f>Seniori!HY46</f>
        <v>0</v>
      </c>
      <c r="HZ38" s="109">
        <f>Seniori!HZ46</f>
        <v>0</v>
      </c>
      <c r="IA38" s="109">
        <f>Seniori!IA46</f>
        <v>0</v>
      </c>
      <c r="IB38" s="109">
        <f>Seniori!IB46</f>
        <v>0</v>
      </c>
      <c r="IC38" s="109">
        <f>Seniori!IC46</f>
        <v>0</v>
      </c>
      <c r="ID38" s="109">
        <f>Seniori!ID46</f>
        <v>0</v>
      </c>
      <c r="IE38" s="109">
        <f>Seniori!IE46</f>
        <v>0</v>
      </c>
      <c r="IF38" s="109">
        <f>Seniori!IF46</f>
        <v>0</v>
      </c>
      <c r="IG38" s="109">
        <f>Seniori!IG46</f>
        <v>0</v>
      </c>
      <c r="IH38" s="109">
        <f>Seniori!IH46</f>
        <v>0</v>
      </c>
      <c r="II38" s="109">
        <f>Seniori!II46</f>
        <v>0</v>
      </c>
      <c r="IJ38" s="109">
        <f>Seniori!IJ46</f>
        <v>0</v>
      </c>
      <c r="IK38" s="109">
        <f>Seniori!IK46</f>
        <v>0</v>
      </c>
      <c r="IL38" s="109">
        <f>Seniori!IL46</f>
        <v>0</v>
      </c>
      <c r="IM38" s="109">
        <f>Seniori!IM46</f>
        <v>0</v>
      </c>
      <c r="IN38" s="109">
        <f>Seniori!IN46</f>
        <v>0</v>
      </c>
      <c r="IO38" s="109">
        <f>Seniori!IO46</f>
        <v>0</v>
      </c>
      <c r="IP38" s="109">
        <f>Seniori!IP46</f>
        <v>0</v>
      </c>
      <c r="IQ38" s="109">
        <f>Seniori!IQ46</f>
        <v>0</v>
      </c>
      <c r="IR38" s="109">
        <f>Seniori!IR46</f>
        <v>1</v>
      </c>
      <c r="IS38" s="109">
        <f>Seniori!IS46</f>
        <v>0</v>
      </c>
      <c r="IT38" s="109">
        <f>Seniori!IT46</f>
        <v>0</v>
      </c>
      <c r="IU38" s="109">
        <f>Seniori!IU46</f>
        <v>0</v>
      </c>
      <c r="IV38" s="109">
        <f>Seniori!IV46</f>
        <v>0</v>
      </c>
      <c r="IW38" s="109">
        <f>Seniori!IW46</f>
        <v>0</v>
      </c>
      <c r="IX38" s="109">
        <f>Seniori!IX46</f>
        <v>0</v>
      </c>
      <c r="IY38" s="109">
        <f>Seniori!IY46</f>
        <v>0</v>
      </c>
      <c r="IZ38" s="109">
        <f>Seniori!IZ46</f>
        <v>0</v>
      </c>
      <c r="JA38" s="109">
        <f>Seniori!JA46</f>
        <v>0</v>
      </c>
      <c r="JB38" s="109">
        <f>Seniori!JB46</f>
        <v>5</v>
      </c>
      <c r="JC38" s="109">
        <f>Seniori!JC46</f>
        <v>0</v>
      </c>
      <c r="JD38" s="109">
        <f>Seniori!JD46</f>
        <v>0</v>
      </c>
      <c r="JE38" s="109">
        <f>Seniori!JE46</f>
        <v>0</v>
      </c>
      <c r="JF38" s="109">
        <f>Seniori!JF46</f>
        <v>0</v>
      </c>
      <c r="JG38" s="109">
        <f>Seniori!JG46</f>
        <v>0</v>
      </c>
      <c r="JH38" s="109">
        <f>Seniori!JH46</f>
        <v>0</v>
      </c>
      <c r="JI38" s="109">
        <f>Seniori!JI46</f>
        <v>0</v>
      </c>
      <c r="JJ38" s="109">
        <f>Seniori!JJ46</f>
        <v>0</v>
      </c>
      <c r="JK38" s="109">
        <f>Seniori!JK46</f>
        <v>0</v>
      </c>
      <c r="JL38" s="109">
        <f>Seniori!JL46</f>
        <v>0</v>
      </c>
      <c r="JM38" s="109">
        <f>Seniori!JM46</f>
        <v>0</v>
      </c>
      <c r="JN38" s="109">
        <f>Seniori!JN46</f>
        <v>0</v>
      </c>
      <c r="JO38" s="109">
        <f>Seniori!JO46</f>
        <v>0</v>
      </c>
      <c r="JP38" s="109">
        <f>Seniori!JP46</f>
        <v>0</v>
      </c>
      <c r="JQ38" s="109">
        <f>Seniori!JQ46</f>
        <v>0</v>
      </c>
      <c r="JR38" s="109">
        <f>Seniori!JR46</f>
        <v>0</v>
      </c>
      <c r="JS38" s="109">
        <f>Seniori!JS46</f>
        <v>0</v>
      </c>
      <c r="JT38" s="109">
        <f>Seniori!JT46</f>
        <v>0</v>
      </c>
      <c r="JU38" s="109">
        <f>Seniori!JU46</f>
        <v>0</v>
      </c>
      <c r="JV38" s="109">
        <f>Seniori!JV46</f>
        <v>0</v>
      </c>
      <c r="JW38" s="109">
        <f>Seniori!JW46</f>
        <v>0</v>
      </c>
      <c r="JX38" s="109">
        <f>Seniori!JX46</f>
        <v>0</v>
      </c>
      <c r="JY38" s="109">
        <f>Seniori!JY46</f>
        <v>0</v>
      </c>
      <c r="JZ38" s="109">
        <f>Seniori!JZ46</f>
        <v>0</v>
      </c>
      <c r="KA38" s="109">
        <f>Seniori!KA46</f>
        <v>0</v>
      </c>
      <c r="KB38" s="109">
        <f>Seniori!KB46</f>
        <v>0</v>
      </c>
      <c r="KC38" s="109">
        <f>Seniori!KC46</f>
        <v>0</v>
      </c>
      <c r="KD38" s="109">
        <f>Seniori!KD46</f>
        <v>0</v>
      </c>
      <c r="KE38" s="109">
        <f>Seniori!KE46</f>
        <v>0</v>
      </c>
      <c r="KF38" s="109">
        <f>Seniori!KF46</f>
        <v>0</v>
      </c>
      <c r="KG38" s="109">
        <f>Seniori!KG46</f>
        <v>0</v>
      </c>
      <c r="KH38" s="109">
        <f>Seniori!KH46</f>
        <v>0</v>
      </c>
      <c r="KI38" s="109">
        <f>Seniori!KI46</f>
        <v>0</v>
      </c>
      <c r="KJ38" s="109">
        <f>Seniori!KJ46</f>
        <v>0</v>
      </c>
      <c r="KK38" s="109">
        <f>Seniori!KK46</f>
        <v>0</v>
      </c>
      <c r="KL38" s="109">
        <f>Seniori!KL46</f>
        <v>0</v>
      </c>
      <c r="KM38" s="109">
        <f>Seniori!KM46</f>
        <v>0</v>
      </c>
      <c r="KN38" s="109">
        <f>Seniori!KN46</f>
        <v>0</v>
      </c>
      <c r="KO38" s="109">
        <f>Seniori!KO46</f>
        <v>0</v>
      </c>
      <c r="KP38" s="109">
        <f>Seniori!KP46</f>
        <v>0</v>
      </c>
      <c r="KQ38" s="109">
        <f>Seniori!KQ46</f>
        <v>0</v>
      </c>
      <c r="KR38" s="109">
        <f>Seniori!KR46</f>
        <v>0</v>
      </c>
      <c r="KS38" s="109">
        <f>Seniori!KS46</f>
        <v>0</v>
      </c>
      <c r="KT38" s="109">
        <f>Seniori!KT46</f>
        <v>0</v>
      </c>
      <c r="KU38" s="109">
        <f>Seniori!KU46</f>
        <v>0</v>
      </c>
      <c r="KV38" s="109">
        <f>Seniori!KV46</f>
        <v>0</v>
      </c>
      <c r="KW38" s="109">
        <f>Seniori!KW46</f>
        <v>0</v>
      </c>
      <c r="KX38" s="109">
        <f>Seniori!KX46</f>
        <v>0</v>
      </c>
      <c r="KY38" s="109">
        <f>Seniori!KY46</f>
        <v>0</v>
      </c>
      <c r="KZ38" s="109">
        <f>Seniori!KZ46</f>
        <v>0</v>
      </c>
      <c r="LA38" s="109">
        <f>Seniori!LA46</f>
        <v>0</v>
      </c>
      <c r="LB38" s="109">
        <f>Seniori!LB46</f>
        <v>0</v>
      </c>
      <c r="LC38" s="109">
        <f>Seniori!LC46</f>
        <v>0</v>
      </c>
      <c r="LD38" s="109">
        <f>Seniori!LD46</f>
        <v>0</v>
      </c>
      <c r="LE38" s="109">
        <f>Seniori!LE46</f>
        <v>0</v>
      </c>
      <c r="LF38" s="109">
        <f>Seniori!LF46</f>
        <v>0</v>
      </c>
      <c r="LG38" s="109">
        <f>Seniori!LG46</f>
        <v>0</v>
      </c>
      <c r="LH38" s="109">
        <f>Seniori!LH46</f>
        <v>0</v>
      </c>
      <c r="LI38" s="109">
        <f>Seniori!LI46</f>
        <v>0</v>
      </c>
      <c r="LJ38" s="109">
        <f>Seniori!LJ46</f>
        <v>0</v>
      </c>
      <c r="LK38" s="109">
        <f>Seniori!LK46</f>
        <v>0</v>
      </c>
      <c r="LL38" s="109">
        <f>Seniori!LL46</f>
        <v>0</v>
      </c>
      <c r="LM38" s="109">
        <f>Seniori!LM46</f>
        <v>0</v>
      </c>
      <c r="LN38" s="109">
        <f>Seniori!LN46</f>
        <v>0</v>
      </c>
      <c r="LO38" s="109">
        <f>Seniori!LO46</f>
        <v>0</v>
      </c>
      <c r="LP38" s="109">
        <f>Seniori!LP46</f>
        <v>0</v>
      </c>
      <c r="LQ38" s="109">
        <f>Seniori!LQ46</f>
        <v>0</v>
      </c>
      <c r="LR38" s="109">
        <f>Seniori!LR46</f>
        <v>0</v>
      </c>
      <c r="LS38" s="109">
        <f>Seniori!LS46</f>
        <v>0</v>
      </c>
      <c r="LT38" s="109">
        <f>Seniori!LT46</f>
        <v>0</v>
      </c>
      <c r="LU38" s="109">
        <f>Seniori!LU46</f>
        <v>0</v>
      </c>
      <c r="LV38" s="109">
        <f>Seniori!LV46</f>
        <v>0</v>
      </c>
      <c r="LW38" s="109">
        <f>Seniori!LW46</f>
        <v>0</v>
      </c>
      <c r="LX38" s="109">
        <f>Seniori!LX46</f>
        <v>0</v>
      </c>
      <c r="LY38" s="109">
        <f>Seniori!LY46</f>
        <v>0</v>
      </c>
      <c r="LZ38" s="109">
        <f>Seniori!LZ46</f>
        <v>0</v>
      </c>
      <c r="MA38" s="109">
        <f>Seniori!MA46</f>
        <v>0</v>
      </c>
      <c r="MB38" s="109">
        <f>Seniori!MB46</f>
        <v>0</v>
      </c>
      <c r="MC38" s="109">
        <f>Seniori!MC46</f>
        <v>0</v>
      </c>
      <c r="MD38" s="109">
        <f>Seniori!MD46</f>
        <v>0</v>
      </c>
      <c r="ME38" s="109">
        <f>Seniori!ME46</f>
        <v>0</v>
      </c>
      <c r="MF38" s="109">
        <f>Seniori!MF46</f>
        <v>0</v>
      </c>
      <c r="MG38" s="109">
        <f>Seniori!MG46</f>
        <v>0</v>
      </c>
      <c r="MH38" s="109">
        <f>Seniori!MH46</f>
        <v>0</v>
      </c>
      <c r="MI38" s="109">
        <f>Seniori!MI46</f>
        <v>0</v>
      </c>
      <c r="MJ38" s="109">
        <f>Seniori!MJ46</f>
        <v>0</v>
      </c>
      <c r="MK38" s="109">
        <f>Seniori!MK46</f>
        <v>0</v>
      </c>
      <c r="ML38" s="109">
        <f>Seniori!ML46</f>
        <v>0</v>
      </c>
      <c r="MM38" s="109">
        <f>Seniori!MM46</f>
        <v>0</v>
      </c>
      <c r="MN38" s="109">
        <f>Seniori!MN46</f>
        <v>0</v>
      </c>
      <c r="MO38" s="109">
        <f>Seniori!MO46</f>
        <v>0</v>
      </c>
      <c r="MP38" s="109">
        <f>Seniori!MP46</f>
        <v>0</v>
      </c>
      <c r="MQ38" s="109">
        <f>Seniori!MQ46</f>
        <v>0</v>
      </c>
      <c r="MR38" s="109">
        <f>Seniori!MR46</f>
        <v>0</v>
      </c>
      <c r="MS38" s="109">
        <f>Seniori!MS46</f>
        <v>0</v>
      </c>
      <c r="MT38" s="109">
        <f>Seniori!MT46</f>
        <v>0</v>
      </c>
      <c r="MU38" s="109">
        <f>Seniori!MU46</f>
        <v>0</v>
      </c>
      <c r="MV38" s="109">
        <f>Seniori!MV46</f>
        <v>0</v>
      </c>
      <c r="MW38" s="109">
        <f>Seniori!MW46</f>
        <v>0</v>
      </c>
      <c r="MX38" s="109">
        <f>Seniori!MX46</f>
        <v>0</v>
      </c>
      <c r="MY38" s="109">
        <f>Seniori!MY46</f>
        <v>0</v>
      </c>
      <c r="MZ38" s="109">
        <f>Seniori!MZ46</f>
        <v>0</v>
      </c>
      <c r="NA38" s="109">
        <f>Seniori!NA46</f>
        <v>0</v>
      </c>
      <c r="NB38" s="109">
        <f>Seniori!NB46</f>
        <v>0</v>
      </c>
      <c r="NC38" s="109">
        <f>Seniori!NC46</f>
        <v>0</v>
      </c>
      <c r="ND38" s="109">
        <f>Seniori!ND46</f>
        <v>0</v>
      </c>
      <c r="NE38" s="109">
        <f>Seniori!NE46</f>
        <v>0</v>
      </c>
      <c r="NF38" s="109">
        <f>Seniori!NF46</f>
        <v>0</v>
      </c>
      <c r="NG38" s="109">
        <f>Seniori!NG46</f>
        <v>0</v>
      </c>
      <c r="NH38" s="109">
        <f>Seniori!NH46</f>
        <v>0</v>
      </c>
      <c r="NI38" s="109">
        <f>Seniori!NI46</f>
        <v>0</v>
      </c>
      <c r="NJ38" s="109">
        <f>Seniori!NJ46</f>
        <v>0</v>
      </c>
      <c r="NK38" s="109">
        <f>Seniori!NK46</f>
        <v>0</v>
      </c>
      <c r="NL38" s="109">
        <f>Seniori!NL46</f>
        <v>0</v>
      </c>
      <c r="NM38" s="109">
        <f>Seniori!NM46</f>
        <v>0</v>
      </c>
      <c r="NN38" s="109">
        <f>Seniori!NN46</f>
        <v>0</v>
      </c>
      <c r="NO38" s="109">
        <f>Seniori!NO46</f>
        <v>0</v>
      </c>
      <c r="NP38" s="109">
        <f>Seniori!NP46</f>
        <v>0</v>
      </c>
      <c r="NQ38" s="109">
        <f>Seniori!NQ46</f>
        <v>0</v>
      </c>
      <c r="NR38" s="109">
        <f>Seniori!NR46</f>
        <v>0</v>
      </c>
      <c r="NS38" s="109">
        <f>Seniori!NS46</f>
        <v>0</v>
      </c>
      <c r="NT38" s="109">
        <f>Seniori!NT46</f>
        <v>0</v>
      </c>
      <c r="NU38" s="109">
        <f>Seniori!NU46</f>
        <v>0</v>
      </c>
      <c r="NV38" s="109">
        <f>Seniori!NV46</f>
        <v>0</v>
      </c>
      <c r="NW38" s="109">
        <f>Seniori!NW46</f>
        <v>0</v>
      </c>
      <c r="NX38" s="109">
        <f>Seniori!NX46</f>
        <v>0</v>
      </c>
      <c r="NY38" s="109">
        <f>Seniori!NY46</f>
        <v>0</v>
      </c>
      <c r="NZ38" s="109">
        <f>Seniori!NZ46</f>
        <v>0</v>
      </c>
      <c r="OA38" s="109">
        <f>Seniori!OA46</f>
        <v>0</v>
      </c>
      <c r="OB38" s="109">
        <f>Seniori!OB46</f>
        <v>0</v>
      </c>
      <c r="OC38" s="109">
        <f>Seniori!OC46</f>
        <v>0</v>
      </c>
      <c r="OD38" s="109">
        <f>Seniori!OD46</f>
        <v>0</v>
      </c>
      <c r="OE38" s="109">
        <f>Seniori!OE46</f>
        <v>0</v>
      </c>
      <c r="OF38" s="109">
        <f>Seniori!OF46</f>
        <v>0</v>
      </c>
      <c r="OG38" s="109">
        <f>Seniori!OG46</f>
        <v>0</v>
      </c>
      <c r="OH38" s="109">
        <f>Seniori!OH46</f>
        <v>0</v>
      </c>
      <c r="OI38" s="109">
        <f>Seniori!OI46</f>
        <v>0</v>
      </c>
      <c r="OJ38" s="109">
        <f>Seniori!OJ46</f>
        <v>0</v>
      </c>
      <c r="OK38" s="109">
        <f>Seniori!OK46</f>
        <v>0</v>
      </c>
      <c r="OL38" s="109">
        <f>Seniori!OL46</f>
        <v>0</v>
      </c>
      <c r="OM38" s="109">
        <f>Seniori!OM46</f>
        <v>0</v>
      </c>
      <c r="ON38" s="109">
        <f>Seniori!ON46</f>
        <v>0</v>
      </c>
      <c r="OO38" s="109">
        <f>Seniori!OO46</f>
        <v>0</v>
      </c>
      <c r="OP38" s="109">
        <f>Seniori!OP46</f>
        <v>0</v>
      </c>
      <c r="OQ38" s="109">
        <f>Seniori!OQ46</f>
        <v>0</v>
      </c>
      <c r="OR38" s="109">
        <f>Seniori!OR46</f>
        <v>0</v>
      </c>
      <c r="OS38" s="109">
        <f>Seniori!OS46</f>
        <v>0</v>
      </c>
      <c r="OT38" s="109">
        <f>Seniori!OT46</f>
        <v>0</v>
      </c>
      <c r="OU38" s="109">
        <f>Seniori!OU46</f>
        <v>0</v>
      </c>
      <c r="OV38" s="109">
        <f>Seniori!OV46</f>
        <v>0</v>
      </c>
      <c r="OW38" s="109">
        <f>Seniori!OW46</f>
        <v>0</v>
      </c>
      <c r="OX38" s="109">
        <f>Seniori!OX46</f>
        <v>0</v>
      </c>
      <c r="OY38" s="109">
        <f>Seniori!OY46</f>
        <v>0</v>
      </c>
      <c r="OZ38" s="109">
        <f>Seniori!OZ46</f>
        <v>0</v>
      </c>
      <c r="PA38" s="109">
        <f>Seniori!PA46</f>
        <v>0</v>
      </c>
      <c r="PB38" s="109">
        <f>Seniori!PB46</f>
        <v>0</v>
      </c>
      <c r="PC38" s="109">
        <f>Seniori!PC46</f>
        <v>0</v>
      </c>
      <c r="PD38" s="109">
        <f>Seniori!PD46</f>
        <v>0</v>
      </c>
      <c r="PE38" s="109">
        <f>Seniori!PE46</f>
        <v>0</v>
      </c>
      <c r="PF38" s="109">
        <f>Seniori!PF46</f>
        <v>0</v>
      </c>
      <c r="PG38" s="109">
        <f>Seniori!PG46</f>
        <v>0</v>
      </c>
      <c r="PH38" s="109">
        <f>Seniori!PH46</f>
        <v>0</v>
      </c>
      <c r="PI38" s="109">
        <f>Seniori!PI46</f>
        <v>0</v>
      </c>
      <c r="PJ38" s="109">
        <f>Seniori!PJ46</f>
        <v>0</v>
      </c>
      <c r="PK38" s="109">
        <f>Seniori!PK46</f>
        <v>0</v>
      </c>
      <c r="PL38" s="109">
        <f>Seniori!PL46</f>
        <v>0</v>
      </c>
      <c r="PM38" s="109">
        <f>Seniori!PM46</f>
        <v>0</v>
      </c>
      <c r="PN38" s="109">
        <f>Seniori!PN46</f>
        <v>0</v>
      </c>
      <c r="PO38" s="109">
        <f>Seniori!PO46</f>
        <v>0</v>
      </c>
      <c r="PP38" s="109">
        <f>Seniori!PP46</f>
        <v>0</v>
      </c>
      <c r="PQ38" s="109">
        <f>Seniori!PQ46</f>
        <v>0</v>
      </c>
      <c r="PR38" s="109">
        <f>Seniori!PR46</f>
        <v>0</v>
      </c>
      <c r="PS38" s="109">
        <f>Seniori!PS46</f>
        <v>0</v>
      </c>
      <c r="PT38" s="109">
        <f>Seniori!PT46</f>
        <v>0</v>
      </c>
      <c r="PU38" s="109">
        <f>Seniori!PU46</f>
        <v>0</v>
      </c>
      <c r="PV38" s="109">
        <f>Seniori!PV46</f>
        <v>0</v>
      </c>
      <c r="PW38" s="109">
        <f>Seniori!PW46</f>
        <v>0</v>
      </c>
      <c r="PX38" s="109">
        <f>Seniori!PX46</f>
        <v>0</v>
      </c>
      <c r="PY38" s="109">
        <f>Seniori!PY46</f>
        <v>0</v>
      </c>
      <c r="PZ38" s="109">
        <f>Seniori!PZ46</f>
        <v>0</v>
      </c>
      <c r="QA38" s="109">
        <f>Seniori!QA46</f>
        <v>0</v>
      </c>
      <c r="QB38" s="109">
        <f>Seniori!QB46</f>
        <v>0</v>
      </c>
      <c r="QC38" s="109">
        <f>Seniori!QC46</f>
        <v>0</v>
      </c>
      <c r="QD38" s="109">
        <f>Seniori!QD46</f>
        <v>0</v>
      </c>
      <c r="QE38" s="109">
        <f>Seniori!QE46</f>
        <v>0</v>
      </c>
      <c r="QF38" s="109">
        <f>Seniori!QF46</f>
        <v>0</v>
      </c>
      <c r="QG38" s="109">
        <f>Seniori!QG46</f>
        <v>0</v>
      </c>
      <c r="QH38" s="109">
        <f>Seniori!QH46</f>
        <v>0</v>
      </c>
      <c r="QI38" s="109">
        <f>Seniori!QI46</f>
        <v>0</v>
      </c>
      <c r="QJ38" s="109">
        <f>Seniori!QJ46</f>
        <v>0</v>
      </c>
      <c r="QK38" s="109">
        <f>Seniori!QK46</f>
        <v>0</v>
      </c>
      <c r="QL38" s="109">
        <f>Seniori!QL46</f>
        <v>0</v>
      </c>
      <c r="QM38" s="109">
        <f>Seniori!QM46</f>
        <v>0</v>
      </c>
      <c r="QN38" s="109">
        <f>Seniori!QN46</f>
        <v>0</v>
      </c>
      <c r="QO38" s="109">
        <f>Seniori!QO46</f>
        <v>0</v>
      </c>
      <c r="QP38" s="109">
        <f>Seniori!QP46</f>
        <v>0</v>
      </c>
      <c r="QQ38" s="109">
        <f>Seniori!QQ46</f>
        <v>0</v>
      </c>
      <c r="QR38" s="109">
        <f>Seniori!QR46</f>
        <v>0</v>
      </c>
      <c r="QS38" s="109">
        <f>Seniori!QS46</f>
        <v>0</v>
      </c>
      <c r="QT38" s="109">
        <f>Seniori!QT46</f>
        <v>0</v>
      </c>
      <c r="QU38" s="109">
        <f>Seniori!QU46</f>
        <v>0</v>
      </c>
      <c r="QV38" s="109">
        <f>Seniori!QV46</f>
        <v>0</v>
      </c>
      <c r="QW38" s="109">
        <f>Seniori!QW46</f>
        <v>0</v>
      </c>
      <c r="QX38" s="109">
        <f>Seniori!QX46</f>
        <v>0</v>
      </c>
      <c r="QY38" s="109">
        <f>Seniori!QY46</f>
        <v>0</v>
      </c>
      <c r="QZ38" s="109">
        <f>Seniori!QZ46</f>
        <v>0</v>
      </c>
      <c r="RA38" s="109">
        <f>Seniori!RA46</f>
        <v>0</v>
      </c>
      <c r="RB38" s="109">
        <f>Seniori!RB46</f>
        <v>0</v>
      </c>
      <c r="RC38" s="109">
        <f>Seniori!RC46</f>
        <v>0</v>
      </c>
      <c r="RD38" s="109">
        <f>Seniori!RD46</f>
        <v>0</v>
      </c>
      <c r="RE38" s="109">
        <f>Seniori!RE46</f>
        <v>0</v>
      </c>
      <c r="RF38" s="109">
        <f>Seniori!RF46</f>
        <v>0</v>
      </c>
      <c r="RG38" s="109">
        <f>Seniori!RG46</f>
        <v>0</v>
      </c>
      <c r="RH38" s="109">
        <f>Seniori!RH46</f>
        <v>0</v>
      </c>
      <c r="RI38" s="109">
        <f>Seniori!RI46</f>
        <v>0</v>
      </c>
      <c r="RJ38" s="109">
        <f>Seniori!RJ46</f>
        <v>0</v>
      </c>
      <c r="RK38" s="109">
        <f>Seniori!RK46</f>
        <v>0</v>
      </c>
      <c r="RL38" s="109">
        <f>Seniori!RL46</f>
        <v>0</v>
      </c>
      <c r="RM38" s="109">
        <f>Seniori!RM46</f>
        <v>0</v>
      </c>
      <c r="RN38" s="109">
        <f>Seniori!RN46</f>
        <v>0</v>
      </c>
      <c r="RO38" s="109">
        <f>Seniori!RO46</f>
        <v>0</v>
      </c>
      <c r="RP38" s="109">
        <f>Seniori!RP46</f>
        <v>0</v>
      </c>
      <c r="RQ38" s="109">
        <f>Seniori!RQ46</f>
        <v>0</v>
      </c>
      <c r="RR38" s="109">
        <f>Seniori!RR46</f>
        <v>0</v>
      </c>
      <c r="RS38" s="109">
        <f>Seniori!RS46</f>
        <v>0</v>
      </c>
      <c r="RT38" s="109">
        <f>Seniori!RT46</f>
        <v>0</v>
      </c>
      <c r="RU38" s="109">
        <f>Seniori!RU46</f>
        <v>0</v>
      </c>
      <c r="RV38" s="109">
        <f>Seniori!RV46</f>
        <v>0</v>
      </c>
      <c r="RW38" s="109">
        <f>Seniori!RW46</f>
        <v>0</v>
      </c>
      <c r="RX38" s="109">
        <f>Seniori!RX46</f>
        <v>0</v>
      </c>
      <c r="RY38" s="109">
        <f>Seniori!RY46</f>
        <v>0</v>
      </c>
      <c r="RZ38" s="109">
        <f>Seniori!RZ46</f>
        <v>0</v>
      </c>
      <c r="SA38" s="109">
        <f>Seniori!SA46</f>
        <v>0</v>
      </c>
      <c r="SB38" s="109">
        <f>Seniori!SB46</f>
        <v>0</v>
      </c>
      <c r="SC38" s="109">
        <f>Seniori!SC46</f>
        <v>0</v>
      </c>
      <c r="SD38" s="109">
        <f>Seniori!SD46</f>
        <v>0</v>
      </c>
      <c r="SE38" s="109">
        <f>Seniori!SE46</f>
        <v>0</v>
      </c>
      <c r="SF38" s="109">
        <f>Seniori!SF46</f>
        <v>0</v>
      </c>
      <c r="SG38" s="109">
        <f>Seniori!SG46</f>
        <v>0</v>
      </c>
      <c r="SH38" s="109">
        <f>Seniori!SH46</f>
        <v>0</v>
      </c>
      <c r="SI38" s="109">
        <f>Seniori!SI46</f>
        <v>0</v>
      </c>
      <c r="SJ38" s="109">
        <f>Seniori!SJ46</f>
        <v>0</v>
      </c>
      <c r="SK38" s="109">
        <f>Seniori!SK46</f>
        <v>0</v>
      </c>
      <c r="SL38" s="109">
        <f>Seniori!SL46</f>
        <v>0</v>
      </c>
      <c r="SM38" s="109">
        <f>Seniori!SM46</f>
        <v>0</v>
      </c>
      <c r="SN38" s="109">
        <f>Seniori!SN46</f>
        <v>0</v>
      </c>
      <c r="SO38" s="109">
        <f>Seniori!SO46</f>
        <v>0</v>
      </c>
      <c r="SP38" s="109">
        <f>Seniori!SP46</f>
        <v>0</v>
      </c>
      <c r="SQ38" s="109">
        <f>Seniori!SQ46</f>
        <v>0</v>
      </c>
      <c r="SR38" s="109">
        <f>Seniori!SR46</f>
        <v>0</v>
      </c>
      <c r="SS38" s="109">
        <f>Seniori!SS46</f>
        <v>0</v>
      </c>
      <c r="ST38" s="109">
        <f>Seniori!ST46</f>
        <v>0</v>
      </c>
      <c r="SU38" s="109">
        <f>Seniori!SU46</f>
        <v>0</v>
      </c>
      <c r="SV38" s="109">
        <f>Seniori!SV46</f>
        <v>0</v>
      </c>
      <c r="SW38" s="109">
        <f>Seniori!SW46</f>
        <v>0</v>
      </c>
      <c r="SX38" s="109">
        <f>Seniori!SX46</f>
        <v>0</v>
      </c>
      <c r="SY38" s="109">
        <f>Seniori!SY46</f>
        <v>0</v>
      </c>
      <c r="SZ38" s="109">
        <f>Seniori!SZ46</f>
        <v>0</v>
      </c>
      <c r="TA38" s="109">
        <f>Seniori!TA46</f>
        <v>0</v>
      </c>
      <c r="TB38" s="109">
        <f>Seniori!TB46</f>
        <v>0</v>
      </c>
    </row>
    <row r="39" spans="1:522" s="10" customFormat="1" ht="18" customHeight="1" x14ac:dyDescent="0.2">
      <c r="A39" s="12">
        <v>30</v>
      </c>
      <c r="B39" s="11" t="s">
        <v>235</v>
      </c>
      <c r="C39" s="1">
        <v>12143</v>
      </c>
      <c r="D39" s="1">
        <v>2019</v>
      </c>
      <c r="E39" s="4" t="s">
        <v>88</v>
      </c>
      <c r="F39" s="1">
        <v>6761</v>
      </c>
      <c r="G39" s="9" t="s">
        <v>127</v>
      </c>
      <c r="H39" s="4" t="s">
        <v>23</v>
      </c>
      <c r="I39" s="1">
        <f>SUM(K39:TB39)</f>
        <v>5</v>
      </c>
      <c r="J39" s="12">
        <f>Tabuľka311[[#This Row],[Stĺpec9]]</f>
        <v>5</v>
      </c>
      <c r="K39" s="109">
        <f>Juniori!K13</f>
        <v>0</v>
      </c>
      <c r="L39" s="109">
        <f>Juniori!L13</f>
        <v>0</v>
      </c>
      <c r="M39" s="109">
        <f>Juniori!M13</f>
        <v>0</v>
      </c>
      <c r="N39" s="109">
        <f>Juniori!N13</f>
        <v>0</v>
      </c>
      <c r="O39" s="109">
        <f>Juniori!O13</f>
        <v>0</v>
      </c>
      <c r="P39" s="109">
        <f>Juniori!P13</f>
        <v>0</v>
      </c>
      <c r="Q39" s="109">
        <f>Juniori!Q13</f>
        <v>0</v>
      </c>
      <c r="R39" s="109">
        <f>Juniori!R13</f>
        <v>0</v>
      </c>
      <c r="S39" s="109">
        <f>Juniori!S13</f>
        <v>0</v>
      </c>
      <c r="T39" s="109">
        <f>Juniori!T13</f>
        <v>0</v>
      </c>
      <c r="U39" s="109">
        <f>Juniori!U13</f>
        <v>0</v>
      </c>
      <c r="V39" s="109">
        <f>Juniori!V13</f>
        <v>0</v>
      </c>
      <c r="W39" s="109">
        <f>Juniori!W13</f>
        <v>0</v>
      </c>
      <c r="X39" s="109">
        <f>Juniori!X13</f>
        <v>0</v>
      </c>
      <c r="Y39" s="109">
        <f>Juniori!Y13</f>
        <v>0</v>
      </c>
      <c r="Z39" s="109">
        <f>Juniori!Z13</f>
        <v>0</v>
      </c>
      <c r="AA39" s="109">
        <f>Juniori!AA13</f>
        <v>0</v>
      </c>
      <c r="AB39" s="109">
        <f>Juniori!AB13</f>
        <v>0</v>
      </c>
      <c r="AC39" s="109">
        <f>Juniori!AC13</f>
        <v>0</v>
      </c>
      <c r="AD39" s="109">
        <f>Juniori!AD13</f>
        <v>0</v>
      </c>
      <c r="AE39" s="109">
        <f>Juniori!AE13</f>
        <v>0</v>
      </c>
      <c r="AF39" s="109">
        <f>Juniori!AF13</f>
        <v>0</v>
      </c>
      <c r="AG39" s="109">
        <f>Juniori!AG13</f>
        <v>0</v>
      </c>
      <c r="AH39" s="109">
        <f>Juniori!AH13</f>
        <v>0</v>
      </c>
      <c r="AI39" s="109">
        <f>Juniori!AI13</f>
        <v>0</v>
      </c>
      <c r="AJ39" s="109">
        <f>Juniori!AJ13</f>
        <v>0</v>
      </c>
      <c r="AK39" s="109">
        <f>Juniori!AK13</f>
        <v>0</v>
      </c>
      <c r="AL39" s="109">
        <f>Juniori!AL13</f>
        <v>0</v>
      </c>
      <c r="AM39" s="109">
        <f>Juniori!AM13</f>
        <v>0</v>
      </c>
      <c r="AN39" s="109">
        <f>Juniori!AN13</f>
        <v>0</v>
      </c>
      <c r="AO39" s="109">
        <f>Juniori!AO13</f>
        <v>0</v>
      </c>
      <c r="AP39" s="109">
        <f>Juniori!AP13</f>
        <v>0</v>
      </c>
      <c r="AQ39" s="109">
        <f>Juniori!AQ13</f>
        <v>0</v>
      </c>
      <c r="AR39" s="109">
        <f>Juniori!AR13</f>
        <v>0</v>
      </c>
      <c r="AS39" s="109">
        <f>Juniori!AS13</f>
        <v>0</v>
      </c>
      <c r="AT39" s="109">
        <f>Juniori!AT13</f>
        <v>0</v>
      </c>
      <c r="AU39" s="109"/>
      <c r="AV39" s="109">
        <f>Juniori!AV13</f>
        <v>0</v>
      </c>
      <c r="AW39" s="109">
        <f>Juniori!AW13</f>
        <v>0</v>
      </c>
      <c r="AX39" s="109">
        <f>Juniori!AX13</f>
        <v>0</v>
      </c>
      <c r="AY39" s="109">
        <f>Juniori!AY13</f>
        <v>0</v>
      </c>
      <c r="AZ39" s="109">
        <f>Juniori!AZ13</f>
        <v>0</v>
      </c>
      <c r="BA39" s="109">
        <f>Juniori!BA13</f>
        <v>0</v>
      </c>
      <c r="BB39" s="109">
        <f>Juniori!BB13</f>
        <v>0</v>
      </c>
      <c r="BC39" s="109"/>
      <c r="BD39" s="109">
        <f>Juniori!BD13</f>
        <v>0</v>
      </c>
      <c r="BE39" s="109">
        <f>Juniori!BE13</f>
        <v>0</v>
      </c>
      <c r="BF39" s="109">
        <f>Juniori!BF13</f>
        <v>0</v>
      </c>
      <c r="BG39" s="109">
        <f>Juniori!BG13</f>
        <v>0</v>
      </c>
      <c r="BH39" s="109">
        <f>Juniori!BH13</f>
        <v>0</v>
      </c>
      <c r="BI39" s="109">
        <f>Juniori!BI13</f>
        <v>0</v>
      </c>
      <c r="BJ39" s="109">
        <f>Juniori!BJ13</f>
        <v>0</v>
      </c>
      <c r="BK39" s="109">
        <f>Juniori!BK13</f>
        <v>0</v>
      </c>
      <c r="BL39" s="109">
        <f>Juniori!BL13</f>
        <v>0</v>
      </c>
      <c r="BM39" s="109">
        <f>Juniori!BM13</f>
        <v>0</v>
      </c>
      <c r="BN39" s="109">
        <f>Juniori!BN13</f>
        <v>0</v>
      </c>
      <c r="BO39" s="109">
        <f>Juniori!BO13</f>
        <v>0</v>
      </c>
      <c r="BP39" s="109">
        <f>Juniori!BP13</f>
        <v>0</v>
      </c>
      <c r="BQ39" s="109">
        <f>Juniori!BQ13</f>
        <v>0</v>
      </c>
      <c r="BR39" s="109">
        <f>Juniori!BR13</f>
        <v>0</v>
      </c>
      <c r="BS39" s="109">
        <f>Juniori!BS13</f>
        <v>0</v>
      </c>
      <c r="BT39" s="109">
        <f>Juniori!BT13</f>
        <v>0</v>
      </c>
      <c r="BU39" s="109">
        <f>Juniori!BU13</f>
        <v>0</v>
      </c>
      <c r="BV39" s="109">
        <f>Juniori!BV13</f>
        <v>0</v>
      </c>
      <c r="BW39" s="109">
        <f>Juniori!BW13</f>
        <v>0</v>
      </c>
      <c r="BX39" s="109">
        <f>Juniori!BX13</f>
        <v>0</v>
      </c>
      <c r="BY39" s="109">
        <f>Juniori!BY13</f>
        <v>0</v>
      </c>
      <c r="BZ39" s="109">
        <f>Juniori!BZ13</f>
        <v>0</v>
      </c>
      <c r="CA39" s="109">
        <f>Juniori!CA13</f>
        <v>0</v>
      </c>
      <c r="CB39" s="109">
        <f>Juniori!CB13</f>
        <v>0</v>
      </c>
      <c r="CC39" s="109">
        <f>Juniori!CC13</f>
        <v>0</v>
      </c>
      <c r="CD39" s="109">
        <f>Juniori!CD13</f>
        <v>0</v>
      </c>
      <c r="CE39" s="109">
        <f>Juniori!CE13</f>
        <v>0</v>
      </c>
      <c r="CF39" s="109">
        <f>Juniori!CF13</f>
        <v>0</v>
      </c>
      <c r="CG39" s="109">
        <f>Juniori!CG13</f>
        <v>0</v>
      </c>
      <c r="CH39" s="109">
        <f>Juniori!CH13</f>
        <v>0</v>
      </c>
      <c r="CI39" s="109">
        <f>Juniori!CI13</f>
        <v>0</v>
      </c>
      <c r="CJ39" s="109">
        <f>Juniori!CJ13</f>
        <v>0</v>
      </c>
      <c r="CK39" s="109">
        <f>Juniori!CK13</f>
        <v>0</v>
      </c>
      <c r="CL39" s="109">
        <f>Juniori!CL13</f>
        <v>0</v>
      </c>
      <c r="CM39" s="109">
        <f>Juniori!CM13</f>
        <v>0</v>
      </c>
      <c r="CN39" s="109">
        <f>Juniori!CN13</f>
        <v>0</v>
      </c>
      <c r="CO39" s="109">
        <f>Juniori!CO13</f>
        <v>0</v>
      </c>
      <c r="CP39" s="109">
        <f>Juniori!CP13</f>
        <v>0</v>
      </c>
      <c r="CQ39" s="109">
        <f>Juniori!CQ13</f>
        <v>0</v>
      </c>
      <c r="CR39" s="109">
        <f>Juniori!CR13</f>
        <v>0</v>
      </c>
      <c r="CS39" s="109">
        <f>Juniori!CS13</f>
        <v>0</v>
      </c>
      <c r="CT39" s="109">
        <f>Juniori!CT13</f>
        <v>0</v>
      </c>
      <c r="CU39" s="109">
        <f>Juniori!CU13</f>
        <v>0</v>
      </c>
      <c r="CV39" s="109">
        <f>Juniori!CV13</f>
        <v>0</v>
      </c>
      <c r="CW39" s="109">
        <f>Juniori!CW13</f>
        <v>0</v>
      </c>
      <c r="CX39" s="109">
        <f>Juniori!CX13</f>
        <v>0</v>
      </c>
      <c r="CY39" s="109">
        <f>Juniori!CY13</f>
        <v>0</v>
      </c>
      <c r="CZ39" s="109">
        <f>Juniori!CZ13</f>
        <v>0</v>
      </c>
      <c r="DA39" s="109">
        <f>Juniori!DA13</f>
        <v>0</v>
      </c>
      <c r="DB39" s="109">
        <f>Juniori!DB13</f>
        <v>0</v>
      </c>
      <c r="DC39" s="109">
        <f>Juniori!DC13</f>
        <v>0</v>
      </c>
      <c r="DD39" s="109">
        <f>Juniori!DD13</f>
        <v>0</v>
      </c>
      <c r="DE39" s="109">
        <f>Juniori!DE13</f>
        <v>0</v>
      </c>
      <c r="DF39" s="109">
        <f>Juniori!DF13</f>
        <v>0</v>
      </c>
      <c r="DG39" s="109">
        <f>Juniori!DG13</f>
        <v>0</v>
      </c>
      <c r="DH39" s="109">
        <f>Juniori!DH13</f>
        <v>0</v>
      </c>
      <c r="DI39" s="109">
        <f>Juniori!DI13</f>
        <v>0</v>
      </c>
      <c r="DJ39" s="109">
        <f>Juniori!DJ13</f>
        <v>0</v>
      </c>
      <c r="DK39" s="109">
        <f>Juniori!DK13</f>
        <v>0</v>
      </c>
      <c r="DL39" s="109">
        <f>Juniori!DL13</f>
        <v>0</v>
      </c>
      <c r="DM39" s="109">
        <f>Juniori!DM13</f>
        <v>0</v>
      </c>
      <c r="DN39" s="109">
        <f>Juniori!DN13</f>
        <v>0</v>
      </c>
      <c r="DO39" s="109">
        <f>Juniori!DO13</f>
        <v>0</v>
      </c>
      <c r="DP39" s="109">
        <f>Juniori!DP13</f>
        <v>0</v>
      </c>
      <c r="DQ39" s="109">
        <f>Juniori!DQ13</f>
        <v>0</v>
      </c>
      <c r="DR39" s="109">
        <f>Juniori!DR13</f>
        <v>0</v>
      </c>
      <c r="DS39" s="109">
        <f>Juniori!DS13</f>
        <v>0</v>
      </c>
      <c r="DT39" s="109">
        <f>Juniori!DT13</f>
        <v>0</v>
      </c>
      <c r="DU39" s="109">
        <f>Juniori!DU13</f>
        <v>0</v>
      </c>
      <c r="DV39" s="109">
        <f>Juniori!DV13</f>
        <v>0</v>
      </c>
      <c r="DW39" s="109">
        <f>Juniori!DW13</f>
        <v>0</v>
      </c>
      <c r="DX39" s="109">
        <f>Juniori!DX13</f>
        <v>0</v>
      </c>
      <c r="DY39" s="109">
        <f>Juniori!DY13</f>
        <v>0</v>
      </c>
      <c r="DZ39" s="109">
        <f>Juniori!DZ13</f>
        <v>0</v>
      </c>
      <c r="EA39" s="109">
        <f>Juniori!EA13</f>
        <v>0</v>
      </c>
      <c r="EB39" s="109">
        <f>Juniori!EB13</f>
        <v>0</v>
      </c>
      <c r="EC39" s="109">
        <f>Juniori!EC13</f>
        <v>0</v>
      </c>
      <c r="ED39" s="109">
        <f>Juniori!ED13</f>
        <v>0</v>
      </c>
      <c r="EE39" s="109">
        <f>Juniori!EE13</f>
        <v>0</v>
      </c>
      <c r="EF39" s="109">
        <f>Juniori!EF13</f>
        <v>0</v>
      </c>
      <c r="EG39" s="109">
        <f>Juniori!EG13</f>
        <v>0</v>
      </c>
      <c r="EH39" s="109">
        <f>Juniori!EH13</f>
        <v>0</v>
      </c>
      <c r="EI39" s="109">
        <f>Juniori!EI13</f>
        <v>0</v>
      </c>
      <c r="EJ39" s="109">
        <f>Juniori!EJ13</f>
        <v>0</v>
      </c>
      <c r="EK39" s="109">
        <f>Juniori!EK13</f>
        <v>0</v>
      </c>
      <c r="EL39" s="109">
        <f>Juniori!EL13</f>
        <v>0</v>
      </c>
      <c r="EM39" s="109">
        <f>Juniori!EM13</f>
        <v>0</v>
      </c>
      <c r="EN39" s="109">
        <f>Juniori!EN13</f>
        <v>0</v>
      </c>
      <c r="EO39" s="109">
        <f>Juniori!EO13</f>
        <v>0</v>
      </c>
      <c r="EP39" s="109">
        <f>Juniori!EP13</f>
        <v>0</v>
      </c>
      <c r="EQ39" s="109">
        <f>Juniori!EQ13</f>
        <v>0</v>
      </c>
      <c r="ER39" s="109">
        <f>Juniori!ER13</f>
        <v>0</v>
      </c>
      <c r="ES39" s="109">
        <f>Juniori!ES13</f>
        <v>0</v>
      </c>
      <c r="ET39" s="109">
        <f>Juniori!ET13</f>
        <v>0</v>
      </c>
      <c r="EU39" s="109">
        <f>Juniori!EU13</f>
        <v>0</v>
      </c>
      <c r="EV39" s="109">
        <f>Juniori!EV13</f>
        <v>0</v>
      </c>
      <c r="EW39" s="109"/>
      <c r="EX39" s="109">
        <f>Juniori!EX13</f>
        <v>0</v>
      </c>
      <c r="EY39" s="109">
        <f>Juniori!EY13</f>
        <v>0</v>
      </c>
      <c r="EZ39" s="109">
        <f>Juniori!EZ13</f>
        <v>0</v>
      </c>
      <c r="FA39" s="109">
        <f>Juniori!FA13</f>
        <v>0</v>
      </c>
      <c r="FB39" s="109">
        <f>Juniori!FB13</f>
        <v>0</v>
      </c>
      <c r="FC39" s="109">
        <f>Juniori!FC13</f>
        <v>0</v>
      </c>
      <c r="FD39" s="109">
        <f>Juniori!FD13</f>
        <v>0</v>
      </c>
      <c r="FE39" s="109">
        <f>Juniori!FE13</f>
        <v>0</v>
      </c>
      <c r="FF39" s="109">
        <f>Juniori!FF13</f>
        <v>0</v>
      </c>
      <c r="FG39" s="109">
        <f>Juniori!FG13</f>
        <v>0</v>
      </c>
      <c r="FH39" s="109">
        <f>Juniori!FH13</f>
        <v>0</v>
      </c>
      <c r="FI39" s="109">
        <f>Juniori!FI13</f>
        <v>0</v>
      </c>
      <c r="FJ39" s="109">
        <f>Juniori!FJ13</f>
        <v>0</v>
      </c>
      <c r="FK39" s="109">
        <f>Juniori!FK13</f>
        <v>0</v>
      </c>
      <c r="FL39" s="109">
        <f>Juniori!FL13</f>
        <v>0</v>
      </c>
      <c r="FM39" s="109">
        <f>Juniori!FM13</f>
        <v>0</v>
      </c>
      <c r="FN39" s="109">
        <f>Juniori!FN13</f>
        <v>0</v>
      </c>
      <c r="FO39" s="109">
        <f>Juniori!FO13</f>
        <v>0</v>
      </c>
      <c r="FP39" s="109">
        <f>Juniori!FP13</f>
        <v>0</v>
      </c>
      <c r="FQ39" s="109">
        <f>Juniori!FQ13</f>
        <v>0</v>
      </c>
      <c r="FR39" s="109">
        <f>Juniori!FR13</f>
        <v>0</v>
      </c>
      <c r="FS39" s="109">
        <f>Juniori!FS13</f>
        <v>0</v>
      </c>
      <c r="FT39" s="109">
        <f>Juniori!FT13</f>
        <v>0</v>
      </c>
      <c r="FU39" s="109">
        <f>Juniori!FU13</f>
        <v>0</v>
      </c>
      <c r="FV39" s="109">
        <f>Juniori!FV13</f>
        <v>0</v>
      </c>
      <c r="FW39" s="109">
        <f>Juniori!FW13</f>
        <v>0</v>
      </c>
      <c r="FX39" s="109">
        <f>Juniori!FX13</f>
        <v>0</v>
      </c>
      <c r="FY39" s="109">
        <f>Juniori!FY13</f>
        <v>0</v>
      </c>
      <c r="FZ39" s="109">
        <f>Juniori!FZ13</f>
        <v>0</v>
      </c>
      <c r="GA39" s="109">
        <f>Juniori!GA13</f>
        <v>0</v>
      </c>
      <c r="GB39" s="109">
        <f>Juniori!GB13</f>
        <v>0</v>
      </c>
      <c r="GC39" s="109">
        <f>Juniori!GC13</f>
        <v>0</v>
      </c>
      <c r="GD39" s="109">
        <f>Juniori!GD13</f>
        <v>0</v>
      </c>
      <c r="GE39" s="109">
        <f>Juniori!GE13</f>
        <v>0</v>
      </c>
      <c r="GF39" s="109">
        <f>Juniori!GF13</f>
        <v>0</v>
      </c>
      <c r="GG39" s="109">
        <f>Juniori!GG13</f>
        <v>0</v>
      </c>
      <c r="GH39" s="109">
        <f>Juniori!GH13</f>
        <v>0</v>
      </c>
      <c r="GI39" s="109">
        <f>Juniori!GI13</f>
        <v>0</v>
      </c>
      <c r="GJ39" s="109">
        <f>Juniori!GJ13</f>
        <v>0</v>
      </c>
      <c r="GK39" s="109">
        <f>Juniori!GK13</f>
        <v>0</v>
      </c>
      <c r="GL39" s="109">
        <f>Juniori!GL13</f>
        <v>0</v>
      </c>
      <c r="GM39" s="109">
        <f>Juniori!GM13</f>
        <v>0</v>
      </c>
      <c r="GN39" s="109">
        <f>Juniori!GN13</f>
        <v>0</v>
      </c>
      <c r="GO39" s="109">
        <f>Juniori!GO13</f>
        <v>0</v>
      </c>
      <c r="GP39" s="109">
        <f>Juniori!GP13</f>
        <v>0</v>
      </c>
      <c r="GQ39" s="109">
        <f>Juniori!GQ13</f>
        <v>0</v>
      </c>
      <c r="GR39" s="109">
        <f>Juniori!GR13</f>
        <v>0</v>
      </c>
      <c r="GS39" s="109">
        <f>Juniori!GS13</f>
        <v>0</v>
      </c>
      <c r="GT39" s="109">
        <f>Juniori!GT13</f>
        <v>0</v>
      </c>
      <c r="GU39" s="109">
        <f>Juniori!GU13</f>
        <v>0</v>
      </c>
      <c r="GV39" s="109">
        <f>Juniori!GV13</f>
        <v>0</v>
      </c>
      <c r="GW39" s="109">
        <f>Juniori!GW13</f>
        <v>0</v>
      </c>
      <c r="GX39" s="109">
        <f>Juniori!GX13</f>
        <v>0</v>
      </c>
      <c r="GY39" s="109">
        <f>Juniori!GY13</f>
        <v>0</v>
      </c>
      <c r="GZ39" s="109">
        <f>Juniori!GZ13</f>
        <v>0</v>
      </c>
      <c r="HA39" s="109">
        <f>Juniori!HA13</f>
        <v>0</v>
      </c>
      <c r="HB39" s="109">
        <f>Juniori!HB13</f>
        <v>0</v>
      </c>
      <c r="HC39" s="109">
        <f>Juniori!HC13</f>
        <v>0</v>
      </c>
      <c r="HD39" s="109">
        <f>Juniori!HD13</f>
        <v>0</v>
      </c>
      <c r="HE39" s="109">
        <f>Juniori!HE13</f>
        <v>0</v>
      </c>
      <c r="HF39" s="109">
        <f>Juniori!HF13</f>
        <v>0</v>
      </c>
      <c r="HG39" s="109">
        <f>Juniori!HG13</f>
        <v>0</v>
      </c>
      <c r="HH39" s="109">
        <f>Juniori!HH13</f>
        <v>0</v>
      </c>
      <c r="HI39" s="109">
        <f>Juniori!HI13</f>
        <v>0</v>
      </c>
      <c r="HJ39" s="109">
        <f>Juniori!HJ13</f>
        <v>0</v>
      </c>
      <c r="HK39" s="109">
        <f>Juniori!HK13</f>
        <v>0</v>
      </c>
      <c r="HL39" s="109">
        <f>Juniori!HL13</f>
        <v>0</v>
      </c>
      <c r="HM39" s="109">
        <f>Juniori!HM13</f>
        <v>0</v>
      </c>
      <c r="HN39" s="109">
        <f>Juniori!HN13</f>
        <v>0</v>
      </c>
      <c r="HO39" s="109">
        <f>Juniori!HO13</f>
        <v>5</v>
      </c>
      <c r="HP39" s="109"/>
      <c r="HQ39" s="109">
        <f>Juniori!HQ13</f>
        <v>0</v>
      </c>
      <c r="HR39" s="109">
        <f>Juniori!HR13</f>
        <v>0</v>
      </c>
      <c r="HS39" s="109">
        <f>Juniori!HS13</f>
        <v>0</v>
      </c>
      <c r="HT39" s="109">
        <f>Juniori!HT13</f>
        <v>0</v>
      </c>
      <c r="HU39" s="109">
        <f>Juniori!HU13</f>
        <v>0</v>
      </c>
      <c r="HV39" s="109">
        <f>Juniori!HV13</f>
        <v>0</v>
      </c>
      <c r="HW39" s="109">
        <f>Juniori!HW13</f>
        <v>0</v>
      </c>
      <c r="HX39" s="109">
        <f>Juniori!HX13</f>
        <v>0</v>
      </c>
      <c r="HY39" s="109">
        <f>Juniori!HY13</f>
        <v>0</v>
      </c>
      <c r="HZ39" s="109">
        <f>Juniori!HZ13</f>
        <v>0</v>
      </c>
      <c r="IA39" s="109">
        <f>Juniori!IA13</f>
        <v>0</v>
      </c>
      <c r="IB39" s="109">
        <f>Juniori!IB13</f>
        <v>0</v>
      </c>
      <c r="IC39" s="109">
        <f>Juniori!IC13</f>
        <v>0</v>
      </c>
      <c r="ID39" s="109">
        <f>Juniori!ID13</f>
        <v>0</v>
      </c>
      <c r="IE39" s="109">
        <f>Juniori!IE13</f>
        <v>0</v>
      </c>
      <c r="IF39" s="109">
        <f>Juniori!IF13</f>
        <v>0</v>
      </c>
      <c r="IG39" s="109">
        <f>Juniori!IG13</f>
        <v>0</v>
      </c>
      <c r="IH39" s="109">
        <f>Juniori!IH13</f>
        <v>0</v>
      </c>
      <c r="II39" s="109">
        <f>Juniori!II13</f>
        <v>0</v>
      </c>
      <c r="IJ39" s="109">
        <f>Juniori!IJ13</f>
        <v>0</v>
      </c>
      <c r="IK39" s="109">
        <f>Juniori!IK13</f>
        <v>0</v>
      </c>
      <c r="IL39" s="109">
        <f>Juniori!IL13</f>
        <v>0</v>
      </c>
      <c r="IM39" s="109">
        <f>Juniori!IM13</f>
        <v>0</v>
      </c>
      <c r="IN39" s="109">
        <f>Juniori!IN13</f>
        <v>0</v>
      </c>
      <c r="IO39" s="109">
        <f>Juniori!IO13</f>
        <v>0</v>
      </c>
      <c r="IP39" s="109">
        <f>Juniori!IP13</f>
        <v>0</v>
      </c>
      <c r="IQ39" s="109">
        <f>Juniori!IQ13</f>
        <v>0</v>
      </c>
      <c r="IR39" s="109">
        <f>Juniori!IR13</f>
        <v>0</v>
      </c>
      <c r="IS39" s="109">
        <f>Juniori!IS13</f>
        <v>0</v>
      </c>
      <c r="IT39" s="109">
        <f>Juniori!IT13</f>
        <v>0</v>
      </c>
      <c r="IU39" s="109">
        <f>Juniori!IU13</f>
        <v>0</v>
      </c>
      <c r="IV39" s="109">
        <f>Juniori!IV13</f>
        <v>0</v>
      </c>
      <c r="IW39" s="109">
        <f>Juniori!IW13</f>
        <v>0</v>
      </c>
      <c r="IX39" s="109">
        <f>Juniori!IX13</f>
        <v>0</v>
      </c>
      <c r="IY39" s="109">
        <f>Juniori!IY13</f>
        <v>0</v>
      </c>
      <c r="IZ39" s="109">
        <f>Juniori!IZ13</f>
        <v>0</v>
      </c>
      <c r="JA39" s="109">
        <f>Juniori!JA13</f>
        <v>0</v>
      </c>
      <c r="JB39" s="109">
        <f>Juniori!JB13</f>
        <v>0</v>
      </c>
      <c r="JC39" s="109">
        <f>Juniori!JC13</f>
        <v>0</v>
      </c>
      <c r="JD39" s="109">
        <f>Juniori!JD13</f>
        <v>0</v>
      </c>
      <c r="JE39" s="109">
        <f>Juniori!JE13</f>
        <v>0</v>
      </c>
      <c r="JF39" s="109">
        <f>Juniori!JF13</f>
        <v>0</v>
      </c>
      <c r="JG39" s="109">
        <f>Juniori!JG13</f>
        <v>0</v>
      </c>
      <c r="JH39" s="109">
        <f>Juniori!JH13</f>
        <v>0</v>
      </c>
      <c r="JI39" s="109">
        <f>Juniori!JI13</f>
        <v>0</v>
      </c>
      <c r="JJ39" s="109">
        <f>Juniori!JJ13</f>
        <v>0</v>
      </c>
      <c r="JK39" s="109">
        <f>Juniori!JK13</f>
        <v>0</v>
      </c>
      <c r="JL39" s="109">
        <f>Juniori!JL13</f>
        <v>0</v>
      </c>
      <c r="JM39" s="109">
        <f>Juniori!JM13</f>
        <v>0</v>
      </c>
      <c r="JN39" s="109">
        <f>Juniori!JN13</f>
        <v>0</v>
      </c>
      <c r="JO39" s="109">
        <f>Juniori!JO13</f>
        <v>0</v>
      </c>
      <c r="JP39" s="109">
        <f>Juniori!JP13</f>
        <v>0</v>
      </c>
      <c r="JQ39" s="109">
        <f>Juniori!JQ13</f>
        <v>0</v>
      </c>
      <c r="JR39" s="109">
        <f>Juniori!JR13</f>
        <v>0</v>
      </c>
      <c r="JS39" s="109">
        <f>Juniori!JS13</f>
        <v>0</v>
      </c>
      <c r="JT39" s="109">
        <f>Juniori!JT13</f>
        <v>0</v>
      </c>
      <c r="JU39" s="109">
        <f>Juniori!JU13</f>
        <v>0</v>
      </c>
      <c r="JV39" s="109">
        <f>Juniori!JV13</f>
        <v>0</v>
      </c>
      <c r="JW39" s="109">
        <f>Juniori!JW13</f>
        <v>0</v>
      </c>
      <c r="JX39" s="109">
        <f>Juniori!JX13</f>
        <v>0</v>
      </c>
      <c r="JY39" s="109">
        <f>Juniori!JY13</f>
        <v>0</v>
      </c>
      <c r="JZ39" s="109">
        <f>Juniori!JZ13</f>
        <v>0</v>
      </c>
      <c r="KA39" s="109">
        <f>Juniori!KA13</f>
        <v>0</v>
      </c>
      <c r="KB39" s="109">
        <f>Juniori!KB13</f>
        <v>0</v>
      </c>
      <c r="KC39" s="109">
        <f>Juniori!KC13</f>
        <v>0</v>
      </c>
      <c r="KD39" s="109">
        <f>Juniori!KD13</f>
        <v>0</v>
      </c>
      <c r="KE39" s="109">
        <f>Juniori!KE13</f>
        <v>0</v>
      </c>
      <c r="KF39" s="109">
        <f>Juniori!KF13</f>
        <v>0</v>
      </c>
      <c r="KG39" s="109">
        <f>Juniori!KG13</f>
        <v>0</v>
      </c>
      <c r="KH39" s="109">
        <f>Juniori!KH13</f>
        <v>0</v>
      </c>
      <c r="KI39" s="109">
        <f>Juniori!KI13</f>
        <v>0</v>
      </c>
      <c r="KJ39" s="109">
        <f>Juniori!KJ13</f>
        <v>0</v>
      </c>
      <c r="KK39" s="109">
        <f>Juniori!KK13</f>
        <v>0</v>
      </c>
      <c r="KL39" s="109">
        <f>Juniori!KL13</f>
        <v>0</v>
      </c>
      <c r="KM39" s="109">
        <f>Juniori!KM13</f>
        <v>0</v>
      </c>
      <c r="KN39" s="109">
        <f>Juniori!KN13</f>
        <v>0</v>
      </c>
      <c r="KO39" s="109">
        <f>Juniori!KO13</f>
        <v>0</v>
      </c>
      <c r="KP39" s="109">
        <f>Juniori!KP13</f>
        <v>0</v>
      </c>
      <c r="KQ39" s="109">
        <f>Juniori!KQ13</f>
        <v>0</v>
      </c>
      <c r="KR39" s="109">
        <f>Juniori!KR13</f>
        <v>0</v>
      </c>
      <c r="KS39" s="109">
        <f>Juniori!KS13</f>
        <v>0</v>
      </c>
      <c r="KT39" s="109">
        <f>Juniori!KT13</f>
        <v>0</v>
      </c>
      <c r="KU39" s="109">
        <f>Juniori!KU13</f>
        <v>0</v>
      </c>
      <c r="KV39" s="109">
        <f>Juniori!KV13</f>
        <v>0</v>
      </c>
      <c r="KW39" s="109">
        <f>Juniori!KW13</f>
        <v>0</v>
      </c>
      <c r="KX39" s="109">
        <f>Juniori!KX13</f>
        <v>0</v>
      </c>
      <c r="KY39" s="109">
        <f>Juniori!KY13</f>
        <v>0</v>
      </c>
      <c r="KZ39" s="109">
        <f>Juniori!KZ13</f>
        <v>0</v>
      </c>
      <c r="LA39" s="109">
        <f>Juniori!LA13</f>
        <v>0</v>
      </c>
      <c r="LB39" s="109">
        <f>Juniori!LB13</f>
        <v>0</v>
      </c>
      <c r="LC39" s="109">
        <f>Juniori!LC13</f>
        <v>0</v>
      </c>
      <c r="LD39" s="109">
        <f>Juniori!LD13</f>
        <v>0</v>
      </c>
      <c r="LE39" s="109">
        <f>Juniori!LE13</f>
        <v>0</v>
      </c>
      <c r="LF39" s="109">
        <f>Juniori!LF13</f>
        <v>0</v>
      </c>
      <c r="LG39" s="109">
        <f>Juniori!LG13</f>
        <v>0</v>
      </c>
      <c r="LH39" s="109">
        <f>Juniori!LH13</f>
        <v>0</v>
      </c>
      <c r="LI39" s="109">
        <f>Juniori!LI13</f>
        <v>0</v>
      </c>
      <c r="LJ39" s="109">
        <f>Juniori!LJ13</f>
        <v>0</v>
      </c>
      <c r="LK39" s="109">
        <f>Juniori!LK13</f>
        <v>0</v>
      </c>
      <c r="LL39" s="109">
        <f>Juniori!LL13</f>
        <v>0</v>
      </c>
      <c r="LM39" s="109">
        <f>Juniori!LM13</f>
        <v>0</v>
      </c>
      <c r="LN39" s="109">
        <f>Juniori!LN13</f>
        <v>0</v>
      </c>
      <c r="LO39" s="109">
        <f>Juniori!LO13</f>
        <v>0</v>
      </c>
      <c r="LP39" s="109">
        <f>Juniori!LP13</f>
        <v>0</v>
      </c>
      <c r="LQ39" s="109">
        <f>Juniori!LQ13</f>
        <v>0</v>
      </c>
      <c r="LR39" s="109">
        <f>Juniori!LR13</f>
        <v>0</v>
      </c>
      <c r="LS39" s="109">
        <f>Juniori!LS13</f>
        <v>0</v>
      </c>
      <c r="LT39" s="109">
        <f>Juniori!LT13</f>
        <v>0</v>
      </c>
      <c r="LU39" s="109">
        <f>Juniori!LU13</f>
        <v>0</v>
      </c>
      <c r="LV39" s="109">
        <f>Juniori!LV13</f>
        <v>0</v>
      </c>
      <c r="LW39" s="109">
        <f>Juniori!LW13</f>
        <v>0</v>
      </c>
      <c r="LX39" s="109">
        <f>Juniori!LX13</f>
        <v>0</v>
      </c>
      <c r="LY39" s="109">
        <f>Juniori!LY13</f>
        <v>0</v>
      </c>
      <c r="LZ39" s="109">
        <f>Juniori!LZ13</f>
        <v>0</v>
      </c>
      <c r="MA39" s="109">
        <f>Juniori!MA13</f>
        <v>0</v>
      </c>
      <c r="MB39" s="109">
        <f>Juniori!MB13</f>
        <v>0</v>
      </c>
      <c r="MC39" s="109">
        <f>Juniori!MC13</f>
        <v>0</v>
      </c>
      <c r="MD39" s="109">
        <f>Juniori!MD13</f>
        <v>0</v>
      </c>
      <c r="ME39" s="109">
        <f>Juniori!ME13</f>
        <v>0</v>
      </c>
      <c r="MF39" s="109">
        <f>Juniori!MF13</f>
        <v>0</v>
      </c>
      <c r="MG39" s="109">
        <f>Juniori!MG13</f>
        <v>0</v>
      </c>
      <c r="MH39" s="109">
        <f>Juniori!MH13</f>
        <v>0</v>
      </c>
      <c r="MI39" s="109">
        <f>Juniori!MI13</f>
        <v>0</v>
      </c>
      <c r="MJ39" s="109">
        <f>Juniori!MJ13</f>
        <v>0</v>
      </c>
      <c r="MK39" s="109">
        <f>Juniori!MK13</f>
        <v>0</v>
      </c>
      <c r="ML39" s="109">
        <f>Juniori!ML13</f>
        <v>0</v>
      </c>
      <c r="MM39" s="109">
        <f>Juniori!MM13</f>
        <v>0</v>
      </c>
      <c r="MN39" s="109">
        <f>Juniori!MN13</f>
        <v>0</v>
      </c>
      <c r="MO39" s="109">
        <f>Juniori!MO13</f>
        <v>0</v>
      </c>
      <c r="MP39" s="109">
        <f>Juniori!MP13</f>
        <v>0</v>
      </c>
      <c r="MQ39" s="109">
        <f>Juniori!MQ13</f>
        <v>0</v>
      </c>
      <c r="MR39" s="109">
        <f>Juniori!MR13</f>
        <v>0</v>
      </c>
      <c r="MS39" s="109">
        <f>Juniori!MS13</f>
        <v>0</v>
      </c>
      <c r="MT39" s="109">
        <f>Juniori!MT13</f>
        <v>0</v>
      </c>
      <c r="MU39" s="109">
        <f>Juniori!MU13</f>
        <v>0</v>
      </c>
      <c r="MV39" s="109">
        <f>Juniori!MV13</f>
        <v>0</v>
      </c>
      <c r="MW39" s="109">
        <f>Juniori!MW13</f>
        <v>0</v>
      </c>
      <c r="MX39" s="109">
        <f>Juniori!MX13</f>
        <v>0</v>
      </c>
      <c r="MY39" s="109">
        <f>Juniori!MY13</f>
        <v>0</v>
      </c>
      <c r="MZ39" s="109">
        <f>Juniori!MZ13</f>
        <v>0</v>
      </c>
      <c r="NA39" s="109">
        <f>Juniori!NA13</f>
        <v>0</v>
      </c>
      <c r="NB39" s="109">
        <f>Juniori!NB13</f>
        <v>0</v>
      </c>
      <c r="NC39" s="109">
        <f>Juniori!NC13</f>
        <v>0</v>
      </c>
      <c r="ND39" s="109">
        <f>Juniori!ND13</f>
        <v>0</v>
      </c>
      <c r="NE39" s="109">
        <f>Juniori!NE13</f>
        <v>0</v>
      </c>
      <c r="NF39" s="109">
        <f>Juniori!NF13</f>
        <v>0</v>
      </c>
      <c r="NG39" s="109">
        <f>Juniori!NG13</f>
        <v>0</v>
      </c>
      <c r="NH39" s="109">
        <f>Juniori!NH13</f>
        <v>0</v>
      </c>
      <c r="NI39" s="109">
        <f>Juniori!NI13</f>
        <v>0</v>
      </c>
      <c r="NJ39" s="109">
        <f>Juniori!NJ13</f>
        <v>0</v>
      </c>
      <c r="NK39" s="109">
        <f>Juniori!NK13</f>
        <v>0</v>
      </c>
      <c r="NL39" s="109">
        <f>Juniori!NL13</f>
        <v>0</v>
      </c>
      <c r="NM39" s="109">
        <f>Juniori!NM13</f>
        <v>0</v>
      </c>
      <c r="NN39" s="109">
        <f>Juniori!NN13</f>
        <v>0</v>
      </c>
      <c r="NO39" s="109">
        <f>Juniori!NO13</f>
        <v>0</v>
      </c>
      <c r="NP39" s="109">
        <f>Juniori!NP13</f>
        <v>0</v>
      </c>
      <c r="NQ39" s="109">
        <f>Juniori!NQ13</f>
        <v>0</v>
      </c>
      <c r="NR39" s="109">
        <f>Juniori!NR13</f>
        <v>0</v>
      </c>
      <c r="NS39" s="109">
        <f>Juniori!NS13</f>
        <v>0</v>
      </c>
      <c r="NT39" s="109">
        <f>Juniori!NT13</f>
        <v>0</v>
      </c>
      <c r="NU39" s="109">
        <f>Juniori!NU13</f>
        <v>0</v>
      </c>
      <c r="NV39" s="109">
        <f>Juniori!NV13</f>
        <v>0</v>
      </c>
      <c r="NW39" s="109">
        <f>Juniori!NW13</f>
        <v>0</v>
      </c>
      <c r="NX39" s="109">
        <f>Juniori!NX13</f>
        <v>0</v>
      </c>
      <c r="NY39" s="109">
        <f>Juniori!NY13</f>
        <v>0</v>
      </c>
      <c r="NZ39" s="109">
        <f>Juniori!NZ13</f>
        <v>0</v>
      </c>
      <c r="OA39" s="109">
        <f>Juniori!OA13</f>
        <v>0</v>
      </c>
      <c r="OB39" s="109">
        <f>Juniori!OB13</f>
        <v>0</v>
      </c>
      <c r="OC39" s="109">
        <f>Juniori!OC13</f>
        <v>0</v>
      </c>
      <c r="OD39" s="109">
        <f>Juniori!OD13</f>
        <v>0</v>
      </c>
      <c r="OE39" s="109">
        <f>Juniori!OE13</f>
        <v>0</v>
      </c>
      <c r="OF39" s="109">
        <f>Juniori!OF13</f>
        <v>0</v>
      </c>
      <c r="OG39" s="109">
        <f>Juniori!OG13</f>
        <v>0</v>
      </c>
      <c r="OH39" s="109">
        <f>Juniori!OH13</f>
        <v>0</v>
      </c>
      <c r="OI39" s="109">
        <f>Juniori!OI13</f>
        <v>0</v>
      </c>
      <c r="OJ39" s="109">
        <f>Juniori!OJ13</f>
        <v>0</v>
      </c>
      <c r="OK39" s="109">
        <f>Juniori!OK13</f>
        <v>0</v>
      </c>
      <c r="OL39" s="109">
        <f>Juniori!OL13</f>
        <v>0</v>
      </c>
      <c r="OM39" s="109">
        <f>Juniori!OM13</f>
        <v>0</v>
      </c>
      <c r="ON39" s="109">
        <f>Juniori!ON13</f>
        <v>0</v>
      </c>
      <c r="OO39" s="109">
        <f>Juniori!OO13</f>
        <v>0</v>
      </c>
      <c r="OP39" s="109">
        <f>Juniori!OP13</f>
        <v>0</v>
      </c>
      <c r="OQ39" s="109">
        <f>Juniori!OQ13</f>
        <v>0</v>
      </c>
      <c r="OR39" s="109">
        <f>Juniori!OR13</f>
        <v>0</v>
      </c>
      <c r="OS39" s="109">
        <f>Juniori!OS13</f>
        <v>0</v>
      </c>
      <c r="OT39" s="109">
        <f>Juniori!OT13</f>
        <v>0</v>
      </c>
      <c r="OU39" s="109">
        <f>Juniori!OU13</f>
        <v>0</v>
      </c>
      <c r="OV39" s="109">
        <f>Juniori!OV13</f>
        <v>0</v>
      </c>
      <c r="OW39" s="109">
        <f>Juniori!OW13</f>
        <v>0</v>
      </c>
      <c r="OX39" s="109">
        <f>Juniori!OX13</f>
        <v>0</v>
      </c>
      <c r="OY39" s="109">
        <f>Juniori!OY13</f>
        <v>0</v>
      </c>
      <c r="OZ39" s="109">
        <f>Juniori!OZ13</f>
        <v>0</v>
      </c>
      <c r="PA39" s="109">
        <f>Juniori!PA13</f>
        <v>0</v>
      </c>
      <c r="PB39" s="109">
        <f>Juniori!PB13</f>
        <v>0</v>
      </c>
      <c r="PC39" s="109">
        <f>Juniori!PC13</f>
        <v>0</v>
      </c>
      <c r="PD39" s="109">
        <f>Juniori!PD13</f>
        <v>0</v>
      </c>
      <c r="PE39" s="109">
        <f>Juniori!PE13</f>
        <v>0</v>
      </c>
      <c r="PF39" s="109">
        <f>Juniori!PF13</f>
        <v>0</v>
      </c>
      <c r="PG39" s="109">
        <f>Juniori!PG13</f>
        <v>0</v>
      </c>
      <c r="PH39" s="109">
        <f>Juniori!PH13</f>
        <v>0</v>
      </c>
      <c r="PI39" s="109">
        <f>Juniori!PI13</f>
        <v>0</v>
      </c>
      <c r="PJ39" s="109">
        <f>Juniori!PJ13</f>
        <v>0</v>
      </c>
      <c r="PK39" s="109">
        <f>Juniori!PK13</f>
        <v>0</v>
      </c>
      <c r="PL39" s="109">
        <f>Juniori!PL13</f>
        <v>0</v>
      </c>
      <c r="PM39" s="109">
        <f>Juniori!PM13</f>
        <v>0</v>
      </c>
      <c r="PN39" s="109">
        <f>Juniori!PN13</f>
        <v>0</v>
      </c>
      <c r="PO39" s="109">
        <f>Juniori!PO13</f>
        <v>0</v>
      </c>
      <c r="PP39" s="109">
        <f>Juniori!PP13</f>
        <v>0</v>
      </c>
      <c r="PQ39" s="109">
        <f>Juniori!PQ13</f>
        <v>0</v>
      </c>
      <c r="PR39" s="109">
        <f>Juniori!PR13</f>
        <v>0</v>
      </c>
      <c r="PS39" s="109">
        <f>Juniori!PS13</f>
        <v>0</v>
      </c>
      <c r="PT39" s="109">
        <f>Juniori!PT13</f>
        <v>0</v>
      </c>
      <c r="PU39" s="109">
        <f>Juniori!PU13</f>
        <v>0</v>
      </c>
      <c r="PV39" s="109">
        <f>Juniori!PV13</f>
        <v>0</v>
      </c>
      <c r="PW39" s="109">
        <f>Juniori!PW13</f>
        <v>0</v>
      </c>
      <c r="PX39" s="109">
        <f>Juniori!PX13</f>
        <v>0</v>
      </c>
      <c r="PY39" s="109">
        <f>Juniori!PY13</f>
        <v>0</v>
      </c>
      <c r="PZ39" s="109">
        <f>Juniori!PZ13</f>
        <v>0</v>
      </c>
      <c r="QA39" s="109">
        <f>Juniori!QA13</f>
        <v>0</v>
      </c>
      <c r="QB39" s="109">
        <f>Juniori!QB13</f>
        <v>0</v>
      </c>
      <c r="QC39" s="109">
        <f>Juniori!QC13</f>
        <v>0</v>
      </c>
      <c r="QD39" s="109">
        <f>Juniori!QD13</f>
        <v>0</v>
      </c>
      <c r="QE39" s="109">
        <f>Juniori!QE13</f>
        <v>0</v>
      </c>
      <c r="QF39" s="109">
        <f>Juniori!QF13</f>
        <v>0</v>
      </c>
      <c r="QG39" s="109">
        <f>Juniori!QG13</f>
        <v>0</v>
      </c>
      <c r="QH39" s="109">
        <f>Juniori!QH13</f>
        <v>0</v>
      </c>
      <c r="QI39" s="109">
        <f>Juniori!QI13</f>
        <v>0</v>
      </c>
      <c r="QJ39" s="109">
        <f>Juniori!QJ13</f>
        <v>0</v>
      </c>
      <c r="QK39" s="109">
        <f>Juniori!QK13</f>
        <v>0</v>
      </c>
      <c r="QL39" s="109">
        <f>Juniori!QL13</f>
        <v>0</v>
      </c>
      <c r="QM39" s="109">
        <f>Juniori!QM13</f>
        <v>0</v>
      </c>
      <c r="QN39" s="109">
        <f>Juniori!QN13</f>
        <v>0</v>
      </c>
      <c r="QO39" s="109">
        <f>Juniori!QO13</f>
        <v>0</v>
      </c>
      <c r="QP39" s="109">
        <f>Juniori!QP13</f>
        <v>0</v>
      </c>
      <c r="QQ39" s="109">
        <f>Juniori!QQ13</f>
        <v>0</v>
      </c>
      <c r="QR39" s="109">
        <f>Juniori!QR13</f>
        <v>0</v>
      </c>
      <c r="QS39" s="109">
        <f>Juniori!QS13</f>
        <v>0</v>
      </c>
      <c r="QT39" s="109">
        <f>Juniori!QT13</f>
        <v>0</v>
      </c>
      <c r="QU39" s="109">
        <f>Juniori!QU13</f>
        <v>0</v>
      </c>
      <c r="QV39" s="109">
        <f>Juniori!QV13</f>
        <v>0</v>
      </c>
      <c r="QW39" s="109">
        <f>Juniori!QW13</f>
        <v>0</v>
      </c>
      <c r="QX39" s="109">
        <f>Juniori!QX13</f>
        <v>0</v>
      </c>
      <c r="QY39" s="109">
        <f>Juniori!QY13</f>
        <v>0</v>
      </c>
      <c r="QZ39" s="109">
        <f>Juniori!QZ13</f>
        <v>0</v>
      </c>
      <c r="RA39" s="109">
        <f>Juniori!RA13</f>
        <v>0</v>
      </c>
      <c r="RB39" s="109">
        <f>Juniori!RB13</f>
        <v>0</v>
      </c>
      <c r="RC39" s="109">
        <f>Juniori!RC13</f>
        <v>0</v>
      </c>
      <c r="RD39" s="109">
        <f>Juniori!RD13</f>
        <v>0</v>
      </c>
      <c r="RE39" s="109">
        <f>Juniori!RE13</f>
        <v>0</v>
      </c>
      <c r="RF39" s="109">
        <f>Juniori!RF13</f>
        <v>0</v>
      </c>
      <c r="RG39" s="109">
        <f>Juniori!RG13</f>
        <v>0</v>
      </c>
      <c r="RH39" s="109">
        <f>Juniori!RH13</f>
        <v>0</v>
      </c>
      <c r="RI39" s="109">
        <f>Juniori!RI13</f>
        <v>0</v>
      </c>
      <c r="RJ39" s="109">
        <f>Juniori!RJ13</f>
        <v>0</v>
      </c>
      <c r="RK39" s="109">
        <f>Juniori!RK13</f>
        <v>0</v>
      </c>
      <c r="RL39" s="109">
        <f>Juniori!RL13</f>
        <v>0</v>
      </c>
      <c r="RM39" s="109">
        <f>Juniori!RM13</f>
        <v>0</v>
      </c>
      <c r="RN39" s="109">
        <f>Juniori!RN13</f>
        <v>0</v>
      </c>
      <c r="RO39" s="109">
        <f>Juniori!RO13</f>
        <v>0</v>
      </c>
      <c r="RP39" s="109">
        <f>Juniori!RP13</f>
        <v>0</v>
      </c>
      <c r="RQ39" s="109">
        <f>Juniori!RQ13</f>
        <v>0</v>
      </c>
      <c r="RR39" s="109">
        <f>Juniori!RR13</f>
        <v>0</v>
      </c>
      <c r="RS39" s="109">
        <f>Juniori!RS13</f>
        <v>0</v>
      </c>
      <c r="RT39" s="109">
        <f>Juniori!RT13</f>
        <v>0</v>
      </c>
      <c r="RU39" s="109">
        <f>Juniori!RU13</f>
        <v>0</v>
      </c>
      <c r="RV39" s="109">
        <f>Juniori!RV13</f>
        <v>0</v>
      </c>
      <c r="RW39" s="109">
        <f>Juniori!RW13</f>
        <v>0</v>
      </c>
      <c r="RX39" s="109">
        <f>Juniori!RX13</f>
        <v>0</v>
      </c>
      <c r="RY39" s="109">
        <f>Juniori!RY13</f>
        <v>0</v>
      </c>
      <c r="RZ39" s="109">
        <f>Juniori!RZ13</f>
        <v>0</v>
      </c>
      <c r="SA39" s="109">
        <f>Juniori!SA13</f>
        <v>0</v>
      </c>
      <c r="SB39" s="109">
        <f>Juniori!SB13</f>
        <v>0</v>
      </c>
      <c r="SC39" s="109">
        <f>Juniori!SC13</f>
        <v>0</v>
      </c>
      <c r="SD39" s="109">
        <f>Juniori!SD13</f>
        <v>0</v>
      </c>
      <c r="SE39" s="109">
        <f>Juniori!SE13</f>
        <v>0</v>
      </c>
      <c r="SF39" s="109">
        <f>Juniori!SF13</f>
        <v>0</v>
      </c>
      <c r="SG39" s="109">
        <f>Juniori!SG13</f>
        <v>0</v>
      </c>
      <c r="SH39" s="109">
        <f>Juniori!SH13</f>
        <v>0</v>
      </c>
      <c r="SI39" s="109">
        <f>Juniori!SI13</f>
        <v>0</v>
      </c>
      <c r="SJ39" s="109">
        <f>Juniori!SJ13</f>
        <v>0</v>
      </c>
      <c r="SK39" s="109">
        <f>Juniori!SK13</f>
        <v>0</v>
      </c>
      <c r="SL39" s="109">
        <f>Juniori!SL13</f>
        <v>0</v>
      </c>
      <c r="SM39" s="109">
        <f>Juniori!SM13</f>
        <v>0</v>
      </c>
      <c r="SN39" s="109">
        <f>Juniori!SN13</f>
        <v>0</v>
      </c>
      <c r="SO39" s="109">
        <f>Juniori!SO13</f>
        <v>0</v>
      </c>
      <c r="SP39" s="109">
        <f>Juniori!SP13</f>
        <v>0</v>
      </c>
      <c r="SQ39" s="109">
        <f>Juniori!SQ13</f>
        <v>0</v>
      </c>
      <c r="SR39" s="109">
        <f>Juniori!SR13</f>
        <v>0</v>
      </c>
      <c r="SS39" s="109">
        <f>Juniori!SS13</f>
        <v>0</v>
      </c>
      <c r="ST39" s="109">
        <f>Juniori!ST13</f>
        <v>0</v>
      </c>
      <c r="SU39" s="109">
        <f>Juniori!SU13</f>
        <v>0</v>
      </c>
      <c r="SV39" s="109">
        <f>Juniori!SV13</f>
        <v>0</v>
      </c>
      <c r="SW39" s="109">
        <f>Juniori!SW13</f>
        <v>0</v>
      </c>
      <c r="SX39" s="109">
        <f>Juniori!SX13</f>
        <v>0</v>
      </c>
      <c r="SY39" s="109">
        <f>Juniori!SY13</f>
        <v>0</v>
      </c>
      <c r="SZ39" s="109">
        <f>Juniori!SZ13</f>
        <v>0</v>
      </c>
      <c r="TA39" s="109">
        <f>Juniori!TA13</f>
        <v>0</v>
      </c>
      <c r="TB39" s="109">
        <f>Juniori!TB13</f>
        <v>0</v>
      </c>
    </row>
    <row r="40" spans="1:522" s="10" customFormat="1" ht="18" customHeight="1" x14ac:dyDescent="0.2">
      <c r="A40" s="12"/>
      <c r="B40" s="11"/>
      <c r="C40" s="1"/>
      <c r="D40" s="1"/>
      <c r="E40" s="4" t="s">
        <v>246</v>
      </c>
      <c r="F40" s="1">
        <v>8828</v>
      </c>
      <c r="G40" s="9" t="s">
        <v>127</v>
      </c>
      <c r="H40" s="4"/>
      <c r="I40" s="1">
        <f>SUM(K40:TB40)</f>
        <v>0</v>
      </c>
      <c r="J40" s="33"/>
      <c r="K40" s="109">
        <f>Juniori!K37</f>
        <v>0</v>
      </c>
      <c r="L40" s="109">
        <f>Juniori!L37</f>
        <v>0</v>
      </c>
      <c r="M40" s="109">
        <f>Juniori!M37</f>
        <v>0</v>
      </c>
      <c r="N40" s="109">
        <f>Juniori!N37</f>
        <v>0</v>
      </c>
      <c r="O40" s="109">
        <f>Juniori!O37</f>
        <v>0</v>
      </c>
      <c r="P40" s="109">
        <f>Juniori!P37</f>
        <v>0</v>
      </c>
      <c r="Q40" s="109">
        <f>Juniori!Q37</f>
        <v>0</v>
      </c>
      <c r="R40" s="109">
        <f>Juniori!R37</f>
        <v>0</v>
      </c>
      <c r="S40" s="109">
        <f>Juniori!S37</f>
        <v>0</v>
      </c>
      <c r="T40" s="109">
        <f>Juniori!T37</f>
        <v>0</v>
      </c>
      <c r="U40" s="109">
        <f>Juniori!U37</f>
        <v>0</v>
      </c>
      <c r="V40" s="109">
        <f>Juniori!V37</f>
        <v>0</v>
      </c>
      <c r="W40" s="109">
        <f>Juniori!W37</f>
        <v>0</v>
      </c>
      <c r="X40" s="109">
        <f>Juniori!X37</f>
        <v>0</v>
      </c>
      <c r="Y40" s="109">
        <f>Juniori!Y37</f>
        <v>0</v>
      </c>
      <c r="Z40" s="109">
        <f>Juniori!Z37</f>
        <v>0</v>
      </c>
      <c r="AA40" s="109">
        <f>Juniori!AA37</f>
        <v>0</v>
      </c>
      <c r="AB40" s="109">
        <f>Juniori!AB37</f>
        <v>0</v>
      </c>
      <c r="AC40" s="109">
        <f>Juniori!AC37</f>
        <v>0</v>
      </c>
      <c r="AD40" s="109">
        <f>Juniori!AD37</f>
        <v>0</v>
      </c>
      <c r="AE40" s="109">
        <f>Juniori!AE37</f>
        <v>0</v>
      </c>
      <c r="AF40" s="109">
        <f>Juniori!AF37</f>
        <v>0</v>
      </c>
      <c r="AG40" s="109">
        <f>Juniori!AG37</f>
        <v>0</v>
      </c>
      <c r="AH40" s="109">
        <f>Juniori!AH37</f>
        <v>0</v>
      </c>
      <c r="AI40" s="109">
        <f>Juniori!AI37</f>
        <v>0</v>
      </c>
      <c r="AJ40" s="109">
        <f>Juniori!AJ37</f>
        <v>0</v>
      </c>
      <c r="AK40" s="109">
        <f>Juniori!AK37</f>
        <v>0</v>
      </c>
      <c r="AL40" s="109">
        <f>Juniori!AL37</f>
        <v>0</v>
      </c>
      <c r="AM40" s="109">
        <f>Juniori!AM37</f>
        <v>0</v>
      </c>
      <c r="AN40" s="109">
        <f>Juniori!AN37</f>
        <v>0</v>
      </c>
      <c r="AO40" s="109">
        <f>Juniori!AO37</f>
        <v>0</v>
      </c>
      <c r="AP40" s="109">
        <f>Juniori!AP37</f>
        <v>0</v>
      </c>
      <c r="AQ40" s="109">
        <f>Juniori!AQ37</f>
        <v>0</v>
      </c>
      <c r="AR40" s="109">
        <f>Juniori!AR37</f>
        <v>0</v>
      </c>
      <c r="AS40" s="109">
        <f>Juniori!AS37</f>
        <v>0</v>
      </c>
      <c r="AT40" s="109">
        <f>Juniori!AT37</f>
        <v>0</v>
      </c>
      <c r="AU40" s="109">
        <f>Juniori!AU37</f>
        <v>0</v>
      </c>
      <c r="AV40" s="109">
        <f>Juniori!AV37</f>
        <v>0</v>
      </c>
      <c r="AW40" s="109">
        <f>Juniori!AW37</f>
        <v>0</v>
      </c>
      <c r="AX40" s="109">
        <f>Juniori!AX37</f>
        <v>0</v>
      </c>
      <c r="AY40" s="109">
        <f>Juniori!AY37</f>
        <v>0</v>
      </c>
      <c r="AZ40" s="109">
        <f>Juniori!AZ37</f>
        <v>0</v>
      </c>
      <c r="BA40" s="109">
        <f>Juniori!BA37</f>
        <v>0</v>
      </c>
      <c r="BB40" s="109">
        <f>Juniori!BB37</f>
        <v>0</v>
      </c>
      <c r="BC40" s="109">
        <f>Juniori!BC37</f>
        <v>0</v>
      </c>
      <c r="BD40" s="109">
        <f>Juniori!BD37</f>
        <v>0</v>
      </c>
      <c r="BE40" s="109">
        <f>Juniori!BE37</f>
        <v>0</v>
      </c>
      <c r="BF40" s="109">
        <f>Juniori!BF37</f>
        <v>0</v>
      </c>
      <c r="BG40" s="109">
        <f>Juniori!BG37</f>
        <v>0</v>
      </c>
      <c r="BH40" s="109">
        <f>Juniori!BH37</f>
        <v>0</v>
      </c>
      <c r="BI40" s="109">
        <f>Juniori!BI37</f>
        <v>0</v>
      </c>
      <c r="BJ40" s="109">
        <f>Juniori!BJ37</f>
        <v>0</v>
      </c>
      <c r="BK40" s="109">
        <f>Juniori!BK37</f>
        <v>0</v>
      </c>
      <c r="BL40" s="109">
        <f>Juniori!BL37</f>
        <v>0</v>
      </c>
      <c r="BM40" s="109">
        <f>Juniori!BM37</f>
        <v>0</v>
      </c>
      <c r="BN40" s="109">
        <f>Juniori!BN37</f>
        <v>0</v>
      </c>
      <c r="BO40" s="109">
        <f>Juniori!BO37</f>
        <v>0</v>
      </c>
      <c r="BP40" s="109">
        <f>Juniori!BP37</f>
        <v>0</v>
      </c>
      <c r="BQ40" s="109">
        <f>Juniori!BQ37</f>
        <v>0</v>
      </c>
      <c r="BR40" s="109">
        <f>Juniori!BR37</f>
        <v>0</v>
      </c>
      <c r="BS40" s="109">
        <f>Juniori!BS37</f>
        <v>0</v>
      </c>
      <c r="BT40" s="109">
        <f>Juniori!BT37</f>
        <v>0</v>
      </c>
      <c r="BU40" s="109">
        <f>Juniori!BU37</f>
        <v>0</v>
      </c>
      <c r="BV40" s="109">
        <f>Juniori!BV37</f>
        <v>0</v>
      </c>
      <c r="BW40" s="109">
        <f>Juniori!BW37</f>
        <v>0</v>
      </c>
      <c r="BX40" s="109">
        <f>Juniori!BX37</f>
        <v>0</v>
      </c>
      <c r="BY40" s="109">
        <f>Juniori!BY37</f>
        <v>0</v>
      </c>
      <c r="BZ40" s="109">
        <f>Juniori!BZ37</f>
        <v>0</v>
      </c>
      <c r="CA40" s="109">
        <f>Juniori!CA37</f>
        <v>0</v>
      </c>
      <c r="CB40" s="109">
        <f>Juniori!CB37</f>
        <v>0</v>
      </c>
      <c r="CC40" s="109">
        <f>Juniori!CC37</f>
        <v>0</v>
      </c>
      <c r="CD40" s="109">
        <f>Juniori!CD37</f>
        <v>0</v>
      </c>
      <c r="CE40" s="109">
        <f>Juniori!CE37</f>
        <v>0</v>
      </c>
      <c r="CF40" s="109">
        <f>Juniori!CF37</f>
        <v>0</v>
      </c>
      <c r="CG40" s="109">
        <f>Juniori!CG37</f>
        <v>0</v>
      </c>
      <c r="CH40" s="109">
        <f>Juniori!CH37</f>
        <v>0</v>
      </c>
      <c r="CI40" s="109">
        <f>Juniori!CI37</f>
        <v>0</v>
      </c>
      <c r="CJ40" s="109">
        <f>Juniori!CJ37</f>
        <v>0</v>
      </c>
      <c r="CK40" s="109">
        <f>Juniori!CK37</f>
        <v>0</v>
      </c>
      <c r="CL40" s="109">
        <f>Juniori!CL37</f>
        <v>0</v>
      </c>
      <c r="CM40" s="109">
        <f>Juniori!CM37</f>
        <v>0</v>
      </c>
      <c r="CN40" s="109">
        <f>Juniori!CN37</f>
        <v>0</v>
      </c>
      <c r="CO40" s="109">
        <f>Juniori!CO37</f>
        <v>0</v>
      </c>
      <c r="CP40" s="109">
        <f>Juniori!CP37</f>
        <v>0</v>
      </c>
      <c r="CQ40" s="109">
        <f>Juniori!CQ37</f>
        <v>0</v>
      </c>
      <c r="CR40" s="109">
        <f>Juniori!CR37</f>
        <v>0</v>
      </c>
      <c r="CS40" s="109">
        <f>Juniori!CS37</f>
        <v>0</v>
      </c>
      <c r="CT40" s="109">
        <f>Juniori!CT37</f>
        <v>0</v>
      </c>
      <c r="CU40" s="109">
        <f>Juniori!CU37</f>
        <v>0</v>
      </c>
      <c r="CV40" s="109">
        <f>Juniori!CV37</f>
        <v>0</v>
      </c>
      <c r="CW40" s="109">
        <f>Juniori!CW37</f>
        <v>0</v>
      </c>
      <c r="CX40" s="109">
        <f>Juniori!CX37</f>
        <v>0</v>
      </c>
      <c r="CY40" s="109">
        <f>Juniori!CY37</f>
        <v>0</v>
      </c>
      <c r="CZ40" s="109">
        <f>Juniori!CZ37</f>
        <v>0</v>
      </c>
      <c r="DA40" s="109">
        <f>Juniori!DA37</f>
        <v>0</v>
      </c>
      <c r="DB40" s="109">
        <f>Juniori!DB37</f>
        <v>0</v>
      </c>
      <c r="DC40" s="109">
        <f>Juniori!DC37</f>
        <v>0</v>
      </c>
      <c r="DD40" s="109">
        <f>Juniori!DD37</f>
        <v>0</v>
      </c>
      <c r="DE40" s="109">
        <f>Juniori!DE37</f>
        <v>0</v>
      </c>
      <c r="DF40" s="109">
        <f>Juniori!DF37</f>
        <v>0</v>
      </c>
      <c r="DG40" s="109">
        <f>Juniori!DG37</f>
        <v>0</v>
      </c>
      <c r="DH40" s="109">
        <f>Juniori!DH37</f>
        <v>0</v>
      </c>
      <c r="DI40" s="109">
        <f>Juniori!DI37</f>
        <v>0</v>
      </c>
      <c r="DJ40" s="109">
        <f>Juniori!DJ37</f>
        <v>0</v>
      </c>
      <c r="DK40" s="109">
        <f>Juniori!DK37</f>
        <v>0</v>
      </c>
      <c r="DL40" s="109">
        <f>Juniori!DL37</f>
        <v>0</v>
      </c>
      <c r="DM40" s="109">
        <f>Juniori!DM37</f>
        <v>0</v>
      </c>
      <c r="DN40" s="109">
        <f>Juniori!DN37</f>
        <v>0</v>
      </c>
      <c r="DO40" s="109">
        <f>Juniori!DO37</f>
        <v>0</v>
      </c>
      <c r="DP40" s="109">
        <f>Juniori!DP37</f>
        <v>0</v>
      </c>
      <c r="DQ40" s="109">
        <f>Juniori!DQ37</f>
        <v>0</v>
      </c>
      <c r="DR40" s="109">
        <f>Juniori!DR37</f>
        <v>0</v>
      </c>
      <c r="DS40" s="109">
        <f>Juniori!DS37</f>
        <v>0</v>
      </c>
      <c r="DT40" s="109">
        <f>Juniori!DT37</f>
        <v>0</v>
      </c>
      <c r="DU40" s="109">
        <f>Juniori!DU37</f>
        <v>0</v>
      </c>
      <c r="DV40" s="109">
        <f>Juniori!DV37</f>
        <v>0</v>
      </c>
      <c r="DW40" s="109">
        <f>Juniori!DW37</f>
        <v>0</v>
      </c>
      <c r="DX40" s="109">
        <f>Juniori!DX37</f>
        <v>0</v>
      </c>
      <c r="DY40" s="109">
        <f>Juniori!DY37</f>
        <v>0</v>
      </c>
      <c r="DZ40" s="109">
        <f>Juniori!DZ37</f>
        <v>0</v>
      </c>
      <c r="EA40" s="109">
        <f>Juniori!EA37</f>
        <v>0</v>
      </c>
      <c r="EB40" s="109">
        <f>Juniori!EB37</f>
        <v>0</v>
      </c>
      <c r="EC40" s="109">
        <f>Juniori!EC37</f>
        <v>0</v>
      </c>
      <c r="ED40" s="109">
        <f>Juniori!ED37</f>
        <v>0</v>
      </c>
      <c r="EE40" s="109">
        <f>Juniori!EE37</f>
        <v>0</v>
      </c>
      <c r="EF40" s="109">
        <f>Juniori!EF37</f>
        <v>0</v>
      </c>
      <c r="EG40" s="109">
        <f>Juniori!EG37</f>
        <v>0</v>
      </c>
      <c r="EH40" s="109">
        <f>Juniori!EH37</f>
        <v>0</v>
      </c>
      <c r="EI40" s="109">
        <f>Juniori!EI37</f>
        <v>0</v>
      </c>
      <c r="EJ40" s="109">
        <f>Juniori!EJ37</f>
        <v>0</v>
      </c>
      <c r="EK40" s="109">
        <f>Juniori!EK37</f>
        <v>0</v>
      </c>
      <c r="EL40" s="109">
        <f>Juniori!EL37</f>
        <v>0</v>
      </c>
      <c r="EM40" s="109">
        <f>Juniori!EM37</f>
        <v>0</v>
      </c>
      <c r="EN40" s="109">
        <f>Juniori!EN37</f>
        <v>0</v>
      </c>
      <c r="EO40" s="109">
        <f>Juniori!EO37</f>
        <v>0</v>
      </c>
      <c r="EP40" s="109">
        <f>Juniori!EP37</f>
        <v>0</v>
      </c>
      <c r="EQ40" s="109">
        <f>Juniori!EQ37</f>
        <v>0</v>
      </c>
      <c r="ER40" s="109">
        <f>Juniori!ER37</f>
        <v>0</v>
      </c>
      <c r="ES40" s="109">
        <f>Juniori!ES37</f>
        <v>0</v>
      </c>
      <c r="ET40" s="109">
        <f>Juniori!ET37</f>
        <v>0</v>
      </c>
      <c r="EU40" s="109">
        <f>Juniori!EU37</f>
        <v>0</v>
      </c>
      <c r="EV40" s="109">
        <f>Juniori!EV37</f>
        <v>0</v>
      </c>
      <c r="EW40" s="109">
        <f>Juniori!EW37</f>
        <v>0</v>
      </c>
      <c r="EX40" s="109">
        <f>Juniori!EX37</f>
        <v>0</v>
      </c>
      <c r="EY40" s="109">
        <f>Juniori!EY37</f>
        <v>0</v>
      </c>
      <c r="EZ40" s="109">
        <f>Juniori!EZ37</f>
        <v>0</v>
      </c>
      <c r="FA40" s="109">
        <f>Juniori!FA37</f>
        <v>0</v>
      </c>
      <c r="FB40" s="109">
        <f>Juniori!FB37</f>
        <v>0</v>
      </c>
      <c r="FC40" s="109">
        <f>Juniori!FC37</f>
        <v>0</v>
      </c>
      <c r="FD40" s="109">
        <f>Juniori!FD37</f>
        <v>0</v>
      </c>
      <c r="FE40" s="109">
        <f>Juniori!FE37</f>
        <v>0</v>
      </c>
      <c r="FF40" s="109">
        <f>Juniori!FF37</f>
        <v>0</v>
      </c>
      <c r="FG40" s="109">
        <f>Juniori!FG37</f>
        <v>0</v>
      </c>
      <c r="FH40" s="109">
        <f>Juniori!FH37</f>
        <v>0</v>
      </c>
      <c r="FI40" s="109">
        <f>Juniori!FI37</f>
        <v>0</v>
      </c>
      <c r="FJ40" s="109">
        <f>Juniori!FJ37</f>
        <v>0</v>
      </c>
      <c r="FK40" s="109">
        <f>Juniori!FK37</f>
        <v>0</v>
      </c>
      <c r="FL40" s="109">
        <f>Juniori!FL37</f>
        <v>0</v>
      </c>
      <c r="FM40" s="109">
        <f>Juniori!FM37</f>
        <v>0</v>
      </c>
      <c r="FN40" s="109">
        <f>Juniori!FN37</f>
        <v>0</v>
      </c>
      <c r="FO40" s="109">
        <f>Juniori!FO37</f>
        <v>0</v>
      </c>
      <c r="FP40" s="109">
        <f>Juniori!FP37</f>
        <v>0</v>
      </c>
      <c r="FQ40" s="109">
        <f>Juniori!FQ37</f>
        <v>0</v>
      </c>
      <c r="FR40" s="109">
        <f>Juniori!FR37</f>
        <v>0</v>
      </c>
      <c r="FS40" s="109">
        <f>Juniori!FS37</f>
        <v>0</v>
      </c>
      <c r="FT40" s="109">
        <f>Juniori!FT37</f>
        <v>0</v>
      </c>
      <c r="FU40" s="109">
        <f>Juniori!FU37</f>
        <v>0</v>
      </c>
      <c r="FV40" s="109">
        <f>Juniori!FV37</f>
        <v>0</v>
      </c>
      <c r="FW40" s="109">
        <f>Juniori!FW37</f>
        <v>0</v>
      </c>
      <c r="FX40" s="109">
        <f>Juniori!FX37</f>
        <v>0</v>
      </c>
      <c r="FY40" s="109">
        <f>Juniori!FY37</f>
        <v>0</v>
      </c>
      <c r="FZ40" s="109">
        <f>Juniori!FZ37</f>
        <v>0</v>
      </c>
      <c r="GA40" s="109">
        <f>Juniori!GA37</f>
        <v>0</v>
      </c>
      <c r="GB40" s="109">
        <f>Juniori!GB37</f>
        <v>0</v>
      </c>
      <c r="GC40" s="109">
        <f>Juniori!GC37</f>
        <v>0</v>
      </c>
      <c r="GD40" s="109">
        <f>Juniori!GD37</f>
        <v>0</v>
      </c>
      <c r="GE40" s="109">
        <f>Juniori!GE37</f>
        <v>0</v>
      </c>
      <c r="GF40" s="109">
        <f>Juniori!GF37</f>
        <v>0</v>
      </c>
      <c r="GG40" s="109">
        <f>Juniori!GG37</f>
        <v>0</v>
      </c>
      <c r="GH40" s="109">
        <f>Juniori!GH37</f>
        <v>0</v>
      </c>
      <c r="GI40" s="109">
        <f>Juniori!GI37</f>
        <v>0</v>
      </c>
      <c r="GJ40" s="109">
        <f>Juniori!GJ37</f>
        <v>0</v>
      </c>
      <c r="GK40" s="109">
        <f>Juniori!GK37</f>
        <v>0</v>
      </c>
      <c r="GL40" s="109">
        <f>Juniori!GL37</f>
        <v>0</v>
      </c>
      <c r="GM40" s="109">
        <f>Juniori!GM37</f>
        <v>0</v>
      </c>
      <c r="GN40" s="109">
        <f>Juniori!GN37</f>
        <v>0</v>
      </c>
      <c r="GO40" s="109">
        <f>Juniori!GO37</f>
        <v>0</v>
      </c>
      <c r="GP40" s="109">
        <f>Juniori!GP37</f>
        <v>0</v>
      </c>
      <c r="GQ40" s="109">
        <f>Juniori!GQ37</f>
        <v>0</v>
      </c>
      <c r="GR40" s="109">
        <f>Juniori!GR37</f>
        <v>0</v>
      </c>
      <c r="GS40" s="109">
        <f>Juniori!GS37</f>
        <v>0</v>
      </c>
      <c r="GT40" s="109">
        <f>Juniori!GT37</f>
        <v>0</v>
      </c>
      <c r="GU40" s="109">
        <f>Juniori!GU37</f>
        <v>0</v>
      </c>
      <c r="GV40" s="109">
        <f>Juniori!GV37</f>
        <v>0</v>
      </c>
      <c r="GW40" s="109">
        <f>Juniori!GW37</f>
        <v>0</v>
      </c>
      <c r="GX40" s="109">
        <f>Juniori!GX37</f>
        <v>0</v>
      </c>
      <c r="GY40" s="109">
        <f>Juniori!GY37</f>
        <v>0</v>
      </c>
      <c r="GZ40" s="109">
        <f>Juniori!GZ37</f>
        <v>0</v>
      </c>
      <c r="HA40" s="109">
        <f>Juniori!HA37</f>
        <v>0</v>
      </c>
      <c r="HB40" s="109">
        <f>Juniori!HB37</f>
        <v>0</v>
      </c>
      <c r="HC40" s="109">
        <f>Juniori!HC37</f>
        <v>0</v>
      </c>
      <c r="HD40" s="109">
        <f>Juniori!HD37</f>
        <v>0</v>
      </c>
      <c r="HE40" s="109">
        <f>Juniori!HE37</f>
        <v>0</v>
      </c>
      <c r="HF40" s="109">
        <f>Juniori!HF37</f>
        <v>0</v>
      </c>
      <c r="HG40" s="109">
        <f>Juniori!HG37</f>
        <v>0</v>
      </c>
      <c r="HH40" s="109">
        <f>Juniori!HH37</f>
        <v>0</v>
      </c>
      <c r="HI40" s="109">
        <f>Juniori!HI37</f>
        <v>0</v>
      </c>
      <c r="HJ40" s="109">
        <f>Juniori!HJ37</f>
        <v>0</v>
      </c>
      <c r="HK40" s="109">
        <f>Juniori!HK37</f>
        <v>0</v>
      </c>
      <c r="HL40" s="109">
        <f>Juniori!HL37</f>
        <v>0</v>
      </c>
      <c r="HM40" s="109">
        <f>Juniori!HM37</f>
        <v>0</v>
      </c>
      <c r="HN40" s="109">
        <f>Juniori!HN37</f>
        <v>0</v>
      </c>
      <c r="HO40" s="109">
        <f>Juniori!HO37</f>
        <v>0</v>
      </c>
      <c r="HP40" s="109">
        <f>Juniori!HP37</f>
        <v>0</v>
      </c>
      <c r="HQ40" s="109">
        <f>Juniori!HQ37</f>
        <v>0</v>
      </c>
      <c r="HR40" s="109">
        <f>Juniori!HR37</f>
        <v>0</v>
      </c>
      <c r="HS40" s="109">
        <f>Juniori!HS37</f>
        <v>0</v>
      </c>
      <c r="HT40" s="109">
        <f>Juniori!HT37</f>
        <v>0</v>
      </c>
      <c r="HU40" s="109">
        <f>Juniori!HU37</f>
        <v>0</v>
      </c>
      <c r="HV40" s="109">
        <f>Juniori!HV37</f>
        <v>0</v>
      </c>
      <c r="HW40" s="109">
        <f>Juniori!HW37</f>
        <v>0</v>
      </c>
      <c r="HX40" s="109">
        <f>Juniori!HX37</f>
        <v>0</v>
      </c>
      <c r="HY40" s="109">
        <f>Juniori!HY37</f>
        <v>0</v>
      </c>
      <c r="HZ40" s="109">
        <f>Juniori!HZ37</f>
        <v>0</v>
      </c>
      <c r="IA40" s="109">
        <f>Juniori!IA37</f>
        <v>0</v>
      </c>
      <c r="IB40" s="109">
        <f>Juniori!IB37</f>
        <v>0</v>
      </c>
      <c r="IC40" s="109">
        <f>Juniori!IC37</f>
        <v>0</v>
      </c>
      <c r="ID40" s="109">
        <f>Juniori!ID37</f>
        <v>0</v>
      </c>
      <c r="IE40" s="109">
        <f>Juniori!IE37</f>
        <v>0</v>
      </c>
      <c r="IF40" s="109">
        <f>Juniori!IF37</f>
        <v>0</v>
      </c>
      <c r="IG40" s="109">
        <f>Juniori!IG37</f>
        <v>0</v>
      </c>
      <c r="IH40" s="109">
        <f>Juniori!IH37</f>
        <v>0</v>
      </c>
      <c r="II40" s="109">
        <f>Juniori!II37</f>
        <v>0</v>
      </c>
      <c r="IJ40" s="109">
        <f>Juniori!IJ37</f>
        <v>0</v>
      </c>
      <c r="IK40" s="109">
        <f>Juniori!IK37</f>
        <v>0</v>
      </c>
      <c r="IL40" s="109">
        <f>Juniori!IL37</f>
        <v>0</v>
      </c>
      <c r="IM40" s="109">
        <f>Juniori!IM37</f>
        <v>0</v>
      </c>
      <c r="IN40" s="109">
        <f>Juniori!IN37</f>
        <v>0</v>
      </c>
      <c r="IO40" s="109">
        <f>Juniori!IO37</f>
        <v>0</v>
      </c>
      <c r="IP40" s="109">
        <f>Juniori!IP37</f>
        <v>0</v>
      </c>
      <c r="IQ40" s="109">
        <f>Juniori!IQ37</f>
        <v>0</v>
      </c>
      <c r="IR40" s="109">
        <f>Juniori!IR37</f>
        <v>0</v>
      </c>
      <c r="IS40" s="109">
        <f>Juniori!IS37</f>
        <v>0</v>
      </c>
      <c r="IT40" s="109">
        <f>Juniori!IT37</f>
        <v>0</v>
      </c>
      <c r="IU40" s="109">
        <f>Juniori!IU37</f>
        <v>0</v>
      </c>
      <c r="IV40" s="109">
        <f>Juniori!IV37</f>
        <v>0</v>
      </c>
      <c r="IW40" s="109">
        <f>Juniori!IW37</f>
        <v>0</v>
      </c>
      <c r="IX40" s="109">
        <f>Juniori!IX37</f>
        <v>0</v>
      </c>
      <c r="IY40" s="109">
        <f>Juniori!IY37</f>
        <v>0</v>
      </c>
      <c r="IZ40" s="109">
        <f>Juniori!IZ37</f>
        <v>0</v>
      </c>
      <c r="JA40" s="109">
        <f>Juniori!JA37</f>
        <v>0</v>
      </c>
      <c r="JB40" s="109">
        <f>Juniori!JB37</f>
        <v>0</v>
      </c>
      <c r="JC40" s="109">
        <f>Juniori!JC37</f>
        <v>0</v>
      </c>
      <c r="JD40" s="109">
        <f>Juniori!JD37</f>
        <v>0</v>
      </c>
      <c r="JE40" s="109">
        <f>Juniori!JE37</f>
        <v>0</v>
      </c>
      <c r="JF40" s="109">
        <f>Juniori!JF37</f>
        <v>0</v>
      </c>
      <c r="JG40" s="109">
        <f>Juniori!JG37</f>
        <v>0</v>
      </c>
      <c r="JH40" s="109">
        <f>Juniori!JH37</f>
        <v>0</v>
      </c>
      <c r="JI40" s="109">
        <f>Juniori!JI37</f>
        <v>0</v>
      </c>
      <c r="JJ40" s="109">
        <f>Juniori!JJ37</f>
        <v>0</v>
      </c>
      <c r="JK40" s="109">
        <f>Juniori!JK37</f>
        <v>0</v>
      </c>
      <c r="JL40" s="109">
        <f>Juniori!JL37</f>
        <v>0</v>
      </c>
      <c r="JM40" s="109">
        <f>Juniori!JM37</f>
        <v>0</v>
      </c>
      <c r="JN40" s="109">
        <f>Juniori!JN37</f>
        <v>0</v>
      </c>
      <c r="JO40" s="109">
        <f>Juniori!JO37</f>
        <v>0</v>
      </c>
      <c r="JP40" s="109">
        <f>Juniori!JP37</f>
        <v>0</v>
      </c>
      <c r="JQ40" s="109">
        <f>Juniori!JQ37</f>
        <v>0</v>
      </c>
      <c r="JR40" s="109">
        <f>Juniori!JR37</f>
        <v>0</v>
      </c>
      <c r="JS40" s="109">
        <f>Juniori!JS37</f>
        <v>0</v>
      </c>
      <c r="JT40" s="109">
        <f>Juniori!JT37</f>
        <v>0</v>
      </c>
      <c r="JU40" s="109">
        <f>Juniori!JU37</f>
        <v>0</v>
      </c>
      <c r="JV40" s="109">
        <f>Juniori!JV37</f>
        <v>0</v>
      </c>
      <c r="JW40" s="109">
        <f>Juniori!JW37</f>
        <v>0</v>
      </c>
      <c r="JX40" s="109">
        <f>Juniori!JX37</f>
        <v>0</v>
      </c>
      <c r="JY40" s="109">
        <f>Juniori!JY37</f>
        <v>0</v>
      </c>
      <c r="JZ40" s="109">
        <f>Juniori!JZ37</f>
        <v>0</v>
      </c>
      <c r="KA40" s="109">
        <f>Juniori!KA37</f>
        <v>0</v>
      </c>
      <c r="KB40" s="109">
        <f>Juniori!KB37</f>
        <v>0</v>
      </c>
      <c r="KC40" s="109">
        <f>Juniori!KC37</f>
        <v>0</v>
      </c>
      <c r="KD40" s="109">
        <f>Juniori!KD37</f>
        <v>0</v>
      </c>
      <c r="KE40" s="109">
        <f>Juniori!KE37</f>
        <v>0</v>
      </c>
      <c r="KF40" s="109">
        <f>Juniori!KF37</f>
        <v>0</v>
      </c>
      <c r="KG40" s="109">
        <f>Juniori!KG37</f>
        <v>0</v>
      </c>
      <c r="KH40" s="109">
        <f>Juniori!KH37</f>
        <v>0</v>
      </c>
      <c r="KI40" s="109">
        <f>Juniori!KI37</f>
        <v>0</v>
      </c>
      <c r="KJ40" s="109">
        <f>Juniori!KJ37</f>
        <v>0</v>
      </c>
      <c r="KK40" s="109">
        <f>Juniori!KK37</f>
        <v>0</v>
      </c>
      <c r="KL40" s="109">
        <f>Juniori!KL37</f>
        <v>0</v>
      </c>
      <c r="KM40" s="109">
        <f>Juniori!KM37</f>
        <v>0</v>
      </c>
      <c r="KN40" s="109">
        <f>Juniori!KN37</f>
        <v>0</v>
      </c>
      <c r="KO40" s="109">
        <f>Juniori!KO37</f>
        <v>0</v>
      </c>
      <c r="KP40" s="109">
        <f>Juniori!KP37</f>
        <v>0</v>
      </c>
      <c r="KQ40" s="109">
        <f>Juniori!KQ37</f>
        <v>0</v>
      </c>
      <c r="KR40" s="109">
        <f>Juniori!KR37</f>
        <v>0</v>
      </c>
      <c r="KS40" s="109">
        <f>Juniori!KS37</f>
        <v>0</v>
      </c>
      <c r="KT40" s="109">
        <f>Juniori!KT37</f>
        <v>0</v>
      </c>
      <c r="KU40" s="109">
        <f>Juniori!KU37</f>
        <v>0</v>
      </c>
      <c r="KV40" s="109">
        <f>Juniori!KV37</f>
        <v>0</v>
      </c>
      <c r="KW40" s="109">
        <f>Juniori!KW37</f>
        <v>0</v>
      </c>
      <c r="KX40" s="109">
        <f>Juniori!KX37</f>
        <v>0</v>
      </c>
      <c r="KY40" s="109">
        <f>Juniori!KY37</f>
        <v>0</v>
      </c>
      <c r="KZ40" s="109">
        <f>Juniori!KZ37</f>
        <v>0</v>
      </c>
      <c r="LA40" s="109">
        <f>Juniori!LA37</f>
        <v>0</v>
      </c>
      <c r="LB40" s="109">
        <f>Juniori!LB37</f>
        <v>0</v>
      </c>
      <c r="LC40" s="109">
        <f>Juniori!LC37</f>
        <v>0</v>
      </c>
      <c r="LD40" s="109">
        <f>Juniori!LD37</f>
        <v>0</v>
      </c>
      <c r="LE40" s="109">
        <f>Juniori!LE37</f>
        <v>0</v>
      </c>
      <c r="LF40" s="109">
        <f>Juniori!LF37</f>
        <v>0</v>
      </c>
      <c r="LG40" s="109">
        <f>Juniori!LG37</f>
        <v>0</v>
      </c>
      <c r="LH40" s="109">
        <f>Juniori!LH37</f>
        <v>0</v>
      </c>
      <c r="LI40" s="109">
        <f>Juniori!LI37</f>
        <v>0</v>
      </c>
      <c r="LJ40" s="109">
        <f>Juniori!LJ37</f>
        <v>0</v>
      </c>
      <c r="LK40" s="109">
        <f>Juniori!LK37</f>
        <v>0</v>
      </c>
      <c r="LL40" s="109">
        <f>Juniori!LL37</f>
        <v>0</v>
      </c>
      <c r="LM40" s="109">
        <f>Juniori!LM37</f>
        <v>0</v>
      </c>
      <c r="LN40" s="109">
        <f>Juniori!LN37</f>
        <v>0</v>
      </c>
      <c r="LO40" s="109">
        <f>Juniori!LO37</f>
        <v>0</v>
      </c>
      <c r="LP40" s="109">
        <f>Juniori!LP37</f>
        <v>0</v>
      </c>
      <c r="LQ40" s="109">
        <f>Juniori!LQ37</f>
        <v>0</v>
      </c>
      <c r="LR40" s="109">
        <f>Juniori!LR37</f>
        <v>0</v>
      </c>
      <c r="LS40" s="109">
        <f>Juniori!LS37</f>
        <v>0</v>
      </c>
      <c r="LT40" s="109">
        <f>Juniori!LT37</f>
        <v>0</v>
      </c>
      <c r="LU40" s="109">
        <f>Juniori!LU37</f>
        <v>0</v>
      </c>
      <c r="LV40" s="109">
        <f>Juniori!LV37</f>
        <v>0</v>
      </c>
      <c r="LW40" s="109">
        <f>Juniori!LW37</f>
        <v>0</v>
      </c>
      <c r="LX40" s="109">
        <f>Juniori!LX37</f>
        <v>0</v>
      </c>
      <c r="LY40" s="109">
        <f>Juniori!LY37</f>
        <v>0</v>
      </c>
      <c r="LZ40" s="109">
        <f>Juniori!LZ37</f>
        <v>0</v>
      </c>
      <c r="MA40" s="109">
        <f>Juniori!MA37</f>
        <v>0</v>
      </c>
      <c r="MB40" s="109">
        <f>Juniori!MB37</f>
        <v>0</v>
      </c>
      <c r="MC40" s="109">
        <f>Juniori!MC37</f>
        <v>0</v>
      </c>
      <c r="MD40" s="109">
        <f>Juniori!MD37</f>
        <v>0</v>
      </c>
      <c r="ME40" s="109">
        <f>Juniori!ME37</f>
        <v>0</v>
      </c>
      <c r="MF40" s="109">
        <f>Juniori!MF37</f>
        <v>0</v>
      </c>
      <c r="MG40" s="109">
        <f>Juniori!MG37</f>
        <v>0</v>
      </c>
      <c r="MH40" s="109">
        <f>Juniori!MH37</f>
        <v>0</v>
      </c>
      <c r="MI40" s="109">
        <f>Juniori!MI37</f>
        <v>0</v>
      </c>
      <c r="MJ40" s="109">
        <f>Juniori!MJ37</f>
        <v>0</v>
      </c>
      <c r="MK40" s="109">
        <f>Juniori!MK37</f>
        <v>0</v>
      </c>
      <c r="ML40" s="109">
        <f>Juniori!ML37</f>
        <v>0</v>
      </c>
      <c r="MM40" s="109">
        <f>Juniori!MM37</f>
        <v>0</v>
      </c>
      <c r="MN40" s="109">
        <f>Juniori!MN37</f>
        <v>0</v>
      </c>
      <c r="MO40" s="109">
        <f>Juniori!MO37</f>
        <v>0</v>
      </c>
      <c r="MP40" s="109">
        <f>Juniori!MP37</f>
        <v>0</v>
      </c>
      <c r="MQ40" s="109">
        <f>Juniori!MQ37</f>
        <v>0</v>
      </c>
      <c r="MR40" s="109">
        <f>Juniori!MR37</f>
        <v>0</v>
      </c>
      <c r="MS40" s="109">
        <f>Juniori!MS37</f>
        <v>0</v>
      </c>
      <c r="MT40" s="109">
        <f>Juniori!MT37</f>
        <v>0</v>
      </c>
      <c r="MU40" s="109">
        <f>Juniori!MU37</f>
        <v>0</v>
      </c>
      <c r="MV40" s="109">
        <f>Juniori!MV37</f>
        <v>0</v>
      </c>
      <c r="MW40" s="109">
        <f>Juniori!MW37</f>
        <v>0</v>
      </c>
      <c r="MX40" s="109">
        <f>Juniori!MX37</f>
        <v>0</v>
      </c>
      <c r="MY40" s="109">
        <f>Juniori!MY37</f>
        <v>0</v>
      </c>
      <c r="MZ40" s="109">
        <f>Juniori!MZ37</f>
        <v>0</v>
      </c>
      <c r="NA40" s="109">
        <f>Juniori!NA37</f>
        <v>0</v>
      </c>
      <c r="NB40" s="109">
        <f>Juniori!NB37</f>
        <v>0</v>
      </c>
      <c r="NC40" s="109">
        <f>Juniori!NC37</f>
        <v>0</v>
      </c>
      <c r="ND40" s="109">
        <f>Juniori!ND37</f>
        <v>0</v>
      </c>
      <c r="NE40" s="109">
        <f>Juniori!NE37</f>
        <v>0</v>
      </c>
      <c r="NF40" s="109">
        <f>Juniori!NF37</f>
        <v>0</v>
      </c>
      <c r="NG40" s="109">
        <f>Juniori!NG37</f>
        <v>0</v>
      </c>
      <c r="NH40" s="109">
        <f>Juniori!NH37</f>
        <v>0</v>
      </c>
      <c r="NI40" s="109">
        <f>Juniori!NI37</f>
        <v>0</v>
      </c>
      <c r="NJ40" s="109">
        <f>Juniori!NJ37</f>
        <v>0</v>
      </c>
      <c r="NK40" s="109">
        <f>Juniori!NK37</f>
        <v>0</v>
      </c>
      <c r="NL40" s="109">
        <f>Juniori!NL37</f>
        <v>0</v>
      </c>
      <c r="NM40" s="109">
        <f>Juniori!NM37</f>
        <v>0</v>
      </c>
      <c r="NN40" s="109">
        <f>Juniori!NN37</f>
        <v>0</v>
      </c>
      <c r="NO40" s="109">
        <f>Juniori!NO37</f>
        <v>0</v>
      </c>
      <c r="NP40" s="109">
        <f>Juniori!NP37</f>
        <v>0</v>
      </c>
      <c r="NQ40" s="109">
        <f>Juniori!NQ37</f>
        <v>0</v>
      </c>
      <c r="NR40" s="109">
        <f>Juniori!NR37</f>
        <v>0</v>
      </c>
      <c r="NS40" s="109">
        <f>Juniori!NS37</f>
        <v>0</v>
      </c>
      <c r="NT40" s="109">
        <f>Juniori!NT37</f>
        <v>0</v>
      </c>
      <c r="NU40" s="109">
        <f>Juniori!NU37</f>
        <v>0</v>
      </c>
      <c r="NV40" s="109">
        <f>Juniori!NV37</f>
        <v>0</v>
      </c>
      <c r="NW40" s="109">
        <f>Juniori!NW37</f>
        <v>0</v>
      </c>
      <c r="NX40" s="109">
        <f>Juniori!NX37</f>
        <v>0</v>
      </c>
      <c r="NY40" s="109">
        <f>Juniori!NY37</f>
        <v>0</v>
      </c>
      <c r="NZ40" s="109">
        <f>Juniori!NZ37</f>
        <v>0</v>
      </c>
      <c r="OA40" s="109">
        <f>Juniori!OA37</f>
        <v>0</v>
      </c>
      <c r="OB40" s="109">
        <f>Juniori!OB37</f>
        <v>0</v>
      </c>
      <c r="OC40" s="109">
        <f>Juniori!OC37</f>
        <v>0</v>
      </c>
      <c r="OD40" s="109">
        <f>Juniori!OD37</f>
        <v>0</v>
      </c>
      <c r="OE40" s="109">
        <f>Juniori!OE37</f>
        <v>0</v>
      </c>
      <c r="OF40" s="109">
        <f>Juniori!OF37</f>
        <v>0</v>
      </c>
      <c r="OG40" s="109">
        <f>Juniori!OG37</f>
        <v>0</v>
      </c>
      <c r="OH40" s="109">
        <f>Juniori!OH37</f>
        <v>0</v>
      </c>
      <c r="OI40" s="109">
        <f>Juniori!OI37</f>
        <v>0</v>
      </c>
      <c r="OJ40" s="109">
        <f>Juniori!OJ37</f>
        <v>0</v>
      </c>
      <c r="OK40" s="109">
        <f>Juniori!OK37</f>
        <v>0</v>
      </c>
      <c r="OL40" s="109">
        <f>Juniori!OL37</f>
        <v>0</v>
      </c>
      <c r="OM40" s="109">
        <f>Juniori!OM37</f>
        <v>0</v>
      </c>
      <c r="ON40" s="109">
        <f>Juniori!ON37</f>
        <v>0</v>
      </c>
      <c r="OO40" s="109">
        <f>Juniori!OO37</f>
        <v>0</v>
      </c>
      <c r="OP40" s="109">
        <f>Juniori!OP37</f>
        <v>0</v>
      </c>
      <c r="OQ40" s="109">
        <f>Juniori!OQ37</f>
        <v>0</v>
      </c>
      <c r="OR40" s="109">
        <f>Juniori!OR37</f>
        <v>0</v>
      </c>
      <c r="OS40" s="109">
        <f>Juniori!OS37</f>
        <v>0</v>
      </c>
      <c r="OT40" s="109">
        <f>Juniori!OT37</f>
        <v>0</v>
      </c>
      <c r="OU40" s="109">
        <f>Juniori!OU37</f>
        <v>0</v>
      </c>
      <c r="OV40" s="109">
        <f>Juniori!OV37</f>
        <v>0</v>
      </c>
      <c r="OW40" s="109">
        <f>Juniori!OW37</f>
        <v>0</v>
      </c>
      <c r="OX40" s="109">
        <f>Juniori!OX37</f>
        <v>0</v>
      </c>
      <c r="OY40" s="109">
        <f>Juniori!OY37</f>
        <v>0</v>
      </c>
      <c r="OZ40" s="109">
        <f>Juniori!OZ37</f>
        <v>0</v>
      </c>
      <c r="PA40" s="109">
        <f>Juniori!PA37</f>
        <v>0</v>
      </c>
      <c r="PB40" s="109">
        <f>Juniori!PB37</f>
        <v>0</v>
      </c>
      <c r="PC40" s="109">
        <f>Juniori!PC37</f>
        <v>0</v>
      </c>
      <c r="PD40" s="109">
        <f>Juniori!PD37</f>
        <v>0</v>
      </c>
      <c r="PE40" s="109">
        <f>Juniori!PE37</f>
        <v>0</v>
      </c>
      <c r="PF40" s="109">
        <f>Juniori!PF37</f>
        <v>0</v>
      </c>
      <c r="PG40" s="109">
        <f>Juniori!PG37</f>
        <v>0</v>
      </c>
      <c r="PH40" s="109">
        <f>Juniori!PH37</f>
        <v>0</v>
      </c>
      <c r="PI40" s="109">
        <f>Juniori!PI37</f>
        <v>0</v>
      </c>
      <c r="PJ40" s="109">
        <f>Juniori!PJ37</f>
        <v>0</v>
      </c>
      <c r="PK40" s="109">
        <f>Juniori!PK37</f>
        <v>0</v>
      </c>
      <c r="PL40" s="109">
        <f>Juniori!PL37</f>
        <v>0</v>
      </c>
      <c r="PM40" s="109">
        <f>Juniori!PM37</f>
        <v>0</v>
      </c>
      <c r="PN40" s="109">
        <f>Juniori!PN37</f>
        <v>0</v>
      </c>
      <c r="PO40" s="109">
        <f>Juniori!PO37</f>
        <v>0</v>
      </c>
      <c r="PP40" s="109">
        <f>Juniori!PP37</f>
        <v>0</v>
      </c>
      <c r="PQ40" s="109">
        <f>Juniori!PQ37</f>
        <v>0</v>
      </c>
      <c r="PR40" s="109">
        <f>Juniori!PR37</f>
        <v>0</v>
      </c>
      <c r="PS40" s="109">
        <f>Juniori!PS37</f>
        <v>0</v>
      </c>
      <c r="PT40" s="109">
        <f>Juniori!PT37</f>
        <v>0</v>
      </c>
      <c r="PU40" s="109">
        <f>Juniori!PU37</f>
        <v>0</v>
      </c>
      <c r="PV40" s="109">
        <f>Juniori!PV37</f>
        <v>0</v>
      </c>
      <c r="PW40" s="109">
        <f>Juniori!PW37</f>
        <v>0</v>
      </c>
      <c r="PX40" s="109">
        <f>Juniori!PX37</f>
        <v>0</v>
      </c>
      <c r="PY40" s="109">
        <f>Juniori!PY37</f>
        <v>0</v>
      </c>
      <c r="PZ40" s="109">
        <f>Juniori!PZ37</f>
        <v>0</v>
      </c>
      <c r="QA40" s="109">
        <f>Juniori!QA37</f>
        <v>0</v>
      </c>
      <c r="QB40" s="109">
        <f>Juniori!QB37</f>
        <v>0</v>
      </c>
      <c r="QC40" s="109">
        <f>Juniori!QC37</f>
        <v>0</v>
      </c>
      <c r="QD40" s="109">
        <f>Juniori!QD37</f>
        <v>0</v>
      </c>
      <c r="QE40" s="109">
        <f>Juniori!QE37</f>
        <v>0</v>
      </c>
      <c r="QF40" s="109">
        <f>Juniori!QF37</f>
        <v>0</v>
      </c>
      <c r="QG40" s="109">
        <f>Juniori!QG37</f>
        <v>0</v>
      </c>
      <c r="QH40" s="109">
        <f>Juniori!QH37</f>
        <v>0</v>
      </c>
      <c r="QI40" s="109">
        <f>Juniori!QI37</f>
        <v>0</v>
      </c>
      <c r="QJ40" s="109">
        <f>Juniori!QJ37</f>
        <v>0</v>
      </c>
      <c r="QK40" s="109">
        <f>Juniori!QK37</f>
        <v>0</v>
      </c>
      <c r="QL40" s="109">
        <f>Juniori!QL37</f>
        <v>0</v>
      </c>
      <c r="QM40" s="109">
        <f>Juniori!QM37</f>
        <v>0</v>
      </c>
      <c r="QN40" s="109">
        <f>Juniori!QN37</f>
        <v>0</v>
      </c>
      <c r="QO40" s="109">
        <f>Juniori!QO37</f>
        <v>0</v>
      </c>
      <c r="QP40" s="109">
        <f>Juniori!QP37</f>
        <v>0</v>
      </c>
      <c r="QQ40" s="109">
        <f>Juniori!QQ37</f>
        <v>0</v>
      </c>
      <c r="QR40" s="109">
        <f>Juniori!QR37</f>
        <v>0</v>
      </c>
      <c r="QS40" s="109">
        <f>Juniori!QS37</f>
        <v>0</v>
      </c>
      <c r="QT40" s="109">
        <f>Juniori!QT37</f>
        <v>0</v>
      </c>
      <c r="QU40" s="109">
        <f>Juniori!QU37</f>
        <v>0</v>
      </c>
      <c r="QV40" s="109">
        <f>Juniori!QV37</f>
        <v>0</v>
      </c>
      <c r="QW40" s="109">
        <f>Juniori!QW37</f>
        <v>0</v>
      </c>
      <c r="QX40" s="109">
        <f>Juniori!QX37</f>
        <v>0</v>
      </c>
      <c r="QY40" s="109">
        <f>Juniori!QY37</f>
        <v>0</v>
      </c>
      <c r="QZ40" s="109">
        <f>Juniori!QZ37</f>
        <v>0</v>
      </c>
      <c r="RA40" s="109">
        <f>Juniori!RA37</f>
        <v>0</v>
      </c>
      <c r="RB40" s="109">
        <f>Juniori!RB37</f>
        <v>0</v>
      </c>
      <c r="RC40" s="109">
        <f>Juniori!RC37</f>
        <v>0</v>
      </c>
      <c r="RD40" s="109">
        <f>Juniori!RD37</f>
        <v>0</v>
      </c>
      <c r="RE40" s="109">
        <f>Juniori!RE37</f>
        <v>0</v>
      </c>
      <c r="RF40" s="109">
        <f>Juniori!RF37</f>
        <v>0</v>
      </c>
      <c r="RG40" s="109">
        <f>Juniori!RG37</f>
        <v>0</v>
      </c>
      <c r="RH40" s="109">
        <f>Juniori!RH37</f>
        <v>0</v>
      </c>
      <c r="RI40" s="109">
        <f>Juniori!RI37</f>
        <v>0</v>
      </c>
      <c r="RJ40" s="109">
        <f>Juniori!RJ37</f>
        <v>0</v>
      </c>
      <c r="RK40" s="109">
        <f>Juniori!RK37</f>
        <v>0</v>
      </c>
      <c r="RL40" s="109">
        <f>Juniori!RL37</f>
        <v>0</v>
      </c>
      <c r="RM40" s="109">
        <f>Juniori!RM37</f>
        <v>0</v>
      </c>
      <c r="RN40" s="109">
        <f>Juniori!RN37</f>
        <v>0</v>
      </c>
      <c r="RO40" s="109">
        <f>Juniori!RO37</f>
        <v>0</v>
      </c>
      <c r="RP40" s="109">
        <f>Juniori!RP37</f>
        <v>0</v>
      </c>
      <c r="RQ40" s="109">
        <f>Juniori!RQ37</f>
        <v>0</v>
      </c>
      <c r="RR40" s="109">
        <f>Juniori!RR37</f>
        <v>0</v>
      </c>
      <c r="RS40" s="109">
        <f>Juniori!RS37</f>
        <v>0</v>
      </c>
      <c r="RT40" s="109">
        <f>Juniori!RT37</f>
        <v>0</v>
      </c>
      <c r="RU40" s="109">
        <f>Juniori!RU37</f>
        <v>0</v>
      </c>
      <c r="RV40" s="109">
        <f>Juniori!RV37</f>
        <v>0</v>
      </c>
      <c r="RW40" s="109">
        <f>Juniori!RW37</f>
        <v>0</v>
      </c>
      <c r="RX40" s="109">
        <f>Juniori!RX37</f>
        <v>0</v>
      </c>
      <c r="RY40" s="109">
        <f>Juniori!RY37</f>
        <v>0</v>
      </c>
      <c r="RZ40" s="109">
        <f>Juniori!RZ37</f>
        <v>0</v>
      </c>
      <c r="SA40" s="109">
        <f>Juniori!SA37</f>
        <v>0</v>
      </c>
      <c r="SB40" s="109">
        <f>Juniori!SB37</f>
        <v>0</v>
      </c>
      <c r="SC40" s="109">
        <f>Juniori!SC37</f>
        <v>0</v>
      </c>
      <c r="SD40" s="109">
        <f>Juniori!SD37</f>
        <v>0</v>
      </c>
      <c r="SE40" s="109">
        <f>Juniori!SE37</f>
        <v>0</v>
      </c>
      <c r="SF40" s="109">
        <f>Juniori!SF37</f>
        <v>0</v>
      </c>
      <c r="SG40" s="109">
        <f>Juniori!SG37</f>
        <v>0</v>
      </c>
      <c r="SH40" s="109">
        <f>Juniori!SH37</f>
        <v>0</v>
      </c>
      <c r="SI40" s="109">
        <f>Juniori!SI37</f>
        <v>0</v>
      </c>
      <c r="SJ40" s="109">
        <f>Juniori!SJ37</f>
        <v>0</v>
      </c>
      <c r="SK40" s="109">
        <f>Juniori!SK37</f>
        <v>0</v>
      </c>
      <c r="SL40" s="109">
        <f>Juniori!SL37</f>
        <v>0</v>
      </c>
      <c r="SM40" s="109">
        <f>Juniori!SM37</f>
        <v>0</v>
      </c>
      <c r="SN40" s="109">
        <f>Juniori!SN37</f>
        <v>0</v>
      </c>
      <c r="SO40" s="109">
        <f>Juniori!SO37</f>
        <v>0</v>
      </c>
      <c r="SP40" s="109">
        <f>Juniori!SP37</f>
        <v>0</v>
      </c>
      <c r="SQ40" s="109">
        <f>Juniori!SQ37</f>
        <v>0</v>
      </c>
      <c r="SR40" s="109">
        <f>Juniori!SR37</f>
        <v>0</v>
      </c>
      <c r="SS40" s="109">
        <f>Juniori!SS37</f>
        <v>0</v>
      </c>
      <c r="ST40" s="109">
        <f>Juniori!ST37</f>
        <v>0</v>
      </c>
      <c r="SU40" s="109">
        <f>Juniori!SU37</f>
        <v>0</v>
      </c>
      <c r="SV40" s="109">
        <f>Juniori!SV37</f>
        <v>0</v>
      </c>
      <c r="SW40" s="109">
        <f>Juniori!SW37</f>
        <v>0</v>
      </c>
      <c r="SX40" s="109">
        <f>Juniori!SX37</f>
        <v>0</v>
      </c>
      <c r="SY40" s="109">
        <f>Juniori!SY37</f>
        <v>0</v>
      </c>
      <c r="SZ40" s="109">
        <f>Juniori!SZ37</f>
        <v>0</v>
      </c>
      <c r="TA40" s="109">
        <f>Juniori!TA37</f>
        <v>0</v>
      </c>
      <c r="TB40" s="109">
        <f>Juniori!TB37</f>
        <v>0</v>
      </c>
    </row>
    <row r="41" spans="1:522" s="10" customFormat="1" ht="18" customHeight="1" x14ac:dyDescent="0.2">
      <c r="A41" s="12"/>
      <c r="B41" s="11" t="s">
        <v>713</v>
      </c>
      <c r="C41" s="1">
        <v>12902</v>
      </c>
      <c r="D41" s="1">
        <v>2019</v>
      </c>
      <c r="E41" s="4" t="s">
        <v>429</v>
      </c>
      <c r="F41" s="1">
        <v>9513</v>
      </c>
      <c r="G41" s="9" t="s">
        <v>132</v>
      </c>
      <c r="H41" s="4" t="s">
        <v>77</v>
      </c>
      <c r="I41" s="1">
        <f>SUM(K41:TB41)</f>
        <v>5</v>
      </c>
      <c r="J41" s="12">
        <f>Tabuľka311[[#This Row],[Stĺpec9]]</f>
        <v>5</v>
      </c>
      <c r="K41" s="109">
        <f>'Kôň roka'!K118</f>
        <v>0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>
        <v>5</v>
      </c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</row>
    <row r="42" spans="1:522" s="10" customFormat="1" ht="18" customHeight="1" x14ac:dyDescent="0.2">
      <c r="A42" s="12">
        <v>32</v>
      </c>
      <c r="B42" s="11" t="s">
        <v>638</v>
      </c>
      <c r="C42" s="1">
        <v>12604</v>
      </c>
      <c r="D42" s="1"/>
      <c r="E42" s="4" t="s">
        <v>21</v>
      </c>
      <c r="F42" s="9" t="s">
        <v>22</v>
      </c>
      <c r="G42" s="9" t="s">
        <v>129</v>
      </c>
      <c r="H42" s="4" t="s">
        <v>23</v>
      </c>
      <c r="I42" s="1">
        <f>SUM(K42:TB42)</f>
        <v>4</v>
      </c>
      <c r="J42" s="12">
        <f>Tabuľka311[[#This Row],[Stĺpec9]]</f>
        <v>4</v>
      </c>
      <c r="K42" s="109">
        <f>Seniori!K26</f>
        <v>0</v>
      </c>
      <c r="L42" s="109">
        <f>Seniori!L26</f>
        <v>0</v>
      </c>
      <c r="M42" s="109">
        <f>Seniori!M26</f>
        <v>0</v>
      </c>
      <c r="N42" s="109">
        <f>Seniori!N26</f>
        <v>0</v>
      </c>
      <c r="O42" s="109">
        <f>Seniori!O26</f>
        <v>0</v>
      </c>
      <c r="P42" s="109">
        <f>Seniori!P26</f>
        <v>0</v>
      </c>
      <c r="Q42" s="109">
        <f>Seniori!Q26</f>
        <v>0</v>
      </c>
      <c r="R42" s="109">
        <f>Seniori!R26</f>
        <v>0</v>
      </c>
      <c r="S42" s="109">
        <f>Seniori!S26</f>
        <v>0</v>
      </c>
      <c r="T42" s="109">
        <f>Seniori!T26</f>
        <v>0</v>
      </c>
      <c r="U42" s="109">
        <f>Seniori!U26</f>
        <v>0</v>
      </c>
      <c r="V42" s="109">
        <f>Seniori!V26</f>
        <v>0</v>
      </c>
      <c r="W42" s="109">
        <f>Seniori!W26</f>
        <v>0</v>
      </c>
      <c r="X42" s="109">
        <f>Seniori!X26</f>
        <v>0</v>
      </c>
      <c r="Y42" s="109">
        <f>Seniori!Y26</f>
        <v>0</v>
      </c>
      <c r="Z42" s="109">
        <f>Seniori!Z26</f>
        <v>0</v>
      </c>
      <c r="AA42" s="109">
        <f>Seniori!AA26</f>
        <v>0</v>
      </c>
      <c r="AB42" s="109">
        <f>Seniori!AB26</f>
        <v>0</v>
      </c>
      <c r="AC42" s="109">
        <f>Seniori!AC26</f>
        <v>0</v>
      </c>
      <c r="AD42" s="109">
        <f>Seniori!AD26</f>
        <v>0</v>
      </c>
      <c r="AE42" s="109">
        <f>Seniori!AE26</f>
        <v>0</v>
      </c>
      <c r="AF42" s="109">
        <f>Seniori!AF26</f>
        <v>0</v>
      </c>
      <c r="AG42" s="109">
        <f>Seniori!AG26</f>
        <v>0</v>
      </c>
      <c r="AH42" s="109">
        <f>Seniori!AH26</f>
        <v>0</v>
      </c>
      <c r="AI42" s="109">
        <f>Seniori!AI26</f>
        <v>0</v>
      </c>
      <c r="AJ42" s="109">
        <f>Seniori!AJ26</f>
        <v>0</v>
      </c>
      <c r="AK42" s="109">
        <f>Seniori!AK26</f>
        <v>0</v>
      </c>
      <c r="AL42" s="109">
        <f>Seniori!AL26</f>
        <v>0</v>
      </c>
      <c r="AM42" s="109">
        <f>Seniori!AM26</f>
        <v>0</v>
      </c>
      <c r="AN42" s="109">
        <f>Seniori!AN26</f>
        <v>0</v>
      </c>
      <c r="AO42" s="109">
        <f>Seniori!AO26</f>
        <v>0</v>
      </c>
      <c r="AP42" s="109">
        <f>Seniori!AP26</f>
        <v>0</v>
      </c>
      <c r="AQ42" s="109">
        <f>Seniori!AQ26</f>
        <v>0</v>
      </c>
      <c r="AR42" s="109">
        <f>Seniori!AR26</f>
        <v>0</v>
      </c>
      <c r="AS42" s="109">
        <f>Seniori!AS26</f>
        <v>0</v>
      </c>
      <c r="AT42" s="109">
        <f>Seniori!AT26</f>
        <v>0</v>
      </c>
      <c r="AU42" s="109">
        <f>Seniori!AU26</f>
        <v>0</v>
      </c>
      <c r="AV42" s="109">
        <f>Seniori!AV26</f>
        <v>0</v>
      </c>
      <c r="AW42" s="109">
        <f>Seniori!AW26</f>
        <v>0</v>
      </c>
      <c r="AX42" s="109">
        <f>Seniori!AX26</f>
        <v>0</v>
      </c>
      <c r="AY42" s="109">
        <f>Seniori!AY26</f>
        <v>0</v>
      </c>
      <c r="AZ42" s="109">
        <f>Seniori!AZ26</f>
        <v>0</v>
      </c>
      <c r="BA42" s="109">
        <f>Seniori!BA26</f>
        <v>0</v>
      </c>
      <c r="BB42" s="109">
        <f>Seniori!BB26</f>
        <v>0</v>
      </c>
      <c r="BC42" s="109">
        <f>Seniori!BC26</f>
        <v>0</v>
      </c>
      <c r="BD42" s="109">
        <f>Seniori!BD26</f>
        <v>0</v>
      </c>
      <c r="BE42" s="109">
        <f>Seniori!BE26</f>
        <v>0</v>
      </c>
      <c r="BF42" s="109">
        <f>Seniori!BF26</f>
        <v>0</v>
      </c>
      <c r="BG42" s="109">
        <f>Seniori!BG26</f>
        <v>0</v>
      </c>
      <c r="BH42" s="109">
        <f>Seniori!BH26</f>
        <v>0</v>
      </c>
      <c r="BI42" s="109">
        <f>Seniori!BI26</f>
        <v>0</v>
      </c>
      <c r="BJ42" s="109">
        <f>Seniori!BJ26</f>
        <v>0</v>
      </c>
      <c r="BK42" s="109">
        <f>Seniori!BK26</f>
        <v>0</v>
      </c>
      <c r="BL42" s="109">
        <f>Seniori!BL26</f>
        <v>0</v>
      </c>
      <c r="BM42" s="109">
        <f>Seniori!BM26</f>
        <v>0</v>
      </c>
      <c r="BN42" s="109">
        <f>Seniori!BN26</f>
        <v>0</v>
      </c>
      <c r="BO42" s="109">
        <f>Seniori!BO26</f>
        <v>0</v>
      </c>
      <c r="BP42" s="109">
        <f>Seniori!BP26</f>
        <v>0</v>
      </c>
      <c r="BQ42" s="109">
        <f>Seniori!BQ26</f>
        <v>0</v>
      </c>
      <c r="BR42" s="109">
        <f>Seniori!BR26</f>
        <v>0</v>
      </c>
      <c r="BS42" s="109">
        <f>Seniori!BS26</f>
        <v>0</v>
      </c>
      <c r="BT42" s="109">
        <f>Seniori!BT26</f>
        <v>0</v>
      </c>
      <c r="BU42" s="109">
        <f>Seniori!BU26</f>
        <v>0</v>
      </c>
      <c r="BV42" s="109">
        <f>Seniori!BV26</f>
        <v>0</v>
      </c>
      <c r="BW42" s="109">
        <f>Seniori!BW26</f>
        <v>0</v>
      </c>
      <c r="BX42" s="109">
        <f>Seniori!BX26</f>
        <v>0</v>
      </c>
      <c r="BY42" s="109">
        <f>Seniori!BY26</f>
        <v>0</v>
      </c>
      <c r="BZ42" s="109">
        <f>Seniori!BZ26</f>
        <v>0</v>
      </c>
      <c r="CA42" s="109">
        <f>Seniori!CA26</f>
        <v>0</v>
      </c>
      <c r="CB42" s="109">
        <f>Seniori!CB26</f>
        <v>0</v>
      </c>
      <c r="CC42" s="109">
        <f>Seniori!CC26</f>
        <v>0</v>
      </c>
      <c r="CD42" s="109">
        <f>Seniori!CD26</f>
        <v>0</v>
      </c>
      <c r="CE42" s="109">
        <f>Seniori!CE26</f>
        <v>0</v>
      </c>
      <c r="CF42" s="109">
        <f>Seniori!CF26</f>
        <v>0</v>
      </c>
      <c r="CG42" s="109">
        <f>Seniori!CG26</f>
        <v>0</v>
      </c>
      <c r="CH42" s="109">
        <f>Seniori!CH26</f>
        <v>0</v>
      </c>
      <c r="CI42" s="109">
        <f>Seniori!CI26</f>
        <v>0</v>
      </c>
      <c r="CJ42" s="109">
        <f>Seniori!CJ26</f>
        <v>0</v>
      </c>
      <c r="CK42" s="109">
        <f>Seniori!CK26</f>
        <v>0</v>
      </c>
      <c r="CL42" s="109">
        <f>Seniori!CL26</f>
        <v>0</v>
      </c>
      <c r="CM42" s="109">
        <f>Seniori!CM26</f>
        <v>0</v>
      </c>
      <c r="CN42" s="109">
        <f>Seniori!CN26</f>
        <v>0</v>
      </c>
      <c r="CO42" s="109">
        <f>Seniori!CO26</f>
        <v>0</v>
      </c>
      <c r="CP42" s="109">
        <f>Seniori!CP26</f>
        <v>0</v>
      </c>
      <c r="CQ42" s="109">
        <f>Seniori!CQ26</f>
        <v>0</v>
      </c>
      <c r="CR42" s="109">
        <f>Seniori!CR26</f>
        <v>0</v>
      </c>
      <c r="CS42" s="109">
        <f>Seniori!CS26</f>
        <v>0</v>
      </c>
      <c r="CT42" s="109">
        <f>Seniori!CT26</f>
        <v>0</v>
      </c>
      <c r="CU42" s="109">
        <f>Seniori!CU26</f>
        <v>0</v>
      </c>
      <c r="CV42" s="109">
        <f>Seniori!CV26</f>
        <v>0</v>
      </c>
      <c r="CW42" s="109">
        <f>Seniori!CW26</f>
        <v>0</v>
      </c>
      <c r="CX42" s="109">
        <f>Seniori!CX26</f>
        <v>0</v>
      </c>
      <c r="CY42" s="109">
        <f>Seniori!CY26</f>
        <v>0</v>
      </c>
      <c r="CZ42" s="109">
        <f>Seniori!CZ26</f>
        <v>0</v>
      </c>
      <c r="DA42" s="109">
        <f>Seniori!DA26</f>
        <v>0</v>
      </c>
      <c r="DB42" s="109">
        <f>Seniori!DB26</f>
        <v>0</v>
      </c>
      <c r="DC42" s="109">
        <f>Seniori!DC26</f>
        <v>0</v>
      </c>
      <c r="DD42" s="109">
        <f>Seniori!DD26</f>
        <v>0</v>
      </c>
      <c r="DE42" s="109">
        <f>Seniori!DE26</f>
        <v>0</v>
      </c>
      <c r="DF42" s="109">
        <f>Seniori!DF26</f>
        <v>0</v>
      </c>
      <c r="DG42" s="109">
        <f>Seniori!DG26</f>
        <v>0</v>
      </c>
      <c r="DH42" s="109">
        <f>Seniori!DH26</f>
        <v>0</v>
      </c>
      <c r="DI42" s="109">
        <f>Seniori!DI26</f>
        <v>0</v>
      </c>
      <c r="DJ42" s="109">
        <f>Seniori!DJ26</f>
        <v>0</v>
      </c>
      <c r="DK42" s="109">
        <f>Seniori!DK26</f>
        <v>0</v>
      </c>
      <c r="DL42" s="109">
        <f>Seniori!DL26</f>
        <v>0</v>
      </c>
      <c r="DM42" s="109">
        <f>Seniori!DM26</f>
        <v>0</v>
      </c>
      <c r="DN42" s="109">
        <f>Seniori!DN26</f>
        <v>0</v>
      </c>
      <c r="DO42" s="109">
        <f>Seniori!DO26</f>
        <v>0</v>
      </c>
      <c r="DP42" s="109">
        <f>Seniori!DP26</f>
        <v>0</v>
      </c>
      <c r="DQ42" s="109">
        <f>Seniori!DQ26</f>
        <v>0</v>
      </c>
      <c r="DR42" s="109">
        <f>Seniori!DR26</f>
        <v>0</v>
      </c>
      <c r="DS42" s="109">
        <f>Seniori!DS26</f>
        <v>0</v>
      </c>
      <c r="DT42" s="109">
        <f>Seniori!DT26</f>
        <v>0</v>
      </c>
      <c r="DU42" s="109">
        <f>Seniori!DU26</f>
        <v>0</v>
      </c>
      <c r="DV42" s="109">
        <f>Seniori!DV26</f>
        <v>0</v>
      </c>
      <c r="DW42" s="109">
        <f>Seniori!DW26</f>
        <v>0</v>
      </c>
      <c r="DX42" s="109">
        <f>Seniori!DX26</f>
        <v>0</v>
      </c>
      <c r="DY42" s="109">
        <f>Seniori!DY26</f>
        <v>0</v>
      </c>
      <c r="DZ42" s="109">
        <f>Seniori!DZ26</f>
        <v>0</v>
      </c>
      <c r="EA42" s="109">
        <f>Seniori!EA26</f>
        <v>0</v>
      </c>
      <c r="EB42" s="109">
        <f>Seniori!EB26</f>
        <v>0</v>
      </c>
      <c r="EC42" s="109">
        <f>Seniori!EC26</f>
        <v>0</v>
      </c>
      <c r="ED42" s="109">
        <f>Seniori!ED26</f>
        <v>0</v>
      </c>
      <c r="EE42" s="109">
        <f>Seniori!EE26</f>
        <v>0</v>
      </c>
      <c r="EF42" s="109">
        <f>Seniori!EF26</f>
        <v>0</v>
      </c>
      <c r="EG42" s="109">
        <f>Seniori!EG26</f>
        <v>0</v>
      </c>
      <c r="EH42" s="109">
        <f>Seniori!EH26</f>
        <v>0</v>
      </c>
      <c r="EI42" s="109">
        <f>Seniori!EI26</f>
        <v>0</v>
      </c>
      <c r="EJ42" s="109" t="str">
        <f>Seniori!EJ26</f>
        <v>o</v>
      </c>
      <c r="EK42" s="109">
        <f>Seniori!EK26</f>
        <v>0</v>
      </c>
      <c r="EL42" s="109">
        <f>Seniori!EL26</f>
        <v>0</v>
      </c>
      <c r="EM42" s="109">
        <f>Seniori!EM26</f>
        <v>0</v>
      </c>
      <c r="EN42" s="109">
        <f>Seniori!EN26</f>
        <v>0</v>
      </c>
      <c r="EO42" s="109">
        <f>Seniori!EO26</f>
        <v>0</v>
      </c>
      <c r="EP42" s="109">
        <f>Seniori!EP26</f>
        <v>0</v>
      </c>
      <c r="EQ42" s="109">
        <f>Seniori!EQ26</f>
        <v>0</v>
      </c>
      <c r="ER42" s="109">
        <f>Seniori!ER26</f>
        <v>0</v>
      </c>
      <c r="ES42" s="109">
        <f>Seniori!ES26</f>
        <v>0</v>
      </c>
      <c r="ET42" s="109">
        <f>Seniori!ET26</f>
        <v>0</v>
      </c>
      <c r="EU42" s="109">
        <f>Seniori!EU26</f>
        <v>2</v>
      </c>
      <c r="EV42" s="109">
        <f>Seniori!EV26</f>
        <v>0</v>
      </c>
      <c r="EW42" s="109">
        <f>Seniori!EW26</f>
        <v>0</v>
      </c>
      <c r="EX42" s="109">
        <f>Seniori!EX26</f>
        <v>0</v>
      </c>
      <c r="EY42" s="109">
        <f>Seniori!EY26</f>
        <v>0</v>
      </c>
      <c r="EZ42" s="109">
        <f>Seniori!EZ26</f>
        <v>0</v>
      </c>
      <c r="FA42" s="109">
        <f>Seniori!FA26</f>
        <v>0</v>
      </c>
      <c r="FB42" s="109">
        <f>Seniori!FB26</f>
        <v>0</v>
      </c>
      <c r="FC42" s="109">
        <f>Seniori!FC26</f>
        <v>0</v>
      </c>
      <c r="FD42" s="109">
        <f>Seniori!FD26</f>
        <v>0</v>
      </c>
      <c r="FE42" s="109">
        <f>Seniori!FE26</f>
        <v>0</v>
      </c>
      <c r="FF42" s="109">
        <f>Seniori!FF26</f>
        <v>0</v>
      </c>
      <c r="FG42" s="109">
        <f>Seniori!FG26</f>
        <v>0</v>
      </c>
      <c r="FH42" s="109">
        <f>Seniori!FH26</f>
        <v>0</v>
      </c>
      <c r="FI42" s="109">
        <f>Seniori!FI26</f>
        <v>0</v>
      </c>
      <c r="FJ42" s="109">
        <f>Seniori!FJ26</f>
        <v>0</v>
      </c>
      <c r="FK42" s="109">
        <f>Seniori!FK26</f>
        <v>0</v>
      </c>
      <c r="FL42" s="109">
        <f>Seniori!FL26</f>
        <v>0</v>
      </c>
      <c r="FM42" s="109">
        <f>Seniori!FM26</f>
        <v>0</v>
      </c>
      <c r="FN42" s="109">
        <f>Seniori!FN26</f>
        <v>0</v>
      </c>
      <c r="FO42" s="109">
        <f>Seniori!FO26</f>
        <v>0</v>
      </c>
      <c r="FP42" s="109">
        <f>Seniori!FP26</f>
        <v>0</v>
      </c>
      <c r="FQ42" s="109">
        <f>Seniori!FQ26</f>
        <v>0</v>
      </c>
      <c r="FR42" s="109">
        <f>Seniori!FR26</f>
        <v>0</v>
      </c>
      <c r="FS42" s="109">
        <f>Seniori!FS26</f>
        <v>0</v>
      </c>
      <c r="FT42" s="109">
        <f>Seniori!FT26</f>
        <v>0</v>
      </c>
      <c r="FU42" s="109">
        <f>Seniori!FU26</f>
        <v>0</v>
      </c>
      <c r="FV42" s="109">
        <f>Seniori!FV26</f>
        <v>0</v>
      </c>
      <c r="FW42" s="109">
        <f>Seniori!FW26</f>
        <v>0</v>
      </c>
      <c r="FX42" s="109">
        <f>Seniori!FX26</f>
        <v>0</v>
      </c>
      <c r="FY42" s="109">
        <f>Seniori!FY26</f>
        <v>0</v>
      </c>
      <c r="FZ42" s="109">
        <f>Seniori!FZ26</f>
        <v>0</v>
      </c>
      <c r="GA42" s="109">
        <f>Seniori!GA26</f>
        <v>0</v>
      </c>
      <c r="GB42" s="109">
        <f>Seniori!GB26</f>
        <v>0</v>
      </c>
      <c r="GC42" s="109">
        <f>Seniori!GC26</f>
        <v>0</v>
      </c>
      <c r="GD42" s="109">
        <f>Seniori!GD26</f>
        <v>0</v>
      </c>
      <c r="GE42" s="109">
        <f>Seniori!GE26</f>
        <v>0</v>
      </c>
      <c r="GF42" s="109">
        <f>Seniori!GF26</f>
        <v>0</v>
      </c>
      <c r="GG42" s="109">
        <f>Seniori!GG26</f>
        <v>0</v>
      </c>
      <c r="GH42" s="109">
        <f>Seniori!GH26</f>
        <v>0</v>
      </c>
      <c r="GI42" s="109">
        <f>Seniori!GI26</f>
        <v>0</v>
      </c>
      <c r="GJ42" s="109">
        <f>Seniori!GJ26</f>
        <v>0</v>
      </c>
      <c r="GK42" s="109">
        <f>Seniori!GK26</f>
        <v>0</v>
      </c>
      <c r="GL42" s="109">
        <f>Seniori!GL26</f>
        <v>0</v>
      </c>
      <c r="GM42" s="109">
        <f>Seniori!GM26</f>
        <v>0</v>
      </c>
      <c r="GN42" s="109">
        <f>Seniori!GN26</f>
        <v>0</v>
      </c>
      <c r="GO42" s="109">
        <f>Seniori!GO26</f>
        <v>0</v>
      </c>
      <c r="GP42" s="109">
        <f>Seniori!GP26</f>
        <v>0</v>
      </c>
      <c r="GQ42" s="109">
        <f>Seniori!GQ26</f>
        <v>0</v>
      </c>
      <c r="GR42" s="109">
        <f>Seniori!GR26</f>
        <v>0</v>
      </c>
      <c r="GS42" s="109">
        <f>Seniori!GS26</f>
        <v>0</v>
      </c>
      <c r="GT42" s="109">
        <f>Seniori!GT26</f>
        <v>0</v>
      </c>
      <c r="GU42" s="109">
        <f>Seniori!GU26</f>
        <v>0</v>
      </c>
      <c r="GV42" s="109">
        <f>Seniori!GV26</f>
        <v>0</v>
      </c>
      <c r="GW42" s="109">
        <f>Seniori!GW26</f>
        <v>0</v>
      </c>
      <c r="GX42" s="109">
        <f>Seniori!GX26</f>
        <v>0</v>
      </c>
      <c r="GY42" s="109">
        <f>Seniori!GY26</f>
        <v>0</v>
      </c>
      <c r="GZ42" s="109">
        <f>Seniori!GZ26</f>
        <v>0</v>
      </c>
      <c r="HA42" s="109">
        <f>Seniori!HA26</f>
        <v>0</v>
      </c>
      <c r="HB42" s="109">
        <f>Seniori!HB26</f>
        <v>0</v>
      </c>
      <c r="HC42" s="109">
        <f>Seniori!HC26</f>
        <v>0</v>
      </c>
      <c r="HD42" s="109">
        <f>Seniori!HD26</f>
        <v>2</v>
      </c>
      <c r="HE42" s="109">
        <f>Seniori!HE26</f>
        <v>0</v>
      </c>
      <c r="HF42" s="109">
        <f>Seniori!HF26</f>
        <v>0</v>
      </c>
      <c r="HG42" s="109">
        <f>Seniori!HG26</f>
        <v>0</v>
      </c>
      <c r="HH42" s="109">
        <f>Seniori!HH26</f>
        <v>0</v>
      </c>
      <c r="HI42" s="109">
        <f>Seniori!HI26</f>
        <v>0</v>
      </c>
      <c r="HJ42" s="109">
        <f>Seniori!HJ26</f>
        <v>0</v>
      </c>
      <c r="HK42" s="109">
        <f>Seniori!HK26</f>
        <v>0</v>
      </c>
      <c r="HL42" s="109">
        <f>Seniori!HL26</f>
        <v>0</v>
      </c>
      <c r="HM42" s="109">
        <f>Seniori!HM26</f>
        <v>0</v>
      </c>
      <c r="HN42" s="109">
        <f>Seniori!HN26</f>
        <v>0</v>
      </c>
      <c r="HO42" s="109">
        <f>Seniori!HO26</f>
        <v>0</v>
      </c>
      <c r="HP42" s="109">
        <f>Seniori!HP26</f>
        <v>0</v>
      </c>
      <c r="HQ42" s="109">
        <f>Seniori!HQ26</f>
        <v>0</v>
      </c>
      <c r="HR42" s="109">
        <f>Seniori!HR26</f>
        <v>0</v>
      </c>
      <c r="HS42" s="109">
        <f>Seniori!HS26</f>
        <v>0</v>
      </c>
      <c r="HT42" s="109">
        <f>Seniori!HT26</f>
        <v>0</v>
      </c>
      <c r="HU42" s="109">
        <f>Seniori!HU26</f>
        <v>0</v>
      </c>
      <c r="HV42" s="109">
        <f>Seniori!HV26</f>
        <v>0</v>
      </c>
      <c r="HW42" s="109">
        <f>Seniori!HW26</f>
        <v>0</v>
      </c>
      <c r="HX42" s="109">
        <f>Seniori!HX26</f>
        <v>0</v>
      </c>
      <c r="HY42" s="109">
        <f>Seniori!HY26</f>
        <v>0</v>
      </c>
      <c r="HZ42" s="109">
        <f>Seniori!HZ26</f>
        <v>0</v>
      </c>
      <c r="IA42" s="109">
        <f>Seniori!IA26</f>
        <v>0</v>
      </c>
      <c r="IB42" s="109">
        <f>Seniori!IB26</f>
        <v>0</v>
      </c>
      <c r="IC42" s="109">
        <f>Seniori!IC26</f>
        <v>0</v>
      </c>
      <c r="ID42" s="109">
        <f>Seniori!ID26</f>
        <v>0</v>
      </c>
      <c r="IE42" s="109">
        <f>Seniori!IE26</f>
        <v>0</v>
      </c>
      <c r="IF42" s="109">
        <f>Seniori!IF26</f>
        <v>0</v>
      </c>
      <c r="IG42" s="109">
        <f>Seniori!IG26</f>
        <v>0</v>
      </c>
      <c r="IH42" s="109">
        <f>Seniori!IH26</f>
        <v>0</v>
      </c>
      <c r="II42" s="109">
        <f>Seniori!II26</f>
        <v>0</v>
      </c>
      <c r="IJ42" s="109">
        <f>Seniori!IJ26</f>
        <v>0</v>
      </c>
      <c r="IK42" s="109">
        <f>Seniori!IK26</f>
        <v>0</v>
      </c>
      <c r="IL42" s="109">
        <f>Seniori!IL26</f>
        <v>0</v>
      </c>
      <c r="IM42" s="109">
        <f>Seniori!IM26</f>
        <v>0</v>
      </c>
      <c r="IN42" s="109">
        <f>Seniori!IN26</f>
        <v>0</v>
      </c>
      <c r="IO42" s="109">
        <f>Seniori!IO26</f>
        <v>0</v>
      </c>
      <c r="IP42" s="109">
        <f>Seniori!IP26</f>
        <v>0</v>
      </c>
      <c r="IQ42" s="109">
        <f>Seniori!IQ26</f>
        <v>0</v>
      </c>
      <c r="IR42" s="109">
        <f>Seniori!IR26</f>
        <v>0</v>
      </c>
      <c r="IS42" s="109">
        <f>Seniori!IS26</f>
        <v>0</v>
      </c>
      <c r="IT42" s="109">
        <f>Seniori!IT26</f>
        <v>0</v>
      </c>
      <c r="IU42" s="109">
        <f>Seniori!IU26</f>
        <v>0</v>
      </c>
      <c r="IV42" s="109">
        <f>Seniori!IV26</f>
        <v>0</v>
      </c>
      <c r="IW42" s="109">
        <f>Seniori!IW26</f>
        <v>0</v>
      </c>
      <c r="IX42" s="109">
        <f>Seniori!IX26</f>
        <v>0</v>
      </c>
      <c r="IY42" s="109">
        <f>Seniori!IY26</f>
        <v>0</v>
      </c>
      <c r="IZ42" s="109">
        <f>Seniori!IZ26</f>
        <v>0</v>
      </c>
      <c r="JA42" s="109">
        <f>Seniori!JA26</f>
        <v>0</v>
      </c>
      <c r="JB42" s="109">
        <f>Seniori!JB26</f>
        <v>0</v>
      </c>
      <c r="JC42" s="109">
        <f>Seniori!JC26</f>
        <v>0</v>
      </c>
      <c r="JD42" s="109">
        <f>Seniori!JD26</f>
        <v>0</v>
      </c>
      <c r="JE42" s="109">
        <f>Seniori!JE26</f>
        <v>0</v>
      </c>
      <c r="JF42" s="109">
        <f>Seniori!JF26</f>
        <v>0</v>
      </c>
      <c r="JG42" s="109">
        <f>Seniori!JG26</f>
        <v>0</v>
      </c>
      <c r="JH42" s="109">
        <f>Seniori!JH26</f>
        <v>0</v>
      </c>
      <c r="JI42" s="109">
        <f>Seniori!JI26</f>
        <v>0</v>
      </c>
      <c r="JJ42" s="109">
        <f>Seniori!JJ26</f>
        <v>0</v>
      </c>
      <c r="JK42" s="109">
        <f>Seniori!JK26</f>
        <v>0</v>
      </c>
      <c r="JL42" s="109">
        <f>Seniori!JL26</f>
        <v>0</v>
      </c>
      <c r="JM42" s="109">
        <f>Seniori!JM26</f>
        <v>0</v>
      </c>
      <c r="JN42" s="109">
        <f>Seniori!JN26</f>
        <v>0</v>
      </c>
      <c r="JO42" s="109">
        <f>Seniori!JO26</f>
        <v>0</v>
      </c>
      <c r="JP42" s="109">
        <f>Seniori!JP26</f>
        <v>0</v>
      </c>
      <c r="JQ42" s="109">
        <f>Seniori!JQ26</f>
        <v>0</v>
      </c>
      <c r="JR42" s="109">
        <f>Seniori!JR26</f>
        <v>0</v>
      </c>
      <c r="JS42" s="109">
        <f>Seniori!JS26</f>
        <v>0</v>
      </c>
      <c r="JT42" s="109">
        <f>Seniori!JT26</f>
        <v>0</v>
      </c>
      <c r="JU42" s="109">
        <f>Seniori!JU26</f>
        <v>0</v>
      </c>
      <c r="JV42" s="109">
        <f>Seniori!JV26</f>
        <v>0</v>
      </c>
      <c r="JW42" s="109">
        <f>Seniori!JW26</f>
        <v>0</v>
      </c>
      <c r="JX42" s="109">
        <f>Seniori!JX26</f>
        <v>0</v>
      </c>
      <c r="JY42" s="109">
        <f>Seniori!JY26</f>
        <v>0</v>
      </c>
      <c r="JZ42" s="109">
        <f>Seniori!JZ26</f>
        <v>0</v>
      </c>
      <c r="KA42" s="109">
        <f>Seniori!KA26</f>
        <v>0</v>
      </c>
      <c r="KB42" s="109">
        <f>Seniori!KB26</f>
        <v>0</v>
      </c>
      <c r="KC42" s="109">
        <f>Seniori!KC26</f>
        <v>0</v>
      </c>
      <c r="KD42" s="109">
        <f>Seniori!KD26</f>
        <v>0</v>
      </c>
      <c r="KE42" s="109">
        <f>Seniori!KE26</f>
        <v>0</v>
      </c>
      <c r="KF42" s="109">
        <f>Seniori!KF26</f>
        <v>0</v>
      </c>
      <c r="KG42" s="109">
        <f>Seniori!KG26</f>
        <v>0</v>
      </c>
      <c r="KH42" s="109">
        <f>Seniori!KH26</f>
        <v>0</v>
      </c>
      <c r="KI42" s="109">
        <f>Seniori!KI26</f>
        <v>0</v>
      </c>
      <c r="KJ42" s="109">
        <f>Seniori!KJ26</f>
        <v>0</v>
      </c>
      <c r="KK42" s="109">
        <f>Seniori!KK26</f>
        <v>0</v>
      </c>
      <c r="KL42" s="109">
        <f>Seniori!KL26</f>
        <v>0</v>
      </c>
      <c r="KM42" s="109">
        <f>Seniori!KM26</f>
        <v>0</v>
      </c>
      <c r="KN42" s="109">
        <f>Seniori!KN26</f>
        <v>0</v>
      </c>
      <c r="KO42" s="109">
        <f>Seniori!KO26</f>
        <v>0</v>
      </c>
      <c r="KP42" s="109">
        <f>Seniori!KP26</f>
        <v>0</v>
      </c>
      <c r="KQ42" s="109">
        <f>Seniori!KQ26</f>
        <v>0</v>
      </c>
      <c r="KR42" s="109">
        <f>Seniori!KR26</f>
        <v>0</v>
      </c>
      <c r="KS42" s="109">
        <f>Seniori!KS26</f>
        <v>0</v>
      </c>
      <c r="KT42" s="109">
        <f>Seniori!KT26</f>
        <v>0</v>
      </c>
      <c r="KU42" s="109">
        <f>Seniori!KU26</f>
        <v>0</v>
      </c>
      <c r="KV42" s="109">
        <f>Seniori!KV26</f>
        <v>0</v>
      </c>
      <c r="KW42" s="109">
        <f>Seniori!KW26</f>
        <v>0</v>
      </c>
      <c r="KX42" s="109">
        <f>Seniori!KX26</f>
        <v>0</v>
      </c>
      <c r="KY42" s="109">
        <f>Seniori!KY26</f>
        <v>0</v>
      </c>
      <c r="KZ42" s="109">
        <f>Seniori!KZ26</f>
        <v>0</v>
      </c>
      <c r="LA42" s="109">
        <f>Seniori!LA26</f>
        <v>0</v>
      </c>
      <c r="LB42" s="109">
        <f>Seniori!LB26</f>
        <v>0</v>
      </c>
      <c r="LC42" s="109">
        <f>Seniori!LC26</f>
        <v>0</v>
      </c>
      <c r="LD42" s="109">
        <f>Seniori!LD26</f>
        <v>0</v>
      </c>
      <c r="LE42" s="109">
        <f>Seniori!LE26</f>
        <v>0</v>
      </c>
      <c r="LF42" s="109">
        <f>Seniori!LF26</f>
        <v>0</v>
      </c>
      <c r="LG42" s="109">
        <f>Seniori!LG26</f>
        <v>0</v>
      </c>
      <c r="LH42" s="109">
        <f>Seniori!LH26</f>
        <v>0</v>
      </c>
      <c r="LI42" s="109">
        <f>Seniori!LI26</f>
        <v>0</v>
      </c>
      <c r="LJ42" s="109">
        <f>Seniori!LJ26</f>
        <v>0</v>
      </c>
      <c r="LK42" s="109">
        <f>Seniori!LK26</f>
        <v>0</v>
      </c>
      <c r="LL42" s="109">
        <f>Seniori!LL26</f>
        <v>0</v>
      </c>
      <c r="LM42" s="109">
        <f>Seniori!LM26</f>
        <v>0</v>
      </c>
      <c r="LN42" s="109">
        <f>Seniori!LN26</f>
        <v>0</v>
      </c>
      <c r="LO42" s="109">
        <f>Seniori!LO26</f>
        <v>0</v>
      </c>
      <c r="LP42" s="109">
        <f>Seniori!LP26</f>
        <v>0</v>
      </c>
      <c r="LQ42" s="109">
        <f>Seniori!LQ26</f>
        <v>0</v>
      </c>
      <c r="LR42" s="109">
        <f>Seniori!LR26</f>
        <v>0</v>
      </c>
      <c r="LS42" s="109">
        <f>Seniori!LS26</f>
        <v>0</v>
      </c>
      <c r="LT42" s="109">
        <f>Seniori!LT26</f>
        <v>0</v>
      </c>
      <c r="LU42" s="109">
        <f>Seniori!LU26</f>
        <v>0</v>
      </c>
      <c r="LV42" s="109">
        <f>Seniori!LV26</f>
        <v>0</v>
      </c>
      <c r="LW42" s="109">
        <f>Seniori!LW26</f>
        <v>0</v>
      </c>
      <c r="LX42" s="109">
        <f>Seniori!LX26</f>
        <v>0</v>
      </c>
      <c r="LY42" s="109">
        <f>Seniori!LY26</f>
        <v>0</v>
      </c>
      <c r="LZ42" s="109">
        <f>Seniori!LZ26</f>
        <v>0</v>
      </c>
      <c r="MA42" s="109">
        <f>Seniori!MA26</f>
        <v>0</v>
      </c>
      <c r="MB42" s="109">
        <f>Seniori!MB26</f>
        <v>0</v>
      </c>
      <c r="MC42" s="109">
        <f>Seniori!MC26</f>
        <v>0</v>
      </c>
      <c r="MD42" s="109">
        <f>Seniori!MD26</f>
        <v>0</v>
      </c>
      <c r="ME42" s="109">
        <f>Seniori!ME26</f>
        <v>0</v>
      </c>
      <c r="MF42" s="109">
        <f>Seniori!MF26</f>
        <v>0</v>
      </c>
      <c r="MG42" s="109">
        <f>Seniori!MG26</f>
        <v>0</v>
      </c>
      <c r="MH42" s="109">
        <f>Seniori!MH26</f>
        <v>0</v>
      </c>
      <c r="MI42" s="109">
        <f>Seniori!MI26</f>
        <v>0</v>
      </c>
      <c r="MJ42" s="109">
        <f>Seniori!MJ26</f>
        <v>0</v>
      </c>
      <c r="MK42" s="109">
        <f>Seniori!MK26</f>
        <v>0</v>
      </c>
      <c r="ML42" s="109">
        <f>Seniori!ML26</f>
        <v>0</v>
      </c>
      <c r="MM42" s="109">
        <f>Seniori!MM26</f>
        <v>0</v>
      </c>
      <c r="MN42" s="109">
        <f>Seniori!MN26</f>
        <v>0</v>
      </c>
      <c r="MO42" s="109">
        <f>Seniori!MO26</f>
        <v>0</v>
      </c>
      <c r="MP42" s="109">
        <f>Seniori!MP26</f>
        <v>0</v>
      </c>
      <c r="MQ42" s="109">
        <f>Seniori!MQ26</f>
        <v>0</v>
      </c>
      <c r="MR42" s="109">
        <f>Seniori!MR26</f>
        <v>0</v>
      </c>
      <c r="MS42" s="109">
        <f>Seniori!MS26</f>
        <v>0</v>
      </c>
      <c r="MT42" s="109">
        <f>Seniori!MT26</f>
        <v>0</v>
      </c>
      <c r="MU42" s="109">
        <f>Seniori!MU26</f>
        <v>0</v>
      </c>
      <c r="MV42" s="109">
        <f>Seniori!MV26</f>
        <v>0</v>
      </c>
      <c r="MW42" s="109">
        <f>Seniori!MW26</f>
        <v>0</v>
      </c>
      <c r="MX42" s="109">
        <f>Seniori!MX26</f>
        <v>0</v>
      </c>
      <c r="MY42" s="109">
        <f>Seniori!MY26</f>
        <v>0</v>
      </c>
      <c r="MZ42" s="109">
        <f>Seniori!MZ26</f>
        <v>0</v>
      </c>
      <c r="NA42" s="109">
        <f>Seniori!NA26</f>
        <v>0</v>
      </c>
      <c r="NB42" s="109">
        <f>Seniori!NB26</f>
        <v>0</v>
      </c>
      <c r="NC42" s="109">
        <f>Seniori!NC26</f>
        <v>0</v>
      </c>
      <c r="ND42" s="109">
        <f>Seniori!ND26</f>
        <v>0</v>
      </c>
      <c r="NE42" s="109">
        <f>Seniori!NE26</f>
        <v>0</v>
      </c>
      <c r="NF42" s="109">
        <f>Seniori!NF26</f>
        <v>0</v>
      </c>
      <c r="NG42" s="109">
        <f>Seniori!NG26</f>
        <v>0</v>
      </c>
      <c r="NH42" s="109">
        <f>Seniori!NH26</f>
        <v>0</v>
      </c>
      <c r="NI42" s="109">
        <f>Seniori!NI26</f>
        <v>0</v>
      </c>
      <c r="NJ42" s="109">
        <f>Seniori!NJ26</f>
        <v>0</v>
      </c>
      <c r="NK42" s="109">
        <f>Seniori!NK26</f>
        <v>0</v>
      </c>
      <c r="NL42" s="109">
        <f>Seniori!NL26</f>
        <v>0</v>
      </c>
      <c r="NM42" s="109">
        <f>Seniori!NM26</f>
        <v>0</v>
      </c>
      <c r="NN42" s="109">
        <f>Seniori!NN26</f>
        <v>0</v>
      </c>
      <c r="NO42" s="109">
        <f>Seniori!NO26</f>
        <v>0</v>
      </c>
      <c r="NP42" s="109">
        <f>Seniori!NP26</f>
        <v>0</v>
      </c>
      <c r="NQ42" s="109">
        <f>Seniori!NQ26</f>
        <v>0</v>
      </c>
      <c r="NR42" s="109">
        <f>Seniori!NR26</f>
        <v>0</v>
      </c>
      <c r="NS42" s="109">
        <f>Seniori!NS26</f>
        <v>0</v>
      </c>
      <c r="NT42" s="109">
        <f>Seniori!NT26</f>
        <v>0</v>
      </c>
      <c r="NU42" s="109">
        <f>Seniori!NU26</f>
        <v>0</v>
      </c>
      <c r="NV42" s="109">
        <f>Seniori!NV26</f>
        <v>0</v>
      </c>
      <c r="NW42" s="109">
        <f>Seniori!NW26</f>
        <v>0</v>
      </c>
      <c r="NX42" s="109">
        <f>Seniori!NX26</f>
        <v>0</v>
      </c>
      <c r="NY42" s="109">
        <f>Seniori!NY26</f>
        <v>0</v>
      </c>
      <c r="NZ42" s="109">
        <f>Seniori!NZ26</f>
        <v>0</v>
      </c>
      <c r="OA42" s="109">
        <f>Seniori!OA26</f>
        <v>0</v>
      </c>
      <c r="OB42" s="109">
        <f>Seniori!OB26</f>
        <v>0</v>
      </c>
      <c r="OC42" s="109">
        <f>Seniori!OC26</f>
        <v>0</v>
      </c>
      <c r="OD42" s="109">
        <f>Seniori!OD26</f>
        <v>0</v>
      </c>
      <c r="OE42" s="109">
        <f>Seniori!OE26</f>
        <v>0</v>
      </c>
      <c r="OF42" s="109">
        <f>Seniori!OF26</f>
        <v>0</v>
      </c>
      <c r="OG42" s="109">
        <f>Seniori!OG26</f>
        <v>0</v>
      </c>
      <c r="OH42" s="109">
        <f>Seniori!OH26</f>
        <v>0</v>
      </c>
      <c r="OI42" s="109">
        <f>Seniori!OI26</f>
        <v>0</v>
      </c>
      <c r="OJ42" s="109">
        <f>Seniori!OJ26</f>
        <v>0</v>
      </c>
      <c r="OK42" s="109">
        <f>Seniori!OK26</f>
        <v>0</v>
      </c>
      <c r="OL42" s="109">
        <f>Seniori!OL26</f>
        <v>0</v>
      </c>
      <c r="OM42" s="109">
        <f>Seniori!OM26</f>
        <v>0</v>
      </c>
      <c r="ON42" s="109">
        <f>Seniori!ON26</f>
        <v>0</v>
      </c>
      <c r="OO42" s="109">
        <f>Seniori!OO26</f>
        <v>0</v>
      </c>
      <c r="OP42" s="109">
        <f>Seniori!OP26</f>
        <v>0</v>
      </c>
      <c r="OQ42" s="109">
        <f>Seniori!OQ26</f>
        <v>0</v>
      </c>
      <c r="OR42" s="109">
        <f>Seniori!OR26</f>
        <v>0</v>
      </c>
      <c r="OS42" s="109">
        <f>Seniori!OS26</f>
        <v>0</v>
      </c>
      <c r="OT42" s="109">
        <f>Seniori!OT26</f>
        <v>0</v>
      </c>
      <c r="OU42" s="109">
        <f>Seniori!OU26</f>
        <v>0</v>
      </c>
      <c r="OV42" s="109">
        <f>Seniori!OV26</f>
        <v>0</v>
      </c>
      <c r="OW42" s="109">
        <f>Seniori!OW26</f>
        <v>0</v>
      </c>
      <c r="OX42" s="109">
        <f>Seniori!OX26</f>
        <v>0</v>
      </c>
      <c r="OY42" s="109">
        <f>Seniori!OY26</f>
        <v>0</v>
      </c>
      <c r="OZ42" s="109">
        <f>Seniori!OZ26</f>
        <v>0</v>
      </c>
      <c r="PA42" s="109">
        <f>Seniori!PA26</f>
        <v>0</v>
      </c>
      <c r="PB42" s="109">
        <f>Seniori!PB26</f>
        <v>0</v>
      </c>
      <c r="PC42" s="109">
        <f>Seniori!PC26</f>
        <v>0</v>
      </c>
      <c r="PD42" s="109">
        <f>Seniori!PD26</f>
        <v>0</v>
      </c>
      <c r="PE42" s="109">
        <f>Seniori!PE26</f>
        <v>0</v>
      </c>
      <c r="PF42" s="109">
        <f>Seniori!PF26</f>
        <v>0</v>
      </c>
      <c r="PG42" s="109">
        <f>Seniori!PG26</f>
        <v>0</v>
      </c>
      <c r="PH42" s="109">
        <f>Seniori!PH26</f>
        <v>0</v>
      </c>
      <c r="PI42" s="109">
        <f>Seniori!PI26</f>
        <v>0</v>
      </c>
      <c r="PJ42" s="109">
        <f>Seniori!PJ26</f>
        <v>0</v>
      </c>
      <c r="PK42" s="109">
        <f>Seniori!PK26</f>
        <v>0</v>
      </c>
      <c r="PL42" s="109">
        <f>Seniori!PL26</f>
        <v>0</v>
      </c>
      <c r="PM42" s="109">
        <f>Seniori!PM26</f>
        <v>0</v>
      </c>
      <c r="PN42" s="109">
        <f>Seniori!PN26</f>
        <v>0</v>
      </c>
      <c r="PO42" s="109">
        <f>Seniori!PO26</f>
        <v>0</v>
      </c>
      <c r="PP42" s="109">
        <f>Seniori!PP26</f>
        <v>0</v>
      </c>
      <c r="PQ42" s="109">
        <f>Seniori!PQ26</f>
        <v>0</v>
      </c>
      <c r="PR42" s="109">
        <f>Seniori!PR26</f>
        <v>0</v>
      </c>
      <c r="PS42" s="109">
        <f>Seniori!PS26</f>
        <v>0</v>
      </c>
      <c r="PT42" s="109">
        <f>Seniori!PT26</f>
        <v>0</v>
      </c>
      <c r="PU42" s="109">
        <f>Seniori!PU26</f>
        <v>0</v>
      </c>
      <c r="PV42" s="109">
        <f>Seniori!PV26</f>
        <v>0</v>
      </c>
      <c r="PW42" s="109">
        <f>Seniori!PW26</f>
        <v>0</v>
      </c>
      <c r="PX42" s="109">
        <f>Seniori!PX26</f>
        <v>0</v>
      </c>
      <c r="PY42" s="109">
        <f>Seniori!PY26</f>
        <v>0</v>
      </c>
      <c r="PZ42" s="109">
        <f>Seniori!PZ26</f>
        <v>0</v>
      </c>
      <c r="QA42" s="109">
        <f>Seniori!QA26</f>
        <v>0</v>
      </c>
      <c r="QB42" s="109">
        <f>Seniori!QB26</f>
        <v>0</v>
      </c>
      <c r="QC42" s="109">
        <f>Seniori!QC26</f>
        <v>0</v>
      </c>
      <c r="QD42" s="109">
        <f>Seniori!QD26</f>
        <v>0</v>
      </c>
      <c r="QE42" s="109">
        <f>Seniori!QE26</f>
        <v>0</v>
      </c>
      <c r="QF42" s="109">
        <f>Seniori!QF26</f>
        <v>0</v>
      </c>
      <c r="QG42" s="109">
        <f>Seniori!QG26</f>
        <v>0</v>
      </c>
      <c r="QH42" s="109">
        <f>Seniori!QH26</f>
        <v>0</v>
      </c>
      <c r="QI42" s="109">
        <f>Seniori!QI26</f>
        <v>0</v>
      </c>
      <c r="QJ42" s="109">
        <f>Seniori!QJ26</f>
        <v>0</v>
      </c>
      <c r="QK42" s="109">
        <f>Seniori!QK26</f>
        <v>0</v>
      </c>
      <c r="QL42" s="109">
        <f>Seniori!QL26</f>
        <v>0</v>
      </c>
      <c r="QM42" s="109">
        <f>Seniori!QM26</f>
        <v>0</v>
      </c>
      <c r="QN42" s="109">
        <f>Seniori!QN26</f>
        <v>0</v>
      </c>
      <c r="QO42" s="109">
        <f>Seniori!QO26</f>
        <v>0</v>
      </c>
      <c r="QP42" s="109">
        <f>Seniori!QP26</f>
        <v>0</v>
      </c>
      <c r="QQ42" s="109">
        <f>Seniori!QQ26</f>
        <v>0</v>
      </c>
      <c r="QR42" s="109">
        <f>Seniori!QR26</f>
        <v>0</v>
      </c>
      <c r="QS42" s="109">
        <f>Seniori!QS26</f>
        <v>0</v>
      </c>
      <c r="QT42" s="109">
        <f>Seniori!QT26</f>
        <v>0</v>
      </c>
      <c r="QU42" s="109">
        <f>Seniori!QU26</f>
        <v>0</v>
      </c>
      <c r="QV42" s="109">
        <f>Seniori!QV26</f>
        <v>0</v>
      </c>
      <c r="QW42" s="109">
        <f>Seniori!QW26</f>
        <v>0</v>
      </c>
      <c r="QX42" s="109">
        <f>Seniori!QX26</f>
        <v>0</v>
      </c>
      <c r="QY42" s="109">
        <f>Seniori!QY26</f>
        <v>0</v>
      </c>
      <c r="QZ42" s="109">
        <f>Seniori!QZ26</f>
        <v>0</v>
      </c>
      <c r="RA42" s="109">
        <f>Seniori!RA26</f>
        <v>0</v>
      </c>
      <c r="RB42" s="109">
        <f>Seniori!RB26</f>
        <v>0</v>
      </c>
      <c r="RC42" s="109">
        <f>Seniori!RC26</f>
        <v>0</v>
      </c>
      <c r="RD42" s="109">
        <f>Seniori!RD26</f>
        <v>0</v>
      </c>
      <c r="RE42" s="109">
        <f>Seniori!RE26</f>
        <v>0</v>
      </c>
      <c r="RF42" s="109">
        <f>Seniori!RF26</f>
        <v>0</v>
      </c>
      <c r="RG42" s="109">
        <f>Seniori!RG26</f>
        <v>0</v>
      </c>
      <c r="RH42" s="109">
        <f>Seniori!RH26</f>
        <v>0</v>
      </c>
      <c r="RI42" s="109">
        <f>Seniori!RI26</f>
        <v>0</v>
      </c>
      <c r="RJ42" s="109">
        <f>Seniori!RJ26</f>
        <v>0</v>
      </c>
      <c r="RK42" s="109">
        <f>Seniori!RK26</f>
        <v>0</v>
      </c>
      <c r="RL42" s="109">
        <f>Seniori!RL26</f>
        <v>0</v>
      </c>
      <c r="RM42" s="109">
        <f>Seniori!RM26</f>
        <v>0</v>
      </c>
      <c r="RN42" s="109">
        <f>Seniori!RN26</f>
        <v>0</v>
      </c>
      <c r="RO42" s="109">
        <f>Seniori!RO26</f>
        <v>0</v>
      </c>
      <c r="RP42" s="109">
        <f>Seniori!RP26</f>
        <v>0</v>
      </c>
      <c r="RQ42" s="109">
        <f>Seniori!RQ26</f>
        <v>0</v>
      </c>
      <c r="RR42" s="109">
        <f>Seniori!RR26</f>
        <v>0</v>
      </c>
      <c r="RS42" s="109">
        <f>Seniori!RS26</f>
        <v>0</v>
      </c>
      <c r="RT42" s="109">
        <f>Seniori!RT26</f>
        <v>0</v>
      </c>
      <c r="RU42" s="109">
        <f>Seniori!RU26</f>
        <v>0</v>
      </c>
      <c r="RV42" s="109">
        <f>Seniori!RV26</f>
        <v>0</v>
      </c>
      <c r="RW42" s="109">
        <f>Seniori!RW26</f>
        <v>0</v>
      </c>
      <c r="RX42" s="109">
        <f>Seniori!RX26</f>
        <v>0</v>
      </c>
      <c r="RY42" s="109">
        <f>Seniori!RY26</f>
        <v>0</v>
      </c>
      <c r="RZ42" s="109">
        <f>Seniori!RZ26</f>
        <v>0</v>
      </c>
      <c r="SA42" s="109">
        <f>Seniori!SA26</f>
        <v>0</v>
      </c>
      <c r="SB42" s="109">
        <f>Seniori!SB26</f>
        <v>0</v>
      </c>
      <c r="SC42" s="109">
        <f>Seniori!SC26</f>
        <v>0</v>
      </c>
      <c r="SD42" s="109">
        <f>Seniori!SD26</f>
        <v>0</v>
      </c>
      <c r="SE42" s="109">
        <f>Seniori!SE26</f>
        <v>0</v>
      </c>
      <c r="SF42" s="109">
        <f>Seniori!SF26</f>
        <v>0</v>
      </c>
      <c r="SG42" s="109">
        <f>Seniori!SG26</f>
        <v>0</v>
      </c>
      <c r="SH42" s="109">
        <f>Seniori!SH26</f>
        <v>0</v>
      </c>
      <c r="SI42" s="109">
        <f>Seniori!SI26</f>
        <v>0</v>
      </c>
      <c r="SJ42" s="109">
        <f>Seniori!SJ26</f>
        <v>0</v>
      </c>
      <c r="SK42" s="109">
        <f>Seniori!SK26</f>
        <v>0</v>
      </c>
      <c r="SL42" s="109">
        <f>Seniori!SL26</f>
        <v>0</v>
      </c>
      <c r="SM42" s="109">
        <f>Seniori!SM26</f>
        <v>0</v>
      </c>
      <c r="SN42" s="109">
        <f>Seniori!SN26</f>
        <v>0</v>
      </c>
      <c r="SO42" s="109">
        <f>Seniori!SO26</f>
        <v>0</v>
      </c>
      <c r="SP42" s="109">
        <f>Seniori!SP26</f>
        <v>0</v>
      </c>
      <c r="SQ42" s="109">
        <f>Seniori!SQ26</f>
        <v>0</v>
      </c>
      <c r="SR42" s="109">
        <f>Seniori!SR26</f>
        <v>0</v>
      </c>
      <c r="SS42" s="109">
        <f>Seniori!SS26</f>
        <v>0</v>
      </c>
      <c r="ST42" s="109">
        <f>Seniori!ST26</f>
        <v>0</v>
      </c>
      <c r="SU42" s="109">
        <f>Seniori!SU26</f>
        <v>0</v>
      </c>
      <c r="SV42" s="109">
        <f>Seniori!SV26</f>
        <v>0</v>
      </c>
      <c r="SW42" s="109">
        <f>Seniori!SW26</f>
        <v>0</v>
      </c>
      <c r="SX42" s="109">
        <f>Seniori!SX26</f>
        <v>0</v>
      </c>
      <c r="SY42" s="109">
        <f>Seniori!SY26</f>
        <v>0</v>
      </c>
      <c r="SZ42" s="109">
        <f>Seniori!SZ26</f>
        <v>0</v>
      </c>
      <c r="TA42" s="109">
        <f>Seniori!TA26</f>
        <v>0</v>
      </c>
      <c r="TB42" s="109">
        <f>Seniori!TB26</f>
        <v>0</v>
      </c>
    </row>
    <row r="43" spans="1:522" s="10" customFormat="1" ht="18" customHeight="1" x14ac:dyDescent="0.2">
      <c r="A43" s="12"/>
      <c r="B43" s="11"/>
      <c r="C43" s="1"/>
      <c r="D43" s="1"/>
      <c r="E43" s="4" t="s">
        <v>141</v>
      </c>
      <c r="F43" s="9">
        <v>9127</v>
      </c>
      <c r="G43" s="9" t="s">
        <v>127</v>
      </c>
      <c r="H43" s="4" t="s">
        <v>35</v>
      </c>
      <c r="I43" s="1"/>
      <c r="J43" s="33"/>
      <c r="K43" s="109">
        <f>Juniori!K44</f>
        <v>0</v>
      </c>
      <c r="L43" s="109">
        <f>Juniori!L44</f>
        <v>0</v>
      </c>
      <c r="M43" s="109">
        <f>Juniori!M44</f>
        <v>0</v>
      </c>
      <c r="N43" s="109">
        <f>Juniori!N44</f>
        <v>0</v>
      </c>
      <c r="O43" s="109">
        <f>Juniori!O44</f>
        <v>0</v>
      </c>
      <c r="P43" s="109">
        <f>Juniori!P44</f>
        <v>0</v>
      </c>
      <c r="Q43" s="109">
        <f>Juniori!Q44</f>
        <v>0</v>
      </c>
      <c r="R43" s="109">
        <f>Juniori!R44</f>
        <v>0</v>
      </c>
      <c r="S43" s="109">
        <f>Juniori!S44</f>
        <v>0</v>
      </c>
      <c r="T43" s="109">
        <f>Juniori!T44</f>
        <v>0</v>
      </c>
      <c r="U43" s="109">
        <f>Juniori!U44</f>
        <v>0</v>
      </c>
      <c r="V43" s="109">
        <f>Juniori!V44</f>
        <v>0</v>
      </c>
      <c r="W43" s="109">
        <f>Juniori!W44</f>
        <v>0</v>
      </c>
      <c r="X43" s="109">
        <f>Juniori!X44</f>
        <v>0</v>
      </c>
      <c r="Y43" s="109">
        <f>Juniori!Y44</f>
        <v>0</v>
      </c>
      <c r="Z43" s="109">
        <f>Juniori!Z44</f>
        <v>0</v>
      </c>
      <c r="AA43" s="109">
        <f>Juniori!AA44</f>
        <v>0</v>
      </c>
      <c r="AB43" s="109">
        <f>Juniori!AB44</f>
        <v>0</v>
      </c>
      <c r="AC43" s="109">
        <f>Juniori!AC44</f>
        <v>0</v>
      </c>
      <c r="AD43" s="109">
        <f>Juniori!AD44</f>
        <v>0</v>
      </c>
      <c r="AE43" s="109">
        <f>Juniori!AE44</f>
        <v>0</v>
      </c>
      <c r="AF43" s="109">
        <f>Juniori!AF44</f>
        <v>0</v>
      </c>
      <c r="AG43" s="109">
        <f>Juniori!AG44</f>
        <v>0</v>
      </c>
      <c r="AH43" s="109">
        <f>Juniori!AH44</f>
        <v>0</v>
      </c>
      <c r="AI43" s="109">
        <f>Juniori!AI44</f>
        <v>0</v>
      </c>
      <c r="AJ43" s="109">
        <f>Juniori!AJ44</f>
        <v>0</v>
      </c>
      <c r="AK43" s="109">
        <f>Juniori!AK44</f>
        <v>0</v>
      </c>
      <c r="AL43" s="109">
        <f>Juniori!AL44</f>
        <v>0</v>
      </c>
      <c r="AM43" s="109">
        <f>Juniori!AM44</f>
        <v>0</v>
      </c>
      <c r="AN43" s="109">
        <f>Juniori!AN44</f>
        <v>0</v>
      </c>
      <c r="AO43" s="109">
        <f>Juniori!AO44</f>
        <v>0</v>
      </c>
      <c r="AP43" s="109">
        <f>Juniori!AP44</f>
        <v>0</v>
      </c>
      <c r="AQ43" s="109">
        <f>Juniori!AQ44</f>
        <v>0</v>
      </c>
      <c r="AR43" s="109">
        <f>Juniori!AR44</f>
        <v>0</v>
      </c>
      <c r="AS43" s="109">
        <f>Juniori!AS44</f>
        <v>0</v>
      </c>
      <c r="AT43" s="109">
        <f>Juniori!AT44</f>
        <v>0</v>
      </c>
      <c r="AU43" s="109">
        <f>Juniori!AU44</f>
        <v>0</v>
      </c>
      <c r="AV43" s="109">
        <f>Juniori!AV44</f>
        <v>0</v>
      </c>
      <c r="AW43" s="109">
        <f>Juniori!AW44</f>
        <v>0</v>
      </c>
      <c r="AX43" s="109">
        <f>Juniori!AX44</f>
        <v>0</v>
      </c>
      <c r="AY43" s="109">
        <f>Juniori!AY44</f>
        <v>0</v>
      </c>
      <c r="AZ43" s="109">
        <f>Juniori!AZ44</f>
        <v>0</v>
      </c>
      <c r="BA43" s="109">
        <f>Juniori!BA44</f>
        <v>0</v>
      </c>
      <c r="BB43" s="109">
        <f>Juniori!BB44</f>
        <v>0</v>
      </c>
      <c r="BC43" s="109">
        <f>Juniori!BC44</f>
        <v>0</v>
      </c>
      <c r="BD43" s="109">
        <f>Juniori!BD44</f>
        <v>0</v>
      </c>
      <c r="BE43" s="109">
        <f>Juniori!BE44</f>
        <v>0</v>
      </c>
      <c r="BF43" s="109">
        <f>Juniori!BF44</f>
        <v>0</v>
      </c>
      <c r="BG43" s="109">
        <f>Juniori!BG44</f>
        <v>0</v>
      </c>
      <c r="BH43" s="109">
        <f>Juniori!BH44</f>
        <v>0</v>
      </c>
      <c r="BI43" s="109">
        <f>Juniori!BI44</f>
        <v>0</v>
      </c>
      <c r="BJ43" s="109">
        <f>Juniori!BJ44</f>
        <v>0</v>
      </c>
      <c r="BK43" s="109">
        <f>Juniori!BK44</f>
        <v>0</v>
      </c>
      <c r="BL43" s="109">
        <f>Juniori!BL44</f>
        <v>0</v>
      </c>
      <c r="BM43" s="109">
        <f>Juniori!BM44</f>
        <v>0</v>
      </c>
      <c r="BN43" s="109">
        <f>Juniori!BN44</f>
        <v>0</v>
      </c>
      <c r="BO43" s="109">
        <f>Juniori!BO44</f>
        <v>0</v>
      </c>
      <c r="BP43" s="109">
        <f>Juniori!BP44</f>
        <v>0</v>
      </c>
      <c r="BQ43" s="109">
        <f>Juniori!BQ44</f>
        <v>0</v>
      </c>
      <c r="BR43" s="109">
        <f>Juniori!BR44</f>
        <v>0</v>
      </c>
      <c r="BS43" s="109">
        <f>Juniori!BS44</f>
        <v>0</v>
      </c>
      <c r="BT43" s="109">
        <f>Juniori!BT44</f>
        <v>0</v>
      </c>
      <c r="BU43" s="109">
        <f>Juniori!BU44</f>
        <v>0</v>
      </c>
      <c r="BV43" s="109">
        <f>Juniori!BV44</f>
        <v>0</v>
      </c>
      <c r="BW43" s="109">
        <f>Juniori!BW44</f>
        <v>0</v>
      </c>
      <c r="BX43" s="109">
        <f>Juniori!BX44</f>
        <v>0</v>
      </c>
      <c r="BY43" s="109">
        <f>Juniori!BY44</f>
        <v>0</v>
      </c>
      <c r="BZ43" s="109">
        <f>Juniori!BZ44</f>
        <v>0</v>
      </c>
      <c r="CA43" s="109">
        <f>Juniori!CA44</f>
        <v>0</v>
      </c>
      <c r="CB43" s="109">
        <f>Juniori!CB44</f>
        <v>0</v>
      </c>
      <c r="CC43" s="109">
        <f>Juniori!CC44</f>
        <v>0</v>
      </c>
      <c r="CD43" s="109">
        <f>Juniori!CD44</f>
        <v>0</v>
      </c>
      <c r="CE43" s="109">
        <f>Juniori!CE44</f>
        <v>0</v>
      </c>
      <c r="CF43" s="109">
        <f>Juniori!CF44</f>
        <v>0</v>
      </c>
      <c r="CG43" s="109">
        <f>Juniori!CG44</f>
        <v>0</v>
      </c>
      <c r="CH43" s="109">
        <f>Juniori!CH44</f>
        <v>0</v>
      </c>
      <c r="CI43" s="109">
        <f>Juniori!CI44</f>
        <v>0</v>
      </c>
      <c r="CJ43" s="109">
        <f>Juniori!CJ44</f>
        <v>0</v>
      </c>
      <c r="CK43" s="109">
        <f>Juniori!CK44</f>
        <v>0</v>
      </c>
      <c r="CL43" s="109">
        <f>Juniori!CL44</f>
        <v>0</v>
      </c>
      <c r="CM43" s="109">
        <f>Juniori!CM44</f>
        <v>0</v>
      </c>
      <c r="CN43" s="109">
        <f>Juniori!CN44</f>
        <v>0</v>
      </c>
      <c r="CO43" s="109">
        <f>Juniori!CO44</f>
        <v>0</v>
      </c>
      <c r="CP43" s="109">
        <f>Juniori!CP44</f>
        <v>0</v>
      </c>
      <c r="CQ43" s="109">
        <f>Juniori!CQ44</f>
        <v>0</v>
      </c>
      <c r="CR43" s="109">
        <f>Juniori!CR44</f>
        <v>0</v>
      </c>
      <c r="CS43" s="109">
        <f>Juniori!CS44</f>
        <v>0</v>
      </c>
      <c r="CT43" s="109">
        <f>Juniori!CT44</f>
        <v>0</v>
      </c>
      <c r="CU43" s="109">
        <f>Juniori!CU44</f>
        <v>0</v>
      </c>
      <c r="CV43" s="109">
        <f>Juniori!CV44</f>
        <v>0</v>
      </c>
      <c r="CW43" s="109">
        <f>Juniori!CW44</f>
        <v>0</v>
      </c>
      <c r="CX43" s="109">
        <f>Juniori!CX44</f>
        <v>0</v>
      </c>
      <c r="CY43" s="109">
        <f>Juniori!CY44</f>
        <v>0</v>
      </c>
      <c r="CZ43" s="109">
        <f>Juniori!CZ44</f>
        <v>0</v>
      </c>
      <c r="DA43" s="109">
        <f>Juniori!DA44</f>
        <v>0</v>
      </c>
      <c r="DB43" s="109">
        <f>Juniori!DB44</f>
        <v>0</v>
      </c>
      <c r="DC43" s="109">
        <f>Juniori!DC44</f>
        <v>0</v>
      </c>
      <c r="DD43" s="109">
        <f>Juniori!DD44</f>
        <v>0</v>
      </c>
      <c r="DE43" s="109">
        <f>Juniori!DE44</f>
        <v>0</v>
      </c>
      <c r="DF43" s="109">
        <f>Juniori!DF44</f>
        <v>0</v>
      </c>
      <c r="DG43" s="109">
        <f>Juniori!DG44</f>
        <v>0</v>
      </c>
      <c r="DH43" s="109">
        <f>Juniori!DH44</f>
        <v>0</v>
      </c>
      <c r="DI43" s="109">
        <f>Juniori!DI44</f>
        <v>0</v>
      </c>
      <c r="DJ43" s="109">
        <f>Juniori!DJ44</f>
        <v>0</v>
      </c>
      <c r="DK43" s="109">
        <f>Juniori!DK44</f>
        <v>0</v>
      </c>
      <c r="DL43" s="109">
        <f>Juniori!DL44</f>
        <v>0</v>
      </c>
      <c r="DM43" s="109">
        <f>Juniori!DM44</f>
        <v>0</v>
      </c>
      <c r="DN43" s="109">
        <f>Juniori!DN44</f>
        <v>0</v>
      </c>
      <c r="DO43" s="109">
        <f>Juniori!DO44</f>
        <v>0</v>
      </c>
      <c r="DP43" s="109">
        <f>Juniori!DP44</f>
        <v>0</v>
      </c>
      <c r="DQ43" s="109">
        <f>Juniori!DQ44</f>
        <v>0</v>
      </c>
      <c r="DR43" s="109">
        <f>Juniori!DR44</f>
        <v>0</v>
      </c>
      <c r="DS43" s="109">
        <f>Juniori!DS44</f>
        <v>0</v>
      </c>
      <c r="DT43" s="109">
        <f>Juniori!DT44</f>
        <v>0</v>
      </c>
      <c r="DU43" s="109">
        <f>Juniori!DU44</f>
        <v>0</v>
      </c>
      <c r="DV43" s="109">
        <f>Juniori!DV44</f>
        <v>0</v>
      </c>
      <c r="DW43" s="109">
        <f>Juniori!DW44</f>
        <v>0</v>
      </c>
      <c r="DX43" s="109">
        <f>Juniori!DX44</f>
        <v>0</v>
      </c>
      <c r="DY43" s="109">
        <f>Juniori!DY44</f>
        <v>0</v>
      </c>
      <c r="DZ43" s="109">
        <f>Juniori!DZ44</f>
        <v>0</v>
      </c>
      <c r="EA43" s="109">
        <f>Juniori!EA44</f>
        <v>0</v>
      </c>
      <c r="EB43" s="109">
        <f>Juniori!EB44</f>
        <v>0</v>
      </c>
      <c r="EC43" s="109">
        <f>Juniori!EC44</f>
        <v>0</v>
      </c>
      <c r="ED43" s="109">
        <f>Juniori!ED44</f>
        <v>0</v>
      </c>
      <c r="EE43" s="109">
        <f>Juniori!EE44</f>
        <v>0</v>
      </c>
      <c r="EF43" s="109">
        <f>Juniori!EF44</f>
        <v>0</v>
      </c>
      <c r="EG43" s="109">
        <f>Juniori!EG44</f>
        <v>0</v>
      </c>
      <c r="EH43" s="109">
        <f>Juniori!EH44</f>
        <v>0</v>
      </c>
      <c r="EI43" s="109">
        <f>Juniori!EI44</f>
        <v>0</v>
      </c>
      <c r="EJ43" s="109">
        <f>Juniori!EJ44</f>
        <v>0</v>
      </c>
      <c r="EK43" s="109">
        <f>Juniori!EK44</f>
        <v>0</v>
      </c>
      <c r="EL43" s="109">
        <f>Juniori!EL44</f>
        <v>0</v>
      </c>
      <c r="EM43" s="109">
        <f>Juniori!EM44</f>
        <v>0</v>
      </c>
      <c r="EN43" s="109">
        <f>Juniori!EN44</f>
        <v>0</v>
      </c>
      <c r="EO43" s="109">
        <f>Juniori!EO44</f>
        <v>0</v>
      </c>
      <c r="EP43" s="109">
        <f>Juniori!EP44</f>
        <v>0</v>
      </c>
      <c r="EQ43" s="109">
        <f>Juniori!EQ44</f>
        <v>0</v>
      </c>
      <c r="ER43" s="109">
        <f>Juniori!ER44</f>
        <v>0</v>
      </c>
      <c r="ES43" s="109">
        <f>Juniori!ES44</f>
        <v>0</v>
      </c>
      <c r="ET43" s="109">
        <f>Juniori!ET44</f>
        <v>0</v>
      </c>
      <c r="EU43" s="109">
        <f>Juniori!EU44</f>
        <v>0</v>
      </c>
      <c r="EV43" s="109">
        <f>Juniori!EV44</f>
        <v>0</v>
      </c>
      <c r="EW43" s="109">
        <f>Juniori!EW44</f>
        <v>0</v>
      </c>
      <c r="EX43" s="109">
        <f>Juniori!EX44</f>
        <v>0</v>
      </c>
      <c r="EY43" s="109">
        <f>Juniori!EY44</f>
        <v>0</v>
      </c>
      <c r="EZ43" s="109">
        <f>Juniori!EZ44</f>
        <v>0</v>
      </c>
      <c r="FA43" s="109">
        <f>Juniori!FA44</f>
        <v>0</v>
      </c>
      <c r="FB43" s="109">
        <f>Juniori!FB44</f>
        <v>0</v>
      </c>
      <c r="FC43" s="109">
        <f>Juniori!FC44</f>
        <v>0</v>
      </c>
      <c r="FD43" s="109">
        <f>Juniori!FD44</f>
        <v>0</v>
      </c>
      <c r="FE43" s="109">
        <f>Juniori!FE44</f>
        <v>0</v>
      </c>
      <c r="FF43" s="109">
        <f>Juniori!FF44</f>
        <v>0</v>
      </c>
      <c r="FG43" s="109">
        <f>Juniori!FG44</f>
        <v>0</v>
      </c>
      <c r="FH43" s="109">
        <f>Juniori!FH44</f>
        <v>0</v>
      </c>
      <c r="FI43" s="109">
        <f>Juniori!FI44</f>
        <v>0</v>
      </c>
      <c r="FJ43" s="109">
        <f>Juniori!FJ44</f>
        <v>0</v>
      </c>
      <c r="FK43" s="109">
        <f>Juniori!FK44</f>
        <v>0</v>
      </c>
      <c r="FL43" s="109">
        <f>Juniori!FL44</f>
        <v>0</v>
      </c>
      <c r="FM43" s="109">
        <f>Juniori!FM44</f>
        <v>0</v>
      </c>
      <c r="FN43" s="109">
        <f>Juniori!FN44</f>
        <v>0</v>
      </c>
      <c r="FO43" s="109">
        <f>Juniori!FO44</f>
        <v>0</v>
      </c>
      <c r="FP43" s="109">
        <f>Juniori!FP44</f>
        <v>0</v>
      </c>
      <c r="FQ43" s="109">
        <f>Juniori!FQ44</f>
        <v>0</v>
      </c>
      <c r="FR43" s="109">
        <f>Juniori!FR44</f>
        <v>0</v>
      </c>
      <c r="FS43" s="109">
        <f>Juniori!FS44</f>
        <v>0</v>
      </c>
      <c r="FT43" s="109">
        <f>Juniori!FT44</f>
        <v>0</v>
      </c>
      <c r="FU43" s="109">
        <f>Juniori!FU44</f>
        <v>0</v>
      </c>
      <c r="FV43" s="109">
        <f>Juniori!FV44</f>
        <v>0</v>
      </c>
      <c r="FW43" s="109">
        <f>Juniori!FW44</f>
        <v>0</v>
      </c>
      <c r="FX43" s="109">
        <f>Juniori!FX44</f>
        <v>0</v>
      </c>
      <c r="FY43" s="109">
        <f>Juniori!FY44</f>
        <v>0</v>
      </c>
      <c r="FZ43" s="109">
        <f>Juniori!FZ44</f>
        <v>0</v>
      </c>
      <c r="GA43" s="109">
        <f>Juniori!GA44</f>
        <v>0</v>
      </c>
      <c r="GB43" s="109">
        <f>Juniori!GB44</f>
        <v>0</v>
      </c>
      <c r="GC43" s="109">
        <f>Juniori!GC44</f>
        <v>0</v>
      </c>
      <c r="GD43" s="109">
        <f>Juniori!GD44</f>
        <v>0</v>
      </c>
      <c r="GE43" s="109">
        <f>Juniori!GE44</f>
        <v>0</v>
      </c>
      <c r="GF43" s="109">
        <f>Juniori!GF44</f>
        <v>0</v>
      </c>
      <c r="GG43" s="109">
        <f>Juniori!GG44</f>
        <v>0</v>
      </c>
      <c r="GH43" s="109">
        <f>Juniori!GH44</f>
        <v>0</v>
      </c>
      <c r="GI43" s="109">
        <f>Juniori!GI44</f>
        <v>0</v>
      </c>
      <c r="GJ43" s="109">
        <f>Juniori!GJ44</f>
        <v>0</v>
      </c>
      <c r="GK43" s="109">
        <f>Juniori!GK44</f>
        <v>0</v>
      </c>
      <c r="GL43" s="109">
        <f>Juniori!GL44</f>
        <v>0</v>
      </c>
      <c r="GM43" s="109">
        <f>Juniori!GM44</f>
        <v>0</v>
      </c>
      <c r="GN43" s="109">
        <f>Juniori!GN44</f>
        <v>0</v>
      </c>
      <c r="GO43" s="109">
        <f>Juniori!GO44</f>
        <v>0</v>
      </c>
      <c r="GP43" s="109">
        <f>Juniori!GP44</f>
        <v>0</v>
      </c>
      <c r="GQ43" s="109">
        <f>Juniori!GQ44</f>
        <v>0</v>
      </c>
      <c r="GR43" s="109">
        <f>Juniori!GR44</f>
        <v>0</v>
      </c>
      <c r="GS43" s="109">
        <f>Juniori!GS44</f>
        <v>0</v>
      </c>
      <c r="GT43" s="109">
        <f>Juniori!GT44</f>
        <v>0</v>
      </c>
      <c r="GU43" s="109">
        <f>Juniori!GU44</f>
        <v>0</v>
      </c>
      <c r="GV43" s="109">
        <f>Juniori!GV44</f>
        <v>0</v>
      </c>
      <c r="GW43" s="109">
        <f>Juniori!GW44</f>
        <v>0</v>
      </c>
      <c r="GX43" s="109">
        <f>Juniori!GX44</f>
        <v>0</v>
      </c>
      <c r="GY43" s="109">
        <f>Juniori!GY44</f>
        <v>0</v>
      </c>
      <c r="GZ43" s="109">
        <f>Juniori!GZ44</f>
        <v>0</v>
      </c>
      <c r="HA43" s="109">
        <f>Juniori!HA44</f>
        <v>0</v>
      </c>
      <c r="HB43" s="109">
        <f>Juniori!HB44</f>
        <v>0</v>
      </c>
      <c r="HC43" s="109">
        <f>Juniori!HC44</f>
        <v>0</v>
      </c>
      <c r="HD43" s="109">
        <f>Juniori!HD44</f>
        <v>0</v>
      </c>
      <c r="HE43" s="109">
        <f>Juniori!HE44</f>
        <v>0</v>
      </c>
      <c r="HF43" s="109">
        <f>Juniori!HF44</f>
        <v>0</v>
      </c>
      <c r="HG43" s="109">
        <f>Juniori!HG44</f>
        <v>0</v>
      </c>
      <c r="HH43" s="109">
        <f>Juniori!HH44</f>
        <v>0</v>
      </c>
      <c r="HI43" s="109">
        <f>Juniori!HI44</f>
        <v>0</v>
      </c>
      <c r="HJ43" s="109">
        <f>Juniori!HJ44</f>
        <v>0</v>
      </c>
      <c r="HK43" s="109">
        <f>Juniori!HK44</f>
        <v>0</v>
      </c>
      <c r="HL43" s="109">
        <f>Juniori!HL44</f>
        <v>0</v>
      </c>
      <c r="HM43" s="109">
        <f>Juniori!HM44</f>
        <v>0</v>
      </c>
      <c r="HN43" s="109">
        <f>Juniori!HN44</f>
        <v>2</v>
      </c>
      <c r="HO43" s="109">
        <f>Juniori!HO44</f>
        <v>0</v>
      </c>
      <c r="HP43" s="109">
        <f>Juniori!HP44</f>
        <v>0</v>
      </c>
      <c r="HQ43" s="109">
        <f>Juniori!HQ44</f>
        <v>0</v>
      </c>
      <c r="HR43" s="109">
        <f>Juniori!HR44</f>
        <v>0</v>
      </c>
      <c r="HS43" s="109">
        <f>Juniori!HS44</f>
        <v>0</v>
      </c>
      <c r="HT43" s="109">
        <f>Juniori!HT44</f>
        <v>0</v>
      </c>
      <c r="HU43" s="109">
        <f>Juniori!HU44</f>
        <v>0</v>
      </c>
      <c r="HV43" s="109">
        <f>Juniori!HV44</f>
        <v>0</v>
      </c>
      <c r="HW43" s="109">
        <f>Juniori!HW44</f>
        <v>0</v>
      </c>
      <c r="HX43" s="109">
        <f>Juniori!HX44</f>
        <v>0</v>
      </c>
      <c r="HY43" s="109">
        <f>Juniori!HY44</f>
        <v>0</v>
      </c>
      <c r="HZ43" s="109">
        <f>Juniori!HZ44</f>
        <v>0</v>
      </c>
      <c r="IA43" s="109">
        <f>Juniori!IA44</f>
        <v>0</v>
      </c>
      <c r="IB43" s="109">
        <f>Juniori!IB44</f>
        <v>0</v>
      </c>
      <c r="IC43" s="109">
        <f>Juniori!IC44</f>
        <v>0</v>
      </c>
      <c r="ID43" s="109">
        <f>Juniori!ID44</f>
        <v>0</v>
      </c>
      <c r="IE43" s="109">
        <f>Juniori!IE44</f>
        <v>0</v>
      </c>
      <c r="IF43" s="109">
        <f>Juniori!IF44</f>
        <v>0</v>
      </c>
      <c r="IG43" s="109">
        <f>Juniori!IG44</f>
        <v>0</v>
      </c>
      <c r="IH43" s="109">
        <f>Juniori!IH44</f>
        <v>0</v>
      </c>
      <c r="II43" s="109">
        <f>Juniori!II44</f>
        <v>0</v>
      </c>
      <c r="IJ43" s="109">
        <f>Juniori!IJ44</f>
        <v>0</v>
      </c>
      <c r="IK43" s="109">
        <f>Juniori!IK44</f>
        <v>0</v>
      </c>
      <c r="IL43" s="109">
        <f>Juniori!IL44</f>
        <v>0</v>
      </c>
      <c r="IM43" s="109">
        <f>Juniori!IM44</f>
        <v>0</v>
      </c>
      <c r="IN43" s="109">
        <f>Juniori!IN44</f>
        <v>0</v>
      </c>
      <c r="IO43" s="109">
        <f>Juniori!IO44</f>
        <v>0</v>
      </c>
      <c r="IP43" s="109">
        <f>Juniori!IP44</f>
        <v>0</v>
      </c>
      <c r="IQ43" s="109">
        <f>Juniori!IQ44</f>
        <v>0</v>
      </c>
      <c r="IR43" s="109">
        <f>Juniori!IR44</f>
        <v>0</v>
      </c>
      <c r="IS43" s="109">
        <f>Juniori!IS44</f>
        <v>0</v>
      </c>
      <c r="IT43" s="109">
        <f>Juniori!IT44</f>
        <v>0</v>
      </c>
      <c r="IU43" s="109">
        <f>Juniori!IU44</f>
        <v>0</v>
      </c>
      <c r="IV43" s="109">
        <f>Juniori!IV44</f>
        <v>0</v>
      </c>
      <c r="IW43" s="109">
        <f>Juniori!IW44</f>
        <v>0</v>
      </c>
      <c r="IX43" s="109">
        <f>Juniori!IX44</f>
        <v>0</v>
      </c>
      <c r="IY43" s="109">
        <f>Juniori!IY44</f>
        <v>0</v>
      </c>
      <c r="IZ43" s="109">
        <f>Juniori!IZ44</f>
        <v>0</v>
      </c>
      <c r="JA43" s="109">
        <f>Juniori!JA44</f>
        <v>0</v>
      </c>
      <c r="JB43" s="109">
        <f>Juniori!JB44</f>
        <v>0</v>
      </c>
      <c r="JC43" s="109">
        <f>Juniori!JC44</f>
        <v>0</v>
      </c>
      <c r="JD43" s="109">
        <f>Juniori!JD44</f>
        <v>0</v>
      </c>
      <c r="JE43" s="109">
        <f>Juniori!JE44</f>
        <v>0</v>
      </c>
      <c r="JF43" s="109">
        <f>Juniori!JF44</f>
        <v>0</v>
      </c>
      <c r="JG43" s="109">
        <f>Juniori!JG44</f>
        <v>0</v>
      </c>
      <c r="JH43" s="109">
        <f>Juniori!JH44</f>
        <v>0</v>
      </c>
      <c r="JI43" s="109">
        <f>Juniori!JI44</f>
        <v>0</v>
      </c>
      <c r="JJ43" s="109">
        <f>Juniori!JJ44</f>
        <v>0</v>
      </c>
      <c r="JK43" s="109">
        <f>Juniori!JK44</f>
        <v>0</v>
      </c>
      <c r="JL43" s="109">
        <f>Juniori!JL44</f>
        <v>0</v>
      </c>
      <c r="JM43" s="109">
        <f>Juniori!JM44</f>
        <v>0</v>
      </c>
      <c r="JN43" s="109">
        <f>Juniori!JN44</f>
        <v>0</v>
      </c>
      <c r="JO43" s="109">
        <f>Juniori!JO44</f>
        <v>0</v>
      </c>
      <c r="JP43" s="109">
        <f>Juniori!JP44</f>
        <v>0</v>
      </c>
      <c r="JQ43" s="109">
        <f>Juniori!JQ44</f>
        <v>0</v>
      </c>
      <c r="JR43" s="109">
        <f>Juniori!JR44</f>
        <v>0</v>
      </c>
      <c r="JS43" s="109">
        <f>Juniori!JS44</f>
        <v>0</v>
      </c>
      <c r="JT43" s="109">
        <f>Juniori!JT44</f>
        <v>0</v>
      </c>
      <c r="JU43" s="109">
        <f>Juniori!JU44</f>
        <v>0</v>
      </c>
      <c r="JV43" s="109">
        <f>Juniori!JV44</f>
        <v>0</v>
      </c>
      <c r="JW43" s="109">
        <f>Juniori!JW44</f>
        <v>0</v>
      </c>
      <c r="JX43" s="109">
        <f>Juniori!JX44</f>
        <v>0</v>
      </c>
      <c r="JY43" s="109">
        <f>Juniori!JY44</f>
        <v>0</v>
      </c>
      <c r="JZ43" s="109">
        <f>Juniori!JZ44</f>
        <v>0</v>
      </c>
      <c r="KA43" s="109">
        <f>Juniori!KA44</f>
        <v>0</v>
      </c>
      <c r="KB43" s="109">
        <f>Juniori!KB44</f>
        <v>0</v>
      </c>
      <c r="KC43" s="109">
        <f>Juniori!KC44</f>
        <v>0</v>
      </c>
      <c r="KD43" s="109">
        <f>Juniori!KD44</f>
        <v>0</v>
      </c>
      <c r="KE43" s="109">
        <f>Juniori!KE44</f>
        <v>0</v>
      </c>
      <c r="KF43" s="109">
        <f>Juniori!KF44</f>
        <v>0</v>
      </c>
      <c r="KG43" s="109">
        <f>Juniori!KG44</f>
        <v>0</v>
      </c>
      <c r="KH43" s="109">
        <f>Juniori!KH44</f>
        <v>0</v>
      </c>
      <c r="KI43" s="109">
        <f>Juniori!KI44</f>
        <v>0</v>
      </c>
      <c r="KJ43" s="109">
        <f>Juniori!KJ44</f>
        <v>0</v>
      </c>
      <c r="KK43" s="109">
        <f>Juniori!KK44</f>
        <v>0</v>
      </c>
      <c r="KL43" s="109">
        <f>Juniori!KL44</f>
        <v>0</v>
      </c>
      <c r="KM43" s="109">
        <f>Juniori!KM44</f>
        <v>0</v>
      </c>
      <c r="KN43" s="109">
        <f>Juniori!KN44</f>
        <v>0</v>
      </c>
      <c r="KO43" s="109">
        <f>Juniori!KO44</f>
        <v>0</v>
      </c>
      <c r="KP43" s="109">
        <f>Juniori!KP44</f>
        <v>0</v>
      </c>
      <c r="KQ43" s="109">
        <f>Juniori!KQ44</f>
        <v>0</v>
      </c>
      <c r="KR43" s="109">
        <f>Juniori!KR44</f>
        <v>0</v>
      </c>
      <c r="KS43" s="109">
        <f>Juniori!KS44</f>
        <v>0</v>
      </c>
      <c r="KT43" s="109">
        <f>Juniori!KT44</f>
        <v>0</v>
      </c>
      <c r="KU43" s="109">
        <f>Juniori!KU44</f>
        <v>0</v>
      </c>
      <c r="KV43" s="109">
        <f>Juniori!KV44</f>
        <v>0</v>
      </c>
      <c r="KW43" s="109">
        <f>Juniori!KW44</f>
        <v>0</v>
      </c>
      <c r="KX43" s="109">
        <f>Juniori!KX44</f>
        <v>0</v>
      </c>
      <c r="KY43" s="109">
        <f>Juniori!KY44</f>
        <v>0</v>
      </c>
      <c r="KZ43" s="109">
        <f>Juniori!KZ44</f>
        <v>0</v>
      </c>
      <c r="LA43" s="109">
        <f>Juniori!LA44</f>
        <v>0</v>
      </c>
      <c r="LB43" s="109">
        <f>Juniori!LB44</f>
        <v>0</v>
      </c>
      <c r="LC43" s="109">
        <f>Juniori!LC44</f>
        <v>0</v>
      </c>
      <c r="LD43" s="109">
        <f>Juniori!LD44</f>
        <v>0</v>
      </c>
      <c r="LE43" s="109">
        <f>Juniori!LE44</f>
        <v>0</v>
      </c>
      <c r="LF43" s="109">
        <f>Juniori!LF44</f>
        <v>0</v>
      </c>
      <c r="LG43" s="109">
        <f>Juniori!LG44</f>
        <v>0</v>
      </c>
      <c r="LH43" s="109">
        <f>Juniori!LH44</f>
        <v>0</v>
      </c>
      <c r="LI43" s="109">
        <f>Juniori!LI44</f>
        <v>0</v>
      </c>
      <c r="LJ43" s="109">
        <f>Juniori!LJ44</f>
        <v>0</v>
      </c>
      <c r="LK43" s="109">
        <f>Juniori!LK44</f>
        <v>0</v>
      </c>
      <c r="LL43" s="109">
        <f>Juniori!LL44</f>
        <v>0</v>
      </c>
      <c r="LM43" s="109">
        <f>Juniori!LM44</f>
        <v>0</v>
      </c>
      <c r="LN43" s="109">
        <f>Juniori!LN44</f>
        <v>0</v>
      </c>
      <c r="LO43" s="109">
        <f>Juniori!LO44</f>
        <v>0</v>
      </c>
      <c r="LP43" s="109">
        <f>Juniori!LP44</f>
        <v>0</v>
      </c>
      <c r="LQ43" s="109">
        <f>Juniori!LQ44</f>
        <v>0</v>
      </c>
      <c r="LR43" s="109">
        <f>Juniori!LR44</f>
        <v>0</v>
      </c>
      <c r="LS43" s="109">
        <f>Juniori!LS44</f>
        <v>0</v>
      </c>
      <c r="LT43" s="109">
        <f>Juniori!LT44</f>
        <v>0</v>
      </c>
      <c r="LU43" s="109">
        <f>Juniori!LU44</f>
        <v>0</v>
      </c>
      <c r="LV43" s="109">
        <f>Juniori!LV44</f>
        <v>0</v>
      </c>
      <c r="LW43" s="109">
        <f>Juniori!LW44</f>
        <v>0</v>
      </c>
      <c r="LX43" s="109">
        <f>Juniori!LX44</f>
        <v>0</v>
      </c>
      <c r="LY43" s="109">
        <f>Juniori!LY44</f>
        <v>0</v>
      </c>
      <c r="LZ43" s="109">
        <f>Juniori!LZ44</f>
        <v>0</v>
      </c>
      <c r="MA43" s="109">
        <f>Juniori!MA44</f>
        <v>0</v>
      </c>
      <c r="MB43" s="109">
        <f>Juniori!MB44</f>
        <v>0</v>
      </c>
      <c r="MC43" s="109">
        <f>Juniori!MC44</f>
        <v>0</v>
      </c>
      <c r="MD43" s="109">
        <f>Juniori!MD44</f>
        <v>0</v>
      </c>
      <c r="ME43" s="109">
        <f>Juniori!ME44</f>
        <v>0</v>
      </c>
      <c r="MF43" s="109">
        <f>Juniori!MF44</f>
        <v>0</v>
      </c>
      <c r="MG43" s="109">
        <f>Juniori!MG44</f>
        <v>0</v>
      </c>
      <c r="MH43" s="109">
        <f>Juniori!MH44</f>
        <v>0</v>
      </c>
      <c r="MI43" s="109">
        <f>Juniori!MI44</f>
        <v>0</v>
      </c>
      <c r="MJ43" s="109">
        <f>Juniori!MJ44</f>
        <v>0</v>
      </c>
      <c r="MK43" s="109">
        <f>Juniori!MK44</f>
        <v>0</v>
      </c>
      <c r="ML43" s="109">
        <f>Juniori!ML44</f>
        <v>0</v>
      </c>
      <c r="MM43" s="109">
        <f>Juniori!MM44</f>
        <v>0</v>
      </c>
      <c r="MN43" s="109">
        <f>Juniori!MN44</f>
        <v>0</v>
      </c>
      <c r="MO43" s="109">
        <f>Juniori!MO44</f>
        <v>0</v>
      </c>
      <c r="MP43" s="109">
        <f>Juniori!MP44</f>
        <v>0</v>
      </c>
      <c r="MQ43" s="109">
        <f>Juniori!MQ44</f>
        <v>0</v>
      </c>
      <c r="MR43" s="109">
        <f>Juniori!MR44</f>
        <v>0</v>
      </c>
      <c r="MS43" s="109">
        <f>Juniori!MS44</f>
        <v>0</v>
      </c>
      <c r="MT43" s="109">
        <f>Juniori!MT44</f>
        <v>0</v>
      </c>
      <c r="MU43" s="109">
        <f>Juniori!MU44</f>
        <v>0</v>
      </c>
      <c r="MV43" s="109">
        <f>Juniori!MV44</f>
        <v>0</v>
      </c>
      <c r="MW43" s="109">
        <f>Juniori!MW44</f>
        <v>0</v>
      </c>
      <c r="MX43" s="109">
        <f>Juniori!MX44</f>
        <v>0</v>
      </c>
      <c r="MY43" s="109">
        <f>Juniori!MY44</f>
        <v>0</v>
      </c>
      <c r="MZ43" s="109">
        <f>Juniori!MZ44</f>
        <v>0</v>
      </c>
      <c r="NA43" s="109">
        <f>Juniori!NA44</f>
        <v>0</v>
      </c>
      <c r="NB43" s="109">
        <f>Juniori!NB44</f>
        <v>0</v>
      </c>
      <c r="NC43" s="109">
        <f>Juniori!NC44</f>
        <v>0</v>
      </c>
      <c r="ND43" s="109">
        <f>Juniori!ND44</f>
        <v>0</v>
      </c>
      <c r="NE43" s="109">
        <f>Juniori!NE44</f>
        <v>0</v>
      </c>
      <c r="NF43" s="109">
        <f>Juniori!NF44</f>
        <v>0</v>
      </c>
      <c r="NG43" s="109">
        <f>Juniori!NG44</f>
        <v>0</v>
      </c>
      <c r="NH43" s="109">
        <f>Juniori!NH44</f>
        <v>0</v>
      </c>
      <c r="NI43" s="109">
        <f>Juniori!NI44</f>
        <v>0</v>
      </c>
      <c r="NJ43" s="109">
        <f>Juniori!NJ44</f>
        <v>0</v>
      </c>
      <c r="NK43" s="109">
        <f>Juniori!NK44</f>
        <v>0</v>
      </c>
      <c r="NL43" s="109">
        <f>Juniori!NL44</f>
        <v>0</v>
      </c>
      <c r="NM43" s="109">
        <f>Juniori!NM44</f>
        <v>0</v>
      </c>
      <c r="NN43" s="109">
        <f>Juniori!NN44</f>
        <v>0</v>
      </c>
      <c r="NO43" s="109">
        <f>Juniori!NO44</f>
        <v>0</v>
      </c>
      <c r="NP43" s="109">
        <f>Juniori!NP44</f>
        <v>0</v>
      </c>
      <c r="NQ43" s="109">
        <f>Juniori!NQ44</f>
        <v>0</v>
      </c>
      <c r="NR43" s="109">
        <f>Juniori!NR44</f>
        <v>0</v>
      </c>
      <c r="NS43" s="109">
        <f>Juniori!NS44</f>
        <v>0</v>
      </c>
      <c r="NT43" s="109">
        <f>Juniori!NT44</f>
        <v>0</v>
      </c>
      <c r="NU43" s="109">
        <f>Juniori!NU44</f>
        <v>0</v>
      </c>
      <c r="NV43" s="109">
        <f>Juniori!NV44</f>
        <v>0</v>
      </c>
      <c r="NW43" s="109">
        <f>Juniori!NW44</f>
        <v>0</v>
      </c>
      <c r="NX43" s="109">
        <f>Juniori!NX44</f>
        <v>0</v>
      </c>
      <c r="NY43" s="109">
        <f>Juniori!NY44</f>
        <v>0</v>
      </c>
      <c r="NZ43" s="109">
        <f>Juniori!NZ44</f>
        <v>0</v>
      </c>
      <c r="OA43" s="109">
        <f>Juniori!OA44</f>
        <v>0</v>
      </c>
      <c r="OB43" s="109">
        <f>Juniori!OB44</f>
        <v>0</v>
      </c>
      <c r="OC43" s="109">
        <f>Juniori!OC44</f>
        <v>0</v>
      </c>
      <c r="OD43" s="109">
        <f>Juniori!OD44</f>
        <v>0</v>
      </c>
      <c r="OE43" s="109">
        <f>Juniori!OE44</f>
        <v>0</v>
      </c>
      <c r="OF43" s="109">
        <f>Juniori!OF44</f>
        <v>0</v>
      </c>
      <c r="OG43" s="109">
        <f>Juniori!OG44</f>
        <v>0</v>
      </c>
      <c r="OH43" s="109">
        <f>Juniori!OH44</f>
        <v>0</v>
      </c>
      <c r="OI43" s="109">
        <f>Juniori!OI44</f>
        <v>0</v>
      </c>
      <c r="OJ43" s="109">
        <f>Juniori!OJ44</f>
        <v>0</v>
      </c>
      <c r="OK43" s="109">
        <f>Juniori!OK44</f>
        <v>0</v>
      </c>
      <c r="OL43" s="109">
        <f>Juniori!OL44</f>
        <v>0</v>
      </c>
      <c r="OM43" s="109">
        <f>Juniori!OM44</f>
        <v>0</v>
      </c>
      <c r="ON43" s="109">
        <f>Juniori!ON44</f>
        <v>0</v>
      </c>
      <c r="OO43" s="109">
        <f>Juniori!OO44</f>
        <v>0</v>
      </c>
      <c r="OP43" s="109">
        <f>Juniori!OP44</f>
        <v>0</v>
      </c>
      <c r="OQ43" s="109">
        <f>Juniori!OQ44</f>
        <v>0</v>
      </c>
      <c r="OR43" s="109">
        <f>Juniori!OR44</f>
        <v>0</v>
      </c>
      <c r="OS43" s="109">
        <f>Juniori!OS44</f>
        <v>0</v>
      </c>
      <c r="OT43" s="109">
        <f>Juniori!OT44</f>
        <v>0</v>
      </c>
      <c r="OU43" s="109">
        <f>Juniori!OU44</f>
        <v>0</v>
      </c>
      <c r="OV43" s="109">
        <f>Juniori!OV44</f>
        <v>0</v>
      </c>
      <c r="OW43" s="109">
        <f>Juniori!OW44</f>
        <v>0</v>
      </c>
      <c r="OX43" s="109">
        <f>Juniori!OX44</f>
        <v>0</v>
      </c>
      <c r="OY43" s="109">
        <f>Juniori!OY44</f>
        <v>0</v>
      </c>
      <c r="OZ43" s="109">
        <f>Juniori!OZ44</f>
        <v>0</v>
      </c>
      <c r="PA43" s="109">
        <f>Juniori!PA44</f>
        <v>0</v>
      </c>
      <c r="PB43" s="109">
        <f>Juniori!PB44</f>
        <v>0</v>
      </c>
      <c r="PC43" s="109">
        <f>Juniori!PC44</f>
        <v>0</v>
      </c>
      <c r="PD43" s="109">
        <f>Juniori!PD44</f>
        <v>0</v>
      </c>
      <c r="PE43" s="109">
        <f>Juniori!PE44</f>
        <v>0</v>
      </c>
      <c r="PF43" s="109">
        <f>Juniori!PF44</f>
        <v>0</v>
      </c>
      <c r="PG43" s="109">
        <f>Juniori!PG44</f>
        <v>0</v>
      </c>
      <c r="PH43" s="109">
        <f>Juniori!PH44</f>
        <v>0</v>
      </c>
      <c r="PI43" s="109">
        <f>Juniori!PI44</f>
        <v>0</v>
      </c>
      <c r="PJ43" s="109">
        <f>Juniori!PJ44</f>
        <v>0</v>
      </c>
      <c r="PK43" s="109">
        <f>Juniori!PK44</f>
        <v>0</v>
      </c>
      <c r="PL43" s="109">
        <f>Juniori!PL44</f>
        <v>0</v>
      </c>
      <c r="PM43" s="109">
        <f>Juniori!PM44</f>
        <v>0</v>
      </c>
      <c r="PN43" s="109">
        <f>Juniori!PN44</f>
        <v>0</v>
      </c>
      <c r="PO43" s="109">
        <f>Juniori!PO44</f>
        <v>0</v>
      </c>
      <c r="PP43" s="109">
        <f>Juniori!PP44</f>
        <v>0</v>
      </c>
      <c r="PQ43" s="109">
        <f>Juniori!PQ44</f>
        <v>0</v>
      </c>
      <c r="PR43" s="109">
        <f>Juniori!PR44</f>
        <v>0</v>
      </c>
      <c r="PS43" s="109">
        <f>Juniori!PS44</f>
        <v>0</v>
      </c>
      <c r="PT43" s="109">
        <f>Juniori!PT44</f>
        <v>0</v>
      </c>
      <c r="PU43" s="109">
        <f>Juniori!PU44</f>
        <v>0</v>
      </c>
      <c r="PV43" s="109">
        <f>Juniori!PV44</f>
        <v>0</v>
      </c>
      <c r="PW43" s="109">
        <f>Juniori!PW44</f>
        <v>0</v>
      </c>
      <c r="PX43" s="109">
        <f>Juniori!PX44</f>
        <v>0</v>
      </c>
      <c r="PY43" s="109">
        <f>Juniori!PY44</f>
        <v>0</v>
      </c>
      <c r="PZ43" s="109">
        <f>Juniori!PZ44</f>
        <v>0</v>
      </c>
      <c r="QA43" s="109">
        <f>Juniori!QA44</f>
        <v>0</v>
      </c>
      <c r="QB43" s="109">
        <f>Juniori!QB44</f>
        <v>0</v>
      </c>
      <c r="QC43" s="109">
        <f>Juniori!QC44</f>
        <v>0</v>
      </c>
      <c r="QD43" s="109">
        <f>Juniori!QD44</f>
        <v>0</v>
      </c>
      <c r="QE43" s="109">
        <f>Juniori!QE44</f>
        <v>0</v>
      </c>
      <c r="QF43" s="109">
        <f>Juniori!QF44</f>
        <v>0</v>
      </c>
      <c r="QG43" s="109">
        <f>Juniori!QG44</f>
        <v>0</v>
      </c>
      <c r="QH43" s="109">
        <f>Juniori!QH44</f>
        <v>0</v>
      </c>
      <c r="QI43" s="109">
        <f>Juniori!QI44</f>
        <v>0</v>
      </c>
      <c r="QJ43" s="109">
        <f>Juniori!QJ44</f>
        <v>0</v>
      </c>
      <c r="QK43" s="109">
        <f>Juniori!QK44</f>
        <v>0</v>
      </c>
      <c r="QL43" s="109">
        <f>Juniori!QL44</f>
        <v>0</v>
      </c>
      <c r="QM43" s="109">
        <f>Juniori!QM44</f>
        <v>0</v>
      </c>
      <c r="QN43" s="109">
        <f>Juniori!QN44</f>
        <v>0</v>
      </c>
      <c r="QO43" s="109">
        <f>Juniori!QO44</f>
        <v>0</v>
      </c>
      <c r="QP43" s="109">
        <f>Juniori!QP44</f>
        <v>0</v>
      </c>
      <c r="QQ43" s="109">
        <f>Juniori!QQ44</f>
        <v>0</v>
      </c>
      <c r="QR43" s="109">
        <f>Juniori!QR44</f>
        <v>0</v>
      </c>
      <c r="QS43" s="109">
        <f>Juniori!QS44</f>
        <v>0</v>
      </c>
      <c r="QT43" s="109">
        <f>Juniori!QT44</f>
        <v>0</v>
      </c>
      <c r="QU43" s="109">
        <f>Juniori!QU44</f>
        <v>0</v>
      </c>
      <c r="QV43" s="109">
        <f>Juniori!QV44</f>
        <v>0</v>
      </c>
      <c r="QW43" s="109">
        <f>Juniori!QW44</f>
        <v>0</v>
      </c>
      <c r="QX43" s="109">
        <f>Juniori!QX44</f>
        <v>0</v>
      </c>
      <c r="QY43" s="109">
        <f>Juniori!QY44</f>
        <v>0</v>
      </c>
      <c r="QZ43" s="109">
        <f>Juniori!QZ44</f>
        <v>0</v>
      </c>
      <c r="RA43" s="109">
        <f>Juniori!RA44</f>
        <v>0</v>
      </c>
      <c r="RB43" s="109">
        <f>Juniori!RB44</f>
        <v>0</v>
      </c>
      <c r="RC43" s="109">
        <f>Juniori!RC44</f>
        <v>0</v>
      </c>
      <c r="RD43" s="109">
        <f>Juniori!RD44</f>
        <v>0</v>
      </c>
      <c r="RE43" s="109">
        <f>Juniori!RE44</f>
        <v>0</v>
      </c>
      <c r="RF43" s="109">
        <f>Juniori!RF44</f>
        <v>0</v>
      </c>
      <c r="RG43" s="109">
        <f>Juniori!RG44</f>
        <v>0</v>
      </c>
      <c r="RH43" s="109">
        <f>Juniori!RH44</f>
        <v>0</v>
      </c>
      <c r="RI43" s="109">
        <f>Juniori!RI44</f>
        <v>0</v>
      </c>
      <c r="RJ43" s="109">
        <f>Juniori!RJ44</f>
        <v>0</v>
      </c>
      <c r="RK43" s="109">
        <f>Juniori!RK44</f>
        <v>0</v>
      </c>
      <c r="RL43" s="109">
        <f>Juniori!RL44</f>
        <v>0</v>
      </c>
      <c r="RM43" s="109">
        <f>Juniori!RM44</f>
        <v>0</v>
      </c>
      <c r="RN43" s="109">
        <f>Juniori!RN44</f>
        <v>0</v>
      </c>
      <c r="RO43" s="109">
        <f>Juniori!RO44</f>
        <v>0</v>
      </c>
      <c r="RP43" s="109">
        <f>Juniori!RP44</f>
        <v>0</v>
      </c>
      <c r="RQ43" s="109">
        <f>Juniori!RQ44</f>
        <v>0</v>
      </c>
      <c r="RR43" s="109">
        <f>Juniori!RR44</f>
        <v>0</v>
      </c>
      <c r="RS43" s="109">
        <f>Juniori!RS44</f>
        <v>0</v>
      </c>
      <c r="RT43" s="109">
        <f>Juniori!RT44</f>
        <v>0</v>
      </c>
      <c r="RU43" s="109">
        <f>Juniori!RU44</f>
        <v>0</v>
      </c>
      <c r="RV43" s="109">
        <f>Juniori!RV44</f>
        <v>0</v>
      </c>
      <c r="RW43" s="109">
        <f>Juniori!RW44</f>
        <v>0</v>
      </c>
      <c r="RX43" s="109">
        <f>Juniori!RX44</f>
        <v>0</v>
      </c>
      <c r="RY43" s="109">
        <f>Juniori!RY44</f>
        <v>0</v>
      </c>
      <c r="RZ43" s="109">
        <f>Juniori!RZ44</f>
        <v>0</v>
      </c>
      <c r="SA43" s="109">
        <f>Juniori!SA44</f>
        <v>0</v>
      </c>
      <c r="SB43" s="109">
        <f>Juniori!SB44</f>
        <v>0</v>
      </c>
      <c r="SC43" s="109">
        <f>Juniori!SC44</f>
        <v>0</v>
      </c>
      <c r="SD43" s="109">
        <f>Juniori!SD44</f>
        <v>0</v>
      </c>
      <c r="SE43" s="109">
        <f>Juniori!SE44</f>
        <v>0</v>
      </c>
      <c r="SF43" s="109">
        <f>Juniori!SF44</f>
        <v>0</v>
      </c>
      <c r="SG43" s="109">
        <f>Juniori!SG44</f>
        <v>0</v>
      </c>
      <c r="SH43" s="109">
        <f>Juniori!SH44</f>
        <v>0</v>
      </c>
      <c r="SI43" s="109">
        <f>Juniori!SI44</f>
        <v>0</v>
      </c>
      <c r="SJ43" s="109">
        <f>Juniori!SJ44</f>
        <v>0</v>
      </c>
      <c r="SK43" s="109">
        <f>Juniori!SK44</f>
        <v>0</v>
      </c>
      <c r="SL43" s="109">
        <f>Juniori!SL44</f>
        <v>0</v>
      </c>
      <c r="SM43" s="109">
        <f>Juniori!SM44</f>
        <v>0</v>
      </c>
      <c r="SN43" s="109">
        <f>Juniori!SN44</f>
        <v>0</v>
      </c>
      <c r="SO43" s="109">
        <f>Juniori!SO44</f>
        <v>0</v>
      </c>
      <c r="SP43" s="109">
        <f>Juniori!SP44</f>
        <v>0</v>
      </c>
      <c r="SQ43" s="109">
        <f>Juniori!SQ44</f>
        <v>0</v>
      </c>
      <c r="SR43" s="109">
        <f>Juniori!SR44</f>
        <v>0</v>
      </c>
      <c r="SS43" s="109">
        <f>Juniori!SS44</f>
        <v>0</v>
      </c>
      <c r="ST43" s="109">
        <f>Juniori!ST44</f>
        <v>0</v>
      </c>
      <c r="SU43" s="109">
        <f>Juniori!SU44</f>
        <v>0</v>
      </c>
      <c r="SV43" s="109">
        <f>Juniori!SV44</f>
        <v>0</v>
      </c>
      <c r="SW43" s="109">
        <f>Juniori!SW44</f>
        <v>0</v>
      </c>
      <c r="SX43" s="109">
        <f>Juniori!SX44</f>
        <v>0</v>
      </c>
      <c r="SY43" s="109">
        <f>Juniori!SY44</f>
        <v>0</v>
      </c>
      <c r="SZ43" s="109">
        <f>Juniori!SZ44</f>
        <v>0</v>
      </c>
      <c r="TA43" s="109">
        <f>Juniori!TA44</f>
        <v>0</v>
      </c>
      <c r="TB43" s="109">
        <f>Juniori!TB44</f>
        <v>0</v>
      </c>
    </row>
    <row r="44" spans="1:522" s="10" customFormat="1" ht="18" customHeight="1" x14ac:dyDescent="0.2">
      <c r="A44" s="12">
        <v>33</v>
      </c>
      <c r="B44" s="11" t="s">
        <v>601</v>
      </c>
      <c r="C44" s="1">
        <v>12628</v>
      </c>
      <c r="D44" s="1">
        <v>2020</v>
      </c>
      <c r="E44" s="4" t="s">
        <v>210</v>
      </c>
      <c r="F44" s="1">
        <v>9004</v>
      </c>
      <c r="G44" s="9" t="s">
        <v>132</v>
      </c>
      <c r="H44" s="4" t="s">
        <v>69</v>
      </c>
      <c r="I44" s="1">
        <f>SUM(K44:TB44)</f>
        <v>3</v>
      </c>
      <c r="J44" s="12">
        <f>Tabuľka311[[#This Row],[Stĺpec9]]</f>
        <v>3</v>
      </c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>
        <v>3</v>
      </c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</row>
    <row r="45" spans="1:522" s="10" customFormat="1" ht="18" customHeight="1" x14ac:dyDescent="0.2">
      <c r="A45" s="12"/>
      <c r="B45" s="11" t="s">
        <v>711</v>
      </c>
      <c r="C45" s="1">
        <v>12718</v>
      </c>
      <c r="D45" s="1">
        <v>2019</v>
      </c>
      <c r="E45" s="4" t="s">
        <v>710</v>
      </c>
      <c r="F45" s="1">
        <v>4264</v>
      </c>
      <c r="G45" s="9" t="s">
        <v>129</v>
      </c>
      <c r="H45" s="4" t="s">
        <v>17</v>
      </c>
      <c r="I45" s="1">
        <f>SUM(K45:TB45)</f>
        <v>3</v>
      </c>
      <c r="J45" s="12">
        <f>Tabuľka311[[#This Row],[Stĺpec9]]</f>
        <v>3</v>
      </c>
      <c r="K45" s="109">
        <f>Seniori!K89</f>
        <v>0</v>
      </c>
      <c r="L45" s="109">
        <f>Seniori!L89</f>
        <v>0</v>
      </c>
      <c r="M45" s="109">
        <f>Seniori!M89</f>
        <v>0</v>
      </c>
      <c r="N45" s="109">
        <f>Seniori!N89</f>
        <v>0</v>
      </c>
      <c r="O45" s="109">
        <f>Seniori!O89</f>
        <v>0</v>
      </c>
      <c r="P45" s="109">
        <f>Seniori!P89</f>
        <v>0</v>
      </c>
      <c r="Q45" s="109">
        <f>Seniori!Q89</f>
        <v>0</v>
      </c>
      <c r="R45" s="109">
        <f>Seniori!R89</f>
        <v>0</v>
      </c>
      <c r="S45" s="109">
        <f>Seniori!S89</f>
        <v>0</v>
      </c>
      <c r="T45" s="109">
        <f>Seniori!T89</f>
        <v>0</v>
      </c>
      <c r="U45" s="109">
        <f>Seniori!U89</f>
        <v>0</v>
      </c>
      <c r="V45" s="109">
        <f>Seniori!V89</f>
        <v>0</v>
      </c>
      <c r="W45" s="109">
        <f>Seniori!W89</f>
        <v>0</v>
      </c>
      <c r="X45" s="109">
        <f>Seniori!X89</f>
        <v>0</v>
      </c>
      <c r="Y45" s="109">
        <f>Seniori!Y89</f>
        <v>0</v>
      </c>
      <c r="Z45" s="109">
        <f>Seniori!Z89</f>
        <v>0</v>
      </c>
      <c r="AA45" s="109">
        <f>Seniori!AA89</f>
        <v>0</v>
      </c>
      <c r="AB45" s="109">
        <f>Seniori!AB89</f>
        <v>0</v>
      </c>
      <c r="AC45" s="109">
        <f>Seniori!AC89</f>
        <v>0</v>
      </c>
      <c r="AD45" s="109">
        <f>Seniori!AD89</f>
        <v>0</v>
      </c>
      <c r="AE45" s="109">
        <f>Seniori!AE89</f>
        <v>0</v>
      </c>
      <c r="AF45" s="109">
        <f>Seniori!AF89</f>
        <v>0</v>
      </c>
      <c r="AG45" s="109">
        <f>Seniori!AG89</f>
        <v>0</v>
      </c>
      <c r="AH45" s="109">
        <f>Seniori!AH89</f>
        <v>0</v>
      </c>
      <c r="AI45" s="109">
        <f>Seniori!AI89</f>
        <v>0</v>
      </c>
      <c r="AJ45" s="109">
        <f>Seniori!AJ89</f>
        <v>0</v>
      </c>
      <c r="AK45" s="109">
        <f>Seniori!AK89</f>
        <v>0</v>
      </c>
      <c r="AL45" s="109">
        <f>Seniori!AL89</f>
        <v>0</v>
      </c>
      <c r="AM45" s="109">
        <f>Seniori!AM89</f>
        <v>0</v>
      </c>
      <c r="AN45" s="109">
        <f>Seniori!AN89</f>
        <v>0</v>
      </c>
      <c r="AO45" s="109">
        <f>Seniori!AO89</f>
        <v>0</v>
      </c>
      <c r="AP45" s="109">
        <f>Seniori!AP89</f>
        <v>0</v>
      </c>
      <c r="AQ45" s="109">
        <f>Seniori!AQ89</f>
        <v>0</v>
      </c>
      <c r="AR45" s="109">
        <f>Seniori!AR89</f>
        <v>0</v>
      </c>
      <c r="AS45" s="109">
        <f>Seniori!AS89</f>
        <v>0</v>
      </c>
      <c r="AT45" s="109">
        <f>Seniori!AT89</f>
        <v>0</v>
      </c>
      <c r="AU45" s="109">
        <f>Seniori!AU89</f>
        <v>0</v>
      </c>
      <c r="AV45" s="109">
        <f>Seniori!AV89</f>
        <v>0</v>
      </c>
      <c r="AW45" s="109">
        <f>Seniori!AW89</f>
        <v>0</v>
      </c>
      <c r="AX45" s="109">
        <f>Seniori!AX89</f>
        <v>0</v>
      </c>
      <c r="AY45" s="109">
        <f>Seniori!AY89</f>
        <v>0</v>
      </c>
      <c r="AZ45" s="109">
        <f>Seniori!AZ89</f>
        <v>0</v>
      </c>
      <c r="BA45" s="109">
        <f>Seniori!BA89</f>
        <v>0</v>
      </c>
      <c r="BB45" s="109">
        <f>Seniori!BB89</f>
        <v>0</v>
      </c>
      <c r="BC45" s="109">
        <f>Seniori!BC89</f>
        <v>0</v>
      </c>
      <c r="BD45" s="109">
        <f>Seniori!BD89</f>
        <v>0</v>
      </c>
      <c r="BE45" s="109">
        <f>Seniori!BE89</f>
        <v>0</v>
      </c>
      <c r="BF45" s="109">
        <f>Seniori!BF89</f>
        <v>0</v>
      </c>
      <c r="BG45" s="109">
        <f>Seniori!BG89</f>
        <v>0</v>
      </c>
      <c r="BH45" s="109">
        <f>Seniori!BH89</f>
        <v>0</v>
      </c>
      <c r="BI45" s="109">
        <f>Seniori!BI89</f>
        <v>0</v>
      </c>
      <c r="BJ45" s="109">
        <f>Seniori!BJ89</f>
        <v>0</v>
      </c>
      <c r="BK45" s="109">
        <f>Seniori!BK89</f>
        <v>0</v>
      </c>
      <c r="BL45" s="109">
        <f>Seniori!BL89</f>
        <v>0</v>
      </c>
      <c r="BM45" s="109">
        <f>Seniori!BM89</f>
        <v>0</v>
      </c>
      <c r="BN45" s="109">
        <f>Seniori!BN89</f>
        <v>0</v>
      </c>
      <c r="BO45" s="109">
        <f>Seniori!BO89</f>
        <v>0</v>
      </c>
      <c r="BP45" s="109">
        <f>Seniori!BP89</f>
        <v>0</v>
      </c>
      <c r="BQ45" s="109">
        <f>Seniori!BQ89</f>
        <v>0</v>
      </c>
      <c r="BR45" s="109">
        <f>Seniori!BR89</f>
        <v>0</v>
      </c>
      <c r="BS45" s="109">
        <f>Seniori!BS89</f>
        <v>0</v>
      </c>
      <c r="BT45" s="109">
        <f>Seniori!BT89</f>
        <v>0</v>
      </c>
      <c r="BU45" s="109">
        <f>Seniori!BU89</f>
        <v>0</v>
      </c>
      <c r="BV45" s="109">
        <f>Seniori!BV89</f>
        <v>0</v>
      </c>
      <c r="BW45" s="109">
        <f>Seniori!BW89</f>
        <v>0</v>
      </c>
      <c r="BX45" s="109">
        <f>Seniori!BX89</f>
        <v>0</v>
      </c>
      <c r="BY45" s="109">
        <f>Seniori!BY89</f>
        <v>0</v>
      </c>
      <c r="BZ45" s="109">
        <f>Seniori!BZ89</f>
        <v>0</v>
      </c>
      <c r="CA45" s="109">
        <f>Seniori!CA89</f>
        <v>0</v>
      </c>
      <c r="CB45" s="109">
        <f>Seniori!CB89</f>
        <v>0</v>
      </c>
      <c r="CC45" s="109">
        <f>Seniori!CC89</f>
        <v>0</v>
      </c>
      <c r="CD45" s="109">
        <f>Seniori!CD89</f>
        <v>0</v>
      </c>
      <c r="CE45" s="109">
        <f>Seniori!CE89</f>
        <v>0</v>
      </c>
      <c r="CF45" s="109">
        <f>Seniori!CF89</f>
        <v>0</v>
      </c>
      <c r="CG45" s="109">
        <f>Seniori!CG89</f>
        <v>0</v>
      </c>
      <c r="CH45" s="109">
        <f>Seniori!CH89</f>
        <v>0</v>
      </c>
      <c r="CI45" s="109">
        <f>Seniori!CI89</f>
        <v>0</v>
      </c>
      <c r="CJ45" s="109">
        <f>Seniori!CJ89</f>
        <v>0</v>
      </c>
      <c r="CK45" s="109">
        <f>Seniori!CK89</f>
        <v>0</v>
      </c>
      <c r="CL45" s="109">
        <f>Seniori!CL89</f>
        <v>0</v>
      </c>
      <c r="CM45" s="109">
        <f>Seniori!CM89</f>
        <v>0</v>
      </c>
      <c r="CN45" s="109">
        <f>Seniori!CN89</f>
        <v>0</v>
      </c>
      <c r="CO45" s="109">
        <f>Seniori!CO89</f>
        <v>0</v>
      </c>
      <c r="CP45" s="109">
        <f>Seniori!CP89</f>
        <v>0</v>
      </c>
      <c r="CQ45" s="109">
        <f>Seniori!CQ89</f>
        <v>0</v>
      </c>
      <c r="CR45" s="109">
        <f>Seniori!CR89</f>
        <v>0</v>
      </c>
      <c r="CS45" s="109">
        <f>Seniori!CS89</f>
        <v>0</v>
      </c>
      <c r="CT45" s="109">
        <f>Seniori!CT89</f>
        <v>0</v>
      </c>
      <c r="CU45" s="109">
        <f>Seniori!CU89</f>
        <v>0</v>
      </c>
      <c r="CV45" s="109">
        <f>Seniori!CV89</f>
        <v>0</v>
      </c>
      <c r="CW45" s="109">
        <f>Seniori!CW89</f>
        <v>0</v>
      </c>
      <c r="CX45" s="109">
        <f>Seniori!CX89</f>
        <v>0</v>
      </c>
      <c r="CY45" s="109">
        <f>Seniori!CY89</f>
        <v>0</v>
      </c>
      <c r="CZ45" s="109">
        <f>Seniori!CZ89</f>
        <v>0</v>
      </c>
      <c r="DA45" s="109">
        <f>Seniori!DA89</f>
        <v>0</v>
      </c>
      <c r="DB45" s="109">
        <f>Seniori!DB89</f>
        <v>0</v>
      </c>
      <c r="DC45" s="109">
        <f>Seniori!DC89</f>
        <v>0</v>
      </c>
      <c r="DD45" s="109">
        <f>Seniori!DD89</f>
        <v>0</v>
      </c>
      <c r="DE45" s="109">
        <f>Seniori!DE89</f>
        <v>0</v>
      </c>
      <c r="DF45" s="109">
        <f>Seniori!DF89</f>
        <v>0</v>
      </c>
      <c r="DG45" s="109">
        <f>Seniori!DG89</f>
        <v>0</v>
      </c>
      <c r="DH45" s="109">
        <f>Seniori!DH89</f>
        <v>0</v>
      </c>
      <c r="DI45" s="109">
        <f>Seniori!DI89</f>
        <v>0</v>
      </c>
      <c r="DJ45" s="109">
        <f>Seniori!DJ89</f>
        <v>0</v>
      </c>
      <c r="DK45" s="109">
        <f>Seniori!DK89</f>
        <v>0</v>
      </c>
      <c r="DL45" s="109">
        <f>Seniori!DL89</f>
        <v>0</v>
      </c>
      <c r="DM45" s="109">
        <f>Seniori!DM89</f>
        <v>0</v>
      </c>
      <c r="DN45" s="109">
        <f>Seniori!DN89</f>
        <v>0</v>
      </c>
      <c r="DO45" s="109">
        <f>Seniori!DO89</f>
        <v>0</v>
      </c>
      <c r="DP45" s="109">
        <f>Seniori!DP89</f>
        <v>0</v>
      </c>
      <c r="DQ45" s="109">
        <f>Seniori!DQ89</f>
        <v>0</v>
      </c>
      <c r="DR45" s="109">
        <f>Seniori!DR89</f>
        <v>0</v>
      </c>
      <c r="DS45" s="109">
        <f>Seniori!DS89</f>
        <v>0</v>
      </c>
      <c r="DT45" s="109">
        <f>Seniori!DT89</f>
        <v>0</v>
      </c>
      <c r="DU45" s="109">
        <f>Seniori!DU89</f>
        <v>0</v>
      </c>
      <c r="DV45" s="109">
        <f>Seniori!DV89</f>
        <v>0</v>
      </c>
      <c r="DW45" s="109">
        <f>Seniori!DW89</f>
        <v>0</v>
      </c>
      <c r="DX45" s="109">
        <f>Seniori!DX89</f>
        <v>0</v>
      </c>
      <c r="DY45" s="109">
        <f>Seniori!DY89</f>
        <v>0</v>
      </c>
      <c r="DZ45" s="109">
        <f>Seniori!DZ89</f>
        <v>0</v>
      </c>
      <c r="EA45" s="109">
        <f>Seniori!EA89</f>
        <v>0</v>
      </c>
      <c r="EB45" s="109">
        <f>Seniori!EB89</f>
        <v>0</v>
      </c>
      <c r="EC45" s="109">
        <f>Seniori!EC89</f>
        <v>0</v>
      </c>
      <c r="ED45" s="109">
        <f>Seniori!ED89</f>
        <v>0</v>
      </c>
      <c r="EE45" s="109">
        <f>Seniori!EE89</f>
        <v>0</v>
      </c>
      <c r="EF45" s="109">
        <f>Seniori!EF89</f>
        <v>0</v>
      </c>
      <c r="EG45" s="109">
        <f>Seniori!EG89</f>
        <v>0</v>
      </c>
      <c r="EH45" s="109">
        <f>Seniori!EH89</f>
        <v>0</v>
      </c>
      <c r="EI45" s="109">
        <f>Seniori!EI89</f>
        <v>0</v>
      </c>
      <c r="EJ45" s="109">
        <f>Seniori!EJ89</f>
        <v>0</v>
      </c>
      <c r="EK45" s="109">
        <f>Seniori!EK89</f>
        <v>0</v>
      </c>
      <c r="EL45" s="109">
        <f>Seniori!EL89</f>
        <v>0</v>
      </c>
      <c r="EM45" s="109">
        <f>Seniori!EM89</f>
        <v>0</v>
      </c>
      <c r="EN45" s="109">
        <f>Seniori!EN89</f>
        <v>0</v>
      </c>
      <c r="EO45" s="109">
        <f>Seniori!EO89</f>
        <v>0</v>
      </c>
      <c r="EP45" s="109">
        <f>Seniori!EP89</f>
        <v>0</v>
      </c>
      <c r="EQ45" s="109">
        <f>Seniori!EQ89</f>
        <v>0</v>
      </c>
      <c r="ER45" s="109">
        <f>Seniori!ER89</f>
        <v>0</v>
      </c>
      <c r="ES45" s="109">
        <f>Seniori!ES89</f>
        <v>0</v>
      </c>
      <c r="ET45" s="109">
        <f>Seniori!ET89</f>
        <v>0</v>
      </c>
      <c r="EU45" s="109">
        <f>Seniori!EU89</f>
        <v>0</v>
      </c>
      <c r="EV45" s="109">
        <f>Seniori!EV89</f>
        <v>0</v>
      </c>
      <c r="EW45" s="109">
        <f>Seniori!EW89</f>
        <v>0</v>
      </c>
      <c r="EX45" s="109">
        <f>Seniori!EX89</f>
        <v>0</v>
      </c>
      <c r="EY45" s="109">
        <f>Seniori!EY89</f>
        <v>0</v>
      </c>
      <c r="EZ45" s="109">
        <f>Seniori!EZ89</f>
        <v>0</v>
      </c>
      <c r="FA45" s="109">
        <f>Seniori!FA89</f>
        <v>0</v>
      </c>
      <c r="FB45" s="109">
        <f>Seniori!FB89</f>
        <v>0</v>
      </c>
      <c r="FC45" s="109">
        <f>Seniori!FC89</f>
        <v>0</v>
      </c>
      <c r="FD45" s="109">
        <f>Seniori!FD89</f>
        <v>0</v>
      </c>
      <c r="FE45" s="109">
        <f>Seniori!FE89</f>
        <v>0</v>
      </c>
      <c r="FF45" s="109">
        <f>Seniori!FF89</f>
        <v>0</v>
      </c>
      <c r="FG45" s="109">
        <f>Seniori!FG89</f>
        <v>0</v>
      </c>
      <c r="FH45" s="109">
        <f>Seniori!FH89</f>
        <v>0</v>
      </c>
      <c r="FI45" s="109">
        <f>Seniori!FI89</f>
        <v>0</v>
      </c>
      <c r="FJ45" s="109">
        <f>Seniori!FJ89</f>
        <v>0</v>
      </c>
      <c r="FK45" s="109">
        <f>Seniori!FK89</f>
        <v>0</v>
      </c>
      <c r="FL45" s="109">
        <f>Seniori!FL89</f>
        <v>0</v>
      </c>
      <c r="FM45" s="109">
        <f>Seniori!FM89</f>
        <v>0</v>
      </c>
      <c r="FN45" s="109">
        <f>Seniori!FN89</f>
        <v>0</v>
      </c>
      <c r="FO45" s="109">
        <f>Seniori!FO89</f>
        <v>0</v>
      </c>
      <c r="FP45" s="109">
        <f>Seniori!FP89</f>
        <v>0</v>
      </c>
      <c r="FQ45" s="109">
        <f>Seniori!FQ89</f>
        <v>0</v>
      </c>
      <c r="FR45" s="109">
        <f>Seniori!FR89</f>
        <v>0</v>
      </c>
      <c r="FS45" s="109">
        <f>Seniori!FS89</f>
        <v>0</v>
      </c>
      <c r="FT45" s="109">
        <f>Seniori!FT89</f>
        <v>0</v>
      </c>
      <c r="FU45" s="109">
        <f>Seniori!FU89</f>
        <v>0</v>
      </c>
      <c r="FV45" s="109">
        <f>Seniori!FV89</f>
        <v>0</v>
      </c>
      <c r="FW45" s="109">
        <f>Seniori!FW89</f>
        <v>0</v>
      </c>
      <c r="FX45" s="109">
        <f>Seniori!FX89</f>
        <v>0</v>
      </c>
      <c r="FY45" s="109">
        <f>Seniori!FY89</f>
        <v>0</v>
      </c>
      <c r="FZ45" s="109">
        <f>Seniori!FZ89</f>
        <v>0</v>
      </c>
      <c r="GA45" s="109">
        <f>Seniori!GA89</f>
        <v>0</v>
      </c>
      <c r="GB45" s="109">
        <f>Seniori!GB89</f>
        <v>0</v>
      </c>
      <c r="GC45" s="109">
        <f>Seniori!GC89</f>
        <v>0</v>
      </c>
      <c r="GD45" s="109">
        <f>Seniori!GD89</f>
        <v>0</v>
      </c>
      <c r="GE45" s="109">
        <f>Seniori!GE89</f>
        <v>0</v>
      </c>
      <c r="GF45" s="109">
        <f>Seniori!GF89</f>
        <v>0</v>
      </c>
      <c r="GG45" s="109">
        <f>Seniori!GG89</f>
        <v>0</v>
      </c>
      <c r="GH45" s="109">
        <f>Seniori!GH89</f>
        <v>0</v>
      </c>
      <c r="GI45" s="109">
        <f>Seniori!GI89</f>
        <v>0</v>
      </c>
      <c r="GJ45" s="109">
        <f>Seniori!GJ89</f>
        <v>0</v>
      </c>
      <c r="GK45" s="109">
        <f>Seniori!GK89</f>
        <v>0</v>
      </c>
      <c r="GL45" s="109">
        <f>Seniori!GL89</f>
        <v>0</v>
      </c>
      <c r="GM45" s="109">
        <f>Seniori!GM89</f>
        <v>0</v>
      </c>
      <c r="GN45" s="109">
        <f>Seniori!GN89</f>
        <v>0</v>
      </c>
      <c r="GO45" s="109">
        <f>Seniori!GO89</f>
        <v>0</v>
      </c>
      <c r="GP45" s="109">
        <f>Seniori!GP89</f>
        <v>0</v>
      </c>
      <c r="GQ45" s="109">
        <f>Seniori!GQ89</f>
        <v>0</v>
      </c>
      <c r="GR45" s="109">
        <f>Seniori!GR89</f>
        <v>0</v>
      </c>
      <c r="GS45" s="109">
        <f>Seniori!GS89</f>
        <v>0</v>
      </c>
      <c r="GT45" s="109">
        <f>Seniori!GT89</f>
        <v>0</v>
      </c>
      <c r="GU45" s="109">
        <f>Seniori!GU89</f>
        <v>0</v>
      </c>
      <c r="GV45" s="109">
        <f>Seniori!GV89</f>
        <v>0</v>
      </c>
      <c r="GW45" s="109">
        <f>Seniori!GW89</f>
        <v>0</v>
      </c>
      <c r="GX45" s="109">
        <f>Seniori!GX89</f>
        <v>0</v>
      </c>
      <c r="GY45" s="109">
        <f>Seniori!GY89</f>
        <v>0</v>
      </c>
      <c r="GZ45" s="109">
        <f>Seniori!GZ89</f>
        <v>0</v>
      </c>
      <c r="HA45" s="109">
        <f>Seniori!HA89</f>
        <v>0</v>
      </c>
      <c r="HB45" s="109">
        <f>Seniori!HB89</f>
        <v>0</v>
      </c>
      <c r="HC45" s="109">
        <f>Seniori!HC89</f>
        <v>0</v>
      </c>
      <c r="HD45" s="109">
        <f>Seniori!HD89</f>
        <v>0</v>
      </c>
      <c r="HE45" s="109">
        <f>Seniori!HE89</f>
        <v>0</v>
      </c>
      <c r="HF45" s="109">
        <f>Seniori!HF89</f>
        <v>0</v>
      </c>
      <c r="HG45" s="109">
        <f>Seniori!HG89</f>
        <v>0</v>
      </c>
      <c r="HH45" s="109">
        <f>Seniori!HH89</f>
        <v>0</v>
      </c>
      <c r="HI45" s="109">
        <f>Seniori!HI89</f>
        <v>0</v>
      </c>
      <c r="HJ45" s="109">
        <f>Seniori!HJ89</f>
        <v>0</v>
      </c>
      <c r="HK45" s="109">
        <f>Seniori!HK89</f>
        <v>0</v>
      </c>
      <c r="HL45" s="109">
        <f>Seniori!HL89</f>
        <v>0</v>
      </c>
      <c r="HM45" s="109">
        <f>Seniori!HM89</f>
        <v>0</v>
      </c>
      <c r="HN45" s="109">
        <f>Seniori!HN89</f>
        <v>0</v>
      </c>
      <c r="HO45" s="109">
        <f>Seniori!HO89</f>
        <v>0</v>
      </c>
      <c r="HP45" s="109">
        <f>Seniori!HP89</f>
        <v>0</v>
      </c>
      <c r="HQ45" s="109">
        <f>Seniori!HQ89</f>
        <v>0</v>
      </c>
      <c r="HR45" s="109">
        <f>Seniori!HR89</f>
        <v>0</v>
      </c>
      <c r="HS45" s="109">
        <f>Seniori!HS89</f>
        <v>0</v>
      </c>
      <c r="HT45" s="109">
        <f>Seniori!HT89</f>
        <v>0</v>
      </c>
      <c r="HU45" s="109">
        <f>Seniori!HU89</f>
        <v>0</v>
      </c>
      <c r="HV45" s="109">
        <f>Seniori!HV89</f>
        <v>0</v>
      </c>
      <c r="HW45" s="109">
        <f>Seniori!HW89</f>
        <v>0</v>
      </c>
      <c r="HX45" s="109">
        <f>Seniori!HX89</f>
        <v>0</v>
      </c>
      <c r="HY45" s="109">
        <f>Seniori!HY89</f>
        <v>0</v>
      </c>
      <c r="HZ45" s="109">
        <f>Seniori!HZ89</f>
        <v>0</v>
      </c>
      <c r="IA45" s="109">
        <f>Seniori!IA89</f>
        <v>0</v>
      </c>
      <c r="IB45" s="109">
        <f>Seniori!IB89</f>
        <v>0</v>
      </c>
      <c r="IC45" s="109">
        <f>Seniori!IC89</f>
        <v>0</v>
      </c>
      <c r="ID45" s="109">
        <f>Seniori!ID89</f>
        <v>0</v>
      </c>
      <c r="IE45" s="109">
        <f>Seniori!IE89</f>
        <v>0</v>
      </c>
      <c r="IF45" s="109">
        <f>Seniori!IF89</f>
        <v>0</v>
      </c>
      <c r="IG45" s="109">
        <f>Seniori!IG89</f>
        <v>0</v>
      </c>
      <c r="IH45" s="109">
        <f>Seniori!IH89</f>
        <v>0</v>
      </c>
      <c r="II45" s="109">
        <f>Seniori!II89</f>
        <v>0</v>
      </c>
      <c r="IJ45" s="109">
        <f>Seniori!IJ89</f>
        <v>0</v>
      </c>
      <c r="IK45" s="109">
        <f>Seniori!IK89</f>
        <v>0</v>
      </c>
      <c r="IL45" s="109">
        <f>Seniori!IL89</f>
        <v>0</v>
      </c>
      <c r="IM45" s="109">
        <f>Seniori!IM89</f>
        <v>0</v>
      </c>
      <c r="IN45" s="109">
        <f>Seniori!IN89</f>
        <v>0</v>
      </c>
      <c r="IO45" s="109">
        <f>Seniori!IO89</f>
        <v>0</v>
      </c>
      <c r="IP45" s="109">
        <f>Seniori!IP89</f>
        <v>0</v>
      </c>
      <c r="IQ45" s="109">
        <f>Seniori!IQ89</f>
        <v>0</v>
      </c>
      <c r="IR45" s="109" t="str">
        <f>Seniori!IR89</f>
        <v>o</v>
      </c>
      <c r="IS45" s="109">
        <f>Seniori!IS89</f>
        <v>0</v>
      </c>
      <c r="IT45" s="109">
        <f>Seniori!IT89</f>
        <v>0</v>
      </c>
      <c r="IU45" s="109">
        <f>Seniori!IU89</f>
        <v>0</v>
      </c>
      <c r="IV45" s="109">
        <f>Seniori!IV89</f>
        <v>0</v>
      </c>
      <c r="IW45" s="109">
        <f>Seniori!IW89</f>
        <v>0</v>
      </c>
      <c r="IX45" s="109">
        <f>Seniori!IX89</f>
        <v>0</v>
      </c>
      <c r="IY45" s="109">
        <f>Seniori!IY89</f>
        <v>0</v>
      </c>
      <c r="IZ45" s="109">
        <f>Seniori!IZ89</f>
        <v>0</v>
      </c>
      <c r="JA45" s="109">
        <f>Seniori!JA89</f>
        <v>0</v>
      </c>
      <c r="JB45" s="109">
        <f>Seniori!JB89</f>
        <v>3</v>
      </c>
      <c r="JC45" s="109">
        <f>Seniori!JC89</f>
        <v>0</v>
      </c>
      <c r="JD45" s="109">
        <f>Seniori!JD89</f>
        <v>0</v>
      </c>
      <c r="JE45" s="109">
        <f>Seniori!JE89</f>
        <v>0</v>
      </c>
      <c r="JF45" s="109">
        <f>Seniori!JF89</f>
        <v>0</v>
      </c>
      <c r="JG45" s="109">
        <f>Seniori!JG89</f>
        <v>0</v>
      </c>
      <c r="JH45" s="109">
        <f>Seniori!JH89</f>
        <v>0</v>
      </c>
      <c r="JI45" s="109">
        <f>Seniori!JI89</f>
        <v>0</v>
      </c>
      <c r="JJ45" s="109">
        <f>Seniori!JJ89</f>
        <v>0</v>
      </c>
      <c r="JK45" s="109">
        <f>Seniori!JK89</f>
        <v>0</v>
      </c>
      <c r="JL45" s="109">
        <f>Seniori!JL89</f>
        <v>0</v>
      </c>
      <c r="JM45" s="109">
        <f>Seniori!JM89</f>
        <v>0</v>
      </c>
      <c r="JN45" s="109">
        <f>Seniori!JN89</f>
        <v>0</v>
      </c>
      <c r="JO45" s="109">
        <f>Seniori!JO89</f>
        <v>0</v>
      </c>
      <c r="JP45" s="109">
        <f>Seniori!JP89</f>
        <v>0</v>
      </c>
      <c r="JQ45" s="109">
        <f>Seniori!JQ89</f>
        <v>0</v>
      </c>
      <c r="JR45" s="109">
        <f>Seniori!JR89</f>
        <v>0</v>
      </c>
      <c r="JS45" s="109">
        <f>Seniori!JS89</f>
        <v>0</v>
      </c>
      <c r="JT45" s="109">
        <f>Seniori!JT89</f>
        <v>0</v>
      </c>
      <c r="JU45" s="109">
        <f>Seniori!JU89</f>
        <v>0</v>
      </c>
      <c r="JV45" s="109">
        <f>Seniori!JV89</f>
        <v>0</v>
      </c>
      <c r="JW45" s="109">
        <f>Seniori!JW89</f>
        <v>0</v>
      </c>
      <c r="JX45" s="109">
        <f>Seniori!JX89</f>
        <v>0</v>
      </c>
      <c r="JY45" s="109">
        <f>Seniori!JY89</f>
        <v>0</v>
      </c>
      <c r="JZ45" s="109">
        <f>Seniori!JZ89</f>
        <v>0</v>
      </c>
      <c r="KA45" s="109">
        <f>Seniori!KA89</f>
        <v>0</v>
      </c>
      <c r="KB45" s="109">
        <f>Seniori!KB89</f>
        <v>0</v>
      </c>
      <c r="KC45" s="109">
        <f>Seniori!KC89</f>
        <v>0</v>
      </c>
      <c r="KD45" s="109">
        <f>Seniori!KD89</f>
        <v>0</v>
      </c>
      <c r="KE45" s="109">
        <f>Seniori!KE89</f>
        <v>0</v>
      </c>
      <c r="KF45" s="109">
        <f>Seniori!KF89</f>
        <v>0</v>
      </c>
      <c r="KG45" s="109">
        <f>Seniori!KG89</f>
        <v>0</v>
      </c>
      <c r="KH45" s="109">
        <f>Seniori!KH89</f>
        <v>0</v>
      </c>
      <c r="KI45" s="109">
        <f>Seniori!KI89</f>
        <v>0</v>
      </c>
      <c r="KJ45" s="109">
        <f>Seniori!KJ89</f>
        <v>0</v>
      </c>
      <c r="KK45" s="109">
        <f>Seniori!KK89</f>
        <v>0</v>
      </c>
      <c r="KL45" s="109">
        <f>Seniori!KL89</f>
        <v>0</v>
      </c>
      <c r="KM45" s="109">
        <f>Seniori!KM89</f>
        <v>0</v>
      </c>
      <c r="KN45" s="109">
        <f>Seniori!KN89</f>
        <v>0</v>
      </c>
      <c r="KO45" s="109">
        <f>Seniori!KO89</f>
        <v>0</v>
      </c>
      <c r="KP45" s="109">
        <f>Seniori!KP89</f>
        <v>0</v>
      </c>
      <c r="KQ45" s="109">
        <f>Seniori!KQ89</f>
        <v>0</v>
      </c>
      <c r="KR45" s="109">
        <f>Seniori!KR89</f>
        <v>0</v>
      </c>
      <c r="KS45" s="109">
        <f>Seniori!KS89</f>
        <v>0</v>
      </c>
      <c r="KT45" s="109">
        <f>Seniori!KT89</f>
        <v>0</v>
      </c>
      <c r="KU45" s="109">
        <f>Seniori!KU89</f>
        <v>0</v>
      </c>
      <c r="KV45" s="109">
        <f>Seniori!KV89</f>
        <v>0</v>
      </c>
      <c r="KW45" s="109">
        <f>Seniori!KW89</f>
        <v>0</v>
      </c>
      <c r="KX45" s="109">
        <f>Seniori!KX89</f>
        <v>0</v>
      </c>
      <c r="KY45" s="109">
        <f>Seniori!KY89</f>
        <v>0</v>
      </c>
      <c r="KZ45" s="109">
        <f>Seniori!KZ89</f>
        <v>0</v>
      </c>
      <c r="LA45" s="109">
        <f>Seniori!LA89</f>
        <v>0</v>
      </c>
      <c r="LB45" s="109">
        <f>Seniori!LB89</f>
        <v>0</v>
      </c>
      <c r="LC45" s="109">
        <f>Seniori!LC89</f>
        <v>0</v>
      </c>
      <c r="LD45" s="109">
        <f>Seniori!LD89</f>
        <v>0</v>
      </c>
      <c r="LE45" s="109">
        <f>Seniori!LE89</f>
        <v>0</v>
      </c>
      <c r="LF45" s="109">
        <f>Seniori!LF89</f>
        <v>0</v>
      </c>
      <c r="LG45" s="109">
        <f>Seniori!LG89</f>
        <v>0</v>
      </c>
      <c r="LH45" s="109">
        <f>Seniori!LH89</f>
        <v>0</v>
      </c>
      <c r="LI45" s="109">
        <f>Seniori!LI89</f>
        <v>0</v>
      </c>
      <c r="LJ45" s="109">
        <f>Seniori!LJ89</f>
        <v>0</v>
      </c>
      <c r="LK45" s="109">
        <f>Seniori!LK89</f>
        <v>0</v>
      </c>
      <c r="LL45" s="109">
        <f>Seniori!LL89</f>
        <v>0</v>
      </c>
      <c r="LM45" s="109">
        <f>Seniori!LM89</f>
        <v>0</v>
      </c>
      <c r="LN45" s="109">
        <f>Seniori!LN89</f>
        <v>0</v>
      </c>
      <c r="LO45" s="109">
        <f>Seniori!LO89</f>
        <v>0</v>
      </c>
      <c r="LP45" s="109">
        <f>Seniori!LP89</f>
        <v>0</v>
      </c>
      <c r="LQ45" s="109">
        <f>Seniori!LQ89</f>
        <v>0</v>
      </c>
      <c r="LR45" s="109">
        <f>Seniori!LR89</f>
        <v>0</v>
      </c>
      <c r="LS45" s="109">
        <f>Seniori!LS89</f>
        <v>0</v>
      </c>
      <c r="LT45" s="109">
        <f>Seniori!LT89</f>
        <v>0</v>
      </c>
      <c r="LU45" s="109">
        <f>Seniori!LU89</f>
        <v>0</v>
      </c>
      <c r="LV45" s="109">
        <f>Seniori!LV89</f>
        <v>0</v>
      </c>
      <c r="LW45" s="109">
        <f>Seniori!LW89</f>
        <v>0</v>
      </c>
      <c r="LX45" s="109">
        <f>Seniori!LX89</f>
        <v>0</v>
      </c>
      <c r="LY45" s="109">
        <f>Seniori!LY89</f>
        <v>0</v>
      </c>
      <c r="LZ45" s="109">
        <f>Seniori!LZ89</f>
        <v>0</v>
      </c>
      <c r="MA45" s="109">
        <f>Seniori!MA89</f>
        <v>0</v>
      </c>
      <c r="MB45" s="109">
        <f>Seniori!MB89</f>
        <v>0</v>
      </c>
      <c r="MC45" s="109">
        <f>Seniori!MC89</f>
        <v>0</v>
      </c>
      <c r="MD45" s="109">
        <f>Seniori!MD89</f>
        <v>0</v>
      </c>
      <c r="ME45" s="109">
        <f>Seniori!ME89</f>
        <v>0</v>
      </c>
      <c r="MF45" s="109">
        <f>Seniori!MF89</f>
        <v>0</v>
      </c>
      <c r="MG45" s="109">
        <f>Seniori!MG89</f>
        <v>0</v>
      </c>
      <c r="MH45" s="109">
        <f>Seniori!MH89</f>
        <v>0</v>
      </c>
      <c r="MI45" s="109">
        <f>Seniori!MI89</f>
        <v>0</v>
      </c>
      <c r="MJ45" s="109">
        <f>Seniori!MJ89</f>
        <v>0</v>
      </c>
      <c r="MK45" s="109">
        <f>Seniori!MK89</f>
        <v>0</v>
      </c>
      <c r="ML45" s="109">
        <f>Seniori!ML89</f>
        <v>0</v>
      </c>
      <c r="MM45" s="109">
        <f>Seniori!MM89</f>
        <v>0</v>
      </c>
      <c r="MN45" s="109">
        <f>Seniori!MN89</f>
        <v>0</v>
      </c>
      <c r="MO45" s="109">
        <f>Seniori!MO89</f>
        <v>0</v>
      </c>
      <c r="MP45" s="109">
        <f>Seniori!MP89</f>
        <v>0</v>
      </c>
      <c r="MQ45" s="109">
        <f>Seniori!MQ89</f>
        <v>0</v>
      </c>
      <c r="MR45" s="109">
        <f>Seniori!MR89</f>
        <v>0</v>
      </c>
      <c r="MS45" s="109">
        <f>Seniori!MS89</f>
        <v>0</v>
      </c>
      <c r="MT45" s="109">
        <f>Seniori!MT89</f>
        <v>0</v>
      </c>
      <c r="MU45" s="109">
        <f>Seniori!MU89</f>
        <v>0</v>
      </c>
      <c r="MV45" s="109">
        <f>Seniori!MV89</f>
        <v>0</v>
      </c>
      <c r="MW45" s="109">
        <f>Seniori!MW89</f>
        <v>0</v>
      </c>
      <c r="MX45" s="109">
        <f>Seniori!MX89</f>
        <v>0</v>
      </c>
      <c r="MY45" s="109">
        <f>Seniori!MY89</f>
        <v>0</v>
      </c>
      <c r="MZ45" s="109">
        <f>Seniori!MZ89</f>
        <v>0</v>
      </c>
      <c r="NA45" s="109">
        <f>Seniori!NA89</f>
        <v>0</v>
      </c>
      <c r="NB45" s="109">
        <f>Seniori!NB89</f>
        <v>0</v>
      </c>
      <c r="NC45" s="109">
        <f>Seniori!NC89</f>
        <v>0</v>
      </c>
      <c r="ND45" s="109">
        <f>Seniori!ND89</f>
        <v>0</v>
      </c>
      <c r="NE45" s="109">
        <f>Seniori!NE89</f>
        <v>0</v>
      </c>
      <c r="NF45" s="109">
        <f>Seniori!NF89</f>
        <v>0</v>
      </c>
      <c r="NG45" s="109">
        <f>Seniori!NG89</f>
        <v>0</v>
      </c>
      <c r="NH45" s="109">
        <f>Seniori!NH89</f>
        <v>0</v>
      </c>
      <c r="NI45" s="109">
        <f>Seniori!NI89</f>
        <v>0</v>
      </c>
      <c r="NJ45" s="109">
        <f>Seniori!NJ89</f>
        <v>0</v>
      </c>
      <c r="NK45" s="109">
        <f>Seniori!NK89</f>
        <v>0</v>
      </c>
      <c r="NL45" s="109">
        <f>Seniori!NL89</f>
        <v>0</v>
      </c>
      <c r="NM45" s="109">
        <f>Seniori!NM89</f>
        <v>0</v>
      </c>
      <c r="NN45" s="109">
        <f>Seniori!NN89</f>
        <v>0</v>
      </c>
      <c r="NO45" s="109">
        <f>Seniori!NO89</f>
        <v>0</v>
      </c>
      <c r="NP45" s="109">
        <f>Seniori!NP89</f>
        <v>0</v>
      </c>
      <c r="NQ45" s="109">
        <f>Seniori!NQ89</f>
        <v>0</v>
      </c>
      <c r="NR45" s="109">
        <f>Seniori!NR89</f>
        <v>0</v>
      </c>
      <c r="NS45" s="109">
        <f>Seniori!NS89</f>
        <v>0</v>
      </c>
      <c r="NT45" s="109">
        <f>Seniori!NT89</f>
        <v>0</v>
      </c>
      <c r="NU45" s="109">
        <f>Seniori!NU89</f>
        <v>0</v>
      </c>
      <c r="NV45" s="109">
        <f>Seniori!NV89</f>
        <v>0</v>
      </c>
      <c r="NW45" s="109">
        <f>Seniori!NW89</f>
        <v>0</v>
      </c>
      <c r="NX45" s="109">
        <f>Seniori!NX89</f>
        <v>0</v>
      </c>
      <c r="NY45" s="109">
        <f>Seniori!NY89</f>
        <v>0</v>
      </c>
      <c r="NZ45" s="109">
        <f>Seniori!NZ89</f>
        <v>0</v>
      </c>
      <c r="OA45" s="109">
        <f>Seniori!OA89</f>
        <v>0</v>
      </c>
      <c r="OB45" s="109">
        <f>Seniori!OB89</f>
        <v>0</v>
      </c>
      <c r="OC45" s="109">
        <f>Seniori!OC89</f>
        <v>0</v>
      </c>
      <c r="OD45" s="109">
        <f>Seniori!OD89</f>
        <v>0</v>
      </c>
      <c r="OE45" s="109">
        <f>Seniori!OE89</f>
        <v>0</v>
      </c>
      <c r="OF45" s="109">
        <f>Seniori!OF89</f>
        <v>0</v>
      </c>
      <c r="OG45" s="109">
        <f>Seniori!OG89</f>
        <v>0</v>
      </c>
      <c r="OH45" s="109">
        <f>Seniori!OH89</f>
        <v>0</v>
      </c>
      <c r="OI45" s="109">
        <f>Seniori!OI89</f>
        <v>0</v>
      </c>
      <c r="OJ45" s="109">
        <f>Seniori!OJ89</f>
        <v>0</v>
      </c>
      <c r="OK45" s="109">
        <f>Seniori!OK89</f>
        <v>0</v>
      </c>
      <c r="OL45" s="109">
        <f>Seniori!OL89</f>
        <v>0</v>
      </c>
      <c r="OM45" s="109">
        <f>Seniori!OM89</f>
        <v>0</v>
      </c>
      <c r="ON45" s="109">
        <f>Seniori!ON89</f>
        <v>0</v>
      </c>
      <c r="OO45" s="109">
        <f>Seniori!OO89</f>
        <v>0</v>
      </c>
      <c r="OP45" s="109">
        <f>Seniori!OP89</f>
        <v>0</v>
      </c>
      <c r="OQ45" s="109">
        <f>Seniori!OQ89</f>
        <v>0</v>
      </c>
      <c r="OR45" s="109">
        <f>Seniori!OR89</f>
        <v>0</v>
      </c>
      <c r="OS45" s="109">
        <f>Seniori!OS89</f>
        <v>0</v>
      </c>
      <c r="OT45" s="109">
        <f>Seniori!OT89</f>
        <v>0</v>
      </c>
      <c r="OU45" s="109">
        <f>Seniori!OU89</f>
        <v>0</v>
      </c>
      <c r="OV45" s="109">
        <f>Seniori!OV89</f>
        <v>0</v>
      </c>
      <c r="OW45" s="109">
        <f>Seniori!OW89</f>
        <v>0</v>
      </c>
      <c r="OX45" s="109">
        <f>Seniori!OX89</f>
        <v>0</v>
      </c>
      <c r="OY45" s="109">
        <f>Seniori!OY89</f>
        <v>0</v>
      </c>
      <c r="OZ45" s="109">
        <f>Seniori!OZ89</f>
        <v>0</v>
      </c>
      <c r="PA45" s="109">
        <f>Seniori!PA89</f>
        <v>0</v>
      </c>
      <c r="PB45" s="109">
        <f>Seniori!PB89</f>
        <v>0</v>
      </c>
      <c r="PC45" s="109">
        <f>Seniori!PC89</f>
        <v>0</v>
      </c>
      <c r="PD45" s="109">
        <f>Seniori!PD89</f>
        <v>0</v>
      </c>
      <c r="PE45" s="109">
        <f>Seniori!PE89</f>
        <v>0</v>
      </c>
      <c r="PF45" s="109">
        <f>Seniori!PF89</f>
        <v>0</v>
      </c>
      <c r="PG45" s="109">
        <f>Seniori!PG89</f>
        <v>0</v>
      </c>
      <c r="PH45" s="109">
        <f>Seniori!PH89</f>
        <v>0</v>
      </c>
      <c r="PI45" s="109">
        <f>Seniori!PI89</f>
        <v>0</v>
      </c>
      <c r="PJ45" s="109">
        <f>Seniori!PJ89</f>
        <v>0</v>
      </c>
      <c r="PK45" s="109">
        <f>Seniori!PK89</f>
        <v>0</v>
      </c>
      <c r="PL45" s="109">
        <f>Seniori!PL89</f>
        <v>0</v>
      </c>
      <c r="PM45" s="109">
        <f>Seniori!PM89</f>
        <v>0</v>
      </c>
      <c r="PN45" s="109">
        <f>Seniori!PN89</f>
        <v>0</v>
      </c>
      <c r="PO45" s="109">
        <f>Seniori!PO89</f>
        <v>0</v>
      </c>
      <c r="PP45" s="109">
        <f>Seniori!PP89</f>
        <v>0</v>
      </c>
      <c r="PQ45" s="109">
        <f>Seniori!PQ89</f>
        <v>0</v>
      </c>
      <c r="PR45" s="109">
        <f>Seniori!PR89</f>
        <v>0</v>
      </c>
      <c r="PS45" s="109">
        <f>Seniori!PS89</f>
        <v>0</v>
      </c>
      <c r="PT45" s="109">
        <f>Seniori!PT89</f>
        <v>0</v>
      </c>
      <c r="PU45" s="109">
        <f>Seniori!PU89</f>
        <v>0</v>
      </c>
      <c r="PV45" s="109">
        <f>Seniori!PV89</f>
        <v>0</v>
      </c>
      <c r="PW45" s="109">
        <f>Seniori!PW89</f>
        <v>0</v>
      </c>
      <c r="PX45" s="109">
        <f>Seniori!PX89</f>
        <v>0</v>
      </c>
      <c r="PY45" s="109">
        <f>Seniori!PY89</f>
        <v>0</v>
      </c>
      <c r="PZ45" s="109">
        <f>Seniori!PZ89</f>
        <v>0</v>
      </c>
      <c r="QA45" s="109">
        <f>Seniori!QA89</f>
        <v>0</v>
      </c>
      <c r="QB45" s="109">
        <f>Seniori!QB89</f>
        <v>0</v>
      </c>
      <c r="QC45" s="109">
        <f>Seniori!QC89</f>
        <v>0</v>
      </c>
      <c r="QD45" s="109">
        <f>Seniori!QD89</f>
        <v>0</v>
      </c>
      <c r="QE45" s="109">
        <f>Seniori!QE89</f>
        <v>0</v>
      </c>
      <c r="QF45" s="109">
        <f>Seniori!QF89</f>
        <v>0</v>
      </c>
      <c r="QG45" s="109">
        <f>Seniori!QG89</f>
        <v>0</v>
      </c>
      <c r="QH45" s="109">
        <f>Seniori!QH89</f>
        <v>0</v>
      </c>
      <c r="QI45" s="109">
        <f>Seniori!QI89</f>
        <v>0</v>
      </c>
      <c r="QJ45" s="109">
        <f>Seniori!QJ89</f>
        <v>0</v>
      </c>
      <c r="QK45" s="109">
        <f>Seniori!QK89</f>
        <v>0</v>
      </c>
      <c r="QL45" s="109">
        <f>Seniori!QL89</f>
        <v>0</v>
      </c>
      <c r="QM45" s="109">
        <f>Seniori!QM89</f>
        <v>0</v>
      </c>
      <c r="QN45" s="109">
        <f>Seniori!QN89</f>
        <v>0</v>
      </c>
      <c r="QO45" s="109">
        <f>Seniori!QO89</f>
        <v>0</v>
      </c>
      <c r="QP45" s="109">
        <f>Seniori!QP89</f>
        <v>0</v>
      </c>
      <c r="QQ45" s="109">
        <f>Seniori!QQ89</f>
        <v>0</v>
      </c>
      <c r="QR45" s="109">
        <f>Seniori!QR89</f>
        <v>0</v>
      </c>
      <c r="QS45" s="109">
        <f>Seniori!QS89</f>
        <v>0</v>
      </c>
      <c r="QT45" s="109">
        <f>Seniori!QT89</f>
        <v>0</v>
      </c>
      <c r="QU45" s="109">
        <f>Seniori!QU89</f>
        <v>0</v>
      </c>
      <c r="QV45" s="109">
        <f>Seniori!QV89</f>
        <v>0</v>
      </c>
      <c r="QW45" s="109">
        <f>Seniori!QW89</f>
        <v>0</v>
      </c>
      <c r="QX45" s="109">
        <f>Seniori!QX89</f>
        <v>0</v>
      </c>
      <c r="QY45" s="109">
        <f>Seniori!QY89</f>
        <v>0</v>
      </c>
      <c r="QZ45" s="109">
        <f>Seniori!QZ89</f>
        <v>0</v>
      </c>
      <c r="RA45" s="109">
        <f>Seniori!RA89</f>
        <v>0</v>
      </c>
      <c r="RB45" s="109">
        <f>Seniori!RB89</f>
        <v>0</v>
      </c>
      <c r="RC45" s="109">
        <f>Seniori!RC89</f>
        <v>0</v>
      </c>
      <c r="RD45" s="109">
        <f>Seniori!RD89</f>
        <v>0</v>
      </c>
      <c r="RE45" s="109">
        <f>Seniori!RE89</f>
        <v>0</v>
      </c>
      <c r="RF45" s="109">
        <f>Seniori!RF89</f>
        <v>0</v>
      </c>
      <c r="RG45" s="109">
        <f>Seniori!RG89</f>
        <v>0</v>
      </c>
      <c r="RH45" s="109">
        <f>Seniori!RH89</f>
        <v>0</v>
      </c>
      <c r="RI45" s="109">
        <f>Seniori!RI89</f>
        <v>0</v>
      </c>
      <c r="RJ45" s="109">
        <f>Seniori!RJ89</f>
        <v>0</v>
      </c>
      <c r="RK45" s="109">
        <f>Seniori!RK89</f>
        <v>0</v>
      </c>
      <c r="RL45" s="109">
        <f>Seniori!RL89</f>
        <v>0</v>
      </c>
      <c r="RM45" s="109">
        <f>Seniori!RM89</f>
        <v>0</v>
      </c>
      <c r="RN45" s="109">
        <f>Seniori!RN89</f>
        <v>0</v>
      </c>
      <c r="RO45" s="109">
        <f>Seniori!RO89</f>
        <v>0</v>
      </c>
      <c r="RP45" s="109">
        <f>Seniori!RP89</f>
        <v>0</v>
      </c>
      <c r="RQ45" s="109">
        <f>Seniori!RQ89</f>
        <v>0</v>
      </c>
      <c r="RR45" s="109">
        <f>Seniori!RR89</f>
        <v>0</v>
      </c>
      <c r="RS45" s="109">
        <f>Seniori!RS89</f>
        <v>0</v>
      </c>
      <c r="RT45" s="109">
        <f>Seniori!RT89</f>
        <v>0</v>
      </c>
      <c r="RU45" s="109">
        <f>Seniori!RU89</f>
        <v>0</v>
      </c>
      <c r="RV45" s="109">
        <f>Seniori!RV89</f>
        <v>0</v>
      </c>
      <c r="RW45" s="109">
        <f>Seniori!RW89</f>
        <v>0</v>
      </c>
      <c r="RX45" s="109">
        <f>Seniori!RX89</f>
        <v>0</v>
      </c>
      <c r="RY45" s="109">
        <f>Seniori!RY89</f>
        <v>0</v>
      </c>
      <c r="RZ45" s="109">
        <f>Seniori!RZ89</f>
        <v>0</v>
      </c>
      <c r="SA45" s="109">
        <f>Seniori!SA89</f>
        <v>0</v>
      </c>
      <c r="SB45" s="109">
        <f>Seniori!SB89</f>
        <v>0</v>
      </c>
      <c r="SC45" s="109">
        <f>Seniori!SC89</f>
        <v>0</v>
      </c>
      <c r="SD45" s="109">
        <f>Seniori!SD89</f>
        <v>0</v>
      </c>
      <c r="SE45" s="109">
        <f>Seniori!SE89</f>
        <v>0</v>
      </c>
      <c r="SF45" s="109">
        <f>Seniori!SF89</f>
        <v>0</v>
      </c>
      <c r="SG45" s="109">
        <f>Seniori!SG89</f>
        <v>0</v>
      </c>
      <c r="SH45" s="109">
        <f>Seniori!SH89</f>
        <v>0</v>
      </c>
      <c r="SI45" s="109">
        <f>Seniori!SI89</f>
        <v>0</v>
      </c>
      <c r="SJ45" s="109">
        <f>Seniori!SJ89</f>
        <v>0</v>
      </c>
      <c r="SK45" s="109">
        <f>Seniori!SK89</f>
        <v>0</v>
      </c>
      <c r="SL45" s="109">
        <f>Seniori!SL89</f>
        <v>0</v>
      </c>
      <c r="SM45" s="109">
        <f>Seniori!SM89</f>
        <v>0</v>
      </c>
      <c r="SN45" s="109">
        <f>Seniori!SN89</f>
        <v>0</v>
      </c>
      <c r="SO45" s="109">
        <f>Seniori!SO89</f>
        <v>0</v>
      </c>
      <c r="SP45" s="109">
        <f>Seniori!SP89</f>
        <v>0</v>
      </c>
      <c r="SQ45" s="109">
        <f>Seniori!SQ89</f>
        <v>0</v>
      </c>
      <c r="SR45" s="109">
        <f>Seniori!SR89</f>
        <v>0</v>
      </c>
      <c r="SS45" s="109">
        <f>Seniori!SS89</f>
        <v>0</v>
      </c>
      <c r="ST45" s="109">
        <f>Seniori!ST89</f>
        <v>0</v>
      </c>
      <c r="SU45" s="109">
        <f>Seniori!SU89</f>
        <v>0</v>
      </c>
      <c r="SV45" s="109">
        <f>Seniori!SV89</f>
        <v>0</v>
      </c>
      <c r="SW45" s="109">
        <f>Seniori!SW89</f>
        <v>0</v>
      </c>
      <c r="SX45" s="109">
        <f>Seniori!SX89</f>
        <v>0</v>
      </c>
      <c r="SY45" s="109">
        <f>Seniori!SY89</f>
        <v>0</v>
      </c>
      <c r="SZ45" s="109">
        <f>Seniori!SZ89</f>
        <v>0</v>
      </c>
      <c r="TA45" s="109">
        <f>Seniori!TA89</f>
        <v>0</v>
      </c>
      <c r="TB45" s="109">
        <f>Seniori!TB89</f>
        <v>0</v>
      </c>
    </row>
    <row r="46" spans="1:522" s="10" customFormat="1" ht="18" customHeight="1" x14ac:dyDescent="0.2">
      <c r="A46" s="12">
        <v>35</v>
      </c>
      <c r="B46" s="11" t="s">
        <v>591</v>
      </c>
      <c r="C46" s="1"/>
      <c r="D46" s="1">
        <v>2020</v>
      </c>
      <c r="E46" s="4" t="s">
        <v>590</v>
      </c>
      <c r="F46" s="9"/>
      <c r="G46" s="9" t="s">
        <v>129</v>
      </c>
      <c r="H46" s="4"/>
      <c r="I46" s="1">
        <f>SUM(K46:TB46)</f>
        <v>2</v>
      </c>
      <c r="J46" s="12">
        <f>Tabuľka311[[#This Row],[Stĺpec9]]</f>
        <v>2</v>
      </c>
      <c r="K46" s="109">
        <f>Seniori!K83</f>
        <v>0</v>
      </c>
      <c r="L46" s="109">
        <f>Seniori!L83</f>
        <v>0</v>
      </c>
      <c r="M46" s="109">
        <f>Seniori!M83</f>
        <v>0</v>
      </c>
      <c r="N46" s="109">
        <f>Seniori!N83</f>
        <v>0</v>
      </c>
      <c r="O46" s="109">
        <f>Seniori!O83</f>
        <v>0</v>
      </c>
      <c r="P46" s="109">
        <f>Seniori!P83</f>
        <v>0</v>
      </c>
      <c r="Q46" s="109">
        <f>Seniori!Q83</f>
        <v>0</v>
      </c>
      <c r="R46" s="109">
        <f>Seniori!R83</f>
        <v>0</v>
      </c>
      <c r="S46" s="109">
        <f>Seniori!S83</f>
        <v>0</v>
      </c>
      <c r="T46" s="109">
        <f>Seniori!T83</f>
        <v>0</v>
      </c>
      <c r="U46" s="109">
        <f>Seniori!U83</f>
        <v>0</v>
      </c>
      <c r="V46" s="109">
        <f>Seniori!V83</f>
        <v>0</v>
      </c>
      <c r="W46" s="109">
        <f>Seniori!W83</f>
        <v>0</v>
      </c>
      <c r="X46" s="109">
        <f>Seniori!X83</f>
        <v>0</v>
      </c>
      <c r="Y46" s="109">
        <f>Seniori!Y83</f>
        <v>0</v>
      </c>
      <c r="Z46" s="109">
        <f>Seniori!Z83</f>
        <v>0</v>
      </c>
      <c r="AA46" s="109">
        <f>Seniori!AA83</f>
        <v>0</v>
      </c>
      <c r="AB46" s="109">
        <f>Seniori!AB83</f>
        <v>0</v>
      </c>
      <c r="AC46" s="109">
        <f>Seniori!AC83</f>
        <v>0</v>
      </c>
      <c r="AD46" s="109">
        <f>Seniori!AD83</f>
        <v>0</v>
      </c>
      <c r="AE46" s="109">
        <f>Seniori!AE83</f>
        <v>0</v>
      </c>
      <c r="AF46" s="109">
        <f>Seniori!AF83</f>
        <v>0</v>
      </c>
      <c r="AG46" s="109">
        <f>Seniori!AG83</f>
        <v>0</v>
      </c>
      <c r="AH46" s="109">
        <f>Seniori!AH83</f>
        <v>0</v>
      </c>
      <c r="AI46" s="109">
        <f>Seniori!AI83</f>
        <v>0</v>
      </c>
      <c r="AJ46" s="109">
        <f>Seniori!AJ83</f>
        <v>0</v>
      </c>
      <c r="AK46" s="109">
        <f>Seniori!AK83</f>
        <v>0</v>
      </c>
      <c r="AL46" s="109">
        <f>Seniori!AL83</f>
        <v>0</v>
      </c>
      <c r="AM46" s="109">
        <f>Seniori!AM83</f>
        <v>0</v>
      </c>
      <c r="AN46" s="109">
        <f>Seniori!AN83</f>
        <v>0</v>
      </c>
      <c r="AO46" s="109">
        <f>Seniori!AO83</f>
        <v>0</v>
      </c>
      <c r="AP46" s="109">
        <f>Seniori!AP83</f>
        <v>0</v>
      </c>
      <c r="AQ46" s="109">
        <f>Seniori!AQ83</f>
        <v>0</v>
      </c>
      <c r="AR46" s="109">
        <f>Seniori!AR83</f>
        <v>0</v>
      </c>
      <c r="AS46" s="109">
        <f>Seniori!AS83</f>
        <v>0</v>
      </c>
      <c r="AT46" s="109">
        <f>Seniori!AT83</f>
        <v>0</v>
      </c>
      <c r="AU46" s="109">
        <f>Seniori!AU83</f>
        <v>0</v>
      </c>
      <c r="AV46" s="109">
        <f>Seniori!AV83</f>
        <v>0</v>
      </c>
      <c r="AW46" s="109">
        <f>Seniori!AW83</f>
        <v>0</v>
      </c>
      <c r="AX46" s="109">
        <f>Seniori!AX83</f>
        <v>0</v>
      </c>
      <c r="AY46" s="109">
        <f>Seniori!AY83</f>
        <v>0</v>
      </c>
      <c r="AZ46" s="109">
        <f>Seniori!AZ83</f>
        <v>0</v>
      </c>
      <c r="BA46" s="109">
        <f>Seniori!BA83</f>
        <v>0</v>
      </c>
      <c r="BB46" s="109">
        <f>Seniori!BB83</f>
        <v>0</v>
      </c>
      <c r="BC46" s="109">
        <f>Seniori!BC83</f>
        <v>0</v>
      </c>
      <c r="BD46" s="109">
        <f>Seniori!BD83</f>
        <v>0</v>
      </c>
      <c r="BE46" s="109">
        <f>Seniori!BE83</f>
        <v>0</v>
      </c>
      <c r="BF46" s="109">
        <f>Seniori!BF83</f>
        <v>0</v>
      </c>
      <c r="BG46" s="109">
        <f>Seniori!BG83</f>
        <v>0</v>
      </c>
      <c r="BH46" s="109">
        <f>Seniori!BH83</f>
        <v>0</v>
      </c>
      <c r="BI46" s="109">
        <f>Seniori!BI83</f>
        <v>0</v>
      </c>
      <c r="BJ46" s="109">
        <f>Seniori!BJ83</f>
        <v>0</v>
      </c>
      <c r="BK46" s="109">
        <f>Seniori!BK83</f>
        <v>0</v>
      </c>
      <c r="BL46" s="109">
        <f>Seniori!BL83</f>
        <v>0</v>
      </c>
      <c r="BM46" s="109">
        <f>Seniori!BM83</f>
        <v>0</v>
      </c>
      <c r="BN46" s="109">
        <f>Seniori!BN83</f>
        <v>0</v>
      </c>
      <c r="BO46" s="109">
        <f>Seniori!BO83</f>
        <v>0</v>
      </c>
      <c r="BP46" s="109">
        <f>Seniori!BP83</f>
        <v>0</v>
      </c>
      <c r="BQ46" s="109">
        <f>Seniori!BQ83</f>
        <v>0</v>
      </c>
      <c r="BR46" s="109">
        <f>Seniori!BR83</f>
        <v>0</v>
      </c>
      <c r="BS46" s="109">
        <f>Seniori!BS83</f>
        <v>0</v>
      </c>
      <c r="BT46" s="109">
        <f>Seniori!BT83</f>
        <v>0</v>
      </c>
      <c r="BU46" s="109">
        <f>Seniori!BU83</f>
        <v>0</v>
      </c>
      <c r="BV46" s="109">
        <f>Seniori!BV83</f>
        <v>0</v>
      </c>
      <c r="BW46" s="109">
        <f>Seniori!BW83</f>
        <v>0</v>
      </c>
      <c r="BX46" s="109">
        <f>Seniori!BX83</f>
        <v>0</v>
      </c>
      <c r="BY46" s="109">
        <f>Seniori!BY83</f>
        <v>0</v>
      </c>
      <c r="BZ46" s="109">
        <f>Seniori!BZ83</f>
        <v>0</v>
      </c>
      <c r="CA46" s="109">
        <f>Seniori!CA83</f>
        <v>0</v>
      </c>
      <c r="CB46" s="109">
        <f>Seniori!CB83</f>
        <v>0</v>
      </c>
      <c r="CC46" s="109">
        <f>Seniori!CC83</f>
        <v>0</v>
      </c>
      <c r="CD46" s="109">
        <f>Seniori!CD83</f>
        <v>0</v>
      </c>
      <c r="CE46" s="109">
        <f>Seniori!CE83</f>
        <v>0</v>
      </c>
      <c r="CF46" s="109">
        <f>Seniori!CF83</f>
        <v>0</v>
      </c>
      <c r="CG46" s="109">
        <f>Seniori!CG83</f>
        <v>0</v>
      </c>
      <c r="CH46" s="109">
        <f>Seniori!CH83</f>
        <v>0</v>
      </c>
      <c r="CI46" s="109" t="str">
        <f>Seniori!CI83</f>
        <v>o</v>
      </c>
      <c r="CJ46" s="109">
        <f>Seniori!CJ83</f>
        <v>0</v>
      </c>
      <c r="CK46" s="109">
        <f>Seniori!CK83</f>
        <v>0</v>
      </c>
      <c r="CL46" s="109">
        <f>Seniori!CL83</f>
        <v>0</v>
      </c>
      <c r="CM46" s="109">
        <f>Seniori!CM83</f>
        <v>0</v>
      </c>
      <c r="CN46" s="109">
        <f>Seniori!CN83</f>
        <v>0</v>
      </c>
      <c r="CO46" s="109">
        <f>Seniori!CO83</f>
        <v>0</v>
      </c>
      <c r="CP46" s="109">
        <f>Seniori!CP83</f>
        <v>0</v>
      </c>
      <c r="CQ46" s="109">
        <f>Seniori!CQ83</f>
        <v>0</v>
      </c>
      <c r="CR46" s="109" t="str">
        <f>Seniori!CR83</f>
        <v>o</v>
      </c>
      <c r="CS46" s="109">
        <f>Seniori!CS83</f>
        <v>0</v>
      </c>
      <c r="CT46" s="109"/>
      <c r="CU46" s="109">
        <f>Seniori!CU83</f>
        <v>0</v>
      </c>
      <c r="CV46" s="109">
        <f>Seniori!CV83</f>
        <v>0</v>
      </c>
      <c r="CW46" s="109">
        <f>Seniori!CW83</f>
        <v>0</v>
      </c>
      <c r="CX46" s="109">
        <f>Seniori!CX83</f>
        <v>0</v>
      </c>
      <c r="CY46" s="109">
        <f>Seniori!CY83</f>
        <v>0</v>
      </c>
      <c r="CZ46" s="109">
        <f>Seniori!CZ83</f>
        <v>0</v>
      </c>
      <c r="DA46" s="109">
        <f>Seniori!DA83</f>
        <v>0</v>
      </c>
      <c r="DB46" s="109">
        <f>Seniori!DB83</f>
        <v>0</v>
      </c>
      <c r="DC46" s="109">
        <f>Seniori!DC83</f>
        <v>0</v>
      </c>
      <c r="DD46" s="109">
        <f>Seniori!DD83</f>
        <v>0</v>
      </c>
      <c r="DE46" s="109">
        <f>Seniori!DE83</f>
        <v>0</v>
      </c>
      <c r="DF46" s="109">
        <f>Seniori!DF83</f>
        <v>0</v>
      </c>
      <c r="DG46" s="109">
        <f>Seniori!DG83</f>
        <v>0</v>
      </c>
      <c r="DH46" s="109">
        <f>Seniori!DH83</f>
        <v>0</v>
      </c>
      <c r="DI46" s="109">
        <f>Seniori!DI83</f>
        <v>0</v>
      </c>
      <c r="DJ46" s="109">
        <f>Seniori!DJ83</f>
        <v>0</v>
      </c>
      <c r="DK46" s="109">
        <f>Seniori!DK83</f>
        <v>0</v>
      </c>
      <c r="DL46" s="109">
        <f>Seniori!DL83</f>
        <v>0</v>
      </c>
      <c r="DM46" s="109">
        <f>Seniori!DM83</f>
        <v>0</v>
      </c>
      <c r="DN46" s="109">
        <f>Seniori!DN83</f>
        <v>0</v>
      </c>
      <c r="DO46" s="109">
        <f>Seniori!DO83</f>
        <v>0</v>
      </c>
      <c r="DP46" s="109">
        <f>Seniori!DP83</f>
        <v>0</v>
      </c>
      <c r="DQ46" s="109">
        <f>Seniori!DQ83</f>
        <v>0</v>
      </c>
      <c r="DR46" s="109">
        <f>Seniori!DR83</f>
        <v>0</v>
      </c>
      <c r="DS46" s="109">
        <f>Seniori!DS83</f>
        <v>0</v>
      </c>
      <c r="DT46" s="109">
        <f>Seniori!DT83</f>
        <v>0</v>
      </c>
      <c r="DU46" s="109">
        <f>Seniori!DU83</f>
        <v>0</v>
      </c>
      <c r="DV46" s="109">
        <f>Seniori!DV83</f>
        <v>0</v>
      </c>
      <c r="DW46" s="109">
        <f>Seniori!DW83</f>
        <v>0</v>
      </c>
      <c r="DX46" s="109">
        <f>Seniori!DX83</f>
        <v>0</v>
      </c>
      <c r="DY46" s="109">
        <f>Seniori!DY83</f>
        <v>0</v>
      </c>
      <c r="DZ46" s="109">
        <f>Seniori!DZ83</f>
        <v>0</v>
      </c>
      <c r="EA46" s="109">
        <f>Seniori!EA83</f>
        <v>0</v>
      </c>
      <c r="EB46" s="109">
        <f>Seniori!EB83</f>
        <v>0</v>
      </c>
      <c r="EC46" s="109">
        <f>Seniori!EC83</f>
        <v>0</v>
      </c>
      <c r="ED46" s="109">
        <f>Seniori!ED83</f>
        <v>0</v>
      </c>
      <c r="EE46" s="109">
        <f>Seniori!EE83</f>
        <v>0</v>
      </c>
      <c r="EF46" s="109">
        <f>Seniori!EF83</f>
        <v>0</v>
      </c>
      <c r="EG46" s="109">
        <f>Seniori!EG83</f>
        <v>0</v>
      </c>
      <c r="EH46" s="109">
        <f>Seniori!EH83</f>
        <v>0</v>
      </c>
      <c r="EI46" s="109">
        <f>Seniori!EI83</f>
        <v>0</v>
      </c>
      <c r="EJ46" s="109">
        <f>Seniori!EJ83</f>
        <v>0</v>
      </c>
      <c r="EK46" s="109">
        <f>Seniori!EK83</f>
        <v>0</v>
      </c>
      <c r="EL46" s="109">
        <f>Seniori!EL83</f>
        <v>0</v>
      </c>
      <c r="EM46" s="109">
        <f>Seniori!EM83</f>
        <v>0</v>
      </c>
      <c r="EN46" s="109">
        <f>Seniori!EN83</f>
        <v>0</v>
      </c>
      <c r="EO46" s="109">
        <f>Seniori!EO83</f>
        <v>0</v>
      </c>
      <c r="EP46" s="109">
        <f>Seniori!EP83</f>
        <v>0</v>
      </c>
      <c r="EQ46" s="109">
        <f>Seniori!EQ83</f>
        <v>0</v>
      </c>
      <c r="ER46" s="109">
        <f>Seniori!ER83</f>
        <v>0</v>
      </c>
      <c r="ES46" s="109">
        <f>Seniori!ES83</f>
        <v>0</v>
      </c>
      <c r="ET46" s="109">
        <f>Seniori!ET83</f>
        <v>0</v>
      </c>
      <c r="EU46" s="109">
        <f>Seniori!EU83</f>
        <v>0</v>
      </c>
      <c r="EV46" s="109">
        <f>Seniori!EV83</f>
        <v>0</v>
      </c>
      <c r="EW46" s="109">
        <f>Seniori!EW83</f>
        <v>0</v>
      </c>
      <c r="EX46" s="109">
        <f>Seniori!EX83</f>
        <v>0</v>
      </c>
      <c r="EY46" s="109">
        <f>Seniori!EY83</f>
        <v>0</v>
      </c>
      <c r="EZ46" s="109">
        <f>Seniori!EZ83</f>
        <v>0</v>
      </c>
      <c r="FA46" s="109">
        <f>Seniori!FA83</f>
        <v>0</v>
      </c>
      <c r="FB46" s="109">
        <f>Seniori!FB83</f>
        <v>0</v>
      </c>
      <c r="FC46" s="109">
        <f>Seniori!FC83</f>
        <v>0</v>
      </c>
      <c r="FD46" s="109">
        <f>Seniori!FD83</f>
        <v>0</v>
      </c>
      <c r="FE46" s="109">
        <f>Seniori!FE83</f>
        <v>0</v>
      </c>
      <c r="FF46" s="109">
        <f>Seniori!FF83</f>
        <v>0</v>
      </c>
      <c r="FG46" s="109">
        <f>Seniori!FG83</f>
        <v>0</v>
      </c>
      <c r="FH46" s="109">
        <f>Seniori!FH83</f>
        <v>0</v>
      </c>
      <c r="FI46" s="109">
        <f>Seniori!FI83</f>
        <v>0</v>
      </c>
      <c r="FJ46" s="109">
        <f>Seniori!FJ83</f>
        <v>0</v>
      </c>
      <c r="FK46" s="109">
        <f>Seniori!FK83</f>
        <v>0</v>
      </c>
      <c r="FL46" s="109">
        <f>Seniori!FL83</f>
        <v>0</v>
      </c>
      <c r="FM46" s="109">
        <f>Seniori!FM83</f>
        <v>0</v>
      </c>
      <c r="FN46" s="109">
        <f>Seniori!FN83</f>
        <v>0</v>
      </c>
      <c r="FO46" s="109">
        <f>Seniori!FO83</f>
        <v>0</v>
      </c>
      <c r="FP46" s="109">
        <f>Seniori!FP83</f>
        <v>0</v>
      </c>
      <c r="FQ46" s="109">
        <f>Seniori!FQ83</f>
        <v>0</v>
      </c>
      <c r="FR46" s="109">
        <f>Seniori!FR83</f>
        <v>0</v>
      </c>
      <c r="FS46" s="109">
        <f>Seniori!FS83</f>
        <v>0</v>
      </c>
      <c r="FT46" s="109">
        <f>Seniori!FT83</f>
        <v>0</v>
      </c>
      <c r="FU46" s="109">
        <f>Seniori!FU83</f>
        <v>0</v>
      </c>
      <c r="FV46" s="109">
        <f>Seniori!FV83</f>
        <v>0</v>
      </c>
      <c r="FW46" s="109">
        <f>Seniori!FW83</f>
        <v>0</v>
      </c>
      <c r="FX46" s="109">
        <f>Seniori!FX83</f>
        <v>0</v>
      </c>
      <c r="FY46" s="109"/>
      <c r="FZ46" s="109">
        <f>Seniori!FZ83</f>
        <v>0</v>
      </c>
      <c r="GA46" s="109"/>
      <c r="GB46" s="109">
        <f>Seniori!GB83</f>
        <v>0</v>
      </c>
      <c r="GC46" s="109">
        <f>Seniori!GC83</f>
        <v>0</v>
      </c>
      <c r="GD46" s="109">
        <f>Seniori!GD83</f>
        <v>0</v>
      </c>
      <c r="GE46" s="109">
        <f>Seniori!GE83</f>
        <v>0</v>
      </c>
      <c r="GF46" s="109">
        <f>Seniori!GF83</f>
        <v>0</v>
      </c>
      <c r="GG46" s="109">
        <f>Seniori!GG83</f>
        <v>0</v>
      </c>
      <c r="GH46" s="109">
        <f>Seniori!GH83</f>
        <v>0</v>
      </c>
      <c r="GI46" s="109">
        <f>Seniori!GI83</f>
        <v>0</v>
      </c>
      <c r="GJ46" s="109">
        <f>Seniori!GJ83</f>
        <v>0</v>
      </c>
      <c r="GK46" s="109">
        <f>Seniori!GK83</f>
        <v>0</v>
      </c>
      <c r="GL46" s="109">
        <f>Seniori!GL83</f>
        <v>0</v>
      </c>
      <c r="GM46" s="109">
        <f>Seniori!GM83</f>
        <v>0</v>
      </c>
      <c r="GN46" s="109">
        <f>Seniori!GN83</f>
        <v>0</v>
      </c>
      <c r="GO46" s="109">
        <f>Seniori!GO83</f>
        <v>0</v>
      </c>
      <c r="GP46" s="109">
        <f>Seniori!GP83</f>
        <v>0</v>
      </c>
      <c r="GQ46" s="109">
        <f>Seniori!GQ83</f>
        <v>0</v>
      </c>
      <c r="GR46" s="109">
        <f>Seniori!GR83</f>
        <v>0</v>
      </c>
      <c r="GS46" s="109">
        <f>Seniori!GS83</f>
        <v>0</v>
      </c>
      <c r="GT46" s="109">
        <f>Seniori!GT83</f>
        <v>0</v>
      </c>
      <c r="GU46" s="109">
        <f>Seniori!GU83</f>
        <v>0</v>
      </c>
      <c r="GV46" s="109">
        <f>Seniori!GV83</f>
        <v>0</v>
      </c>
      <c r="GW46" s="109">
        <f>Seniori!GW83</f>
        <v>0</v>
      </c>
      <c r="GX46" s="109">
        <f>Seniori!GX83</f>
        <v>0</v>
      </c>
      <c r="GY46" s="109">
        <f>Seniori!GY83</f>
        <v>0</v>
      </c>
      <c r="GZ46" s="109">
        <f>Seniori!GZ83</f>
        <v>0</v>
      </c>
      <c r="HA46" s="109">
        <f>Seniori!HA83</f>
        <v>0</v>
      </c>
      <c r="HB46" s="109">
        <f>Seniori!HB83</f>
        <v>0</v>
      </c>
      <c r="HC46" s="109">
        <f>Seniori!HC83</f>
        <v>0</v>
      </c>
      <c r="HD46" s="109">
        <f>Seniori!HD83</f>
        <v>0</v>
      </c>
      <c r="HE46" s="109">
        <f>Seniori!HE83</f>
        <v>0</v>
      </c>
      <c r="HF46" s="109">
        <f>Seniori!HF83</f>
        <v>0</v>
      </c>
      <c r="HG46" s="109">
        <f>Seniori!HG83</f>
        <v>0</v>
      </c>
      <c r="HH46" s="109">
        <f>Seniori!HH83</f>
        <v>0</v>
      </c>
      <c r="HI46" s="109">
        <f>Seniori!HI83</f>
        <v>0</v>
      </c>
      <c r="HJ46" s="109">
        <f>Seniori!HJ83</f>
        <v>0</v>
      </c>
      <c r="HK46" s="109">
        <f>Seniori!HK83</f>
        <v>0</v>
      </c>
      <c r="HL46" s="109">
        <f>Seniori!HL83</f>
        <v>0</v>
      </c>
      <c r="HM46" s="109">
        <f>Seniori!HM83</f>
        <v>0</v>
      </c>
      <c r="HN46" s="109">
        <f>Seniori!HN83</f>
        <v>0</v>
      </c>
      <c r="HO46" s="109">
        <f>Seniori!HO83</f>
        <v>0</v>
      </c>
      <c r="HP46" s="109">
        <f>Seniori!HP83</f>
        <v>0</v>
      </c>
      <c r="HQ46" s="109">
        <f>Seniori!HQ83</f>
        <v>0</v>
      </c>
      <c r="HR46" s="109">
        <f>Seniori!HR83</f>
        <v>0</v>
      </c>
      <c r="HS46" s="109">
        <f>Seniori!HS83</f>
        <v>0</v>
      </c>
      <c r="HT46" s="109">
        <f>Seniori!HT83</f>
        <v>0</v>
      </c>
      <c r="HU46" s="109">
        <f>Seniori!HU83</f>
        <v>0</v>
      </c>
      <c r="HV46" s="109">
        <f>Seniori!HV83</f>
        <v>0</v>
      </c>
      <c r="HW46" s="109">
        <f>Seniori!HW83</f>
        <v>0</v>
      </c>
      <c r="HX46" s="109">
        <f>Seniori!HX83</f>
        <v>0</v>
      </c>
      <c r="HY46" s="109">
        <f>Seniori!HY83</f>
        <v>0</v>
      </c>
      <c r="HZ46" s="109">
        <f>Seniori!HZ83</f>
        <v>0</v>
      </c>
      <c r="IA46" s="109">
        <f>Seniori!IA83</f>
        <v>0</v>
      </c>
      <c r="IB46" s="109">
        <f>Seniori!IB83</f>
        <v>0</v>
      </c>
      <c r="IC46" s="109">
        <f>Seniori!IC83</f>
        <v>0</v>
      </c>
      <c r="ID46" s="109">
        <f>Seniori!ID83</f>
        <v>0</v>
      </c>
      <c r="IE46" s="109">
        <f>Seniori!IE83</f>
        <v>0</v>
      </c>
      <c r="IF46" s="109">
        <f>Seniori!IF83</f>
        <v>0</v>
      </c>
      <c r="IG46" s="109">
        <f>Seniori!IG83</f>
        <v>0</v>
      </c>
      <c r="IH46" s="109">
        <f>Seniori!IH83</f>
        <v>0</v>
      </c>
      <c r="II46" s="109">
        <f>Seniori!II83</f>
        <v>0</v>
      </c>
      <c r="IJ46" s="109">
        <f>Seniori!IJ83</f>
        <v>0</v>
      </c>
      <c r="IK46" s="109">
        <f>Seniori!IK83</f>
        <v>0</v>
      </c>
      <c r="IL46" s="109">
        <f>Seniori!IL83</f>
        <v>0</v>
      </c>
      <c r="IM46" s="109">
        <f>Seniori!IM83</f>
        <v>0</v>
      </c>
      <c r="IN46" s="109">
        <f>Seniori!IN83</f>
        <v>0</v>
      </c>
      <c r="IO46" s="109">
        <f>Seniori!IO83</f>
        <v>0</v>
      </c>
      <c r="IP46" s="109">
        <f>Seniori!IP83</f>
        <v>0</v>
      </c>
      <c r="IQ46" s="109">
        <f>Seniori!IQ83</f>
        <v>0</v>
      </c>
      <c r="IR46" s="109">
        <f>Seniori!IR83</f>
        <v>0</v>
      </c>
      <c r="IS46" s="109">
        <f>Seniori!IS83</f>
        <v>0</v>
      </c>
      <c r="IT46" s="109">
        <f>Seniori!IT83</f>
        <v>0</v>
      </c>
      <c r="IU46" s="109">
        <f>Seniori!IU83</f>
        <v>0</v>
      </c>
      <c r="IV46" s="109">
        <f>Seniori!IV83</f>
        <v>0</v>
      </c>
      <c r="IW46" s="109">
        <f>Seniori!IW83</f>
        <v>0</v>
      </c>
      <c r="IX46" s="109">
        <f>Seniori!IX83</f>
        <v>0</v>
      </c>
      <c r="IY46" s="109">
        <f>Seniori!IY83</f>
        <v>0</v>
      </c>
      <c r="IZ46" s="109">
        <f>Seniori!IZ83</f>
        <v>0</v>
      </c>
      <c r="JA46" s="109">
        <f>Seniori!JA83</f>
        <v>0</v>
      </c>
      <c r="JB46" s="109">
        <f>Seniori!JB83</f>
        <v>0</v>
      </c>
      <c r="JC46" s="109">
        <f>Seniori!JC83</f>
        <v>0</v>
      </c>
      <c r="JD46" s="109">
        <f>Seniori!JD83</f>
        <v>0</v>
      </c>
      <c r="JE46" s="109">
        <f>Seniori!JE83</f>
        <v>0</v>
      </c>
      <c r="JF46" s="109">
        <f>Seniori!JF83</f>
        <v>0</v>
      </c>
      <c r="JG46" s="109">
        <f>Seniori!JG83</f>
        <v>0</v>
      </c>
      <c r="JH46" s="109">
        <f>Seniori!JH83</f>
        <v>0</v>
      </c>
      <c r="JI46" s="109">
        <f>Seniori!JI83</f>
        <v>0</v>
      </c>
      <c r="JJ46" s="109">
        <f>Seniori!JJ83</f>
        <v>0</v>
      </c>
      <c r="JK46" s="109">
        <f>Seniori!JK83</f>
        <v>0</v>
      </c>
      <c r="JL46" s="109">
        <f>Seniori!JL83</f>
        <v>0</v>
      </c>
      <c r="JM46" s="109">
        <f>Seniori!JM83</f>
        <v>0</v>
      </c>
      <c r="JN46" s="109">
        <f>Seniori!JN83</f>
        <v>1</v>
      </c>
      <c r="JO46" s="109">
        <f>Seniori!JO83</f>
        <v>0</v>
      </c>
      <c r="JP46" s="109"/>
      <c r="JQ46" s="109">
        <f>Seniori!JQ83</f>
        <v>0</v>
      </c>
      <c r="JR46" s="109">
        <f>Seniori!JR83</f>
        <v>0</v>
      </c>
      <c r="JS46" s="109">
        <f>Seniori!JS83</f>
        <v>0</v>
      </c>
      <c r="JT46" s="109">
        <f>Seniori!JT83</f>
        <v>0</v>
      </c>
      <c r="JU46" s="109">
        <f>Seniori!JU83</f>
        <v>1</v>
      </c>
      <c r="JV46" s="109">
        <f>Seniori!JV83</f>
        <v>0</v>
      </c>
      <c r="JW46" s="109">
        <f>Seniori!JW83</f>
        <v>0</v>
      </c>
      <c r="JX46" s="109">
        <f>Seniori!JX83</f>
        <v>0</v>
      </c>
      <c r="JY46" s="109">
        <f>Seniori!JY83</f>
        <v>0</v>
      </c>
      <c r="JZ46" s="109">
        <f>Seniori!JZ83</f>
        <v>0</v>
      </c>
      <c r="KA46" s="109">
        <f>Seniori!KA83</f>
        <v>0</v>
      </c>
      <c r="KB46" s="109">
        <f>Seniori!KB83</f>
        <v>0</v>
      </c>
      <c r="KC46" s="109">
        <f>Seniori!KC83</f>
        <v>0</v>
      </c>
      <c r="KD46" s="109">
        <f>Seniori!KD83</f>
        <v>0</v>
      </c>
      <c r="KE46" s="109">
        <f>Seniori!KE83</f>
        <v>0</v>
      </c>
      <c r="KF46" s="109">
        <f>Seniori!KF83</f>
        <v>0</v>
      </c>
      <c r="KG46" s="109">
        <f>Seniori!KG83</f>
        <v>0</v>
      </c>
      <c r="KH46" s="109">
        <f>Seniori!KH83</f>
        <v>0</v>
      </c>
      <c r="KI46" s="109">
        <f>Seniori!KI83</f>
        <v>0</v>
      </c>
      <c r="KJ46" s="109">
        <f>Seniori!KJ83</f>
        <v>0</v>
      </c>
      <c r="KK46" s="109">
        <f>Seniori!KK83</f>
        <v>0</v>
      </c>
      <c r="KL46" s="109">
        <f>Seniori!KL83</f>
        <v>0</v>
      </c>
      <c r="KM46" s="109">
        <f>Seniori!KM83</f>
        <v>0</v>
      </c>
      <c r="KN46" s="109">
        <f>Seniori!KN83</f>
        <v>0</v>
      </c>
      <c r="KO46" s="109">
        <f>Seniori!KO83</f>
        <v>0</v>
      </c>
      <c r="KP46" s="109">
        <f>Seniori!KP83</f>
        <v>0</v>
      </c>
      <c r="KQ46" s="109">
        <f>Seniori!KQ83</f>
        <v>0</v>
      </c>
      <c r="KR46" s="109">
        <f>Seniori!KR83</f>
        <v>0</v>
      </c>
      <c r="KS46" s="109">
        <f>Seniori!KS83</f>
        <v>0</v>
      </c>
      <c r="KT46" s="109">
        <f>Seniori!KT83</f>
        <v>0</v>
      </c>
      <c r="KU46" s="109">
        <f>Seniori!KU83</f>
        <v>0</v>
      </c>
      <c r="KV46" s="109">
        <f>Seniori!KV83</f>
        <v>0</v>
      </c>
      <c r="KW46" s="109">
        <f>Seniori!KW83</f>
        <v>0</v>
      </c>
      <c r="KX46" s="109">
        <f>Seniori!KX83</f>
        <v>0</v>
      </c>
      <c r="KY46" s="109">
        <f>Seniori!KY83</f>
        <v>0</v>
      </c>
      <c r="KZ46" s="109">
        <f>Seniori!KZ83</f>
        <v>0</v>
      </c>
      <c r="LA46" s="109">
        <f>Seniori!LA83</f>
        <v>0</v>
      </c>
      <c r="LB46" s="109">
        <f>Seniori!LB83</f>
        <v>0</v>
      </c>
      <c r="LC46" s="109">
        <f>Seniori!LC83</f>
        <v>0</v>
      </c>
      <c r="LD46" s="109">
        <f>Seniori!LD83</f>
        <v>0</v>
      </c>
      <c r="LE46" s="109">
        <f>Seniori!LE83</f>
        <v>0</v>
      </c>
      <c r="LF46" s="109">
        <f>Seniori!LF83</f>
        <v>0</v>
      </c>
      <c r="LG46" s="109">
        <f>Seniori!LG83</f>
        <v>0</v>
      </c>
      <c r="LH46" s="109">
        <f>Seniori!LH83</f>
        <v>0</v>
      </c>
      <c r="LI46" s="109">
        <f>Seniori!LI83</f>
        <v>0</v>
      </c>
      <c r="LJ46" s="109">
        <f>Seniori!LJ83</f>
        <v>0</v>
      </c>
      <c r="LK46" s="109">
        <f>Seniori!LK83</f>
        <v>0</v>
      </c>
      <c r="LL46" s="109">
        <f>Seniori!LL83</f>
        <v>0</v>
      </c>
      <c r="LM46" s="109">
        <f>Seniori!LM83</f>
        <v>0</v>
      </c>
      <c r="LN46" s="109">
        <f>Seniori!LN83</f>
        <v>0</v>
      </c>
      <c r="LO46" s="109">
        <f>Seniori!LO83</f>
        <v>0</v>
      </c>
      <c r="LP46" s="109">
        <f>Seniori!LP83</f>
        <v>0</v>
      </c>
      <c r="LQ46" s="109">
        <f>Seniori!LQ83</f>
        <v>0</v>
      </c>
      <c r="LR46" s="109">
        <f>Seniori!LR83</f>
        <v>0</v>
      </c>
      <c r="LS46" s="109">
        <f>Seniori!LS83</f>
        <v>0</v>
      </c>
      <c r="LT46" s="109">
        <f>Seniori!LT83</f>
        <v>0</v>
      </c>
      <c r="LU46" s="109">
        <f>Seniori!LU83</f>
        <v>0</v>
      </c>
      <c r="LV46" s="109">
        <f>Seniori!LV83</f>
        <v>0</v>
      </c>
      <c r="LW46" s="109">
        <f>Seniori!LW83</f>
        <v>0</v>
      </c>
      <c r="LX46" s="109">
        <f>Seniori!LX83</f>
        <v>0</v>
      </c>
      <c r="LY46" s="109">
        <f>Seniori!LY83</f>
        <v>0</v>
      </c>
      <c r="LZ46" s="109">
        <f>Seniori!LZ83</f>
        <v>0</v>
      </c>
      <c r="MA46" s="109">
        <f>Seniori!MA83</f>
        <v>0</v>
      </c>
      <c r="MB46" s="109">
        <f>Seniori!MB83</f>
        <v>0</v>
      </c>
      <c r="MC46" s="109">
        <f>Seniori!MC83</f>
        <v>0</v>
      </c>
      <c r="MD46" s="109">
        <f>Seniori!MD83</f>
        <v>0</v>
      </c>
      <c r="ME46" s="109">
        <f>Seniori!ME83</f>
        <v>0</v>
      </c>
      <c r="MF46" s="109">
        <f>Seniori!MF83</f>
        <v>0</v>
      </c>
      <c r="MG46" s="109">
        <f>Seniori!MG83</f>
        <v>0</v>
      </c>
      <c r="MH46" s="109">
        <f>Seniori!MH83</f>
        <v>0</v>
      </c>
      <c r="MI46" s="109">
        <f>Seniori!MI83</f>
        <v>0</v>
      </c>
      <c r="MJ46" s="109">
        <f>Seniori!MJ83</f>
        <v>0</v>
      </c>
      <c r="MK46" s="109">
        <f>Seniori!MK83</f>
        <v>0</v>
      </c>
      <c r="ML46" s="109">
        <f>Seniori!ML83</f>
        <v>0</v>
      </c>
      <c r="MM46" s="109">
        <f>Seniori!MM83</f>
        <v>0</v>
      </c>
      <c r="MN46" s="109">
        <f>Seniori!MN83</f>
        <v>0</v>
      </c>
      <c r="MO46" s="109">
        <f>Seniori!MO83</f>
        <v>0</v>
      </c>
      <c r="MP46" s="109">
        <f>Seniori!MP83</f>
        <v>0</v>
      </c>
      <c r="MQ46" s="109">
        <f>Seniori!MQ83</f>
        <v>0</v>
      </c>
      <c r="MR46" s="109">
        <f>Seniori!MR83</f>
        <v>0</v>
      </c>
      <c r="MS46" s="109">
        <f>Seniori!MS83</f>
        <v>0</v>
      </c>
      <c r="MT46" s="109">
        <f>Seniori!MT83</f>
        <v>0</v>
      </c>
      <c r="MU46" s="109">
        <f>Seniori!MU83</f>
        <v>0</v>
      </c>
      <c r="MV46" s="109">
        <f>Seniori!MV83</f>
        <v>0</v>
      </c>
      <c r="MW46" s="109">
        <f>Seniori!MW83</f>
        <v>0</v>
      </c>
      <c r="MX46" s="109">
        <f>Seniori!MX83</f>
        <v>0</v>
      </c>
      <c r="MY46" s="109">
        <f>Seniori!MY83</f>
        <v>0</v>
      </c>
      <c r="MZ46" s="109">
        <f>Seniori!MZ83</f>
        <v>0</v>
      </c>
      <c r="NA46" s="109">
        <f>Seniori!NA83</f>
        <v>0</v>
      </c>
      <c r="NB46" s="109">
        <f>Seniori!NB83</f>
        <v>0</v>
      </c>
      <c r="NC46" s="109">
        <f>Seniori!NC83</f>
        <v>0</v>
      </c>
      <c r="ND46" s="109">
        <f>Seniori!ND83</f>
        <v>0</v>
      </c>
      <c r="NE46" s="109">
        <f>Seniori!NE83</f>
        <v>0</v>
      </c>
      <c r="NF46" s="109">
        <f>Seniori!NF83</f>
        <v>0</v>
      </c>
      <c r="NG46" s="109">
        <f>Seniori!NG83</f>
        <v>0</v>
      </c>
      <c r="NH46" s="109">
        <f>Seniori!NH83</f>
        <v>0</v>
      </c>
      <c r="NI46" s="109">
        <f>Seniori!NI83</f>
        <v>0</v>
      </c>
      <c r="NJ46" s="109">
        <f>Seniori!NJ83</f>
        <v>0</v>
      </c>
      <c r="NK46" s="109">
        <f>Seniori!NK83</f>
        <v>0</v>
      </c>
      <c r="NL46" s="109">
        <f>Seniori!NL83</f>
        <v>0</v>
      </c>
      <c r="NM46" s="109">
        <f>Seniori!NM83</f>
        <v>0</v>
      </c>
      <c r="NN46" s="109">
        <f>Seniori!NN83</f>
        <v>0</v>
      </c>
      <c r="NO46" s="109">
        <f>Seniori!NO83</f>
        <v>0</v>
      </c>
      <c r="NP46" s="109">
        <f>Seniori!NP83</f>
        <v>0</v>
      </c>
      <c r="NQ46" s="109">
        <f>Seniori!NQ83</f>
        <v>0</v>
      </c>
      <c r="NR46" s="109">
        <f>Seniori!NR83</f>
        <v>0</v>
      </c>
      <c r="NS46" s="109">
        <f>Seniori!NS83</f>
        <v>0</v>
      </c>
      <c r="NT46" s="109">
        <f>Seniori!NT83</f>
        <v>0</v>
      </c>
      <c r="NU46" s="109">
        <f>Seniori!NU83</f>
        <v>0</v>
      </c>
      <c r="NV46" s="109">
        <f>Seniori!NV83</f>
        <v>0</v>
      </c>
      <c r="NW46" s="109">
        <f>Seniori!NW83</f>
        <v>0</v>
      </c>
      <c r="NX46" s="109">
        <f>Seniori!NX83</f>
        <v>0</v>
      </c>
      <c r="NY46" s="109">
        <f>Seniori!NY83</f>
        <v>0</v>
      </c>
      <c r="NZ46" s="109">
        <f>Seniori!NZ83</f>
        <v>0</v>
      </c>
      <c r="OA46" s="109">
        <f>Seniori!OA83</f>
        <v>0</v>
      </c>
      <c r="OB46" s="109">
        <f>Seniori!OB83</f>
        <v>0</v>
      </c>
      <c r="OC46" s="109">
        <f>Seniori!OC83</f>
        <v>0</v>
      </c>
      <c r="OD46" s="109">
        <f>Seniori!OD83</f>
        <v>0</v>
      </c>
      <c r="OE46" s="109">
        <f>Seniori!OE83</f>
        <v>0</v>
      </c>
      <c r="OF46" s="109">
        <f>Seniori!OF83</f>
        <v>0</v>
      </c>
      <c r="OG46" s="109">
        <f>Seniori!OG83</f>
        <v>0</v>
      </c>
      <c r="OH46" s="109">
        <f>Seniori!OH83</f>
        <v>0</v>
      </c>
      <c r="OI46" s="109">
        <f>Seniori!OI83</f>
        <v>0</v>
      </c>
      <c r="OJ46" s="109">
        <f>Seniori!OJ83</f>
        <v>0</v>
      </c>
      <c r="OK46" s="109">
        <f>Seniori!OK83</f>
        <v>0</v>
      </c>
      <c r="OL46" s="109">
        <f>Seniori!OL83</f>
        <v>0</v>
      </c>
      <c r="OM46" s="109">
        <f>Seniori!OM83</f>
        <v>0</v>
      </c>
      <c r="ON46" s="109">
        <f>Seniori!ON83</f>
        <v>0</v>
      </c>
      <c r="OO46" s="109">
        <f>Seniori!OO83</f>
        <v>0</v>
      </c>
      <c r="OP46" s="109">
        <f>Seniori!OP83</f>
        <v>0</v>
      </c>
      <c r="OQ46" s="109">
        <f>Seniori!OQ83</f>
        <v>0</v>
      </c>
      <c r="OR46" s="109">
        <f>Seniori!OR83</f>
        <v>0</v>
      </c>
      <c r="OS46" s="109">
        <f>Seniori!OS83</f>
        <v>0</v>
      </c>
      <c r="OT46" s="109">
        <f>Seniori!OT83</f>
        <v>0</v>
      </c>
      <c r="OU46" s="109">
        <f>Seniori!OU83</f>
        <v>0</v>
      </c>
      <c r="OV46" s="109">
        <f>Seniori!OV83</f>
        <v>0</v>
      </c>
      <c r="OW46" s="109">
        <f>Seniori!OW83</f>
        <v>0</v>
      </c>
      <c r="OX46" s="109">
        <f>Seniori!OX83</f>
        <v>0</v>
      </c>
      <c r="OY46" s="109">
        <f>Seniori!OY83</f>
        <v>0</v>
      </c>
      <c r="OZ46" s="109">
        <f>Seniori!OZ83</f>
        <v>0</v>
      </c>
      <c r="PA46" s="109">
        <f>Seniori!PA83</f>
        <v>0</v>
      </c>
      <c r="PB46" s="109">
        <f>Seniori!PB83</f>
        <v>0</v>
      </c>
      <c r="PC46" s="109">
        <f>Seniori!PC83</f>
        <v>0</v>
      </c>
      <c r="PD46" s="109">
        <f>Seniori!PD83</f>
        <v>0</v>
      </c>
      <c r="PE46" s="109">
        <f>Seniori!PE83</f>
        <v>0</v>
      </c>
      <c r="PF46" s="109">
        <f>Seniori!PF83</f>
        <v>0</v>
      </c>
      <c r="PG46" s="109">
        <f>Seniori!PG83</f>
        <v>0</v>
      </c>
      <c r="PH46" s="109">
        <f>Seniori!PH83</f>
        <v>0</v>
      </c>
      <c r="PI46" s="109">
        <f>Seniori!PI83</f>
        <v>0</v>
      </c>
      <c r="PJ46" s="109">
        <f>Seniori!PJ83</f>
        <v>0</v>
      </c>
      <c r="PK46" s="109">
        <f>Seniori!PK83</f>
        <v>0</v>
      </c>
      <c r="PL46" s="109">
        <f>Seniori!PL83</f>
        <v>0</v>
      </c>
      <c r="PM46" s="109">
        <f>Seniori!PM83</f>
        <v>0</v>
      </c>
      <c r="PN46" s="109">
        <f>Seniori!PN83</f>
        <v>0</v>
      </c>
      <c r="PO46" s="109">
        <f>Seniori!PO83</f>
        <v>0</v>
      </c>
      <c r="PP46" s="109">
        <f>Seniori!PP83</f>
        <v>0</v>
      </c>
      <c r="PQ46" s="109">
        <f>Seniori!PQ83</f>
        <v>0</v>
      </c>
      <c r="PR46" s="109">
        <f>Seniori!PR83</f>
        <v>0</v>
      </c>
      <c r="PS46" s="109">
        <f>Seniori!PS83</f>
        <v>0</v>
      </c>
      <c r="PT46" s="109">
        <f>Seniori!PT83</f>
        <v>0</v>
      </c>
      <c r="PU46" s="109">
        <f>Seniori!PU83</f>
        <v>0</v>
      </c>
      <c r="PV46" s="109">
        <f>Seniori!PV83</f>
        <v>0</v>
      </c>
      <c r="PW46" s="109">
        <f>Seniori!PW83</f>
        <v>0</v>
      </c>
      <c r="PX46" s="109">
        <f>Seniori!PX83</f>
        <v>0</v>
      </c>
      <c r="PY46" s="109">
        <f>Seniori!PY83</f>
        <v>0</v>
      </c>
      <c r="PZ46" s="109">
        <f>Seniori!PZ83</f>
        <v>0</v>
      </c>
      <c r="QA46" s="109">
        <f>Seniori!QA83</f>
        <v>0</v>
      </c>
      <c r="QB46" s="109">
        <f>Seniori!QB83</f>
        <v>0</v>
      </c>
      <c r="QC46" s="109">
        <f>Seniori!QC83</f>
        <v>0</v>
      </c>
      <c r="QD46" s="109">
        <f>Seniori!QD83</f>
        <v>0</v>
      </c>
      <c r="QE46" s="109">
        <f>Seniori!QE83</f>
        <v>0</v>
      </c>
      <c r="QF46" s="109">
        <f>Seniori!QF83</f>
        <v>0</v>
      </c>
      <c r="QG46" s="109">
        <f>Seniori!QG83</f>
        <v>0</v>
      </c>
      <c r="QH46" s="109">
        <f>Seniori!QH83</f>
        <v>0</v>
      </c>
      <c r="QI46" s="109">
        <f>Seniori!QI83</f>
        <v>0</v>
      </c>
      <c r="QJ46" s="109">
        <f>Seniori!QJ83</f>
        <v>0</v>
      </c>
      <c r="QK46" s="109">
        <f>Seniori!QK83</f>
        <v>0</v>
      </c>
      <c r="QL46" s="109">
        <f>Seniori!QL83</f>
        <v>0</v>
      </c>
      <c r="QM46" s="109">
        <f>Seniori!QM83</f>
        <v>0</v>
      </c>
      <c r="QN46" s="109">
        <f>Seniori!QN83</f>
        <v>0</v>
      </c>
      <c r="QO46" s="109">
        <f>Seniori!QO83</f>
        <v>0</v>
      </c>
      <c r="QP46" s="109">
        <f>Seniori!QP83</f>
        <v>0</v>
      </c>
      <c r="QQ46" s="109">
        <f>Seniori!QQ83</f>
        <v>0</v>
      </c>
      <c r="QR46" s="109">
        <f>Seniori!QR83</f>
        <v>0</v>
      </c>
      <c r="QS46" s="109">
        <f>Seniori!QS83</f>
        <v>0</v>
      </c>
      <c r="QT46" s="109">
        <f>Seniori!QT83</f>
        <v>0</v>
      </c>
      <c r="QU46" s="109">
        <f>Seniori!QU83</f>
        <v>0</v>
      </c>
      <c r="QV46" s="109">
        <f>Seniori!QV83</f>
        <v>0</v>
      </c>
      <c r="QW46" s="109">
        <f>Seniori!QW83</f>
        <v>0</v>
      </c>
      <c r="QX46" s="109">
        <f>Seniori!QX83</f>
        <v>0</v>
      </c>
      <c r="QY46" s="109">
        <f>Seniori!QY83</f>
        <v>0</v>
      </c>
      <c r="QZ46" s="109">
        <f>Seniori!QZ83</f>
        <v>0</v>
      </c>
      <c r="RA46" s="109">
        <f>Seniori!RA83</f>
        <v>0</v>
      </c>
      <c r="RB46" s="109">
        <f>Seniori!RB83</f>
        <v>0</v>
      </c>
      <c r="RC46" s="109">
        <f>Seniori!RC83</f>
        <v>0</v>
      </c>
      <c r="RD46" s="109">
        <f>Seniori!RD83</f>
        <v>0</v>
      </c>
      <c r="RE46" s="109">
        <f>Seniori!RE83</f>
        <v>0</v>
      </c>
      <c r="RF46" s="109">
        <f>Seniori!RF83</f>
        <v>0</v>
      </c>
      <c r="RG46" s="109">
        <f>Seniori!RG83</f>
        <v>0</v>
      </c>
      <c r="RH46" s="109">
        <f>Seniori!RH83</f>
        <v>0</v>
      </c>
      <c r="RI46" s="109">
        <f>Seniori!RI83</f>
        <v>0</v>
      </c>
      <c r="RJ46" s="109">
        <f>Seniori!RJ83</f>
        <v>0</v>
      </c>
      <c r="RK46" s="109">
        <f>Seniori!RK83</f>
        <v>0</v>
      </c>
      <c r="RL46" s="109">
        <f>Seniori!RL83</f>
        <v>0</v>
      </c>
      <c r="RM46" s="109">
        <f>Seniori!RM83</f>
        <v>0</v>
      </c>
      <c r="RN46" s="109">
        <f>Seniori!RN83</f>
        <v>0</v>
      </c>
      <c r="RO46" s="109">
        <f>Seniori!RO83</f>
        <v>0</v>
      </c>
      <c r="RP46" s="109">
        <f>Seniori!RP83</f>
        <v>0</v>
      </c>
      <c r="RQ46" s="109">
        <f>Seniori!RQ83</f>
        <v>0</v>
      </c>
      <c r="RR46" s="109">
        <f>Seniori!RR83</f>
        <v>0</v>
      </c>
      <c r="RS46" s="109">
        <f>Seniori!RS83</f>
        <v>0</v>
      </c>
      <c r="RT46" s="109">
        <f>Seniori!RT83</f>
        <v>0</v>
      </c>
      <c r="RU46" s="109">
        <f>Seniori!RU83</f>
        <v>0</v>
      </c>
      <c r="RV46" s="109">
        <f>Seniori!RV83</f>
        <v>0</v>
      </c>
      <c r="RW46" s="109">
        <f>Seniori!RW83</f>
        <v>0</v>
      </c>
      <c r="RX46" s="109">
        <f>Seniori!RX83</f>
        <v>0</v>
      </c>
      <c r="RY46" s="109">
        <f>Seniori!RY83</f>
        <v>0</v>
      </c>
      <c r="RZ46" s="109">
        <f>Seniori!RZ83</f>
        <v>0</v>
      </c>
      <c r="SA46" s="109">
        <f>Seniori!SA83</f>
        <v>0</v>
      </c>
      <c r="SB46" s="109">
        <f>Seniori!SB83</f>
        <v>0</v>
      </c>
      <c r="SC46" s="109">
        <f>Seniori!SC83</f>
        <v>0</v>
      </c>
      <c r="SD46" s="109">
        <f>Seniori!SD83</f>
        <v>0</v>
      </c>
      <c r="SE46" s="109">
        <f>Seniori!SE83</f>
        <v>0</v>
      </c>
      <c r="SF46" s="109">
        <f>Seniori!SF83</f>
        <v>0</v>
      </c>
      <c r="SG46" s="109">
        <f>Seniori!SG83</f>
        <v>0</v>
      </c>
      <c r="SH46" s="109">
        <f>Seniori!SH83</f>
        <v>0</v>
      </c>
      <c r="SI46" s="109">
        <f>Seniori!SI83</f>
        <v>0</v>
      </c>
      <c r="SJ46" s="109">
        <f>Seniori!SJ83</f>
        <v>0</v>
      </c>
      <c r="SK46" s="109">
        <f>Seniori!SK83</f>
        <v>0</v>
      </c>
      <c r="SL46" s="109">
        <f>Seniori!SL83</f>
        <v>0</v>
      </c>
      <c r="SM46" s="109">
        <f>Seniori!SM83</f>
        <v>0</v>
      </c>
      <c r="SN46" s="109">
        <f>Seniori!SN83</f>
        <v>0</v>
      </c>
      <c r="SO46" s="109">
        <f>Seniori!SO83</f>
        <v>0</v>
      </c>
      <c r="SP46" s="109">
        <f>Seniori!SP83</f>
        <v>0</v>
      </c>
      <c r="SQ46" s="109">
        <f>Seniori!SQ83</f>
        <v>0</v>
      </c>
      <c r="SR46" s="109">
        <f>Seniori!SR83</f>
        <v>0</v>
      </c>
      <c r="SS46" s="109">
        <f>Seniori!SS83</f>
        <v>0</v>
      </c>
      <c r="ST46" s="109">
        <f>Seniori!ST83</f>
        <v>0</v>
      </c>
      <c r="SU46" s="109">
        <f>Seniori!SU83</f>
        <v>0</v>
      </c>
      <c r="SV46" s="109">
        <f>Seniori!SV83</f>
        <v>0</v>
      </c>
      <c r="SW46" s="109">
        <f>Seniori!SW83</f>
        <v>0</v>
      </c>
      <c r="SX46" s="109">
        <f>Seniori!SX83</f>
        <v>0</v>
      </c>
      <c r="SY46" s="109">
        <f>Seniori!SY83</f>
        <v>0</v>
      </c>
      <c r="SZ46" s="109">
        <f>Seniori!SZ83</f>
        <v>0</v>
      </c>
      <c r="TA46" s="109">
        <f>Seniori!TA83</f>
        <v>0</v>
      </c>
      <c r="TB46" s="109">
        <f>Seniori!TB83</f>
        <v>0</v>
      </c>
    </row>
    <row r="47" spans="1:522" s="10" customFormat="1" ht="18" customHeight="1" x14ac:dyDescent="0.2">
      <c r="A47" s="12"/>
      <c r="B47" s="11" t="s">
        <v>602</v>
      </c>
      <c r="C47" s="1">
        <v>12871</v>
      </c>
      <c r="D47" s="1">
        <v>2020</v>
      </c>
      <c r="E47" s="4" t="s">
        <v>352</v>
      </c>
      <c r="F47" s="1">
        <v>9255</v>
      </c>
      <c r="G47" s="9" t="s">
        <v>127</v>
      </c>
      <c r="H47" s="4" t="s">
        <v>353</v>
      </c>
      <c r="I47" s="1">
        <f>SUM(K47:TB47)</f>
        <v>2</v>
      </c>
      <c r="J47" s="12">
        <f>Tabuľka311[[#This Row],[Stĺpec9]]</f>
        <v>2</v>
      </c>
      <c r="K47" s="109">
        <f>Juniori!K42</f>
        <v>0</v>
      </c>
      <c r="L47" s="109">
        <f>Juniori!L42</f>
        <v>0</v>
      </c>
      <c r="M47" s="109">
        <f>Juniori!M42</f>
        <v>0</v>
      </c>
      <c r="N47" s="109">
        <f>Juniori!N42</f>
        <v>0</v>
      </c>
      <c r="O47" s="109">
        <f>Juniori!O42</f>
        <v>0</v>
      </c>
      <c r="P47" s="109">
        <f>Juniori!P42</f>
        <v>0</v>
      </c>
      <c r="Q47" s="109">
        <f>Juniori!Q42</f>
        <v>0</v>
      </c>
      <c r="R47" s="109">
        <f>Juniori!R42</f>
        <v>0</v>
      </c>
      <c r="S47" s="109">
        <f>Juniori!S42</f>
        <v>0</v>
      </c>
      <c r="T47" s="109">
        <f>Juniori!T42</f>
        <v>0</v>
      </c>
      <c r="U47" s="109">
        <f>Juniori!U42</f>
        <v>0</v>
      </c>
      <c r="V47" s="109">
        <f>Juniori!V42</f>
        <v>0</v>
      </c>
      <c r="W47" s="109">
        <f>Juniori!W42</f>
        <v>0</v>
      </c>
      <c r="X47" s="109">
        <f>Juniori!X42</f>
        <v>0</v>
      </c>
      <c r="Y47" s="109">
        <f>Juniori!Y42</f>
        <v>0</v>
      </c>
      <c r="Z47" s="109">
        <f>Juniori!Z42</f>
        <v>0</v>
      </c>
      <c r="AA47" s="109">
        <f>Juniori!AA42</f>
        <v>0</v>
      </c>
      <c r="AB47" s="109">
        <f>Juniori!AB42</f>
        <v>0</v>
      </c>
      <c r="AC47" s="109">
        <f>Juniori!AC42</f>
        <v>0</v>
      </c>
      <c r="AD47" s="109">
        <f>Juniori!AD42</f>
        <v>0</v>
      </c>
      <c r="AE47" s="109">
        <f>Juniori!AE42</f>
        <v>0</v>
      </c>
      <c r="AF47" s="109">
        <f>Juniori!AF42</f>
        <v>0</v>
      </c>
      <c r="AG47" s="109">
        <f>Juniori!AG42</f>
        <v>0</v>
      </c>
      <c r="AH47" s="109">
        <f>Juniori!AH42</f>
        <v>0</v>
      </c>
      <c r="AI47" s="109">
        <f>Juniori!AI42</f>
        <v>0</v>
      </c>
      <c r="AJ47" s="109">
        <f>Juniori!AJ42</f>
        <v>0</v>
      </c>
      <c r="AK47" s="109">
        <f>Juniori!AK42</f>
        <v>0</v>
      </c>
      <c r="AL47" s="109">
        <f>Juniori!AL42</f>
        <v>0</v>
      </c>
      <c r="AM47" s="109">
        <f>Juniori!AM42</f>
        <v>0</v>
      </c>
      <c r="AN47" s="109">
        <f>Juniori!AN42</f>
        <v>0</v>
      </c>
      <c r="AO47" s="109">
        <f>Juniori!AO42</f>
        <v>0</v>
      </c>
      <c r="AP47" s="109">
        <f>Juniori!AP42</f>
        <v>0</v>
      </c>
      <c r="AQ47" s="109">
        <f>Juniori!AQ42</f>
        <v>0</v>
      </c>
      <c r="AR47" s="109">
        <f>Juniori!AR42</f>
        <v>0</v>
      </c>
      <c r="AS47" s="109">
        <f>Juniori!AS42</f>
        <v>0</v>
      </c>
      <c r="AT47" s="109">
        <f>Juniori!AT42</f>
        <v>0</v>
      </c>
      <c r="AU47" s="109">
        <f>Juniori!AU42</f>
        <v>0</v>
      </c>
      <c r="AV47" s="109">
        <f>Juniori!AV42</f>
        <v>0</v>
      </c>
      <c r="AW47" s="109">
        <f>Juniori!AW42</f>
        <v>0</v>
      </c>
      <c r="AX47" s="109">
        <f>Juniori!AX42</f>
        <v>0</v>
      </c>
      <c r="AY47" s="109">
        <f>Juniori!AY42</f>
        <v>0</v>
      </c>
      <c r="AZ47" s="109">
        <f>Juniori!AZ42</f>
        <v>0</v>
      </c>
      <c r="BA47" s="109">
        <f>Juniori!BA42</f>
        <v>0</v>
      </c>
      <c r="BB47" s="109">
        <f>Juniori!BB42</f>
        <v>0</v>
      </c>
      <c r="BC47" s="109">
        <f>Juniori!BC42</f>
        <v>0</v>
      </c>
      <c r="BD47" s="109">
        <f>Juniori!BD42</f>
        <v>0</v>
      </c>
      <c r="BE47" s="109">
        <f>Juniori!BE42</f>
        <v>0</v>
      </c>
      <c r="BF47" s="109">
        <f>Juniori!BF42</f>
        <v>0</v>
      </c>
      <c r="BG47" s="109">
        <f>Juniori!BG42</f>
        <v>0</v>
      </c>
      <c r="BH47" s="109">
        <f>Juniori!BH42</f>
        <v>0</v>
      </c>
      <c r="BI47" s="109">
        <f>Juniori!BI42</f>
        <v>0</v>
      </c>
      <c r="BJ47" s="109">
        <f>Juniori!BJ42</f>
        <v>0</v>
      </c>
      <c r="BK47" s="109">
        <f>Juniori!BK42</f>
        <v>0</v>
      </c>
      <c r="BL47" s="109">
        <f>Juniori!BL42</f>
        <v>0</v>
      </c>
      <c r="BM47" s="109">
        <f>Juniori!BM42</f>
        <v>0</v>
      </c>
      <c r="BN47" s="109">
        <f>Juniori!BN42</f>
        <v>0</v>
      </c>
      <c r="BO47" s="109">
        <f>Juniori!BO42</f>
        <v>0</v>
      </c>
      <c r="BP47" s="109">
        <f>Juniori!BP42</f>
        <v>0</v>
      </c>
      <c r="BQ47" s="109">
        <f>Juniori!BQ42</f>
        <v>0</v>
      </c>
      <c r="BR47" s="109">
        <f>Juniori!BR42</f>
        <v>0</v>
      </c>
      <c r="BS47" s="109">
        <f>Juniori!BS42</f>
        <v>0</v>
      </c>
      <c r="BT47" s="109">
        <f>Juniori!BT42</f>
        <v>0</v>
      </c>
      <c r="BU47" s="109">
        <f>Juniori!BU42</f>
        <v>0</v>
      </c>
      <c r="BV47" s="109">
        <f>Juniori!BV42</f>
        <v>0</v>
      </c>
      <c r="BW47" s="109">
        <f>Juniori!BW42</f>
        <v>0</v>
      </c>
      <c r="BX47" s="109">
        <f>Juniori!BX42</f>
        <v>0</v>
      </c>
      <c r="BY47" s="109">
        <f>Juniori!BY42</f>
        <v>0</v>
      </c>
      <c r="BZ47" s="109">
        <f>Juniori!BZ42</f>
        <v>0</v>
      </c>
      <c r="CA47" s="109">
        <f>Juniori!CA42</f>
        <v>0</v>
      </c>
      <c r="CB47" s="109">
        <f>Juniori!CB42</f>
        <v>0</v>
      </c>
      <c r="CC47" s="109">
        <f>Juniori!CC42</f>
        <v>0</v>
      </c>
      <c r="CD47" s="109">
        <f>Juniori!CD42</f>
        <v>0</v>
      </c>
      <c r="CE47" s="109">
        <f>Juniori!CE42</f>
        <v>0</v>
      </c>
      <c r="CF47" s="109">
        <f>Juniori!CF42</f>
        <v>0</v>
      </c>
      <c r="CG47" s="109">
        <f>Juniori!CG42</f>
        <v>0</v>
      </c>
      <c r="CH47" s="109">
        <f>Juniori!CH42</f>
        <v>0</v>
      </c>
      <c r="CI47" s="109">
        <f>Juniori!CI42</f>
        <v>0</v>
      </c>
      <c r="CJ47" s="109">
        <f>Juniori!CJ42</f>
        <v>0</v>
      </c>
      <c r="CK47" s="109">
        <f>Juniori!CK42</f>
        <v>0</v>
      </c>
      <c r="CL47" s="109">
        <f>Juniori!CL42</f>
        <v>0</v>
      </c>
      <c r="CM47" s="109">
        <f>Juniori!CM42</f>
        <v>0</v>
      </c>
      <c r="CN47" s="109">
        <f>Juniori!CN42</f>
        <v>0</v>
      </c>
      <c r="CO47" s="109">
        <f>Juniori!CO42</f>
        <v>0</v>
      </c>
      <c r="CP47" s="109">
        <f>Juniori!CP42</f>
        <v>0</v>
      </c>
      <c r="CQ47" s="109">
        <f>Juniori!CQ42</f>
        <v>0</v>
      </c>
      <c r="CR47" s="109">
        <f>Juniori!CR42</f>
        <v>0</v>
      </c>
      <c r="CS47" s="109">
        <f>Juniori!CS42</f>
        <v>0</v>
      </c>
      <c r="CT47" s="109">
        <f>Juniori!CT42</f>
        <v>0</v>
      </c>
      <c r="CU47" s="109">
        <f>Juniori!CU42</f>
        <v>0</v>
      </c>
      <c r="CV47" s="109">
        <f>Juniori!CV42</f>
        <v>0</v>
      </c>
      <c r="CW47" s="109">
        <f>Juniori!CW42</f>
        <v>0</v>
      </c>
      <c r="CX47" s="109">
        <f>Juniori!CX42</f>
        <v>0</v>
      </c>
      <c r="CY47" s="109">
        <f>Juniori!CY42</f>
        <v>0</v>
      </c>
      <c r="CZ47" s="109">
        <f>Juniori!CZ42</f>
        <v>0</v>
      </c>
      <c r="DA47" s="109">
        <f>Juniori!DA42</f>
        <v>0</v>
      </c>
      <c r="DB47" s="109">
        <f>Juniori!DB42</f>
        <v>0</v>
      </c>
      <c r="DC47" s="109">
        <f>Juniori!DC42</f>
        <v>2</v>
      </c>
      <c r="DD47" s="109">
        <f>Juniori!DD42</f>
        <v>0</v>
      </c>
      <c r="DE47" s="109">
        <f>Juniori!DE42</f>
        <v>0</v>
      </c>
      <c r="DF47" s="109">
        <f>Juniori!DF42</f>
        <v>0</v>
      </c>
      <c r="DG47" s="109">
        <f>Juniori!DG42</f>
        <v>0</v>
      </c>
      <c r="DH47" s="109">
        <f>Juniori!DH42</f>
        <v>0</v>
      </c>
      <c r="DI47" s="109">
        <f>Juniori!DI42</f>
        <v>0</v>
      </c>
      <c r="DJ47" s="109">
        <f>Juniori!DJ42</f>
        <v>0</v>
      </c>
      <c r="DK47" s="109">
        <f>Juniori!DK42</f>
        <v>0</v>
      </c>
      <c r="DL47" s="109">
        <f>Juniori!DL42</f>
        <v>0</v>
      </c>
      <c r="DM47" s="109">
        <f>Juniori!DM42</f>
        <v>0</v>
      </c>
      <c r="DN47" s="109"/>
      <c r="DO47" s="109">
        <f>Juniori!DO42</f>
        <v>0</v>
      </c>
      <c r="DP47" s="109">
        <f>Juniori!DP42</f>
        <v>0</v>
      </c>
      <c r="DQ47" s="109">
        <f>Juniori!DQ42</f>
        <v>0</v>
      </c>
      <c r="DR47" s="109">
        <f>Juniori!DR42</f>
        <v>0</v>
      </c>
      <c r="DS47" s="109">
        <f>Juniori!DS42</f>
        <v>0</v>
      </c>
      <c r="DT47" s="109">
        <f>Juniori!DT42</f>
        <v>0</v>
      </c>
      <c r="DU47" s="109">
        <f>Juniori!DU42</f>
        <v>0</v>
      </c>
      <c r="DV47" s="109">
        <f>Juniori!DV42</f>
        <v>0</v>
      </c>
      <c r="DW47" s="109">
        <f>Juniori!DW42</f>
        <v>0</v>
      </c>
      <c r="DX47" s="109">
        <f>Juniori!DX42</f>
        <v>0</v>
      </c>
      <c r="DY47" s="109">
        <f>Juniori!DY42</f>
        <v>0</v>
      </c>
      <c r="DZ47" s="109">
        <f>Juniori!DZ42</f>
        <v>0</v>
      </c>
      <c r="EA47" s="109">
        <f>Juniori!EA42</f>
        <v>0</v>
      </c>
      <c r="EB47" s="109">
        <f>Juniori!EB42</f>
        <v>0</v>
      </c>
      <c r="EC47" s="109">
        <f>Juniori!EC42</f>
        <v>0</v>
      </c>
      <c r="ED47" s="109">
        <f>Juniori!ED42</f>
        <v>0</v>
      </c>
      <c r="EE47" s="109">
        <f>Juniori!EE42</f>
        <v>0</v>
      </c>
      <c r="EF47" s="109">
        <f>Juniori!EF42</f>
        <v>0</v>
      </c>
      <c r="EG47" s="109">
        <f>Juniori!EG42</f>
        <v>0</v>
      </c>
      <c r="EH47" s="109">
        <f>Juniori!EH42</f>
        <v>0</v>
      </c>
      <c r="EI47" s="109">
        <f>Juniori!EI42</f>
        <v>0</v>
      </c>
      <c r="EJ47" s="109">
        <f>Juniori!EJ42</f>
        <v>0</v>
      </c>
      <c r="EK47" s="109">
        <f>Juniori!EK42</f>
        <v>0</v>
      </c>
      <c r="EL47" s="109">
        <f>Juniori!EL42</f>
        <v>0</v>
      </c>
      <c r="EM47" s="109">
        <f>Juniori!EM42</f>
        <v>0</v>
      </c>
      <c r="EN47" s="109">
        <f>Juniori!EN42</f>
        <v>0</v>
      </c>
      <c r="EO47" s="109">
        <f>Juniori!EO42</f>
        <v>0</v>
      </c>
      <c r="EP47" s="109">
        <f>Juniori!EP42</f>
        <v>0</v>
      </c>
      <c r="EQ47" s="109">
        <f>Juniori!EQ42</f>
        <v>0</v>
      </c>
      <c r="ER47" s="109">
        <f>Juniori!ER42</f>
        <v>0</v>
      </c>
      <c r="ES47" s="109">
        <f>Juniori!ES42</f>
        <v>0</v>
      </c>
      <c r="ET47" s="109">
        <f>Juniori!ET42</f>
        <v>0</v>
      </c>
      <c r="EU47" s="109">
        <f>Juniori!EU42</f>
        <v>0</v>
      </c>
      <c r="EV47" s="109">
        <f>Juniori!EV42</f>
        <v>0</v>
      </c>
      <c r="EW47" s="109">
        <f>Juniori!EW42</f>
        <v>0</v>
      </c>
      <c r="EX47" s="109">
        <f>Juniori!EX42</f>
        <v>0</v>
      </c>
      <c r="EY47" s="109">
        <f>Juniori!EY42</f>
        <v>0</v>
      </c>
      <c r="EZ47" s="109">
        <f>Juniori!EZ42</f>
        <v>0</v>
      </c>
      <c r="FA47" s="109">
        <f>Juniori!FA42</f>
        <v>0</v>
      </c>
      <c r="FB47" s="109">
        <f>Juniori!FB42</f>
        <v>0</v>
      </c>
      <c r="FC47" s="109">
        <f>Juniori!FC42</f>
        <v>0</v>
      </c>
      <c r="FD47" s="109">
        <f>Juniori!FD42</f>
        <v>0</v>
      </c>
      <c r="FE47" s="109">
        <f>Juniori!FE42</f>
        <v>0</v>
      </c>
      <c r="FF47" s="109">
        <f>Juniori!FF42</f>
        <v>0</v>
      </c>
      <c r="FG47" s="109">
        <f>Juniori!FG42</f>
        <v>0</v>
      </c>
      <c r="FH47" s="109">
        <f>Juniori!FH42</f>
        <v>0</v>
      </c>
      <c r="FI47" s="109">
        <f>Juniori!FI42</f>
        <v>0</v>
      </c>
      <c r="FJ47" s="109">
        <f>Juniori!FJ42</f>
        <v>0</v>
      </c>
      <c r="FK47" s="109">
        <f>Juniori!FK42</f>
        <v>0</v>
      </c>
      <c r="FL47" s="109">
        <f>Juniori!FL42</f>
        <v>0</v>
      </c>
      <c r="FM47" s="109">
        <f>Juniori!FM42</f>
        <v>0</v>
      </c>
      <c r="FN47" s="109">
        <f>Juniori!FN42</f>
        <v>0</v>
      </c>
      <c r="FO47" s="109">
        <f>Juniori!FO42</f>
        <v>0</v>
      </c>
      <c r="FP47" s="109">
        <f>Juniori!FP42</f>
        <v>0</v>
      </c>
      <c r="FQ47" s="109">
        <f>Juniori!FQ42</f>
        <v>0</v>
      </c>
      <c r="FR47" s="109">
        <f>Juniori!FR42</f>
        <v>0</v>
      </c>
      <c r="FS47" s="109">
        <f>Juniori!FS42</f>
        <v>0</v>
      </c>
      <c r="FT47" s="109">
        <f>Juniori!FT42</f>
        <v>0</v>
      </c>
      <c r="FU47" s="109">
        <f>Juniori!FU42</f>
        <v>0</v>
      </c>
      <c r="FV47" s="109">
        <f>Juniori!FV42</f>
        <v>0</v>
      </c>
      <c r="FW47" s="109">
        <f>Juniori!FW42</f>
        <v>0</v>
      </c>
      <c r="FX47" s="109">
        <f>Juniori!FX42</f>
        <v>0</v>
      </c>
      <c r="FY47" s="109">
        <f>Juniori!FY42</f>
        <v>0</v>
      </c>
      <c r="FZ47" s="109">
        <f>Juniori!FZ42</f>
        <v>0</v>
      </c>
      <c r="GA47" s="109">
        <f>Juniori!GA42</f>
        <v>0</v>
      </c>
      <c r="GB47" s="109">
        <f>Juniori!GB42</f>
        <v>0</v>
      </c>
      <c r="GC47" s="109">
        <f>Juniori!GC42</f>
        <v>0</v>
      </c>
      <c r="GD47" s="109">
        <f>Juniori!GD42</f>
        <v>0</v>
      </c>
      <c r="GE47" s="109">
        <f>Juniori!GE42</f>
        <v>0</v>
      </c>
      <c r="GF47" s="109">
        <f>Juniori!GF42</f>
        <v>0</v>
      </c>
      <c r="GG47" s="109">
        <f>Juniori!GG42</f>
        <v>0</v>
      </c>
      <c r="GH47" s="109">
        <f>Juniori!GH42</f>
        <v>0</v>
      </c>
      <c r="GI47" s="109">
        <f>Juniori!GI42</f>
        <v>0</v>
      </c>
      <c r="GJ47" s="109">
        <f>Juniori!GJ42</f>
        <v>0</v>
      </c>
      <c r="GK47" s="109">
        <f>Juniori!GK42</f>
        <v>0</v>
      </c>
      <c r="GL47" s="109">
        <f>Juniori!GL42</f>
        <v>0</v>
      </c>
      <c r="GM47" s="109">
        <f>Juniori!GM42</f>
        <v>0</v>
      </c>
      <c r="GN47" s="109">
        <f>Juniori!GN42</f>
        <v>0</v>
      </c>
      <c r="GO47" s="109">
        <f>Juniori!GO42</f>
        <v>0</v>
      </c>
      <c r="GP47" s="109">
        <f>Juniori!GP42</f>
        <v>0</v>
      </c>
      <c r="GQ47" s="109">
        <f>Juniori!GQ42</f>
        <v>0</v>
      </c>
      <c r="GR47" s="109">
        <f>Juniori!GR42</f>
        <v>0</v>
      </c>
      <c r="GS47" s="109">
        <f>Juniori!GS42</f>
        <v>0</v>
      </c>
      <c r="GT47" s="109">
        <f>Juniori!GT42</f>
        <v>0</v>
      </c>
      <c r="GU47" s="109">
        <f>Juniori!GU42</f>
        <v>0</v>
      </c>
      <c r="GV47" s="109">
        <f>Juniori!GV42</f>
        <v>0</v>
      </c>
      <c r="GW47" s="109">
        <f>Juniori!GW42</f>
        <v>0</v>
      </c>
      <c r="GX47" s="109">
        <f>Juniori!GX42</f>
        <v>0</v>
      </c>
      <c r="GY47" s="109">
        <f>Juniori!GY42</f>
        <v>0</v>
      </c>
      <c r="GZ47" s="109">
        <f>Juniori!GZ42</f>
        <v>0</v>
      </c>
      <c r="HA47" s="109">
        <f>Juniori!HA42</f>
        <v>0</v>
      </c>
      <c r="HB47" s="109">
        <f>Juniori!HB42</f>
        <v>0</v>
      </c>
      <c r="HC47" s="109">
        <f>Juniori!HC42</f>
        <v>0</v>
      </c>
      <c r="HD47" s="109">
        <f>Juniori!HD42</f>
        <v>0</v>
      </c>
      <c r="HE47" s="109">
        <f>Juniori!HE42</f>
        <v>0</v>
      </c>
      <c r="HF47" s="109">
        <f>Juniori!HF42</f>
        <v>0</v>
      </c>
      <c r="HG47" s="109">
        <f>Juniori!HG42</f>
        <v>0</v>
      </c>
      <c r="HH47" s="109">
        <f>Juniori!HH42</f>
        <v>0</v>
      </c>
      <c r="HI47" s="109">
        <f>Juniori!HI42</f>
        <v>0</v>
      </c>
      <c r="HJ47" s="109">
        <f>Juniori!HJ42</f>
        <v>0</v>
      </c>
      <c r="HK47" s="109">
        <f>Juniori!HK42</f>
        <v>0</v>
      </c>
      <c r="HL47" s="109">
        <f>Juniori!HL42</f>
        <v>0</v>
      </c>
      <c r="HM47" s="109">
        <f>Juniori!HM42</f>
        <v>0</v>
      </c>
      <c r="HN47" s="109">
        <f>Juniori!HN42</f>
        <v>0</v>
      </c>
      <c r="HO47" s="109">
        <f>Juniori!HO42</f>
        <v>0</v>
      </c>
      <c r="HP47" s="109">
        <f>Juniori!HP42</f>
        <v>0</v>
      </c>
      <c r="HQ47" s="109">
        <f>Juniori!HQ42</f>
        <v>0</v>
      </c>
      <c r="HR47" s="109">
        <f>Juniori!HR42</f>
        <v>0</v>
      </c>
      <c r="HS47" s="109">
        <f>Juniori!HS42</f>
        <v>0</v>
      </c>
      <c r="HT47" s="109">
        <f>Juniori!HT42</f>
        <v>0</v>
      </c>
      <c r="HU47" s="109">
        <f>Juniori!HU42</f>
        <v>0</v>
      </c>
      <c r="HV47" s="109">
        <f>Juniori!HV42</f>
        <v>0</v>
      </c>
      <c r="HW47" s="109">
        <f>Juniori!HW42</f>
        <v>0</v>
      </c>
      <c r="HX47" s="109">
        <f>Juniori!HX42</f>
        <v>0</v>
      </c>
      <c r="HY47" s="109">
        <f>Juniori!HY42</f>
        <v>0</v>
      </c>
      <c r="HZ47" s="109">
        <f>Juniori!HZ42</f>
        <v>0</v>
      </c>
      <c r="IA47" s="109">
        <f>Juniori!IA42</f>
        <v>0</v>
      </c>
      <c r="IB47" s="109">
        <f>Juniori!IB42</f>
        <v>0</v>
      </c>
      <c r="IC47" s="109">
        <f>Juniori!IC42</f>
        <v>0</v>
      </c>
      <c r="ID47" s="109">
        <f>Juniori!ID42</f>
        <v>0</v>
      </c>
      <c r="IE47" s="109">
        <f>Juniori!IE42</f>
        <v>0</v>
      </c>
      <c r="IF47" s="109">
        <f>Juniori!IF42</f>
        <v>0</v>
      </c>
      <c r="IG47" s="109">
        <f>Juniori!IG42</f>
        <v>0</v>
      </c>
      <c r="IH47" s="109">
        <f>Juniori!IH42</f>
        <v>0</v>
      </c>
      <c r="II47" s="109">
        <f>Juniori!II42</f>
        <v>0</v>
      </c>
      <c r="IJ47" s="109">
        <f>Juniori!IJ42</f>
        <v>0</v>
      </c>
      <c r="IK47" s="109">
        <f>Juniori!IK42</f>
        <v>0</v>
      </c>
      <c r="IL47" s="109">
        <f>Juniori!IL42</f>
        <v>0</v>
      </c>
      <c r="IM47" s="109">
        <f>Juniori!IM42</f>
        <v>0</v>
      </c>
      <c r="IN47" s="109">
        <f>Juniori!IN42</f>
        <v>0</v>
      </c>
      <c r="IO47" s="109">
        <f>Juniori!IO42</f>
        <v>0</v>
      </c>
      <c r="IP47" s="109">
        <f>Juniori!IP42</f>
        <v>0</v>
      </c>
      <c r="IQ47" s="109">
        <f>Juniori!IQ42</f>
        <v>0</v>
      </c>
      <c r="IR47" s="109">
        <f>Juniori!IR42</f>
        <v>0</v>
      </c>
      <c r="IS47" s="109">
        <f>Juniori!IS42</f>
        <v>0</v>
      </c>
      <c r="IT47" s="109">
        <f>Juniori!IT42</f>
        <v>0</v>
      </c>
      <c r="IU47" s="109">
        <f>Juniori!IU42</f>
        <v>0</v>
      </c>
      <c r="IV47" s="109">
        <f>Juniori!IV42</f>
        <v>0</v>
      </c>
      <c r="IW47" s="109">
        <f>Juniori!IW42</f>
        <v>0</v>
      </c>
      <c r="IX47" s="109">
        <f>Juniori!IX42</f>
        <v>0</v>
      </c>
      <c r="IY47" s="109">
        <f>Juniori!IY42</f>
        <v>0</v>
      </c>
      <c r="IZ47" s="109">
        <f>Juniori!IZ42</f>
        <v>0</v>
      </c>
      <c r="JA47" s="109">
        <f>Juniori!JA42</f>
        <v>0</v>
      </c>
      <c r="JB47" s="109">
        <f>Juniori!JB42</f>
        <v>0</v>
      </c>
      <c r="JC47" s="109">
        <f>Juniori!JC42</f>
        <v>0</v>
      </c>
      <c r="JD47" s="109">
        <f>Juniori!JD42</f>
        <v>0</v>
      </c>
      <c r="JE47" s="109">
        <f>Juniori!JE42</f>
        <v>0</v>
      </c>
      <c r="JF47" s="109">
        <f>Juniori!JF42</f>
        <v>0</v>
      </c>
      <c r="JG47" s="109">
        <f>Juniori!JG42</f>
        <v>0</v>
      </c>
      <c r="JH47" s="109">
        <f>Juniori!JH42</f>
        <v>0</v>
      </c>
      <c r="JI47" s="109">
        <f>Juniori!JI42</f>
        <v>0</v>
      </c>
      <c r="JJ47" s="109">
        <f>Juniori!JJ42</f>
        <v>0</v>
      </c>
      <c r="JK47" s="109">
        <f>Juniori!JK42</f>
        <v>0</v>
      </c>
      <c r="JL47" s="109">
        <f>Juniori!JL42</f>
        <v>0</v>
      </c>
      <c r="JM47" s="109">
        <f>Juniori!JM42</f>
        <v>0</v>
      </c>
      <c r="JN47" s="109">
        <f>Juniori!JN42</f>
        <v>0</v>
      </c>
      <c r="JO47" s="109">
        <f>Juniori!JO42</f>
        <v>0</v>
      </c>
      <c r="JP47" s="109">
        <f>Juniori!JP42</f>
        <v>0</v>
      </c>
      <c r="JQ47" s="109">
        <f>Juniori!JQ42</f>
        <v>0</v>
      </c>
      <c r="JR47" s="109">
        <f>Juniori!JR42</f>
        <v>0</v>
      </c>
      <c r="JS47" s="109">
        <f>Juniori!JS42</f>
        <v>0</v>
      </c>
      <c r="JT47" s="109">
        <f>Juniori!JT42</f>
        <v>0</v>
      </c>
      <c r="JU47" s="109">
        <f>Juniori!JU42</f>
        <v>0</v>
      </c>
      <c r="JV47" s="109">
        <f>Juniori!JV42</f>
        <v>0</v>
      </c>
      <c r="JW47" s="109">
        <f>Juniori!JW42</f>
        <v>0</v>
      </c>
      <c r="JX47" s="109">
        <f>Juniori!JX42</f>
        <v>0</v>
      </c>
      <c r="JY47" s="109">
        <f>Juniori!JY42</f>
        <v>0</v>
      </c>
      <c r="JZ47" s="109">
        <f>Juniori!JZ42</f>
        <v>0</v>
      </c>
      <c r="KA47" s="109">
        <f>Juniori!KA42</f>
        <v>0</v>
      </c>
      <c r="KB47" s="109">
        <f>Juniori!KB42</f>
        <v>0</v>
      </c>
      <c r="KC47" s="109">
        <f>Juniori!KC42</f>
        <v>0</v>
      </c>
      <c r="KD47" s="109">
        <f>Juniori!KD42</f>
        <v>0</v>
      </c>
      <c r="KE47" s="109">
        <f>Juniori!KE42</f>
        <v>0</v>
      </c>
      <c r="KF47" s="109">
        <f>Juniori!KF42</f>
        <v>0</v>
      </c>
      <c r="KG47" s="109">
        <f>Juniori!KG42</f>
        <v>0</v>
      </c>
      <c r="KH47" s="109">
        <f>Juniori!KH42</f>
        <v>0</v>
      </c>
      <c r="KI47" s="109">
        <f>Juniori!KI42</f>
        <v>0</v>
      </c>
      <c r="KJ47" s="109">
        <f>Juniori!KJ42</f>
        <v>0</v>
      </c>
      <c r="KK47" s="109">
        <f>Juniori!KK42</f>
        <v>0</v>
      </c>
      <c r="KL47" s="109">
        <f>Juniori!KL42</f>
        <v>0</v>
      </c>
      <c r="KM47" s="109">
        <f>Juniori!KM42</f>
        <v>0</v>
      </c>
      <c r="KN47" s="109">
        <f>Juniori!KN42</f>
        <v>0</v>
      </c>
      <c r="KO47" s="109">
        <f>Juniori!KO42</f>
        <v>0</v>
      </c>
      <c r="KP47" s="109">
        <f>Juniori!KP42</f>
        <v>0</v>
      </c>
      <c r="KQ47" s="109">
        <f>Juniori!KQ42</f>
        <v>0</v>
      </c>
      <c r="KR47" s="109">
        <f>Juniori!KR42</f>
        <v>0</v>
      </c>
      <c r="KS47" s="109">
        <f>Juniori!KS42</f>
        <v>0</v>
      </c>
      <c r="KT47" s="109">
        <f>Juniori!KT42</f>
        <v>0</v>
      </c>
      <c r="KU47" s="109">
        <f>Juniori!KU42</f>
        <v>0</v>
      </c>
      <c r="KV47" s="109">
        <f>Juniori!KV42</f>
        <v>0</v>
      </c>
      <c r="KW47" s="109">
        <f>Juniori!KW42</f>
        <v>0</v>
      </c>
      <c r="KX47" s="109">
        <f>Juniori!KX42</f>
        <v>0</v>
      </c>
      <c r="KY47" s="109">
        <f>Juniori!KY42</f>
        <v>0</v>
      </c>
      <c r="KZ47" s="109">
        <f>Juniori!KZ42</f>
        <v>0</v>
      </c>
      <c r="LA47" s="109">
        <f>Juniori!LA42</f>
        <v>0</v>
      </c>
      <c r="LB47" s="109">
        <f>Juniori!LB42</f>
        <v>0</v>
      </c>
      <c r="LC47" s="109">
        <f>Juniori!LC42</f>
        <v>0</v>
      </c>
      <c r="LD47" s="109">
        <f>Juniori!LD42</f>
        <v>0</v>
      </c>
      <c r="LE47" s="109">
        <f>Juniori!LE42</f>
        <v>0</v>
      </c>
      <c r="LF47" s="109">
        <f>Juniori!LF42</f>
        <v>0</v>
      </c>
      <c r="LG47" s="109">
        <f>Juniori!LG42</f>
        <v>0</v>
      </c>
      <c r="LH47" s="109">
        <f>Juniori!LH42</f>
        <v>0</v>
      </c>
      <c r="LI47" s="109">
        <f>Juniori!LI42</f>
        <v>0</v>
      </c>
      <c r="LJ47" s="109">
        <f>Juniori!LJ42</f>
        <v>0</v>
      </c>
      <c r="LK47" s="109">
        <f>Juniori!LK42</f>
        <v>0</v>
      </c>
      <c r="LL47" s="109">
        <f>Juniori!LL42</f>
        <v>0</v>
      </c>
      <c r="LM47" s="109">
        <f>Juniori!LM42</f>
        <v>0</v>
      </c>
      <c r="LN47" s="109">
        <f>Juniori!LN42</f>
        <v>0</v>
      </c>
      <c r="LO47" s="109">
        <f>Juniori!LO42</f>
        <v>0</v>
      </c>
      <c r="LP47" s="109">
        <f>Juniori!LP42</f>
        <v>0</v>
      </c>
      <c r="LQ47" s="109">
        <f>Juniori!LQ42</f>
        <v>0</v>
      </c>
      <c r="LR47" s="109">
        <f>Juniori!LR42</f>
        <v>0</v>
      </c>
      <c r="LS47" s="109">
        <f>Juniori!LS42</f>
        <v>0</v>
      </c>
      <c r="LT47" s="109">
        <f>Juniori!LT42</f>
        <v>0</v>
      </c>
      <c r="LU47" s="109">
        <f>Juniori!LU42</f>
        <v>0</v>
      </c>
      <c r="LV47" s="109">
        <f>Juniori!LV42</f>
        <v>0</v>
      </c>
      <c r="LW47" s="109">
        <f>Juniori!LW42</f>
        <v>0</v>
      </c>
      <c r="LX47" s="109">
        <f>Juniori!LX42</f>
        <v>0</v>
      </c>
      <c r="LY47" s="109">
        <f>Juniori!LY42</f>
        <v>0</v>
      </c>
      <c r="LZ47" s="109">
        <f>Juniori!LZ42</f>
        <v>0</v>
      </c>
      <c r="MA47" s="109">
        <f>Juniori!MA42</f>
        <v>0</v>
      </c>
      <c r="MB47" s="109">
        <f>Juniori!MB42</f>
        <v>0</v>
      </c>
      <c r="MC47" s="109">
        <f>Juniori!MC42</f>
        <v>0</v>
      </c>
      <c r="MD47" s="109">
        <f>Juniori!MD42</f>
        <v>0</v>
      </c>
      <c r="ME47" s="109">
        <f>Juniori!ME42</f>
        <v>0</v>
      </c>
      <c r="MF47" s="109">
        <f>Juniori!MF42</f>
        <v>0</v>
      </c>
      <c r="MG47" s="109">
        <f>Juniori!MG42</f>
        <v>0</v>
      </c>
      <c r="MH47" s="109">
        <f>Juniori!MH42</f>
        <v>0</v>
      </c>
      <c r="MI47" s="109">
        <f>Juniori!MI42</f>
        <v>0</v>
      </c>
      <c r="MJ47" s="109">
        <f>Juniori!MJ42</f>
        <v>0</v>
      </c>
      <c r="MK47" s="109">
        <f>Juniori!MK42</f>
        <v>0</v>
      </c>
      <c r="ML47" s="109">
        <f>Juniori!ML42</f>
        <v>0</v>
      </c>
      <c r="MM47" s="109">
        <f>Juniori!MM42</f>
        <v>0</v>
      </c>
      <c r="MN47" s="109">
        <f>Juniori!MN42</f>
        <v>0</v>
      </c>
      <c r="MO47" s="109">
        <f>Juniori!MO42</f>
        <v>0</v>
      </c>
      <c r="MP47" s="109">
        <f>Juniori!MP42</f>
        <v>0</v>
      </c>
      <c r="MQ47" s="109">
        <f>Juniori!MQ42</f>
        <v>0</v>
      </c>
      <c r="MR47" s="109">
        <f>Juniori!MR42</f>
        <v>0</v>
      </c>
      <c r="MS47" s="109">
        <f>Juniori!MS42</f>
        <v>0</v>
      </c>
      <c r="MT47" s="109">
        <f>Juniori!MT42</f>
        <v>0</v>
      </c>
      <c r="MU47" s="109">
        <f>Juniori!MU42</f>
        <v>0</v>
      </c>
      <c r="MV47" s="109">
        <f>Juniori!MV42</f>
        <v>0</v>
      </c>
      <c r="MW47" s="109">
        <f>Juniori!MW42</f>
        <v>0</v>
      </c>
      <c r="MX47" s="109">
        <f>Juniori!MX42</f>
        <v>0</v>
      </c>
      <c r="MY47" s="109">
        <f>Juniori!MY42</f>
        <v>0</v>
      </c>
      <c r="MZ47" s="109">
        <f>Juniori!MZ42</f>
        <v>0</v>
      </c>
      <c r="NA47" s="109">
        <f>Juniori!NA42</f>
        <v>0</v>
      </c>
      <c r="NB47" s="109">
        <f>Juniori!NB42</f>
        <v>0</v>
      </c>
      <c r="NC47" s="109">
        <f>Juniori!NC42</f>
        <v>0</v>
      </c>
      <c r="ND47" s="109">
        <f>Juniori!ND42</f>
        <v>0</v>
      </c>
      <c r="NE47" s="109">
        <f>Juniori!NE42</f>
        <v>0</v>
      </c>
      <c r="NF47" s="109">
        <f>Juniori!NF42</f>
        <v>0</v>
      </c>
      <c r="NG47" s="109">
        <f>Juniori!NG42</f>
        <v>0</v>
      </c>
      <c r="NH47" s="109">
        <f>Juniori!NH42</f>
        <v>0</v>
      </c>
      <c r="NI47" s="109">
        <f>Juniori!NI42</f>
        <v>0</v>
      </c>
      <c r="NJ47" s="109">
        <f>Juniori!NJ42</f>
        <v>0</v>
      </c>
      <c r="NK47" s="109">
        <f>Juniori!NK42</f>
        <v>0</v>
      </c>
      <c r="NL47" s="109">
        <f>Juniori!NL42</f>
        <v>0</v>
      </c>
      <c r="NM47" s="109">
        <f>Juniori!NM42</f>
        <v>0</v>
      </c>
      <c r="NN47" s="109">
        <f>Juniori!NN42</f>
        <v>0</v>
      </c>
      <c r="NO47" s="109">
        <f>Juniori!NO42</f>
        <v>0</v>
      </c>
      <c r="NP47" s="109">
        <f>Juniori!NP42</f>
        <v>0</v>
      </c>
      <c r="NQ47" s="109">
        <f>Juniori!NQ42</f>
        <v>0</v>
      </c>
      <c r="NR47" s="109">
        <f>Juniori!NR42</f>
        <v>0</v>
      </c>
      <c r="NS47" s="109">
        <f>Juniori!NS42</f>
        <v>0</v>
      </c>
      <c r="NT47" s="109">
        <f>Juniori!NT42</f>
        <v>0</v>
      </c>
      <c r="NU47" s="109">
        <f>Juniori!NU42</f>
        <v>0</v>
      </c>
      <c r="NV47" s="109">
        <f>Juniori!NV42</f>
        <v>0</v>
      </c>
      <c r="NW47" s="109">
        <f>Juniori!NW42</f>
        <v>0</v>
      </c>
      <c r="NX47" s="109">
        <f>Juniori!NX42</f>
        <v>0</v>
      </c>
      <c r="NY47" s="109">
        <f>Juniori!NY42</f>
        <v>0</v>
      </c>
      <c r="NZ47" s="109">
        <f>Juniori!NZ42</f>
        <v>0</v>
      </c>
      <c r="OA47" s="109">
        <f>Juniori!OA42</f>
        <v>0</v>
      </c>
      <c r="OB47" s="109">
        <f>Juniori!OB42</f>
        <v>0</v>
      </c>
      <c r="OC47" s="109">
        <f>Juniori!OC42</f>
        <v>0</v>
      </c>
      <c r="OD47" s="109">
        <f>Juniori!OD42</f>
        <v>0</v>
      </c>
      <c r="OE47" s="109">
        <f>Juniori!OE42</f>
        <v>0</v>
      </c>
      <c r="OF47" s="109">
        <f>Juniori!OF42</f>
        <v>0</v>
      </c>
      <c r="OG47" s="109">
        <f>Juniori!OG42</f>
        <v>0</v>
      </c>
      <c r="OH47" s="109">
        <f>Juniori!OH42</f>
        <v>0</v>
      </c>
      <c r="OI47" s="109">
        <f>Juniori!OI42</f>
        <v>0</v>
      </c>
      <c r="OJ47" s="109">
        <f>Juniori!OJ42</f>
        <v>0</v>
      </c>
      <c r="OK47" s="109">
        <f>Juniori!OK42</f>
        <v>0</v>
      </c>
      <c r="OL47" s="109">
        <f>Juniori!OL42</f>
        <v>0</v>
      </c>
      <c r="OM47" s="109">
        <f>Juniori!OM42</f>
        <v>0</v>
      </c>
      <c r="ON47" s="109">
        <f>Juniori!ON42</f>
        <v>0</v>
      </c>
      <c r="OO47" s="109">
        <f>Juniori!OO42</f>
        <v>0</v>
      </c>
      <c r="OP47" s="109">
        <f>Juniori!OP42</f>
        <v>0</v>
      </c>
      <c r="OQ47" s="109">
        <f>Juniori!OQ42</f>
        <v>0</v>
      </c>
      <c r="OR47" s="109">
        <f>Juniori!OR42</f>
        <v>0</v>
      </c>
      <c r="OS47" s="109">
        <f>Juniori!OS42</f>
        <v>0</v>
      </c>
      <c r="OT47" s="109">
        <f>Juniori!OT42</f>
        <v>0</v>
      </c>
      <c r="OU47" s="109">
        <f>Juniori!OU42</f>
        <v>0</v>
      </c>
      <c r="OV47" s="109">
        <f>Juniori!OV42</f>
        <v>0</v>
      </c>
      <c r="OW47" s="109">
        <f>Juniori!OW42</f>
        <v>0</v>
      </c>
      <c r="OX47" s="109">
        <f>Juniori!OX42</f>
        <v>0</v>
      </c>
      <c r="OY47" s="109">
        <f>Juniori!OY42</f>
        <v>0</v>
      </c>
      <c r="OZ47" s="109">
        <f>Juniori!OZ42</f>
        <v>0</v>
      </c>
      <c r="PA47" s="109">
        <f>Juniori!PA42</f>
        <v>0</v>
      </c>
      <c r="PB47" s="109">
        <f>Juniori!PB42</f>
        <v>0</v>
      </c>
      <c r="PC47" s="109">
        <f>Juniori!PC42</f>
        <v>0</v>
      </c>
      <c r="PD47" s="109">
        <f>Juniori!PD42</f>
        <v>0</v>
      </c>
      <c r="PE47" s="109">
        <f>Juniori!PE42</f>
        <v>0</v>
      </c>
      <c r="PF47" s="109">
        <f>Juniori!PF42</f>
        <v>0</v>
      </c>
      <c r="PG47" s="109">
        <f>Juniori!PG42</f>
        <v>0</v>
      </c>
      <c r="PH47" s="109">
        <f>Juniori!PH42</f>
        <v>0</v>
      </c>
      <c r="PI47" s="109">
        <f>Juniori!PI42</f>
        <v>0</v>
      </c>
      <c r="PJ47" s="109">
        <f>Juniori!PJ42</f>
        <v>0</v>
      </c>
      <c r="PK47" s="109">
        <f>Juniori!PK42</f>
        <v>0</v>
      </c>
      <c r="PL47" s="109">
        <f>Juniori!PL42</f>
        <v>0</v>
      </c>
      <c r="PM47" s="109">
        <f>Juniori!PM42</f>
        <v>0</v>
      </c>
      <c r="PN47" s="109">
        <f>Juniori!PN42</f>
        <v>0</v>
      </c>
      <c r="PO47" s="109">
        <f>Juniori!PO42</f>
        <v>0</v>
      </c>
      <c r="PP47" s="109">
        <f>Juniori!PP42</f>
        <v>0</v>
      </c>
      <c r="PQ47" s="109">
        <f>Juniori!PQ42</f>
        <v>0</v>
      </c>
      <c r="PR47" s="109">
        <f>Juniori!PR42</f>
        <v>0</v>
      </c>
      <c r="PS47" s="109">
        <f>Juniori!PS42</f>
        <v>0</v>
      </c>
      <c r="PT47" s="109">
        <f>Juniori!PT42</f>
        <v>0</v>
      </c>
      <c r="PU47" s="109">
        <f>Juniori!PU42</f>
        <v>0</v>
      </c>
      <c r="PV47" s="109">
        <f>Juniori!PV42</f>
        <v>0</v>
      </c>
      <c r="PW47" s="109">
        <f>Juniori!PW42</f>
        <v>0</v>
      </c>
      <c r="PX47" s="109">
        <f>Juniori!PX42</f>
        <v>0</v>
      </c>
      <c r="PY47" s="109">
        <f>Juniori!PY42</f>
        <v>0</v>
      </c>
      <c r="PZ47" s="109">
        <f>Juniori!PZ42</f>
        <v>0</v>
      </c>
      <c r="QA47" s="109">
        <f>Juniori!QA42</f>
        <v>0</v>
      </c>
      <c r="QB47" s="109">
        <f>Juniori!QB42</f>
        <v>0</v>
      </c>
      <c r="QC47" s="109">
        <f>Juniori!QC42</f>
        <v>0</v>
      </c>
      <c r="QD47" s="109">
        <f>Juniori!QD42</f>
        <v>0</v>
      </c>
      <c r="QE47" s="109">
        <f>Juniori!QE42</f>
        <v>0</v>
      </c>
      <c r="QF47" s="109">
        <f>Juniori!QF42</f>
        <v>0</v>
      </c>
      <c r="QG47" s="109">
        <f>Juniori!QG42</f>
        <v>0</v>
      </c>
      <c r="QH47" s="109">
        <f>Juniori!QH42</f>
        <v>0</v>
      </c>
      <c r="QI47" s="109">
        <f>Juniori!QI42</f>
        <v>0</v>
      </c>
      <c r="QJ47" s="109">
        <f>Juniori!QJ42</f>
        <v>0</v>
      </c>
      <c r="QK47" s="109">
        <f>Juniori!QK42</f>
        <v>0</v>
      </c>
      <c r="QL47" s="109">
        <f>Juniori!QL42</f>
        <v>0</v>
      </c>
      <c r="QM47" s="109">
        <f>Juniori!QM42</f>
        <v>0</v>
      </c>
      <c r="QN47" s="109">
        <f>Juniori!QN42</f>
        <v>0</v>
      </c>
      <c r="QO47" s="109">
        <f>Juniori!QO42</f>
        <v>0</v>
      </c>
      <c r="QP47" s="109">
        <f>Juniori!QP42</f>
        <v>0</v>
      </c>
      <c r="QQ47" s="109">
        <f>Juniori!QQ42</f>
        <v>0</v>
      </c>
      <c r="QR47" s="109">
        <f>Juniori!QR42</f>
        <v>0</v>
      </c>
      <c r="QS47" s="109">
        <f>Juniori!QS42</f>
        <v>0</v>
      </c>
      <c r="QT47" s="109">
        <f>Juniori!QT42</f>
        <v>0</v>
      </c>
      <c r="QU47" s="109">
        <f>Juniori!QU42</f>
        <v>0</v>
      </c>
      <c r="QV47" s="109">
        <f>Juniori!QV42</f>
        <v>0</v>
      </c>
      <c r="QW47" s="109">
        <f>Juniori!QW42</f>
        <v>0</v>
      </c>
      <c r="QX47" s="109">
        <f>Juniori!QX42</f>
        <v>0</v>
      </c>
      <c r="QY47" s="109">
        <f>Juniori!QY42</f>
        <v>0</v>
      </c>
      <c r="QZ47" s="109">
        <f>Juniori!QZ42</f>
        <v>0</v>
      </c>
      <c r="RA47" s="109">
        <f>Juniori!RA42</f>
        <v>0</v>
      </c>
      <c r="RB47" s="109">
        <f>Juniori!RB42</f>
        <v>0</v>
      </c>
      <c r="RC47" s="109">
        <f>Juniori!RC42</f>
        <v>0</v>
      </c>
      <c r="RD47" s="109">
        <f>Juniori!RD42</f>
        <v>0</v>
      </c>
      <c r="RE47" s="109">
        <f>Juniori!RE42</f>
        <v>0</v>
      </c>
      <c r="RF47" s="109">
        <f>Juniori!RF42</f>
        <v>0</v>
      </c>
      <c r="RG47" s="109">
        <f>Juniori!RG42</f>
        <v>0</v>
      </c>
      <c r="RH47" s="109">
        <f>Juniori!RH42</f>
        <v>0</v>
      </c>
      <c r="RI47" s="109">
        <f>Juniori!RI42</f>
        <v>0</v>
      </c>
      <c r="RJ47" s="109">
        <f>Juniori!RJ42</f>
        <v>0</v>
      </c>
      <c r="RK47" s="109">
        <f>Juniori!RK42</f>
        <v>0</v>
      </c>
      <c r="RL47" s="109">
        <f>Juniori!RL42</f>
        <v>0</v>
      </c>
      <c r="RM47" s="109">
        <f>Juniori!RM42</f>
        <v>0</v>
      </c>
      <c r="RN47" s="109">
        <f>Juniori!RN42</f>
        <v>0</v>
      </c>
      <c r="RO47" s="109">
        <f>Juniori!RO42</f>
        <v>0</v>
      </c>
      <c r="RP47" s="109">
        <f>Juniori!RP42</f>
        <v>0</v>
      </c>
      <c r="RQ47" s="109">
        <f>Juniori!RQ42</f>
        <v>0</v>
      </c>
      <c r="RR47" s="109">
        <f>Juniori!RR42</f>
        <v>0</v>
      </c>
      <c r="RS47" s="109">
        <f>Juniori!RS42</f>
        <v>0</v>
      </c>
      <c r="RT47" s="109">
        <f>Juniori!RT42</f>
        <v>0</v>
      </c>
      <c r="RU47" s="109">
        <f>Juniori!RU42</f>
        <v>0</v>
      </c>
      <c r="RV47" s="109">
        <f>Juniori!RV42</f>
        <v>0</v>
      </c>
      <c r="RW47" s="109">
        <f>Juniori!RW42</f>
        <v>0</v>
      </c>
      <c r="RX47" s="109">
        <f>Juniori!RX42</f>
        <v>0</v>
      </c>
      <c r="RY47" s="109">
        <f>Juniori!RY42</f>
        <v>0</v>
      </c>
      <c r="RZ47" s="109">
        <f>Juniori!RZ42</f>
        <v>0</v>
      </c>
      <c r="SA47" s="109">
        <f>Juniori!SA42</f>
        <v>0</v>
      </c>
      <c r="SB47" s="109">
        <f>Juniori!SB42</f>
        <v>0</v>
      </c>
      <c r="SC47" s="109">
        <f>Juniori!SC42</f>
        <v>0</v>
      </c>
      <c r="SD47" s="109">
        <f>Juniori!SD42</f>
        <v>0</v>
      </c>
      <c r="SE47" s="109">
        <f>Juniori!SE42</f>
        <v>0</v>
      </c>
      <c r="SF47" s="109">
        <f>Juniori!SF42</f>
        <v>0</v>
      </c>
      <c r="SG47" s="109">
        <f>Juniori!SG42</f>
        <v>0</v>
      </c>
      <c r="SH47" s="109">
        <f>Juniori!SH42</f>
        <v>0</v>
      </c>
      <c r="SI47" s="109">
        <f>Juniori!SI42</f>
        <v>0</v>
      </c>
      <c r="SJ47" s="109">
        <f>Juniori!SJ42</f>
        <v>0</v>
      </c>
      <c r="SK47" s="109">
        <f>Juniori!SK42</f>
        <v>0</v>
      </c>
      <c r="SL47" s="109">
        <f>Juniori!SL42</f>
        <v>0</v>
      </c>
      <c r="SM47" s="109">
        <f>Juniori!SM42</f>
        <v>0</v>
      </c>
      <c r="SN47" s="109">
        <f>Juniori!SN42</f>
        <v>0</v>
      </c>
      <c r="SO47" s="109">
        <f>Juniori!SO42</f>
        <v>0</v>
      </c>
      <c r="SP47" s="109">
        <f>Juniori!SP42</f>
        <v>0</v>
      </c>
      <c r="SQ47" s="109">
        <f>Juniori!SQ42</f>
        <v>0</v>
      </c>
      <c r="SR47" s="109">
        <f>Juniori!SR42</f>
        <v>0</v>
      </c>
      <c r="SS47" s="109">
        <f>Juniori!SS42</f>
        <v>0</v>
      </c>
      <c r="ST47" s="109">
        <f>Juniori!ST42</f>
        <v>0</v>
      </c>
      <c r="SU47" s="109">
        <f>Juniori!SU42</f>
        <v>0</v>
      </c>
      <c r="SV47" s="109">
        <f>Juniori!SV42</f>
        <v>0</v>
      </c>
      <c r="SW47" s="109">
        <f>Juniori!SW42</f>
        <v>0</v>
      </c>
      <c r="SX47" s="109">
        <f>Juniori!SX42</f>
        <v>0</v>
      </c>
      <c r="SY47" s="109">
        <f>Juniori!SY42</f>
        <v>0</v>
      </c>
      <c r="SZ47" s="109">
        <f>Juniori!SZ42</f>
        <v>0</v>
      </c>
      <c r="TA47" s="109">
        <f>Juniori!TA42</f>
        <v>0</v>
      </c>
      <c r="TB47" s="109">
        <f>Juniori!TB42</f>
        <v>0</v>
      </c>
    </row>
    <row r="48" spans="1:522" s="10" customFormat="1" ht="18" customHeight="1" x14ac:dyDescent="0.2">
      <c r="A48" s="12"/>
      <c r="B48" s="31" t="s">
        <v>501</v>
      </c>
      <c r="C48" s="1">
        <v>12567</v>
      </c>
      <c r="D48" s="1">
        <v>2019</v>
      </c>
      <c r="E48" s="4" t="s">
        <v>499</v>
      </c>
      <c r="F48" s="1">
        <v>9809</v>
      </c>
      <c r="G48" s="9" t="s">
        <v>129</v>
      </c>
      <c r="H48" s="4" t="s">
        <v>23</v>
      </c>
      <c r="I48" s="1">
        <f t="shared" si="0"/>
        <v>2</v>
      </c>
      <c r="J48" s="12">
        <f>Tabuľka311[[#This Row],[Stĺpec9]]</f>
        <v>2</v>
      </c>
      <c r="K48" s="109">
        <f>Seniori!K90</f>
        <v>0</v>
      </c>
      <c r="L48" s="109">
        <f>Seniori!L90</f>
        <v>0</v>
      </c>
      <c r="M48" s="109">
        <f>Seniori!M90</f>
        <v>2</v>
      </c>
      <c r="N48" s="109">
        <f>Seniori!N90</f>
        <v>0</v>
      </c>
      <c r="O48" s="109">
        <f>Seniori!O90</f>
        <v>0</v>
      </c>
      <c r="P48" s="109">
        <f>Seniori!P90</f>
        <v>0</v>
      </c>
      <c r="Q48" s="109">
        <f>Seniori!Q90</f>
        <v>0</v>
      </c>
      <c r="R48" s="109">
        <f>Seniori!R90</f>
        <v>0</v>
      </c>
      <c r="S48" s="109">
        <f>Seniori!S90</f>
        <v>0</v>
      </c>
      <c r="T48" s="109">
        <f>Seniori!T90</f>
        <v>0</v>
      </c>
      <c r="U48" s="109">
        <f>Seniori!U90</f>
        <v>0</v>
      </c>
      <c r="V48" s="109">
        <f>Seniori!V90</f>
        <v>0</v>
      </c>
      <c r="W48" s="109">
        <f>Seniori!W90</f>
        <v>0</v>
      </c>
      <c r="X48" s="109">
        <f>Seniori!X90</f>
        <v>0</v>
      </c>
      <c r="Y48" s="109">
        <f>Seniori!Y90</f>
        <v>0</v>
      </c>
      <c r="Z48" s="109">
        <f>Seniori!Z90</f>
        <v>0</v>
      </c>
      <c r="AA48" s="109">
        <f>Seniori!AA90</f>
        <v>0</v>
      </c>
      <c r="AB48" s="109">
        <f>Seniori!AB90</f>
        <v>0</v>
      </c>
      <c r="AC48" s="109">
        <f>Seniori!AC90</f>
        <v>0</v>
      </c>
      <c r="AD48" s="109">
        <f>Seniori!AD90</f>
        <v>0</v>
      </c>
      <c r="AE48" s="109">
        <f>Seniori!AE90</f>
        <v>0</v>
      </c>
      <c r="AF48" s="109">
        <f>Seniori!AF90</f>
        <v>0</v>
      </c>
      <c r="AG48" s="109">
        <f>Seniori!AG90</f>
        <v>0</v>
      </c>
      <c r="AH48" s="109">
        <f>Seniori!AH90</f>
        <v>0</v>
      </c>
      <c r="AI48" s="109">
        <f>Seniori!AI90</f>
        <v>0</v>
      </c>
      <c r="AJ48" s="109">
        <f>Seniori!AJ90</f>
        <v>0</v>
      </c>
      <c r="AK48" s="109">
        <f>Seniori!AK90</f>
        <v>0</v>
      </c>
      <c r="AL48" s="109">
        <f>Seniori!AL90</f>
        <v>0</v>
      </c>
      <c r="AM48" s="109">
        <f>Seniori!AM90</f>
        <v>0</v>
      </c>
      <c r="AN48" s="109">
        <f>Seniori!AN90</f>
        <v>0</v>
      </c>
      <c r="AO48" s="109">
        <f>Seniori!AO90</f>
        <v>0</v>
      </c>
      <c r="AP48" s="109">
        <f>Seniori!AP90</f>
        <v>0</v>
      </c>
      <c r="AQ48" s="109">
        <f>Seniori!AQ90</f>
        <v>0</v>
      </c>
      <c r="AR48" s="109">
        <f>Seniori!AR90</f>
        <v>0</v>
      </c>
      <c r="AS48" s="109">
        <f>Seniori!AS90</f>
        <v>0</v>
      </c>
      <c r="AT48" s="109">
        <f>Seniori!AT90</f>
        <v>0</v>
      </c>
      <c r="AU48" s="109">
        <f>Seniori!AU90</f>
        <v>0</v>
      </c>
      <c r="AV48" s="109">
        <f>Seniori!AV90</f>
        <v>0</v>
      </c>
      <c r="AW48" s="109">
        <f>Seniori!AW90</f>
        <v>0</v>
      </c>
      <c r="AX48" s="109">
        <f>Seniori!AX90</f>
        <v>0</v>
      </c>
      <c r="AY48" s="109">
        <f>Seniori!AY90</f>
        <v>0</v>
      </c>
      <c r="AZ48" s="109">
        <f>Seniori!AZ90</f>
        <v>0</v>
      </c>
      <c r="BA48" s="109">
        <f>Seniori!BA90</f>
        <v>0</v>
      </c>
      <c r="BB48" s="109">
        <f>Seniori!BB90</f>
        <v>0</v>
      </c>
      <c r="BC48" s="109">
        <f>Seniori!BC90</f>
        <v>0</v>
      </c>
      <c r="BD48" s="109">
        <f>Seniori!BD90</f>
        <v>0</v>
      </c>
      <c r="BE48" s="109">
        <f>Seniori!BE90</f>
        <v>0</v>
      </c>
      <c r="BF48" s="109">
        <f>Seniori!BF90</f>
        <v>0</v>
      </c>
      <c r="BG48" s="109">
        <f>Seniori!BG90</f>
        <v>0</v>
      </c>
      <c r="BH48" s="109">
        <f>Seniori!BH90</f>
        <v>0</v>
      </c>
      <c r="BI48" s="109">
        <f>Seniori!BI90</f>
        <v>0</v>
      </c>
      <c r="BJ48" s="109">
        <f>Seniori!BJ90</f>
        <v>0</v>
      </c>
      <c r="BK48" s="109">
        <f>Seniori!BK90</f>
        <v>0</v>
      </c>
      <c r="BL48" s="109">
        <f>Seniori!BL90</f>
        <v>0</v>
      </c>
      <c r="BM48" s="109">
        <f>Seniori!BM90</f>
        <v>0</v>
      </c>
      <c r="BN48" s="109">
        <f>Seniori!BN90</f>
        <v>0</v>
      </c>
      <c r="BO48" s="109">
        <f>Seniori!BO90</f>
        <v>0</v>
      </c>
      <c r="BP48" s="109">
        <f>Seniori!BP90</f>
        <v>0</v>
      </c>
      <c r="BQ48" s="109">
        <f>Seniori!BQ90</f>
        <v>0</v>
      </c>
      <c r="BR48" s="109">
        <f>Seniori!BR90</f>
        <v>0</v>
      </c>
      <c r="BS48" s="109">
        <f>Seniori!BS90</f>
        <v>0</v>
      </c>
      <c r="BT48" s="109">
        <f>Seniori!BT90</f>
        <v>0</v>
      </c>
      <c r="BU48" s="109">
        <f>Seniori!BU90</f>
        <v>0</v>
      </c>
      <c r="BV48" s="109">
        <f>Seniori!BV90</f>
        <v>0</v>
      </c>
      <c r="BW48" s="109">
        <f>Seniori!BW90</f>
        <v>0</v>
      </c>
      <c r="BX48" s="109">
        <f>Seniori!BX90</f>
        <v>0</v>
      </c>
      <c r="BY48" s="109">
        <f>Seniori!BY90</f>
        <v>0</v>
      </c>
      <c r="BZ48" s="109">
        <f>Seniori!BZ90</f>
        <v>0</v>
      </c>
      <c r="CA48" s="109">
        <f>Seniori!CA90</f>
        <v>0</v>
      </c>
      <c r="CB48" s="109">
        <f>Seniori!CB90</f>
        <v>0</v>
      </c>
      <c r="CC48" s="109">
        <f>Seniori!CC90</f>
        <v>0</v>
      </c>
      <c r="CD48" s="109">
        <f>Seniori!CD90</f>
        <v>0</v>
      </c>
      <c r="CE48" s="109">
        <f>Seniori!CE90</f>
        <v>0</v>
      </c>
      <c r="CF48" s="109">
        <f>Seniori!CF90</f>
        <v>0</v>
      </c>
      <c r="CG48" s="109">
        <f>Seniori!CG90</f>
        <v>0</v>
      </c>
      <c r="CH48" s="109">
        <f>Seniori!CH90</f>
        <v>0</v>
      </c>
      <c r="CI48" s="109">
        <f>Seniori!CI90</f>
        <v>0</v>
      </c>
      <c r="CJ48" s="109">
        <f>Seniori!CJ90</f>
        <v>0</v>
      </c>
      <c r="CK48" s="109">
        <f>Seniori!CK90</f>
        <v>0</v>
      </c>
      <c r="CL48" s="109">
        <f>Seniori!CL90</f>
        <v>0</v>
      </c>
      <c r="CM48" s="109">
        <f>Seniori!CM90</f>
        <v>0</v>
      </c>
      <c r="CN48" s="109">
        <f>Seniori!CN90</f>
        <v>0</v>
      </c>
      <c r="CO48" s="109">
        <f>Seniori!CO90</f>
        <v>0</v>
      </c>
      <c r="CP48" s="109">
        <f>Seniori!CP90</f>
        <v>0</v>
      </c>
      <c r="CQ48" s="109">
        <f>Seniori!CQ90</f>
        <v>0</v>
      </c>
      <c r="CR48" s="109">
        <f>Seniori!CR90</f>
        <v>0</v>
      </c>
      <c r="CS48" s="109">
        <f>Seniori!CS90</f>
        <v>0</v>
      </c>
      <c r="CT48" s="109">
        <f>Seniori!CT90</f>
        <v>0</v>
      </c>
      <c r="CU48" s="109">
        <f>Seniori!CU90</f>
        <v>0</v>
      </c>
      <c r="CV48" s="109">
        <f>Seniori!CV90</f>
        <v>0</v>
      </c>
      <c r="CW48" s="109">
        <f>Seniori!CW90</f>
        <v>0</v>
      </c>
      <c r="CX48" s="109">
        <f>Seniori!CX90</f>
        <v>0</v>
      </c>
      <c r="CY48" s="109">
        <f>Seniori!CY90</f>
        <v>0</v>
      </c>
      <c r="CZ48" s="109">
        <f>Seniori!CZ90</f>
        <v>0</v>
      </c>
      <c r="DA48" s="109">
        <f>Seniori!DA90</f>
        <v>0</v>
      </c>
      <c r="DB48" s="109">
        <f>Seniori!DB90</f>
        <v>0</v>
      </c>
      <c r="DC48" s="109">
        <f>Seniori!DC90</f>
        <v>0</v>
      </c>
      <c r="DD48" s="109">
        <f>Seniori!DD90</f>
        <v>0</v>
      </c>
      <c r="DE48" s="109">
        <f>Seniori!DE90</f>
        <v>0</v>
      </c>
      <c r="DF48" s="109">
        <f>Seniori!DF90</f>
        <v>0</v>
      </c>
      <c r="DG48" s="109">
        <f>Seniori!DG90</f>
        <v>0</v>
      </c>
      <c r="DH48" s="109">
        <f>Seniori!DH90</f>
        <v>0</v>
      </c>
      <c r="DI48" s="109">
        <f>Seniori!DI90</f>
        <v>0</v>
      </c>
      <c r="DJ48" s="109">
        <f>Seniori!DJ90</f>
        <v>0</v>
      </c>
      <c r="DK48" s="109">
        <f>Seniori!DK90</f>
        <v>0</v>
      </c>
      <c r="DL48" s="109">
        <f>Seniori!DL90</f>
        <v>0</v>
      </c>
      <c r="DM48" s="109">
        <f>Seniori!DM90</f>
        <v>0</v>
      </c>
      <c r="DN48" s="109">
        <f>Seniori!DN90</f>
        <v>0</v>
      </c>
      <c r="DO48" s="109">
        <f>Seniori!DO90</f>
        <v>0</v>
      </c>
      <c r="DP48" s="109">
        <f>Seniori!DP90</f>
        <v>0</v>
      </c>
      <c r="DQ48" s="109">
        <f>Seniori!DQ90</f>
        <v>0</v>
      </c>
      <c r="DR48" s="109">
        <f>Seniori!DR90</f>
        <v>0</v>
      </c>
      <c r="DS48" s="109">
        <f>Seniori!DS90</f>
        <v>0</v>
      </c>
      <c r="DT48" s="109">
        <f>Seniori!DT90</f>
        <v>0</v>
      </c>
      <c r="DU48" s="109">
        <f>Seniori!DU90</f>
        <v>0</v>
      </c>
      <c r="DV48" s="109">
        <f>Seniori!DV90</f>
        <v>0</v>
      </c>
      <c r="DW48" s="109">
        <f>Seniori!DW90</f>
        <v>0</v>
      </c>
      <c r="DX48" s="109">
        <f>Seniori!DX90</f>
        <v>0</v>
      </c>
      <c r="DY48" s="109">
        <f>Seniori!DY90</f>
        <v>0</v>
      </c>
      <c r="DZ48" s="109">
        <f>Seniori!DZ90</f>
        <v>0</v>
      </c>
      <c r="EA48" s="109">
        <f>Seniori!EA90</f>
        <v>0</v>
      </c>
      <c r="EB48" s="109">
        <f>Seniori!EB90</f>
        <v>0</v>
      </c>
      <c r="EC48" s="109">
        <f>Seniori!EC90</f>
        <v>0</v>
      </c>
      <c r="ED48" s="109">
        <f>Seniori!ED90</f>
        <v>0</v>
      </c>
      <c r="EE48" s="109">
        <f>Seniori!EE90</f>
        <v>0</v>
      </c>
      <c r="EF48" s="109">
        <f>Seniori!EF90</f>
        <v>0</v>
      </c>
      <c r="EG48" s="109">
        <f>Seniori!EG90</f>
        <v>0</v>
      </c>
      <c r="EH48" s="109">
        <f>Seniori!EH90</f>
        <v>0</v>
      </c>
      <c r="EI48" s="109">
        <f>Seniori!EI90</f>
        <v>0</v>
      </c>
      <c r="EJ48" s="109" t="str">
        <f>Seniori!EJ90</f>
        <v>o</v>
      </c>
      <c r="EK48" s="109">
        <f>Seniori!EK90</f>
        <v>0</v>
      </c>
      <c r="EL48" s="109">
        <f>Seniori!EL90</f>
        <v>0</v>
      </c>
      <c r="EM48" s="109">
        <f>Seniori!EM90</f>
        <v>0</v>
      </c>
      <c r="EN48" s="109">
        <f>Seniori!EN90</f>
        <v>0</v>
      </c>
      <c r="EO48" s="109">
        <f>Seniori!EO90</f>
        <v>0</v>
      </c>
      <c r="EP48" s="109">
        <f>Seniori!EP90</f>
        <v>0</v>
      </c>
      <c r="EQ48" s="109">
        <f>Seniori!EQ90</f>
        <v>0</v>
      </c>
      <c r="ER48" s="109">
        <f>Seniori!ER90</f>
        <v>0</v>
      </c>
      <c r="ES48" s="109">
        <f>Seniori!ES90</f>
        <v>0</v>
      </c>
      <c r="ET48" s="109">
        <f>Seniori!ET90</f>
        <v>0</v>
      </c>
      <c r="EU48" s="109">
        <f>Seniori!EU90</f>
        <v>0</v>
      </c>
      <c r="EV48" s="109">
        <f>Seniori!EV90</f>
        <v>0</v>
      </c>
      <c r="EW48" s="109">
        <f>Seniori!EW90</f>
        <v>0</v>
      </c>
      <c r="EX48" s="109">
        <f>Seniori!EX90</f>
        <v>0</v>
      </c>
      <c r="EY48" s="109">
        <f>Seniori!EY90</f>
        <v>0</v>
      </c>
      <c r="EZ48" s="109">
        <f>Seniori!EZ90</f>
        <v>0</v>
      </c>
      <c r="FA48" s="109">
        <f>Seniori!FA90</f>
        <v>0</v>
      </c>
      <c r="FB48" s="109">
        <f>Seniori!FB90</f>
        <v>0</v>
      </c>
      <c r="FC48" s="109">
        <f>Seniori!FC90</f>
        <v>0</v>
      </c>
      <c r="FD48" s="109">
        <f>Seniori!FD90</f>
        <v>0</v>
      </c>
      <c r="FE48" s="109">
        <f>Seniori!FE90</f>
        <v>0</v>
      </c>
      <c r="FF48" s="109">
        <f>Seniori!FF90</f>
        <v>0</v>
      </c>
      <c r="FG48" s="109">
        <f>Seniori!FG90</f>
        <v>0</v>
      </c>
      <c r="FH48" s="109">
        <f>Seniori!FH90</f>
        <v>0</v>
      </c>
      <c r="FI48" s="109">
        <f>Seniori!FI90</f>
        <v>0</v>
      </c>
      <c r="FJ48" s="109">
        <f>Seniori!FJ90</f>
        <v>0</v>
      </c>
      <c r="FK48" s="109">
        <f>Seniori!FK90</f>
        <v>0</v>
      </c>
      <c r="FL48" s="109">
        <f>Seniori!FL90</f>
        <v>0</v>
      </c>
      <c r="FM48" s="109">
        <f>Seniori!FM90</f>
        <v>0</v>
      </c>
      <c r="FN48" s="109">
        <f>Seniori!FN90</f>
        <v>0</v>
      </c>
      <c r="FO48" s="109">
        <f>Seniori!FO90</f>
        <v>0</v>
      </c>
      <c r="FP48" s="109">
        <f>Seniori!FP90</f>
        <v>0</v>
      </c>
      <c r="FQ48" s="109">
        <f>Seniori!FQ90</f>
        <v>0</v>
      </c>
      <c r="FR48" s="109">
        <f>Seniori!FR90</f>
        <v>0</v>
      </c>
      <c r="FS48" s="109">
        <f>Seniori!FS90</f>
        <v>0</v>
      </c>
      <c r="FT48" s="109">
        <f>Seniori!FT90</f>
        <v>0</v>
      </c>
      <c r="FU48" s="109">
        <f>Seniori!FU90</f>
        <v>0</v>
      </c>
      <c r="FV48" s="109">
        <f>Seniori!FV90</f>
        <v>0</v>
      </c>
      <c r="FW48" s="109">
        <f>Seniori!FW90</f>
        <v>0</v>
      </c>
      <c r="FX48" s="109">
        <f>Seniori!FX90</f>
        <v>0</v>
      </c>
      <c r="FY48" s="109">
        <f>Seniori!FY90</f>
        <v>0</v>
      </c>
      <c r="FZ48" s="109">
        <f>Seniori!FZ90</f>
        <v>0</v>
      </c>
      <c r="GA48" s="109">
        <f>Seniori!GA90</f>
        <v>0</v>
      </c>
      <c r="GB48" s="109">
        <f>Seniori!GB90</f>
        <v>0</v>
      </c>
      <c r="GC48" s="109">
        <f>Seniori!GC90</f>
        <v>0</v>
      </c>
      <c r="GD48" s="109">
        <f>Seniori!GD90</f>
        <v>0</v>
      </c>
      <c r="GE48" s="109">
        <f>Seniori!GE90</f>
        <v>0</v>
      </c>
      <c r="GF48" s="109">
        <f>Seniori!GF90</f>
        <v>0</v>
      </c>
      <c r="GG48" s="109">
        <f>Seniori!GG90</f>
        <v>0</v>
      </c>
      <c r="GH48" s="109">
        <f>Seniori!GH90</f>
        <v>0</v>
      </c>
      <c r="GI48" s="109">
        <f>Seniori!GI90</f>
        <v>0</v>
      </c>
      <c r="GJ48" s="109">
        <f>Seniori!GJ90</f>
        <v>0</v>
      </c>
      <c r="GK48" s="109">
        <f>Seniori!GK90</f>
        <v>0</v>
      </c>
      <c r="GL48" s="109">
        <f>Seniori!GL90</f>
        <v>0</v>
      </c>
      <c r="GM48" s="109">
        <f>Seniori!GM90</f>
        <v>0</v>
      </c>
      <c r="GN48" s="109">
        <f>Seniori!GN90</f>
        <v>0</v>
      </c>
      <c r="GO48" s="109">
        <f>Seniori!GO90</f>
        <v>0</v>
      </c>
      <c r="GP48" s="109">
        <f>Seniori!GP90</f>
        <v>0</v>
      </c>
      <c r="GQ48" s="109">
        <f>Seniori!GQ90</f>
        <v>0</v>
      </c>
      <c r="GR48" s="109">
        <f>Seniori!GR90</f>
        <v>0</v>
      </c>
      <c r="GS48" s="109">
        <f>Seniori!GS90</f>
        <v>0</v>
      </c>
      <c r="GT48" s="109">
        <f>Seniori!GT90</f>
        <v>0</v>
      </c>
      <c r="GU48" s="109">
        <f>Seniori!GU90</f>
        <v>0</v>
      </c>
      <c r="GV48" s="109">
        <f>Seniori!GV90</f>
        <v>0</v>
      </c>
      <c r="GW48" s="109">
        <f>Seniori!GW90</f>
        <v>0</v>
      </c>
      <c r="GX48" s="109">
        <f>Seniori!GX90</f>
        <v>0</v>
      </c>
      <c r="GY48" s="109">
        <f>Seniori!GY90</f>
        <v>0</v>
      </c>
      <c r="GZ48" s="109">
        <f>Seniori!GZ90</f>
        <v>0</v>
      </c>
      <c r="HA48" s="109">
        <f>Seniori!HA90</f>
        <v>0</v>
      </c>
      <c r="HB48" s="109">
        <f>Seniori!HB90</f>
        <v>0</v>
      </c>
      <c r="HC48" s="109">
        <f>Seniori!HC90</f>
        <v>0</v>
      </c>
      <c r="HD48" s="109">
        <f>Seniori!HD90</f>
        <v>0</v>
      </c>
      <c r="HE48" s="109">
        <f>Seniori!HE90</f>
        <v>0</v>
      </c>
      <c r="HF48" s="109">
        <f>Seniori!HF90</f>
        <v>0</v>
      </c>
      <c r="HG48" s="109">
        <f>Seniori!HG90</f>
        <v>0</v>
      </c>
      <c r="HH48" s="109">
        <f>Seniori!HH90</f>
        <v>0</v>
      </c>
      <c r="HI48" s="109">
        <f>Seniori!HI90</f>
        <v>0</v>
      </c>
      <c r="HJ48" s="109">
        <f>Seniori!HJ90</f>
        <v>0</v>
      </c>
      <c r="HK48" s="109">
        <f>Seniori!HK90</f>
        <v>0</v>
      </c>
      <c r="HL48" s="109">
        <f>Seniori!HL90</f>
        <v>0</v>
      </c>
      <c r="HM48" s="109">
        <f>Seniori!HM90</f>
        <v>0</v>
      </c>
      <c r="HN48" s="109">
        <f>Seniori!HN90</f>
        <v>0</v>
      </c>
      <c r="HO48" s="109">
        <f>Seniori!HO90</f>
        <v>0</v>
      </c>
      <c r="HP48" s="109">
        <f>Seniori!HP90</f>
        <v>0</v>
      </c>
      <c r="HQ48" s="109">
        <f>Seniori!HQ90</f>
        <v>0</v>
      </c>
      <c r="HR48" s="109">
        <f>Seniori!HR90</f>
        <v>0</v>
      </c>
      <c r="HS48" s="109">
        <f>Seniori!HS90</f>
        <v>0</v>
      </c>
      <c r="HT48" s="109">
        <f>Seniori!HT90</f>
        <v>0</v>
      </c>
      <c r="HU48" s="109">
        <f>Seniori!HU90</f>
        <v>0</v>
      </c>
      <c r="HV48" s="109">
        <f>Seniori!HV90</f>
        <v>0</v>
      </c>
      <c r="HW48" s="109">
        <f>Seniori!HW90</f>
        <v>0</v>
      </c>
      <c r="HX48" s="109">
        <f>Seniori!HX90</f>
        <v>0</v>
      </c>
      <c r="HY48" s="109">
        <f>Seniori!HY90</f>
        <v>0</v>
      </c>
      <c r="HZ48" s="109">
        <f>Seniori!HZ90</f>
        <v>0</v>
      </c>
      <c r="IA48" s="109">
        <f>Seniori!IA90</f>
        <v>0</v>
      </c>
      <c r="IB48" s="109">
        <f>Seniori!IB90</f>
        <v>0</v>
      </c>
      <c r="IC48" s="109">
        <f>Seniori!IC90</f>
        <v>0</v>
      </c>
      <c r="ID48" s="109">
        <f>Seniori!ID90</f>
        <v>0</v>
      </c>
      <c r="IE48" s="109">
        <f>Seniori!IE90</f>
        <v>0</v>
      </c>
      <c r="IF48" s="109">
        <f>Seniori!IF90</f>
        <v>0</v>
      </c>
      <c r="IG48" s="109">
        <f>Seniori!IG90</f>
        <v>0</v>
      </c>
      <c r="IH48" s="109">
        <f>Seniori!IH90</f>
        <v>0</v>
      </c>
      <c r="II48" s="109">
        <f>Seniori!II90</f>
        <v>0</v>
      </c>
      <c r="IJ48" s="109">
        <f>Seniori!IJ90</f>
        <v>0</v>
      </c>
      <c r="IK48" s="109">
        <f>Seniori!IK90</f>
        <v>0</v>
      </c>
      <c r="IL48" s="109">
        <f>Seniori!IL90</f>
        <v>0</v>
      </c>
      <c r="IM48" s="109">
        <f>Seniori!IM90</f>
        <v>0</v>
      </c>
      <c r="IN48" s="109">
        <f>Seniori!IN90</f>
        <v>0</v>
      </c>
      <c r="IO48" s="109">
        <f>Seniori!IO90</f>
        <v>0</v>
      </c>
      <c r="IP48" s="109">
        <f>Seniori!IP90</f>
        <v>0</v>
      </c>
      <c r="IQ48" s="109">
        <f>Seniori!IQ90</f>
        <v>0</v>
      </c>
      <c r="IR48" s="109">
        <f>Seniori!IR90</f>
        <v>0</v>
      </c>
      <c r="IS48" s="109">
        <f>Seniori!IS90</f>
        <v>0</v>
      </c>
      <c r="IT48" s="109">
        <f>Seniori!IT90</f>
        <v>0</v>
      </c>
      <c r="IU48" s="109">
        <f>Seniori!IU90</f>
        <v>0</v>
      </c>
      <c r="IV48" s="109">
        <f>Seniori!IV90</f>
        <v>0</v>
      </c>
      <c r="IW48" s="109">
        <f>Seniori!IW90</f>
        <v>0</v>
      </c>
      <c r="IX48" s="109">
        <f>Seniori!IX90</f>
        <v>0</v>
      </c>
      <c r="IY48" s="109">
        <f>Seniori!IY90</f>
        <v>0</v>
      </c>
      <c r="IZ48" s="109">
        <f>Seniori!IZ90</f>
        <v>0</v>
      </c>
      <c r="JA48" s="109">
        <f>Seniori!JA90</f>
        <v>0</v>
      </c>
      <c r="JB48" s="109">
        <f>Seniori!JB90</f>
        <v>0</v>
      </c>
      <c r="JC48" s="109">
        <f>Seniori!JC90</f>
        <v>0</v>
      </c>
      <c r="JD48" s="109">
        <f>Seniori!JD90</f>
        <v>0</v>
      </c>
      <c r="JE48" s="109">
        <f>Seniori!JE90</f>
        <v>0</v>
      </c>
      <c r="JF48" s="109">
        <f>Seniori!JF90</f>
        <v>0</v>
      </c>
      <c r="JG48" s="109">
        <f>Seniori!JG90</f>
        <v>0</v>
      </c>
      <c r="JH48" s="109">
        <f>Seniori!JH90</f>
        <v>0</v>
      </c>
      <c r="JI48" s="109">
        <f>Seniori!JI90</f>
        <v>0</v>
      </c>
      <c r="JJ48" s="109">
        <f>Seniori!JJ90</f>
        <v>0</v>
      </c>
      <c r="JK48" s="109">
        <f>Seniori!JK90</f>
        <v>0</v>
      </c>
      <c r="JL48" s="109">
        <f>Seniori!JL90</f>
        <v>0</v>
      </c>
      <c r="JM48" s="109">
        <f>Seniori!JM90</f>
        <v>0</v>
      </c>
      <c r="JN48" s="109">
        <f>Seniori!JN90</f>
        <v>0</v>
      </c>
      <c r="JO48" s="109">
        <f>Seniori!JO90</f>
        <v>0</v>
      </c>
      <c r="JP48" s="109">
        <f>Seniori!JP90</f>
        <v>0</v>
      </c>
      <c r="JQ48" s="109">
        <f>Seniori!JQ90</f>
        <v>0</v>
      </c>
      <c r="JR48" s="109">
        <f>Seniori!JR90</f>
        <v>0</v>
      </c>
      <c r="JS48" s="109">
        <f>Seniori!JS90</f>
        <v>0</v>
      </c>
      <c r="JT48" s="109">
        <f>Seniori!JT90</f>
        <v>0</v>
      </c>
      <c r="JU48" s="109">
        <f>Seniori!JU90</f>
        <v>0</v>
      </c>
      <c r="JV48" s="109">
        <f>Seniori!JV90</f>
        <v>0</v>
      </c>
      <c r="JW48" s="109">
        <f>Seniori!JW90</f>
        <v>0</v>
      </c>
      <c r="JX48" s="109">
        <f>Seniori!JX90</f>
        <v>0</v>
      </c>
      <c r="JY48" s="109">
        <f>Seniori!JY90</f>
        <v>0</v>
      </c>
      <c r="JZ48" s="109">
        <f>Seniori!JZ90</f>
        <v>0</v>
      </c>
      <c r="KA48" s="109">
        <f>Seniori!KA90</f>
        <v>0</v>
      </c>
      <c r="KB48" s="109">
        <f>Seniori!KB90</f>
        <v>0</v>
      </c>
      <c r="KC48" s="109">
        <f>Seniori!KC90</f>
        <v>0</v>
      </c>
      <c r="KD48" s="109">
        <f>Seniori!KD90</f>
        <v>0</v>
      </c>
      <c r="KE48" s="109">
        <f>Seniori!KE90</f>
        <v>0</v>
      </c>
      <c r="KF48" s="109">
        <f>Seniori!KF90</f>
        <v>0</v>
      </c>
      <c r="KG48" s="109">
        <f>Seniori!KG90</f>
        <v>0</v>
      </c>
      <c r="KH48" s="109">
        <f>Seniori!KH90</f>
        <v>0</v>
      </c>
      <c r="KI48" s="109">
        <f>Seniori!KI90</f>
        <v>0</v>
      </c>
      <c r="KJ48" s="109">
        <f>Seniori!KJ90</f>
        <v>0</v>
      </c>
      <c r="KK48" s="109">
        <f>Seniori!KK90</f>
        <v>0</v>
      </c>
      <c r="KL48" s="109">
        <f>Seniori!KL90</f>
        <v>0</v>
      </c>
      <c r="KM48" s="109">
        <f>Seniori!KM90</f>
        <v>0</v>
      </c>
      <c r="KN48" s="109">
        <f>Seniori!KN90</f>
        <v>0</v>
      </c>
      <c r="KO48" s="109">
        <f>Seniori!KO90</f>
        <v>0</v>
      </c>
      <c r="KP48" s="109">
        <f>Seniori!KP90</f>
        <v>0</v>
      </c>
      <c r="KQ48" s="109">
        <f>Seniori!KQ90</f>
        <v>0</v>
      </c>
      <c r="KR48" s="109">
        <f>Seniori!KR90</f>
        <v>0</v>
      </c>
      <c r="KS48" s="109">
        <f>Seniori!KS90</f>
        <v>0</v>
      </c>
      <c r="KT48" s="109">
        <f>Seniori!KT90</f>
        <v>0</v>
      </c>
      <c r="KU48" s="109">
        <f>Seniori!KU90</f>
        <v>0</v>
      </c>
      <c r="KV48" s="109">
        <f>Seniori!KV90</f>
        <v>0</v>
      </c>
      <c r="KW48" s="109">
        <f>Seniori!KW90</f>
        <v>0</v>
      </c>
      <c r="KX48" s="109">
        <f>Seniori!KX90</f>
        <v>0</v>
      </c>
      <c r="KY48" s="109">
        <f>Seniori!KY90</f>
        <v>0</v>
      </c>
      <c r="KZ48" s="109">
        <f>Seniori!KZ90</f>
        <v>0</v>
      </c>
      <c r="LA48" s="109">
        <f>Seniori!LA90</f>
        <v>0</v>
      </c>
      <c r="LB48" s="109">
        <f>Seniori!LB90</f>
        <v>0</v>
      </c>
      <c r="LC48" s="109">
        <f>Seniori!LC90</f>
        <v>0</v>
      </c>
      <c r="LD48" s="109">
        <f>Seniori!LD90</f>
        <v>0</v>
      </c>
      <c r="LE48" s="109">
        <f>Seniori!LE90</f>
        <v>0</v>
      </c>
      <c r="LF48" s="109">
        <f>Seniori!LF90</f>
        <v>0</v>
      </c>
      <c r="LG48" s="109">
        <f>Seniori!LG90</f>
        <v>0</v>
      </c>
      <c r="LH48" s="109">
        <f>Seniori!LH90</f>
        <v>0</v>
      </c>
      <c r="LI48" s="109">
        <f>Seniori!LI90</f>
        <v>0</v>
      </c>
      <c r="LJ48" s="109">
        <f>Seniori!LJ90</f>
        <v>0</v>
      </c>
      <c r="LK48" s="109">
        <f>Seniori!LK90</f>
        <v>0</v>
      </c>
      <c r="LL48" s="109">
        <f>Seniori!LL90</f>
        <v>0</v>
      </c>
      <c r="LM48" s="109">
        <f>Seniori!LM90</f>
        <v>0</v>
      </c>
      <c r="LN48" s="109">
        <f>Seniori!LN90</f>
        <v>0</v>
      </c>
      <c r="LO48" s="109">
        <f>Seniori!LO90</f>
        <v>0</v>
      </c>
      <c r="LP48" s="109">
        <f>Seniori!LP90</f>
        <v>0</v>
      </c>
      <c r="LQ48" s="109">
        <f>Seniori!LQ90</f>
        <v>0</v>
      </c>
      <c r="LR48" s="109">
        <f>Seniori!LR90</f>
        <v>0</v>
      </c>
      <c r="LS48" s="109">
        <f>Seniori!LS90</f>
        <v>0</v>
      </c>
      <c r="LT48" s="109">
        <f>Seniori!LT90</f>
        <v>0</v>
      </c>
      <c r="LU48" s="109">
        <f>Seniori!LU90</f>
        <v>0</v>
      </c>
      <c r="LV48" s="109">
        <f>Seniori!LV90</f>
        <v>0</v>
      </c>
      <c r="LW48" s="109">
        <f>Seniori!LW90</f>
        <v>0</v>
      </c>
      <c r="LX48" s="109">
        <f>Seniori!LX90</f>
        <v>0</v>
      </c>
      <c r="LY48" s="109">
        <f>Seniori!LY90</f>
        <v>0</v>
      </c>
      <c r="LZ48" s="109">
        <f>Seniori!LZ90</f>
        <v>0</v>
      </c>
      <c r="MA48" s="109">
        <f>Seniori!MA90</f>
        <v>0</v>
      </c>
      <c r="MB48" s="109">
        <f>Seniori!MB90</f>
        <v>0</v>
      </c>
      <c r="MC48" s="109">
        <f>Seniori!MC90</f>
        <v>0</v>
      </c>
      <c r="MD48" s="109">
        <f>Seniori!MD90</f>
        <v>0</v>
      </c>
      <c r="ME48" s="109">
        <f>Seniori!ME90</f>
        <v>0</v>
      </c>
      <c r="MF48" s="109">
        <f>Seniori!MF90</f>
        <v>0</v>
      </c>
      <c r="MG48" s="109">
        <f>Seniori!MG90</f>
        <v>0</v>
      </c>
      <c r="MH48" s="109">
        <f>Seniori!MH90</f>
        <v>0</v>
      </c>
      <c r="MI48" s="109">
        <f>Seniori!MI90</f>
        <v>0</v>
      </c>
      <c r="MJ48" s="109">
        <f>Seniori!MJ90</f>
        <v>0</v>
      </c>
      <c r="MK48" s="109">
        <f>Seniori!MK90</f>
        <v>0</v>
      </c>
      <c r="ML48" s="109">
        <f>Seniori!ML90</f>
        <v>0</v>
      </c>
      <c r="MM48" s="109">
        <f>Seniori!MM90</f>
        <v>0</v>
      </c>
      <c r="MN48" s="109">
        <f>Seniori!MN90</f>
        <v>0</v>
      </c>
      <c r="MO48" s="109">
        <f>Seniori!MO90</f>
        <v>0</v>
      </c>
      <c r="MP48" s="109">
        <f>Seniori!MP90</f>
        <v>0</v>
      </c>
      <c r="MQ48" s="109">
        <f>Seniori!MQ90</f>
        <v>0</v>
      </c>
      <c r="MR48" s="109">
        <f>Seniori!MR90</f>
        <v>0</v>
      </c>
      <c r="MS48" s="109">
        <f>Seniori!MS90</f>
        <v>0</v>
      </c>
      <c r="MT48" s="109">
        <f>Seniori!MT90</f>
        <v>0</v>
      </c>
      <c r="MU48" s="109">
        <f>Seniori!MU90</f>
        <v>0</v>
      </c>
      <c r="MV48" s="109">
        <f>Seniori!MV90</f>
        <v>0</v>
      </c>
      <c r="MW48" s="109">
        <f>Seniori!MW90</f>
        <v>0</v>
      </c>
      <c r="MX48" s="109">
        <f>Seniori!MX90</f>
        <v>0</v>
      </c>
      <c r="MY48" s="109">
        <f>Seniori!MY90</f>
        <v>0</v>
      </c>
      <c r="MZ48" s="109">
        <f>Seniori!MZ90</f>
        <v>0</v>
      </c>
      <c r="NA48" s="109">
        <f>Seniori!NA90</f>
        <v>0</v>
      </c>
      <c r="NB48" s="109">
        <f>Seniori!NB90</f>
        <v>0</v>
      </c>
      <c r="NC48" s="109">
        <f>Seniori!NC90</f>
        <v>0</v>
      </c>
      <c r="ND48" s="109">
        <f>Seniori!ND90</f>
        <v>0</v>
      </c>
      <c r="NE48" s="109">
        <f>Seniori!NE90</f>
        <v>0</v>
      </c>
      <c r="NF48" s="109">
        <f>Seniori!NF90</f>
        <v>0</v>
      </c>
      <c r="NG48" s="109">
        <f>Seniori!NG90</f>
        <v>0</v>
      </c>
      <c r="NH48" s="109">
        <f>Seniori!NH90</f>
        <v>0</v>
      </c>
      <c r="NI48" s="109">
        <f>Seniori!NI90</f>
        <v>0</v>
      </c>
      <c r="NJ48" s="109">
        <f>Seniori!NJ90</f>
        <v>0</v>
      </c>
      <c r="NK48" s="109">
        <f>Seniori!NK90</f>
        <v>0</v>
      </c>
      <c r="NL48" s="109">
        <f>Seniori!NL90</f>
        <v>0</v>
      </c>
      <c r="NM48" s="109">
        <f>Seniori!NM90</f>
        <v>0</v>
      </c>
      <c r="NN48" s="109">
        <f>Seniori!NN90</f>
        <v>0</v>
      </c>
      <c r="NO48" s="109">
        <f>Seniori!NO90</f>
        <v>0</v>
      </c>
      <c r="NP48" s="109">
        <f>Seniori!NP90</f>
        <v>0</v>
      </c>
      <c r="NQ48" s="109">
        <f>Seniori!NQ90</f>
        <v>0</v>
      </c>
      <c r="NR48" s="109">
        <f>Seniori!NR90</f>
        <v>0</v>
      </c>
      <c r="NS48" s="109">
        <f>Seniori!NS90</f>
        <v>0</v>
      </c>
      <c r="NT48" s="109">
        <f>Seniori!NT90</f>
        <v>0</v>
      </c>
      <c r="NU48" s="109">
        <f>Seniori!NU90</f>
        <v>0</v>
      </c>
      <c r="NV48" s="109">
        <f>Seniori!NV90</f>
        <v>0</v>
      </c>
      <c r="NW48" s="109">
        <f>Seniori!NW90</f>
        <v>0</v>
      </c>
      <c r="NX48" s="109">
        <f>Seniori!NX90</f>
        <v>0</v>
      </c>
      <c r="NY48" s="109">
        <f>Seniori!NY90</f>
        <v>0</v>
      </c>
      <c r="NZ48" s="109">
        <f>Seniori!NZ90</f>
        <v>0</v>
      </c>
      <c r="OA48" s="109">
        <f>Seniori!OA90</f>
        <v>0</v>
      </c>
      <c r="OB48" s="109">
        <f>Seniori!OB90</f>
        <v>0</v>
      </c>
      <c r="OC48" s="109">
        <f>Seniori!OC90</f>
        <v>0</v>
      </c>
      <c r="OD48" s="109">
        <f>Seniori!OD90</f>
        <v>0</v>
      </c>
      <c r="OE48" s="109">
        <f>Seniori!OE90</f>
        <v>0</v>
      </c>
      <c r="OF48" s="109">
        <f>Seniori!OF90</f>
        <v>0</v>
      </c>
      <c r="OG48" s="109">
        <f>Seniori!OG90</f>
        <v>0</v>
      </c>
      <c r="OH48" s="109">
        <f>Seniori!OH90</f>
        <v>0</v>
      </c>
      <c r="OI48" s="109">
        <f>Seniori!OI90</f>
        <v>0</v>
      </c>
      <c r="OJ48" s="109">
        <f>Seniori!OJ90</f>
        <v>0</v>
      </c>
      <c r="OK48" s="109">
        <f>Seniori!OK90</f>
        <v>0</v>
      </c>
      <c r="OL48" s="109">
        <f>Seniori!OL90</f>
        <v>0</v>
      </c>
      <c r="OM48" s="109">
        <f>Seniori!OM90</f>
        <v>0</v>
      </c>
      <c r="ON48" s="109">
        <f>Seniori!ON90</f>
        <v>0</v>
      </c>
      <c r="OO48" s="109">
        <f>Seniori!OO90</f>
        <v>0</v>
      </c>
      <c r="OP48" s="109">
        <f>Seniori!OP90</f>
        <v>0</v>
      </c>
      <c r="OQ48" s="109">
        <f>Seniori!OQ90</f>
        <v>0</v>
      </c>
      <c r="OR48" s="109">
        <f>Seniori!OR90</f>
        <v>0</v>
      </c>
      <c r="OS48" s="109">
        <f>Seniori!OS90</f>
        <v>0</v>
      </c>
      <c r="OT48" s="109">
        <f>Seniori!OT90</f>
        <v>0</v>
      </c>
      <c r="OU48" s="109">
        <f>Seniori!OU90</f>
        <v>0</v>
      </c>
      <c r="OV48" s="109">
        <f>Seniori!OV90</f>
        <v>0</v>
      </c>
      <c r="OW48" s="109">
        <f>Seniori!OW90</f>
        <v>0</v>
      </c>
      <c r="OX48" s="109">
        <f>Seniori!OX90</f>
        <v>0</v>
      </c>
      <c r="OY48" s="109">
        <f>Seniori!OY90</f>
        <v>0</v>
      </c>
      <c r="OZ48" s="109">
        <f>Seniori!OZ90</f>
        <v>0</v>
      </c>
      <c r="PA48" s="109">
        <f>Seniori!PA90</f>
        <v>0</v>
      </c>
      <c r="PB48" s="109">
        <f>Seniori!PB90</f>
        <v>0</v>
      </c>
      <c r="PC48" s="109">
        <f>Seniori!PC90</f>
        <v>0</v>
      </c>
      <c r="PD48" s="109">
        <f>Seniori!PD90</f>
        <v>0</v>
      </c>
      <c r="PE48" s="109">
        <f>Seniori!PE90</f>
        <v>0</v>
      </c>
      <c r="PF48" s="109">
        <f>Seniori!PF90</f>
        <v>0</v>
      </c>
      <c r="PG48" s="109">
        <f>Seniori!PG90</f>
        <v>0</v>
      </c>
      <c r="PH48" s="109">
        <f>Seniori!PH90</f>
        <v>0</v>
      </c>
      <c r="PI48" s="109">
        <f>Seniori!PI90</f>
        <v>0</v>
      </c>
      <c r="PJ48" s="109">
        <f>Seniori!PJ90</f>
        <v>0</v>
      </c>
      <c r="PK48" s="109">
        <f>Seniori!PK90</f>
        <v>0</v>
      </c>
      <c r="PL48" s="109">
        <f>Seniori!PL90</f>
        <v>0</v>
      </c>
      <c r="PM48" s="109">
        <f>Seniori!PM90</f>
        <v>0</v>
      </c>
      <c r="PN48" s="109">
        <f>Seniori!PN90</f>
        <v>0</v>
      </c>
      <c r="PO48" s="109">
        <f>Seniori!PO90</f>
        <v>0</v>
      </c>
      <c r="PP48" s="109">
        <f>Seniori!PP90</f>
        <v>0</v>
      </c>
      <c r="PQ48" s="109">
        <f>Seniori!PQ90</f>
        <v>0</v>
      </c>
      <c r="PR48" s="109">
        <f>Seniori!PR90</f>
        <v>0</v>
      </c>
      <c r="PS48" s="109">
        <f>Seniori!PS90</f>
        <v>0</v>
      </c>
      <c r="PT48" s="109">
        <f>Seniori!PT90</f>
        <v>0</v>
      </c>
      <c r="PU48" s="109">
        <f>Seniori!PU90</f>
        <v>0</v>
      </c>
      <c r="PV48" s="109">
        <f>Seniori!PV90</f>
        <v>0</v>
      </c>
      <c r="PW48" s="109">
        <f>Seniori!PW90</f>
        <v>0</v>
      </c>
      <c r="PX48" s="109">
        <f>Seniori!PX90</f>
        <v>0</v>
      </c>
      <c r="PY48" s="109">
        <f>Seniori!PY90</f>
        <v>0</v>
      </c>
      <c r="PZ48" s="109">
        <f>Seniori!PZ90</f>
        <v>0</v>
      </c>
      <c r="QA48" s="109">
        <f>Seniori!QA90</f>
        <v>0</v>
      </c>
      <c r="QB48" s="109">
        <f>Seniori!QB90</f>
        <v>0</v>
      </c>
      <c r="QC48" s="109">
        <f>Seniori!QC90</f>
        <v>0</v>
      </c>
      <c r="QD48" s="109">
        <f>Seniori!QD90</f>
        <v>0</v>
      </c>
      <c r="QE48" s="109">
        <f>Seniori!QE90</f>
        <v>0</v>
      </c>
      <c r="QF48" s="109">
        <f>Seniori!QF90</f>
        <v>0</v>
      </c>
      <c r="QG48" s="109">
        <f>Seniori!QG90</f>
        <v>0</v>
      </c>
      <c r="QH48" s="109">
        <f>Seniori!QH90</f>
        <v>0</v>
      </c>
      <c r="QI48" s="109">
        <f>Seniori!QI90</f>
        <v>0</v>
      </c>
      <c r="QJ48" s="109">
        <f>Seniori!QJ90</f>
        <v>0</v>
      </c>
      <c r="QK48" s="109">
        <f>Seniori!QK90</f>
        <v>0</v>
      </c>
      <c r="QL48" s="109">
        <f>Seniori!QL90</f>
        <v>0</v>
      </c>
      <c r="QM48" s="109">
        <f>Seniori!QM90</f>
        <v>0</v>
      </c>
      <c r="QN48" s="109">
        <f>Seniori!QN90</f>
        <v>0</v>
      </c>
      <c r="QO48" s="109">
        <f>Seniori!QO90</f>
        <v>0</v>
      </c>
      <c r="QP48" s="109">
        <f>Seniori!QP90</f>
        <v>0</v>
      </c>
      <c r="QQ48" s="109">
        <f>Seniori!QQ90</f>
        <v>0</v>
      </c>
      <c r="QR48" s="109">
        <f>Seniori!QR90</f>
        <v>0</v>
      </c>
      <c r="QS48" s="109">
        <f>Seniori!QS90</f>
        <v>0</v>
      </c>
      <c r="QT48" s="109">
        <f>Seniori!QT90</f>
        <v>0</v>
      </c>
      <c r="QU48" s="109">
        <f>Seniori!QU90</f>
        <v>0</v>
      </c>
      <c r="QV48" s="109">
        <f>Seniori!QV90</f>
        <v>0</v>
      </c>
      <c r="QW48" s="109">
        <f>Seniori!QW90</f>
        <v>0</v>
      </c>
      <c r="QX48" s="109">
        <f>Seniori!QX90</f>
        <v>0</v>
      </c>
      <c r="QY48" s="109">
        <f>Seniori!QY90</f>
        <v>0</v>
      </c>
      <c r="QZ48" s="109">
        <f>Seniori!QZ90</f>
        <v>0</v>
      </c>
      <c r="RA48" s="109">
        <f>Seniori!RA90</f>
        <v>0</v>
      </c>
      <c r="RB48" s="109">
        <f>Seniori!RB90</f>
        <v>0</v>
      </c>
      <c r="RC48" s="109">
        <f>Seniori!RC90</f>
        <v>0</v>
      </c>
      <c r="RD48" s="109">
        <f>Seniori!RD90</f>
        <v>0</v>
      </c>
      <c r="RE48" s="109">
        <f>Seniori!RE90</f>
        <v>0</v>
      </c>
      <c r="RF48" s="109">
        <f>Seniori!RF90</f>
        <v>0</v>
      </c>
      <c r="RG48" s="109">
        <f>Seniori!RG90</f>
        <v>0</v>
      </c>
      <c r="RH48" s="109">
        <f>Seniori!RH90</f>
        <v>0</v>
      </c>
      <c r="RI48" s="109">
        <f>Seniori!RI90</f>
        <v>0</v>
      </c>
      <c r="RJ48" s="109">
        <f>Seniori!RJ90</f>
        <v>0</v>
      </c>
      <c r="RK48" s="109">
        <f>Seniori!RK90</f>
        <v>0</v>
      </c>
      <c r="RL48" s="109">
        <f>Seniori!RL90</f>
        <v>0</v>
      </c>
      <c r="RM48" s="109">
        <f>Seniori!RM90</f>
        <v>0</v>
      </c>
      <c r="RN48" s="109">
        <f>Seniori!RN90</f>
        <v>0</v>
      </c>
      <c r="RO48" s="109">
        <f>Seniori!RO90</f>
        <v>0</v>
      </c>
      <c r="RP48" s="109">
        <f>Seniori!RP90</f>
        <v>0</v>
      </c>
      <c r="RQ48" s="109">
        <f>Seniori!RQ90</f>
        <v>0</v>
      </c>
      <c r="RR48" s="109">
        <f>Seniori!RR90</f>
        <v>0</v>
      </c>
      <c r="RS48" s="109">
        <f>Seniori!RS90</f>
        <v>0</v>
      </c>
      <c r="RT48" s="109">
        <f>Seniori!RT90</f>
        <v>0</v>
      </c>
      <c r="RU48" s="109">
        <f>Seniori!RU90</f>
        <v>0</v>
      </c>
      <c r="RV48" s="109">
        <f>Seniori!RV90</f>
        <v>0</v>
      </c>
      <c r="RW48" s="109">
        <f>Seniori!RW90</f>
        <v>0</v>
      </c>
      <c r="RX48" s="109">
        <f>Seniori!RX90</f>
        <v>0</v>
      </c>
      <c r="RY48" s="109">
        <f>Seniori!RY90</f>
        <v>0</v>
      </c>
      <c r="RZ48" s="109">
        <f>Seniori!RZ90</f>
        <v>0</v>
      </c>
      <c r="SA48" s="109">
        <f>Seniori!SA90</f>
        <v>0</v>
      </c>
      <c r="SB48" s="109">
        <f>Seniori!SB90</f>
        <v>0</v>
      </c>
      <c r="SC48" s="109">
        <f>Seniori!SC90</f>
        <v>0</v>
      </c>
      <c r="SD48" s="109">
        <f>Seniori!SD90</f>
        <v>0</v>
      </c>
      <c r="SE48" s="109">
        <f>Seniori!SE90</f>
        <v>0</v>
      </c>
      <c r="SF48" s="109">
        <f>Seniori!SF90</f>
        <v>0</v>
      </c>
      <c r="SG48" s="109">
        <f>Seniori!SG90</f>
        <v>0</v>
      </c>
      <c r="SH48" s="109">
        <f>Seniori!SH90</f>
        <v>0</v>
      </c>
      <c r="SI48" s="109">
        <f>Seniori!SI90</f>
        <v>0</v>
      </c>
      <c r="SJ48" s="109">
        <f>Seniori!SJ90</f>
        <v>0</v>
      </c>
      <c r="SK48" s="109">
        <f>Seniori!SK90</f>
        <v>0</v>
      </c>
      <c r="SL48" s="109">
        <f>Seniori!SL90</f>
        <v>0</v>
      </c>
      <c r="SM48" s="109">
        <f>Seniori!SM90</f>
        <v>0</v>
      </c>
      <c r="SN48" s="109">
        <f>Seniori!SN90</f>
        <v>0</v>
      </c>
      <c r="SO48" s="109">
        <f>Seniori!SO90</f>
        <v>0</v>
      </c>
      <c r="SP48" s="109">
        <f>Seniori!SP90</f>
        <v>0</v>
      </c>
      <c r="SQ48" s="109">
        <f>Seniori!SQ90</f>
        <v>0</v>
      </c>
      <c r="SR48" s="109">
        <f>Seniori!SR90</f>
        <v>0</v>
      </c>
      <c r="SS48" s="109">
        <f>Seniori!SS90</f>
        <v>0</v>
      </c>
      <c r="ST48" s="109">
        <f>Seniori!ST90</f>
        <v>0</v>
      </c>
      <c r="SU48" s="109">
        <f>Seniori!SU90</f>
        <v>0</v>
      </c>
      <c r="SV48" s="109">
        <f>Seniori!SV90</f>
        <v>0</v>
      </c>
      <c r="SW48" s="109">
        <f>Seniori!SW90</f>
        <v>0</v>
      </c>
      <c r="SX48" s="109">
        <f>Seniori!SX90</f>
        <v>0</v>
      </c>
      <c r="SY48" s="109">
        <f>Seniori!SY90</f>
        <v>0</v>
      </c>
      <c r="SZ48" s="109">
        <f>Seniori!SZ90</f>
        <v>0</v>
      </c>
      <c r="TA48" s="109">
        <f>Seniori!TA90</f>
        <v>0</v>
      </c>
      <c r="TB48" s="109">
        <f>Seniori!TB90</f>
        <v>0</v>
      </c>
    </row>
    <row r="49" spans="1:522" s="10" customFormat="1" ht="18" customHeight="1" x14ac:dyDescent="0.2">
      <c r="A49" s="12">
        <v>38</v>
      </c>
      <c r="B49" s="11" t="s">
        <v>444</v>
      </c>
      <c r="C49" s="1">
        <v>10853</v>
      </c>
      <c r="D49" s="1"/>
      <c r="E49" s="4" t="s">
        <v>246</v>
      </c>
      <c r="F49" s="1">
        <v>8828</v>
      </c>
      <c r="G49" s="9" t="s">
        <v>127</v>
      </c>
      <c r="H49" s="4" t="s">
        <v>23</v>
      </c>
      <c r="I49" s="1">
        <f t="shared" si="0"/>
        <v>1</v>
      </c>
      <c r="J49" s="12">
        <f>Tabuľka311[[#This Row],[Stĺpec9]]</f>
        <v>1</v>
      </c>
      <c r="K49" s="109">
        <f>Juniori!K33</f>
        <v>0</v>
      </c>
      <c r="L49" s="109">
        <f>Juniori!L33</f>
        <v>0</v>
      </c>
      <c r="M49" s="109">
        <f>Juniori!M33</f>
        <v>0</v>
      </c>
      <c r="N49" s="109">
        <f>Juniori!N33</f>
        <v>1</v>
      </c>
      <c r="O49" s="109">
        <f>Juniori!O33</f>
        <v>0</v>
      </c>
      <c r="P49" s="109">
        <f>Juniori!P33</f>
        <v>0</v>
      </c>
      <c r="Q49" s="109">
        <f>Juniori!Q33</f>
        <v>0</v>
      </c>
      <c r="R49" s="109">
        <f>Juniori!R33</f>
        <v>0</v>
      </c>
      <c r="S49" s="109">
        <f>Juniori!S33</f>
        <v>0</v>
      </c>
      <c r="T49" s="109">
        <f>Juniori!T33</f>
        <v>0</v>
      </c>
      <c r="U49" s="109">
        <f>Juniori!U33</f>
        <v>0</v>
      </c>
      <c r="V49" s="109">
        <f>Juniori!V33</f>
        <v>0</v>
      </c>
      <c r="W49" s="109"/>
      <c r="X49" s="109">
        <f>Juniori!X33</f>
        <v>0</v>
      </c>
      <c r="Y49" s="109">
        <f>Juniori!Y33</f>
        <v>0</v>
      </c>
      <c r="Z49" s="109">
        <f>Juniori!Z33</f>
        <v>0</v>
      </c>
      <c r="AA49" s="109">
        <f>Juniori!AA33</f>
        <v>0</v>
      </c>
      <c r="AB49" s="109">
        <f>Juniori!AB33</f>
        <v>0</v>
      </c>
      <c r="AC49" s="109">
        <f>Juniori!AC33</f>
        <v>0</v>
      </c>
      <c r="AD49" s="109">
        <f>Juniori!AD33</f>
        <v>0</v>
      </c>
      <c r="AE49" s="109">
        <f>Juniori!AE33</f>
        <v>0</v>
      </c>
      <c r="AF49" s="109">
        <f>Juniori!AF33</f>
        <v>0</v>
      </c>
      <c r="AG49" s="109">
        <f>Juniori!AG33</f>
        <v>0</v>
      </c>
      <c r="AH49" s="109">
        <f>Juniori!AH33</f>
        <v>0</v>
      </c>
      <c r="AI49" s="109">
        <f>Juniori!AI33</f>
        <v>0</v>
      </c>
      <c r="AJ49" s="109">
        <f>Juniori!AJ33</f>
        <v>0</v>
      </c>
      <c r="AK49" s="109">
        <f>Juniori!AK33</f>
        <v>0</v>
      </c>
      <c r="AL49" s="109">
        <f>Juniori!AL33</f>
        <v>0</v>
      </c>
      <c r="AM49" s="109">
        <f>Juniori!AM33</f>
        <v>0</v>
      </c>
      <c r="AN49" s="109">
        <f>Juniori!AN33</f>
        <v>0</v>
      </c>
      <c r="AO49" s="109">
        <f>Juniori!AO33</f>
        <v>0</v>
      </c>
      <c r="AP49" s="109">
        <f>Juniori!AP33</f>
        <v>0</v>
      </c>
      <c r="AQ49" s="109">
        <f>Juniori!AQ33</f>
        <v>0</v>
      </c>
      <c r="AR49" s="109">
        <f>Juniori!AR33</f>
        <v>0</v>
      </c>
      <c r="AS49" s="109">
        <f>Juniori!AS33</f>
        <v>0</v>
      </c>
      <c r="AT49" s="109">
        <f>Juniori!AT33</f>
        <v>0</v>
      </c>
      <c r="AU49" s="109">
        <f>Juniori!AU33</f>
        <v>0</v>
      </c>
      <c r="AV49" s="109">
        <f>Juniori!AV33</f>
        <v>0</v>
      </c>
      <c r="AW49" s="109">
        <f>Juniori!AW33</f>
        <v>0</v>
      </c>
      <c r="AX49" s="109">
        <f>Juniori!AX33</f>
        <v>0</v>
      </c>
      <c r="AY49" s="109">
        <f>Juniori!AY33</f>
        <v>0</v>
      </c>
      <c r="AZ49" s="109">
        <f>Juniori!AZ33</f>
        <v>0</v>
      </c>
      <c r="BA49" s="109">
        <f>Juniori!BA33</f>
        <v>0</v>
      </c>
      <c r="BB49" s="109">
        <f>Juniori!BB33</f>
        <v>0</v>
      </c>
      <c r="BC49" s="109">
        <f>Juniori!BC33</f>
        <v>0</v>
      </c>
      <c r="BD49" s="109">
        <f>Juniori!BD33</f>
        <v>0</v>
      </c>
      <c r="BE49" s="109">
        <f>Juniori!BE33</f>
        <v>0</v>
      </c>
      <c r="BF49" s="109">
        <f>Juniori!BF33</f>
        <v>0</v>
      </c>
      <c r="BG49" s="109">
        <f>Juniori!BG33</f>
        <v>0</v>
      </c>
      <c r="BH49" s="109">
        <f>Juniori!BH33</f>
        <v>0</v>
      </c>
      <c r="BI49" s="109">
        <f>Juniori!BI33</f>
        <v>0</v>
      </c>
      <c r="BJ49" s="109">
        <f>Juniori!BJ33</f>
        <v>0</v>
      </c>
      <c r="BK49" s="109">
        <f>Juniori!BK33</f>
        <v>0</v>
      </c>
      <c r="BL49" s="109">
        <f>Juniori!BL33</f>
        <v>0</v>
      </c>
      <c r="BM49" s="109">
        <f>Juniori!BM33</f>
        <v>0</v>
      </c>
      <c r="BN49" s="109">
        <f>Juniori!BN33</f>
        <v>0</v>
      </c>
      <c r="BO49" s="109">
        <f>Juniori!BO33</f>
        <v>0</v>
      </c>
      <c r="BP49" s="109">
        <f>Juniori!BP33</f>
        <v>0</v>
      </c>
      <c r="BQ49" s="109">
        <f>Juniori!BQ33</f>
        <v>0</v>
      </c>
      <c r="BR49" s="109">
        <f>Juniori!BR33</f>
        <v>0</v>
      </c>
      <c r="BS49" s="109">
        <f>Juniori!BS33</f>
        <v>0</v>
      </c>
      <c r="BT49" s="109">
        <f>Juniori!BT33</f>
        <v>0</v>
      </c>
      <c r="BU49" s="109">
        <f>Juniori!BU33</f>
        <v>0</v>
      </c>
      <c r="BV49" s="109">
        <f>Juniori!BV33</f>
        <v>0</v>
      </c>
      <c r="BW49" s="109">
        <f>Juniori!BW33</f>
        <v>0</v>
      </c>
      <c r="BX49" s="109">
        <f>Juniori!BX33</f>
        <v>0</v>
      </c>
      <c r="BY49" s="109">
        <f>Juniori!BY33</f>
        <v>0</v>
      </c>
      <c r="BZ49" s="109">
        <f>Juniori!BZ33</f>
        <v>0</v>
      </c>
      <c r="CA49" s="109">
        <f>Juniori!CA33</f>
        <v>0</v>
      </c>
      <c r="CB49" s="109">
        <f>Juniori!CB33</f>
        <v>0</v>
      </c>
      <c r="CC49" s="109">
        <f>Juniori!CC33</f>
        <v>0</v>
      </c>
      <c r="CD49" s="109">
        <f>Juniori!CD33</f>
        <v>0</v>
      </c>
      <c r="CE49" s="109">
        <f>Juniori!CE33</f>
        <v>0</v>
      </c>
      <c r="CF49" s="109">
        <f>Juniori!CF33</f>
        <v>0</v>
      </c>
      <c r="CG49" s="109">
        <f>Juniori!CG33</f>
        <v>0</v>
      </c>
      <c r="CH49" s="109">
        <f>Juniori!CH33</f>
        <v>0</v>
      </c>
      <c r="CI49" s="109">
        <f>Juniori!CI33</f>
        <v>0</v>
      </c>
      <c r="CJ49" s="109">
        <f>Juniori!CJ33</f>
        <v>0</v>
      </c>
      <c r="CK49" s="109">
        <f>Juniori!CK33</f>
        <v>0</v>
      </c>
      <c r="CL49" s="109">
        <f>Juniori!CL33</f>
        <v>0</v>
      </c>
      <c r="CM49" s="109">
        <f>Juniori!CM33</f>
        <v>0</v>
      </c>
      <c r="CN49" s="109">
        <f>Juniori!CN33</f>
        <v>0</v>
      </c>
      <c r="CO49" s="109">
        <f>Juniori!CO33</f>
        <v>0</v>
      </c>
      <c r="CP49" s="109">
        <f>Juniori!CP33</f>
        <v>0</v>
      </c>
      <c r="CQ49" s="109">
        <f>Juniori!CQ33</f>
        <v>0</v>
      </c>
      <c r="CR49" s="109">
        <f>Juniori!CR33</f>
        <v>0</v>
      </c>
      <c r="CS49" s="109">
        <f>Juniori!CS33</f>
        <v>0</v>
      </c>
      <c r="CT49" s="109">
        <f>Juniori!CT33</f>
        <v>0</v>
      </c>
      <c r="CU49" s="109">
        <f>Juniori!CU33</f>
        <v>0</v>
      </c>
      <c r="CV49" s="109">
        <f>Juniori!CV33</f>
        <v>0</v>
      </c>
      <c r="CW49" s="109">
        <f>Juniori!CW33</f>
        <v>0</v>
      </c>
      <c r="CX49" s="109">
        <f>Juniori!CX33</f>
        <v>0</v>
      </c>
      <c r="CY49" s="109">
        <f>Juniori!CY33</f>
        <v>0</v>
      </c>
      <c r="CZ49" s="109">
        <f>Juniori!CZ33</f>
        <v>0</v>
      </c>
      <c r="DA49" s="109">
        <f>Juniori!DA33</f>
        <v>0</v>
      </c>
      <c r="DB49" s="109">
        <f>Juniori!DB33</f>
        <v>0</v>
      </c>
      <c r="DC49" s="109">
        <f>Juniori!DC33</f>
        <v>0</v>
      </c>
      <c r="DD49" s="109">
        <f>Juniori!DD33</f>
        <v>0</v>
      </c>
      <c r="DE49" s="109">
        <f>Juniori!DE33</f>
        <v>0</v>
      </c>
      <c r="DF49" s="109">
        <f>Juniori!DF33</f>
        <v>0</v>
      </c>
      <c r="DG49" s="109">
        <f>Juniori!DG33</f>
        <v>0</v>
      </c>
      <c r="DH49" s="109">
        <f>Juniori!DH33</f>
        <v>0</v>
      </c>
      <c r="DI49" s="109">
        <f>Juniori!DI33</f>
        <v>0</v>
      </c>
      <c r="DJ49" s="109">
        <f>Juniori!DJ33</f>
        <v>0</v>
      </c>
      <c r="DK49" s="109">
        <f>Juniori!DK33</f>
        <v>0</v>
      </c>
      <c r="DL49" s="109">
        <f>Juniori!DL33</f>
        <v>0</v>
      </c>
      <c r="DM49" s="109">
        <f>Juniori!DM33</f>
        <v>0</v>
      </c>
      <c r="DN49" s="109">
        <f>Juniori!DN33</f>
        <v>0</v>
      </c>
      <c r="DO49" s="109">
        <f>Juniori!DO33</f>
        <v>0</v>
      </c>
      <c r="DP49" s="109">
        <f>Juniori!DP33</f>
        <v>0</v>
      </c>
      <c r="DQ49" s="109">
        <f>Juniori!DQ33</f>
        <v>0</v>
      </c>
      <c r="DR49" s="109">
        <f>Juniori!DR33</f>
        <v>0</v>
      </c>
      <c r="DS49" s="109">
        <f>Juniori!DS33</f>
        <v>0</v>
      </c>
      <c r="DT49" s="109">
        <f>Juniori!DT33</f>
        <v>0</v>
      </c>
      <c r="DU49" s="109">
        <f>Juniori!DU33</f>
        <v>0</v>
      </c>
      <c r="DV49" s="109">
        <f>Juniori!DV33</f>
        <v>0</v>
      </c>
      <c r="DW49" s="109">
        <f>Juniori!DW33</f>
        <v>0</v>
      </c>
      <c r="DX49" s="109">
        <f>Juniori!DX33</f>
        <v>0</v>
      </c>
      <c r="DY49" s="109">
        <f>Juniori!DY33</f>
        <v>0</v>
      </c>
      <c r="DZ49" s="109">
        <f>Juniori!DZ33</f>
        <v>0</v>
      </c>
      <c r="EA49" s="109">
        <f>Juniori!EA33</f>
        <v>0</v>
      </c>
      <c r="EB49" s="109">
        <f>Juniori!EB33</f>
        <v>0</v>
      </c>
      <c r="EC49" s="109">
        <f>Juniori!EC33</f>
        <v>0</v>
      </c>
      <c r="ED49" s="109">
        <f>Juniori!ED33</f>
        <v>0</v>
      </c>
      <c r="EE49" s="109">
        <f>Juniori!EE33</f>
        <v>0</v>
      </c>
      <c r="EF49" s="109">
        <f>Juniori!EF33</f>
        <v>0</v>
      </c>
      <c r="EG49" s="109">
        <f>Juniori!EG33</f>
        <v>0</v>
      </c>
      <c r="EH49" s="109">
        <f>Juniori!EH33</f>
        <v>0</v>
      </c>
      <c r="EI49" s="109">
        <f>Juniori!EI33</f>
        <v>0</v>
      </c>
      <c r="EJ49" s="109">
        <f>Juniori!EJ33</f>
        <v>0</v>
      </c>
      <c r="EK49" s="109">
        <f>Juniori!EK33</f>
        <v>0</v>
      </c>
      <c r="EL49" s="109">
        <f>Juniori!EL33</f>
        <v>0</v>
      </c>
      <c r="EM49" s="109">
        <f>Juniori!EM33</f>
        <v>0</v>
      </c>
      <c r="EN49" s="109">
        <f>Juniori!EN33</f>
        <v>0</v>
      </c>
      <c r="EO49" s="109">
        <f>Juniori!EO33</f>
        <v>0</v>
      </c>
      <c r="EP49" s="109">
        <f>Juniori!EP33</f>
        <v>0</v>
      </c>
      <c r="EQ49" s="109">
        <f>Juniori!EQ33</f>
        <v>0</v>
      </c>
      <c r="ER49" s="109">
        <f>Juniori!ER33</f>
        <v>0</v>
      </c>
      <c r="ES49" s="109">
        <f>Juniori!ES33</f>
        <v>0</v>
      </c>
      <c r="ET49" s="109">
        <f>Juniori!ET33</f>
        <v>0</v>
      </c>
      <c r="EU49" s="109">
        <f>Juniori!EU33</f>
        <v>0</v>
      </c>
      <c r="EV49" s="109">
        <f>Juniori!EV33</f>
        <v>0</v>
      </c>
      <c r="EW49" s="109">
        <f>Juniori!EW33</f>
        <v>0</v>
      </c>
      <c r="EX49" s="109">
        <f>Juniori!EX33</f>
        <v>0</v>
      </c>
      <c r="EY49" s="109">
        <f>Juniori!EY33</f>
        <v>0</v>
      </c>
      <c r="EZ49" s="109">
        <f>Juniori!EZ33</f>
        <v>0</v>
      </c>
      <c r="FA49" s="109">
        <f>Juniori!FA33</f>
        <v>0</v>
      </c>
      <c r="FB49" s="109">
        <f>Juniori!FB33</f>
        <v>0</v>
      </c>
      <c r="FC49" s="109">
        <f>Juniori!FC33</f>
        <v>0</v>
      </c>
      <c r="FD49" s="109">
        <f>Juniori!FD33</f>
        <v>0</v>
      </c>
      <c r="FE49" s="109">
        <f>Juniori!FE33</f>
        <v>0</v>
      </c>
      <c r="FF49" s="109">
        <f>Juniori!FF33</f>
        <v>0</v>
      </c>
      <c r="FG49" s="109">
        <f>Juniori!FG33</f>
        <v>0</v>
      </c>
      <c r="FH49" s="109">
        <f>Juniori!FH33</f>
        <v>0</v>
      </c>
      <c r="FI49" s="109">
        <f>Juniori!FI33</f>
        <v>0</v>
      </c>
      <c r="FJ49" s="109">
        <f>Juniori!FJ33</f>
        <v>0</v>
      </c>
      <c r="FK49" s="109">
        <f>Juniori!FK33</f>
        <v>0</v>
      </c>
      <c r="FL49" s="109">
        <f>Juniori!FL33</f>
        <v>0</v>
      </c>
      <c r="FM49" s="109">
        <f>Juniori!FM33</f>
        <v>0</v>
      </c>
      <c r="FN49" s="109">
        <f>Juniori!FN33</f>
        <v>0</v>
      </c>
      <c r="FO49" s="109">
        <f>Juniori!FO33</f>
        <v>0</v>
      </c>
      <c r="FP49" s="109">
        <f>Juniori!FP33</f>
        <v>0</v>
      </c>
      <c r="FQ49" s="109">
        <f>Juniori!FQ33</f>
        <v>0</v>
      </c>
      <c r="FR49" s="109">
        <f>Juniori!FR33</f>
        <v>0</v>
      </c>
      <c r="FS49" s="109">
        <f>Juniori!FS33</f>
        <v>0</v>
      </c>
      <c r="FT49" s="109">
        <f>Juniori!FT33</f>
        <v>0</v>
      </c>
      <c r="FU49" s="109">
        <f>Juniori!FU33</f>
        <v>0</v>
      </c>
      <c r="FV49" s="109">
        <f>Juniori!FV33</f>
        <v>0</v>
      </c>
      <c r="FW49" s="109">
        <f>Juniori!FW33</f>
        <v>0</v>
      </c>
      <c r="FX49" s="109">
        <f>Juniori!FX33</f>
        <v>0</v>
      </c>
      <c r="FY49" s="109">
        <f>Juniori!FY33</f>
        <v>0</v>
      </c>
      <c r="FZ49" s="109">
        <f>Juniori!FZ33</f>
        <v>0</v>
      </c>
      <c r="GA49" s="109">
        <f>Juniori!GA33</f>
        <v>0</v>
      </c>
      <c r="GB49" s="109">
        <f>Juniori!GB33</f>
        <v>0</v>
      </c>
      <c r="GC49" s="109">
        <f>Juniori!GC33</f>
        <v>0</v>
      </c>
      <c r="GD49" s="109">
        <f>Juniori!GD33</f>
        <v>0</v>
      </c>
      <c r="GE49" s="109">
        <f>Juniori!GE33</f>
        <v>0</v>
      </c>
      <c r="GF49" s="109">
        <f>Juniori!GF33</f>
        <v>0</v>
      </c>
      <c r="GG49" s="109">
        <f>Juniori!GG33</f>
        <v>0</v>
      </c>
      <c r="GH49" s="109">
        <f>Juniori!GH33</f>
        <v>0</v>
      </c>
      <c r="GI49" s="109">
        <f>Juniori!GI33</f>
        <v>0</v>
      </c>
      <c r="GJ49" s="109">
        <f>Juniori!GJ33</f>
        <v>0</v>
      </c>
      <c r="GK49" s="109">
        <f>Juniori!GK33</f>
        <v>0</v>
      </c>
      <c r="GL49" s="109">
        <f>Juniori!GL33</f>
        <v>0</v>
      </c>
      <c r="GM49" s="109">
        <f>Juniori!GM33</f>
        <v>0</v>
      </c>
      <c r="GN49" s="109">
        <f>Juniori!GN33</f>
        <v>0</v>
      </c>
      <c r="GO49" s="109">
        <f>Juniori!GO33</f>
        <v>0</v>
      </c>
      <c r="GP49" s="109">
        <f>Juniori!GP33</f>
        <v>0</v>
      </c>
      <c r="GQ49" s="109">
        <f>Juniori!GQ33</f>
        <v>0</v>
      </c>
      <c r="GR49" s="109">
        <f>Juniori!GR33</f>
        <v>0</v>
      </c>
      <c r="GS49" s="109">
        <f>Juniori!GS33</f>
        <v>0</v>
      </c>
      <c r="GT49" s="109">
        <f>Juniori!GT33</f>
        <v>0</v>
      </c>
      <c r="GU49" s="109">
        <f>Juniori!GU33</f>
        <v>0</v>
      </c>
      <c r="GV49" s="109">
        <f>Juniori!GV33</f>
        <v>0</v>
      </c>
      <c r="GW49" s="109">
        <f>Juniori!GW33</f>
        <v>0</v>
      </c>
      <c r="GX49" s="109">
        <f>Juniori!GX33</f>
        <v>0</v>
      </c>
      <c r="GY49" s="109">
        <f>Juniori!GY33</f>
        <v>0</v>
      </c>
      <c r="GZ49" s="109">
        <f>Juniori!GZ33</f>
        <v>0</v>
      </c>
      <c r="HA49" s="109">
        <f>Juniori!HA33</f>
        <v>0</v>
      </c>
      <c r="HB49" s="109">
        <f>Juniori!HB33</f>
        <v>0</v>
      </c>
      <c r="HC49" s="109">
        <f>Juniori!HC33</f>
        <v>0</v>
      </c>
      <c r="HD49" s="109">
        <f>Juniori!HD33</f>
        <v>0</v>
      </c>
      <c r="HE49" s="109">
        <f>Juniori!HE33</f>
        <v>0</v>
      </c>
      <c r="HF49" s="109">
        <f>Juniori!HF33</f>
        <v>0</v>
      </c>
      <c r="HG49" s="109">
        <f>Juniori!HG33</f>
        <v>0</v>
      </c>
      <c r="HH49" s="109">
        <f>Juniori!HH33</f>
        <v>0</v>
      </c>
      <c r="HI49" s="109">
        <f>Juniori!HI33</f>
        <v>0</v>
      </c>
      <c r="HJ49" s="109">
        <f>Juniori!HJ33</f>
        <v>0</v>
      </c>
      <c r="HK49" s="109">
        <f>Juniori!HK33</f>
        <v>0</v>
      </c>
      <c r="HL49" s="109">
        <f>Juniori!HL33</f>
        <v>0</v>
      </c>
      <c r="HM49" s="109">
        <f>Juniori!HM33</f>
        <v>0</v>
      </c>
      <c r="HN49" s="109">
        <f>Juniori!HN33</f>
        <v>0</v>
      </c>
      <c r="HO49" s="109">
        <f>Juniori!HO33</f>
        <v>0</v>
      </c>
      <c r="HP49" s="109">
        <f>Juniori!HP33</f>
        <v>0</v>
      </c>
      <c r="HQ49" s="109">
        <f>Juniori!HQ33</f>
        <v>0</v>
      </c>
      <c r="HR49" s="109">
        <f>Juniori!HR33</f>
        <v>0</v>
      </c>
      <c r="HS49" s="109">
        <f>Juniori!HS33</f>
        <v>0</v>
      </c>
      <c r="HT49" s="109">
        <f>Juniori!HT33</f>
        <v>0</v>
      </c>
      <c r="HU49" s="109">
        <f>Juniori!HU33</f>
        <v>0</v>
      </c>
      <c r="HV49" s="109">
        <f>Juniori!HV33</f>
        <v>0</v>
      </c>
      <c r="HW49" s="109">
        <f>Juniori!HW33</f>
        <v>0</v>
      </c>
      <c r="HX49" s="109">
        <f>Juniori!HX33</f>
        <v>0</v>
      </c>
      <c r="HY49" s="109">
        <f>Juniori!HY33</f>
        <v>0</v>
      </c>
      <c r="HZ49" s="109">
        <f>Juniori!HZ33</f>
        <v>0</v>
      </c>
      <c r="IA49" s="109">
        <f>Juniori!IA33</f>
        <v>0</v>
      </c>
      <c r="IB49" s="109">
        <f>Juniori!IB33</f>
        <v>0</v>
      </c>
      <c r="IC49" s="109">
        <f>Juniori!IC33</f>
        <v>0</v>
      </c>
      <c r="ID49" s="109">
        <f>Juniori!ID33</f>
        <v>0</v>
      </c>
      <c r="IE49" s="109">
        <f>Juniori!IE33</f>
        <v>0</v>
      </c>
      <c r="IF49" s="109">
        <f>Juniori!IF33</f>
        <v>0</v>
      </c>
      <c r="IG49" s="109">
        <f>Juniori!IG33</f>
        <v>0</v>
      </c>
      <c r="IH49" s="109">
        <f>Juniori!IH33</f>
        <v>0</v>
      </c>
      <c r="II49" s="109">
        <f>Juniori!II33</f>
        <v>0</v>
      </c>
      <c r="IJ49" s="109">
        <f>Juniori!IJ33</f>
        <v>0</v>
      </c>
      <c r="IK49" s="109">
        <f>Juniori!IK33</f>
        <v>0</v>
      </c>
      <c r="IL49" s="109">
        <f>Juniori!IL33</f>
        <v>0</v>
      </c>
      <c r="IM49" s="109">
        <f>Juniori!IM33</f>
        <v>0</v>
      </c>
      <c r="IN49" s="109">
        <f>Juniori!IN33</f>
        <v>0</v>
      </c>
      <c r="IO49" s="109">
        <f>Juniori!IO33</f>
        <v>0</v>
      </c>
      <c r="IP49" s="109">
        <f>Juniori!IP33</f>
        <v>0</v>
      </c>
      <c r="IQ49" s="109">
        <f>Juniori!IQ33</f>
        <v>0</v>
      </c>
      <c r="IR49" s="109">
        <f>Juniori!IR33</f>
        <v>0</v>
      </c>
      <c r="IS49" s="109">
        <f>Juniori!IS33</f>
        <v>0</v>
      </c>
      <c r="IT49" s="109">
        <f>Juniori!IT33</f>
        <v>0</v>
      </c>
      <c r="IU49" s="109">
        <f>Juniori!IU33</f>
        <v>0</v>
      </c>
      <c r="IV49" s="109">
        <f>Juniori!IV33</f>
        <v>0</v>
      </c>
      <c r="IW49" s="109">
        <f>Juniori!IW33</f>
        <v>0</v>
      </c>
      <c r="IX49" s="109">
        <f>Juniori!IX33</f>
        <v>0</v>
      </c>
      <c r="IY49" s="109">
        <f>Juniori!IY33</f>
        <v>0</v>
      </c>
      <c r="IZ49" s="109">
        <f>Juniori!IZ33</f>
        <v>0</v>
      </c>
      <c r="JA49" s="109">
        <f>Juniori!JA33</f>
        <v>0</v>
      </c>
      <c r="JB49" s="109">
        <f>Juniori!JB33</f>
        <v>0</v>
      </c>
      <c r="JC49" s="109">
        <f>Juniori!JC33</f>
        <v>0</v>
      </c>
      <c r="JD49" s="109">
        <f>Juniori!JD33</f>
        <v>0</v>
      </c>
      <c r="JE49" s="109">
        <f>Juniori!JE33</f>
        <v>0</v>
      </c>
      <c r="JF49" s="109">
        <f>Juniori!JF33</f>
        <v>0</v>
      </c>
      <c r="JG49" s="109">
        <f>Juniori!JG33</f>
        <v>0</v>
      </c>
      <c r="JH49" s="109">
        <f>Juniori!JH33</f>
        <v>0</v>
      </c>
      <c r="JI49" s="109">
        <f>Juniori!JI33</f>
        <v>0</v>
      </c>
      <c r="JJ49" s="109">
        <f>Juniori!JJ33</f>
        <v>0</v>
      </c>
      <c r="JK49" s="109">
        <f>Juniori!JK33</f>
        <v>0</v>
      </c>
      <c r="JL49" s="109">
        <f>Juniori!JL33</f>
        <v>0</v>
      </c>
      <c r="JM49" s="109">
        <f>Juniori!JM33</f>
        <v>0</v>
      </c>
      <c r="JN49" s="109">
        <f>Juniori!JN33</f>
        <v>0</v>
      </c>
      <c r="JO49" s="109">
        <f>Juniori!JO33</f>
        <v>0</v>
      </c>
      <c r="JP49" s="109">
        <f>Juniori!JP33</f>
        <v>0</v>
      </c>
      <c r="JQ49" s="109">
        <f>Juniori!JQ33</f>
        <v>0</v>
      </c>
      <c r="JR49" s="109">
        <f>Juniori!JR33</f>
        <v>0</v>
      </c>
      <c r="JS49" s="109">
        <f>Juniori!JS33</f>
        <v>0</v>
      </c>
      <c r="JT49" s="109">
        <f>Juniori!JT33</f>
        <v>0</v>
      </c>
      <c r="JU49" s="109">
        <f>Juniori!JU33</f>
        <v>0</v>
      </c>
      <c r="JV49" s="109">
        <f>Juniori!JV33</f>
        <v>0</v>
      </c>
      <c r="JW49" s="109">
        <f>Juniori!JW33</f>
        <v>0</v>
      </c>
      <c r="JX49" s="109">
        <f>Juniori!JX33</f>
        <v>0</v>
      </c>
      <c r="JY49" s="109">
        <f>Juniori!JY33</f>
        <v>0</v>
      </c>
      <c r="JZ49" s="109">
        <f>Juniori!JZ33</f>
        <v>0</v>
      </c>
      <c r="KA49" s="109">
        <f>Juniori!KA33</f>
        <v>0</v>
      </c>
      <c r="KB49" s="109">
        <f>Juniori!KB33</f>
        <v>0</v>
      </c>
      <c r="KC49" s="109">
        <f>Juniori!KC33</f>
        <v>0</v>
      </c>
      <c r="KD49" s="109">
        <f>Juniori!KD33</f>
        <v>0</v>
      </c>
      <c r="KE49" s="109">
        <f>Juniori!KE33</f>
        <v>0</v>
      </c>
      <c r="KF49" s="109">
        <f>Juniori!KF33</f>
        <v>0</v>
      </c>
      <c r="KG49" s="109">
        <f>Juniori!KG33</f>
        <v>0</v>
      </c>
      <c r="KH49" s="109">
        <f>Juniori!KH33</f>
        <v>0</v>
      </c>
      <c r="KI49" s="109">
        <f>Juniori!KI33</f>
        <v>0</v>
      </c>
      <c r="KJ49" s="109">
        <f>Juniori!KJ33</f>
        <v>0</v>
      </c>
      <c r="KK49" s="109">
        <f>Juniori!KK33</f>
        <v>0</v>
      </c>
      <c r="KL49" s="109">
        <f>Juniori!KL33</f>
        <v>0</v>
      </c>
      <c r="KM49" s="109">
        <f>Juniori!KM33</f>
        <v>0</v>
      </c>
      <c r="KN49" s="109">
        <f>Juniori!KN33</f>
        <v>0</v>
      </c>
      <c r="KO49" s="109">
        <f>Juniori!KO33</f>
        <v>0</v>
      </c>
      <c r="KP49" s="109">
        <f>Juniori!KP33</f>
        <v>0</v>
      </c>
      <c r="KQ49" s="109">
        <f>Juniori!KQ33</f>
        <v>0</v>
      </c>
      <c r="KR49" s="109">
        <f>Juniori!KR33</f>
        <v>0</v>
      </c>
      <c r="KS49" s="109">
        <f>Juniori!KS33</f>
        <v>0</v>
      </c>
      <c r="KT49" s="109">
        <f>Juniori!KT33</f>
        <v>0</v>
      </c>
      <c r="KU49" s="109">
        <f>Juniori!KU33</f>
        <v>0</v>
      </c>
      <c r="KV49" s="109">
        <f>Juniori!KV33</f>
        <v>0</v>
      </c>
      <c r="KW49" s="109">
        <f>Juniori!KW33</f>
        <v>0</v>
      </c>
      <c r="KX49" s="109">
        <f>Juniori!KX33</f>
        <v>0</v>
      </c>
      <c r="KY49" s="109">
        <f>Juniori!KY33</f>
        <v>0</v>
      </c>
      <c r="KZ49" s="109">
        <f>Juniori!KZ33</f>
        <v>0</v>
      </c>
      <c r="LA49" s="109">
        <f>Juniori!LA33</f>
        <v>0</v>
      </c>
      <c r="LB49" s="109">
        <f>Juniori!LB33</f>
        <v>0</v>
      </c>
      <c r="LC49" s="109">
        <f>Juniori!LC33</f>
        <v>0</v>
      </c>
      <c r="LD49" s="109">
        <f>Juniori!LD33</f>
        <v>0</v>
      </c>
      <c r="LE49" s="109">
        <f>Juniori!LE33</f>
        <v>0</v>
      </c>
      <c r="LF49" s="109">
        <f>Juniori!LF33</f>
        <v>0</v>
      </c>
      <c r="LG49" s="109">
        <f>Juniori!LG33</f>
        <v>0</v>
      </c>
      <c r="LH49" s="109">
        <f>Juniori!LH33</f>
        <v>0</v>
      </c>
      <c r="LI49" s="109">
        <f>Juniori!LI33</f>
        <v>0</v>
      </c>
      <c r="LJ49" s="109">
        <f>Juniori!LJ33</f>
        <v>0</v>
      </c>
      <c r="LK49" s="109">
        <f>Juniori!LK33</f>
        <v>0</v>
      </c>
      <c r="LL49" s="109">
        <f>Juniori!LL33</f>
        <v>0</v>
      </c>
      <c r="LM49" s="109">
        <f>Juniori!LM33</f>
        <v>0</v>
      </c>
      <c r="LN49" s="109">
        <f>Juniori!LN33</f>
        <v>0</v>
      </c>
      <c r="LO49" s="109">
        <f>Juniori!LO33</f>
        <v>0</v>
      </c>
      <c r="LP49" s="109">
        <f>Juniori!LP33</f>
        <v>0</v>
      </c>
      <c r="LQ49" s="109">
        <f>Juniori!LQ33</f>
        <v>0</v>
      </c>
      <c r="LR49" s="109">
        <f>Juniori!LR33</f>
        <v>0</v>
      </c>
      <c r="LS49" s="109">
        <f>Juniori!LS33</f>
        <v>0</v>
      </c>
      <c r="LT49" s="109">
        <f>Juniori!LT33</f>
        <v>0</v>
      </c>
      <c r="LU49" s="109">
        <f>Juniori!LU33</f>
        <v>0</v>
      </c>
      <c r="LV49" s="109">
        <f>Juniori!LV33</f>
        <v>0</v>
      </c>
      <c r="LW49" s="109">
        <f>Juniori!LW33</f>
        <v>0</v>
      </c>
      <c r="LX49" s="109">
        <f>Juniori!LX33</f>
        <v>0</v>
      </c>
      <c r="LY49" s="109">
        <f>Juniori!LY33</f>
        <v>0</v>
      </c>
      <c r="LZ49" s="109">
        <f>Juniori!LZ33</f>
        <v>0</v>
      </c>
      <c r="MA49" s="109">
        <f>Juniori!MA33</f>
        <v>0</v>
      </c>
      <c r="MB49" s="109">
        <f>Juniori!MB33</f>
        <v>0</v>
      </c>
      <c r="MC49" s="109">
        <f>Juniori!MC33</f>
        <v>0</v>
      </c>
      <c r="MD49" s="109">
        <f>Juniori!MD33</f>
        <v>0</v>
      </c>
      <c r="ME49" s="109">
        <f>Juniori!ME33</f>
        <v>0</v>
      </c>
      <c r="MF49" s="109">
        <f>Juniori!MF33</f>
        <v>0</v>
      </c>
      <c r="MG49" s="109">
        <f>Juniori!MG33</f>
        <v>0</v>
      </c>
      <c r="MH49" s="109">
        <f>Juniori!MH33</f>
        <v>0</v>
      </c>
      <c r="MI49" s="109">
        <f>Juniori!MI33</f>
        <v>0</v>
      </c>
      <c r="MJ49" s="109">
        <f>Juniori!MJ33</f>
        <v>0</v>
      </c>
      <c r="MK49" s="109">
        <f>Juniori!MK33</f>
        <v>0</v>
      </c>
      <c r="ML49" s="109">
        <f>Juniori!ML33</f>
        <v>0</v>
      </c>
      <c r="MM49" s="109">
        <f>Juniori!MM33</f>
        <v>0</v>
      </c>
      <c r="MN49" s="109">
        <f>Juniori!MN33</f>
        <v>0</v>
      </c>
      <c r="MO49" s="109">
        <f>Juniori!MO33</f>
        <v>0</v>
      </c>
      <c r="MP49" s="109">
        <f>Juniori!MP33</f>
        <v>0</v>
      </c>
      <c r="MQ49" s="109">
        <f>Juniori!MQ33</f>
        <v>0</v>
      </c>
      <c r="MR49" s="109">
        <f>Juniori!MR33</f>
        <v>0</v>
      </c>
      <c r="MS49" s="109">
        <f>Juniori!MS33</f>
        <v>0</v>
      </c>
      <c r="MT49" s="109">
        <f>Juniori!MT33</f>
        <v>0</v>
      </c>
      <c r="MU49" s="109">
        <f>Juniori!MU33</f>
        <v>0</v>
      </c>
      <c r="MV49" s="109">
        <f>Juniori!MV33</f>
        <v>0</v>
      </c>
      <c r="MW49" s="109">
        <f>Juniori!MW33</f>
        <v>0</v>
      </c>
      <c r="MX49" s="109">
        <f>Juniori!MX33</f>
        <v>0</v>
      </c>
      <c r="MY49" s="109">
        <f>Juniori!MY33</f>
        <v>0</v>
      </c>
      <c r="MZ49" s="109">
        <f>Juniori!MZ33</f>
        <v>0</v>
      </c>
      <c r="NA49" s="109">
        <f>Juniori!NA33</f>
        <v>0</v>
      </c>
      <c r="NB49" s="109">
        <f>Juniori!NB33</f>
        <v>0</v>
      </c>
      <c r="NC49" s="109">
        <f>Juniori!NC33</f>
        <v>0</v>
      </c>
      <c r="ND49" s="109">
        <f>Juniori!ND33</f>
        <v>0</v>
      </c>
      <c r="NE49" s="109">
        <f>Juniori!NE33</f>
        <v>0</v>
      </c>
      <c r="NF49" s="109">
        <f>Juniori!NF33</f>
        <v>0</v>
      </c>
      <c r="NG49" s="109">
        <f>Juniori!NG33</f>
        <v>0</v>
      </c>
      <c r="NH49" s="109">
        <f>Juniori!NH33</f>
        <v>0</v>
      </c>
      <c r="NI49" s="109">
        <f>Juniori!NI33</f>
        <v>0</v>
      </c>
      <c r="NJ49" s="109">
        <f>Juniori!NJ33</f>
        <v>0</v>
      </c>
      <c r="NK49" s="109">
        <f>Juniori!NK33</f>
        <v>0</v>
      </c>
      <c r="NL49" s="109">
        <f>Juniori!NL33</f>
        <v>0</v>
      </c>
      <c r="NM49" s="109">
        <f>Juniori!NM33</f>
        <v>0</v>
      </c>
      <c r="NN49" s="109">
        <f>Juniori!NN33</f>
        <v>0</v>
      </c>
      <c r="NO49" s="109">
        <f>Juniori!NO33</f>
        <v>0</v>
      </c>
      <c r="NP49" s="109">
        <f>Juniori!NP33</f>
        <v>0</v>
      </c>
      <c r="NQ49" s="109">
        <f>Juniori!NQ33</f>
        <v>0</v>
      </c>
      <c r="NR49" s="109">
        <f>Juniori!NR33</f>
        <v>0</v>
      </c>
      <c r="NS49" s="109">
        <f>Juniori!NS33</f>
        <v>0</v>
      </c>
      <c r="NT49" s="109">
        <f>Juniori!NT33</f>
        <v>0</v>
      </c>
      <c r="NU49" s="109">
        <f>Juniori!NU33</f>
        <v>0</v>
      </c>
      <c r="NV49" s="109">
        <f>Juniori!NV33</f>
        <v>0</v>
      </c>
      <c r="NW49" s="109">
        <f>Juniori!NW33</f>
        <v>0</v>
      </c>
      <c r="NX49" s="109">
        <f>Juniori!NX33</f>
        <v>0</v>
      </c>
      <c r="NY49" s="109">
        <f>Juniori!NY33</f>
        <v>0</v>
      </c>
      <c r="NZ49" s="109">
        <f>Juniori!NZ33</f>
        <v>0</v>
      </c>
      <c r="OA49" s="109">
        <f>Juniori!OA33</f>
        <v>0</v>
      </c>
      <c r="OB49" s="109">
        <f>Juniori!OB33</f>
        <v>0</v>
      </c>
      <c r="OC49" s="109">
        <f>Juniori!OC33</f>
        <v>0</v>
      </c>
      <c r="OD49" s="109">
        <f>Juniori!OD33</f>
        <v>0</v>
      </c>
      <c r="OE49" s="109">
        <f>Juniori!OE33</f>
        <v>0</v>
      </c>
      <c r="OF49" s="109">
        <f>Juniori!OF33</f>
        <v>0</v>
      </c>
      <c r="OG49" s="109">
        <f>Juniori!OG33</f>
        <v>0</v>
      </c>
      <c r="OH49" s="109">
        <f>Juniori!OH33</f>
        <v>0</v>
      </c>
      <c r="OI49" s="109">
        <f>Juniori!OI33</f>
        <v>0</v>
      </c>
      <c r="OJ49" s="109">
        <f>Juniori!OJ33</f>
        <v>0</v>
      </c>
      <c r="OK49" s="109">
        <f>Juniori!OK33</f>
        <v>0</v>
      </c>
      <c r="OL49" s="109">
        <f>Juniori!OL33</f>
        <v>0</v>
      </c>
      <c r="OM49" s="109">
        <f>Juniori!OM33</f>
        <v>0</v>
      </c>
      <c r="ON49" s="109">
        <f>Juniori!ON33</f>
        <v>0</v>
      </c>
      <c r="OO49" s="109">
        <f>Juniori!OO33</f>
        <v>0</v>
      </c>
      <c r="OP49" s="109">
        <f>Juniori!OP33</f>
        <v>0</v>
      </c>
      <c r="OQ49" s="109">
        <f>Juniori!OQ33</f>
        <v>0</v>
      </c>
      <c r="OR49" s="109">
        <f>Juniori!OR33</f>
        <v>0</v>
      </c>
      <c r="OS49" s="109">
        <f>Juniori!OS33</f>
        <v>0</v>
      </c>
      <c r="OT49" s="109">
        <f>Juniori!OT33</f>
        <v>0</v>
      </c>
      <c r="OU49" s="109">
        <f>Juniori!OU33</f>
        <v>0</v>
      </c>
      <c r="OV49" s="109">
        <f>Juniori!OV33</f>
        <v>0</v>
      </c>
      <c r="OW49" s="109">
        <f>Juniori!OW33</f>
        <v>0</v>
      </c>
      <c r="OX49" s="109">
        <f>Juniori!OX33</f>
        <v>0</v>
      </c>
      <c r="OY49" s="109">
        <f>Juniori!OY33</f>
        <v>0</v>
      </c>
      <c r="OZ49" s="109">
        <f>Juniori!OZ33</f>
        <v>0</v>
      </c>
      <c r="PA49" s="109">
        <f>Juniori!PA33</f>
        <v>0</v>
      </c>
      <c r="PB49" s="109">
        <f>Juniori!PB33</f>
        <v>0</v>
      </c>
      <c r="PC49" s="109">
        <f>Juniori!PC33</f>
        <v>0</v>
      </c>
      <c r="PD49" s="109">
        <f>Juniori!PD33</f>
        <v>0</v>
      </c>
      <c r="PE49" s="109">
        <f>Juniori!PE33</f>
        <v>0</v>
      </c>
      <c r="PF49" s="109">
        <f>Juniori!PF33</f>
        <v>0</v>
      </c>
      <c r="PG49" s="109">
        <f>Juniori!PG33</f>
        <v>0</v>
      </c>
      <c r="PH49" s="109">
        <f>Juniori!PH33</f>
        <v>0</v>
      </c>
      <c r="PI49" s="109">
        <f>Juniori!PI33</f>
        <v>0</v>
      </c>
      <c r="PJ49" s="109">
        <f>Juniori!PJ33</f>
        <v>0</v>
      </c>
      <c r="PK49" s="109">
        <f>Juniori!PK33</f>
        <v>0</v>
      </c>
      <c r="PL49" s="109">
        <f>Juniori!PL33</f>
        <v>0</v>
      </c>
      <c r="PM49" s="109">
        <f>Juniori!PM33</f>
        <v>0</v>
      </c>
      <c r="PN49" s="109">
        <f>Juniori!PN33</f>
        <v>0</v>
      </c>
      <c r="PO49" s="109">
        <f>Juniori!PO33</f>
        <v>0</v>
      </c>
      <c r="PP49" s="109">
        <f>Juniori!PP33</f>
        <v>0</v>
      </c>
      <c r="PQ49" s="109">
        <f>Juniori!PQ33</f>
        <v>0</v>
      </c>
      <c r="PR49" s="109">
        <f>Juniori!PR33</f>
        <v>0</v>
      </c>
      <c r="PS49" s="109">
        <f>Juniori!PS33</f>
        <v>0</v>
      </c>
      <c r="PT49" s="109">
        <f>Juniori!PT33</f>
        <v>0</v>
      </c>
      <c r="PU49" s="109">
        <f>Juniori!PU33</f>
        <v>0</v>
      </c>
      <c r="PV49" s="109">
        <f>Juniori!PV33</f>
        <v>0</v>
      </c>
      <c r="PW49" s="109">
        <f>Juniori!PW33</f>
        <v>0</v>
      </c>
      <c r="PX49" s="109">
        <f>Juniori!PX33</f>
        <v>0</v>
      </c>
      <c r="PY49" s="109">
        <f>Juniori!PY33</f>
        <v>0</v>
      </c>
      <c r="PZ49" s="109">
        <f>Juniori!PZ33</f>
        <v>0</v>
      </c>
      <c r="QA49" s="109">
        <f>Juniori!QA33</f>
        <v>0</v>
      </c>
      <c r="QB49" s="109">
        <f>Juniori!QB33</f>
        <v>0</v>
      </c>
      <c r="QC49" s="109">
        <f>Juniori!QC33</f>
        <v>0</v>
      </c>
      <c r="QD49" s="109">
        <f>Juniori!QD33</f>
        <v>0</v>
      </c>
      <c r="QE49" s="109">
        <f>Juniori!QE33</f>
        <v>0</v>
      </c>
      <c r="QF49" s="109">
        <f>Juniori!QF33</f>
        <v>0</v>
      </c>
      <c r="QG49" s="109">
        <f>Juniori!QG33</f>
        <v>0</v>
      </c>
      <c r="QH49" s="109">
        <f>Juniori!QH33</f>
        <v>0</v>
      </c>
      <c r="QI49" s="109">
        <f>Juniori!QI33</f>
        <v>0</v>
      </c>
      <c r="QJ49" s="109">
        <f>Juniori!QJ33</f>
        <v>0</v>
      </c>
      <c r="QK49" s="109">
        <f>Juniori!QK33</f>
        <v>0</v>
      </c>
      <c r="QL49" s="109">
        <f>Juniori!QL33</f>
        <v>0</v>
      </c>
      <c r="QM49" s="109">
        <f>Juniori!QM33</f>
        <v>0</v>
      </c>
      <c r="QN49" s="109">
        <f>Juniori!QN33</f>
        <v>0</v>
      </c>
      <c r="QO49" s="109">
        <f>Juniori!QO33</f>
        <v>0</v>
      </c>
      <c r="QP49" s="109">
        <f>Juniori!QP33</f>
        <v>0</v>
      </c>
      <c r="QQ49" s="109">
        <f>Juniori!QQ33</f>
        <v>0</v>
      </c>
      <c r="QR49" s="109">
        <f>Juniori!QR33</f>
        <v>0</v>
      </c>
      <c r="QS49" s="109">
        <f>Juniori!QS33</f>
        <v>0</v>
      </c>
      <c r="QT49" s="109">
        <f>Juniori!QT33</f>
        <v>0</v>
      </c>
      <c r="QU49" s="109">
        <f>Juniori!QU33</f>
        <v>0</v>
      </c>
      <c r="QV49" s="109">
        <f>Juniori!QV33</f>
        <v>0</v>
      </c>
      <c r="QW49" s="109">
        <f>Juniori!QW33</f>
        <v>0</v>
      </c>
      <c r="QX49" s="109">
        <f>Juniori!QX33</f>
        <v>0</v>
      </c>
      <c r="QY49" s="109">
        <f>Juniori!QY33</f>
        <v>0</v>
      </c>
      <c r="QZ49" s="109">
        <f>Juniori!QZ33</f>
        <v>0</v>
      </c>
      <c r="RA49" s="109">
        <f>Juniori!RA33</f>
        <v>0</v>
      </c>
      <c r="RB49" s="109">
        <f>Juniori!RB33</f>
        <v>0</v>
      </c>
      <c r="RC49" s="109">
        <f>Juniori!RC33</f>
        <v>0</v>
      </c>
      <c r="RD49" s="109">
        <f>Juniori!RD33</f>
        <v>0</v>
      </c>
      <c r="RE49" s="109">
        <f>Juniori!RE33</f>
        <v>0</v>
      </c>
      <c r="RF49" s="109">
        <f>Juniori!RF33</f>
        <v>0</v>
      </c>
      <c r="RG49" s="109">
        <f>Juniori!RG33</f>
        <v>0</v>
      </c>
      <c r="RH49" s="109">
        <f>Juniori!RH33</f>
        <v>0</v>
      </c>
      <c r="RI49" s="109">
        <f>Juniori!RI33</f>
        <v>0</v>
      </c>
      <c r="RJ49" s="109">
        <f>Juniori!RJ33</f>
        <v>0</v>
      </c>
      <c r="RK49" s="109">
        <f>Juniori!RK33</f>
        <v>0</v>
      </c>
      <c r="RL49" s="109">
        <f>Juniori!RL33</f>
        <v>0</v>
      </c>
      <c r="RM49" s="109">
        <f>Juniori!RM33</f>
        <v>0</v>
      </c>
      <c r="RN49" s="109">
        <f>Juniori!RN33</f>
        <v>0</v>
      </c>
      <c r="RO49" s="109">
        <f>Juniori!RO33</f>
        <v>0</v>
      </c>
      <c r="RP49" s="109">
        <f>Juniori!RP33</f>
        <v>0</v>
      </c>
      <c r="RQ49" s="109">
        <f>Juniori!RQ33</f>
        <v>0</v>
      </c>
      <c r="RR49" s="109">
        <f>Juniori!RR33</f>
        <v>0</v>
      </c>
      <c r="RS49" s="109">
        <f>Juniori!RS33</f>
        <v>0</v>
      </c>
      <c r="RT49" s="109">
        <f>Juniori!RT33</f>
        <v>0</v>
      </c>
      <c r="RU49" s="109">
        <f>Juniori!RU33</f>
        <v>0</v>
      </c>
      <c r="RV49" s="109">
        <f>Juniori!RV33</f>
        <v>0</v>
      </c>
      <c r="RW49" s="109">
        <f>Juniori!RW33</f>
        <v>0</v>
      </c>
      <c r="RX49" s="109">
        <f>Juniori!RX33</f>
        <v>0</v>
      </c>
      <c r="RY49" s="109">
        <f>Juniori!RY33</f>
        <v>0</v>
      </c>
      <c r="RZ49" s="109">
        <f>Juniori!RZ33</f>
        <v>0</v>
      </c>
      <c r="SA49" s="109">
        <f>Juniori!SA33</f>
        <v>0</v>
      </c>
      <c r="SB49" s="109">
        <f>Juniori!SB33</f>
        <v>0</v>
      </c>
      <c r="SC49" s="109">
        <f>Juniori!SC33</f>
        <v>0</v>
      </c>
      <c r="SD49" s="109">
        <f>Juniori!SD33</f>
        <v>0</v>
      </c>
      <c r="SE49" s="109">
        <f>Juniori!SE33</f>
        <v>0</v>
      </c>
      <c r="SF49" s="109">
        <f>Juniori!SF33</f>
        <v>0</v>
      </c>
      <c r="SG49" s="109">
        <f>Juniori!SG33</f>
        <v>0</v>
      </c>
      <c r="SH49" s="109">
        <f>Juniori!SH33</f>
        <v>0</v>
      </c>
      <c r="SI49" s="109">
        <f>Juniori!SI33</f>
        <v>0</v>
      </c>
      <c r="SJ49" s="109">
        <f>Juniori!SJ33</f>
        <v>0</v>
      </c>
      <c r="SK49" s="109">
        <f>Juniori!SK33</f>
        <v>0</v>
      </c>
      <c r="SL49" s="109">
        <f>Juniori!SL33</f>
        <v>0</v>
      </c>
      <c r="SM49" s="109">
        <f>Juniori!SM33</f>
        <v>0</v>
      </c>
      <c r="SN49" s="109">
        <f>Juniori!SN33</f>
        <v>0</v>
      </c>
      <c r="SO49" s="109">
        <f>Juniori!SO33</f>
        <v>0</v>
      </c>
      <c r="SP49" s="109">
        <f>Juniori!SP33</f>
        <v>0</v>
      </c>
      <c r="SQ49" s="109">
        <f>Juniori!SQ33</f>
        <v>0</v>
      </c>
      <c r="SR49" s="109">
        <f>Juniori!SR33</f>
        <v>0</v>
      </c>
      <c r="SS49" s="109">
        <f>Juniori!SS33</f>
        <v>0</v>
      </c>
      <c r="ST49" s="109">
        <f>Juniori!ST33</f>
        <v>0</v>
      </c>
      <c r="SU49" s="109">
        <f>Juniori!SU33</f>
        <v>0</v>
      </c>
      <c r="SV49" s="109">
        <f>Juniori!SV33</f>
        <v>0</v>
      </c>
      <c r="SW49" s="109">
        <f>Juniori!SW33</f>
        <v>0</v>
      </c>
      <c r="SX49" s="109">
        <f>Juniori!SX33</f>
        <v>0</v>
      </c>
      <c r="SY49" s="109">
        <f>Juniori!SY33</f>
        <v>0</v>
      </c>
      <c r="SZ49" s="109">
        <f>Juniori!SZ33</f>
        <v>0</v>
      </c>
      <c r="TA49" s="109">
        <f>Juniori!TA33</f>
        <v>0</v>
      </c>
      <c r="TB49" s="109">
        <f>Juniori!TB33</f>
        <v>0</v>
      </c>
    </row>
    <row r="50" spans="1:522" s="10" customFormat="1" ht="18" customHeight="1" x14ac:dyDescent="0.2">
      <c r="A50" s="12">
        <v>39</v>
      </c>
      <c r="B50" s="11" t="s">
        <v>531</v>
      </c>
      <c r="C50" s="1">
        <v>12770</v>
      </c>
      <c r="D50" s="1">
        <v>2020</v>
      </c>
      <c r="E50" s="65" t="s">
        <v>530</v>
      </c>
      <c r="F50" s="1">
        <v>6693</v>
      </c>
      <c r="G50" s="9" t="s">
        <v>129</v>
      </c>
      <c r="H50" s="4" t="s">
        <v>23</v>
      </c>
      <c r="I50" s="1">
        <f t="shared" si="0"/>
        <v>0</v>
      </c>
      <c r="J50" s="12">
        <f>Tabuľka311[[#This Row],[Stĺpec9]]</f>
        <v>0</v>
      </c>
      <c r="K50" s="109">
        <f>Seniori!K93</f>
        <v>0</v>
      </c>
      <c r="L50" s="109">
        <f>Seniori!L93</f>
        <v>0</v>
      </c>
      <c r="M50" s="109" t="str">
        <f>Seniori!M93</f>
        <v>O</v>
      </c>
      <c r="N50" s="109">
        <f>Seniori!N93</f>
        <v>0</v>
      </c>
      <c r="O50" s="109">
        <f>Seniori!O93</f>
        <v>0</v>
      </c>
      <c r="P50" s="109">
        <f>Seniori!P93</f>
        <v>0</v>
      </c>
      <c r="Q50" s="109">
        <f>Seniori!Q93</f>
        <v>0</v>
      </c>
      <c r="R50" s="109">
        <f>Seniori!R93</f>
        <v>0</v>
      </c>
      <c r="S50" s="109">
        <f>Seniori!S93</f>
        <v>0</v>
      </c>
      <c r="T50" s="109">
        <f>Seniori!T93</f>
        <v>0</v>
      </c>
      <c r="U50" s="109">
        <f>Seniori!U93</f>
        <v>0</v>
      </c>
      <c r="V50" s="109">
        <f>Seniori!V93</f>
        <v>0</v>
      </c>
      <c r="W50" s="109">
        <f>Seniori!W93</f>
        <v>0</v>
      </c>
      <c r="X50" s="109">
        <f>Seniori!X93</f>
        <v>0</v>
      </c>
      <c r="Y50" s="109">
        <f>Seniori!Y93</f>
        <v>0</v>
      </c>
      <c r="Z50" s="109">
        <f>Seniori!Z93</f>
        <v>0</v>
      </c>
      <c r="AA50" s="109">
        <f>Seniori!AA93</f>
        <v>0</v>
      </c>
      <c r="AB50" s="109">
        <f>Seniori!AB93</f>
        <v>0</v>
      </c>
      <c r="AC50" s="109">
        <f>Seniori!AC93</f>
        <v>0</v>
      </c>
      <c r="AD50" s="109">
        <f>Seniori!AD93</f>
        <v>0</v>
      </c>
      <c r="AE50" s="109">
        <f>Seniori!AE93</f>
        <v>0</v>
      </c>
      <c r="AF50" s="109">
        <f>Seniori!AF93</f>
        <v>0</v>
      </c>
      <c r="AG50" s="109">
        <f>Seniori!AG93</f>
        <v>0</v>
      </c>
      <c r="AH50" s="109">
        <f>Seniori!AH93</f>
        <v>0</v>
      </c>
      <c r="AI50" s="109">
        <f>Seniori!AI93</f>
        <v>0</v>
      </c>
      <c r="AJ50" s="109">
        <f>Seniori!AJ93</f>
        <v>0</v>
      </c>
      <c r="AK50" s="109">
        <f>Seniori!AK93</f>
        <v>0</v>
      </c>
      <c r="AL50" s="109">
        <f>Seniori!AL93</f>
        <v>0</v>
      </c>
      <c r="AM50" s="109">
        <f>Seniori!AM93</f>
        <v>0</v>
      </c>
      <c r="AN50" s="109">
        <f>Seniori!AN93</f>
        <v>0</v>
      </c>
      <c r="AO50" s="109">
        <f>Seniori!AO93</f>
        <v>0</v>
      </c>
      <c r="AP50" s="109">
        <f>Seniori!AP93</f>
        <v>0</v>
      </c>
      <c r="AQ50" s="109">
        <f>Seniori!AQ93</f>
        <v>0</v>
      </c>
      <c r="AR50" s="109">
        <f>Seniori!AR93</f>
        <v>0</v>
      </c>
      <c r="AS50" s="109">
        <f>Seniori!AS93</f>
        <v>0</v>
      </c>
      <c r="AT50" s="109">
        <f>Seniori!AT93</f>
        <v>0</v>
      </c>
      <c r="AU50" s="109">
        <f>Seniori!AU93</f>
        <v>0</v>
      </c>
      <c r="AV50" s="109">
        <f>Seniori!AV93</f>
        <v>0</v>
      </c>
      <c r="AW50" s="109">
        <f>Seniori!AW93</f>
        <v>0</v>
      </c>
      <c r="AX50" s="109">
        <f>Seniori!AX93</f>
        <v>0</v>
      </c>
      <c r="AY50" s="109">
        <f>Seniori!AY93</f>
        <v>0</v>
      </c>
      <c r="AZ50" s="109">
        <f>Seniori!AZ93</f>
        <v>0</v>
      </c>
      <c r="BA50" s="109">
        <f>Seniori!BA93</f>
        <v>0</v>
      </c>
      <c r="BB50" s="109">
        <f>Seniori!BB93</f>
        <v>0</v>
      </c>
      <c r="BC50" s="109">
        <f>Seniori!BC93</f>
        <v>0</v>
      </c>
      <c r="BD50" s="109">
        <f>Seniori!BD93</f>
        <v>0</v>
      </c>
      <c r="BE50" s="109">
        <f>Seniori!BE93</f>
        <v>0</v>
      </c>
      <c r="BF50" s="109">
        <f>Seniori!BF93</f>
        <v>0</v>
      </c>
      <c r="BG50" s="109">
        <f>Seniori!BG93</f>
        <v>0</v>
      </c>
      <c r="BH50" s="109">
        <f>Seniori!BH93</f>
        <v>0</v>
      </c>
      <c r="BI50" s="109">
        <f>Seniori!BI93</f>
        <v>0</v>
      </c>
      <c r="BJ50" s="109">
        <f>Seniori!BJ93</f>
        <v>0</v>
      </c>
      <c r="BK50" s="109">
        <f>Seniori!BK93</f>
        <v>0</v>
      </c>
      <c r="BL50" s="109">
        <f>Seniori!BL93</f>
        <v>0</v>
      </c>
      <c r="BM50" s="109">
        <f>Seniori!BM93</f>
        <v>0</v>
      </c>
      <c r="BN50" s="109">
        <f>Seniori!BN93</f>
        <v>0</v>
      </c>
      <c r="BO50" s="109">
        <f>Seniori!BO93</f>
        <v>0</v>
      </c>
      <c r="BP50" s="109">
        <f>Seniori!BP93</f>
        <v>0</v>
      </c>
      <c r="BQ50" s="109">
        <f>Seniori!BQ93</f>
        <v>0</v>
      </c>
      <c r="BR50" s="109">
        <f>Seniori!BR93</f>
        <v>0</v>
      </c>
      <c r="BS50" s="109">
        <f>Seniori!BS93</f>
        <v>0</v>
      </c>
      <c r="BT50" s="109">
        <f>Seniori!BT93</f>
        <v>0</v>
      </c>
      <c r="BU50" s="109">
        <f>Seniori!BU93</f>
        <v>0</v>
      </c>
      <c r="BV50" s="109">
        <f>Seniori!BV93</f>
        <v>0</v>
      </c>
      <c r="BW50" s="109">
        <f>Seniori!BW93</f>
        <v>0</v>
      </c>
      <c r="BX50" s="109">
        <f>Seniori!BX93</f>
        <v>0</v>
      </c>
      <c r="BY50" s="109">
        <f>Seniori!BY93</f>
        <v>0</v>
      </c>
      <c r="BZ50" s="109">
        <f>Seniori!BZ93</f>
        <v>0</v>
      </c>
      <c r="CA50" s="109">
        <f>Seniori!CA93</f>
        <v>0</v>
      </c>
      <c r="CB50" s="109">
        <f>Seniori!CB93</f>
        <v>0</v>
      </c>
      <c r="CC50" s="109">
        <f>Seniori!CC93</f>
        <v>0</v>
      </c>
      <c r="CD50" s="109">
        <f>Seniori!CD93</f>
        <v>0</v>
      </c>
      <c r="CE50" s="109">
        <f>Seniori!CE93</f>
        <v>0</v>
      </c>
      <c r="CF50" s="109">
        <f>Seniori!CF93</f>
        <v>0</v>
      </c>
      <c r="CG50" s="109">
        <f>Seniori!CG93</f>
        <v>0</v>
      </c>
      <c r="CH50" s="109">
        <f>Seniori!CH93</f>
        <v>0</v>
      </c>
      <c r="CI50" s="109">
        <f>Seniori!CI93</f>
        <v>0</v>
      </c>
      <c r="CJ50" s="109">
        <f>Seniori!CJ93</f>
        <v>0</v>
      </c>
      <c r="CK50" s="109">
        <f>Seniori!CK93</f>
        <v>0</v>
      </c>
      <c r="CL50" s="109">
        <f>Seniori!CL93</f>
        <v>0</v>
      </c>
      <c r="CM50" s="109">
        <f>Seniori!CM93</f>
        <v>0</v>
      </c>
      <c r="CN50" s="109">
        <f>Seniori!CN93</f>
        <v>0</v>
      </c>
      <c r="CO50" s="109">
        <f>Seniori!CO93</f>
        <v>0</v>
      </c>
      <c r="CP50" s="109">
        <f>Seniori!CP93</f>
        <v>0</v>
      </c>
      <c r="CQ50" s="109">
        <f>Seniori!CQ93</f>
        <v>0</v>
      </c>
      <c r="CR50" s="109">
        <f>Seniori!CR93</f>
        <v>0</v>
      </c>
      <c r="CS50" s="109">
        <f>Seniori!CS93</f>
        <v>0</v>
      </c>
      <c r="CT50" s="109">
        <f>Seniori!CT93</f>
        <v>0</v>
      </c>
      <c r="CU50" s="109">
        <f>Seniori!CU93</f>
        <v>0</v>
      </c>
      <c r="CV50" s="109">
        <f>Seniori!CV93</f>
        <v>0</v>
      </c>
      <c r="CW50" s="109">
        <f>Seniori!CW93</f>
        <v>0</v>
      </c>
      <c r="CX50" s="109">
        <f>Seniori!CX93</f>
        <v>0</v>
      </c>
      <c r="CY50" s="109">
        <f>Seniori!CY93</f>
        <v>0</v>
      </c>
      <c r="CZ50" s="109">
        <f>Seniori!CZ93</f>
        <v>0</v>
      </c>
      <c r="DA50" s="109">
        <f>Seniori!DA93</f>
        <v>0</v>
      </c>
      <c r="DB50" s="109">
        <f>Seniori!DB93</f>
        <v>0</v>
      </c>
      <c r="DC50" s="109">
        <f>Seniori!DC93</f>
        <v>0</v>
      </c>
      <c r="DD50" s="109">
        <f>Seniori!DD93</f>
        <v>0</v>
      </c>
      <c r="DE50" s="109">
        <f>Seniori!DE93</f>
        <v>0</v>
      </c>
      <c r="DF50" s="109">
        <f>Seniori!DF93</f>
        <v>0</v>
      </c>
      <c r="DG50" s="109">
        <f>Seniori!DG93</f>
        <v>0</v>
      </c>
      <c r="DH50" s="109">
        <f>Seniori!DH93</f>
        <v>0</v>
      </c>
      <c r="DI50" s="109">
        <f>Seniori!DI93</f>
        <v>0</v>
      </c>
      <c r="DJ50" s="109">
        <f>Seniori!DJ93</f>
        <v>0</v>
      </c>
      <c r="DK50" s="109">
        <f>Seniori!DK93</f>
        <v>0</v>
      </c>
      <c r="DL50" s="109">
        <f>Seniori!DL93</f>
        <v>0</v>
      </c>
      <c r="DM50" s="109">
        <f>Seniori!DM93</f>
        <v>0</v>
      </c>
      <c r="DN50" s="109">
        <f>Seniori!DN93</f>
        <v>0</v>
      </c>
      <c r="DO50" s="109">
        <f>Seniori!DO93</f>
        <v>0</v>
      </c>
      <c r="DP50" s="109">
        <f>Seniori!DP93</f>
        <v>0</v>
      </c>
      <c r="DQ50" s="109">
        <f>Seniori!DQ93</f>
        <v>0</v>
      </c>
      <c r="DR50" s="109">
        <f>Seniori!DR93</f>
        <v>0</v>
      </c>
      <c r="DS50" s="109">
        <f>Seniori!DS93</f>
        <v>0</v>
      </c>
      <c r="DT50" s="109">
        <f>Seniori!DT93</f>
        <v>0</v>
      </c>
      <c r="DU50" s="109">
        <f>Seniori!DU93</f>
        <v>0</v>
      </c>
      <c r="DV50" s="109">
        <f>Seniori!DV93</f>
        <v>0</v>
      </c>
      <c r="DW50" s="109">
        <f>Seniori!DW93</f>
        <v>0</v>
      </c>
      <c r="DX50" s="109">
        <f>Seniori!DX93</f>
        <v>0</v>
      </c>
      <c r="DY50" s="109">
        <f>Seniori!DY93</f>
        <v>0</v>
      </c>
      <c r="DZ50" s="109">
        <f>Seniori!DZ93</f>
        <v>0</v>
      </c>
      <c r="EA50" s="109">
        <f>Seniori!EA93</f>
        <v>0</v>
      </c>
      <c r="EB50" s="109">
        <f>Seniori!EB93</f>
        <v>0</v>
      </c>
      <c r="EC50" s="109">
        <f>Seniori!EC93</f>
        <v>0</v>
      </c>
      <c r="ED50" s="109">
        <f>Seniori!ED93</f>
        <v>0</v>
      </c>
      <c r="EE50" s="109">
        <f>Seniori!EE93</f>
        <v>0</v>
      </c>
      <c r="EF50" s="109">
        <f>Seniori!EF93</f>
        <v>0</v>
      </c>
      <c r="EG50" s="109">
        <f>Seniori!EG93</f>
        <v>0</v>
      </c>
      <c r="EH50" s="109">
        <f>Seniori!EH93</f>
        <v>0</v>
      </c>
      <c r="EI50" s="109">
        <f>Seniori!EI93</f>
        <v>0</v>
      </c>
      <c r="EJ50" s="109">
        <f>Seniori!EJ93</f>
        <v>0</v>
      </c>
      <c r="EK50" s="109">
        <f>Seniori!EK93</f>
        <v>0</v>
      </c>
      <c r="EL50" s="109">
        <f>Seniori!EL93</f>
        <v>0</v>
      </c>
      <c r="EM50" s="109">
        <f>Seniori!EM93</f>
        <v>0</v>
      </c>
      <c r="EN50" s="109">
        <f>Seniori!EN93</f>
        <v>0</v>
      </c>
      <c r="EO50" s="109">
        <f>Seniori!EO93</f>
        <v>0</v>
      </c>
      <c r="EP50" s="109">
        <f>Seniori!EP93</f>
        <v>0</v>
      </c>
      <c r="EQ50" s="109">
        <f>Seniori!EQ93</f>
        <v>0</v>
      </c>
      <c r="ER50" s="109">
        <f>Seniori!ER93</f>
        <v>0</v>
      </c>
      <c r="ES50" s="109">
        <f>Seniori!ES93</f>
        <v>0</v>
      </c>
      <c r="ET50" s="109">
        <f>Seniori!ET93</f>
        <v>0</v>
      </c>
      <c r="EU50" s="109">
        <f>Seniori!EU93</f>
        <v>0</v>
      </c>
      <c r="EV50" s="109">
        <f>Seniori!EV93</f>
        <v>0</v>
      </c>
      <c r="EW50" s="109">
        <f>Seniori!EW93</f>
        <v>0</v>
      </c>
      <c r="EX50" s="109">
        <f>Seniori!EX93</f>
        <v>0</v>
      </c>
      <c r="EY50" s="109">
        <f>Seniori!EY93</f>
        <v>0</v>
      </c>
      <c r="EZ50" s="109">
        <f>Seniori!EZ93</f>
        <v>0</v>
      </c>
      <c r="FA50" s="109">
        <f>Seniori!FA93</f>
        <v>0</v>
      </c>
      <c r="FB50" s="109">
        <f>Seniori!FB93</f>
        <v>0</v>
      </c>
      <c r="FC50" s="109">
        <f>Seniori!FC93</f>
        <v>0</v>
      </c>
      <c r="FD50" s="109">
        <f>Seniori!FD93</f>
        <v>0</v>
      </c>
      <c r="FE50" s="109">
        <f>Seniori!FE93</f>
        <v>0</v>
      </c>
      <c r="FF50" s="109">
        <f>Seniori!FF93</f>
        <v>0</v>
      </c>
      <c r="FG50" s="109">
        <f>Seniori!FG93</f>
        <v>0</v>
      </c>
      <c r="FH50" s="109">
        <f>Seniori!FH93</f>
        <v>0</v>
      </c>
      <c r="FI50" s="109">
        <f>Seniori!FI93</f>
        <v>0</v>
      </c>
      <c r="FJ50" s="109">
        <f>Seniori!FJ93</f>
        <v>0</v>
      </c>
      <c r="FK50" s="109">
        <f>Seniori!FK93</f>
        <v>0</v>
      </c>
      <c r="FL50" s="109">
        <f>Seniori!FL93</f>
        <v>0</v>
      </c>
      <c r="FM50" s="109">
        <f>Seniori!FM93</f>
        <v>0</v>
      </c>
      <c r="FN50" s="109">
        <f>Seniori!FN93</f>
        <v>0</v>
      </c>
      <c r="FO50" s="109">
        <f>Seniori!FO93</f>
        <v>0</v>
      </c>
      <c r="FP50" s="109">
        <f>Seniori!FP93</f>
        <v>0</v>
      </c>
      <c r="FQ50" s="109">
        <f>Seniori!FQ93</f>
        <v>0</v>
      </c>
      <c r="FR50" s="109">
        <f>Seniori!FR93</f>
        <v>0</v>
      </c>
      <c r="FS50" s="109">
        <f>Seniori!FS93</f>
        <v>0</v>
      </c>
      <c r="FT50" s="109">
        <f>Seniori!FT93</f>
        <v>0</v>
      </c>
      <c r="FU50" s="109">
        <f>Seniori!FU93</f>
        <v>0</v>
      </c>
      <c r="FV50" s="109">
        <f>Seniori!FV93</f>
        <v>0</v>
      </c>
      <c r="FW50" s="109">
        <f>Seniori!FW93</f>
        <v>0</v>
      </c>
      <c r="FX50" s="109">
        <f>Seniori!FX93</f>
        <v>0</v>
      </c>
      <c r="FY50" s="109">
        <f>Seniori!FY93</f>
        <v>0</v>
      </c>
      <c r="FZ50" s="109">
        <f>Seniori!FZ93</f>
        <v>0</v>
      </c>
      <c r="GA50" s="109">
        <f>Seniori!GA93</f>
        <v>0</v>
      </c>
      <c r="GB50" s="109">
        <f>Seniori!GB93</f>
        <v>0</v>
      </c>
      <c r="GC50" s="109">
        <f>Seniori!GC93</f>
        <v>0</v>
      </c>
      <c r="GD50" s="109">
        <f>Seniori!GD93</f>
        <v>0</v>
      </c>
      <c r="GE50" s="109">
        <f>Seniori!GE93</f>
        <v>0</v>
      </c>
      <c r="GF50" s="109">
        <f>Seniori!GF93</f>
        <v>0</v>
      </c>
      <c r="GG50" s="109">
        <f>Seniori!GG93</f>
        <v>0</v>
      </c>
      <c r="GH50" s="109">
        <f>Seniori!GH93</f>
        <v>0</v>
      </c>
      <c r="GI50" s="109">
        <f>Seniori!GI93</f>
        <v>0</v>
      </c>
      <c r="GJ50" s="109">
        <f>Seniori!GJ93</f>
        <v>0</v>
      </c>
      <c r="GK50" s="109">
        <f>Seniori!GK93</f>
        <v>0</v>
      </c>
      <c r="GL50" s="109">
        <f>Seniori!GL93</f>
        <v>0</v>
      </c>
      <c r="GM50" s="109">
        <f>Seniori!GM93</f>
        <v>0</v>
      </c>
      <c r="GN50" s="109">
        <f>Seniori!GN93</f>
        <v>0</v>
      </c>
      <c r="GO50" s="109">
        <f>Seniori!GO93</f>
        <v>0</v>
      </c>
      <c r="GP50" s="109">
        <f>Seniori!GP93</f>
        <v>0</v>
      </c>
      <c r="GQ50" s="109">
        <f>Seniori!GQ93</f>
        <v>0</v>
      </c>
      <c r="GR50" s="109">
        <f>Seniori!GR93</f>
        <v>0</v>
      </c>
      <c r="GS50" s="109">
        <f>Seniori!GS93</f>
        <v>0</v>
      </c>
      <c r="GT50" s="109">
        <f>Seniori!GT93</f>
        <v>0</v>
      </c>
      <c r="GU50" s="109">
        <f>Seniori!GU93</f>
        <v>0</v>
      </c>
      <c r="GV50" s="109">
        <f>Seniori!GV93</f>
        <v>0</v>
      </c>
      <c r="GW50" s="109">
        <f>Seniori!GW93</f>
        <v>0</v>
      </c>
      <c r="GX50" s="109">
        <f>Seniori!GX93</f>
        <v>0</v>
      </c>
      <c r="GY50" s="109">
        <f>Seniori!GY93</f>
        <v>0</v>
      </c>
      <c r="GZ50" s="109">
        <f>Seniori!GZ93</f>
        <v>0</v>
      </c>
      <c r="HA50" s="109">
        <f>Seniori!HA93</f>
        <v>0</v>
      </c>
      <c r="HB50" s="109">
        <f>Seniori!HB93</f>
        <v>0</v>
      </c>
      <c r="HC50" s="109">
        <f>Seniori!HC93</f>
        <v>0</v>
      </c>
      <c r="HD50" s="109">
        <f>Seniori!HD93</f>
        <v>0</v>
      </c>
      <c r="HE50" s="109">
        <f>Seniori!HE93</f>
        <v>0</v>
      </c>
      <c r="HF50" s="109">
        <f>Seniori!HF93</f>
        <v>0</v>
      </c>
      <c r="HG50" s="109">
        <f>Seniori!HG93</f>
        <v>0</v>
      </c>
      <c r="HH50" s="109">
        <f>Seniori!HH93</f>
        <v>0</v>
      </c>
      <c r="HI50" s="109">
        <f>Seniori!HI93</f>
        <v>0</v>
      </c>
      <c r="HJ50" s="109">
        <f>Seniori!HJ93</f>
        <v>0</v>
      </c>
      <c r="HK50" s="109">
        <f>Seniori!HK93</f>
        <v>0</v>
      </c>
      <c r="HL50" s="109">
        <f>Seniori!HL93</f>
        <v>0</v>
      </c>
      <c r="HM50" s="109">
        <f>Seniori!HM93</f>
        <v>0</v>
      </c>
      <c r="HN50" s="109">
        <f>Seniori!HN93</f>
        <v>0</v>
      </c>
      <c r="HO50" s="109">
        <f>Seniori!HO93</f>
        <v>0</v>
      </c>
      <c r="HP50" s="109">
        <f>Seniori!HP93</f>
        <v>0</v>
      </c>
      <c r="HQ50" s="109">
        <f>Seniori!HQ93</f>
        <v>0</v>
      </c>
      <c r="HR50" s="109">
        <f>Seniori!HR93</f>
        <v>0</v>
      </c>
      <c r="HS50" s="109">
        <f>Seniori!HS93</f>
        <v>0</v>
      </c>
      <c r="HT50" s="109">
        <f>Seniori!HT93</f>
        <v>0</v>
      </c>
      <c r="HU50" s="109">
        <f>Seniori!HU93</f>
        <v>0</v>
      </c>
      <c r="HV50" s="109">
        <f>Seniori!HV93</f>
        <v>0</v>
      </c>
      <c r="HW50" s="109">
        <f>Seniori!HW93</f>
        <v>0</v>
      </c>
      <c r="HX50" s="109">
        <f>Seniori!HX93</f>
        <v>0</v>
      </c>
      <c r="HY50" s="109">
        <f>Seniori!HY93</f>
        <v>0</v>
      </c>
      <c r="HZ50" s="109">
        <f>Seniori!HZ93</f>
        <v>0</v>
      </c>
      <c r="IA50" s="109">
        <f>Seniori!IA93</f>
        <v>0</v>
      </c>
      <c r="IB50" s="109">
        <f>Seniori!IB93</f>
        <v>0</v>
      </c>
      <c r="IC50" s="109">
        <f>Seniori!IC93</f>
        <v>0</v>
      </c>
      <c r="ID50" s="109">
        <f>Seniori!ID93</f>
        <v>0</v>
      </c>
      <c r="IE50" s="109">
        <f>Seniori!IE93</f>
        <v>0</v>
      </c>
      <c r="IF50" s="109">
        <f>Seniori!IF93</f>
        <v>0</v>
      </c>
      <c r="IG50" s="109">
        <f>Seniori!IG93</f>
        <v>0</v>
      </c>
      <c r="IH50" s="109">
        <f>Seniori!IH93</f>
        <v>0</v>
      </c>
      <c r="II50" s="109">
        <f>Seniori!II93</f>
        <v>0</v>
      </c>
      <c r="IJ50" s="109">
        <f>Seniori!IJ93</f>
        <v>0</v>
      </c>
      <c r="IK50" s="109">
        <f>Seniori!IK93</f>
        <v>0</v>
      </c>
      <c r="IL50" s="109">
        <f>Seniori!IL93</f>
        <v>0</v>
      </c>
      <c r="IM50" s="109">
        <f>Seniori!IM93</f>
        <v>0</v>
      </c>
      <c r="IN50" s="109">
        <f>Seniori!IN93</f>
        <v>0</v>
      </c>
      <c r="IO50" s="109">
        <f>Seniori!IO93</f>
        <v>0</v>
      </c>
      <c r="IP50" s="109">
        <f>Seniori!IP93</f>
        <v>0</v>
      </c>
      <c r="IQ50" s="109">
        <f>Seniori!IQ93</f>
        <v>0</v>
      </c>
      <c r="IR50" s="109">
        <f>Seniori!IR93</f>
        <v>0</v>
      </c>
      <c r="IS50" s="109">
        <f>Seniori!IS93</f>
        <v>0</v>
      </c>
      <c r="IT50" s="109">
        <f>Seniori!IT93</f>
        <v>0</v>
      </c>
      <c r="IU50" s="109">
        <f>Seniori!IU93</f>
        <v>0</v>
      </c>
      <c r="IV50" s="109">
        <f>Seniori!IV93</f>
        <v>0</v>
      </c>
      <c r="IW50" s="109">
        <f>Seniori!IW93</f>
        <v>0</v>
      </c>
      <c r="IX50" s="109">
        <f>Seniori!IX93</f>
        <v>0</v>
      </c>
      <c r="IY50" s="109">
        <f>Seniori!IY93</f>
        <v>0</v>
      </c>
      <c r="IZ50" s="109">
        <f>Seniori!IZ93</f>
        <v>0</v>
      </c>
      <c r="JA50" s="109">
        <f>Seniori!JA93</f>
        <v>0</v>
      </c>
      <c r="JB50" s="109">
        <f>Seniori!JB93</f>
        <v>0</v>
      </c>
      <c r="JC50" s="109">
        <f>Seniori!JC93</f>
        <v>0</v>
      </c>
      <c r="JD50" s="109">
        <f>Seniori!JD93</f>
        <v>0</v>
      </c>
      <c r="JE50" s="109">
        <f>Seniori!JE93</f>
        <v>0</v>
      </c>
      <c r="JF50" s="109">
        <f>Seniori!JF93</f>
        <v>0</v>
      </c>
      <c r="JG50" s="109">
        <f>Seniori!JG93</f>
        <v>0</v>
      </c>
      <c r="JH50" s="109">
        <f>Seniori!JH93</f>
        <v>0</v>
      </c>
      <c r="JI50" s="109">
        <f>Seniori!JI93</f>
        <v>0</v>
      </c>
      <c r="JJ50" s="109">
        <f>Seniori!JJ93</f>
        <v>0</v>
      </c>
      <c r="JK50" s="109">
        <f>Seniori!JK93</f>
        <v>0</v>
      </c>
      <c r="JL50" s="109">
        <f>Seniori!JL93</f>
        <v>0</v>
      </c>
      <c r="JM50" s="109">
        <f>Seniori!JM93</f>
        <v>0</v>
      </c>
      <c r="JN50" s="109">
        <f>Seniori!JN93</f>
        <v>0</v>
      </c>
      <c r="JO50" s="109">
        <f>Seniori!JO93</f>
        <v>0</v>
      </c>
      <c r="JP50" s="109">
        <f>Seniori!JP93</f>
        <v>0</v>
      </c>
      <c r="JQ50" s="109">
        <f>Seniori!JQ93</f>
        <v>0</v>
      </c>
      <c r="JR50" s="109">
        <f>Seniori!JR93</f>
        <v>0</v>
      </c>
      <c r="JS50" s="109">
        <f>Seniori!JS93</f>
        <v>0</v>
      </c>
      <c r="JT50" s="109">
        <f>Seniori!JT93</f>
        <v>0</v>
      </c>
      <c r="JU50" s="109">
        <f>Seniori!JU93</f>
        <v>0</v>
      </c>
      <c r="JV50" s="109">
        <f>Seniori!JV93</f>
        <v>0</v>
      </c>
      <c r="JW50" s="109">
        <f>Seniori!JW93</f>
        <v>0</v>
      </c>
      <c r="JX50" s="109">
        <f>Seniori!JX93</f>
        <v>0</v>
      </c>
      <c r="JY50" s="109">
        <f>Seniori!JY93</f>
        <v>0</v>
      </c>
      <c r="JZ50" s="109">
        <f>Seniori!JZ93</f>
        <v>0</v>
      </c>
      <c r="KA50" s="109">
        <f>Seniori!KA93</f>
        <v>0</v>
      </c>
      <c r="KB50" s="109">
        <f>Seniori!KB93</f>
        <v>0</v>
      </c>
      <c r="KC50" s="109">
        <f>Seniori!KC93</f>
        <v>0</v>
      </c>
      <c r="KD50" s="109">
        <f>Seniori!KD93</f>
        <v>0</v>
      </c>
      <c r="KE50" s="109">
        <f>Seniori!KE93</f>
        <v>0</v>
      </c>
      <c r="KF50" s="109">
        <f>Seniori!KF93</f>
        <v>0</v>
      </c>
      <c r="KG50" s="109">
        <f>Seniori!KG93</f>
        <v>0</v>
      </c>
      <c r="KH50" s="109">
        <f>Seniori!KH93</f>
        <v>0</v>
      </c>
      <c r="KI50" s="109">
        <f>Seniori!KI93</f>
        <v>0</v>
      </c>
      <c r="KJ50" s="109">
        <f>Seniori!KJ93</f>
        <v>0</v>
      </c>
      <c r="KK50" s="109">
        <f>Seniori!KK93</f>
        <v>0</v>
      </c>
      <c r="KL50" s="109">
        <f>Seniori!KL93</f>
        <v>0</v>
      </c>
      <c r="KM50" s="109">
        <f>Seniori!KM93</f>
        <v>0</v>
      </c>
      <c r="KN50" s="109">
        <f>Seniori!KN93</f>
        <v>0</v>
      </c>
      <c r="KO50" s="109">
        <f>Seniori!KO93</f>
        <v>0</v>
      </c>
      <c r="KP50" s="109">
        <f>Seniori!KP93</f>
        <v>0</v>
      </c>
      <c r="KQ50" s="109">
        <f>Seniori!KQ93</f>
        <v>0</v>
      </c>
      <c r="KR50" s="109">
        <f>Seniori!KR93</f>
        <v>0</v>
      </c>
      <c r="KS50" s="109">
        <f>Seniori!KS93</f>
        <v>0</v>
      </c>
      <c r="KT50" s="109">
        <f>Seniori!KT93</f>
        <v>0</v>
      </c>
      <c r="KU50" s="109">
        <f>Seniori!KU93</f>
        <v>0</v>
      </c>
      <c r="KV50" s="109">
        <f>Seniori!KV93</f>
        <v>0</v>
      </c>
      <c r="KW50" s="109">
        <f>Seniori!KW93</f>
        <v>0</v>
      </c>
      <c r="KX50" s="109">
        <f>Seniori!KX93</f>
        <v>0</v>
      </c>
      <c r="KY50" s="109">
        <f>Seniori!KY93</f>
        <v>0</v>
      </c>
      <c r="KZ50" s="109">
        <f>Seniori!KZ93</f>
        <v>0</v>
      </c>
      <c r="LA50" s="109">
        <f>Seniori!LA93</f>
        <v>0</v>
      </c>
      <c r="LB50" s="109">
        <f>Seniori!LB93</f>
        <v>0</v>
      </c>
      <c r="LC50" s="109">
        <f>Seniori!LC93</f>
        <v>0</v>
      </c>
      <c r="LD50" s="109">
        <f>Seniori!LD93</f>
        <v>0</v>
      </c>
      <c r="LE50" s="109">
        <f>Seniori!LE93</f>
        <v>0</v>
      </c>
      <c r="LF50" s="109">
        <f>Seniori!LF93</f>
        <v>0</v>
      </c>
      <c r="LG50" s="109">
        <f>Seniori!LG93</f>
        <v>0</v>
      </c>
      <c r="LH50" s="109">
        <f>Seniori!LH93</f>
        <v>0</v>
      </c>
      <c r="LI50" s="109">
        <f>Seniori!LI93</f>
        <v>0</v>
      </c>
      <c r="LJ50" s="109">
        <f>Seniori!LJ93</f>
        <v>0</v>
      </c>
      <c r="LK50" s="109">
        <f>Seniori!LK93</f>
        <v>0</v>
      </c>
      <c r="LL50" s="109">
        <f>Seniori!LL93</f>
        <v>0</v>
      </c>
      <c r="LM50" s="109">
        <f>Seniori!LM93</f>
        <v>0</v>
      </c>
      <c r="LN50" s="109">
        <f>Seniori!LN93</f>
        <v>0</v>
      </c>
      <c r="LO50" s="109">
        <f>Seniori!LO93</f>
        <v>0</v>
      </c>
      <c r="LP50" s="109">
        <f>Seniori!LP93</f>
        <v>0</v>
      </c>
      <c r="LQ50" s="109">
        <f>Seniori!LQ93</f>
        <v>0</v>
      </c>
      <c r="LR50" s="109">
        <f>Seniori!LR93</f>
        <v>0</v>
      </c>
      <c r="LS50" s="109">
        <f>Seniori!LS93</f>
        <v>0</v>
      </c>
      <c r="LT50" s="109">
        <f>Seniori!LT93</f>
        <v>0</v>
      </c>
      <c r="LU50" s="109">
        <f>Seniori!LU93</f>
        <v>0</v>
      </c>
      <c r="LV50" s="109">
        <f>Seniori!LV93</f>
        <v>0</v>
      </c>
      <c r="LW50" s="109">
        <f>Seniori!LW93</f>
        <v>0</v>
      </c>
      <c r="LX50" s="109">
        <f>Seniori!LX93</f>
        <v>0</v>
      </c>
      <c r="LY50" s="109">
        <f>Seniori!LY93</f>
        <v>0</v>
      </c>
      <c r="LZ50" s="109">
        <f>Seniori!LZ93</f>
        <v>0</v>
      </c>
      <c r="MA50" s="109">
        <f>Seniori!MA93</f>
        <v>0</v>
      </c>
      <c r="MB50" s="109">
        <f>Seniori!MB93</f>
        <v>0</v>
      </c>
      <c r="MC50" s="109">
        <f>Seniori!MC93</f>
        <v>0</v>
      </c>
      <c r="MD50" s="109">
        <f>Seniori!MD93</f>
        <v>0</v>
      </c>
      <c r="ME50" s="109">
        <f>Seniori!ME93</f>
        <v>0</v>
      </c>
      <c r="MF50" s="109">
        <f>Seniori!MF93</f>
        <v>0</v>
      </c>
      <c r="MG50" s="109">
        <f>Seniori!MG93</f>
        <v>0</v>
      </c>
      <c r="MH50" s="109">
        <f>Seniori!MH93</f>
        <v>0</v>
      </c>
      <c r="MI50" s="109">
        <f>Seniori!MI93</f>
        <v>0</v>
      </c>
      <c r="MJ50" s="109">
        <f>Seniori!MJ93</f>
        <v>0</v>
      </c>
      <c r="MK50" s="109">
        <f>Seniori!MK93</f>
        <v>0</v>
      </c>
      <c r="ML50" s="109">
        <f>Seniori!ML93</f>
        <v>0</v>
      </c>
      <c r="MM50" s="109">
        <f>Seniori!MM93</f>
        <v>0</v>
      </c>
      <c r="MN50" s="109">
        <f>Seniori!MN93</f>
        <v>0</v>
      </c>
      <c r="MO50" s="109">
        <f>Seniori!MO93</f>
        <v>0</v>
      </c>
      <c r="MP50" s="109">
        <f>Seniori!MP93</f>
        <v>0</v>
      </c>
      <c r="MQ50" s="109">
        <f>Seniori!MQ93</f>
        <v>0</v>
      </c>
      <c r="MR50" s="109">
        <f>Seniori!MR93</f>
        <v>0</v>
      </c>
      <c r="MS50" s="109">
        <f>Seniori!MS93</f>
        <v>0</v>
      </c>
      <c r="MT50" s="109">
        <f>Seniori!MT93</f>
        <v>0</v>
      </c>
      <c r="MU50" s="109">
        <f>Seniori!MU93</f>
        <v>0</v>
      </c>
      <c r="MV50" s="109">
        <f>Seniori!MV93</f>
        <v>0</v>
      </c>
      <c r="MW50" s="109">
        <f>Seniori!MW93</f>
        <v>0</v>
      </c>
      <c r="MX50" s="109">
        <f>Seniori!MX93</f>
        <v>0</v>
      </c>
      <c r="MY50" s="109">
        <f>Seniori!MY93</f>
        <v>0</v>
      </c>
      <c r="MZ50" s="109">
        <f>Seniori!MZ93</f>
        <v>0</v>
      </c>
      <c r="NA50" s="109">
        <f>Seniori!NA93</f>
        <v>0</v>
      </c>
      <c r="NB50" s="109">
        <f>Seniori!NB93</f>
        <v>0</v>
      </c>
      <c r="NC50" s="109">
        <f>Seniori!NC93</f>
        <v>0</v>
      </c>
      <c r="ND50" s="109">
        <f>Seniori!ND93</f>
        <v>0</v>
      </c>
      <c r="NE50" s="109">
        <f>Seniori!NE93</f>
        <v>0</v>
      </c>
      <c r="NF50" s="109">
        <f>Seniori!NF93</f>
        <v>0</v>
      </c>
      <c r="NG50" s="109">
        <f>Seniori!NG93</f>
        <v>0</v>
      </c>
      <c r="NH50" s="109">
        <f>Seniori!NH93</f>
        <v>0</v>
      </c>
      <c r="NI50" s="109">
        <f>Seniori!NI93</f>
        <v>0</v>
      </c>
      <c r="NJ50" s="109">
        <f>Seniori!NJ93</f>
        <v>0</v>
      </c>
      <c r="NK50" s="109">
        <f>Seniori!NK93</f>
        <v>0</v>
      </c>
      <c r="NL50" s="109">
        <f>Seniori!NL93</f>
        <v>0</v>
      </c>
      <c r="NM50" s="109">
        <f>Seniori!NM93</f>
        <v>0</v>
      </c>
      <c r="NN50" s="109">
        <f>Seniori!NN93</f>
        <v>0</v>
      </c>
      <c r="NO50" s="109">
        <f>Seniori!NO93</f>
        <v>0</v>
      </c>
      <c r="NP50" s="109">
        <f>Seniori!NP93</f>
        <v>0</v>
      </c>
      <c r="NQ50" s="109">
        <f>Seniori!NQ93</f>
        <v>0</v>
      </c>
      <c r="NR50" s="109">
        <f>Seniori!NR93</f>
        <v>0</v>
      </c>
      <c r="NS50" s="109">
        <f>Seniori!NS93</f>
        <v>0</v>
      </c>
      <c r="NT50" s="109">
        <f>Seniori!NT93</f>
        <v>0</v>
      </c>
      <c r="NU50" s="109">
        <f>Seniori!NU93</f>
        <v>0</v>
      </c>
      <c r="NV50" s="109">
        <f>Seniori!NV93</f>
        <v>0</v>
      </c>
      <c r="NW50" s="109">
        <f>Seniori!NW93</f>
        <v>0</v>
      </c>
      <c r="NX50" s="109">
        <f>Seniori!NX93</f>
        <v>0</v>
      </c>
      <c r="NY50" s="109">
        <f>Seniori!NY93</f>
        <v>0</v>
      </c>
      <c r="NZ50" s="109">
        <f>Seniori!NZ93</f>
        <v>0</v>
      </c>
      <c r="OA50" s="109">
        <f>Seniori!OA93</f>
        <v>0</v>
      </c>
      <c r="OB50" s="109">
        <f>Seniori!OB93</f>
        <v>0</v>
      </c>
      <c r="OC50" s="109">
        <f>Seniori!OC93</f>
        <v>0</v>
      </c>
      <c r="OD50" s="109">
        <f>Seniori!OD93</f>
        <v>0</v>
      </c>
      <c r="OE50" s="109">
        <f>Seniori!OE93</f>
        <v>0</v>
      </c>
      <c r="OF50" s="109">
        <f>Seniori!OF93</f>
        <v>0</v>
      </c>
      <c r="OG50" s="109">
        <f>Seniori!OG93</f>
        <v>0</v>
      </c>
      <c r="OH50" s="109">
        <f>Seniori!OH93</f>
        <v>0</v>
      </c>
      <c r="OI50" s="109">
        <f>Seniori!OI93</f>
        <v>0</v>
      </c>
      <c r="OJ50" s="109">
        <f>Seniori!OJ93</f>
        <v>0</v>
      </c>
      <c r="OK50" s="109">
        <f>Seniori!OK93</f>
        <v>0</v>
      </c>
      <c r="OL50" s="109">
        <f>Seniori!OL93</f>
        <v>0</v>
      </c>
      <c r="OM50" s="109">
        <f>Seniori!OM93</f>
        <v>0</v>
      </c>
      <c r="ON50" s="109">
        <f>Seniori!ON93</f>
        <v>0</v>
      </c>
      <c r="OO50" s="109">
        <f>Seniori!OO93</f>
        <v>0</v>
      </c>
      <c r="OP50" s="109">
        <f>Seniori!OP93</f>
        <v>0</v>
      </c>
      <c r="OQ50" s="109">
        <f>Seniori!OQ93</f>
        <v>0</v>
      </c>
      <c r="OR50" s="109">
        <f>Seniori!OR93</f>
        <v>0</v>
      </c>
      <c r="OS50" s="109">
        <f>Seniori!OS93</f>
        <v>0</v>
      </c>
      <c r="OT50" s="109">
        <f>Seniori!OT93</f>
        <v>0</v>
      </c>
      <c r="OU50" s="109">
        <f>Seniori!OU93</f>
        <v>0</v>
      </c>
      <c r="OV50" s="109">
        <f>Seniori!OV93</f>
        <v>0</v>
      </c>
      <c r="OW50" s="109">
        <f>Seniori!OW93</f>
        <v>0</v>
      </c>
      <c r="OX50" s="109">
        <f>Seniori!OX93</f>
        <v>0</v>
      </c>
      <c r="OY50" s="109">
        <f>Seniori!OY93</f>
        <v>0</v>
      </c>
      <c r="OZ50" s="109">
        <f>Seniori!OZ93</f>
        <v>0</v>
      </c>
      <c r="PA50" s="109">
        <f>Seniori!PA93</f>
        <v>0</v>
      </c>
      <c r="PB50" s="109">
        <f>Seniori!PB93</f>
        <v>0</v>
      </c>
      <c r="PC50" s="109">
        <f>Seniori!PC93</f>
        <v>0</v>
      </c>
      <c r="PD50" s="109">
        <f>Seniori!PD93</f>
        <v>0</v>
      </c>
      <c r="PE50" s="109">
        <f>Seniori!PE93</f>
        <v>0</v>
      </c>
      <c r="PF50" s="109">
        <f>Seniori!PF93</f>
        <v>0</v>
      </c>
      <c r="PG50" s="109">
        <f>Seniori!PG93</f>
        <v>0</v>
      </c>
      <c r="PH50" s="109">
        <f>Seniori!PH93</f>
        <v>0</v>
      </c>
      <c r="PI50" s="109">
        <f>Seniori!PI93</f>
        <v>0</v>
      </c>
      <c r="PJ50" s="109">
        <f>Seniori!PJ93</f>
        <v>0</v>
      </c>
      <c r="PK50" s="109">
        <f>Seniori!PK93</f>
        <v>0</v>
      </c>
      <c r="PL50" s="109">
        <f>Seniori!PL93</f>
        <v>0</v>
      </c>
      <c r="PM50" s="109">
        <f>Seniori!PM93</f>
        <v>0</v>
      </c>
      <c r="PN50" s="109">
        <f>Seniori!PN93</f>
        <v>0</v>
      </c>
      <c r="PO50" s="109">
        <f>Seniori!PO93</f>
        <v>0</v>
      </c>
      <c r="PP50" s="109">
        <f>Seniori!PP93</f>
        <v>0</v>
      </c>
      <c r="PQ50" s="109">
        <f>Seniori!PQ93</f>
        <v>0</v>
      </c>
      <c r="PR50" s="109">
        <f>Seniori!PR93</f>
        <v>0</v>
      </c>
      <c r="PS50" s="109">
        <f>Seniori!PS93</f>
        <v>0</v>
      </c>
      <c r="PT50" s="109">
        <f>Seniori!PT93</f>
        <v>0</v>
      </c>
      <c r="PU50" s="109">
        <f>Seniori!PU93</f>
        <v>0</v>
      </c>
      <c r="PV50" s="109">
        <f>Seniori!PV93</f>
        <v>0</v>
      </c>
      <c r="PW50" s="109">
        <f>Seniori!PW93</f>
        <v>0</v>
      </c>
      <c r="PX50" s="109">
        <f>Seniori!PX93</f>
        <v>0</v>
      </c>
      <c r="PY50" s="109">
        <f>Seniori!PY93</f>
        <v>0</v>
      </c>
      <c r="PZ50" s="109">
        <f>Seniori!PZ93</f>
        <v>0</v>
      </c>
      <c r="QA50" s="109">
        <f>Seniori!QA93</f>
        <v>0</v>
      </c>
      <c r="QB50" s="109">
        <f>Seniori!QB93</f>
        <v>0</v>
      </c>
      <c r="QC50" s="109">
        <f>Seniori!QC93</f>
        <v>0</v>
      </c>
      <c r="QD50" s="109">
        <f>Seniori!QD93</f>
        <v>0</v>
      </c>
      <c r="QE50" s="109">
        <f>Seniori!QE93</f>
        <v>0</v>
      </c>
      <c r="QF50" s="109">
        <f>Seniori!QF93</f>
        <v>0</v>
      </c>
      <c r="QG50" s="109">
        <f>Seniori!QG93</f>
        <v>0</v>
      </c>
      <c r="QH50" s="109">
        <f>Seniori!QH93</f>
        <v>0</v>
      </c>
      <c r="QI50" s="109">
        <f>Seniori!QI93</f>
        <v>0</v>
      </c>
      <c r="QJ50" s="109">
        <f>Seniori!QJ93</f>
        <v>0</v>
      </c>
      <c r="QK50" s="109">
        <f>Seniori!QK93</f>
        <v>0</v>
      </c>
      <c r="QL50" s="109">
        <f>Seniori!QL93</f>
        <v>0</v>
      </c>
      <c r="QM50" s="109">
        <f>Seniori!QM93</f>
        <v>0</v>
      </c>
      <c r="QN50" s="109">
        <f>Seniori!QN93</f>
        <v>0</v>
      </c>
      <c r="QO50" s="109">
        <f>Seniori!QO93</f>
        <v>0</v>
      </c>
      <c r="QP50" s="109">
        <f>Seniori!QP93</f>
        <v>0</v>
      </c>
      <c r="QQ50" s="109">
        <f>Seniori!QQ93</f>
        <v>0</v>
      </c>
      <c r="QR50" s="109">
        <f>Seniori!QR93</f>
        <v>0</v>
      </c>
      <c r="QS50" s="109">
        <f>Seniori!QS93</f>
        <v>0</v>
      </c>
      <c r="QT50" s="109">
        <f>Seniori!QT93</f>
        <v>0</v>
      </c>
      <c r="QU50" s="109">
        <f>Seniori!QU93</f>
        <v>0</v>
      </c>
      <c r="QV50" s="109">
        <f>Seniori!QV93</f>
        <v>0</v>
      </c>
      <c r="QW50" s="109">
        <f>Seniori!QW93</f>
        <v>0</v>
      </c>
      <c r="QX50" s="109">
        <f>Seniori!QX93</f>
        <v>0</v>
      </c>
      <c r="QY50" s="109">
        <f>Seniori!QY93</f>
        <v>0</v>
      </c>
      <c r="QZ50" s="109">
        <f>Seniori!QZ93</f>
        <v>0</v>
      </c>
      <c r="RA50" s="109">
        <f>Seniori!RA93</f>
        <v>0</v>
      </c>
      <c r="RB50" s="109">
        <f>Seniori!RB93</f>
        <v>0</v>
      </c>
      <c r="RC50" s="109">
        <f>Seniori!RC93</f>
        <v>0</v>
      </c>
      <c r="RD50" s="109">
        <f>Seniori!RD93</f>
        <v>0</v>
      </c>
      <c r="RE50" s="109">
        <f>Seniori!RE93</f>
        <v>0</v>
      </c>
      <c r="RF50" s="109">
        <f>Seniori!RF93</f>
        <v>0</v>
      </c>
      <c r="RG50" s="109">
        <f>Seniori!RG93</f>
        <v>0</v>
      </c>
      <c r="RH50" s="109">
        <f>Seniori!RH93</f>
        <v>0</v>
      </c>
      <c r="RI50" s="109">
        <f>Seniori!RI93</f>
        <v>0</v>
      </c>
      <c r="RJ50" s="109">
        <f>Seniori!RJ93</f>
        <v>0</v>
      </c>
      <c r="RK50" s="109">
        <f>Seniori!RK93</f>
        <v>0</v>
      </c>
      <c r="RL50" s="109">
        <f>Seniori!RL93</f>
        <v>0</v>
      </c>
      <c r="RM50" s="109">
        <f>Seniori!RM93</f>
        <v>0</v>
      </c>
      <c r="RN50" s="109">
        <f>Seniori!RN93</f>
        <v>0</v>
      </c>
      <c r="RO50" s="109">
        <f>Seniori!RO93</f>
        <v>0</v>
      </c>
      <c r="RP50" s="109">
        <f>Seniori!RP93</f>
        <v>0</v>
      </c>
      <c r="RQ50" s="109">
        <f>Seniori!RQ93</f>
        <v>0</v>
      </c>
      <c r="RR50" s="109">
        <f>Seniori!RR93</f>
        <v>0</v>
      </c>
      <c r="RS50" s="109">
        <f>Seniori!RS93</f>
        <v>0</v>
      </c>
      <c r="RT50" s="109">
        <f>Seniori!RT93</f>
        <v>0</v>
      </c>
      <c r="RU50" s="109">
        <f>Seniori!RU93</f>
        <v>0</v>
      </c>
      <c r="RV50" s="109">
        <f>Seniori!RV93</f>
        <v>0</v>
      </c>
      <c r="RW50" s="109">
        <f>Seniori!RW93</f>
        <v>0</v>
      </c>
      <c r="RX50" s="109">
        <f>Seniori!RX93</f>
        <v>0</v>
      </c>
      <c r="RY50" s="109">
        <f>Seniori!RY93</f>
        <v>0</v>
      </c>
      <c r="RZ50" s="109">
        <f>Seniori!RZ93</f>
        <v>0</v>
      </c>
      <c r="SA50" s="109">
        <f>Seniori!SA93</f>
        <v>0</v>
      </c>
      <c r="SB50" s="109">
        <f>Seniori!SB93</f>
        <v>0</v>
      </c>
      <c r="SC50" s="109">
        <f>Seniori!SC93</f>
        <v>0</v>
      </c>
      <c r="SD50" s="109">
        <f>Seniori!SD93</f>
        <v>0</v>
      </c>
      <c r="SE50" s="109">
        <f>Seniori!SE93</f>
        <v>0</v>
      </c>
      <c r="SF50" s="109">
        <f>Seniori!SF93</f>
        <v>0</v>
      </c>
      <c r="SG50" s="109">
        <f>Seniori!SG93</f>
        <v>0</v>
      </c>
      <c r="SH50" s="109">
        <f>Seniori!SH93</f>
        <v>0</v>
      </c>
      <c r="SI50" s="109">
        <f>Seniori!SI93</f>
        <v>0</v>
      </c>
      <c r="SJ50" s="109">
        <f>Seniori!SJ93</f>
        <v>0</v>
      </c>
      <c r="SK50" s="109">
        <f>Seniori!SK93</f>
        <v>0</v>
      </c>
      <c r="SL50" s="109">
        <f>Seniori!SL93</f>
        <v>0</v>
      </c>
      <c r="SM50" s="109">
        <f>Seniori!SM93</f>
        <v>0</v>
      </c>
      <c r="SN50" s="109">
        <f>Seniori!SN93</f>
        <v>0</v>
      </c>
      <c r="SO50" s="109">
        <f>Seniori!SO93</f>
        <v>0</v>
      </c>
      <c r="SP50" s="109">
        <f>Seniori!SP93</f>
        <v>0</v>
      </c>
      <c r="SQ50" s="109">
        <f>Seniori!SQ93</f>
        <v>0</v>
      </c>
      <c r="SR50" s="109">
        <f>Seniori!SR93</f>
        <v>0</v>
      </c>
      <c r="SS50" s="109">
        <f>Seniori!SS93</f>
        <v>0</v>
      </c>
      <c r="ST50" s="109">
        <f>Seniori!ST93</f>
        <v>0</v>
      </c>
      <c r="SU50" s="109">
        <f>Seniori!SU93</f>
        <v>0</v>
      </c>
      <c r="SV50" s="109">
        <f>Seniori!SV93</f>
        <v>0</v>
      </c>
      <c r="SW50" s="109">
        <f>Seniori!SW93</f>
        <v>0</v>
      </c>
      <c r="SX50" s="109">
        <f>Seniori!SX93</f>
        <v>0</v>
      </c>
      <c r="SY50" s="109">
        <f>Seniori!SY93</f>
        <v>0</v>
      </c>
      <c r="SZ50" s="109">
        <f>Seniori!SZ93</f>
        <v>0</v>
      </c>
      <c r="TA50" s="109">
        <f>Seniori!TA93</f>
        <v>0</v>
      </c>
      <c r="TB50" s="109">
        <f>Seniori!TB93</f>
        <v>0</v>
      </c>
    </row>
    <row r="51" spans="1:522" s="10" customFormat="1" ht="18" customHeight="1" x14ac:dyDescent="0.2">
      <c r="A51" s="12"/>
      <c r="B51" s="11" t="s">
        <v>725</v>
      </c>
      <c r="C51" s="1"/>
      <c r="D51" s="1">
        <v>2018</v>
      </c>
      <c r="E51" s="4" t="s">
        <v>9</v>
      </c>
      <c r="F51" s="9">
        <v>697</v>
      </c>
      <c r="G51" s="9" t="s">
        <v>129</v>
      </c>
      <c r="H51" s="4" t="s">
        <v>11</v>
      </c>
      <c r="I51" s="1"/>
      <c r="J51" s="33"/>
      <c r="K51" s="109">
        <f>Seniori!K60</f>
        <v>0</v>
      </c>
      <c r="L51" s="109">
        <f>Seniori!L60</f>
        <v>0</v>
      </c>
      <c r="M51" s="109">
        <f>Seniori!M60</f>
        <v>0</v>
      </c>
      <c r="N51" s="109">
        <f>Seniori!N60</f>
        <v>0</v>
      </c>
      <c r="O51" s="109">
        <f>Seniori!O60</f>
        <v>0</v>
      </c>
      <c r="P51" s="109">
        <f>Seniori!P60</f>
        <v>0</v>
      </c>
      <c r="Q51" s="109">
        <f>Seniori!Q60</f>
        <v>0</v>
      </c>
      <c r="R51" s="109">
        <f>Seniori!R60</f>
        <v>0</v>
      </c>
      <c r="S51" s="109">
        <f>Seniori!S60</f>
        <v>0</v>
      </c>
      <c r="T51" s="109">
        <f>Seniori!T60</f>
        <v>0</v>
      </c>
      <c r="U51" s="109">
        <f>Seniori!U60</f>
        <v>0</v>
      </c>
      <c r="V51" s="109">
        <f>Seniori!V60</f>
        <v>0</v>
      </c>
      <c r="W51" s="109">
        <f>Seniori!W60</f>
        <v>0</v>
      </c>
      <c r="X51" s="109">
        <f>Seniori!X60</f>
        <v>0</v>
      </c>
      <c r="Y51" s="109">
        <f>Seniori!Y60</f>
        <v>0</v>
      </c>
      <c r="Z51" s="109">
        <f>Seniori!Z60</f>
        <v>0</v>
      </c>
      <c r="AA51" s="109">
        <f>Seniori!AA60</f>
        <v>0</v>
      </c>
      <c r="AB51" s="109">
        <f>Seniori!AB60</f>
        <v>0</v>
      </c>
      <c r="AC51" s="109">
        <f>Seniori!AC60</f>
        <v>0</v>
      </c>
      <c r="AD51" s="109">
        <f>Seniori!AD60</f>
        <v>0</v>
      </c>
      <c r="AE51" s="109">
        <f>Seniori!AE60</f>
        <v>0</v>
      </c>
      <c r="AF51" s="109">
        <f>Seniori!AF60</f>
        <v>0</v>
      </c>
      <c r="AG51" s="109">
        <f>Seniori!AG60</f>
        <v>0</v>
      </c>
      <c r="AH51" s="109">
        <f>Seniori!AH60</f>
        <v>0</v>
      </c>
      <c r="AI51" s="109">
        <f>Seniori!AI60</f>
        <v>0</v>
      </c>
      <c r="AJ51" s="109">
        <f>Seniori!AJ60</f>
        <v>0</v>
      </c>
      <c r="AK51" s="109">
        <f>Seniori!AK60</f>
        <v>0</v>
      </c>
      <c r="AL51" s="109">
        <f>Seniori!AL60</f>
        <v>0</v>
      </c>
      <c r="AM51" s="109">
        <f>Seniori!AM60</f>
        <v>0</v>
      </c>
      <c r="AN51" s="109">
        <f>Seniori!AN60</f>
        <v>0</v>
      </c>
      <c r="AO51" s="109">
        <f>Seniori!AO60</f>
        <v>0</v>
      </c>
      <c r="AP51" s="109">
        <f>Seniori!AP60</f>
        <v>0</v>
      </c>
      <c r="AQ51" s="109">
        <f>Seniori!AQ60</f>
        <v>0</v>
      </c>
      <c r="AR51" s="109">
        <f>Seniori!AR60</f>
        <v>0</v>
      </c>
      <c r="AS51" s="109">
        <f>Seniori!AS60</f>
        <v>0</v>
      </c>
      <c r="AT51" s="109">
        <f>Seniori!AT60</f>
        <v>0</v>
      </c>
      <c r="AU51" s="109">
        <f>Seniori!AU60</f>
        <v>0</v>
      </c>
      <c r="AV51" s="109">
        <f>Seniori!AV60</f>
        <v>0</v>
      </c>
      <c r="AW51" s="109">
        <f>Seniori!AW60</f>
        <v>0</v>
      </c>
      <c r="AX51" s="109">
        <f>Seniori!AX60</f>
        <v>0</v>
      </c>
      <c r="AY51" s="109">
        <f>Seniori!AY60</f>
        <v>0</v>
      </c>
      <c r="AZ51" s="109">
        <f>Seniori!AZ60</f>
        <v>0</v>
      </c>
      <c r="BA51" s="109">
        <f>Seniori!BA60</f>
        <v>0</v>
      </c>
      <c r="BB51" s="109">
        <f>Seniori!BB60</f>
        <v>0</v>
      </c>
      <c r="BC51" s="109">
        <f>Seniori!BC60</f>
        <v>0</v>
      </c>
      <c r="BD51" s="109">
        <f>Seniori!BD60</f>
        <v>0</v>
      </c>
      <c r="BE51" s="109">
        <f>Seniori!BE60</f>
        <v>0</v>
      </c>
      <c r="BF51" s="109">
        <f>Seniori!BF60</f>
        <v>0</v>
      </c>
      <c r="BG51" s="109">
        <f>Seniori!BG60</f>
        <v>0</v>
      </c>
      <c r="BH51" s="109">
        <f>Seniori!BH60</f>
        <v>0</v>
      </c>
      <c r="BI51" s="109">
        <f>Seniori!BI60</f>
        <v>0</v>
      </c>
      <c r="BJ51" s="109">
        <f>Seniori!BJ60</f>
        <v>0</v>
      </c>
      <c r="BK51" s="109">
        <f>Seniori!BK60</f>
        <v>0</v>
      </c>
      <c r="BL51" s="109">
        <f>Seniori!BL60</f>
        <v>0</v>
      </c>
      <c r="BM51" s="109">
        <f>Seniori!BM60</f>
        <v>0</v>
      </c>
      <c r="BN51" s="109">
        <f>Seniori!BN60</f>
        <v>0</v>
      </c>
      <c r="BO51" s="109">
        <f>Seniori!BO60</f>
        <v>0</v>
      </c>
      <c r="BP51" s="109">
        <f>Seniori!BP60</f>
        <v>0</v>
      </c>
      <c r="BQ51" s="109">
        <f>Seniori!BQ60</f>
        <v>0</v>
      </c>
      <c r="BR51" s="109">
        <f>Seniori!BR60</f>
        <v>0</v>
      </c>
      <c r="BS51" s="109">
        <f>Seniori!BS60</f>
        <v>0</v>
      </c>
      <c r="BT51" s="109">
        <f>Seniori!BT60</f>
        <v>0</v>
      </c>
      <c r="BU51" s="109">
        <f>Seniori!BU60</f>
        <v>0</v>
      </c>
      <c r="BV51" s="109">
        <f>Seniori!BV60</f>
        <v>0</v>
      </c>
      <c r="BW51" s="109">
        <f>Seniori!BW60</f>
        <v>0</v>
      </c>
      <c r="BX51" s="109">
        <f>Seniori!BX60</f>
        <v>0</v>
      </c>
      <c r="BY51" s="109">
        <f>Seniori!BY60</f>
        <v>0</v>
      </c>
      <c r="BZ51" s="109">
        <f>Seniori!BZ60</f>
        <v>0</v>
      </c>
      <c r="CA51" s="109">
        <f>Seniori!CA60</f>
        <v>0</v>
      </c>
      <c r="CB51" s="109">
        <f>Seniori!CB60</f>
        <v>0</v>
      </c>
      <c r="CC51" s="109">
        <f>Seniori!CC60</f>
        <v>0</v>
      </c>
      <c r="CD51" s="109">
        <f>Seniori!CD60</f>
        <v>0</v>
      </c>
      <c r="CE51" s="109">
        <f>Seniori!CE60</f>
        <v>0</v>
      </c>
      <c r="CF51" s="109">
        <f>Seniori!CF60</f>
        <v>0</v>
      </c>
      <c r="CG51" s="109">
        <f>Seniori!CG60</f>
        <v>0</v>
      </c>
      <c r="CH51" s="109">
        <f>Seniori!CH60</f>
        <v>0</v>
      </c>
      <c r="CI51" s="109">
        <f>Seniori!CI60</f>
        <v>0</v>
      </c>
      <c r="CJ51" s="109">
        <f>Seniori!CJ60</f>
        <v>0</v>
      </c>
      <c r="CK51" s="109">
        <f>Seniori!CK60</f>
        <v>0</v>
      </c>
      <c r="CL51" s="109">
        <f>Seniori!CL60</f>
        <v>0</v>
      </c>
      <c r="CM51" s="109">
        <f>Seniori!CM60</f>
        <v>0</v>
      </c>
      <c r="CN51" s="109">
        <f>Seniori!CN60</f>
        <v>0</v>
      </c>
      <c r="CO51" s="109">
        <f>Seniori!CO60</f>
        <v>0</v>
      </c>
      <c r="CP51" s="109">
        <f>Seniori!CP60</f>
        <v>0</v>
      </c>
      <c r="CQ51" s="109">
        <f>Seniori!CQ60</f>
        <v>0</v>
      </c>
      <c r="CR51" s="109">
        <f>Seniori!CR60</f>
        <v>0</v>
      </c>
      <c r="CS51" s="109">
        <f>Seniori!CS60</f>
        <v>0</v>
      </c>
      <c r="CT51" s="109">
        <f>Seniori!CT60</f>
        <v>0</v>
      </c>
      <c r="CU51" s="109">
        <f>Seniori!CU60</f>
        <v>0</v>
      </c>
      <c r="CV51" s="109">
        <f>Seniori!CV60</f>
        <v>0</v>
      </c>
      <c r="CW51" s="109">
        <f>Seniori!CW60</f>
        <v>0</v>
      </c>
      <c r="CX51" s="109">
        <f>Seniori!CX60</f>
        <v>0</v>
      </c>
      <c r="CY51" s="109">
        <f>Seniori!CY60</f>
        <v>0</v>
      </c>
      <c r="CZ51" s="109">
        <f>Seniori!CZ60</f>
        <v>0</v>
      </c>
      <c r="DA51" s="109">
        <f>Seniori!DA60</f>
        <v>0</v>
      </c>
      <c r="DB51" s="109">
        <f>Seniori!DB60</f>
        <v>0</v>
      </c>
      <c r="DC51" s="109">
        <f>Seniori!DC60</f>
        <v>0</v>
      </c>
      <c r="DD51" s="109">
        <f>Seniori!DD60</f>
        <v>0</v>
      </c>
      <c r="DE51" s="109">
        <f>Seniori!DE60</f>
        <v>0</v>
      </c>
      <c r="DF51" s="109">
        <f>Seniori!DF60</f>
        <v>0</v>
      </c>
      <c r="DG51" s="109">
        <f>Seniori!DG60</f>
        <v>0</v>
      </c>
      <c r="DH51" s="109">
        <f>Seniori!DH60</f>
        <v>0</v>
      </c>
      <c r="DI51" s="109">
        <f>Seniori!DI60</f>
        <v>0</v>
      </c>
      <c r="DJ51" s="109">
        <f>Seniori!DJ60</f>
        <v>0</v>
      </c>
      <c r="DK51" s="109">
        <f>Seniori!DK60</f>
        <v>0</v>
      </c>
      <c r="DL51" s="109">
        <f>Seniori!DL60</f>
        <v>0</v>
      </c>
      <c r="DM51" s="109">
        <f>Seniori!DM60</f>
        <v>0</v>
      </c>
      <c r="DN51" s="109">
        <f>Seniori!DN60</f>
        <v>0</v>
      </c>
      <c r="DO51" s="109">
        <f>Seniori!DO60</f>
        <v>0</v>
      </c>
      <c r="DP51" s="109">
        <f>Seniori!DP60</f>
        <v>0</v>
      </c>
      <c r="DQ51" s="109">
        <f>Seniori!DQ60</f>
        <v>0</v>
      </c>
      <c r="DR51" s="109">
        <f>Seniori!DR60</f>
        <v>0</v>
      </c>
      <c r="DS51" s="109">
        <f>Seniori!DS60</f>
        <v>0</v>
      </c>
      <c r="DT51" s="109">
        <f>Seniori!DT60</f>
        <v>0</v>
      </c>
      <c r="DU51" s="109">
        <f>Seniori!DU60</f>
        <v>0</v>
      </c>
      <c r="DV51" s="109">
        <f>Seniori!DV60</f>
        <v>0</v>
      </c>
      <c r="DW51" s="109">
        <f>Seniori!DW60</f>
        <v>0</v>
      </c>
      <c r="DX51" s="109">
        <f>Seniori!DX60</f>
        <v>0</v>
      </c>
      <c r="DY51" s="109">
        <f>Seniori!DY60</f>
        <v>0</v>
      </c>
      <c r="DZ51" s="109">
        <f>Seniori!DZ60</f>
        <v>0</v>
      </c>
      <c r="EA51" s="109">
        <f>Seniori!EA60</f>
        <v>0</v>
      </c>
      <c r="EB51" s="109">
        <f>Seniori!EB60</f>
        <v>0</v>
      </c>
      <c r="EC51" s="109">
        <f>Seniori!EC60</f>
        <v>0</v>
      </c>
      <c r="ED51" s="109">
        <f>Seniori!ED60</f>
        <v>0</v>
      </c>
      <c r="EE51" s="109">
        <f>Seniori!EE60</f>
        <v>0</v>
      </c>
      <c r="EF51" s="109">
        <f>Seniori!EF60</f>
        <v>0</v>
      </c>
      <c r="EG51" s="109">
        <f>Seniori!EG60</f>
        <v>0</v>
      </c>
      <c r="EH51" s="109">
        <f>Seniori!EH60</f>
        <v>0</v>
      </c>
      <c r="EI51" s="109">
        <f>Seniori!EI60</f>
        <v>0</v>
      </c>
      <c r="EJ51" s="109">
        <f>Seniori!EJ60</f>
        <v>0</v>
      </c>
      <c r="EK51" s="109">
        <f>Seniori!EK60</f>
        <v>0</v>
      </c>
      <c r="EL51" s="109">
        <f>Seniori!EL60</f>
        <v>0</v>
      </c>
      <c r="EM51" s="109">
        <f>Seniori!EM60</f>
        <v>0</v>
      </c>
      <c r="EN51" s="109">
        <f>Seniori!EN60</f>
        <v>0</v>
      </c>
      <c r="EO51" s="109">
        <f>Seniori!EO60</f>
        <v>0</v>
      </c>
      <c r="EP51" s="109">
        <f>Seniori!EP60</f>
        <v>0</v>
      </c>
      <c r="EQ51" s="109">
        <f>Seniori!EQ60</f>
        <v>0</v>
      </c>
      <c r="ER51" s="109">
        <f>Seniori!ER60</f>
        <v>0</v>
      </c>
      <c r="ES51" s="109">
        <f>Seniori!ES60</f>
        <v>0</v>
      </c>
      <c r="ET51" s="109">
        <f>Seniori!ET60</f>
        <v>0</v>
      </c>
      <c r="EU51" s="109">
        <f>Seniori!EU60</f>
        <v>0</v>
      </c>
      <c r="EV51" s="109">
        <f>Seniori!EV60</f>
        <v>0</v>
      </c>
      <c r="EW51" s="109">
        <f>Seniori!EW60</f>
        <v>0</v>
      </c>
      <c r="EX51" s="109">
        <f>Seniori!EX60</f>
        <v>0</v>
      </c>
      <c r="EY51" s="109">
        <f>Seniori!EY60</f>
        <v>0</v>
      </c>
      <c r="EZ51" s="109">
        <f>Seniori!EZ60</f>
        <v>0</v>
      </c>
      <c r="FA51" s="109">
        <f>Seniori!FA60</f>
        <v>0</v>
      </c>
      <c r="FB51" s="109">
        <f>Seniori!FB60</f>
        <v>0</v>
      </c>
      <c r="FC51" s="109">
        <f>Seniori!FC60</f>
        <v>0</v>
      </c>
      <c r="FD51" s="109">
        <f>Seniori!FD60</f>
        <v>0</v>
      </c>
      <c r="FE51" s="109">
        <f>Seniori!FE60</f>
        <v>0</v>
      </c>
      <c r="FF51" s="109">
        <f>Seniori!FF60</f>
        <v>0</v>
      </c>
      <c r="FG51" s="109">
        <f>Seniori!FG60</f>
        <v>0</v>
      </c>
      <c r="FH51" s="109">
        <f>Seniori!FH60</f>
        <v>0</v>
      </c>
      <c r="FI51" s="109">
        <f>Seniori!FI60</f>
        <v>0</v>
      </c>
      <c r="FJ51" s="109">
        <f>Seniori!FJ60</f>
        <v>0</v>
      </c>
      <c r="FK51" s="109">
        <f>Seniori!FK60</f>
        <v>0</v>
      </c>
      <c r="FL51" s="109">
        <f>Seniori!FL60</f>
        <v>0</v>
      </c>
      <c r="FM51" s="109">
        <f>Seniori!FM60</f>
        <v>0</v>
      </c>
      <c r="FN51" s="109">
        <f>Seniori!FN60</f>
        <v>0</v>
      </c>
      <c r="FO51" s="109">
        <f>Seniori!FO60</f>
        <v>0</v>
      </c>
      <c r="FP51" s="109">
        <f>Seniori!FP60</f>
        <v>0</v>
      </c>
      <c r="FQ51" s="109">
        <f>Seniori!FQ60</f>
        <v>0</v>
      </c>
      <c r="FR51" s="109">
        <f>Seniori!FR60</f>
        <v>0</v>
      </c>
      <c r="FS51" s="109">
        <f>Seniori!FS60</f>
        <v>0</v>
      </c>
      <c r="FT51" s="109">
        <f>Seniori!FT60</f>
        <v>0</v>
      </c>
      <c r="FU51" s="109">
        <f>Seniori!FU60</f>
        <v>0</v>
      </c>
      <c r="FV51" s="109">
        <f>Seniori!FV60</f>
        <v>0</v>
      </c>
      <c r="FW51" s="109">
        <f>Seniori!FW60</f>
        <v>0</v>
      </c>
      <c r="FX51" s="109">
        <f>Seniori!FX60</f>
        <v>0</v>
      </c>
      <c r="FY51" s="109">
        <f>Seniori!FY60</f>
        <v>0</v>
      </c>
      <c r="FZ51" s="109">
        <f>Seniori!FZ60</f>
        <v>0</v>
      </c>
      <c r="GA51" s="109">
        <f>Seniori!GA60</f>
        <v>0</v>
      </c>
      <c r="GB51" s="109">
        <f>Seniori!GB60</f>
        <v>0</v>
      </c>
      <c r="GC51" s="109">
        <f>Seniori!GC60</f>
        <v>0</v>
      </c>
      <c r="GD51" s="109">
        <f>Seniori!GD60</f>
        <v>0</v>
      </c>
      <c r="GE51" s="109">
        <f>Seniori!GE60</f>
        <v>0</v>
      </c>
      <c r="GF51" s="109">
        <f>Seniori!GF60</f>
        <v>0</v>
      </c>
      <c r="GG51" s="109">
        <f>Seniori!GG60</f>
        <v>0</v>
      </c>
      <c r="GH51" s="109">
        <f>Seniori!GH60</f>
        <v>0</v>
      </c>
      <c r="GI51" s="109">
        <f>Seniori!GI60</f>
        <v>0</v>
      </c>
      <c r="GJ51" s="109">
        <f>Seniori!GJ60</f>
        <v>0</v>
      </c>
      <c r="GK51" s="109">
        <f>Seniori!GK60</f>
        <v>0</v>
      </c>
      <c r="GL51" s="109">
        <f>Seniori!GL60</f>
        <v>0</v>
      </c>
      <c r="GM51" s="109">
        <f>Seniori!GM60</f>
        <v>0</v>
      </c>
      <c r="GN51" s="109">
        <f>Seniori!GN60</f>
        <v>0</v>
      </c>
      <c r="GO51" s="109">
        <f>Seniori!GO60</f>
        <v>0</v>
      </c>
      <c r="GP51" s="109">
        <f>Seniori!GP60</f>
        <v>0</v>
      </c>
      <c r="GQ51" s="109">
        <f>Seniori!GQ60</f>
        <v>0</v>
      </c>
      <c r="GR51" s="109">
        <f>Seniori!GR60</f>
        <v>0</v>
      </c>
      <c r="GS51" s="109">
        <f>Seniori!GS60</f>
        <v>0</v>
      </c>
      <c r="GT51" s="109">
        <f>Seniori!GT60</f>
        <v>0</v>
      </c>
      <c r="GU51" s="109">
        <f>Seniori!GU60</f>
        <v>0</v>
      </c>
      <c r="GV51" s="109">
        <f>Seniori!GV60</f>
        <v>0</v>
      </c>
      <c r="GW51" s="109">
        <f>Seniori!GW60</f>
        <v>0</v>
      </c>
      <c r="GX51" s="109">
        <f>Seniori!GX60</f>
        <v>0</v>
      </c>
      <c r="GY51" s="109">
        <f>Seniori!GY60</f>
        <v>0</v>
      </c>
      <c r="GZ51" s="109">
        <f>Seniori!GZ60</f>
        <v>0</v>
      </c>
      <c r="HA51" s="109">
        <f>Seniori!HA60</f>
        <v>0</v>
      </c>
      <c r="HB51" s="109">
        <f>Seniori!HB60</f>
        <v>0</v>
      </c>
      <c r="HC51" s="109">
        <f>Seniori!HC60</f>
        <v>0</v>
      </c>
      <c r="HD51" s="109">
        <f>Seniori!HD60</f>
        <v>0</v>
      </c>
      <c r="HE51" s="109">
        <f>Seniori!HE60</f>
        <v>0</v>
      </c>
      <c r="HF51" s="109">
        <f>Seniori!HF60</f>
        <v>0</v>
      </c>
      <c r="HG51" s="109">
        <f>Seniori!HG60</f>
        <v>0</v>
      </c>
      <c r="HH51" s="109">
        <f>Seniori!HH60</f>
        <v>0</v>
      </c>
      <c r="HI51" s="109">
        <f>Seniori!HI60</f>
        <v>0</v>
      </c>
      <c r="HJ51" s="109">
        <f>Seniori!HJ60</f>
        <v>0</v>
      </c>
      <c r="HK51" s="109">
        <f>Seniori!HK60</f>
        <v>0</v>
      </c>
      <c r="HL51" s="109">
        <f>Seniori!HL60</f>
        <v>0</v>
      </c>
      <c r="HM51" s="109">
        <f>Seniori!HM60</f>
        <v>0</v>
      </c>
      <c r="HN51" s="109">
        <f>Seniori!HN60</f>
        <v>0</v>
      </c>
      <c r="HO51" s="109">
        <f>Seniori!HO60</f>
        <v>0</v>
      </c>
      <c r="HP51" s="109">
        <f>Seniori!HP60</f>
        <v>0</v>
      </c>
      <c r="HQ51" s="109">
        <f>Seniori!HQ60</f>
        <v>0</v>
      </c>
      <c r="HR51" s="109">
        <f>Seniori!HR60</f>
        <v>0</v>
      </c>
      <c r="HS51" s="109">
        <f>Seniori!HS60</f>
        <v>0</v>
      </c>
      <c r="HT51" s="109">
        <f>Seniori!HT60</f>
        <v>0</v>
      </c>
      <c r="HU51" s="109">
        <f>Seniori!HU60</f>
        <v>0</v>
      </c>
      <c r="HV51" s="109">
        <f>Seniori!HV60</f>
        <v>0</v>
      </c>
      <c r="HW51" s="109">
        <f>Seniori!HW60</f>
        <v>0</v>
      </c>
      <c r="HX51" s="109">
        <f>Seniori!HX60</f>
        <v>0</v>
      </c>
      <c r="HY51" s="109">
        <f>Seniori!HY60</f>
        <v>0</v>
      </c>
      <c r="HZ51" s="109">
        <f>Seniori!HZ60</f>
        <v>0</v>
      </c>
      <c r="IA51" s="109">
        <f>Seniori!IA60</f>
        <v>0</v>
      </c>
      <c r="IB51" s="109">
        <f>Seniori!IB60</f>
        <v>0</v>
      </c>
      <c r="IC51" s="109">
        <f>Seniori!IC60</f>
        <v>0</v>
      </c>
      <c r="ID51" s="109">
        <f>Seniori!ID60</f>
        <v>0</v>
      </c>
      <c r="IE51" s="109">
        <f>Seniori!IE60</f>
        <v>0</v>
      </c>
      <c r="IF51" s="109">
        <f>Seniori!IF60</f>
        <v>0</v>
      </c>
      <c r="IG51" s="109">
        <f>Seniori!IG60</f>
        <v>0</v>
      </c>
      <c r="IH51" s="109">
        <f>Seniori!IH60</f>
        <v>0</v>
      </c>
      <c r="II51" s="109">
        <f>Seniori!II60</f>
        <v>0</v>
      </c>
      <c r="IJ51" s="109">
        <f>Seniori!IJ60</f>
        <v>0</v>
      </c>
      <c r="IK51" s="109">
        <f>Seniori!IK60</f>
        <v>0</v>
      </c>
      <c r="IL51" s="109">
        <f>Seniori!IL60</f>
        <v>0</v>
      </c>
      <c r="IM51" s="109">
        <f>Seniori!IM60</f>
        <v>0</v>
      </c>
      <c r="IN51" s="109">
        <f>Seniori!IN60</f>
        <v>0</v>
      </c>
      <c r="IO51" s="109">
        <f>Seniori!IO60</f>
        <v>0</v>
      </c>
      <c r="IP51" s="109">
        <f>Seniori!IP60</f>
        <v>0</v>
      </c>
      <c r="IQ51" s="109">
        <f>Seniori!IQ60</f>
        <v>0</v>
      </c>
      <c r="IR51" s="109">
        <f>Seniori!IR60</f>
        <v>0</v>
      </c>
      <c r="IS51" s="109">
        <f>Seniori!IS60</f>
        <v>0</v>
      </c>
      <c r="IT51" s="109">
        <f>Seniori!IT60</f>
        <v>0</v>
      </c>
      <c r="IU51" s="109">
        <f>Seniori!IU60</f>
        <v>0</v>
      </c>
      <c r="IV51" s="109">
        <f>Seniori!IV60</f>
        <v>0</v>
      </c>
      <c r="IW51" s="109">
        <f>Seniori!IW60</f>
        <v>0</v>
      </c>
      <c r="IX51" s="109">
        <f>Seniori!IX60</f>
        <v>0</v>
      </c>
      <c r="IY51" s="109">
        <f>Seniori!IY60</f>
        <v>0</v>
      </c>
      <c r="IZ51" s="109">
        <f>Seniori!IZ60</f>
        <v>0</v>
      </c>
      <c r="JA51" s="109">
        <f>Seniori!JA60</f>
        <v>0</v>
      </c>
      <c r="JB51" s="109">
        <f>Seniori!JB60</f>
        <v>0</v>
      </c>
      <c r="JC51" s="109">
        <f>Seniori!JC60</f>
        <v>0</v>
      </c>
      <c r="JD51" s="109">
        <f>Seniori!JD60</f>
        <v>0</v>
      </c>
      <c r="JE51" s="109">
        <f>Seniori!JE60</f>
        <v>0</v>
      </c>
      <c r="JF51" s="109">
        <f>Seniori!JF60</f>
        <v>0</v>
      </c>
      <c r="JG51" s="109">
        <f>Seniori!JG60</f>
        <v>0</v>
      </c>
      <c r="JH51" s="109">
        <f>Seniori!JH60</f>
        <v>0</v>
      </c>
      <c r="JI51" s="109">
        <f>Seniori!JI60</f>
        <v>0</v>
      </c>
      <c r="JJ51" s="109">
        <f>Seniori!JJ60</f>
        <v>0</v>
      </c>
      <c r="JK51" s="109">
        <f>Seniori!JK60</f>
        <v>0</v>
      </c>
      <c r="JL51" s="109">
        <f>Seniori!JL60</f>
        <v>0</v>
      </c>
      <c r="JM51" s="109">
        <f>Seniori!JM60</f>
        <v>16.5</v>
      </c>
      <c r="JN51" s="109">
        <f>Seniori!JN60</f>
        <v>0</v>
      </c>
      <c r="JO51" s="109">
        <f>Seniori!JO60</f>
        <v>0</v>
      </c>
      <c r="JP51" s="109">
        <f>Seniori!JP60</f>
        <v>0</v>
      </c>
      <c r="JQ51" s="109">
        <f>Seniori!JQ60</f>
        <v>0</v>
      </c>
      <c r="JR51" s="109"/>
      <c r="JS51" s="109">
        <f>Seniori!JS60</f>
        <v>0</v>
      </c>
      <c r="JT51" s="109">
        <f>Seniori!JT60</f>
        <v>0</v>
      </c>
      <c r="JU51" s="109">
        <f>Seniori!JU60</f>
        <v>0</v>
      </c>
      <c r="JV51" s="109">
        <f>Seniori!JV60</f>
        <v>0</v>
      </c>
      <c r="JW51" s="109">
        <f>Seniori!JW60</f>
        <v>0</v>
      </c>
      <c r="JX51" s="109">
        <f>Seniori!JX60</f>
        <v>0</v>
      </c>
      <c r="JY51" s="109">
        <f>Seniori!JY60</f>
        <v>0</v>
      </c>
      <c r="JZ51" s="109">
        <f>Seniori!JZ60</f>
        <v>0</v>
      </c>
      <c r="KA51" s="109">
        <f>Seniori!KA60</f>
        <v>0</v>
      </c>
      <c r="KB51" s="109">
        <f>Seniori!KB60</f>
        <v>0</v>
      </c>
      <c r="KC51" s="109">
        <f>Seniori!KC60</f>
        <v>0</v>
      </c>
      <c r="KD51" s="109">
        <f>Seniori!KD60</f>
        <v>0</v>
      </c>
      <c r="KE51" s="109">
        <f>Seniori!KE60</f>
        <v>0</v>
      </c>
      <c r="KF51" s="109">
        <f>Seniori!KF60</f>
        <v>0</v>
      </c>
      <c r="KG51" s="109">
        <f>Seniori!KG60</f>
        <v>0</v>
      </c>
      <c r="KH51" s="109">
        <f>Seniori!KH60</f>
        <v>0</v>
      </c>
      <c r="KI51" s="109">
        <f>Seniori!KI60</f>
        <v>0</v>
      </c>
      <c r="KJ51" s="109">
        <f>Seniori!KJ60</f>
        <v>0</v>
      </c>
      <c r="KK51" s="109">
        <f>Seniori!KK60</f>
        <v>0</v>
      </c>
      <c r="KL51" s="109">
        <f>Seniori!KL60</f>
        <v>0</v>
      </c>
      <c r="KM51" s="109">
        <f>Seniori!KM60</f>
        <v>0</v>
      </c>
      <c r="KN51" s="109">
        <f>Seniori!KN60</f>
        <v>0</v>
      </c>
      <c r="KO51" s="109">
        <f>Seniori!KO60</f>
        <v>0</v>
      </c>
      <c r="KP51" s="109">
        <f>Seniori!KP60</f>
        <v>0</v>
      </c>
      <c r="KQ51" s="109">
        <f>Seniori!KQ60</f>
        <v>0</v>
      </c>
      <c r="KR51" s="109">
        <f>Seniori!KR60</f>
        <v>0</v>
      </c>
      <c r="KS51" s="109">
        <f>Seniori!KS60</f>
        <v>0</v>
      </c>
      <c r="KT51" s="109">
        <f>Seniori!KT60</f>
        <v>0</v>
      </c>
      <c r="KU51" s="109">
        <f>Seniori!KU60</f>
        <v>0</v>
      </c>
      <c r="KV51" s="109">
        <f>Seniori!KV60</f>
        <v>0</v>
      </c>
      <c r="KW51" s="109">
        <f>Seniori!KW60</f>
        <v>0</v>
      </c>
      <c r="KX51" s="109">
        <f>Seniori!KX60</f>
        <v>0</v>
      </c>
      <c r="KY51" s="109">
        <f>Seniori!KY60</f>
        <v>0</v>
      </c>
      <c r="KZ51" s="109">
        <f>Seniori!KZ60</f>
        <v>0</v>
      </c>
      <c r="LA51" s="109">
        <f>Seniori!LA60</f>
        <v>0</v>
      </c>
      <c r="LB51" s="109">
        <f>Seniori!LB60</f>
        <v>0</v>
      </c>
      <c r="LC51" s="109">
        <f>Seniori!LC60</f>
        <v>0</v>
      </c>
      <c r="LD51" s="109">
        <f>Seniori!LD60</f>
        <v>0</v>
      </c>
      <c r="LE51" s="109">
        <f>Seniori!LE60</f>
        <v>0</v>
      </c>
      <c r="LF51" s="109">
        <f>Seniori!LF60</f>
        <v>0</v>
      </c>
      <c r="LG51" s="109">
        <f>Seniori!LG60</f>
        <v>0</v>
      </c>
      <c r="LH51" s="109">
        <f>Seniori!LH60</f>
        <v>0</v>
      </c>
      <c r="LI51" s="109">
        <f>Seniori!LI60</f>
        <v>0</v>
      </c>
      <c r="LJ51" s="109">
        <f>Seniori!LJ60</f>
        <v>0</v>
      </c>
      <c r="LK51" s="109">
        <f>Seniori!LK60</f>
        <v>0</v>
      </c>
      <c r="LL51" s="109">
        <f>Seniori!LL60</f>
        <v>0</v>
      </c>
      <c r="LM51" s="109">
        <f>Seniori!LM60</f>
        <v>0</v>
      </c>
      <c r="LN51" s="109">
        <f>Seniori!LN60</f>
        <v>0</v>
      </c>
      <c r="LO51" s="109">
        <f>Seniori!LO60</f>
        <v>0</v>
      </c>
      <c r="LP51" s="109">
        <f>Seniori!LP60</f>
        <v>0</v>
      </c>
      <c r="LQ51" s="109">
        <f>Seniori!LQ60</f>
        <v>0</v>
      </c>
      <c r="LR51" s="109">
        <f>Seniori!LR60</f>
        <v>0</v>
      </c>
      <c r="LS51" s="109">
        <f>Seniori!LS60</f>
        <v>0</v>
      </c>
      <c r="LT51" s="109">
        <f>Seniori!LT60</f>
        <v>0</v>
      </c>
      <c r="LU51" s="109">
        <f>Seniori!LU60</f>
        <v>0</v>
      </c>
      <c r="LV51" s="109">
        <f>Seniori!LV60</f>
        <v>0</v>
      </c>
      <c r="LW51" s="109">
        <f>Seniori!LW60</f>
        <v>0</v>
      </c>
      <c r="LX51" s="109">
        <f>Seniori!LX60</f>
        <v>0</v>
      </c>
      <c r="LY51" s="109">
        <f>Seniori!LY60</f>
        <v>0</v>
      </c>
      <c r="LZ51" s="109">
        <f>Seniori!LZ60</f>
        <v>0</v>
      </c>
      <c r="MA51" s="109">
        <f>Seniori!MA60</f>
        <v>0</v>
      </c>
      <c r="MB51" s="109">
        <f>Seniori!MB60</f>
        <v>0</v>
      </c>
      <c r="MC51" s="109">
        <f>Seniori!MC60</f>
        <v>0</v>
      </c>
      <c r="MD51" s="109">
        <f>Seniori!MD60</f>
        <v>0</v>
      </c>
      <c r="ME51" s="109">
        <f>Seniori!ME60</f>
        <v>0</v>
      </c>
      <c r="MF51" s="109">
        <f>Seniori!MF60</f>
        <v>0</v>
      </c>
      <c r="MG51" s="109">
        <f>Seniori!MG60</f>
        <v>0</v>
      </c>
      <c r="MH51" s="109">
        <f>Seniori!MH60</f>
        <v>0</v>
      </c>
      <c r="MI51" s="109">
        <f>Seniori!MI60</f>
        <v>0</v>
      </c>
      <c r="MJ51" s="109">
        <f>Seniori!MJ60</f>
        <v>0</v>
      </c>
      <c r="MK51" s="109">
        <f>Seniori!MK60</f>
        <v>0</v>
      </c>
      <c r="ML51" s="109">
        <f>Seniori!ML60</f>
        <v>0</v>
      </c>
      <c r="MM51" s="109">
        <f>Seniori!MM60</f>
        <v>0</v>
      </c>
      <c r="MN51" s="109">
        <f>Seniori!MN60</f>
        <v>0</v>
      </c>
      <c r="MO51" s="109">
        <f>Seniori!MO60</f>
        <v>0</v>
      </c>
      <c r="MP51" s="109">
        <f>Seniori!MP60</f>
        <v>0</v>
      </c>
      <c r="MQ51" s="109">
        <f>Seniori!MQ60</f>
        <v>0</v>
      </c>
      <c r="MR51" s="109">
        <f>Seniori!MR60</f>
        <v>0</v>
      </c>
      <c r="MS51" s="109">
        <f>Seniori!MS60</f>
        <v>0</v>
      </c>
      <c r="MT51" s="109">
        <f>Seniori!MT60</f>
        <v>0</v>
      </c>
      <c r="MU51" s="109">
        <f>Seniori!MU60</f>
        <v>0</v>
      </c>
      <c r="MV51" s="109">
        <f>Seniori!MV60</f>
        <v>0</v>
      </c>
      <c r="MW51" s="109">
        <f>Seniori!MW60</f>
        <v>0</v>
      </c>
      <c r="MX51" s="109">
        <f>Seniori!MX60</f>
        <v>0</v>
      </c>
      <c r="MY51" s="109">
        <f>Seniori!MY60</f>
        <v>0</v>
      </c>
      <c r="MZ51" s="109">
        <f>Seniori!MZ60</f>
        <v>0</v>
      </c>
      <c r="NA51" s="109">
        <f>Seniori!NA60</f>
        <v>0</v>
      </c>
      <c r="NB51" s="109">
        <f>Seniori!NB60</f>
        <v>0</v>
      </c>
      <c r="NC51" s="109">
        <f>Seniori!NC60</f>
        <v>0</v>
      </c>
      <c r="ND51" s="109">
        <f>Seniori!ND60</f>
        <v>0</v>
      </c>
      <c r="NE51" s="109">
        <f>Seniori!NE60</f>
        <v>0</v>
      </c>
      <c r="NF51" s="109">
        <f>Seniori!NF60</f>
        <v>0</v>
      </c>
      <c r="NG51" s="109">
        <f>Seniori!NG60</f>
        <v>0</v>
      </c>
      <c r="NH51" s="109">
        <f>Seniori!NH60</f>
        <v>0</v>
      </c>
      <c r="NI51" s="109">
        <f>Seniori!NI60</f>
        <v>0</v>
      </c>
      <c r="NJ51" s="109">
        <f>Seniori!NJ60</f>
        <v>0</v>
      </c>
      <c r="NK51" s="109">
        <f>Seniori!NK60</f>
        <v>0</v>
      </c>
      <c r="NL51" s="109">
        <f>Seniori!NL60</f>
        <v>0</v>
      </c>
      <c r="NM51" s="109">
        <f>Seniori!NM60</f>
        <v>0</v>
      </c>
      <c r="NN51" s="109">
        <f>Seniori!NN60</f>
        <v>0</v>
      </c>
      <c r="NO51" s="109">
        <f>Seniori!NO60</f>
        <v>0</v>
      </c>
      <c r="NP51" s="109">
        <f>Seniori!NP60</f>
        <v>0</v>
      </c>
      <c r="NQ51" s="109">
        <f>Seniori!NQ60</f>
        <v>0</v>
      </c>
      <c r="NR51" s="109">
        <f>Seniori!NR60</f>
        <v>0</v>
      </c>
      <c r="NS51" s="109">
        <f>Seniori!NS60</f>
        <v>0</v>
      </c>
      <c r="NT51" s="109">
        <f>Seniori!NT60</f>
        <v>0</v>
      </c>
      <c r="NU51" s="109">
        <f>Seniori!NU60</f>
        <v>0</v>
      </c>
      <c r="NV51" s="109">
        <f>Seniori!NV60</f>
        <v>0</v>
      </c>
      <c r="NW51" s="109">
        <f>Seniori!NW60</f>
        <v>0</v>
      </c>
      <c r="NX51" s="109">
        <f>Seniori!NX60</f>
        <v>0</v>
      </c>
      <c r="NY51" s="109">
        <f>Seniori!NY60</f>
        <v>0</v>
      </c>
      <c r="NZ51" s="109">
        <f>Seniori!NZ60</f>
        <v>0</v>
      </c>
      <c r="OA51" s="109">
        <f>Seniori!OA60</f>
        <v>0</v>
      </c>
      <c r="OB51" s="109">
        <f>Seniori!OB60</f>
        <v>0</v>
      </c>
      <c r="OC51" s="109">
        <f>Seniori!OC60</f>
        <v>0</v>
      </c>
      <c r="OD51" s="109">
        <f>Seniori!OD60</f>
        <v>0</v>
      </c>
      <c r="OE51" s="109">
        <f>Seniori!OE60</f>
        <v>0</v>
      </c>
      <c r="OF51" s="109">
        <f>Seniori!OF60</f>
        <v>0</v>
      </c>
      <c r="OG51" s="109">
        <f>Seniori!OG60</f>
        <v>0</v>
      </c>
      <c r="OH51" s="109">
        <f>Seniori!OH60</f>
        <v>0</v>
      </c>
      <c r="OI51" s="109">
        <f>Seniori!OI60</f>
        <v>0</v>
      </c>
      <c r="OJ51" s="109">
        <f>Seniori!OJ60</f>
        <v>0</v>
      </c>
      <c r="OK51" s="109">
        <f>Seniori!OK60</f>
        <v>0</v>
      </c>
      <c r="OL51" s="109">
        <f>Seniori!OL60</f>
        <v>0</v>
      </c>
      <c r="OM51" s="109">
        <f>Seniori!OM60</f>
        <v>0</v>
      </c>
      <c r="ON51" s="109">
        <f>Seniori!ON60</f>
        <v>0</v>
      </c>
      <c r="OO51" s="109">
        <f>Seniori!OO60</f>
        <v>0</v>
      </c>
      <c r="OP51" s="109">
        <f>Seniori!OP60</f>
        <v>0</v>
      </c>
      <c r="OQ51" s="109">
        <f>Seniori!OQ60</f>
        <v>0</v>
      </c>
      <c r="OR51" s="109">
        <f>Seniori!OR60</f>
        <v>0</v>
      </c>
      <c r="OS51" s="109">
        <f>Seniori!OS60</f>
        <v>0</v>
      </c>
      <c r="OT51" s="109">
        <f>Seniori!OT60</f>
        <v>0</v>
      </c>
      <c r="OU51" s="109">
        <f>Seniori!OU60</f>
        <v>0</v>
      </c>
      <c r="OV51" s="109">
        <f>Seniori!OV60</f>
        <v>0</v>
      </c>
      <c r="OW51" s="109">
        <f>Seniori!OW60</f>
        <v>0</v>
      </c>
      <c r="OX51" s="109">
        <f>Seniori!OX60</f>
        <v>0</v>
      </c>
      <c r="OY51" s="109">
        <f>Seniori!OY60</f>
        <v>0</v>
      </c>
      <c r="OZ51" s="109">
        <f>Seniori!OZ60</f>
        <v>0</v>
      </c>
      <c r="PA51" s="109">
        <f>Seniori!PA60</f>
        <v>0</v>
      </c>
      <c r="PB51" s="109">
        <f>Seniori!PB60</f>
        <v>0</v>
      </c>
      <c r="PC51" s="109">
        <f>Seniori!PC60</f>
        <v>0</v>
      </c>
      <c r="PD51" s="109">
        <f>Seniori!PD60</f>
        <v>0</v>
      </c>
      <c r="PE51" s="109">
        <f>Seniori!PE60</f>
        <v>0</v>
      </c>
      <c r="PF51" s="109">
        <f>Seniori!PF60</f>
        <v>0</v>
      </c>
      <c r="PG51" s="109">
        <f>Seniori!PG60</f>
        <v>0</v>
      </c>
      <c r="PH51" s="109">
        <f>Seniori!PH60</f>
        <v>0</v>
      </c>
      <c r="PI51" s="109">
        <f>Seniori!PI60</f>
        <v>0</v>
      </c>
      <c r="PJ51" s="109">
        <f>Seniori!PJ60</f>
        <v>0</v>
      </c>
      <c r="PK51" s="109">
        <f>Seniori!PK60</f>
        <v>0</v>
      </c>
      <c r="PL51" s="109">
        <f>Seniori!PL60</f>
        <v>0</v>
      </c>
      <c r="PM51" s="109">
        <f>Seniori!PM60</f>
        <v>0</v>
      </c>
      <c r="PN51" s="109">
        <f>Seniori!PN60</f>
        <v>0</v>
      </c>
      <c r="PO51" s="109">
        <f>Seniori!PO60</f>
        <v>0</v>
      </c>
      <c r="PP51" s="109">
        <f>Seniori!PP60</f>
        <v>0</v>
      </c>
      <c r="PQ51" s="109">
        <f>Seniori!PQ60</f>
        <v>0</v>
      </c>
      <c r="PR51" s="109">
        <f>Seniori!PR60</f>
        <v>0</v>
      </c>
      <c r="PS51" s="109">
        <f>Seniori!PS60</f>
        <v>0</v>
      </c>
      <c r="PT51" s="109">
        <f>Seniori!PT60</f>
        <v>0</v>
      </c>
      <c r="PU51" s="109">
        <f>Seniori!PU60</f>
        <v>0</v>
      </c>
      <c r="PV51" s="109">
        <f>Seniori!PV60</f>
        <v>0</v>
      </c>
      <c r="PW51" s="109">
        <f>Seniori!PW60</f>
        <v>0</v>
      </c>
      <c r="PX51" s="109">
        <f>Seniori!PX60</f>
        <v>0</v>
      </c>
      <c r="PY51" s="109">
        <f>Seniori!PY60</f>
        <v>0</v>
      </c>
      <c r="PZ51" s="109">
        <f>Seniori!PZ60</f>
        <v>0</v>
      </c>
      <c r="QA51" s="109">
        <f>Seniori!QA60</f>
        <v>0</v>
      </c>
      <c r="QB51" s="109">
        <f>Seniori!QB60</f>
        <v>0</v>
      </c>
      <c r="QC51" s="109">
        <f>Seniori!QC60</f>
        <v>0</v>
      </c>
      <c r="QD51" s="109">
        <f>Seniori!QD60</f>
        <v>0</v>
      </c>
      <c r="QE51" s="109">
        <f>Seniori!QE60</f>
        <v>0</v>
      </c>
      <c r="QF51" s="109">
        <f>Seniori!QF60</f>
        <v>0</v>
      </c>
      <c r="QG51" s="109">
        <f>Seniori!QG60</f>
        <v>0</v>
      </c>
      <c r="QH51" s="109">
        <f>Seniori!QH60</f>
        <v>0</v>
      </c>
      <c r="QI51" s="109">
        <f>Seniori!QI60</f>
        <v>0</v>
      </c>
      <c r="QJ51" s="109">
        <f>Seniori!QJ60</f>
        <v>0</v>
      </c>
      <c r="QK51" s="109">
        <f>Seniori!QK60</f>
        <v>0</v>
      </c>
      <c r="QL51" s="109">
        <f>Seniori!QL60</f>
        <v>0</v>
      </c>
      <c r="QM51" s="109">
        <f>Seniori!QM60</f>
        <v>0</v>
      </c>
      <c r="QN51" s="109">
        <f>Seniori!QN60</f>
        <v>0</v>
      </c>
      <c r="QO51" s="109">
        <f>Seniori!QO60</f>
        <v>0</v>
      </c>
      <c r="QP51" s="109">
        <f>Seniori!QP60</f>
        <v>0</v>
      </c>
      <c r="QQ51" s="109">
        <f>Seniori!QQ60</f>
        <v>0</v>
      </c>
      <c r="QR51" s="109">
        <f>Seniori!QR60</f>
        <v>0</v>
      </c>
      <c r="QS51" s="109">
        <f>Seniori!QS60</f>
        <v>0</v>
      </c>
      <c r="QT51" s="109">
        <f>Seniori!QT60</f>
        <v>0</v>
      </c>
      <c r="QU51" s="109">
        <f>Seniori!QU60</f>
        <v>0</v>
      </c>
      <c r="QV51" s="109">
        <f>Seniori!QV60</f>
        <v>0</v>
      </c>
      <c r="QW51" s="109">
        <f>Seniori!QW60</f>
        <v>0</v>
      </c>
      <c r="QX51" s="109">
        <f>Seniori!QX60</f>
        <v>0</v>
      </c>
      <c r="QY51" s="109">
        <f>Seniori!QY60</f>
        <v>0</v>
      </c>
      <c r="QZ51" s="109">
        <f>Seniori!QZ60</f>
        <v>0</v>
      </c>
      <c r="RA51" s="109">
        <f>Seniori!RA60</f>
        <v>0</v>
      </c>
      <c r="RB51" s="109">
        <f>Seniori!RB60</f>
        <v>0</v>
      </c>
      <c r="RC51" s="109">
        <f>Seniori!RC60</f>
        <v>0</v>
      </c>
      <c r="RD51" s="109">
        <f>Seniori!RD60</f>
        <v>0</v>
      </c>
      <c r="RE51" s="109">
        <f>Seniori!RE60</f>
        <v>0</v>
      </c>
      <c r="RF51" s="109">
        <f>Seniori!RF60</f>
        <v>0</v>
      </c>
      <c r="RG51" s="109">
        <f>Seniori!RG60</f>
        <v>0</v>
      </c>
      <c r="RH51" s="109">
        <f>Seniori!RH60</f>
        <v>0</v>
      </c>
      <c r="RI51" s="109">
        <f>Seniori!RI60</f>
        <v>0</v>
      </c>
      <c r="RJ51" s="109">
        <f>Seniori!RJ60</f>
        <v>0</v>
      </c>
      <c r="RK51" s="109">
        <f>Seniori!RK60</f>
        <v>0</v>
      </c>
      <c r="RL51" s="109">
        <f>Seniori!RL60</f>
        <v>0</v>
      </c>
      <c r="RM51" s="109">
        <f>Seniori!RM60</f>
        <v>0</v>
      </c>
      <c r="RN51" s="109">
        <f>Seniori!RN60</f>
        <v>0</v>
      </c>
      <c r="RO51" s="109">
        <f>Seniori!RO60</f>
        <v>0</v>
      </c>
      <c r="RP51" s="109">
        <f>Seniori!RP60</f>
        <v>0</v>
      </c>
      <c r="RQ51" s="109">
        <f>Seniori!RQ60</f>
        <v>0</v>
      </c>
      <c r="RR51" s="109">
        <f>Seniori!RR60</f>
        <v>0</v>
      </c>
      <c r="RS51" s="109">
        <f>Seniori!RS60</f>
        <v>0</v>
      </c>
      <c r="RT51" s="109">
        <f>Seniori!RT60</f>
        <v>0</v>
      </c>
      <c r="RU51" s="109">
        <f>Seniori!RU60</f>
        <v>0</v>
      </c>
      <c r="RV51" s="109">
        <f>Seniori!RV60</f>
        <v>0</v>
      </c>
      <c r="RW51" s="109">
        <f>Seniori!RW60</f>
        <v>0</v>
      </c>
      <c r="RX51" s="109">
        <f>Seniori!RX60</f>
        <v>0</v>
      </c>
      <c r="RY51" s="109">
        <f>Seniori!RY60</f>
        <v>0</v>
      </c>
      <c r="RZ51" s="109">
        <f>Seniori!RZ60</f>
        <v>0</v>
      </c>
      <c r="SA51" s="109">
        <f>Seniori!SA60</f>
        <v>0</v>
      </c>
      <c r="SB51" s="109">
        <f>Seniori!SB60</f>
        <v>0</v>
      </c>
      <c r="SC51" s="109">
        <f>Seniori!SC60</f>
        <v>0</v>
      </c>
      <c r="SD51" s="109">
        <f>Seniori!SD60</f>
        <v>0</v>
      </c>
      <c r="SE51" s="109">
        <f>Seniori!SE60</f>
        <v>0</v>
      </c>
      <c r="SF51" s="109">
        <f>Seniori!SF60</f>
        <v>0</v>
      </c>
      <c r="SG51" s="109">
        <f>Seniori!SG60</f>
        <v>0</v>
      </c>
      <c r="SH51" s="109">
        <f>Seniori!SH60</f>
        <v>0</v>
      </c>
      <c r="SI51" s="109">
        <f>Seniori!SI60</f>
        <v>0</v>
      </c>
      <c r="SJ51" s="109">
        <f>Seniori!SJ60</f>
        <v>0</v>
      </c>
      <c r="SK51" s="109">
        <f>Seniori!SK60</f>
        <v>0</v>
      </c>
      <c r="SL51" s="109">
        <f>Seniori!SL60</f>
        <v>0</v>
      </c>
      <c r="SM51" s="109">
        <f>Seniori!SM60</f>
        <v>0</v>
      </c>
      <c r="SN51" s="109">
        <f>Seniori!SN60</f>
        <v>0</v>
      </c>
      <c r="SO51" s="109">
        <f>Seniori!SO60</f>
        <v>0</v>
      </c>
      <c r="SP51" s="109">
        <f>Seniori!SP60</f>
        <v>0</v>
      </c>
      <c r="SQ51" s="109">
        <f>Seniori!SQ60</f>
        <v>0</v>
      </c>
      <c r="SR51" s="109">
        <f>Seniori!SR60</f>
        <v>0</v>
      </c>
      <c r="SS51" s="109">
        <f>Seniori!SS60</f>
        <v>0</v>
      </c>
      <c r="ST51" s="109">
        <f>Seniori!ST60</f>
        <v>0</v>
      </c>
      <c r="SU51" s="109">
        <f>Seniori!SU60</f>
        <v>0</v>
      </c>
      <c r="SV51" s="109">
        <f>Seniori!SV60</f>
        <v>0</v>
      </c>
      <c r="SW51" s="109">
        <f>Seniori!SW60</f>
        <v>0</v>
      </c>
      <c r="SX51" s="109">
        <f>Seniori!SX60</f>
        <v>0</v>
      </c>
      <c r="SY51" s="109">
        <f>Seniori!SY60</f>
        <v>0</v>
      </c>
      <c r="SZ51" s="109">
        <f>Seniori!SZ60</f>
        <v>0</v>
      </c>
      <c r="TA51" s="109">
        <f>Seniori!TA60</f>
        <v>0</v>
      </c>
      <c r="TB51" s="109">
        <f>Seniori!TB60</f>
        <v>0</v>
      </c>
    </row>
    <row r="52" spans="1:522" s="10" customFormat="1" ht="18" customHeight="1" x14ac:dyDescent="0.2">
      <c r="A52" s="12">
        <v>40</v>
      </c>
      <c r="B52" s="11" t="s">
        <v>73</v>
      </c>
      <c r="C52" s="1"/>
      <c r="D52" s="1"/>
      <c r="E52" s="65"/>
      <c r="F52" s="1"/>
      <c r="G52" s="9"/>
      <c r="H52" s="4"/>
      <c r="I52" s="1">
        <f t="shared" si="0"/>
        <v>0</v>
      </c>
      <c r="J52" s="33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09"/>
      <c r="JL52" s="109"/>
      <c r="JM52" s="109"/>
      <c r="JN52" s="109"/>
      <c r="JO52" s="109"/>
      <c r="JP52" s="109"/>
      <c r="JQ52" s="109"/>
      <c r="JR52" s="109"/>
      <c r="JS52" s="109"/>
      <c r="JT52" s="109"/>
      <c r="JU52" s="109"/>
      <c r="JV52" s="109"/>
      <c r="JW52" s="109"/>
      <c r="JX52" s="109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09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</row>
    <row r="53" spans="1:522" s="10" customFormat="1" ht="18" customHeight="1" x14ac:dyDescent="0.2">
      <c r="A53" s="12"/>
      <c r="B53" s="11"/>
      <c r="C53" s="1"/>
      <c r="D53" s="1"/>
      <c r="E53" s="65"/>
      <c r="F53" s="1"/>
      <c r="G53" s="9"/>
      <c r="H53" s="4"/>
      <c r="I53" s="1">
        <f t="shared" si="0"/>
        <v>0</v>
      </c>
      <c r="J53" s="33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09"/>
      <c r="IZ53" s="109"/>
      <c r="JA53" s="109"/>
      <c r="JB53" s="109"/>
      <c r="JC53" s="109"/>
      <c r="JD53" s="109"/>
      <c r="JE53" s="109"/>
      <c r="JF53" s="109"/>
      <c r="JG53" s="109"/>
      <c r="JH53" s="109"/>
      <c r="JI53" s="109"/>
      <c r="JJ53" s="109"/>
      <c r="JK53" s="109"/>
      <c r="JL53" s="109"/>
      <c r="JM53" s="109"/>
      <c r="JN53" s="109"/>
      <c r="JO53" s="109"/>
      <c r="JP53" s="109"/>
      <c r="JQ53" s="109"/>
      <c r="JR53" s="109"/>
      <c r="JS53" s="109"/>
      <c r="JT53" s="109"/>
      <c r="JU53" s="109"/>
      <c r="JV53" s="109"/>
      <c r="JW53" s="109"/>
      <c r="JX53" s="109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</row>
    <row r="54" spans="1:522" s="10" customFormat="1" ht="18" customHeight="1" x14ac:dyDescent="0.2">
      <c r="A54" s="12"/>
      <c r="B54" s="11"/>
      <c r="C54" s="1"/>
      <c r="D54" s="1"/>
      <c r="E54" s="65"/>
      <c r="F54" s="1"/>
      <c r="G54" s="9"/>
      <c r="H54" s="4"/>
      <c r="I54" s="1">
        <f t="shared" si="0"/>
        <v>0</v>
      </c>
      <c r="J54" s="33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/>
      <c r="JA54" s="109"/>
      <c r="JB54" s="109"/>
      <c r="JC54" s="109"/>
      <c r="JD54" s="109"/>
      <c r="JE54" s="109"/>
      <c r="JF54" s="109"/>
      <c r="JG54" s="109"/>
      <c r="JH54" s="109"/>
      <c r="JI54" s="109"/>
      <c r="JJ54" s="109"/>
      <c r="JK54" s="109"/>
      <c r="JL54" s="109"/>
      <c r="JM54" s="109"/>
      <c r="JN54" s="109"/>
      <c r="JO54" s="109"/>
      <c r="JP54" s="109"/>
      <c r="JQ54" s="109"/>
      <c r="JR54" s="109"/>
      <c r="JS54" s="109"/>
      <c r="JT54" s="109"/>
      <c r="JU54" s="109"/>
      <c r="JV54" s="109"/>
      <c r="JW54" s="109"/>
      <c r="JX54" s="109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09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</row>
    <row r="55" spans="1:522" s="10" customFormat="1" ht="18" customHeight="1" x14ac:dyDescent="0.2">
      <c r="A55" s="12"/>
      <c r="B55" s="11"/>
      <c r="C55" s="1"/>
      <c r="D55" s="1"/>
      <c r="E55" s="65"/>
      <c r="F55" s="1"/>
      <c r="G55" s="9"/>
      <c r="H55" s="4"/>
      <c r="I55" s="1">
        <f t="shared" si="0"/>
        <v>0</v>
      </c>
      <c r="J55" s="33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9"/>
      <c r="JI55" s="109"/>
      <c r="JJ55" s="109"/>
      <c r="JK55" s="109"/>
      <c r="JL55" s="109"/>
      <c r="JM55" s="109"/>
      <c r="JN55" s="109"/>
      <c r="JO55" s="109"/>
      <c r="JP55" s="109"/>
      <c r="JQ55" s="109"/>
      <c r="JR55" s="109"/>
      <c r="JS55" s="109"/>
      <c r="JT55" s="109"/>
      <c r="JU55" s="109"/>
      <c r="JV55" s="109"/>
      <c r="JW55" s="109"/>
      <c r="JX55" s="109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09"/>
      <c r="KS55" s="109"/>
      <c r="KT55" s="109"/>
      <c r="KU55" s="109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</row>
    <row r="56" spans="1:522" s="10" customFormat="1" ht="18" customHeight="1" x14ac:dyDescent="0.2">
      <c r="A56" s="12">
        <v>3</v>
      </c>
      <c r="B56" s="11" t="s">
        <v>173</v>
      </c>
      <c r="C56" s="1">
        <v>11868</v>
      </c>
      <c r="D56" s="1">
        <v>2018</v>
      </c>
      <c r="E56" s="4" t="s">
        <v>172</v>
      </c>
      <c r="F56" s="9">
        <v>3021</v>
      </c>
      <c r="G56" s="9" t="s">
        <v>129</v>
      </c>
      <c r="H56" s="4" t="s">
        <v>82</v>
      </c>
      <c r="I56" s="1">
        <f t="shared" si="0"/>
        <v>0</v>
      </c>
      <c r="J56" s="12">
        <f>Tabuľka311[[#This Row],[Stĺpec155]]+Tabuľka311[[#This Row],[Stĺpec269]]+Tabuľka311[[#This Row],[Stĺpec179]]+Tabuľka311[[#This Row],[Stĺpec284]]+Tabuľka311[[#This Row],[Stĺpec341]]+Tabuľka311[[#This Row],[Stĺpec332]]+Tabuľka311[[#This Row],[Stĺpec437]]+Tabuľka311[[#This Row],[Stĺpec436]]+Tabuľka311[[#This Row],[Stĺpec430]]+Tabuľka311[[#This Row],[Stĺpec429]]+QN57+QO57+QX57+QY57+Tabuľka311[[#This Row],[Stĺpec520]]</f>
        <v>0</v>
      </c>
      <c r="K56" s="109">
        <f>Seniori!K35</f>
        <v>0</v>
      </c>
      <c r="L56" s="109">
        <f>Seniori!L35</f>
        <v>0</v>
      </c>
      <c r="M56" s="109">
        <f>Seniori!M35</f>
        <v>0</v>
      </c>
      <c r="N56" s="109">
        <f>Seniori!N35</f>
        <v>0</v>
      </c>
      <c r="O56" s="109">
        <f>Seniori!O35</f>
        <v>0</v>
      </c>
      <c r="P56" s="109">
        <f>Seniori!P35</f>
        <v>0</v>
      </c>
      <c r="Q56" s="109">
        <f>Seniori!Q35</f>
        <v>0</v>
      </c>
      <c r="R56" s="109">
        <f>Seniori!R35</f>
        <v>0</v>
      </c>
      <c r="S56" s="109">
        <f>Seniori!S35</f>
        <v>0</v>
      </c>
      <c r="T56" s="109">
        <f>Seniori!T35</f>
        <v>0</v>
      </c>
      <c r="U56" s="109">
        <f>Seniori!U35</f>
        <v>0</v>
      </c>
      <c r="V56" s="109">
        <f>Seniori!V35</f>
        <v>0</v>
      </c>
      <c r="W56" s="109">
        <f>Seniori!W35</f>
        <v>0</v>
      </c>
      <c r="X56" s="109">
        <f>Seniori!X35</f>
        <v>0</v>
      </c>
      <c r="Y56" s="109">
        <f>Seniori!Y35</f>
        <v>0</v>
      </c>
      <c r="Z56" s="109">
        <f>Seniori!Z35</f>
        <v>0</v>
      </c>
      <c r="AA56" s="109">
        <f>Seniori!AA35</f>
        <v>0</v>
      </c>
      <c r="AB56" s="109">
        <f>Seniori!AB35</f>
        <v>0</v>
      </c>
      <c r="AC56" s="109">
        <f>Seniori!AC35</f>
        <v>0</v>
      </c>
      <c r="AD56" s="109">
        <f>Seniori!AD35</f>
        <v>0</v>
      </c>
      <c r="AE56" s="109">
        <f>Seniori!AE35</f>
        <v>0</v>
      </c>
      <c r="AF56" s="109">
        <f>Seniori!AF35</f>
        <v>0</v>
      </c>
      <c r="AG56" s="109">
        <f>Seniori!AG35</f>
        <v>0</v>
      </c>
      <c r="AH56" s="109">
        <f>Seniori!AH35</f>
        <v>0</v>
      </c>
      <c r="AI56" s="109">
        <f>Seniori!AI35</f>
        <v>0</v>
      </c>
      <c r="AJ56" s="109">
        <f>Seniori!AJ35</f>
        <v>0</v>
      </c>
      <c r="AK56" s="109">
        <f>Seniori!AK35</f>
        <v>0</v>
      </c>
      <c r="AL56" s="109">
        <f>Seniori!AL35</f>
        <v>0</v>
      </c>
      <c r="AM56" s="109">
        <f>Seniori!AM35</f>
        <v>0</v>
      </c>
      <c r="AN56" s="109">
        <f>Seniori!AN35</f>
        <v>0</v>
      </c>
      <c r="AO56" s="109">
        <f>Seniori!AO35</f>
        <v>0</v>
      </c>
      <c r="AP56" s="109">
        <f>Seniori!AP35</f>
        <v>0</v>
      </c>
      <c r="AQ56" s="109">
        <f>Seniori!AQ35</f>
        <v>0</v>
      </c>
      <c r="AR56" s="109">
        <f>Seniori!AR35</f>
        <v>0</v>
      </c>
      <c r="AS56" s="109">
        <f>Seniori!AS35</f>
        <v>0</v>
      </c>
      <c r="AT56" s="109">
        <f>Seniori!AT35</f>
        <v>0</v>
      </c>
      <c r="AU56" s="109">
        <f>Seniori!AU35</f>
        <v>0</v>
      </c>
      <c r="AV56" s="109">
        <f>Seniori!AV35</f>
        <v>0</v>
      </c>
      <c r="AW56" s="109">
        <f>Seniori!AW35</f>
        <v>0</v>
      </c>
      <c r="AX56" s="109">
        <f>Seniori!AX35</f>
        <v>0</v>
      </c>
      <c r="AY56" s="109">
        <f>Seniori!AY35</f>
        <v>0</v>
      </c>
      <c r="AZ56" s="109">
        <f>Seniori!AZ35</f>
        <v>0</v>
      </c>
      <c r="BA56" s="109">
        <f>Seniori!BA35</f>
        <v>0</v>
      </c>
      <c r="BB56" s="109">
        <f>Seniori!BB35</f>
        <v>0</v>
      </c>
      <c r="BC56" s="109"/>
      <c r="BD56" s="109">
        <f>Seniori!BD35</f>
        <v>0</v>
      </c>
      <c r="BE56" s="109">
        <f>Seniori!BE35</f>
        <v>0</v>
      </c>
      <c r="BF56" s="109">
        <f>Seniori!BF35</f>
        <v>0</v>
      </c>
      <c r="BG56" s="109">
        <f>Seniori!BG35</f>
        <v>0</v>
      </c>
      <c r="BH56" s="109">
        <f>Seniori!BH35</f>
        <v>0</v>
      </c>
      <c r="BI56" s="109"/>
      <c r="BJ56" s="109">
        <f>Seniori!BJ35</f>
        <v>0</v>
      </c>
      <c r="BK56" s="109">
        <f>Seniori!BK35</f>
        <v>0</v>
      </c>
      <c r="BL56" s="109">
        <f>Seniori!BL35</f>
        <v>0</v>
      </c>
      <c r="BM56" s="109">
        <f>Seniori!BM35</f>
        <v>0</v>
      </c>
      <c r="BN56" s="109">
        <f>Seniori!BN35</f>
        <v>0</v>
      </c>
      <c r="BO56" s="109">
        <f>Seniori!BO35</f>
        <v>0</v>
      </c>
      <c r="BP56" s="109">
        <f>Seniori!BP35</f>
        <v>0</v>
      </c>
      <c r="BQ56" s="109">
        <f>Seniori!BQ35</f>
        <v>0</v>
      </c>
      <c r="BR56" s="109">
        <f>Seniori!BR35</f>
        <v>0</v>
      </c>
      <c r="BS56" s="109">
        <f>Seniori!BS35</f>
        <v>0</v>
      </c>
      <c r="BT56" s="109">
        <f>Seniori!BT35</f>
        <v>0</v>
      </c>
      <c r="BU56" s="109">
        <f>Seniori!BU35</f>
        <v>0</v>
      </c>
      <c r="BV56" s="109">
        <f>Seniori!BV35</f>
        <v>0</v>
      </c>
      <c r="BW56" s="109">
        <f>Seniori!BW35</f>
        <v>0</v>
      </c>
      <c r="BX56" s="109">
        <f>Seniori!BX35</f>
        <v>0</v>
      </c>
      <c r="BY56" s="109">
        <f>Seniori!BY35</f>
        <v>0</v>
      </c>
      <c r="BZ56" s="109">
        <f>Seniori!BZ35</f>
        <v>0</v>
      </c>
      <c r="CA56" s="109">
        <f>Seniori!CA35</f>
        <v>0</v>
      </c>
      <c r="CB56" s="109">
        <f>Seniori!CB35</f>
        <v>0</v>
      </c>
      <c r="CC56" s="109">
        <f>Seniori!CC35</f>
        <v>0</v>
      </c>
      <c r="CD56" s="109">
        <f>Seniori!CD35</f>
        <v>0</v>
      </c>
      <c r="CE56" s="109">
        <f>Seniori!CE35</f>
        <v>0</v>
      </c>
      <c r="CF56" s="109">
        <f>Seniori!CF35</f>
        <v>0</v>
      </c>
      <c r="CG56" s="109">
        <f>Seniori!CG35</f>
        <v>0</v>
      </c>
      <c r="CH56" s="109">
        <f>Seniori!CH35</f>
        <v>0</v>
      </c>
      <c r="CI56" s="109">
        <f>Seniori!CI35</f>
        <v>0</v>
      </c>
      <c r="CJ56" s="109">
        <f>Seniori!CJ35</f>
        <v>0</v>
      </c>
      <c r="CK56" s="109">
        <f>Seniori!CK35</f>
        <v>0</v>
      </c>
      <c r="CL56" s="109"/>
      <c r="CM56" s="109">
        <f>Seniori!CM35</f>
        <v>0</v>
      </c>
      <c r="CN56" s="109">
        <f>Seniori!CN35</f>
        <v>0</v>
      </c>
      <c r="CO56" s="109">
        <f>Seniori!CO35</f>
        <v>0</v>
      </c>
      <c r="CP56" s="109">
        <f>Seniori!CP35</f>
        <v>0</v>
      </c>
      <c r="CQ56" s="109">
        <f>Seniori!CQ35</f>
        <v>0</v>
      </c>
      <c r="CR56" s="109">
        <f>Seniori!CR35</f>
        <v>0</v>
      </c>
      <c r="CS56" s="109">
        <f>Seniori!CS35</f>
        <v>0</v>
      </c>
      <c r="CT56" s="109">
        <f>Seniori!CT35</f>
        <v>0</v>
      </c>
      <c r="CU56" s="109">
        <f>Seniori!CU35</f>
        <v>0</v>
      </c>
      <c r="CV56" s="109">
        <f>Seniori!CV35</f>
        <v>0</v>
      </c>
      <c r="CW56" s="109">
        <f>Seniori!CW35</f>
        <v>0</v>
      </c>
      <c r="CX56" s="109">
        <f>Seniori!CX35</f>
        <v>0</v>
      </c>
      <c r="CY56" s="109">
        <f>Seniori!CY35</f>
        <v>0</v>
      </c>
      <c r="CZ56" s="109">
        <f>Seniori!CZ35</f>
        <v>0</v>
      </c>
      <c r="DA56" s="109">
        <f>Seniori!DA35</f>
        <v>0</v>
      </c>
      <c r="DB56" s="109">
        <f>Seniori!DB35</f>
        <v>0</v>
      </c>
      <c r="DC56" s="109">
        <f>Seniori!DC35</f>
        <v>0</v>
      </c>
      <c r="DD56" s="109"/>
      <c r="DE56" s="109">
        <f>Seniori!DE35</f>
        <v>0</v>
      </c>
      <c r="DF56" s="109">
        <f>Seniori!DF35</f>
        <v>0</v>
      </c>
      <c r="DG56" s="109">
        <f>Seniori!DG35</f>
        <v>0</v>
      </c>
      <c r="DH56" s="109">
        <f>Seniori!DH35</f>
        <v>0</v>
      </c>
      <c r="DI56" s="109">
        <f>Seniori!DI35</f>
        <v>0</v>
      </c>
      <c r="DJ56" s="109">
        <f>Seniori!DJ35</f>
        <v>0</v>
      </c>
      <c r="DK56" s="109">
        <f>Seniori!DK35</f>
        <v>0</v>
      </c>
      <c r="DL56" s="109">
        <f>Seniori!DL35</f>
        <v>0</v>
      </c>
      <c r="DM56" s="109">
        <f>Seniori!DM35</f>
        <v>0</v>
      </c>
      <c r="DN56" s="109">
        <f>Seniori!DN35</f>
        <v>0</v>
      </c>
      <c r="DO56" s="109">
        <f>Seniori!DO35</f>
        <v>0</v>
      </c>
      <c r="DP56" s="109">
        <f>Seniori!DP35</f>
        <v>0</v>
      </c>
      <c r="DQ56" s="109">
        <f>Seniori!DQ35</f>
        <v>0</v>
      </c>
      <c r="DR56" s="109">
        <f>Seniori!DR35</f>
        <v>0</v>
      </c>
      <c r="DS56" s="109">
        <f>Seniori!DS35</f>
        <v>0</v>
      </c>
      <c r="DT56" s="109">
        <f>Seniori!DT35</f>
        <v>0</v>
      </c>
      <c r="DU56" s="109">
        <f>Seniori!DU35</f>
        <v>0</v>
      </c>
      <c r="DV56" s="109">
        <f>Seniori!DV35</f>
        <v>0</v>
      </c>
      <c r="DW56" s="109">
        <f>Seniori!DW35</f>
        <v>0</v>
      </c>
      <c r="DX56" s="109">
        <f>Seniori!DX35</f>
        <v>0</v>
      </c>
      <c r="DY56" s="109">
        <f>Seniori!DY35</f>
        <v>0</v>
      </c>
      <c r="DZ56" s="109">
        <f>Seniori!DZ35</f>
        <v>0</v>
      </c>
      <c r="EA56" s="109">
        <f>Seniori!EA35</f>
        <v>0</v>
      </c>
      <c r="EB56" s="109">
        <f>Seniori!EB35</f>
        <v>0</v>
      </c>
      <c r="EC56" s="109">
        <f>Seniori!EC35</f>
        <v>0</v>
      </c>
      <c r="ED56" s="109">
        <f>Seniori!ED35</f>
        <v>0</v>
      </c>
      <c r="EE56" s="109">
        <f>Seniori!EE35</f>
        <v>0</v>
      </c>
      <c r="EF56" s="109">
        <f>Seniori!EF35</f>
        <v>0</v>
      </c>
      <c r="EG56" s="109">
        <f>Seniori!EG35</f>
        <v>0</v>
      </c>
      <c r="EH56" s="109">
        <f>Seniori!EH35</f>
        <v>0</v>
      </c>
      <c r="EI56" s="109">
        <f>Seniori!EI35</f>
        <v>0</v>
      </c>
      <c r="EJ56" s="109">
        <f>Seniori!EJ35</f>
        <v>0</v>
      </c>
      <c r="EK56" s="109">
        <f>Seniori!EK35</f>
        <v>0</v>
      </c>
      <c r="EL56" s="109">
        <f>Seniori!EL35</f>
        <v>0</v>
      </c>
      <c r="EM56" s="109">
        <f>Seniori!EM35</f>
        <v>0</v>
      </c>
      <c r="EN56" s="109">
        <f>Seniori!EN35</f>
        <v>0</v>
      </c>
      <c r="EO56" s="109">
        <f>Seniori!EO35</f>
        <v>0</v>
      </c>
      <c r="EP56" s="109">
        <f>Seniori!EP35</f>
        <v>0</v>
      </c>
      <c r="EQ56" s="109"/>
      <c r="ER56" s="109">
        <f>Seniori!ER35</f>
        <v>0</v>
      </c>
      <c r="ES56" s="109">
        <f>Seniori!ES35</f>
        <v>0</v>
      </c>
      <c r="ET56" s="109">
        <f>Seniori!ET35</f>
        <v>0</v>
      </c>
      <c r="EU56" s="109">
        <f>Seniori!EU35</f>
        <v>0</v>
      </c>
      <c r="EV56" s="109">
        <f>Seniori!EV35</f>
        <v>0</v>
      </c>
      <c r="EW56" s="109">
        <f>Seniori!EW35</f>
        <v>0</v>
      </c>
      <c r="EX56" s="109">
        <f>Seniori!EX35</f>
        <v>0</v>
      </c>
      <c r="EY56" s="109">
        <f>Seniori!EY35</f>
        <v>0</v>
      </c>
      <c r="EZ56" s="109">
        <f>Seniori!EZ35</f>
        <v>0</v>
      </c>
      <c r="FA56" s="109">
        <f>Seniori!FA35</f>
        <v>0</v>
      </c>
      <c r="FB56" s="109">
        <f>Seniori!FB35</f>
        <v>0</v>
      </c>
      <c r="FC56" s="109">
        <f>Seniori!FC35</f>
        <v>0</v>
      </c>
      <c r="FD56" s="109">
        <f>Seniori!FD35</f>
        <v>0</v>
      </c>
      <c r="FE56" s="109">
        <f>Seniori!FE35</f>
        <v>0</v>
      </c>
      <c r="FF56" s="109">
        <f>Seniori!FF35</f>
        <v>0</v>
      </c>
      <c r="FG56" s="109">
        <f>Seniori!FG35</f>
        <v>0</v>
      </c>
      <c r="FH56" s="109">
        <f>Seniori!FH35</f>
        <v>0</v>
      </c>
      <c r="FI56" s="109"/>
      <c r="FJ56" s="109">
        <f>Seniori!FJ35</f>
        <v>0</v>
      </c>
      <c r="FK56" s="109">
        <f>Seniori!FK35</f>
        <v>0</v>
      </c>
      <c r="FL56" s="109">
        <f>Seniori!FL35</f>
        <v>0</v>
      </c>
      <c r="FM56" s="109">
        <f>Seniori!FM35</f>
        <v>0</v>
      </c>
      <c r="FN56" s="109">
        <f>Seniori!FN35</f>
        <v>0</v>
      </c>
      <c r="FO56" s="109">
        <f>Seniori!FO35</f>
        <v>0</v>
      </c>
      <c r="FP56" s="109">
        <f>Seniori!FP35</f>
        <v>0</v>
      </c>
      <c r="FQ56" s="109">
        <f>Seniori!FQ35</f>
        <v>0</v>
      </c>
      <c r="FR56" s="109"/>
      <c r="FS56" s="109">
        <f>Seniori!FS35</f>
        <v>0</v>
      </c>
      <c r="FT56" s="109"/>
      <c r="FU56" s="109">
        <f>Seniori!FU35</f>
        <v>0</v>
      </c>
      <c r="FV56" s="109">
        <f>Seniori!FV35</f>
        <v>0</v>
      </c>
      <c r="FW56" s="109">
        <f>Seniori!FW35</f>
        <v>0</v>
      </c>
      <c r="FX56" s="109">
        <f>Seniori!FX35</f>
        <v>0</v>
      </c>
      <c r="FY56" s="109">
        <f>Seniori!FY35</f>
        <v>0</v>
      </c>
      <c r="FZ56" s="109">
        <f>Seniori!FZ35</f>
        <v>0</v>
      </c>
      <c r="GA56" s="109">
        <f>Seniori!GA35</f>
        <v>0</v>
      </c>
      <c r="GB56" s="109">
        <f>Seniori!GB35</f>
        <v>0</v>
      </c>
      <c r="GC56" s="109">
        <f>Seniori!GC35</f>
        <v>0</v>
      </c>
      <c r="GD56" s="109">
        <f>Seniori!GD35</f>
        <v>0</v>
      </c>
      <c r="GE56" s="109">
        <f>Seniori!GE35</f>
        <v>0</v>
      </c>
      <c r="GF56" s="109">
        <f>Seniori!GF35</f>
        <v>0</v>
      </c>
      <c r="GG56" s="109">
        <f>Seniori!GG35</f>
        <v>0</v>
      </c>
      <c r="GH56" s="109">
        <f>Seniori!GH35</f>
        <v>0</v>
      </c>
      <c r="GI56" s="109">
        <f>Seniori!GI35</f>
        <v>0</v>
      </c>
      <c r="GJ56" s="109">
        <f>Seniori!GJ35</f>
        <v>0</v>
      </c>
      <c r="GK56" s="109">
        <f>Seniori!GK35</f>
        <v>0</v>
      </c>
      <c r="GL56" s="109">
        <f>Seniori!GL35</f>
        <v>0</v>
      </c>
      <c r="GM56" s="109">
        <f>Seniori!GM35</f>
        <v>0</v>
      </c>
      <c r="GN56" s="109">
        <f>Seniori!GN35</f>
        <v>0</v>
      </c>
      <c r="GO56" s="109">
        <f>Seniori!GO35</f>
        <v>0</v>
      </c>
      <c r="GP56" s="109">
        <f>Seniori!GP35</f>
        <v>0</v>
      </c>
      <c r="GQ56" s="109">
        <f>Seniori!GQ35</f>
        <v>0</v>
      </c>
      <c r="GR56" s="109">
        <f>Seniori!GR35</f>
        <v>0</v>
      </c>
      <c r="GS56" s="109">
        <f>Seniori!GS35</f>
        <v>0</v>
      </c>
      <c r="GT56" s="109"/>
      <c r="GU56" s="109">
        <f>Seniori!GU35</f>
        <v>0</v>
      </c>
      <c r="GV56" s="109">
        <f>Seniori!GV35</f>
        <v>0</v>
      </c>
      <c r="GW56" s="109">
        <f>Seniori!GW35</f>
        <v>0</v>
      </c>
      <c r="GX56" s="109">
        <f>Seniori!GX35</f>
        <v>0</v>
      </c>
      <c r="GY56" s="109">
        <f>Seniori!GY35</f>
        <v>0</v>
      </c>
      <c r="GZ56" s="109">
        <f>Seniori!GZ35</f>
        <v>0</v>
      </c>
      <c r="HA56" s="109">
        <f>Seniori!HA35</f>
        <v>0</v>
      </c>
      <c r="HB56" s="109">
        <f>Seniori!HB35</f>
        <v>0</v>
      </c>
      <c r="HC56" s="109">
        <f>Seniori!HC35</f>
        <v>0</v>
      </c>
      <c r="HD56" s="109">
        <f>Seniori!HD35</f>
        <v>0</v>
      </c>
      <c r="HE56" s="109">
        <f>Seniori!HE35</f>
        <v>0</v>
      </c>
      <c r="HF56" s="109">
        <f>Seniori!HF35</f>
        <v>0</v>
      </c>
      <c r="HG56" s="109">
        <f>Seniori!HG35</f>
        <v>0</v>
      </c>
      <c r="HH56" s="109">
        <f>Seniori!HH35</f>
        <v>0</v>
      </c>
      <c r="HI56" s="109">
        <f>Seniori!HI35</f>
        <v>0</v>
      </c>
      <c r="HJ56" s="109">
        <f>Seniori!HJ35</f>
        <v>0</v>
      </c>
      <c r="HK56" s="109">
        <f>Seniori!HK35</f>
        <v>0</v>
      </c>
      <c r="HL56" s="109">
        <f>Seniori!HL35</f>
        <v>0</v>
      </c>
      <c r="HM56" s="109">
        <f>Seniori!HM35</f>
        <v>0</v>
      </c>
      <c r="HN56" s="109">
        <f>Seniori!HN35</f>
        <v>0</v>
      </c>
      <c r="HO56" s="109">
        <f>Seniori!HO35</f>
        <v>0</v>
      </c>
      <c r="HP56" s="109">
        <f>Seniori!HP35</f>
        <v>0</v>
      </c>
      <c r="HQ56" s="109">
        <f>Seniori!HQ35</f>
        <v>0</v>
      </c>
      <c r="HR56" s="109">
        <f>Seniori!HR35</f>
        <v>0</v>
      </c>
      <c r="HS56" s="109">
        <f>Seniori!HS35</f>
        <v>0</v>
      </c>
      <c r="HT56" s="109">
        <f>Seniori!HT35</f>
        <v>0</v>
      </c>
      <c r="HU56" s="109"/>
      <c r="HV56" s="109">
        <f>Seniori!HV35</f>
        <v>0</v>
      </c>
      <c r="HW56" s="109">
        <f>Seniori!HW35</f>
        <v>0</v>
      </c>
      <c r="HX56" s="109">
        <f>Seniori!HX35</f>
        <v>0</v>
      </c>
      <c r="HY56" s="109">
        <f>Seniori!HY35</f>
        <v>0</v>
      </c>
      <c r="HZ56" s="109">
        <f>Seniori!HZ35</f>
        <v>0</v>
      </c>
      <c r="IA56" s="109">
        <f>Seniori!IA35</f>
        <v>0</v>
      </c>
      <c r="IB56" s="109">
        <f>Seniori!IB35</f>
        <v>0</v>
      </c>
      <c r="IC56" s="109">
        <f>Seniori!IC35</f>
        <v>0</v>
      </c>
      <c r="ID56" s="109">
        <f>Seniori!ID35</f>
        <v>0</v>
      </c>
      <c r="IE56" s="109">
        <f>Seniori!IE35</f>
        <v>0</v>
      </c>
      <c r="IF56" s="109">
        <f>Seniori!IF35</f>
        <v>0</v>
      </c>
      <c r="IG56" s="109">
        <f>Seniori!IG35</f>
        <v>0</v>
      </c>
      <c r="IH56" s="109">
        <f>Seniori!IH35</f>
        <v>0</v>
      </c>
      <c r="II56" s="109">
        <f>Seniori!II35</f>
        <v>0</v>
      </c>
      <c r="IJ56" s="109">
        <f>Seniori!IJ35</f>
        <v>0</v>
      </c>
      <c r="IK56" s="109">
        <f>Seniori!IK35</f>
        <v>0</v>
      </c>
      <c r="IL56" s="109">
        <f>Seniori!IL35</f>
        <v>0</v>
      </c>
      <c r="IM56" s="109">
        <f>Seniori!IM35</f>
        <v>0</v>
      </c>
      <c r="IN56" s="109">
        <f>Seniori!IN35</f>
        <v>0</v>
      </c>
      <c r="IO56" s="109">
        <f>Seniori!IO35</f>
        <v>0</v>
      </c>
      <c r="IP56" s="109">
        <f>Seniori!IP35</f>
        <v>0</v>
      </c>
      <c r="IQ56" s="109">
        <f>Seniori!IQ35</f>
        <v>0</v>
      </c>
      <c r="IR56" s="109">
        <f>Seniori!IR35</f>
        <v>0</v>
      </c>
      <c r="IS56" s="109">
        <f>Seniori!IS35</f>
        <v>0</v>
      </c>
      <c r="IT56" s="109">
        <f>Seniori!IT35</f>
        <v>0</v>
      </c>
      <c r="IU56" s="109">
        <f>Seniori!IU35</f>
        <v>0</v>
      </c>
      <c r="IV56" s="109">
        <f>Seniori!IV35</f>
        <v>0</v>
      </c>
      <c r="IW56" s="109">
        <f>Seniori!IW35</f>
        <v>0</v>
      </c>
      <c r="IX56" s="109">
        <f>Seniori!IX35</f>
        <v>0</v>
      </c>
      <c r="IY56" s="109"/>
      <c r="IZ56" s="109">
        <f>Seniori!IZ35</f>
        <v>0</v>
      </c>
      <c r="JA56" s="109">
        <f>Seniori!JA35</f>
        <v>0</v>
      </c>
      <c r="JB56" s="109">
        <f>Seniori!JB35</f>
        <v>0</v>
      </c>
      <c r="JC56" s="109">
        <f>Seniori!JC35</f>
        <v>0</v>
      </c>
      <c r="JD56" s="109">
        <f>Seniori!JD35</f>
        <v>0</v>
      </c>
      <c r="JE56" s="109">
        <f>Seniori!JE35</f>
        <v>0</v>
      </c>
      <c r="JF56" s="109"/>
      <c r="JG56" s="109"/>
      <c r="JH56" s="109">
        <f>Seniori!JH35</f>
        <v>0</v>
      </c>
      <c r="JI56" s="109">
        <f>Seniori!JI35</f>
        <v>0</v>
      </c>
      <c r="JJ56" s="109">
        <f>Seniori!JJ35</f>
        <v>0</v>
      </c>
      <c r="JK56" s="109">
        <f>Seniori!JK35</f>
        <v>0</v>
      </c>
      <c r="JL56" s="109">
        <f>Seniori!JL35</f>
        <v>0</v>
      </c>
      <c r="JM56" s="109">
        <f>Seniori!JM35</f>
        <v>0</v>
      </c>
      <c r="JN56" s="109">
        <f>Seniori!JN35</f>
        <v>0</v>
      </c>
      <c r="JO56" s="109">
        <f>Seniori!JO35</f>
        <v>0</v>
      </c>
      <c r="JP56" s="109">
        <f>Seniori!JP35</f>
        <v>0</v>
      </c>
      <c r="JQ56" s="109">
        <f>Seniori!JQ35</f>
        <v>0</v>
      </c>
      <c r="JR56" s="109">
        <f>Seniori!JR35</f>
        <v>0</v>
      </c>
      <c r="JS56" s="109">
        <f>Seniori!JS35</f>
        <v>0</v>
      </c>
      <c r="JT56" s="109">
        <f>Seniori!JT35</f>
        <v>0</v>
      </c>
      <c r="JU56" s="109">
        <f>Seniori!JU35</f>
        <v>0</v>
      </c>
      <c r="JV56" s="109">
        <f>Seniori!JV35</f>
        <v>0</v>
      </c>
      <c r="JW56" s="109">
        <f>Seniori!JW35</f>
        <v>0</v>
      </c>
      <c r="JX56" s="109">
        <f>Seniori!JX35</f>
        <v>0</v>
      </c>
      <c r="JY56" s="109">
        <f>Seniori!JY35</f>
        <v>0</v>
      </c>
      <c r="JZ56" s="109">
        <f>Seniori!JZ35</f>
        <v>0</v>
      </c>
      <c r="KA56" s="109">
        <f>Seniori!KA35</f>
        <v>0</v>
      </c>
      <c r="KB56" s="109">
        <f>Seniori!KB35</f>
        <v>0</v>
      </c>
      <c r="KC56" s="109">
        <f>Seniori!KC35</f>
        <v>0</v>
      </c>
      <c r="KD56" s="109">
        <f>Seniori!KD35</f>
        <v>0</v>
      </c>
      <c r="KE56" s="109">
        <f>Seniori!KE35</f>
        <v>0</v>
      </c>
      <c r="KF56" s="109">
        <f>Seniori!KF35</f>
        <v>0</v>
      </c>
      <c r="KG56" s="109">
        <f>Seniori!KG35</f>
        <v>0</v>
      </c>
      <c r="KH56" s="109">
        <f>Seniori!KH35</f>
        <v>0</v>
      </c>
      <c r="KI56" s="109">
        <f>Seniori!KI35</f>
        <v>0</v>
      </c>
      <c r="KJ56" s="109">
        <f>Seniori!KJ35</f>
        <v>0</v>
      </c>
      <c r="KK56" s="109">
        <f>Seniori!KK35</f>
        <v>0</v>
      </c>
      <c r="KL56" s="109">
        <f>Seniori!KL35</f>
        <v>0</v>
      </c>
      <c r="KM56" s="109">
        <f>Seniori!KM35</f>
        <v>0</v>
      </c>
      <c r="KN56" s="109">
        <f>Seniori!KN35</f>
        <v>0</v>
      </c>
      <c r="KO56" s="109">
        <f>Seniori!KO35</f>
        <v>0</v>
      </c>
      <c r="KP56" s="109"/>
      <c r="KQ56" s="109">
        <f>Seniori!KQ35</f>
        <v>0</v>
      </c>
      <c r="KR56" s="109">
        <f>Seniori!KR35</f>
        <v>0</v>
      </c>
      <c r="KS56" s="109">
        <f>Seniori!KS35</f>
        <v>0</v>
      </c>
      <c r="KT56" s="109">
        <f>Seniori!KT35</f>
        <v>0</v>
      </c>
      <c r="KU56" s="109">
        <f>Seniori!KU35</f>
        <v>0</v>
      </c>
      <c r="KV56" s="109">
        <f>Seniori!KV35</f>
        <v>0</v>
      </c>
      <c r="KW56" s="109"/>
      <c r="KX56" s="109">
        <f>Seniori!KX35</f>
        <v>0</v>
      </c>
      <c r="KY56" s="109">
        <f>Seniori!KY35</f>
        <v>0</v>
      </c>
      <c r="KZ56" s="109">
        <f>Seniori!KZ35</f>
        <v>0</v>
      </c>
      <c r="LA56" s="109">
        <f>Seniori!LA35</f>
        <v>0</v>
      </c>
      <c r="LB56" s="109">
        <f>Seniori!LB35</f>
        <v>0</v>
      </c>
      <c r="LC56" s="109">
        <f>Seniori!LC35</f>
        <v>0</v>
      </c>
      <c r="LD56" s="109">
        <f>Seniori!LD35</f>
        <v>0</v>
      </c>
      <c r="LE56" s="109">
        <f>Seniori!LE35</f>
        <v>0</v>
      </c>
      <c r="LF56" s="109">
        <f>Seniori!LF35</f>
        <v>0</v>
      </c>
      <c r="LG56" s="109">
        <f>Seniori!LG35</f>
        <v>0</v>
      </c>
      <c r="LH56" s="109">
        <f>Seniori!LH35</f>
        <v>0</v>
      </c>
      <c r="LI56" s="109">
        <f>Seniori!LI35</f>
        <v>0</v>
      </c>
      <c r="LJ56" s="109">
        <f>Seniori!LJ35</f>
        <v>0</v>
      </c>
      <c r="LK56" s="109">
        <f>Seniori!LK35</f>
        <v>0</v>
      </c>
      <c r="LL56" s="109">
        <f>Seniori!LL35</f>
        <v>0</v>
      </c>
      <c r="LM56" s="109">
        <f>Seniori!LM35</f>
        <v>0</v>
      </c>
      <c r="LN56" s="109">
        <f>Seniori!LN35</f>
        <v>0</v>
      </c>
      <c r="LO56" s="109"/>
      <c r="LP56" s="109">
        <f>Seniori!LP35</f>
        <v>0</v>
      </c>
      <c r="LQ56" s="109"/>
      <c r="LR56" s="109"/>
      <c r="LS56" s="109"/>
      <c r="LT56" s="109"/>
      <c r="LU56" s="109"/>
      <c r="LV56" s="109"/>
      <c r="LW56" s="109"/>
      <c r="LX56" s="109"/>
      <c r="LY56" s="109"/>
      <c r="LZ56" s="109">
        <f>Seniori!LZ35</f>
        <v>0</v>
      </c>
      <c r="MA56" s="109">
        <f>Seniori!MA35</f>
        <v>0</v>
      </c>
      <c r="MB56" s="109">
        <f>Seniori!MB35</f>
        <v>0</v>
      </c>
      <c r="MC56" s="109">
        <f>Seniori!MC35</f>
        <v>0</v>
      </c>
      <c r="MD56" s="109">
        <f>Seniori!MD35</f>
        <v>0</v>
      </c>
      <c r="ME56" s="109">
        <f>Seniori!ME35</f>
        <v>0</v>
      </c>
      <c r="MF56" s="109">
        <f>Seniori!MF35</f>
        <v>0</v>
      </c>
      <c r="MG56" s="109">
        <f>Seniori!MG35</f>
        <v>0</v>
      </c>
      <c r="MH56" s="109">
        <f>Seniori!MH35</f>
        <v>0</v>
      </c>
      <c r="MI56" s="109">
        <f>Seniori!MI35</f>
        <v>0</v>
      </c>
      <c r="MJ56" s="109">
        <f>Seniori!MJ35</f>
        <v>0</v>
      </c>
      <c r="MK56" s="109">
        <f>Seniori!MK35</f>
        <v>0</v>
      </c>
      <c r="ML56" s="109">
        <f>Seniori!ML35</f>
        <v>0</v>
      </c>
      <c r="MM56" s="109">
        <f>Seniori!MM35</f>
        <v>0</v>
      </c>
      <c r="MN56" s="109">
        <f>Seniori!MN35</f>
        <v>0</v>
      </c>
      <c r="MO56" s="109">
        <f>Seniori!MO35</f>
        <v>0</v>
      </c>
      <c r="MP56" s="109">
        <f>Seniori!MP35</f>
        <v>0</v>
      </c>
      <c r="MQ56" s="109">
        <f>Seniori!MQ35</f>
        <v>0</v>
      </c>
      <c r="MR56" s="109">
        <f>Seniori!MR35</f>
        <v>0</v>
      </c>
      <c r="MS56" s="109">
        <f>Seniori!MS35</f>
        <v>0</v>
      </c>
      <c r="MT56" s="109">
        <f>Seniori!MT35</f>
        <v>0</v>
      </c>
      <c r="MU56" s="109">
        <f>Seniori!MU35</f>
        <v>0</v>
      </c>
      <c r="MV56" s="109">
        <f>Seniori!MV35</f>
        <v>0</v>
      </c>
      <c r="MW56" s="109">
        <f>Seniori!MW35</f>
        <v>0</v>
      </c>
      <c r="MX56" s="109">
        <f>Seniori!MX35</f>
        <v>0</v>
      </c>
      <c r="MY56" s="109">
        <f>Seniori!MY35</f>
        <v>0</v>
      </c>
      <c r="MZ56" s="109">
        <f>Seniori!MZ35</f>
        <v>0</v>
      </c>
      <c r="NA56" s="109">
        <f>Seniori!NA35</f>
        <v>0</v>
      </c>
      <c r="NB56" s="109">
        <f>Seniori!NB35</f>
        <v>0</v>
      </c>
      <c r="NC56" s="109">
        <f>Seniori!NC35</f>
        <v>0</v>
      </c>
      <c r="ND56" s="109">
        <f>Seniori!ND35</f>
        <v>0</v>
      </c>
      <c r="NE56" s="109">
        <f>Seniori!NE35</f>
        <v>0</v>
      </c>
      <c r="NF56" s="109">
        <f>Seniori!NF35</f>
        <v>0</v>
      </c>
      <c r="NG56" s="109">
        <f>Seniori!NG35</f>
        <v>0</v>
      </c>
      <c r="NH56" s="109">
        <f>Seniori!NH35</f>
        <v>0</v>
      </c>
      <c r="NI56" s="109">
        <f>Seniori!NI35</f>
        <v>0</v>
      </c>
      <c r="NJ56" s="109">
        <f>Seniori!NJ35</f>
        <v>0</v>
      </c>
      <c r="NK56" s="109">
        <f>Seniori!NK35</f>
        <v>0</v>
      </c>
      <c r="NL56" s="109">
        <f>Seniori!NL35</f>
        <v>0</v>
      </c>
      <c r="NM56" s="109">
        <f>Seniori!NM35</f>
        <v>0</v>
      </c>
      <c r="NN56" s="109">
        <f>Seniori!NN35</f>
        <v>0</v>
      </c>
      <c r="NO56" s="109">
        <f>Seniori!NO35</f>
        <v>0</v>
      </c>
      <c r="NP56" s="109">
        <f>Seniori!NP35</f>
        <v>0</v>
      </c>
      <c r="NQ56" s="109">
        <f>Seniori!NQ35</f>
        <v>0</v>
      </c>
      <c r="NR56" s="109">
        <f>Seniori!NR35</f>
        <v>0</v>
      </c>
      <c r="NS56" s="109">
        <f>Seniori!NS35</f>
        <v>0</v>
      </c>
      <c r="NT56" s="109">
        <f>Seniori!NT35</f>
        <v>0</v>
      </c>
      <c r="NU56" s="109">
        <f>Seniori!NU35</f>
        <v>0</v>
      </c>
      <c r="NV56" s="109">
        <f>Seniori!NV35</f>
        <v>0</v>
      </c>
      <c r="NW56" s="109">
        <f>Seniori!NW35</f>
        <v>0</v>
      </c>
      <c r="NX56" s="109">
        <f>Seniori!NX35</f>
        <v>0</v>
      </c>
      <c r="NY56" s="109">
        <f>Seniori!NY35</f>
        <v>0</v>
      </c>
      <c r="NZ56" s="109">
        <f>Seniori!NZ35</f>
        <v>0</v>
      </c>
      <c r="OA56" s="109">
        <f>Seniori!OA35</f>
        <v>0</v>
      </c>
      <c r="OB56" s="109">
        <f>Seniori!OB35</f>
        <v>0</v>
      </c>
      <c r="OC56" s="109">
        <f>Seniori!OC35</f>
        <v>0</v>
      </c>
      <c r="OD56" s="109">
        <f>Seniori!OD35</f>
        <v>0</v>
      </c>
      <c r="OE56" s="109">
        <f>Seniori!OE35</f>
        <v>0</v>
      </c>
      <c r="OF56" s="109">
        <f>Seniori!OF35</f>
        <v>0</v>
      </c>
      <c r="OG56" s="109">
        <f>Seniori!OG35</f>
        <v>0</v>
      </c>
      <c r="OH56" s="109">
        <f>Seniori!OH35</f>
        <v>0</v>
      </c>
      <c r="OI56" s="109">
        <f>Seniori!OI35</f>
        <v>0</v>
      </c>
      <c r="OJ56" s="109">
        <f>Seniori!OJ35</f>
        <v>0</v>
      </c>
      <c r="OK56" s="109">
        <f>Seniori!OK35</f>
        <v>0</v>
      </c>
      <c r="OL56" s="109">
        <f>Seniori!OL35</f>
        <v>0</v>
      </c>
      <c r="OM56" s="109">
        <f>Seniori!OM35</f>
        <v>0</v>
      </c>
      <c r="ON56" s="109">
        <f>Seniori!ON35</f>
        <v>0</v>
      </c>
      <c r="OO56" s="109">
        <f>Seniori!OO35</f>
        <v>0</v>
      </c>
      <c r="OP56" s="109">
        <f>Seniori!OP35</f>
        <v>0</v>
      </c>
      <c r="OQ56" s="109">
        <f>Seniori!OQ35</f>
        <v>0</v>
      </c>
      <c r="OR56" s="109">
        <f>Seniori!OR35</f>
        <v>0</v>
      </c>
      <c r="OS56" s="109">
        <f>Seniori!OS35</f>
        <v>0</v>
      </c>
      <c r="OT56" s="109">
        <f>Seniori!OT35</f>
        <v>0</v>
      </c>
      <c r="OU56" s="109">
        <f>Seniori!OU35</f>
        <v>0</v>
      </c>
      <c r="OV56" s="109">
        <f>Seniori!OV35</f>
        <v>0</v>
      </c>
      <c r="OW56" s="109">
        <f>Seniori!OW35</f>
        <v>0</v>
      </c>
      <c r="OX56" s="109">
        <f>Seniori!OX35</f>
        <v>0</v>
      </c>
      <c r="OY56" s="109">
        <f>Seniori!OY35</f>
        <v>0</v>
      </c>
      <c r="OZ56" s="109">
        <f>Seniori!OZ35</f>
        <v>0</v>
      </c>
      <c r="PA56" s="109">
        <f>Seniori!PA35</f>
        <v>0</v>
      </c>
      <c r="PB56" s="109">
        <f>Seniori!PB35</f>
        <v>0</v>
      </c>
      <c r="PC56" s="109">
        <f>Seniori!PC35</f>
        <v>0</v>
      </c>
      <c r="PD56" s="109">
        <f>Seniori!PD35</f>
        <v>0</v>
      </c>
      <c r="PE56" s="109">
        <f>Seniori!PE35</f>
        <v>0</v>
      </c>
      <c r="PF56" s="109">
        <f>Seniori!PF35</f>
        <v>0</v>
      </c>
      <c r="PG56" s="109">
        <f>Seniori!PG35</f>
        <v>0</v>
      </c>
      <c r="PH56" s="109">
        <f>Seniori!PH35</f>
        <v>0</v>
      </c>
      <c r="PI56" s="109">
        <f>Seniori!PI35</f>
        <v>0</v>
      </c>
      <c r="PJ56" s="109">
        <f>Seniori!PJ35</f>
        <v>0</v>
      </c>
      <c r="PK56" s="109">
        <f>Seniori!PK35</f>
        <v>0</v>
      </c>
      <c r="PL56" s="109">
        <f>Seniori!PL35</f>
        <v>0</v>
      </c>
      <c r="PM56" s="109">
        <f>Seniori!PM35</f>
        <v>0</v>
      </c>
      <c r="PN56" s="109">
        <f>Seniori!PN35</f>
        <v>0</v>
      </c>
      <c r="PO56" s="109">
        <f>Seniori!PO35</f>
        <v>0</v>
      </c>
      <c r="PP56" s="109">
        <f>Seniori!PP35</f>
        <v>0</v>
      </c>
      <c r="PQ56" s="109">
        <f>Seniori!PQ35</f>
        <v>0</v>
      </c>
      <c r="PR56" s="109">
        <f>Seniori!PR35</f>
        <v>0</v>
      </c>
      <c r="PS56" s="109">
        <f>Seniori!PS35</f>
        <v>0</v>
      </c>
      <c r="PT56" s="109">
        <f>Seniori!PT35</f>
        <v>0</v>
      </c>
      <c r="PU56" s="109">
        <f>Seniori!PU35</f>
        <v>0</v>
      </c>
      <c r="PV56" s="109">
        <f>Seniori!PV35</f>
        <v>0</v>
      </c>
      <c r="PW56" s="109">
        <f>Seniori!PW35</f>
        <v>0</v>
      </c>
      <c r="PX56" s="109">
        <f>Seniori!PX35</f>
        <v>0</v>
      </c>
      <c r="PY56" s="109">
        <f>Seniori!PY35</f>
        <v>0</v>
      </c>
      <c r="PZ56" s="109">
        <f>Seniori!PZ35</f>
        <v>0</v>
      </c>
      <c r="QA56" s="109">
        <f>Seniori!QA35</f>
        <v>0</v>
      </c>
      <c r="QB56" s="109">
        <f>Seniori!QB35</f>
        <v>0</v>
      </c>
      <c r="QC56" s="109">
        <f>Seniori!QC35</f>
        <v>0</v>
      </c>
      <c r="QD56" s="109">
        <f>Seniori!QD35</f>
        <v>0</v>
      </c>
      <c r="QE56" s="109">
        <f>Seniori!QE35</f>
        <v>0</v>
      </c>
      <c r="QF56" s="109">
        <f>Seniori!QF35</f>
        <v>0</v>
      </c>
      <c r="QG56" s="109">
        <f>Seniori!QG35</f>
        <v>0</v>
      </c>
      <c r="QH56" s="109">
        <f>Seniori!QH35</f>
        <v>0</v>
      </c>
      <c r="QI56" s="109">
        <f>Seniori!QI35</f>
        <v>0</v>
      </c>
      <c r="QJ56" s="109">
        <f>Seniori!QJ35</f>
        <v>0</v>
      </c>
      <c r="QK56" s="109">
        <f>Seniori!QK35</f>
        <v>0</v>
      </c>
      <c r="QL56" s="109">
        <f>Seniori!QL35</f>
        <v>0</v>
      </c>
      <c r="QM56" s="109">
        <f>Seniori!QM35</f>
        <v>0</v>
      </c>
      <c r="QN56" s="109">
        <f>Seniori!QN35</f>
        <v>0</v>
      </c>
      <c r="QO56" s="109">
        <f>Seniori!QO35</f>
        <v>0</v>
      </c>
      <c r="QP56" s="109">
        <f>Seniori!QP35</f>
        <v>0</v>
      </c>
      <c r="QQ56" s="109">
        <f>Seniori!QQ35</f>
        <v>0</v>
      </c>
      <c r="QR56" s="109">
        <f>Seniori!QR35</f>
        <v>0</v>
      </c>
      <c r="QS56" s="109">
        <f>Seniori!QS35</f>
        <v>0</v>
      </c>
      <c r="QT56" s="109">
        <f>Seniori!QT35</f>
        <v>0</v>
      </c>
      <c r="QU56" s="109">
        <f>Seniori!QU35</f>
        <v>0</v>
      </c>
      <c r="QV56" s="109">
        <f>Seniori!QV35</f>
        <v>0</v>
      </c>
      <c r="QW56" s="109">
        <f>Seniori!QW35</f>
        <v>0</v>
      </c>
      <c r="QX56" s="109">
        <f>Seniori!QX35</f>
        <v>0</v>
      </c>
      <c r="QY56" s="109">
        <f>Seniori!QY35</f>
        <v>0</v>
      </c>
      <c r="QZ56" s="109">
        <f>Seniori!QZ35</f>
        <v>0</v>
      </c>
      <c r="RA56" s="109">
        <f>Seniori!RA35</f>
        <v>0</v>
      </c>
      <c r="RB56" s="109">
        <f>Seniori!RB35</f>
        <v>0</v>
      </c>
      <c r="RC56" s="109">
        <f>Seniori!RC35</f>
        <v>0</v>
      </c>
      <c r="RD56" s="109">
        <f>Seniori!RD35</f>
        <v>0</v>
      </c>
      <c r="RE56" s="109">
        <f>Seniori!RE35</f>
        <v>0</v>
      </c>
      <c r="RF56" s="109">
        <f>Seniori!RF35</f>
        <v>0</v>
      </c>
      <c r="RG56" s="109">
        <f>Seniori!RG35</f>
        <v>0</v>
      </c>
      <c r="RH56" s="109">
        <f>Seniori!RH35</f>
        <v>0</v>
      </c>
      <c r="RI56" s="109">
        <f>Seniori!RI35</f>
        <v>0</v>
      </c>
      <c r="RJ56" s="109">
        <f>Seniori!RJ35</f>
        <v>0</v>
      </c>
      <c r="RK56" s="109">
        <f>Seniori!RK35</f>
        <v>0</v>
      </c>
      <c r="RL56" s="109">
        <f>Seniori!RL35</f>
        <v>0</v>
      </c>
      <c r="RM56" s="109">
        <f>Seniori!RM35</f>
        <v>0</v>
      </c>
      <c r="RN56" s="109">
        <f>Seniori!RN35</f>
        <v>0</v>
      </c>
      <c r="RO56" s="109">
        <f>Seniori!RO35</f>
        <v>0</v>
      </c>
      <c r="RP56" s="109">
        <f>Seniori!RP35</f>
        <v>0</v>
      </c>
      <c r="RQ56" s="109">
        <f>Seniori!RQ35</f>
        <v>0</v>
      </c>
      <c r="RR56" s="109">
        <f>Seniori!RR35</f>
        <v>0</v>
      </c>
      <c r="RS56" s="109">
        <f>Seniori!RS35</f>
        <v>0</v>
      </c>
      <c r="RT56" s="109">
        <f>Seniori!RT35</f>
        <v>0</v>
      </c>
      <c r="RU56" s="109">
        <f>Seniori!RU35</f>
        <v>0</v>
      </c>
      <c r="RV56" s="109">
        <f>Seniori!RV35</f>
        <v>0</v>
      </c>
      <c r="RW56" s="109">
        <f>Seniori!RW35</f>
        <v>0</v>
      </c>
      <c r="RX56" s="109">
        <f>Seniori!RX35</f>
        <v>0</v>
      </c>
      <c r="RY56" s="109">
        <f>Seniori!RY35</f>
        <v>0</v>
      </c>
      <c r="RZ56" s="109">
        <f>Seniori!RZ35</f>
        <v>0</v>
      </c>
      <c r="SA56" s="109">
        <f>Seniori!SA35</f>
        <v>0</v>
      </c>
      <c r="SB56" s="109">
        <f>Seniori!SB35</f>
        <v>0</v>
      </c>
      <c r="SC56" s="109">
        <f>Seniori!SC35</f>
        <v>0</v>
      </c>
      <c r="SD56" s="109">
        <f>Seniori!SD35</f>
        <v>0</v>
      </c>
      <c r="SE56" s="109">
        <f>Seniori!SE35</f>
        <v>0</v>
      </c>
      <c r="SF56" s="109">
        <f>Seniori!SF35</f>
        <v>0</v>
      </c>
      <c r="SG56" s="109">
        <f>Seniori!SG35</f>
        <v>0</v>
      </c>
      <c r="SH56" s="109">
        <f>Seniori!SH35</f>
        <v>0</v>
      </c>
      <c r="SI56" s="109">
        <f>Seniori!SI35</f>
        <v>0</v>
      </c>
      <c r="SJ56" s="109">
        <f>Seniori!SJ35</f>
        <v>0</v>
      </c>
      <c r="SK56" s="109">
        <f>Seniori!SK35</f>
        <v>0</v>
      </c>
      <c r="SL56" s="109">
        <f>Seniori!SL35</f>
        <v>0</v>
      </c>
      <c r="SM56" s="109">
        <f>Seniori!SM35</f>
        <v>0</v>
      </c>
      <c r="SN56" s="109">
        <f>Seniori!SN35</f>
        <v>0</v>
      </c>
      <c r="SO56" s="109">
        <f>Seniori!SO35</f>
        <v>0</v>
      </c>
      <c r="SP56" s="109">
        <f>Seniori!SP35</f>
        <v>0</v>
      </c>
      <c r="SQ56" s="109">
        <f>Seniori!SQ35</f>
        <v>0</v>
      </c>
      <c r="SR56" s="109">
        <f>Seniori!SR35</f>
        <v>0</v>
      </c>
      <c r="SS56" s="109">
        <f>Seniori!SS35</f>
        <v>0</v>
      </c>
      <c r="ST56" s="109">
        <f>Seniori!ST35</f>
        <v>0</v>
      </c>
      <c r="SU56" s="109">
        <f>Seniori!SU35</f>
        <v>0</v>
      </c>
      <c r="SV56" s="109">
        <f>Seniori!SV35</f>
        <v>0</v>
      </c>
      <c r="SW56" s="109">
        <f>Seniori!SW35</f>
        <v>0</v>
      </c>
      <c r="SX56" s="109">
        <f>Seniori!SX35</f>
        <v>0</v>
      </c>
      <c r="SY56" s="109">
        <f>Seniori!SY35</f>
        <v>0</v>
      </c>
      <c r="SZ56" s="109">
        <f>Seniori!SZ35</f>
        <v>0</v>
      </c>
      <c r="TA56" s="109">
        <f>Seniori!TA35</f>
        <v>0</v>
      </c>
      <c r="TB56" s="109">
        <f>Seniori!TB35</f>
        <v>0</v>
      </c>
    </row>
    <row r="57" spans="1:522" s="10" customFormat="1" ht="18" customHeight="1" x14ac:dyDescent="0.2">
      <c r="A57" s="12"/>
      <c r="B57" s="11"/>
      <c r="C57" s="1"/>
      <c r="D57" s="1"/>
      <c r="E57" s="4" t="s">
        <v>500</v>
      </c>
      <c r="F57" s="9">
        <v>16</v>
      </c>
      <c r="G57" s="9" t="s">
        <v>129</v>
      </c>
      <c r="H57" s="4"/>
      <c r="I57" s="1">
        <f t="shared" si="0"/>
        <v>0</v>
      </c>
      <c r="J57" s="33"/>
      <c r="K57" s="109">
        <f>Seniori!K113</f>
        <v>0</v>
      </c>
      <c r="L57" s="109">
        <f>Seniori!L113</f>
        <v>0</v>
      </c>
      <c r="M57" s="109">
        <f>Seniori!M113</f>
        <v>0</v>
      </c>
      <c r="N57" s="109">
        <f>Seniori!N113</f>
        <v>0</v>
      </c>
      <c r="O57" s="109">
        <f>Seniori!O113</f>
        <v>0</v>
      </c>
      <c r="P57" s="109">
        <f>Seniori!P113</f>
        <v>0</v>
      </c>
      <c r="Q57" s="109">
        <f>Seniori!Q113</f>
        <v>0</v>
      </c>
      <c r="R57" s="109">
        <f>Seniori!R113</f>
        <v>0</v>
      </c>
      <c r="S57" s="109">
        <f>Seniori!S113</f>
        <v>0</v>
      </c>
      <c r="T57" s="109">
        <f>Seniori!T113</f>
        <v>0</v>
      </c>
      <c r="U57" s="109">
        <f>Seniori!U113</f>
        <v>0</v>
      </c>
      <c r="V57" s="109">
        <f>Seniori!V113</f>
        <v>0</v>
      </c>
      <c r="W57" s="109">
        <f>Seniori!W113</f>
        <v>0</v>
      </c>
      <c r="X57" s="109">
        <f>Seniori!X113</f>
        <v>0</v>
      </c>
      <c r="Y57" s="109">
        <f>Seniori!Y113</f>
        <v>0</v>
      </c>
      <c r="Z57" s="109">
        <f>Seniori!Z113</f>
        <v>0</v>
      </c>
      <c r="AA57" s="109">
        <f>Seniori!AA113</f>
        <v>0</v>
      </c>
      <c r="AB57" s="109">
        <f>Seniori!AB113</f>
        <v>0</v>
      </c>
      <c r="AC57" s="109">
        <f>Seniori!AC113</f>
        <v>0</v>
      </c>
      <c r="AD57" s="109">
        <f>Seniori!AD113</f>
        <v>0</v>
      </c>
      <c r="AE57" s="109">
        <f>Seniori!AE113</f>
        <v>0</v>
      </c>
      <c r="AF57" s="109">
        <f>Seniori!AF113</f>
        <v>0</v>
      </c>
      <c r="AG57" s="109">
        <f>Seniori!AG113</f>
        <v>0</v>
      </c>
      <c r="AH57" s="109">
        <f>Seniori!AH113</f>
        <v>0</v>
      </c>
      <c r="AI57" s="109">
        <f>Seniori!AI113</f>
        <v>0</v>
      </c>
      <c r="AJ57" s="109">
        <f>Seniori!AJ113</f>
        <v>0</v>
      </c>
      <c r="AK57" s="109">
        <f>Seniori!AK113</f>
        <v>0</v>
      </c>
      <c r="AL57" s="109">
        <f>Seniori!AL113</f>
        <v>0</v>
      </c>
      <c r="AM57" s="109">
        <f>Seniori!AM113</f>
        <v>0</v>
      </c>
      <c r="AN57" s="109">
        <f>Seniori!AN113</f>
        <v>0</v>
      </c>
      <c r="AO57" s="109">
        <f>Seniori!AO113</f>
        <v>0</v>
      </c>
      <c r="AP57" s="109">
        <f>Seniori!AP113</f>
        <v>0</v>
      </c>
      <c r="AQ57" s="109">
        <f>Seniori!AQ113</f>
        <v>0</v>
      </c>
      <c r="AR57" s="109">
        <f>Seniori!AR113</f>
        <v>0</v>
      </c>
      <c r="AS57" s="109">
        <f>Seniori!AS113</f>
        <v>0</v>
      </c>
      <c r="AT57" s="109">
        <f>Seniori!AT113</f>
        <v>0</v>
      </c>
      <c r="AU57" s="109">
        <f>Seniori!AU113</f>
        <v>0</v>
      </c>
      <c r="AV57" s="109">
        <f>Seniori!AV113</f>
        <v>0</v>
      </c>
      <c r="AW57" s="109">
        <f>Seniori!AW113</f>
        <v>0</v>
      </c>
      <c r="AX57" s="109">
        <f>Seniori!AX113</f>
        <v>0</v>
      </c>
      <c r="AY57" s="109">
        <f>Seniori!AY113</f>
        <v>0</v>
      </c>
      <c r="AZ57" s="109">
        <f>Seniori!AZ113</f>
        <v>0</v>
      </c>
      <c r="BA57" s="109">
        <f>Seniori!BA113</f>
        <v>0</v>
      </c>
      <c r="BB57" s="109">
        <f>Seniori!BB113</f>
        <v>0</v>
      </c>
      <c r="BC57" s="109">
        <f>Seniori!BC113</f>
        <v>0</v>
      </c>
      <c r="BD57" s="109">
        <f>Seniori!BD113</f>
        <v>0</v>
      </c>
      <c r="BE57" s="109">
        <f>Seniori!BE113</f>
        <v>0</v>
      </c>
      <c r="BF57" s="109">
        <f>Seniori!BF113</f>
        <v>0</v>
      </c>
      <c r="BG57" s="109">
        <f>Seniori!BG113</f>
        <v>0</v>
      </c>
      <c r="BH57" s="109">
        <f>Seniori!BH113</f>
        <v>0</v>
      </c>
      <c r="BI57" s="109">
        <f>Seniori!BI113</f>
        <v>0</v>
      </c>
      <c r="BJ57" s="109">
        <f>Seniori!BJ113</f>
        <v>0</v>
      </c>
      <c r="BK57" s="109">
        <f>Seniori!BK113</f>
        <v>0</v>
      </c>
      <c r="BL57" s="109">
        <f>Seniori!BL113</f>
        <v>0</v>
      </c>
      <c r="BM57" s="109">
        <f>Seniori!BM113</f>
        <v>0</v>
      </c>
      <c r="BN57" s="109">
        <f>Seniori!BN113</f>
        <v>0</v>
      </c>
      <c r="BO57" s="109">
        <f>Seniori!BO113</f>
        <v>0</v>
      </c>
      <c r="BP57" s="109">
        <f>Seniori!BP113</f>
        <v>0</v>
      </c>
      <c r="BQ57" s="109">
        <f>Seniori!BQ113</f>
        <v>0</v>
      </c>
      <c r="BR57" s="109">
        <f>Seniori!BR113</f>
        <v>0</v>
      </c>
      <c r="BS57" s="109">
        <f>Seniori!BS113</f>
        <v>0</v>
      </c>
      <c r="BT57" s="109">
        <f>Seniori!BT113</f>
        <v>0</v>
      </c>
      <c r="BU57" s="109">
        <f>Seniori!BU113</f>
        <v>0</v>
      </c>
      <c r="BV57" s="109">
        <f>Seniori!BV113</f>
        <v>0</v>
      </c>
      <c r="BW57" s="109">
        <f>Seniori!BW113</f>
        <v>0</v>
      </c>
      <c r="BX57" s="109">
        <f>Seniori!BX113</f>
        <v>0</v>
      </c>
      <c r="BY57" s="109">
        <f>Seniori!BY113</f>
        <v>0</v>
      </c>
      <c r="BZ57" s="109">
        <f>Seniori!BZ113</f>
        <v>0</v>
      </c>
      <c r="CA57" s="109">
        <f>Seniori!CA113</f>
        <v>0</v>
      </c>
      <c r="CB57" s="109">
        <f>Seniori!CB113</f>
        <v>0</v>
      </c>
      <c r="CC57" s="109">
        <f>Seniori!CC113</f>
        <v>0</v>
      </c>
      <c r="CD57" s="109">
        <f>Seniori!CD113</f>
        <v>0</v>
      </c>
      <c r="CE57" s="109">
        <f>Seniori!CE113</f>
        <v>0</v>
      </c>
      <c r="CF57" s="109">
        <f>Seniori!CF113</f>
        <v>0</v>
      </c>
      <c r="CG57" s="109">
        <f>Seniori!CG113</f>
        <v>0</v>
      </c>
      <c r="CH57" s="109">
        <f>Seniori!CH113</f>
        <v>0</v>
      </c>
      <c r="CI57" s="109">
        <f>Seniori!CI113</f>
        <v>0</v>
      </c>
      <c r="CJ57" s="109">
        <f>Seniori!CJ113</f>
        <v>0</v>
      </c>
      <c r="CK57" s="109">
        <f>Seniori!CK113</f>
        <v>0</v>
      </c>
      <c r="CL57" s="109">
        <f>Seniori!CL113</f>
        <v>0</v>
      </c>
      <c r="CM57" s="109">
        <f>Seniori!CM113</f>
        <v>0</v>
      </c>
      <c r="CN57" s="109">
        <f>Seniori!CN113</f>
        <v>0</v>
      </c>
      <c r="CO57" s="109">
        <f>Seniori!CO113</f>
        <v>0</v>
      </c>
      <c r="CP57" s="109">
        <f>Seniori!CP113</f>
        <v>0</v>
      </c>
      <c r="CQ57" s="109">
        <f>Seniori!CQ113</f>
        <v>0</v>
      </c>
      <c r="CR57" s="109">
        <f>Seniori!CR113</f>
        <v>0</v>
      </c>
      <c r="CS57" s="109">
        <f>Seniori!CS113</f>
        <v>0</v>
      </c>
      <c r="CT57" s="109">
        <f>Seniori!CT113</f>
        <v>0</v>
      </c>
      <c r="CU57" s="109">
        <f>Seniori!CU113</f>
        <v>0</v>
      </c>
      <c r="CV57" s="109">
        <f>Seniori!CV113</f>
        <v>0</v>
      </c>
      <c r="CW57" s="109">
        <f>Seniori!CW113</f>
        <v>0</v>
      </c>
      <c r="CX57" s="109">
        <f>Seniori!CX113</f>
        <v>0</v>
      </c>
      <c r="CY57" s="109">
        <f>Seniori!CY113</f>
        <v>0</v>
      </c>
      <c r="CZ57" s="109">
        <f>Seniori!CZ113</f>
        <v>0</v>
      </c>
      <c r="DA57" s="109">
        <f>Seniori!DA113</f>
        <v>0</v>
      </c>
      <c r="DB57" s="109">
        <f>Seniori!DB113</f>
        <v>0</v>
      </c>
      <c r="DC57" s="109">
        <f>Seniori!DC113</f>
        <v>0</v>
      </c>
      <c r="DD57" s="109">
        <f>Seniori!DD113</f>
        <v>0</v>
      </c>
      <c r="DE57" s="109">
        <f>Seniori!DE113</f>
        <v>0</v>
      </c>
      <c r="DF57" s="109">
        <f>Seniori!DF113</f>
        <v>0</v>
      </c>
      <c r="DG57" s="109">
        <f>Seniori!DG113</f>
        <v>0</v>
      </c>
      <c r="DH57" s="109">
        <f>Seniori!DH113</f>
        <v>0</v>
      </c>
      <c r="DI57" s="109">
        <f>Seniori!DI113</f>
        <v>0</v>
      </c>
      <c r="DJ57" s="109">
        <f>Seniori!DJ113</f>
        <v>0</v>
      </c>
      <c r="DK57" s="109">
        <f>Seniori!DK113</f>
        <v>0</v>
      </c>
      <c r="DL57" s="109">
        <f>Seniori!DL113</f>
        <v>0</v>
      </c>
      <c r="DM57" s="109">
        <f>Seniori!DM113</f>
        <v>0</v>
      </c>
      <c r="DN57" s="109">
        <f>Seniori!DN113</f>
        <v>0</v>
      </c>
      <c r="DO57" s="109">
        <f>Seniori!DO113</f>
        <v>0</v>
      </c>
      <c r="DP57" s="109">
        <f>Seniori!DP113</f>
        <v>0</v>
      </c>
      <c r="DQ57" s="109">
        <f>Seniori!DQ113</f>
        <v>0</v>
      </c>
      <c r="DR57" s="109">
        <f>Seniori!DR113</f>
        <v>0</v>
      </c>
      <c r="DS57" s="109">
        <f>Seniori!DS113</f>
        <v>0</v>
      </c>
      <c r="DT57" s="109">
        <f>Seniori!DT113</f>
        <v>0</v>
      </c>
      <c r="DU57" s="109">
        <f>Seniori!DU113</f>
        <v>0</v>
      </c>
      <c r="DV57" s="109">
        <f>Seniori!DV113</f>
        <v>0</v>
      </c>
      <c r="DW57" s="109">
        <f>Seniori!DW113</f>
        <v>0</v>
      </c>
      <c r="DX57" s="109">
        <f>Seniori!DX113</f>
        <v>0</v>
      </c>
      <c r="DY57" s="109">
        <f>Seniori!DY113</f>
        <v>0</v>
      </c>
      <c r="DZ57" s="109">
        <f>Seniori!DZ113</f>
        <v>0</v>
      </c>
      <c r="EA57" s="109">
        <f>Seniori!EA113</f>
        <v>0</v>
      </c>
      <c r="EB57" s="109">
        <f>Seniori!EB113</f>
        <v>0</v>
      </c>
      <c r="EC57" s="109">
        <f>Seniori!EC113</f>
        <v>0</v>
      </c>
      <c r="ED57" s="109">
        <f>Seniori!ED113</f>
        <v>0</v>
      </c>
      <c r="EE57" s="109">
        <f>Seniori!EE113</f>
        <v>0</v>
      </c>
      <c r="EF57" s="109">
        <f>Seniori!EF113</f>
        <v>0</v>
      </c>
      <c r="EG57" s="109">
        <f>Seniori!EG113</f>
        <v>0</v>
      </c>
      <c r="EH57" s="109">
        <f>Seniori!EH113</f>
        <v>0</v>
      </c>
      <c r="EI57" s="109">
        <f>Seniori!EI113</f>
        <v>0</v>
      </c>
      <c r="EJ57" s="109">
        <f>Seniori!EJ113</f>
        <v>0</v>
      </c>
      <c r="EK57" s="109">
        <f>Seniori!EK113</f>
        <v>0</v>
      </c>
      <c r="EL57" s="109">
        <f>Seniori!EL113</f>
        <v>0</v>
      </c>
      <c r="EM57" s="109">
        <f>Seniori!EM113</f>
        <v>0</v>
      </c>
      <c r="EN57" s="109">
        <f>Seniori!EN113</f>
        <v>0</v>
      </c>
      <c r="EO57" s="109">
        <f>Seniori!EO113</f>
        <v>0</v>
      </c>
      <c r="EP57" s="109">
        <f>Seniori!EP113</f>
        <v>0</v>
      </c>
      <c r="EQ57" s="109">
        <f>Seniori!EQ113</f>
        <v>0</v>
      </c>
      <c r="ER57" s="109">
        <f>Seniori!ER113</f>
        <v>0</v>
      </c>
      <c r="ES57" s="109">
        <f>Seniori!ES113</f>
        <v>0</v>
      </c>
      <c r="ET57" s="109">
        <f>Seniori!ET113</f>
        <v>0</v>
      </c>
      <c r="EU57" s="109">
        <f>Seniori!EU113</f>
        <v>0</v>
      </c>
      <c r="EV57" s="109">
        <f>Seniori!EV113</f>
        <v>0</v>
      </c>
      <c r="EW57" s="109">
        <f>Seniori!EW113</f>
        <v>0</v>
      </c>
      <c r="EX57" s="109">
        <f>Seniori!EX113</f>
        <v>0</v>
      </c>
      <c r="EY57" s="109">
        <f>Seniori!EY113</f>
        <v>0</v>
      </c>
      <c r="EZ57" s="109">
        <f>Seniori!EZ113</f>
        <v>0</v>
      </c>
      <c r="FA57" s="109">
        <f>Seniori!FA113</f>
        <v>0</v>
      </c>
      <c r="FB57" s="109">
        <f>Seniori!FB113</f>
        <v>0</v>
      </c>
      <c r="FC57" s="109">
        <f>Seniori!FC113</f>
        <v>0</v>
      </c>
      <c r="FD57" s="109">
        <f>Seniori!FD113</f>
        <v>0</v>
      </c>
      <c r="FE57" s="109">
        <f>Seniori!FE113</f>
        <v>0</v>
      </c>
      <c r="FF57" s="109">
        <f>Seniori!FF113</f>
        <v>0</v>
      </c>
      <c r="FG57" s="109">
        <f>Seniori!FG113</f>
        <v>0</v>
      </c>
      <c r="FH57" s="109">
        <f>Seniori!FH113</f>
        <v>0</v>
      </c>
      <c r="FI57" s="109">
        <f>Seniori!FI113</f>
        <v>0</v>
      </c>
      <c r="FJ57" s="109">
        <f>Seniori!FJ113</f>
        <v>0</v>
      </c>
      <c r="FK57" s="109">
        <f>Seniori!FK113</f>
        <v>0</v>
      </c>
      <c r="FL57" s="109">
        <f>Seniori!FL113</f>
        <v>0</v>
      </c>
      <c r="FM57" s="109">
        <f>Seniori!FM113</f>
        <v>0</v>
      </c>
      <c r="FN57" s="109">
        <f>Seniori!FN113</f>
        <v>0</v>
      </c>
      <c r="FO57" s="109">
        <f>Seniori!FO113</f>
        <v>0</v>
      </c>
      <c r="FP57" s="109">
        <f>Seniori!FP113</f>
        <v>0</v>
      </c>
      <c r="FQ57" s="109">
        <f>Seniori!FQ113</f>
        <v>0</v>
      </c>
      <c r="FR57" s="109">
        <f>Seniori!FR113</f>
        <v>0</v>
      </c>
      <c r="FS57" s="109">
        <f>Seniori!FS113</f>
        <v>0</v>
      </c>
      <c r="FT57" s="109">
        <f>Seniori!FT113</f>
        <v>0</v>
      </c>
      <c r="FU57" s="109">
        <f>Seniori!FU113</f>
        <v>0</v>
      </c>
      <c r="FV57" s="109">
        <f>Seniori!FV113</f>
        <v>0</v>
      </c>
      <c r="FW57" s="109">
        <f>Seniori!FW113</f>
        <v>0</v>
      </c>
      <c r="FX57" s="109">
        <f>Seniori!FX113</f>
        <v>0</v>
      </c>
      <c r="FY57" s="109">
        <f>Seniori!FY113</f>
        <v>0</v>
      </c>
      <c r="FZ57" s="109">
        <f>Seniori!FZ113</f>
        <v>0</v>
      </c>
      <c r="GA57" s="109">
        <f>Seniori!GA113</f>
        <v>0</v>
      </c>
      <c r="GB57" s="109">
        <f>Seniori!GB113</f>
        <v>0</v>
      </c>
      <c r="GC57" s="109">
        <f>Seniori!GC113</f>
        <v>0</v>
      </c>
      <c r="GD57" s="109">
        <f>Seniori!GD113</f>
        <v>0</v>
      </c>
      <c r="GE57" s="109">
        <f>Seniori!GE113</f>
        <v>0</v>
      </c>
      <c r="GF57" s="109">
        <f>Seniori!GF113</f>
        <v>0</v>
      </c>
      <c r="GG57" s="109">
        <f>Seniori!GG113</f>
        <v>0</v>
      </c>
      <c r="GH57" s="109">
        <f>Seniori!GH113</f>
        <v>0</v>
      </c>
      <c r="GI57" s="109">
        <f>Seniori!GI113</f>
        <v>0</v>
      </c>
      <c r="GJ57" s="109">
        <f>Seniori!GJ113</f>
        <v>0</v>
      </c>
      <c r="GK57" s="109">
        <f>Seniori!GK113</f>
        <v>0</v>
      </c>
      <c r="GL57" s="109">
        <f>Seniori!GL113</f>
        <v>0</v>
      </c>
      <c r="GM57" s="109">
        <f>Seniori!GM113</f>
        <v>0</v>
      </c>
      <c r="GN57" s="109">
        <f>Seniori!GN113</f>
        <v>0</v>
      </c>
      <c r="GO57" s="109">
        <f>Seniori!GO113</f>
        <v>0</v>
      </c>
      <c r="GP57" s="109">
        <f>Seniori!GP113</f>
        <v>0</v>
      </c>
      <c r="GQ57" s="109">
        <f>Seniori!GQ113</f>
        <v>0</v>
      </c>
      <c r="GR57" s="109">
        <f>Seniori!GR113</f>
        <v>0</v>
      </c>
      <c r="GS57" s="109">
        <f>Seniori!GS113</f>
        <v>0</v>
      </c>
      <c r="GT57" s="109">
        <f>Seniori!GT113</f>
        <v>0</v>
      </c>
      <c r="GU57" s="109">
        <f>Seniori!GU113</f>
        <v>0</v>
      </c>
      <c r="GV57" s="109">
        <f>Seniori!GV113</f>
        <v>0</v>
      </c>
      <c r="GW57" s="109">
        <f>Seniori!GW113</f>
        <v>0</v>
      </c>
      <c r="GX57" s="109">
        <f>Seniori!GX113</f>
        <v>0</v>
      </c>
      <c r="GY57" s="109">
        <f>Seniori!GY113</f>
        <v>0</v>
      </c>
      <c r="GZ57" s="109">
        <f>Seniori!GZ113</f>
        <v>0</v>
      </c>
      <c r="HA57" s="109">
        <f>Seniori!HA113</f>
        <v>0</v>
      </c>
      <c r="HB57" s="109">
        <f>Seniori!HB113</f>
        <v>0</v>
      </c>
      <c r="HC57" s="109">
        <f>Seniori!HC113</f>
        <v>0</v>
      </c>
      <c r="HD57" s="109">
        <f>Seniori!HD113</f>
        <v>0</v>
      </c>
      <c r="HE57" s="109">
        <f>Seniori!HE113</f>
        <v>0</v>
      </c>
      <c r="HF57" s="109">
        <f>Seniori!HF113</f>
        <v>0</v>
      </c>
      <c r="HG57" s="109">
        <f>Seniori!HG113</f>
        <v>0</v>
      </c>
      <c r="HH57" s="109">
        <f>Seniori!HH113</f>
        <v>0</v>
      </c>
      <c r="HI57" s="109">
        <f>Seniori!HI113</f>
        <v>0</v>
      </c>
      <c r="HJ57" s="109">
        <f>Seniori!HJ113</f>
        <v>0</v>
      </c>
      <c r="HK57" s="109">
        <f>Seniori!HK113</f>
        <v>0</v>
      </c>
      <c r="HL57" s="109">
        <f>Seniori!HL113</f>
        <v>0</v>
      </c>
      <c r="HM57" s="109">
        <f>Seniori!HM113</f>
        <v>0</v>
      </c>
      <c r="HN57" s="109">
        <f>Seniori!HN113</f>
        <v>0</v>
      </c>
      <c r="HO57" s="109">
        <f>Seniori!HO113</f>
        <v>0</v>
      </c>
      <c r="HP57" s="109">
        <f>Seniori!HP113</f>
        <v>0</v>
      </c>
      <c r="HQ57" s="109">
        <f>Seniori!HQ113</f>
        <v>0</v>
      </c>
      <c r="HR57" s="109">
        <f>Seniori!HR113</f>
        <v>0</v>
      </c>
      <c r="HS57" s="109">
        <f>Seniori!HS113</f>
        <v>0</v>
      </c>
      <c r="HT57" s="109">
        <f>Seniori!HT113</f>
        <v>0</v>
      </c>
      <c r="HU57" s="109">
        <f>Seniori!HU113</f>
        <v>0</v>
      </c>
      <c r="HV57" s="109">
        <f>Seniori!HV113</f>
        <v>0</v>
      </c>
      <c r="HW57" s="109">
        <f>Seniori!HW113</f>
        <v>0</v>
      </c>
      <c r="HX57" s="109">
        <f>Seniori!HX113</f>
        <v>0</v>
      </c>
      <c r="HY57" s="109">
        <f>Seniori!HY113</f>
        <v>0</v>
      </c>
      <c r="HZ57" s="109">
        <f>Seniori!HZ113</f>
        <v>0</v>
      </c>
      <c r="IA57" s="109">
        <f>Seniori!IA113</f>
        <v>0</v>
      </c>
      <c r="IB57" s="109">
        <f>Seniori!IB113</f>
        <v>0</v>
      </c>
      <c r="IC57" s="109">
        <f>Seniori!IC113</f>
        <v>0</v>
      </c>
      <c r="ID57" s="109">
        <f>Seniori!ID113</f>
        <v>0</v>
      </c>
      <c r="IE57" s="109">
        <f>Seniori!IE113</f>
        <v>0</v>
      </c>
      <c r="IF57" s="109">
        <f>Seniori!IF113</f>
        <v>0</v>
      </c>
      <c r="IG57" s="109">
        <f>Seniori!IG113</f>
        <v>0</v>
      </c>
      <c r="IH57" s="109">
        <f>Seniori!IH113</f>
        <v>0</v>
      </c>
      <c r="II57" s="109">
        <f>Seniori!II113</f>
        <v>0</v>
      </c>
      <c r="IJ57" s="109">
        <f>Seniori!IJ113</f>
        <v>0</v>
      </c>
      <c r="IK57" s="109">
        <f>Seniori!IK113</f>
        <v>0</v>
      </c>
      <c r="IL57" s="109">
        <f>Seniori!IL113</f>
        <v>0</v>
      </c>
      <c r="IM57" s="109">
        <f>Seniori!IM113</f>
        <v>0</v>
      </c>
      <c r="IN57" s="109">
        <f>Seniori!IN113</f>
        <v>0</v>
      </c>
      <c r="IO57" s="109">
        <f>Seniori!IO113</f>
        <v>0</v>
      </c>
      <c r="IP57" s="109">
        <f>Seniori!IP113</f>
        <v>0</v>
      </c>
      <c r="IQ57" s="109">
        <f>Seniori!IQ113</f>
        <v>0</v>
      </c>
      <c r="IR57" s="109">
        <f>Seniori!IR113</f>
        <v>0</v>
      </c>
      <c r="IS57" s="109">
        <f>Seniori!IS113</f>
        <v>0</v>
      </c>
      <c r="IT57" s="109">
        <f>Seniori!IT113</f>
        <v>0</v>
      </c>
      <c r="IU57" s="109">
        <f>Seniori!IU113</f>
        <v>0</v>
      </c>
      <c r="IV57" s="109">
        <f>Seniori!IV113</f>
        <v>0</v>
      </c>
      <c r="IW57" s="109">
        <f>Seniori!IW113</f>
        <v>0</v>
      </c>
      <c r="IX57" s="109">
        <f>Seniori!IX113</f>
        <v>0</v>
      </c>
      <c r="IY57" s="109">
        <f>Seniori!IY113</f>
        <v>0</v>
      </c>
      <c r="IZ57" s="109">
        <f>Seniori!IZ113</f>
        <v>0</v>
      </c>
      <c r="JA57" s="109">
        <f>Seniori!JA113</f>
        <v>0</v>
      </c>
      <c r="JB57" s="109">
        <f>Seniori!JB113</f>
        <v>0</v>
      </c>
      <c r="JC57" s="109">
        <f>Seniori!JC113</f>
        <v>0</v>
      </c>
      <c r="JD57" s="109">
        <f>Seniori!JD113</f>
        <v>0</v>
      </c>
      <c r="JE57" s="109">
        <f>Seniori!JE113</f>
        <v>0</v>
      </c>
      <c r="JF57" s="109">
        <f>Seniori!JF113</f>
        <v>0</v>
      </c>
      <c r="JG57" s="109">
        <f>Seniori!JG113</f>
        <v>0</v>
      </c>
      <c r="JH57" s="109">
        <f>Seniori!JH113</f>
        <v>0</v>
      </c>
      <c r="JI57" s="109">
        <f>Seniori!JI113</f>
        <v>0</v>
      </c>
      <c r="JJ57" s="109">
        <f>Seniori!JJ113</f>
        <v>0</v>
      </c>
      <c r="JK57" s="109">
        <f>Seniori!JK113</f>
        <v>0</v>
      </c>
      <c r="JL57" s="109">
        <f>Seniori!JL113</f>
        <v>0</v>
      </c>
      <c r="JM57" s="109">
        <f>Seniori!JM113</f>
        <v>0</v>
      </c>
      <c r="JN57" s="109">
        <f>Seniori!JN113</f>
        <v>0</v>
      </c>
      <c r="JO57" s="109">
        <f>Seniori!JO113</f>
        <v>0</v>
      </c>
      <c r="JP57" s="109">
        <f>Seniori!JP113</f>
        <v>0</v>
      </c>
      <c r="JQ57" s="109">
        <f>Seniori!JQ113</f>
        <v>0</v>
      </c>
      <c r="JR57" s="109">
        <f>Seniori!JR113</f>
        <v>0</v>
      </c>
      <c r="JS57" s="109">
        <f>Seniori!JS113</f>
        <v>0</v>
      </c>
      <c r="JT57" s="109">
        <f>Seniori!JT113</f>
        <v>0</v>
      </c>
      <c r="JU57" s="109">
        <f>Seniori!JU113</f>
        <v>0</v>
      </c>
      <c r="JV57" s="109">
        <f>Seniori!JV113</f>
        <v>0</v>
      </c>
      <c r="JW57" s="109">
        <f>Seniori!JW113</f>
        <v>0</v>
      </c>
      <c r="JX57" s="109">
        <f>Seniori!JX113</f>
        <v>0</v>
      </c>
      <c r="JY57" s="109">
        <f>Seniori!JY113</f>
        <v>0</v>
      </c>
      <c r="JZ57" s="109">
        <f>Seniori!JZ113</f>
        <v>0</v>
      </c>
      <c r="KA57" s="109">
        <f>Seniori!KA113</f>
        <v>0</v>
      </c>
      <c r="KB57" s="109">
        <f>Seniori!KB113</f>
        <v>0</v>
      </c>
      <c r="KC57" s="109">
        <f>Seniori!KC113</f>
        <v>0</v>
      </c>
      <c r="KD57" s="109">
        <f>Seniori!KD113</f>
        <v>0</v>
      </c>
      <c r="KE57" s="109">
        <f>Seniori!KE113</f>
        <v>0</v>
      </c>
      <c r="KF57" s="109">
        <f>Seniori!KF113</f>
        <v>0</v>
      </c>
      <c r="KG57" s="109">
        <f>Seniori!KG113</f>
        <v>0</v>
      </c>
      <c r="KH57" s="109">
        <f>Seniori!KH113</f>
        <v>0</v>
      </c>
      <c r="KI57" s="109">
        <f>Seniori!KI113</f>
        <v>0</v>
      </c>
      <c r="KJ57" s="109">
        <f>Seniori!KJ113</f>
        <v>0</v>
      </c>
      <c r="KK57" s="109">
        <f>Seniori!KK113</f>
        <v>0</v>
      </c>
      <c r="KL57" s="109">
        <f>Seniori!KL113</f>
        <v>0</v>
      </c>
      <c r="KM57" s="109">
        <f>Seniori!KM113</f>
        <v>0</v>
      </c>
      <c r="KN57" s="109">
        <f>Seniori!KN113</f>
        <v>0</v>
      </c>
      <c r="KO57" s="109">
        <f>Seniori!KO113</f>
        <v>0</v>
      </c>
      <c r="KP57" s="109">
        <f>Seniori!KP113</f>
        <v>0</v>
      </c>
      <c r="KQ57" s="109">
        <f>Seniori!KQ113</f>
        <v>0</v>
      </c>
      <c r="KR57" s="109">
        <f>Seniori!KR113</f>
        <v>0</v>
      </c>
      <c r="KS57" s="109">
        <f>Seniori!KS113</f>
        <v>0</v>
      </c>
      <c r="KT57" s="109">
        <f>Seniori!KT113</f>
        <v>0</v>
      </c>
      <c r="KU57" s="109">
        <f>Seniori!KU113</f>
        <v>0</v>
      </c>
      <c r="KV57" s="109">
        <f>Seniori!KV113</f>
        <v>0</v>
      </c>
      <c r="KW57" s="109">
        <f>Seniori!KW113</f>
        <v>0</v>
      </c>
      <c r="KX57" s="109">
        <f>Seniori!KX113</f>
        <v>0</v>
      </c>
      <c r="KY57" s="109">
        <f>Seniori!KY113</f>
        <v>0</v>
      </c>
      <c r="KZ57" s="109">
        <f>Seniori!KZ113</f>
        <v>0</v>
      </c>
      <c r="LA57" s="109">
        <f>Seniori!LA113</f>
        <v>0</v>
      </c>
      <c r="LB57" s="109">
        <f>Seniori!LB113</f>
        <v>0</v>
      </c>
      <c r="LC57" s="109">
        <f>Seniori!LC113</f>
        <v>0</v>
      </c>
      <c r="LD57" s="109">
        <f>Seniori!LD113</f>
        <v>0</v>
      </c>
      <c r="LE57" s="109">
        <f>Seniori!LE113</f>
        <v>0</v>
      </c>
      <c r="LF57" s="109">
        <f>Seniori!LF113</f>
        <v>0</v>
      </c>
      <c r="LG57" s="109">
        <f>Seniori!LG113</f>
        <v>0</v>
      </c>
      <c r="LH57" s="109">
        <f>Seniori!LH113</f>
        <v>0</v>
      </c>
      <c r="LI57" s="109">
        <f>Seniori!LI113</f>
        <v>0</v>
      </c>
      <c r="LJ57" s="109">
        <f>Seniori!LJ113</f>
        <v>0</v>
      </c>
      <c r="LK57" s="109">
        <f>Seniori!LK113</f>
        <v>0</v>
      </c>
      <c r="LL57" s="109">
        <f>Seniori!LL113</f>
        <v>0</v>
      </c>
      <c r="LM57" s="109">
        <f>Seniori!LM113</f>
        <v>0</v>
      </c>
      <c r="LN57" s="109">
        <f>Seniori!LN113</f>
        <v>0</v>
      </c>
      <c r="LO57" s="109">
        <f>Seniori!LO113</f>
        <v>0</v>
      </c>
      <c r="LP57" s="109">
        <f>Seniori!LP113</f>
        <v>0</v>
      </c>
      <c r="LQ57" s="109">
        <f>Seniori!LQ113</f>
        <v>0</v>
      </c>
      <c r="LR57" s="109">
        <f>Seniori!LR113</f>
        <v>0</v>
      </c>
      <c r="LS57" s="109">
        <f>Seniori!LS113</f>
        <v>0</v>
      </c>
      <c r="LT57" s="109">
        <f>Seniori!LT113</f>
        <v>0</v>
      </c>
      <c r="LU57" s="109">
        <f>Seniori!LU113</f>
        <v>0</v>
      </c>
      <c r="LV57" s="109">
        <f>Seniori!LV113</f>
        <v>0</v>
      </c>
      <c r="LW57" s="109">
        <f>Seniori!LW113</f>
        <v>0</v>
      </c>
      <c r="LX57" s="109">
        <f>Seniori!LX113</f>
        <v>0</v>
      </c>
      <c r="LY57" s="109">
        <f>Seniori!LY113</f>
        <v>0</v>
      </c>
      <c r="LZ57" s="109">
        <f>Seniori!LZ113</f>
        <v>0</v>
      </c>
      <c r="MA57" s="109">
        <f>Seniori!MA113</f>
        <v>0</v>
      </c>
      <c r="MB57" s="109">
        <f>Seniori!MB113</f>
        <v>0</v>
      </c>
      <c r="MC57" s="109">
        <f>Seniori!MC113</f>
        <v>0</v>
      </c>
      <c r="MD57" s="109">
        <f>Seniori!MD113</f>
        <v>0</v>
      </c>
      <c r="ME57" s="109">
        <f>Seniori!ME113</f>
        <v>0</v>
      </c>
      <c r="MF57" s="109">
        <f>Seniori!MF113</f>
        <v>0</v>
      </c>
      <c r="MG57" s="109">
        <f>Seniori!MG113</f>
        <v>0</v>
      </c>
      <c r="MH57" s="109">
        <f>Seniori!MH113</f>
        <v>0</v>
      </c>
      <c r="MI57" s="109">
        <f>Seniori!MI113</f>
        <v>0</v>
      </c>
      <c r="MJ57" s="109">
        <f>Seniori!MJ113</f>
        <v>0</v>
      </c>
      <c r="MK57" s="109">
        <f>Seniori!MK113</f>
        <v>0</v>
      </c>
      <c r="ML57" s="109">
        <f>Seniori!ML113</f>
        <v>0</v>
      </c>
      <c r="MM57" s="109">
        <f>Seniori!MM113</f>
        <v>0</v>
      </c>
      <c r="MN57" s="109">
        <f>Seniori!MN113</f>
        <v>0</v>
      </c>
      <c r="MO57" s="109">
        <f>Seniori!MO113</f>
        <v>0</v>
      </c>
      <c r="MP57" s="109">
        <f>Seniori!MP113</f>
        <v>0</v>
      </c>
      <c r="MQ57" s="109">
        <f>Seniori!MQ113</f>
        <v>0</v>
      </c>
      <c r="MR57" s="109">
        <f>Seniori!MR113</f>
        <v>0</v>
      </c>
      <c r="MS57" s="109">
        <f>Seniori!MS113</f>
        <v>0</v>
      </c>
      <c r="MT57" s="109">
        <f>Seniori!MT113</f>
        <v>0</v>
      </c>
      <c r="MU57" s="109">
        <f>Seniori!MU113</f>
        <v>0</v>
      </c>
      <c r="MV57" s="109">
        <f>Seniori!MV113</f>
        <v>0</v>
      </c>
      <c r="MW57" s="109">
        <f>Seniori!MW113</f>
        <v>0</v>
      </c>
      <c r="MX57" s="109">
        <f>Seniori!MX113</f>
        <v>0</v>
      </c>
      <c r="MY57" s="109">
        <f>Seniori!MY113</f>
        <v>0</v>
      </c>
      <c r="MZ57" s="109">
        <f>Seniori!MZ113</f>
        <v>0</v>
      </c>
      <c r="NA57" s="109">
        <f>Seniori!NA113</f>
        <v>0</v>
      </c>
      <c r="NB57" s="109">
        <f>Seniori!NB113</f>
        <v>0</v>
      </c>
      <c r="NC57" s="109">
        <f>Seniori!NC113</f>
        <v>0</v>
      </c>
      <c r="ND57" s="109">
        <f>Seniori!ND113</f>
        <v>0</v>
      </c>
      <c r="NE57" s="109">
        <f>Seniori!NE113</f>
        <v>0</v>
      </c>
      <c r="NF57" s="109">
        <f>Seniori!NF113</f>
        <v>0</v>
      </c>
      <c r="NG57" s="109">
        <f>Seniori!NG113</f>
        <v>0</v>
      </c>
      <c r="NH57" s="109">
        <f>Seniori!NH113</f>
        <v>0</v>
      </c>
      <c r="NI57" s="109">
        <f>Seniori!NI113</f>
        <v>0</v>
      </c>
      <c r="NJ57" s="109">
        <f>Seniori!NJ113</f>
        <v>0</v>
      </c>
      <c r="NK57" s="109">
        <f>Seniori!NK113</f>
        <v>0</v>
      </c>
      <c r="NL57" s="109">
        <f>Seniori!NL113</f>
        <v>0</v>
      </c>
      <c r="NM57" s="109">
        <f>Seniori!NM113</f>
        <v>0</v>
      </c>
      <c r="NN57" s="109">
        <f>Seniori!NN113</f>
        <v>0</v>
      </c>
      <c r="NO57" s="109">
        <f>Seniori!NO113</f>
        <v>0</v>
      </c>
      <c r="NP57" s="109">
        <f>Seniori!NP113</f>
        <v>0</v>
      </c>
      <c r="NQ57" s="109">
        <f>Seniori!NQ113</f>
        <v>0</v>
      </c>
      <c r="NR57" s="109">
        <f>Seniori!NR113</f>
        <v>0</v>
      </c>
      <c r="NS57" s="109">
        <f>Seniori!NS113</f>
        <v>0</v>
      </c>
      <c r="NT57" s="109">
        <f>Seniori!NT113</f>
        <v>0</v>
      </c>
      <c r="NU57" s="109">
        <f>Seniori!NU113</f>
        <v>0</v>
      </c>
      <c r="NV57" s="109">
        <f>Seniori!NV113</f>
        <v>0</v>
      </c>
      <c r="NW57" s="109">
        <f>Seniori!NW113</f>
        <v>0</v>
      </c>
      <c r="NX57" s="109">
        <f>Seniori!NX113</f>
        <v>0</v>
      </c>
      <c r="NY57" s="109">
        <f>Seniori!NY113</f>
        <v>0</v>
      </c>
      <c r="NZ57" s="109">
        <f>Seniori!NZ113</f>
        <v>0</v>
      </c>
      <c r="OA57" s="109">
        <f>Seniori!OA113</f>
        <v>0</v>
      </c>
      <c r="OB57" s="109">
        <f>Seniori!OB113</f>
        <v>0</v>
      </c>
      <c r="OC57" s="109">
        <f>Seniori!OC113</f>
        <v>0</v>
      </c>
      <c r="OD57" s="109">
        <f>Seniori!OD113</f>
        <v>0</v>
      </c>
      <c r="OE57" s="109">
        <f>Seniori!OE113</f>
        <v>0</v>
      </c>
      <c r="OF57" s="109">
        <f>Seniori!OF113</f>
        <v>0</v>
      </c>
      <c r="OG57" s="109">
        <f>Seniori!OG113</f>
        <v>0</v>
      </c>
      <c r="OH57" s="109">
        <f>Seniori!OH113</f>
        <v>0</v>
      </c>
      <c r="OI57" s="109">
        <f>Seniori!OI113</f>
        <v>0</v>
      </c>
      <c r="OJ57" s="109">
        <f>Seniori!OJ113</f>
        <v>0</v>
      </c>
      <c r="OK57" s="109">
        <f>Seniori!OK113</f>
        <v>0</v>
      </c>
      <c r="OL57" s="109">
        <f>Seniori!OL113</f>
        <v>0</v>
      </c>
      <c r="OM57" s="109">
        <f>Seniori!OM113</f>
        <v>0</v>
      </c>
      <c r="ON57" s="109">
        <f>Seniori!ON113</f>
        <v>0</v>
      </c>
      <c r="OO57" s="109">
        <f>Seniori!OO113</f>
        <v>0</v>
      </c>
      <c r="OP57" s="109">
        <f>Seniori!OP113</f>
        <v>0</v>
      </c>
      <c r="OQ57" s="109">
        <f>Seniori!OQ113</f>
        <v>0</v>
      </c>
      <c r="OR57" s="109">
        <f>Seniori!OR113</f>
        <v>0</v>
      </c>
      <c r="OS57" s="109">
        <f>Seniori!OS113</f>
        <v>0</v>
      </c>
      <c r="OT57" s="109">
        <f>Seniori!OT113</f>
        <v>0</v>
      </c>
      <c r="OU57" s="109">
        <f>Seniori!OU113</f>
        <v>0</v>
      </c>
      <c r="OV57" s="109">
        <f>Seniori!OV113</f>
        <v>0</v>
      </c>
      <c r="OW57" s="109">
        <f>Seniori!OW113</f>
        <v>0</v>
      </c>
      <c r="OX57" s="109">
        <f>Seniori!OX113</f>
        <v>0</v>
      </c>
      <c r="OY57" s="109">
        <f>Seniori!OY113</f>
        <v>0</v>
      </c>
      <c r="OZ57" s="109">
        <f>Seniori!OZ113</f>
        <v>0</v>
      </c>
      <c r="PA57" s="109">
        <f>Seniori!PA113</f>
        <v>0</v>
      </c>
      <c r="PB57" s="109">
        <f>Seniori!PB113</f>
        <v>0</v>
      </c>
      <c r="PC57" s="109">
        <f>Seniori!PC113</f>
        <v>0</v>
      </c>
      <c r="PD57" s="109">
        <f>Seniori!PD113</f>
        <v>0</v>
      </c>
      <c r="PE57" s="109">
        <f>Seniori!PE113</f>
        <v>0</v>
      </c>
      <c r="PF57" s="109">
        <f>Seniori!PF113</f>
        <v>0</v>
      </c>
      <c r="PG57" s="109">
        <f>Seniori!PG113</f>
        <v>0</v>
      </c>
      <c r="PH57" s="109">
        <f>Seniori!PH113</f>
        <v>0</v>
      </c>
      <c r="PI57" s="109">
        <f>Seniori!PI113</f>
        <v>0</v>
      </c>
      <c r="PJ57" s="109">
        <f>Seniori!PJ113</f>
        <v>0</v>
      </c>
      <c r="PK57" s="109">
        <f>Seniori!PK113</f>
        <v>0</v>
      </c>
      <c r="PL57" s="109">
        <f>Seniori!PL113</f>
        <v>0</v>
      </c>
      <c r="PM57" s="109">
        <f>Seniori!PM113</f>
        <v>0</v>
      </c>
      <c r="PN57" s="109">
        <f>Seniori!PN113</f>
        <v>0</v>
      </c>
      <c r="PO57" s="109">
        <f>Seniori!PO113</f>
        <v>0</v>
      </c>
      <c r="PP57" s="109">
        <f>Seniori!PP113</f>
        <v>0</v>
      </c>
      <c r="PQ57" s="109">
        <f>Seniori!PQ113</f>
        <v>0</v>
      </c>
      <c r="PR57" s="109">
        <f>Seniori!PR113</f>
        <v>0</v>
      </c>
      <c r="PS57" s="109">
        <f>Seniori!PS113</f>
        <v>0</v>
      </c>
      <c r="PT57" s="109">
        <f>Seniori!PT113</f>
        <v>0</v>
      </c>
      <c r="PU57" s="109">
        <f>Seniori!PU113</f>
        <v>0</v>
      </c>
      <c r="PV57" s="109">
        <f>Seniori!PV113</f>
        <v>0</v>
      </c>
      <c r="PW57" s="109">
        <f>Seniori!PW113</f>
        <v>0</v>
      </c>
      <c r="PX57" s="109">
        <f>Seniori!PX113</f>
        <v>0</v>
      </c>
      <c r="PY57" s="109">
        <f>Seniori!PY113</f>
        <v>0</v>
      </c>
      <c r="PZ57" s="109">
        <f>Seniori!PZ113</f>
        <v>0</v>
      </c>
      <c r="QA57" s="109">
        <f>Seniori!QA113</f>
        <v>0</v>
      </c>
      <c r="QB57" s="109">
        <f>Seniori!QB113</f>
        <v>0</v>
      </c>
      <c r="QC57" s="109">
        <f>Seniori!QC113</f>
        <v>0</v>
      </c>
      <c r="QD57" s="109">
        <f>Seniori!QD113</f>
        <v>0</v>
      </c>
      <c r="QE57" s="109">
        <f>Seniori!QE113</f>
        <v>0</v>
      </c>
      <c r="QF57" s="109">
        <f>Seniori!QF113</f>
        <v>0</v>
      </c>
      <c r="QG57" s="109">
        <f>Seniori!QG113</f>
        <v>0</v>
      </c>
      <c r="QH57" s="109">
        <f>Seniori!QH113</f>
        <v>0</v>
      </c>
      <c r="QI57" s="109">
        <f>Seniori!QI113</f>
        <v>0</v>
      </c>
      <c r="QJ57" s="109">
        <f>Seniori!QJ113</f>
        <v>0</v>
      </c>
      <c r="QK57" s="109">
        <f>Seniori!QK113</f>
        <v>0</v>
      </c>
      <c r="QL57" s="109">
        <f>Seniori!QL113</f>
        <v>0</v>
      </c>
      <c r="QM57" s="109">
        <f>Seniori!QM113</f>
        <v>0</v>
      </c>
      <c r="QN57" s="109">
        <f>Seniori!QN113</f>
        <v>0</v>
      </c>
      <c r="QO57" s="109">
        <f>Seniori!QO113</f>
        <v>0</v>
      </c>
      <c r="QP57" s="109">
        <f>Seniori!QP113</f>
        <v>0</v>
      </c>
      <c r="QQ57" s="109">
        <f>Seniori!QQ113</f>
        <v>0</v>
      </c>
      <c r="QR57" s="109">
        <f>Seniori!QR113</f>
        <v>0</v>
      </c>
      <c r="QS57" s="109">
        <f>Seniori!QS113</f>
        <v>0</v>
      </c>
      <c r="QT57" s="109">
        <f>Seniori!QT113</f>
        <v>0</v>
      </c>
      <c r="QU57" s="109">
        <f>Seniori!QU113</f>
        <v>0</v>
      </c>
      <c r="QV57" s="109">
        <f>Seniori!QV113</f>
        <v>0</v>
      </c>
      <c r="QW57" s="109">
        <f>Seniori!QW113</f>
        <v>0</v>
      </c>
      <c r="QX57" s="109">
        <f>Seniori!QX113</f>
        <v>0</v>
      </c>
      <c r="QY57" s="109">
        <f>Seniori!QY113</f>
        <v>0</v>
      </c>
      <c r="QZ57" s="109">
        <f>Seniori!QZ113</f>
        <v>0</v>
      </c>
      <c r="RA57" s="109">
        <f>Seniori!RA113</f>
        <v>0</v>
      </c>
      <c r="RB57" s="109">
        <f>Seniori!RB113</f>
        <v>0</v>
      </c>
      <c r="RC57" s="109">
        <f>Seniori!RC113</f>
        <v>0</v>
      </c>
      <c r="RD57" s="109">
        <f>Seniori!RD113</f>
        <v>0</v>
      </c>
      <c r="RE57" s="109">
        <f>Seniori!RE113</f>
        <v>0</v>
      </c>
      <c r="RF57" s="109">
        <f>Seniori!RF113</f>
        <v>0</v>
      </c>
      <c r="RG57" s="109">
        <f>Seniori!RG113</f>
        <v>0</v>
      </c>
      <c r="RH57" s="109">
        <f>Seniori!RH113</f>
        <v>0</v>
      </c>
      <c r="RI57" s="109">
        <f>Seniori!RI113</f>
        <v>0</v>
      </c>
      <c r="RJ57" s="109">
        <f>Seniori!RJ113</f>
        <v>0</v>
      </c>
      <c r="RK57" s="109">
        <f>Seniori!RK113</f>
        <v>0</v>
      </c>
      <c r="RL57" s="109">
        <f>Seniori!RL113</f>
        <v>0</v>
      </c>
      <c r="RM57" s="109">
        <f>Seniori!RM113</f>
        <v>0</v>
      </c>
      <c r="RN57" s="109">
        <f>Seniori!RN113</f>
        <v>0</v>
      </c>
      <c r="RO57" s="109">
        <f>Seniori!RO113</f>
        <v>0</v>
      </c>
      <c r="RP57" s="109">
        <f>Seniori!RP113</f>
        <v>0</v>
      </c>
      <c r="RQ57" s="109">
        <f>Seniori!RQ113</f>
        <v>0</v>
      </c>
      <c r="RR57" s="109">
        <f>Seniori!RR113</f>
        <v>0</v>
      </c>
      <c r="RS57" s="109">
        <f>Seniori!RS113</f>
        <v>0</v>
      </c>
      <c r="RT57" s="109">
        <f>Seniori!RT113</f>
        <v>0</v>
      </c>
      <c r="RU57" s="109">
        <f>Seniori!RU113</f>
        <v>0</v>
      </c>
      <c r="RV57" s="109">
        <f>Seniori!RV113</f>
        <v>0</v>
      </c>
      <c r="RW57" s="109">
        <f>Seniori!RW113</f>
        <v>0</v>
      </c>
      <c r="RX57" s="109">
        <f>Seniori!RX113</f>
        <v>0</v>
      </c>
      <c r="RY57" s="109">
        <f>Seniori!RY113</f>
        <v>0</v>
      </c>
      <c r="RZ57" s="109">
        <f>Seniori!RZ113</f>
        <v>0</v>
      </c>
      <c r="SA57" s="109">
        <f>Seniori!SA113</f>
        <v>0</v>
      </c>
      <c r="SB57" s="109">
        <f>Seniori!SB113</f>
        <v>0</v>
      </c>
      <c r="SC57" s="109">
        <f>Seniori!SC113</f>
        <v>0</v>
      </c>
      <c r="SD57" s="109">
        <f>Seniori!SD113</f>
        <v>0</v>
      </c>
      <c r="SE57" s="109">
        <f>Seniori!SE113</f>
        <v>0</v>
      </c>
      <c r="SF57" s="109">
        <f>Seniori!SF113</f>
        <v>0</v>
      </c>
      <c r="SG57" s="109">
        <f>Seniori!SG113</f>
        <v>0</v>
      </c>
      <c r="SH57" s="109">
        <f>Seniori!SH113</f>
        <v>0</v>
      </c>
      <c r="SI57" s="109">
        <f>Seniori!SI113</f>
        <v>0</v>
      </c>
      <c r="SJ57" s="109">
        <f>Seniori!SJ113</f>
        <v>0</v>
      </c>
      <c r="SK57" s="109">
        <f>Seniori!SK113</f>
        <v>0</v>
      </c>
      <c r="SL57" s="109">
        <f>Seniori!SL113</f>
        <v>0</v>
      </c>
      <c r="SM57" s="109">
        <f>Seniori!SM113</f>
        <v>0</v>
      </c>
      <c r="SN57" s="109">
        <f>Seniori!SN113</f>
        <v>0</v>
      </c>
      <c r="SO57" s="109">
        <f>Seniori!SO113</f>
        <v>0</v>
      </c>
      <c r="SP57" s="109">
        <f>Seniori!SP113</f>
        <v>0</v>
      </c>
      <c r="SQ57" s="109">
        <f>Seniori!SQ113</f>
        <v>0</v>
      </c>
      <c r="SR57" s="109">
        <f>Seniori!SR113</f>
        <v>0</v>
      </c>
      <c r="SS57" s="109">
        <f>Seniori!SS113</f>
        <v>0</v>
      </c>
      <c r="ST57" s="109">
        <f>Seniori!ST113</f>
        <v>0</v>
      </c>
      <c r="SU57" s="109">
        <f>Seniori!SU113</f>
        <v>0</v>
      </c>
      <c r="SV57" s="109">
        <f>Seniori!SV113</f>
        <v>0</v>
      </c>
      <c r="SW57" s="109">
        <f>Seniori!SW113</f>
        <v>0</v>
      </c>
      <c r="SX57" s="109">
        <f>Seniori!SX113</f>
        <v>0</v>
      </c>
      <c r="SY57" s="109">
        <f>Seniori!SY113</f>
        <v>0</v>
      </c>
      <c r="SZ57" s="109">
        <f>Seniori!SZ113</f>
        <v>0</v>
      </c>
      <c r="TA57" s="109">
        <f>Seniori!TA113</f>
        <v>0</v>
      </c>
      <c r="TB57" s="109">
        <f>Seniori!TB113</f>
        <v>0</v>
      </c>
    </row>
    <row r="58" spans="1:522" s="1" customFormat="1" ht="18" customHeight="1" x14ac:dyDescent="0.2">
      <c r="A58" s="12">
        <v>8</v>
      </c>
      <c r="B58" s="11" t="s">
        <v>258</v>
      </c>
      <c r="C58" s="1">
        <v>12156</v>
      </c>
      <c r="D58" s="1">
        <v>2019</v>
      </c>
      <c r="E58" s="4" t="s">
        <v>42</v>
      </c>
      <c r="F58" s="9">
        <v>2093</v>
      </c>
      <c r="G58" s="9" t="s">
        <v>129</v>
      </c>
      <c r="H58" s="4" t="s">
        <v>43</v>
      </c>
      <c r="I58" s="1">
        <f t="shared" si="0"/>
        <v>0</v>
      </c>
      <c r="J58" s="12">
        <f>Tabuľka311[[#This Row],[Stĺpec9]]</f>
        <v>0</v>
      </c>
      <c r="K58" s="109">
        <f>Seniori!K49</f>
        <v>0</v>
      </c>
      <c r="L58" s="109">
        <f>Seniori!L49</f>
        <v>0</v>
      </c>
      <c r="M58" s="109">
        <f>Seniori!M49</f>
        <v>0</v>
      </c>
      <c r="N58" s="109">
        <f>Seniori!N49</f>
        <v>0</v>
      </c>
      <c r="O58" s="109">
        <f>Seniori!O49</f>
        <v>0</v>
      </c>
      <c r="P58" s="109">
        <f>Seniori!P49</f>
        <v>0</v>
      </c>
      <c r="Q58" s="109">
        <f>Seniori!Q49</f>
        <v>0</v>
      </c>
      <c r="R58" s="109">
        <f>Seniori!R49</f>
        <v>0</v>
      </c>
      <c r="S58" s="109">
        <f>Seniori!S49</f>
        <v>0</v>
      </c>
      <c r="T58" s="109">
        <f>Seniori!T49</f>
        <v>0</v>
      </c>
      <c r="U58" s="109">
        <f>Seniori!U49</f>
        <v>0</v>
      </c>
      <c r="V58" s="109">
        <f>Seniori!V49</f>
        <v>0</v>
      </c>
      <c r="W58" s="109">
        <f>Seniori!W49</f>
        <v>0</v>
      </c>
      <c r="X58" s="109">
        <f>Seniori!X49</f>
        <v>0</v>
      </c>
      <c r="Y58" s="109">
        <f>Seniori!Y49</f>
        <v>0</v>
      </c>
      <c r="Z58" s="109">
        <f>Seniori!Z49</f>
        <v>0</v>
      </c>
      <c r="AA58" s="109">
        <f>Seniori!AA49</f>
        <v>0</v>
      </c>
      <c r="AB58" s="109">
        <f>Seniori!AB49</f>
        <v>0</v>
      </c>
      <c r="AC58" s="109">
        <f>Seniori!AC49</f>
        <v>0</v>
      </c>
      <c r="AD58" s="109">
        <f>Seniori!AD49</f>
        <v>0</v>
      </c>
      <c r="AE58" s="109">
        <f>Seniori!AE49</f>
        <v>0</v>
      </c>
      <c r="AF58" s="109">
        <f>Seniori!AF49</f>
        <v>0</v>
      </c>
      <c r="AG58" s="109">
        <f>Seniori!AG49</f>
        <v>0</v>
      </c>
      <c r="AH58" s="109">
        <f>Seniori!AH49</f>
        <v>0</v>
      </c>
      <c r="AI58" s="109">
        <f>Seniori!AI49</f>
        <v>0</v>
      </c>
      <c r="AJ58" s="109">
        <f>Seniori!AJ49</f>
        <v>0</v>
      </c>
      <c r="AK58" s="109">
        <f>Seniori!AK49</f>
        <v>0</v>
      </c>
      <c r="AL58" s="109">
        <f>Seniori!AL49</f>
        <v>0</v>
      </c>
      <c r="AM58" s="109">
        <f>Seniori!AM49</f>
        <v>0</v>
      </c>
      <c r="AN58" s="109">
        <f>Seniori!AN49</f>
        <v>0</v>
      </c>
      <c r="AO58" s="109">
        <f>Seniori!AO49</f>
        <v>0</v>
      </c>
      <c r="AP58" s="109">
        <f>Seniori!AP49</f>
        <v>0</v>
      </c>
      <c r="AQ58" s="109">
        <f>Seniori!AQ49</f>
        <v>0</v>
      </c>
      <c r="AR58" s="109">
        <f>Seniori!AR49</f>
        <v>0</v>
      </c>
      <c r="AS58" s="109">
        <f>Seniori!AS49</f>
        <v>0</v>
      </c>
      <c r="AT58" s="109">
        <f>Seniori!AT49</f>
        <v>0</v>
      </c>
      <c r="AU58" s="109">
        <f>Seniori!AU49</f>
        <v>0</v>
      </c>
      <c r="AV58" s="109">
        <f>Seniori!AV49</f>
        <v>0</v>
      </c>
      <c r="AW58" s="109">
        <f>Seniori!AW49</f>
        <v>0</v>
      </c>
      <c r="AX58" s="109">
        <f>Seniori!AX49</f>
        <v>0</v>
      </c>
      <c r="AY58" s="109">
        <f>Seniori!AY49</f>
        <v>0</v>
      </c>
      <c r="AZ58" s="109">
        <f>Seniori!AZ49</f>
        <v>0</v>
      </c>
      <c r="BA58" s="109">
        <f>Seniori!BA49</f>
        <v>0</v>
      </c>
      <c r="BB58" s="109">
        <f>Seniori!BB49</f>
        <v>0</v>
      </c>
      <c r="BC58" s="109">
        <f>Seniori!BC49</f>
        <v>0</v>
      </c>
      <c r="BD58" s="109">
        <f>Seniori!BD49</f>
        <v>0</v>
      </c>
      <c r="BE58" s="109">
        <f>Seniori!BE49</f>
        <v>0</v>
      </c>
      <c r="BF58" s="109">
        <f>Seniori!BF49</f>
        <v>0</v>
      </c>
      <c r="BG58" s="109">
        <f>Seniori!BG49</f>
        <v>0</v>
      </c>
      <c r="BH58" s="109">
        <f>Seniori!BH49</f>
        <v>0</v>
      </c>
      <c r="BI58" s="109">
        <f>Seniori!BI49</f>
        <v>0</v>
      </c>
      <c r="BJ58" s="109">
        <f>Seniori!BJ49</f>
        <v>0</v>
      </c>
      <c r="BK58" s="109">
        <f>Seniori!BK49</f>
        <v>0</v>
      </c>
      <c r="BL58" s="109">
        <f>Seniori!BL49</f>
        <v>0</v>
      </c>
      <c r="BM58" s="109">
        <f>Seniori!BM49</f>
        <v>0</v>
      </c>
      <c r="BN58" s="109">
        <f>Seniori!BN49</f>
        <v>0</v>
      </c>
      <c r="BO58" s="109">
        <f>Seniori!BO49</f>
        <v>0</v>
      </c>
      <c r="BP58" s="109">
        <f>Seniori!BP49</f>
        <v>0</v>
      </c>
      <c r="BQ58" s="109">
        <f>Seniori!BQ49</f>
        <v>0</v>
      </c>
      <c r="BR58" s="109">
        <f>Seniori!BR49</f>
        <v>0</v>
      </c>
      <c r="BS58" s="109">
        <f>Seniori!BS49</f>
        <v>0</v>
      </c>
      <c r="BT58" s="109">
        <f>Seniori!BT49</f>
        <v>0</v>
      </c>
      <c r="BU58" s="109">
        <f>Seniori!BU49</f>
        <v>0</v>
      </c>
      <c r="BV58" s="109">
        <f>Seniori!BV49</f>
        <v>0</v>
      </c>
      <c r="BW58" s="109">
        <f>Seniori!BW49</f>
        <v>0</v>
      </c>
      <c r="BX58" s="109">
        <f>Seniori!BX49</f>
        <v>0</v>
      </c>
      <c r="BY58" s="109">
        <f>Seniori!BY49</f>
        <v>0</v>
      </c>
      <c r="BZ58" s="109">
        <f>Seniori!BZ49</f>
        <v>0</v>
      </c>
      <c r="CA58" s="109">
        <f>Seniori!CA49</f>
        <v>0</v>
      </c>
      <c r="CB58" s="109">
        <f>Seniori!CB49</f>
        <v>0</v>
      </c>
      <c r="CC58" s="109">
        <f>Seniori!CC49</f>
        <v>0</v>
      </c>
      <c r="CD58" s="109">
        <f>Seniori!CD49</f>
        <v>0</v>
      </c>
      <c r="CE58" s="109">
        <f>Seniori!CE49</f>
        <v>0</v>
      </c>
      <c r="CF58" s="109">
        <f>Seniori!CF49</f>
        <v>0</v>
      </c>
      <c r="CG58" s="109">
        <f>Seniori!CG49</f>
        <v>0</v>
      </c>
      <c r="CH58" s="109">
        <f>Seniori!CH49</f>
        <v>0</v>
      </c>
      <c r="CI58" s="109">
        <f>Seniori!CI49</f>
        <v>0</v>
      </c>
      <c r="CJ58" s="109">
        <f>Seniori!CJ49</f>
        <v>0</v>
      </c>
      <c r="CK58" s="109">
        <f>Seniori!CK49</f>
        <v>0</v>
      </c>
      <c r="CL58" s="109">
        <f>Seniori!CL49</f>
        <v>0</v>
      </c>
      <c r="CM58" s="109">
        <f>Seniori!CM49</f>
        <v>0</v>
      </c>
      <c r="CN58" s="109">
        <f>Seniori!CN49</f>
        <v>0</v>
      </c>
      <c r="CO58" s="109">
        <f>Seniori!CO49</f>
        <v>0</v>
      </c>
      <c r="CP58" s="109">
        <f>Seniori!CP49</f>
        <v>0</v>
      </c>
      <c r="CQ58" s="109">
        <f>Seniori!CQ49</f>
        <v>0</v>
      </c>
      <c r="CR58" s="109">
        <f>Seniori!CR49</f>
        <v>0</v>
      </c>
      <c r="CS58" s="109">
        <f>Seniori!CS49</f>
        <v>0</v>
      </c>
      <c r="CT58" s="109">
        <f>Seniori!CT49</f>
        <v>0</v>
      </c>
      <c r="CU58" s="109">
        <f>Seniori!CU49</f>
        <v>0</v>
      </c>
      <c r="CV58" s="109">
        <f>Seniori!CV49</f>
        <v>0</v>
      </c>
      <c r="CW58" s="109">
        <f>Seniori!CW49</f>
        <v>0</v>
      </c>
      <c r="CX58" s="109">
        <f>Seniori!CX49</f>
        <v>0</v>
      </c>
      <c r="CY58" s="109">
        <f>Seniori!CY49</f>
        <v>0</v>
      </c>
      <c r="CZ58" s="109">
        <f>Seniori!CZ49</f>
        <v>0</v>
      </c>
      <c r="DA58" s="109">
        <f>Seniori!DA49</f>
        <v>0</v>
      </c>
      <c r="DB58" s="109">
        <f>Seniori!DB49</f>
        <v>0</v>
      </c>
      <c r="DC58" s="109">
        <f>Seniori!DC49</f>
        <v>0</v>
      </c>
      <c r="DD58" s="109">
        <f>Seniori!DD49</f>
        <v>0</v>
      </c>
      <c r="DE58" s="109">
        <f>Seniori!DE49</f>
        <v>0</v>
      </c>
      <c r="DF58" s="109">
        <f>Seniori!DF49</f>
        <v>0</v>
      </c>
      <c r="DG58" s="109">
        <f>Seniori!DG49</f>
        <v>0</v>
      </c>
      <c r="DH58" s="109">
        <f>Seniori!DH49</f>
        <v>0</v>
      </c>
      <c r="DI58" s="109">
        <f>Seniori!DI49</f>
        <v>0</v>
      </c>
      <c r="DJ58" s="109">
        <f>Seniori!DJ49</f>
        <v>0</v>
      </c>
      <c r="DK58" s="109">
        <f>Seniori!DK49</f>
        <v>0</v>
      </c>
      <c r="DL58" s="109">
        <f>Seniori!DL49</f>
        <v>0</v>
      </c>
      <c r="DM58" s="109">
        <f>Seniori!DM49</f>
        <v>0</v>
      </c>
      <c r="DN58" s="109">
        <f>Seniori!DN49</f>
        <v>0</v>
      </c>
      <c r="DO58" s="109">
        <f>Seniori!DO49</f>
        <v>0</v>
      </c>
      <c r="DP58" s="109">
        <f>Seniori!DP49</f>
        <v>0</v>
      </c>
      <c r="DQ58" s="109">
        <f>Seniori!DQ49</f>
        <v>0</v>
      </c>
      <c r="DR58" s="109">
        <f>Seniori!DR49</f>
        <v>0</v>
      </c>
      <c r="DS58" s="109">
        <f>Seniori!DS49</f>
        <v>0</v>
      </c>
      <c r="DT58" s="109">
        <f>Seniori!DT49</f>
        <v>0</v>
      </c>
      <c r="DU58" s="109">
        <f>Seniori!DU49</f>
        <v>0</v>
      </c>
      <c r="DV58" s="109">
        <f>Seniori!DV49</f>
        <v>0</v>
      </c>
      <c r="DW58" s="109">
        <f>Seniori!DW49</f>
        <v>0</v>
      </c>
      <c r="DX58" s="109">
        <f>Seniori!DX49</f>
        <v>0</v>
      </c>
      <c r="DY58" s="109">
        <f>Seniori!DY49</f>
        <v>0</v>
      </c>
      <c r="DZ58" s="109">
        <f>Seniori!DZ49</f>
        <v>0</v>
      </c>
      <c r="EA58" s="109">
        <f>Seniori!EA49</f>
        <v>0</v>
      </c>
      <c r="EB58" s="109">
        <f>Seniori!EB49</f>
        <v>0</v>
      </c>
      <c r="EC58" s="109">
        <f>Seniori!EC49</f>
        <v>0</v>
      </c>
      <c r="ED58" s="109">
        <f>Seniori!ED49</f>
        <v>0</v>
      </c>
      <c r="EE58" s="109">
        <f>Seniori!EE49</f>
        <v>0</v>
      </c>
      <c r="EF58" s="109">
        <f>Seniori!EF49</f>
        <v>0</v>
      </c>
      <c r="EG58" s="109">
        <f>Seniori!EG49</f>
        <v>0</v>
      </c>
      <c r="EH58" s="109">
        <f>Seniori!EH49</f>
        <v>0</v>
      </c>
      <c r="EI58" s="109">
        <f>Seniori!EI49</f>
        <v>0</v>
      </c>
      <c r="EJ58" s="109">
        <f>Seniori!EJ49</f>
        <v>0</v>
      </c>
      <c r="EK58" s="109">
        <f>Seniori!EK49</f>
        <v>0</v>
      </c>
      <c r="EL58" s="109">
        <f>Seniori!EL49</f>
        <v>0</v>
      </c>
      <c r="EM58" s="109">
        <f>Seniori!EM49</f>
        <v>0</v>
      </c>
      <c r="EN58" s="109">
        <f>Seniori!EN49</f>
        <v>0</v>
      </c>
      <c r="EO58" s="109">
        <f>Seniori!EO49</f>
        <v>0</v>
      </c>
      <c r="EP58" s="109">
        <f>Seniori!EP49</f>
        <v>0</v>
      </c>
      <c r="EQ58" s="109">
        <f>Seniori!EQ49</f>
        <v>0</v>
      </c>
      <c r="ER58" s="109">
        <f>Seniori!ER49</f>
        <v>0</v>
      </c>
      <c r="ES58" s="109">
        <f>Seniori!ES49</f>
        <v>0</v>
      </c>
      <c r="ET58" s="109">
        <f>Seniori!ET49</f>
        <v>0</v>
      </c>
      <c r="EU58" s="109">
        <f>Seniori!EU49</f>
        <v>0</v>
      </c>
      <c r="EV58" s="109">
        <f>Seniori!EV49</f>
        <v>0</v>
      </c>
      <c r="EW58" s="109">
        <f>Seniori!EW49</f>
        <v>0</v>
      </c>
      <c r="EX58" s="109">
        <f>Seniori!EX49</f>
        <v>0</v>
      </c>
      <c r="EY58" s="109">
        <f>Seniori!EY49</f>
        <v>0</v>
      </c>
      <c r="EZ58" s="109">
        <f>Seniori!EZ49</f>
        <v>0</v>
      </c>
      <c r="FA58" s="109">
        <f>Seniori!FA49</f>
        <v>0</v>
      </c>
      <c r="FB58" s="109">
        <f>Seniori!FB49</f>
        <v>0</v>
      </c>
      <c r="FC58" s="109">
        <f>Seniori!FC49</f>
        <v>0</v>
      </c>
      <c r="FD58" s="109">
        <f>Seniori!FD49</f>
        <v>0</v>
      </c>
      <c r="FE58" s="109">
        <f>Seniori!FE49</f>
        <v>0</v>
      </c>
      <c r="FF58" s="109">
        <f>Seniori!FF49</f>
        <v>0</v>
      </c>
      <c r="FG58" s="109">
        <f>Seniori!FG49</f>
        <v>0</v>
      </c>
      <c r="FH58" s="109">
        <f>Seniori!FH49</f>
        <v>0</v>
      </c>
      <c r="FI58" s="109">
        <f>Seniori!FI49</f>
        <v>0</v>
      </c>
      <c r="FJ58" s="109">
        <f>Seniori!FJ49</f>
        <v>0</v>
      </c>
      <c r="FK58" s="109">
        <f>Seniori!FK49</f>
        <v>0</v>
      </c>
      <c r="FL58" s="109">
        <f>Seniori!FL49</f>
        <v>0</v>
      </c>
      <c r="FM58" s="109">
        <f>Seniori!FM49</f>
        <v>0</v>
      </c>
      <c r="FN58" s="109">
        <f>Seniori!FN49</f>
        <v>0</v>
      </c>
      <c r="FO58" s="109">
        <f>Seniori!FO49</f>
        <v>0</v>
      </c>
      <c r="FP58" s="109">
        <f>Seniori!FP49</f>
        <v>0</v>
      </c>
      <c r="FQ58" s="109">
        <f>Seniori!FQ49</f>
        <v>0</v>
      </c>
      <c r="FR58" s="109">
        <f>Seniori!FR49</f>
        <v>0</v>
      </c>
      <c r="FS58" s="109">
        <f>Seniori!FS49</f>
        <v>0</v>
      </c>
      <c r="FT58" s="109">
        <f>Seniori!FT49</f>
        <v>0</v>
      </c>
      <c r="FU58" s="109">
        <f>Seniori!FU49</f>
        <v>0</v>
      </c>
      <c r="FV58" s="109">
        <f>Seniori!FV49</f>
        <v>0</v>
      </c>
      <c r="FW58" s="109">
        <f>Seniori!FW49</f>
        <v>0</v>
      </c>
      <c r="FX58" s="109">
        <f>Seniori!FX49</f>
        <v>0</v>
      </c>
      <c r="FY58" s="109">
        <f>Seniori!FY49</f>
        <v>0</v>
      </c>
      <c r="FZ58" s="109">
        <f>Seniori!FZ49</f>
        <v>0</v>
      </c>
      <c r="GA58" s="109">
        <f>Seniori!GA49</f>
        <v>0</v>
      </c>
      <c r="GB58" s="109">
        <f>Seniori!GB49</f>
        <v>0</v>
      </c>
      <c r="GC58" s="109">
        <f>Seniori!GC49</f>
        <v>0</v>
      </c>
      <c r="GD58" s="109">
        <f>Seniori!GD49</f>
        <v>0</v>
      </c>
      <c r="GE58" s="109">
        <f>Seniori!GE49</f>
        <v>0</v>
      </c>
      <c r="GF58" s="109">
        <f>Seniori!GF49</f>
        <v>0</v>
      </c>
      <c r="GG58" s="109">
        <f>Seniori!GG49</f>
        <v>0</v>
      </c>
      <c r="GH58" s="109">
        <f>Seniori!GH49</f>
        <v>0</v>
      </c>
      <c r="GI58" s="109">
        <f>Seniori!GI49</f>
        <v>0</v>
      </c>
      <c r="GJ58" s="109">
        <f>Seniori!GJ49</f>
        <v>0</v>
      </c>
      <c r="GK58" s="109">
        <f>Seniori!GK49</f>
        <v>0</v>
      </c>
      <c r="GL58" s="109">
        <f>Seniori!GL49</f>
        <v>0</v>
      </c>
      <c r="GM58" s="109">
        <f>Seniori!GM49</f>
        <v>0</v>
      </c>
      <c r="GN58" s="109">
        <f>Seniori!GN49</f>
        <v>0</v>
      </c>
      <c r="GO58" s="109">
        <f>Seniori!GO49</f>
        <v>0</v>
      </c>
      <c r="GP58" s="109">
        <f>Seniori!GP49</f>
        <v>0</v>
      </c>
      <c r="GQ58" s="109">
        <f>Seniori!GQ49</f>
        <v>0</v>
      </c>
      <c r="GR58" s="109">
        <f>Seniori!GR49</f>
        <v>0</v>
      </c>
      <c r="GS58" s="109">
        <f>Seniori!GS49</f>
        <v>0</v>
      </c>
      <c r="GT58" s="109">
        <f>Seniori!GT49</f>
        <v>0</v>
      </c>
      <c r="GU58" s="109">
        <f>Seniori!GU49</f>
        <v>0</v>
      </c>
      <c r="GV58" s="109">
        <f>Seniori!GV49</f>
        <v>0</v>
      </c>
      <c r="GW58" s="109">
        <f>Seniori!GW49</f>
        <v>0</v>
      </c>
      <c r="GX58" s="109">
        <f>Seniori!GX49</f>
        <v>0</v>
      </c>
      <c r="GY58" s="109">
        <f>Seniori!GY49</f>
        <v>0</v>
      </c>
      <c r="GZ58" s="109">
        <f>Seniori!GZ49</f>
        <v>0</v>
      </c>
      <c r="HA58" s="109">
        <f>Seniori!HA49</f>
        <v>0</v>
      </c>
      <c r="HB58" s="109">
        <f>Seniori!HB49</f>
        <v>0</v>
      </c>
      <c r="HC58" s="109">
        <f>Seniori!HC49</f>
        <v>0</v>
      </c>
      <c r="HD58" s="109">
        <f>Seniori!HD49</f>
        <v>0</v>
      </c>
      <c r="HE58" s="109">
        <f>Seniori!HE49</f>
        <v>0</v>
      </c>
      <c r="HF58" s="109">
        <f>Seniori!HF49</f>
        <v>0</v>
      </c>
      <c r="HG58" s="109">
        <f>Seniori!HG49</f>
        <v>0</v>
      </c>
      <c r="HH58" s="109">
        <f>Seniori!HH49</f>
        <v>0</v>
      </c>
      <c r="HI58" s="109">
        <f>Seniori!HI49</f>
        <v>0</v>
      </c>
      <c r="HJ58" s="109">
        <f>Seniori!HJ49</f>
        <v>0</v>
      </c>
      <c r="HK58" s="109">
        <f>Seniori!HK49</f>
        <v>0</v>
      </c>
      <c r="HL58" s="109">
        <f>Seniori!HL49</f>
        <v>0</v>
      </c>
      <c r="HM58" s="109">
        <f>Seniori!HM49</f>
        <v>0</v>
      </c>
      <c r="HN58" s="109">
        <f>Seniori!HN49</f>
        <v>0</v>
      </c>
      <c r="HO58" s="109">
        <f>Seniori!HO49</f>
        <v>0</v>
      </c>
      <c r="HP58" s="109">
        <f>Seniori!HP49</f>
        <v>0</v>
      </c>
      <c r="HQ58" s="109">
        <f>Seniori!HQ49</f>
        <v>0</v>
      </c>
      <c r="HR58" s="109">
        <f>Seniori!HR49</f>
        <v>0</v>
      </c>
      <c r="HS58" s="109">
        <f>Seniori!HS49</f>
        <v>0</v>
      </c>
      <c r="HT58" s="109">
        <f>Seniori!HT49</f>
        <v>0</v>
      </c>
      <c r="HU58" s="109">
        <f>Seniori!HU49</f>
        <v>0</v>
      </c>
      <c r="HV58" s="109">
        <f>Seniori!HV49</f>
        <v>0</v>
      </c>
      <c r="HW58" s="109">
        <f>Seniori!HW49</f>
        <v>0</v>
      </c>
      <c r="HX58" s="109">
        <f>Seniori!HX49</f>
        <v>0</v>
      </c>
      <c r="HY58" s="109">
        <f>Seniori!HY49</f>
        <v>0</v>
      </c>
      <c r="HZ58" s="109">
        <f>Seniori!HZ49</f>
        <v>0</v>
      </c>
      <c r="IA58" s="109">
        <f>Seniori!IA49</f>
        <v>0</v>
      </c>
      <c r="IB58" s="109">
        <f>Seniori!IB49</f>
        <v>0</v>
      </c>
      <c r="IC58" s="109">
        <f>Seniori!IC49</f>
        <v>0</v>
      </c>
      <c r="ID58" s="109">
        <f>Seniori!ID49</f>
        <v>0</v>
      </c>
      <c r="IE58" s="109">
        <f>Seniori!IE49</f>
        <v>0</v>
      </c>
      <c r="IF58" s="109">
        <f>Seniori!IF49</f>
        <v>0</v>
      </c>
      <c r="IG58" s="109">
        <f>Seniori!IG49</f>
        <v>0</v>
      </c>
      <c r="IH58" s="109">
        <f>Seniori!IH49</f>
        <v>0</v>
      </c>
      <c r="II58" s="109">
        <f>Seniori!II49</f>
        <v>0</v>
      </c>
      <c r="IJ58" s="109">
        <f>Seniori!IJ49</f>
        <v>0</v>
      </c>
      <c r="IK58" s="109">
        <f>Seniori!IK49</f>
        <v>0</v>
      </c>
      <c r="IL58" s="109">
        <f>Seniori!IL49</f>
        <v>0</v>
      </c>
      <c r="IM58" s="109">
        <f>Seniori!IM49</f>
        <v>0</v>
      </c>
      <c r="IN58" s="109">
        <f>Seniori!IN49</f>
        <v>0</v>
      </c>
      <c r="IO58" s="109">
        <f>Seniori!IO49</f>
        <v>0</v>
      </c>
      <c r="IP58" s="109">
        <f>Seniori!IP49</f>
        <v>0</v>
      </c>
      <c r="IQ58" s="109">
        <f>Seniori!IQ49</f>
        <v>0</v>
      </c>
      <c r="IR58" s="109">
        <f>Seniori!IR49</f>
        <v>0</v>
      </c>
      <c r="IS58" s="109">
        <f>Seniori!IS49</f>
        <v>0</v>
      </c>
      <c r="IT58" s="109">
        <f>Seniori!IT49</f>
        <v>0</v>
      </c>
      <c r="IU58" s="109">
        <f>Seniori!IU49</f>
        <v>0</v>
      </c>
      <c r="IV58" s="109">
        <f>Seniori!IV49</f>
        <v>0</v>
      </c>
      <c r="IW58" s="109">
        <f>Seniori!IW49</f>
        <v>0</v>
      </c>
      <c r="IX58" s="109">
        <f>Seniori!IX49</f>
        <v>0</v>
      </c>
      <c r="IY58" s="109">
        <f>Seniori!IY49</f>
        <v>0</v>
      </c>
      <c r="IZ58" s="109">
        <f>Seniori!IZ49</f>
        <v>0</v>
      </c>
      <c r="JA58" s="109">
        <f>Seniori!JA49</f>
        <v>0</v>
      </c>
      <c r="JB58" s="109">
        <f>Seniori!JB49</f>
        <v>0</v>
      </c>
      <c r="JC58" s="109">
        <f>Seniori!JC49</f>
        <v>0</v>
      </c>
      <c r="JD58" s="109">
        <f>Seniori!JD49</f>
        <v>0</v>
      </c>
      <c r="JE58" s="109">
        <f>Seniori!JE49</f>
        <v>0</v>
      </c>
      <c r="JF58" s="109">
        <f>Seniori!JF49</f>
        <v>0</v>
      </c>
      <c r="JG58" s="109">
        <f>Seniori!JG49</f>
        <v>0</v>
      </c>
      <c r="JH58" s="109">
        <f>Seniori!JH49</f>
        <v>0</v>
      </c>
      <c r="JI58" s="109">
        <f>Seniori!JI49</f>
        <v>0</v>
      </c>
      <c r="JJ58" s="109">
        <f>Seniori!JJ49</f>
        <v>0</v>
      </c>
      <c r="JK58" s="109">
        <f>Seniori!JK49</f>
        <v>0</v>
      </c>
      <c r="JL58" s="109">
        <f>Seniori!JL49</f>
        <v>0</v>
      </c>
      <c r="JM58" s="109">
        <f>Seniori!JM49</f>
        <v>0</v>
      </c>
      <c r="JN58" s="109">
        <f>Seniori!JN49</f>
        <v>0</v>
      </c>
      <c r="JO58" s="109">
        <f>Seniori!JO49</f>
        <v>0</v>
      </c>
      <c r="JP58" s="109">
        <f>Seniori!JP49</f>
        <v>0</v>
      </c>
      <c r="JQ58" s="109">
        <f>Seniori!JQ49</f>
        <v>0</v>
      </c>
      <c r="JR58" s="109">
        <f>Seniori!JR49</f>
        <v>0</v>
      </c>
      <c r="JS58" s="109">
        <f>Seniori!JS49</f>
        <v>0</v>
      </c>
      <c r="JT58" s="109">
        <f>Seniori!JT49</f>
        <v>0</v>
      </c>
      <c r="JU58" s="109">
        <f>Seniori!JU49</f>
        <v>0</v>
      </c>
      <c r="JV58" s="109">
        <f>Seniori!JV49</f>
        <v>0</v>
      </c>
      <c r="JW58" s="109">
        <f>Seniori!JW49</f>
        <v>0</v>
      </c>
      <c r="JX58" s="109">
        <f>Seniori!JX49</f>
        <v>0</v>
      </c>
      <c r="JY58" s="109">
        <f>Seniori!JY49</f>
        <v>0</v>
      </c>
      <c r="JZ58" s="109"/>
      <c r="KA58" s="109">
        <f>Seniori!KA49</f>
        <v>0</v>
      </c>
      <c r="KB58" s="109">
        <f>Seniori!KB49</f>
        <v>0</v>
      </c>
      <c r="KC58" s="109">
        <f>Seniori!KC49</f>
        <v>0</v>
      </c>
      <c r="KD58" s="109">
        <f>Seniori!KD49</f>
        <v>0</v>
      </c>
      <c r="KE58" s="109">
        <f>Seniori!KE49</f>
        <v>0</v>
      </c>
      <c r="KF58" s="109">
        <f>Seniori!KF49</f>
        <v>0</v>
      </c>
      <c r="KG58" s="109">
        <f>Seniori!KG49</f>
        <v>0</v>
      </c>
      <c r="KH58" s="109">
        <f>Seniori!KH49</f>
        <v>0</v>
      </c>
      <c r="KI58" s="109">
        <f>Seniori!KI49</f>
        <v>0</v>
      </c>
      <c r="KJ58" s="109">
        <f>Seniori!KJ49</f>
        <v>0</v>
      </c>
      <c r="KK58" s="109">
        <f>Seniori!KK49</f>
        <v>0</v>
      </c>
      <c r="KL58" s="109">
        <f>Seniori!KL49</f>
        <v>0</v>
      </c>
      <c r="KM58" s="109">
        <f>Seniori!KM49</f>
        <v>0</v>
      </c>
      <c r="KN58" s="109">
        <f>Seniori!KN49</f>
        <v>0</v>
      </c>
      <c r="KO58" s="109">
        <f>Seniori!KO49</f>
        <v>0</v>
      </c>
      <c r="KP58" s="109">
        <f>Seniori!KP49</f>
        <v>0</v>
      </c>
      <c r="KQ58" s="109">
        <f>Seniori!KQ49</f>
        <v>0</v>
      </c>
      <c r="KR58" s="109">
        <f>Seniori!KR49</f>
        <v>0</v>
      </c>
      <c r="KS58" s="109">
        <f>Seniori!KS49</f>
        <v>0</v>
      </c>
      <c r="KT58" s="109">
        <f>Seniori!KT49</f>
        <v>0</v>
      </c>
      <c r="KU58" s="109">
        <f>Seniori!KU49</f>
        <v>0</v>
      </c>
      <c r="KV58" s="109">
        <f>Seniori!KV49</f>
        <v>0</v>
      </c>
      <c r="KW58" s="109">
        <f>Seniori!KW49</f>
        <v>0</v>
      </c>
      <c r="KX58" s="109">
        <f>Seniori!KX49</f>
        <v>0</v>
      </c>
      <c r="KY58" s="109">
        <f>Seniori!KY49</f>
        <v>0</v>
      </c>
      <c r="KZ58" s="109">
        <f>Seniori!KZ49</f>
        <v>0</v>
      </c>
      <c r="LA58" s="109">
        <f>Seniori!LA49</f>
        <v>0</v>
      </c>
      <c r="LB58" s="109">
        <f>Seniori!LB49</f>
        <v>0</v>
      </c>
      <c r="LC58" s="109">
        <f>Seniori!LC49</f>
        <v>0</v>
      </c>
      <c r="LD58" s="109">
        <f>Seniori!LD49</f>
        <v>0</v>
      </c>
      <c r="LE58" s="109">
        <f>Seniori!LE49</f>
        <v>0</v>
      </c>
      <c r="LF58" s="109">
        <f>Seniori!LF49</f>
        <v>0</v>
      </c>
      <c r="LG58" s="109">
        <f>Seniori!LG49</f>
        <v>0</v>
      </c>
      <c r="LH58" s="109">
        <f>Seniori!LH49</f>
        <v>0</v>
      </c>
      <c r="LI58" s="109">
        <f>Seniori!LI49</f>
        <v>0</v>
      </c>
      <c r="LJ58" s="109">
        <f>Seniori!LJ49</f>
        <v>0</v>
      </c>
      <c r="LK58" s="109">
        <f>Seniori!LK49</f>
        <v>0</v>
      </c>
      <c r="LL58" s="109">
        <f>Seniori!LL49</f>
        <v>0</v>
      </c>
      <c r="LM58" s="109">
        <f>Seniori!LM49</f>
        <v>0</v>
      </c>
      <c r="LN58" s="109">
        <f>Seniori!LN49</f>
        <v>0</v>
      </c>
      <c r="LO58" s="109">
        <f>Seniori!LO49</f>
        <v>0</v>
      </c>
      <c r="LP58" s="109">
        <f>Seniori!LP49</f>
        <v>0</v>
      </c>
      <c r="LQ58" s="109">
        <f>Seniori!LQ49</f>
        <v>0</v>
      </c>
      <c r="LR58" s="109">
        <f>Seniori!LR49</f>
        <v>0</v>
      </c>
      <c r="LS58" s="109">
        <f>Seniori!LS49</f>
        <v>0</v>
      </c>
      <c r="LT58" s="109">
        <f>Seniori!LT49</f>
        <v>0</v>
      </c>
      <c r="LU58" s="109">
        <f>Seniori!LU49</f>
        <v>0</v>
      </c>
      <c r="LV58" s="109">
        <f>Seniori!LV49</f>
        <v>0</v>
      </c>
      <c r="LW58" s="109">
        <f>Seniori!LW49</f>
        <v>0</v>
      </c>
      <c r="LX58" s="109">
        <f>Seniori!LX49</f>
        <v>0</v>
      </c>
      <c r="LY58" s="109">
        <f>Seniori!LY49</f>
        <v>0</v>
      </c>
      <c r="LZ58" s="109">
        <f>Seniori!LZ49</f>
        <v>0</v>
      </c>
      <c r="MA58" s="109">
        <f>Seniori!MA49</f>
        <v>0</v>
      </c>
      <c r="MB58" s="109">
        <f>Seniori!MB49</f>
        <v>0</v>
      </c>
      <c r="MC58" s="109">
        <f>Seniori!MC49</f>
        <v>0</v>
      </c>
      <c r="MD58" s="109">
        <f>Seniori!MD49</f>
        <v>0</v>
      </c>
      <c r="ME58" s="109">
        <f>Seniori!ME49</f>
        <v>0</v>
      </c>
      <c r="MF58" s="109">
        <f>Seniori!MF49</f>
        <v>0</v>
      </c>
      <c r="MG58" s="109">
        <f>Seniori!MG49</f>
        <v>0</v>
      </c>
      <c r="MH58" s="109">
        <f>Seniori!MH49</f>
        <v>0</v>
      </c>
      <c r="MI58" s="109">
        <f>Seniori!MI49</f>
        <v>0</v>
      </c>
      <c r="MJ58" s="109">
        <f>Seniori!MJ49</f>
        <v>0</v>
      </c>
      <c r="MK58" s="109">
        <f>Seniori!MK49</f>
        <v>0</v>
      </c>
      <c r="ML58" s="109">
        <f>Seniori!ML49</f>
        <v>0</v>
      </c>
      <c r="MM58" s="109">
        <f>Seniori!MM49</f>
        <v>0</v>
      </c>
      <c r="MN58" s="109">
        <f>Seniori!MN49</f>
        <v>0</v>
      </c>
      <c r="MO58" s="109">
        <f>Seniori!MO49</f>
        <v>0</v>
      </c>
      <c r="MP58" s="109">
        <f>Seniori!MP49</f>
        <v>0</v>
      </c>
      <c r="MQ58" s="109">
        <f>Seniori!MQ49</f>
        <v>0</v>
      </c>
      <c r="MR58" s="109">
        <f>Seniori!MR49</f>
        <v>0</v>
      </c>
      <c r="MS58" s="109">
        <f>Seniori!MS49</f>
        <v>0</v>
      </c>
      <c r="MT58" s="109">
        <f>Seniori!MT49</f>
        <v>0</v>
      </c>
      <c r="MU58" s="109">
        <f>Seniori!MU49</f>
        <v>0</v>
      </c>
      <c r="MV58" s="109">
        <f>Seniori!MV49</f>
        <v>0</v>
      </c>
      <c r="MW58" s="109">
        <f>Seniori!MW49</f>
        <v>0</v>
      </c>
      <c r="MX58" s="109">
        <f>Seniori!MX49</f>
        <v>0</v>
      </c>
      <c r="MY58" s="109">
        <f>Seniori!MY49</f>
        <v>0</v>
      </c>
      <c r="MZ58" s="109">
        <f>Seniori!MZ49</f>
        <v>0</v>
      </c>
      <c r="NA58" s="109">
        <f>Seniori!NA49</f>
        <v>0</v>
      </c>
      <c r="NB58" s="109">
        <f>Seniori!NB49</f>
        <v>0</v>
      </c>
      <c r="NC58" s="109">
        <f>Seniori!NC49</f>
        <v>0</v>
      </c>
      <c r="ND58" s="109">
        <f>Seniori!ND49</f>
        <v>0</v>
      </c>
      <c r="NE58" s="109">
        <f>Seniori!NE49</f>
        <v>0</v>
      </c>
      <c r="NF58" s="109">
        <f>Seniori!NF49</f>
        <v>0</v>
      </c>
      <c r="NG58" s="109">
        <f>Seniori!NG49</f>
        <v>0</v>
      </c>
      <c r="NH58" s="109">
        <f>Seniori!NH49</f>
        <v>0</v>
      </c>
      <c r="NI58" s="109">
        <f>Seniori!NI49</f>
        <v>0</v>
      </c>
      <c r="NJ58" s="109">
        <f>Seniori!NJ49</f>
        <v>0</v>
      </c>
      <c r="NK58" s="109">
        <f>Seniori!NK49</f>
        <v>0</v>
      </c>
      <c r="NL58" s="109">
        <f>Seniori!NL49</f>
        <v>0</v>
      </c>
      <c r="NM58" s="109">
        <f>Seniori!NM49</f>
        <v>0</v>
      </c>
      <c r="NN58" s="109">
        <f>Seniori!NN49</f>
        <v>0</v>
      </c>
      <c r="NO58" s="109">
        <f>Seniori!NO49</f>
        <v>0</v>
      </c>
      <c r="NP58" s="109">
        <f>Seniori!NP49</f>
        <v>0</v>
      </c>
      <c r="NQ58" s="109">
        <f>Seniori!NQ49</f>
        <v>0</v>
      </c>
      <c r="NR58" s="109">
        <f>Seniori!NR49</f>
        <v>0</v>
      </c>
      <c r="NS58" s="109">
        <f>Seniori!NS49</f>
        <v>0</v>
      </c>
      <c r="NT58" s="109">
        <f>Seniori!NT49</f>
        <v>0</v>
      </c>
      <c r="NU58" s="109">
        <f>Seniori!NU49</f>
        <v>0</v>
      </c>
      <c r="NV58" s="109">
        <f>Seniori!NV49</f>
        <v>0</v>
      </c>
      <c r="NW58" s="109">
        <f>Seniori!NW49</f>
        <v>0</v>
      </c>
      <c r="NX58" s="109">
        <f>Seniori!NX49</f>
        <v>0</v>
      </c>
      <c r="NY58" s="109">
        <f>Seniori!NY49</f>
        <v>0</v>
      </c>
      <c r="NZ58" s="109">
        <f>Seniori!NZ49</f>
        <v>0</v>
      </c>
      <c r="OA58" s="109">
        <f>Seniori!OA49</f>
        <v>0</v>
      </c>
      <c r="OB58" s="109">
        <f>Seniori!OB49</f>
        <v>0</v>
      </c>
      <c r="OC58" s="109">
        <f>Seniori!OC49</f>
        <v>0</v>
      </c>
      <c r="OD58" s="109">
        <f>Seniori!OD49</f>
        <v>0</v>
      </c>
      <c r="OE58" s="109">
        <f>Seniori!OE49</f>
        <v>0</v>
      </c>
      <c r="OF58" s="109">
        <f>Seniori!OF49</f>
        <v>0</v>
      </c>
      <c r="OG58" s="109">
        <f>Seniori!OG49</f>
        <v>0</v>
      </c>
      <c r="OH58" s="109">
        <f>Seniori!OH49</f>
        <v>0</v>
      </c>
      <c r="OI58" s="109">
        <f>Seniori!OI49</f>
        <v>0</v>
      </c>
      <c r="OJ58" s="109">
        <f>Seniori!OJ49</f>
        <v>0</v>
      </c>
      <c r="OK58" s="109">
        <f>Seniori!OK49</f>
        <v>0</v>
      </c>
      <c r="OL58" s="109">
        <f>Seniori!OL49</f>
        <v>0</v>
      </c>
      <c r="OM58" s="109">
        <f>Seniori!OM49</f>
        <v>0</v>
      </c>
      <c r="ON58" s="109">
        <f>Seniori!ON49</f>
        <v>0</v>
      </c>
      <c r="OO58" s="109">
        <f>Seniori!OO49</f>
        <v>0</v>
      </c>
      <c r="OP58" s="109">
        <f>Seniori!OP49</f>
        <v>0</v>
      </c>
      <c r="OQ58" s="109">
        <f>Seniori!OQ49</f>
        <v>0</v>
      </c>
      <c r="OR58" s="109">
        <f>Seniori!OR49</f>
        <v>0</v>
      </c>
      <c r="OS58" s="109">
        <f>Seniori!OS49</f>
        <v>0</v>
      </c>
      <c r="OT58" s="109">
        <f>Seniori!OT49</f>
        <v>0</v>
      </c>
      <c r="OU58" s="109">
        <f>Seniori!OU49</f>
        <v>0</v>
      </c>
      <c r="OV58" s="109">
        <f>Seniori!OV49</f>
        <v>0</v>
      </c>
      <c r="OW58" s="109">
        <f>Seniori!OW49</f>
        <v>0</v>
      </c>
      <c r="OX58" s="109">
        <f>Seniori!OX49</f>
        <v>0</v>
      </c>
      <c r="OY58" s="109">
        <f>Seniori!OY49</f>
        <v>0</v>
      </c>
      <c r="OZ58" s="109">
        <f>Seniori!OZ49</f>
        <v>0</v>
      </c>
      <c r="PA58" s="109">
        <f>Seniori!PA49</f>
        <v>0</v>
      </c>
      <c r="PB58" s="109">
        <f>Seniori!PB49</f>
        <v>0</v>
      </c>
      <c r="PC58" s="109">
        <f>Seniori!PC49</f>
        <v>0</v>
      </c>
      <c r="PD58" s="109">
        <f>Seniori!PD49</f>
        <v>0</v>
      </c>
      <c r="PE58" s="109">
        <f>Seniori!PE49</f>
        <v>0</v>
      </c>
      <c r="PF58" s="109">
        <f>Seniori!PF49</f>
        <v>0</v>
      </c>
      <c r="PG58" s="109">
        <f>Seniori!PG49</f>
        <v>0</v>
      </c>
      <c r="PH58" s="109">
        <f>Seniori!PH49</f>
        <v>0</v>
      </c>
      <c r="PI58" s="109">
        <f>Seniori!PI49</f>
        <v>0</v>
      </c>
      <c r="PJ58" s="109">
        <f>Seniori!PJ49</f>
        <v>0</v>
      </c>
      <c r="PK58" s="109">
        <f>Seniori!PK49</f>
        <v>0</v>
      </c>
      <c r="PL58" s="109">
        <f>Seniori!PL49</f>
        <v>0</v>
      </c>
      <c r="PM58" s="109">
        <f>Seniori!PM49</f>
        <v>0</v>
      </c>
      <c r="PN58" s="109">
        <f>Seniori!PN49</f>
        <v>0</v>
      </c>
      <c r="PO58" s="109">
        <f>Seniori!PO49</f>
        <v>0</v>
      </c>
      <c r="PP58" s="109">
        <f>Seniori!PP49</f>
        <v>0</v>
      </c>
      <c r="PQ58" s="109">
        <f>Seniori!PQ49</f>
        <v>0</v>
      </c>
      <c r="PR58" s="109">
        <f>Seniori!PR49</f>
        <v>0</v>
      </c>
      <c r="PS58" s="109">
        <f>Seniori!PS49</f>
        <v>0</v>
      </c>
      <c r="PT58" s="109">
        <f>Seniori!PT49</f>
        <v>0</v>
      </c>
      <c r="PU58" s="109">
        <f>Seniori!PU49</f>
        <v>0</v>
      </c>
      <c r="PV58" s="109">
        <f>Seniori!PV49</f>
        <v>0</v>
      </c>
      <c r="PW58" s="109">
        <f>Seniori!PW49</f>
        <v>0</v>
      </c>
      <c r="PX58" s="109">
        <f>Seniori!PX49</f>
        <v>0</v>
      </c>
      <c r="PY58" s="109">
        <f>Seniori!PY49</f>
        <v>0</v>
      </c>
      <c r="PZ58" s="109">
        <f>Seniori!PZ49</f>
        <v>0</v>
      </c>
      <c r="QA58" s="109">
        <f>Seniori!QA49</f>
        <v>0</v>
      </c>
      <c r="QB58" s="109">
        <f>Seniori!QB49</f>
        <v>0</v>
      </c>
      <c r="QC58" s="109">
        <f>Seniori!QC49</f>
        <v>0</v>
      </c>
      <c r="QD58" s="109">
        <f>Seniori!QD49</f>
        <v>0</v>
      </c>
      <c r="QE58" s="109">
        <f>Seniori!QE49</f>
        <v>0</v>
      </c>
      <c r="QF58" s="109">
        <f>Seniori!QF49</f>
        <v>0</v>
      </c>
      <c r="QG58" s="109">
        <f>Seniori!QG49</f>
        <v>0</v>
      </c>
      <c r="QH58" s="109">
        <f>Seniori!QH49</f>
        <v>0</v>
      </c>
      <c r="QI58" s="109">
        <f>Seniori!QI49</f>
        <v>0</v>
      </c>
      <c r="QJ58" s="109">
        <f>Seniori!QJ49</f>
        <v>0</v>
      </c>
      <c r="QK58" s="109">
        <f>Seniori!QK49</f>
        <v>0</v>
      </c>
      <c r="QL58" s="109">
        <f>Seniori!QL49</f>
        <v>0</v>
      </c>
      <c r="QM58" s="109">
        <f>Seniori!QM49</f>
        <v>0</v>
      </c>
      <c r="QN58" s="109">
        <f>Seniori!QN49</f>
        <v>0</v>
      </c>
      <c r="QO58" s="109">
        <f>Seniori!QO49</f>
        <v>0</v>
      </c>
      <c r="QP58" s="109">
        <f>Seniori!QP49</f>
        <v>0</v>
      </c>
      <c r="QQ58" s="109">
        <f>Seniori!QQ49</f>
        <v>0</v>
      </c>
      <c r="QR58" s="109">
        <f>Seniori!QR49</f>
        <v>0</v>
      </c>
      <c r="QS58" s="109">
        <f>Seniori!QS49</f>
        <v>0</v>
      </c>
      <c r="QT58" s="109">
        <f>Seniori!QT49</f>
        <v>0</v>
      </c>
      <c r="QU58" s="109">
        <f>Seniori!QU49</f>
        <v>0</v>
      </c>
      <c r="QV58" s="109">
        <f>Seniori!QV49</f>
        <v>0</v>
      </c>
      <c r="QW58" s="109">
        <f>Seniori!QW49</f>
        <v>0</v>
      </c>
      <c r="QX58" s="109">
        <f>Seniori!QX49</f>
        <v>0</v>
      </c>
      <c r="QY58" s="109">
        <f>Seniori!QY49</f>
        <v>0</v>
      </c>
      <c r="QZ58" s="109">
        <f>Seniori!QZ49</f>
        <v>0</v>
      </c>
      <c r="RA58" s="109">
        <f>Seniori!RA49</f>
        <v>0</v>
      </c>
      <c r="RB58" s="109">
        <f>Seniori!RB49</f>
        <v>0</v>
      </c>
      <c r="RC58" s="109">
        <f>Seniori!RC49</f>
        <v>0</v>
      </c>
      <c r="RD58" s="109">
        <f>Seniori!RD49</f>
        <v>0</v>
      </c>
      <c r="RE58" s="109">
        <f>Seniori!RE49</f>
        <v>0</v>
      </c>
      <c r="RF58" s="109">
        <f>Seniori!RF49</f>
        <v>0</v>
      </c>
      <c r="RG58" s="109">
        <f>Seniori!RG49</f>
        <v>0</v>
      </c>
      <c r="RH58" s="109">
        <f>Seniori!RH49</f>
        <v>0</v>
      </c>
      <c r="RI58" s="109">
        <f>Seniori!RI49</f>
        <v>0</v>
      </c>
      <c r="RJ58" s="109">
        <f>Seniori!RJ49</f>
        <v>0</v>
      </c>
      <c r="RK58" s="109">
        <f>Seniori!RK49</f>
        <v>0</v>
      </c>
      <c r="RL58" s="109">
        <f>Seniori!RL49</f>
        <v>0</v>
      </c>
      <c r="RM58" s="109">
        <f>Seniori!RM49</f>
        <v>0</v>
      </c>
      <c r="RN58" s="109">
        <f>Seniori!RN49</f>
        <v>0</v>
      </c>
      <c r="RO58" s="109">
        <f>Seniori!RO49</f>
        <v>0</v>
      </c>
      <c r="RP58" s="109">
        <f>Seniori!RP49</f>
        <v>0</v>
      </c>
      <c r="RQ58" s="109">
        <f>Seniori!RQ49</f>
        <v>0</v>
      </c>
      <c r="RR58" s="109">
        <f>Seniori!RR49</f>
        <v>0</v>
      </c>
      <c r="RS58" s="109">
        <f>Seniori!RS49</f>
        <v>0</v>
      </c>
      <c r="RT58" s="109">
        <f>Seniori!RT49</f>
        <v>0</v>
      </c>
      <c r="RU58" s="109">
        <f>Seniori!RU49</f>
        <v>0</v>
      </c>
      <c r="RV58" s="109">
        <f>Seniori!RV49</f>
        <v>0</v>
      </c>
      <c r="RW58" s="109">
        <f>Seniori!RW49</f>
        <v>0</v>
      </c>
      <c r="RX58" s="109">
        <f>Seniori!RX49</f>
        <v>0</v>
      </c>
      <c r="RY58" s="109">
        <f>Seniori!RY49</f>
        <v>0</v>
      </c>
      <c r="RZ58" s="109">
        <f>Seniori!RZ49</f>
        <v>0</v>
      </c>
      <c r="SA58" s="109">
        <f>Seniori!SA49</f>
        <v>0</v>
      </c>
      <c r="SB58" s="109">
        <f>Seniori!SB49</f>
        <v>0</v>
      </c>
      <c r="SC58" s="109">
        <f>Seniori!SC49</f>
        <v>0</v>
      </c>
      <c r="SD58" s="109">
        <f>Seniori!SD49</f>
        <v>0</v>
      </c>
      <c r="SE58" s="109">
        <f>Seniori!SE49</f>
        <v>0</v>
      </c>
      <c r="SF58" s="109">
        <f>Seniori!SF49</f>
        <v>0</v>
      </c>
      <c r="SG58" s="109">
        <f>Seniori!SG49</f>
        <v>0</v>
      </c>
      <c r="SH58" s="109">
        <f>Seniori!SH49</f>
        <v>0</v>
      </c>
      <c r="SI58" s="109">
        <f>Seniori!SI49</f>
        <v>0</v>
      </c>
      <c r="SJ58" s="109">
        <f>Seniori!SJ49</f>
        <v>0</v>
      </c>
      <c r="SK58" s="109">
        <f>Seniori!SK49</f>
        <v>0</v>
      </c>
      <c r="SL58" s="109">
        <f>Seniori!SL49</f>
        <v>0</v>
      </c>
      <c r="SM58" s="109">
        <f>Seniori!SM49</f>
        <v>0</v>
      </c>
      <c r="SN58" s="109">
        <f>Seniori!SN49</f>
        <v>0</v>
      </c>
      <c r="SO58" s="109">
        <f>Seniori!SO49</f>
        <v>0</v>
      </c>
      <c r="SP58" s="109">
        <f>Seniori!SP49</f>
        <v>0</v>
      </c>
      <c r="SQ58" s="109">
        <f>Seniori!SQ49</f>
        <v>0</v>
      </c>
      <c r="SR58" s="109">
        <f>Seniori!SR49</f>
        <v>0</v>
      </c>
      <c r="SS58" s="109">
        <f>Seniori!SS49</f>
        <v>0</v>
      </c>
      <c r="ST58" s="109">
        <f>Seniori!ST49</f>
        <v>0</v>
      </c>
      <c r="SU58" s="109">
        <f>Seniori!SU49</f>
        <v>0</v>
      </c>
      <c r="SV58" s="109">
        <f>Seniori!SV49</f>
        <v>0</v>
      </c>
      <c r="SW58" s="109">
        <f>Seniori!SW49</f>
        <v>0</v>
      </c>
      <c r="SX58" s="109">
        <f>Seniori!SX49</f>
        <v>0</v>
      </c>
      <c r="SY58" s="109">
        <f>Seniori!SY49</f>
        <v>0</v>
      </c>
      <c r="SZ58" s="109">
        <f>Seniori!SZ49</f>
        <v>0</v>
      </c>
      <c r="TA58" s="109">
        <f>Seniori!TA49</f>
        <v>0</v>
      </c>
      <c r="TB58" s="109">
        <f>Seniori!TB49</f>
        <v>0</v>
      </c>
    </row>
    <row r="59" spans="1:522" s="10" customFormat="1" ht="18" customHeight="1" x14ac:dyDescent="0.2">
      <c r="A59" s="12">
        <v>11</v>
      </c>
      <c r="B59" s="67" t="s">
        <v>195</v>
      </c>
      <c r="C59" s="64">
        <v>12015</v>
      </c>
      <c r="D59" s="158">
        <v>2016</v>
      </c>
      <c r="E59" s="62" t="s">
        <v>50</v>
      </c>
      <c r="F59" s="64">
        <v>4692</v>
      </c>
      <c r="G59" s="9" t="s">
        <v>129</v>
      </c>
      <c r="H59" s="62" t="s">
        <v>97</v>
      </c>
      <c r="I59" s="1">
        <f t="shared" si="0"/>
        <v>0</v>
      </c>
      <c r="J59" s="12">
        <f>Tabuľka311[[#This Row],[Stĺpec9]]</f>
        <v>0</v>
      </c>
      <c r="K59" s="109">
        <f>Seniori!K44</f>
        <v>0</v>
      </c>
      <c r="L59" s="109">
        <f>Seniori!L44</f>
        <v>0</v>
      </c>
      <c r="M59" s="109">
        <f>Seniori!M44</f>
        <v>0</v>
      </c>
      <c r="N59" s="109">
        <f>Seniori!N44</f>
        <v>0</v>
      </c>
      <c r="O59" s="109">
        <f>Seniori!O44</f>
        <v>0</v>
      </c>
      <c r="P59" s="109">
        <f>Seniori!P44</f>
        <v>0</v>
      </c>
      <c r="Q59" s="109">
        <f>Seniori!Q44</f>
        <v>0</v>
      </c>
      <c r="R59" s="109">
        <f>Seniori!R44</f>
        <v>0</v>
      </c>
      <c r="S59" s="109">
        <f>Seniori!S44</f>
        <v>0</v>
      </c>
      <c r="T59" s="109">
        <f>Seniori!T44</f>
        <v>0</v>
      </c>
      <c r="U59" s="109">
        <f>Seniori!U44</f>
        <v>0</v>
      </c>
      <c r="V59" s="109">
        <f>Seniori!V44</f>
        <v>0</v>
      </c>
      <c r="W59" s="109">
        <f>Seniori!W44</f>
        <v>0</v>
      </c>
      <c r="X59" s="109">
        <f>Seniori!X44</f>
        <v>0</v>
      </c>
      <c r="Y59" s="109">
        <f>Seniori!Y44</f>
        <v>0</v>
      </c>
      <c r="Z59" s="109">
        <f>Seniori!Z44</f>
        <v>0</v>
      </c>
      <c r="AA59" s="109">
        <f>Seniori!AA44</f>
        <v>0</v>
      </c>
      <c r="AB59" s="109">
        <f>Seniori!AB44</f>
        <v>0</v>
      </c>
      <c r="AC59" s="109">
        <f>Seniori!AC44</f>
        <v>0</v>
      </c>
      <c r="AD59" s="109">
        <f>Seniori!AD44</f>
        <v>0</v>
      </c>
      <c r="AE59" s="109">
        <f>Seniori!AE44</f>
        <v>0</v>
      </c>
      <c r="AF59" s="109">
        <f>Seniori!AF44</f>
        <v>0</v>
      </c>
      <c r="AG59" s="109">
        <f>Seniori!AG44</f>
        <v>0</v>
      </c>
      <c r="AH59" s="109">
        <f>Seniori!AH44</f>
        <v>0</v>
      </c>
      <c r="AI59" s="109">
        <f>Seniori!AI44</f>
        <v>0</v>
      </c>
      <c r="AJ59" s="109">
        <f>Seniori!AJ44</f>
        <v>0</v>
      </c>
      <c r="AK59" s="109">
        <f>Seniori!AK44</f>
        <v>0</v>
      </c>
      <c r="AL59" s="109">
        <f>Seniori!AL44</f>
        <v>0</v>
      </c>
      <c r="AM59" s="109">
        <f>Seniori!AM44</f>
        <v>0</v>
      </c>
      <c r="AN59" s="109">
        <f>Seniori!AN44</f>
        <v>0</v>
      </c>
      <c r="AO59" s="109">
        <f>Seniori!AO44</f>
        <v>0</v>
      </c>
      <c r="AP59" s="109">
        <f>Seniori!AP44</f>
        <v>0</v>
      </c>
      <c r="AQ59" s="109">
        <f>Seniori!AQ44</f>
        <v>0</v>
      </c>
      <c r="AR59" s="109">
        <f>Seniori!AR44</f>
        <v>0</v>
      </c>
      <c r="AS59" s="109">
        <f>Seniori!AS44</f>
        <v>0</v>
      </c>
      <c r="AT59" s="109">
        <f>Seniori!AT44</f>
        <v>0</v>
      </c>
      <c r="AU59" s="109">
        <f>Seniori!AU44</f>
        <v>0</v>
      </c>
      <c r="AV59" s="109">
        <f>Seniori!AV44</f>
        <v>0</v>
      </c>
      <c r="AW59" s="109">
        <f>Seniori!AW44</f>
        <v>0</v>
      </c>
      <c r="AX59" s="109">
        <f>Seniori!AX44</f>
        <v>0</v>
      </c>
      <c r="AY59" s="109">
        <f>Seniori!AY44</f>
        <v>0</v>
      </c>
      <c r="AZ59" s="109">
        <f>Seniori!AZ44</f>
        <v>0</v>
      </c>
      <c r="BA59" s="109">
        <f>Seniori!BA44</f>
        <v>0</v>
      </c>
      <c r="BB59" s="109">
        <f>Seniori!BB44</f>
        <v>0</v>
      </c>
      <c r="BC59" s="109">
        <f>Seniori!BC44</f>
        <v>0</v>
      </c>
      <c r="BD59" s="109">
        <f>Seniori!BD44</f>
        <v>0</v>
      </c>
      <c r="BE59" s="109">
        <f>Seniori!BE44</f>
        <v>0</v>
      </c>
      <c r="BF59" s="109">
        <f>Seniori!BF44</f>
        <v>0</v>
      </c>
      <c r="BG59" s="109">
        <f>Seniori!BG44</f>
        <v>0</v>
      </c>
      <c r="BH59" s="109">
        <f>Seniori!BH44</f>
        <v>0</v>
      </c>
      <c r="BI59" s="109">
        <f>Seniori!BI44</f>
        <v>0</v>
      </c>
      <c r="BJ59" s="109">
        <f>Seniori!BJ44</f>
        <v>0</v>
      </c>
      <c r="BK59" s="109">
        <f>Seniori!BK44</f>
        <v>0</v>
      </c>
      <c r="BL59" s="109">
        <f>Seniori!BL44</f>
        <v>0</v>
      </c>
      <c r="BM59" s="109">
        <f>Seniori!BM44</f>
        <v>0</v>
      </c>
      <c r="BN59" s="109">
        <f>Seniori!BN44</f>
        <v>0</v>
      </c>
      <c r="BO59" s="109">
        <f>Seniori!BO44</f>
        <v>0</v>
      </c>
      <c r="BP59" s="109">
        <f>Seniori!BP44</f>
        <v>0</v>
      </c>
      <c r="BQ59" s="109">
        <f>Seniori!BQ44</f>
        <v>0</v>
      </c>
      <c r="BR59" s="109">
        <f>Seniori!BR44</f>
        <v>0</v>
      </c>
      <c r="BS59" s="109">
        <f>Seniori!BS44</f>
        <v>0</v>
      </c>
      <c r="BT59" s="109">
        <f>Seniori!BT44</f>
        <v>0</v>
      </c>
      <c r="BU59" s="109">
        <f>Seniori!BU44</f>
        <v>0</v>
      </c>
      <c r="BV59" s="109">
        <f>Seniori!BV44</f>
        <v>0</v>
      </c>
      <c r="BW59" s="109">
        <f>Seniori!BW44</f>
        <v>0</v>
      </c>
      <c r="BX59" s="109">
        <f>Seniori!BX44</f>
        <v>0</v>
      </c>
      <c r="BY59" s="109">
        <f>Seniori!BY44</f>
        <v>0</v>
      </c>
      <c r="BZ59" s="109">
        <f>Seniori!BZ44</f>
        <v>0</v>
      </c>
      <c r="CA59" s="109">
        <f>Seniori!CA44</f>
        <v>0</v>
      </c>
      <c r="CB59" s="109">
        <f>Seniori!CB44</f>
        <v>0</v>
      </c>
      <c r="CC59" s="109">
        <f>Seniori!CC44</f>
        <v>0</v>
      </c>
      <c r="CD59" s="109">
        <f>Seniori!CD44</f>
        <v>0</v>
      </c>
      <c r="CE59" s="109">
        <f>Seniori!CE44</f>
        <v>0</v>
      </c>
      <c r="CF59" s="109">
        <f>Seniori!CF44</f>
        <v>0</v>
      </c>
      <c r="CG59" s="109">
        <f>Seniori!CG44</f>
        <v>0</v>
      </c>
      <c r="CH59" s="109">
        <f>Seniori!CH44</f>
        <v>0</v>
      </c>
      <c r="CI59" s="109">
        <f>Seniori!CI44</f>
        <v>0</v>
      </c>
      <c r="CJ59" s="109">
        <f>Seniori!CJ44</f>
        <v>0</v>
      </c>
      <c r="CK59" s="109">
        <f>Seniori!CK44</f>
        <v>0</v>
      </c>
      <c r="CL59" s="109">
        <f>Seniori!CL44</f>
        <v>0</v>
      </c>
      <c r="CM59" s="109">
        <f>Seniori!CM44</f>
        <v>0</v>
      </c>
      <c r="CN59" s="109">
        <f>Seniori!CN44</f>
        <v>0</v>
      </c>
      <c r="CO59" s="109">
        <f>Seniori!CO44</f>
        <v>0</v>
      </c>
      <c r="CP59" s="109">
        <f>Seniori!CP44</f>
        <v>0</v>
      </c>
      <c r="CQ59" s="109">
        <f>Seniori!CQ44</f>
        <v>0</v>
      </c>
      <c r="CR59" s="109">
        <f>Seniori!CR44</f>
        <v>0</v>
      </c>
      <c r="CS59" s="109">
        <f>Seniori!CS44</f>
        <v>0</v>
      </c>
      <c r="CT59" s="109">
        <f>Seniori!CT44</f>
        <v>0</v>
      </c>
      <c r="CU59" s="109">
        <f>Seniori!CU44</f>
        <v>0</v>
      </c>
      <c r="CV59" s="109">
        <f>Seniori!CV44</f>
        <v>0</v>
      </c>
      <c r="CW59" s="109">
        <f>Seniori!CW44</f>
        <v>0</v>
      </c>
      <c r="CX59" s="109">
        <f>Seniori!CX44</f>
        <v>0</v>
      </c>
      <c r="CY59" s="109">
        <f>Seniori!CY44</f>
        <v>0</v>
      </c>
      <c r="CZ59" s="109">
        <f>Seniori!CZ44</f>
        <v>0</v>
      </c>
      <c r="DA59" s="109">
        <f>Seniori!DA44</f>
        <v>0</v>
      </c>
      <c r="DB59" s="109">
        <f>Seniori!DB44</f>
        <v>0</v>
      </c>
      <c r="DC59" s="109">
        <f>Seniori!DC44</f>
        <v>0</v>
      </c>
      <c r="DD59" s="109">
        <f>Seniori!DD44</f>
        <v>0</v>
      </c>
      <c r="DE59" s="109">
        <f>Seniori!DE44</f>
        <v>0</v>
      </c>
      <c r="DF59" s="109">
        <f>Seniori!DF44</f>
        <v>0</v>
      </c>
      <c r="DG59" s="109">
        <f>Seniori!DG44</f>
        <v>0</v>
      </c>
      <c r="DH59" s="109">
        <f>Seniori!DH44</f>
        <v>0</v>
      </c>
      <c r="DI59" s="109">
        <f>Seniori!DI44</f>
        <v>0</v>
      </c>
      <c r="DJ59" s="109">
        <f>Seniori!DJ44</f>
        <v>0</v>
      </c>
      <c r="DK59" s="109">
        <f>Seniori!DK44</f>
        <v>0</v>
      </c>
      <c r="DL59" s="109">
        <f>Seniori!DL44</f>
        <v>0</v>
      </c>
      <c r="DM59" s="109">
        <f>Seniori!DM44</f>
        <v>0</v>
      </c>
      <c r="DN59" s="109">
        <f>Seniori!DN44</f>
        <v>0</v>
      </c>
      <c r="DO59" s="109">
        <f>Seniori!DO44</f>
        <v>0</v>
      </c>
      <c r="DP59" s="109">
        <f>Seniori!DP44</f>
        <v>0</v>
      </c>
      <c r="DQ59" s="109">
        <f>Seniori!DQ44</f>
        <v>0</v>
      </c>
      <c r="DR59" s="109">
        <f>Seniori!DR44</f>
        <v>0</v>
      </c>
      <c r="DS59" s="109">
        <f>Seniori!DS44</f>
        <v>0</v>
      </c>
      <c r="DT59" s="109">
        <f>Seniori!DT44</f>
        <v>0</v>
      </c>
      <c r="DU59" s="109">
        <f>Seniori!DU44</f>
        <v>0</v>
      </c>
      <c r="DV59" s="109">
        <f>Seniori!DV44</f>
        <v>0</v>
      </c>
      <c r="DW59" s="109">
        <f>Seniori!DW44</f>
        <v>0</v>
      </c>
      <c r="DX59" s="109">
        <f>Seniori!DX44</f>
        <v>0</v>
      </c>
      <c r="DY59" s="109">
        <f>Seniori!DY44</f>
        <v>0</v>
      </c>
      <c r="DZ59" s="109">
        <f>Seniori!DZ44</f>
        <v>0</v>
      </c>
      <c r="EA59" s="109">
        <f>Seniori!EA44</f>
        <v>0</v>
      </c>
      <c r="EB59" s="109">
        <f>Seniori!EB44</f>
        <v>0</v>
      </c>
      <c r="EC59" s="109">
        <f>Seniori!EC44</f>
        <v>0</v>
      </c>
      <c r="ED59" s="109">
        <f>Seniori!ED44</f>
        <v>0</v>
      </c>
      <c r="EE59" s="109">
        <f>Seniori!EE44</f>
        <v>0</v>
      </c>
      <c r="EF59" s="109">
        <f>Seniori!EF44</f>
        <v>0</v>
      </c>
      <c r="EG59" s="109">
        <f>Seniori!EG44</f>
        <v>0</v>
      </c>
      <c r="EH59" s="109">
        <f>Seniori!EH44</f>
        <v>0</v>
      </c>
      <c r="EI59" s="109">
        <f>Seniori!EI44</f>
        <v>0</v>
      </c>
      <c r="EJ59" s="109">
        <f>Seniori!EJ44</f>
        <v>0</v>
      </c>
      <c r="EK59" s="109">
        <f>Seniori!EK44</f>
        <v>0</v>
      </c>
      <c r="EL59" s="109">
        <f>Seniori!EL44</f>
        <v>0</v>
      </c>
      <c r="EM59" s="109">
        <f>Seniori!EM44</f>
        <v>0</v>
      </c>
      <c r="EN59" s="109">
        <f>Seniori!EN44</f>
        <v>0</v>
      </c>
      <c r="EO59" s="109">
        <f>Seniori!EO44</f>
        <v>0</v>
      </c>
      <c r="EP59" s="109">
        <f>Seniori!EP44</f>
        <v>0</v>
      </c>
      <c r="EQ59" s="109">
        <f>Seniori!EQ44</f>
        <v>0</v>
      </c>
      <c r="ER59" s="109">
        <f>Seniori!ER44</f>
        <v>0</v>
      </c>
      <c r="ES59" s="109">
        <f>Seniori!ES44</f>
        <v>0</v>
      </c>
      <c r="ET59" s="109">
        <f>Seniori!ET44</f>
        <v>0</v>
      </c>
      <c r="EU59" s="109">
        <f>Seniori!EU44</f>
        <v>0</v>
      </c>
      <c r="EV59" s="109">
        <f>Seniori!EV44</f>
        <v>0</v>
      </c>
      <c r="EW59" s="109">
        <f>Seniori!EW44</f>
        <v>0</v>
      </c>
      <c r="EX59" s="109">
        <f>Seniori!EX44</f>
        <v>0</v>
      </c>
      <c r="EY59" s="109">
        <f>Seniori!EY44</f>
        <v>0</v>
      </c>
      <c r="EZ59" s="109">
        <f>Seniori!EZ44</f>
        <v>0</v>
      </c>
      <c r="FA59" s="109">
        <f>Seniori!FA44</f>
        <v>0</v>
      </c>
      <c r="FB59" s="109">
        <f>Seniori!FB44</f>
        <v>0</v>
      </c>
      <c r="FC59" s="109">
        <f>Seniori!FC44</f>
        <v>0</v>
      </c>
      <c r="FD59" s="109">
        <f>Seniori!FD44</f>
        <v>0</v>
      </c>
      <c r="FE59" s="109">
        <f>Seniori!FE44</f>
        <v>0</v>
      </c>
      <c r="FF59" s="109">
        <f>Seniori!FF44</f>
        <v>0</v>
      </c>
      <c r="FG59" s="109">
        <f>Seniori!FG44</f>
        <v>0</v>
      </c>
      <c r="FH59" s="109">
        <f>Seniori!FH44</f>
        <v>0</v>
      </c>
      <c r="FI59" s="109">
        <f>Seniori!FI44</f>
        <v>0</v>
      </c>
      <c r="FJ59" s="109">
        <f>Seniori!FJ44</f>
        <v>0</v>
      </c>
      <c r="FK59" s="109">
        <f>Seniori!FK44</f>
        <v>0</v>
      </c>
      <c r="FL59" s="109">
        <f>Seniori!FL44</f>
        <v>0</v>
      </c>
      <c r="FM59" s="109">
        <f>Seniori!FM44</f>
        <v>0</v>
      </c>
      <c r="FN59" s="109">
        <f>Seniori!FN44</f>
        <v>0</v>
      </c>
      <c r="FO59" s="109">
        <f>Seniori!FO44</f>
        <v>0</v>
      </c>
      <c r="FP59" s="109">
        <f>Seniori!FP44</f>
        <v>0</v>
      </c>
      <c r="FQ59" s="109">
        <f>Seniori!FQ44</f>
        <v>0</v>
      </c>
      <c r="FR59" s="109">
        <f>Seniori!FR44</f>
        <v>0</v>
      </c>
      <c r="FS59" s="109">
        <f>Seniori!FS44</f>
        <v>0</v>
      </c>
      <c r="FT59" s="109">
        <f>Seniori!FT44</f>
        <v>0</v>
      </c>
      <c r="FU59" s="109">
        <f>Seniori!FU44</f>
        <v>0</v>
      </c>
      <c r="FV59" s="109">
        <f>Seniori!FV44</f>
        <v>0</v>
      </c>
      <c r="FW59" s="109">
        <f>Seniori!FW44</f>
        <v>0</v>
      </c>
      <c r="FX59" s="109">
        <f>Seniori!FX44</f>
        <v>0</v>
      </c>
      <c r="FY59" s="109">
        <f>Seniori!FY44</f>
        <v>0</v>
      </c>
      <c r="FZ59" s="109">
        <f>Seniori!FZ44</f>
        <v>0</v>
      </c>
      <c r="GA59" s="109">
        <f>Seniori!GA44</f>
        <v>0</v>
      </c>
      <c r="GB59" s="109">
        <f>Seniori!GB44</f>
        <v>0</v>
      </c>
      <c r="GC59" s="109">
        <f>Seniori!GC44</f>
        <v>0</v>
      </c>
      <c r="GD59" s="109">
        <f>Seniori!GD44</f>
        <v>0</v>
      </c>
      <c r="GE59" s="109">
        <f>Seniori!GE44</f>
        <v>0</v>
      </c>
      <c r="GF59" s="109">
        <f>Seniori!GF44</f>
        <v>0</v>
      </c>
      <c r="GG59" s="109">
        <f>Seniori!GG44</f>
        <v>0</v>
      </c>
      <c r="GH59" s="109">
        <f>Seniori!GH44</f>
        <v>0</v>
      </c>
      <c r="GI59" s="109">
        <f>Seniori!GI44</f>
        <v>0</v>
      </c>
      <c r="GJ59" s="109">
        <f>Seniori!GJ44</f>
        <v>0</v>
      </c>
      <c r="GK59" s="109">
        <f>Seniori!GK44</f>
        <v>0</v>
      </c>
      <c r="GL59" s="109">
        <f>Seniori!GL44</f>
        <v>0</v>
      </c>
      <c r="GM59" s="109">
        <f>Seniori!GM44</f>
        <v>0</v>
      </c>
      <c r="GN59" s="109">
        <f>Seniori!GN44</f>
        <v>0</v>
      </c>
      <c r="GO59" s="109">
        <f>Seniori!GO44</f>
        <v>0</v>
      </c>
      <c r="GP59" s="109">
        <f>Seniori!GP44</f>
        <v>0</v>
      </c>
      <c r="GQ59" s="109">
        <f>Seniori!GQ44</f>
        <v>0</v>
      </c>
      <c r="GR59" s="109">
        <f>Seniori!GR44</f>
        <v>0</v>
      </c>
      <c r="GS59" s="109">
        <f>Seniori!GS44</f>
        <v>0</v>
      </c>
      <c r="GT59" s="109">
        <f>Seniori!GT44</f>
        <v>0</v>
      </c>
      <c r="GU59" s="109">
        <f>Seniori!GU44</f>
        <v>0</v>
      </c>
      <c r="GV59" s="109">
        <f>Seniori!GV44</f>
        <v>0</v>
      </c>
      <c r="GW59" s="109">
        <f>Seniori!GW44</f>
        <v>0</v>
      </c>
      <c r="GX59" s="109">
        <f>Seniori!GX44</f>
        <v>0</v>
      </c>
      <c r="GY59" s="109">
        <f>Seniori!GY44</f>
        <v>0</v>
      </c>
      <c r="GZ59" s="109">
        <f>Seniori!GZ44</f>
        <v>0</v>
      </c>
      <c r="HA59" s="109">
        <f>Seniori!HA44</f>
        <v>0</v>
      </c>
      <c r="HB59" s="109">
        <f>Seniori!HB44</f>
        <v>0</v>
      </c>
      <c r="HC59" s="109">
        <f>Seniori!HC44</f>
        <v>0</v>
      </c>
      <c r="HD59" s="109">
        <f>Seniori!HD44</f>
        <v>0</v>
      </c>
      <c r="HE59" s="109">
        <f>Seniori!HE44</f>
        <v>0</v>
      </c>
      <c r="HF59" s="109">
        <f>Seniori!HF44</f>
        <v>0</v>
      </c>
      <c r="HG59" s="109">
        <f>Seniori!HG44</f>
        <v>0</v>
      </c>
      <c r="HH59" s="109">
        <f>Seniori!HH44</f>
        <v>0</v>
      </c>
      <c r="HI59" s="109">
        <f>Seniori!HI44</f>
        <v>0</v>
      </c>
      <c r="HJ59" s="109">
        <f>Seniori!HJ44</f>
        <v>0</v>
      </c>
      <c r="HK59" s="109">
        <f>Seniori!HK44</f>
        <v>0</v>
      </c>
      <c r="HL59" s="109">
        <f>Seniori!HL44</f>
        <v>0</v>
      </c>
      <c r="HM59" s="109">
        <f>Seniori!HM44</f>
        <v>0</v>
      </c>
      <c r="HN59" s="109">
        <f>Seniori!HN44</f>
        <v>0</v>
      </c>
      <c r="HO59" s="109">
        <f>Seniori!HO44</f>
        <v>0</v>
      </c>
      <c r="HP59" s="109">
        <f>Seniori!HP44</f>
        <v>0</v>
      </c>
      <c r="HQ59" s="109">
        <f>Seniori!HQ44</f>
        <v>0</v>
      </c>
      <c r="HR59" s="109">
        <f>Seniori!HR44</f>
        <v>0</v>
      </c>
      <c r="HS59" s="109">
        <f>Seniori!HS44</f>
        <v>0</v>
      </c>
      <c r="HT59" s="109">
        <f>Seniori!HT44</f>
        <v>0</v>
      </c>
      <c r="HU59" s="109">
        <f>Seniori!HU44</f>
        <v>0</v>
      </c>
      <c r="HV59" s="109">
        <f>Seniori!HV44</f>
        <v>0</v>
      </c>
      <c r="HW59" s="109">
        <f>Seniori!HW44</f>
        <v>0</v>
      </c>
      <c r="HX59" s="109">
        <f>Seniori!HX44</f>
        <v>0</v>
      </c>
      <c r="HY59" s="109">
        <f>Seniori!HY44</f>
        <v>0</v>
      </c>
      <c r="HZ59" s="109">
        <f>Seniori!HZ44</f>
        <v>0</v>
      </c>
      <c r="IA59" s="109">
        <f>Seniori!IA44</f>
        <v>0</v>
      </c>
      <c r="IB59" s="109">
        <f>Seniori!IB44</f>
        <v>0</v>
      </c>
      <c r="IC59" s="109">
        <f>Seniori!IC44</f>
        <v>0</v>
      </c>
      <c r="ID59" s="109">
        <f>Seniori!ID44</f>
        <v>0</v>
      </c>
      <c r="IE59" s="109">
        <f>Seniori!IE44</f>
        <v>0</v>
      </c>
      <c r="IF59" s="109">
        <f>Seniori!IF44</f>
        <v>0</v>
      </c>
      <c r="IG59" s="109">
        <f>Seniori!IG44</f>
        <v>0</v>
      </c>
      <c r="IH59" s="109">
        <f>Seniori!IH44</f>
        <v>0</v>
      </c>
      <c r="II59" s="109">
        <f>Seniori!II44</f>
        <v>0</v>
      </c>
      <c r="IJ59" s="109">
        <f>Seniori!IJ44</f>
        <v>0</v>
      </c>
      <c r="IK59" s="109">
        <f>Seniori!IK44</f>
        <v>0</v>
      </c>
      <c r="IL59" s="109">
        <f>Seniori!IL44</f>
        <v>0</v>
      </c>
      <c r="IM59" s="109">
        <f>Seniori!IM44</f>
        <v>0</v>
      </c>
      <c r="IN59" s="109">
        <f>Seniori!IN44</f>
        <v>0</v>
      </c>
      <c r="IO59" s="109">
        <f>Seniori!IO44</f>
        <v>0</v>
      </c>
      <c r="IP59" s="109">
        <f>Seniori!IP44</f>
        <v>0</v>
      </c>
      <c r="IQ59" s="109">
        <f>Seniori!IQ44</f>
        <v>0</v>
      </c>
      <c r="IR59" s="109">
        <f>Seniori!IR44</f>
        <v>0</v>
      </c>
      <c r="IS59" s="109">
        <f>Seniori!IS44</f>
        <v>0</v>
      </c>
      <c r="IT59" s="109">
        <f>Seniori!IT44</f>
        <v>0</v>
      </c>
      <c r="IU59" s="109">
        <f>Seniori!IU44</f>
        <v>0</v>
      </c>
      <c r="IV59" s="109">
        <f>Seniori!IV44</f>
        <v>0</v>
      </c>
      <c r="IW59" s="109">
        <f>Seniori!IW44</f>
        <v>0</v>
      </c>
      <c r="IX59" s="109">
        <f>Seniori!IX44</f>
        <v>0</v>
      </c>
      <c r="IY59" s="109">
        <f>Seniori!IY44</f>
        <v>0</v>
      </c>
      <c r="IZ59" s="109">
        <f>Seniori!IZ44</f>
        <v>0</v>
      </c>
      <c r="JA59" s="109">
        <f>Seniori!JA44</f>
        <v>0</v>
      </c>
      <c r="JB59" s="109">
        <f>Seniori!JB44</f>
        <v>0</v>
      </c>
      <c r="JC59" s="109">
        <f>Seniori!JC44</f>
        <v>0</v>
      </c>
      <c r="JD59" s="109">
        <f>Seniori!JD44</f>
        <v>0</v>
      </c>
      <c r="JE59" s="109">
        <f>Seniori!JE44</f>
        <v>0</v>
      </c>
      <c r="JF59" s="109">
        <f>Seniori!JF44</f>
        <v>0</v>
      </c>
      <c r="JG59" s="109">
        <f>Seniori!JG44</f>
        <v>0</v>
      </c>
      <c r="JH59" s="109">
        <f>Seniori!JH44</f>
        <v>0</v>
      </c>
      <c r="JI59" s="109">
        <f>Seniori!JI44</f>
        <v>0</v>
      </c>
      <c r="JJ59" s="109">
        <f>Seniori!JJ44</f>
        <v>0</v>
      </c>
      <c r="JK59" s="109">
        <f>Seniori!JK44</f>
        <v>0</v>
      </c>
      <c r="JL59" s="109">
        <f>Seniori!JL44</f>
        <v>0</v>
      </c>
      <c r="JM59" s="109">
        <f>Seniori!JM44</f>
        <v>0</v>
      </c>
      <c r="JN59" s="109">
        <f>Seniori!JN44</f>
        <v>0</v>
      </c>
      <c r="JO59" s="109">
        <f>Seniori!JO44</f>
        <v>0</v>
      </c>
      <c r="JP59" s="109">
        <f>Seniori!JP44</f>
        <v>0</v>
      </c>
      <c r="JQ59" s="109">
        <f>Seniori!JQ44</f>
        <v>0</v>
      </c>
      <c r="JR59" s="109">
        <f>Seniori!JR44</f>
        <v>0</v>
      </c>
      <c r="JS59" s="109">
        <f>Seniori!JS44</f>
        <v>0</v>
      </c>
      <c r="JT59" s="109">
        <f>Seniori!JT44</f>
        <v>0</v>
      </c>
      <c r="JU59" s="109">
        <f>Seniori!JU44</f>
        <v>0</v>
      </c>
      <c r="JV59" s="109">
        <f>Seniori!JV44</f>
        <v>0</v>
      </c>
      <c r="JW59" s="109">
        <f>Seniori!JW44</f>
        <v>0</v>
      </c>
      <c r="JX59" s="109">
        <f>Seniori!JX44</f>
        <v>0</v>
      </c>
      <c r="JY59" s="109">
        <f>Seniori!JY44</f>
        <v>0</v>
      </c>
      <c r="JZ59" s="109">
        <f>Seniori!JZ44</f>
        <v>0</v>
      </c>
      <c r="KA59" s="109">
        <f>Seniori!KA44</f>
        <v>0</v>
      </c>
      <c r="KB59" s="109">
        <f>Seniori!KB44</f>
        <v>0</v>
      </c>
      <c r="KC59" s="109">
        <f>Seniori!KC44</f>
        <v>0</v>
      </c>
      <c r="KD59" s="109">
        <f>Seniori!KD44</f>
        <v>0</v>
      </c>
      <c r="KE59" s="109">
        <f>Seniori!KE44</f>
        <v>0</v>
      </c>
      <c r="KF59" s="109">
        <f>Seniori!KF44</f>
        <v>0</v>
      </c>
      <c r="KG59" s="109">
        <f>Seniori!KG44</f>
        <v>0</v>
      </c>
      <c r="KH59" s="109">
        <f>Seniori!KH44</f>
        <v>0</v>
      </c>
      <c r="KI59" s="109">
        <f>Seniori!KI44</f>
        <v>0</v>
      </c>
      <c r="KJ59" s="109">
        <f>Seniori!KJ44</f>
        <v>0</v>
      </c>
      <c r="KK59" s="109">
        <f>Seniori!KK44</f>
        <v>0</v>
      </c>
      <c r="KL59" s="109">
        <f>Seniori!KL44</f>
        <v>0</v>
      </c>
      <c r="KM59" s="109">
        <f>Seniori!KM44</f>
        <v>0</v>
      </c>
      <c r="KN59" s="109">
        <f>Seniori!KN44</f>
        <v>0</v>
      </c>
      <c r="KO59" s="109">
        <f>Seniori!KO44</f>
        <v>0</v>
      </c>
      <c r="KP59" s="109"/>
      <c r="KQ59" s="109">
        <f>Seniori!KQ44</f>
        <v>0</v>
      </c>
      <c r="KR59" s="109">
        <f>Seniori!KR44</f>
        <v>0</v>
      </c>
      <c r="KS59" s="109">
        <f>Seniori!KS44</f>
        <v>0</v>
      </c>
      <c r="KT59" s="109">
        <f>Seniori!KT44</f>
        <v>0</v>
      </c>
      <c r="KU59" s="109">
        <f>Seniori!KU44</f>
        <v>0</v>
      </c>
      <c r="KV59" s="109">
        <f>Seniori!KV44</f>
        <v>0</v>
      </c>
      <c r="KW59" s="109"/>
      <c r="KX59" s="109">
        <f>Seniori!KX44</f>
        <v>0</v>
      </c>
      <c r="KY59" s="109">
        <f>Seniori!KY44</f>
        <v>0</v>
      </c>
      <c r="KZ59" s="109">
        <f>Seniori!KZ44</f>
        <v>0</v>
      </c>
      <c r="LA59" s="109">
        <f>Seniori!LA44</f>
        <v>0</v>
      </c>
      <c r="LB59" s="109">
        <f>Seniori!LB44</f>
        <v>0</v>
      </c>
      <c r="LC59" s="109">
        <f>Seniori!LC44</f>
        <v>0</v>
      </c>
      <c r="LD59" s="109">
        <f>Seniori!LD44</f>
        <v>0</v>
      </c>
      <c r="LE59" s="109">
        <f>Seniori!LE44</f>
        <v>0</v>
      </c>
      <c r="LF59" s="109">
        <f>Seniori!LF44</f>
        <v>0</v>
      </c>
      <c r="LG59" s="109">
        <f>Seniori!LG44</f>
        <v>0</v>
      </c>
      <c r="LH59" s="109">
        <f>Seniori!LH44</f>
        <v>0</v>
      </c>
      <c r="LI59" s="109">
        <f>Seniori!LI44</f>
        <v>0</v>
      </c>
      <c r="LJ59" s="109">
        <f>Seniori!LJ44</f>
        <v>0</v>
      </c>
      <c r="LK59" s="109">
        <f>Seniori!LK44</f>
        <v>0</v>
      </c>
      <c r="LL59" s="109">
        <f>Seniori!LL44</f>
        <v>0</v>
      </c>
      <c r="LM59" s="109">
        <f>Seniori!LM44</f>
        <v>0</v>
      </c>
      <c r="LN59" s="109">
        <f>Seniori!LN44</f>
        <v>0</v>
      </c>
      <c r="LO59" s="109"/>
      <c r="LP59" s="109">
        <f>Seniori!LP44</f>
        <v>0</v>
      </c>
      <c r="LQ59" s="109"/>
      <c r="LR59" s="109"/>
      <c r="LS59" s="109"/>
      <c r="LT59" s="109"/>
      <c r="LU59" s="109"/>
      <c r="LV59" s="109"/>
      <c r="LW59" s="109"/>
      <c r="LX59" s="109"/>
      <c r="LY59" s="109"/>
      <c r="LZ59" s="109">
        <f>Seniori!LZ44</f>
        <v>0</v>
      </c>
      <c r="MA59" s="109">
        <f>Seniori!MA44</f>
        <v>0</v>
      </c>
      <c r="MB59" s="109">
        <f>Seniori!MB44</f>
        <v>0</v>
      </c>
      <c r="MC59" s="109">
        <f>Seniori!MC44</f>
        <v>0</v>
      </c>
      <c r="MD59" s="109">
        <f>Seniori!MD44</f>
        <v>0</v>
      </c>
      <c r="ME59" s="109">
        <f>Seniori!ME44</f>
        <v>0</v>
      </c>
      <c r="MF59" s="109">
        <f>Seniori!MF44</f>
        <v>0</v>
      </c>
      <c r="MG59" s="109">
        <f>Seniori!MG44</f>
        <v>0</v>
      </c>
      <c r="MH59" s="109">
        <f>Seniori!MH44</f>
        <v>0</v>
      </c>
      <c r="MI59" s="109">
        <f>Seniori!MI44</f>
        <v>0</v>
      </c>
      <c r="MJ59" s="109">
        <f>Seniori!MJ44</f>
        <v>0</v>
      </c>
      <c r="MK59" s="109">
        <f>Seniori!MK44</f>
        <v>0</v>
      </c>
      <c r="ML59" s="109">
        <f>Seniori!ML44</f>
        <v>0</v>
      </c>
      <c r="MM59" s="109">
        <f>Seniori!MM44</f>
        <v>0</v>
      </c>
      <c r="MN59" s="109">
        <f>Seniori!MN44</f>
        <v>0</v>
      </c>
      <c r="MO59" s="109">
        <f>Seniori!MO44</f>
        <v>0</v>
      </c>
      <c r="MP59" s="109">
        <f>Seniori!MP44</f>
        <v>0</v>
      </c>
      <c r="MQ59" s="109">
        <f>Seniori!MQ44</f>
        <v>0</v>
      </c>
      <c r="MR59" s="109">
        <f>Seniori!MR44</f>
        <v>0</v>
      </c>
      <c r="MS59" s="109">
        <f>Seniori!MS44</f>
        <v>0</v>
      </c>
      <c r="MT59" s="109">
        <f>Seniori!MT44</f>
        <v>0</v>
      </c>
      <c r="MU59" s="109">
        <f>Seniori!MU44</f>
        <v>0</v>
      </c>
      <c r="MV59" s="109">
        <f>Seniori!MV44</f>
        <v>0</v>
      </c>
      <c r="MW59" s="109">
        <f>Seniori!MW44</f>
        <v>0</v>
      </c>
      <c r="MX59" s="109">
        <f>Seniori!MX44</f>
        <v>0</v>
      </c>
      <c r="MY59" s="109">
        <f>Seniori!MY44</f>
        <v>0</v>
      </c>
      <c r="MZ59" s="109">
        <f>Seniori!MZ44</f>
        <v>0</v>
      </c>
      <c r="NA59" s="109">
        <f>Seniori!NA44</f>
        <v>0</v>
      </c>
      <c r="NB59" s="109">
        <f>Seniori!NB44</f>
        <v>0</v>
      </c>
      <c r="NC59" s="109">
        <f>Seniori!NC44</f>
        <v>0</v>
      </c>
      <c r="ND59" s="109">
        <f>Seniori!ND44</f>
        <v>0</v>
      </c>
      <c r="NE59" s="109">
        <f>Seniori!NE44</f>
        <v>0</v>
      </c>
      <c r="NF59" s="109">
        <f>Seniori!NF44</f>
        <v>0</v>
      </c>
      <c r="NG59" s="109">
        <f>Seniori!NG44</f>
        <v>0</v>
      </c>
      <c r="NH59" s="109">
        <f>Seniori!NH44</f>
        <v>0</v>
      </c>
      <c r="NI59" s="109">
        <f>Seniori!NI44</f>
        <v>0</v>
      </c>
      <c r="NJ59" s="109">
        <f>Seniori!NJ44</f>
        <v>0</v>
      </c>
      <c r="NK59" s="109">
        <f>Seniori!NK44</f>
        <v>0</v>
      </c>
      <c r="NL59" s="109">
        <f>Seniori!NL44</f>
        <v>0</v>
      </c>
      <c r="NM59" s="109">
        <f>Seniori!NM44</f>
        <v>0</v>
      </c>
      <c r="NN59" s="109">
        <f>Seniori!NN44</f>
        <v>0</v>
      </c>
      <c r="NO59" s="109">
        <f>Seniori!NO44</f>
        <v>0</v>
      </c>
      <c r="NP59" s="109">
        <f>Seniori!NP44</f>
        <v>0</v>
      </c>
      <c r="NQ59" s="109">
        <f>Seniori!NQ44</f>
        <v>0</v>
      </c>
      <c r="NR59" s="109">
        <f>Seniori!NR44</f>
        <v>0</v>
      </c>
      <c r="NS59" s="109">
        <f>Seniori!NS44</f>
        <v>0</v>
      </c>
      <c r="NT59" s="109">
        <f>Seniori!NT44</f>
        <v>0</v>
      </c>
      <c r="NU59" s="109">
        <f>Seniori!NU44</f>
        <v>0</v>
      </c>
      <c r="NV59" s="109">
        <f>Seniori!NV44</f>
        <v>0</v>
      </c>
      <c r="NW59" s="109">
        <f>Seniori!NW44</f>
        <v>0</v>
      </c>
      <c r="NX59" s="109">
        <f>Seniori!NX44</f>
        <v>0</v>
      </c>
      <c r="NY59" s="109">
        <f>Seniori!NY44</f>
        <v>0</v>
      </c>
      <c r="NZ59" s="109">
        <f>Seniori!NZ44</f>
        <v>0</v>
      </c>
      <c r="OA59" s="109">
        <f>Seniori!OA44</f>
        <v>0</v>
      </c>
      <c r="OB59" s="109">
        <f>Seniori!OB44</f>
        <v>0</v>
      </c>
      <c r="OC59" s="109">
        <f>Seniori!OC44</f>
        <v>0</v>
      </c>
      <c r="OD59" s="109">
        <f>Seniori!OD44</f>
        <v>0</v>
      </c>
      <c r="OE59" s="109">
        <f>Seniori!OE44</f>
        <v>0</v>
      </c>
      <c r="OF59" s="109">
        <f>Seniori!OF44</f>
        <v>0</v>
      </c>
      <c r="OG59" s="109">
        <f>Seniori!OG44</f>
        <v>0</v>
      </c>
      <c r="OH59" s="109">
        <f>Seniori!OH44</f>
        <v>0</v>
      </c>
      <c r="OI59" s="109">
        <f>Seniori!OI44</f>
        <v>0</v>
      </c>
      <c r="OJ59" s="109">
        <f>Seniori!OJ44</f>
        <v>0</v>
      </c>
      <c r="OK59" s="109">
        <f>Seniori!OK44</f>
        <v>0</v>
      </c>
      <c r="OL59" s="109">
        <f>Seniori!OL44</f>
        <v>0</v>
      </c>
      <c r="OM59" s="109">
        <f>Seniori!OM44</f>
        <v>0</v>
      </c>
      <c r="ON59" s="109">
        <f>Seniori!ON44</f>
        <v>0</v>
      </c>
      <c r="OO59" s="109">
        <f>Seniori!OO44</f>
        <v>0</v>
      </c>
      <c r="OP59" s="109">
        <f>Seniori!OP44</f>
        <v>0</v>
      </c>
      <c r="OQ59" s="109">
        <f>Seniori!OQ44</f>
        <v>0</v>
      </c>
      <c r="OR59" s="109">
        <f>Seniori!OR44</f>
        <v>0</v>
      </c>
      <c r="OS59" s="109">
        <f>Seniori!OS44</f>
        <v>0</v>
      </c>
      <c r="OT59" s="109">
        <f>Seniori!OT44</f>
        <v>0</v>
      </c>
      <c r="OU59" s="109">
        <f>Seniori!OU44</f>
        <v>0</v>
      </c>
      <c r="OV59" s="109">
        <f>Seniori!OV44</f>
        <v>0</v>
      </c>
      <c r="OW59" s="109">
        <f>Seniori!OW44</f>
        <v>0</v>
      </c>
      <c r="OX59" s="109">
        <f>Seniori!OX44</f>
        <v>0</v>
      </c>
      <c r="OY59" s="109">
        <f>Seniori!OY44</f>
        <v>0</v>
      </c>
      <c r="OZ59" s="109">
        <f>Seniori!OZ44</f>
        <v>0</v>
      </c>
      <c r="PA59" s="109">
        <f>Seniori!PA44</f>
        <v>0</v>
      </c>
      <c r="PB59" s="109">
        <f>Seniori!PB44</f>
        <v>0</v>
      </c>
      <c r="PC59" s="109">
        <f>Seniori!PC44</f>
        <v>0</v>
      </c>
      <c r="PD59" s="109">
        <f>Seniori!PD44</f>
        <v>0</v>
      </c>
      <c r="PE59" s="109">
        <f>Seniori!PE44</f>
        <v>0</v>
      </c>
      <c r="PF59" s="109">
        <f>Seniori!PF44</f>
        <v>0</v>
      </c>
      <c r="PG59" s="109">
        <f>Seniori!PG44</f>
        <v>0</v>
      </c>
      <c r="PH59" s="109">
        <f>Seniori!PH44</f>
        <v>0</v>
      </c>
      <c r="PI59" s="109">
        <f>Seniori!PI44</f>
        <v>0</v>
      </c>
      <c r="PJ59" s="109">
        <f>Seniori!PJ44</f>
        <v>0</v>
      </c>
      <c r="PK59" s="109">
        <f>Seniori!PK44</f>
        <v>0</v>
      </c>
      <c r="PL59" s="109">
        <f>Seniori!PL44</f>
        <v>0</v>
      </c>
      <c r="PM59" s="109">
        <f>Seniori!PM44</f>
        <v>0</v>
      </c>
      <c r="PN59" s="109">
        <f>Seniori!PN44</f>
        <v>0</v>
      </c>
      <c r="PO59" s="109">
        <f>Seniori!PO44</f>
        <v>0</v>
      </c>
      <c r="PP59" s="109">
        <f>Seniori!PP44</f>
        <v>0</v>
      </c>
      <c r="PQ59" s="109">
        <f>Seniori!PQ44</f>
        <v>0</v>
      </c>
      <c r="PR59" s="109">
        <f>Seniori!PR44</f>
        <v>0</v>
      </c>
      <c r="PS59" s="109">
        <f>Seniori!PS44</f>
        <v>0</v>
      </c>
      <c r="PT59" s="109">
        <f>Seniori!PT44</f>
        <v>0</v>
      </c>
      <c r="PU59" s="109">
        <f>Seniori!PU44</f>
        <v>0</v>
      </c>
      <c r="PV59" s="109">
        <f>Seniori!PV44</f>
        <v>0</v>
      </c>
      <c r="PW59" s="109">
        <f>Seniori!PW44</f>
        <v>0</v>
      </c>
      <c r="PX59" s="109">
        <f>Seniori!PX44</f>
        <v>0</v>
      </c>
      <c r="PY59" s="109">
        <f>Seniori!PY44</f>
        <v>0</v>
      </c>
      <c r="PZ59" s="109">
        <f>Seniori!PZ44</f>
        <v>0</v>
      </c>
      <c r="QA59" s="109">
        <f>Seniori!QA44</f>
        <v>0</v>
      </c>
      <c r="QB59" s="109">
        <f>Seniori!QB44</f>
        <v>0</v>
      </c>
      <c r="QC59" s="109">
        <f>Seniori!QC44</f>
        <v>0</v>
      </c>
      <c r="QD59" s="109">
        <f>Seniori!QD44</f>
        <v>0</v>
      </c>
      <c r="QE59" s="109">
        <f>Seniori!QE44</f>
        <v>0</v>
      </c>
      <c r="QF59" s="109">
        <f>Seniori!QF44</f>
        <v>0</v>
      </c>
      <c r="QG59" s="109">
        <f>Seniori!QG44</f>
        <v>0</v>
      </c>
      <c r="QH59" s="109">
        <f>Seniori!QH44</f>
        <v>0</v>
      </c>
      <c r="QI59" s="109">
        <f>Seniori!QI44</f>
        <v>0</v>
      </c>
      <c r="QJ59" s="109">
        <f>Seniori!QJ44</f>
        <v>0</v>
      </c>
      <c r="QK59" s="109">
        <f>Seniori!QK44</f>
        <v>0</v>
      </c>
      <c r="QL59" s="109">
        <f>Seniori!QL44</f>
        <v>0</v>
      </c>
      <c r="QM59" s="109">
        <f>Seniori!QM44</f>
        <v>0</v>
      </c>
      <c r="QN59" s="109">
        <f>Seniori!QN44</f>
        <v>0</v>
      </c>
      <c r="QO59" s="109">
        <f>Seniori!QO44</f>
        <v>0</v>
      </c>
      <c r="QP59" s="109">
        <f>Seniori!QP44</f>
        <v>0</v>
      </c>
      <c r="QQ59" s="109">
        <f>Seniori!QQ44</f>
        <v>0</v>
      </c>
      <c r="QR59" s="109">
        <f>Seniori!QR44</f>
        <v>0</v>
      </c>
      <c r="QS59" s="109">
        <f>Seniori!QS44</f>
        <v>0</v>
      </c>
      <c r="QT59" s="109">
        <f>Seniori!QT44</f>
        <v>0</v>
      </c>
      <c r="QU59" s="109">
        <f>Seniori!QU44</f>
        <v>0</v>
      </c>
      <c r="QV59" s="109">
        <f>Seniori!QV44</f>
        <v>0</v>
      </c>
      <c r="QW59" s="109">
        <f>Seniori!QW44</f>
        <v>0</v>
      </c>
      <c r="QX59" s="109">
        <f>Seniori!QX44</f>
        <v>0</v>
      </c>
      <c r="QY59" s="109">
        <f>Seniori!QY44</f>
        <v>0</v>
      </c>
      <c r="QZ59" s="109">
        <f>Seniori!QZ44</f>
        <v>0</v>
      </c>
      <c r="RA59" s="109">
        <f>Seniori!RA44</f>
        <v>0</v>
      </c>
      <c r="RB59" s="109">
        <f>Seniori!RB44</f>
        <v>0</v>
      </c>
      <c r="RC59" s="109">
        <f>Seniori!RC44</f>
        <v>0</v>
      </c>
      <c r="RD59" s="109">
        <f>Seniori!RD44</f>
        <v>0</v>
      </c>
      <c r="RE59" s="109">
        <f>Seniori!RE44</f>
        <v>0</v>
      </c>
      <c r="RF59" s="109">
        <f>Seniori!RF44</f>
        <v>0</v>
      </c>
      <c r="RG59" s="109">
        <f>Seniori!RG44</f>
        <v>0</v>
      </c>
      <c r="RH59" s="109">
        <f>Seniori!RH44</f>
        <v>0</v>
      </c>
      <c r="RI59" s="109">
        <f>Seniori!RI44</f>
        <v>0</v>
      </c>
      <c r="RJ59" s="109">
        <f>Seniori!RJ44</f>
        <v>0</v>
      </c>
      <c r="RK59" s="109">
        <f>Seniori!RK44</f>
        <v>0</v>
      </c>
      <c r="RL59" s="109">
        <f>Seniori!RL44</f>
        <v>0</v>
      </c>
      <c r="RM59" s="109">
        <f>Seniori!RM44</f>
        <v>0</v>
      </c>
      <c r="RN59" s="109">
        <f>Seniori!RN44</f>
        <v>0</v>
      </c>
      <c r="RO59" s="109">
        <f>Seniori!RO44</f>
        <v>0</v>
      </c>
      <c r="RP59" s="109">
        <f>Seniori!RP44</f>
        <v>0</v>
      </c>
      <c r="RQ59" s="109">
        <f>Seniori!RQ44</f>
        <v>0</v>
      </c>
      <c r="RR59" s="109">
        <f>Seniori!RR44</f>
        <v>0</v>
      </c>
      <c r="RS59" s="109">
        <f>Seniori!RS44</f>
        <v>0</v>
      </c>
      <c r="RT59" s="109">
        <f>Seniori!RT44</f>
        <v>0</v>
      </c>
      <c r="RU59" s="109">
        <f>Seniori!RU44</f>
        <v>0</v>
      </c>
      <c r="RV59" s="109">
        <f>Seniori!RV44</f>
        <v>0</v>
      </c>
      <c r="RW59" s="109">
        <f>Seniori!RW44</f>
        <v>0</v>
      </c>
      <c r="RX59" s="109">
        <f>Seniori!RX44</f>
        <v>0</v>
      </c>
      <c r="RY59" s="109">
        <f>Seniori!RY44</f>
        <v>0</v>
      </c>
      <c r="RZ59" s="109">
        <f>Seniori!RZ44</f>
        <v>0</v>
      </c>
      <c r="SA59" s="109">
        <f>Seniori!SA44</f>
        <v>0</v>
      </c>
      <c r="SB59" s="109">
        <f>Seniori!SB44</f>
        <v>0</v>
      </c>
      <c r="SC59" s="109">
        <f>Seniori!SC44</f>
        <v>0</v>
      </c>
      <c r="SD59" s="109">
        <f>Seniori!SD44</f>
        <v>0</v>
      </c>
      <c r="SE59" s="109">
        <f>Seniori!SE44</f>
        <v>0</v>
      </c>
      <c r="SF59" s="109">
        <f>Seniori!SF44</f>
        <v>0</v>
      </c>
      <c r="SG59" s="109">
        <f>Seniori!SG44</f>
        <v>0</v>
      </c>
      <c r="SH59" s="109">
        <f>Seniori!SH44</f>
        <v>0</v>
      </c>
      <c r="SI59" s="109">
        <f>Seniori!SI44</f>
        <v>0</v>
      </c>
      <c r="SJ59" s="109">
        <f>Seniori!SJ44</f>
        <v>0</v>
      </c>
      <c r="SK59" s="109">
        <f>Seniori!SK44</f>
        <v>0</v>
      </c>
      <c r="SL59" s="109">
        <f>Seniori!SL44</f>
        <v>0</v>
      </c>
      <c r="SM59" s="109">
        <f>Seniori!SM44</f>
        <v>0</v>
      </c>
      <c r="SN59" s="109">
        <f>Seniori!SN44</f>
        <v>0</v>
      </c>
      <c r="SO59" s="109">
        <f>Seniori!SO44</f>
        <v>0</v>
      </c>
      <c r="SP59" s="109">
        <f>Seniori!SP44</f>
        <v>0</v>
      </c>
      <c r="SQ59" s="109">
        <f>Seniori!SQ44</f>
        <v>0</v>
      </c>
      <c r="SR59" s="109">
        <f>Seniori!SR44</f>
        <v>0</v>
      </c>
      <c r="SS59" s="109">
        <f>Seniori!SS44</f>
        <v>0</v>
      </c>
      <c r="ST59" s="109">
        <f>Seniori!ST44</f>
        <v>0</v>
      </c>
      <c r="SU59" s="109">
        <f>Seniori!SU44</f>
        <v>0</v>
      </c>
      <c r="SV59" s="109">
        <f>Seniori!SV44</f>
        <v>0</v>
      </c>
      <c r="SW59" s="109">
        <f>Seniori!SW44</f>
        <v>0</v>
      </c>
      <c r="SX59" s="109">
        <f>Seniori!SX44</f>
        <v>0</v>
      </c>
      <c r="SY59" s="109">
        <f>Seniori!SY44</f>
        <v>0</v>
      </c>
      <c r="SZ59" s="109">
        <f>Seniori!SZ44</f>
        <v>0</v>
      </c>
      <c r="TA59" s="109">
        <f>Seniori!TA44</f>
        <v>0</v>
      </c>
      <c r="TB59" s="109">
        <f>Seniori!TB44</f>
        <v>0</v>
      </c>
    </row>
    <row r="60" spans="1:522" s="10" customFormat="1" ht="18" customHeight="1" x14ac:dyDescent="0.2">
      <c r="A60" s="12">
        <v>12</v>
      </c>
      <c r="B60" s="11" t="s">
        <v>249</v>
      </c>
      <c r="C60" s="1">
        <v>12292</v>
      </c>
      <c r="D60" s="12">
        <v>2017</v>
      </c>
      <c r="E60" s="4" t="s">
        <v>50</v>
      </c>
      <c r="F60" s="9">
        <v>4692</v>
      </c>
      <c r="G60" s="9" t="s">
        <v>129</v>
      </c>
      <c r="H60" s="4" t="s">
        <v>51</v>
      </c>
      <c r="I60" s="1">
        <f t="shared" si="0"/>
        <v>0</v>
      </c>
      <c r="J60" s="12">
        <f>Tabuľka311[[#This Row],[Stĺpec9]]</f>
        <v>0</v>
      </c>
      <c r="K60" s="109">
        <f>Seniori!K39</f>
        <v>0</v>
      </c>
      <c r="L60" s="109">
        <f>Seniori!L39</f>
        <v>0</v>
      </c>
      <c r="M60" s="109">
        <f>Seniori!M39</f>
        <v>0</v>
      </c>
      <c r="N60" s="109">
        <f>Seniori!N39</f>
        <v>0</v>
      </c>
      <c r="O60" s="109">
        <f>Seniori!O39</f>
        <v>0</v>
      </c>
      <c r="P60" s="109">
        <f>Seniori!P39</f>
        <v>0</v>
      </c>
      <c r="Q60" s="109">
        <f>Seniori!Q39</f>
        <v>0</v>
      </c>
      <c r="R60" s="109">
        <f>Seniori!R39</f>
        <v>0</v>
      </c>
      <c r="S60" s="109">
        <f>Seniori!S39</f>
        <v>0</v>
      </c>
      <c r="T60" s="109">
        <f>Seniori!T39</f>
        <v>0</v>
      </c>
      <c r="U60" s="109">
        <f>Seniori!U39</f>
        <v>0</v>
      </c>
      <c r="V60" s="109">
        <f>Seniori!V39</f>
        <v>0</v>
      </c>
      <c r="W60" s="109">
        <f>Seniori!W39</f>
        <v>0</v>
      </c>
      <c r="X60" s="109">
        <f>Seniori!X39</f>
        <v>0</v>
      </c>
      <c r="Y60" s="109">
        <f>Seniori!Y39</f>
        <v>0</v>
      </c>
      <c r="Z60" s="109">
        <f>Seniori!Z39</f>
        <v>0</v>
      </c>
      <c r="AA60" s="109">
        <f>Seniori!AA39</f>
        <v>0</v>
      </c>
      <c r="AB60" s="109">
        <f>Seniori!AB39</f>
        <v>0</v>
      </c>
      <c r="AC60" s="109">
        <f>Seniori!AC39</f>
        <v>0</v>
      </c>
      <c r="AD60" s="109">
        <f>Seniori!AD39</f>
        <v>0</v>
      </c>
      <c r="AE60" s="109">
        <f>Seniori!AE39</f>
        <v>0</v>
      </c>
      <c r="AF60" s="109">
        <f>Seniori!AF39</f>
        <v>0</v>
      </c>
      <c r="AG60" s="109">
        <f>Seniori!AG39</f>
        <v>0</v>
      </c>
      <c r="AH60" s="109">
        <f>Seniori!AH39</f>
        <v>0</v>
      </c>
      <c r="AI60" s="109">
        <f>Seniori!AI39</f>
        <v>0</v>
      </c>
      <c r="AJ60" s="109">
        <f>Seniori!AJ39</f>
        <v>0</v>
      </c>
      <c r="AK60" s="109">
        <f>Seniori!AK39</f>
        <v>0</v>
      </c>
      <c r="AL60" s="109">
        <f>Seniori!AL39</f>
        <v>0</v>
      </c>
      <c r="AM60" s="109">
        <f>Seniori!AM39</f>
        <v>0</v>
      </c>
      <c r="AN60" s="109">
        <f>Seniori!AN39</f>
        <v>0</v>
      </c>
      <c r="AO60" s="109">
        <f>Seniori!AO39</f>
        <v>0</v>
      </c>
      <c r="AP60" s="109">
        <f>Seniori!AP39</f>
        <v>0</v>
      </c>
      <c r="AQ60" s="109">
        <f>Seniori!AQ39</f>
        <v>0</v>
      </c>
      <c r="AR60" s="109">
        <f>Seniori!AR39</f>
        <v>0</v>
      </c>
      <c r="AS60" s="109">
        <f>Seniori!AS39</f>
        <v>0</v>
      </c>
      <c r="AT60" s="109">
        <f>Seniori!AT39</f>
        <v>0</v>
      </c>
      <c r="AU60" s="109">
        <f>Seniori!AU39</f>
        <v>0</v>
      </c>
      <c r="AV60" s="109">
        <f>Seniori!AV39</f>
        <v>0</v>
      </c>
      <c r="AW60" s="109">
        <f>Seniori!AW39</f>
        <v>0</v>
      </c>
      <c r="AX60" s="109">
        <f>Seniori!AX39</f>
        <v>0</v>
      </c>
      <c r="AY60" s="109">
        <f>Seniori!AY39</f>
        <v>0</v>
      </c>
      <c r="AZ60" s="109">
        <f>Seniori!AZ39</f>
        <v>0</v>
      </c>
      <c r="BA60" s="109">
        <f>Seniori!BA39</f>
        <v>0</v>
      </c>
      <c r="BB60" s="109">
        <f>Seniori!BB39</f>
        <v>0</v>
      </c>
      <c r="BC60" s="109">
        <f>Seniori!BC39</f>
        <v>0</v>
      </c>
      <c r="BD60" s="109">
        <f>Seniori!BD39</f>
        <v>0</v>
      </c>
      <c r="BE60" s="109">
        <f>Seniori!BE39</f>
        <v>0</v>
      </c>
      <c r="BF60" s="109">
        <f>Seniori!BF39</f>
        <v>0</v>
      </c>
      <c r="BG60" s="109">
        <f>Seniori!BG39</f>
        <v>0</v>
      </c>
      <c r="BH60" s="109">
        <f>Seniori!BH39</f>
        <v>0</v>
      </c>
      <c r="BI60" s="109">
        <f>Seniori!BI39</f>
        <v>0</v>
      </c>
      <c r="BJ60" s="109">
        <f>Seniori!BJ39</f>
        <v>0</v>
      </c>
      <c r="BK60" s="109">
        <f>Seniori!BK39</f>
        <v>0</v>
      </c>
      <c r="BL60" s="109">
        <f>Seniori!BL39</f>
        <v>0</v>
      </c>
      <c r="BM60" s="109">
        <f>Seniori!BM39</f>
        <v>0</v>
      </c>
      <c r="BN60" s="109">
        <f>Seniori!BN39</f>
        <v>0</v>
      </c>
      <c r="BO60" s="109">
        <f>Seniori!BO39</f>
        <v>0</v>
      </c>
      <c r="BP60" s="109">
        <f>Seniori!BP39</f>
        <v>0</v>
      </c>
      <c r="BQ60" s="109">
        <f>Seniori!BQ39</f>
        <v>0</v>
      </c>
      <c r="BR60" s="109">
        <f>Seniori!BR39</f>
        <v>0</v>
      </c>
      <c r="BS60" s="109">
        <f>Seniori!BS39</f>
        <v>0</v>
      </c>
      <c r="BT60" s="109">
        <f>Seniori!BT39</f>
        <v>0</v>
      </c>
      <c r="BU60" s="109">
        <f>Seniori!BU39</f>
        <v>0</v>
      </c>
      <c r="BV60" s="109">
        <f>Seniori!BV39</f>
        <v>0</v>
      </c>
      <c r="BW60" s="109">
        <f>Seniori!BW39</f>
        <v>0</v>
      </c>
      <c r="BX60" s="109">
        <f>Seniori!BX39</f>
        <v>0</v>
      </c>
      <c r="BY60" s="109">
        <f>Seniori!BY39</f>
        <v>0</v>
      </c>
      <c r="BZ60" s="109">
        <f>Seniori!BZ39</f>
        <v>0</v>
      </c>
      <c r="CA60" s="109">
        <f>Seniori!CA39</f>
        <v>0</v>
      </c>
      <c r="CB60" s="109">
        <f>Seniori!CB39</f>
        <v>0</v>
      </c>
      <c r="CC60" s="109">
        <f>Seniori!CC39</f>
        <v>0</v>
      </c>
      <c r="CD60" s="109">
        <f>Seniori!CD39</f>
        <v>0</v>
      </c>
      <c r="CE60" s="109">
        <f>Seniori!CE39</f>
        <v>0</v>
      </c>
      <c r="CF60" s="109">
        <f>Seniori!CF39</f>
        <v>0</v>
      </c>
      <c r="CG60" s="109">
        <f>Seniori!CG39</f>
        <v>0</v>
      </c>
      <c r="CH60" s="109">
        <f>Seniori!CH39</f>
        <v>0</v>
      </c>
      <c r="CI60" s="109">
        <f>Seniori!CI39</f>
        <v>0</v>
      </c>
      <c r="CJ60" s="109">
        <f>Seniori!CJ39</f>
        <v>0</v>
      </c>
      <c r="CK60" s="109">
        <f>Seniori!CK39</f>
        <v>0</v>
      </c>
      <c r="CL60" s="109">
        <f>Seniori!CL39</f>
        <v>0</v>
      </c>
      <c r="CM60" s="109">
        <f>Seniori!CM39</f>
        <v>0</v>
      </c>
      <c r="CN60" s="109">
        <f>Seniori!CN39</f>
        <v>0</v>
      </c>
      <c r="CO60" s="109">
        <f>Seniori!CO39</f>
        <v>0</v>
      </c>
      <c r="CP60" s="109">
        <f>Seniori!CP39</f>
        <v>0</v>
      </c>
      <c r="CQ60" s="109">
        <f>Seniori!CQ39</f>
        <v>0</v>
      </c>
      <c r="CR60" s="109">
        <f>Seniori!CR39</f>
        <v>0</v>
      </c>
      <c r="CS60" s="109">
        <f>Seniori!CS39</f>
        <v>0</v>
      </c>
      <c r="CT60" s="109">
        <f>Seniori!CT39</f>
        <v>0</v>
      </c>
      <c r="CU60" s="109">
        <f>Seniori!CU39</f>
        <v>0</v>
      </c>
      <c r="CV60" s="109">
        <f>Seniori!CV39</f>
        <v>0</v>
      </c>
      <c r="CW60" s="109">
        <f>Seniori!CW39</f>
        <v>0</v>
      </c>
      <c r="CX60" s="109">
        <f>Seniori!CX39</f>
        <v>0</v>
      </c>
      <c r="CY60" s="109">
        <f>Seniori!CY39</f>
        <v>0</v>
      </c>
      <c r="CZ60" s="109">
        <f>Seniori!CZ39</f>
        <v>0</v>
      </c>
      <c r="DA60" s="109">
        <f>Seniori!DA39</f>
        <v>0</v>
      </c>
      <c r="DB60" s="109">
        <f>Seniori!DB39</f>
        <v>0</v>
      </c>
      <c r="DC60" s="109">
        <f>Seniori!DC39</f>
        <v>0</v>
      </c>
      <c r="DD60" s="109">
        <f>Seniori!DD39</f>
        <v>0</v>
      </c>
      <c r="DE60" s="109">
        <f>Seniori!DE39</f>
        <v>0</v>
      </c>
      <c r="DF60" s="109">
        <f>Seniori!DF39</f>
        <v>0</v>
      </c>
      <c r="DG60" s="109">
        <f>Seniori!DG39</f>
        <v>0</v>
      </c>
      <c r="DH60" s="109">
        <f>Seniori!DH39</f>
        <v>0</v>
      </c>
      <c r="DI60" s="109">
        <f>Seniori!DI39</f>
        <v>0</v>
      </c>
      <c r="DJ60" s="109">
        <f>Seniori!DJ39</f>
        <v>0</v>
      </c>
      <c r="DK60" s="109">
        <f>Seniori!DK39</f>
        <v>0</v>
      </c>
      <c r="DL60" s="109">
        <f>Seniori!DL39</f>
        <v>0</v>
      </c>
      <c r="DM60" s="109">
        <f>Seniori!DM39</f>
        <v>0</v>
      </c>
      <c r="DN60" s="109">
        <f>Seniori!DN39</f>
        <v>0</v>
      </c>
      <c r="DO60" s="109">
        <f>Seniori!DO39</f>
        <v>0</v>
      </c>
      <c r="DP60" s="109">
        <f>Seniori!DP39</f>
        <v>0</v>
      </c>
      <c r="DQ60" s="109">
        <f>Seniori!DQ39</f>
        <v>0</v>
      </c>
      <c r="DR60" s="109">
        <f>Seniori!DR39</f>
        <v>0</v>
      </c>
      <c r="DS60" s="109">
        <f>Seniori!DS39</f>
        <v>0</v>
      </c>
      <c r="DT60" s="109">
        <f>Seniori!DT39</f>
        <v>0</v>
      </c>
      <c r="DU60" s="109">
        <f>Seniori!DU39</f>
        <v>0</v>
      </c>
      <c r="DV60" s="109">
        <f>Seniori!DV39</f>
        <v>0</v>
      </c>
      <c r="DW60" s="109">
        <f>Seniori!DW39</f>
        <v>0</v>
      </c>
      <c r="DX60" s="109">
        <f>Seniori!DX39</f>
        <v>0</v>
      </c>
      <c r="DY60" s="109">
        <f>Seniori!DY39</f>
        <v>0</v>
      </c>
      <c r="DZ60" s="109">
        <f>Seniori!DZ39</f>
        <v>0</v>
      </c>
      <c r="EA60" s="109">
        <f>Seniori!EA39</f>
        <v>0</v>
      </c>
      <c r="EB60" s="109">
        <f>Seniori!EB39</f>
        <v>0</v>
      </c>
      <c r="EC60" s="109">
        <f>Seniori!EC39</f>
        <v>0</v>
      </c>
      <c r="ED60" s="109">
        <f>Seniori!ED39</f>
        <v>0</v>
      </c>
      <c r="EE60" s="109">
        <f>Seniori!EE39</f>
        <v>0</v>
      </c>
      <c r="EF60" s="109">
        <f>Seniori!EF39</f>
        <v>0</v>
      </c>
      <c r="EG60" s="109">
        <f>Seniori!EG39</f>
        <v>0</v>
      </c>
      <c r="EH60" s="109">
        <f>Seniori!EH39</f>
        <v>0</v>
      </c>
      <c r="EI60" s="109">
        <f>Seniori!EI39</f>
        <v>0</v>
      </c>
      <c r="EJ60" s="109">
        <f>Seniori!EJ39</f>
        <v>0</v>
      </c>
      <c r="EK60" s="109">
        <f>Seniori!EK39</f>
        <v>0</v>
      </c>
      <c r="EL60" s="109">
        <f>Seniori!EL39</f>
        <v>0</v>
      </c>
      <c r="EM60" s="109">
        <f>Seniori!EM39</f>
        <v>0</v>
      </c>
      <c r="EN60" s="109">
        <f>Seniori!EN39</f>
        <v>0</v>
      </c>
      <c r="EO60" s="109">
        <f>Seniori!EO39</f>
        <v>0</v>
      </c>
      <c r="EP60" s="109">
        <f>Seniori!EP39</f>
        <v>0</v>
      </c>
      <c r="EQ60" s="109">
        <f>Seniori!EQ39</f>
        <v>0</v>
      </c>
      <c r="ER60" s="109">
        <f>Seniori!ER39</f>
        <v>0</v>
      </c>
      <c r="ES60" s="109">
        <f>Seniori!ES39</f>
        <v>0</v>
      </c>
      <c r="ET60" s="109">
        <f>Seniori!ET39</f>
        <v>0</v>
      </c>
      <c r="EU60" s="109">
        <f>Seniori!EU39</f>
        <v>0</v>
      </c>
      <c r="EV60" s="109">
        <f>Seniori!EV39</f>
        <v>0</v>
      </c>
      <c r="EW60" s="109">
        <f>Seniori!EW39</f>
        <v>0</v>
      </c>
      <c r="EX60" s="109">
        <f>Seniori!EX39</f>
        <v>0</v>
      </c>
      <c r="EY60" s="109">
        <f>Seniori!EY39</f>
        <v>0</v>
      </c>
      <c r="EZ60" s="109">
        <f>Seniori!EZ39</f>
        <v>0</v>
      </c>
      <c r="FA60" s="109">
        <f>Seniori!FA39</f>
        <v>0</v>
      </c>
      <c r="FB60" s="109">
        <f>Seniori!FB39</f>
        <v>0</v>
      </c>
      <c r="FC60" s="109">
        <f>Seniori!FC39</f>
        <v>0</v>
      </c>
      <c r="FD60" s="109">
        <f>Seniori!FD39</f>
        <v>0</v>
      </c>
      <c r="FE60" s="109">
        <f>Seniori!FE39</f>
        <v>0</v>
      </c>
      <c r="FF60" s="109">
        <f>Seniori!FF39</f>
        <v>0</v>
      </c>
      <c r="FG60" s="109">
        <f>Seniori!FG39</f>
        <v>0</v>
      </c>
      <c r="FH60" s="109">
        <f>Seniori!FH39</f>
        <v>0</v>
      </c>
      <c r="FI60" s="109">
        <f>Seniori!FI39</f>
        <v>0</v>
      </c>
      <c r="FJ60" s="109">
        <f>Seniori!FJ39</f>
        <v>0</v>
      </c>
      <c r="FK60" s="109">
        <f>Seniori!FK39</f>
        <v>0</v>
      </c>
      <c r="FL60" s="109">
        <f>Seniori!FL39</f>
        <v>0</v>
      </c>
      <c r="FM60" s="109">
        <f>Seniori!FM39</f>
        <v>0</v>
      </c>
      <c r="FN60" s="109">
        <f>Seniori!FN39</f>
        <v>0</v>
      </c>
      <c r="FO60" s="109">
        <f>Seniori!FO39</f>
        <v>0</v>
      </c>
      <c r="FP60" s="109">
        <f>Seniori!FP39</f>
        <v>0</v>
      </c>
      <c r="FQ60" s="109">
        <f>Seniori!FQ39</f>
        <v>0</v>
      </c>
      <c r="FR60" s="109">
        <f>Seniori!FR39</f>
        <v>0</v>
      </c>
      <c r="FS60" s="109">
        <f>Seniori!FS39</f>
        <v>0</v>
      </c>
      <c r="FT60" s="109">
        <f>Seniori!FT39</f>
        <v>0</v>
      </c>
      <c r="FU60" s="109">
        <f>Seniori!FU39</f>
        <v>0</v>
      </c>
      <c r="FV60" s="109">
        <f>Seniori!FV39</f>
        <v>0</v>
      </c>
      <c r="FW60" s="109">
        <f>Seniori!FW39</f>
        <v>0</v>
      </c>
      <c r="FX60" s="109">
        <f>Seniori!FX39</f>
        <v>0</v>
      </c>
      <c r="FY60" s="109">
        <f>Seniori!FY39</f>
        <v>0</v>
      </c>
      <c r="FZ60" s="109">
        <f>Seniori!FZ39</f>
        <v>0</v>
      </c>
      <c r="GA60" s="109">
        <f>Seniori!GA39</f>
        <v>0</v>
      </c>
      <c r="GB60" s="109">
        <f>Seniori!GB39</f>
        <v>0</v>
      </c>
      <c r="GC60" s="109">
        <f>Seniori!GC39</f>
        <v>0</v>
      </c>
      <c r="GD60" s="109">
        <f>Seniori!GD39</f>
        <v>0</v>
      </c>
      <c r="GE60" s="109">
        <f>Seniori!GE39</f>
        <v>0</v>
      </c>
      <c r="GF60" s="109">
        <f>Seniori!GF39</f>
        <v>0</v>
      </c>
      <c r="GG60" s="109">
        <f>Seniori!GG39</f>
        <v>0</v>
      </c>
      <c r="GH60" s="109">
        <f>Seniori!GH39</f>
        <v>0</v>
      </c>
      <c r="GI60" s="109">
        <f>Seniori!GI39</f>
        <v>0</v>
      </c>
      <c r="GJ60" s="109">
        <f>Seniori!GJ39</f>
        <v>0</v>
      </c>
      <c r="GK60" s="109">
        <f>Seniori!GK39</f>
        <v>0</v>
      </c>
      <c r="GL60" s="109">
        <f>Seniori!GL39</f>
        <v>0</v>
      </c>
      <c r="GM60" s="109">
        <f>Seniori!GM39</f>
        <v>0</v>
      </c>
      <c r="GN60" s="109">
        <f>Seniori!GN39</f>
        <v>0</v>
      </c>
      <c r="GO60" s="109">
        <f>Seniori!GO39</f>
        <v>0</v>
      </c>
      <c r="GP60" s="109">
        <f>Seniori!GP39</f>
        <v>0</v>
      </c>
      <c r="GQ60" s="109">
        <f>Seniori!GQ39</f>
        <v>0</v>
      </c>
      <c r="GR60" s="109">
        <f>Seniori!GR39</f>
        <v>0</v>
      </c>
      <c r="GS60" s="109">
        <f>Seniori!GS39</f>
        <v>0</v>
      </c>
      <c r="GT60" s="109">
        <f>Seniori!GT39</f>
        <v>0</v>
      </c>
      <c r="GU60" s="109">
        <f>Seniori!GU39</f>
        <v>0</v>
      </c>
      <c r="GV60" s="109">
        <f>Seniori!GV39</f>
        <v>0</v>
      </c>
      <c r="GW60" s="109">
        <f>Seniori!GW39</f>
        <v>0</v>
      </c>
      <c r="GX60" s="109">
        <f>Seniori!GX39</f>
        <v>0</v>
      </c>
      <c r="GY60" s="109">
        <f>Seniori!GY39</f>
        <v>0</v>
      </c>
      <c r="GZ60" s="109">
        <f>Seniori!GZ39</f>
        <v>0</v>
      </c>
      <c r="HA60" s="109">
        <f>Seniori!HA39</f>
        <v>0</v>
      </c>
      <c r="HB60" s="109">
        <f>Seniori!HB39</f>
        <v>0</v>
      </c>
      <c r="HC60" s="109">
        <f>Seniori!HC39</f>
        <v>0</v>
      </c>
      <c r="HD60" s="109">
        <f>Seniori!HD39</f>
        <v>0</v>
      </c>
      <c r="HE60" s="109">
        <f>Seniori!HE39</f>
        <v>0</v>
      </c>
      <c r="HF60" s="109">
        <f>Seniori!HF39</f>
        <v>0</v>
      </c>
      <c r="HG60" s="109">
        <f>Seniori!HG39</f>
        <v>0</v>
      </c>
      <c r="HH60" s="109">
        <f>Seniori!HH39</f>
        <v>0</v>
      </c>
      <c r="HI60" s="109">
        <f>Seniori!HI39</f>
        <v>0</v>
      </c>
      <c r="HJ60" s="109">
        <f>Seniori!HJ39</f>
        <v>0</v>
      </c>
      <c r="HK60" s="109">
        <f>Seniori!HK39</f>
        <v>0</v>
      </c>
      <c r="HL60" s="109">
        <f>Seniori!HL39</f>
        <v>0</v>
      </c>
      <c r="HM60" s="109">
        <f>Seniori!HM39</f>
        <v>0</v>
      </c>
      <c r="HN60" s="109">
        <f>Seniori!HN39</f>
        <v>0</v>
      </c>
      <c r="HO60" s="109">
        <f>Seniori!HO39</f>
        <v>0</v>
      </c>
      <c r="HP60" s="109">
        <f>Seniori!HP39</f>
        <v>0</v>
      </c>
      <c r="HQ60" s="109">
        <f>Seniori!HQ39</f>
        <v>0</v>
      </c>
      <c r="HR60" s="109">
        <f>Seniori!HR39</f>
        <v>0</v>
      </c>
      <c r="HS60" s="109">
        <f>Seniori!HS39</f>
        <v>0</v>
      </c>
      <c r="HT60" s="109">
        <f>Seniori!HT39</f>
        <v>0</v>
      </c>
      <c r="HU60" s="109">
        <f>Seniori!HU39</f>
        <v>0</v>
      </c>
      <c r="HV60" s="109">
        <f>Seniori!HV39</f>
        <v>0</v>
      </c>
      <c r="HW60" s="109">
        <f>Seniori!HW39</f>
        <v>0</v>
      </c>
      <c r="HX60" s="109">
        <f>Seniori!HX39</f>
        <v>0</v>
      </c>
      <c r="HY60" s="109">
        <f>Seniori!HY39</f>
        <v>0</v>
      </c>
      <c r="HZ60" s="109">
        <f>Seniori!HZ39</f>
        <v>0</v>
      </c>
      <c r="IA60" s="109">
        <f>Seniori!IA39</f>
        <v>0</v>
      </c>
      <c r="IB60" s="109">
        <f>Seniori!IB39</f>
        <v>0</v>
      </c>
      <c r="IC60" s="109">
        <f>Seniori!IC39</f>
        <v>0</v>
      </c>
      <c r="ID60" s="109">
        <f>Seniori!ID39</f>
        <v>0</v>
      </c>
      <c r="IE60" s="109">
        <f>Seniori!IE39</f>
        <v>0</v>
      </c>
      <c r="IF60" s="109">
        <f>Seniori!IF39</f>
        <v>0</v>
      </c>
      <c r="IG60" s="109">
        <f>Seniori!IG39</f>
        <v>0</v>
      </c>
      <c r="IH60" s="109">
        <f>Seniori!IH39</f>
        <v>0</v>
      </c>
      <c r="II60" s="109">
        <f>Seniori!II39</f>
        <v>0</v>
      </c>
      <c r="IJ60" s="109">
        <f>Seniori!IJ39</f>
        <v>0</v>
      </c>
      <c r="IK60" s="109">
        <f>Seniori!IK39</f>
        <v>0</v>
      </c>
      <c r="IL60" s="109">
        <f>Seniori!IL39</f>
        <v>0</v>
      </c>
      <c r="IM60" s="109">
        <f>Seniori!IM39</f>
        <v>0</v>
      </c>
      <c r="IN60" s="109">
        <f>Seniori!IN39</f>
        <v>0</v>
      </c>
      <c r="IO60" s="109">
        <f>Seniori!IO39</f>
        <v>0</v>
      </c>
      <c r="IP60" s="109">
        <f>Seniori!IP39</f>
        <v>0</v>
      </c>
      <c r="IQ60" s="109">
        <f>Seniori!IQ39</f>
        <v>0</v>
      </c>
      <c r="IR60" s="109">
        <f>Seniori!IR39</f>
        <v>0</v>
      </c>
      <c r="IS60" s="109">
        <f>Seniori!IS39</f>
        <v>0</v>
      </c>
      <c r="IT60" s="109">
        <f>Seniori!IT39</f>
        <v>0</v>
      </c>
      <c r="IU60" s="109">
        <f>Seniori!IU39</f>
        <v>0</v>
      </c>
      <c r="IV60" s="109">
        <f>Seniori!IV39</f>
        <v>0</v>
      </c>
      <c r="IW60" s="109">
        <f>Seniori!IW39</f>
        <v>0</v>
      </c>
      <c r="IX60" s="109">
        <f>Seniori!IX39</f>
        <v>0</v>
      </c>
      <c r="IY60" s="109">
        <f>Seniori!IY39</f>
        <v>0</v>
      </c>
      <c r="IZ60" s="109">
        <f>Seniori!IZ39</f>
        <v>0</v>
      </c>
      <c r="JA60" s="109">
        <f>Seniori!JA39</f>
        <v>0</v>
      </c>
      <c r="JB60" s="109">
        <f>Seniori!JB39</f>
        <v>0</v>
      </c>
      <c r="JC60" s="109">
        <f>Seniori!JC39</f>
        <v>0</v>
      </c>
      <c r="JD60" s="109">
        <f>Seniori!JD39</f>
        <v>0</v>
      </c>
      <c r="JE60" s="109">
        <f>Seniori!JE39</f>
        <v>0</v>
      </c>
      <c r="JF60" s="109">
        <f>Seniori!JF39</f>
        <v>0</v>
      </c>
      <c r="JG60" s="109">
        <f>Seniori!JG39</f>
        <v>0</v>
      </c>
      <c r="JH60" s="109">
        <f>Seniori!JH39</f>
        <v>0</v>
      </c>
      <c r="JI60" s="109">
        <f>Seniori!JI39</f>
        <v>0</v>
      </c>
      <c r="JJ60" s="109">
        <f>Seniori!JJ39</f>
        <v>0</v>
      </c>
      <c r="JK60" s="109">
        <f>Seniori!JK39</f>
        <v>0</v>
      </c>
      <c r="JL60" s="109">
        <f>Seniori!JL39</f>
        <v>0</v>
      </c>
      <c r="JM60" s="109">
        <f>Seniori!JM39</f>
        <v>0</v>
      </c>
      <c r="JN60" s="109">
        <f>Seniori!JN39</f>
        <v>0</v>
      </c>
      <c r="JO60" s="109">
        <f>Seniori!JO39</f>
        <v>0</v>
      </c>
      <c r="JP60" s="109">
        <f>Seniori!JP39</f>
        <v>0</v>
      </c>
      <c r="JQ60" s="109">
        <f>Seniori!JQ39</f>
        <v>0</v>
      </c>
      <c r="JR60" s="109">
        <f>Seniori!JR39</f>
        <v>0</v>
      </c>
      <c r="JS60" s="109">
        <f>Seniori!JS39</f>
        <v>0</v>
      </c>
      <c r="JT60" s="109">
        <f>Seniori!JT39</f>
        <v>0</v>
      </c>
      <c r="JU60" s="109">
        <f>Seniori!JU39</f>
        <v>0</v>
      </c>
      <c r="JV60" s="109">
        <f>Seniori!JV39</f>
        <v>0</v>
      </c>
      <c r="JW60" s="109">
        <f>Seniori!JW39</f>
        <v>0</v>
      </c>
      <c r="JX60" s="109">
        <f>Seniori!JX39</f>
        <v>0</v>
      </c>
      <c r="JY60" s="109">
        <f>Seniori!JY39</f>
        <v>0</v>
      </c>
      <c r="JZ60" s="109">
        <f>Seniori!JZ39</f>
        <v>0</v>
      </c>
      <c r="KA60" s="109">
        <f>Seniori!KA39</f>
        <v>0</v>
      </c>
      <c r="KB60" s="109">
        <f>Seniori!KB39</f>
        <v>0</v>
      </c>
      <c r="KC60" s="109">
        <f>Seniori!KC39</f>
        <v>0</v>
      </c>
      <c r="KD60" s="109">
        <f>Seniori!KD39</f>
        <v>0</v>
      </c>
      <c r="KE60" s="109">
        <f>Seniori!KE39</f>
        <v>0</v>
      </c>
      <c r="KF60" s="109">
        <f>Seniori!KF39</f>
        <v>0</v>
      </c>
      <c r="KG60" s="109">
        <f>Seniori!KG39</f>
        <v>0</v>
      </c>
      <c r="KH60" s="109">
        <f>Seniori!KH39</f>
        <v>0</v>
      </c>
      <c r="KI60" s="109">
        <f>Seniori!KI39</f>
        <v>0</v>
      </c>
      <c r="KJ60" s="109">
        <f>Seniori!KJ39</f>
        <v>0</v>
      </c>
      <c r="KK60" s="109">
        <f>Seniori!KK39</f>
        <v>0</v>
      </c>
      <c r="KL60" s="109">
        <f>Seniori!KL39</f>
        <v>0</v>
      </c>
      <c r="KM60" s="109">
        <f>Seniori!KM39</f>
        <v>0</v>
      </c>
      <c r="KN60" s="109">
        <f>Seniori!KN39</f>
        <v>0</v>
      </c>
      <c r="KO60" s="109">
        <f>Seniori!KO39</f>
        <v>0</v>
      </c>
      <c r="KP60" s="109">
        <f>Seniori!KP39</f>
        <v>0</v>
      </c>
      <c r="KQ60" s="109">
        <f>Seniori!KQ39</f>
        <v>0</v>
      </c>
      <c r="KR60" s="109">
        <f>Seniori!KR39</f>
        <v>0</v>
      </c>
      <c r="KS60" s="109">
        <f>Seniori!KS39</f>
        <v>0</v>
      </c>
      <c r="KT60" s="109">
        <f>Seniori!KT39</f>
        <v>0</v>
      </c>
      <c r="KU60" s="109">
        <f>Seniori!KU39</f>
        <v>0</v>
      </c>
      <c r="KV60" s="109">
        <f>Seniori!KV39</f>
        <v>0</v>
      </c>
      <c r="KW60" s="109">
        <f>Seniori!KW39</f>
        <v>0</v>
      </c>
      <c r="KX60" s="109">
        <f>Seniori!KX39</f>
        <v>0</v>
      </c>
      <c r="KY60" s="109">
        <f>Seniori!KY39</f>
        <v>0</v>
      </c>
      <c r="KZ60" s="109">
        <f>Seniori!KZ39</f>
        <v>0</v>
      </c>
      <c r="LA60" s="109">
        <f>Seniori!LA39</f>
        <v>0</v>
      </c>
      <c r="LB60" s="109">
        <f>Seniori!LB39</f>
        <v>0</v>
      </c>
      <c r="LC60" s="109">
        <f>Seniori!LC39</f>
        <v>0</v>
      </c>
      <c r="LD60" s="109">
        <f>Seniori!LD39</f>
        <v>0</v>
      </c>
      <c r="LE60" s="109">
        <f>Seniori!LE39</f>
        <v>0</v>
      </c>
      <c r="LF60" s="109">
        <f>Seniori!LF39</f>
        <v>0</v>
      </c>
      <c r="LG60" s="109">
        <f>Seniori!LG39</f>
        <v>0</v>
      </c>
      <c r="LH60" s="109">
        <f>Seniori!LH39</f>
        <v>0</v>
      </c>
      <c r="LI60" s="109">
        <f>Seniori!LI39</f>
        <v>0</v>
      </c>
      <c r="LJ60" s="109">
        <f>Seniori!LJ39</f>
        <v>0</v>
      </c>
      <c r="LK60" s="109">
        <f>Seniori!LK39</f>
        <v>0</v>
      </c>
      <c r="LL60" s="109">
        <f>Seniori!LL39</f>
        <v>0</v>
      </c>
      <c r="LM60" s="109">
        <f>Seniori!LM39</f>
        <v>0</v>
      </c>
      <c r="LN60" s="109">
        <f>Seniori!LN39</f>
        <v>0</v>
      </c>
      <c r="LO60" s="109">
        <f>Seniori!LO39</f>
        <v>0</v>
      </c>
      <c r="LP60" s="109">
        <f>Seniori!LP39</f>
        <v>0</v>
      </c>
      <c r="LQ60" s="109">
        <f>Seniori!LQ39</f>
        <v>0</v>
      </c>
      <c r="LR60" s="109">
        <f>Seniori!LR39</f>
        <v>0</v>
      </c>
      <c r="LS60" s="109">
        <f>Seniori!LS39</f>
        <v>0</v>
      </c>
      <c r="LT60" s="109">
        <f>Seniori!LT39</f>
        <v>0</v>
      </c>
      <c r="LU60" s="109">
        <f>Seniori!LU39</f>
        <v>0</v>
      </c>
      <c r="LV60" s="109">
        <f>Seniori!LV39</f>
        <v>0</v>
      </c>
      <c r="LW60" s="109">
        <f>Seniori!LW39</f>
        <v>0</v>
      </c>
      <c r="LX60" s="109">
        <f>Seniori!LX39</f>
        <v>0</v>
      </c>
      <c r="LY60" s="109">
        <f>Seniori!LY39</f>
        <v>0</v>
      </c>
      <c r="LZ60" s="109">
        <f>Seniori!LZ39</f>
        <v>0</v>
      </c>
      <c r="MA60" s="109">
        <f>Seniori!MA39</f>
        <v>0</v>
      </c>
      <c r="MB60" s="109">
        <f>Seniori!MB39</f>
        <v>0</v>
      </c>
      <c r="MC60" s="109">
        <f>Seniori!MC39</f>
        <v>0</v>
      </c>
      <c r="MD60" s="109">
        <f>Seniori!MD39</f>
        <v>0</v>
      </c>
      <c r="ME60" s="109">
        <f>Seniori!ME39</f>
        <v>0</v>
      </c>
      <c r="MF60" s="109">
        <f>Seniori!MF39</f>
        <v>0</v>
      </c>
      <c r="MG60" s="109">
        <f>Seniori!MG39</f>
        <v>0</v>
      </c>
      <c r="MH60" s="109">
        <f>Seniori!MH39</f>
        <v>0</v>
      </c>
      <c r="MI60" s="109">
        <f>Seniori!MI39</f>
        <v>0</v>
      </c>
      <c r="MJ60" s="109">
        <f>Seniori!MJ39</f>
        <v>0</v>
      </c>
      <c r="MK60" s="109">
        <f>Seniori!MK39</f>
        <v>0</v>
      </c>
      <c r="ML60" s="109">
        <f>Seniori!ML39</f>
        <v>0</v>
      </c>
      <c r="MM60" s="109">
        <f>Seniori!MM39</f>
        <v>0</v>
      </c>
      <c r="MN60" s="109">
        <f>Seniori!MN39</f>
        <v>0</v>
      </c>
      <c r="MO60" s="109">
        <f>Seniori!MO39</f>
        <v>0</v>
      </c>
      <c r="MP60" s="109">
        <f>Seniori!MP39</f>
        <v>0</v>
      </c>
      <c r="MQ60" s="109">
        <f>Seniori!MQ39</f>
        <v>0</v>
      </c>
      <c r="MR60" s="109">
        <f>Seniori!MR39</f>
        <v>0</v>
      </c>
      <c r="MS60" s="109">
        <f>Seniori!MS39</f>
        <v>0</v>
      </c>
      <c r="MT60" s="109">
        <f>Seniori!MT39</f>
        <v>0</v>
      </c>
      <c r="MU60" s="109">
        <f>Seniori!MU39</f>
        <v>0</v>
      </c>
      <c r="MV60" s="109">
        <f>Seniori!MV39</f>
        <v>0</v>
      </c>
      <c r="MW60" s="109">
        <f>Seniori!MW39</f>
        <v>0</v>
      </c>
      <c r="MX60" s="109">
        <f>Seniori!MX39</f>
        <v>0</v>
      </c>
      <c r="MY60" s="109">
        <f>Seniori!MY39</f>
        <v>0</v>
      </c>
      <c r="MZ60" s="109">
        <f>Seniori!MZ39</f>
        <v>0</v>
      </c>
      <c r="NA60" s="109">
        <f>Seniori!NA39</f>
        <v>0</v>
      </c>
      <c r="NB60" s="109">
        <f>Seniori!NB39</f>
        <v>0</v>
      </c>
      <c r="NC60" s="109">
        <f>Seniori!NC39</f>
        <v>0</v>
      </c>
      <c r="ND60" s="109">
        <f>Seniori!ND39</f>
        <v>0</v>
      </c>
      <c r="NE60" s="109">
        <f>Seniori!NE39</f>
        <v>0</v>
      </c>
      <c r="NF60" s="109">
        <f>Seniori!NF39</f>
        <v>0</v>
      </c>
      <c r="NG60" s="109">
        <f>Seniori!NG39</f>
        <v>0</v>
      </c>
      <c r="NH60" s="109">
        <f>Seniori!NH39</f>
        <v>0</v>
      </c>
      <c r="NI60" s="109">
        <f>Seniori!NI39</f>
        <v>0</v>
      </c>
      <c r="NJ60" s="109">
        <f>Seniori!NJ39</f>
        <v>0</v>
      </c>
      <c r="NK60" s="109">
        <f>Seniori!NK39</f>
        <v>0</v>
      </c>
      <c r="NL60" s="109">
        <f>Seniori!NL39</f>
        <v>0</v>
      </c>
      <c r="NM60" s="109">
        <f>Seniori!NM39</f>
        <v>0</v>
      </c>
      <c r="NN60" s="109">
        <f>Seniori!NN39</f>
        <v>0</v>
      </c>
      <c r="NO60" s="109">
        <f>Seniori!NO39</f>
        <v>0</v>
      </c>
      <c r="NP60" s="109">
        <f>Seniori!NP39</f>
        <v>0</v>
      </c>
      <c r="NQ60" s="109">
        <f>Seniori!NQ39</f>
        <v>0</v>
      </c>
      <c r="NR60" s="109">
        <f>Seniori!NR39</f>
        <v>0</v>
      </c>
      <c r="NS60" s="109">
        <f>Seniori!NS39</f>
        <v>0</v>
      </c>
      <c r="NT60" s="109">
        <f>Seniori!NT39</f>
        <v>0</v>
      </c>
      <c r="NU60" s="109">
        <f>Seniori!NU39</f>
        <v>0</v>
      </c>
      <c r="NV60" s="109">
        <f>Seniori!NV39</f>
        <v>0</v>
      </c>
      <c r="NW60" s="109">
        <f>Seniori!NW39</f>
        <v>0</v>
      </c>
      <c r="NX60" s="109">
        <f>Seniori!NX39</f>
        <v>0</v>
      </c>
      <c r="NY60" s="109">
        <f>Seniori!NY39</f>
        <v>0</v>
      </c>
      <c r="NZ60" s="109">
        <f>Seniori!NZ39</f>
        <v>0</v>
      </c>
      <c r="OA60" s="109">
        <f>Seniori!OA39</f>
        <v>0</v>
      </c>
      <c r="OB60" s="109">
        <f>Seniori!OB39</f>
        <v>0</v>
      </c>
      <c r="OC60" s="109">
        <f>Seniori!OC39</f>
        <v>0</v>
      </c>
      <c r="OD60" s="109">
        <f>Seniori!OD39</f>
        <v>0</v>
      </c>
      <c r="OE60" s="109">
        <f>Seniori!OE39</f>
        <v>0</v>
      </c>
      <c r="OF60" s="109">
        <f>Seniori!OF39</f>
        <v>0</v>
      </c>
      <c r="OG60" s="109">
        <f>Seniori!OG39</f>
        <v>0</v>
      </c>
      <c r="OH60" s="109">
        <f>Seniori!OH39</f>
        <v>0</v>
      </c>
      <c r="OI60" s="109">
        <f>Seniori!OI39</f>
        <v>0</v>
      </c>
      <c r="OJ60" s="109">
        <f>Seniori!OJ39</f>
        <v>0</v>
      </c>
      <c r="OK60" s="109">
        <f>Seniori!OK39</f>
        <v>0</v>
      </c>
      <c r="OL60" s="109">
        <f>Seniori!OL39</f>
        <v>0</v>
      </c>
      <c r="OM60" s="109">
        <f>Seniori!OM39</f>
        <v>0</v>
      </c>
      <c r="ON60" s="109">
        <f>Seniori!ON39</f>
        <v>0</v>
      </c>
      <c r="OO60" s="109">
        <f>Seniori!OO39</f>
        <v>0</v>
      </c>
      <c r="OP60" s="109">
        <f>Seniori!OP39</f>
        <v>0</v>
      </c>
      <c r="OQ60" s="109">
        <f>Seniori!OQ39</f>
        <v>0</v>
      </c>
      <c r="OR60" s="109">
        <f>Seniori!OR39</f>
        <v>0</v>
      </c>
      <c r="OS60" s="109">
        <f>Seniori!OS39</f>
        <v>0</v>
      </c>
      <c r="OT60" s="109">
        <f>Seniori!OT39</f>
        <v>0</v>
      </c>
      <c r="OU60" s="109">
        <f>Seniori!OU39</f>
        <v>0</v>
      </c>
      <c r="OV60" s="109">
        <f>Seniori!OV39</f>
        <v>0</v>
      </c>
      <c r="OW60" s="109">
        <f>Seniori!OW39</f>
        <v>0</v>
      </c>
      <c r="OX60" s="109">
        <f>Seniori!OX39</f>
        <v>0</v>
      </c>
      <c r="OY60" s="109">
        <f>Seniori!OY39</f>
        <v>0</v>
      </c>
      <c r="OZ60" s="109">
        <f>Seniori!OZ39</f>
        <v>0</v>
      </c>
      <c r="PA60" s="109">
        <f>Seniori!PA39</f>
        <v>0</v>
      </c>
      <c r="PB60" s="109">
        <f>Seniori!PB39</f>
        <v>0</v>
      </c>
      <c r="PC60" s="109">
        <f>Seniori!PC39</f>
        <v>0</v>
      </c>
      <c r="PD60" s="109">
        <f>Seniori!PD39</f>
        <v>0</v>
      </c>
      <c r="PE60" s="109">
        <f>Seniori!PE39</f>
        <v>0</v>
      </c>
      <c r="PF60" s="109">
        <f>Seniori!PF39</f>
        <v>0</v>
      </c>
      <c r="PG60" s="109">
        <f>Seniori!PG39</f>
        <v>0</v>
      </c>
      <c r="PH60" s="109">
        <f>Seniori!PH39</f>
        <v>0</v>
      </c>
      <c r="PI60" s="109">
        <f>Seniori!PI39</f>
        <v>0</v>
      </c>
      <c r="PJ60" s="109">
        <f>Seniori!PJ39</f>
        <v>0</v>
      </c>
      <c r="PK60" s="109">
        <f>Seniori!PK39</f>
        <v>0</v>
      </c>
      <c r="PL60" s="109">
        <f>Seniori!PL39</f>
        <v>0</v>
      </c>
      <c r="PM60" s="109">
        <f>Seniori!PM39</f>
        <v>0</v>
      </c>
      <c r="PN60" s="109">
        <f>Seniori!PN39</f>
        <v>0</v>
      </c>
      <c r="PO60" s="109">
        <f>Seniori!PO39</f>
        <v>0</v>
      </c>
      <c r="PP60" s="109">
        <f>Seniori!PP39</f>
        <v>0</v>
      </c>
      <c r="PQ60" s="109">
        <f>Seniori!PQ39</f>
        <v>0</v>
      </c>
      <c r="PR60" s="109">
        <f>Seniori!PR39</f>
        <v>0</v>
      </c>
      <c r="PS60" s="109">
        <f>Seniori!PS39</f>
        <v>0</v>
      </c>
      <c r="PT60" s="109">
        <f>Seniori!PT39</f>
        <v>0</v>
      </c>
      <c r="PU60" s="109">
        <f>Seniori!PU39</f>
        <v>0</v>
      </c>
      <c r="PV60" s="109">
        <f>Seniori!PV39</f>
        <v>0</v>
      </c>
      <c r="PW60" s="109">
        <f>Seniori!PW39</f>
        <v>0</v>
      </c>
      <c r="PX60" s="109">
        <f>Seniori!PX39</f>
        <v>0</v>
      </c>
      <c r="PY60" s="109">
        <f>Seniori!PY39</f>
        <v>0</v>
      </c>
      <c r="PZ60" s="109">
        <f>Seniori!PZ39</f>
        <v>0</v>
      </c>
      <c r="QA60" s="109">
        <f>Seniori!QA39</f>
        <v>0</v>
      </c>
      <c r="QB60" s="109">
        <f>Seniori!QB39</f>
        <v>0</v>
      </c>
      <c r="QC60" s="109">
        <f>Seniori!QC39</f>
        <v>0</v>
      </c>
      <c r="QD60" s="109">
        <f>Seniori!QD39</f>
        <v>0</v>
      </c>
      <c r="QE60" s="109">
        <f>Seniori!QE39</f>
        <v>0</v>
      </c>
      <c r="QF60" s="109">
        <f>Seniori!QF39</f>
        <v>0</v>
      </c>
      <c r="QG60" s="109">
        <f>Seniori!QG39</f>
        <v>0</v>
      </c>
      <c r="QH60" s="109">
        <f>Seniori!QH39</f>
        <v>0</v>
      </c>
      <c r="QI60" s="109">
        <f>Seniori!QI39</f>
        <v>0</v>
      </c>
      <c r="QJ60" s="109">
        <f>Seniori!QJ39</f>
        <v>0</v>
      </c>
      <c r="QK60" s="109">
        <f>Seniori!QK39</f>
        <v>0</v>
      </c>
      <c r="QL60" s="109">
        <f>Seniori!QL39</f>
        <v>0</v>
      </c>
      <c r="QM60" s="109">
        <f>Seniori!QM39</f>
        <v>0</v>
      </c>
      <c r="QN60" s="109">
        <f>Seniori!QN39</f>
        <v>0</v>
      </c>
      <c r="QO60" s="109">
        <f>Seniori!QO39</f>
        <v>0</v>
      </c>
      <c r="QP60" s="109">
        <f>Seniori!QP39</f>
        <v>0</v>
      </c>
      <c r="QQ60" s="109">
        <f>Seniori!QQ39</f>
        <v>0</v>
      </c>
      <c r="QR60" s="109">
        <f>Seniori!QR39</f>
        <v>0</v>
      </c>
      <c r="QS60" s="109">
        <f>Seniori!QS39</f>
        <v>0</v>
      </c>
      <c r="QT60" s="109">
        <f>Seniori!QT39</f>
        <v>0</v>
      </c>
      <c r="QU60" s="109">
        <f>Seniori!QU39</f>
        <v>0</v>
      </c>
      <c r="QV60" s="109">
        <f>Seniori!QV39</f>
        <v>0</v>
      </c>
      <c r="QW60" s="109">
        <f>Seniori!QW39</f>
        <v>0</v>
      </c>
      <c r="QX60" s="109">
        <f>Seniori!QX39</f>
        <v>0</v>
      </c>
      <c r="QY60" s="109">
        <f>Seniori!QY39</f>
        <v>0</v>
      </c>
      <c r="QZ60" s="109">
        <f>Seniori!QZ39</f>
        <v>0</v>
      </c>
      <c r="RA60" s="109">
        <f>Seniori!RA39</f>
        <v>0</v>
      </c>
      <c r="RB60" s="109">
        <f>Seniori!RB39</f>
        <v>0</v>
      </c>
      <c r="RC60" s="109">
        <f>Seniori!RC39</f>
        <v>0</v>
      </c>
      <c r="RD60" s="109">
        <f>Seniori!RD39</f>
        <v>0</v>
      </c>
      <c r="RE60" s="109">
        <f>Seniori!RE39</f>
        <v>0</v>
      </c>
      <c r="RF60" s="109">
        <f>Seniori!RF39</f>
        <v>0</v>
      </c>
      <c r="RG60" s="109">
        <f>Seniori!RG39</f>
        <v>0</v>
      </c>
      <c r="RH60" s="109">
        <f>Seniori!RH39</f>
        <v>0</v>
      </c>
      <c r="RI60" s="109">
        <f>Seniori!RI39</f>
        <v>0</v>
      </c>
      <c r="RJ60" s="109">
        <f>Seniori!RJ39</f>
        <v>0</v>
      </c>
      <c r="RK60" s="109">
        <f>Seniori!RK39</f>
        <v>0</v>
      </c>
      <c r="RL60" s="109">
        <f>Seniori!RL39</f>
        <v>0</v>
      </c>
      <c r="RM60" s="109">
        <f>Seniori!RM39</f>
        <v>0</v>
      </c>
      <c r="RN60" s="109">
        <f>Seniori!RN39</f>
        <v>0</v>
      </c>
      <c r="RO60" s="109">
        <f>Seniori!RO39</f>
        <v>0</v>
      </c>
      <c r="RP60" s="109">
        <f>Seniori!RP39</f>
        <v>0</v>
      </c>
      <c r="RQ60" s="109">
        <f>Seniori!RQ39</f>
        <v>0</v>
      </c>
      <c r="RR60" s="109">
        <f>Seniori!RR39</f>
        <v>0</v>
      </c>
      <c r="RS60" s="109">
        <f>Seniori!RS39</f>
        <v>0</v>
      </c>
      <c r="RT60" s="109">
        <f>Seniori!RT39</f>
        <v>0</v>
      </c>
      <c r="RU60" s="109">
        <f>Seniori!RU39</f>
        <v>0</v>
      </c>
      <c r="RV60" s="109">
        <f>Seniori!RV39</f>
        <v>0</v>
      </c>
      <c r="RW60" s="109">
        <f>Seniori!RW39</f>
        <v>0</v>
      </c>
      <c r="RX60" s="109">
        <f>Seniori!RX39</f>
        <v>0</v>
      </c>
      <c r="RY60" s="109">
        <f>Seniori!RY39</f>
        <v>0</v>
      </c>
      <c r="RZ60" s="109">
        <f>Seniori!RZ39</f>
        <v>0</v>
      </c>
      <c r="SA60" s="109">
        <f>Seniori!SA39</f>
        <v>0</v>
      </c>
      <c r="SB60" s="109">
        <f>Seniori!SB39</f>
        <v>0</v>
      </c>
      <c r="SC60" s="109">
        <f>Seniori!SC39</f>
        <v>0</v>
      </c>
      <c r="SD60" s="109">
        <f>Seniori!SD39</f>
        <v>0</v>
      </c>
      <c r="SE60" s="109">
        <f>Seniori!SE39</f>
        <v>0</v>
      </c>
      <c r="SF60" s="109">
        <f>Seniori!SF39</f>
        <v>0</v>
      </c>
      <c r="SG60" s="109">
        <f>Seniori!SG39</f>
        <v>0</v>
      </c>
      <c r="SH60" s="109">
        <f>Seniori!SH39</f>
        <v>0</v>
      </c>
      <c r="SI60" s="109">
        <f>Seniori!SI39</f>
        <v>0</v>
      </c>
      <c r="SJ60" s="109">
        <f>Seniori!SJ39</f>
        <v>0</v>
      </c>
      <c r="SK60" s="109">
        <f>Seniori!SK39</f>
        <v>0</v>
      </c>
      <c r="SL60" s="109">
        <f>Seniori!SL39</f>
        <v>0</v>
      </c>
      <c r="SM60" s="109">
        <f>Seniori!SM39</f>
        <v>0</v>
      </c>
      <c r="SN60" s="109">
        <f>Seniori!SN39</f>
        <v>0</v>
      </c>
      <c r="SO60" s="109">
        <f>Seniori!SO39</f>
        <v>0</v>
      </c>
      <c r="SP60" s="109">
        <f>Seniori!SP39</f>
        <v>0</v>
      </c>
      <c r="SQ60" s="109">
        <f>Seniori!SQ39</f>
        <v>0</v>
      </c>
      <c r="SR60" s="109">
        <f>Seniori!SR39</f>
        <v>0</v>
      </c>
      <c r="SS60" s="109">
        <f>Seniori!SS39</f>
        <v>0</v>
      </c>
      <c r="ST60" s="109">
        <f>Seniori!ST39</f>
        <v>0</v>
      </c>
      <c r="SU60" s="109">
        <f>Seniori!SU39</f>
        <v>0</v>
      </c>
      <c r="SV60" s="109">
        <f>Seniori!SV39</f>
        <v>0</v>
      </c>
      <c r="SW60" s="109">
        <f>Seniori!SW39</f>
        <v>0</v>
      </c>
      <c r="SX60" s="109">
        <f>Seniori!SX39</f>
        <v>0</v>
      </c>
      <c r="SY60" s="109">
        <f>Seniori!SY39</f>
        <v>0</v>
      </c>
      <c r="SZ60" s="109">
        <f>Seniori!SZ39</f>
        <v>0</v>
      </c>
      <c r="TA60" s="109">
        <f>Seniori!TA39</f>
        <v>0</v>
      </c>
      <c r="TB60" s="109">
        <f>Seniori!TB39</f>
        <v>0</v>
      </c>
    </row>
    <row r="61" spans="1:522" s="10" customFormat="1" ht="18" customHeight="1" x14ac:dyDescent="0.2">
      <c r="A61" s="12">
        <v>15</v>
      </c>
      <c r="B61" s="11" t="s">
        <v>269</v>
      </c>
      <c r="C61" s="1">
        <v>12277</v>
      </c>
      <c r="D61" s="1">
        <v>2019</v>
      </c>
      <c r="E61" s="4" t="s">
        <v>21</v>
      </c>
      <c r="F61" s="9" t="s">
        <v>22</v>
      </c>
      <c r="G61" s="9" t="s">
        <v>129</v>
      </c>
      <c r="H61" s="4" t="s">
        <v>23</v>
      </c>
      <c r="I61" s="1">
        <f t="shared" si="0"/>
        <v>0</v>
      </c>
      <c r="J61" s="12">
        <f>Tabuľka311[[#This Row],[Stĺpec9]]</f>
        <v>0</v>
      </c>
      <c r="K61" s="109">
        <f>Seniori!K22</f>
        <v>0</v>
      </c>
      <c r="L61" s="109">
        <f>Seniori!L22</f>
        <v>0</v>
      </c>
      <c r="M61" s="109">
        <f>Seniori!M22</f>
        <v>0</v>
      </c>
      <c r="N61" s="109">
        <f>Seniori!N22</f>
        <v>0</v>
      </c>
      <c r="O61" s="109">
        <f>Seniori!O22</f>
        <v>0</v>
      </c>
      <c r="P61" s="109">
        <f>Seniori!P22</f>
        <v>0</v>
      </c>
      <c r="Q61" s="109">
        <f>Seniori!Q22</f>
        <v>0</v>
      </c>
      <c r="R61" s="109">
        <f>Seniori!R22</f>
        <v>0</v>
      </c>
      <c r="S61" s="109">
        <f>Seniori!S22</f>
        <v>0</v>
      </c>
      <c r="T61" s="109">
        <f>Seniori!T22</f>
        <v>0</v>
      </c>
      <c r="U61" s="109">
        <f>Seniori!U22</f>
        <v>0</v>
      </c>
      <c r="V61" s="109">
        <f>Seniori!V22</f>
        <v>0</v>
      </c>
      <c r="W61" s="109">
        <f>Seniori!W22</f>
        <v>0</v>
      </c>
      <c r="X61" s="109">
        <f>Seniori!X22</f>
        <v>0</v>
      </c>
      <c r="Y61" s="109">
        <f>Seniori!Y22</f>
        <v>0</v>
      </c>
      <c r="Z61" s="109">
        <f>Seniori!Z22</f>
        <v>0</v>
      </c>
      <c r="AA61" s="109">
        <f>Seniori!AA22</f>
        <v>0</v>
      </c>
      <c r="AB61" s="109">
        <f>Seniori!AB22</f>
        <v>0</v>
      </c>
      <c r="AC61" s="109">
        <f>Seniori!AC22</f>
        <v>0</v>
      </c>
      <c r="AD61" s="109">
        <f>Seniori!AD22</f>
        <v>0</v>
      </c>
      <c r="AE61" s="109">
        <f>Seniori!AE22</f>
        <v>0</v>
      </c>
      <c r="AF61" s="109">
        <f>Seniori!AF22</f>
        <v>0</v>
      </c>
      <c r="AG61" s="109">
        <f>Seniori!AG22</f>
        <v>0</v>
      </c>
      <c r="AH61" s="109">
        <f>Seniori!AH22</f>
        <v>0</v>
      </c>
      <c r="AI61" s="109">
        <f>Seniori!AI22</f>
        <v>0</v>
      </c>
      <c r="AJ61" s="109">
        <f>Seniori!AJ22</f>
        <v>0</v>
      </c>
      <c r="AK61" s="109">
        <f>Seniori!AK22</f>
        <v>0</v>
      </c>
      <c r="AL61" s="109">
        <f>Seniori!AL22</f>
        <v>0</v>
      </c>
      <c r="AM61" s="109">
        <f>Seniori!AM22</f>
        <v>0</v>
      </c>
      <c r="AN61" s="109">
        <f>Seniori!AN22</f>
        <v>0</v>
      </c>
      <c r="AO61" s="109">
        <f>Seniori!AO22</f>
        <v>0</v>
      </c>
      <c r="AP61" s="109">
        <f>Seniori!AP22</f>
        <v>0</v>
      </c>
      <c r="AQ61" s="109">
        <f>Seniori!AQ22</f>
        <v>0</v>
      </c>
      <c r="AR61" s="109">
        <f>Seniori!AR22</f>
        <v>0</v>
      </c>
      <c r="AS61" s="109">
        <f>Seniori!AS22</f>
        <v>0</v>
      </c>
      <c r="AT61" s="109">
        <f>Seniori!AT22</f>
        <v>0</v>
      </c>
      <c r="AU61" s="109">
        <f>Seniori!AU22</f>
        <v>0</v>
      </c>
      <c r="AV61" s="109">
        <f>Seniori!AV22</f>
        <v>0</v>
      </c>
      <c r="AW61" s="109">
        <f>Seniori!AW22</f>
        <v>0</v>
      </c>
      <c r="AX61" s="109">
        <f>Seniori!AX22</f>
        <v>0</v>
      </c>
      <c r="AY61" s="109">
        <f>Seniori!AY22</f>
        <v>0</v>
      </c>
      <c r="AZ61" s="109">
        <f>Seniori!AZ22</f>
        <v>0</v>
      </c>
      <c r="BA61" s="109">
        <f>Seniori!BA22</f>
        <v>0</v>
      </c>
      <c r="BB61" s="109">
        <f>Seniori!BB22</f>
        <v>0</v>
      </c>
      <c r="BC61" s="109">
        <f>Seniori!BC22</f>
        <v>0</v>
      </c>
      <c r="BD61" s="109">
        <f>Seniori!BD22</f>
        <v>0</v>
      </c>
      <c r="BE61" s="109">
        <f>Seniori!BE22</f>
        <v>0</v>
      </c>
      <c r="BF61" s="109">
        <f>Seniori!BF22</f>
        <v>0</v>
      </c>
      <c r="BG61" s="109">
        <f>Seniori!BG22</f>
        <v>0</v>
      </c>
      <c r="BH61" s="109">
        <f>Seniori!BH22</f>
        <v>0</v>
      </c>
      <c r="BI61" s="109">
        <f>Seniori!BI22</f>
        <v>0</v>
      </c>
      <c r="BJ61" s="109">
        <f>Seniori!BJ22</f>
        <v>0</v>
      </c>
      <c r="BK61" s="109">
        <f>Seniori!BK22</f>
        <v>0</v>
      </c>
      <c r="BL61" s="109">
        <f>Seniori!BL22</f>
        <v>0</v>
      </c>
      <c r="BM61" s="109">
        <f>Seniori!BM22</f>
        <v>0</v>
      </c>
      <c r="BN61" s="109">
        <f>Seniori!BN22</f>
        <v>0</v>
      </c>
      <c r="BO61" s="109">
        <f>Seniori!BO22</f>
        <v>0</v>
      </c>
      <c r="BP61" s="109">
        <f>Seniori!BP22</f>
        <v>0</v>
      </c>
      <c r="BQ61" s="109">
        <f>Seniori!BQ22</f>
        <v>0</v>
      </c>
      <c r="BR61" s="109">
        <f>Seniori!BR22</f>
        <v>0</v>
      </c>
      <c r="BS61" s="109">
        <f>Seniori!BS22</f>
        <v>0</v>
      </c>
      <c r="BT61" s="109">
        <f>Seniori!BT22</f>
        <v>0</v>
      </c>
      <c r="BU61" s="109">
        <f>Seniori!BU22</f>
        <v>0</v>
      </c>
      <c r="BV61" s="109">
        <f>Seniori!BV22</f>
        <v>0</v>
      </c>
      <c r="BW61" s="109">
        <f>Seniori!BW22</f>
        <v>0</v>
      </c>
      <c r="BX61" s="109">
        <f>Seniori!BX22</f>
        <v>0</v>
      </c>
      <c r="BY61" s="109">
        <f>Seniori!BY22</f>
        <v>0</v>
      </c>
      <c r="BZ61" s="109">
        <f>Seniori!BZ22</f>
        <v>0</v>
      </c>
      <c r="CA61" s="109">
        <f>Seniori!CA22</f>
        <v>0</v>
      </c>
      <c r="CB61" s="109">
        <f>Seniori!CB22</f>
        <v>0</v>
      </c>
      <c r="CC61" s="109">
        <f>Seniori!CC22</f>
        <v>0</v>
      </c>
      <c r="CD61" s="109">
        <f>Seniori!CD22</f>
        <v>0</v>
      </c>
      <c r="CE61" s="109">
        <f>Seniori!CE22</f>
        <v>0</v>
      </c>
      <c r="CF61" s="109">
        <f>Seniori!CF22</f>
        <v>0</v>
      </c>
      <c r="CG61" s="109">
        <f>Seniori!CG22</f>
        <v>0</v>
      </c>
      <c r="CH61" s="109">
        <f>Seniori!CH22</f>
        <v>0</v>
      </c>
      <c r="CI61" s="109">
        <f>Seniori!CI22</f>
        <v>0</v>
      </c>
      <c r="CJ61" s="109">
        <f>Seniori!CJ22</f>
        <v>0</v>
      </c>
      <c r="CK61" s="109">
        <f>Seniori!CK22</f>
        <v>0</v>
      </c>
      <c r="CL61" s="109">
        <f>Seniori!CL22</f>
        <v>0</v>
      </c>
      <c r="CM61" s="109">
        <f>Seniori!CM22</f>
        <v>0</v>
      </c>
      <c r="CN61" s="109">
        <f>Seniori!CN22</f>
        <v>0</v>
      </c>
      <c r="CO61" s="109">
        <f>Seniori!CO22</f>
        <v>0</v>
      </c>
      <c r="CP61" s="109">
        <f>Seniori!CP22</f>
        <v>0</v>
      </c>
      <c r="CQ61" s="109">
        <f>Seniori!CQ22</f>
        <v>0</v>
      </c>
      <c r="CR61" s="109">
        <f>Seniori!CR22</f>
        <v>0</v>
      </c>
      <c r="CS61" s="109">
        <f>Seniori!CS22</f>
        <v>0</v>
      </c>
      <c r="CT61" s="109">
        <f>Seniori!CT22</f>
        <v>0</v>
      </c>
      <c r="CU61" s="109">
        <f>Seniori!CU22</f>
        <v>0</v>
      </c>
      <c r="CV61" s="109">
        <f>Seniori!CV22</f>
        <v>0</v>
      </c>
      <c r="CW61" s="109">
        <f>Seniori!CW22</f>
        <v>0</v>
      </c>
      <c r="CX61" s="109">
        <f>Seniori!CX22</f>
        <v>0</v>
      </c>
      <c r="CY61" s="109">
        <f>Seniori!CY22</f>
        <v>0</v>
      </c>
      <c r="CZ61" s="109">
        <f>Seniori!CZ22</f>
        <v>0</v>
      </c>
      <c r="DA61" s="109">
        <f>Seniori!DA22</f>
        <v>0</v>
      </c>
      <c r="DB61" s="109">
        <f>Seniori!DB22</f>
        <v>0</v>
      </c>
      <c r="DC61" s="109">
        <f>Seniori!DC22</f>
        <v>0</v>
      </c>
      <c r="DD61" s="109">
        <f>Seniori!DD22</f>
        <v>0</v>
      </c>
      <c r="DE61" s="109">
        <f>Seniori!DE22</f>
        <v>0</v>
      </c>
      <c r="DF61" s="109">
        <f>Seniori!DF22</f>
        <v>0</v>
      </c>
      <c r="DG61" s="109">
        <f>Seniori!DG22</f>
        <v>0</v>
      </c>
      <c r="DH61" s="109">
        <f>Seniori!DH22</f>
        <v>0</v>
      </c>
      <c r="DI61" s="109">
        <f>Seniori!DI22</f>
        <v>0</v>
      </c>
      <c r="DJ61" s="109">
        <f>Seniori!DJ22</f>
        <v>0</v>
      </c>
      <c r="DK61" s="109">
        <f>Seniori!DK22</f>
        <v>0</v>
      </c>
      <c r="DL61" s="109">
        <f>Seniori!DL22</f>
        <v>0</v>
      </c>
      <c r="DM61" s="109">
        <f>Seniori!DM22</f>
        <v>0</v>
      </c>
      <c r="DN61" s="109">
        <f>Seniori!DN22</f>
        <v>0</v>
      </c>
      <c r="DO61" s="109">
        <f>Seniori!DO22</f>
        <v>0</v>
      </c>
      <c r="DP61" s="109">
        <f>Seniori!DP22</f>
        <v>0</v>
      </c>
      <c r="DQ61" s="109">
        <f>Seniori!DQ22</f>
        <v>0</v>
      </c>
      <c r="DR61" s="109">
        <f>Seniori!DR22</f>
        <v>0</v>
      </c>
      <c r="DS61" s="109">
        <f>Seniori!DS22</f>
        <v>0</v>
      </c>
      <c r="DT61" s="109">
        <f>Seniori!DT22</f>
        <v>0</v>
      </c>
      <c r="DU61" s="109">
        <f>Seniori!DU22</f>
        <v>0</v>
      </c>
      <c r="DV61" s="109">
        <f>Seniori!DV22</f>
        <v>0</v>
      </c>
      <c r="DW61" s="109">
        <f>Seniori!DW22</f>
        <v>0</v>
      </c>
      <c r="DX61" s="109">
        <f>Seniori!DX22</f>
        <v>0</v>
      </c>
      <c r="DY61" s="109">
        <f>Seniori!DY22</f>
        <v>0</v>
      </c>
      <c r="DZ61" s="109">
        <f>Seniori!DZ22</f>
        <v>0</v>
      </c>
      <c r="EA61" s="109">
        <f>Seniori!EA22</f>
        <v>0</v>
      </c>
      <c r="EB61" s="109">
        <f>Seniori!EB22</f>
        <v>0</v>
      </c>
      <c r="EC61" s="109">
        <f>Seniori!EC22</f>
        <v>0</v>
      </c>
      <c r="ED61" s="109">
        <f>Seniori!ED22</f>
        <v>0</v>
      </c>
      <c r="EE61" s="109">
        <f>Seniori!EE22</f>
        <v>0</v>
      </c>
      <c r="EF61" s="109">
        <f>Seniori!EF22</f>
        <v>0</v>
      </c>
      <c r="EG61" s="109">
        <f>Seniori!EG22</f>
        <v>0</v>
      </c>
      <c r="EH61" s="109">
        <f>Seniori!EH22</f>
        <v>0</v>
      </c>
      <c r="EI61" s="109">
        <f>Seniori!EI22</f>
        <v>0</v>
      </c>
      <c r="EJ61" s="109">
        <f>Seniori!EJ22</f>
        <v>0</v>
      </c>
      <c r="EK61" s="109">
        <f>Seniori!EK22</f>
        <v>0</v>
      </c>
      <c r="EL61" s="109">
        <f>Seniori!EL22</f>
        <v>0</v>
      </c>
      <c r="EM61" s="109">
        <f>Seniori!EM22</f>
        <v>0</v>
      </c>
      <c r="EN61" s="109">
        <f>Seniori!EN22</f>
        <v>0</v>
      </c>
      <c r="EO61" s="109">
        <f>Seniori!EO22</f>
        <v>0</v>
      </c>
      <c r="EP61" s="109">
        <f>Seniori!EP22</f>
        <v>0</v>
      </c>
      <c r="EQ61" s="109">
        <f>Seniori!EQ22</f>
        <v>0</v>
      </c>
      <c r="ER61" s="109">
        <f>Seniori!ER22</f>
        <v>0</v>
      </c>
      <c r="ES61" s="109">
        <f>Seniori!ES22</f>
        <v>0</v>
      </c>
      <c r="ET61" s="109">
        <f>Seniori!ET22</f>
        <v>0</v>
      </c>
      <c r="EU61" s="109">
        <f>Seniori!EU22</f>
        <v>0</v>
      </c>
      <c r="EV61" s="109">
        <f>Seniori!EV22</f>
        <v>0</v>
      </c>
      <c r="EW61" s="109">
        <f>Seniori!EW22</f>
        <v>0</v>
      </c>
      <c r="EX61" s="109">
        <f>Seniori!EX22</f>
        <v>0</v>
      </c>
      <c r="EY61" s="109">
        <f>Seniori!EY22</f>
        <v>0</v>
      </c>
      <c r="EZ61" s="109">
        <f>Seniori!EZ22</f>
        <v>0</v>
      </c>
      <c r="FA61" s="109">
        <f>Seniori!FA22</f>
        <v>0</v>
      </c>
      <c r="FB61" s="109">
        <f>Seniori!FB22</f>
        <v>0</v>
      </c>
      <c r="FC61" s="109">
        <f>Seniori!FC22</f>
        <v>0</v>
      </c>
      <c r="FD61" s="109">
        <f>Seniori!FD22</f>
        <v>0</v>
      </c>
      <c r="FE61" s="109">
        <f>Seniori!FE22</f>
        <v>0</v>
      </c>
      <c r="FF61" s="109">
        <f>Seniori!FF22</f>
        <v>0</v>
      </c>
      <c r="FG61" s="109">
        <f>Seniori!FG22</f>
        <v>0</v>
      </c>
      <c r="FH61" s="109">
        <f>Seniori!FH22</f>
        <v>0</v>
      </c>
      <c r="FI61" s="109">
        <f>Seniori!FI22</f>
        <v>0</v>
      </c>
      <c r="FJ61" s="109">
        <f>Seniori!FJ22</f>
        <v>0</v>
      </c>
      <c r="FK61" s="109">
        <f>Seniori!FK22</f>
        <v>0</v>
      </c>
      <c r="FL61" s="109">
        <f>Seniori!FL22</f>
        <v>0</v>
      </c>
      <c r="FM61" s="109">
        <f>Seniori!FM22</f>
        <v>0</v>
      </c>
      <c r="FN61" s="109">
        <f>Seniori!FN22</f>
        <v>0</v>
      </c>
      <c r="FO61" s="109">
        <f>Seniori!FO22</f>
        <v>0</v>
      </c>
      <c r="FP61" s="109">
        <f>Seniori!FP22</f>
        <v>0</v>
      </c>
      <c r="FQ61" s="109">
        <f>Seniori!FQ22</f>
        <v>0</v>
      </c>
      <c r="FR61" s="109">
        <f>Seniori!FR22</f>
        <v>0</v>
      </c>
      <c r="FS61" s="109">
        <f>Seniori!FS22</f>
        <v>0</v>
      </c>
      <c r="FT61" s="109">
        <f>Seniori!FT22</f>
        <v>0</v>
      </c>
      <c r="FU61" s="109">
        <f>Seniori!FU22</f>
        <v>0</v>
      </c>
      <c r="FV61" s="109">
        <f>Seniori!FV22</f>
        <v>0</v>
      </c>
      <c r="FW61" s="109">
        <f>Seniori!FW22</f>
        <v>0</v>
      </c>
      <c r="FX61" s="109">
        <f>Seniori!FX22</f>
        <v>0</v>
      </c>
      <c r="FY61" s="109">
        <f>Seniori!FY22</f>
        <v>0</v>
      </c>
      <c r="FZ61" s="109">
        <f>Seniori!FZ22</f>
        <v>0</v>
      </c>
      <c r="GA61" s="109">
        <f>Seniori!GA22</f>
        <v>0</v>
      </c>
      <c r="GB61" s="109">
        <f>Seniori!GB22</f>
        <v>0</v>
      </c>
      <c r="GC61" s="109">
        <f>Seniori!GC22</f>
        <v>0</v>
      </c>
      <c r="GD61" s="109">
        <f>Seniori!GD22</f>
        <v>0</v>
      </c>
      <c r="GE61" s="109">
        <f>Seniori!GE22</f>
        <v>0</v>
      </c>
      <c r="GF61" s="109">
        <f>Seniori!GF22</f>
        <v>0</v>
      </c>
      <c r="GG61" s="109">
        <f>Seniori!GG22</f>
        <v>0</v>
      </c>
      <c r="GH61" s="109">
        <f>Seniori!GH22</f>
        <v>0</v>
      </c>
      <c r="GI61" s="109">
        <f>Seniori!GI22</f>
        <v>0</v>
      </c>
      <c r="GJ61" s="109">
        <f>Seniori!GJ22</f>
        <v>0</v>
      </c>
      <c r="GK61" s="109">
        <f>Seniori!GK22</f>
        <v>0</v>
      </c>
      <c r="GL61" s="109">
        <f>Seniori!GL22</f>
        <v>0</v>
      </c>
      <c r="GM61" s="109">
        <f>Seniori!GM22</f>
        <v>0</v>
      </c>
      <c r="GN61" s="109">
        <f>Seniori!GN22</f>
        <v>0</v>
      </c>
      <c r="GO61" s="109">
        <f>Seniori!GO22</f>
        <v>0</v>
      </c>
      <c r="GP61" s="109">
        <f>Seniori!GP22</f>
        <v>0</v>
      </c>
      <c r="GQ61" s="109">
        <f>Seniori!GQ22</f>
        <v>0</v>
      </c>
      <c r="GR61" s="109">
        <f>Seniori!GR22</f>
        <v>0</v>
      </c>
      <c r="GS61" s="109">
        <f>Seniori!GS22</f>
        <v>0</v>
      </c>
      <c r="GT61" s="109">
        <f>Seniori!GT22</f>
        <v>0</v>
      </c>
      <c r="GU61" s="109">
        <f>Seniori!GU22</f>
        <v>0</v>
      </c>
      <c r="GV61" s="109">
        <f>Seniori!GV22</f>
        <v>0</v>
      </c>
      <c r="GW61" s="109">
        <f>Seniori!GW22</f>
        <v>0</v>
      </c>
      <c r="GX61" s="109">
        <f>Seniori!GX22</f>
        <v>0</v>
      </c>
      <c r="GY61" s="109">
        <f>Seniori!GY22</f>
        <v>0</v>
      </c>
      <c r="GZ61" s="109">
        <f>Seniori!GZ22</f>
        <v>0</v>
      </c>
      <c r="HA61" s="109">
        <f>Seniori!HA22</f>
        <v>0</v>
      </c>
      <c r="HB61" s="109">
        <f>Seniori!HB22</f>
        <v>0</v>
      </c>
      <c r="HC61" s="109">
        <f>Seniori!HC22</f>
        <v>0</v>
      </c>
      <c r="HD61" s="109">
        <f>Seniori!HD22</f>
        <v>0</v>
      </c>
      <c r="HE61" s="109">
        <f>Seniori!HE22</f>
        <v>0</v>
      </c>
      <c r="HF61" s="109">
        <f>Seniori!HF22</f>
        <v>0</v>
      </c>
      <c r="HG61" s="109">
        <f>Seniori!HG22</f>
        <v>0</v>
      </c>
      <c r="HH61" s="109">
        <f>Seniori!HH22</f>
        <v>0</v>
      </c>
      <c r="HI61" s="109">
        <f>Seniori!HI22</f>
        <v>0</v>
      </c>
      <c r="HJ61" s="109">
        <f>Seniori!HJ22</f>
        <v>0</v>
      </c>
      <c r="HK61" s="109">
        <f>Seniori!HK22</f>
        <v>0</v>
      </c>
      <c r="HL61" s="109">
        <f>Seniori!HL22</f>
        <v>0</v>
      </c>
      <c r="HM61" s="109">
        <f>Seniori!HM22</f>
        <v>0</v>
      </c>
      <c r="HN61" s="109">
        <f>Seniori!HN22</f>
        <v>0</v>
      </c>
      <c r="HO61" s="109">
        <f>Seniori!HO22</f>
        <v>0</v>
      </c>
      <c r="HP61" s="109">
        <f>Seniori!HP22</f>
        <v>0</v>
      </c>
      <c r="HQ61" s="109">
        <f>Seniori!HQ22</f>
        <v>0</v>
      </c>
      <c r="HR61" s="109">
        <f>Seniori!HR22</f>
        <v>0</v>
      </c>
      <c r="HS61" s="109">
        <f>Seniori!HS22</f>
        <v>0</v>
      </c>
      <c r="HT61" s="109">
        <f>Seniori!HT22</f>
        <v>0</v>
      </c>
      <c r="HU61" s="109">
        <f>Seniori!HU22</f>
        <v>0</v>
      </c>
      <c r="HV61" s="109">
        <f>Seniori!HV22</f>
        <v>0</v>
      </c>
      <c r="HW61" s="109">
        <f>Seniori!HW22</f>
        <v>0</v>
      </c>
      <c r="HX61" s="109">
        <f>Seniori!HX22</f>
        <v>0</v>
      </c>
      <c r="HY61" s="109">
        <f>Seniori!HY22</f>
        <v>0</v>
      </c>
      <c r="HZ61" s="109">
        <f>Seniori!HZ22</f>
        <v>0</v>
      </c>
      <c r="IA61" s="109">
        <f>Seniori!IA22</f>
        <v>0</v>
      </c>
      <c r="IB61" s="109">
        <f>Seniori!IB22</f>
        <v>0</v>
      </c>
      <c r="IC61" s="109">
        <f>Seniori!IC22</f>
        <v>0</v>
      </c>
      <c r="ID61" s="109">
        <f>Seniori!ID22</f>
        <v>0</v>
      </c>
      <c r="IE61" s="109">
        <f>Seniori!IE22</f>
        <v>0</v>
      </c>
      <c r="IF61" s="109">
        <f>Seniori!IF22</f>
        <v>0</v>
      </c>
      <c r="IG61" s="109">
        <f>Seniori!IG22</f>
        <v>0</v>
      </c>
      <c r="IH61" s="109">
        <f>Seniori!IH22</f>
        <v>0</v>
      </c>
      <c r="II61" s="109">
        <f>Seniori!II22</f>
        <v>0</v>
      </c>
      <c r="IJ61" s="109">
        <f>Seniori!IJ22</f>
        <v>0</v>
      </c>
      <c r="IK61" s="109">
        <f>Seniori!IK22</f>
        <v>0</v>
      </c>
      <c r="IL61" s="109">
        <f>Seniori!IL22</f>
        <v>0</v>
      </c>
      <c r="IM61" s="109">
        <f>Seniori!IM22</f>
        <v>0</v>
      </c>
      <c r="IN61" s="109">
        <f>Seniori!IN22</f>
        <v>0</v>
      </c>
      <c r="IO61" s="109">
        <f>Seniori!IO22</f>
        <v>0</v>
      </c>
      <c r="IP61" s="109">
        <f>Seniori!IP22</f>
        <v>0</v>
      </c>
      <c r="IQ61" s="109">
        <f>Seniori!IQ22</f>
        <v>0</v>
      </c>
      <c r="IR61" s="109">
        <f>Seniori!IR22</f>
        <v>0</v>
      </c>
      <c r="IS61" s="109">
        <f>Seniori!IS22</f>
        <v>0</v>
      </c>
      <c r="IT61" s="109">
        <f>Seniori!IT22</f>
        <v>0</v>
      </c>
      <c r="IU61" s="109">
        <f>Seniori!IU22</f>
        <v>0</v>
      </c>
      <c r="IV61" s="109">
        <f>Seniori!IV22</f>
        <v>0</v>
      </c>
      <c r="IW61" s="109">
        <f>Seniori!IW22</f>
        <v>0</v>
      </c>
      <c r="IX61" s="109">
        <f>Seniori!IX22</f>
        <v>0</v>
      </c>
      <c r="IY61" s="109">
        <f>Seniori!IY22</f>
        <v>0</v>
      </c>
      <c r="IZ61" s="109">
        <f>Seniori!IZ22</f>
        <v>0</v>
      </c>
      <c r="JA61" s="109">
        <f>Seniori!JA22</f>
        <v>0</v>
      </c>
      <c r="JB61" s="109">
        <f>Seniori!JB22</f>
        <v>0</v>
      </c>
      <c r="JC61" s="109">
        <f>Seniori!JC22</f>
        <v>0</v>
      </c>
      <c r="JD61" s="109">
        <f>Seniori!JD22</f>
        <v>0</v>
      </c>
      <c r="JE61" s="109">
        <f>Seniori!JE22</f>
        <v>0</v>
      </c>
      <c r="JF61" s="109">
        <f>Seniori!JF22</f>
        <v>0</v>
      </c>
      <c r="JG61" s="109">
        <f>Seniori!JG22</f>
        <v>0</v>
      </c>
      <c r="JH61" s="109">
        <f>Seniori!JH22</f>
        <v>0</v>
      </c>
      <c r="JI61" s="109">
        <f>Seniori!JI22</f>
        <v>0</v>
      </c>
      <c r="JJ61" s="109">
        <f>Seniori!JJ22</f>
        <v>0</v>
      </c>
      <c r="JK61" s="109">
        <f>Seniori!JK22</f>
        <v>0</v>
      </c>
      <c r="JL61" s="109">
        <f>Seniori!JL22</f>
        <v>0</v>
      </c>
      <c r="JM61" s="109">
        <f>Seniori!JM22</f>
        <v>0</v>
      </c>
      <c r="JN61" s="109">
        <f>Seniori!JN22</f>
        <v>0</v>
      </c>
      <c r="JO61" s="109">
        <f>Seniori!JO22</f>
        <v>0</v>
      </c>
      <c r="JP61" s="109">
        <f>Seniori!JP22</f>
        <v>0</v>
      </c>
      <c r="JQ61" s="109">
        <f>Seniori!JQ22</f>
        <v>0</v>
      </c>
      <c r="JR61" s="109">
        <f>Seniori!JR22</f>
        <v>0</v>
      </c>
      <c r="JS61" s="109">
        <f>Seniori!JS22</f>
        <v>0</v>
      </c>
      <c r="JT61" s="109">
        <f>Seniori!JT22</f>
        <v>0</v>
      </c>
      <c r="JU61" s="109">
        <f>Seniori!JU22</f>
        <v>0</v>
      </c>
      <c r="JV61" s="109">
        <f>Seniori!JV22</f>
        <v>0</v>
      </c>
      <c r="JW61" s="109">
        <f>Seniori!JW22</f>
        <v>0</v>
      </c>
      <c r="JX61" s="109">
        <f>Seniori!JX22</f>
        <v>0</v>
      </c>
      <c r="JY61" s="109">
        <f>Seniori!JY22</f>
        <v>0</v>
      </c>
      <c r="JZ61" s="109">
        <f>Seniori!JZ22</f>
        <v>0</v>
      </c>
      <c r="KA61" s="109">
        <f>Seniori!KA22</f>
        <v>0</v>
      </c>
      <c r="KB61" s="109">
        <f>Seniori!KB22</f>
        <v>0</v>
      </c>
      <c r="KC61" s="109">
        <f>Seniori!KC22</f>
        <v>0</v>
      </c>
      <c r="KD61" s="109">
        <f>Seniori!KD22</f>
        <v>0</v>
      </c>
      <c r="KE61" s="109">
        <f>Seniori!KE22</f>
        <v>0</v>
      </c>
      <c r="KF61" s="109">
        <f>Seniori!KF22</f>
        <v>0</v>
      </c>
      <c r="KG61" s="109">
        <f>Seniori!KG22</f>
        <v>0</v>
      </c>
      <c r="KH61" s="109">
        <f>Seniori!KH22</f>
        <v>0</v>
      </c>
      <c r="KI61" s="109">
        <f>Seniori!KI22</f>
        <v>0</v>
      </c>
      <c r="KJ61" s="109">
        <f>Seniori!KJ22</f>
        <v>0</v>
      </c>
      <c r="KK61" s="109">
        <f>Seniori!KK22</f>
        <v>0</v>
      </c>
      <c r="KL61" s="109">
        <f>Seniori!KL22</f>
        <v>0</v>
      </c>
      <c r="KM61" s="109">
        <f>Seniori!KM22</f>
        <v>0</v>
      </c>
      <c r="KN61" s="109">
        <f>Seniori!KN22</f>
        <v>0</v>
      </c>
      <c r="KO61" s="109">
        <f>Seniori!KO22</f>
        <v>0</v>
      </c>
      <c r="KP61" s="109">
        <f>Seniori!KP22</f>
        <v>0</v>
      </c>
      <c r="KQ61" s="109">
        <f>Seniori!KQ22</f>
        <v>0</v>
      </c>
      <c r="KR61" s="109">
        <f>Seniori!KR22</f>
        <v>0</v>
      </c>
      <c r="KS61" s="109">
        <f>Seniori!KS22</f>
        <v>0</v>
      </c>
      <c r="KT61" s="109">
        <f>Seniori!KT22</f>
        <v>0</v>
      </c>
      <c r="KU61" s="109">
        <f>Seniori!KU22</f>
        <v>0</v>
      </c>
      <c r="KV61" s="109">
        <f>Seniori!KV22</f>
        <v>0</v>
      </c>
      <c r="KW61" s="109">
        <f>Seniori!KW22</f>
        <v>0</v>
      </c>
      <c r="KX61" s="109">
        <f>Seniori!KX22</f>
        <v>0</v>
      </c>
      <c r="KY61" s="109">
        <f>Seniori!KY22</f>
        <v>0</v>
      </c>
      <c r="KZ61" s="109">
        <f>Seniori!KZ22</f>
        <v>0</v>
      </c>
      <c r="LA61" s="109">
        <f>Seniori!LA22</f>
        <v>0</v>
      </c>
      <c r="LB61" s="109">
        <f>Seniori!LB22</f>
        <v>0</v>
      </c>
      <c r="LC61" s="109">
        <f>Seniori!LC22</f>
        <v>0</v>
      </c>
      <c r="LD61" s="109">
        <f>Seniori!LD22</f>
        <v>0</v>
      </c>
      <c r="LE61" s="109">
        <f>Seniori!LE22</f>
        <v>0</v>
      </c>
      <c r="LF61" s="109">
        <f>Seniori!LF22</f>
        <v>0</v>
      </c>
      <c r="LG61" s="109">
        <f>Seniori!LG22</f>
        <v>0</v>
      </c>
      <c r="LH61" s="109">
        <f>Seniori!LH22</f>
        <v>0</v>
      </c>
      <c r="LI61" s="109">
        <f>Seniori!LI22</f>
        <v>0</v>
      </c>
      <c r="LJ61" s="109">
        <f>Seniori!LJ22</f>
        <v>0</v>
      </c>
      <c r="LK61" s="109">
        <f>Seniori!LK22</f>
        <v>0</v>
      </c>
      <c r="LL61" s="109">
        <f>Seniori!LL22</f>
        <v>0</v>
      </c>
      <c r="LM61" s="109">
        <f>Seniori!LM22</f>
        <v>0</v>
      </c>
      <c r="LN61" s="109">
        <f>Seniori!LN22</f>
        <v>0</v>
      </c>
      <c r="LO61" s="109">
        <f>Seniori!LO22</f>
        <v>0</v>
      </c>
      <c r="LP61" s="109">
        <f>Seniori!LP22</f>
        <v>0</v>
      </c>
      <c r="LQ61" s="109">
        <f>Seniori!LQ22</f>
        <v>0</v>
      </c>
      <c r="LR61" s="109">
        <f>Seniori!LR22</f>
        <v>0</v>
      </c>
      <c r="LS61" s="109">
        <f>Seniori!LS22</f>
        <v>0</v>
      </c>
      <c r="LT61" s="109">
        <f>Seniori!LT22</f>
        <v>0</v>
      </c>
      <c r="LU61" s="109">
        <f>Seniori!LU22</f>
        <v>0</v>
      </c>
      <c r="LV61" s="109">
        <f>Seniori!LV22</f>
        <v>0</v>
      </c>
      <c r="LW61" s="109">
        <f>Seniori!LW22</f>
        <v>0</v>
      </c>
      <c r="LX61" s="109">
        <f>Seniori!LX22</f>
        <v>0</v>
      </c>
      <c r="LY61" s="109">
        <f>Seniori!LY22</f>
        <v>0</v>
      </c>
      <c r="LZ61" s="109">
        <f>Seniori!LZ22</f>
        <v>0</v>
      </c>
      <c r="MA61" s="109">
        <f>Seniori!MA22</f>
        <v>0</v>
      </c>
      <c r="MB61" s="109">
        <f>Seniori!MB22</f>
        <v>0</v>
      </c>
      <c r="MC61" s="109">
        <f>Seniori!MC22</f>
        <v>0</v>
      </c>
      <c r="MD61" s="109">
        <f>Seniori!MD22</f>
        <v>0</v>
      </c>
      <c r="ME61" s="109">
        <f>Seniori!ME22</f>
        <v>0</v>
      </c>
      <c r="MF61" s="109">
        <f>Seniori!MF22</f>
        <v>0</v>
      </c>
      <c r="MG61" s="109">
        <f>Seniori!MG22</f>
        <v>0</v>
      </c>
      <c r="MH61" s="109">
        <f>Seniori!MH22</f>
        <v>0</v>
      </c>
      <c r="MI61" s="109">
        <f>Seniori!MI22</f>
        <v>0</v>
      </c>
      <c r="MJ61" s="109">
        <f>Seniori!MJ22</f>
        <v>0</v>
      </c>
      <c r="MK61" s="109">
        <f>Seniori!MK22</f>
        <v>0</v>
      </c>
      <c r="ML61" s="109">
        <f>Seniori!ML22</f>
        <v>0</v>
      </c>
      <c r="MM61" s="109">
        <f>Seniori!MM22</f>
        <v>0</v>
      </c>
      <c r="MN61" s="109">
        <f>Seniori!MN22</f>
        <v>0</v>
      </c>
      <c r="MO61" s="109">
        <f>Seniori!MO22</f>
        <v>0</v>
      </c>
      <c r="MP61" s="109">
        <f>Seniori!MP22</f>
        <v>0</v>
      </c>
      <c r="MQ61" s="109">
        <f>Seniori!MQ22</f>
        <v>0</v>
      </c>
      <c r="MR61" s="109">
        <f>Seniori!MR22</f>
        <v>0</v>
      </c>
      <c r="MS61" s="109">
        <f>Seniori!MS22</f>
        <v>0</v>
      </c>
      <c r="MT61" s="109">
        <f>Seniori!MT22</f>
        <v>0</v>
      </c>
      <c r="MU61" s="109">
        <f>Seniori!MU22</f>
        <v>0</v>
      </c>
      <c r="MV61" s="109">
        <f>Seniori!MV22</f>
        <v>0</v>
      </c>
      <c r="MW61" s="109">
        <f>Seniori!MW22</f>
        <v>0</v>
      </c>
      <c r="MX61" s="109">
        <f>Seniori!MX22</f>
        <v>0</v>
      </c>
      <c r="MY61" s="109">
        <f>Seniori!MY22</f>
        <v>0</v>
      </c>
      <c r="MZ61" s="109">
        <f>Seniori!MZ22</f>
        <v>0</v>
      </c>
      <c r="NA61" s="109">
        <f>Seniori!NA22</f>
        <v>0</v>
      </c>
      <c r="NB61" s="109">
        <f>Seniori!NB22</f>
        <v>0</v>
      </c>
      <c r="NC61" s="109">
        <f>Seniori!NC22</f>
        <v>0</v>
      </c>
      <c r="ND61" s="109">
        <f>Seniori!ND22</f>
        <v>0</v>
      </c>
      <c r="NE61" s="109">
        <f>Seniori!NE22</f>
        <v>0</v>
      </c>
      <c r="NF61" s="109">
        <f>Seniori!NF22</f>
        <v>0</v>
      </c>
      <c r="NG61" s="109">
        <f>Seniori!NG22</f>
        <v>0</v>
      </c>
      <c r="NH61" s="109">
        <f>Seniori!NH22</f>
        <v>0</v>
      </c>
      <c r="NI61" s="109">
        <f>Seniori!NI22</f>
        <v>0</v>
      </c>
      <c r="NJ61" s="109">
        <f>Seniori!NJ22</f>
        <v>0</v>
      </c>
      <c r="NK61" s="109">
        <f>Seniori!NK22</f>
        <v>0</v>
      </c>
      <c r="NL61" s="109">
        <f>Seniori!NL22</f>
        <v>0</v>
      </c>
      <c r="NM61" s="109">
        <f>Seniori!NM22</f>
        <v>0</v>
      </c>
      <c r="NN61" s="109">
        <f>Seniori!NN22</f>
        <v>0</v>
      </c>
      <c r="NO61" s="109">
        <f>Seniori!NO22</f>
        <v>0</v>
      </c>
      <c r="NP61" s="109">
        <f>Seniori!NP22</f>
        <v>0</v>
      </c>
      <c r="NQ61" s="109">
        <f>Seniori!NQ22</f>
        <v>0</v>
      </c>
      <c r="NR61" s="109">
        <f>Seniori!NR22</f>
        <v>0</v>
      </c>
      <c r="NS61" s="109">
        <f>Seniori!NS22</f>
        <v>0</v>
      </c>
      <c r="NT61" s="109">
        <f>Seniori!NT22</f>
        <v>0</v>
      </c>
      <c r="NU61" s="109">
        <f>Seniori!NU22</f>
        <v>0</v>
      </c>
      <c r="NV61" s="109">
        <f>Seniori!NV22</f>
        <v>0</v>
      </c>
      <c r="NW61" s="109">
        <f>Seniori!NW22</f>
        <v>0</v>
      </c>
      <c r="NX61" s="109">
        <f>Seniori!NX22</f>
        <v>0</v>
      </c>
      <c r="NY61" s="109">
        <f>Seniori!NY22</f>
        <v>0</v>
      </c>
      <c r="NZ61" s="109">
        <f>Seniori!NZ22</f>
        <v>0</v>
      </c>
      <c r="OA61" s="109">
        <f>Seniori!OA22</f>
        <v>0</v>
      </c>
      <c r="OB61" s="109">
        <f>Seniori!OB22</f>
        <v>0</v>
      </c>
      <c r="OC61" s="109">
        <f>Seniori!OC22</f>
        <v>0</v>
      </c>
      <c r="OD61" s="109">
        <f>Seniori!OD22</f>
        <v>0</v>
      </c>
      <c r="OE61" s="109">
        <f>Seniori!OE22</f>
        <v>0</v>
      </c>
      <c r="OF61" s="109">
        <f>Seniori!OF22</f>
        <v>0</v>
      </c>
      <c r="OG61" s="109">
        <f>Seniori!OG22</f>
        <v>0</v>
      </c>
      <c r="OH61" s="109">
        <f>Seniori!OH22</f>
        <v>0</v>
      </c>
      <c r="OI61" s="109">
        <f>Seniori!OI22</f>
        <v>0</v>
      </c>
      <c r="OJ61" s="109">
        <f>Seniori!OJ22</f>
        <v>0</v>
      </c>
      <c r="OK61" s="109">
        <f>Seniori!OK22</f>
        <v>0</v>
      </c>
      <c r="OL61" s="109">
        <f>Seniori!OL22</f>
        <v>0</v>
      </c>
      <c r="OM61" s="109">
        <f>Seniori!OM22</f>
        <v>0</v>
      </c>
      <c r="ON61" s="109">
        <f>Seniori!ON22</f>
        <v>0</v>
      </c>
      <c r="OO61" s="109">
        <f>Seniori!OO22</f>
        <v>0</v>
      </c>
      <c r="OP61" s="109">
        <f>Seniori!OP22</f>
        <v>0</v>
      </c>
      <c r="OQ61" s="109">
        <f>Seniori!OQ22</f>
        <v>0</v>
      </c>
      <c r="OR61" s="109">
        <f>Seniori!OR22</f>
        <v>0</v>
      </c>
      <c r="OS61" s="109">
        <f>Seniori!OS22</f>
        <v>0</v>
      </c>
      <c r="OT61" s="109">
        <f>Seniori!OT22</f>
        <v>0</v>
      </c>
      <c r="OU61" s="109">
        <f>Seniori!OU22</f>
        <v>0</v>
      </c>
      <c r="OV61" s="109">
        <f>Seniori!OV22</f>
        <v>0</v>
      </c>
      <c r="OW61" s="109">
        <f>Seniori!OW22</f>
        <v>0</v>
      </c>
      <c r="OX61" s="109">
        <f>Seniori!OX22</f>
        <v>0</v>
      </c>
      <c r="OY61" s="109">
        <f>Seniori!OY22</f>
        <v>0</v>
      </c>
      <c r="OZ61" s="109">
        <f>Seniori!OZ22</f>
        <v>0</v>
      </c>
      <c r="PA61" s="109">
        <f>Seniori!PA22</f>
        <v>0</v>
      </c>
      <c r="PB61" s="109">
        <f>Seniori!PB22</f>
        <v>0</v>
      </c>
      <c r="PC61" s="109">
        <f>Seniori!PC22</f>
        <v>0</v>
      </c>
      <c r="PD61" s="109">
        <f>Seniori!PD22</f>
        <v>0</v>
      </c>
      <c r="PE61" s="109">
        <f>Seniori!PE22</f>
        <v>0</v>
      </c>
      <c r="PF61" s="109">
        <f>Seniori!PF22</f>
        <v>0</v>
      </c>
      <c r="PG61" s="109">
        <f>Seniori!PG22</f>
        <v>0</v>
      </c>
      <c r="PH61" s="109">
        <f>Seniori!PH22</f>
        <v>0</v>
      </c>
      <c r="PI61" s="109">
        <f>Seniori!PI22</f>
        <v>0</v>
      </c>
      <c r="PJ61" s="109">
        <f>Seniori!PJ22</f>
        <v>0</v>
      </c>
      <c r="PK61" s="109">
        <f>Seniori!PK22</f>
        <v>0</v>
      </c>
      <c r="PL61" s="109">
        <f>Seniori!PL22</f>
        <v>0</v>
      </c>
      <c r="PM61" s="109">
        <f>Seniori!PM22</f>
        <v>0</v>
      </c>
      <c r="PN61" s="109">
        <f>Seniori!PN22</f>
        <v>0</v>
      </c>
      <c r="PO61" s="109">
        <f>Seniori!PO22</f>
        <v>0</v>
      </c>
      <c r="PP61" s="109">
        <f>Seniori!PP22</f>
        <v>0</v>
      </c>
      <c r="PQ61" s="109">
        <f>Seniori!PQ22</f>
        <v>0</v>
      </c>
      <c r="PR61" s="109">
        <f>Seniori!PR22</f>
        <v>0</v>
      </c>
      <c r="PS61" s="109">
        <f>Seniori!PS22</f>
        <v>0</v>
      </c>
      <c r="PT61" s="109">
        <f>Seniori!PT22</f>
        <v>0</v>
      </c>
      <c r="PU61" s="109">
        <f>Seniori!PU22</f>
        <v>0</v>
      </c>
      <c r="PV61" s="109">
        <f>Seniori!PV22</f>
        <v>0</v>
      </c>
      <c r="PW61" s="109">
        <f>Seniori!PW22</f>
        <v>0</v>
      </c>
      <c r="PX61" s="109">
        <f>Seniori!PX22</f>
        <v>0</v>
      </c>
      <c r="PY61" s="109">
        <f>Seniori!PY22</f>
        <v>0</v>
      </c>
      <c r="PZ61" s="109">
        <f>Seniori!PZ22</f>
        <v>0</v>
      </c>
      <c r="QA61" s="109">
        <f>Seniori!QA22</f>
        <v>0</v>
      </c>
      <c r="QB61" s="109">
        <f>Seniori!QB22</f>
        <v>0</v>
      </c>
      <c r="QC61" s="109">
        <f>Seniori!QC22</f>
        <v>0</v>
      </c>
      <c r="QD61" s="109">
        <f>Seniori!QD22</f>
        <v>0</v>
      </c>
      <c r="QE61" s="109">
        <f>Seniori!QE22</f>
        <v>0</v>
      </c>
      <c r="QF61" s="109">
        <f>Seniori!QF22</f>
        <v>0</v>
      </c>
      <c r="QG61" s="109">
        <f>Seniori!QG22</f>
        <v>0</v>
      </c>
      <c r="QH61" s="109">
        <f>Seniori!QH22</f>
        <v>0</v>
      </c>
      <c r="QI61" s="109">
        <f>Seniori!QI22</f>
        <v>0</v>
      </c>
      <c r="QJ61" s="109">
        <f>Seniori!QJ22</f>
        <v>0</v>
      </c>
      <c r="QK61" s="109">
        <f>Seniori!QK22</f>
        <v>0</v>
      </c>
      <c r="QL61" s="109">
        <f>Seniori!QL22</f>
        <v>0</v>
      </c>
      <c r="QM61" s="109">
        <f>Seniori!QM22</f>
        <v>0</v>
      </c>
      <c r="QN61" s="109">
        <f>Seniori!QN22</f>
        <v>0</v>
      </c>
      <c r="QO61" s="109">
        <f>Seniori!QO22</f>
        <v>0</v>
      </c>
      <c r="QP61" s="109">
        <f>Seniori!QP22</f>
        <v>0</v>
      </c>
      <c r="QQ61" s="109">
        <f>Seniori!QQ22</f>
        <v>0</v>
      </c>
      <c r="QR61" s="109">
        <f>Seniori!QR22</f>
        <v>0</v>
      </c>
      <c r="QS61" s="109">
        <f>Seniori!QS22</f>
        <v>0</v>
      </c>
      <c r="QT61" s="109">
        <f>Seniori!QT22</f>
        <v>0</v>
      </c>
      <c r="QU61" s="109">
        <f>Seniori!QU22</f>
        <v>0</v>
      </c>
      <c r="QV61" s="109">
        <f>Seniori!QV22</f>
        <v>0</v>
      </c>
      <c r="QW61" s="109">
        <f>Seniori!QW22</f>
        <v>0</v>
      </c>
      <c r="QX61" s="109">
        <f>Seniori!QX22</f>
        <v>0</v>
      </c>
      <c r="QY61" s="109">
        <f>Seniori!QY22</f>
        <v>0</v>
      </c>
      <c r="QZ61" s="109">
        <f>Seniori!QZ22</f>
        <v>0</v>
      </c>
      <c r="RA61" s="109">
        <f>Seniori!RA22</f>
        <v>0</v>
      </c>
      <c r="RB61" s="109">
        <f>Seniori!RB22</f>
        <v>0</v>
      </c>
      <c r="RC61" s="109">
        <f>Seniori!RC22</f>
        <v>0</v>
      </c>
      <c r="RD61" s="109">
        <f>Seniori!RD22</f>
        <v>0</v>
      </c>
      <c r="RE61" s="109">
        <f>Seniori!RE22</f>
        <v>0</v>
      </c>
      <c r="RF61" s="109">
        <f>Seniori!RF22</f>
        <v>0</v>
      </c>
      <c r="RG61" s="109">
        <f>Seniori!RG22</f>
        <v>0</v>
      </c>
      <c r="RH61" s="109">
        <f>Seniori!RH22</f>
        <v>0</v>
      </c>
      <c r="RI61" s="109">
        <f>Seniori!RI22</f>
        <v>0</v>
      </c>
      <c r="RJ61" s="109">
        <f>Seniori!RJ22</f>
        <v>0</v>
      </c>
      <c r="RK61" s="109">
        <f>Seniori!RK22</f>
        <v>0</v>
      </c>
      <c r="RL61" s="109">
        <f>Seniori!RL22</f>
        <v>0</v>
      </c>
      <c r="RM61" s="109">
        <f>Seniori!RM22</f>
        <v>0</v>
      </c>
      <c r="RN61" s="109">
        <f>Seniori!RN22</f>
        <v>0</v>
      </c>
      <c r="RO61" s="109">
        <f>Seniori!RO22</f>
        <v>0</v>
      </c>
      <c r="RP61" s="109">
        <f>Seniori!RP22</f>
        <v>0</v>
      </c>
      <c r="RQ61" s="109">
        <f>Seniori!RQ22</f>
        <v>0</v>
      </c>
      <c r="RR61" s="109">
        <f>Seniori!RR22</f>
        <v>0</v>
      </c>
      <c r="RS61" s="109">
        <f>Seniori!RS22</f>
        <v>0</v>
      </c>
      <c r="RT61" s="109">
        <f>Seniori!RT22</f>
        <v>0</v>
      </c>
      <c r="RU61" s="109">
        <f>Seniori!RU22</f>
        <v>0</v>
      </c>
      <c r="RV61" s="109">
        <f>Seniori!RV22</f>
        <v>0</v>
      </c>
      <c r="RW61" s="109">
        <f>Seniori!RW22</f>
        <v>0</v>
      </c>
      <c r="RX61" s="109">
        <f>Seniori!RX22</f>
        <v>0</v>
      </c>
      <c r="RY61" s="109">
        <f>Seniori!RY22</f>
        <v>0</v>
      </c>
      <c r="RZ61" s="109">
        <f>Seniori!RZ22</f>
        <v>0</v>
      </c>
      <c r="SA61" s="109">
        <f>Seniori!SA22</f>
        <v>0</v>
      </c>
      <c r="SB61" s="109">
        <f>Seniori!SB22</f>
        <v>0</v>
      </c>
      <c r="SC61" s="109">
        <f>Seniori!SC22</f>
        <v>0</v>
      </c>
      <c r="SD61" s="109">
        <f>Seniori!SD22</f>
        <v>0</v>
      </c>
      <c r="SE61" s="109">
        <f>Seniori!SE22</f>
        <v>0</v>
      </c>
      <c r="SF61" s="109">
        <f>Seniori!SF22</f>
        <v>0</v>
      </c>
      <c r="SG61" s="109">
        <f>Seniori!SG22</f>
        <v>0</v>
      </c>
      <c r="SH61" s="109">
        <f>Seniori!SH22</f>
        <v>0</v>
      </c>
      <c r="SI61" s="109">
        <f>Seniori!SI22</f>
        <v>0</v>
      </c>
      <c r="SJ61" s="109">
        <f>Seniori!SJ22</f>
        <v>0</v>
      </c>
      <c r="SK61" s="109">
        <f>Seniori!SK22</f>
        <v>0</v>
      </c>
      <c r="SL61" s="109">
        <f>Seniori!SL22</f>
        <v>0</v>
      </c>
      <c r="SM61" s="109">
        <f>Seniori!SM22</f>
        <v>0</v>
      </c>
      <c r="SN61" s="109">
        <f>Seniori!SN22</f>
        <v>0</v>
      </c>
      <c r="SO61" s="109">
        <f>Seniori!SO22</f>
        <v>0</v>
      </c>
      <c r="SP61" s="109">
        <f>Seniori!SP22</f>
        <v>0</v>
      </c>
      <c r="SQ61" s="109">
        <f>Seniori!SQ22</f>
        <v>0</v>
      </c>
      <c r="SR61" s="109">
        <f>Seniori!SR22</f>
        <v>0</v>
      </c>
      <c r="SS61" s="109">
        <f>Seniori!SS22</f>
        <v>0</v>
      </c>
      <c r="ST61" s="109">
        <f>Seniori!ST22</f>
        <v>0</v>
      </c>
      <c r="SU61" s="109">
        <f>Seniori!SU22</f>
        <v>0</v>
      </c>
      <c r="SV61" s="109">
        <f>Seniori!SV22</f>
        <v>0</v>
      </c>
      <c r="SW61" s="109">
        <f>Seniori!SW22</f>
        <v>0</v>
      </c>
      <c r="SX61" s="109">
        <f>Seniori!SX22</f>
        <v>0</v>
      </c>
      <c r="SY61" s="109">
        <f>Seniori!SY22</f>
        <v>0</v>
      </c>
      <c r="SZ61" s="109">
        <f>Seniori!SZ22</f>
        <v>0</v>
      </c>
      <c r="TA61" s="109">
        <f>Seniori!TA22</f>
        <v>0</v>
      </c>
      <c r="TB61" s="109">
        <f>Seniori!TB22</f>
        <v>0</v>
      </c>
    </row>
    <row r="62" spans="1:522" s="10" customFormat="1" ht="18" customHeight="1" x14ac:dyDescent="0.2">
      <c r="A62" s="12">
        <v>16</v>
      </c>
      <c r="B62" s="11" t="s">
        <v>260</v>
      </c>
      <c r="C62" s="1">
        <v>12144</v>
      </c>
      <c r="D62" s="1">
        <v>2019</v>
      </c>
      <c r="E62" s="4" t="s">
        <v>259</v>
      </c>
      <c r="F62" s="9">
        <v>4589</v>
      </c>
      <c r="G62" s="9" t="s">
        <v>129</v>
      </c>
      <c r="H62" s="4" t="s">
        <v>23</v>
      </c>
      <c r="I62" s="1">
        <f t="shared" si="0"/>
        <v>0</v>
      </c>
      <c r="J62" s="12">
        <f>Tabuľka311[[#This Row],[Stĺpec9]]</f>
        <v>0</v>
      </c>
      <c r="K62" s="109">
        <f>Seniori!K70</f>
        <v>0</v>
      </c>
      <c r="L62" s="109">
        <f>Seniori!L70</f>
        <v>0</v>
      </c>
      <c r="M62" s="109">
        <f>Seniori!M70</f>
        <v>0</v>
      </c>
      <c r="N62" s="109">
        <f>Seniori!N70</f>
        <v>0</v>
      </c>
      <c r="O62" s="109">
        <f>Seniori!O70</f>
        <v>0</v>
      </c>
      <c r="P62" s="109">
        <f>Seniori!P70</f>
        <v>0</v>
      </c>
      <c r="Q62" s="109">
        <f>Seniori!Q70</f>
        <v>0</v>
      </c>
      <c r="R62" s="109">
        <f>Seniori!R70</f>
        <v>0</v>
      </c>
      <c r="S62" s="109">
        <f>Seniori!S70</f>
        <v>0</v>
      </c>
      <c r="T62" s="109">
        <f>Seniori!T70</f>
        <v>0</v>
      </c>
      <c r="U62" s="109">
        <f>Seniori!U70</f>
        <v>0</v>
      </c>
      <c r="V62" s="109">
        <f>Seniori!V70</f>
        <v>0</v>
      </c>
      <c r="W62" s="109">
        <f>Seniori!W70</f>
        <v>0</v>
      </c>
      <c r="X62" s="109">
        <f>Seniori!X70</f>
        <v>0</v>
      </c>
      <c r="Y62" s="109">
        <f>Seniori!Y70</f>
        <v>0</v>
      </c>
      <c r="Z62" s="109">
        <f>Seniori!Z70</f>
        <v>0</v>
      </c>
      <c r="AA62" s="109">
        <f>Seniori!AA70</f>
        <v>0</v>
      </c>
      <c r="AB62" s="109">
        <f>Seniori!AB70</f>
        <v>0</v>
      </c>
      <c r="AC62" s="109">
        <f>Seniori!AC70</f>
        <v>0</v>
      </c>
      <c r="AD62" s="109">
        <f>Seniori!AD70</f>
        <v>0</v>
      </c>
      <c r="AE62" s="109">
        <f>Seniori!AE70</f>
        <v>0</v>
      </c>
      <c r="AF62" s="109">
        <f>Seniori!AF70</f>
        <v>0</v>
      </c>
      <c r="AG62" s="109">
        <f>Seniori!AG70</f>
        <v>0</v>
      </c>
      <c r="AH62" s="109">
        <f>Seniori!AH70</f>
        <v>0</v>
      </c>
      <c r="AI62" s="109">
        <f>Seniori!AI70</f>
        <v>0</v>
      </c>
      <c r="AJ62" s="109">
        <f>Seniori!AJ70</f>
        <v>0</v>
      </c>
      <c r="AK62" s="109">
        <f>Seniori!AK70</f>
        <v>0</v>
      </c>
      <c r="AL62" s="109">
        <f>Seniori!AL70</f>
        <v>0</v>
      </c>
      <c r="AM62" s="109">
        <f>Seniori!AM70</f>
        <v>0</v>
      </c>
      <c r="AN62" s="109">
        <f>Seniori!AN70</f>
        <v>0</v>
      </c>
      <c r="AO62" s="109">
        <f>Seniori!AO70</f>
        <v>0</v>
      </c>
      <c r="AP62" s="109">
        <f>Seniori!AP70</f>
        <v>0</v>
      </c>
      <c r="AQ62" s="109">
        <f>Seniori!AQ70</f>
        <v>0</v>
      </c>
      <c r="AR62" s="109">
        <f>Seniori!AR70</f>
        <v>0</v>
      </c>
      <c r="AS62" s="109">
        <f>Seniori!AS70</f>
        <v>0</v>
      </c>
      <c r="AT62" s="109">
        <f>Seniori!AT70</f>
        <v>0</v>
      </c>
      <c r="AU62" s="109">
        <f>Seniori!AU70</f>
        <v>0</v>
      </c>
      <c r="AV62" s="109">
        <f>Seniori!AV70</f>
        <v>0</v>
      </c>
      <c r="AW62" s="109">
        <f>Seniori!AW70</f>
        <v>0</v>
      </c>
      <c r="AX62" s="109">
        <f>Seniori!AX70</f>
        <v>0</v>
      </c>
      <c r="AY62" s="109">
        <f>Seniori!AY70</f>
        <v>0</v>
      </c>
      <c r="AZ62" s="109">
        <f>Seniori!AZ70</f>
        <v>0</v>
      </c>
      <c r="BA62" s="109">
        <f>Seniori!BA70</f>
        <v>0</v>
      </c>
      <c r="BB62" s="109">
        <f>Seniori!BB70</f>
        <v>0</v>
      </c>
      <c r="BC62" s="109">
        <f>Seniori!BC70</f>
        <v>0</v>
      </c>
      <c r="BD62" s="109">
        <f>Seniori!BD70</f>
        <v>0</v>
      </c>
      <c r="BE62" s="109">
        <f>Seniori!BE70</f>
        <v>0</v>
      </c>
      <c r="BF62" s="109">
        <f>Seniori!BF70</f>
        <v>0</v>
      </c>
      <c r="BG62" s="109">
        <f>Seniori!BG70</f>
        <v>0</v>
      </c>
      <c r="BH62" s="109">
        <f>Seniori!BH70</f>
        <v>0</v>
      </c>
      <c r="BI62" s="109">
        <f>Seniori!BI70</f>
        <v>0</v>
      </c>
      <c r="BJ62" s="109">
        <f>Seniori!BJ70</f>
        <v>0</v>
      </c>
      <c r="BK62" s="109">
        <f>Seniori!BK70</f>
        <v>0</v>
      </c>
      <c r="BL62" s="109">
        <f>Seniori!BL70</f>
        <v>0</v>
      </c>
      <c r="BM62" s="109">
        <f>Seniori!BM70</f>
        <v>0</v>
      </c>
      <c r="BN62" s="109">
        <f>Seniori!BN70</f>
        <v>0</v>
      </c>
      <c r="BO62" s="109">
        <f>Seniori!BO70</f>
        <v>0</v>
      </c>
      <c r="BP62" s="109">
        <f>Seniori!BP70</f>
        <v>0</v>
      </c>
      <c r="BQ62" s="109">
        <f>Seniori!BQ70</f>
        <v>0</v>
      </c>
      <c r="BR62" s="109">
        <f>Seniori!BR70</f>
        <v>0</v>
      </c>
      <c r="BS62" s="109">
        <f>Seniori!BS70</f>
        <v>0</v>
      </c>
      <c r="BT62" s="109">
        <f>Seniori!BT70</f>
        <v>0</v>
      </c>
      <c r="BU62" s="109">
        <f>Seniori!BU70</f>
        <v>0</v>
      </c>
      <c r="BV62" s="109">
        <f>Seniori!BV70</f>
        <v>0</v>
      </c>
      <c r="BW62" s="109">
        <f>Seniori!BW70</f>
        <v>0</v>
      </c>
      <c r="BX62" s="109">
        <f>Seniori!BX70</f>
        <v>0</v>
      </c>
      <c r="BY62" s="109">
        <f>Seniori!BY70</f>
        <v>0</v>
      </c>
      <c r="BZ62" s="109">
        <f>Seniori!BZ70</f>
        <v>0</v>
      </c>
      <c r="CA62" s="109">
        <f>Seniori!CA70</f>
        <v>0</v>
      </c>
      <c r="CB62" s="109">
        <f>Seniori!CB70</f>
        <v>0</v>
      </c>
      <c r="CC62" s="109">
        <f>Seniori!CC70</f>
        <v>0</v>
      </c>
      <c r="CD62" s="109">
        <f>Seniori!CD70</f>
        <v>0</v>
      </c>
      <c r="CE62" s="109">
        <f>Seniori!CE70</f>
        <v>0</v>
      </c>
      <c r="CF62" s="109">
        <f>Seniori!CF70</f>
        <v>0</v>
      </c>
      <c r="CG62" s="109">
        <f>Seniori!CG70</f>
        <v>0</v>
      </c>
      <c r="CH62" s="109">
        <f>Seniori!CH70</f>
        <v>0</v>
      </c>
      <c r="CI62" s="109">
        <f>Seniori!CI70</f>
        <v>0</v>
      </c>
      <c r="CJ62" s="109">
        <f>Seniori!CJ70</f>
        <v>0</v>
      </c>
      <c r="CK62" s="109">
        <f>Seniori!CK70</f>
        <v>0</v>
      </c>
      <c r="CL62" s="109">
        <f>Seniori!CL70</f>
        <v>0</v>
      </c>
      <c r="CM62" s="109">
        <f>Seniori!CM70</f>
        <v>0</v>
      </c>
      <c r="CN62" s="109">
        <f>Seniori!CN70</f>
        <v>0</v>
      </c>
      <c r="CO62" s="109">
        <f>Seniori!CO70</f>
        <v>0</v>
      </c>
      <c r="CP62" s="109">
        <f>Seniori!CP70</f>
        <v>0</v>
      </c>
      <c r="CQ62" s="109">
        <f>Seniori!CQ70</f>
        <v>0</v>
      </c>
      <c r="CR62" s="109">
        <f>Seniori!CR70</f>
        <v>0</v>
      </c>
      <c r="CS62" s="109">
        <f>Seniori!CS70</f>
        <v>0</v>
      </c>
      <c r="CT62" s="109">
        <f>Seniori!CT70</f>
        <v>0</v>
      </c>
      <c r="CU62" s="109">
        <f>Seniori!CU70</f>
        <v>0</v>
      </c>
      <c r="CV62" s="109">
        <f>Seniori!CV70</f>
        <v>0</v>
      </c>
      <c r="CW62" s="109">
        <f>Seniori!CW70</f>
        <v>0</v>
      </c>
      <c r="CX62" s="109">
        <f>Seniori!CX70</f>
        <v>0</v>
      </c>
      <c r="CY62" s="109">
        <f>Seniori!CY70</f>
        <v>0</v>
      </c>
      <c r="CZ62" s="109">
        <f>Seniori!CZ70</f>
        <v>0</v>
      </c>
      <c r="DA62" s="109">
        <f>Seniori!DA70</f>
        <v>0</v>
      </c>
      <c r="DB62" s="109">
        <f>Seniori!DB70</f>
        <v>0</v>
      </c>
      <c r="DC62" s="109">
        <f>Seniori!DC70</f>
        <v>0</v>
      </c>
      <c r="DD62" s="109">
        <f>Seniori!DD70</f>
        <v>0</v>
      </c>
      <c r="DE62" s="109">
        <f>Seniori!DE70</f>
        <v>0</v>
      </c>
      <c r="DF62" s="109">
        <f>Seniori!DF70</f>
        <v>0</v>
      </c>
      <c r="DG62" s="109">
        <f>Seniori!DG70</f>
        <v>0</v>
      </c>
      <c r="DH62" s="109">
        <f>Seniori!DH70</f>
        <v>0</v>
      </c>
      <c r="DI62" s="109">
        <f>Seniori!DI70</f>
        <v>0</v>
      </c>
      <c r="DJ62" s="109">
        <f>Seniori!DJ70</f>
        <v>0</v>
      </c>
      <c r="DK62" s="109">
        <f>Seniori!DK70</f>
        <v>0</v>
      </c>
      <c r="DL62" s="109">
        <f>Seniori!DL70</f>
        <v>0</v>
      </c>
      <c r="DM62" s="109">
        <f>Seniori!DM70</f>
        <v>0</v>
      </c>
      <c r="DN62" s="109">
        <f>Seniori!DN70</f>
        <v>0</v>
      </c>
      <c r="DO62" s="109">
        <f>Seniori!DO70</f>
        <v>0</v>
      </c>
      <c r="DP62" s="109">
        <f>Seniori!DP70</f>
        <v>0</v>
      </c>
      <c r="DQ62" s="109">
        <f>Seniori!DQ70</f>
        <v>0</v>
      </c>
      <c r="DR62" s="109">
        <f>Seniori!DR70</f>
        <v>0</v>
      </c>
      <c r="DS62" s="109">
        <f>Seniori!DS70</f>
        <v>0</v>
      </c>
      <c r="DT62" s="109">
        <f>Seniori!DT70</f>
        <v>0</v>
      </c>
      <c r="DU62" s="109">
        <f>Seniori!DU70</f>
        <v>0</v>
      </c>
      <c r="DV62" s="109">
        <f>Seniori!DV70</f>
        <v>0</v>
      </c>
      <c r="DW62" s="109">
        <f>Seniori!DW70</f>
        <v>0</v>
      </c>
      <c r="DX62" s="109">
        <f>Seniori!DX70</f>
        <v>0</v>
      </c>
      <c r="DY62" s="109">
        <f>Seniori!DY70</f>
        <v>0</v>
      </c>
      <c r="DZ62" s="109">
        <f>Seniori!DZ70</f>
        <v>0</v>
      </c>
      <c r="EA62" s="109">
        <f>Seniori!EA70</f>
        <v>0</v>
      </c>
      <c r="EB62" s="109">
        <f>Seniori!EB70</f>
        <v>0</v>
      </c>
      <c r="EC62" s="109">
        <f>Seniori!EC70</f>
        <v>0</v>
      </c>
      <c r="ED62" s="109">
        <f>Seniori!ED70</f>
        <v>0</v>
      </c>
      <c r="EE62" s="109">
        <f>Seniori!EE70</f>
        <v>0</v>
      </c>
      <c r="EF62" s="109">
        <f>Seniori!EF70</f>
        <v>0</v>
      </c>
      <c r="EG62" s="109">
        <f>Seniori!EG70</f>
        <v>0</v>
      </c>
      <c r="EH62" s="109">
        <f>Seniori!EH70</f>
        <v>0</v>
      </c>
      <c r="EI62" s="109">
        <f>Seniori!EI70</f>
        <v>0</v>
      </c>
      <c r="EJ62" s="109">
        <f>Seniori!EJ70</f>
        <v>0</v>
      </c>
      <c r="EK62" s="109">
        <f>Seniori!EK70</f>
        <v>0</v>
      </c>
      <c r="EL62" s="109">
        <f>Seniori!EL70</f>
        <v>0</v>
      </c>
      <c r="EM62" s="109">
        <f>Seniori!EM70</f>
        <v>0</v>
      </c>
      <c r="EN62" s="109">
        <f>Seniori!EN70</f>
        <v>0</v>
      </c>
      <c r="EO62" s="109">
        <f>Seniori!EO70</f>
        <v>0</v>
      </c>
      <c r="EP62" s="109">
        <f>Seniori!EP70</f>
        <v>0</v>
      </c>
      <c r="EQ62" s="109">
        <f>Seniori!EQ70</f>
        <v>0</v>
      </c>
      <c r="ER62" s="109">
        <f>Seniori!ER70</f>
        <v>0</v>
      </c>
      <c r="ES62" s="109">
        <f>Seniori!ES70</f>
        <v>0</v>
      </c>
      <c r="ET62" s="109">
        <f>Seniori!ET70</f>
        <v>0</v>
      </c>
      <c r="EU62" s="109">
        <f>Seniori!EU70</f>
        <v>0</v>
      </c>
      <c r="EV62" s="109">
        <f>Seniori!EV70</f>
        <v>0</v>
      </c>
      <c r="EW62" s="109">
        <f>Seniori!EW70</f>
        <v>0</v>
      </c>
      <c r="EX62" s="109">
        <f>Seniori!EX70</f>
        <v>0</v>
      </c>
      <c r="EY62" s="109">
        <f>Seniori!EY70</f>
        <v>0</v>
      </c>
      <c r="EZ62" s="109">
        <f>Seniori!EZ70</f>
        <v>0</v>
      </c>
      <c r="FA62" s="109">
        <f>Seniori!FA70</f>
        <v>0</v>
      </c>
      <c r="FB62" s="109">
        <f>Seniori!FB70</f>
        <v>0</v>
      </c>
      <c r="FC62" s="109">
        <f>Seniori!FC70</f>
        <v>0</v>
      </c>
      <c r="FD62" s="109">
        <f>Seniori!FD70</f>
        <v>0</v>
      </c>
      <c r="FE62" s="109">
        <f>Seniori!FE70</f>
        <v>0</v>
      </c>
      <c r="FF62" s="109">
        <f>Seniori!FF70</f>
        <v>0</v>
      </c>
      <c r="FG62" s="109">
        <f>Seniori!FG70</f>
        <v>0</v>
      </c>
      <c r="FH62" s="109">
        <f>Seniori!FH70</f>
        <v>0</v>
      </c>
      <c r="FI62" s="109">
        <f>Seniori!FI70</f>
        <v>0</v>
      </c>
      <c r="FJ62" s="109">
        <f>Seniori!FJ70</f>
        <v>0</v>
      </c>
      <c r="FK62" s="109">
        <f>Seniori!FK70</f>
        <v>0</v>
      </c>
      <c r="FL62" s="109">
        <f>Seniori!FL70</f>
        <v>0</v>
      </c>
      <c r="FM62" s="109">
        <f>Seniori!FM70</f>
        <v>0</v>
      </c>
      <c r="FN62" s="109">
        <f>Seniori!FN70</f>
        <v>0</v>
      </c>
      <c r="FO62" s="109">
        <f>Seniori!FO70</f>
        <v>0</v>
      </c>
      <c r="FP62" s="109">
        <f>Seniori!FP70</f>
        <v>0</v>
      </c>
      <c r="FQ62" s="109">
        <f>Seniori!FQ70</f>
        <v>0</v>
      </c>
      <c r="FR62" s="109">
        <f>Seniori!FR70</f>
        <v>0</v>
      </c>
      <c r="FS62" s="109">
        <f>Seniori!FS70</f>
        <v>0</v>
      </c>
      <c r="FT62" s="109">
        <f>Seniori!FT70</f>
        <v>0</v>
      </c>
      <c r="FU62" s="109">
        <f>Seniori!FU70</f>
        <v>0</v>
      </c>
      <c r="FV62" s="109">
        <f>Seniori!FV70</f>
        <v>0</v>
      </c>
      <c r="FW62" s="109">
        <f>Seniori!FW70</f>
        <v>0</v>
      </c>
      <c r="FX62" s="109">
        <f>Seniori!FX70</f>
        <v>0</v>
      </c>
      <c r="FY62" s="109">
        <f>Seniori!FY70</f>
        <v>0</v>
      </c>
      <c r="FZ62" s="109">
        <f>Seniori!FZ70</f>
        <v>0</v>
      </c>
      <c r="GA62" s="109">
        <f>Seniori!GA70</f>
        <v>0</v>
      </c>
      <c r="GB62" s="109">
        <f>Seniori!GB70</f>
        <v>0</v>
      </c>
      <c r="GC62" s="109">
        <f>Seniori!GC70</f>
        <v>0</v>
      </c>
      <c r="GD62" s="109">
        <f>Seniori!GD70</f>
        <v>0</v>
      </c>
      <c r="GE62" s="109">
        <f>Seniori!GE70</f>
        <v>0</v>
      </c>
      <c r="GF62" s="109">
        <f>Seniori!GF70</f>
        <v>0</v>
      </c>
      <c r="GG62" s="109">
        <f>Seniori!GG70</f>
        <v>0</v>
      </c>
      <c r="GH62" s="109">
        <f>Seniori!GH70</f>
        <v>0</v>
      </c>
      <c r="GI62" s="109">
        <f>Seniori!GI70</f>
        <v>0</v>
      </c>
      <c r="GJ62" s="109">
        <f>Seniori!GJ70</f>
        <v>0</v>
      </c>
      <c r="GK62" s="109">
        <f>Seniori!GK70</f>
        <v>0</v>
      </c>
      <c r="GL62" s="109">
        <f>Seniori!GL70</f>
        <v>0</v>
      </c>
      <c r="GM62" s="109">
        <f>Seniori!GM70</f>
        <v>0</v>
      </c>
      <c r="GN62" s="109">
        <f>Seniori!GN70</f>
        <v>0</v>
      </c>
      <c r="GO62" s="109">
        <f>Seniori!GO70</f>
        <v>0</v>
      </c>
      <c r="GP62" s="109">
        <f>Seniori!GP70</f>
        <v>0</v>
      </c>
      <c r="GQ62" s="109">
        <f>Seniori!GQ70</f>
        <v>0</v>
      </c>
      <c r="GR62" s="109">
        <f>Seniori!GR70</f>
        <v>0</v>
      </c>
      <c r="GS62" s="109">
        <f>Seniori!GS70</f>
        <v>0</v>
      </c>
      <c r="GT62" s="109">
        <f>Seniori!GT70</f>
        <v>0</v>
      </c>
      <c r="GU62" s="109">
        <f>Seniori!GU70</f>
        <v>0</v>
      </c>
      <c r="GV62" s="109">
        <f>Seniori!GV70</f>
        <v>0</v>
      </c>
      <c r="GW62" s="109">
        <f>Seniori!GW70</f>
        <v>0</v>
      </c>
      <c r="GX62" s="109">
        <f>Seniori!GX70</f>
        <v>0</v>
      </c>
      <c r="GY62" s="109">
        <f>Seniori!GY70</f>
        <v>0</v>
      </c>
      <c r="GZ62" s="109">
        <f>Seniori!GZ70</f>
        <v>0</v>
      </c>
      <c r="HA62" s="109">
        <f>Seniori!HA70</f>
        <v>0</v>
      </c>
      <c r="HB62" s="109">
        <f>Seniori!HB70</f>
        <v>0</v>
      </c>
      <c r="HC62" s="109">
        <f>Seniori!HC70</f>
        <v>0</v>
      </c>
      <c r="HD62" s="109">
        <f>Seniori!HD70</f>
        <v>0</v>
      </c>
      <c r="HE62" s="109">
        <f>Seniori!HE70</f>
        <v>0</v>
      </c>
      <c r="HF62" s="109">
        <f>Seniori!HF70</f>
        <v>0</v>
      </c>
      <c r="HG62" s="109">
        <f>Seniori!HG70</f>
        <v>0</v>
      </c>
      <c r="HH62" s="109">
        <f>Seniori!HH70</f>
        <v>0</v>
      </c>
      <c r="HI62" s="109">
        <f>Seniori!HI70</f>
        <v>0</v>
      </c>
      <c r="HJ62" s="109">
        <f>Seniori!HJ70</f>
        <v>0</v>
      </c>
      <c r="HK62" s="109">
        <f>Seniori!HK70</f>
        <v>0</v>
      </c>
      <c r="HL62" s="109">
        <f>Seniori!HL70</f>
        <v>0</v>
      </c>
      <c r="HM62" s="109">
        <f>Seniori!HM70</f>
        <v>0</v>
      </c>
      <c r="HN62" s="109">
        <f>Seniori!HN70</f>
        <v>0</v>
      </c>
      <c r="HO62" s="109">
        <f>Seniori!HO70</f>
        <v>0</v>
      </c>
      <c r="HP62" s="109">
        <f>Seniori!HP70</f>
        <v>0</v>
      </c>
      <c r="HQ62" s="109">
        <f>Seniori!HQ70</f>
        <v>0</v>
      </c>
      <c r="HR62" s="109">
        <f>Seniori!HR70</f>
        <v>0</v>
      </c>
      <c r="HS62" s="109">
        <f>Seniori!HS70</f>
        <v>0</v>
      </c>
      <c r="HT62" s="109">
        <f>Seniori!HT70</f>
        <v>0</v>
      </c>
      <c r="HU62" s="109">
        <f>Seniori!HU70</f>
        <v>0</v>
      </c>
      <c r="HV62" s="109">
        <f>Seniori!HV70</f>
        <v>0</v>
      </c>
      <c r="HW62" s="109">
        <f>Seniori!HW70</f>
        <v>0</v>
      </c>
      <c r="HX62" s="109">
        <f>Seniori!HX70</f>
        <v>0</v>
      </c>
      <c r="HY62" s="109">
        <f>Seniori!HY70</f>
        <v>0</v>
      </c>
      <c r="HZ62" s="109">
        <f>Seniori!HZ70</f>
        <v>0</v>
      </c>
      <c r="IA62" s="109">
        <f>Seniori!IA70</f>
        <v>0</v>
      </c>
      <c r="IB62" s="109">
        <f>Seniori!IB70</f>
        <v>0</v>
      </c>
      <c r="IC62" s="109">
        <f>Seniori!IC70</f>
        <v>0</v>
      </c>
      <c r="ID62" s="109">
        <f>Seniori!ID70</f>
        <v>0</v>
      </c>
      <c r="IE62" s="109">
        <f>Seniori!IE70</f>
        <v>0</v>
      </c>
      <c r="IF62" s="109">
        <f>Seniori!IF70</f>
        <v>0</v>
      </c>
      <c r="IG62" s="109">
        <f>Seniori!IG70</f>
        <v>0</v>
      </c>
      <c r="IH62" s="109">
        <f>Seniori!IH70</f>
        <v>0</v>
      </c>
      <c r="II62" s="109">
        <f>Seniori!II70</f>
        <v>0</v>
      </c>
      <c r="IJ62" s="109">
        <f>Seniori!IJ70</f>
        <v>0</v>
      </c>
      <c r="IK62" s="109">
        <f>Seniori!IK70</f>
        <v>0</v>
      </c>
      <c r="IL62" s="109">
        <f>Seniori!IL70</f>
        <v>0</v>
      </c>
      <c r="IM62" s="109">
        <f>Seniori!IM70</f>
        <v>0</v>
      </c>
      <c r="IN62" s="109">
        <f>Seniori!IN70</f>
        <v>0</v>
      </c>
      <c r="IO62" s="109">
        <f>Seniori!IO70</f>
        <v>0</v>
      </c>
      <c r="IP62" s="109">
        <f>Seniori!IP70</f>
        <v>0</v>
      </c>
      <c r="IQ62" s="109">
        <f>Seniori!IQ70</f>
        <v>0</v>
      </c>
      <c r="IR62" s="109">
        <f>Seniori!IR70</f>
        <v>0</v>
      </c>
      <c r="IS62" s="109">
        <f>Seniori!IS70</f>
        <v>0</v>
      </c>
      <c r="IT62" s="109">
        <f>Seniori!IT70</f>
        <v>0</v>
      </c>
      <c r="IU62" s="109">
        <f>Seniori!IU70</f>
        <v>0</v>
      </c>
      <c r="IV62" s="109">
        <f>Seniori!IV70</f>
        <v>0</v>
      </c>
      <c r="IW62" s="109">
        <f>Seniori!IW70</f>
        <v>0</v>
      </c>
      <c r="IX62" s="109">
        <f>Seniori!IX70</f>
        <v>0</v>
      </c>
      <c r="IY62" s="109">
        <f>Seniori!IY70</f>
        <v>0</v>
      </c>
      <c r="IZ62" s="109">
        <f>Seniori!IZ70</f>
        <v>0</v>
      </c>
      <c r="JA62" s="109">
        <f>Seniori!JA70</f>
        <v>0</v>
      </c>
      <c r="JB62" s="109">
        <f>Seniori!JB70</f>
        <v>0</v>
      </c>
      <c r="JC62" s="109">
        <f>Seniori!JC70</f>
        <v>0</v>
      </c>
      <c r="JD62" s="109">
        <f>Seniori!JD70</f>
        <v>0</v>
      </c>
      <c r="JE62" s="109">
        <f>Seniori!JE70</f>
        <v>0</v>
      </c>
      <c r="JF62" s="109">
        <f>Seniori!JF70</f>
        <v>0</v>
      </c>
      <c r="JG62" s="109">
        <f>Seniori!JG70</f>
        <v>0</v>
      </c>
      <c r="JH62" s="109">
        <f>Seniori!JH70</f>
        <v>0</v>
      </c>
      <c r="JI62" s="109">
        <f>Seniori!JI70</f>
        <v>0</v>
      </c>
      <c r="JJ62" s="109">
        <f>Seniori!JJ70</f>
        <v>0</v>
      </c>
      <c r="JK62" s="109">
        <f>Seniori!JK70</f>
        <v>0</v>
      </c>
      <c r="JL62" s="109">
        <f>Seniori!JL70</f>
        <v>0</v>
      </c>
      <c r="JM62" s="109">
        <f>Seniori!JM70</f>
        <v>0</v>
      </c>
      <c r="JN62" s="109">
        <f>Seniori!JN70</f>
        <v>0</v>
      </c>
      <c r="JO62" s="109">
        <f>Seniori!JO70</f>
        <v>0</v>
      </c>
      <c r="JP62" s="109">
        <f>Seniori!JP70</f>
        <v>0</v>
      </c>
      <c r="JQ62" s="109">
        <f>Seniori!JQ70</f>
        <v>0</v>
      </c>
      <c r="JR62" s="109">
        <f>Seniori!JR70</f>
        <v>0</v>
      </c>
      <c r="JS62" s="109">
        <f>Seniori!JS70</f>
        <v>0</v>
      </c>
      <c r="JT62" s="109">
        <f>Seniori!JT70</f>
        <v>0</v>
      </c>
      <c r="JU62" s="109">
        <f>Seniori!JU70</f>
        <v>0</v>
      </c>
      <c r="JV62" s="109">
        <f>Seniori!JV70</f>
        <v>0</v>
      </c>
      <c r="JW62" s="109">
        <f>Seniori!JW70</f>
        <v>0</v>
      </c>
      <c r="JX62" s="109">
        <f>Seniori!JX70</f>
        <v>0</v>
      </c>
      <c r="JY62" s="109">
        <f>Seniori!JY70</f>
        <v>0</v>
      </c>
      <c r="JZ62" s="109">
        <f>Seniori!JZ70</f>
        <v>0</v>
      </c>
      <c r="KA62" s="109">
        <f>Seniori!KA70</f>
        <v>0</v>
      </c>
      <c r="KB62" s="109">
        <f>Seniori!KB70</f>
        <v>0</v>
      </c>
      <c r="KC62" s="109">
        <f>Seniori!KC70</f>
        <v>0</v>
      </c>
      <c r="KD62" s="109">
        <f>Seniori!KD70</f>
        <v>0</v>
      </c>
      <c r="KE62" s="109">
        <f>Seniori!KE70</f>
        <v>0</v>
      </c>
      <c r="KF62" s="109">
        <f>Seniori!KF70</f>
        <v>0</v>
      </c>
      <c r="KG62" s="109">
        <f>Seniori!KG70</f>
        <v>0</v>
      </c>
      <c r="KH62" s="109">
        <f>Seniori!KH70</f>
        <v>0</v>
      </c>
      <c r="KI62" s="109">
        <f>Seniori!KI70</f>
        <v>0</v>
      </c>
      <c r="KJ62" s="109">
        <f>Seniori!KJ70</f>
        <v>0</v>
      </c>
      <c r="KK62" s="109">
        <f>Seniori!KK70</f>
        <v>0</v>
      </c>
      <c r="KL62" s="109">
        <f>Seniori!KL70</f>
        <v>0</v>
      </c>
      <c r="KM62" s="109">
        <f>Seniori!KM70</f>
        <v>0</v>
      </c>
      <c r="KN62" s="109">
        <f>Seniori!KN70</f>
        <v>0</v>
      </c>
      <c r="KO62" s="109">
        <f>Seniori!KO70</f>
        <v>0</v>
      </c>
      <c r="KP62" s="109">
        <f>Seniori!KP70</f>
        <v>0</v>
      </c>
      <c r="KQ62" s="109">
        <f>Seniori!KQ70</f>
        <v>0</v>
      </c>
      <c r="KR62" s="109">
        <f>Seniori!KR70</f>
        <v>0</v>
      </c>
      <c r="KS62" s="109">
        <f>Seniori!KS70</f>
        <v>0</v>
      </c>
      <c r="KT62" s="109">
        <f>Seniori!KT70</f>
        <v>0</v>
      </c>
      <c r="KU62" s="109">
        <f>Seniori!KU70</f>
        <v>0</v>
      </c>
      <c r="KV62" s="109">
        <f>Seniori!KV70</f>
        <v>0</v>
      </c>
      <c r="KW62" s="109">
        <f>Seniori!KW70</f>
        <v>0</v>
      </c>
      <c r="KX62" s="109">
        <f>Seniori!KX70</f>
        <v>0</v>
      </c>
      <c r="KY62" s="109">
        <f>Seniori!KY70</f>
        <v>0</v>
      </c>
      <c r="KZ62" s="109">
        <f>Seniori!KZ70</f>
        <v>0</v>
      </c>
      <c r="LA62" s="109">
        <f>Seniori!LA70</f>
        <v>0</v>
      </c>
      <c r="LB62" s="109">
        <f>Seniori!LB70</f>
        <v>0</v>
      </c>
      <c r="LC62" s="109">
        <f>Seniori!LC70</f>
        <v>0</v>
      </c>
      <c r="LD62" s="109">
        <f>Seniori!LD70</f>
        <v>0</v>
      </c>
      <c r="LE62" s="109">
        <f>Seniori!LE70</f>
        <v>0</v>
      </c>
      <c r="LF62" s="109">
        <f>Seniori!LF70</f>
        <v>0</v>
      </c>
      <c r="LG62" s="109">
        <f>Seniori!LG70</f>
        <v>0</v>
      </c>
      <c r="LH62" s="109">
        <f>Seniori!LH70</f>
        <v>0</v>
      </c>
      <c r="LI62" s="109">
        <f>Seniori!LI70</f>
        <v>0</v>
      </c>
      <c r="LJ62" s="109">
        <f>Seniori!LJ70</f>
        <v>0</v>
      </c>
      <c r="LK62" s="109">
        <f>Seniori!LK70</f>
        <v>0</v>
      </c>
      <c r="LL62" s="109">
        <f>Seniori!LL70</f>
        <v>0</v>
      </c>
      <c r="LM62" s="109">
        <f>Seniori!LM70</f>
        <v>0</v>
      </c>
      <c r="LN62" s="109">
        <f>Seniori!LN70</f>
        <v>0</v>
      </c>
      <c r="LO62" s="109">
        <f>Seniori!LO70</f>
        <v>0</v>
      </c>
      <c r="LP62" s="109">
        <f>Seniori!LP70</f>
        <v>0</v>
      </c>
      <c r="LQ62" s="109">
        <f>Seniori!LQ70</f>
        <v>0</v>
      </c>
      <c r="LR62" s="109">
        <f>Seniori!LR70</f>
        <v>0</v>
      </c>
      <c r="LS62" s="109">
        <f>Seniori!LS70</f>
        <v>0</v>
      </c>
      <c r="LT62" s="109">
        <f>Seniori!LT70</f>
        <v>0</v>
      </c>
      <c r="LU62" s="109">
        <f>Seniori!LU70</f>
        <v>0</v>
      </c>
      <c r="LV62" s="109">
        <f>Seniori!LV70</f>
        <v>0</v>
      </c>
      <c r="LW62" s="109">
        <f>Seniori!LW70</f>
        <v>0</v>
      </c>
      <c r="LX62" s="109">
        <f>Seniori!LX70</f>
        <v>0</v>
      </c>
      <c r="LY62" s="109">
        <f>Seniori!LY70</f>
        <v>0</v>
      </c>
      <c r="LZ62" s="109">
        <f>Seniori!LZ70</f>
        <v>0</v>
      </c>
      <c r="MA62" s="109">
        <f>Seniori!MA70</f>
        <v>0</v>
      </c>
      <c r="MB62" s="109">
        <f>Seniori!MB70</f>
        <v>0</v>
      </c>
      <c r="MC62" s="109">
        <f>Seniori!MC70</f>
        <v>0</v>
      </c>
      <c r="MD62" s="109">
        <f>Seniori!MD70</f>
        <v>0</v>
      </c>
      <c r="ME62" s="109">
        <f>Seniori!ME70</f>
        <v>0</v>
      </c>
      <c r="MF62" s="109">
        <f>Seniori!MF70</f>
        <v>0</v>
      </c>
      <c r="MG62" s="109">
        <f>Seniori!MG70</f>
        <v>0</v>
      </c>
      <c r="MH62" s="109">
        <f>Seniori!MH70</f>
        <v>0</v>
      </c>
      <c r="MI62" s="109">
        <f>Seniori!MI70</f>
        <v>0</v>
      </c>
      <c r="MJ62" s="109">
        <f>Seniori!MJ70</f>
        <v>0</v>
      </c>
      <c r="MK62" s="109">
        <f>Seniori!MK70</f>
        <v>0</v>
      </c>
      <c r="ML62" s="109">
        <f>Seniori!ML70</f>
        <v>0</v>
      </c>
      <c r="MM62" s="109">
        <f>Seniori!MM70</f>
        <v>0</v>
      </c>
      <c r="MN62" s="109">
        <f>Seniori!MN70</f>
        <v>0</v>
      </c>
      <c r="MO62" s="109">
        <f>Seniori!MO70</f>
        <v>0</v>
      </c>
      <c r="MP62" s="109">
        <f>Seniori!MP70</f>
        <v>0</v>
      </c>
      <c r="MQ62" s="109">
        <f>Seniori!MQ70</f>
        <v>0</v>
      </c>
      <c r="MR62" s="109">
        <f>Seniori!MR70</f>
        <v>0</v>
      </c>
      <c r="MS62" s="109">
        <f>Seniori!MS70</f>
        <v>0</v>
      </c>
      <c r="MT62" s="109">
        <f>Seniori!MT70</f>
        <v>0</v>
      </c>
      <c r="MU62" s="109">
        <f>Seniori!MU70</f>
        <v>0</v>
      </c>
      <c r="MV62" s="109">
        <f>Seniori!MV70</f>
        <v>0</v>
      </c>
      <c r="MW62" s="109">
        <f>Seniori!MW70</f>
        <v>0</v>
      </c>
      <c r="MX62" s="109">
        <f>Seniori!MX70</f>
        <v>0</v>
      </c>
      <c r="MY62" s="109">
        <f>Seniori!MY70</f>
        <v>0</v>
      </c>
      <c r="MZ62" s="109">
        <f>Seniori!MZ70</f>
        <v>0</v>
      </c>
      <c r="NA62" s="109">
        <f>Seniori!NA70</f>
        <v>0</v>
      </c>
      <c r="NB62" s="109">
        <f>Seniori!NB70</f>
        <v>0</v>
      </c>
      <c r="NC62" s="109">
        <f>Seniori!NC70</f>
        <v>0</v>
      </c>
      <c r="ND62" s="109">
        <f>Seniori!ND70</f>
        <v>0</v>
      </c>
      <c r="NE62" s="109">
        <f>Seniori!NE70</f>
        <v>0</v>
      </c>
      <c r="NF62" s="109">
        <f>Seniori!NF70</f>
        <v>0</v>
      </c>
      <c r="NG62" s="109">
        <f>Seniori!NG70</f>
        <v>0</v>
      </c>
      <c r="NH62" s="109">
        <f>Seniori!NH70</f>
        <v>0</v>
      </c>
      <c r="NI62" s="109">
        <f>Seniori!NI70</f>
        <v>0</v>
      </c>
      <c r="NJ62" s="109">
        <f>Seniori!NJ70</f>
        <v>0</v>
      </c>
      <c r="NK62" s="109">
        <f>Seniori!NK70</f>
        <v>0</v>
      </c>
      <c r="NL62" s="109">
        <f>Seniori!NL70</f>
        <v>0</v>
      </c>
      <c r="NM62" s="109">
        <f>Seniori!NM70</f>
        <v>0</v>
      </c>
      <c r="NN62" s="109">
        <f>Seniori!NN70</f>
        <v>0</v>
      </c>
      <c r="NO62" s="109">
        <f>Seniori!NO70</f>
        <v>0</v>
      </c>
      <c r="NP62" s="109">
        <f>Seniori!NP70</f>
        <v>0</v>
      </c>
      <c r="NQ62" s="109">
        <f>Seniori!NQ70</f>
        <v>0</v>
      </c>
      <c r="NR62" s="109">
        <f>Seniori!NR70</f>
        <v>0</v>
      </c>
      <c r="NS62" s="109">
        <f>Seniori!NS70</f>
        <v>0</v>
      </c>
      <c r="NT62" s="109">
        <f>Seniori!NT70</f>
        <v>0</v>
      </c>
      <c r="NU62" s="109">
        <f>Seniori!NU70</f>
        <v>0</v>
      </c>
      <c r="NV62" s="109">
        <f>Seniori!NV70</f>
        <v>0</v>
      </c>
      <c r="NW62" s="109">
        <f>Seniori!NW70</f>
        <v>0</v>
      </c>
      <c r="NX62" s="109">
        <f>Seniori!NX70</f>
        <v>0</v>
      </c>
      <c r="NY62" s="109">
        <f>Seniori!NY70</f>
        <v>0</v>
      </c>
      <c r="NZ62" s="109">
        <f>Seniori!NZ70</f>
        <v>0</v>
      </c>
      <c r="OA62" s="109">
        <f>Seniori!OA70</f>
        <v>0</v>
      </c>
      <c r="OB62" s="109">
        <f>Seniori!OB70</f>
        <v>0</v>
      </c>
      <c r="OC62" s="109">
        <f>Seniori!OC70</f>
        <v>0</v>
      </c>
      <c r="OD62" s="109">
        <f>Seniori!OD70</f>
        <v>0</v>
      </c>
      <c r="OE62" s="109">
        <f>Seniori!OE70</f>
        <v>0</v>
      </c>
      <c r="OF62" s="109">
        <f>Seniori!OF70</f>
        <v>0</v>
      </c>
      <c r="OG62" s="109">
        <f>Seniori!OG70</f>
        <v>0</v>
      </c>
      <c r="OH62" s="109">
        <f>Seniori!OH70</f>
        <v>0</v>
      </c>
      <c r="OI62" s="109">
        <f>Seniori!OI70</f>
        <v>0</v>
      </c>
      <c r="OJ62" s="109">
        <f>Seniori!OJ70</f>
        <v>0</v>
      </c>
      <c r="OK62" s="109">
        <f>Seniori!OK70</f>
        <v>0</v>
      </c>
      <c r="OL62" s="109">
        <f>Seniori!OL70</f>
        <v>0</v>
      </c>
      <c r="OM62" s="109">
        <f>Seniori!OM70</f>
        <v>0</v>
      </c>
      <c r="ON62" s="109">
        <f>Seniori!ON70</f>
        <v>0</v>
      </c>
      <c r="OO62" s="109">
        <f>Seniori!OO70</f>
        <v>0</v>
      </c>
      <c r="OP62" s="109">
        <f>Seniori!OP70</f>
        <v>0</v>
      </c>
      <c r="OQ62" s="109">
        <f>Seniori!OQ70</f>
        <v>0</v>
      </c>
      <c r="OR62" s="109">
        <f>Seniori!OR70</f>
        <v>0</v>
      </c>
      <c r="OS62" s="109">
        <f>Seniori!OS70</f>
        <v>0</v>
      </c>
      <c r="OT62" s="109">
        <f>Seniori!OT70</f>
        <v>0</v>
      </c>
      <c r="OU62" s="109">
        <f>Seniori!OU70</f>
        <v>0</v>
      </c>
      <c r="OV62" s="109">
        <f>Seniori!OV70</f>
        <v>0</v>
      </c>
      <c r="OW62" s="109">
        <f>Seniori!OW70</f>
        <v>0</v>
      </c>
      <c r="OX62" s="109">
        <f>Seniori!OX70</f>
        <v>0</v>
      </c>
      <c r="OY62" s="109">
        <f>Seniori!OY70</f>
        <v>0</v>
      </c>
      <c r="OZ62" s="109">
        <f>Seniori!OZ70</f>
        <v>0</v>
      </c>
      <c r="PA62" s="109">
        <f>Seniori!PA70</f>
        <v>0</v>
      </c>
      <c r="PB62" s="109">
        <f>Seniori!PB70</f>
        <v>0</v>
      </c>
      <c r="PC62" s="109">
        <f>Seniori!PC70</f>
        <v>0</v>
      </c>
      <c r="PD62" s="109">
        <f>Seniori!PD70</f>
        <v>0</v>
      </c>
      <c r="PE62" s="109">
        <f>Seniori!PE70</f>
        <v>0</v>
      </c>
      <c r="PF62" s="109">
        <f>Seniori!PF70</f>
        <v>0</v>
      </c>
      <c r="PG62" s="109">
        <f>Seniori!PG70</f>
        <v>0</v>
      </c>
      <c r="PH62" s="109">
        <f>Seniori!PH70</f>
        <v>0</v>
      </c>
      <c r="PI62" s="109">
        <f>Seniori!PI70</f>
        <v>0</v>
      </c>
      <c r="PJ62" s="109">
        <f>Seniori!PJ70</f>
        <v>0</v>
      </c>
      <c r="PK62" s="109">
        <f>Seniori!PK70</f>
        <v>0</v>
      </c>
      <c r="PL62" s="109">
        <f>Seniori!PL70</f>
        <v>0</v>
      </c>
      <c r="PM62" s="109">
        <f>Seniori!PM70</f>
        <v>0</v>
      </c>
      <c r="PN62" s="109">
        <f>Seniori!PN70</f>
        <v>0</v>
      </c>
      <c r="PO62" s="109">
        <f>Seniori!PO70</f>
        <v>0</v>
      </c>
      <c r="PP62" s="109">
        <f>Seniori!PP70</f>
        <v>0</v>
      </c>
      <c r="PQ62" s="109">
        <f>Seniori!PQ70</f>
        <v>0</v>
      </c>
      <c r="PR62" s="109">
        <f>Seniori!PR70</f>
        <v>0</v>
      </c>
      <c r="PS62" s="109">
        <f>Seniori!PS70</f>
        <v>0</v>
      </c>
      <c r="PT62" s="109">
        <f>Seniori!PT70</f>
        <v>0</v>
      </c>
      <c r="PU62" s="109">
        <f>Seniori!PU70</f>
        <v>0</v>
      </c>
      <c r="PV62" s="109">
        <f>Seniori!PV70</f>
        <v>0</v>
      </c>
      <c r="PW62" s="109">
        <f>Seniori!PW70</f>
        <v>0</v>
      </c>
      <c r="PX62" s="109">
        <f>Seniori!PX70</f>
        <v>0</v>
      </c>
      <c r="PY62" s="109">
        <f>Seniori!PY70</f>
        <v>0</v>
      </c>
      <c r="PZ62" s="109">
        <f>Seniori!PZ70</f>
        <v>0</v>
      </c>
      <c r="QA62" s="109">
        <f>Seniori!QA70</f>
        <v>0</v>
      </c>
      <c r="QB62" s="109">
        <f>Seniori!QB70</f>
        <v>0</v>
      </c>
      <c r="QC62" s="109">
        <f>Seniori!QC70</f>
        <v>0</v>
      </c>
      <c r="QD62" s="109">
        <f>Seniori!QD70</f>
        <v>0</v>
      </c>
      <c r="QE62" s="109">
        <f>Seniori!QE70</f>
        <v>0</v>
      </c>
      <c r="QF62" s="109">
        <f>Seniori!QF70</f>
        <v>0</v>
      </c>
      <c r="QG62" s="109">
        <f>Seniori!QG70</f>
        <v>0</v>
      </c>
      <c r="QH62" s="109">
        <f>Seniori!QH70</f>
        <v>0</v>
      </c>
      <c r="QI62" s="109">
        <f>Seniori!QI70</f>
        <v>0</v>
      </c>
      <c r="QJ62" s="109">
        <f>Seniori!QJ70</f>
        <v>0</v>
      </c>
      <c r="QK62" s="109">
        <f>Seniori!QK70</f>
        <v>0</v>
      </c>
      <c r="QL62" s="109">
        <f>Seniori!QL70</f>
        <v>0</v>
      </c>
      <c r="QM62" s="109">
        <f>Seniori!QM70</f>
        <v>0</v>
      </c>
      <c r="QN62" s="109">
        <f>Seniori!QN70</f>
        <v>0</v>
      </c>
      <c r="QO62" s="109">
        <f>Seniori!QO70</f>
        <v>0</v>
      </c>
      <c r="QP62" s="109">
        <f>Seniori!QP70</f>
        <v>0</v>
      </c>
      <c r="QQ62" s="109">
        <f>Seniori!QQ70</f>
        <v>0</v>
      </c>
      <c r="QR62" s="109">
        <f>Seniori!QR70</f>
        <v>0</v>
      </c>
      <c r="QS62" s="109">
        <f>Seniori!QS70</f>
        <v>0</v>
      </c>
      <c r="QT62" s="109">
        <f>Seniori!QT70</f>
        <v>0</v>
      </c>
      <c r="QU62" s="109">
        <f>Seniori!QU70</f>
        <v>0</v>
      </c>
      <c r="QV62" s="109">
        <f>Seniori!QV70</f>
        <v>0</v>
      </c>
      <c r="QW62" s="109">
        <f>Seniori!QW70</f>
        <v>0</v>
      </c>
      <c r="QX62" s="109">
        <f>Seniori!QX70</f>
        <v>0</v>
      </c>
      <c r="QY62" s="109">
        <f>Seniori!QY70</f>
        <v>0</v>
      </c>
      <c r="QZ62" s="109">
        <f>Seniori!QZ70</f>
        <v>0</v>
      </c>
      <c r="RA62" s="109">
        <f>Seniori!RA70</f>
        <v>0</v>
      </c>
      <c r="RB62" s="109">
        <f>Seniori!RB70</f>
        <v>0</v>
      </c>
      <c r="RC62" s="109">
        <f>Seniori!RC70</f>
        <v>0</v>
      </c>
      <c r="RD62" s="109">
        <f>Seniori!RD70</f>
        <v>0</v>
      </c>
      <c r="RE62" s="109">
        <f>Seniori!RE70</f>
        <v>0</v>
      </c>
      <c r="RF62" s="109">
        <f>Seniori!RF70</f>
        <v>0</v>
      </c>
      <c r="RG62" s="109">
        <f>Seniori!RG70</f>
        <v>0</v>
      </c>
      <c r="RH62" s="109">
        <f>Seniori!RH70</f>
        <v>0</v>
      </c>
      <c r="RI62" s="109">
        <f>Seniori!RI70</f>
        <v>0</v>
      </c>
      <c r="RJ62" s="109">
        <f>Seniori!RJ70</f>
        <v>0</v>
      </c>
      <c r="RK62" s="109">
        <f>Seniori!RK70</f>
        <v>0</v>
      </c>
      <c r="RL62" s="109">
        <f>Seniori!RL70</f>
        <v>0</v>
      </c>
      <c r="RM62" s="109">
        <f>Seniori!RM70</f>
        <v>0</v>
      </c>
      <c r="RN62" s="109">
        <f>Seniori!RN70</f>
        <v>0</v>
      </c>
      <c r="RO62" s="109">
        <f>Seniori!RO70</f>
        <v>0</v>
      </c>
      <c r="RP62" s="109">
        <f>Seniori!RP70</f>
        <v>0</v>
      </c>
      <c r="RQ62" s="109">
        <f>Seniori!RQ70</f>
        <v>0</v>
      </c>
      <c r="RR62" s="109">
        <f>Seniori!RR70</f>
        <v>0</v>
      </c>
      <c r="RS62" s="109">
        <f>Seniori!RS70</f>
        <v>0</v>
      </c>
      <c r="RT62" s="109">
        <f>Seniori!RT70</f>
        <v>0</v>
      </c>
      <c r="RU62" s="109">
        <f>Seniori!RU70</f>
        <v>0</v>
      </c>
      <c r="RV62" s="109">
        <f>Seniori!RV70</f>
        <v>0</v>
      </c>
      <c r="RW62" s="109">
        <f>Seniori!RW70</f>
        <v>0</v>
      </c>
      <c r="RX62" s="109">
        <f>Seniori!RX70</f>
        <v>0</v>
      </c>
      <c r="RY62" s="109">
        <f>Seniori!RY70</f>
        <v>0</v>
      </c>
      <c r="RZ62" s="109">
        <f>Seniori!RZ70</f>
        <v>0</v>
      </c>
      <c r="SA62" s="109">
        <f>Seniori!SA70</f>
        <v>0</v>
      </c>
      <c r="SB62" s="109">
        <f>Seniori!SB70</f>
        <v>0</v>
      </c>
      <c r="SC62" s="109">
        <f>Seniori!SC70</f>
        <v>0</v>
      </c>
      <c r="SD62" s="109">
        <f>Seniori!SD70</f>
        <v>0</v>
      </c>
      <c r="SE62" s="109">
        <f>Seniori!SE70</f>
        <v>0</v>
      </c>
      <c r="SF62" s="109">
        <f>Seniori!SF70</f>
        <v>0</v>
      </c>
      <c r="SG62" s="109">
        <f>Seniori!SG70</f>
        <v>0</v>
      </c>
      <c r="SH62" s="109">
        <f>Seniori!SH70</f>
        <v>0</v>
      </c>
      <c r="SI62" s="109">
        <f>Seniori!SI70</f>
        <v>0</v>
      </c>
      <c r="SJ62" s="109">
        <f>Seniori!SJ70</f>
        <v>0</v>
      </c>
      <c r="SK62" s="109">
        <f>Seniori!SK70</f>
        <v>0</v>
      </c>
      <c r="SL62" s="109">
        <f>Seniori!SL70</f>
        <v>0</v>
      </c>
      <c r="SM62" s="109">
        <f>Seniori!SM70</f>
        <v>0</v>
      </c>
      <c r="SN62" s="109">
        <f>Seniori!SN70</f>
        <v>0</v>
      </c>
      <c r="SO62" s="109">
        <f>Seniori!SO70</f>
        <v>0</v>
      </c>
      <c r="SP62" s="109">
        <f>Seniori!SP70</f>
        <v>0</v>
      </c>
      <c r="SQ62" s="109">
        <f>Seniori!SQ70</f>
        <v>0</v>
      </c>
      <c r="SR62" s="109">
        <f>Seniori!SR70</f>
        <v>0</v>
      </c>
      <c r="SS62" s="109">
        <f>Seniori!SS70</f>
        <v>0</v>
      </c>
      <c r="ST62" s="109">
        <f>Seniori!ST70</f>
        <v>0</v>
      </c>
      <c r="SU62" s="109">
        <f>Seniori!SU70</f>
        <v>0</v>
      </c>
      <c r="SV62" s="109">
        <f>Seniori!SV70</f>
        <v>0</v>
      </c>
      <c r="SW62" s="109">
        <f>Seniori!SW70</f>
        <v>0</v>
      </c>
      <c r="SX62" s="109">
        <f>Seniori!SX70</f>
        <v>0</v>
      </c>
      <c r="SY62" s="109">
        <f>Seniori!SY70</f>
        <v>0</v>
      </c>
      <c r="SZ62" s="109">
        <f>Seniori!SZ70</f>
        <v>0</v>
      </c>
      <c r="TA62" s="109">
        <f>Seniori!TA70</f>
        <v>0</v>
      </c>
      <c r="TB62" s="109">
        <f>Seniori!TB70</f>
        <v>0</v>
      </c>
    </row>
    <row r="63" spans="1:522" s="10" customFormat="1" ht="18" customHeight="1" x14ac:dyDescent="0.2">
      <c r="A63" s="12"/>
      <c r="B63" s="11"/>
      <c r="C63" s="1"/>
      <c r="D63" s="1"/>
      <c r="E63" s="4" t="s">
        <v>504</v>
      </c>
      <c r="F63" s="9">
        <v>9902</v>
      </c>
      <c r="G63" s="9" t="s">
        <v>129</v>
      </c>
      <c r="H63" s="4"/>
      <c r="I63" s="1">
        <f t="shared" si="0"/>
        <v>0</v>
      </c>
      <c r="J63" s="33"/>
      <c r="K63" s="109">
        <f>Seniori!K124</f>
        <v>0</v>
      </c>
      <c r="L63" s="109">
        <f>Seniori!L124</f>
        <v>0</v>
      </c>
      <c r="M63" s="109">
        <f>Seniori!M124</f>
        <v>0</v>
      </c>
      <c r="N63" s="109">
        <f>Seniori!N124</f>
        <v>0</v>
      </c>
      <c r="O63" s="109">
        <f>Seniori!O124</f>
        <v>0</v>
      </c>
      <c r="P63" s="109">
        <f>Seniori!P124</f>
        <v>0</v>
      </c>
      <c r="Q63" s="109">
        <f>Seniori!Q124</f>
        <v>0</v>
      </c>
      <c r="R63" s="109">
        <f>Seniori!R124</f>
        <v>0</v>
      </c>
      <c r="S63" s="109">
        <f>Seniori!S124</f>
        <v>0</v>
      </c>
      <c r="T63" s="109">
        <f>Seniori!T124</f>
        <v>0</v>
      </c>
      <c r="U63" s="109">
        <f>Seniori!U124</f>
        <v>0</v>
      </c>
      <c r="V63" s="109">
        <f>Seniori!V124</f>
        <v>0</v>
      </c>
      <c r="W63" s="109">
        <f>Seniori!W124</f>
        <v>0</v>
      </c>
      <c r="X63" s="109">
        <f>Seniori!X124</f>
        <v>0</v>
      </c>
      <c r="Y63" s="109">
        <f>Seniori!Y124</f>
        <v>0</v>
      </c>
      <c r="Z63" s="109">
        <f>Seniori!Z124</f>
        <v>0</v>
      </c>
      <c r="AA63" s="109">
        <f>Seniori!AA124</f>
        <v>0</v>
      </c>
      <c r="AB63" s="109">
        <f>Seniori!AB124</f>
        <v>0</v>
      </c>
      <c r="AC63" s="109">
        <f>Seniori!AC124</f>
        <v>0</v>
      </c>
      <c r="AD63" s="109">
        <f>Seniori!AD124</f>
        <v>0</v>
      </c>
      <c r="AE63" s="109">
        <f>Seniori!AE124</f>
        <v>0</v>
      </c>
      <c r="AF63" s="109">
        <f>Seniori!AF124</f>
        <v>0</v>
      </c>
      <c r="AG63" s="109">
        <f>Seniori!AG124</f>
        <v>0</v>
      </c>
      <c r="AH63" s="109">
        <f>Seniori!AH124</f>
        <v>0</v>
      </c>
      <c r="AI63" s="109">
        <f>Seniori!AI124</f>
        <v>0</v>
      </c>
      <c r="AJ63" s="109">
        <f>Seniori!AJ124</f>
        <v>0</v>
      </c>
      <c r="AK63" s="109">
        <f>Seniori!AK124</f>
        <v>0</v>
      </c>
      <c r="AL63" s="109">
        <f>Seniori!AL124</f>
        <v>0</v>
      </c>
      <c r="AM63" s="109">
        <f>Seniori!AM124</f>
        <v>0</v>
      </c>
      <c r="AN63" s="109">
        <f>Seniori!AN124</f>
        <v>0</v>
      </c>
      <c r="AO63" s="109">
        <f>Seniori!AO124</f>
        <v>0</v>
      </c>
      <c r="AP63" s="109">
        <f>Seniori!AP124</f>
        <v>0</v>
      </c>
      <c r="AQ63" s="109">
        <f>Seniori!AQ124</f>
        <v>0</v>
      </c>
      <c r="AR63" s="109">
        <f>Seniori!AR124</f>
        <v>0</v>
      </c>
      <c r="AS63" s="109">
        <f>Seniori!AS124</f>
        <v>0</v>
      </c>
      <c r="AT63" s="109">
        <f>Seniori!AT124</f>
        <v>0</v>
      </c>
      <c r="AU63" s="109">
        <f>Seniori!AU124</f>
        <v>0</v>
      </c>
      <c r="AV63" s="109">
        <f>Seniori!AV124</f>
        <v>0</v>
      </c>
      <c r="AW63" s="109">
        <f>Seniori!AW124</f>
        <v>0</v>
      </c>
      <c r="AX63" s="109">
        <f>Seniori!AX124</f>
        <v>0</v>
      </c>
      <c r="AY63" s="109">
        <f>Seniori!AY124</f>
        <v>0</v>
      </c>
      <c r="AZ63" s="109">
        <f>Seniori!AZ124</f>
        <v>0</v>
      </c>
      <c r="BA63" s="109">
        <f>Seniori!BA124</f>
        <v>0</v>
      </c>
      <c r="BB63" s="109">
        <f>Seniori!BB124</f>
        <v>0</v>
      </c>
      <c r="BC63" s="109">
        <f>Seniori!BC124</f>
        <v>0</v>
      </c>
      <c r="BD63" s="109">
        <f>Seniori!BD124</f>
        <v>0</v>
      </c>
      <c r="BE63" s="109">
        <f>Seniori!BE124</f>
        <v>0</v>
      </c>
      <c r="BF63" s="109">
        <f>Seniori!BF124</f>
        <v>0</v>
      </c>
      <c r="BG63" s="109">
        <f>Seniori!BG124</f>
        <v>0</v>
      </c>
      <c r="BH63" s="109">
        <f>Seniori!BH124</f>
        <v>0</v>
      </c>
      <c r="BI63" s="109">
        <f>Seniori!BI124</f>
        <v>0</v>
      </c>
      <c r="BJ63" s="109">
        <f>Seniori!BJ124</f>
        <v>0</v>
      </c>
      <c r="BK63" s="109">
        <f>Seniori!BK124</f>
        <v>0</v>
      </c>
      <c r="BL63" s="109">
        <f>Seniori!BL124</f>
        <v>0</v>
      </c>
      <c r="BM63" s="109">
        <f>Seniori!BM124</f>
        <v>0</v>
      </c>
      <c r="BN63" s="109">
        <f>Seniori!BN124</f>
        <v>0</v>
      </c>
      <c r="BO63" s="109">
        <f>Seniori!BO124</f>
        <v>0</v>
      </c>
      <c r="BP63" s="109">
        <f>Seniori!BP124</f>
        <v>0</v>
      </c>
      <c r="BQ63" s="109">
        <f>Seniori!BQ124</f>
        <v>0</v>
      </c>
      <c r="BR63" s="109">
        <f>Seniori!BR124</f>
        <v>0</v>
      </c>
      <c r="BS63" s="109">
        <f>Seniori!BS124</f>
        <v>0</v>
      </c>
      <c r="BT63" s="109">
        <f>Seniori!BT124</f>
        <v>0</v>
      </c>
      <c r="BU63" s="109">
        <f>Seniori!BU124</f>
        <v>0</v>
      </c>
      <c r="BV63" s="109">
        <f>Seniori!BV124</f>
        <v>0</v>
      </c>
      <c r="BW63" s="109">
        <f>Seniori!BW124</f>
        <v>0</v>
      </c>
      <c r="BX63" s="109">
        <f>Seniori!BX124</f>
        <v>0</v>
      </c>
      <c r="BY63" s="109">
        <f>Seniori!BY124</f>
        <v>0</v>
      </c>
      <c r="BZ63" s="109">
        <f>Seniori!BZ124</f>
        <v>0</v>
      </c>
      <c r="CA63" s="109">
        <f>Seniori!CA124</f>
        <v>0</v>
      </c>
      <c r="CB63" s="109">
        <f>Seniori!CB124</f>
        <v>0</v>
      </c>
      <c r="CC63" s="109">
        <f>Seniori!CC124</f>
        <v>0</v>
      </c>
      <c r="CD63" s="109">
        <f>Seniori!CD124</f>
        <v>0</v>
      </c>
      <c r="CE63" s="109">
        <f>Seniori!CE124</f>
        <v>0</v>
      </c>
      <c r="CF63" s="109">
        <f>Seniori!CF124</f>
        <v>0</v>
      </c>
      <c r="CG63" s="109">
        <f>Seniori!CG124</f>
        <v>0</v>
      </c>
      <c r="CH63" s="109">
        <f>Seniori!CH124</f>
        <v>0</v>
      </c>
      <c r="CI63" s="109">
        <f>Seniori!CI124</f>
        <v>0</v>
      </c>
      <c r="CJ63" s="109">
        <f>Seniori!CJ124</f>
        <v>0</v>
      </c>
      <c r="CK63" s="109">
        <f>Seniori!CK124</f>
        <v>0</v>
      </c>
      <c r="CL63" s="109">
        <f>Seniori!CL124</f>
        <v>0</v>
      </c>
      <c r="CM63" s="109">
        <f>Seniori!CM124</f>
        <v>0</v>
      </c>
      <c r="CN63" s="109">
        <f>Seniori!CN124</f>
        <v>0</v>
      </c>
      <c r="CO63" s="109">
        <f>Seniori!CO124</f>
        <v>0</v>
      </c>
      <c r="CP63" s="109">
        <f>Seniori!CP124</f>
        <v>0</v>
      </c>
      <c r="CQ63" s="109">
        <f>Seniori!CQ124</f>
        <v>0</v>
      </c>
      <c r="CR63" s="109">
        <f>Seniori!CR124</f>
        <v>0</v>
      </c>
      <c r="CS63" s="109">
        <f>Seniori!CS124</f>
        <v>0</v>
      </c>
      <c r="CT63" s="109">
        <f>Seniori!CT124</f>
        <v>0</v>
      </c>
      <c r="CU63" s="109">
        <f>Seniori!CU124</f>
        <v>0</v>
      </c>
      <c r="CV63" s="109">
        <f>Seniori!CV124</f>
        <v>0</v>
      </c>
      <c r="CW63" s="109">
        <f>Seniori!CW124</f>
        <v>0</v>
      </c>
      <c r="CX63" s="109">
        <f>Seniori!CX124</f>
        <v>0</v>
      </c>
      <c r="CY63" s="109">
        <f>Seniori!CY124</f>
        <v>0</v>
      </c>
      <c r="CZ63" s="109">
        <f>Seniori!CZ124</f>
        <v>0</v>
      </c>
      <c r="DA63" s="109">
        <f>Seniori!DA124</f>
        <v>0</v>
      </c>
      <c r="DB63" s="109">
        <f>Seniori!DB124</f>
        <v>0</v>
      </c>
      <c r="DC63" s="109">
        <f>Seniori!DC124</f>
        <v>0</v>
      </c>
      <c r="DD63" s="109">
        <f>Seniori!DD124</f>
        <v>0</v>
      </c>
      <c r="DE63" s="109">
        <f>Seniori!DE124</f>
        <v>0</v>
      </c>
      <c r="DF63" s="109">
        <f>Seniori!DF124</f>
        <v>0</v>
      </c>
      <c r="DG63" s="109">
        <f>Seniori!DG124</f>
        <v>0</v>
      </c>
      <c r="DH63" s="109">
        <f>Seniori!DH124</f>
        <v>0</v>
      </c>
      <c r="DI63" s="109">
        <f>Seniori!DI124</f>
        <v>0</v>
      </c>
      <c r="DJ63" s="109">
        <f>Seniori!DJ124</f>
        <v>0</v>
      </c>
      <c r="DK63" s="109">
        <f>Seniori!DK124</f>
        <v>0</v>
      </c>
      <c r="DL63" s="109">
        <f>Seniori!DL124</f>
        <v>0</v>
      </c>
      <c r="DM63" s="109">
        <f>Seniori!DM124</f>
        <v>0</v>
      </c>
      <c r="DN63" s="109">
        <f>Seniori!DN124</f>
        <v>0</v>
      </c>
      <c r="DO63" s="109">
        <f>Seniori!DO124</f>
        <v>0</v>
      </c>
      <c r="DP63" s="109">
        <f>Seniori!DP124</f>
        <v>0</v>
      </c>
      <c r="DQ63" s="109">
        <f>Seniori!DQ124</f>
        <v>0</v>
      </c>
      <c r="DR63" s="109">
        <f>Seniori!DR124</f>
        <v>0</v>
      </c>
      <c r="DS63" s="109">
        <f>Seniori!DS124</f>
        <v>0</v>
      </c>
      <c r="DT63" s="109">
        <f>Seniori!DT124</f>
        <v>0</v>
      </c>
      <c r="DU63" s="109">
        <f>Seniori!DU124</f>
        <v>0</v>
      </c>
      <c r="DV63" s="109">
        <f>Seniori!DV124</f>
        <v>0</v>
      </c>
      <c r="DW63" s="109">
        <f>Seniori!DW124</f>
        <v>0</v>
      </c>
      <c r="DX63" s="109">
        <f>Seniori!DX124</f>
        <v>0</v>
      </c>
      <c r="DY63" s="109">
        <f>Seniori!DY124</f>
        <v>0</v>
      </c>
      <c r="DZ63" s="109">
        <f>Seniori!DZ124</f>
        <v>0</v>
      </c>
      <c r="EA63" s="109">
        <f>Seniori!EA124</f>
        <v>0</v>
      </c>
      <c r="EB63" s="109">
        <f>Seniori!EB124</f>
        <v>0</v>
      </c>
      <c r="EC63" s="109">
        <f>Seniori!EC124</f>
        <v>0</v>
      </c>
      <c r="ED63" s="109">
        <f>Seniori!ED124</f>
        <v>0</v>
      </c>
      <c r="EE63" s="109">
        <f>Seniori!EE124</f>
        <v>0</v>
      </c>
      <c r="EF63" s="109">
        <f>Seniori!EF124</f>
        <v>0</v>
      </c>
      <c r="EG63" s="109">
        <f>Seniori!EG124</f>
        <v>0</v>
      </c>
      <c r="EH63" s="109">
        <f>Seniori!EH124</f>
        <v>0</v>
      </c>
      <c r="EI63" s="109">
        <f>Seniori!EI124</f>
        <v>0</v>
      </c>
      <c r="EJ63" s="109">
        <f>Seniori!EJ124</f>
        <v>0</v>
      </c>
      <c r="EK63" s="109">
        <f>Seniori!EK124</f>
        <v>0</v>
      </c>
      <c r="EL63" s="109">
        <f>Seniori!EL124</f>
        <v>0</v>
      </c>
      <c r="EM63" s="109">
        <f>Seniori!EM124</f>
        <v>0</v>
      </c>
      <c r="EN63" s="109">
        <f>Seniori!EN124</f>
        <v>0</v>
      </c>
      <c r="EO63" s="109">
        <f>Seniori!EO124</f>
        <v>0</v>
      </c>
      <c r="EP63" s="109">
        <f>Seniori!EP124</f>
        <v>0</v>
      </c>
      <c r="EQ63" s="109">
        <f>Seniori!EQ124</f>
        <v>0</v>
      </c>
      <c r="ER63" s="109">
        <f>Seniori!ER124</f>
        <v>0</v>
      </c>
      <c r="ES63" s="109">
        <f>Seniori!ES124</f>
        <v>0</v>
      </c>
      <c r="ET63" s="109">
        <f>Seniori!ET124</f>
        <v>0</v>
      </c>
      <c r="EU63" s="109">
        <f>Seniori!EU124</f>
        <v>0</v>
      </c>
      <c r="EV63" s="109">
        <f>Seniori!EV124</f>
        <v>0</v>
      </c>
      <c r="EW63" s="109">
        <f>Seniori!EW124</f>
        <v>0</v>
      </c>
      <c r="EX63" s="109">
        <f>Seniori!EX124</f>
        <v>0</v>
      </c>
      <c r="EY63" s="109">
        <f>Seniori!EY124</f>
        <v>0</v>
      </c>
      <c r="EZ63" s="109">
        <f>Seniori!EZ124</f>
        <v>0</v>
      </c>
      <c r="FA63" s="109">
        <f>Seniori!FA124</f>
        <v>0</v>
      </c>
      <c r="FB63" s="109">
        <f>Seniori!FB124</f>
        <v>0</v>
      </c>
      <c r="FC63" s="109">
        <f>Seniori!FC124</f>
        <v>0</v>
      </c>
      <c r="FD63" s="109">
        <f>Seniori!FD124</f>
        <v>0</v>
      </c>
      <c r="FE63" s="109">
        <f>Seniori!FE124</f>
        <v>0</v>
      </c>
      <c r="FF63" s="109">
        <f>Seniori!FF124</f>
        <v>0</v>
      </c>
      <c r="FG63" s="109">
        <f>Seniori!FG124</f>
        <v>0</v>
      </c>
      <c r="FH63" s="109">
        <f>Seniori!FH124</f>
        <v>0</v>
      </c>
      <c r="FI63" s="109">
        <f>Seniori!FI124</f>
        <v>0</v>
      </c>
      <c r="FJ63" s="109">
        <f>Seniori!FJ124</f>
        <v>0</v>
      </c>
      <c r="FK63" s="109">
        <f>Seniori!FK124</f>
        <v>0</v>
      </c>
      <c r="FL63" s="109">
        <f>Seniori!FL124</f>
        <v>0</v>
      </c>
      <c r="FM63" s="109">
        <f>Seniori!FM124</f>
        <v>0</v>
      </c>
      <c r="FN63" s="109">
        <f>Seniori!FN124</f>
        <v>0</v>
      </c>
      <c r="FO63" s="109">
        <f>Seniori!FO124</f>
        <v>0</v>
      </c>
      <c r="FP63" s="109">
        <f>Seniori!FP124</f>
        <v>0</v>
      </c>
      <c r="FQ63" s="109">
        <f>Seniori!FQ124</f>
        <v>0</v>
      </c>
      <c r="FR63" s="109">
        <f>Seniori!FR124</f>
        <v>0</v>
      </c>
      <c r="FS63" s="109">
        <f>Seniori!FS124</f>
        <v>0</v>
      </c>
      <c r="FT63" s="109">
        <f>Seniori!FT124</f>
        <v>0</v>
      </c>
      <c r="FU63" s="109">
        <f>Seniori!FU124</f>
        <v>0</v>
      </c>
      <c r="FV63" s="109">
        <f>Seniori!FV124</f>
        <v>0</v>
      </c>
      <c r="FW63" s="109">
        <f>Seniori!FW124</f>
        <v>0</v>
      </c>
      <c r="FX63" s="109">
        <f>Seniori!FX124</f>
        <v>0</v>
      </c>
      <c r="FY63" s="109">
        <f>Seniori!FY124</f>
        <v>0</v>
      </c>
      <c r="FZ63" s="109">
        <f>Seniori!FZ124</f>
        <v>0</v>
      </c>
      <c r="GA63" s="109">
        <f>Seniori!GA124</f>
        <v>0</v>
      </c>
      <c r="GB63" s="109">
        <f>Seniori!GB124</f>
        <v>0</v>
      </c>
      <c r="GC63" s="109">
        <f>Seniori!GC124</f>
        <v>0</v>
      </c>
      <c r="GD63" s="109">
        <f>Seniori!GD124</f>
        <v>0</v>
      </c>
      <c r="GE63" s="109">
        <f>Seniori!GE124</f>
        <v>0</v>
      </c>
      <c r="GF63" s="109">
        <f>Seniori!GF124</f>
        <v>0</v>
      </c>
      <c r="GG63" s="109">
        <f>Seniori!GG124</f>
        <v>0</v>
      </c>
      <c r="GH63" s="109">
        <f>Seniori!GH124</f>
        <v>0</v>
      </c>
      <c r="GI63" s="109">
        <f>Seniori!GI124</f>
        <v>0</v>
      </c>
      <c r="GJ63" s="109">
        <f>Seniori!GJ124</f>
        <v>0</v>
      </c>
      <c r="GK63" s="109">
        <f>Seniori!GK124</f>
        <v>0</v>
      </c>
      <c r="GL63" s="109">
        <f>Seniori!GL124</f>
        <v>0</v>
      </c>
      <c r="GM63" s="109">
        <f>Seniori!GM124</f>
        <v>0</v>
      </c>
      <c r="GN63" s="109">
        <f>Seniori!GN124</f>
        <v>0</v>
      </c>
      <c r="GO63" s="109">
        <f>Seniori!GO124</f>
        <v>0</v>
      </c>
      <c r="GP63" s="109">
        <f>Seniori!GP124</f>
        <v>0</v>
      </c>
      <c r="GQ63" s="109">
        <f>Seniori!GQ124</f>
        <v>0</v>
      </c>
      <c r="GR63" s="109">
        <f>Seniori!GR124</f>
        <v>0</v>
      </c>
      <c r="GS63" s="109">
        <f>Seniori!GS124</f>
        <v>0</v>
      </c>
      <c r="GT63" s="109">
        <f>Seniori!GT124</f>
        <v>0</v>
      </c>
      <c r="GU63" s="109">
        <f>Seniori!GU124</f>
        <v>0</v>
      </c>
      <c r="GV63" s="109">
        <f>Seniori!GV124</f>
        <v>0</v>
      </c>
      <c r="GW63" s="109">
        <f>Seniori!GW124</f>
        <v>0</v>
      </c>
      <c r="GX63" s="109">
        <f>Seniori!GX124</f>
        <v>0</v>
      </c>
      <c r="GY63" s="109">
        <f>Seniori!GY124</f>
        <v>0</v>
      </c>
      <c r="GZ63" s="109">
        <f>Seniori!GZ124</f>
        <v>0</v>
      </c>
      <c r="HA63" s="109">
        <f>Seniori!HA124</f>
        <v>0</v>
      </c>
      <c r="HB63" s="109">
        <f>Seniori!HB124</f>
        <v>0</v>
      </c>
      <c r="HC63" s="109">
        <f>Seniori!HC124</f>
        <v>0</v>
      </c>
      <c r="HD63" s="109">
        <f>Seniori!HD124</f>
        <v>0</v>
      </c>
      <c r="HE63" s="109">
        <f>Seniori!HE124</f>
        <v>0</v>
      </c>
      <c r="HF63" s="109">
        <f>Seniori!HF124</f>
        <v>0</v>
      </c>
      <c r="HG63" s="109">
        <f>Seniori!HG124</f>
        <v>0</v>
      </c>
      <c r="HH63" s="109">
        <f>Seniori!HH124</f>
        <v>0</v>
      </c>
      <c r="HI63" s="109">
        <f>Seniori!HI124</f>
        <v>0</v>
      </c>
      <c r="HJ63" s="109">
        <f>Seniori!HJ124</f>
        <v>0</v>
      </c>
      <c r="HK63" s="109">
        <f>Seniori!HK124</f>
        <v>0</v>
      </c>
      <c r="HL63" s="109">
        <f>Seniori!HL124</f>
        <v>0</v>
      </c>
      <c r="HM63" s="109">
        <f>Seniori!HM124</f>
        <v>0</v>
      </c>
      <c r="HN63" s="109">
        <f>Seniori!HN124</f>
        <v>0</v>
      </c>
      <c r="HO63" s="109">
        <f>Seniori!HO124</f>
        <v>0</v>
      </c>
      <c r="HP63" s="109">
        <f>Seniori!HP124</f>
        <v>0</v>
      </c>
      <c r="HQ63" s="109">
        <f>Seniori!HQ124</f>
        <v>0</v>
      </c>
      <c r="HR63" s="109">
        <f>Seniori!HR124</f>
        <v>0</v>
      </c>
      <c r="HS63" s="109">
        <f>Seniori!HS124</f>
        <v>0</v>
      </c>
      <c r="HT63" s="109">
        <f>Seniori!HT124</f>
        <v>0</v>
      </c>
      <c r="HU63" s="109">
        <f>Seniori!HU124</f>
        <v>0</v>
      </c>
      <c r="HV63" s="109">
        <f>Seniori!HV124</f>
        <v>0</v>
      </c>
      <c r="HW63" s="109">
        <f>Seniori!HW124</f>
        <v>0</v>
      </c>
      <c r="HX63" s="109">
        <f>Seniori!HX124</f>
        <v>0</v>
      </c>
      <c r="HY63" s="109">
        <f>Seniori!HY124</f>
        <v>0</v>
      </c>
      <c r="HZ63" s="109">
        <f>Seniori!HZ124</f>
        <v>0</v>
      </c>
      <c r="IA63" s="109">
        <f>Seniori!IA124</f>
        <v>0</v>
      </c>
      <c r="IB63" s="109">
        <f>Seniori!IB124</f>
        <v>0</v>
      </c>
      <c r="IC63" s="109">
        <f>Seniori!IC124</f>
        <v>0</v>
      </c>
      <c r="ID63" s="109">
        <f>Seniori!ID124</f>
        <v>0</v>
      </c>
      <c r="IE63" s="109">
        <f>Seniori!IE124</f>
        <v>0</v>
      </c>
      <c r="IF63" s="109">
        <f>Seniori!IF124</f>
        <v>0</v>
      </c>
      <c r="IG63" s="109">
        <f>Seniori!IG124</f>
        <v>0</v>
      </c>
      <c r="IH63" s="109">
        <f>Seniori!IH124</f>
        <v>0</v>
      </c>
      <c r="II63" s="109">
        <f>Seniori!II124</f>
        <v>0</v>
      </c>
      <c r="IJ63" s="109">
        <f>Seniori!IJ124</f>
        <v>0</v>
      </c>
      <c r="IK63" s="109">
        <f>Seniori!IK124</f>
        <v>0</v>
      </c>
      <c r="IL63" s="109">
        <f>Seniori!IL124</f>
        <v>0</v>
      </c>
      <c r="IM63" s="109">
        <f>Seniori!IM124</f>
        <v>0</v>
      </c>
      <c r="IN63" s="109">
        <f>Seniori!IN124</f>
        <v>0</v>
      </c>
      <c r="IO63" s="109">
        <f>Seniori!IO124</f>
        <v>0</v>
      </c>
      <c r="IP63" s="109">
        <f>Seniori!IP124</f>
        <v>0</v>
      </c>
      <c r="IQ63" s="109">
        <f>Seniori!IQ124</f>
        <v>0</v>
      </c>
      <c r="IR63" s="109">
        <f>Seniori!IR124</f>
        <v>0</v>
      </c>
      <c r="IS63" s="109">
        <f>Seniori!IS124</f>
        <v>0</v>
      </c>
      <c r="IT63" s="109">
        <f>Seniori!IT124</f>
        <v>0</v>
      </c>
      <c r="IU63" s="109">
        <f>Seniori!IU124</f>
        <v>0</v>
      </c>
      <c r="IV63" s="109">
        <f>Seniori!IV124</f>
        <v>0</v>
      </c>
      <c r="IW63" s="109">
        <f>Seniori!IW124</f>
        <v>0</v>
      </c>
      <c r="IX63" s="109">
        <f>Seniori!IX124</f>
        <v>0</v>
      </c>
      <c r="IY63" s="109">
        <f>Seniori!IY124</f>
        <v>0</v>
      </c>
      <c r="IZ63" s="109">
        <f>Seniori!IZ124</f>
        <v>0</v>
      </c>
      <c r="JA63" s="109">
        <f>Seniori!JA124</f>
        <v>0</v>
      </c>
      <c r="JB63" s="109">
        <f>Seniori!JB124</f>
        <v>0</v>
      </c>
      <c r="JC63" s="109">
        <f>Seniori!JC124</f>
        <v>0</v>
      </c>
      <c r="JD63" s="109">
        <f>Seniori!JD124</f>
        <v>0</v>
      </c>
      <c r="JE63" s="109">
        <f>Seniori!JE124</f>
        <v>0</v>
      </c>
      <c r="JF63" s="109">
        <f>Seniori!JF124</f>
        <v>0</v>
      </c>
      <c r="JG63" s="109">
        <f>Seniori!JG124</f>
        <v>0</v>
      </c>
      <c r="JH63" s="109">
        <f>Seniori!JH124</f>
        <v>0</v>
      </c>
      <c r="JI63" s="109">
        <f>Seniori!JI124</f>
        <v>0</v>
      </c>
      <c r="JJ63" s="109">
        <f>Seniori!JJ124</f>
        <v>0</v>
      </c>
      <c r="JK63" s="109">
        <f>Seniori!JK124</f>
        <v>0</v>
      </c>
      <c r="JL63" s="109">
        <f>Seniori!JL124</f>
        <v>0</v>
      </c>
      <c r="JM63" s="109">
        <f>Seniori!JM124</f>
        <v>0</v>
      </c>
      <c r="JN63" s="109">
        <f>Seniori!JN124</f>
        <v>0</v>
      </c>
      <c r="JO63" s="109">
        <f>Seniori!JO124</f>
        <v>0</v>
      </c>
      <c r="JP63" s="109">
        <f>Seniori!JP124</f>
        <v>0</v>
      </c>
      <c r="JQ63" s="109">
        <f>Seniori!JQ124</f>
        <v>0</v>
      </c>
      <c r="JR63" s="109">
        <f>Seniori!JR124</f>
        <v>0</v>
      </c>
      <c r="JS63" s="109">
        <f>Seniori!JS124</f>
        <v>0</v>
      </c>
      <c r="JT63" s="109">
        <f>Seniori!JT124</f>
        <v>0</v>
      </c>
      <c r="JU63" s="109">
        <f>Seniori!JU124</f>
        <v>0</v>
      </c>
      <c r="JV63" s="109">
        <f>Seniori!JV124</f>
        <v>0</v>
      </c>
      <c r="JW63" s="109">
        <f>Seniori!JW124</f>
        <v>0</v>
      </c>
      <c r="JX63" s="109">
        <f>Seniori!JX124</f>
        <v>0</v>
      </c>
      <c r="JY63" s="109">
        <f>Seniori!JY124</f>
        <v>0</v>
      </c>
      <c r="JZ63" s="109">
        <f>Seniori!JZ124</f>
        <v>0</v>
      </c>
      <c r="KA63" s="109">
        <f>Seniori!KA124</f>
        <v>0</v>
      </c>
      <c r="KB63" s="109">
        <f>Seniori!KB124</f>
        <v>0</v>
      </c>
      <c r="KC63" s="109">
        <f>Seniori!KC124</f>
        <v>0</v>
      </c>
      <c r="KD63" s="109">
        <f>Seniori!KD124</f>
        <v>0</v>
      </c>
      <c r="KE63" s="109">
        <f>Seniori!KE124</f>
        <v>0</v>
      </c>
      <c r="KF63" s="109">
        <f>Seniori!KF124</f>
        <v>0</v>
      </c>
      <c r="KG63" s="109">
        <f>Seniori!KG124</f>
        <v>0</v>
      </c>
      <c r="KH63" s="109">
        <f>Seniori!KH124</f>
        <v>0</v>
      </c>
      <c r="KI63" s="109">
        <f>Seniori!KI124</f>
        <v>0</v>
      </c>
      <c r="KJ63" s="109">
        <f>Seniori!KJ124</f>
        <v>0</v>
      </c>
      <c r="KK63" s="109">
        <f>Seniori!KK124</f>
        <v>0</v>
      </c>
      <c r="KL63" s="109">
        <f>Seniori!KL124</f>
        <v>0</v>
      </c>
      <c r="KM63" s="109">
        <f>Seniori!KM124</f>
        <v>0</v>
      </c>
      <c r="KN63" s="109">
        <f>Seniori!KN124</f>
        <v>0</v>
      </c>
      <c r="KO63" s="109">
        <f>Seniori!KO124</f>
        <v>0</v>
      </c>
      <c r="KP63" s="109">
        <f>Seniori!KP124</f>
        <v>0</v>
      </c>
      <c r="KQ63" s="109">
        <f>Seniori!KQ124</f>
        <v>0</v>
      </c>
      <c r="KR63" s="109">
        <f>Seniori!KR124</f>
        <v>0</v>
      </c>
      <c r="KS63" s="109">
        <f>Seniori!KS124</f>
        <v>0</v>
      </c>
      <c r="KT63" s="109">
        <f>Seniori!KT124</f>
        <v>0</v>
      </c>
      <c r="KU63" s="109">
        <f>Seniori!KU124</f>
        <v>0</v>
      </c>
      <c r="KV63" s="109">
        <f>Seniori!KV124</f>
        <v>0</v>
      </c>
      <c r="KW63" s="109">
        <f>Seniori!KW124</f>
        <v>0</v>
      </c>
      <c r="KX63" s="109">
        <f>Seniori!KX124</f>
        <v>0</v>
      </c>
      <c r="KY63" s="109">
        <f>Seniori!KY124</f>
        <v>0</v>
      </c>
      <c r="KZ63" s="109">
        <f>Seniori!KZ124</f>
        <v>0</v>
      </c>
      <c r="LA63" s="109">
        <f>Seniori!LA124</f>
        <v>0</v>
      </c>
      <c r="LB63" s="109">
        <f>Seniori!LB124</f>
        <v>0</v>
      </c>
      <c r="LC63" s="109">
        <f>Seniori!LC124</f>
        <v>0</v>
      </c>
      <c r="LD63" s="109">
        <f>Seniori!LD124</f>
        <v>0</v>
      </c>
      <c r="LE63" s="109">
        <f>Seniori!LE124</f>
        <v>0</v>
      </c>
      <c r="LF63" s="109">
        <f>Seniori!LF124</f>
        <v>0</v>
      </c>
      <c r="LG63" s="109">
        <f>Seniori!LG124</f>
        <v>0</v>
      </c>
      <c r="LH63" s="109">
        <f>Seniori!LH124</f>
        <v>0</v>
      </c>
      <c r="LI63" s="109">
        <f>Seniori!LI124</f>
        <v>0</v>
      </c>
      <c r="LJ63" s="109">
        <f>Seniori!LJ124</f>
        <v>0</v>
      </c>
      <c r="LK63" s="109">
        <f>Seniori!LK124</f>
        <v>0</v>
      </c>
      <c r="LL63" s="109">
        <f>Seniori!LL124</f>
        <v>0</v>
      </c>
      <c r="LM63" s="109">
        <f>Seniori!LM124</f>
        <v>0</v>
      </c>
      <c r="LN63" s="109">
        <f>Seniori!LN124</f>
        <v>0</v>
      </c>
      <c r="LO63" s="109">
        <f>Seniori!LO124</f>
        <v>0</v>
      </c>
      <c r="LP63" s="109">
        <f>Seniori!LP124</f>
        <v>0</v>
      </c>
      <c r="LQ63" s="109">
        <f>Seniori!LQ124</f>
        <v>0</v>
      </c>
      <c r="LR63" s="109">
        <f>Seniori!LR124</f>
        <v>0</v>
      </c>
      <c r="LS63" s="109">
        <f>Seniori!LS124</f>
        <v>0</v>
      </c>
      <c r="LT63" s="109">
        <f>Seniori!LT124</f>
        <v>0</v>
      </c>
      <c r="LU63" s="109">
        <f>Seniori!LU124</f>
        <v>0</v>
      </c>
      <c r="LV63" s="109">
        <f>Seniori!LV124</f>
        <v>0</v>
      </c>
      <c r="LW63" s="109">
        <f>Seniori!LW124</f>
        <v>0</v>
      </c>
      <c r="LX63" s="109">
        <f>Seniori!LX124</f>
        <v>0</v>
      </c>
      <c r="LY63" s="109">
        <f>Seniori!LY124</f>
        <v>0</v>
      </c>
      <c r="LZ63" s="109">
        <f>Seniori!LZ124</f>
        <v>0</v>
      </c>
      <c r="MA63" s="109">
        <f>Seniori!MA124</f>
        <v>0</v>
      </c>
      <c r="MB63" s="109">
        <f>Seniori!MB124</f>
        <v>0</v>
      </c>
      <c r="MC63" s="109">
        <f>Seniori!MC124</f>
        <v>0</v>
      </c>
      <c r="MD63" s="109">
        <f>Seniori!MD124</f>
        <v>0</v>
      </c>
      <c r="ME63" s="109">
        <f>Seniori!ME124</f>
        <v>0</v>
      </c>
      <c r="MF63" s="109">
        <f>Seniori!MF124</f>
        <v>0</v>
      </c>
      <c r="MG63" s="109">
        <f>Seniori!MG124</f>
        <v>0</v>
      </c>
      <c r="MH63" s="109">
        <f>Seniori!MH124</f>
        <v>0</v>
      </c>
      <c r="MI63" s="109">
        <f>Seniori!MI124</f>
        <v>0</v>
      </c>
      <c r="MJ63" s="109">
        <f>Seniori!MJ124</f>
        <v>0</v>
      </c>
      <c r="MK63" s="109">
        <f>Seniori!MK124</f>
        <v>0</v>
      </c>
      <c r="ML63" s="109">
        <f>Seniori!ML124</f>
        <v>0</v>
      </c>
      <c r="MM63" s="109">
        <f>Seniori!MM124</f>
        <v>0</v>
      </c>
      <c r="MN63" s="109">
        <f>Seniori!MN124</f>
        <v>0</v>
      </c>
      <c r="MO63" s="109">
        <f>Seniori!MO124</f>
        <v>0</v>
      </c>
      <c r="MP63" s="109">
        <f>Seniori!MP124</f>
        <v>0</v>
      </c>
      <c r="MQ63" s="109">
        <f>Seniori!MQ124</f>
        <v>0</v>
      </c>
      <c r="MR63" s="109">
        <f>Seniori!MR124</f>
        <v>0</v>
      </c>
      <c r="MS63" s="109">
        <f>Seniori!MS124</f>
        <v>0</v>
      </c>
      <c r="MT63" s="109">
        <f>Seniori!MT124</f>
        <v>0</v>
      </c>
      <c r="MU63" s="109">
        <f>Seniori!MU124</f>
        <v>0</v>
      </c>
      <c r="MV63" s="109">
        <f>Seniori!MV124</f>
        <v>0</v>
      </c>
      <c r="MW63" s="109">
        <f>Seniori!MW124</f>
        <v>0</v>
      </c>
      <c r="MX63" s="109">
        <f>Seniori!MX124</f>
        <v>0</v>
      </c>
      <c r="MY63" s="109">
        <f>Seniori!MY124</f>
        <v>0</v>
      </c>
      <c r="MZ63" s="109">
        <f>Seniori!MZ124</f>
        <v>0</v>
      </c>
      <c r="NA63" s="109">
        <f>Seniori!NA124</f>
        <v>0</v>
      </c>
      <c r="NB63" s="109">
        <f>Seniori!NB124</f>
        <v>0</v>
      </c>
      <c r="NC63" s="109">
        <f>Seniori!NC124</f>
        <v>0</v>
      </c>
      <c r="ND63" s="109">
        <f>Seniori!ND124</f>
        <v>0</v>
      </c>
      <c r="NE63" s="109">
        <f>Seniori!NE124</f>
        <v>0</v>
      </c>
      <c r="NF63" s="109">
        <f>Seniori!NF124</f>
        <v>0</v>
      </c>
      <c r="NG63" s="109">
        <f>Seniori!NG124</f>
        <v>0</v>
      </c>
      <c r="NH63" s="109">
        <f>Seniori!NH124</f>
        <v>0</v>
      </c>
      <c r="NI63" s="109">
        <f>Seniori!NI124</f>
        <v>0</v>
      </c>
      <c r="NJ63" s="109">
        <f>Seniori!NJ124</f>
        <v>0</v>
      </c>
      <c r="NK63" s="109">
        <f>Seniori!NK124</f>
        <v>0</v>
      </c>
      <c r="NL63" s="109">
        <f>Seniori!NL124</f>
        <v>0</v>
      </c>
      <c r="NM63" s="109">
        <f>Seniori!NM124</f>
        <v>0</v>
      </c>
      <c r="NN63" s="109">
        <f>Seniori!NN124</f>
        <v>0</v>
      </c>
      <c r="NO63" s="109">
        <f>Seniori!NO124</f>
        <v>0</v>
      </c>
      <c r="NP63" s="109">
        <f>Seniori!NP124</f>
        <v>0</v>
      </c>
      <c r="NQ63" s="109">
        <f>Seniori!NQ124</f>
        <v>0</v>
      </c>
      <c r="NR63" s="109">
        <f>Seniori!NR124</f>
        <v>0</v>
      </c>
      <c r="NS63" s="109">
        <f>Seniori!NS124</f>
        <v>0</v>
      </c>
      <c r="NT63" s="109">
        <f>Seniori!NT124</f>
        <v>0</v>
      </c>
      <c r="NU63" s="109">
        <f>Seniori!NU124</f>
        <v>0</v>
      </c>
      <c r="NV63" s="109">
        <f>Seniori!NV124</f>
        <v>0</v>
      </c>
      <c r="NW63" s="109">
        <f>Seniori!NW124</f>
        <v>0</v>
      </c>
      <c r="NX63" s="109">
        <f>Seniori!NX124</f>
        <v>0</v>
      </c>
      <c r="NY63" s="109">
        <f>Seniori!NY124</f>
        <v>0</v>
      </c>
      <c r="NZ63" s="109">
        <f>Seniori!NZ124</f>
        <v>0</v>
      </c>
      <c r="OA63" s="109">
        <f>Seniori!OA124</f>
        <v>0</v>
      </c>
      <c r="OB63" s="109">
        <f>Seniori!OB124</f>
        <v>0</v>
      </c>
      <c r="OC63" s="109">
        <f>Seniori!OC124</f>
        <v>0</v>
      </c>
      <c r="OD63" s="109">
        <f>Seniori!OD124</f>
        <v>0</v>
      </c>
      <c r="OE63" s="109">
        <f>Seniori!OE124</f>
        <v>0</v>
      </c>
      <c r="OF63" s="109">
        <f>Seniori!OF124</f>
        <v>0</v>
      </c>
      <c r="OG63" s="109">
        <f>Seniori!OG124</f>
        <v>0</v>
      </c>
      <c r="OH63" s="109">
        <f>Seniori!OH124</f>
        <v>0</v>
      </c>
      <c r="OI63" s="109">
        <f>Seniori!OI124</f>
        <v>0</v>
      </c>
      <c r="OJ63" s="109">
        <f>Seniori!OJ124</f>
        <v>0</v>
      </c>
      <c r="OK63" s="109">
        <f>Seniori!OK124</f>
        <v>0</v>
      </c>
      <c r="OL63" s="109">
        <f>Seniori!OL124</f>
        <v>0</v>
      </c>
      <c r="OM63" s="109">
        <f>Seniori!OM124</f>
        <v>0</v>
      </c>
      <c r="ON63" s="109">
        <f>Seniori!ON124</f>
        <v>0</v>
      </c>
      <c r="OO63" s="109">
        <f>Seniori!OO124</f>
        <v>0</v>
      </c>
      <c r="OP63" s="109">
        <f>Seniori!OP124</f>
        <v>0</v>
      </c>
      <c r="OQ63" s="109">
        <f>Seniori!OQ124</f>
        <v>0</v>
      </c>
      <c r="OR63" s="109">
        <f>Seniori!OR124</f>
        <v>0</v>
      </c>
      <c r="OS63" s="109">
        <f>Seniori!OS124</f>
        <v>0</v>
      </c>
      <c r="OT63" s="109">
        <f>Seniori!OT124</f>
        <v>0</v>
      </c>
      <c r="OU63" s="109">
        <f>Seniori!OU124</f>
        <v>0</v>
      </c>
      <c r="OV63" s="109">
        <f>Seniori!OV124</f>
        <v>0</v>
      </c>
      <c r="OW63" s="109">
        <f>Seniori!OW124</f>
        <v>0</v>
      </c>
      <c r="OX63" s="109">
        <f>Seniori!OX124</f>
        <v>0</v>
      </c>
      <c r="OY63" s="109">
        <f>Seniori!OY124</f>
        <v>0</v>
      </c>
      <c r="OZ63" s="109">
        <f>Seniori!OZ124</f>
        <v>0</v>
      </c>
      <c r="PA63" s="109">
        <f>Seniori!PA124</f>
        <v>0</v>
      </c>
      <c r="PB63" s="109">
        <f>Seniori!PB124</f>
        <v>0</v>
      </c>
      <c r="PC63" s="109">
        <f>Seniori!PC124</f>
        <v>0</v>
      </c>
      <c r="PD63" s="109">
        <f>Seniori!PD124</f>
        <v>0</v>
      </c>
      <c r="PE63" s="109">
        <f>Seniori!PE124</f>
        <v>0</v>
      </c>
      <c r="PF63" s="109">
        <f>Seniori!PF124</f>
        <v>0</v>
      </c>
      <c r="PG63" s="109">
        <f>Seniori!PG124</f>
        <v>0</v>
      </c>
      <c r="PH63" s="109">
        <f>Seniori!PH124</f>
        <v>0</v>
      </c>
      <c r="PI63" s="109">
        <f>Seniori!PI124</f>
        <v>0</v>
      </c>
      <c r="PJ63" s="109">
        <f>Seniori!PJ124</f>
        <v>0</v>
      </c>
      <c r="PK63" s="109">
        <f>Seniori!PK124</f>
        <v>0</v>
      </c>
      <c r="PL63" s="109">
        <f>Seniori!PL124</f>
        <v>0</v>
      </c>
      <c r="PM63" s="109">
        <f>Seniori!PM124</f>
        <v>0</v>
      </c>
      <c r="PN63" s="109">
        <f>Seniori!PN124</f>
        <v>0</v>
      </c>
      <c r="PO63" s="109">
        <f>Seniori!PO124</f>
        <v>0</v>
      </c>
      <c r="PP63" s="109">
        <f>Seniori!PP124</f>
        <v>0</v>
      </c>
      <c r="PQ63" s="109">
        <f>Seniori!PQ124</f>
        <v>0</v>
      </c>
      <c r="PR63" s="109">
        <f>Seniori!PR124</f>
        <v>0</v>
      </c>
      <c r="PS63" s="109">
        <f>Seniori!PS124</f>
        <v>0</v>
      </c>
      <c r="PT63" s="109">
        <f>Seniori!PT124</f>
        <v>0</v>
      </c>
      <c r="PU63" s="109">
        <f>Seniori!PU124</f>
        <v>0</v>
      </c>
      <c r="PV63" s="109">
        <f>Seniori!PV124</f>
        <v>0</v>
      </c>
      <c r="PW63" s="109">
        <f>Seniori!PW124</f>
        <v>0</v>
      </c>
      <c r="PX63" s="109">
        <f>Seniori!PX124</f>
        <v>0</v>
      </c>
      <c r="PY63" s="109">
        <f>Seniori!PY124</f>
        <v>0</v>
      </c>
      <c r="PZ63" s="109">
        <f>Seniori!PZ124</f>
        <v>0</v>
      </c>
      <c r="QA63" s="109">
        <f>Seniori!QA124</f>
        <v>0</v>
      </c>
      <c r="QB63" s="109">
        <f>Seniori!QB124</f>
        <v>0</v>
      </c>
      <c r="QC63" s="109">
        <f>Seniori!QC124</f>
        <v>0</v>
      </c>
      <c r="QD63" s="109">
        <f>Seniori!QD124</f>
        <v>0</v>
      </c>
      <c r="QE63" s="109">
        <f>Seniori!QE124</f>
        <v>0</v>
      </c>
      <c r="QF63" s="109">
        <f>Seniori!QF124</f>
        <v>0</v>
      </c>
      <c r="QG63" s="109">
        <f>Seniori!QG124</f>
        <v>0</v>
      </c>
      <c r="QH63" s="109">
        <f>Seniori!QH124</f>
        <v>0</v>
      </c>
      <c r="QI63" s="109">
        <f>Seniori!QI124</f>
        <v>0</v>
      </c>
      <c r="QJ63" s="109">
        <f>Seniori!QJ124</f>
        <v>0</v>
      </c>
      <c r="QK63" s="109">
        <f>Seniori!QK124</f>
        <v>0</v>
      </c>
      <c r="QL63" s="109">
        <f>Seniori!QL124</f>
        <v>0</v>
      </c>
      <c r="QM63" s="109">
        <f>Seniori!QM124</f>
        <v>0</v>
      </c>
      <c r="QN63" s="109">
        <f>Seniori!QN124</f>
        <v>0</v>
      </c>
      <c r="QO63" s="109">
        <f>Seniori!QO124</f>
        <v>0</v>
      </c>
      <c r="QP63" s="109">
        <f>Seniori!QP124</f>
        <v>0</v>
      </c>
      <c r="QQ63" s="109">
        <f>Seniori!QQ124</f>
        <v>0</v>
      </c>
      <c r="QR63" s="109">
        <f>Seniori!QR124</f>
        <v>0</v>
      </c>
      <c r="QS63" s="109">
        <f>Seniori!QS124</f>
        <v>0</v>
      </c>
      <c r="QT63" s="109">
        <f>Seniori!QT124</f>
        <v>0</v>
      </c>
      <c r="QU63" s="109">
        <f>Seniori!QU124</f>
        <v>0</v>
      </c>
      <c r="QV63" s="109">
        <f>Seniori!QV124</f>
        <v>0</v>
      </c>
      <c r="QW63" s="109">
        <f>Seniori!QW124</f>
        <v>0</v>
      </c>
      <c r="QX63" s="109">
        <f>Seniori!QX124</f>
        <v>0</v>
      </c>
      <c r="QY63" s="109">
        <f>Seniori!QY124</f>
        <v>0</v>
      </c>
      <c r="QZ63" s="109">
        <f>Seniori!QZ124</f>
        <v>0</v>
      </c>
      <c r="RA63" s="109">
        <f>Seniori!RA124</f>
        <v>0</v>
      </c>
      <c r="RB63" s="109">
        <f>Seniori!RB124</f>
        <v>0</v>
      </c>
      <c r="RC63" s="109">
        <f>Seniori!RC124</f>
        <v>0</v>
      </c>
      <c r="RD63" s="109">
        <f>Seniori!RD124</f>
        <v>0</v>
      </c>
      <c r="RE63" s="109">
        <f>Seniori!RE124</f>
        <v>0</v>
      </c>
      <c r="RF63" s="109">
        <f>Seniori!RF124</f>
        <v>0</v>
      </c>
      <c r="RG63" s="109">
        <f>Seniori!RG124</f>
        <v>0</v>
      </c>
      <c r="RH63" s="109">
        <f>Seniori!RH124</f>
        <v>0</v>
      </c>
      <c r="RI63" s="109">
        <f>Seniori!RI124</f>
        <v>0</v>
      </c>
      <c r="RJ63" s="109">
        <f>Seniori!RJ124</f>
        <v>0</v>
      </c>
      <c r="RK63" s="109">
        <f>Seniori!RK124</f>
        <v>0</v>
      </c>
      <c r="RL63" s="109">
        <f>Seniori!RL124</f>
        <v>0</v>
      </c>
      <c r="RM63" s="109">
        <f>Seniori!RM124</f>
        <v>0</v>
      </c>
      <c r="RN63" s="109">
        <f>Seniori!RN124</f>
        <v>0</v>
      </c>
      <c r="RO63" s="109">
        <f>Seniori!RO124</f>
        <v>0</v>
      </c>
      <c r="RP63" s="109">
        <f>Seniori!RP124</f>
        <v>0</v>
      </c>
      <c r="RQ63" s="109">
        <f>Seniori!RQ124</f>
        <v>0</v>
      </c>
      <c r="RR63" s="109">
        <f>Seniori!RR124</f>
        <v>0</v>
      </c>
      <c r="RS63" s="109">
        <f>Seniori!RS124</f>
        <v>0</v>
      </c>
      <c r="RT63" s="109">
        <f>Seniori!RT124</f>
        <v>0</v>
      </c>
      <c r="RU63" s="109">
        <f>Seniori!RU124</f>
        <v>0</v>
      </c>
      <c r="RV63" s="109">
        <f>Seniori!RV124</f>
        <v>0</v>
      </c>
      <c r="RW63" s="109">
        <f>Seniori!RW124</f>
        <v>0</v>
      </c>
      <c r="RX63" s="109">
        <f>Seniori!RX124</f>
        <v>0</v>
      </c>
      <c r="RY63" s="109">
        <f>Seniori!RY124</f>
        <v>0</v>
      </c>
      <c r="RZ63" s="109">
        <f>Seniori!RZ124</f>
        <v>0</v>
      </c>
      <c r="SA63" s="109">
        <f>Seniori!SA124</f>
        <v>0</v>
      </c>
      <c r="SB63" s="109">
        <f>Seniori!SB124</f>
        <v>0</v>
      </c>
      <c r="SC63" s="109">
        <f>Seniori!SC124</f>
        <v>0</v>
      </c>
      <c r="SD63" s="109">
        <f>Seniori!SD124</f>
        <v>0</v>
      </c>
      <c r="SE63" s="109">
        <f>Seniori!SE124</f>
        <v>0</v>
      </c>
      <c r="SF63" s="109">
        <f>Seniori!SF124</f>
        <v>0</v>
      </c>
      <c r="SG63" s="109">
        <f>Seniori!SG124</f>
        <v>0</v>
      </c>
      <c r="SH63" s="109">
        <f>Seniori!SH124</f>
        <v>0</v>
      </c>
      <c r="SI63" s="109">
        <f>Seniori!SI124</f>
        <v>0</v>
      </c>
      <c r="SJ63" s="109">
        <f>Seniori!SJ124</f>
        <v>0</v>
      </c>
      <c r="SK63" s="109">
        <f>Seniori!SK124</f>
        <v>0</v>
      </c>
      <c r="SL63" s="109">
        <f>Seniori!SL124</f>
        <v>0</v>
      </c>
      <c r="SM63" s="109">
        <f>Seniori!SM124</f>
        <v>0</v>
      </c>
      <c r="SN63" s="109">
        <f>Seniori!SN124</f>
        <v>0</v>
      </c>
      <c r="SO63" s="109">
        <f>Seniori!SO124</f>
        <v>0</v>
      </c>
      <c r="SP63" s="109">
        <f>Seniori!SP124</f>
        <v>0</v>
      </c>
      <c r="SQ63" s="109">
        <f>Seniori!SQ124</f>
        <v>0</v>
      </c>
      <c r="SR63" s="109">
        <f>Seniori!SR124</f>
        <v>0</v>
      </c>
      <c r="SS63" s="109">
        <f>Seniori!SS124</f>
        <v>0</v>
      </c>
      <c r="ST63" s="109">
        <f>Seniori!ST124</f>
        <v>0</v>
      </c>
      <c r="SU63" s="109">
        <f>Seniori!SU124</f>
        <v>0</v>
      </c>
      <c r="SV63" s="109">
        <f>Seniori!SV124</f>
        <v>0</v>
      </c>
      <c r="SW63" s="109">
        <f>Seniori!SW124</f>
        <v>0</v>
      </c>
      <c r="SX63" s="109">
        <f>Seniori!SX124</f>
        <v>0</v>
      </c>
      <c r="SY63" s="109">
        <f>Seniori!SY124</f>
        <v>0</v>
      </c>
      <c r="SZ63" s="109">
        <f>Seniori!SZ124</f>
        <v>0</v>
      </c>
      <c r="TA63" s="109">
        <f>Seniori!TA124</f>
        <v>0</v>
      </c>
      <c r="TB63" s="109">
        <f>Seniori!TB124</f>
        <v>0</v>
      </c>
    </row>
    <row r="64" spans="1:522" s="1" customFormat="1" ht="18" customHeight="1" x14ac:dyDescent="0.2">
      <c r="A64" s="12">
        <v>17</v>
      </c>
      <c r="B64" s="11" t="s">
        <v>453</v>
      </c>
      <c r="C64" s="1">
        <v>11462</v>
      </c>
      <c r="D64" s="12">
        <v>2017</v>
      </c>
      <c r="E64" s="4" t="s">
        <v>37</v>
      </c>
      <c r="F64" s="1">
        <v>5185</v>
      </c>
      <c r="G64" s="9" t="s">
        <v>129</v>
      </c>
      <c r="H64" s="4" t="s">
        <v>23</v>
      </c>
      <c r="I64" s="1">
        <f t="shared" si="0"/>
        <v>0</v>
      </c>
      <c r="J64" s="12">
        <f>Tabuľka311[[#This Row],[Stĺpec9]]</f>
        <v>0</v>
      </c>
      <c r="K64" s="109">
        <f>Seniori!K108</f>
        <v>0</v>
      </c>
      <c r="L64" s="109">
        <f>Seniori!L108</f>
        <v>0</v>
      </c>
      <c r="M64" s="109">
        <f>Seniori!M108</f>
        <v>0</v>
      </c>
      <c r="N64" s="109">
        <f>Seniori!N108</f>
        <v>0</v>
      </c>
      <c r="O64" s="109">
        <f>Seniori!O108</f>
        <v>0</v>
      </c>
      <c r="P64" s="109">
        <f>Seniori!P108</f>
        <v>0</v>
      </c>
      <c r="Q64" s="109">
        <f>Seniori!Q108</f>
        <v>0</v>
      </c>
      <c r="R64" s="109">
        <f>Seniori!R108</f>
        <v>0</v>
      </c>
      <c r="S64" s="109">
        <f>Seniori!S108</f>
        <v>0</v>
      </c>
      <c r="T64" s="109">
        <f>Seniori!T108</f>
        <v>0</v>
      </c>
      <c r="U64" s="109">
        <f>Seniori!U108</f>
        <v>0</v>
      </c>
      <c r="V64" s="109">
        <f>Seniori!V108</f>
        <v>0</v>
      </c>
      <c r="W64" s="109">
        <f>Seniori!W108</f>
        <v>0</v>
      </c>
      <c r="X64" s="109">
        <f>Seniori!X108</f>
        <v>0</v>
      </c>
      <c r="Y64" s="109">
        <f>Seniori!Y108</f>
        <v>0</v>
      </c>
      <c r="Z64" s="109">
        <f>Seniori!Z108</f>
        <v>0</v>
      </c>
      <c r="AA64" s="109">
        <f>Seniori!AA108</f>
        <v>0</v>
      </c>
      <c r="AB64" s="109">
        <f>Seniori!AB108</f>
        <v>0</v>
      </c>
      <c r="AC64" s="109">
        <f>Seniori!AC108</f>
        <v>0</v>
      </c>
      <c r="AD64" s="109">
        <f>Seniori!AD108</f>
        <v>0</v>
      </c>
      <c r="AE64" s="109">
        <f>Seniori!AE108</f>
        <v>0</v>
      </c>
      <c r="AF64" s="109">
        <f>Seniori!AF108</f>
        <v>0</v>
      </c>
      <c r="AG64" s="109">
        <f>Seniori!AG108</f>
        <v>0</v>
      </c>
      <c r="AH64" s="109">
        <f>Seniori!AH108</f>
        <v>0</v>
      </c>
      <c r="AI64" s="109">
        <f>Seniori!AI108</f>
        <v>0</v>
      </c>
      <c r="AJ64" s="109">
        <f>Seniori!AJ108</f>
        <v>0</v>
      </c>
      <c r="AK64" s="109">
        <f>Seniori!AK108</f>
        <v>0</v>
      </c>
      <c r="AL64" s="109">
        <f>Seniori!AL108</f>
        <v>0</v>
      </c>
      <c r="AM64" s="109">
        <f>Seniori!AM108</f>
        <v>0</v>
      </c>
      <c r="AN64" s="109">
        <f>Seniori!AN108</f>
        <v>0</v>
      </c>
      <c r="AO64" s="109">
        <f>Seniori!AO108</f>
        <v>0</v>
      </c>
      <c r="AP64" s="109">
        <f>Seniori!AP108</f>
        <v>0</v>
      </c>
      <c r="AQ64" s="109">
        <f>Seniori!AQ108</f>
        <v>0</v>
      </c>
      <c r="AR64" s="109">
        <f>Seniori!AR108</f>
        <v>0</v>
      </c>
      <c r="AS64" s="109">
        <f>Seniori!AS108</f>
        <v>0</v>
      </c>
      <c r="AT64" s="109">
        <f>Seniori!AT108</f>
        <v>0</v>
      </c>
      <c r="AU64" s="109">
        <f>Seniori!AU108</f>
        <v>0</v>
      </c>
      <c r="AV64" s="109">
        <f>Seniori!AV108</f>
        <v>0</v>
      </c>
      <c r="AW64" s="109">
        <f>Seniori!AW108</f>
        <v>0</v>
      </c>
      <c r="AX64" s="109">
        <f>Seniori!AX108</f>
        <v>0</v>
      </c>
      <c r="AY64" s="109">
        <f>Seniori!AY108</f>
        <v>0</v>
      </c>
      <c r="AZ64" s="109">
        <f>Seniori!AZ108</f>
        <v>0</v>
      </c>
      <c r="BA64" s="109">
        <f>Seniori!BA108</f>
        <v>0</v>
      </c>
      <c r="BB64" s="109">
        <f>Seniori!BB108</f>
        <v>0</v>
      </c>
      <c r="BC64" s="109">
        <f>Seniori!BC108</f>
        <v>0</v>
      </c>
      <c r="BD64" s="109">
        <f>Seniori!BD108</f>
        <v>0</v>
      </c>
      <c r="BE64" s="109">
        <f>Seniori!BE108</f>
        <v>0</v>
      </c>
      <c r="BF64" s="109">
        <f>Seniori!BF108</f>
        <v>0</v>
      </c>
      <c r="BG64" s="109">
        <f>Seniori!BG108</f>
        <v>0</v>
      </c>
      <c r="BH64" s="109">
        <f>Seniori!BH108</f>
        <v>0</v>
      </c>
      <c r="BI64" s="109">
        <f>Seniori!BI108</f>
        <v>0</v>
      </c>
      <c r="BJ64" s="109">
        <f>Seniori!BJ108</f>
        <v>0</v>
      </c>
      <c r="BK64" s="109">
        <f>Seniori!BK108</f>
        <v>0</v>
      </c>
      <c r="BL64" s="109">
        <f>Seniori!BL108</f>
        <v>0</v>
      </c>
      <c r="BM64" s="109">
        <f>Seniori!BM108</f>
        <v>0</v>
      </c>
      <c r="BN64" s="109">
        <f>Seniori!BN108</f>
        <v>0</v>
      </c>
      <c r="BO64" s="109">
        <f>Seniori!BO108</f>
        <v>0</v>
      </c>
      <c r="BP64" s="109">
        <f>Seniori!BP108</f>
        <v>0</v>
      </c>
      <c r="BQ64" s="109">
        <f>Seniori!BQ108</f>
        <v>0</v>
      </c>
      <c r="BR64" s="109">
        <f>Seniori!BR108</f>
        <v>0</v>
      </c>
      <c r="BS64" s="109">
        <f>Seniori!BS108</f>
        <v>0</v>
      </c>
      <c r="BT64" s="109">
        <f>Seniori!BT108</f>
        <v>0</v>
      </c>
      <c r="BU64" s="109">
        <f>Seniori!BU108</f>
        <v>0</v>
      </c>
      <c r="BV64" s="109">
        <f>Seniori!BV108</f>
        <v>0</v>
      </c>
      <c r="BW64" s="109">
        <f>Seniori!BW108</f>
        <v>0</v>
      </c>
      <c r="BX64" s="109">
        <f>Seniori!BX108</f>
        <v>0</v>
      </c>
      <c r="BY64" s="109">
        <f>Seniori!BY108</f>
        <v>0</v>
      </c>
      <c r="BZ64" s="109">
        <f>Seniori!BZ108</f>
        <v>0</v>
      </c>
      <c r="CA64" s="109">
        <f>Seniori!CA108</f>
        <v>0</v>
      </c>
      <c r="CB64" s="109">
        <f>Seniori!CB108</f>
        <v>0</v>
      </c>
      <c r="CC64" s="109">
        <f>Seniori!CC108</f>
        <v>0</v>
      </c>
      <c r="CD64" s="109">
        <f>Seniori!CD108</f>
        <v>0</v>
      </c>
      <c r="CE64" s="109">
        <f>Seniori!CE108</f>
        <v>0</v>
      </c>
      <c r="CF64" s="109">
        <f>Seniori!CF108</f>
        <v>0</v>
      </c>
      <c r="CG64" s="109">
        <f>Seniori!CG108</f>
        <v>0</v>
      </c>
      <c r="CH64" s="109">
        <f>Seniori!CH108</f>
        <v>0</v>
      </c>
      <c r="CI64" s="109">
        <f>Seniori!CI108</f>
        <v>0</v>
      </c>
      <c r="CJ64" s="109">
        <f>Seniori!CJ108</f>
        <v>0</v>
      </c>
      <c r="CK64" s="109">
        <f>Seniori!CK108</f>
        <v>0</v>
      </c>
      <c r="CL64" s="109">
        <f>Seniori!CL108</f>
        <v>0</v>
      </c>
      <c r="CM64" s="109">
        <f>Seniori!CM108</f>
        <v>0</v>
      </c>
      <c r="CN64" s="109">
        <f>Seniori!CN108</f>
        <v>0</v>
      </c>
      <c r="CO64" s="109">
        <f>Seniori!CO108</f>
        <v>0</v>
      </c>
      <c r="CP64" s="109">
        <f>Seniori!CP108</f>
        <v>0</v>
      </c>
      <c r="CQ64" s="109">
        <f>Seniori!CQ108</f>
        <v>0</v>
      </c>
      <c r="CR64" s="109">
        <f>Seniori!CR108</f>
        <v>0</v>
      </c>
      <c r="CS64" s="109">
        <f>Seniori!CS108</f>
        <v>0</v>
      </c>
      <c r="CT64" s="109">
        <f>Seniori!CT108</f>
        <v>0</v>
      </c>
      <c r="CU64" s="109">
        <f>Seniori!CU108</f>
        <v>0</v>
      </c>
      <c r="CV64" s="109">
        <f>Seniori!CV108</f>
        <v>0</v>
      </c>
      <c r="CW64" s="109">
        <f>Seniori!CW108</f>
        <v>0</v>
      </c>
      <c r="CX64" s="109">
        <f>Seniori!CX108</f>
        <v>0</v>
      </c>
      <c r="CY64" s="109">
        <f>Seniori!CY108</f>
        <v>0</v>
      </c>
      <c r="CZ64" s="109">
        <f>Seniori!CZ108</f>
        <v>0</v>
      </c>
      <c r="DA64" s="109">
        <f>Seniori!DA108</f>
        <v>0</v>
      </c>
      <c r="DB64" s="109">
        <f>Seniori!DB108</f>
        <v>0</v>
      </c>
      <c r="DC64" s="109">
        <f>Seniori!DC108</f>
        <v>0</v>
      </c>
      <c r="DD64" s="109">
        <f>Seniori!DD108</f>
        <v>0</v>
      </c>
      <c r="DE64" s="109">
        <f>Seniori!DE108</f>
        <v>0</v>
      </c>
      <c r="DF64" s="109">
        <f>Seniori!DF108</f>
        <v>0</v>
      </c>
      <c r="DG64" s="109">
        <f>Seniori!DG108</f>
        <v>0</v>
      </c>
      <c r="DH64" s="109">
        <f>Seniori!DH108</f>
        <v>0</v>
      </c>
      <c r="DI64" s="109">
        <f>Seniori!DI108</f>
        <v>0</v>
      </c>
      <c r="DJ64" s="109">
        <f>Seniori!DJ108</f>
        <v>0</v>
      </c>
      <c r="DK64" s="109">
        <f>Seniori!DK108</f>
        <v>0</v>
      </c>
      <c r="DL64" s="109">
        <f>Seniori!DL108</f>
        <v>0</v>
      </c>
      <c r="DM64" s="109">
        <f>Seniori!DM108</f>
        <v>0</v>
      </c>
      <c r="DN64" s="109">
        <f>Seniori!DN108</f>
        <v>0</v>
      </c>
      <c r="DO64" s="109">
        <f>Seniori!DO108</f>
        <v>0</v>
      </c>
      <c r="DP64" s="109">
        <f>Seniori!DP108</f>
        <v>0</v>
      </c>
      <c r="DQ64" s="109">
        <f>Seniori!DQ108</f>
        <v>0</v>
      </c>
      <c r="DR64" s="109">
        <f>Seniori!DR108</f>
        <v>0</v>
      </c>
      <c r="DS64" s="109">
        <f>Seniori!DS108</f>
        <v>0</v>
      </c>
      <c r="DT64" s="109">
        <f>Seniori!DT108</f>
        <v>0</v>
      </c>
      <c r="DU64" s="109">
        <f>Seniori!DU108</f>
        <v>0</v>
      </c>
      <c r="DV64" s="109">
        <f>Seniori!DV108</f>
        <v>0</v>
      </c>
      <c r="DW64" s="109">
        <f>Seniori!DW108</f>
        <v>0</v>
      </c>
      <c r="DX64" s="109">
        <f>Seniori!DX108</f>
        <v>0</v>
      </c>
      <c r="DY64" s="109">
        <f>Seniori!DY108</f>
        <v>0</v>
      </c>
      <c r="DZ64" s="109">
        <f>Seniori!DZ108</f>
        <v>0</v>
      </c>
      <c r="EA64" s="109">
        <f>Seniori!EA108</f>
        <v>0</v>
      </c>
      <c r="EB64" s="109">
        <f>Seniori!EB108</f>
        <v>0</v>
      </c>
      <c r="EC64" s="109">
        <f>Seniori!EC108</f>
        <v>0</v>
      </c>
      <c r="ED64" s="109">
        <f>Seniori!ED108</f>
        <v>0</v>
      </c>
      <c r="EE64" s="109">
        <f>Seniori!EE108</f>
        <v>0</v>
      </c>
      <c r="EF64" s="109">
        <f>Seniori!EF108</f>
        <v>0</v>
      </c>
      <c r="EG64" s="109">
        <f>Seniori!EG108</f>
        <v>0</v>
      </c>
      <c r="EH64" s="109">
        <f>Seniori!EH108</f>
        <v>0</v>
      </c>
      <c r="EI64" s="109">
        <f>Seniori!EI108</f>
        <v>0</v>
      </c>
      <c r="EJ64" s="109">
        <f>Seniori!EJ108</f>
        <v>0</v>
      </c>
      <c r="EK64" s="109">
        <f>Seniori!EK108</f>
        <v>0</v>
      </c>
      <c r="EL64" s="109">
        <f>Seniori!EL108</f>
        <v>0</v>
      </c>
      <c r="EM64" s="109">
        <f>Seniori!EM108</f>
        <v>0</v>
      </c>
      <c r="EN64" s="109">
        <f>Seniori!EN108</f>
        <v>0</v>
      </c>
      <c r="EO64" s="109">
        <f>Seniori!EO108</f>
        <v>0</v>
      </c>
      <c r="EP64" s="109">
        <f>Seniori!EP108</f>
        <v>0</v>
      </c>
      <c r="EQ64" s="109">
        <f>Seniori!EQ108</f>
        <v>0</v>
      </c>
      <c r="ER64" s="109">
        <f>Seniori!ER108</f>
        <v>0</v>
      </c>
      <c r="ES64" s="109">
        <f>Seniori!ES108</f>
        <v>0</v>
      </c>
      <c r="ET64" s="109">
        <f>Seniori!ET108</f>
        <v>0</v>
      </c>
      <c r="EU64" s="109">
        <f>Seniori!EU108</f>
        <v>0</v>
      </c>
      <c r="EV64" s="109">
        <f>Seniori!EV108</f>
        <v>0</v>
      </c>
      <c r="EW64" s="109">
        <f>Seniori!EW108</f>
        <v>0</v>
      </c>
      <c r="EX64" s="109">
        <f>Seniori!EX108</f>
        <v>0</v>
      </c>
      <c r="EY64" s="109">
        <f>Seniori!EY108</f>
        <v>0</v>
      </c>
      <c r="EZ64" s="109">
        <f>Seniori!EZ108</f>
        <v>0</v>
      </c>
      <c r="FA64" s="109">
        <f>Seniori!FA108</f>
        <v>0</v>
      </c>
      <c r="FB64" s="109">
        <f>Seniori!FB108</f>
        <v>0</v>
      </c>
      <c r="FC64" s="109">
        <f>Seniori!FC108</f>
        <v>0</v>
      </c>
      <c r="FD64" s="109">
        <f>Seniori!FD108</f>
        <v>0</v>
      </c>
      <c r="FE64" s="109">
        <f>Seniori!FE108</f>
        <v>0</v>
      </c>
      <c r="FF64" s="109">
        <f>Seniori!FF108</f>
        <v>0</v>
      </c>
      <c r="FG64" s="109">
        <f>Seniori!FG108</f>
        <v>0</v>
      </c>
      <c r="FH64" s="109">
        <f>Seniori!FH108</f>
        <v>0</v>
      </c>
      <c r="FI64" s="109">
        <f>Seniori!FI108</f>
        <v>0</v>
      </c>
      <c r="FJ64" s="109">
        <f>Seniori!FJ108</f>
        <v>0</v>
      </c>
      <c r="FK64" s="109">
        <f>Seniori!FK108</f>
        <v>0</v>
      </c>
      <c r="FL64" s="109">
        <f>Seniori!FL108</f>
        <v>0</v>
      </c>
      <c r="FM64" s="109">
        <f>Seniori!FM108</f>
        <v>0</v>
      </c>
      <c r="FN64" s="109">
        <f>Seniori!FN108</f>
        <v>0</v>
      </c>
      <c r="FO64" s="109">
        <f>Seniori!FO108</f>
        <v>0</v>
      </c>
      <c r="FP64" s="109">
        <f>Seniori!FP108</f>
        <v>0</v>
      </c>
      <c r="FQ64" s="109">
        <f>Seniori!FQ108</f>
        <v>0</v>
      </c>
      <c r="FR64" s="109">
        <f>Seniori!FR108</f>
        <v>0</v>
      </c>
      <c r="FS64" s="109">
        <f>Seniori!FS108</f>
        <v>0</v>
      </c>
      <c r="FT64" s="109">
        <f>Seniori!FT108</f>
        <v>0</v>
      </c>
      <c r="FU64" s="109">
        <f>Seniori!FU108</f>
        <v>0</v>
      </c>
      <c r="FV64" s="109">
        <f>Seniori!FV108</f>
        <v>0</v>
      </c>
      <c r="FW64" s="109">
        <f>Seniori!FW108</f>
        <v>0</v>
      </c>
      <c r="FX64" s="109">
        <f>Seniori!FX108</f>
        <v>0</v>
      </c>
      <c r="FY64" s="109">
        <f>Seniori!FY108</f>
        <v>0</v>
      </c>
      <c r="FZ64" s="109">
        <f>Seniori!FZ108</f>
        <v>0</v>
      </c>
      <c r="GA64" s="109">
        <f>Seniori!GA108</f>
        <v>0</v>
      </c>
      <c r="GB64" s="109">
        <f>Seniori!GB108</f>
        <v>0</v>
      </c>
      <c r="GC64" s="109">
        <f>Seniori!GC108</f>
        <v>0</v>
      </c>
      <c r="GD64" s="109">
        <f>Seniori!GD108</f>
        <v>0</v>
      </c>
      <c r="GE64" s="109">
        <f>Seniori!GE108</f>
        <v>0</v>
      </c>
      <c r="GF64" s="109">
        <f>Seniori!GF108</f>
        <v>0</v>
      </c>
      <c r="GG64" s="109">
        <f>Seniori!GG108</f>
        <v>0</v>
      </c>
      <c r="GH64" s="109">
        <f>Seniori!GH108</f>
        <v>0</v>
      </c>
      <c r="GI64" s="109">
        <f>Seniori!GI108</f>
        <v>0</v>
      </c>
      <c r="GJ64" s="109">
        <f>Seniori!GJ108</f>
        <v>0</v>
      </c>
      <c r="GK64" s="109">
        <f>Seniori!GK108</f>
        <v>0</v>
      </c>
      <c r="GL64" s="109">
        <f>Seniori!GL108</f>
        <v>0</v>
      </c>
      <c r="GM64" s="109">
        <f>Seniori!GM108</f>
        <v>0</v>
      </c>
      <c r="GN64" s="109">
        <f>Seniori!GN108</f>
        <v>0</v>
      </c>
      <c r="GO64" s="109">
        <f>Seniori!GO108</f>
        <v>0</v>
      </c>
      <c r="GP64" s="109">
        <f>Seniori!GP108</f>
        <v>0</v>
      </c>
      <c r="GQ64" s="109">
        <f>Seniori!GQ108</f>
        <v>0</v>
      </c>
      <c r="GR64" s="109">
        <f>Seniori!GR108</f>
        <v>0</v>
      </c>
      <c r="GS64" s="109">
        <f>Seniori!GS108</f>
        <v>0</v>
      </c>
      <c r="GT64" s="109">
        <f>Seniori!GT108</f>
        <v>0</v>
      </c>
      <c r="GU64" s="109">
        <f>Seniori!GU108</f>
        <v>0</v>
      </c>
      <c r="GV64" s="109">
        <f>Seniori!GV108</f>
        <v>0</v>
      </c>
      <c r="GW64" s="109">
        <f>Seniori!GW108</f>
        <v>0</v>
      </c>
      <c r="GX64" s="109">
        <f>Seniori!GX108</f>
        <v>0</v>
      </c>
      <c r="GY64" s="109">
        <f>Seniori!GY108</f>
        <v>0</v>
      </c>
      <c r="GZ64" s="109">
        <f>Seniori!GZ108</f>
        <v>0</v>
      </c>
      <c r="HA64" s="109">
        <f>Seniori!HA108</f>
        <v>0</v>
      </c>
      <c r="HB64" s="109">
        <f>Seniori!HB108</f>
        <v>0</v>
      </c>
      <c r="HC64" s="109">
        <f>Seniori!HC108</f>
        <v>0</v>
      </c>
      <c r="HD64" s="109">
        <f>Seniori!HD108</f>
        <v>0</v>
      </c>
      <c r="HE64" s="109">
        <f>Seniori!HE108</f>
        <v>0</v>
      </c>
      <c r="HF64" s="109">
        <f>Seniori!HF108</f>
        <v>0</v>
      </c>
      <c r="HG64" s="109">
        <f>Seniori!HG108</f>
        <v>0</v>
      </c>
      <c r="HH64" s="109">
        <f>Seniori!HH108</f>
        <v>0</v>
      </c>
      <c r="HI64" s="109">
        <f>Seniori!HI108</f>
        <v>0</v>
      </c>
      <c r="HJ64" s="109">
        <f>Seniori!HJ108</f>
        <v>0</v>
      </c>
      <c r="HK64" s="109">
        <f>Seniori!HK108</f>
        <v>0</v>
      </c>
      <c r="HL64" s="109">
        <f>Seniori!HL108</f>
        <v>0</v>
      </c>
      <c r="HM64" s="109">
        <f>Seniori!HM108</f>
        <v>0</v>
      </c>
      <c r="HN64" s="109">
        <f>Seniori!HN108</f>
        <v>0</v>
      </c>
      <c r="HO64" s="109">
        <f>Seniori!HO108</f>
        <v>0</v>
      </c>
      <c r="HP64" s="109">
        <f>Seniori!HP108</f>
        <v>0</v>
      </c>
      <c r="HQ64" s="109">
        <f>Seniori!HQ108</f>
        <v>0</v>
      </c>
      <c r="HR64" s="109">
        <f>Seniori!HR108</f>
        <v>0</v>
      </c>
      <c r="HS64" s="109">
        <f>Seniori!HS108</f>
        <v>0</v>
      </c>
      <c r="HT64" s="109">
        <f>Seniori!HT108</f>
        <v>0</v>
      </c>
      <c r="HU64" s="109">
        <f>Seniori!HU108</f>
        <v>0</v>
      </c>
      <c r="HV64" s="109">
        <f>Seniori!HV108</f>
        <v>0</v>
      </c>
      <c r="HW64" s="109">
        <f>Seniori!HW108</f>
        <v>0</v>
      </c>
      <c r="HX64" s="109">
        <f>Seniori!HX108</f>
        <v>0</v>
      </c>
      <c r="HY64" s="109">
        <f>Seniori!HY108</f>
        <v>0</v>
      </c>
      <c r="HZ64" s="109">
        <f>Seniori!HZ108</f>
        <v>0</v>
      </c>
      <c r="IA64" s="109">
        <f>Seniori!IA108</f>
        <v>0</v>
      </c>
      <c r="IB64" s="109">
        <f>Seniori!IB108</f>
        <v>0</v>
      </c>
      <c r="IC64" s="109">
        <f>Seniori!IC108</f>
        <v>0</v>
      </c>
      <c r="ID64" s="109">
        <f>Seniori!ID108</f>
        <v>0</v>
      </c>
      <c r="IE64" s="109">
        <f>Seniori!IE108</f>
        <v>0</v>
      </c>
      <c r="IF64" s="109">
        <f>Seniori!IF108</f>
        <v>0</v>
      </c>
      <c r="IG64" s="109">
        <f>Seniori!IG108</f>
        <v>0</v>
      </c>
      <c r="IH64" s="109">
        <f>Seniori!IH108</f>
        <v>0</v>
      </c>
      <c r="II64" s="109">
        <f>Seniori!II108</f>
        <v>0</v>
      </c>
      <c r="IJ64" s="109">
        <f>Seniori!IJ108</f>
        <v>0</v>
      </c>
      <c r="IK64" s="109">
        <f>Seniori!IK108</f>
        <v>0</v>
      </c>
      <c r="IL64" s="109">
        <f>Seniori!IL108</f>
        <v>0</v>
      </c>
      <c r="IM64" s="109">
        <f>Seniori!IM108</f>
        <v>0</v>
      </c>
      <c r="IN64" s="109">
        <f>Seniori!IN108</f>
        <v>0</v>
      </c>
      <c r="IO64" s="109">
        <f>Seniori!IO108</f>
        <v>0</v>
      </c>
      <c r="IP64" s="109">
        <f>Seniori!IP108</f>
        <v>0</v>
      </c>
      <c r="IQ64" s="109">
        <f>Seniori!IQ108</f>
        <v>0</v>
      </c>
      <c r="IR64" s="109">
        <f>Seniori!IR108</f>
        <v>0</v>
      </c>
      <c r="IS64" s="109">
        <f>Seniori!IS108</f>
        <v>0</v>
      </c>
      <c r="IT64" s="109">
        <f>Seniori!IT108</f>
        <v>0</v>
      </c>
      <c r="IU64" s="109">
        <f>Seniori!IU108</f>
        <v>0</v>
      </c>
      <c r="IV64" s="109">
        <f>Seniori!IV108</f>
        <v>0</v>
      </c>
      <c r="IW64" s="109">
        <f>Seniori!IW108</f>
        <v>0</v>
      </c>
      <c r="IX64" s="109">
        <f>Seniori!IX108</f>
        <v>0</v>
      </c>
      <c r="IY64" s="109">
        <f>Seniori!IY108</f>
        <v>0</v>
      </c>
      <c r="IZ64" s="109">
        <f>Seniori!IZ108</f>
        <v>0</v>
      </c>
      <c r="JA64" s="109">
        <f>Seniori!JA108</f>
        <v>0</v>
      </c>
      <c r="JB64" s="109">
        <f>Seniori!JB108</f>
        <v>0</v>
      </c>
      <c r="JC64" s="109">
        <f>Seniori!JC108</f>
        <v>0</v>
      </c>
      <c r="JD64" s="109">
        <f>Seniori!JD108</f>
        <v>0</v>
      </c>
      <c r="JE64" s="109">
        <f>Seniori!JE108</f>
        <v>0</v>
      </c>
      <c r="JF64" s="109">
        <f>Seniori!JF108</f>
        <v>0</v>
      </c>
      <c r="JG64" s="109">
        <f>Seniori!JG108</f>
        <v>0</v>
      </c>
      <c r="JH64" s="109">
        <f>Seniori!JH108</f>
        <v>0</v>
      </c>
      <c r="JI64" s="109">
        <f>Seniori!JI108</f>
        <v>0</v>
      </c>
      <c r="JJ64" s="109">
        <f>Seniori!JJ108</f>
        <v>0</v>
      </c>
      <c r="JK64" s="109">
        <f>Seniori!JK108</f>
        <v>0</v>
      </c>
      <c r="JL64" s="109">
        <f>Seniori!JL108</f>
        <v>0</v>
      </c>
      <c r="JM64" s="109">
        <f>Seniori!JM108</f>
        <v>0</v>
      </c>
      <c r="JN64" s="109">
        <f>Seniori!JN108</f>
        <v>0</v>
      </c>
      <c r="JO64" s="109">
        <f>Seniori!JO108</f>
        <v>0</v>
      </c>
      <c r="JP64" s="109">
        <f>Seniori!JP108</f>
        <v>0</v>
      </c>
      <c r="JQ64" s="109">
        <f>Seniori!JQ108</f>
        <v>0</v>
      </c>
      <c r="JR64" s="109">
        <f>Seniori!JR108</f>
        <v>0</v>
      </c>
      <c r="JS64" s="109">
        <f>Seniori!JS108</f>
        <v>0</v>
      </c>
      <c r="JT64" s="109">
        <f>Seniori!JT108</f>
        <v>0</v>
      </c>
      <c r="JU64" s="109">
        <f>Seniori!JU108</f>
        <v>0</v>
      </c>
      <c r="JV64" s="109">
        <f>Seniori!JV108</f>
        <v>0</v>
      </c>
      <c r="JW64" s="109">
        <f>Seniori!JW108</f>
        <v>0</v>
      </c>
      <c r="JX64" s="109">
        <f>Seniori!JX108</f>
        <v>0</v>
      </c>
      <c r="JY64" s="109">
        <f>Seniori!JY108</f>
        <v>0</v>
      </c>
      <c r="JZ64" s="109">
        <f>Seniori!JZ108</f>
        <v>0</v>
      </c>
      <c r="KA64" s="109">
        <f>Seniori!KA108</f>
        <v>0</v>
      </c>
      <c r="KB64" s="109">
        <f>Seniori!KB108</f>
        <v>0</v>
      </c>
      <c r="KC64" s="109">
        <f>Seniori!KC108</f>
        <v>0</v>
      </c>
      <c r="KD64" s="109">
        <f>Seniori!KD108</f>
        <v>0</v>
      </c>
      <c r="KE64" s="109">
        <f>Seniori!KE108</f>
        <v>0</v>
      </c>
      <c r="KF64" s="109">
        <f>Seniori!KF108</f>
        <v>0</v>
      </c>
      <c r="KG64" s="109">
        <f>Seniori!KG108</f>
        <v>0</v>
      </c>
      <c r="KH64" s="109">
        <f>Seniori!KH108</f>
        <v>0</v>
      </c>
      <c r="KI64" s="109">
        <f>Seniori!KI108</f>
        <v>0</v>
      </c>
      <c r="KJ64" s="109">
        <f>Seniori!KJ108</f>
        <v>0</v>
      </c>
      <c r="KK64" s="109">
        <f>Seniori!KK108</f>
        <v>0</v>
      </c>
      <c r="KL64" s="109">
        <f>Seniori!KL108</f>
        <v>0</v>
      </c>
      <c r="KM64" s="109">
        <f>Seniori!KM108</f>
        <v>0</v>
      </c>
      <c r="KN64" s="109">
        <f>Seniori!KN108</f>
        <v>0</v>
      </c>
      <c r="KO64" s="109">
        <f>Seniori!KO108</f>
        <v>0</v>
      </c>
      <c r="KP64" s="109">
        <f>Seniori!KP108</f>
        <v>0</v>
      </c>
      <c r="KQ64" s="109">
        <f>Seniori!KQ108</f>
        <v>0</v>
      </c>
      <c r="KR64" s="109">
        <f>Seniori!KR108</f>
        <v>0</v>
      </c>
      <c r="KS64" s="109">
        <f>Seniori!KS108</f>
        <v>0</v>
      </c>
      <c r="KT64" s="109">
        <f>Seniori!KT108</f>
        <v>0</v>
      </c>
      <c r="KU64" s="109">
        <f>Seniori!KU108</f>
        <v>0</v>
      </c>
      <c r="KV64" s="109">
        <f>Seniori!KV108</f>
        <v>0</v>
      </c>
      <c r="KW64" s="109">
        <f>Seniori!KW108</f>
        <v>0</v>
      </c>
      <c r="KX64" s="109">
        <f>Seniori!KX108</f>
        <v>0</v>
      </c>
      <c r="KY64" s="109">
        <f>Seniori!KY108</f>
        <v>0</v>
      </c>
      <c r="KZ64" s="109">
        <f>Seniori!KZ108</f>
        <v>0</v>
      </c>
      <c r="LA64" s="109">
        <f>Seniori!LA108</f>
        <v>0</v>
      </c>
      <c r="LB64" s="109">
        <f>Seniori!LB108</f>
        <v>0</v>
      </c>
      <c r="LC64" s="109">
        <f>Seniori!LC108</f>
        <v>0</v>
      </c>
      <c r="LD64" s="109">
        <f>Seniori!LD108</f>
        <v>0</v>
      </c>
      <c r="LE64" s="109">
        <f>Seniori!LE108</f>
        <v>0</v>
      </c>
      <c r="LF64" s="109">
        <f>Seniori!LF108</f>
        <v>0</v>
      </c>
      <c r="LG64" s="109">
        <f>Seniori!LG108</f>
        <v>0</v>
      </c>
      <c r="LH64" s="109">
        <f>Seniori!LH108</f>
        <v>0</v>
      </c>
      <c r="LI64" s="109">
        <f>Seniori!LI108</f>
        <v>0</v>
      </c>
      <c r="LJ64" s="109">
        <f>Seniori!LJ108</f>
        <v>0</v>
      </c>
      <c r="LK64" s="109">
        <f>Seniori!LK108</f>
        <v>0</v>
      </c>
      <c r="LL64" s="109">
        <f>Seniori!LL108</f>
        <v>0</v>
      </c>
      <c r="LM64" s="109">
        <f>Seniori!LM108</f>
        <v>0</v>
      </c>
      <c r="LN64" s="109">
        <f>Seniori!LN108</f>
        <v>0</v>
      </c>
      <c r="LO64" s="109">
        <f>Seniori!LO108</f>
        <v>0</v>
      </c>
      <c r="LP64" s="109">
        <f>Seniori!LP108</f>
        <v>0</v>
      </c>
      <c r="LQ64" s="109">
        <f>Seniori!LQ108</f>
        <v>0</v>
      </c>
      <c r="LR64" s="109">
        <f>Seniori!LR108</f>
        <v>0</v>
      </c>
      <c r="LS64" s="109">
        <f>Seniori!LS108</f>
        <v>0</v>
      </c>
      <c r="LT64" s="109">
        <f>Seniori!LT108</f>
        <v>0</v>
      </c>
      <c r="LU64" s="109">
        <f>Seniori!LU108</f>
        <v>0</v>
      </c>
      <c r="LV64" s="109">
        <f>Seniori!LV108</f>
        <v>0</v>
      </c>
      <c r="LW64" s="109">
        <f>Seniori!LW108</f>
        <v>0</v>
      </c>
      <c r="LX64" s="109">
        <f>Seniori!LX108</f>
        <v>0</v>
      </c>
      <c r="LY64" s="109">
        <f>Seniori!LY108</f>
        <v>0</v>
      </c>
      <c r="LZ64" s="109">
        <f>Seniori!LZ108</f>
        <v>0</v>
      </c>
      <c r="MA64" s="109">
        <f>Seniori!MA108</f>
        <v>0</v>
      </c>
      <c r="MB64" s="109">
        <f>Seniori!MB108</f>
        <v>0</v>
      </c>
      <c r="MC64" s="109">
        <f>Seniori!MC108</f>
        <v>0</v>
      </c>
      <c r="MD64" s="109">
        <f>Seniori!MD108</f>
        <v>0</v>
      </c>
      <c r="ME64" s="109">
        <f>Seniori!ME108</f>
        <v>0</v>
      </c>
      <c r="MF64" s="109">
        <f>Seniori!MF108</f>
        <v>0</v>
      </c>
      <c r="MG64" s="109">
        <f>Seniori!MG108</f>
        <v>0</v>
      </c>
      <c r="MH64" s="109">
        <f>Seniori!MH108</f>
        <v>0</v>
      </c>
      <c r="MI64" s="109">
        <f>Seniori!MI108</f>
        <v>0</v>
      </c>
      <c r="MJ64" s="109">
        <f>Seniori!MJ108</f>
        <v>0</v>
      </c>
      <c r="MK64" s="109">
        <f>Seniori!MK108</f>
        <v>0</v>
      </c>
      <c r="ML64" s="109">
        <f>Seniori!ML108</f>
        <v>0</v>
      </c>
      <c r="MM64" s="109">
        <f>Seniori!MM108</f>
        <v>0</v>
      </c>
      <c r="MN64" s="109">
        <f>Seniori!MN108</f>
        <v>0</v>
      </c>
      <c r="MO64" s="109">
        <f>Seniori!MO108</f>
        <v>0</v>
      </c>
      <c r="MP64" s="109">
        <f>Seniori!MP108</f>
        <v>0</v>
      </c>
      <c r="MQ64" s="109">
        <f>Seniori!MQ108</f>
        <v>0</v>
      </c>
      <c r="MR64" s="109">
        <f>Seniori!MR108</f>
        <v>0</v>
      </c>
      <c r="MS64" s="109">
        <f>Seniori!MS108</f>
        <v>0</v>
      </c>
      <c r="MT64" s="109">
        <f>Seniori!MT108</f>
        <v>0</v>
      </c>
      <c r="MU64" s="109">
        <f>Seniori!MU108</f>
        <v>0</v>
      </c>
      <c r="MV64" s="109">
        <f>Seniori!MV108</f>
        <v>0</v>
      </c>
      <c r="MW64" s="109">
        <f>Seniori!MW108</f>
        <v>0</v>
      </c>
      <c r="MX64" s="109">
        <f>Seniori!MX108</f>
        <v>0</v>
      </c>
      <c r="MY64" s="109">
        <f>Seniori!MY108</f>
        <v>0</v>
      </c>
      <c r="MZ64" s="109">
        <f>Seniori!MZ108</f>
        <v>0</v>
      </c>
      <c r="NA64" s="109">
        <f>Seniori!NA108</f>
        <v>0</v>
      </c>
      <c r="NB64" s="109">
        <f>Seniori!NB108</f>
        <v>0</v>
      </c>
      <c r="NC64" s="109">
        <f>Seniori!NC108</f>
        <v>0</v>
      </c>
      <c r="ND64" s="109">
        <f>Seniori!ND108</f>
        <v>0</v>
      </c>
      <c r="NE64" s="109">
        <f>Seniori!NE108</f>
        <v>0</v>
      </c>
      <c r="NF64" s="109">
        <f>Seniori!NF108</f>
        <v>0</v>
      </c>
      <c r="NG64" s="109">
        <f>Seniori!NG108</f>
        <v>0</v>
      </c>
      <c r="NH64" s="109">
        <f>Seniori!NH108</f>
        <v>0</v>
      </c>
      <c r="NI64" s="109">
        <f>Seniori!NI108</f>
        <v>0</v>
      </c>
      <c r="NJ64" s="109">
        <f>Seniori!NJ108</f>
        <v>0</v>
      </c>
      <c r="NK64" s="109">
        <f>Seniori!NK108</f>
        <v>0</v>
      </c>
      <c r="NL64" s="109">
        <f>Seniori!NL108</f>
        <v>0</v>
      </c>
      <c r="NM64" s="109">
        <f>Seniori!NM108</f>
        <v>0</v>
      </c>
      <c r="NN64" s="109">
        <f>Seniori!NN108</f>
        <v>0</v>
      </c>
      <c r="NO64" s="109">
        <f>Seniori!NO108</f>
        <v>0</v>
      </c>
      <c r="NP64" s="109">
        <f>Seniori!NP108</f>
        <v>0</v>
      </c>
      <c r="NQ64" s="109">
        <f>Seniori!NQ108</f>
        <v>0</v>
      </c>
      <c r="NR64" s="109">
        <f>Seniori!NR108</f>
        <v>0</v>
      </c>
      <c r="NS64" s="109">
        <f>Seniori!NS108</f>
        <v>0</v>
      </c>
      <c r="NT64" s="109">
        <f>Seniori!NT108</f>
        <v>0</v>
      </c>
      <c r="NU64" s="109">
        <f>Seniori!NU108</f>
        <v>0</v>
      </c>
      <c r="NV64" s="109">
        <f>Seniori!NV108</f>
        <v>0</v>
      </c>
      <c r="NW64" s="109">
        <f>Seniori!NW108</f>
        <v>0</v>
      </c>
      <c r="NX64" s="109">
        <f>Seniori!NX108</f>
        <v>0</v>
      </c>
      <c r="NY64" s="109">
        <f>Seniori!NY108</f>
        <v>0</v>
      </c>
      <c r="NZ64" s="109">
        <f>Seniori!NZ108</f>
        <v>0</v>
      </c>
      <c r="OA64" s="109">
        <f>Seniori!OA108</f>
        <v>0</v>
      </c>
      <c r="OB64" s="109">
        <f>Seniori!OB108</f>
        <v>0</v>
      </c>
      <c r="OC64" s="109">
        <f>Seniori!OC108</f>
        <v>0</v>
      </c>
      <c r="OD64" s="109">
        <f>Seniori!OD108</f>
        <v>0</v>
      </c>
      <c r="OE64" s="109">
        <f>Seniori!OE108</f>
        <v>0</v>
      </c>
      <c r="OF64" s="109">
        <f>Seniori!OF108</f>
        <v>0</v>
      </c>
      <c r="OG64" s="109">
        <f>Seniori!OG108</f>
        <v>0</v>
      </c>
      <c r="OH64" s="109">
        <f>Seniori!OH108</f>
        <v>0</v>
      </c>
      <c r="OI64" s="109">
        <f>Seniori!OI108</f>
        <v>0</v>
      </c>
      <c r="OJ64" s="109">
        <f>Seniori!OJ108</f>
        <v>0</v>
      </c>
      <c r="OK64" s="109">
        <f>Seniori!OK108</f>
        <v>0</v>
      </c>
      <c r="OL64" s="109">
        <f>Seniori!OL108</f>
        <v>0</v>
      </c>
      <c r="OM64" s="109">
        <f>Seniori!OM108</f>
        <v>0</v>
      </c>
      <c r="ON64" s="109">
        <f>Seniori!ON108</f>
        <v>0</v>
      </c>
      <c r="OO64" s="109">
        <f>Seniori!OO108</f>
        <v>0</v>
      </c>
      <c r="OP64" s="109">
        <f>Seniori!OP108</f>
        <v>0</v>
      </c>
      <c r="OQ64" s="109">
        <f>Seniori!OQ108</f>
        <v>0</v>
      </c>
      <c r="OR64" s="109">
        <f>Seniori!OR108</f>
        <v>0</v>
      </c>
      <c r="OS64" s="109">
        <f>Seniori!OS108</f>
        <v>0</v>
      </c>
      <c r="OT64" s="109">
        <f>Seniori!OT108</f>
        <v>0</v>
      </c>
      <c r="OU64" s="109">
        <f>Seniori!OU108</f>
        <v>0</v>
      </c>
      <c r="OV64" s="109">
        <f>Seniori!OV108</f>
        <v>0</v>
      </c>
      <c r="OW64" s="109">
        <f>Seniori!OW108</f>
        <v>0</v>
      </c>
      <c r="OX64" s="109">
        <f>Seniori!OX108</f>
        <v>0</v>
      </c>
      <c r="OY64" s="109">
        <f>Seniori!OY108</f>
        <v>0</v>
      </c>
      <c r="OZ64" s="109">
        <f>Seniori!OZ108</f>
        <v>0</v>
      </c>
      <c r="PA64" s="109">
        <f>Seniori!PA108</f>
        <v>0</v>
      </c>
      <c r="PB64" s="109">
        <f>Seniori!PB108</f>
        <v>0</v>
      </c>
      <c r="PC64" s="109">
        <f>Seniori!PC108</f>
        <v>0</v>
      </c>
      <c r="PD64" s="109">
        <f>Seniori!PD108</f>
        <v>0</v>
      </c>
      <c r="PE64" s="109">
        <f>Seniori!PE108</f>
        <v>0</v>
      </c>
      <c r="PF64" s="109">
        <f>Seniori!PF108</f>
        <v>0</v>
      </c>
      <c r="PG64" s="109">
        <f>Seniori!PG108</f>
        <v>0</v>
      </c>
      <c r="PH64" s="109">
        <f>Seniori!PH108</f>
        <v>0</v>
      </c>
      <c r="PI64" s="109">
        <f>Seniori!PI108</f>
        <v>0</v>
      </c>
      <c r="PJ64" s="109">
        <f>Seniori!PJ108</f>
        <v>0</v>
      </c>
      <c r="PK64" s="109">
        <f>Seniori!PK108</f>
        <v>0</v>
      </c>
      <c r="PL64" s="109">
        <f>Seniori!PL108</f>
        <v>0</v>
      </c>
      <c r="PM64" s="109">
        <f>Seniori!PM108</f>
        <v>0</v>
      </c>
      <c r="PN64" s="109">
        <f>Seniori!PN108</f>
        <v>0</v>
      </c>
      <c r="PO64" s="109">
        <f>Seniori!PO108</f>
        <v>0</v>
      </c>
      <c r="PP64" s="109">
        <f>Seniori!PP108</f>
        <v>0</v>
      </c>
      <c r="PQ64" s="109">
        <f>Seniori!PQ108</f>
        <v>0</v>
      </c>
      <c r="PR64" s="109">
        <f>Seniori!PR108</f>
        <v>0</v>
      </c>
      <c r="PS64" s="109">
        <f>Seniori!PS108</f>
        <v>0</v>
      </c>
      <c r="PT64" s="109">
        <f>Seniori!PT108</f>
        <v>0</v>
      </c>
      <c r="PU64" s="109">
        <f>Seniori!PU108</f>
        <v>0</v>
      </c>
      <c r="PV64" s="109">
        <f>Seniori!PV108</f>
        <v>0</v>
      </c>
      <c r="PW64" s="109">
        <f>Seniori!PW108</f>
        <v>0</v>
      </c>
      <c r="PX64" s="109">
        <f>Seniori!PX108</f>
        <v>0</v>
      </c>
      <c r="PY64" s="109">
        <f>Seniori!PY108</f>
        <v>0</v>
      </c>
      <c r="PZ64" s="109">
        <f>Seniori!PZ108</f>
        <v>0</v>
      </c>
      <c r="QA64" s="109">
        <f>Seniori!QA108</f>
        <v>0</v>
      </c>
      <c r="QB64" s="109">
        <f>Seniori!QB108</f>
        <v>0</v>
      </c>
      <c r="QC64" s="109">
        <f>Seniori!QC108</f>
        <v>0</v>
      </c>
      <c r="QD64" s="109">
        <f>Seniori!QD108</f>
        <v>0</v>
      </c>
      <c r="QE64" s="109">
        <f>Seniori!QE108</f>
        <v>0</v>
      </c>
      <c r="QF64" s="109">
        <f>Seniori!QF108</f>
        <v>0</v>
      </c>
      <c r="QG64" s="109">
        <f>Seniori!QG108</f>
        <v>0</v>
      </c>
      <c r="QH64" s="109">
        <f>Seniori!QH108</f>
        <v>0</v>
      </c>
      <c r="QI64" s="109">
        <f>Seniori!QI108</f>
        <v>0</v>
      </c>
      <c r="QJ64" s="109">
        <f>Seniori!QJ108</f>
        <v>0</v>
      </c>
      <c r="QK64" s="109">
        <f>Seniori!QK108</f>
        <v>0</v>
      </c>
      <c r="QL64" s="109">
        <f>Seniori!QL108</f>
        <v>0</v>
      </c>
      <c r="QM64" s="109">
        <f>Seniori!QM108</f>
        <v>0</v>
      </c>
      <c r="QN64" s="109">
        <f>Seniori!QN108</f>
        <v>0</v>
      </c>
      <c r="QO64" s="109">
        <f>Seniori!QO108</f>
        <v>0</v>
      </c>
      <c r="QP64" s="109">
        <f>Seniori!QP108</f>
        <v>0</v>
      </c>
      <c r="QQ64" s="109">
        <f>Seniori!QQ108</f>
        <v>0</v>
      </c>
      <c r="QR64" s="109">
        <f>Seniori!QR108</f>
        <v>0</v>
      </c>
      <c r="QS64" s="109">
        <f>Seniori!QS108</f>
        <v>0</v>
      </c>
      <c r="QT64" s="109">
        <f>Seniori!QT108</f>
        <v>0</v>
      </c>
      <c r="QU64" s="109">
        <f>Seniori!QU108</f>
        <v>0</v>
      </c>
      <c r="QV64" s="109">
        <f>Seniori!QV108</f>
        <v>0</v>
      </c>
      <c r="QW64" s="109">
        <f>Seniori!QW108</f>
        <v>0</v>
      </c>
      <c r="QX64" s="109">
        <f>Seniori!QX108</f>
        <v>0</v>
      </c>
      <c r="QY64" s="109">
        <f>Seniori!QY108</f>
        <v>0</v>
      </c>
      <c r="QZ64" s="109">
        <f>Seniori!QZ108</f>
        <v>0</v>
      </c>
      <c r="RA64" s="109">
        <f>Seniori!RA108</f>
        <v>0</v>
      </c>
      <c r="RB64" s="109">
        <f>Seniori!RB108</f>
        <v>0</v>
      </c>
      <c r="RC64" s="109">
        <f>Seniori!RC108</f>
        <v>0</v>
      </c>
      <c r="RD64" s="109">
        <f>Seniori!RD108</f>
        <v>0</v>
      </c>
      <c r="RE64" s="109">
        <f>Seniori!RE108</f>
        <v>0</v>
      </c>
      <c r="RF64" s="109">
        <f>Seniori!RF108</f>
        <v>0</v>
      </c>
      <c r="RG64" s="109">
        <f>Seniori!RG108</f>
        <v>0</v>
      </c>
      <c r="RH64" s="109">
        <f>Seniori!RH108</f>
        <v>0</v>
      </c>
      <c r="RI64" s="109">
        <f>Seniori!RI108</f>
        <v>0</v>
      </c>
      <c r="RJ64" s="109">
        <f>Seniori!RJ108</f>
        <v>0</v>
      </c>
      <c r="RK64" s="109">
        <f>Seniori!RK108</f>
        <v>0</v>
      </c>
      <c r="RL64" s="109">
        <f>Seniori!RL108</f>
        <v>0</v>
      </c>
      <c r="RM64" s="109">
        <f>Seniori!RM108</f>
        <v>0</v>
      </c>
      <c r="RN64" s="109">
        <f>Seniori!RN108</f>
        <v>0</v>
      </c>
      <c r="RO64" s="109">
        <f>Seniori!RO108</f>
        <v>0</v>
      </c>
      <c r="RP64" s="109">
        <f>Seniori!RP108</f>
        <v>0</v>
      </c>
      <c r="RQ64" s="109">
        <f>Seniori!RQ108</f>
        <v>0</v>
      </c>
      <c r="RR64" s="109">
        <f>Seniori!RR108</f>
        <v>0</v>
      </c>
      <c r="RS64" s="109">
        <f>Seniori!RS108</f>
        <v>0</v>
      </c>
      <c r="RT64" s="109">
        <f>Seniori!RT108</f>
        <v>0</v>
      </c>
      <c r="RU64" s="109">
        <f>Seniori!RU108</f>
        <v>0</v>
      </c>
      <c r="RV64" s="109">
        <f>Seniori!RV108</f>
        <v>0</v>
      </c>
      <c r="RW64" s="109">
        <f>Seniori!RW108</f>
        <v>0</v>
      </c>
      <c r="RX64" s="109">
        <f>Seniori!RX108</f>
        <v>0</v>
      </c>
      <c r="RY64" s="109">
        <f>Seniori!RY108</f>
        <v>0</v>
      </c>
      <c r="RZ64" s="109">
        <f>Seniori!RZ108</f>
        <v>0</v>
      </c>
      <c r="SA64" s="109">
        <f>Seniori!SA108</f>
        <v>0</v>
      </c>
      <c r="SB64" s="109">
        <f>Seniori!SB108</f>
        <v>0</v>
      </c>
      <c r="SC64" s="109">
        <f>Seniori!SC108</f>
        <v>0</v>
      </c>
      <c r="SD64" s="109">
        <f>Seniori!SD108</f>
        <v>0</v>
      </c>
      <c r="SE64" s="109">
        <f>Seniori!SE108</f>
        <v>0</v>
      </c>
      <c r="SF64" s="109">
        <f>Seniori!SF108</f>
        <v>0</v>
      </c>
      <c r="SG64" s="109">
        <f>Seniori!SG108</f>
        <v>0</v>
      </c>
      <c r="SH64" s="109">
        <f>Seniori!SH108</f>
        <v>0</v>
      </c>
      <c r="SI64" s="109">
        <f>Seniori!SI108</f>
        <v>0</v>
      </c>
      <c r="SJ64" s="109">
        <f>Seniori!SJ108</f>
        <v>0</v>
      </c>
      <c r="SK64" s="109">
        <f>Seniori!SK108</f>
        <v>0</v>
      </c>
      <c r="SL64" s="109">
        <f>Seniori!SL108</f>
        <v>0</v>
      </c>
      <c r="SM64" s="109">
        <f>Seniori!SM108</f>
        <v>0</v>
      </c>
      <c r="SN64" s="109">
        <f>Seniori!SN108</f>
        <v>0</v>
      </c>
      <c r="SO64" s="109">
        <f>Seniori!SO108</f>
        <v>0</v>
      </c>
      <c r="SP64" s="109">
        <f>Seniori!SP108</f>
        <v>0</v>
      </c>
      <c r="SQ64" s="109">
        <f>Seniori!SQ108</f>
        <v>0</v>
      </c>
      <c r="SR64" s="109">
        <f>Seniori!SR108</f>
        <v>0</v>
      </c>
      <c r="SS64" s="109">
        <f>Seniori!SS108</f>
        <v>0</v>
      </c>
      <c r="ST64" s="109">
        <f>Seniori!ST108</f>
        <v>0</v>
      </c>
      <c r="SU64" s="109">
        <f>Seniori!SU108</f>
        <v>0</v>
      </c>
      <c r="SV64" s="109">
        <f>Seniori!SV108</f>
        <v>0</v>
      </c>
      <c r="SW64" s="109">
        <f>Seniori!SW108</f>
        <v>0</v>
      </c>
      <c r="SX64" s="109">
        <f>Seniori!SX108</f>
        <v>0</v>
      </c>
      <c r="SY64" s="109">
        <f>Seniori!SY108</f>
        <v>0</v>
      </c>
      <c r="SZ64" s="109">
        <f>Seniori!SZ108</f>
        <v>0</v>
      </c>
      <c r="TA64" s="109">
        <f>Seniori!TA108</f>
        <v>0</v>
      </c>
      <c r="TB64" s="109">
        <f>Seniori!TB108</f>
        <v>0</v>
      </c>
    </row>
    <row r="65" spans="1:522" s="10" customFormat="1" ht="18" customHeight="1" x14ac:dyDescent="0.2">
      <c r="A65" s="12"/>
      <c r="B65" s="11" t="s">
        <v>151</v>
      </c>
      <c r="C65" s="1">
        <v>11747</v>
      </c>
      <c r="D65" s="12">
        <v>2017</v>
      </c>
      <c r="E65" s="4" t="s">
        <v>90</v>
      </c>
      <c r="F65" s="1">
        <v>7124</v>
      </c>
      <c r="G65" s="9" t="s">
        <v>127</v>
      </c>
      <c r="H65" s="4" t="s">
        <v>27</v>
      </c>
      <c r="I65" s="1">
        <f t="shared" si="0"/>
        <v>0</v>
      </c>
      <c r="J65" s="12">
        <f>I65</f>
        <v>0</v>
      </c>
      <c r="K65" s="109">
        <f>Juniori!K63</f>
        <v>0</v>
      </c>
      <c r="L65" s="109">
        <f>Juniori!L63</f>
        <v>0</v>
      </c>
      <c r="M65" s="109">
        <f>Juniori!M63</f>
        <v>0</v>
      </c>
      <c r="N65" s="109">
        <f>Juniori!N63</f>
        <v>0</v>
      </c>
      <c r="O65" s="109">
        <f>Juniori!O63</f>
        <v>0</v>
      </c>
      <c r="P65" s="109">
        <f>Juniori!P63</f>
        <v>0</v>
      </c>
      <c r="Q65" s="109">
        <f>Juniori!Q63</f>
        <v>0</v>
      </c>
      <c r="R65" s="109">
        <f>Juniori!R63</f>
        <v>0</v>
      </c>
      <c r="S65" s="109">
        <f>Juniori!S63</f>
        <v>0</v>
      </c>
      <c r="T65" s="109">
        <f>Juniori!T63</f>
        <v>0</v>
      </c>
      <c r="U65" s="109">
        <f>Juniori!U63</f>
        <v>0</v>
      </c>
      <c r="V65" s="109">
        <f>Juniori!V63</f>
        <v>0</v>
      </c>
      <c r="W65" s="109">
        <f>Juniori!W63</f>
        <v>0</v>
      </c>
      <c r="X65" s="109">
        <f>Juniori!X63</f>
        <v>0</v>
      </c>
      <c r="Y65" s="109">
        <f>Juniori!Y63</f>
        <v>0</v>
      </c>
      <c r="Z65" s="109">
        <f>Juniori!Z63</f>
        <v>0</v>
      </c>
      <c r="AA65" s="109">
        <f>Juniori!AA63</f>
        <v>0</v>
      </c>
      <c r="AB65" s="109">
        <f>Juniori!AB63</f>
        <v>0</v>
      </c>
      <c r="AC65" s="109">
        <f>Juniori!AC63</f>
        <v>0</v>
      </c>
      <c r="AD65" s="109">
        <f>Juniori!AD63</f>
        <v>0</v>
      </c>
      <c r="AE65" s="109">
        <f>Juniori!AE63</f>
        <v>0</v>
      </c>
      <c r="AF65" s="109">
        <f>Juniori!AF63</f>
        <v>0</v>
      </c>
      <c r="AG65" s="109">
        <f>Juniori!AG63</f>
        <v>0</v>
      </c>
      <c r="AH65" s="109">
        <f>Juniori!AH63</f>
        <v>0</v>
      </c>
      <c r="AI65" s="109"/>
      <c r="AJ65" s="109">
        <f>Juniori!AJ63</f>
        <v>0</v>
      </c>
      <c r="AK65" s="109">
        <f>Juniori!AK63</f>
        <v>0</v>
      </c>
      <c r="AL65" s="109">
        <f>Juniori!AL63</f>
        <v>0</v>
      </c>
      <c r="AM65" s="109">
        <f>Juniori!AM63</f>
        <v>0</v>
      </c>
      <c r="AN65" s="109">
        <f>Juniori!AN63</f>
        <v>0</v>
      </c>
      <c r="AO65" s="109">
        <f>Juniori!AO63</f>
        <v>0</v>
      </c>
      <c r="AP65" s="109">
        <f>Juniori!AP63</f>
        <v>0</v>
      </c>
      <c r="AQ65" s="109">
        <f>Juniori!AQ63</f>
        <v>0</v>
      </c>
      <c r="AR65" s="109">
        <f>Juniori!AR63</f>
        <v>0</v>
      </c>
      <c r="AS65" s="109">
        <f>Juniori!AS63</f>
        <v>0</v>
      </c>
      <c r="AT65" s="109">
        <f>Juniori!AT63</f>
        <v>0</v>
      </c>
      <c r="AU65" s="109"/>
      <c r="AV65" s="109">
        <f>Juniori!AV63</f>
        <v>0</v>
      </c>
      <c r="AW65" s="109">
        <f>Juniori!AW63</f>
        <v>0</v>
      </c>
      <c r="AX65" s="109">
        <f>Juniori!AX63</f>
        <v>0</v>
      </c>
      <c r="AY65" s="109">
        <f>Juniori!AY63</f>
        <v>0</v>
      </c>
      <c r="AZ65" s="109">
        <f>Juniori!AZ63</f>
        <v>0</v>
      </c>
      <c r="BA65" s="109">
        <f>Juniori!BA63</f>
        <v>0</v>
      </c>
      <c r="BB65" s="109">
        <f>Juniori!BB63</f>
        <v>0</v>
      </c>
      <c r="BC65" s="109"/>
      <c r="BD65" s="109">
        <f>Juniori!BD63</f>
        <v>0</v>
      </c>
      <c r="BE65" s="109">
        <f>Juniori!BE63</f>
        <v>0</v>
      </c>
      <c r="BF65" s="109">
        <f>Juniori!BF63</f>
        <v>0</v>
      </c>
      <c r="BG65" s="109">
        <f>Juniori!BG63</f>
        <v>0</v>
      </c>
      <c r="BH65" s="109">
        <f>Juniori!BH63</f>
        <v>0</v>
      </c>
      <c r="BI65" s="109">
        <f>Juniori!BI63</f>
        <v>0</v>
      </c>
      <c r="BJ65" s="109">
        <f>Juniori!BJ63</f>
        <v>0</v>
      </c>
      <c r="BK65" s="109">
        <f>Juniori!BK63</f>
        <v>0</v>
      </c>
      <c r="BL65" s="109">
        <f>Juniori!BL63</f>
        <v>0</v>
      </c>
      <c r="BM65" s="109">
        <f>Juniori!BM63</f>
        <v>0</v>
      </c>
      <c r="BN65" s="109">
        <f>Juniori!BN63</f>
        <v>0</v>
      </c>
      <c r="BO65" s="109">
        <f>Juniori!BO63</f>
        <v>0</v>
      </c>
      <c r="BP65" s="109">
        <f>Juniori!BP63</f>
        <v>0</v>
      </c>
      <c r="BQ65" s="109">
        <f>Juniori!BQ63</f>
        <v>0</v>
      </c>
      <c r="BR65" s="109">
        <f>Juniori!BR63</f>
        <v>0</v>
      </c>
      <c r="BS65" s="109">
        <f>Juniori!BS63</f>
        <v>0</v>
      </c>
      <c r="BT65" s="109">
        <f>Juniori!BT63</f>
        <v>0</v>
      </c>
      <c r="BU65" s="109">
        <f>Juniori!BU63</f>
        <v>0</v>
      </c>
      <c r="BV65" s="109">
        <f>Juniori!BV63</f>
        <v>0</v>
      </c>
      <c r="BW65" s="109">
        <f>Juniori!BW63</f>
        <v>0</v>
      </c>
      <c r="BX65" s="109">
        <f>Juniori!BX63</f>
        <v>0</v>
      </c>
      <c r="BY65" s="109">
        <f>Juniori!BY63</f>
        <v>0</v>
      </c>
      <c r="BZ65" s="109">
        <f>Juniori!BZ63</f>
        <v>0</v>
      </c>
      <c r="CA65" s="109">
        <f>Juniori!CA63</f>
        <v>0</v>
      </c>
      <c r="CB65" s="109">
        <f>Juniori!CB63</f>
        <v>0</v>
      </c>
      <c r="CC65" s="109">
        <f>Juniori!CC63</f>
        <v>0</v>
      </c>
      <c r="CD65" s="109">
        <f>Juniori!CD63</f>
        <v>0</v>
      </c>
      <c r="CE65" s="109">
        <f>Juniori!CE63</f>
        <v>0</v>
      </c>
      <c r="CF65" s="109">
        <f>Juniori!CF63</f>
        <v>0</v>
      </c>
      <c r="CG65" s="109">
        <f>Juniori!CG63</f>
        <v>0</v>
      </c>
      <c r="CH65" s="109">
        <f>Juniori!CH63</f>
        <v>0</v>
      </c>
      <c r="CI65" s="109">
        <f>Juniori!CI63</f>
        <v>0</v>
      </c>
      <c r="CJ65" s="109">
        <f>Juniori!CJ63</f>
        <v>0</v>
      </c>
      <c r="CK65" s="109">
        <f>Juniori!CK63</f>
        <v>0</v>
      </c>
      <c r="CL65" s="109">
        <f>Juniori!CL63</f>
        <v>0</v>
      </c>
      <c r="CM65" s="109">
        <f>Juniori!CM63</f>
        <v>0</v>
      </c>
      <c r="CN65" s="109">
        <f>Juniori!CN63</f>
        <v>0</v>
      </c>
      <c r="CO65" s="109">
        <f>Juniori!CO63</f>
        <v>0</v>
      </c>
      <c r="CP65" s="109">
        <f>Juniori!CP63</f>
        <v>0</v>
      </c>
      <c r="CQ65" s="109">
        <f>Juniori!CQ63</f>
        <v>0</v>
      </c>
      <c r="CR65" s="109">
        <f>Juniori!CR63</f>
        <v>0</v>
      </c>
      <c r="CS65" s="109">
        <f>Juniori!CS63</f>
        <v>0</v>
      </c>
      <c r="CT65" s="109">
        <f>Juniori!CT63</f>
        <v>0</v>
      </c>
      <c r="CU65" s="109">
        <f>Juniori!CU63</f>
        <v>0</v>
      </c>
      <c r="CV65" s="109">
        <f>Juniori!CV63</f>
        <v>0</v>
      </c>
      <c r="CW65" s="109">
        <f>Juniori!CW63</f>
        <v>0</v>
      </c>
      <c r="CX65" s="109">
        <f>Juniori!CX63</f>
        <v>0</v>
      </c>
      <c r="CY65" s="109">
        <f>Juniori!CY63</f>
        <v>0</v>
      </c>
      <c r="CZ65" s="109">
        <f>Juniori!CZ63</f>
        <v>0</v>
      </c>
      <c r="DA65" s="109">
        <f>Juniori!DA63</f>
        <v>0</v>
      </c>
      <c r="DB65" s="109">
        <f>Juniori!DB63</f>
        <v>0</v>
      </c>
      <c r="DC65" s="109">
        <f>Juniori!DC63</f>
        <v>0</v>
      </c>
      <c r="DD65" s="109">
        <f>Juniori!DD63</f>
        <v>0</v>
      </c>
      <c r="DE65" s="109">
        <f>Juniori!DE63</f>
        <v>0</v>
      </c>
      <c r="DF65" s="109">
        <f>Juniori!DF63</f>
        <v>0</v>
      </c>
      <c r="DG65" s="109">
        <f>Juniori!DG63</f>
        <v>0</v>
      </c>
      <c r="DH65" s="109">
        <f>Juniori!DH63</f>
        <v>0</v>
      </c>
      <c r="DI65" s="109">
        <f>Juniori!DI63</f>
        <v>0</v>
      </c>
      <c r="DJ65" s="109">
        <f>Juniori!DJ63</f>
        <v>0</v>
      </c>
      <c r="DK65" s="109">
        <f>Juniori!DK63</f>
        <v>0</v>
      </c>
      <c r="DL65" s="109">
        <f>Juniori!DL63</f>
        <v>0</v>
      </c>
      <c r="DM65" s="109">
        <f>Juniori!DM63</f>
        <v>0</v>
      </c>
      <c r="DN65" s="109">
        <f>Juniori!DN63</f>
        <v>0</v>
      </c>
      <c r="DO65" s="109">
        <f>Juniori!DO63</f>
        <v>0</v>
      </c>
      <c r="DP65" s="109">
        <f>Juniori!DP63</f>
        <v>0</v>
      </c>
      <c r="DQ65" s="109">
        <f>Juniori!DQ63</f>
        <v>0</v>
      </c>
      <c r="DR65" s="109">
        <f>Juniori!DR63</f>
        <v>0</v>
      </c>
      <c r="DS65" s="109">
        <f>Juniori!DS63</f>
        <v>0</v>
      </c>
      <c r="DT65" s="109">
        <f>Juniori!DT63</f>
        <v>0</v>
      </c>
      <c r="DU65" s="109">
        <f>Juniori!DU63</f>
        <v>0</v>
      </c>
      <c r="DV65" s="109">
        <f>Juniori!DV63</f>
        <v>0</v>
      </c>
      <c r="DW65" s="109">
        <f>Juniori!DW63</f>
        <v>0</v>
      </c>
      <c r="DX65" s="109">
        <f>Juniori!DX63</f>
        <v>0</v>
      </c>
      <c r="DY65" s="109">
        <f>Juniori!DY63</f>
        <v>0</v>
      </c>
      <c r="DZ65" s="109">
        <f>Juniori!DZ63</f>
        <v>0</v>
      </c>
      <c r="EA65" s="109">
        <f>Juniori!EA63</f>
        <v>0</v>
      </c>
      <c r="EB65" s="109">
        <f>Juniori!EB63</f>
        <v>0</v>
      </c>
      <c r="EC65" s="109">
        <f>Juniori!EC63</f>
        <v>0</v>
      </c>
      <c r="ED65" s="109">
        <f>Juniori!ED63</f>
        <v>0</v>
      </c>
      <c r="EE65" s="109">
        <f>Juniori!EE63</f>
        <v>0</v>
      </c>
      <c r="EF65" s="109">
        <f>Juniori!EF63</f>
        <v>0</v>
      </c>
      <c r="EG65" s="109">
        <f>Juniori!EG63</f>
        <v>0</v>
      </c>
      <c r="EH65" s="109">
        <f>Juniori!EH63</f>
        <v>0</v>
      </c>
      <c r="EI65" s="109">
        <f>Juniori!EI63</f>
        <v>0</v>
      </c>
      <c r="EJ65" s="109">
        <f>Juniori!EJ63</f>
        <v>0</v>
      </c>
      <c r="EK65" s="109">
        <f>Juniori!EK63</f>
        <v>0</v>
      </c>
      <c r="EL65" s="109">
        <f>Juniori!EL63</f>
        <v>0</v>
      </c>
      <c r="EM65" s="109">
        <f>Juniori!EM63</f>
        <v>0</v>
      </c>
      <c r="EN65" s="109">
        <f>Juniori!EN63</f>
        <v>0</v>
      </c>
      <c r="EO65" s="109">
        <f>Juniori!EO63</f>
        <v>0</v>
      </c>
      <c r="EP65" s="109">
        <f>Juniori!EP63</f>
        <v>0</v>
      </c>
      <c r="EQ65" s="109">
        <f>Juniori!EQ63</f>
        <v>0</v>
      </c>
      <c r="ER65" s="109"/>
      <c r="ES65" s="109">
        <f>Juniori!ES63</f>
        <v>0</v>
      </c>
      <c r="ET65" s="109">
        <f>Juniori!ET63</f>
        <v>0</v>
      </c>
      <c r="EU65" s="109">
        <f>Juniori!EU63</f>
        <v>0</v>
      </c>
      <c r="EV65" s="109">
        <f>Juniori!EV63</f>
        <v>0</v>
      </c>
      <c r="EW65" s="109">
        <f>Juniori!EW63</f>
        <v>0</v>
      </c>
      <c r="EX65" s="109">
        <f>Juniori!EX63</f>
        <v>0</v>
      </c>
      <c r="EY65" s="109">
        <f>Juniori!EY63</f>
        <v>0</v>
      </c>
      <c r="EZ65" s="109">
        <f>Juniori!EZ63</f>
        <v>0</v>
      </c>
      <c r="FA65" s="109">
        <f>Juniori!FA63</f>
        <v>0</v>
      </c>
      <c r="FB65" s="109">
        <f>Juniori!FB63</f>
        <v>0</v>
      </c>
      <c r="FC65" s="109">
        <f>Juniori!FC63</f>
        <v>0</v>
      </c>
      <c r="FD65" s="109">
        <f>Juniori!FD63</f>
        <v>0</v>
      </c>
      <c r="FE65" s="109">
        <f>Juniori!FE63</f>
        <v>0</v>
      </c>
      <c r="FF65" s="109">
        <f>Juniori!FF63</f>
        <v>0</v>
      </c>
      <c r="FG65" s="109">
        <f>Juniori!FG63</f>
        <v>0</v>
      </c>
      <c r="FH65" s="109">
        <f>Juniori!FH63</f>
        <v>0</v>
      </c>
      <c r="FI65" s="109">
        <f>Juniori!FI63</f>
        <v>0</v>
      </c>
      <c r="FJ65" s="109">
        <f>Juniori!FJ63</f>
        <v>0</v>
      </c>
      <c r="FK65" s="109">
        <f>Juniori!FK63</f>
        <v>0</v>
      </c>
      <c r="FL65" s="109">
        <f>Juniori!FL63</f>
        <v>0</v>
      </c>
      <c r="FM65" s="109">
        <f>Juniori!FM63</f>
        <v>0</v>
      </c>
      <c r="FN65" s="109">
        <f>Juniori!FN63</f>
        <v>0</v>
      </c>
      <c r="FO65" s="109">
        <f>Juniori!FO63</f>
        <v>0</v>
      </c>
      <c r="FP65" s="109">
        <f>Juniori!FP63</f>
        <v>0</v>
      </c>
      <c r="FQ65" s="109">
        <f>Juniori!FQ63</f>
        <v>0</v>
      </c>
      <c r="FR65" s="109">
        <f>Juniori!FR63</f>
        <v>0</v>
      </c>
      <c r="FS65" s="109">
        <f>Juniori!FS63</f>
        <v>0</v>
      </c>
      <c r="FT65" s="109"/>
      <c r="FU65" s="109">
        <f>Juniori!FU63</f>
        <v>0</v>
      </c>
      <c r="FV65" s="109">
        <f>Juniori!FV63</f>
        <v>0</v>
      </c>
      <c r="FW65" s="109">
        <f>Juniori!FW63</f>
        <v>0</v>
      </c>
      <c r="FX65" s="109">
        <f>Juniori!FX63</f>
        <v>0</v>
      </c>
      <c r="FY65" s="109">
        <f>Juniori!FY63</f>
        <v>0</v>
      </c>
      <c r="FZ65" s="109">
        <f>Juniori!FZ63</f>
        <v>0</v>
      </c>
      <c r="GA65" s="109">
        <f>Juniori!GA63</f>
        <v>0</v>
      </c>
      <c r="GB65" s="109">
        <f>Juniori!GB63</f>
        <v>0</v>
      </c>
      <c r="GC65" s="109">
        <f>Juniori!GC63</f>
        <v>0</v>
      </c>
      <c r="GD65" s="109">
        <f>Juniori!GD63</f>
        <v>0</v>
      </c>
      <c r="GE65" s="109">
        <f>Juniori!GE63</f>
        <v>0</v>
      </c>
      <c r="GF65" s="109">
        <f>Juniori!GF63</f>
        <v>0</v>
      </c>
      <c r="GG65" s="109">
        <f>Juniori!GG63</f>
        <v>0</v>
      </c>
      <c r="GH65" s="109">
        <f>Juniori!GH63</f>
        <v>0</v>
      </c>
      <c r="GI65" s="109">
        <f>Juniori!GI63</f>
        <v>0</v>
      </c>
      <c r="GJ65" s="109">
        <f>Juniori!GJ63</f>
        <v>0</v>
      </c>
      <c r="GK65" s="109">
        <f>Juniori!GK63</f>
        <v>0</v>
      </c>
      <c r="GL65" s="109">
        <f>Juniori!GL63</f>
        <v>0</v>
      </c>
      <c r="GM65" s="109">
        <f>Juniori!GM63</f>
        <v>0</v>
      </c>
      <c r="GN65" s="109"/>
      <c r="GO65" s="109"/>
      <c r="GP65" s="109"/>
      <c r="GQ65" s="109"/>
      <c r="GR65" s="109"/>
      <c r="GS65" s="109"/>
      <c r="GT65" s="109"/>
      <c r="GU65" s="109"/>
      <c r="GV65" s="109">
        <f>Juniori!GV63</f>
        <v>0</v>
      </c>
      <c r="GW65" s="109">
        <f>Juniori!GW63</f>
        <v>0</v>
      </c>
      <c r="GX65" s="109">
        <f>Juniori!GX63</f>
        <v>0</v>
      </c>
      <c r="GY65" s="109">
        <f>Juniori!GY63</f>
        <v>0</v>
      </c>
      <c r="GZ65" s="109">
        <f>Juniori!GZ63</f>
        <v>0</v>
      </c>
      <c r="HA65" s="109">
        <f>Juniori!HA63</f>
        <v>0</v>
      </c>
      <c r="HB65" s="109">
        <f>Juniori!HB63</f>
        <v>0</v>
      </c>
      <c r="HC65" s="109">
        <f>Juniori!HC63</f>
        <v>0</v>
      </c>
      <c r="HD65" s="109">
        <f>Juniori!HD63</f>
        <v>0</v>
      </c>
      <c r="HE65" s="109">
        <f>Juniori!HE63</f>
        <v>0</v>
      </c>
      <c r="HF65" s="109">
        <f>Juniori!HF63</f>
        <v>0</v>
      </c>
      <c r="HG65" s="109">
        <f>Juniori!HG63</f>
        <v>0</v>
      </c>
      <c r="HH65" s="109">
        <f>Juniori!HH63</f>
        <v>0</v>
      </c>
      <c r="HI65" s="109">
        <f>Juniori!HI63</f>
        <v>0</v>
      </c>
      <c r="HJ65" s="109">
        <f>Juniori!HJ63</f>
        <v>0</v>
      </c>
      <c r="HK65" s="109">
        <f>Juniori!HK63</f>
        <v>0</v>
      </c>
      <c r="HL65" s="109">
        <f>Juniori!HL63</f>
        <v>0</v>
      </c>
      <c r="HM65" s="109">
        <f>Juniori!HM63</f>
        <v>0</v>
      </c>
      <c r="HN65" s="109">
        <f>Juniori!HN63</f>
        <v>0</v>
      </c>
      <c r="HO65" s="109">
        <f>Juniori!HO63</f>
        <v>0</v>
      </c>
      <c r="HP65" s="109">
        <f>Juniori!HP63</f>
        <v>0</v>
      </c>
      <c r="HQ65" s="109">
        <f>Juniori!HQ63</f>
        <v>0</v>
      </c>
      <c r="HR65" s="109">
        <f>Juniori!HR63</f>
        <v>0</v>
      </c>
      <c r="HS65" s="109">
        <f>Juniori!HS63</f>
        <v>0</v>
      </c>
      <c r="HT65" s="109">
        <f>Juniori!HT63</f>
        <v>0</v>
      </c>
      <c r="HU65" s="109">
        <f>Juniori!HU63</f>
        <v>0</v>
      </c>
      <c r="HV65" s="109">
        <f>Juniori!HV63</f>
        <v>0</v>
      </c>
      <c r="HW65" s="109">
        <f>Juniori!HW63</f>
        <v>0</v>
      </c>
      <c r="HX65" s="109">
        <f>Juniori!HX63</f>
        <v>0</v>
      </c>
      <c r="HY65" s="109">
        <f>Juniori!HY63</f>
        <v>0</v>
      </c>
      <c r="HZ65" s="109">
        <f>Juniori!HZ63</f>
        <v>0</v>
      </c>
      <c r="IA65" s="109">
        <f>Juniori!IA63</f>
        <v>0</v>
      </c>
      <c r="IB65" s="109">
        <f>Juniori!IB63</f>
        <v>0</v>
      </c>
      <c r="IC65" s="109">
        <f>Juniori!IC63</f>
        <v>0</v>
      </c>
      <c r="ID65" s="109">
        <f>Juniori!ID63</f>
        <v>0</v>
      </c>
      <c r="IE65" s="109">
        <f>Juniori!IE63</f>
        <v>0</v>
      </c>
      <c r="IF65" s="109">
        <f>Juniori!IF63</f>
        <v>0</v>
      </c>
      <c r="IG65" s="109">
        <f>Juniori!IG63</f>
        <v>0</v>
      </c>
      <c r="IH65" s="109">
        <f>Juniori!IH63</f>
        <v>0</v>
      </c>
      <c r="II65" s="109">
        <f>Juniori!II63</f>
        <v>0</v>
      </c>
      <c r="IJ65" s="109">
        <f>Juniori!IJ63</f>
        <v>0</v>
      </c>
      <c r="IK65" s="109">
        <f>Juniori!IK63</f>
        <v>0</v>
      </c>
      <c r="IL65" s="109">
        <f>Juniori!IL63</f>
        <v>0</v>
      </c>
      <c r="IM65" s="109">
        <f>Juniori!IM63</f>
        <v>0</v>
      </c>
      <c r="IN65" s="109">
        <f>Juniori!IN63</f>
        <v>0</v>
      </c>
      <c r="IO65" s="109">
        <f>Juniori!IO63</f>
        <v>0</v>
      </c>
      <c r="IP65" s="109">
        <f>Juniori!IP63</f>
        <v>0</v>
      </c>
      <c r="IQ65" s="109">
        <f>Juniori!IQ63</f>
        <v>0</v>
      </c>
      <c r="IR65" s="109">
        <f>Juniori!IR63</f>
        <v>0</v>
      </c>
      <c r="IS65" s="109">
        <f>Juniori!IS63</f>
        <v>0</v>
      </c>
      <c r="IT65" s="109">
        <f>Juniori!IT63</f>
        <v>0</v>
      </c>
      <c r="IU65" s="109">
        <f>Juniori!IU63</f>
        <v>0</v>
      </c>
      <c r="IV65" s="109">
        <f>Juniori!IV63</f>
        <v>0</v>
      </c>
      <c r="IW65" s="109">
        <f>Juniori!IW63</f>
        <v>0</v>
      </c>
      <c r="IX65" s="109">
        <f>Juniori!IX63</f>
        <v>0</v>
      </c>
      <c r="IY65" s="109">
        <f>Juniori!IY63</f>
        <v>0</v>
      </c>
      <c r="IZ65" s="109">
        <f>Juniori!IZ63</f>
        <v>0</v>
      </c>
      <c r="JA65" s="109">
        <f>Juniori!JA63</f>
        <v>0</v>
      </c>
      <c r="JB65" s="109">
        <f>Juniori!JB63</f>
        <v>0</v>
      </c>
      <c r="JC65" s="109">
        <f>Juniori!JC63</f>
        <v>0</v>
      </c>
      <c r="JD65" s="109">
        <f>Juniori!JD63</f>
        <v>0</v>
      </c>
      <c r="JE65" s="109">
        <f>Juniori!JE63</f>
        <v>0</v>
      </c>
      <c r="JF65" s="109"/>
      <c r="JG65" s="109"/>
      <c r="JH65" s="109">
        <f>Juniori!JH63</f>
        <v>0</v>
      </c>
      <c r="JI65" s="109">
        <f>Juniori!JI63</f>
        <v>0</v>
      </c>
      <c r="JJ65" s="109">
        <f>Juniori!JJ63</f>
        <v>0</v>
      </c>
      <c r="JK65" s="109">
        <f>Juniori!JK63</f>
        <v>0</v>
      </c>
      <c r="JL65" s="109">
        <f>Juniori!JL63</f>
        <v>0</v>
      </c>
      <c r="JM65" s="109">
        <f>Juniori!JM63</f>
        <v>0</v>
      </c>
      <c r="JN65" s="109">
        <f>Juniori!JN63</f>
        <v>0</v>
      </c>
      <c r="JO65" s="109">
        <f>Juniori!JO63</f>
        <v>0</v>
      </c>
      <c r="JP65" s="109">
        <f>Juniori!JP63</f>
        <v>0</v>
      </c>
      <c r="JQ65" s="109">
        <f>Juniori!JQ63</f>
        <v>0</v>
      </c>
      <c r="JR65" s="109">
        <f>Juniori!JR63</f>
        <v>0</v>
      </c>
      <c r="JS65" s="109">
        <f>Juniori!JS63</f>
        <v>0</v>
      </c>
      <c r="JT65" s="109">
        <f>Juniori!JT63</f>
        <v>0</v>
      </c>
      <c r="JU65" s="109">
        <f>Juniori!JU63</f>
        <v>0</v>
      </c>
      <c r="JV65" s="109">
        <f>Juniori!JV63</f>
        <v>0</v>
      </c>
      <c r="JW65" s="109">
        <f>Juniori!JW63</f>
        <v>0</v>
      </c>
      <c r="JX65" s="109">
        <f>Juniori!JX63</f>
        <v>0</v>
      </c>
      <c r="JY65" s="109">
        <f>Juniori!JY63</f>
        <v>0</v>
      </c>
      <c r="JZ65" s="109">
        <f>Juniori!JZ63</f>
        <v>0</v>
      </c>
      <c r="KA65" s="109">
        <f>Juniori!KA63</f>
        <v>0</v>
      </c>
      <c r="KB65" s="109">
        <f>Juniori!KB63</f>
        <v>0</v>
      </c>
      <c r="KC65" s="109">
        <f>Juniori!KC63</f>
        <v>0</v>
      </c>
      <c r="KD65" s="109">
        <f>Juniori!KD63</f>
        <v>0</v>
      </c>
      <c r="KE65" s="109">
        <f>Juniori!KE63</f>
        <v>0</v>
      </c>
      <c r="KF65" s="109">
        <f>Juniori!KF63</f>
        <v>0</v>
      </c>
      <c r="KG65" s="109">
        <f>Juniori!KG63</f>
        <v>0</v>
      </c>
      <c r="KH65" s="109">
        <f>Juniori!KH63</f>
        <v>0</v>
      </c>
      <c r="KI65" s="109">
        <f>Juniori!KI63</f>
        <v>0</v>
      </c>
      <c r="KJ65" s="109">
        <f>Juniori!KJ63</f>
        <v>0</v>
      </c>
      <c r="KK65" s="109">
        <f>Juniori!KK63</f>
        <v>0</v>
      </c>
      <c r="KL65" s="109">
        <f>Juniori!KL63</f>
        <v>0</v>
      </c>
      <c r="KM65" s="109">
        <f>Juniori!KM63</f>
        <v>0</v>
      </c>
      <c r="KN65" s="109">
        <f>Juniori!KN63</f>
        <v>0</v>
      </c>
      <c r="KO65" s="109">
        <f>Juniori!KO63</f>
        <v>0</v>
      </c>
      <c r="KP65" s="109">
        <f>Juniori!KP63</f>
        <v>0</v>
      </c>
      <c r="KQ65" s="109">
        <f>Juniori!KQ63</f>
        <v>0</v>
      </c>
      <c r="KR65" s="109">
        <f>Juniori!KR63</f>
        <v>0</v>
      </c>
      <c r="KS65" s="109">
        <f>Juniori!KS63</f>
        <v>0</v>
      </c>
      <c r="KT65" s="109">
        <f>Juniori!KT63</f>
        <v>0</v>
      </c>
      <c r="KU65" s="109">
        <f>Juniori!KU63</f>
        <v>0</v>
      </c>
      <c r="KV65" s="109">
        <f>Juniori!KV63</f>
        <v>0</v>
      </c>
      <c r="KW65" s="109">
        <f>Juniori!KW63</f>
        <v>0</v>
      </c>
      <c r="KX65" s="109">
        <f>Juniori!KX63</f>
        <v>0</v>
      </c>
      <c r="KY65" s="109">
        <f>Juniori!KY63</f>
        <v>0</v>
      </c>
      <c r="KZ65" s="109">
        <f>Juniori!KZ63</f>
        <v>0</v>
      </c>
      <c r="LA65" s="109">
        <f>Juniori!LA63</f>
        <v>0</v>
      </c>
      <c r="LB65" s="109">
        <f>Juniori!LB63</f>
        <v>0</v>
      </c>
      <c r="LC65" s="109">
        <f>Juniori!LC63</f>
        <v>0</v>
      </c>
      <c r="LD65" s="109">
        <f>Juniori!LD63</f>
        <v>0</v>
      </c>
      <c r="LE65" s="109">
        <f>Juniori!LE63</f>
        <v>0</v>
      </c>
      <c r="LF65" s="109">
        <f>Juniori!LF63</f>
        <v>0</v>
      </c>
      <c r="LG65" s="109">
        <f>Juniori!LG63</f>
        <v>0</v>
      </c>
      <c r="LH65" s="109">
        <f>Juniori!LH63</f>
        <v>0</v>
      </c>
      <c r="LI65" s="109">
        <f>Juniori!LI63</f>
        <v>0</v>
      </c>
      <c r="LJ65" s="109">
        <f>Juniori!LJ63</f>
        <v>0</v>
      </c>
      <c r="LK65" s="109">
        <f>Juniori!LK63</f>
        <v>0</v>
      </c>
      <c r="LL65" s="109">
        <f>Juniori!LL63</f>
        <v>0</v>
      </c>
      <c r="LM65" s="109">
        <f>Juniori!LM63</f>
        <v>0</v>
      </c>
      <c r="LN65" s="109">
        <f>Juniori!LN63</f>
        <v>0</v>
      </c>
      <c r="LO65" s="109"/>
      <c r="LP65" s="109">
        <f>Juniori!LP63</f>
        <v>0</v>
      </c>
      <c r="LQ65" s="109"/>
      <c r="LR65" s="109"/>
      <c r="LS65" s="109"/>
      <c r="LT65" s="109"/>
      <c r="LU65" s="109"/>
      <c r="LV65" s="109"/>
      <c r="LW65" s="109"/>
      <c r="LX65" s="109"/>
      <c r="LY65" s="109"/>
      <c r="LZ65" s="109">
        <f>Juniori!LZ63</f>
        <v>0</v>
      </c>
      <c r="MA65" s="109">
        <f>Juniori!MA63</f>
        <v>0</v>
      </c>
      <c r="MB65" s="109">
        <f>Juniori!MB63</f>
        <v>0</v>
      </c>
      <c r="MC65" s="109">
        <f>Juniori!MC63</f>
        <v>0</v>
      </c>
      <c r="MD65" s="109">
        <f>Juniori!MD63</f>
        <v>0</v>
      </c>
      <c r="ME65" s="109">
        <f>Juniori!ME63</f>
        <v>0</v>
      </c>
      <c r="MF65" s="109">
        <f>Juniori!MF63</f>
        <v>0</v>
      </c>
      <c r="MG65" s="109">
        <f>Juniori!MG63</f>
        <v>0</v>
      </c>
      <c r="MH65" s="109">
        <f>Juniori!MH63</f>
        <v>0</v>
      </c>
      <c r="MI65" s="109">
        <f>Juniori!MI63</f>
        <v>0</v>
      </c>
      <c r="MJ65" s="109">
        <f>Juniori!MJ63</f>
        <v>0</v>
      </c>
      <c r="MK65" s="109">
        <f>Juniori!MK63</f>
        <v>0</v>
      </c>
      <c r="ML65" s="109">
        <f>Juniori!ML63</f>
        <v>0</v>
      </c>
      <c r="MM65" s="109">
        <f>Juniori!MM63</f>
        <v>0</v>
      </c>
      <c r="MN65" s="109">
        <f>Juniori!MN63</f>
        <v>0</v>
      </c>
      <c r="MO65" s="109">
        <f>Juniori!MO63</f>
        <v>0</v>
      </c>
      <c r="MP65" s="109">
        <f>Juniori!MP63</f>
        <v>0</v>
      </c>
      <c r="MQ65" s="109">
        <f>Juniori!MQ63</f>
        <v>0</v>
      </c>
      <c r="MR65" s="109">
        <f>Juniori!MR63</f>
        <v>0</v>
      </c>
      <c r="MS65" s="109">
        <f>Juniori!MS63</f>
        <v>0</v>
      </c>
      <c r="MT65" s="109">
        <f>Juniori!MT63</f>
        <v>0</v>
      </c>
      <c r="MU65" s="109">
        <f>Juniori!MU63</f>
        <v>0</v>
      </c>
      <c r="MV65" s="109">
        <f>Juniori!MV63</f>
        <v>0</v>
      </c>
      <c r="MW65" s="109">
        <f>Juniori!MW63</f>
        <v>0</v>
      </c>
      <c r="MX65" s="109">
        <f>Juniori!MX63</f>
        <v>0</v>
      </c>
      <c r="MY65" s="109">
        <f>Juniori!MY63</f>
        <v>0</v>
      </c>
      <c r="MZ65" s="109">
        <f>Juniori!MZ63</f>
        <v>0</v>
      </c>
      <c r="NA65" s="109">
        <f>Juniori!NA63</f>
        <v>0</v>
      </c>
      <c r="NB65" s="109">
        <f>Juniori!NB63</f>
        <v>0</v>
      </c>
      <c r="NC65" s="109">
        <f>Juniori!NC63</f>
        <v>0</v>
      </c>
      <c r="ND65" s="109">
        <f>Juniori!ND63</f>
        <v>0</v>
      </c>
      <c r="NE65" s="109">
        <f>Juniori!NE63</f>
        <v>0</v>
      </c>
      <c r="NF65" s="109">
        <f>Juniori!NF63</f>
        <v>0</v>
      </c>
      <c r="NG65" s="109">
        <f>Juniori!NG63</f>
        <v>0</v>
      </c>
      <c r="NH65" s="109">
        <f>Juniori!NH63</f>
        <v>0</v>
      </c>
      <c r="NI65" s="109">
        <f>Juniori!NI63</f>
        <v>0</v>
      </c>
      <c r="NJ65" s="109">
        <f>Juniori!NJ63</f>
        <v>0</v>
      </c>
      <c r="NK65" s="109">
        <f>Juniori!NK63</f>
        <v>0</v>
      </c>
      <c r="NL65" s="109">
        <f>Juniori!NL63</f>
        <v>0</v>
      </c>
      <c r="NM65" s="109">
        <f>Juniori!NM63</f>
        <v>0</v>
      </c>
      <c r="NN65" s="109">
        <f>Juniori!NN63</f>
        <v>0</v>
      </c>
      <c r="NO65" s="109">
        <f>Juniori!NO63</f>
        <v>0</v>
      </c>
      <c r="NP65" s="109">
        <f>Juniori!NP63</f>
        <v>0</v>
      </c>
      <c r="NQ65" s="109">
        <f>Juniori!NQ63</f>
        <v>0</v>
      </c>
      <c r="NR65" s="109">
        <f>Juniori!NR63</f>
        <v>0</v>
      </c>
      <c r="NS65" s="109">
        <f>Juniori!NS63</f>
        <v>0</v>
      </c>
      <c r="NT65" s="109">
        <f>Juniori!NT63</f>
        <v>0</v>
      </c>
      <c r="NU65" s="109">
        <f>Juniori!NU63</f>
        <v>0</v>
      </c>
      <c r="NV65" s="109">
        <f>Juniori!NV63</f>
        <v>0</v>
      </c>
      <c r="NW65" s="109">
        <f>Juniori!NW63</f>
        <v>0</v>
      </c>
      <c r="NX65" s="109">
        <f>Juniori!NX63</f>
        <v>0</v>
      </c>
      <c r="NY65" s="109">
        <f>Juniori!NY63</f>
        <v>0</v>
      </c>
      <c r="NZ65" s="109">
        <f>Juniori!NZ63</f>
        <v>0</v>
      </c>
      <c r="OA65" s="109">
        <f>Juniori!OA63</f>
        <v>0</v>
      </c>
      <c r="OB65" s="109">
        <f>Juniori!OB63</f>
        <v>0</v>
      </c>
      <c r="OC65" s="109">
        <f>Juniori!OC63</f>
        <v>0</v>
      </c>
      <c r="OD65" s="109">
        <f>Juniori!OD63</f>
        <v>0</v>
      </c>
      <c r="OE65" s="109">
        <f>Juniori!OE63</f>
        <v>0</v>
      </c>
      <c r="OF65" s="109">
        <f>Juniori!OF63</f>
        <v>0</v>
      </c>
      <c r="OG65" s="109">
        <f>Juniori!OG63</f>
        <v>0</v>
      </c>
      <c r="OH65" s="109">
        <f>Juniori!OH63</f>
        <v>0</v>
      </c>
      <c r="OI65" s="109">
        <f>Juniori!OI63</f>
        <v>0</v>
      </c>
      <c r="OJ65" s="109">
        <f>Juniori!OJ63</f>
        <v>0</v>
      </c>
      <c r="OK65" s="109">
        <f>Juniori!OK63</f>
        <v>0</v>
      </c>
      <c r="OL65" s="109">
        <f>Juniori!OL63</f>
        <v>0</v>
      </c>
      <c r="OM65" s="109">
        <f>Juniori!OM63</f>
        <v>0</v>
      </c>
      <c r="ON65" s="109">
        <f>Juniori!ON63</f>
        <v>0</v>
      </c>
      <c r="OO65" s="109">
        <f>Juniori!OO63</f>
        <v>0</v>
      </c>
      <c r="OP65" s="109">
        <f>Juniori!OP63</f>
        <v>0</v>
      </c>
      <c r="OQ65" s="109">
        <f>Juniori!OQ63</f>
        <v>0</v>
      </c>
      <c r="OR65" s="109">
        <f>Juniori!OR63</f>
        <v>0</v>
      </c>
      <c r="OS65" s="109">
        <f>Juniori!OS63</f>
        <v>0</v>
      </c>
      <c r="OT65" s="109">
        <f>Juniori!OT63</f>
        <v>0</v>
      </c>
      <c r="OU65" s="109">
        <f>Juniori!OU63</f>
        <v>0</v>
      </c>
      <c r="OV65" s="109">
        <f>Juniori!OV63</f>
        <v>0</v>
      </c>
      <c r="OW65" s="109">
        <f>Juniori!OW63</f>
        <v>0</v>
      </c>
      <c r="OX65" s="109">
        <f>Juniori!OX63</f>
        <v>0</v>
      </c>
      <c r="OY65" s="109">
        <f>Juniori!OY63</f>
        <v>0</v>
      </c>
      <c r="OZ65" s="109">
        <f>Juniori!OZ63</f>
        <v>0</v>
      </c>
      <c r="PA65" s="109">
        <f>Juniori!PA63</f>
        <v>0</v>
      </c>
      <c r="PB65" s="109">
        <f>Juniori!PB63</f>
        <v>0</v>
      </c>
      <c r="PC65" s="109">
        <f>Juniori!PC63</f>
        <v>0</v>
      </c>
      <c r="PD65" s="109">
        <f>Juniori!PD63</f>
        <v>0</v>
      </c>
      <c r="PE65" s="109">
        <f>Juniori!PE63</f>
        <v>0</v>
      </c>
      <c r="PF65" s="109">
        <f>Juniori!PF63</f>
        <v>0</v>
      </c>
      <c r="PG65" s="109">
        <f>Juniori!PG63</f>
        <v>0</v>
      </c>
      <c r="PH65" s="109">
        <f>Juniori!PH63</f>
        <v>0</v>
      </c>
      <c r="PI65" s="109">
        <f>Juniori!PI63</f>
        <v>0</v>
      </c>
      <c r="PJ65" s="109">
        <f>Juniori!PJ63</f>
        <v>0</v>
      </c>
      <c r="PK65" s="109">
        <f>Juniori!PK63</f>
        <v>0</v>
      </c>
      <c r="PL65" s="109">
        <f>Juniori!PL63</f>
        <v>0</v>
      </c>
      <c r="PM65" s="109">
        <f>Juniori!PM63</f>
        <v>0</v>
      </c>
      <c r="PN65" s="109">
        <f>Juniori!PN63</f>
        <v>0</v>
      </c>
      <c r="PO65" s="109">
        <f>Juniori!PO63</f>
        <v>0</v>
      </c>
      <c r="PP65" s="109">
        <f>Juniori!PP63</f>
        <v>0</v>
      </c>
      <c r="PQ65" s="109">
        <f>Juniori!PQ63</f>
        <v>0</v>
      </c>
      <c r="PR65" s="109">
        <f>Juniori!PR63</f>
        <v>0</v>
      </c>
      <c r="PS65" s="109">
        <f>Juniori!PS63</f>
        <v>0</v>
      </c>
      <c r="PT65" s="109">
        <f>Juniori!PT63</f>
        <v>0</v>
      </c>
      <c r="PU65" s="109">
        <f>Juniori!PU63</f>
        <v>0</v>
      </c>
      <c r="PV65" s="109"/>
      <c r="PW65" s="109">
        <f>Juniori!PW63</f>
        <v>0</v>
      </c>
      <c r="PX65" s="109">
        <f>Juniori!PX63</f>
        <v>0</v>
      </c>
      <c r="PY65" s="109">
        <f>Juniori!PY63</f>
        <v>0</v>
      </c>
      <c r="PZ65" s="109">
        <f>Juniori!PZ63</f>
        <v>0</v>
      </c>
      <c r="QA65" s="109">
        <f>Juniori!QA63</f>
        <v>0</v>
      </c>
      <c r="QB65" s="109">
        <f>Juniori!QB63</f>
        <v>0</v>
      </c>
      <c r="QC65" s="109">
        <f>Juniori!QC63</f>
        <v>0</v>
      </c>
      <c r="QD65" s="109">
        <f>Juniori!QD63</f>
        <v>0</v>
      </c>
      <c r="QE65" s="109">
        <f>Juniori!QE63</f>
        <v>0</v>
      </c>
      <c r="QF65" s="109">
        <f>Juniori!QF63</f>
        <v>0</v>
      </c>
      <c r="QG65" s="109">
        <f>Juniori!QG63</f>
        <v>0</v>
      </c>
      <c r="QH65" s="109">
        <f>Juniori!QH63</f>
        <v>0</v>
      </c>
      <c r="QI65" s="109">
        <f>Juniori!QI63</f>
        <v>0</v>
      </c>
      <c r="QJ65" s="109">
        <f>Juniori!QJ63</f>
        <v>0</v>
      </c>
      <c r="QK65" s="109">
        <f>Juniori!QK63</f>
        <v>0</v>
      </c>
      <c r="QL65" s="109">
        <f>Juniori!QL63</f>
        <v>0</v>
      </c>
      <c r="QM65" s="109">
        <f>Juniori!QM63</f>
        <v>0</v>
      </c>
      <c r="QN65" s="109">
        <f>Juniori!QN63</f>
        <v>0</v>
      </c>
      <c r="QO65" s="109">
        <f>Juniori!QO63</f>
        <v>0</v>
      </c>
      <c r="QP65" s="109">
        <f>Juniori!QP63</f>
        <v>0</v>
      </c>
      <c r="QQ65" s="109">
        <f>Juniori!QQ63</f>
        <v>0</v>
      </c>
      <c r="QR65" s="109">
        <f>Juniori!QR63</f>
        <v>0</v>
      </c>
      <c r="QS65" s="109">
        <f>Juniori!QS63</f>
        <v>0</v>
      </c>
      <c r="QT65" s="109">
        <f>Juniori!QT63</f>
        <v>0</v>
      </c>
      <c r="QU65" s="109">
        <f>Juniori!QU63</f>
        <v>0</v>
      </c>
      <c r="QV65" s="109">
        <f>Juniori!QV63</f>
        <v>0</v>
      </c>
      <c r="QW65" s="109">
        <f>Juniori!QW63</f>
        <v>0</v>
      </c>
      <c r="QX65" s="109">
        <f>Juniori!QX63</f>
        <v>0</v>
      </c>
      <c r="QY65" s="109">
        <f>Juniori!QY63</f>
        <v>0</v>
      </c>
      <c r="QZ65" s="109">
        <f>Juniori!QZ63</f>
        <v>0</v>
      </c>
      <c r="RA65" s="109">
        <f>Juniori!RA63</f>
        <v>0</v>
      </c>
      <c r="RB65" s="109">
        <f>Juniori!RB63</f>
        <v>0</v>
      </c>
      <c r="RC65" s="109">
        <f>Juniori!RC63</f>
        <v>0</v>
      </c>
      <c r="RD65" s="109">
        <f>Juniori!RD63</f>
        <v>0</v>
      </c>
      <c r="RE65" s="109">
        <f>Juniori!RE63</f>
        <v>0</v>
      </c>
      <c r="RF65" s="109">
        <f>Juniori!RF63</f>
        <v>0</v>
      </c>
      <c r="RG65" s="109">
        <f>Juniori!RG63</f>
        <v>0</v>
      </c>
      <c r="RH65" s="109">
        <f>Juniori!RH63</f>
        <v>0</v>
      </c>
      <c r="RI65" s="109">
        <f>Juniori!RI63</f>
        <v>0</v>
      </c>
      <c r="RJ65" s="109">
        <f>Juniori!RJ63</f>
        <v>0</v>
      </c>
      <c r="RK65" s="109">
        <f>Juniori!RK63</f>
        <v>0</v>
      </c>
      <c r="RL65" s="109">
        <f>Juniori!RL63</f>
        <v>0</v>
      </c>
      <c r="RM65" s="109">
        <f>Juniori!RM63</f>
        <v>0</v>
      </c>
      <c r="RN65" s="109">
        <f>Juniori!RN63</f>
        <v>0</v>
      </c>
      <c r="RO65" s="109">
        <f>Juniori!RO63</f>
        <v>0</v>
      </c>
      <c r="RP65" s="109">
        <f>Juniori!RP63</f>
        <v>0</v>
      </c>
      <c r="RQ65" s="109">
        <f>Juniori!RQ63</f>
        <v>0</v>
      </c>
      <c r="RR65" s="109">
        <f>Juniori!RR63</f>
        <v>0</v>
      </c>
      <c r="RS65" s="109">
        <f>Juniori!RS63</f>
        <v>0</v>
      </c>
      <c r="RT65" s="109">
        <f>Juniori!RT63</f>
        <v>0</v>
      </c>
      <c r="RU65" s="109">
        <f>Juniori!RU63</f>
        <v>0</v>
      </c>
      <c r="RV65" s="109">
        <f>Juniori!RV63</f>
        <v>0</v>
      </c>
      <c r="RW65" s="109">
        <f>Juniori!RW63</f>
        <v>0</v>
      </c>
      <c r="RX65" s="109">
        <f>Juniori!RX63</f>
        <v>0</v>
      </c>
      <c r="RY65" s="109">
        <f>Juniori!RY63</f>
        <v>0</v>
      </c>
      <c r="RZ65" s="109">
        <f>Juniori!RZ63</f>
        <v>0</v>
      </c>
      <c r="SA65" s="109">
        <f>Juniori!SA63</f>
        <v>0</v>
      </c>
      <c r="SB65" s="109">
        <f>Juniori!SB63</f>
        <v>0</v>
      </c>
      <c r="SC65" s="109">
        <f>Juniori!SC63</f>
        <v>0</v>
      </c>
      <c r="SD65" s="109">
        <f>Juniori!SD63</f>
        <v>0</v>
      </c>
      <c r="SE65" s="109">
        <f>Juniori!SE63</f>
        <v>0</v>
      </c>
      <c r="SF65" s="109">
        <f>Juniori!SF63</f>
        <v>0</v>
      </c>
      <c r="SG65" s="109">
        <f>Juniori!SG63</f>
        <v>0</v>
      </c>
      <c r="SH65" s="109">
        <f>Juniori!SH63</f>
        <v>0</v>
      </c>
      <c r="SI65" s="109">
        <f>Juniori!SI63</f>
        <v>0</v>
      </c>
      <c r="SJ65" s="109">
        <f>Juniori!SJ63</f>
        <v>0</v>
      </c>
      <c r="SK65" s="109">
        <f>Juniori!SK63</f>
        <v>0</v>
      </c>
      <c r="SL65" s="109">
        <f>Juniori!SL63</f>
        <v>0</v>
      </c>
      <c r="SM65" s="109">
        <f>Juniori!SM63</f>
        <v>0</v>
      </c>
      <c r="SN65" s="109">
        <f>Juniori!SN63</f>
        <v>0</v>
      </c>
      <c r="SO65" s="109">
        <f>Juniori!SO63</f>
        <v>0</v>
      </c>
      <c r="SP65" s="109">
        <f>Juniori!SP63</f>
        <v>0</v>
      </c>
      <c r="SQ65" s="109">
        <f>Juniori!SQ63</f>
        <v>0</v>
      </c>
      <c r="SR65" s="109">
        <f>Juniori!SR63</f>
        <v>0</v>
      </c>
      <c r="SS65" s="109">
        <f>Juniori!SS63</f>
        <v>0</v>
      </c>
      <c r="ST65" s="109">
        <f>Juniori!ST63</f>
        <v>0</v>
      </c>
      <c r="SU65" s="109">
        <f>Juniori!SU63</f>
        <v>0</v>
      </c>
      <c r="SV65" s="109">
        <f>Juniori!SV63</f>
        <v>0</v>
      </c>
      <c r="SW65" s="109">
        <f>Juniori!SW63</f>
        <v>0</v>
      </c>
      <c r="SX65" s="109">
        <f>Juniori!SX63</f>
        <v>0</v>
      </c>
      <c r="SY65" s="109">
        <f>Juniori!SY63</f>
        <v>0</v>
      </c>
      <c r="SZ65" s="109">
        <f>Juniori!SZ63</f>
        <v>0</v>
      </c>
      <c r="TA65" s="109">
        <f>Juniori!TA63</f>
        <v>0</v>
      </c>
      <c r="TB65" s="109">
        <f>Juniori!TB63</f>
        <v>0</v>
      </c>
    </row>
    <row r="66" spans="1:522" s="1" customFormat="1" ht="18" customHeight="1" x14ac:dyDescent="0.2">
      <c r="A66" s="12">
        <v>19</v>
      </c>
      <c r="B66" s="11" t="s">
        <v>454</v>
      </c>
      <c r="C66" s="1">
        <v>12477</v>
      </c>
      <c r="D66" s="1">
        <v>2018</v>
      </c>
      <c r="E66" s="4" t="s">
        <v>37</v>
      </c>
      <c r="F66" s="1">
        <v>5184</v>
      </c>
      <c r="G66" s="9" t="s">
        <v>129</v>
      </c>
      <c r="H66" s="4" t="s">
        <v>23</v>
      </c>
      <c r="I66" s="1">
        <f t="shared" si="0"/>
        <v>0</v>
      </c>
      <c r="J66" s="12">
        <f>Tabuľka311[[#This Row],[Stĺpec9]]</f>
        <v>0</v>
      </c>
      <c r="K66" s="109">
        <f>Seniori!K109</f>
        <v>0</v>
      </c>
      <c r="L66" s="109">
        <f>Seniori!L109</f>
        <v>0</v>
      </c>
      <c r="M66" s="109">
        <f>Seniori!M109</f>
        <v>0</v>
      </c>
      <c r="N66" s="109">
        <f>Seniori!N109</f>
        <v>0</v>
      </c>
      <c r="O66" s="109">
        <f>Seniori!O109</f>
        <v>0</v>
      </c>
      <c r="P66" s="109">
        <f>Seniori!P109</f>
        <v>0</v>
      </c>
      <c r="Q66" s="109">
        <f>Seniori!Q109</f>
        <v>0</v>
      </c>
      <c r="R66" s="109">
        <f>Seniori!R109</f>
        <v>0</v>
      </c>
      <c r="S66" s="109">
        <f>Seniori!S109</f>
        <v>0</v>
      </c>
      <c r="T66" s="109">
        <f>Seniori!T109</f>
        <v>0</v>
      </c>
      <c r="U66" s="109">
        <f>Seniori!U109</f>
        <v>0</v>
      </c>
      <c r="V66" s="109">
        <f>Seniori!V109</f>
        <v>0</v>
      </c>
      <c r="W66" s="109">
        <f>Seniori!W109</f>
        <v>0</v>
      </c>
      <c r="X66" s="109">
        <f>Seniori!X109</f>
        <v>0</v>
      </c>
      <c r="Y66" s="109">
        <f>Seniori!Y109</f>
        <v>0</v>
      </c>
      <c r="Z66" s="109">
        <f>Seniori!Z109</f>
        <v>0</v>
      </c>
      <c r="AA66" s="109">
        <f>Seniori!AA109</f>
        <v>0</v>
      </c>
      <c r="AB66" s="109">
        <f>Seniori!AB109</f>
        <v>0</v>
      </c>
      <c r="AC66" s="109">
        <f>Seniori!AC109</f>
        <v>0</v>
      </c>
      <c r="AD66" s="109">
        <f>Seniori!AD109</f>
        <v>0</v>
      </c>
      <c r="AE66" s="109">
        <f>Seniori!AE109</f>
        <v>0</v>
      </c>
      <c r="AF66" s="109">
        <f>Seniori!AF109</f>
        <v>0</v>
      </c>
      <c r="AG66" s="109">
        <f>Seniori!AG109</f>
        <v>0</v>
      </c>
      <c r="AH66" s="109">
        <f>Seniori!AH109</f>
        <v>0</v>
      </c>
      <c r="AI66" s="109">
        <f>Seniori!AI109</f>
        <v>0</v>
      </c>
      <c r="AJ66" s="109">
        <f>Seniori!AJ109</f>
        <v>0</v>
      </c>
      <c r="AK66" s="109">
        <f>Seniori!AK109</f>
        <v>0</v>
      </c>
      <c r="AL66" s="109">
        <f>Seniori!AL109</f>
        <v>0</v>
      </c>
      <c r="AM66" s="109">
        <f>Seniori!AM109</f>
        <v>0</v>
      </c>
      <c r="AN66" s="109">
        <f>Seniori!AN109</f>
        <v>0</v>
      </c>
      <c r="AO66" s="109">
        <f>Seniori!AO109</f>
        <v>0</v>
      </c>
      <c r="AP66" s="109">
        <f>Seniori!AP109</f>
        <v>0</v>
      </c>
      <c r="AQ66" s="109">
        <f>Seniori!AQ109</f>
        <v>0</v>
      </c>
      <c r="AR66" s="109">
        <f>Seniori!AR109</f>
        <v>0</v>
      </c>
      <c r="AS66" s="109">
        <f>Seniori!AS109</f>
        <v>0</v>
      </c>
      <c r="AT66" s="109">
        <f>Seniori!AT109</f>
        <v>0</v>
      </c>
      <c r="AU66" s="109">
        <f>Seniori!AU109</f>
        <v>0</v>
      </c>
      <c r="AV66" s="109">
        <f>Seniori!AV109</f>
        <v>0</v>
      </c>
      <c r="AW66" s="109">
        <f>Seniori!AW109</f>
        <v>0</v>
      </c>
      <c r="AX66" s="109">
        <f>Seniori!AX109</f>
        <v>0</v>
      </c>
      <c r="AY66" s="109">
        <f>Seniori!AY109</f>
        <v>0</v>
      </c>
      <c r="AZ66" s="109">
        <f>Seniori!AZ109</f>
        <v>0</v>
      </c>
      <c r="BA66" s="109">
        <f>Seniori!BA109</f>
        <v>0</v>
      </c>
      <c r="BB66" s="109">
        <f>Seniori!BB109</f>
        <v>0</v>
      </c>
      <c r="BC66" s="109">
        <f>Seniori!BC109</f>
        <v>0</v>
      </c>
      <c r="BD66" s="109">
        <f>Seniori!BD109</f>
        <v>0</v>
      </c>
      <c r="BE66" s="109">
        <f>Seniori!BE109</f>
        <v>0</v>
      </c>
      <c r="BF66" s="109">
        <f>Seniori!BF109</f>
        <v>0</v>
      </c>
      <c r="BG66" s="109">
        <f>Seniori!BG109</f>
        <v>0</v>
      </c>
      <c r="BH66" s="109">
        <f>Seniori!BH109</f>
        <v>0</v>
      </c>
      <c r="BI66" s="109">
        <f>Seniori!BI109</f>
        <v>0</v>
      </c>
      <c r="BJ66" s="109">
        <f>Seniori!BJ109</f>
        <v>0</v>
      </c>
      <c r="BK66" s="109">
        <f>Seniori!BK109</f>
        <v>0</v>
      </c>
      <c r="BL66" s="109">
        <f>Seniori!BL109</f>
        <v>0</v>
      </c>
      <c r="BM66" s="109">
        <f>Seniori!BM109</f>
        <v>0</v>
      </c>
      <c r="BN66" s="109">
        <f>Seniori!BN109</f>
        <v>0</v>
      </c>
      <c r="BO66" s="109">
        <f>Seniori!BO109</f>
        <v>0</v>
      </c>
      <c r="BP66" s="109">
        <f>Seniori!BP109</f>
        <v>0</v>
      </c>
      <c r="BQ66" s="109">
        <f>Seniori!BQ109</f>
        <v>0</v>
      </c>
      <c r="BR66" s="109">
        <f>Seniori!BR109</f>
        <v>0</v>
      </c>
      <c r="BS66" s="109">
        <f>Seniori!BS109</f>
        <v>0</v>
      </c>
      <c r="BT66" s="109">
        <f>Seniori!BT109</f>
        <v>0</v>
      </c>
      <c r="BU66" s="109">
        <f>Seniori!BU109</f>
        <v>0</v>
      </c>
      <c r="BV66" s="109">
        <f>Seniori!BV109</f>
        <v>0</v>
      </c>
      <c r="BW66" s="109">
        <f>Seniori!BW109</f>
        <v>0</v>
      </c>
      <c r="BX66" s="109">
        <f>Seniori!BX109</f>
        <v>0</v>
      </c>
      <c r="BY66" s="109">
        <f>Seniori!BY109</f>
        <v>0</v>
      </c>
      <c r="BZ66" s="109">
        <f>Seniori!BZ109</f>
        <v>0</v>
      </c>
      <c r="CA66" s="109">
        <f>Seniori!CA109</f>
        <v>0</v>
      </c>
      <c r="CB66" s="109">
        <f>Seniori!CB109</f>
        <v>0</v>
      </c>
      <c r="CC66" s="109">
        <f>Seniori!CC109</f>
        <v>0</v>
      </c>
      <c r="CD66" s="109">
        <f>Seniori!CD109</f>
        <v>0</v>
      </c>
      <c r="CE66" s="109">
        <f>Seniori!CE109</f>
        <v>0</v>
      </c>
      <c r="CF66" s="109">
        <f>Seniori!CF109</f>
        <v>0</v>
      </c>
      <c r="CG66" s="109">
        <f>Seniori!CG109</f>
        <v>0</v>
      </c>
      <c r="CH66" s="109">
        <f>Seniori!CH109</f>
        <v>0</v>
      </c>
      <c r="CI66" s="109">
        <f>Seniori!CI109</f>
        <v>0</v>
      </c>
      <c r="CJ66" s="109">
        <f>Seniori!CJ109</f>
        <v>0</v>
      </c>
      <c r="CK66" s="109">
        <f>Seniori!CK109</f>
        <v>0</v>
      </c>
      <c r="CL66" s="109">
        <f>Seniori!CL109</f>
        <v>0</v>
      </c>
      <c r="CM66" s="109">
        <f>Seniori!CM109</f>
        <v>0</v>
      </c>
      <c r="CN66" s="109">
        <f>Seniori!CN109</f>
        <v>0</v>
      </c>
      <c r="CO66" s="109">
        <f>Seniori!CO109</f>
        <v>0</v>
      </c>
      <c r="CP66" s="109">
        <f>Seniori!CP109</f>
        <v>0</v>
      </c>
      <c r="CQ66" s="109">
        <f>Seniori!CQ109</f>
        <v>0</v>
      </c>
      <c r="CR66" s="109">
        <f>Seniori!CR109</f>
        <v>0</v>
      </c>
      <c r="CS66" s="109">
        <f>Seniori!CS109</f>
        <v>0</v>
      </c>
      <c r="CT66" s="109">
        <f>Seniori!CT109</f>
        <v>0</v>
      </c>
      <c r="CU66" s="109">
        <f>Seniori!CU109</f>
        <v>0</v>
      </c>
      <c r="CV66" s="109">
        <f>Seniori!CV109</f>
        <v>0</v>
      </c>
      <c r="CW66" s="109">
        <f>Seniori!CW109</f>
        <v>0</v>
      </c>
      <c r="CX66" s="109">
        <f>Seniori!CX109</f>
        <v>0</v>
      </c>
      <c r="CY66" s="109">
        <f>Seniori!CY109</f>
        <v>0</v>
      </c>
      <c r="CZ66" s="109">
        <f>Seniori!CZ109</f>
        <v>0</v>
      </c>
      <c r="DA66" s="109">
        <f>Seniori!DA109</f>
        <v>0</v>
      </c>
      <c r="DB66" s="109">
        <f>Seniori!DB109</f>
        <v>0</v>
      </c>
      <c r="DC66" s="109">
        <f>Seniori!DC109</f>
        <v>0</v>
      </c>
      <c r="DD66" s="109">
        <f>Seniori!DD109</f>
        <v>0</v>
      </c>
      <c r="DE66" s="109">
        <f>Seniori!DE109</f>
        <v>0</v>
      </c>
      <c r="DF66" s="109">
        <f>Seniori!DF109</f>
        <v>0</v>
      </c>
      <c r="DG66" s="109">
        <f>Seniori!DG109</f>
        <v>0</v>
      </c>
      <c r="DH66" s="109">
        <f>Seniori!DH109</f>
        <v>0</v>
      </c>
      <c r="DI66" s="109">
        <f>Seniori!DI109</f>
        <v>0</v>
      </c>
      <c r="DJ66" s="109">
        <f>Seniori!DJ109</f>
        <v>0</v>
      </c>
      <c r="DK66" s="109">
        <f>Seniori!DK109</f>
        <v>0</v>
      </c>
      <c r="DL66" s="109">
        <f>Seniori!DL109</f>
        <v>0</v>
      </c>
      <c r="DM66" s="109">
        <f>Seniori!DM109</f>
        <v>0</v>
      </c>
      <c r="DN66" s="109">
        <f>Seniori!DN109</f>
        <v>0</v>
      </c>
      <c r="DO66" s="109">
        <f>Seniori!DO109</f>
        <v>0</v>
      </c>
      <c r="DP66" s="109">
        <f>Seniori!DP109</f>
        <v>0</v>
      </c>
      <c r="DQ66" s="109">
        <f>Seniori!DQ109</f>
        <v>0</v>
      </c>
      <c r="DR66" s="109">
        <f>Seniori!DR109</f>
        <v>0</v>
      </c>
      <c r="DS66" s="109">
        <f>Seniori!DS109</f>
        <v>0</v>
      </c>
      <c r="DT66" s="109">
        <f>Seniori!DT109</f>
        <v>0</v>
      </c>
      <c r="DU66" s="109">
        <f>Seniori!DU109</f>
        <v>0</v>
      </c>
      <c r="DV66" s="109">
        <f>Seniori!DV109</f>
        <v>0</v>
      </c>
      <c r="DW66" s="109">
        <f>Seniori!DW109</f>
        <v>0</v>
      </c>
      <c r="DX66" s="109">
        <f>Seniori!DX109</f>
        <v>0</v>
      </c>
      <c r="DY66" s="109">
        <f>Seniori!DY109</f>
        <v>0</v>
      </c>
      <c r="DZ66" s="109">
        <f>Seniori!DZ109</f>
        <v>0</v>
      </c>
      <c r="EA66" s="109">
        <f>Seniori!EA109</f>
        <v>0</v>
      </c>
      <c r="EB66" s="109">
        <f>Seniori!EB109</f>
        <v>0</v>
      </c>
      <c r="EC66" s="109">
        <f>Seniori!EC109</f>
        <v>0</v>
      </c>
      <c r="ED66" s="109">
        <f>Seniori!ED109</f>
        <v>0</v>
      </c>
      <c r="EE66" s="109">
        <f>Seniori!EE109</f>
        <v>0</v>
      </c>
      <c r="EF66" s="109">
        <f>Seniori!EF109</f>
        <v>0</v>
      </c>
      <c r="EG66" s="109">
        <f>Seniori!EG109</f>
        <v>0</v>
      </c>
      <c r="EH66" s="109">
        <f>Seniori!EH109</f>
        <v>0</v>
      </c>
      <c r="EI66" s="109">
        <f>Seniori!EI109</f>
        <v>0</v>
      </c>
      <c r="EJ66" s="109">
        <f>Seniori!EJ109</f>
        <v>0</v>
      </c>
      <c r="EK66" s="109">
        <f>Seniori!EK109</f>
        <v>0</v>
      </c>
      <c r="EL66" s="109">
        <f>Seniori!EL109</f>
        <v>0</v>
      </c>
      <c r="EM66" s="109">
        <f>Seniori!EM109</f>
        <v>0</v>
      </c>
      <c r="EN66" s="109">
        <f>Seniori!EN109</f>
        <v>0</v>
      </c>
      <c r="EO66" s="109">
        <f>Seniori!EO109</f>
        <v>0</v>
      </c>
      <c r="EP66" s="109">
        <f>Seniori!EP109</f>
        <v>0</v>
      </c>
      <c r="EQ66" s="109">
        <f>Seniori!EQ109</f>
        <v>0</v>
      </c>
      <c r="ER66" s="109">
        <f>Seniori!ER109</f>
        <v>0</v>
      </c>
      <c r="ES66" s="109">
        <f>Seniori!ES109</f>
        <v>0</v>
      </c>
      <c r="ET66" s="109">
        <f>Seniori!ET109</f>
        <v>0</v>
      </c>
      <c r="EU66" s="109">
        <f>Seniori!EU109</f>
        <v>0</v>
      </c>
      <c r="EV66" s="109">
        <f>Seniori!EV109</f>
        <v>0</v>
      </c>
      <c r="EW66" s="109">
        <f>Seniori!EW109</f>
        <v>0</v>
      </c>
      <c r="EX66" s="109">
        <f>Seniori!EX109</f>
        <v>0</v>
      </c>
      <c r="EY66" s="109">
        <f>Seniori!EY109</f>
        <v>0</v>
      </c>
      <c r="EZ66" s="109">
        <f>Seniori!EZ109</f>
        <v>0</v>
      </c>
      <c r="FA66" s="109">
        <f>Seniori!FA109</f>
        <v>0</v>
      </c>
      <c r="FB66" s="109">
        <f>Seniori!FB109</f>
        <v>0</v>
      </c>
      <c r="FC66" s="109">
        <f>Seniori!FC109</f>
        <v>0</v>
      </c>
      <c r="FD66" s="109">
        <f>Seniori!FD109</f>
        <v>0</v>
      </c>
      <c r="FE66" s="109">
        <f>Seniori!FE109</f>
        <v>0</v>
      </c>
      <c r="FF66" s="109">
        <f>Seniori!FF109</f>
        <v>0</v>
      </c>
      <c r="FG66" s="109">
        <f>Seniori!FG109</f>
        <v>0</v>
      </c>
      <c r="FH66" s="109">
        <f>Seniori!FH109</f>
        <v>0</v>
      </c>
      <c r="FI66" s="109">
        <f>Seniori!FI109</f>
        <v>0</v>
      </c>
      <c r="FJ66" s="109">
        <f>Seniori!FJ109</f>
        <v>0</v>
      </c>
      <c r="FK66" s="109">
        <f>Seniori!FK109</f>
        <v>0</v>
      </c>
      <c r="FL66" s="109">
        <f>Seniori!FL109</f>
        <v>0</v>
      </c>
      <c r="FM66" s="109">
        <f>Seniori!FM109</f>
        <v>0</v>
      </c>
      <c r="FN66" s="109">
        <f>Seniori!FN109</f>
        <v>0</v>
      </c>
      <c r="FO66" s="109">
        <f>Seniori!FO109</f>
        <v>0</v>
      </c>
      <c r="FP66" s="109">
        <f>Seniori!FP109</f>
        <v>0</v>
      </c>
      <c r="FQ66" s="109">
        <f>Seniori!FQ109</f>
        <v>0</v>
      </c>
      <c r="FR66" s="109">
        <f>Seniori!FR109</f>
        <v>0</v>
      </c>
      <c r="FS66" s="109">
        <f>Seniori!FS109</f>
        <v>0</v>
      </c>
      <c r="FT66" s="109">
        <f>Seniori!FT109</f>
        <v>0</v>
      </c>
      <c r="FU66" s="109">
        <f>Seniori!FU109</f>
        <v>0</v>
      </c>
      <c r="FV66" s="109">
        <f>Seniori!FV109</f>
        <v>0</v>
      </c>
      <c r="FW66" s="109">
        <f>Seniori!FW109</f>
        <v>0</v>
      </c>
      <c r="FX66" s="109">
        <f>Seniori!FX109</f>
        <v>0</v>
      </c>
      <c r="FY66" s="109">
        <f>Seniori!FY109</f>
        <v>0</v>
      </c>
      <c r="FZ66" s="109">
        <f>Seniori!FZ109</f>
        <v>0</v>
      </c>
      <c r="GA66" s="109">
        <f>Seniori!GA109</f>
        <v>0</v>
      </c>
      <c r="GB66" s="109">
        <f>Seniori!GB109</f>
        <v>0</v>
      </c>
      <c r="GC66" s="109">
        <f>Seniori!GC109</f>
        <v>0</v>
      </c>
      <c r="GD66" s="109">
        <f>Seniori!GD109</f>
        <v>0</v>
      </c>
      <c r="GE66" s="109">
        <f>Seniori!GE109</f>
        <v>0</v>
      </c>
      <c r="GF66" s="109">
        <f>Seniori!GF109</f>
        <v>0</v>
      </c>
      <c r="GG66" s="109">
        <f>Seniori!GG109</f>
        <v>0</v>
      </c>
      <c r="GH66" s="109">
        <f>Seniori!GH109</f>
        <v>0</v>
      </c>
      <c r="GI66" s="109">
        <f>Seniori!GI109</f>
        <v>0</v>
      </c>
      <c r="GJ66" s="109">
        <f>Seniori!GJ109</f>
        <v>0</v>
      </c>
      <c r="GK66" s="109">
        <f>Seniori!GK109</f>
        <v>0</v>
      </c>
      <c r="GL66" s="109">
        <f>Seniori!GL109</f>
        <v>0</v>
      </c>
      <c r="GM66" s="109">
        <f>Seniori!GM109</f>
        <v>0</v>
      </c>
      <c r="GN66" s="109">
        <f>Seniori!GN109</f>
        <v>0</v>
      </c>
      <c r="GO66" s="109">
        <f>Seniori!GO109</f>
        <v>0</v>
      </c>
      <c r="GP66" s="109">
        <f>Seniori!GP109</f>
        <v>0</v>
      </c>
      <c r="GQ66" s="109">
        <f>Seniori!GQ109</f>
        <v>0</v>
      </c>
      <c r="GR66" s="109">
        <f>Seniori!GR109</f>
        <v>0</v>
      </c>
      <c r="GS66" s="109">
        <f>Seniori!GS109</f>
        <v>0</v>
      </c>
      <c r="GT66" s="109">
        <f>Seniori!GT109</f>
        <v>0</v>
      </c>
      <c r="GU66" s="109">
        <f>Seniori!GU109</f>
        <v>0</v>
      </c>
      <c r="GV66" s="109">
        <f>Seniori!GV109</f>
        <v>0</v>
      </c>
      <c r="GW66" s="109">
        <f>Seniori!GW109</f>
        <v>0</v>
      </c>
      <c r="GX66" s="109">
        <f>Seniori!GX109</f>
        <v>0</v>
      </c>
      <c r="GY66" s="109">
        <f>Seniori!GY109</f>
        <v>0</v>
      </c>
      <c r="GZ66" s="109">
        <f>Seniori!GZ109</f>
        <v>0</v>
      </c>
      <c r="HA66" s="109">
        <f>Seniori!HA109</f>
        <v>0</v>
      </c>
      <c r="HB66" s="109">
        <f>Seniori!HB109</f>
        <v>0</v>
      </c>
      <c r="HC66" s="109">
        <f>Seniori!HC109</f>
        <v>0</v>
      </c>
      <c r="HD66" s="109">
        <f>Seniori!HD109</f>
        <v>0</v>
      </c>
      <c r="HE66" s="109">
        <f>Seniori!HE109</f>
        <v>0</v>
      </c>
      <c r="HF66" s="109">
        <f>Seniori!HF109</f>
        <v>0</v>
      </c>
      <c r="HG66" s="109">
        <f>Seniori!HG109</f>
        <v>0</v>
      </c>
      <c r="HH66" s="109">
        <f>Seniori!HH109</f>
        <v>0</v>
      </c>
      <c r="HI66" s="109">
        <f>Seniori!HI109</f>
        <v>0</v>
      </c>
      <c r="HJ66" s="109">
        <f>Seniori!HJ109</f>
        <v>0</v>
      </c>
      <c r="HK66" s="109">
        <f>Seniori!HK109</f>
        <v>0</v>
      </c>
      <c r="HL66" s="109">
        <f>Seniori!HL109</f>
        <v>0</v>
      </c>
      <c r="HM66" s="109">
        <f>Seniori!HM109</f>
        <v>0</v>
      </c>
      <c r="HN66" s="109">
        <f>Seniori!HN109</f>
        <v>0</v>
      </c>
      <c r="HO66" s="109">
        <f>Seniori!HO109</f>
        <v>0</v>
      </c>
      <c r="HP66" s="109">
        <f>Seniori!HP109</f>
        <v>0</v>
      </c>
      <c r="HQ66" s="109">
        <f>Seniori!HQ109</f>
        <v>0</v>
      </c>
      <c r="HR66" s="109">
        <f>Seniori!HR109</f>
        <v>0</v>
      </c>
      <c r="HS66" s="109">
        <f>Seniori!HS109</f>
        <v>0</v>
      </c>
      <c r="HT66" s="109">
        <f>Seniori!HT109</f>
        <v>0</v>
      </c>
      <c r="HU66" s="109">
        <f>Seniori!HU109</f>
        <v>0</v>
      </c>
      <c r="HV66" s="109">
        <f>Seniori!HV109</f>
        <v>0</v>
      </c>
      <c r="HW66" s="109">
        <f>Seniori!HW109</f>
        <v>0</v>
      </c>
      <c r="HX66" s="109">
        <f>Seniori!HX109</f>
        <v>0</v>
      </c>
      <c r="HY66" s="109">
        <f>Seniori!HY109</f>
        <v>0</v>
      </c>
      <c r="HZ66" s="109">
        <f>Seniori!HZ109</f>
        <v>0</v>
      </c>
      <c r="IA66" s="109">
        <f>Seniori!IA109</f>
        <v>0</v>
      </c>
      <c r="IB66" s="109">
        <f>Seniori!IB109</f>
        <v>0</v>
      </c>
      <c r="IC66" s="109">
        <f>Seniori!IC109</f>
        <v>0</v>
      </c>
      <c r="ID66" s="109">
        <f>Seniori!ID109</f>
        <v>0</v>
      </c>
      <c r="IE66" s="109">
        <f>Seniori!IE109</f>
        <v>0</v>
      </c>
      <c r="IF66" s="109">
        <f>Seniori!IF109</f>
        <v>0</v>
      </c>
      <c r="IG66" s="109">
        <f>Seniori!IG109</f>
        <v>0</v>
      </c>
      <c r="IH66" s="109">
        <f>Seniori!IH109</f>
        <v>0</v>
      </c>
      <c r="II66" s="109">
        <f>Seniori!II109</f>
        <v>0</v>
      </c>
      <c r="IJ66" s="109">
        <f>Seniori!IJ109</f>
        <v>0</v>
      </c>
      <c r="IK66" s="109">
        <f>Seniori!IK109</f>
        <v>0</v>
      </c>
      <c r="IL66" s="109">
        <f>Seniori!IL109</f>
        <v>0</v>
      </c>
      <c r="IM66" s="109">
        <f>Seniori!IM109</f>
        <v>0</v>
      </c>
      <c r="IN66" s="109">
        <f>Seniori!IN109</f>
        <v>0</v>
      </c>
      <c r="IO66" s="109">
        <f>Seniori!IO109</f>
        <v>0</v>
      </c>
      <c r="IP66" s="109">
        <f>Seniori!IP109</f>
        <v>0</v>
      </c>
      <c r="IQ66" s="109">
        <f>Seniori!IQ109</f>
        <v>0</v>
      </c>
      <c r="IR66" s="109">
        <f>Seniori!IR109</f>
        <v>0</v>
      </c>
      <c r="IS66" s="109">
        <f>Seniori!IS109</f>
        <v>0</v>
      </c>
      <c r="IT66" s="109">
        <f>Seniori!IT109</f>
        <v>0</v>
      </c>
      <c r="IU66" s="109">
        <f>Seniori!IU109</f>
        <v>0</v>
      </c>
      <c r="IV66" s="109">
        <f>Seniori!IV109</f>
        <v>0</v>
      </c>
      <c r="IW66" s="109">
        <f>Seniori!IW109</f>
        <v>0</v>
      </c>
      <c r="IX66" s="109">
        <f>Seniori!IX109</f>
        <v>0</v>
      </c>
      <c r="IY66" s="109">
        <f>Seniori!IY109</f>
        <v>0</v>
      </c>
      <c r="IZ66" s="109">
        <f>Seniori!IZ109</f>
        <v>0</v>
      </c>
      <c r="JA66" s="109">
        <f>Seniori!JA109</f>
        <v>0</v>
      </c>
      <c r="JB66" s="109">
        <f>Seniori!JB109</f>
        <v>0</v>
      </c>
      <c r="JC66" s="109">
        <f>Seniori!JC109</f>
        <v>0</v>
      </c>
      <c r="JD66" s="109">
        <f>Seniori!JD109</f>
        <v>0</v>
      </c>
      <c r="JE66" s="109">
        <f>Seniori!JE109</f>
        <v>0</v>
      </c>
      <c r="JF66" s="109">
        <f>Seniori!JF109</f>
        <v>0</v>
      </c>
      <c r="JG66" s="109">
        <f>Seniori!JG109</f>
        <v>0</v>
      </c>
      <c r="JH66" s="109">
        <f>Seniori!JH109</f>
        <v>0</v>
      </c>
      <c r="JI66" s="109">
        <f>Seniori!JI109</f>
        <v>0</v>
      </c>
      <c r="JJ66" s="109">
        <f>Seniori!JJ109</f>
        <v>0</v>
      </c>
      <c r="JK66" s="109">
        <f>Seniori!JK109</f>
        <v>0</v>
      </c>
      <c r="JL66" s="109">
        <f>Seniori!JL109</f>
        <v>0</v>
      </c>
      <c r="JM66" s="109">
        <f>Seniori!JM109</f>
        <v>0</v>
      </c>
      <c r="JN66" s="109">
        <f>Seniori!JN109</f>
        <v>0</v>
      </c>
      <c r="JO66" s="109">
        <f>Seniori!JO109</f>
        <v>0</v>
      </c>
      <c r="JP66" s="109">
        <f>Seniori!JP109</f>
        <v>0</v>
      </c>
      <c r="JQ66" s="109">
        <f>Seniori!JQ109</f>
        <v>0</v>
      </c>
      <c r="JR66" s="109">
        <f>Seniori!JR109</f>
        <v>0</v>
      </c>
      <c r="JS66" s="109">
        <f>Seniori!JS109</f>
        <v>0</v>
      </c>
      <c r="JT66" s="109">
        <f>Seniori!JT109</f>
        <v>0</v>
      </c>
      <c r="JU66" s="109">
        <f>Seniori!JU109</f>
        <v>0</v>
      </c>
      <c r="JV66" s="109">
        <f>Seniori!JV109</f>
        <v>0</v>
      </c>
      <c r="JW66" s="109">
        <f>Seniori!JW109</f>
        <v>0</v>
      </c>
      <c r="JX66" s="109">
        <f>Seniori!JX109</f>
        <v>0</v>
      </c>
      <c r="JY66" s="109">
        <f>Seniori!JY109</f>
        <v>0</v>
      </c>
      <c r="JZ66" s="109">
        <f>Seniori!JZ109</f>
        <v>0</v>
      </c>
      <c r="KA66" s="109">
        <f>Seniori!KA109</f>
        <v>0</v>
      </c>
      <c r="KB66" s="109">
        <f>Seniori!KB109</f>
        <v>0</v>
      </c>
      <c r="KC66" s="109">
        <f>Seniori!KC109</f>
        <v>0</v>
      </c>
      <c r="KD66" s="109">
        <f>Seniori!KD109</f>
        <v>0</v>
      </c>
      <c r="KE66" s="109">
        <f>Seniori!KE109</f>
        <v>0</v>
      </c>
      <c r="KF66" s="109">
        <f>Seniori!KF109</f>
        <v>0</v>
      </c>
      <c r="KG66" s="109">
        <f>Seniori!KG109</f>
        <v>0</v>
      </c>
      <c r="KH66" s="109">
        <f>Seniori!KH109</f>
        <v>0</v>
      </c>
      <c r="KI66" s="109">
        <f>Seniori!KI109</f>
        <v>0</v>
      </c>
      <c r="KJ66" s="109">
        <f>Seniori!KJ109</f>
        <v>0</v>
      </c>
      <c r="KK66" s="109">
        <f>Seniori!KK109</f>
        <v>0</v>
      </c>
      <c r="KL66" s="109">
        <f>Seniori!KL109</f>
        <v>0</v>
      </c>
      <c r="KM66" s="109">
        <f>Seniori!KM109</f>
        <v>0</v>
      </c>
      <c r="KN66" s="109">
        <f>Seniori!KN109</f>
        <v>0</v>
      </c>
      <c r="KO66" s="109">
        <f>Seniori!KO109</f>
        <v>0</v>
      </c>
      <c r="KP66" s="109">
        <f>Seniori!KP109</f>
        <v>0</v>
      </c>
      <c r="KQ66" s="109">
        <f>Seniori!KQ109</f>
        <v>0</v>
      </c>
      <c r="KR66" s="109">
        <f>Seniori!KR109</f>
        <v>0</v>
      </c>
      <c r="KS66" s="109">
        <f>Seniori!KS109</f>
        <v>0</v>
      </c>
      <c r="KT66" s="109">
        <f>Seniori!KT109</f>
        <v>0</v>
      </c>
      <c r="KU66" s="109">
        <f>Seniori!KU109</f>
        <v>0</v>
      </c>
      <c r="KV66" s="109">
        <f>Seniori!KV109</f>
        <v>0</v>
      </c>
      <c r="KW66" s="109">
        <f>Seniori!KW109</f>
        <v>0</v>
      </c>
      <c r="KX66" s="109">
        <f>Seniori!KX109</f>
        <v>0</v>
      </c>
      <c r="KY66" s="109">
        <f>Seniori!KY109</f>
        <v>0</v>
      </c>
      <c r="KZ66" s="109">
        <f>Seniori!KZ109</f>
        <v>0</v>
      </c>
      <c r="LA66" s="109">
        <f>Seniori!LA109</f>
        <v>0</v>
      </c>
      <c r="LB66" s="109">
        <f>Seniori!LB109</f>
        <v>0</v>
      </c>
      <c r="LC66" s="109">
        <f>Seniori!LC109</f>
        <v>0</v>
      </c>
      <c r="LD66" s="109">
        <f>Seniori!LD109</f>
        <v>0</v>
      </c>
      <c r="LE66" s="109">
        <f>Seniori!LE109</f>
        <v>0</v>
      </c>
      <c r="LF66" s="109">
        <f>Seniori!LF109</f>
        <v>0</v>
      </c>
      <c r="LG66" s="109">
        <f>Seniori!LG109</f>
        <v>0</v>
      </c>
      <c r="LH66" s="109">
        <f>Seniori!LH109</f>
        <v>0</v>
      </c>
      <c r="LI66" s="109">
        <f>Seniori!LI109</f>
        <v>0</v>
      </c>
      <c r="LJ66" s="109">
        <f>Seniori!LJ109</f>
        <v>0</v>
      </c>
      <c r="LK66" s="109">
        <f>Seniori!LK109</f>
        <v>0</v>
      </c>
      <c r="LL66" s="109">
        <f>Seniori!LL109</f>
        <v>0</v>
      </c>
      <c r="LM66" s="109">
        <f>Seniori!LM109</f>
        <v>0</v>
      </c>
      <c r="LN66" s="109">
        <f>Seniori!LN109</f>
        <v>0</v>
      </c>
      <c r="LO66" s="109">
        <f>Seniori!LO109</f>
        <v>0</v>
      </c>
      <c r="LP66" s="109">
        <f>Seniori!LP109</f>
        <v>0</v>
      </c>
      <c r="LQ66" s="109">
        <f>Seniori!LQ109</f>
        <v>0</v>
      </c>
      <c r="LR66" s="109">
        <f>Seniori!LR109</f>
        <v>0</v>
      </c>
      <c r="LS66" s="109">
        <f>Seniori!LS109</f>
        <v>0</v>
      </c>
      <c r="LT66" s="109">
        <f>Seniori!LT109</f>
        <v>0</v>
      </c>
      <c r="LU66" s="109">
        <f>Seniori!LU109</f>
        <v>0</v>
      </c>
      <c r="LV66" s="109">
        <f>Seniori!LV109</f>
        <v>0</v>
      </c>
      <c r="LW66" s="109">
        <f>Seniori!LW109</f>
        <v>0</v>
      </c>
      <c r="LX66" s="109">
        <f>Seniori!LX109</f>
        <v>0</v>
      </c>
      <c r="LY66" s="109">
        <f>Seniori!LY109</f>
        <v>0</v>
      </c>
      <c r="LZ66" s="109">
        <f>Seniori!LZ109</f>
        <v>0</v>
      </c>
      <c r="MA66" s="109">
        <f>Seniori!MA109</f>
        <v>0</v>
      </c>
      <c r="MB66" s="109">
        <f>Seniori!MB109</f>
        <v>0</v>
      </c>
      <c r="MC66" s="109">
        <f>Seniori!MC109</f>
        <v>0</v>
      </c>
      <c r="MD66" s="109">
        <f>Seniori!MD109</f>
        <v>0</v>
      </c>
      <c r="ME66" s="109">
        <f>Seniori!ME109</f>
        <v>0</v>
      </c>
      <c r="MF66" s="109">
        <f>Seniori!MF109</f>
        <v>0</v>
      </c>
      <c r="MG66" s="109">
        <f>Seniori!MG109</f>
        <v>0</v>
      </c>
      <c r="MH66" s="109">
        <f>Seniori!MH109</f>
        <v>0</v>
      </c>
      <c r="MI66" s="109">
        <f>Seniori!MI109</f>
        <v>0</v>
      </c>
      <c r="MJ66" s="109">
        <f>Seniori!MJ109</f>
        <v>0</v>
      </c>
      <c r="MK66" s="109">
        <f>Seniori!MK109</f>
        <v>0</v>
      </c>
      <c r="ML66" s="109">
        <f>Seniori!ML109</f>
        <v>0</v>
      </c>
      <c r="MM66" s="109">
        <f>Seniori!MM109</f>
        <v>0</v>
      </c>
      <c r="MN66" s="109">
        <f>Seniori!MN109</f>
        <v>0</v>
      </c>
      <c r="MO66" s="109">
        <f>Seniori!MO109</f>
        <v>0</v>
      </c>
      <c r="MP66" s="109">
        <f>Seniori!MP109</f>
        <v>0</v>
      </c>
      <c r="MQ66" s="109">
        <f>Seniori!MQ109</f>
        <v>0</v>
      </c>
      <c r="MR66" s="109">
        <f>Seniori!MR109</f>
        <v>0</v>
      </c>
      <c r="MS66" s="109">
        <f>Seniori!MS109</f>
        <v>0</v>
      </c>
      <c r="MT66" s="109">
        <f>Seniori!MT109</f>
        <v>0</v>
      </c>
      <c r="MU66" s="109">
        <f>Seniori!MU109</f>
        <v>0</v>
      </c>
      <c r="MV66" s="109">
        <f>Seniori!MV109</f>
        <v>0</v>
      </c>
      <c r="MW66" s="109">
        <f>Seniori!MW109</f>
        <v>0</v>
      </c>
      <c r="MX66" s="109">
        <f>Seniori!MX109</f>
        <v>0</v>
      </c>
      <c r="MY66" s="109">
        <f>Seniori!MY109</f>
        <v>0</v>
      </c>
      <c r="MZ66" s="109">
        <f>Seniori!MZ109</f>
        <v>0</v>
      </c>
      <c r="NA66" s="109">
        <f>Seniori!NA109</f>
        <v>0</v>
      </c>
      <c r="NB66" s="109">
        <f>Seniori!NB109</f>
        <v>0</v>
      </c>
      <c r="NC66" s="109">
        <f>Seniori!NC109</f>
        <v>0</v>
      </c>
      <c r="ND66" s="109">
        <f>Seniori!ND109</f>
        <v>0</v>
      </c>
      <c r="NE66" s="109">
        <f>Seniori!NE109</f>
        <v>0</v>
      </c>
      <c r="NF66" s="109">
        <f>Seniori!NF109</f>
        <v>0</v>
      </c>
      <c r="NG66" s="109">
        <f>Seniori!NG109</f>
        <v>0</v>
      </c>
      <c r="NH66" s="109">
        <f>Seniori!NH109</f>
        <v>0</v>
      </c>
      <c r="NI66" s="109">
        <f>Seniori!NI109</f>
        <v>0</v>
      </c>
      <c r="NJ66" s="109">
        <f>Seniori!NJ109</f>
        <v>0</v>
      </c>
      <c r="NK66" s="109">
        <f>Seniori!NK109</f>
        <v>0</v>
      </c>
      <c r="NL66" s="109">
        <f>Seniori!NL109</f>
        <v>0</v>
      </c>
      <c r="NM66" s="109">
        <f>Seniori!NM109</f>
        <v>0</v>
      </c>
      <c r="NN66" s="109">
        <f>Seniori!NN109</f>
        <v>0</v>
      </c>
      <c r="NO66" s="109">
        <f>Seniori!NO109</f>
        <v>0</v>
      </c>
      <c r="NP66" s="109">
        <f>Seniori!NP109</f>
        <v>0</v>
      </c>
      <c r="NQ66" s="109">
        <f>Seniori!NQ109</f>
        <v>0</v>
      </c>
      <c r="NR66" s="109">
        <f>Seniori!NR109</f>
        <v>0</v>
      </c>
      <c r="NS66" s="109">
        <f>Seniori!NS109</f>
        <v>0</v>
      </c>
      <c r="NT66" s="109">
        <f>Seniori!NT109</f>
        <v>0</v>
      </c>
      <c r="NU66" s="109">
        <f>Seniori!NU109</f>
        <v>0</v>
      </c>
      <c r="NV66" s="109">
        <f>Seniori!NV109</f>
        <v>0</v>
      </c>
      <c r="NW66" s="109">
        <f>Seniori!NW109</f>
        <v>0</v>
      </c>
      <c r="NX66" s="109">
        <f>Seniori!NX109</f>
        <v>0</v>
      </c>
      <c r="NY66" s="109">
        <f>Seniori!NY109</f>
        <v>0</v>
      </c>
      <c r="NZ66" s="109">
        <f>Seniori!NZ109</f>
        <v>0</v>
      </c>
      <c r="OA66" s="109">
        <f>Seniori!OA109</f>
        <v>0</v>
      </c>
      <c r="OB66" s="109">
        <f>Seniori!OB109</f>
        <v>0</v>
      </c>
      <c r="OC66" s="109">
        <f>Seniori!OC109</f>
        <v>0</v>
      </c>
      <c r="OD66" s="109">
        <f>Seniori!OD109</f>
        <v>0</v>
      </c>
      <c r="OE66" s="109">
        <f>Seniori!OE109</f>
        <v>0</v>
      </c>
      <c r="OF66" s="109">
        <f>Seniori!OF109</f>
        <v>0</v>
      </c>
      <c r="OG66" s="109">
        <f>Seniori!OG109</f>
        <v>0</v>
      </c>
      <c r="OH66" s="109">
        <f>Seniori!OH109</f>
        <v>0</v>
      </c>
      <c r="OI66" s="109">
        <f>Seniori!OI109</f>
        <v>0</v>
      </c>
      <c r="OJ66" s="109">
        <f>Seniori!OJ109</f>
        <v>0</v>
      </c>
      <c r="OK66" s="109">
        <f>Seniori!OK109</f>
        <v>0</v>
      </c>
      <c r="OL66" s="109">
        <f>Seniori!OL109</f>
        <v>0</v>
      </c>
      <c r="OM66" s="109">
        <f>Seniori!OM109</f>
        <v>0</v>
      </c>
      <c r="ON66" s="109">
        <f>Seniori!ON109</f>
        <v>0</v>
      </c>
      <c r="OO66" s="109">
        <f>Seniori!OO109</f>
        <v>0</v>
      </c>
      <c r="OP66" s="109">
        <f>Seniori!OP109</f>
        <v>0</v>
      </c>
      <c r="OQ66" s="109">
        <f>Seniori!OQ109</f>
        <v>0</v>
      </c>
      <c r="OR66" s="109">
        <f>Seniori!OR109</f>
        <v>0</v>
      </c>
      <c r="OS66" s="109">
        <f>Seniori!OS109</f>
        <v>0</v>
      </c>
      <c r="OT66" s="109">
        <f>Seniori!OT109</f>
        <v>0</v>
      </c>
      <c r="OU66" s="109">
        <f>Seniori!OU109</f>
        <v>0</v>
      </c>
      <c r="OV66" s="109">
        <f>Seniori!OV109</f>
        <v>0</v>
      </c>
      <c r="OW66" s="109">
        <f>Seniori!OW109</f>
        <v>0</v>
      </c>
      <c r="OX66" s="109">
        <f>Seniori!OX109</f>
        <v>0</v>
      </c>
      <c r="OY66" s="109">
        <f>Seniori!OY109</f>
        <v>0</v>
      </c>
      <c r="OZ66" s="109">
        <f>Seniori!OZ109</f>
        <v>0</v>
      </c>
      <c r="PA66" s="109">
        <f>Seniori!PA109</f>
        <v>0</v>
      </c>
      <c r="PB66" s="109">
        <f>Seniori!PB109</f>
        <v>0</v>
      </c>
      <c r="PC66" s="109">
        <f>Seniori!PC109</f>
        <v>0</v>
      </c>
      <c r="PD66" s="109">
        <f>Seniori!PD109</f>
        <v>0</v>
      </c>
      <c r="PE66" s="109">
        <f>Seniori!PE109</f>
        <v>0</v>
      </c>
      <c r="PF66" s="109">
        <f>Seniori!PF109</f>
        <v>0</v>
      </c>
      <c r="PG66" s="109">
        <f>Seniori!PG109</f>
        <v>0</v>
      </c>
      <c r="PH66" s="109">
        <f>Seniori!PH109</f>
        <v>0</v>
      </c>
      <c r="PI66" s="109">
        <f>Seniori!PI109</f>
        <v>0</v>
      </c>
      <c r="PJ66" s="109">
        <f>Seniori!PJ109</f>
        <v>0</v>
      </c>
      <c r="PK66" s="109">
        <f>Seniori!PK109</f>
        <v>0</v>
      </c>
      <c r="PL66" s="109">
        <f>Seniori!PL109</f>
        <v>0</v>
      </c>
      <c r="PM66" s="109">
        <f>Seniori!PM109</f>
        <v>0</v>
      </c>
      <c r="PN66" s="109">
        <f>Seniori!PN109</f>
        <v>0</v>
      </c>
      <c r="PO66" s="109">
        <f>Seniori!PO109</f>
        <v>0</v>
      </c>
      <c r="PP66" s="109">
        <f>Seniori!PP109</f>
        <v>0</v>
      </c>
      <c r="PQ66" s="109">
        <f>Seniori!PQ109</f>
        <v>0</v>
      </c>
      <c r="PR66" s="109">
        <f>Seniori!PR109</f>
        <v>0</v>
      </c>
      <c r="PS66" s="109">
        <f>Seniori!PS109</f>
        <v>0</v>
      </c>
      <c r="PT66" s="109">
        <f>Seniori!PT109</f>
        <v>0</v>
      </c>
      <c r="PU66" s="109">
        <f>Seniori!PU109</f>
        <v>0</v>
      </c>
      <c r="PV66" s="109">
        <f>Seniori!PV109</f>
        <v>0</v>
      </c>
      <c r="PW66" s="109">
        <f>Seniori!PW109</f>
        <v>0</v>
      </c>
      <c r="PX66" s="109">
        <f>Seniori!PX109</f>
        <v>0</v>
      </c>
      <c r="PY66" s="109">
        <f>Seniori!PY109</f>
        <v>0</v>
      </c>
      <c r="PZ66" s="109">
        <f>Seniori!PZ109</f>
        <v>0</v>
      </c>
      <c r="QA66" s="109">
        <f>Seniori!QA109</f>
        <v>0</v>
      </c>
      <c r="QB66" s="109">
        <f>Seniori!QB109</f>
        <v>0</v>
      </c>
      <c r="QC66" s="109">
        <f>Seniori!QC109</f>
        <v>0</v>
      </c>
      <c r="QD66" s="109">
        <f>Seniori!QD109</f>
        <v>0</v>
      </c>
      <c r="QE66" s="109">
        <f>Seniori!QE109</f>
        <v>0</v>
      </c>
      <c r="QF66" s="109">
        <f>Seniori!QF109</f>
        <v>0</v>
      </c>
      <c r="QG66" s="109">
        <f>Seniori!QG109</f>
        <v>0</v>
      </c>
      <c r="QH66" s="109">
        <f>Seniori!QH109</f>
        <v>0</v>
      </c>
      <c r="QI66" s="109">
        <f>Seniori!QI109</f>
        <v>0</v>
      </c>
      <c r="QJ66" s="109">
        <f>Seniori!QJ109</f>
        <v>0</v>
      </c>
      <c r="QK66" s="109">
        <f>Seniori!QK109</f>
        <v>0</v>
      </c>
      <c r="QL66" s="109">
        <f>Seniori!QL109</f>
        <v>0</v>
      </c>
      <c r="QM66" s="109">
        <f>Seniori!QM109</f>
        <v>0</v>
      </c>
      <c r="QN66" s="109">
        <f>Seniori!QN109</f>
        <v>0</v>
      </c>
      <c r="QO66" s="109">
        <f>Seniori!QO109</f>
        <v>0</v>
      </c>
      <c r="QP66" s="109">
        <f>Seniori!QP109</f>
        <v>0</v>
      </c>
      <c r="QQ66" s="109">
        <f>Seniori!QQ109</f>
        <v>0</v>
      </c>
      <c r="QR66" s="109">
        <f>Seniori!QR109</f>
        <v>0</v>
      </c>
      <c r="QS66" s="109">
        <f>Seniori!QS109</f>
        <v>0</v>
      </c>
      <c r="QT66" s="109">
        <f>Seniori!QT109</f>
        <v>0</v>
      </c>
      <c r="QU66" s="109">
        <f>Seniori!QU109</f>
        <v>0</v>
      </c>
      <c r="QV66" s="109">
        <f>Seniori!QV109</f>
        <v>0</v>
      </c>
      <c r="QW66" s="109">
        <f>Seniori!QW109</f>
        <v>0</v>
      </c>
      <c r="QX66" s="109">
        <f>Seniori!QX109</f>
        <v>0</v>
      </c>
      <c r="QY66" s="109">
        <f>Seniori!QY109</f>
        <v>0</v>
      </c>
      <c r="QZ66" s="109">
        <f>Seniori!QZ109</f>
        <v>0</v>
      </c>
      <c r="RA66" s="109">
        <f>Seniori!RA109</f>
        <v>0</v>
      </c>
      <c r="RB66" s="109">
        <f>Seniori!RB109</f>
        <v>0</v>
      </c>
      <c r="RC66" s="109">
        <f>Seniori!RC109</f>
        <v>0</v>
      </c>
      <c r="RD66" s="109">
        <f>Seniori!RD109</f>
        <v>0</v>
      </c>
      <c r="RE66" s="109">
        <f>Seniori!RE109</f>
        <v>0</v>
      </c>
      <c r="RF66" s="109">
        <f>Seniori!RF109</f>
        <v>0</v>
      </c>
      <c r="RG66" s="109">
        <f>Seniori!RG109</f>
        <v>0</v>
      </c>
      <c r="RH66" s="109">
        <f>Seniori!RH109</f>
        <v>0</v>
      </c>
      <c r="RI66" s="109">
        <f>Seniori!RI109</f>
        <v>0</v>
      </c>
      <c r="RJ66" s="109">
        <f>Seniori!RJ109</f>
        <v>0</v>
      </c>
      <c r="RK66" s="109">
        <f>Seniori!RK109</f>
        <v>0</v>
      </c>
      <c r="RL66" s="109">
        <f>Seniori!RL109</f>
        <v>0</v>
      </c>
      <c r="RM66" s="109">
        <f>Seniori!RM109</f>
        <v>0</v>
      </c>
      <c r="RN66" s="109">
        <f>Seniori!RN109</f>
        <v>0</v>
      </c>
      <c r="RO66" s="109">
        <f>Seniori!RO109</f>
        <v>0</v>
      </c>
      <c r="RP66" s="109">
        <f>Seniori!RP109</f>
        <v>0</v>
      </c>
      <c r="RQ66" s="109">
        <f>Seniori!RQ109</f>
        <v>0</v>
      </c>
      <c r="RR66" s="109">
        <f>Seniori!RR109</f>
        <v>0</v>
      </c>
      <c r="RS66" s="109">
        <f>Seniori!RS109</f>
        <v>0</v>
      </c>
      <c r="RT66" s="109">
        <f>Seniori!RT109</f>
        <v>0</v>
      </c>
      <c r="RU66" s="109">
        <f>Seniori!RU109</f>
        <v>0</v>
      </c>
      <c r="RV66" s="109">
        <f>Seniori!RV109</f>
        <v>0</v>
      </c>
      <c r="RW66" s="109">
        <f>Seniori!RW109</f>
        <v>0</v>
      </c>
      <c r="RX66" s="109">
        <f>Seniori!RX109</f>
        <v>0</v>
      </c>
      <c r="RY66" s="109">
        <f>Seniori!RY109</f>
        <v>0</v>
      </c>
      <c r="RZ66" s="109">
        <f>Seniori!RZ109</f>
        <v>0</v>
      </c>
      <c r="SA66" s="109">
        <f>Seniori!SA109</f>
        <v>0</v>
      </c>
      <c r="SB66" s="109">
        <f>Seniori!SB109</f>
        <v>0</v>
      </c>
      <c r="SC66" s="109">
        <f>Seniori!SC109</f>
        <v>0</v>
      </c>
      <c r="SD66" s="109">
        <f>Seniori!SD109</f>
        <v>0</v>
      </c>
      <c r="SE66" s="109">
        <f>Seniori!SE109</f>
        <v>0</v>
      </c>
      <c r="SF66" s="109">
        <f>Seniori!SF109</f>
        <v>0</v>
      </c>
      <c r="SG66" s="109">
        <f>Seniori!SG109</f>
        <v>0</v>
      </c>
      <c r="SH66" s="109">
        <f>Seniori!SH109</f>
        <v>0</v>
      </c>
      <c r="SI66" s="109">
        <f>Seniori!SI109</f>
        <v>0</v>
      </c>
      <c r="SJ66" s="109">
        <f>Seniori!SJ109</f>
        <v>0</v>
      </c>
      <c r="SK66" s="109">
        <f>Seniori!SK109</f>
        <v>0</v>
      </c>
      <c r="SL66" s="109">
        <f>Seniori!SL109</f>
        <v>0</v>
      </c>
      <c r="SM66" s="109">
        <f>Seniori!SM109</f>
        <v>0</v>
      </c>
      <c r="SN66" s="109">
        <f>Seniori!SN109</f>
        <v>0</v>
      </c>
      <c r="SO66" s="109">
        <f>Seniori!SO109</f>
        <v>0</v>
      </c>
      <c r="SP66" s="109">
        <f>Seniori!SP109</f>
        <v>0</v>
      </c>
      <c r="SQ66" s="109">
        <f>Seniori!SQ109</f>
        <v>0</v>
      </c>
      <c r="SR66" s="109">
        <f>Seniori!SR109</f>
        <v>0</v>
      </c>
      <c r="SS66" s="109">
        <f>Seniori!SS109</f>
        <v>0</v>
      </c>
      <c r="ST66" s="109">
        <f>Seniori!ST109</f>
        <v>0</v>
      </c>
      <c r="SU66" s="109">
        <f>Seniori!SU109</f>
        <v>0</v>
      </c>
      <c r="SV66" s="109">
        <f>Seniori!SV109</f>
        <v>0</v>
      </c>
      <c r="SW66" s="109">
        <f>Seniori!SW109</f>
        <v>0</v>
      </c>
      <c r="SX66" s="109">
        <f>Seniori!SX109</f>
        <v>0</v>
      </c>
      <c r="SY66" s="109">
        <f>Seniori!SY109</f>
        <v>0</v>
      </c>
      <c r="SZ66" s="109">
        <f>Seniori!SZ109</f>
        <v>0</v>
      </c>
      <c r="TA66" s="109">
        <f>Seniori!TA109</f>
        <v>0</v>
      </c>
      <c r="TB66" s="109">
        <f>Seniori!TB109</f>
        <v>0</v>
      </c>
    </row>
    <row r="67" spans="1:522" s="109" customFormat="1" ht="18" customHeight="1" x14ac:dyDescent="0.2">
      <c r="A67" s="118">
        <v>20</v>
      </c>
      <c r="B67" s="136" t="s">
        <v>373</v>
      </c>
      <c r="C67" s="109">
        <v>11781</v>
      </c>
      <c r="D67" s="109">
        <v>2018</v>
      </c>
      <c r="E67" s="117" t="s">
        <v>372</v>
      </c>
      <c r="F67" s="112">
        <v>7402</v>
      </c>
      <c r="G67" s="114" t="s">
        <v>131</v>
      </c>
      <c r="H67" s="111" t="s">
        <v>275</v>
      </c>
      <c r="I67" s="1">
        <f t="shared" si="0"/>
        <v>0</v>
      </c>
      <c r="J67" s="118">
        <f>Tabuľka311[[#This Row],[Stĺpec9]]</f>
        <v>0</v>
      </c>
      <c r="K67" s="109">
        <f>'Mladí jazdci'!K35</f>
        <v>0</v>
      </c>
      <c r="L67" s="109">
        <f>'Mladí jazdci'!L35</f>
        <v>0</v>
      </c>
      <c r="M67" s="109">
        <f>'Mladí jazdci'!M35</f>
        <v>0</v>
      </c>
      <c r="N67" s="109">
        <f>'Mladí jazdci'!N35</f>
        <v>0</v>
      </c>
      <c r="O67" s="109">
        <f>'Mladí jazdci'!O35</f>
        <v>0</v>
      </c>
      <c r="P67" s="109">
        <f>'Mladí jazdci'!P35</f>
        <v>0</v>
      </c>
      <c r="Q67" s="109">
        <f>'Mladí jazdci'!Q35</f>
        <v>0</v>
      </c>
      <c r="R67" s="109">
        <f>'Mladí jazdci'!R35</f>
        <v>0</v>
      </c>
      <c r="S67" s="109">
        <f>'Mladí jazdci'!S35</f>
        <v>0</v>
      </c>
      <c r="T67" s="109">
        <f>'Mladí jazdci'!T35</f>
        <v>0</v>
      </c>
      <c r="U67" s="109">
        <f>'Mladí jazdci'!U35</f>
        <v>0</v>
      </c>
      <c r="V67" s="109">
        <f>'Mladí jazdci'!V35</f>
        <v>0</v>
      </c>
      <c r="W67" s="109">
        <f>'Mladí jazdci'!W35</f>
        <v>0</v>
      </c>
      <c r="X67" s="109">
        <f>'Mladí jazdci'!X35</f>
        <v>0</v>
      </c>
      <c r="Y67" s="109">
        <f>'Mladí jazdci'!Y35</f>
        <v>0</v>
      </c>
      <c r="Z67" s="109">
        <f>'Mladí jazdci'!Z35</f>
        <v>0</v>
      </c>
      <c r="AA67" s="109">
        <f>'Mladí jazdci'!AA35</f>
        <v>0</v>
      </c>
      <c r="AB67" s="109">
        <f>'Mladí jazdci'!AB35</f>
        <v>0</v>
      </c>
      <c r="AC67" s="109">
        <f>'Mladí jazdci'!AC35</f>
        <v>0</v>
      </c>
      <c r="AD67" s="109">
        <f>'Mladí jazdci'!AD35</f>
        <v>0</v>
      </c>
      <c r="AE67" s="109">
        <f>'Mladí jazdci'!AE35</f>
        <v>0</v>
      </c>
      <c r="AF67" s="109">
        <f>'Mladí jazdci'!AF35</f>
        <v>0</v>
      </c>
      <c r="AG67" s="109">
        <f>'Mladí jazdci'!AG35</f>
        <v>0</v>
      </c>
      <c r="AH67" s="109">
        <f>'Mladí jazdci'!AH35</f>
        <v>0</v>
      </c>
      <c r="AI67" s="109">
        <f>'Mladí jazdci'!AI35</f>
        <v>0</v>
      </c>
      <c r="AJ67" s="109">
        <f>'Mladí jazdci'!AJ35</f>
        <v>0</v>
      </c>
      <c r="AK67" s="109">
        <f>'Mladí jazdci'!AK35</f>
        <v>0</v>
      </c>
      <c r="AL67" s="109">
        <f>'Mladí jazdci'!AL35</f>
        <v>0</v>
      </c>
      <c r="AM67" s="109">
        <f>'Mladí jazdci'!AM35</f>
        <v>0</v>
      </c>
      <c r="AN67" s="109">
        <f>'Mladí jazdci'!AN35</f>
        <v>0</v>
      </c>
      <c r="AO67" s="109">
        <f>'Mladí jazdci'!AO35</f>
        <v>0</v>
      </c>
      <c r="AP67" s="109">
        <f>'Mladí jazdci'!AP35</f>
        <v>0</v>
      </c>
      <c r="AQ67" s="109">
        <f>'Mladí jazdci'!AQ35</f>
        <v>0</v>
      </c>
      <c r="AR67" s="109">
        <f>'Mladí jazdci'!AR35</f>
        <v>0</v>
      </c>
      <c r="AS67" s="109">
        <f>'Mladí jazdci'!AS35</f>
        <v>0</v>
      </c>
      <c r="AT67" s="109">
        <f>'Mladí jazdci'!AT35</f>
        <v>0</v>
      </c>
      <c r="AU67" s="109">
        <f>'Mladí jazdci'!AU35</f>
        <v>0</v>
      </c>
      <c r="AV67" s="109">
        <f>'Mladí jazdci'!AV35</f>
        <v>0</v>
      </c>
      <c r="AW67" s="109">
        <f>'Mladí jazdci'!AW35</f>
        <v>0</v>
      </c>
      <c r="AX67" s="109">
        <f>'Mladí jazdci'!AX35</f>
        <v>0</v>
      </c>
      <c r="AY67" s="109">
        <f>'Mladí jazdci'!AY35</f>
        <v>0</v>
      </c>
      <c r="AZ67" s="109">
        <f>'Mladí jazdci'!AZ35</f>
        <v>0</v>
      </c>
      <c r="BA67" s="109">
        <f>'Mladí jazdci'!BA35</f>
        <v>0</v>
      </c>
      <c r="BB67" s="109">
        <f>'Mladí jazdci'!BB35</f>
        <v>0</v>
      </c>
      <c r="BC67" s="109">
        <f>'Mladí jazdci'!BC35</f>
        <v>0</v>
      </c>
      <c r="BD67" s="109">
        <f>'Mladí jazdci'!BD35</f>
        <v>0</v>
      </c>
      <c r="BE67" s="109">
        <f>'Mladí jazdci'!BE35</f>
        <v>0</v>
      </c>
      <c r="BF67" s="109">
        <f>'Mladí jazdci'!BF35</f>
        <v>0</v>
      </c>
      <c r="BG67" s="109">
        <f>'Mladí jazdci'!BG35</f>
        <v>0</v>
      </c>
      <c r="BH67" s="109">
        <f>'Mladí jazdci'!BH35</f>
        <v>0</v>
      </c>
      <c r="BI67" s="109">
        <f>'Mladí jazdci'!BI35</f>
        <v>0</v>
      </c>
      <c r="BJ67" s="109">
        <f>'Mladí jazdci'!BJ35</f>
        <v>0</v>
      </c>
      <c r="BK67" s="109">
        <f>'Mladí jazdci'!BK35</f>
        <v>0</v>
      </c>
      <c r="BL67" s="109">
        <f>'Mladí jazdci'!BL35</f>
        <v>0</v>
      </c>
      <c r="BM67" s="109">
        <f>'Mladí jazdci'!BM35</f>
        <v>0</v>
      </c>
      <c r="BN67" s="109">
        <f>'Mladí jazdci'!BN35</f>
        <v>0</v>
      </c>
      <c r="BO67" s="109">
        <f>'Mladí jazdci'!BO35</f>
        <v>0</v>
      </c>
      <c r="BP67" s="109">
        <f>'Mladí jazdci'!BP35</f>
        <v>0</v>
      </c>
      <c r="BQ67" s="109">
        <f>'Mladí jazdci'!BQ35</f>
        <v>0</v>
      </c>
      <c r="BR67" s="109">
        <f>'Mladí jazdci'!BR35</f>
        <v>0</v>
      </c>
      <c r="BS67" s="109">
        <f>'Mladí jazdci'!BS35</f>
        <v>0</v>
      </c>
      <c r="BT67" s="109">
        <f>'Mladí jazdci'!BT35</f>
        <v>0</v>
      </c>
      <c r="BU67" s="109">
        <f>'Mladí jazdci'!BU35</f>
        <v>0</v>
      </c>
      <c r="BV67" s="109">
        <f>'Mladí jazdci'!BV35</f>
        <v>0</v>
      </c>
      <c r="BW67" s="109">
        <f>'Mladí jazdci'!BW35</f>
        <v>0</v>
      </c>
      <c r="BX67" s="109">
        <f>'Mladí jazdci'!BX35</f>
        <v>0</v>
      </c>
      <c r="BY67" s="109">
        <f>'Mladí jazdci'!BY35</f>
        <v>0</v>
      </c>
      <c r="BZ67" s="109">
        <f>'Mladí jazdci'!BZ35</f>
        <v>0</v>
      </c>
      <c r="CA67" s="109">
        <f>'Mladí jazdci'!CA35</f>
        <v>0</v>
      </c>
      <c r="CB67" s="109">
        <f>'Mladí jazdci'!CB35</f>
        <v>0</v>
      </c>
      <c r="CC67" s="109">
        <f>'Mladí jazdci'!CC35</f>
        <v>0</v>
      </c>
      <c r="CD67" s="109">
        <f>'Mladí jazdci'!CD35</f>
        <v>0</v>
      </c>
      <c r="CE67" s="109">
        <f>'Mladí jazdci'!CE35</f>
        <v>0</v>
      </c>
      <c r="CF67" s="109">
        <f>'Mladí jazdci'!CF35</f>
        <v>0</v>
      </c>
      <c r="CG67" s="109">
        <f>'Mladí jazdci'!CG35</f>
        <v>0</v>
      </c>
      <c r="CH67" s="109">
        <f>'Mladí jazdci'!CH35</f>
        <v>0</v>
      </c>
      <c r="CI67" s="109">
        <f>'Mladí jazdci'!CI35</f>
        <v>0</v>
      </c>
      <c r="CJ67" s="109">
        <f>'Mladí jazdci'!CJ35</f>
        <v>0</v>
      </c>
      <c r="CK67" s="109">
        <f>'Mladí jazdci'!CK35</f>
        <v>0</v>
      </c>
      <c r="CL67" s="109">
        <f>'Mladí jazdci'!CL35</f>
        <v>0</v>
      </c>
      <c r="CM67" s="109">
        <f>'Mladí jazdci'!CM35</f>
        <v>0</v>
      </c>
      <c r="CN67" s="109">
        <f>'Mladí jazdci'!CN35</f>
        <v>0</v>
      </c>
      <c r="CO67" s="109">
        <f>'Mladí jazdci'!CO35</f>
        <v>0</v>
      </c>
      <c r="CP67" s="109">
        <f>'Mladí jazdci'!CP35</f>
        <v>0</v>
      </c>
      <c r="CQ67" s="109">
        <f>'Mladí jazdci'!CQ35</f>
        <v>0</v>
      </c>
      <c r="CR67" s="109">
        <f>'Mladí jazdci'!CR35</f>
        <v>0</v>
      </c>
      <c r="CS67" s="109">
        <f>'Mladí jazdci'!CS35</f>
        <v>0</v>
      </c>
      <c r="CT67" s="109">
        <f>'Mladí jazdci'!CT35</f>
        <v>0</v>
      </c>
      <c r="CU67" s="109">
        <f>'Mladí jazdci'!CU35</f>
        <v>0</v>
      </c>
      <c r="CV67" s="109">
        <f>'Mladí jazdci'!CV35</f>
        <v>0</v>
      </c>
      <c r="CW67" s="109">
        <f>'Mladí jazdci'!CW35</f>
        <v>0</v>
      </c>
      <c r="CX67" s="109">
        <f>'Mladí jazdci'!CX35</f>
        <v>0</v>
      </c>
      <c r="CY67" s="109">
        <f>'Mladí jazdci'!CY35</f>
        <v>0</v>
      </c>
      <c r="CZ67" s="109">
        <f>'Mladí jazdci'!CZ35</f>
        <v>0</v>
      </c>
      <c r="DA67" s="109">
        <f>'Mladí jazdci'!DA35</f>
        <v>0</v>
      </c>
      <c r="DB67" s="109">
        <f>'Mladí jazdci'!DB35</f>
        <v>0</v>
      </c>
      <c r="DC67" s="109">
        <f>'Mladí jazdci'!DC35</f>
        <v>0</v>
      </c>
      <c r="DD67" s="109">
        <f>'Mladí jazdci'!DD35</f>
        <v>0</v>
      </c>
      <c r="DE67" s="109">
        <f>'Mladí jazdci'!DE35</f>
        <v>0</v>
      </c>
      <c r="DF67" s="109">
        <f>'Mladí jazdci'!DF35</f>
        <v>0</v>
      </c>
      <c r="DG67" s="109">
        <f>'Mladí jazdci'!DG35</f>
        <v>0</v>
      </c>
      <c r="DH67" s="109">
        <f>'Mladí jazdci'!DH35</f>
        <v>0</v>
      </c>
      <c r="DI67" s="109">
        <f>'Mladí jazdci'!DI35</f>
        <v>0</v>
      </c>
      <c r="DJ67" s="109">
        <f>'Mladí jazdci'!DJ35</f>
        <v>0</v>
      </c>
      <c r="DK67" s="109">
        <f>'Mladí jazdci'!DK35</f>
        <v>0</v>
      </c>
      <c r="DL67" s="109">
        <f>'Mladí jazdci'!DL35</f>
        <v>0</v>
      </c>
      <c r="DM67" s="109">
        <f>'Mladí jazdci'!DM35</f>
        <v>0</v>
      </c>
      <c r="DN67" s="109">
        <f>'Mladí jazdci'!DN35</f>
        <v>0</v>
      </c>
      <c r="DO67" s="109">
        <f>'Mladí jazdci'!DO35</f>
        <v>0</v>
      </c>
      <c r="DP67" s="109">
        <f>'Mladí jazdci'!DP35</f>
        <v>0</v>
      </c>
      <c r="DQ67" s="109">
        <f>'Mladí jazdci'!DQ35</f>
        <v>0</v>
      </c>
      <c r="DR67" s="109">
        <f>'Mladí jazdci'!DR35</f>
        <v>0</v>
      </c>
      <c r="DS67" s="109">
        <f>'Mladí jazdci'!DS35</f>
        <v>0</v>
      </c>
      <c r="DT67" s="109">
        <f>'Mladí jazdci'!DT35</f>
        <v>0</v>
      </c>
      <c r="DU67" s="109">
        <f>'Mladí jazdci'!DU35</f>
        <v>0</v>
      </c>
      <c r="DV67" s="109">
        <f>'Mladí jazdci'!DV35</f>
        <v>0</v>
      </c>
      <c r="DW67" s="109">
        <f>'Mladí jazdci'!DW35</f>
        <v>0</v>
      </c>
      <c r="DX67" s="109">
        <f>'Mladí jazdci'!DX35</f>
        <v>0</v>
      </c>
      <c r="DY67" s="109">
        <f>'Mladí jazdci'!DY35</f>
        <v>0</v>
      </c>
      <c r="DZ67" s="109">
        <f>'Mladí jazdci'!DZ35</f>
        <v>0</v>
      </c>
      <c r="EA67" s="109">
        <f>'Mladí jazdci'!EA35</f>
        <v>0</v>
      </c>
      <c r="EB67" s="109">
        <f>'Mladí jazdci'!EB35</f>
        <v>0</v>
      </c>
      <c r="EC67" s="109">
        <f>'Mladí jazdci'!EC35</f>
        <v>0</v>
      </c>
      <c r="ED67" s="109">
        <f>'Mladí jazdci'!ED35</f>
        <v>0</v>
      </c>
      <c r="EE67" s="109">
        <f>'Mladí jazdci'!EE35</f>
        <v>0</v>
      </c>
      <c r="EF67" s="109">
        <f>'Mladí jazdci'!EF35</f>
        <v>0</v>
      </c>
      <c r="EG67" s="109">
        <f>'Mladí jazdci'!EG35</f>
        <v>0</v>
      </c>
      <c r="EH67" s="109">
        <f>'Mladí jazdci'!EH35</f>
        <v>0</v>
      </c>
      <c r="EI67" s="109">
        <f>'Mladí jazdci'!EI35</f>
        <v>0</v>
      </c>
      <c r="EJ67" s="109">
        <f>'Mladí jazdci'!EJ35</f>
        <v>0</v>
      </c>
      <c r="EK67" s="109">
        <f>'Mladí jazdci'!EK35</f>
        <v>0</v>
      </c>
      <c r="EL67" s="109">
        <f>'Mladí jazdci'!EL35</f>
        <v>0</v>
      </c>
      <c r="EM67" s="109">
        <f>'Mladí jazdci'!EM35</f>
        <v>0</v>
      </c>
      <c r="EN67" s="109">
        <f>'Mladí jazdci'!EN35</f>
        <v>0</v>
      </c>
      <c r="EO67" s="109">
        <f>'Mladí jazdci'!EO35</f>
        <v>0</v>
      </c>
      <c r="EP67" s="109">
        <f>'Mladí jazdci'!EP35</f>
        <v>0</v>
      </c>
      <c r="EQ67" s="109">
        <f>'Mladí jazdci'!EQ35</f>
        <v>0</v>
      </c>
      <c r="ER67" s="109">
        <f>'Mladí jazdci'!ER35</f>
        <v>0</v>
      </c>
      <c r="ES67" s="109">
        <f>'Mladí jazdci'!ES35</f>
        <v>0</v>
      </c>
      <c r="ET67" s="109">
        <f>'Mladí jazdci'!ET35</f>
        <v>0</v>
      </c>
      <c r="EU67" s="109">
        <f>'Mladí jazdci'!EU35</f>
        <v>0</v>
      </c>
      <c r="EV67" s="109">
        <f>'Mladí jazdci'!EV35</f>
        <v>0</v>
      </c>
      <c r="EW67" s="109">
        <f>'Mladí jazdci'!EW35</f>
        <v>0</v>
      </c>
      <c r="EX67" s="109">
        <f>'Mladí jazdci'!EX35</f>
        <v>0</v>
      </c>
      <c r="EY67" s="109">
        <f>'Mladí jazdci'!EY35</f>
        <v>0</v>
      </c>
      <c r="EZ67" s="109">
        <f>'Mladí jazdci'!EZ35</f>
        <v>0</v>
      </c>
      <c r="FA67" s="109">
        <f>'Mladí jazdci'!FA35</f>
        <v>0</v>
      </c>
      <c r="FB67" s="109">
        <f>'Mladí jazdci'!FB35</f>
        <v>0</v>
      </c>
      <c r="FC67" s="109">
        <f>'Mladí jazdci'!FC35</f>
        <v>0</v>
      </c>
      <c r="FD67" s="109">
        <f>'Mladí jazdci'!FD35</f>
        <v>0</v>
      </c>
      <c r="FE67" s="109">
        <f>'Mladí jazdci'!FE35</f>
        <v>0</v>
      </c>
      <c r="FF67" s="109">
        <f>'Mladí jazdci'!FF35</f>
        <v>0</v>
      </c>
      <c r="FG67" s="109">
        <f>'Mladí jazdci'!FG35</f>
        <v>0</v>
      </c>
      <c r="FH67" s="109">
        <f>'Mladí jazdci'!FH35</f>
        <v>0</v>
      </c>
      <c r="FI67" s="109">
        <f>'Mladí jazdci'!FI35</f>
        <v>0</v>
      </c>
      <c r="FJ67" s="109">
        <f>'Mladí jazdci'!FJ35</f>
        <v>0</v>
      </c>
      <c r="FK67" s="109">
        <f>'Mladí jazdci'!FK35</f>
        <v>0</v>
      </c>
      <c r="FL67" s="109">
        <f>'Mladí jazdci'!FL35</f>
        <v>0</v>
      </c>
      <c r="FM67" s="109">
        <f>'Mladí jazdci'!FM35</f>
        <v>0</v>
      </c>
      <c r="FN67" s="109">
        <f>'Mladí jazdci'!FN35</f>
        <v>0</v>
      </c>
      <c r="FO67" s="109">
        <f>'Mladí jazdci'!FO35</f>
        <v>0</v>
      </c>
      <c r="FP67" s="109">
        <f>'Mladí jazdci'!FP35</f>
        <v>0</v>
      </c>
      <c r="FQ67" s="109">
        <f>'Mladí jazdci'!FQ35</f>
        <v>0</v>
      </c>
      <c r="FR67" s="109">
        <f>'Mladí jazdci'!FR35</f>
        <v>0</v>
      </c>
      <c r="FS67" s="109">
        <f>'Mladí jazdci'!FS35</f>
        <v>0</v>
      </c>
      <c r="FT67" s="109">
        <f>'Mladí jazdci'!FT35</f>
        <v>0</v>
      </c>
      <c r="FU67" s="109">
        <f>'Mladí jazdci'!FU35</f>
        <v>0</v>
      </c>
      <c r="FV67" s="109">
        <f>'Mladí jazdci'!FV35</f>
        <v>0</v>
      </c>
      <c r="FW67" s="109">
        <f>'Mladí jazdci'!FW35</f>
        <v>0</v>
      </c>
      <c r="FX67" s="109">
        <f>'Mladí jazdci'!FX35</f>
        <v>0</v>
      </c>
      <c r="FY67" s="109">
        <f>'Mladí jazdci'!FY35</f>
        <v>0</v>
      </c>
      <c r="FZ67" s="109">
        <f>'Mladí jazdci'!FZ35</f>
        <v>0</v>
      </c>
      <c r="GA67" s="109">
        <f>'Mladí jazdci'!GA35</f>
        <v>0</v>
      </c>
      <c r="GB67" s="109">
        <f>'Mladí jazdci'!GB35</f>
        <v>0</v>
      </c>
      <c r="GC67" s="109">
        <f>'Mladí jazdci'!GC35</f>
        <v>0</v>
      </c>
      <c r="GD67" s="109">
        <f>'Mladí jazdci'!GD35</f>
        <v>0</v>
      </c>
      <c r="GE67" s="109">
        <f>'Mladí jazdci'!GE35</f>
        <v>0</v>
      </c>
      <c r="GF67" s="109">
        <f>'Mladí jazdci'!GF35</f>
        <v>0</v>
      </c>
      <c r="GG67" s="109">
        <f>'Mladí jazdci'!GG35</f>
        <v>0</v>
      </c>
      <c r="GH67" s="109">
        <f>'Mladí jazdci'!GH35</f>
        <v>0</v>
      </c>
      <c r="GI67" s="109">
        <f>'Mladí jazdci'!GI35</f>
        <v>0</v>
      </c>
      <c r="GJ67" s="109">
        <f>'Mladí jazdci'!GJ35</f>
        <v>0</v>
      </c>
      <c r="GK67" s="109">
        <f>'Mladí jazdci'!GK35</f>
        <v>0</v>
      </c>
      <c r="GL67" s="109">
        <f>'Mladí jazdci'!GL35</f>
        <v>0</v>
      </c>
      <c r="GM67" s="109">
        <f>'Mladí jazdci'!GM35</f>
        <v>0</v>
      </c>
      <c r="GN67" s="109">
        <f>'Mladí jazdci'!GN35</f>
        <v>0</v>
      </c>
      <c r="GO67" s="109">
        <f>'Mladí jazdci'!GO35</f>
        <v>0</v>
      </c>
      <c r="GP67" s="109">
        <f>'Mladí jazdci'!GP35</f>
        <v>0</v>
      </c>
      <c r="GQ67" s="109">
        <f>'Mladí jazdci'!GQ35</f>
        <v>0</v>
      </c>
      <c r="GR67" s="109">
        <f>'Mladí jazdci'!GR35</f>
        <v>0</v>
      </c>
      <c r="GS67" s="109">
        <f>'Mladí jazdci'!GS35</f>
        <v>0</v>
      </c>
      <c r="GT67" s="109">
        <f>'Mladí jazdci'!GT35</f>
        <v>0</v>
      </c>
      <c r="GU67" s="109">
        <f>'Mladí jazdci'!GU35</f>
        <v>0</v>
      </c>
      <c r="GV67" s="109">
        <f>'Mladí jazdci'!GV35</f>
        <v>0</v>
      </c>
      <c r="GW67" s="109">
        <f>'Mladí jazdci'!GW35</f>
        <v>0</v>
      </c>
      <c r="GX67" s="109">
        <f>'Mladí jazdci'!GX35</f>
        <v>0</v>
      </c>
      <c r="GY67" s="109">
        <f>'Mladí jazdci'!GY35</f>
        <v>0</v>
      </c>
      <c r="GZ67" s="109">
        <f>'Mladí jazdci'!GZ35</f>
        <v>0</v>
      </c>
      <c r="HA67" s="109">
        <f>'Mladí jazdci'!HA35</f>
        <v>0</v>
      </c>
      <c r="HB67" s="109">
        <f>'Mladí jazdci'!HB35</f>
        <v>0</v>
      </c>
      <c r="HC67" s="109">
        <f>'Mladí jazdci'!HC35</f>
        <v>0</v>
      </c>
      <c r="HD67" s="109">
        <f>'Mladí jazdci'!HD35</f>
        <v>0</v>
      </c>
      <c r="HE67" s="109">
        <f>'Mladí jazdci'!HE35</f>
        <v>0</v>
      </c>
      <c r="HF67" s="109">
        <f>'Mladí jazdci'!HF35</f>
        <v>0</v>
      </c>
      <c r="HG67" s="109">
        <f>'Mladí jazdci'!HG35</f>
        <v>0</v>
      </c>
      <c r="HH67" s="109">
        <f>'Mladí jazdci'!HH35</f>
        <v>0</v>
      </c>
      <c r="HI67" s="109">
        <f>'Mladí jazdci'!HI35</f>
        <v>0</v>
      </c>
      <c r="HJ67" s="109">
        <f>'Mladí jazdci'!HJ35</f>
        <v>0</v>
      </c>
      <c r="HK67" s="109">
        <f>'Mladí jazdci'!HK35</f>
        <v>0</v>
      </c>
      <c r="HL67" s="109">
        <f>'Mladí jazdci'!HL35</f>
        <v>0</v>
      </c>
      <c r="HM67" s="109">
        <f>'Mladí jazdci'!HM35</f>
        <v>0</v>
      </c>
      <c r="HN67" s="109">
        <f>'Mladí jazdci'!HN35</f>
        <v>0</v>
      </c>
      <c r="HO67" s="109">
        <f>'Mladí jazdci'!HO35</f>
        <v>0</v>
      </c>
      <c r="HP67" s="109">
        <f>'Mladí jazdci'!HP35</f>
        <v>0</v>
      </c>
      <c r="HQ67" s="109">
        <f>'Mladí jazdci'!HQ35</f>
        <v>0</v>
      </c>
      <c r="HR67" s="109">
        <f>'Mladí jazdci'!HR35</f>
        <v>0</v>
      </c>
      <c r="HS67" s="109">
        <f>'Mladí jazdci'!HS35</f>
        <v>0</v>
      </c>
      <c r="HT67" s="109">
        <f>'Mladí jazdci'!HT35</f>
        <v>0</v>
      </c>
      <c r="HU67" s="109">
        <f>'Mladí jazdci'!HU35</f>
        <v>0</v>
      </c>
      <c r="HV67" s="109">
        <f>'Mladí jazdci'!HV35</f>
        <v>0</v>
      </c>
      <c r="HW67" s="109">
        <f>'Mladí jazdci'!HW35</f>
        <v>0</v>
      </c>
      <c r="HX67" s="109">
        <f>'Mladí jazdci'!HX35</f>
        <v>0</v>
      </c>
      <c r="HY67" s="109">
        <f>'Mladí jazdci'!HY35</f>
        <v>0</v>
      </c>
      <c r="HZ67" s="109">
        <f>'Mladí jazdci'!HZ35</f>
        <v>0</v>
      </c>
      <c r="IA67" s="109">
        <f>'Mladí jazdci'!IA35</f>
        <v>0</v>
      </c>
      <c r="IB67" s="109">
        <f>'Mladí jazdci'!IB35</f>
        <v>0</v>
      </c>
      <c r="IC67" s="109">
        <f>'Mladí jazdci'!IC35</f>
        <v>0</v>
      </c>
      <c r="ID67" s="109">
        <f>'Mladí jazdci'!ID35</f>
        <v>0</v>
      </c>
      <c r="IE67" s="109">
        <f>'Mladí jazdci'!IE35</f>
        <v>0</v>
      </c>
      <c r="IF67" s="109">
        <f>'Mladí jazdci'!IF35</f>
        <v>0</v>
      </c>
      <c r="IG67" s="109">
        <f>'Mladí jazdci'!IG35</f>
        <v>0</v>
      </c>
      <c r="IH67" s="109">
        <f>'Mladí jazdci'!IH35</f>
        <v>0</v>
      </c>
      <c r="II67" s="109">
        <f>'Mladí jazdci'!II35</f>
        <v>0</v>
      </c>
      <c r="IJ67" s="109">
        <f>'Mladí jazdci'!IJ35</f>
        <v>0</v>
      </c>
      <c r="IK67" s="109">
        <f>'Mladí jazdci'!IK35</f>
        <v>0</v>
      </c>
      <c r="IL67" s="109">
        <f>'Mladí jazdci'!IL35</f>
        <v>0</v>
      </c>
      <c r="IM67" s="109">
        <f>'Mladí jazdci'!IM35</f>
        <v>0</v>
      </c>
      <c r="IN67" s="109">
        <f>'Mladí jazdci'!IN35</f>
        <v>0</v>
      </c>
      <c r="IO67" s="109">
        <f>'Mladí jazdci'!IO35</f>
        <v>0</v>
      </c>
      <c r="IP67" s="109">
        <f>'Mladí jazdci'!IP35</f>
        <v>0</v>
      </c>
      <c r="IQ67" s="109">
        <f>'Mladí jazdci'!IQ35</f>
        <v>0</v>
      </c>
      <c r="IR67" s="109">
        <f>'Mladí jazdci'!IR35</f>
        <v>0</v>
      </c>
      <c r="IS67" s="109">
        <f>'Mladí jazdci'!IS35</f>
        <v>0</v>
      </c>
      <c r="IT67" s="109">
        <f>'Mladí jazdci'!IT35</f>
        <v>0</v>
      </c>
      <c r="IU67" s="109">
        <f>'Mladí jazdci'!IU35</f>
        <v>0</v>
      </c>
      <c r="IV67" s="109">
        <f>'Mladí jazdci'!IV35</f>
        <v>0</v>
      </c>
      <c r="IW67" s="109">
        <f>'Mladí jazdci'!IW35</f>
        <v>0</v>
      </c>
      <c r="IX67" s="109">
        <f>'Mladí jazdci'!IX35</f>
        <v>0</v>
      </c>
      <c r="IY67" s="109">
        <f>'Mladí jazdci'!IY35</f>
        <v>0</v>
      </c>
      <c r="IZ67" s="109">
        <f>'Mladí jazdci'!IZ35</f>
        <v>0</v>
      </c>
      <c r="JA67" s="109">
        <f>'Mladí jazdci'!JA35</f>
        <v>0</v>
      </c>
      <c r="JB67" s="109">
        <f>'Mladí jazdci'!JB35</f>
        <v>0</v>
      </c>
      <c r="JC67" s="109">
        <f>'Mladí jazdci'!JC35</f>
        <v>0</v>
      </c>
      <c r="JD67" s="109">
        <f>'Mladí jazdci'!JD35</f>
        <v>0</v>
      </c>
      <c r="JE67" s="109">
        <f>'Mladí jazdci'!JE35</f>
        <v>0</v>
      </c>
      <c r="JF67" s="109">
        <f>'Mladí jazdci'!JF35</f>
        <v>0</v>
      </c>
      <c r="JG67" s="109">
        <f>'Mladí jazdci'!JG35</f>
        <v>0</v>
      </c>
      <c r="JH67" s="109">
        <f>'Mladí jazdci'!JH35</f>
        <v>0</v>
      </c>
      <c r="JI67" s="109">
        <f>'Mladí jazdci'!JI35</f>
        <v>0</v>
      </c>
      <c r="JJ67" s="109">
        <f>'Mladí jazdci'!JJ35</f>
        <v>0</v>
      </c>
      <c r="JK67" s="109">
        <f>'Mladí jazdci'!JK35</f>
        <v>0</v>
      </c>
      <c r="JL67" s="109">
        <f>'Mladí jazdci'!JL35</f>
        <v>0</v>
      </c>
      <c r="JM67" s="109">
        <f>'Mladí jazdci'!JM35</f>
        <v>0</v>
      </c>
      <c r="JN67" s="109">
        <f>'Mladí jazdci'!JN35</f>
        <v>0</v>
      </c>
      <c r="JO67" s="109">
        <f>'Mladí jazdci'!JO35</f>
        <v>0</v>
      </c>
      <c r="JP67" s="109">
        <f>'Mladí jazdci'!JP35</f>
        <v>0</v>
      </c>
      <c r="JQ67" s="109">
        <f>'Mladí jazdci'!JQ35</f>
        <v>0</v>
      </c>
      <c r="JR67" s="109">
        <f>'Mladí jazdci'!JR35</f>
        <v>0</v>
      </c>
      <c r="JS67" s="109">
        <f>'Mladí jazdci'!JS35</f>
        <v>0</v>
      </c>
      <c r="JT67" s="109">
        <f>'Mladí jazdci'!JT35</f>
        <v>0</v>
      </c>
      <c r="JU67" s="109">
        <f>'Mladí jazdci'!JU35</f>
        <v>0</v>
      </c>
      <c r="JV67" s="109">
        <f>'Mladí jazdci'!JV35</f>
        <v>0</v>
      </c>
      <c r="JW67" s="109">
        <f>'Mladí jazdci'!JW35</f>
        <v>0</v>
      </c>
      <c r="JX67" s="109">
        <f>'Mladí jazdci'!JX35</f>
        <v>0</v>
      </c>
      <c r="JY67" s="109">
        <f>'Mladí jazdci'!JY35</f>
        <v>0</v>
      </c>
      <c r="JZ67" s="109">
        <f>'Mladí jazdci'!JZ35</f>
        <v>0</v>
      </c>
      <c r="KA67" s="109">
        <f>'Mladí jazdci'!KA35</f>
        <v>0</v>
      </c>
      <c r="KB67" s="109">
        <f>'Mladí jazdci'!KB35</f>
        <v>0</v>
      </c>
      <c r="KC67" s="109">
        <f>'Mladí jazdci'!KC35</f>
        <v>0</v>
      </c>
      <c r="KD67" s="109">
        <f>'Mladí jazdci'!KD35</f>
        <v>0</v>
      </c>
      <c r="KE67" s="109">
        <f>'Mladí jazdci'!KE35</f>
        <v>0</v>
      </c>
      <c r="KF67" s="109">
        <f>'Mladí jazdci'!KF35</f>
        <v>0</v>
      </c>
      <c r="KG67" s="109">
        <f>'Mladí jazdci'!KG35</f>
        <v>0</v>
      </c>
      <c r="KH67" s="109">
        <f>'Mladí jazdci'!KH35</f>
        <v>0</v>
      </c>
      <c r="KI67" s="109">
        <f>'Mladí jazdci'!KI35</f>
        <v>0</v>
      </c>
      <c r="KJ67" s="109">
        <f>'Mladí jazdci'!KJ35</f>
        <v>0</v>
      </c>
      <c r="KK67" s="109">
        <f>'Mladí jazdci'!KK35</f>
        <v>0</v>
      </c>
      <c r="KL67" s="109">
        <f>'Mladí jazdci'!KL35</f>
        <v>0</v>
      </c>
      <c r="KM67" s="109">
        <f>'Mladí jazdci'!KM35</f>
        <v>0</v>
      </c>
      <c r="KN67" s="109">
        <f>'Mladí jazdci'!KN35</f>
        <v>0</v>
      </c>
      <c r="KO67" s="109">
        <f>'Mladí jazdci'!KO35</f>
        <v>0</v>
      </c>
      <c r="KP67" s="109">
        <f>'Mladí jazdci'!KP35</f>
        <v>0</v>
      </c>
      <c r="KQ67" s="109">
        <f>'Mladí jazdci'!KQ35</f>
        <v>0</v>
      </c>
      <c r="KR67" s="109">
        <f>'Mladí jazdci'!KR35</f>
        <v>0</v>
      </c>
      <c r="KS67" s="109">
        <f>'Mladí jazdci'!KS35</f>
        <v>0</v>
      </c>
      <c r="KT67" s="109">
        <f>'Mladí jazdci'!KT35</f>
        <v>0</v>
      </c>
      <c r="KU67" s="109">
        <f>'Mladí jazdci'!KU35</f>
        <v>0</v>
      </c>
      <c r="KV67" s="109">
        <f>'Mladí jazdci'!KV35</f>
        <v>0</v>
      </c>
      <c r="KW67" s="109">
        <f>'Mladí jazdci'!KW35</f>
        <v>0</v>
      </c>
      <c r="KX67" s="109">
        <f>'Mladí jazdci'!KX35</f>
        <v>0</v>
      </c>
      <c r="KY67" s="109">
        <f>'Mladí jazdci'!KY35</f>
        <v>0</v>
      </c>
      <c r="KZ67" s="109">
        <f>'Mladí jazdci'!KZ35</f>
        <v>0</v>
      </c>
      <c r="LA67" s="109">
        <f>'Mladí jazdci'!LA35</f>
        <v>0</v>
      </c>
      <c r="LB67" s="109">
        <f>'Mladí jazdci'!LB35</f>
        <v>0</v>
      </c>
      <c r="LC67" s="109">
        <f>'Mladí jazdci'!LC35</f>
        <v>0</v>
      </c>
      <c r="LD67" s="109">
        <f>'Mladí jazdci'!LD35</f>
        <v>0</v>
      </c>
      <c r="LE67" s="109">
        <f>'Mladí jazdci'!LE35</f>
        <v>0</v>
      </c>
      <c r="LF67" s="109">
        <f>'Mladí jazdci'!LF35</f>
        <v>0</v>
      </c>
      <c r="LG67" s="109">
        <f>'Mladí jazdci'!LG35</f>
        <v>0</v>
      </c>
      <c r="LH67" s="109">
        <f>'Mladí jazdci'!LH35</f>
        <v>0</v>
      </c>
      <c r="LI67" s="109">
        <f>'Mladí jazdci'!LI35</f>
        <v>0</v>
      </c>
      <c r="LJ67" s="109">
        <f>'Mladí jazdci'!LJ35</f>
        <v>0</v>
      </c>
      <c r="LK67" s="109">
        <f>'Mladí jazdci'!LK35</f>
        <v>0</v>
      </c>
      <c r="LL67" s="109">
        <f>'Mladí jazdci'!LL35</f>
        <v>0</v>
      </c>
      <c r="LM67" s="109">
        <f>'Mladí jazdci'!LM35</f>
        <v>0</v>
      </c>
      <c r="LN67" s="109">
        <f>'Mladí jazdci'!LN35</f>
        <v>0</v>
      </c>
      <c r="LO67" s="109">
        <f>'Mladí jazdci'!LO35</f>
        <v>0</v>
      </c>
      <c r="LP67" s="109">
        <f>'Mladí jazdci'!LP35</f>
        <v>0</v>
      </c>
      <c r="LQ67" s="109">
        <f>'Mladí jazdci'!LQ35</f>
        <v>0</v>
      </c>
      <c r="LR67" s="109">
        <f>'Mladí jazdci'!LR35</f>
        <v>0</v>
      </c>
      <c r="LS67" s="109">
        <f>'Mladí jazdci'!LS35</f>
        <v>0</v>
      </c>
      <c r="LT67" s="109">
        <f>'Mladí jazdci'!LT35</f>
        <v>0</v>
      </c>
      <c r="LU67" s="109">
        <f>'Mladí jazdci'!LU35</f>
        <v>0</v>
      </c>
      <c r="LV67" s="109">
        <f>'Mladí jazdci'!LV35</f>
        <v>0</v>
      </c>
      <c r="LW67" s="109">
        <f>'Mladí jazdci'!LW35</f>
        <v>0</v>
      </c>
      <c r="LX67" s="109">
        <f>'Mladí jazdci'!LX35</f>
        <v>0</v>
      </c>
      <c r="LY67" s="109">
        <f>'Mladí jazdci'!LY35</f>
        <v>0</v>
      </c>
      <c r="LZ67" s="109">
        <f>'Mladí jazdci'!LZ35</f>
        <v>0</v>
      </c>
      <c r="MA67" s="109">
        <f>'Mladí jazdci'!MA35</f>
        <v>0</v>
      </c>
      <c r="MB67" s="109">
        <f>'Mladí jazdci'!MB35</f>
        <v>0</v>
      </c>
      <c r="MC67" s="109">
        <f>'Mladí jazdci'!MC35</f>
        <v>0</v>
      </c>
      <c r="MD67" s="109">
        <f>'Mladí jazdci'!MD35</f>
        <v>0</v>
      </c>
      <c r="ME67" s="109">
        <f>'Mladí jazdci'!ME35</f>
        <v>0</v>
      </c>
      <c r="MF67" s="109">
        <f>'Mladí jazdci'!MF35</f>
        <v>0</v>
      </c>
      <c r="MG67" s="109">
        <f>'Mladí jazdci'!MG35</f>
        <v>0</v>
      </c>
      <c r="MH67" s="109">
        <f>'Mladí jazdci'!MH35</f>
        <v>0</v>
      </c>
      <c r="MI67" s="109">
        <f>'Mladí jazdci'!MI35</f>
        <v>0</v>
      </c>
      <c r="MJ67" s="109">
        <f>'Mladí jazdci'!MJ35</f>
        <v>0</v>
      </c>
      <c r="MK67" s="109">
        <f>'Mladí jazdci'!MK35</f>
        <v>0</v>
      </c>
      <c r="ML67" s="109">
        <f>'Mladí jazdci'!ML35</f>
        <v>0</v>
      </c>
      <c r="MM67" s="109">
        <f>'Mladí jazdci'!MM35</f>
        <v>0</v>
      </c>
      <c r="MN67" s="109">
        <f>'Mladí jazdci'!MN35</f>
        <v>0</v>
      </c>
      <c r="MO67" s="109">
        <f>'Mladí jazdci'!MO35</f>
        <v>0</v>
      </c>
      <c r="MP67" s="109">
        <f>'Mladí jazdci'!MP35</f>
        <v>0</v>
      </c>
      <c r="MQ67" s="109">
        <f>'Mladí jazdci'!MQ35</f>
        <v>0</v>
      </c>
      <c r="MR67" s="109">
        <f>'Mladí jazdci'!MR35</f>
        <v>0</v>
      </c>
      <c r="MS67" s="109">
        <f>'Mladí jazdci'!MS35</f>
        <v>0</v>
      </c>
      <c r="MT67" s="109">
        <f>'Mladí jazdci'!MT35</f>
        <v>0</v>
      </c>
      <c r="MU67" s="109">
        <f>'Mladí jazdci'!MU35</f>
        <v>0</v>
      </c>
      <c r="MV67" s="109">
        <f>'Mladí jazdci'!MV35</f>
        <v>0</v>
      </c>
      <c r="MW67" s="109">
        <f>'Mladí jazdci'!MW35</f>
        <v>0</v>
      </c>
      <c r="MX67" s="109">
        <f>'Mladí jazdci'!MX35</f>
        <v>0</v>
      </c>
      <c r="MY67" s="109">
        <f>'Mladí jazdci'!MY35</f>
        <v>0</v>
      </c>
      <c r="MZ67" s="109">
        <f>'Mladí jazdci'!MZ35</f>
        <v>0</v>
      </c>
      <c r="NA67" s="109">
        <f>'Mladí jazdci'!NA35</f>
        <v>0</v>
      </c>
      <c r="NB67" s="109">
        <f>'Mladí jazdci'!NB35</f>
        <v>0</v>
      </c>
      <c r="NC67" s="109">
        <f>'Mladí jazdci'!NC35</f>
        <v>0</v>
      </c>
      <c r="ND67" s="109">
        <f>'Mladí jazdci'!ND35</f>
        <v>0</v>
      </c>
      <c r="NE67" s="109">
        <f>'Mladí jazdci'!NE35</f>
        <v>0</v>
      </c>
      <c r="NF67" s="109">
        <f>'Mladí jazdci'!NF35</f>
        <v>0</v>
      </c>
      <c r="NG67" s="109">
        <f>'Mladí jazdci'!NG35</f>
        <v>0</v>
      </c>
      <c r="NH67" s="109">
        <f>'Mladí jazdci'!NH35</f>
        <v>0</v>
      </c>
      <c r="NI67" s="109">
        <f>'Mladí jazdci'!NI35</f>
        <v>0</v>
      </c>
      <c r="NJ67" s="109">
        <f>'Mladí jazdci'!NJ35</f>
        <v>0</v>
      </c>
      <c r="NK67" s="109">
        <f>'Mladí jazdci'!NK35</f>
        <v>0</v>
      </c>
      <c r="NL67" s="109">
        <f>'Mladí jazdci'!NL35</f>
        <v>0</v>
      </c>
      <c r="NM67" s="109">
        <f>'Mladí jazdci'!NM35</f>
        <v>0</v>
      </c>
      <c r="NN67" s="109">
        <f>'Mladí jazdci'!NN35</f>
        <v>0</v>
      </c>
      <c r="NO67" s="109">
        <f>'Mladí jazdci'!NO35</f>
        <v>0</v>
      </c>
      <c r="NP67" s="109">
        <f>'Mladí jazdci'!NP35</f>
        <v>0</v>
      </c>
      <c r="NQ67" s="109">
        <f>'Mladí jazdci'!NQ35</f>
        <v>0</v>
      </c>
      <c r="NR67" s="109">
        <f>'Mladí jazdci'!NR35</f>
        <v>0</v>
      </c>
      <c r="NS67" s="109">
        <f>'Mladí jazdci'!NS35</f>
        <v>0</v>
      </c>
      <c r="NT67" s="109">
        <f>'Mladí jazdci'!NT35</f>
        <v>0</v>
      </c>
      <c r="NU67" s="109">
        <f>'Mladí jazdci'!NU35</f>
        <v>0</v>
      </c>
      <c r="NV67" s="109">
        <f>'Mladí jazdci'!NV35</f>
        <v>0</v>
      </c>
      <c r="NW67" s="109">
        <f>'Mladí jazdci'!NW35</f>
        <v>0</v>
      </c>
      <c r="NX67" s="109">
        <f>'Mladí jazdci'!NX35</f>
        <v>0</v>
      </c>
      <c r="NY67" s="109">
        <f>'Mladí jazdci'!NY35</f>
        <v>0</v>
      </c>
      <c r="NZ67" s="109">
        <f>'Mladí jazdci'!NZ35</f>
        <v>0</v>
      </c>
      <c r="OA67" s="109">
        <f>'Mladí jazdci'!OA35</f>
        <v>0</v>
      </c>
      <c r="OB67" s="109">
        <f>'Mladí jazdci'!OB35</f>
        <v>0</v>
      </c>
      <c r="OC67" s="109">
        <f>'Mladí jazdci'!OC35</f>
        <v>0</v>
      </c>
      <c r="OD67" s="109">
        <f>'Mladí jazdci'!OD35</f>
        <v>0</v>
      </c>
      <c r="OE67" s="109">
        <f>'Mladí jazdci'!OE35</f>
        <v>0</v>
      </c>
      <c r="OF67" s="109">
        <f>'Mladí jazdci'!OF35</f>
        <v>0</v>
      </c>
      <c r="OG67" s="109">
        <f>'Mladí jazdci'!OG35</f>
        <v>0</v>
      </c>
      <c r="OH67" s="109">
        <f>'Mladí jazdci'!OH35</f>
        <v>0</v>
      </c>
      <c r="OI67" s="109">
        <f>'Mladí jazdci'!OI35</f>
        <v>0</v>
      </c>
      <c r="OJ67" s="109">
        <f>'Mladí jazdci'!OJ35</f>
        <v>0</v>
      </c>
      <c r="OK67" s="109">
        <f>'Mladí jazdci'!OK35</f>
        <v>0</v>
      </c>
      <c r="OL67" s="109">
        <f>'Mladí jazdci'!OL35</f>
        <v>0</v>
      </c>
      <c r="OM67" s="109">
        <f>'Mladí jazdci'!OM35</f>
        <v>0</v>
      </c>
      <c r="ON67" s="109">
        <f>'Mladí jazdci'!ON35</f>
        <v>0</v>
      </c>
      <c r="OO67" s="109">
        <f>'Mladí jazdci'!OO35</f>
        <v>0</v>
      </c>
      <c r="OP67" s="109">
        <f>'Mladí jazdci'!OP35</f>
        <v>0</v>
      </c>
      <c r="OQ67" s="109">
        <f>'Mladí jazdci'!OQ35</f>
        <v>0</v>
      </c>
      <c r="OR67" s="109">
        <f>'Mladí jazdci'!OR35</f>
        <v>0</v>
      </c>
      <c r="OS67" s="109">
        <f>'Mladí jazdci'!OS35</f>
        <v>0</v>
      </c>
      <c r="OT67" s="109">
        <f>'Mladí jazdci'!OT35</f>
        <v>0</v>
      </c>
      <c r="OU67" s="109">
        <f>'Mladí jazdci'!OU35</f>
        <v>0</v>
      </c>
      <c r="OV67" s="109">
        <f>'Mladí jazdci'!OV35</f>
        <v>0</v>
      </c>
      <c r="OW67" s="109">
        <f>'Mladí jazdci'!OW35</f>
        <v>0</v>
      </c>
      <c r="OX67" s="109">
        <f>'Mladí jazdci'!OX35</f>
        <v>0</v>
      </c>
      <c r="OY67" s="109">
        <f>'Mladí jazdci'!OY35</f>
        <v>0</v>
      </c>
      <c r="OZ67" s="109">
        <f>'Mladí jazdci'!OZ35</f>
        <v>0</v>
      </c>
      <c r="PA67" s="109">
        <f>'Mladí jazdci'!PA35</f>
        <v>0</v>
      </c>
      <c r="PB67" s="109">
        <f>'Mladí jazdci'!PB35</f>
        <v>0</v>
      </c>
      <c r="PC67" s="109">
        <f>'Mladí jazdci'!PC35</f>
        <v>0</v>
      </c>
      <c r="PD67" s="109">
        <f>'Mladí jazdci'!PD35</f>
        <v>0</v>
      </c>
      <c r="PE67" s="109">
        <f>'Mladí jazdci'!PE35</f>
        <v>0</v>
      </c>
      <c r="PF67" s="109">
        <f>'Mladí jazdci'!PF35</f>
        <v>0</v>
      </c>
      <c r="PG67" s="109">
        <f>'Mladí jazdci'!PG35</f>
        <v>0</v>
      </c>
      <c r="PH67" s="109">
        <f>'Mladí jazdci'!PH35</f>
        <v>0</v>
      </c>
      <c r="PI67" s="109">
        <f>'Mladí jazdci'!PI35</f>
        <v>0</v>
      </c>
      <c r="PJ67" s="109">
        <f>'Mladí jazdci'!PJ35</f>
        <v>0</v>
      </c>
      <c r="PK67" s="109">
        <f>'Mladí jazdci'!PK35</f>
        <v>0</v>
      </c>
      <c r="PL67" s="109">
        <f>'Mladí jazdci'!PL35</f>
        <v>0</v>
      </c>
      <c r="PM67" s="109">
        <f>'Mladí jazdci'!PM35</f>
        <v>0</v>
      </c>
      <c r="PN67" s="109">
        <f>'Mladí jazdci'!PN35</f>
        <v>0</v>
      </c>
      <c r="PO67" s="109">
        <f>'Mladí jazdci'!PO35</f>
        <v>0</v>
      </c>
      <c r="PP67" s="109">
        <f>'Mladí jazdci'!PP35</f>
        <v>0</v>
      </c>
      <c r="PQ67" s="109">
        <f>'Mladí jazdci'!PQ35</f>
        <v>0</v>
      </c>
      <c r="PR67" s="109">
        <f>'Mladí jazdci'!PR35</f>
        <v>0</v>
      </c>
      <c r="PS67" s="109">
        <f>'Mladí jazdci'!PS35</f>
        <v>0</v>
      </c>
      <c r="PU67" s="109">
        <f>'Mladí jazdci'!PU35</f>
        <v>0</v>
      </c>
      <c r="PV67" s="109">
        <f>'Mladí jazdci'!PV35</f>
        <v>0</v>
      </c>
      <c r="PW67" s="109">
        <f>'Mladí jazdci'!PW35</f>
        <v>0</v>
      </c>
      <c r="PX67" s="109">
        <f>'Mladí jazdci'!PX35</f>
        <v>0</v>
      </c>
      <c r="PY67" s="109">
        <f>'Mladí jazdci'!PY35</f>
        <v>0</v>
      </c>
      <c r="PZ67" s="109">
        <f>'Mladí jazdci'!PZ35</f>
        <v>0</v>
      </c>
      <c r="QA67" s="109">
        <f>'Mladí jazdci'!QA35</f>
        <v>0</v>
      </c>
      <c r="QB67" s="109">
        <f>'Mladí jazdci'!QB35</f>
        <v>0</v>
      </c>
      <c r="QC67" s="109">
        <f>'Mladí jazdci'!QC35</f>
        <v>0</v>
      </c>
      <c r="QD67" s="109">
        <f>'Mladí jazdci'!QD35</f>
        <v>0</v>
      </c>
      <c r="QE67" s="109">
        <f>'Mladí jazdci'!QE35</f>
        <v>0</v>
      </c>
      <c r="QF67" s="109">
        <f>'Mladí jazdci'!QF35</f>
        <v>0</v>
      </c>
      <c r="QG67" s="109">
        <f>'Mladí jazdci'!QG35</f>
        <v>0</v>
      </c>
      <c r="QH67" s="109">
        <f>'Mladí jazdci'!QH35</f>
        <v>0</v>
      </c>
      <c r="QI67" s="109">
        <f>'Mladí jazdci'!QI35</f>
        <v>0</v>
      </c>
      <c r="QJ67" s="109">
        <f>'Mladí jazdci'!QJ35</f>
        <v>0</v>
      </c>
      <c r="QK67" s="109">
        <f>'Mladí jazdci'!QK35</f>
        <v>0</v>
      </c>
      <c r="QL67" s="109">
        <f>'Mladí jazdci'!QL35</f>
        <v>0</v>
      </c>
      <c r="QM67" s="109">
        <f>'Mladí jazdci'!QM35</f>
        <v>0</v>
      </c>
      <c r="QN67" s="109">
        <f>'Mladí jazdci'!QN35</f>
        <v>0</v>
      </c>
      <c r="QO67" s="109">
        <f>'Mladí jazdci'!QO35</f>
        <v>0</v>
      </c>
      <c r="QP67" s="109">
        <f>'Mladí jazdci'!QP35</f>
        <v>0</v>
      </c>
      <c r="QQ67" s="109">
        <f>'Mladí jazdci'!QQ35</f>
        <v>0</v>
      </c>
      <c r="QR67" s="109">
        <f>'Mladí jazdci'!QR35</f>
        <v>0</v>
      </c>
      <c r="QS67" s="109">
        <f>'Mladí jazdci'!QS35</f>
        <v>0</v>
      </c>
      <c r="QT67" s="109">
        <f>'Mladí jazdci'!QT35</f>
        <v>0</v>
      </c>
      <c r="QU67" s="109">
        <f>'Mladí jazdci'!QU35</f>
        <v>0</v>
      </c>
      <c r="QV67" s="109">
        <f>'Mladí jazdci'!QV35</f>
        <v>0</v>
      </c>
      <c r="QW67" s="109">
        <f>'Mladí jazdci'!QW35</f>
        <v>0</v>
      </c>
      <c r="QX67" s="109">
        <f>'Mladí jazdci'!QX35</f>
        <v>0</v>
      </c>
      <c r="QY67" s="109">
        <f>'Mladí jazdci'!QY35</f>
        <v>0</v>
      </c>
      <c r="QZ67" s="109">
        <f>'Mladí jazdci'!QZ35</f>
        <v>0</v>
      </c>
      <c r="RA67" s="109">
        <f>'Mladí jazdci'!RA35</f>
        <v>0</v>
      </c>
      <c r="RB67" s="109">
        <f>'Mladí jazdci'!RB35</f>
        <v>0</v>
      </c>
      <c r="RC67" s="109">
        <f>'Mladí jazdci'!RC35</f>
        <v>0</v>
      </c>
      <c r="RD67" s="109">
        <f>'Mladí jazdci'!RD35</f>
        <v>0</v>
      </c>
      <c r="RE67" s="109">
        <f>'Mladí jazdci'!RE35</f>
        <v>0</v>
      </c>
      <c r="RF67" s="109">
        <f>'Mladí jazdci'!RF35</f>
        <v>0</v>
      </c>
      <c r="RG67" s="109">
        <f>'Mladí jazdci'!RG35</f>
        <v>0</v>
      </c>
      <c r="RH67" s="109">
        <f>'Mladí jazdci'!RH35</f>
        <v>0</v>
      </c>
      <c r="RI67" s="109">
        <f>'Mladí jazdci'!RI35</f>
        <v>0</v>
      </c>
      <c r="RJ67" s="109">
        <f>'Mladí jazdci'!RJ35</f>
        <v>0</v>
      </c>
      <c r="RK67" s="109">
        <f>'Mladí jazdci'!RK35</f>
        <v>0</v>
      </c>
      <c r="RL67" s="109">
        <f>'Mladí jazdci'!RL35</f>
        <v>0</v>
      </c>
      <c r="RM67" s="109">
        <f>'Mladí jazdci'!RM35</f>
        <v>0</v>
      </c>
      <c r="RN67" s="109">
        <f>'Mladí jazdci'!RN35</f>
        <v>0</v>
      </c>
      <c r="RO67" s="109">
        <f>'Mladí jazdci'!RO35</f>
        <v>0</v>
      </c>
      <c r="RP67" s="109">
        <f>'Mladí jazdci'!RP35</f>
        <v>0</v>
      </c>
      <c r="RQ67" s="109">
        <f>'Mladí jazdci'!RQ35</f>
        <v>0</v>
      </c>
      <c r="RR67" s="109">
        <f>'Mladí jazdci'!RR35</f>
        <v>0</v>
      </c>
      <c r="RS67" s="109">
        <f>'Mladí jazdci'!RS35</f>
        <v>0</v>
      </c>
      <c r="RT67" s="109">
        <f>'Mladí jazdci'!RT35</f>
        <v>0</v>
      </c>
      <c r="RU67" s="109">
        <f>'Mladí jazdci'!RU35</f>
        <v>0</v>
      </c>
      <c r="RV67" s="109">
        <f>'Mladí jazdci'!RV35</f>
        <v>0</v>
      </c>
      <c r="RW67" s="109">
        <f>'Mladí jazdci'!RW35</f>
        <v>0</v>
      </c>
      <c r="RX67" s="109">
        <f>'Mladí jazdci'!RX35</f>
        <v>0</v>
      </c>
      <c r="RY67" s="109">
        <f>'Mladí jazdci'!RY35</f>
        <v>0</v>
      </c>
      <c r="RZ67" s="109">
        <f>'Mladí jazdci'!RZ35</f>
        <v>0</v>
      </c>
      <c r="SA67" s="109">
        <f>'Mladí jazdci'!SA35</f>
        <v>0</v>
      </c>
      <c r="SB67" s="109">
        <f>'Mladí jazdci'!SB35</f>
        <v>0</v>
      </c>
      <c r="SC67" s="109">
        <f>'Mladí jazdci'!SC35</f>
        <v>0</v>
      </c>
      <c r="SD67" s="109">
        <f>'Mladí jazdci'!SD35</f>
        <v>0</v>
      </c>
      <c r="SE67" s="109">
        <f>'Mladí jazdci'!SE35</f>
        <v>0</v>
      </c>
      <c r="SF67" s="109">
        <f>'Mladí jazdci'!SF35</f>
        <v>0</v>
      </c>
      <c r="SG67" s="109">
        <f>'Mladí jazdci'!SG35</f>
        <v>0</v>
      </c>
      <c r="SH67" s="109">
        <f>'Mladí jazdci'!SH35</f>
        <v>0</v>
      </c>
      <c r="SI67" s="109">
        <f>'Mladí jazdci'!SI35</f>
        <v>0</v>
      </c>
      <c r="SJ67" s="109">
        <f>'Mladí jazdci'!SJ35</f>
        <v>0</v>
      </c>
      <c r="SK67" s="109">
        <f>'Mladí jazdci'!SK35</f>
        <v>0</v>
      </c>
      <c r="SL67" s="109">
        <f>'Mladí jazdci'!SL35</f>
        <v>0</v>
      </c>
      <c r="SM67" s="109">
        <f>'Mladí jazdci'!SM35</f>
        <v>0</v>
      </c>
      <c r="SN67" s="109">
        <f>'Mladí jazdci'!SN35</f>
        <v>0</v>
      </c>
      <c r="SO67" s="109">
        <f>'Mladí jazdci'!SO35</f>
        <v>0</v>
      </c>
      <c r="SP67" s="109">
        <f>'Mladí jazdci'!SP35</f>
        <v>0</v>
      </c>
      <c r="SQ67" s="109">
        <f>'Mladí jazdci'!SQ35</f>
        <v>0</v>
      </c>
      <c r="SR67" s="109">
        <f>'Mladí jazdci'!SR35</f>
        <v>0</v>
      </c>
      <c r="SS67" s="109">
        <f>'Mladí jazdci'!SS35</f>
        <v>0</v>
      </c>
      <c r="ST67" s="109">
        <f>'Mladí jazdci'!ST35</f>
        <v>0</v>
      </c>
      <c r="SU67" s="109">
        <f>'Mladí jazdci'!SU35</f>
        <v>0</v>
      </c>
      <c r="SV67" s="109">
        <f>'Mladí jazdci'!SV35</f>
        <v>0</v>
      </c>
      <c r="SW67" s="109">
        <f>'Mladí jazdci'!SW35</f>
        <v>0</v>
      </c>
      <c r="SX67" s="109">
        <f>'Mladí jazdci'!SX35</f>
        <v>0</v>
      </c>
      <c r="SY67" s="109">
        <f>'Mladí jazdci'!SY35</f>
        <v>0</v>
      </c>
      <c r="SZ67" s="109">
        <f>'Mladí jazdci'!SZ35</f>
        <v>0</v>
      </c>
      <c r="TA67" s="109">
        <f>'Mladí jazdci'!TA35</f>
        <v>0</v>
      </c>
      <c r="TB67" s="109">
        <f>'Mladí jazdci'!TB35</f>
        <v>0</v>
      </c>
    </row>
    <row r="68" spans="1:522" s="1" customFormat="1" ht="18" customHeight="1" x14ac:dyDescent="0.2">
      <c r="A68" s="12">
        <v>22</v>
      </c>
      <c r="B68" s="32" t="s">
        <v>512</v>
      </c>
      <c r="C68" s="1">
        <v>12309</v>
      </c>
      <c r="D68" s="1">
        <v>2019</v>
      </c>
      <c r="E68" s="4" t="s">
        <v>246</v>
      </c>
      <c r="F68" s="1">
        <v>8828</v>
      </c>
      <c r="G68" s="9" t="s">
        <v>127</v>
      </c>
      <c r="H68" s="4" t="s">
        <v>23</v>
      </c>
      <c r="I68" s="1">
        <f t="shared" si="0"/>
        <v>0</v>
      </c>
      <c r="J68" s="12">
        <f>Tabuľka311[[#This Row],[Stĺpec9]]+I69</f>
        <v>0</v>
      </c>
      <c r="K68" s="109">
        <f>Juniori!K35</f>
        <v>0</v>
      </c>
      <c r="L68" s="109">
        <f>Juniori!L35</f>
        <v>0</v>
      </c>
      <c r="M68" s="109">
        <f>Juniori!M35</f>
        <v>0</v>
      </c>
      <c r="N68" s="109">
        <f>Juniori!N35</f>
        <v>0</v>
      </c>
      <c r="O68" s="109">
        <f>Juniori!O35</f>
        <v>0</v>
      </c>
      <c r="P68" s="109">
        <f>Juniori!P35</f>
        <v>0</v>
      </c>
      <c r="Q68" s="109">
        <f>Juniori!Q35</f>
        <v>0</v>
      </c>
      <c r="R68" s="109">
        <f>Juniori!R35</f>
        <v>0</v>
      </c>
      <c r="S68" s="109">
        <f>Juniori!S35</f>
        <v>0</v>
      </c>
      <c r="T68" s="109">
        <f>Juniori!T35</f>
        <v>0</v>
      </c>
      <c r="U68" s="109">
        <f>Juniori!U35</f>
        <v>0</v>
      </c>
      <c r="V68" s="109">
        <f>Juniori!V35</f>
        <v>0</v>
      </c>
      <c r="W68" s="109">
        <f>Juniori!W35</f>
        <v>0</v>
      </c>
      <c r="X68" s="109">
        <f>Juniori!X35</f>
        <v>0</v>
      </c>
      <c r="Y68" s="109">
        <f>Juniori!Y35</f>
        <v>0</v>
      </c>
      <c r="Z68" s="109">
        <f>Juniori!Z35</f>
        <v>0</v>
      </c>
      <c r="AA68" s="109">
        <f>Juniori!AA35</f>
        <v>0</v>
      </c>
      <c r="AB68" s="109">
        <f>Juniori!AB35</f>
        <v>0</v>
      </c>
      <c r="AC68" s="109">
        <f>Juniori!AC35</f>
        <v>0</v>
      </c>
      <c r="AD68" s="109">
        <f>Juniori!AD35</f>
        <v>0</v>
      </c>
      <c r="AE68" s="109">
        <f>Juniori!AE35</f>
        <v>0</v>
      </c>
      <c r="AF68" s="109">
        <f>Juniori!AF35</f>
        <v>0</v>
      </c>
      <c r="AG68" s="109">
        <f>Juniori!AG35</f>
        <v>0</v>
      </c>
      <c r="AH68" s="109">
        <f>Juniori!AH35</f>
        <v>0</v>
      </c>
      <c r="AI68" s="109">
        <f>Juniori!AI35</f>
        <v>0</v>
      </c>
      <c r="AJ68" s="109">
        <f>Juniori!AJ35</f>
        <v>0</v>
      </c>
      <c r="AK68" s="109">
        <f>Juniori!AK35</f>
        <v>0</v>
      </c>
      <c r="AL68" s="109">
        <f>Juniori!AL35</f>
        <v>0</v>
      </c>
      <c r="AM68" s="109">
        <f>Juniori!AM35</f>
        <v>0</v>
      </c>
      <c r="AN68" s="109">
        <f>Juniori!AN35</f>
        <v>0</v>
      </c>
      <c r="AO68" s="109">
        <f>Juniori!AO35</f>
        <v>0</v>
      </c>
      <c r="AP68" s="109">
        <f>Juniori!AP35</f>
        <v>0</v>
      </c>
      <c r="AQ68" s="109">
        <f>Juniori!AQ35</f>
        <v>0</v>
      </c>
      <c r="AR68" s="109">
        <f>Juniori!AR35</f>
        <v>0</v>
      </c>
      <c r="AS68" s="109">
        <f>Juniori!AS35</f>
        <v>0</v>
      </c>
      <c r="AT68" s="109">
        <f>Juniori!AT35</f>
        <v>0</v>
      </c>
      <c r="AU68" s="109">
        <f>Juniori!AU35</f>
        <v>0</v>
      </c>
      <c r="AV68" s="109">
        <f>Juniori!AV35</f>
        <v>0</v>
      </c>
      <c r="AW68" s="109">
        <f>Juniori!AW35</f>
        <v>0</v>
      </c>
      <c r="AX68" s="109">
        <f>Juniori!AX35</f>
        <v>0</v>
      </c>
      <c r="AY68" s="109">
        <f>Juniori!AY35</f>
        <v>0</v>
      </c>
      <c r="AZ68" s="109">
        <f>Juniori!AZ35</f>
        <v>0</v>
      </c>
      <c r="BA68" s="109">
        <f>Juniori!BA35</f>
        <v>0</v>
      </c>
      <c r="BB68" s="109">
        <f>Juniori!BB35</f>
        <v>0</v>
      </c>
      <c r="BC68" s="109">
        <f>Juniori!BC35</f>
        <v>0</v>
      </c>
      <c r="BD68" s="109">
        <f>Juniori!BD35</f>
        <v>0</v>
      </c>
      <c r="BE68" s="109">
        <f>Juniori!BE35</f>
        <v>0</v>
      </c>
      <c r="BF68" s="109">
        <f>Juniori!BF35</f>
        <v>0</v>
      </c>
      <c r="BG68" s="109">
        <f>Juniori!BG35</f>
        <v>0</v>
      </c>
      <c r="BH68" s="109">
        <f>Juniori!BH35</f>
        <v>0</v>
      </c>
      <c r="BI68" s="109">
        <f>Juniori!BI35</f>
        <v>0</v>
      </c>
      <c r="BJ68" s="109">
        <f>Juniori!BJ35</f>
        <v>0</v>
      </c>
      <c r="BK68" s="109">
        <f>Juniori!BK35</f>
        <v>0</v>
      </c>
      <c r="BL68" s="109">
        <f>Juniori!BL35</f>
        <v>0</v>
      </c>
      <c r="BM68" s="109">
        <f>Juniori!BM35</f>
        <v>0</v>
      </c>
      <c r="BN68" s="109">
        <f>Juniori!BN35</f>
        <v>0</v>
      </c>
      <c r="BO68" s="109">
        <f>Juniori!BO35</f>
        <v>0</v>
      </c>
      <c r="BP68" s="109">
        <f>Juniori!BP35</f>
        <v>0</v>
      </c>
      <c r="BQ68" s="109">
        <f>Juniori!BQ35</f>
        <v>0</v>
      </c>
      <c r="BR68" s="109">
        <f>Juniori!BR35</f>
        <v>0</v>
      </c>
      <c r="BS68" s="109">
        <f>Juniori!BS35</f>
        <v>0</v>
      </c>
      <c r="BT68" s="109">
        <f>Juniori!BT35</f>
        <v>0</v>
      </c>
      <c r="BU68" s="109">
        <f>Juniori!BU35</f>
        <v>0</v>
      </c>
      <c r="BV68" s="109">
        <f>Juniori!BV35</f>
        <v>0</v>
      </c>
      <c r="BW68" s="109">
        <f>Juniori!BW35</f>
        <v>0</v>
      </c>
      <c r="BX68" s="109">
        <f>Juniori!BX35</f>
        <v>0</v>
      </c>
      <c r="BY68" s="109">
        <f>Juniori!BY35</f>
        <v>0</v>
      </c>
      <c r="BZ68" s="109">
        <f>Juniori!BZ35</f>
        <v>0</v>
      </c>
      <c r="CA68" s="109">
        <f>Juniori!CA35</f>
        <v>0</v>
      </c>
      <c r="CB68" s="109">
        <f>Juniori!CB35</f>
        <v>0</v>
      </c>
      <c r="CC68" s="109">
        <f>Juniori!CC35</f>
        <v>0</v>
      </c>
      <c r="CD68" s="109">
        <f>Juniori!CD35</f>
        <v>0</v>
      </c>
      <c r="CE68" s="109">
        <f>Juniori!CE35</f>
        <v>0</v>
      </c>
      <c r="CF68" s="109">
        <f>Juniori!CF35</f>
        <v>0</v>
      </c>
      <c r="CG68" s="109">
        <f>Juniori!CG35</f>
        <v>0</v>
      </c>
      <c r="CH68" s="109">
        <f>Juniori!CH35</f>
        <v>0</v>
      </c>
      <c r="CI68" s="109">
        <f>Juniori!CI35</f>
        <v>0</v>
      </c>
      <c r="CJ68" s="109">
        <f>Juniori!CJ35</f>
        <v>0</v>
      </c>
      <c r="CK68" s="109">
        <f>Juniori!CK35</f>
        <v>0</v>
      </c>
      <c r="CL68" s="109">
        <f>Juniori!CL35</f>
        <v>0</v>
      </c>
      <c r="CM68" s="109">
        <f>Juniori!CM35</f>
        <v>0</v>
      </c>
      <c r="CN68" s="109">
        <f>Juniori!CN35</f>
        <v>0</v>
      </c>
      <c r="CO68" s="109">
        <f>Juniori!CO35</f>
        <v>0</v>
      </c>
      <c r="CP68" s="109">
        <f>Juniori!CP35</f>
        <v>0</v>
      </c>
      <c r="CQ68" s="109">
        <f>Juniori!CQ35</f>
        <v>0</v>
      </c>
      <c r="CR68" s="109">
        <f>Juniori!CR35</f>
        <v>0</v>
      </c>
      <c r="CS68" s="109">
        <f>Juniori!CS35</f>
        <v>0</v>
      </c>
      <c r="CT68" s="109">
        <f>Juniori!CT35</f>
        <v>0</v>
      </c>
      <c r="CU68" s="109">
        <f>Juniori!CU35</f>
        <v>0</v>
      </c>
      <c r="CV68" s="109">
        <f>Juniori!CV35</f>
        <v>0</v>
      </c>
      <c r="CW68" s="109">
        <f>Juniori!CW35</f>
        <v>0</v>
      </c>
      <c r="CX68" s="109">
        <f>Juniori!CX35</f>
        <v>0</v>
      </c>
      <c r="CY68" s="109">
        <f>Juniori!CY35</f>
        <v>0</v>
      </c>
      <c r="CZ68" s="109">
        <f>Juniori!CZ35</f>
        <v>0</v>
      </c>
      <c r="DA68" s="109">
        <f>Juniori!DA35</f>
        <v>0</v>
      </c>
      <c r="DB68" s="109">
        <f>Juniori!DB35</f>
        <v>0</v>
      </c>
      <c r="DC68" s="109">
        <f>Juniori!DC35</f>
        <v>0</v>
      </c>
      <c r="DD68" s="109">
        <f>Juniori!DD35</f>
        <v>0</v>
      </c>
      <c r="DE68" s="109">
        <f>Juniori!DE35</f>
        <v>0</v>
      </c>
      <c r="DF68" s="109">
        <f>Juniori!DF35</f>
        <v>0</v>
      </c>
      <c r="DG68" s="109">
        <f>Juniori!DG35</f>
        <v>0</v>
      </c>
      <c r="DH68" s="109">
        <f>Juniori!DH35</f>
        <v>0</v>
      </c>
      <c r="DI68" s="109">
        <f>Juniori!DI35</f>
        <v>0</v>
      </c>
      <c r="DJ68" s="109">
        <f>Juniori!DJ35</f>
        <v>0</v>
      </c>
      <c r="DK68" s="109">
        <f>Juniori!DK35</f>
        <v>0</v>
      </c>
      <c r="DL68" s="109">
        <f>Juniori!DL35</f>
        <v>0</v>
      </c>
      <c r="DM68" s="109">
        <f>Juniori!DM35</f>
        <v>0</v>
      </c>
      <c r="DN68" s="109">
        <f>Juniori!DN35</f>
        <v>0</v>
      </c>
      <c r="DO68" s="109">
        <f>Juniori!DO35</f>
        <v>0</v>
      </c>
      <c r="DP68" s="109">
        <f>Juniori!DP35</f>
        <v>0</v>
      </c>
      <c r="DQ68" s="109">
        <f>Juniori!DQ35</f>
        <v>0</v>
      </c>
      <c r="DR68" s="109">
        <f>Juniori!DR35</f>
        <v>0</v>
      </c>
      <c r="DS68" s="109">
        <f>Juniori!DS35</f>
        <v>0</v>
      </c>
      <c r="DT68" s="109">
        <f>Juniori!DT35</f>
        <v>0</v>
      </c>
      <c r="DU68" s="109">
        <f>Juniori!DU35</f>
        <v>0</v>
      </c>
      <c r="DV68" s="109">
        <f>Juniori!DV35</f>
        <v>0</v>
      </c>
      <c r="DW68" s="109">
        <f>Juniori!DW35</f>
        <v>0</v>
      </c>
      <c r="DX68" s="109">
        <f>Juniori!DX35</f>
        <v>0</v>
      </c>
      <c r="DY68" s="109">
        <f>Juniori!DY35</f>
        <v>0</v>
      </c>
      <c r="DZ68" s="109">
        <f>Juniori!DZ35</f>
        <v>0</v>
      </c>
      <c r="EA68" s="109">
        <f>Juniori!EA35</f>
        <v>0</v>
      </c>
      <c r="EB68" s="109">
        <f>Juniori!EB35</f>
        <v>0</v>
      </c>
      <c r="EC68" s="109">
        <f>Juniori!EC35</f>
        <v>0</v>
      </c>
      <c r="ED68" s="109">
        <f>Juniori!ED35</f>
        <v>0</v>
      </c>
      <c r="EE68" s="109">
        <f>Juniori!EE35</f>
        <v>0</v>
      </c>
      <c r="EF68" s="109">
        <f>Juniori!EF35</f>
        <v>0</v>
      </c>
      <c r="EG68" s="109">
        <f>Juniori!EG35</f>
        <v>0</v>
      </c>
      <c r="EH68" s="109">
        <f>Juniori!EH35</f>
        <v>0</v>
      </c>
      <c r="EI68" s="109">
        <f>Juniori!EI35</f>
        <v>0</v>
      </c>
      <c r="EJ68" s="109">
        <f>Juniori!EJ35</f>
        <v>0</v>
      </c>
      <c r="EK68" s="109">
        <f>Juniori!EK35</f>
        <v>0</v>
      </c>
      <c r="EL68" s="109">
        <f>Juniori!EL35</f>
        <v>0</v>
      </c>
      <c r="EM68" s="109">
        <f>Juniori!EM35</f>
        <v>0</v>
      </c>
      <c r="EN68" s="109">
        <f>Juniori!EN35</f>
        <v>0</v>
      </c>
      <c r="EO68" s="109">
        <f>Juniori!EO35</f>
        <v>0</v>
      </c>
      <c r="EP68" s="109">
        <f>Juniori!EP35</f>
        <v>0</v>
      </c>
      <c r="EQ68" s="109">
        <f>Juniori!EQ35</f>
        <v>0</v>
      </c>
      <c r="ER68" s="109">
        <f>Juniori!ER35</f>
        <v>0</v>
      </c>
      <c r="ES68" s="109">
        <f>Juniori!ES35</f>
        <v>0</v>
      </c>
      <c r="ET68" s="109">
        <f>Juniori!ET35</f>
        <v>0</v>
      </c>
      <c r="EU68" s="109">
        <f>Juniori!EU35</f>
        <v>0</v>
      </c>
      <c r="EV68" s="109">
        <f>Juniori!EV35</f>
        <v>0</v>
      </c>
      <c r="EW68" s="109">
        <f>Juniori!EW35</f>
        <v>0</v>
      </c>
      <c r="EX68" s="109">
        <f>Juniori!EX35</f>
        <v>0</v>
      </c>
      <c r="EY68" s="109">
        <f>Juniori!EY35</f>
        <v>0</v>
      </c>
      <c r="EZ68" s="109">
        <f>Juniori!EZ35</f>
        <v>0</v>
      </c>
      <c r="FA68" s="109">
        <f>Juniori!FA35</f>
        <v>0</v>
      </c>
      <c r="FB68" s="109">
        <f>Juniori!FB35</f>
        <v>0</v>
      </c>
      <c r="FC68" s="109">
        <f>Juniori!FC35</f>
        <v>0</v>
      </c>
      <c r="FD68" s="109">
        <f>Juniori!FD35</f>
        <v>0</v>
      </c>
      <c r="FE68" s="109">
        <f>Juniori!FE35</f>
        <v>0</v>
      </c>
      <c r="FF68" s="109">
        <f>Juniori!FF35</f>
        <v>0</v>
      </c>
      <c r="FG68" s="109">
        <f>Juniori!FG35</f>
        <v>0</v>
      </c>
      <c r="FH68" s="109">
        <f>Juniori!FH35</f>
        <v>0</v>
      </c>
      <c r="FI68" s="109">
        <f>Juniori!FI35</f>
        <v>0</v>
      </c>
      <c r="FJ68" s="109">
        <f>Juniori!FJ35</f>
        <v>0</v>
      </c>
      <c r="FK68" s="109">
        <f>Juniori!FK35</f>
        <v>0</v>
      </c>
      <c r="FL68" s="109">
        <f>Juniori!FL35</f>
        <v>0</v>
      </c>
      <c r="FM68" s="109">
        <f>Juniori!FM35</f>
        <v>0</v>
      </c>
      <c r="FN68" s="109">
        <f>Juniori!FN35</f>
        <v>0</v>
      </c>
      <c r="FO68" s="109">
        <f>Juniori!FO35</f>
        <v>0</v>
      </c>
      <c r="FP68" s="109">
        <f>Juniori!FP35</f>
        <v>0</v>
      </c>
      <c r="FQ68" s="109">
        <f>Juniori!FQ35</f>
        <v>0</v>
      </c>
      <c r="FR68" s="109">
        <f>Juniori!FR35</f>
        <v>0</v>
      </c>
      <c r="FS68" s="109">
        <f>Juniori!FS35</f>
        <v>0</v>
      </c>
      <c r="FT68" s="109">
        <f>Juniori!FT35</f>
        <v>0</v>
      </c>
      <c r="FU68" s="109">
        <f>Juniori!FU35</f>
        <v>0</v>
      </c>
      <c r="FV68" s="109">
        <f>Juniori!FV35</f>
        <v>0</v>
      </c>
      <c r="FW68" s="109">
        <f>Juniori!FW35</f>
        <v>0</v>
      </c>
      <c r="FX68" s="109">
        <f>Juniori!FX35</f>
        <v>0</v>
      </c>
      <c r="FY68" s="109">
        <f>Juniori!FY35</f>
        <v>0</v>
      </c>
      <c r="FZ68" s="109">
        <f>Juniori!FZ35</f>
        <v>0</v>
      </c>
      <c r="GA68" s="109">
        <f>Juniori!GA35</f>
        <v>0</v>
      </c>
      <c r="GB68" s="109">
        <f>Juniori!GB35</f>
        <v>0</v>
      </c>
      <c r="GC68" s="109">
        <f>Juniori!GC35</f>
        <v>0</v>
      </c>
      <c r="GD68" s="109">
        <f>Juniori!GD35</f>
        <v>0</v>
      </c>
      <c r="GE68" s="109">
        <f>Juniori!GE35</f>
        <v>0</v>
      </c>
      <c r="GF68" s="109">
        <f>Juniori!GF35</f>
        <v>0</v>
      </c>
      <c r="GG68" s="109">
        <f>Juniori!GG35</f>
        <v>0</v>
      </c>
      <c r="GH68" s="109">
        <f>Juniori!GH35</f>
        <v>0</v>
      </c>
      <c r="GI68" s="109">
        <f>Juniori!GI35</f>
        <v>0</v>
      </c>
      <c r="GJ68" s="109">
        <f>Juniori!GJ35</f>
        <v>0</v>
      </c>
      <c r="GK68" s="109">
        <f>Juniori!GK35</f>
        <v>0</v>
      </c>
      <c r="GL68" s="109">
        <f>Juniori!GL35</f>
        <v>0</v>
      </c>
      <c r="GM68" s="109">
        <f>Juniori!GM35</f>
        <v>0</v>
      </c>
      <c r="GN68" s="109">
        <f>Juniori!GN35</f>
        <v>0</v>
      </c>
      <c r="GO68" s="109">
        <f>Juniori!GO35</f>
        <v>0</v>
      </c>
      <c r="GP68" s="109">
        <f>Juniori!GP35</f>
        <v>0</v>
      </c>
      <c r="GQ68" s="109">
        <f>Juniori!GQ35</f>
        <v>0</v>
      </c>
      <c r="GR68" s="109">
        <f>Juniori!GR35</f>
        <v>0</v>
      </c>
      <c r="GS68" s="109">
        <f>Juniori!GS35</f>
        <v>0</v>
      </c>
      <c r="GT68" s="109">
        <f>Juniori!GT35</f>
        <v>0</v>
      </c>
      <c r="GU68" s="109">
        <f>Juniori!GU35</f>
        <v>0</v>
      </c>
      <c r="GV68" s="109">
        <f>Juniori!GV35</f>
        <v>0</v>
      </c>
      <c r="GW68" s="109">
        <f>Juniori!GW35</f>
        <v>0</v>
      </c>
      <c r="GX68" s="109">
        <f>Juniori!GX35</f>
        <v>0</v>
      </c>
      <c r="GY68" s="109">
        <f>Juniori!GY35</f>
        <v>0</v>
      </c>
      <c r="GZ68" s="109">
        <f>Juniori!GZ35</f>
        <v>0</v>
      </c>
      <c r="HA68" s="109">
        <f>Juniori!HA35</f>
        <v>0</v>
      </c>
      <c r="HB68" s="109">
        <f>Juniori!HB35</f>
        <v>0</v>
      </c>
      <c r="HC68" s="109">
        <f>Juniori!HC35</f>
        <v>0</v>
      </c>
      <c r="HD68" s="109">
        <f>Juniori!HD35</f>
        <v>0</v>
      </c>
      <c r="HE68" s="109">
        <f>Juniori!HE35</f>
        <v>0</v>
      </c>
      <c r="HF68" s="109">
        <f>Juniori!HF35</f>
        <v>0</v>
      </c>
      <c r="HG68" s="109">
        <f>Juniori!HG35</f>
        <v>0</v>
      </c>
      <c r="HH68" s="109">
        <f>Juniori!HH35</f>
        <v>0</v>
      </c>
      <c r="HI68" s="109">
        <f>Juniori!HI35</f>
        <v>0</v>
      </c>
      <c r="HJ68" s="109">
        <f>Juniori!HJ35</f>
        <v>0</v>
      </c>
      <c r="HK68" s="109">
        <f>Juniori!HK35</f>
        <v>0</v>
      </c>
      <c r="HL68" s="109">
        <f>Juniori!HL35</f>
        <v>0</v>
      </c>
      <c r="HM68" s="109">
        <f>Juniori!HM35</f>
        <v>0</v>
      </c>
      <c r="HN68" s="109">
        <f>Juniori!HN35</f>
        <v>0</v>
      </c>
      <c r="HO68" s="109">
        <f>Juniori!HO35</f>
        <v>0</v>
      </c>
      <c r="HP68" s="109">
        <f>Juniori!HP35</f>
        <v>0</v>
      </c>
      <c r="HQ68" s="109">
        <f>Juniori!HQ35</f>
        <v>0</v>
      </c>
      <c r="HR68" s="109">
        <f>Juniori!HR35</f>
        <v>0</v>
      </c>
      <c r="HS68" s="109">
        <f>Juniori!HS35</f>
        <v>0</v>
      </c>
      <c r="HT68" s="109">
        <f>Juniori!HT35</f>
        <v>0</v>
      </c>
      <c r="HU68" s="109">
        <f>Juniori!HU35</f>
        <v>0</v>
      </c>
      <c r="HV68" s="109">
        <f>Juniori!HV35</f>
        <v>0</v>
      </c>
      <c r="HW68" s="109">
        <f>Juniori!HW35</f>
        <v>0</v>
      </c>
      <c r="HX68" s="109">
        <f>Juniori!HX35</f>
        <v>0</v>
      </c>
      <c r="HY68" s="109">
        <f>Juniori!HY35</f>
        <v>0</v>
      </c>
      <c r="HZ68" s="109">
        <f>Juniori!HZ35</f>
        <v>0</v>
      </c>
      <c r="IA68" s="109">
        <f>Juniori!IA35</f>
        <v>0</v>
      </c>
      <c r="IB68" s="109">
        <f>Juniori!IB35</f>
        <v>0</v>
      </c>
      <c r="IC68" s="109">
        <f>Juniori!IC35</f>
        <v>0</v>
      </c>
      <c r="ID68" s="109">
        <f>Juniori!ID35</f>
        <v>0</v>
      </c>
      <c r="IE68" s="109">
        <f>Juniori!IE35</f>
        <v>0</v>
      </c>
      <c r="IF68" s="109">
        <f>Juniori!IF35</f>
        <v>0</v>
      </c>
      <c r="IG68" s="109">
        <f>Juniori!IG35</f>
        <v>0</v>
      </c>
      <c r="IH68" s="109">
        <f>Juniori!IH35</f>
        <v>0</v>
      </c>
      <c r="II68" s="109">
        <f>Juniori!II35</f>
        <v>0</v>
      </c>
      <c r="IJ68" s="109">
        <f>Juniori!IJ35</f>
        <v>0</v>
      </c>
      <c r="IK68" s="109">
        <f>Juniori!IK35</f>
        <v>0</v>
      </c>
      <c r="IL68" s="109">
        <f>Juniori!IL35</f>
        <v>0</v>
      </c>
      <c r="IM68" s="109">
        <f>Juniori!IM35</f>
        <v>0</v>
      </c>
      <c r="IN68" s="109">
        <f>Juniori!IN35</f>
        <v>0</v>
      </c>
      <c r="IO68" s="109">
        <f>Juniori!IO35</f>
        <v>0</v>
      </c>
      <c r="IP68" s="109">
        <f>Juniori!IP35</f>
        <v>0</v>
      </c>
      <c r="IQ68" s="109">
        <f>Juniori!IQ35</f>
        <v>0</v>
      </c>
      <c r="IR68" s="109">
        <f>Juniori!IR35</f>
        <v>0</v>
      </c>
      <c r="IS68" s="109">
        <f>Juniori!IS35</f>
        <v>0</v>
      </c>
      <c r="IT68" s="109">
        <f>Juniori!IT35</f>
        <v>0</v>
      </c>
      <c r="IU68" s="109">
        <f>Juniori!IU35</f>
        <v>0</v>
      </c>
      <c r="IV68" s="109">
        <f>Juniori!IV35</f>
        <v>0</v>
      </c>
      <c r="IW68" s="109">
        <f>Juniori!IW35</f>
        <v>0</v>
      </c>
      <c r="IX68" s="109">
        <f>Juniori!IX35</f>
        <v>0</v>
      </c>
      <c r="IY68" s="109">
        <f>Juniori!IY35</f>
        <v>0</v>
      </c>
      <c r="IZ68" s="109">
        <f>Juniori!IZ35</f>
        <v>0</v>
      </c>
      <c r="JA68" s="109">
        <f>Juniori!JA35</f>
        <v>0</v>
      </c>
      <c r="JB68" s="109">
        <f>Juniori!JB35</f>
        <v>0</v>
      </c>
      <c r="JC68" s="109">
        <f>Juniori!JC35</f>
        <v>0</v>
      </c>
      <c r="JD68" s="109">
        <f>Juniori!JD35</f>
        <v>0</v>
      </c>
      <c r="JE68" s="109">
        <f>Juniori!JE35</f>
        <v>0</v>
      </c>
      <c r="JF68" s="109">
        <f>Juniori!JF35</f>
        <v>0</v>
      </c>
      <c r="JG68" s="109">
        <f>Juniori!JG35</f>
        <v>0</v>
      </c>
      <c r="JH68" s="109">
        <f>Juniori!JH35</f>
        <v>0</v>
      </c>
      <c r="JI68" s="109">
        <f>Juniori!JI35</f>
        <v>0</v>
      </c>
      <c r="JJ68" s="109">
        <f>Juniori!JJ35</f>
        <v>0</v>
      </c>
      <c r="JK68" s="109">
        <f>Juniori!JK35</f>
        <v>0</v>
      </c>
      <c r="JL68" s="109">
        <f>Juniori!JL35</f>
        <v>0</v>
      </c>
      <c r="JM68" s="109">
        <f>Juniori!JM35</f>
        <v>0</v>
      </c>
      <c r="JN68" s="109">
        <f>Juniori!JN35</f>
        <v>0</v>
      </c>
      <c r="JO68" s="109">
        <f>Juniori!JO35</f>
        <v>0</v>
      </c>
      <c r="JP68" s="109">
        <f>Juniori!JP35</f>
        <v>0</v>
      </c>
      <c r="JQ68" s="109">
        <f>Juniori!JQ35</f>
        <v>0</v>
      </c>
      <c r="JR68" s="109">
        <f>Juniori!JR35</f>
        <v>0</v>
      </c>
      <c r="JS68" s="109">
        <f>Juniori!JS35</f>
        <v>0</v>
      </c>
      <c r="JT68" s="109">
        <f>Juniori!JT35</f>
        <v>0</v>
      </c>
      <c r="JU68" s="109">
        <f>Juniori!JU35</f>
        <v>0</v>
      </c>
      <c r="JV68" s="109">
        <f>Juniori!JV35</f>
        <v>0</v>
      </c>
      <c r="JW68" s="109">
        <f>Juniori!JW35</f>
        <v>0</v>
      </c>
      <c r="JX68" s="109">
        <f>Juniori!JX35</f>
        <v>0</v>
      </c>
      <c r="JY68" s="109">
        <f>Juniori!JY35</f>
        <v>0</v>
      </c>
      <c r="JZ68" s="109">
        <f>Juniori!JZ35</f>
        <v>0</v>
      </c>
      <c r="KA68" s="109">
        <f>Juniori!KA35</f>
        <v>0</v>
      </c>
      <c r="KB68" s="109">
        <f>Juniori!KB35</f>
        <v>0</v>
      </c>
      <c r="KC68" s="109">
        <f>Juniori!KC35</f>
        <v>0</v>
      </c>
      <c r="KD68" s="109">
        <f>Juniori!KD35</f>
        <v>0</v>
      </c>
      <c r="KE68" s="109">
        <f>Juniori!KE35</f>
        <v>0</v>
      </c>
      <c r="KF68" s="109">
        <f>Juniori!KF35</f>
        <v>0</v>
      </c>
      <c r="KG68" s="109">
        <f>Juniori!KG35</f>
        <v>0</v>
      </c>
      <c r="KH68" s="109">
        <f>Juniori!KH35</f>
        <v>0</v>
      </c>
      <c r="KI68" s="109">
        <f>Juniori!KI35</f>
        <v>0</v>
      </c>
      <c r="KJ68" s="109">
        <f>Juniori!KJ35</f>
        <v>0</v>
      </c>
      <c r="KK68" s="109">
        <f>Juniori!KK35</f>
        <v>0</v>
      </c>
      <c r="KL68" s="109">
        <f>Juniori!KL35</f>
        <v>0</v>
      </c>
      <c r="KM68" s="109">
        <f>Juniori!KM35</f>
        <v>0</v>
      </c>
      <c r="KN68" s="109">
        <f>Juniori!KN35</f>
        <v>0</v>
      </c>
      <c r="KO68" s="109">
        <f>Juniori!KO35</f>
        <v>0</v>
      </c>
      <c r="KP68" s="109">
        <f>Juniori!KP35</f>
        <v>0</v>
      </c>
      <c r="KQ68" s="109">
        <f>Juniori!KQ35</f>
        <v>0</v>
      </c>
      <c r="KR68" s="109">
        <f>Juniori!KR35</f>
        <v>0</v>
      </c>
      <c r="KS68" s="109">
        <f>Juniori!KS35</f>
        <v>0</v>
      </c>
      <c r="KT68" s="109">
        <f>Juniori!KT35</f>
        <v>0</v>
      </c>
      <c r="KU68" s="109">
        <f>Juniori!KU35</f>
        <v>0</v>
      </c>
      <c r="KV68" s="109">
        <f>Juniori!KV35</f>
        <v>0</v>
      </c>
      <c r="KW68" s="109">
        <f>Juniori!KW35</f>
        <v>0</v>
      </c>
      <c r="KX68" s="109">
        <f>Juniori!KX35</f>
        <v>0</v>
      </c>
      <c r="KY68" s="109">
        <f>Juniori!KY35</f>
        <v>0</v>
      </c>
      <c r="KZ68" s="109">
        <f>Juniori!KZ35</f>
        <v>0</v>
      </c>
      <c r="LA68" s="109">
        <f>Juniori!LA35</f>
        <v>0</v>
      </c>
      <c r="LB68" s="109">
        <f>Juniori!LB35</f>
        <v>0</v>
      </c>
      <c r="LC68" s="109">
        <f>Juniori!LC35</f>
        <v>0</v>
      </c>
      <c r="LD68" s="109">
        <f>Juniori!LD35</f>
        <v>0</v>
      </c>
      <c r="LE68" s="109">
        <f>Juniori!LE35</f>
        <v>0</v>
      </c>
      <c r="LF68" s="109">
        <f>Juniori!LF35</f>
        <v>0</v>
      </c>
      <c r="LG68" s="109">
        <f>Juniori!LG35</f>
        <v>0</v>
      </c>
      <c r="LH68" s="109">
        <f>Juniori!LH35</f>
        <v>0</v>
      </c>
      <c r="LI68" s="109">
        <f>Juniori!LI35</f>
        <v>0</v>
      </c>
      <c r="LJ68" s="109">
        <f>Juniori!LJ35</f>
        <v>0</v>
      </c>
      <c r="LK68" s="109">
        <f>Juniori!LK35</f>
        <v>0</v>
      </c>
      <c r="LL68" s="109">
        <f>Juniori!LL35</f>
        <v>0</v>
      </c>
      <c r="LM68" s="109">
        <f>Juniori!LM35</f>
        <v>0</v>
      </c>
      <c r="LN68" s="109">
        <f>Juniori!LN35</f>
        <v>0</v>
      </c>
      <c r="LO68" s="109">
        <f>Juniori!LO35</f>
        <v>0</v>
      </c>
      <c r="LP68" s="109">
        <f>Juniori!LP35</f>
        <v>0</v>
      </c>
      <c r="LQ68" s="109">
        <f>Juniori!LQ35</f>
        <v>0</v>
      </c>
      <c r="LR68" s="109">
        <f>Juniori!LR35</f>
        <v>0</v>
      </c>
      <c r="LS68" s="109">
        <f>Juniori!LS35</f>
        <v>0</v>
      </c>
      <c r="LT68" s="109">
        <f>Juniori!LT35</f>
        <v>0</v>
      </c>
      <c r="LU68" s="109">
        <f>Juniori!LU35</f>
        <v>0</v>
      </c>
      <c r="LV68" s="109">
        <f>Juniori!LV35</f>
        <v>0</v>
      </c>
      <c r="LW68" s="109">
        <f>Juniori!LW35</f>
        <v>0</v>
      </c>
      <c r="LX68" s="109">
        <f>Juniori!LX35</f>
        <v>0</v>
      </c>
      <c r="LY68" s="109">
        <f>Juniori!LY35</f>
        <v>0</v>
      </c>
      <c r="LZ68" s="109">
        <f>Juniori!LZ35</f>
        <v>0</v>
      </c>
      <c r="MA68" s="109">
        <f>Juniori!MA35</f>
        <v>0</v>
      </c>
      <c r="MB68" s="109">
        <f>Juniori!MB35</f>
        <v>0</v>
      </c>
      <c r="MC68" s="109">
        <f>Juniori!MC35</f>
        <v>0</v>
      </c>
      <c r="MD68" s="109">
        <f>Juniori!MD35</f>
        <v>0</v>
      </c>
      <c r="ME68" s="109">
        <f>Juniori!ME35</f>
        <v>0</v>
      </c>
      <c r="MF68" s="109">
        <f>Juniori!MF35</f>
        <v>0</v>
      </c>
      <c r="MG68" s="109">
        <f>Juniori!MG35</f>
        <v>0</v>
      </c>
      <c r="MH68" s="109">
        <f>Juniori!MH35</f>
        <v>0</v>
      </c>
      <c r="MI68" s="109">
        <f>Juniori!MI35</f>
        <v>0</v>
      </c>
      <c r="MJ68" s="109">
        <f>Juniori!MJ35</f>
        <v>0</v>
      </c>
      <c r="MK68" s="109">
        <f>Juniori!MK35</f>
        <v>0</v>
      </c>
      <c r="ML68" s="109">
        <f>Juniori!ML35</f>
        <v>0</v>
      </c>
      <c r="MM68" s="109">
        <f>Juniori!MM35</f>
        <v>0</v>
      </c>
      <c r="MN68" s="109">
        <f>Juniori!MN35</f>
        <v>0</v>
      </c>
      <c r="MO68" s="109">
        <f>Juniori!MO35</f>
        <v>0</v>
      </c>
      <c r="MP68" s="109">
        <f>Juniori!MP35</f>
        <v>0</v>
      </c>
      <c r="MQ68" s="109">
        <f>Juniori!MQ35</f>
        <v>0</v>
      </c>
      <c r="MR68" s="109">
        <f>Juniori!MR35</f>
        <v>0</v>
      </c>
      <c r="MS68" s="109">
        <f>Juniori!MS35</f>
        <v>0</v>
      </c>
      <c r="MT68" s="109">
        <f>Juniori!MT35</f>
        <v>0</v>
      </c>
      <c r="MU68" s="109">
        <f>Juniori!MU35</f>
        <v>0</v>
      </c>
      <c r="MV68" s="109">
        <f>Juniori!MV35</f>
        <v>0</v>
      </c>
      <c r="MW68" s="109">
        <f>Juniori!MW35</f>
        <v>0</v>
      </c>
      <c r="MX68" s="109">
        <f>Juniori!MX35</f>
        <v>0</v>
      </c>
      <c r="MY68" s="109">
        <f>Juniori!MY35</f>
        <v>0</v>
      </c>
      <c r="MZ68" s="109">
        <f>Juniori!MZ35</f>
        <v>0</v>
      </c>
      <c r="NA68" s="109">
        <f>Juniori!NA35</f>
        <v>0</v>
      </c>
      <c r="NB68" s="109">
        <f>Juniori!NB35</f>
        <v>0</v>
      </c>
      <c r="NC68" s="109">
        <f>Juniori!NC35</f>
        <v>0</v>
      </c>
      <c r="ND68" s="109">
        <f>Juniori!ND35</f>
        <v>0</v>
      </c>
      <c r="NE68" s="109">
        <f>Juniori!NE35</f>
        <v>0</v>
      </c>
      <c r="NF68" s="109">
        <f>Juniori!NF35</f>
        <v>0</v>
      </c>
      <c r="NG68" s="109">
        <f>Juniori!NG35</f>
        <v>0</v>
      </c>
      <c r="NH68" s="109">
        <f>Juniori!NH35</f>
        <v>0</v>
      </c>
      <c r="NI68" s="109">
        <f>Juniori!NI35</f>
        <v>0</v>
      </c>
      <c r="NJ68" s="109">
        <f>Juniori!NJ35</f>
        <v>0</v>
      </c>
      <c r="NK68" s="109">
        <f>Juniori!NK35</f>
        <v>0</v>
      </c>
      <c r="NL68" s="109">
        <f>Juniori!NL35</f>
        <v>0</v>
      </c>
      <c r="NM68" s="109">
        <f>Juniori!NM35</f>
        <v>0</v>
      </c>
      <c r="NN68" s="109">
        <f>Juniori!NN35</f>
        <v>0</v>
      </c>
      <c r="NO68" s="109">
        <f>Juniori!NO35</f>
        <v>0</v>
      </c>
      <c r="NP68" s="109">
        <f>Juniori!NP35</f>
        <v>0</v>
      </c>
      <c r="NQ68" s="109">
        <f>Juniori!NQ35</f>
        <v>0</v>
      </c>
      <c r="NR68" s="109">
        <f>Juniori!NR35</f>
        <v>0</v>
      </c>
      <c r="NS68" s="109">
        <f>Juniori!NS35</f>
        <v>0</v>
      </c>
      <c r="NT68" s="109">
        <f>Juniori!NT35</f>
        <v>0</v>
      </c>
      <c r="NU68" s="109">
        <f>Juniori!NU35</f>
        <v>0</v>
      </c>
      <c r="NV68" s="109">
        <f>Juniori!NV35</f>
        <v>0</v>
      </c>
      <c r="NW68" s="109">
        <f>Juniori!NW35</f>
        <v>0</v>
      </c>
      <c r="NX68" s="109">
        <f>Juniori!NX35</f>
        <v>0</v>
      </c>
      <c r="NY68" s="109">
        <f>Juniori!NY35</f>
        <v>0</v>
      </c>
      <c r="NZ68" s="109">
        <f>Juniori!NZ35</f>
        <v>0</v>
      </c>
      <c r="OA68" s="109">
        <f>Juniori!OA35</f>
        <v>0</v>
      </c>
      <c r="OB68" s="109">
        <f>Juniori!OB35</f>
        <v>0</v>
      </c>
      <c r="OC68" s="109">
        <f>Juniori!OC35</f>
        <v>0</v>
      </c>
      <c r="OD68" s="109">
        <f>Juniori!OD35</f>
        <v>0</v>
      </c>
      <c r="OE68" s="109">
        <f>Juniori!OE35</f>
        <v>0</v>
      </c>
      <c r="OF68" s="109">
        <f>Juniori!OF35</f>
        <v>0</v>
      </c>
      <c r="OG68" s="109">
        <f>Juniori!OG35</f>
        <v>0</v>
      </c>
      <c r="OH68" s="109">
        <f>Juniori!OH35</f>
        <v>0</v>
      </c>
      <c r="OI68" s="109">
        <f>Juniori!OI35</f>
        <v>0</v>
      </c>
      <c r="OJ68" s="109">
        <f>Juniori!OJ35</f>
        <v>0</v>
      </c>
      <c r="OK68" s="109">
        <f>Juniori!OK35</f>
        <v>0</v>
      </c>
      <c r="OL68" s="109">
        <f>Juniori!OL35</f>
        <v>0</v>
      </c>
      <c r="OM68" s="109">
        <f>Juniori!OM35</f>
        <v>0</v>
      </c>
      <c r="ON68" s="109">
        <f>Juniori!ON35</f>
        <v>0</v>
      </c>
      <c r="OO68" s="109">
        <f>Juniori!OO35</f>
        <v>0</v>
      </c>
      <c r="OP68" s="109">
        <f>Juniori!OP35</f>
        <v>0</v>
      </c>
      <c r="OQ68" s="109">
        <f>Juniori!OQ35</f>
        <v>0</v>
      </c>
      <c r="OR68" s="109">
        <f>Juniori!OR35</f>
        <v>0</v>
      </c>
      <c r="OS68" s="109">
        <f>Juniori!OS35</f>
        <v>0</v>
      </c>
      <c r="OT68" s="109">
        <f>Juniori!OT35</f>
        <v>0</v>
      </c>
      <c r="OU68" s="109">
        <f>Juniori!OU35</f>
        <v>0</v>
      </c>
      <c r="OV68" s="109">
        <f>Juniori!OV35</f>
        <v>0</v>
      </c>
      <c r="OW68" s="109">
        <f>Juniori!OW35</f>
        <v>0</v>
      </c>
      <c r="OX68" s="109">
        <f>Juniori!OX35</f>
        <v>0</v>
      </c>
      <c r="OY68" s="109">
        <f>Juniori!OY35</f>
        <v>0</v>
      </c>
      <c r="OZ68" s="109">
        <f>Juniori!OZ35</f>
        <v>0</v>
      </c>
      <c r="PA68" s="109">
        <f>Juniori!PA35</f>
        <v>0</v>
      </c>
      <c r="PB68" s="109">
        <f>Juniori!PB35</f>
        <v>0</v>
      </c>
      <c r="PC68" s="109">
        <f>Juniori!PC35</f>
        <v>0</v>
      </c>
      <c r="PD68" s="109">
        <f>Juniori!PD35</f>
        <v>0</v>
      </c>
      <c r="PE68" s="109">
        <f>Juniori!PE35</f>
        <v>0</v>
      </c>
      <c r="PF68" s="109">
        <f>Juniori!PF35</f>
        <v>0</v>
      </c>
      <c r="PG68" s="109">
        <f>Juniori!PG35</f>
        <v>0</v>
      </c>
      <c r="PH68" s="109">
        <f>Juniori!PH35</f>
        <v>0</v>
      </c>
      <c r="PI68" s="109">
        <f>Juniori!PI35</f>
        <v>0</v>
      </c>
      <c r="PJ68" s="109">
        <f>Juniori!PJ35</f>
        <v>0</v>
      </c>
      <c r="PK68" s="109">
        <f>Juniori!PK35</f>
        <v>0</v>
      </c>
      <c r="PL68" s="109">
        <f>Juniori!PL35</f>
        <v>0</v>
      </c>
      <c r="PM68" s="109">
        <f>Juniori!PM35</f>
        <v>0</v>
      </c>
      <c r="PN68" s="109">
        <f>Juniori!PN35</f>
        <v>0</v>
      </c>
      <c r="PO68" s="109">
        <f>Juniori!PO35</f>
        <v>0</v>
      </c>
      <c r="PP68" s="109">
        <f>Juniori!PP35</f>
        <v>0</v>
      </c>
      <c r="PQ68" s="109">
        <f>Juniori!PQ35</f>
        <v>0</v>
      </c>
      <c r="PR68" s="109">
        <f>Juniori!PR35</f>
        <v>0</v>
      </c>
      <c r="PS68" s="109">
        <f>Juniori!PS35</f>
        <v>0</v>
      </c>
      <c r="PT68" s="109">
        <f>Juniori!PT35</f>
        <v>0</v>
      </c>
      <c r="PU68" s="109">
        <f>Juniori!PU35</f>
        <v>0</v>
      </c>
      <c r="PV68" s="109">
        <f>Juniori!PV35</f>
        <v>0</v>
      </c>
      <c r="PW68" s="109">
        <f>Juniori!PW35</f>
        <v>0</v>
      </c>
      <c r="PX68" s="109">
        <f>Juniori!PX35</f>
        <v>0</v>
      </c>
      <c r="PY68" s="109">
        <f>Juniori!PY35</f>
        <v>0</v>
      </c>
      <c r="PZ68" s="109">
        <f>Juniori!PZ35</f>
        <v>0</v>
      </c>
      <c r="QA68" s="109">
        <f>Juniori!QA35</f>
        <v>0</v>
      </c>
      <c r="QB68" s="109">
        <f>Juniori!QB35</f>
        <v>0</v>
      </c>
      <c r="QC68" s="109">
        <f>Juniori!QC35</f>
        <v>0</v>
      </c>
      <c r="QD68" s="109">
        <f>Juniori!QD35</f>
        <v>0</v>
      </c>
      <c r="QE68" s="109">
        <f>Juniori!QE35</f>
        <v>0</v>
      </c>
      <c r="QF68" s="109">
        <f>Juniori!QF35</f>
        <v>0</v>
      </c>
      <c r="QG68" s="109">
        <f>Juniori!QG35</f>
        <v>0</v>
      </c>
      <c r="QH68" s="109">
        <f>Juniori!QH35</f>
        <v>0</v>
      </c>
      <c r="QI68" s="109">
        <f>Juniori!QI35</f>
        <v>0</v>
      </c>
      <c r="QJ68" s="109">
        <f>Juniori!QJ35</f>
        <v>0</v>
      </c>
      <c r="QK68" s="109">
        <f>Juniori!QK35</f>
        <v>0</v>
      </c>
      <c r="QL68" s="109">
        <f>Juniori!QL35</f>
        <v>0</v>
      </c>
      <c r="QM68" s="109">
        <f>Juniori!QM35</f>
        <v>0</v>
      </c>
      <c r="QN68" s="109">
        <f>Juniori!QN35</f>
        <v>0</v>
      </c>
      <c r="QO68" s="109">
        <f>Juniori!QO35</f>
        <v>0</v>
      </c>
      <c r="QP68" s="109">
        <f>Juniori!QP35</f>
        <v>0</v>
      </c>
      <c r="QQ68" s="109">
        <f>Juniori!QQ35</f>
        <v>0</v>
      </c>
      <c r="QR68" s="109">
        <f>Juniori!QR35</f>
        <v>0</v>
      </c>
      <c r="QS68" s="109">
        <f>Juniori!QS35</f>
        <v>0</v>
      </c>
      <c r="QT68" s="109">
        <f>Juniori!QT35</f>
        <v>0</v>
      </c>
      <c r="QU68" s="109">
        <f>Juniori!QU35</f>
        <v>0</v>
      </c>
      <c r="QV68" s="109">
        <f>Juniori!QV35</f>
        <v>0</v>
      </c>
      <c r="QW68" s="109">
        <f>Juniori!QW35</f>
        <v>0</v>
      </c>
      <c r="QX68" s="109">
        <f>Juniori!QX35</f>
        <v>0</v>
      </c>
      <c r="QY68" s="109">
        <f>Juniori!QY35</f>
        <v>0</v>
      </c>
      <c r="QZ68" s="109">
        <f>Juniori!QZ35</f>
        <v>0</v>
      </c>
      <c r="RA68" s="109">
        <f>Juniori!RA35</f>
        <v>0</v>
      </c>
      <c r="RB68" s="109">
        <f>Juniori!RB35</f>
        <v>0</v>
      </c>
      <c r="RC68" s="109">
        <f>Juniori!RC35</f>
        <v>0</v>
      </c>
      <c r="RD68" s="109">
        <f>Juniori!RD35</f>
        <v>0</v>
      </c>
      <c r="RE68" s="109">
        <f>Juniori!RE35</f>
        <v>0</v>
      </c>
      <c r="RF68" s="109">
        <f>Juniori!RF35</f>
        <v>0</v>
      </c>
      <c r="RG68" s="109">
        <f>Juniori!RG35</f>
        <v>0</v>
      </c>
      <c r="RH68" s="109">
        <f>Juniori!RH35</f>
        <v>0</v>
      </c>
      <c r="RI68" s="109">
        <f>Juniori!RI35</f>
        <v>0</v>
      </c>
      <c r="RJ68" s="109">
        <f>Juniori!RJ35</f>
        <v>0</v>
      </c>
      <c r="RK68" s="109">
        <f>Juniori!RK35</f>
        <v>0</v>
      </c>
      <c r="RL68" s="109">
        <f>Juniori!RL35</f>
        <v>0</v>
      </c>
      <c r="RM68" s="109">
        <f>Juniori!RM35</f>
        <v>0</v>
      </c>
      <c r="RN68" s="109">
        <f>Juniori!RN35</f>
        <v>0</v>
      </c>
      <c r="RO68" s="109">
        <f>Juniori!RO35</f>
        <v>0</v>
      </c>
      <c r="RP68" s="109">
        <f>Juniori!RP35</f>
        <v>0</v>
      </c>
      <c r="RQ68" s="109">
        <f>Juniori!RQ35</f>
        <v>0</v>
      </c>
      <c r="RR68" s="109">
        <f>Juniori!RR35</f>
        <v>0</v>
      </c>
      <c r="RS68" s="109">
        <f>Juniori!RS35</f>
        <v>0</v>
      </c>
      <c r="RT68" s="109">
        <f>Juniori!RT35</f>
        <v>0</v>
      </c>
      <c r="RU68" s="109">
        <f>Juniori!RU35</f>
        <v>0</v>
      </c>
      <c r="RV68" s="109">
        <f>Juniori!RV35</f>
        <v>0</v>
      </c>
      <c r="RW68" s="109">
        <f>Juniori!RW35</f>
        <v>0</v>
      </c>
      <c r="RX68" s="109">
        <f>Juniori!RX35</f>
        <v>0</v>
      </c>
      <c r="RY68" s="109">
        <f>Juniori!RY35</f>
        <v>0</v>
      </c>
      <c r="RZ68" s="109">
        <f>Juniori!RZ35</f>
        <v>0</v>
      </c>
      <c r="SA68" s="109">
        <f>Juniori!SA35</f>
        <v>0</v>
      </c>
      <c r="SB68" s="109">
        <f>Juniori!SB35</f>
        <v>0</v>
      </c>
      <c r="SC68" s="109">
        <f>Juniori!SC35</f>
        <v>0</v>
      </c>
      <c r="SD68" s="109">
        <f>Juniori!SD35</f>
        <v>0</v>
      </c>
      <c r="SE68" s="109">
        <f>Juniori!SE35</f>
        <v>0</v>
      </c>
      <c r="SF68" s="109">
        <f>Juniori!SF35</f>
        <v>0</v>
      </c>
      <c r="SG68" s="109">
        <f>Juniori!SG35</f>
        <v>0</v>
      </c>
      <c r="SH68" s="109">
        <f>Juniori!SH35</f>
        <v>0</v>
      </c>
      <c r="SI68" s="109">
        <f>Juniori!SI35</f>
        <v>0</v>
      </c>
      <c r="SJ68" s="109">
        <f>Juniori!SJ35</f>
        <v>0</v>
      </c>
      <c r="SK68" s="109">
        <f>Juniori!SK35</f>
        <v>0</v>
      </c>
      <c r="SL68" s="109">
        <f>Juniori!SL35</f>
        <v>0</v>
      </c>
      <c r="SM68" s="109">
        <f>Juniori!SM35</f>
        <v>0</v>
      </c>
      <c r="SN68" s="109">
        <f>Juniori!SN35</f>
        <v>0</v>
      </c>
      <c r="SO68" s="109">
        <f>Juniori!SO35</f>
        <v>0</v>
      </c>
      <c r="SP68" s="109">
        <f>Juniori!SP35</f>
        <v>0</v>
      </c>
      <c r="SQ68" s="109">
        <f>Juniori!SQ35</f>
        <v>0</v>
      </c>
      <c r="SR68" s="109">
        <f>Juniori!SR35</f>
        <v>0</v>
      </c>
      <c r="SS68" s="109">
        <f>Juniori!SS35</f>
        <v>0</v>
      </c>
      <c r="ST68" s="109">
        <f>Juniori!ST35</f>
        <v>0</v>
      </c>
      <c r="SU68" s="109">
        <f>Juniori!SU35</f>
        <v>0</v>
      </c>
      <c r="SV68" s="109">
        <f>Juniori!SV35</f>
        <v>0</v>
      </c>
      <c r="SW68" s="109">
        <f>Juniori!SW35</f>
        <v>0</v>
      </c>
      <c r="SX68" s="109">
        <f>Juniori!SX35</f>
        <v>0</v>
      </c>
      <c r="SY68" s="109">
        <f>Juniori!SY35</f>
        <v>0</v>
      </c>
      <c r="SZ68" s="109">
        <f>Juniori!SZ35</f>
        <v>0</v>
      </c>
      <c r="TA68" s="109">
        <f>Juniori!TA35</f>
        <v>0</v>
      </c>
      <c r="TB68" s="109">
        <f>Juniori!TB35</f>
        <v>0</v>
      </c>
    </row>
    <row r="69" spans="1:522" s="1" customFormat="1" ht="18" customHeight="1" x14ac:dyDescent="0.2">
      <c r="A69" s="12"/>
      <c r="B69" s="32"/>
      <c r="E69" s="4" t="s">
        <v>447</v>
      </c>
      <c r="F69" s="1">
        <v>9421</v>
      </c>
      <c r="G69" s="9" t="s">
        <v>132</v>
      </c>
      <c r="H69" s="4"/>
      <c r="I69" s="1">
        <f t="shared" si="0"/>
        <v>0</v>
      </c>
      <c r="J69" s="33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/>
      <c r="IY69" s="109"/>
      <c r="IZ69" s="109"/>
      <c r="JA69" s="109"/>
      <c r="JB69" s="109"/>
      <c r="JC69" s="109"/>
      <c r="JD69" s="109"/>
      <c r="JE69" s="109"/>
      <c r="JF69" s="109"/>
      <c r="JG69" s="109"/>
      <c r="JH69" s="109"/>
      <c r="JI69" s="109"/>
      <c r="JJ69" s="109"/>
      <c r="JK69" s="109"/>
      <c r="JL69" s="109"/>
      <c r="JM69" s="109"/>
      <c r="JN69" s="109"/>
      <c r="JO69" s="109"/>
      <c r="JP69" s="109"/>
      <c r="JQ69" s="109"/>
      <c r="JR69" s="109"/>
      <c r="JS69" s="109"/>
      <c r="JT69" s="109"/>
      <c r="JU69" s="109"/>
      <c r="JV69" s="109"/>
      <c r="JW69" s="109"/>
      <c r="JX69" s="109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</row>
    <row r="70" spans="1:522" s="10" customFormat="1" ht="18" customHeight="1" x14ac:dyDescent="0.2">
      <c r="A70" s="12"/>
      <c r="B70" s="11" t="s">
        <v>298</v>
      </c>
      <c r="C70" s="1">
        <v>12362</v>
      </c>
      <c r="D70" s="12">
        <v>2017</v>
      </c>
      <c r="E70" s="4" t="s">
        <v>33</v>
      </c>
      <c r="F70" s="64">
        <v>4920</v>
      </c>
      <c r="G70" s="9" t="s">
        <v>129</v>
      </c>
      <c r="H70" s="62" t="s">
        <v>35</v>
      </c>
      <c r="I70" s="1">
        <f t="shared" si="0"/>
        <v>0</v>
      </c>
      <c r="J70" s="12">
        <f>Tabuľka311[[#This Row],[Stĺpec9]]</f>
        <v>0</v>
      </c>
      <c r="K70" s="109">
        <f>Seniori!K29</f>
        <v>0</v>
      </c>
      <c r="L70" s="109">
        <f>Seniori!L29</f>
        <v>0</v>
      </c>
      <c r="M70" s="109">
        <f>Seniori!M29</f>
        <v>0</v>
      </c>
      <c r="N70" s="109">
        <f>Seniori!N29</f>
        <v>0</v>
      </c>
      <c r="O70" s="109">
        <f>Seniori!O29</f>
        <v>0</v>
      </c>
      <c r="P70" s="109">
        <f>Seniori!P29</f>
        <v>0</v>
      </c>
      <c r="Q70" s="109">
        <f>Seniori!Q29</f>
        <v>0</v>
      </c>
      <c r="R70" s="109">
        <f>Seniori!R29</f>
        <v>0</v>
      </c>
      <c r="S70" s="109">
        <f>Seniori!S29</f>
        <v>0</v>
      </c>
      <c r="T70" s="109">
        <f>Seniori!T29</f>
        <v>0</v>
      </c>
      <c r="U70" s="109">
        <f>Seniori!U29</f>
        <v>0</v>
      </c>
      <c r="V70" s="109">
        <f>Seniori!V29</f>
        <v>0</v>
      </c>
      <c r="W70" s="109">
        <f>Seniori!W29</f>
        <v>0</v>
      </c>
      <c r="X70" s="109">
        <f>Seniori!X29</f>
        <v>0</v>
      </c>
      <c r="Y70" s="109">
        <f>Seniori!Y29</f>
        <v>0</v>
      </c>
      <c r="Z70" s="109">
        <f>Seniori!Z29</f>
        <v>0</v>
      </c>
      <c r="AA70" s="109">
        <f>Seniori!AA29</f>
        <v>0</v>
      </c>
      <c r="AB70" s="109">
        <f>Seniori!AB29</f>
        <v>0</v>
      </c>
      <c r="AC70" s="109">
        <f>Seniori!AC29</f>
        <v>0</v>
      </c>
      <c r="AD70" s="109">
        <f>Seniori!AD29</f>
        <v>0</v>
      </c>
      <c r="AE70" s="109">
        <f>Seniori!AE29</f>
        <v>0</v>
      </c>
      <c r="AF70" s="109">
        <f>Seniori!AF29</f>
        <v>0</v>
      </c>
      <c r="AG70" s="109">
        <f>Seniori!AG29</f>
        <v>0</v>
      </c>
      <c r="AH70" s="109">
        <f>Seniori!AH29</f>
        <v>0</v>
      </c>
      <c r="AI70" s="109">
        <f>Seniori!AI29</f>
        <v>0</v>
      </c>
      <c r="AJ70" s="109">
        <f>Seniori!AJ29</f>
        <v>0</v>
      </c>
      <c r="AK70" s="109">
        <f>Seniori!AK29</f>
        <v>0</v>
      </c>
      <c r="AL70" s="109">
        <f>Seniori!AL29</f>
        <v>0</v>
      </c>
      <c r="AM70" s="109">
        <f>Seniori!AM29</f>
        <v>0</v>
      </c>
      <c r="AN70" s="109">
        <f>Seniori!AN29</f>
        <v>0</v>
      </c>
      <c r="AO70" s="109">
        <f>Seniori!AO29</f>
        <v>0</v>
      </c>
      <c r="AP70" s="109">
        <f>Seniori!AP29</f>
        <v>0</v>
      </c>
      <c r="AQ70" s="109">
        <f>Seniori!AQ29</f>
        <v>0</v>
      </c>
      <c r="AR70" s="109">
        <f>Seniori!AR29</f>
        <v>0</v>
      </c>
      <c r="AS70" s="109">
        <f>Seniori!AS29</f>
        <v>0</v>
      </c>
      <c r="AT70" s="109">
        <f>Seniori!AT29</f>
        <v>0</v>
      </c>
      <c r="AU70" s="109">
        <f>Seniori!AU29</f>
        <v>0</v>
      </c>
      <c r="AV70" s="109">
        <f>Seniori!AV29</f>
        <v>0</v>
      </c>
      <c r="AW70" s="109">
        <f>Seniori!AW29</f>
        <v>0</v>
      </c>
      <c r="AX70" s="109">
        <f>Seniori!AX29</f>
        <v>0</v>
      </c>
      <c r="AY70" s="109">
        <f>Seniori!AY29</f>
        <v>0</v>
      </c>
      <c r="AZ70" s="109">
        <f>Seniori!AZ29</f>
        <v>0</v>
      </c>
      <c r="BA70" s="109">
        <f>Seniori!BA29</f>
        <v>0</v>
      </c>
      <c r="BB70" s="109">
        <f>Seniori!BB29</f>
        <v>0</v>
      </c>
      <c r="BC70" s="109">
        <f>Seniori!BC29</f>
        <v>0</v>
      </c>
      <c r="BD70" s="109">
        <f>Seniori!BD29</f>
        <v>0</v>
      </c>
      <c r="BE70" s="109">
        <f>Seniori!BE29</f>
        <v>0</v>
      </c>
      <c r="BF70" s="109">
        <f>Seniori!BF29</f>
        <v>0</v>
      </c>
      <c r="BG70" s="109">
        <f>Seniori!BG29</f>
        <v>0</v>
      </c>
      <c r="BH70" s="109">
        <f>Seniori!BH29</f>
        <v>0</v>
      </c>
      <c r="BI70" s="109">
        <f>Seniori!BI29</f>
        <v>0</v>
      </c>
      <c r="BJ70" s="109">
        <f>Seniori!BJ29</f>
        <v>0</v>
      </c>
      <c r="BK70" s="109">
        <f>Seniori!BK29</f>
        <v>0</v>
      </c>
      <c r="BL70" s="109">
        <f>Seniori!BL29</f>
        <v>0</v>
      </c>
      <c r="BM70" s="109">
        <f>Seniori!BM29</f>
        <v>0</v>
      </c>
      <c r="BN70" s="109">
        <f>Seniori!BN29</f>
        <v>0</v>
      </c>
      <c r="BO70" s="109">
        <f>Seniori!BO29</f>
        <v>0</v>
      </c>
      <c r="BP70" s="109">
        <f>Seniori!BP29</f>
        <v>0</v>
      </c>
      <c r="BQ70" s="109">
        <f>Seniori!BQ29</f>
        <v>0</v>
      </c>
      <c r="BR70" s="109">
        <f>Seniori!BR29</f>
        <v>0</v>
      </c>
      <c r="BS70" s="109">
        <f>Seniori!BS29</f>
        <v>0</v>
      </c>
      <c r="BT70" s="109">
        <f>Seniori!BT29</f>
        <v>0</v>
      </c>
      <c r="BU70" s="109">
        <f>Seniori!BU29</f>
        <v>0</v>
      </c>
      <c r="BV70" s="109">
        <f>Seniori!BV29</f>
        <v>0</v>
      </c>
      <c r="BW70" s="109">
        <f>Seniori!BW29</f>
        <v>0</v>
      </c>
      <c r="BX70" s="109">
        <f>Seniori!BX29</f>
        <v>0</v>
      </c>
      <c r="BY70" s="109">
        <f>Seniori!BY29</f>
        <v>0</v>
      </c>
      <c r="BZ70" s="109">
        <f>Seniori!BZ29</f>
        <v>0</v>
      </c>
      <c r="CA70" s="109">
        <f>Seniori!CA29</f>
        <v>0</v>
      </c>
      <c r="CB70" s="109">
        <f>Seniori!CB29</f>
        <v>0</v>
      </c>
      <c r="CC70" s="109">
        <f>Seniori!CC29</f>
        <v>0</v>
      </c>
      <c r="CD70" s="109">
        <f>Seniori!CD29</f>
        <v>0</v>
      </c>
      <c r="CE70" s="109">
        <f>Seniori!CE29</f>
        <v>0</v>
      </c>
      <c r="CF70" s="109">
        <f>Seniori!CF29</f>
        <v>0</v>
      </c>
      <c r="CG70" s="109">
        <f>Seniori!CG29</f>
        <v>0</v>
      </c>
      <c r="CH70" s="109">
        <f>Seniori!CH29</f>
        <v>0</v>
      </c>
      <c r="CI70" s="109">
        <f>Seniori!CI29</f>
        <v>0</v>
      </c>
      <c r="CJ70" s="109">
        <f>Seniori!CJ29</f>
        <v>0</v>
      </c>
      <c r="CK70" s="109">
        <f>Seniori!CK29</f>
        <v>0</v>
      </c>
      <c r="CL70" s="109">
        <f>Seniori!CL29</f>
        <v>0</v>
      </c>
      <c r="CM70" s="109">
        <f>Seniori!CM29</f>
        <v>0</v>
      </c>
      <c r="CN70" s="109">
        <f>Seniori!CN29</f>
        <v>0</v>
      </c>
      <c r="CO70" s="109">
        <f>Seniori!CO29</f>
        <v>0</v>
      </c>
      <c r="CP70" s="109">
        <f>Seniori!CP29</f>
        <v>0</v>
      </c>
      <c r="CQ70" s="109">
        <f>Seniori!CQ29</f>
        <v>0</v>
      </c>
      <c r="CR70" s="109">
        <f>Seniori!CR29</f>
        <v>0</v>
      </c>
      <c r="CS70" s="109">
        <f>Seniori!CS29</f>
        <v>0</v>
      </c>
      <c r="CT70" s="109">
        <f>Seniori!CT29</f>
        <v>0</v>
      </c>
      <c r="CU70" s="109">
        <f>Seniori!CU29</f>
        <v>0</v>
      </c>
      <c r="CV70" s="109">
        <f>Seniori!CV29</f>
        <v>0</v>
      </c>
      <c r="CW70" s="109">
        <f>Seniori!CW29</f>
        <v>0</v>
      </c>
      <c r="CX70" s="109">
        <f>Seniori!CX29</f>
        <v>0</v>
      </c>
      <c r="CY70" s="109">
        <f>Seniori!CY29</f>
        <v>0</v>
      </c>
      <c r="CZ70" s="109">
        <f>Seniori!CZ29</f>
        <v>0</v>
      </c>
      <c r="DA70" s="109">
        <f>Seniori!DA29</f>
        <v>0</v>
      </c>
      <c r="DB70" s="109">
        <f>Seniori!DB29</f>
        <v>0</v>
      </c>
      <c r="DC70" s="109">
        <f>Seniori!DC29</f>
        <v>0</v>
      </c>
      <c r="DD70" s="109">
        <f>Seniori!DD29</f>
        <v>0</v>
      </c>
      <c r="DE70" s="109">
        <f>Seniori!DE29</f>
        <v>0</v>
      </c>
      <c r="DF70" s="109">
        <f>Seniori!DF29</f>
        <v>0</v>
      </c>
      <c r="DG70" s="109">
        <f>Seniori!DG29</f>
        <v>0</v>
      </c>
      <c r="DH70" s="109">
        <f>Seniori!DH29</f>
        <v>0</v>
      </c>
      <c r="DI70" s="109">
        <f>Seniori!DI29</f>
        <v>0</v>
      </c>
      <c r="DJ70" s="109">
        <f>Seniori!DJ29</f>
        <v>0</v>
      </c>
      <c r="DK70" s="109">
        <f>Seniori!DK29</f>
        <v>0</v>
      </c>
      <c r="DL70" s="109">
        <f>Seniori!DL29</f>
        <v>0</v>
      </c>
      <c r="DM70" s="109">
        <f>Seniori!DM29</f>
        <v>0</v>
      </c>
      <c r="DN70" s="109">
        <f>Seniori!DN29</f>
        <v>0</v>
      </c>
      <c r="DO70" s="109">
        <f>Seniori!DO29</f>
        <v>0</v>
      </c>
      <c r="DP70" s="109">
        <f>Seniori!DP29</f>
        <v>0</v>
      </c>
      <c r="DQ70" s="109">
        <f>Seniori!DQ29</f>
        <v>0</v>
      </c>
      <c r="DR70" s="109">
        <f>Seniori!DR29</f>
        <v>0</v>
      </c>
      <c r="DS70" s="109">
        <f>Seniori!DS29</f>
        <v>0</v>
      </c>
      <c r="DT70" s="109">
        <f>Seniori!DT29</f>
        <v>0</v>
      </c>
      <c r="DU70" s="109">
        <f>Seniori!DU29</f>
        <v>0</v>
      </c>
      <c r="DV70" s="109">
        <f>Seniori!DV29</f>
        <v>0</v>
      </c>
      <c r="DW70" s="109">
        <f>Seniori!DW29</f>
        <v>0</v>
      </c>
      <c r="DX70" s="109">
        <f>Seniori!DX29</f>
        <v>0</v>
      </c>
      <c r="DY70" s="109">
        <f>Seniori!DY29</f>
        <v>0</v>
      </c>
      <c r="DZ70" s="109">
        <f>Seniori!DZ29</f>
        <v>0</v>
      </c>
      <c r="EA70" s="109">
        <f>Seniori!EA29</f>
        <v>0</v>
      </c>
      <c r="EB70" s="109">
        <f>Seniori!EB29</f>
        <v>0</v>
      </c>
      <c r="EC70" s="109">
        <f>Seniori!EC29</f>
        <v>0</v>
      </c>
      <c r="ED70" s="109">
        <f>Seniori!ED29</f>
        <v>0</v>
      </c>
      <c r="EE70" s="109">
        <f>Seniori!EE29</f>
        <v>0</v>
      </c>
      <c r="EF70" s="109">
        <f>Seniori!EF29</f>
        <v>0</v>
      </c>
      <c r="EG70" s="109">
        <f>Seniori!EG29</f>
        <v>0</v>
      </c>
      <c r="EH70" s="109">
        <f>Seniori!EH29</f>
        <v>0</v>
      </c>
      <c r="EI70" s="109">
        <f>Seniori!EI29</f>
        <v>0</v>
      </c>
      <c r="EJ70" s="109">
        <f>Seniori!EJ29</f>
        <v>0</v>
      </c>
      <c r="EK70" s="109">
        <f>Seniori!EK29</f>
        <v>0</v>
      </c>
      <c r="EL70" s="109">
        <f>Seniori!EL29</f>
        <v>0</v>
      </c>
      <c r="EM70" s="109">
        <f>Seniori!EM29</f>
        <v>0</v>
      </c>
      <c r="EN70" s="109">
        <f>Seniori!EN29</f>
        <v>0</v>
      </c>
      <c r="EO70" s="109">
        <f>Seniori!EO29</f>
        <v>0</v>
      </c>
      <c r="EP70" s="109">
        <f>Seniori!EP29</f>
        <v>0</v>
      </c>
      <c r="EQ70" s="109">
        <f>Seniori!EQ29</f>
        <v>0</v>
      </c>
      <c r="ER70" s="109">
        <f>Seniori!ER29</f>
        <v>0</v>
      </c>
      <c r="ES70" s="109">
        <f>Seniori!ES29</f>
        <v>0</v>
      </c>
      <c r="ET70" s="109">
        <f>Seniori!ET29</f>
        <v>0</v>
      </c>
      <c r="EU70" s="109">
        <f>Seniori!EU29</f>
        <v>0</v>
      </c>
      <c r="EV70" s="109">
        <f>Seniori!EV29</f>
        <v>0</v>
      </c>
      <c r="EW70" s="109">
        <f>Seniori!EW29</f>
        <v>0</v>
      </c>
      <c r="EX70" s="109">
        <f>Seniori!EX29</f>
        <v>0</v>
      </c>
      <c r="EY70" s="109">
        <f>Seniori!EY29</f>
        <v>0</v>
      </c>
      <c r="EZ70" s="109">
        <f>Seniori!EZ29</f>
        <v>0</v>
      </c>
      <c r="FA70" s="109">
        <f>Seniori!FA29</f>
        <v>0</v>
      </c>
      <c r="FB70" s="109">
        <f>Seniori!FB29</f>
        <v>0</v>
      </c>
      <c r="FC70" s="109">
        <f>Seniori!FC29</f>
        <v>0</v>
      </c>
      <c r="FD70" s="109">
        <f>Seniori!FD29</f>
        <v>0</v>
      </c>
      <c r="FE70" s="109">
        <f>Seniori!FE29</f>
        <v>0</v>
      </c>
      <c r="FF70" s="109">
        <f>Seniori!FF29</f>
        <v>0</v>
      </c>
      <c r="FG70" s="109">
        <f>Seniori!FG29</f>
        <v>0</v>
      </c>
      <c r="FH70" s="109">
        <f>Seniori!FH29</f>
        <v>0</v>
      </c>
      <c r="FI70" s="109">
        <f>Seniori!FI29</f>
        <v>0</v>
      </c>
      <c r="FJ70" s="109">
        <f>Seniori!FJ29</f>
        <v>0</v>
      </c>
      <c r="FK70" s="109">
        <f>Seniori!FK29</f>
        <v>0</v>
      </c>
      <c r="FL70" s="109">
        <f>Seniori!FL29</f>
        <v>0</v>
      </c>
      <c r="FM70" s="109">
        <f>Seniori!FM29</f>
        <v>0</v>
      </c>
      <c r="FN70" s="109">
        <f>Seniori!FN29</f>
        <v>0</v>
      </c>
      <c r="FO70" s="109">
        <f>Seniori!FO29</f>
        <v>0</v>
      </c>
      <c r="FP70" s="109">
        <f>Seniori!FP29</f>
        <v>0</v>
      </c>
      <c r="FQ70" s="109">
        <f>Seniori!FQ29</f>
        <v>0</v>
      </c>
      <c r="FR70" s="109">
        <f>Seniori!FR29</f>
        <v>0</v>
      </c>
      <c r="FS70" s="109">
        <f>Seniori!FS29</f>
        <v>0</v>
      </c>
      <c r="FT70" s="109">
        <f>Seniori!FT29</f>
        <v>0</v>
      </c>
      <c r="FU70" s="109">
        <f>Seniori!FU29</f>
        <v>0</v>
      </c>
      <c r="FV70" s="109">
        <f>Seniori!FV29</f>
        <v>0</v>
      </c>
      <c r="FW70" s="109">
        <f>Seniori!FW29</f>
        <v>0</v>
      </c>
      <c r="FX70" s="109">
        <f>Seniori!FX29</f>
        <v>0</v>
      </c>
      <c r="FY70" s="109">
        <f>Seniori!FY29</f>
        <v>0</v>
      </c>
      <c r="FZ70" s="109">
        <f>Seniori!FZ29</f>
        <v>0</v>
      </c>
      <c r="GA70" s="109">
        <f>Seniori!GA29</f>
        <v>0</v>
      </c>
      <c r="GB70" s="109">
        <f>Seniori!GB29</f>
        <v>0</v>
      </c>
      <c r="GC70" s="109">
        <f>Seniori!GC29</f>
        <v>0</v>
      </c>
      <c r="GD70" s="109">
        <f>Seniori!GD29</f>
        <v>0</v>
      </c>
      <c r="GE70" s="109">
        <f>Seniori!GE29</f>
        <v>0</v>
      </c>
      <c r="GF70" s="109">
        <f>Seniori!GF29</f>
        <v>0</v>
      </c>
      <c r="GG70" s="109">
        <f>Seniori!GG29</f>
        <v>0</v>
      </c>
      <c r="GH70" s="109">
        <f>Seniori!GH29</f>
        <v>0</v>
      </c>
      <c r="GI70" s="109">
        <f>Seniori!GI29</f>
        <v>0</v>
      </c>
      <c r="GJ70" s="109">
        <f>Seniori!GJ29</f>
        <v>0</v>
      </c>
      <c r="GK70" s="109">
        <f>Seniori!GK29</f>
        <v>0</v>
      </c>
      <c r="GL70" s="109">
        <f>Seniori!GL29</f>
        <v>0</v>
      </c>
      <c r="GM70" s="109">
        <f>Seniori!GM29</f>
        <v>0</v>
      </c>
      <c r="GN70" s="109">
        <f>Seniori!GN29</f>
        <v>0</v>
      </c>
      <c r="GO70" s="109">
        <f>Seniori!GO29</f>
        <v>0</v>
      </c>
      <c r="GP70" s="109">
        <f>Seniori!GP29</f>
        <v>0</v>
      </c>
      <c r="GQ70" s="109">
        <f>Seniori!GQ29</f>
        <v>0</v>
      </c>
      <c r="GR70" s="109">
        <f>Seniori!GR29</f>
        <v>0</v>
      </c>
      <c r="GS70" s="109">
        <f>Seniori!GS29</f>
        <v>0</v>
      </c>
      <c r="GT70" s="109">
        <f>Seniori!GT29</f>
        <v>0</v>
      </c>
      <c r="GU70" s="109">
        <f>Seniori!GU29</f>
        <v>0</v>
      </c>
      <c r="GV70" s="109">
        <f>Seniori!GV29</f>
        <v>0</v>
      </c>
      <c r="GW70" s="109">
        <f>Seniori!GW29</f>
        <v>0</v>
      </c>
      <c r="GX70" s="109">
        <f>Seniori!GX29</f>
        <v>0</v>
      </c>
      <c r="GY70" s="109">
        <f>Seniori!GY29</f>
        <v>0</v>
      </c>
      <c r="GZ70" s="109">
        <f>Seniori!GZ29</f>
        <v>0</v>
      </c>
      <c r="HA70" s="109">
        <f>Seniori!HA29</f>
        <v>0</v>
      </c>
      <c r="HB70" s="109">
        <f>Seniori!HB29</f>
        <v>0</v>
      </c>
      <c r="HC70" s="109">
        <f>Seniori!HC29</f>
        <v>0</v>
      </c>
      <c r="HD70" s="109">
        <f>Seniori!HD29</f>
        <v>0</v>
      </c>
      <c r="HE70" s="109">
        <f>Seniori!HE29</f>
        <v>0</v>
      </c>
      <c r="HF70" s="109">
        <f>Seniori!HF29</f>
        <v>0</v>
      </c>
      <c r="HG70" s="109">
        <f>Seniori!HG29</f>
        <v>0</v>
      </c>
      <c r="HH70" s="109">
        <f>Seniori!HH29</f>
        <v>0</v>
      </c>
      <c r="HI70" s="109">
        <f>Seniori!HI29</f>
        <v>0</v>
      </c>
      <c r="HJ70" s="109">
        <f>Seniori!HJ29</f>
        <v>0</v>
      </c>
      <c r="HK70" s="109">
        <f>Seniori!HK29</f>
        <v>0</v>
      </c>
      <c r="HL70" s="109">
        <f>Seniori!HL29</f>
        <v>0</v>
      </c>
      <c r="HM70" s="109">
        <f>Seniori!HM29</f>
        <v>0</v>
      </c>
      <c r="HN70" s="109">
        <f>Seniori!HN29</f>
        <v>0</v>
      </c>
      <c r="HO70" s="109">
        <f>Seniori!HO29</f>
        <v>0</v>
      </c>
      <c r="HP70" s="109">
        <f>Seniori!HP29</f>
        <v>0</v>
      </c>
      <c r="HQ70" s="109">
        <f>Seniori!HQ29</f>
        <v>0</v>
      </c>
      <c r="HR70" s="109">
        <f>Seniori!HR29</f>
        <v>0</v>
      </c>
      <c r="HS70" s="109">
        <f>Seniori!HS29</f>
        <v>0</v>
      </c>
      <c r="HT70" s="109">
        <f>Seniori!HT29</f>
        <v>0</v>
      </c>
      <c r="HU70" s="109">
        <f>Seniori!HU29</f>
        <v>0</v>
      </c>
      <c r="HV70" s="109">
        <f>Seniori!HV29</f>
        <v>0</v>
      </c>
      <c r="HW70" s="109">
        <f>Seniori!HW29</f>
        <v>0</v>
      </c>
      <c r="HX70" s="109">
        <f>Seniori!HX29</f>
        <v>0</v>
      </c>
      <c r="HY70" s="109">
        <f>Seniori!HY29</f>
        <v>0</v>
      </c>
      <c r="HZ70" s="109">
        <f>Seniori!HZ29</f>
        <v>0</v>
      </c>
      <c r="IA70" s="109">
        <f>Seniori!IA29</f>
        <v>0</v>
      </c>
      <c r="IB70" s="109">
        <f>Seniori!IB29</f>
        <v>0</v>
      </c>
      <c r="IC70" s="109">
        <f>Seniori!IC29</f>
        <v>0</v>
      </c>
      <c r="ID70" s="109">
        <f>Seniori!ID29</f>
        <v>0</v>
      </c>
      <c r="IE70" s="109">
        <f>Seniori!IE29</f>
        <v>0</v>
      </c>
      <c r="IF70" s="109">
        <f>Seniori!IF29</f>
        <v>0</v>
      </c>
      <c r="IG70" s="109">
        <f>Seniori!IG29</f>
        <v>0</v>
      </c>
      <c r="IH70" s="109">
        <f>Seniori!IH29</f>
        <v>0</v>
      </c>
      <c r="II70" s="109">
        <f>Seniori!II29</f>
        <v>0</v>
      </c>
      <c r="IJ70" s="109">
        <f>Seniori!IJ29</f>
        <v>0</v>
      </c>
      <c r="IK70" s="109">
        <f>Seniori!IK29</f>
        <v>0</v>
      </c>
      <c r="IL70" s="109">
        <f>Seniori!IL29</f>
        <v>0</v>
      </c>
      <c r="IM70" s="109">
        <f>Seniori!IM29</f>
        <v>0</v>
      </c>
      <c r="IN70" s="109">
        <f>Seniori!IN29</f>
        <v>0</v>
      </c>
      <c r="IO70" s="109">
        <f>Seniori!IO29</f>
        <v>0</v>
      </c>
      <c r="IP70" s="109">
        <f>Seniori!IP29</f>
        <v>0</v>
      </c>
      <c r="IQ70" s="109">
        <f>Seniori!IQ29</f>
        <v>0</v>
      </c>
      <c r="IR70" s="109">
        <f>Seniori!IR29</f>
        <v>0</v>
      </c>
      <c r="IS70" s="109">
        <f>Seniori!IS29</f>
        <v>0</v>
      </c>
      <c r="IT70" s="109">
        <f>Seniori!IT29</f>
        <v>0</v>
      </c>
      <c r="IU70" s="109">
        <f>Seniori!IU29</f>
        <v>0</v>
      </c>
      <c r="IV70" s="109">
        <f>Seniori!IV29</f>
        <v>0</v>
      </c>
      <c r="IW70" s="109">
        <f>Seniori!IW29</f>
        <v>0</v>
      </c>
      <c r="IX70" s="109">
        <f>Seniori!IX29</f>
        <v>0</v>
      </c>
      <c r="IY70" s="109">
        <f>Seniori!IY29</f>
        <v>0</v>
      </c>
      <c r="IZ70" s="109">
        <f>Seniori!IZ29</f>
        <v>0</v>
      </c>
      <c r="JA70" s="109">
        <f>Seniori!JA29</f>
        <v>0</v>
      </c>
      <c r="JB70" s="109">
        <f>Seniori!JB29</f>
        <v>0</v>
      </c>
      <c r="JC70" s="109">
        <f>Seniori!JC29</f>
        <v>0</v>
      </c>
      <c r="JD70" s="109">
        <f>Seniori!JD29</f>
        <v>0</v>
      </c>
      <c r="JE70" s="109">
        <f>Seniori!JE29</f>
        <v>0</v>
      </c>
      <c r="JF70" s="109">
        <f>Seniori!JF29</f>
        <v>0</v>
      </c>
      <c r="JG70" s="109">
        <f>Seniori!JG29</f>
        <v>0</v>
      </c>
      <c r="JH70" s="109">
        <f>Seniori!JH29</f>
        <v>0</v>
      </c>
      <c r="JI70" s="109">
        <f>Seniori!JI29</f>
        <v>0</v>
      </c>
      <c r="JJ70" s="109">
        <f>Seniori!JJ29</f>
        <v>0</v>
      </c>
      <c r="JK70" s="109">
        <f>Seniori!JK29</f>
        <v>0</v>
      </c>
      <c r="JL70" s="109">
        <f>Seniori!JL29</f>
        <v>0</v>
      </c>
      <c r="JM70" s="109">
        <f>Seniori!JM29</f>
        <v>0</v>
      </c>
      <c r="JN70" s="109">
        <f>Seniori!JN29</f>
        <v>0</v>
      </c>
      <c r="JO70" s="109">
        <f>Seniori!JO29</f>
        <v>0</v>
      </c>
      <c r="JP70" s="109">
        <f>Seniori!JP29</f>
        <v>0</v>
      </c>
      <c r="JQ70" s="109">
        <f>Seniori!JQ29</f>
        <v>0</v>
      </c>
      <c r="JR70" s="109">
        <f>Seniori!JR29</f>
        <v>0</v>
      </c>
      <c r="JS70" s="109">
        <f>Seniori!JS29</f>
        <v>0</v>
      </c>
      <c r="JT70" s="109">
        <f>Seniori!JT29</f>
        <v>0</v>
      </c>
      <c r="JU70" s="109">
        <f>Seniori!JU29</f>
        <v>0</v>
      </c>
      <c r="JV70" s="109">
        <f>Seniori!JV29</f>
        <v>0</v>
      </c>
      <c r="JW70" s="109">
        <f>Seniori!JW29</f>
        <v>0</v>
      </c>
      <c r="JX70" s="109">
        <f>Seniori!JX29</f>
        <v>0</v>
      </c>
      <c r="JY70" s="109">
        <f>Seniori!JY29</f>
        <v>0</v>
      </c>
      <c r="JZ70" s="109">
        <f>Seniori!JZ29</f>
        <v>0</v>
      </c>
      <c r="KA70" s="109">
        <f>Seniori!KA29</f>
        <v>0</v>
      </c>
      <c r="KB70" s="109">
        <f>Seniori!KB29</f>
        <v>0</v>
      </c>
      <c r="KC70" s="109">
        <f>Seniori!KC29</f>
        <v>0</v>
      </c>
      <c r="KD70" s="109">
        <f>Seniori!KD29</f>
        <v>0</v>
      </c>
      <c r="KE70" s="109">
        <f>Seniori!KE29</f>
        <v>0</v>
      </c>
      <c r="KF70" s="109">
        <f>Seniori!KF29</f>
        <v>0</v>
      </c>
      <c r="KG70" s="109">
        <f>Seniori!KG29</f>
        <v>0</v>
      </c>
      <c r="KH70" s="109">
        <f>Seniori!KH29</f>
        <v>0</v>
      </c>
      <c r="KI70" s="109">
        <f>Seniori!KI29</f>
        <v>0</v>
      </c>
      <c r="KJ70" s="109">
        <f>Seniori!KJ29</f>
        <v>0</v>
      </c>
      <c r="KK70" s="109">
        <f>Seniori!KK29</f>
        <v>0</v>
      </c>
      <c r="KL70" s="109">
        <f>Seniori!KL29</f>
        <v>0</v>
      </c>
      <c r="KM70" s="109">
        <f>Seniori!KM29</f>
        <v>0</v>
      </c>
      <c r="KN70" s="109">
        <f>Seniori!KN29</f>
        <v>0</v>
      </c>
      <c r="KO70" s="109">
        <f>Seniori!KO29</f>
        <v>0</v>
      </c>
      <c r="KP70" s="109">
        <f>Seniori!KP29</f>
        <v>0</v>
      </c>
      <c r="KQ70" s="109">
        <f>Seniori!KQ29</f>
        <v>0</v>
      </c>
      <c r="KR70" s="109">
        <f>Seniori!KR29</f>
        <v>0</v>
      </c>
      <c r="KS70" s="109">
        <f>Seniori!KS29</f>
        <v>0</v>
      </c>
      <c r="KT70" s="109">
        <f>Seniori!KT29</f>
        <v>0</v>
      </c>
      <c r="KU70" s="109">
        <f>Seniori!KU29</f>
        <v>0</v>
      </c>
      <c r="KV70" s="109">
        <f>Seniori!KV29</f>
        <v>0</v>
      </c>
      <c r="KW70" s="109">
        <f>Seniori!KW29</f>
        <v>0</v>
      </c>
      <c r="KX70" s="109">
        <f>Seniori!KX29</f>
        <v>0</v>
      </c>
      <c r="KY70" s="109">
        <f>Seniori!KY29</f>
        <v>0</v>
      </c>
      <c r="KZ70" s="109">
        <f>Seniori!KZ29</f>
        <v>0</v>
      </c>
      <c r="LA70" s="109">
        <f>Seniori!LA29</f>
        <v>0</v>
      </c>
      <c r="LB70" s="109">
        <f>Seniori!LB29</f>
        <v>0</v>
      </c>
      <c r="LC70" s="109">
        <f>Seniori!LC29</f>
        <v>0</v>
      </c>
      <c r="LD70" s="109">
        <f>Seniori!LD29</f>
        <v>0</v>
      </c>
      <c r="LE70" s="109">
        <f>Seniori!LE29</f>
        <v>0</v>
      </c>
      <c r="LF70" s="109">
        <f>Seniori!LF29</f>
        <v>0</v>
      </c>
      <c r="LG70" s="109">
        <f>Seniori!LG29</f>
        <v>0</v>
      </c>
      <c r="LH70" s="109">
        <f>Seniori!LH29</f>
        <v>0</v>
      </c>
      <c r="LI70" s="109">
        <f>Seniori!LI29</f>
        <v>0</v>
      </c>
      <c r="LJ70" s="109">
        <f>Seniori!LJ29</f>
        <v>0</v>
      </c>
      <c r="LK70" s="109">
        <f>Seniori!LK29</f>
        <v>0</v>
      </c>
      <c r="LL70" s="109">
        <f>Seniori!LL29</f>
        <v>0</v>
      </c>
      <c r="LM70" s="109">
        <f>Seniori!LM29</f>
        <v>0</v>
      </c>
      <c r="LN70" s="109">
        <f>Seniori!LN29</f>
        <v>0</v>
      </c>
      <c r="LO70" s="109">
        <f>Seniori!LO29</f>
        <v>0</v>
      </c>
      <c r="LP70" s="109">
        <f>Seniori!LP29</f>
        <v>0</v>
      </c>
      <c r="LQ70" s="109">
        <f>Seniori!LQ29</f>
        <v>0</v>
      </c>
      <c r="LR70" s="109">
        <f>Seniori!LR29</f>
        <v>0</v>
      </c>
      <c r="LS70" s="109">
        <f>Seniori!LS29</f>
        <v>0</v>
      </c>
      <c r="LT70" s="109">
        <f>Seniori!LT29</f>
        <v>0</v>
      </c>
      <c r="LU70" s="109">
        <f>Seniori!LU29</f>
        <v>0</v>
      </c>
      <c r="LV70" s="109">
        <f>Seniori!LV29</f>
        <v>0</v>
      </c>
      <c r="LW70" s="109">
        <f>Seniori!LW29</f>
        <v>0</v>
      </c>
      <c r="LX70" s="109">
        <f>Seniori!LX29</f>
        <v>0</v>
      </c>
      <c r="LY70" s="109">
        <f>Seniori!LY29</f>
        <v>0</v>
      </c>
      <c r="LZ70" s="109">
        <f>Seniori!LZ29</f>
        <v>0</v>
      </c>
      <c r="MA70" s="109">
        <f>Seniori!MA29</f>
        <v>0</v>
      </c>
      <c r="MB70" s="109">
        <f>Seniori!MB29</f>
        <v>0</v>
      </c>
      <c r="MC70" s="109">
        <f>Seniori!MC29</f>
        <v>0</v>
      </c>
      <c r="MD70" s="109">
        <f>Seniori!MD29</f>
        <v>0</v>
      </c>
      <c r="ME70" s="109">
        <f>Seniori!ME29</f>
        <v>0</v>
      </c>
      <c r="MF70" s="109">
        <f>Seniori!MF29</f>
        <v>0</v>
      </c>
      <c r="MG70" s="109">
        <f>Seniori!MG29</f>
        <v>0</v>
      </c>
      <c r="MH70" s="109">
        <f>Seniori!MH29</f>
        <v>0</v>
      </c>
      <c r="MI70" s="109">
        <f>Seniori!MI29</f>
        <v>0</v>
      </c>
      <c r="MJ70" s="109">
        <f>Seniori!MJ29</f>
        <v>0</v>
      </c>
      <c r="MK70" s="109">
        <f>Seniori!MK29</f>
        <v>0</v>
      </c>
      <c r="ML70" s="109">
        <f>Seniori!ML29</f>
        <v>0</v>
      </c>
      <c r="MM70" s="109">
        <f>Seniori!MM29</f>
        <v>0</v>
      </c>
      <c r="MN70" s="109">
        <f>Seniori!MN29</f>
        <v>0</v>
      </c>
      <c r="MO70" s="109">
        <f>Seniori!MO29</f>
        <v>0</v>
      </c>
      <c r="MP70" s="109">
        <f>Seniori!MP29</f>
        <v>0</v>
      </c>
      <c r="MQ70" s="109">
        <f>Seniori!MQ29</f>
        <v>0</v>
      </c>
      <c r="MR70" s="109">
        <f>Seniori!MR29</f>
        <v>0</v>
      </c>
      <c r="MS70" s="109">
        <f>Seniori!MS29</f>
        <v>0</v>
      </c>
      <c r="MT70" s="109">
        <f>Seniori!MT29</f>
        <v>0</v>
      </c>
      <c r="MU70" s="109">
        <f>Seniori!MU29</f>
        <v>0</v>
      </c>
      <c r="MV70" s="109">
        <f>Seniori!MV29</f>
        <v>0</v>
      </c>
      <c r="MW70" s="109">
        <f>Seniori!MW29</f>
        <v>0</v>
      </c>
      <c r="MX70" s="109">
        <f>Seniori!MX29</f>
        <v>0</v>
      </c>
      <c r="MY70" s="109">
        <f>Seniori!MY29</f>
        <v>0</v>
      </c>
      <c r="MZ70" s="109">
        <f>Seniori!MZ29</f>
        <v>0</v>
      </c>
      <c r="NA70" s="109">
        <f>Seniori!NA29</f>
        <v>0</v>
      </c>
      <c r="NB70" s="109">
        <f>Seniori!NB29</f>
        <v>0</v>
      </c>
      <c r="NC70" s="109">
        <f>Seniori!NC29</f>
        <v>0</v>
      </c>
      <c r="ND70" s="109">
        <f>Seniori!ND29</f>
        <v>0</v>
      </c>
      <c r="NE70" s="109">
        <f>Seniori!NE29</f>
        <v>0</v>
      </c>
      <c r="NF70" s="109">
        <f>Seniori!NF29</f>
        <v>0</v>
      </c>
      <c r="NG70" s="109">
        <f>Seniori!NG29</f>
        <v>0</v>
      </c>
      <c r="NH70" s="109">
        <f>Seniori!NH29</f>
        <v>0</v>
      </c>
      <c r="NI70" s="109">
        <f>Seniori!NI29</f>
        <v>0</v>
      </c>
      <c r="NJ70" s="109">
        <f>Seniori!NJ29</f>
        <v>0</v>
      </c>
      <c r="NK70" s="109">
        <f>Seniori!NK29</f>
        <v>0</v>
      </c>
      <c r="NL70" s="109">
        <f>Seniori!NL29</f>
        <v>0</v>
      </c>
      <c r="NM70" s="109">
        <f>Seniori!NM29</f>
        <v>0</v>
      </c>
      <c r="NN70" s="109">
        <f>Seniori!NN29</f>
        <v>0</v>
      </c>
      <c r="NO70" s="109">
        <f>Seniori!NO29</f>
        <v>0</v>
      </c>
      <c r="NP70" s="109">
        <f>Seniori!NP29</f>
        <v>0</v>
      </c>
      <c r="NQ70" s="109">
        <f>Seniori!NQ29</f>
        <v>0</v>
      </c>
      <c r="NR70" s="109">
        <f>Seniori!NR29</f>
        <v>0</v>
      </c>
      <c r="NS70" s="109">
        <f>Seniori!NS29</f>
        <v>0</v>
      </c>
      <c r="NT70" s="109">
        <f>Seniori!NT29</f>
        <v>0</v>
      </c>
      <c r="NU70" s="109">
        <f>Seniori!NU29</f>
        <v>0</v>
      </c>
      <c r="NV70" s="109">
        <f>Seniori!NV29</f>
        <v>0</v>
      </c>
      <c r="NW70" s="109">
        <f>Seniori!NW29</f>
        <v>0</v>
      </c>
      <c r="NX70" s="109">
        <f>Seniori!NX29</f>
        <v>0</v>
      </c>
      <c r="NY70" s="109">
        <f>Seniori!NY29</f>
        <v>0</v>
      </c>
      <c r="NZ70" s="109">
        <f>Seniori!NZ29</f>
        <v>0</v>
      </c>
      <c r="OA70" s="109">
        <f>Seniori!OA29</f>
        <v>0</v>
      </c>
      <c r="OB70" s="109">
        <f>Seniori!OB29</f>
        <v>0</v>
      </c>
      <c r="OC70" s="109">
        <f>Seniori!OC29</f>
        <v>0</v>
      </c>
      <c r="OD70" s="109">
        <f>Seniori!OD29</f>
        <v>0</v>
      </c>
      <c r="OE70" s="109">
        <f>Seniori!OE29</f>
        <v>0</v>
      </c>
      <c r="OF70" s="109">
        <f>Seniori!OF29</f>
        <v>0</v>
      </c>
      <c r="OG70" s="109">
        <f>Seniori!OG29</f>
        <v>0</v>
      </c>
      <c r="OH70" s="109">
        <f>Seniori!OH29</f>
        <v>0</v>
      </c>
      <c r="OI70" s="109">
        <f>Seniori!OI29</f>
        <v>0</v>
      </c>
      <c r="OJ70" s="109">
        <f>Seniori!OJ29</f>
        <v>0</v>
      </c>
      <c r="OK70" s="109">
        <f>Seniori!OK29</f>
        <v>0</v>
      </c>
      <c r="OL70" s="109">
        <f>Seniori!OL29</f>
        <v>0</v>
      </c>
      <c r="OM70" s="109">
        <f>Seniori!OM29</f>
        <v>0</v>
      </c>
      <c r="ON70" s="109">
        <f>Seniori!ON29</f>
        <v>0</v>
      </c>
      <c r="OO70" s="109">
        <f>Seniori!OO29</f>
        <v>0</v>
      </c>
      <c r="OP70" s="109">
        <f>Seniori!OP29</f>
        <v>0</v>
      </c>
      <c r="OQ70" s="109">
        <f>Seniori!OQ29</f>
        <v>0</v>
      </c>
      <c r="OR70" s="109">
        <f>Seniori!OR29</f>
        <v>0</v>
      </c>
      <c r="OS70" s="109">
        <f>Seniori!OS29</f>
        <v>0</v>
      </c>
      <c r="OT70" s="109">
        <f>Seniori!OT29</f>
        <v>0</v>
      </c>
      <c r="OU70" s="109">
        <f>Seniori!OU29</f>
        <v>0</v>
      </c>
      <c r="OV70" s="109">
        <f>Seniori!OV29</f>
        <v>0</v>
      </c>
      <c r="OW70" s="109">
        <f>Seniori!OW29</f>
        <v>0</v>
      </c>
      <c r="OX70" s="109">
        <f>Seniori!OX29</f>
        <v>0</v>
      </c>
      <c r="OY70" s="109">
        <f>Seniori!OY29</f>
        <v>0</v>
      </c>
      <c r="OZ70" s="109">
        <f>Seniori!OZ29</f>
        <v>0</v>
      </c>
      <c r="PA70" s="109">
        <f>Seniori!PA29</f>
        <v>0</v>
      </c>
      <c r="PB70" s="109">
        <f>Seniori!PB29</f>
        <v>0</v>
      </c>
      <c r="PC70" s="109">
        <f>Seniori!PC29</f>
        <v>0</v>
      </c>
      <c r="PD70" s="109">
        <f>Seniori!PD29</f>
        <v>0</v>
      </c>
      <c r="PE70" s="109">
        <f>Seniori!PE29</f>
        <v>0</v>
      </c>
      <c r="PF70" s="109">
        <f>Seniori!PF29</f>
        <v>0</v>
      </c>
      <c r="PG70" s="109">
        <f>Seniori!PG29</f>
        <v>0</v>
      </c>
      <c r="PH70" s="109">
        <f>Seniori!PH29</f>
        <v>0</v>
      </c>
      <c r="PI70" s="109">
        <f>Seniori!PI29</f>
        <v>0</v>
      </c>
      <c r="PJ70" s="109">
        <f>Seniori!PJ29</f>
        <v>0</v>
      </c>
      <c r="PK70" s="109">
        <f>Seniori!PK29</f>
        <v>0</v>
      </c>
      <c r="PL70" s="109">
        <f>Seniori!PL29</f>
        <v>0</v>
      </c>
      <c r="PM70" s="109">
        <f>Seniori!PM29</f>
        <v>0</v>
      </c>
      <c r="PN70" s="109">
        <f>Seniori!PN29</f>
        <v>0</v>
      </c>
      <c r="PO70" s="109">
        <f>Seniori!PO29</f>
        <v>0</v>
      </c>
      <c r="PP70" s="109">
        <f>Seniori!PP29</f>
        <v>0</v>
      </c>
      <c r="PQ70" s="109">
        <f>Seniori!PQ29</f>
        <v>0</v>
      </c>
      <c r="PR70" s="109">
        <f>Seniori!PR29</f>
        <v>0</v>
      </c>
      <c r="PS70" s="109">
        <f>Seniori!PS29</f>
        <v>0</v>
      </c>
      <c r="PT70" s="109">
        <f>Seniori!PT29</f>
        <v>0</v>
      </c>
      <c r="PU70" s="109">
        <f>Seniori!PU29</f>
        <v>0</v>
      </c>
      <c r="PV70" s="109"/>
      <c r="PW70" s="109">
        <f>Seniori!PW29</f>
        <v>0</v>
      </c>
      <c r="PX70" s="109">
        <f>Seniori!PX29</f>
        <v>0</v>
      </c>
      <c r="PY70" s="109">
        <f>Seniori!PY29</f>
        <v>0</v>
      </c>
      <c r="PZ70" s="109">
        <f>Seniori!PZ29</f>
        <v>0</v>
      </c>
      <c r="QA70" s="109">
        <f>Seniori!QA29</f>
        <v>0</v>
      </c>
      <c r="QB70" s="109">
        <f>Seniori!QB29</f>
        <v>0</v>
      </c>
      <c r="QC70" s="109">
        <f>Seniori!QC29</f>
        <v>0</v>
      </c>
      <c r="QD70" s="109">
        <f>Seniori!QD29</f>
        <v>0</v>
      </c>
      <c r="QE70" s="109">
        <f>Seniori!QE29</f>
        <v>0</v>
      </c>
      <c r="QF70" s="109">
        <f>Seniori!QF29</f>
        <v>0</v>
      </c>
      <c r="QG70" s="109">
        <f>Seniori!QG29</f>
        <v>0</v>
      </c>
      <c r="QH70" s="109">
        <f>Seniori!QH29</f>
        <v>0</v>
      </c>
      <c r="QI70" s="109">
        <f>Seniori!QI29</f>
        <v>0</v>
      </c>
      <c r="QJ70" s="109">
        <f>Seniori!QJ29</f>
        <v>0</v>
      </c>
      <c r="QK70" s="109">
        <f>Seniori!QK29</f>
        <v>0</v>
      </c>
      <c r="QL70" s="109">
        <f>Seniori!QL29</f>
        <v>0</v>
      </c>
      <c r="QM70" s="109">
        <f>Seniori!QM29</f>
        <v>0</v>
      </c>
      <c r="QN70" s="109">
        <f>Seniori!QN29</f>
        <v>0</v>
      </c>
      <c r="QO70" s="109">
        <f>Seniori!QO29</f>
        <v>0</v>
      </c>
      <c r="QP70" s="109">
        <f>Seniori!QP29</f>
        <v>0</v>
      </c>
      <c r="QQ70" s="109">
        <f>Seniori!QQ29</f>
        <v>0</v>
      </c>
      <c r="QR70" s="109">
        <f>Seniori!QR29</f>
        <v>0</v>
      </c>
      <c r="QS70" s="109">
        <f>Seniori!QS29</f>
        <v>0</v>
      </c>
      <c r="QT70" s="109">
        <f>Seniori!QT29</f>
        <v>0</v>
      </c>
      <c r="QU70" s="109">
        <f>Seniori!QU29</f>
        <v>0</v>
      </c>
      <c r="QV70" s="109">
        <f>Seniori!QV29</f>
        <v>0</v>
      </c>
      <c r="QW70" s="109">
        <f>Seniori!QW29</f>
        <v>0</v>
      </c>
      <c r="QX70" s="109">
        <f>Seniori!QX29</f>
        <v>0</v>
      </c>
      <c r="QY70" s="109">
        <f>Seniori!QY29</f>
        <v>0</v>
      </c>
      <c r="QZ70" s="109">
        <f>Seniori!QZ29</f>
        <v>0</v>
      </c>
      <c r="RA70" s="109">
        <f>Seniori!RA29</f>
        <v>0</v>
      </c>
      <c r="RB70" s="109">
        <f>Seniori!RB29</f>
        <v>0</v>
      </c>
      <c r="RC70" s="109">
        <f>Seniori!RC29</f>
        <v>0</v>
      </c>
      <c r="RD70" s="109">
        <f>Seniori!RD29</f>
        <v>0</v>
      </c>
      <c r="RE70" s="109">
        <f>Seniori!RE29</f>
        <v>0</v>
      </c>
      <c r="RF70" s="109">
        <f>Seniori!RF29</f>
        <v>0</v>
      </c>
      <c r="RG70" s="109">
        <f>Seniori!RG29</f>
        <v>0</v>
      </c>
      <c r="RH70" s="109">
        <f>Seniori!RH29</f>
        <v>0</v>
      </c>
      <c r="RI70" s="109">
        <f>Seniori!RI29</f>
        <v>0</v>
      </c>
      <c r="RJ70" s="109">
        <f>Seniori!RJ29</f>
        <v>0</v>
      </c>
      <c r="RK70" s="109">
        <f>Seniori!RK29</f>
        <v>0</v>
      </c>
      <c r="RL70" s="109">
        <f>Seniori!RL29</f>
        <v>0</v>
      </c>
      <c r="RM70" s="109">
        <f>Seniori!RM29</f>
        <v>0</v>
      </c>
      <c r="RN70" s="109">
        <f>Seniori!RN29</f>
        <v>0</v>
      </c>
      <c r="RO70" s="109">
        <f>Seniori!RO29</f>
        <v>0</v>
      </c>
      <c r="RP70" s="109">
        <f>Seniori!RP29</f>
        <v>0</v>
      </c>
      <c r="RQ70" s="109">
        <f>Seniori!RQ29</f>
        <v>0</v>
      </c>
      <c r="RR70" s="109">
        <f>Seniori!RR29</f>
        <v>0</v>
      </c>
      <c r="RS70" s="109">
        <f>Seniori!RS29</f>
        <v>0</v>
      </c>
      <c r="RT70" s="109">
        <f>Seniori!RT29</f>
        <v>0</v>
      </c>
      <c r="RU70" s="109">
        <f>Seniori!RU29</f>
        <v>0</v>
      </c>
      <c r="RV70" s="109">
        <f>Seniori!RV29</f>
        <v>0</v>
      </c>
      <c r="RW70" s="109">
        <f>Seniori!RW29</f>
        <v>0</v>
      </c>
      <c r="RX70" s="109">
        <f>Seniori!RX29</f>
        <v>0</v>
      </c>
      <c r="RY70" s="109">
        <f>Seniori!RY29</f>
        <v>0</v>
      </c>
      <c r="RZ70" s="109">
        <f>Seniori!RZ29</f>
        <v>0</v>
      </c>
      <c r="SA70" s="109">
        <f>Seniori!SA29</f>
        <v>0</v>
      </c>
      <c r="SB70" s="109">
        <f>Seniori!SB29</f>
        <v>0</v>
      </c>
      <c r="SC70" s="109">
        <f>Seniori!SC29</f>
        <v>0</v>
      </c>
      <c r="SD70" s="109">
        <f>Seniori!SD29</f>
        <v>0</v>
      </c>
      <c r="SE70" s="109">
        <f>Seniori!SE29</f>
        <v>0</v>
      </c>
      <c r="SF70" s="109">
        <f>Seniori!SF29</f>
        <v>0</v>
      </c>
      <c r="SG70" s="109">
        <f>Seniori!SG29</f>
        <v>0</v>
      </c>
      <c r="SH70" s="109">
        <f>Seniori!SH29</f>
        <v>0</v>
      </c>
      <c r="SI70" s="109">
        <f>Seniori!SI29</f>
        <v>0</v>
      </c>
      <c r="SJ70" s="109">
        <f>Seniori!SJ29</f>
        <v>0</v>
      </c>
      <c r="SK70" s="109">
        <f>Seniori!SK29</f>
        <v>0</v>
      </c>
      <c r="SL70" s="109">
        <f>Seniori!SL29</f>
        <v>0</v>
      </c>
      <c r="SM70" s="109">
        <f>Seniori!SM29</f>
        <v>0</v>
      </c>
      <c r="SN70" s="109">
        <f>Seniori!SN29</f>
        <v>0</v>
      </c>
      <c r="SO70" s="109">
        <f>Seniori!SO29</f>
        <v>0</v>
      </c>
      <c r="SP70" s="109">
        <f>Seniori!SP29</f>
        <v>0</v>
      </c>
      <c r="SQ70" s="109">
        <f>Seniori!SQ29</f>
        <v>0</v>
      </c>
      <c r="SR70" s="109">
        <f>Seniori!SR29</f>
        <v>0</v>
      </c>
      <c r="SS70" s="109">
        <f>Seniori!SS29</f>
        <v>0</v>
      </c>
      <c r="ST70" s="109">
        <f>Seniori!ST29</f>
        <v>0</v>
      </c>
      <c r="SU70" s="109">
        <f>Seniori!SU29</f>
        <v>0</v>
      </c>
      <c r="SV70" s="109">
        <f>Seniori!SV29</f>
        <v>0</v>
      </c>
      <c r="SW70" s="109">
        <f>Seniori!SW29</f>
        <v>0</v>
      </c>
      <c r="SX70" s="109">
        <f>Seniori!SX29</f>
        <v>0</v>
      </c>
      <c r="SY70" s="109">
        <f>Seniori!SY29</f>
        <v>0</v>
      </c>
      <c r="SZ70" s="109">
        <f>Seniori!SZ29</f>
        <v>0</v>
      </c>
      <c r="TA70" s="109">
        <f>Seniori!TA29</f>
        <v>0</v>
      </c>
      <c r="TB70" s="109">
        <f>Seniori!TB29</f>
        <v>0</v>
      </c>
    </row>
    <row r="71" spans="1:522" s="10" customFormat="1" ht="18" customHeight="1" x14ac:dyDescent="0.2">
      <c r="A71" s="12"/>
      <c r="B71" s="11" t="s">
        <v>301</v>
      </c>
      <c r="C71" s="1">
        <v>12320</v>
      </c>
      <c r="D71" s="1">
        <v>2018</v>
      </c>
      <c r="E71" s="4" t="s">
        <v>226</v>
      </c>
      <c r="F71" s="64">
        <v>6098</v>
      </c>
      <c r="G71" s="9" t="s">
        <v>131</v>
      </c>
      <c r="H71" s="62" t="s">
        <v>295</v>
      </c>
      <c r="I71" s="1">
        <f t="shared" si="0"/>
        <v>0</v>
      </c>
      <c r="J71" s="12">
        <f>Tabuľka311[[#This Row],[Stĺpec9]]</f>
        <v>0</v>
      </c>
      <c r="K71" s="109">
        <f>'Mladí jazdci'!K32</f>
        <v>0</v>
      </c>
      <c r="L71" s="109">
        <f>'Mladí jazdci'!L32</f>
        <v>0</v>
      </c>
      <c r="M71" s="109">
        <f>'Mladí jazdci'!M32</f>
        <v>0</v>
      </c>
      <c r="N71" s="109">
        <f>'Mladí jazdci'!N32</f>
        <v>0</v>
      </c>
      <c r="O71" s="109">
        <f>'Mladí jazdci'!O32</f>
        <v>0</v>
      </c>
      <c r="P71" s="109">
        <f>'Mladí jazdci'!P32</f>
        <v>0</v>
      </c>
      <c r="Q71" s="109">
        <f>'Mladí jazdci'!Q32</f>
        <v>0</v>
      </c>
      <c r="R71" s="109">
        <f>'Mladí jazdci'!R32</f>
        <v>0</v>
      </c>
      <c r="S71" s="109">
        <f>'Mladí jazdci'!S32</f>
        <v>0</v>
      </c>
      <c r="T71" s="109">
        <f>'Mladí jazdci'!T32</f>
        <v>0</v>
      </c>
      <c r="U71" s="109">
        <f>'Mladí jazdci'!U32</f>
        <v>0</v>
      </c>
      <c r="V71" s="109">
        <f>'Mladí jazdci'!V32</f>
        <v>0</v>
      </c>
      <c r="W71" s="109">
        <f>'Mladí jazdci'!W32</f>
        <v>0</v>
      </c>
      <c r="X71" s="109">
        <f>'Mladí jazdci'!X32</f>
        <v>0</v>
      </c>
      <c r="Y71" s="109">
        <f>'Mladí jazdci'!Y32</f>
        <v>0</v>
      </c>
      <c r="Z71" s="109">
        <f>'Mladí jazdci'!Z32</f>
        <v>0</v>
      </c>
      <c r="AA71" s="109">
        <f>'Mladí jazdci'!AA32</f>
        <v>0</v>
      </c>
      <c r="AB71" s="109">
        <f>'Mladí jazdci'!AB32</f>
        <v>0</v>
      </c>
      <c r="AC71" s="109">
        <f>'Mladí jazdci'!AC32</f>
        <v>0</v>
      </c>
      <c r="AD71" s="109">
        <f>'Mladí jazdci'!AD32</f>
        <v>0</v>
      </c>
      <c r="AE71" s="109">
        <f>'Mladí jazdci'!AE32</f>
        <v>0</v>
      </c>
      <c r="AF71" s="109">
        <f>'Mladí jazdci'!AF32</f>
        <v>0</v>
      </c>
      <c r="AG71" s="109">
        <f>'Mladí jazdci'!AG32</f>
        <v>0</v>
      </c>
      <c r="AH71" s="109">
        <f>'Mladí jazdci'!AH32</f>
        <v>0</v>
      </c>
      <c r="AI71" s="109">
        <f>'Mladí jazdci'!AI32</f>
        <v>0</v>
      </c>
      <c r="AJ71" s="109">
        <f>'Mladí jazdci'!AJ32</f>
        <v>0</v>
      </c>
      <c r="AK71" s="109">
        <f>'Mladí jazdci'!AK32</f>
        <v>0</v>
      </c>
      <c r="AL71" s="109">
        <f>'Mladí jazdci'!AL32</f>
        <v>0</v>
      </c>
      <c r="AM71" s="109">
        <f>'Mladí jazdci'!AM32</f>
        <v>0</v>
      </c>
      <c r="AN71" s="109">
        <f>'Mladí jazdci'!AN32</f>
        <v>0</v>
      </c>
      <c r="AO71" s="109">
        <f>'Mladí jazdci'!AO32</f>
        <v>0</v>
      </c>
      <c r="AP71" s="109">
        <f>'Mladí jazdci'!AP32</f>
        <v>0</v>
      </c>
      <c r="AQ71" s="109">
        <f>'Mladí jazdci'!AQ32</f>
        <v>0</v>
      </c>
      <c r="AR71" s="109">
        <f>'Mladí jazdci'!AR32</f>
        <v>0</v>
      </c>
      <c r="AS71" s="109">
        <f>'Mladí jazdci'!AS32</f>
        <v>0</v>
      </c>
      <c r="AT71" s="109">
        <f>'Mladí jazdci'!AT32</f>
        <v>0</v>
      </c>
      <c r="AU71" s="109">
        <f>'Mladí jazdci'!AU32</f>
        <v>0</v>
      </c>
      <c r="AV71" s="109">
        <f>'Mladí jazdci'!AV32</f>
        <v>0</v>
      </c>
      <c r="AW71" s="109">
        <f>'Mladí jazdci'!AW32</f>
        <v>0</v>
      </c>
      <c r="AX71" s="109">
        <f>'Mladí jazdci'!AX32</f>
        <v>0</v>
      </c>
      <c r="AY71" s="109">
        <f>'Mladí jazdci'!AY32</f>
        <v>0</v>
      </c>
      <c r="AZ71" s="109">
        <f>'Mladí jazdci'!AZ32</f>
        <v>0</v>
      </c>
      <c r="BA71" s="109">
        <f>'Mladí jazdci'!BA32</f>
        <v>0</v>
      </c>
      <c r="BB71" s="109">
        <f>'Mladí jazdci'!BB32</f>
        <v>0</v>
      </c>
      <c r="BC71" s="109">
        <f>'Mladí jazdci'!BC32</f>
        <v>0</v>
      </c>
      <c r="BD71" s="109">
        <f>'Mladí jazdci'!BD32</f>
        <v>0</v>
      </c>
      <c r="BE71" s="109">
        <f>'Mladí jazdci'!BE32</f>
        <v>0</v>
      </c>
      <c r="BF71" s="109">
        <f>'Mladí jazdci'!BF32</f>
        <v>0</v>
      </c>
      <c r="BG71" s="109">
        <f>'Mladí jazdci'!BG32</f>
        <v>0</v>
      </c>
      <c r="BH71" s="109">
        <f>'Mladí jazdci'!BH32</f>
        <v>0</v>
      </c>
      <c r="BI71" s="109">
        <f>'Mladí jazdci'!BI32</f>
        <v>0</v>
      </c>
      <c r="BJ71" s="109">
        <f>'Mladí jazdci'!BJ32</f>
        <v>0</v>
      </c>
      <c r="BK71" s="109">
        <f>'Mladí jazdci'!BK32</f>
        <v>0</v>
      </c>
      <c r="BL71" s="109">
        <f>'Mladí jazdci'!BL32</f>
        <v>0</v>
      </c>
      <c r="BM71" s="109">
        <f>'Mladí jazdci'!BM32</f>
        <v>0</v>
      </c>
      <c r="BN71" s="109">
        <f>'Mladí jazdci'!BN32</f>
        <v>0</v>
      </c>
      <c r="BO71" s="109">
        <f>'Mladí jazdci'!BO32</f>
        <v>0</v>
      </c>
      <c r="BP71" s="109">
        <f>'Mladí jazdci'!BP32</f>
        <v>0</v>
      </c>
      <c r="BQ71" s="109">
        <f>'Mladí jazdci'!BQ32</f>
        <v>0</v>
      </c>
      <c r="BR71" s="109">
        <f>'Mladí jazdci'!BR32</f>
        <v>0</v>
      </c>
      <c r="BS71" s="109">
        <f>'Mladí jazdci'!BS32</f>
        <v>0</v>
      </c>
      <c r="BT71" s="109">
        <f>'Mladí jazdci'!BT32</f>
        <v>0</v>
      </c>
      <c r="BU71" s="109">
        <f>'Mladí jazdci'!BU32</f>
        <v>0</v>
      </c>
      <c r="BV71" s="109">
        <f>'Mladí jazdci'!BV32</f>
        <v>0</v>
      </c>
      <c r="BW71" s="109">
        <f>'Mladí jazdci'!BW32</f>
        <v>0</v>
      </c>
      <c r="BX71" s="109">
        <f>'Mladí jazdci'!BX32</f>
        <v>0</v>
      </c>
      <c r="BY71" s="109">
        <f>'Mladí jazdci'!BY32</f>
        <v>0</v>
      </c>
      <c r="BZ71" s="109">
        <f>'Mladí jazdci'!BZ32</f>
        <v>0</v>
      </c>
      <c r="CA71" s="109">
        <f>'Mladí jazdci'!CA32</f>
        <v>0</v>
      </c>
      <c r="CB71" s="109">
        <f>'Mladí jazdci'!CB32</f>
        <v>0</v>
      </c>
      <c r="CC71" s="109">
        <f>'Mladí jazdci'!CC32</f>
        <v>0</v>
      </c>
      <c r="CD71" s="109">
        <f>'Mladí jazdci'!CD32</f>
        <v>0</v>
      </c>
      <c r="CE71" s="109">
        <f>'Mladí jazdci'!CE32</f>
        <v>0</v>
      </c>
      <c r="CF71" s="109">
        <f>'Mladí jazdci'!CF32</f>
        <v>0</v>
      </c>
      <c r="CG71" s="109">
        <f>'Mladí jazdci'!CG32</f>
        <v>0</v>
      </c>
      <c r="CH71" s="109">
        <f>'Mladí jazdci'!CH32</f>
        <v>0</v>
      </c>
      <c r="CI71" s="109">
        <f>'Mladí jazdci'!CI32</f>
        <v>0</v>
      </c>
      <c r="CJ71" s="109">
        <f>'Mladí jazdci'!CJ32</f>
        <v>0</v>
      </c>
      <c r="CK71" s="109">
        <f>'Mladí jazdci'!CK32</f>
        <v>0</v>
      </c>
      <c r="CL71" s="109">
        <f>'Mladí jazdci'!CL32</f>
        <v>0</v>
      </c>
      <c r="CM71" s="109">
        <f>'Mladí jazdci'!CM32</f>
        <v>0</v>
      </c>
      <c r="CN71" s="109">
        <f>'Mladí jazdci'!CN32</f>
        <v>0</v>
      </c>
      <c r="CO71" s="109">
        <f>'Mladí jazdci'!CO32</f>
        <v>0</v>
      </c>
      <c r="CP71" s="109">
        <f>'Mladí jazdci'!CP32</f>
        <v>0</v>
      </c>
      <c r="CQ71" s="109">
        <f>'Mladí jazdci'!CQ32</f>
        <v>0</v>
      </c>
      <c r="CR71" s="109">
        <f>'Mladí jazdci'!CR32</f>
        <v>0</v>
      </c>
      <c r="CS71" s="109">
        <f>'Mladí jazdci'!CS32</f>
        <v>0</v>
      </c>
      <c r="CT71" s="109">
        <f>'Mladí jazdci'!CT32</f>
        <v>0</v>
      </c>
      <c r="CU71" s="109">
        <f>'Mladí jazdci'!CU32</f>
        <v>0</v>
      </c>
      <c r="CV71" s="109">
        <f>'Mladí jazdci'!CV32</f>
        <v>0</v>
      </c>
      <c r="CW71" s="109">
        <f>'Mladí jazdci'!CW32</f>
        <v>0</v>
      </c>
      <c r="CX71" s="109">
        <f>'Mladí jazdci'!CX32</f>
        <v>0</v>
      </c>
      <c r="CY71" s="109">
        <f>'Mladí jazdci'!CY32</f>
        <v>0</v>
      </c>
      <c r="CZ71" s="109">
        <f>'Mladí jazdci'!CZ32</f>
        <v>0</v>
      </c>
      <c r="DA71" s="109">
        <f>'Mladí jazdci'!DA32</f>
        <v>0</v>
      </c>
      <c r="DB71" s="109">
        <f>'Mladí jazdci'!DB32</f>
        <v>0</v>
      </c>
      <c r="DC71" s="109">
        <f>'Mladí jazdci'!DC32</f>
        <v>0</v>
      </c>
      <c r="DD71" s="109">
        <f>'Mladí jazdci'!DD32</f>
        <v>0</v>
      </c>
      <c r="DE71" s="109">
        <f>'Mladí jazdci'!DE32</f>
        <v>0</v>
      </c>
      <c r="DF71" s="109">
        <f>'Mladí jazdci'!DF32</f>
        <v>0</v>
      </c>
      <c r="DG71" s="109">
        <f>'Mladí jazdci'!DG32</f>
        <v>0</v>
      </c>
      <c r="DH71" s="109">
        <f>'Mladí jazdci'!DH32</f>
        <v>0</v>
      </c>
      <c r="DI71" s="109">
        <f>'Mladí jazdci'!DI32</f>
        <v>0</v>
      </c>
      <c r="DJ71" s="109">
        <f>'Mladí jazdci'!DJ32</f>
        <v>0</v>
      </c>
      <c r="DK71" s="109">
        <f>'Mladí jazdci'!DK32</f>
        <v>0</v>
      </c>
      <c r="DL71" s="109">
        <f>'Mladí jazdci'!DL32</f>
        <v>0</v>
      </c>
      <c r="DM71" s="109">
        <f>'Mladí jazdci'!DM32</f>
        <v>0</v>
      </c>
      <c r="DN71" s="109">
        <f>'Mladí jazdci'!DN32</f>
        <v>0</v>
      </c>
      <c r="DO71" s="109">
        <f>'Mladí jazdci'!DO32</f>
        <v>0</v>
      </c>
      <c r="DP71" s="109">
        <f>'Mladí jazdci'!DP32</f>
        <v>0</v>
      </c>
      <c r="DQ71" s="109">
        <f>'Mladí jazdci'!DQ32</f>
        <v>0</v>
      </c>
      <c r="DR71" s="109">
        <f>'Mladí jazdci'!DR32</f>
        <v>0</v>
      </c>
      <c r="DS71" s="109">
        <f>'Mladí jazdci'!DS32</f>
        <v>0</v>
      </c>
      <c r="DT71" s="109">
        <f>'Mladí jazdci'!DT32</f>
        <v>0</v>
      </c>
      <c r="DU71" s="109">
        <f>'Mladí jazdci'!DU32</f>
        <v>0</v>
      </c>
      <c r="DV71" s="109">
        <f>'Mladí jazdci'!DV32</f>
        <v>0</v>
      </c>
      <c r="DW71" s="109">
        <f>'Mladí jazdci'!DW32</f>
        <v>0</v>
      </c>
      <c r="DX71" s="109">
        <f>'Mladí jazdci'!DX32</f>
        <v>0</v>
      </c>
      <c r="DY71" s="109">
        <f>'Mladí jazdci'!DY32</f>
        <v>0</v>
      </c>
      <c r="DZ71" s="109">
        <f>'Mladí jazdci'!DZ32</f>
        <v>0</v>
      </c>
      <c r="EA71" s="109">
        <f>'Mladí jazdci'!EA32</f>
        <v>0</v>
      </c>
      <c r="EB71" s="109">
        <f>'Mladí jazdci'!EB32</f>
        <v>0</v>
      </c>
      <c r="EC71" s="109">
        <f>'Mladí jazdci'!EC32</f>
        <v>0</v>
      </c>
      <c r="ED71" s="109">
        <f>'Mladí jazdci'!ED32</f>
        <v>0</v>
      </c>
      <c r="EE71" s="109">
        <f>'Mladí jazdci'!EE32</f>
        <v>0</v>
      </c>
      <c r="EF71" s="109">
        <f>'Mladí jazdci'!EF32</f>
        <v>0</v>
      </c>
      <c r="EG71" s="109">
        <f>'Mladí jazdci'!EG32</f>
        <v>0</v>
      </c>
      <c r="EH71" s="109">
        <f>'Mladí jazdci'!EH32</f>
        <v>0</v>
      </c>
      <c r="EI71" s="109">
        <f>'Mladí jazdci'!EI32</f>
        <v>0</v>
      </c>
      <c r="EJ71" s="109">
        <f>'Mladí jazdci'!EJ32</f>
        <v>0</v>
      </c>
      <c r="EK71" s="109">
        <f>'Mladí jazdci'!EK32</f>
        <v>0</v>
      </c>
      <c r="EL71" s="109">
        <f>'Mladí jazdci'!EL32</f>
        <v>0</v>
      </c>
      <c r="EM71" s="109">
        <f>'Mladí jazdci'!EM32</f>
        <v>0</v>
      </c>
      <c r="EN71" s="109">
        <f>'Mladí jazdci'!EN32</f>
        <v>0</v>
      </c>
      <c r="EO71" s="109">
        <f>'Mladí jazdci'!EO32</f>
        <v>0</v>
      </c>
      <c r="EP71" s="109">
        <f>'Mladí jazdci'!EP32</f>
        <v>0</v>
      </c>
      <c r="EQ71" s="109">
        <f>'Mladí jazdci'!EQ32</f>
        <v>0</v>
      </c>
      <c r="ER71" s="109">
        <f>'Mladí jazdci'!ER32</f>
        <v>0</v>
      </c>
      <c r="ES71" s="109">
        <f>'Mladí jazdci'!ES32</f>
        <v>0</v>
      </c>
      <c r="ET71" s="109">
        <f>'Mladí jazdci'!ET32</f>
        <v>0</v>
      </c>
      <c r="EU71" s="109">
        <f>'Mladí jazdci'!EU32</f>
        <v>0</v>
      </c>
      <c r="EV71" s="109">
        <f>'Mladí jazdci'!EV32</f>
        <v>0</v>
      </c>
      <c r="EW71" s="109">
        <f>'Mladí jazdci'!EW32</f>
        <v>0</v>
      </c>
      <c r="EX71" s="109">
        <f>'Mladí jazdci'!EX32</f>
        <v>0</v>
      </c>
      <c r="EY71" s="109">
        <f>'Mladí jazdci'!EY32</f>
        <v>0</v>
      </c>
      <c r="EZ71" s="109">
        <f>'Mladí jazdci'!EZ32</f>
        <v>0</v>
      </c>
      <c r="FA71" s="109">
        <f>'Mladí jazdci'!FA32</f>
        <v>0</v>
      </c>
      <c r="FB71" s="109">
        <f>'Mladí jazdci'!FB32</f>
        <v>0</v>
      </c>
      <c r="FC71" s="109">
        <f>'Mladí jazdci'!FC32</f>
        <v>0</v>
      </c>
      <c r="FD71" s="109">
        <f>'Mladí jazdci'!FD32</f>
        <v>0</v>
      </c>
      <c r="FE71" s="109">
        <f>'Mladí jazdci'!FE32</f>
        <v>0</v>
      </c>
      <c r="FF71" s="109">
        <f>'Mladí jazdci'!FF32</f>
        <v>0</v>
      </c>
      <c r="FG71" s="109">
        <f>'Mladí jazdci'!FG32</f>
        <v>0</v>
      </c>
      <c r="FH71" s="109">
        <f>'Mladí jazdci'!FH32</f>
        <v>0</v>
      </c>
      <c r="FI71" s="109">
        <f>'Mladí jazdci'!FI32</f>
        <v>0</v>
      </c>
      <c r="FJ71" s="109">
        <f>'Mladí jazdci'!FJ32</f>
        <v>0</v>
      </c>
      <c r="FK71" s="109">
        <f>'Mladí jazdci'!FK32</f>
        <v>0</v>
      </c>
      <c r="FL71" s="109">
        <f>'Mladí jazdci'!FL32</f>
        <v>0</v>
      </c>
      <c r="FM71" s="109">
        <f>'Mladí jazdci'!FM32</f>
        <v>0</v>
      </c>
      <c r="FN71" s="109">
        <f>'Mladí jazdci'!FN32</f>
        <v>0</v>
      </c>
      <c r="FO71" s="109">
        <f>'Mladí jazdci'!FO32</f>
        <v>0</v>
      </c>
      <c r="FP71" s="109">
        <f>'Mladí jazdci'!FP32</f>
        <v>0</v>
      </c>
      <c r="FQ71" s="109">
        <f>'Mladí jazdci'!FQ32</f>
        <v>0</v>
      </c>
      <c r="FR71" s="109">
        <f>'Mladí jazdci'!FR32</f>
        <v>0</v>
      </c>
      <c r="FS71" s="109">
        <f>'Mladí jazdci'!FS32</f>
        <v>0</v>
      </c>
      <c r="FT71" s="109">
        <f>'Mladí jazdci'!FT32</f>
        <v>0</v>
      </c>
      <c r="FU71" s="109">
        <f>'Mladí jazdci'!FU32</f>
        <v>0</v>
      </c>
      <c r="FV71" s="109">
        <f>'Mladí jazdci'!FV32</f>
        <v>0</v>
      </c>
      <c r="FW71" s="109">
        <f>'Mladí jazdci'!FW32</f>
        <v>0</v>
      </c>
      <c r="FX71" s="109">
        <f>'Mladí jazdci'!FX32</f>
        <v>0</v>
      </c>
      <c r="FY71" s="109">
        <f>'Mladí jazdci'!FY32</f>
        <v>0</v>
      </c>
      <c r="FZ71" s="109">
        <f>'Mladí jazdci'!FZ32</f>
        <v>0</v>
      </c>
      <c r="GA71" s="109">
        <f>'Mladí jazdci'!GA32</f>
        <v>0</v>
      </c>
      <c r="GB71" s="109">
        <f>'Mladí jazdci'!GB32</f>
        <v>0</v>
      </c>
      <c r="GC71" s="109">
        <f>'Mladí jazdci'!GC32</f>
        <v>0</v>
      </c>
      <c r="GD71" s="109">
        <f>'Mladí jazdci'!GD32</f>
        <v>0</v>
      </c>
      <c r="GE71" s="109">
        <f>'Mladí jazdci'!GE32</f>
        <v>0</v>
      </c>
      <c r="GF71" s="109">
        <f>'Mladí jazdci'!GF32</f>
        <v>0</v>
      </c>
      <c r="GG71" s="109">
        <f>'Mladí jazdci'!GG32</f>
        <v>0</v>
      </c>
      <c r="GH71" s="109">
        <f>'Mladí jazdci'!GH32</f>
        <v>0</v>
      </c>
      <c r="GI71" s="109">
        <f>'Mladí jazdci'!GI32</f>
        <v>0</v>
      </c>
      <c r="GJ71" s="109">
        <f>'Mladí jazdci'!GJ32</f>
        <v>0</v>
      </c>
      <c r="GK71" s="109">
        <f>'Mladí jazdci'!GK32</f>
        <v>0</v>
      </c>
      <c r="GL71" s="109">
        <f>'Mladí jazdci'!GL32</f>
        <v>0</v>
      </c>
      <c r="GM71" s="109">
        <f>'Mladí jazdci'!GM32</f>
        <v>0</v>
      </c>
      <c r="GN71" s="109">
        <f>'Mladí jazdci'!GN32</f>
        <v>0</v>
      </c>
      <c r="GO71" s="109">
        <f>'Mladí jazdci'!GO32</f>
        <v>0</v>
      </c>
      <c r="GP71" s="109">
        <f>'Mladí jazdci'!GP32</f>
        <v>0</v>
      </c>
      <c r="GQ71" s="109">
        <f>'Mladí jazdci'!GQ32</f>
        <v>0</v>
      </c>
      <c r="GR71" s="109">
        <f>'Mladí jazdci'!GR32</f>
        <v>0</v>
      </c>
      <c r="GS71" s="109">
        <f>'Mladí jazdci'!GS32</f>
        <v>0</v>
      </c>
      <c r="GT71" s="109">
        <f>'Mladí jazdci'!GT32</f>
        <v>0</v>
      </c>
      <c r="GU71" s="109">
        <f>'Mladí jazdci'!GU32</f>
        <v>0</v>
      </c>
      <c r="GV71" s="109">
        <f>'Mladí jazdci'!GV32</f>
        <v>0</v>
      </c>
      <c r="GW71" s="109">
        <f>'Mladí jazdci'!GW32</f>
        <v>0</v>
      </c>
      <c r="GX71" s="109">
        <f>'Mladí jazdci'!GX32</f>
        <v>0</v>
      </c>
      <c r="GY71" s="109">
        <f>'Mladí jazdci'!GY32</f>
        <v>0</v>
      </c>
      <c r="GZ71" s="109">
        <f>'Mladí jazdci'!GZ32</f>
        <v>0</v>
      </c>
      <c r="HA71" s="109">
        <f>'Mladí jazdci'!HA32</f>
        <v>0</v>
      </c>
      <c r="HB71" s="109">
        <f>'Mladí jazdci'!HB32</f>
        <v>0</v>
      </c>
      <c r="HC71" s="109">
        <f>'Mladí jazdci'!HC32</f>
        <v>0</v>
      </c>
      <c r="HD71" s="109">
        <f>'Mladí jazdci'!HD32</f>
        <v>0</v>
      </c>
      <c r="HE71" s="109">
        <f>'Mladí jazdci'!HE32</f>
        <v>0</v>
      </c>
      <c r="HF71" s="109">
        <f>'Mladí jazdci'!HF32</f>
        <v>0</v>
      </c>
      <c r="HG71" s="109">
        <f>'Mladí jazdci'!HG32</f>
        <v>0</v>
      </c>
      <c r="HH71" s="109">
        <f>'Mladí jazdci'!HH32</f>
        <v>0</v>
      </c>
      <c r="HI71" s="109">
        <f>'Mladí jazdci'!HI32</f>
        <v>0</v>
      </c>
      <c r="HJ71" s="109">
        <f>'Mladí jazdci'!HJ32</f>
        <v>0</v>
      </c>
      <c r="HK71" s="109">
        <f>'Mladí jazdci'!HK32</f>
        <v>0</v>
      </c>
      <c r="HL71" s="109">
        <f>'Mladí jazdci'!HL32</f>
        <v>0</v>
      </c>
      <c r="HM71" s="109">
        <f>'Mladí jazdci'!HM32</f>
        <v>0</v>
      </c>
      <c r="HN71" s="109">
        <f>'Mladí jazdci'!HN32</f>
        <v>0</v>
      </c>
      <c r="HO71" s="109">
        <f>'Mladí jazdci'!HO32</f>
        <v>0</v>
      </c>
      <c r="HP71" s="109">
        <f>'Mladí jazdci'!HP32</f>
        <v>0</v>
      </c>
      <c r="HQ71" s="109">
        <f>'Mladí jazdci'!HQ32</f>
        <v>0</v>
      </c>
      <c r="HR71" s="109">
        <f>'Mladí jazdci'!HR32</f>
        <v>0</v>
      </c>
      <c r="HS71" s="109">
        <f>'Mladí jazdci'!HS32</f>
        <v>0</v>
      </c>
      <c r="HT71" s="109">
        <f>'Mladí jazdci'!HT32</f>
        <v>0</v>
      </c>
      <c r="HU71" s="109">
        <f>'Mladí jazdci'!HU32</f>
        <v>0</v>
      </c>
      <c r="HV71" s="109">
        <f>'Mladí jazdci'!HV32</f>
        <v>0</v>
      </c>
      <c r="HW71" s="109">
        <f>'Mladí jazdci'!HW32</f>
        <v>0</v>
      </c>
      <c r="HX71" s="109">
        <f>'Mladí jazdci'!HX32</f>
        <v>0</v>
      </c>
      <c r="HY71" s="109">
        <f>'Mladí jazdci'!HY32</f>
        <v>0</v>
      </c>
      <c r="HZ71" s="109">
        <f>'Mladí jazdci'!HZ32</f>
        <v>0</v>
      </c>
      <c r="IA71" s="109">
        <f>'Mladí jazdci'!IA32</f>
        <v>0</v>
      </c>
      <c r="IB71" s="109">
        <f>'Mladí jazdci'!IB32</f>
        <v>0</v>
      </c>
      <c r="IC71" s="109">
        <f>'Mladí jazdci'!IC32</f>
        <v>0</v>
      </c>
      <c r="ID71" s="109">
        <f>'Mladí jazdci'!ID32</f>
        <v>0</v>
      </c>
      <c r="IE71" s="109">
        <f>'Mladí jazdci'!IE32</f>
        <v>0</v>
      </c>
      <c r="IF71" s="109">
        <f>'Mladí jazdci'!IF32</f>
        <v>0</v>
      </c>
      <c r="IG71" s="109">
        <f>'Mladí jazdci'!IG32</f>
        <v>0</v>
      </c>
      <c r="IH71" s="109">
        <f>'Mladí jazdci'!IH32</f>
        <v>0</v>
      </c>
      <c r="II71" s="109">
        <f>'Mladí jazdci'!II32</f>
        <v>0</v>
      </c>
      <c r="IJ71" s="109">
        <f>'Mladí jazdci'!IJ32</f>
        <v>0</v>
      </c>
      <c r="IK71" s="109">
        <f>'Mladí jazdci'!IK32</f>
        <v>0</v>
      </c>
      <c r="IL71" s="109">
        <f>'Mladí jazdci'!IL32</f>
        <v>0</v>
      </c>
      <c r="IM71" s="109">
        <f>'Mladí jazdci'!IM32</f>
        <v>0</v>
      </c>
      <c r="IN71" s="109">
        <f>'Mladí jazdci'!IN32</f>
        <v>0</v>
      </c>
      <c r="IO71" s="109">
        <f>'Mladí jazdci'!IO32</f>
        <v>0</v>
      </c>
      <c r="IP71" s="109">
        <f>'Mladí jazdci'!IP32</f>
        <v>0</v>
      </c>
      <c r="IQ71" s="109">
        <f>'Mladí jazdci'!IQ32</f>
        <v>0</v>
      </c>
      <c r="IR71" s="109">
        <f>'Mladí jazdci'!IR32</f>
        <v>0</v>
      </c>
      <c r="IS71" s="109">
        <f>'Mladí jazdci'!IS32</f>
        <v>0</v>
      </c>
      <c r="IT71" s="109">
        <f>'Mladí jazdci'!IT32</f>
        <v>0</v>
      </c>
      <c r="IU71" s="109">
        <f>'Mladí jazdci'!IU32</f>
        <v>0</v>
      </c>
      <c r="IV71" s="109">
        <f>'Mladí jazdci'!IV32</f>
        <v>0</v>
      </c>
      <c r="IW71" s="109">
        <f>'Mladí jazdci'!IW32</f>
        <v>0</v>
      </c>
      <c r="IX71" s="109">
        <f>'Mladí jazdci'!IX32</f>
        <v>0</v>
      </c>
      <c r="IY71" s="109">
        <f>'Mladí jazdci'!IY32</f>
        <v>0</v>
      </c>
      <c r="IZ71" s="109">
        <f>'Mladí jazdci'!IZ32</f>
        <v>0</v>
      </c>
      <c r="JA71" s="109">
        <f>'Mladí jazdci'!JA32</f>
        <v>0</v>
      </c>
      <c r="JB71" s="109">
        <f>'Mladí jazdci'!JB32</f>
        <v>0</v>
      </c>
      <c r="JC71" s="109">
        <f>'Mladí jazdci'!JC32</f>
        <v>0</v>
      </c>
      <c r="JD71" s="109">
        <f>'Mladí jazdci'!JD32</f>
        <v>0</v>
      </c>
      <c r="JE71" s="109">
        <f>'Mladí jazdci'!JE32</f>
        <v>0</v>
      </c>
      <c r="JF71" s="109">
        <f>'Mladí jazdci'!JF32</f>
        <v>0</v>
      </c>
      <c r="JG71" s="109">
        <f>'Mladí jazdci'!JG32</f>
        <v>0</v>
      </c>
      <c r="JH71" s="109">
        <f>'Mladí jazdci'!JH32</f>
        <v>0</v>
      </c>
      <c r="JI71" s="109">
        <f>'Mladí jazdci'!JI32</f>
        <v>0</v>
      </c>
      <c r="JJ71" s="109">
        <f>'Mladí jazdci'!JJ32</f>
        <v>0</v>
      </c>
      <c r="JK71" s="109">
        <f>'Mladí jazdci'!JK32</f>
        <v>0</v>
      </c>
      <c r="JL71" s="109">
        <f>'Mladí jazdci'!JL32</f>
        <v>0</v>
      </c>
      <c r="JM71" s="109">
        <f>'Mladí jazdci'!JM32</f>
        <v>0</v>
      </c>
      <c r="JN71" s="109">
        <f>'Mladí jazdci'!JN32</f>
        <v>0</v>
      </c>
      <c r="JO71" s="109">
        <f>'Mladí jazdci'!JO32</f>
        <v>0</v>
      </c>
      <c r="JP71" s="109">
        <f>'Mladí jazdci'!JP32</f>
        <v>0</v>
      </c>
      <c r="JQ71" s="109">
        <f>'Mladí jazdci'!JQ32</f>
        <v>0</v>
      </c>
      <c r="JR71" s="109">
        <f>'Mladí jazdci'!JR32</f>
        <v>0</v>
      </c>
      <c r="JS71" s="109">
        <f>'Mladí jazdci'!JS32</f>
        <v>0</v>
      </c>
      <c r="JT71" s="109">
        <f>'Mladí jazdci'!JT32</f>
        <v>0</v>
      </c>
      <c r="JU71" s="109">
        <f>'Mladí jazdci'!JU32</f>
        <v>0</v>
      </c>
      <c r="JV71" s="109">
        <f>'Mladí jazdci'!JV32</f>
        <v>0</v>
      </c>
      <c r="JW71" s="109">
        <f>'Mladí jazdci'!JW32</f>
        <v>0</v>
      </c>
      <c r="JX71" s="109">
        <f>'Mladí jazdci'!JX32</f>
        <v>0</v>
      </c>
      <c r="JY71" s="109">
        <f>'Mladí jazdci'!JY32</f>
        <v>0</v>
      </c>
      <c r="JZ71" s="109">
        <f>'Mladí jazdci'!JZ32</f>
        <v>0</v>
      </c>
      <c r="KA71" s="109">
        <f>'Mladí jazdci'!KA32</f>
        <v>0</v>
      </c>
      <c r="KB71" s="109">
        <f>'Mladí jazdci'!KB32</f>
        <v>0</v>
      </c>
      <c r="KC71" s="109">
        <f>'Mladí jazdci'!KC32</f>
        <v>0</v>
      </c>
      <c r="KD71" s="109">
        <f>'Mladí jazdci'!KD32</f>
        <v>0</v>
      </c>
      <c r="KE71" s="109">
        <f>'Mladí jazdci'!KE32</f>
        <v>0</v>
      </c>
      <c r="KF71" s="109">
        <f>'Mladí jazdci'!KF32</f>
        <v>0</v>
      </c>
      <c r="KG71" s="109">
        <f>'Mladí jazdci'!KG32</f>
        <v>0</v>
      </c>
      <c r="KH71" s="109">
        <f>'Mladí jazdci'!KH32</f>
        <v>0</v>
      </c>
      <c r="KI71" s="109">
        <f>'Mladí jazdci'!KI32</f>
        <v>0</v>
      </c>
      <c r="KJ71" s="109">
        <f>'Mladí jazdci'!KJ32</f>
        <v>0</v>
      </c>
      <c r="KK71" s="109">
        <f>'Mladí jazdci'!KK32</f>
        <v>0</v>
      </c>
      <c r="KL71" s="109">
        <f>'Mladí jazdci'!KL32</f>
        <v>0</v>
      </c>
      <c r="KM71" s="109">
        <f>'Mladí jazdci'!KM32</f>
        <v>0</v>
      </c>
      <c r="KN71" s="109">
        <f>'Mladí jazdci'!KN32</f>
        <v>0</v>
      </c>
      <c r="KO71" s="109">
        <f>'Mladí jazdci'!KO32</f>
        <v>0</v>
      </c>
      <c r="KP71" s="109">
        <f>'Mladí jazdci'!KP32</f>
        <v>0</v>
      </c>
      <c r="KQ71" s="109">
        <f>'Mladí jazdci'!KQ32</f>
        <v>0</v>
      </c>
      <c r="KR71" s="109">
        <f>'Mladí jazdci'!KR32</f>
        <v>0</v>
      </c>
      <c r="KS71" s="109">
        <f>'Mladí jazdci'!KS32</f>
        <v>0</v>
      </c>
      <c r="KT71" s="109">
        <f>'Mladí jazdci'!KT32</f>
        <v>0</v>
      </c>
      <c r="KU71" s="109">
        <f>'Mladí jazdci'!KU32</f>
        <v>0</v>
      </c>
      <c r="KV71" s="109">
        <f>'Mladí jazdci'!KV32</f>
        <v>0</v>
      </c>
      <c r="KW71" s="109">
        <f>'Mladí jazdci'!KW32</f>
        <v>0</v>
      </c>
      <c r="KX71" s="109">
        <f>'Mladí jazdci'!KX32</f>
        <v>0</v>
      </c>
      <c r="KY71" s="109">
        <f>'Mladí jazdci'!KY32</f>
        <v>0</v>
      </c>
      <c r="KZ71" s="109">
        <f>'Mladí jazdci'!KZ32</f>
        <v>0</v>
      </c>
      <c r="LA71" s="109">
        <f>'Mladí jazdci'!LA32</f>
        <v>0</v>
      </c>
      <c r="LB71" s="109">
        <f>'Mladí jazdci'!LB32</f>
        <v>0</v>
      </c>
      <c r="LC71" s="109">
        <f>'Mladí jazdci'!LC32</f>
        <v>0</v>
      </c>
      <c r="LD71" s="109">
        <f>'Mladí jazdci'!LD32</f>
        <v>0</v>
      </c>
      <c r="LE71" s="109">
        <f>'Mladí jazdci'!LE32</f>
        <v>0</v>
      </c>
      <c r="LF71" s="109">
        <f>'Mladí jazdci'!LF32</f>
        <v>0</v>
      </c>
      <c r="LG71" s="109">
        <f>'Mladí jazdci'!LG32</f>
        <v>0</v>
      </c>
      <c r="LH71" s="109">
        <f>'Mladí jazdci'!LH32</f>
        <v>0</v>
      </c>
      <c r="LI71" s="109">
        <f>'Mladí jazdci'!LI32</f>
        <v>0</v>
      </c>
      <c r="LJ71" s="109">
        <f>'Mladí jazdci'!LJ32</f>
        <v>0</v>
      </c>
      <c r="LK71" s="109">
        <f>'Mladí jazdci'!LK32</f>
        <v>0</v>
      </c>
      <c r="LL71" s="109">
        <f>'Mladí jazdci'!LL32</f>
        <v>0</v>
      </c>
      <c r="LM71" s="109">
        <f>'Mladí jazdci'!LM32</f>
        <v>0</v>
      </c>
      <c r="LN71" s="109">
        <f>'Mladí jazdci'!LN32</f>
        <v>0</v>
      </c>
      <c r="LO71" s="109">
        <f>'Mladí jazdci'!LO32</f>
        <v>0</v>
      </c>
      <c r="LP71" s="109">
        <f>'Mladí jazdci'!LP32</f>
        <v>0</v>
      </c>
      <c r="LQ71" s="109">
        <f>'Mladí jazdci'!LQ32</f>
        <v>0</v>
      </c>
      <c r="LR71" s="109">
        <f>'Mladí jazdci'!LR32</f>
        <v>0</v>
      </c>
      <c r="LS71" s="109">
        <f>'Mladí jazdci'!LS32</f>
        <v>0</v>
      </c>
      <c r="LT71" s="109">
        <f>'Mladí jazdci'!LT32</f>
        <v>0</v>
      </c>
      <c r="LU71" s="109">
        <f>'Mladí jazdci'!LU32</f>
        <v>0</v>
      </c>
      <c r="LV71" s="109">
        <f>'Mladí jazdci'!LV32</f>
        <v>0</v>
      </c>
      <c r="LW71" s="109">
        <f>'Mladí jazdci'!LW32</f>
        <v>0</v>
      </c>
      <c r="LX71" s="109">
        <f>'Mladí jazdci'!LX32</f>
        <v>0</v>
      </c>
      <c r="LY71" s="109">
        <f>'Mladí jazdci'!LY32</f>
        <v>0</v>
      </c>
      <c r="LZ71" s="109">
        <f>'Mladí jazdci'!LZ32</f>
        <v>0</v>
      </c>
      <c r="MA71" s="109">
        <f>'Mladí jazdci'!MA32</f>
        <v>0</v>
      </c>
      <c r="MB71" s="109">
        <f>'Mladí jazdci'!MB32</f>
        <v>0</v>
      </c>
      <c r="MC71" s="109">
        <f>'Mladí jazdci'!MC32</f>
        <v>0</v>
      </c>
      <c r="MD71" s="109">
        <f>'Mladí jazdci'!MD32</f>
        <v>0</v>
      </c>
      <c r="ME71" s="109">
        <f>'Mladí jazdci'!ME32</f>
        <v>0</v>
      </c>
      <c r="MF71" s="109">
        <f>'Mladí jazdci'!MF32</f>
        <v>0</v>
      </c>
      <c r="MG71" s="109">
        <f>'Mladí jazdci'!MG32</f>
        <v>0</v>
      </c>
      <c r="MH71" s="109">
        <f>'Mladí jazdci'!MH32</f>
        <v>0</v>
      </c>
      <c r="MI71" s="109">
        <f>'Mladí jazdci'!MI32</f>
        <v>0</v>
      </c>
      <c r="MJ71" s="109">
        <f>'Mladí jazdci'!MJ32</f>
        <v>0</v>
      </c>
      <c r="MK71" s="109">
        <f>'Mladí jazdci'!MK32</f>
        <v>0</v>
      </c>
      <c r="ML71" s="109">
        <f>'Mladí jazdci'!ML32</f>
        <v>0</v>
      </c>
      <c r="MM71" s="109">
        <f>'Mladí jazdci'!MM32</f>
        <v>0</v>
      </c>
      <c r="MN71" s="109">
        <f>'Mladí jazdci'!MN32</f>
        <v>0</v>
      </c>
      <c r="MO71" s="109">
        <f>'Mladí jazdci'!MO32</f>
        <v>0</v>
      </c>
      <c r="MP71" s="109">
        <f>'Mladí jazdci'!MP32</f>
        <v>0</v>
      </c>
      <c r="MQ71" s="109">
        <f>'Mladí jazdci'!MQ32</f>
        <v>0</v>
      </c>
      <c r="MR71" s="109">
        <f>'Mladí jazdci'!MR32</f>
        <v>0</v>
      </c>
      <c r="MS71" s="109">
        <f>'Mladí jazdci'!MS32</f>
        <v>0</v>
      </c>
      <c r="MT71" s="109">
        <f>'Mladí jazdci'!MT32</f>
        <v>0</v>
      </c>
      <c r="MU71" s="109">
        <f>'Mladí jazdci'!MU32</f>
        <v>0</v>
      </c>
      <c r="MV71" s="109">
        <f>'Mladí jazdci'!MV32</f>
        <v>0</v>
      </c>
      <c r="MW71" s="109">
        <f>'Mladí jazdci'!MW32</f>
        <v>0</v>
      </c>
      <c r="MX71" s="109">
        <f>'Mladí jazdci'!MX32</f>
        <v>0</v>
      </c>
      <c r="MY71" s="109">
        <f>'Mladí jazdci'!MY32</f>
        <v>0</v>
      </c>
      <c r="MZ71" s="109">
        <f>'Mladí jazdci'!MZ32</f>
        <v>0</v>
      </c>
      <c r="NA71" s="109">
        <f>'Mladí jazdci'!NA32</f>
        <v>0</v>
      </c>
      <c r="NB71" s="109">
        <f>'Mladí jazdci'!NB32</f>
        <v>0</v>
      </c>
      <c r="NC71" s="109">
        <f>'Mladí jazdci'!NC32</f>
        <v>0</v>
      </c>
      <c r="ND71" s="109">
        <f>'Mladí jazdci'!ND32</f>
        <v>0</v>
      </c>
      <c r="NE71" s="109">
        <f>'Mladí jazdci'!NE32</f>
        <v>0</v>
      </c>
      <c r="NF71" s="109">
        <f>'Mladí jazdci'!NF32</f>
        <v>0</v>
      </c>
      <c r="NG71" s="109">
        <f>'Mladí jazdci'!NG32</f>
        <v>0</v>
      </c>
      <c r="NH71" s="109">
        <f>'Mladí jazdci'!NH32</f>
        <v>0</v>
      </c>
      <c r="NI71" s="109">
        <f>'Mladí jazdci'!NI32</f>
        <v>0</v>
      </c>
      <c r="NJ71" s="109">
        <f>'Mladí jazdci'!NJ32</f>
        <v>0</v>
      </c>
      <c r="NK71" s="109">
        <f>'Mladí jazdci'!NK32</f>
        <v>0</v>
      </c>
      <c r="NL71" s="109">
        <f>'Mladí jazdci'!NL32</f>
        <v>0</v>
      </c>
      <c r="NM71" s="109">
        <f>'Mladí jazdci'!NM32</f>
        <v>0</v>
      </c>
      <c r="NN71" s="109">
        <f>'Mladí jazdci'!NN32</f>
        <v>0</v>
      </c>
      <c r="NO71" s="109">
        <f>'Mladí jazdci'!NO32</f>
        <v>0</v>
      </c>
      <c r="NP71" s="109">
        <f>'Mladí jazdci'!NP32</f>
        <v>0</v>
      </c>
      <c r="NQ71" s="109">
        <f>'Mladí jazdci'!NQ32</f>
        <v>0</v>
      </c>
      <c r="NR71" s="109">
        <f>'Mladí jazdci'!NR32</f>
        <v>0</v>
      </c>
      <c r="NS71" s="109">
        <f>'Mladí jazdci'!NS32</f>
        <v>0</v>
      </c>
      <c r="NT71" s="109">
        <f>'Mladí jazdci'!NT32</f>
        <v>0</v>
      </c>
      <c r="NU71" s="109">
        <f>'Mladí jazdci'!NU32</f>
        <v>0</v>
      </c>
      <c r="NV71" s="109">
        <f>'Mladí jazdci'!NV32</f>
        <v>0</v>
      </c>
      <c r="NW71" s="109">
        <f>'Mladí jazdci'!NW32</f>
        <v>0</v>
      </c>
      <c r="NX71" s="109">
        <f>'Mladí jazdci'!NX32</f>
        <v>0</v>
      </c>
      <c r="NY71" s="109">
        <f>'Mladí jazdci'!NY32</f>
        <v>0</v>
      </c>
      <c r="NZ71" s="109">
        <f>'Mladí jazdci'!NZ32</f>
        <v>0</v>
      </c>
      <c r="OA71" s="109">
        <f>'Mladí jazdci'!OA32</f>
        <v>0</v>
      </c>
      <c r="OB71" s="109">
        <f>'Mladí jazdci'!OB32</f>
        <v>0</v>
      </c>
      <c r="OC71" s="109">
        <f>'Mladí jazdci'!OC32</f>
        <v>0</v>
      </c>
      <c r="OD71" s="109">
        <f>'Mladí jazdci'!OD32</f>
        <v>0</v>
      </c>
      <c r="OE71" s="109">
        <f>'Mladí jazdci'!OE32</f>
        <v>0</v>
      </c>
      <c r="OF71" s="109">
        <f>'Mladí jazdci'!OF32</f>
        <v>0</v>
      </c>
      <c r="OG71" s="109">
        <f>'Mladí jazdci'!OG32</f>
        <v>0</v>
      </c>
      <c r="OH71" s="109">
        <f>'Mladí jazdci'!OH32</f>
        <v>0</v>
      </c>
      <c r="OI71" s="109">
        <f>'Mladí jazdci'!OI32</f>
        <v>0</v>
      </c>
      <c r="OJ71" s="109">
        <f>'Mladí jazdci'!OJ32</f>
        <v>0</v>
      </c>
      <c r="OK71" s="109">
        <f>'Mladí jazdci'!OK32</f>
        <v>0</v>
      </c>
      <c r="OL71" s="109">
        <f>'Mladí jazdci'!OL32</f>
        <v>0</v>
      </c>
      <c r="OM71" s="109">
        <f>'Mladí jazdci'!OM32</f>
        <v>0</v>
      </c>
      <c r="ON71" s="109">
        <f>'Mladí jazdci'!ON32</f>
        <v>0</v>
      </c>
      <c r="OO71" s="109">
        <f>'Mladí jazdci'!OO32</f>
        <v>0</v>
      </c>
      <c r="OP71" s="109">
        <f>'Mladí jazdci'!OP32</f>
        <v>0</v>
      </c>
      <c r="OQ71" s="109">
        <f>'Mladí jazdci'!OQ32</f>
        <v>0</v>
      </c>
      <c r="OR71" s="109">
        <f>'Mladí jazdci'!OR32</f>
        <v>0</v>
      </c>
      <c r="OS71" s="109">
        <f>'Mladí jazdci'!OS32</f>
        <v>0</v>
      </c>
      <c r="OT71" s="109">
        <f>'Mladí jazdci'!OT32</f>
        <v>0</v>
      </c>
      <c r="OU71" s="109">
        <f>'Mladí jazdci'!OU32</f>
        <v>0</v>
      </c>
      <c r="OV71" s="109">
        <f>'Mladí jazdci'!OV32</f>
        <v>0</v>
      </c>
      <c r="OW71" s="109">
        <f>'Mladí jazdci'!OW32</f>
        <v>0</v>
      </c>
      <c r="OX71" s="109">
        <f>'Mladí jazdci'!OX32</f>
        <v>0</v>
      </c>
      <c r="OY71" s="109">
        <f>'Mladí jazdci'!OY32</f>
        <v>0</v>
      </c>
      <c r="OZ71" s="109">
        <f>'Mladí jazdci'!OZ32</f>
        <v>0</v>
      </c>
      <c r="PA71" s="109">
        <f>'Mladí jazdci'!PA32</f>
        <v>0</v>
      </c>
      <c r="PB71" s="109">
        <f>'Mladí jazdci'!PB32</f>
        <v>0</v>
      </c>
      <c r="PC71" s="109">
        <f>'Mladí jazdci'!PC32</f>
        <v>0</v>
      </c>
      <c r="PD71" s="109">
        <f>'Mladí jazdci'!PD32</f>
        <v>0</v>
      </c>
      <c r="PE71" s="109">
        <f>'Mladí jazdci'!PE32</f>
        <v>0</v>
      </c>
      <c r="PF71" s="109">
        <f>'Mladí jazdci'!PF32</f>
        <v>0</v>
      </c>
      <c r="PG71" s="109">
        <f>'Mladí jazdci'!PG32</f>
        <v>0</v>
      </c>
      <c r="PH71" s="109">
        <f>'Mladí jazdci'!PH32</f>
        <v>0</v>
      </c>
      <c r="PI71" s="109">
        <f>'Mladí jazdci'!PI32</f>
        <v>0</v>
      </c>
      <c r="PJ71" s="109">
        <f>'Mladí jazdci'!PJ32</f>
        <v>0</v>
      </c>
      <c r="PK71" s="109">
        <f>'Mladí jazdci'!PK32</f>
        <v>0</v>
      </c>
      <c r="PL71" s="109">
        <f>'Mladí jazdci'!PL32</f>
        <v>0</v>
      </c>
      <c r="PM71" s="109">
        <f>'Mladí jazdci'!PM32</f>
        <v>0</v>
      </c>
      <c r="PN71" s="109">
        <f>'Mladí jazdci'!PN32</f>
        <v>0</v>
      </c>
      <c r="PO71" s="109">
        <f>'Mladí jazdci'!PO32</f>
        <v>0</v>
      </c>
      <c r="PP71" s="109">
        <f>'Mladí jazdci'!PP32</f>
        <v>0</v>
      </c>
      <c r="PQ71" s="109">
        <f>'Mladí jazdci'!PQ32</f>
        <v>0</v>
      </c>
      <c r="PR71" s="109">
        <f>'Mladí jazdci'!PR32</f>
        <v>0</v>
      </c>
      <c r="PS71" s="109">
        <f>'Mladí jazdci'!PS32</f>
        <v>0</v>
      </c>
      <c r="PT71" s="109">
        <f>'Mladí jazdci'!PT32</f>
        <v>0</v>
      </c>
      <c r="PU71" s="109">
        <f>'Mladí jazdci'!PU32</f>
        <v>0</v>
      </c>
      <c r="PV71" s="109">
        <f>'Mladí jazdci'!PV32</f>
        <v>0</v>
      </c>
      <c r="PW71" s="109">
        <f>'Mladí jazdci'!PW32</f>
        <v>0</v>
      </c>
      <c r="PX71" s="109">
        <f>'Mladí jazdci'!PX32</f>
        <v>0</v>
      </c>
      <c r="PY71" s="109">
        <f>'Mladí jazdci'!PY32</f>
        <v>0</v>
      </c>
      <c r="PZ71" s="109">
        <f>'Mladí jazdci'!PZ32</f>
        <v>0</v>
      </c>
      <c r="QA71" s="109">
        <f>'Mladí jazdci'!QA32</f>
        <v>0</v>
      </c>
      <c r="QB71" s="109">
        <f>'Mladí jazdci'!QB32</f>
        <v>0</v>
      </c>
      <c r="QC71" s="109">
        <f>'Mladí jazdci'!QC32</f>
        <v>0</v>
      </c>
      <c r="QD71" s="109">
        <f>'Mladí jazdci'!QD32</f>
        <v>0</v>
      </c>
      <c r="QE71" s="109">
        <f>'Mladí jazdci'!QE32</f>
        <v>0</v>
      </c>
      <c r="QF71" s="109">
        <f>'Mladí jazdci'!QF32</f>
        <v>0</v>
      </c>
      <c r="QG71" s="109">
        <f>'Mladí jazdci'!QG32</f>
        <v>0</v>
      </c>
      <c r="QH71" s="109">
        <f>'Mladí jazdci'!QH32</f>
        <v>0</v>
      </c>
      <c r="QI71" s="109">
        <f>'Mladí jazdci'!QI32</f>
        <v>0</v>
      </c>
      <c r="QJ71" s="109">
        <f>'Mladí jazdci'!QJ32</f>
        <v>0</v>
      </c>
      <c r="QK71" s="109">
        <f>'Mladí jazdci'!QK32</f>
        <v>0</v>
      </c>
      <c r="QL71" s="109">
        <f>'Mladí jazdci'!QL32</f>
        <v>0</v>
      </c>
      <c r="QM71" s="109">
        <f>'Mladí jazdci'!QM32</f>
        <v>0</v>
      </c>
      <c r="QN71" s="109">
        <f>'Mladí jazdci'!QN32</f>
        <v>0</v>
      </c>
      <c r="QO71" s="109">
        <f>'Mladí jazdci'!QO32</f>
        <v>0</v>
      </c>
      <c r="QP71" s="109">
        <f>'Mladí jazdci'!QP32</f>
        <v>0</v>
      </c>
      <c r="QQ71" s="109">
        <f>'Mladí jazdci'!QQ32</f>
        <v>0</v>
      </c>
      <c r="QR71" s="109">
        <f>'Mladí jazdci'!QR32</f>
        <v>0</v>
      </c>
      <c r="QS71" s="109">
        <f>'Mladí jazdci'!QS32</f>
        <v>0</v>
      </c>
      <c r="QT71" s="109">
        <f>'Mladí jazdci'!QT32</f>
        <v>0</v>
      </c>
      <c r="QU71" s="109">
        <f>'Mladí jazdci'!QU32</f>
        <v>0</v>
      </c>
      <c r="QV71" s="109">
        <f>'Mladí jazdci'!QV32</f>
        <v>0</v>
      </c>
      <c r="QW71" s="109">
        <f>'Mladí jazdci'!QW32</f>
        <v>0</v>
      </c>
      <c r="QX71" s="109">
        <f>'Mladí jazdci'!QX32</f>
        <v>0</v>
      </c>
      <c r="QY71" s="109">
        <f>'Mladí jazdci'!QY32</f>
        <v>0</v>
      </c>
      <c r="QZ71" s="109">
        <f>'Mladí jazdci'!QZ32</f>
        <v>0</v>
      </c>
      <c r="RA71" s="109">
        <f>'Mladí jazdci'!RA32</f>
        <v>0</v>
      </c>
      <c r="RB71" s="109">
        <f>'Mladí jazdci'!RB32</f>
        <v>0</v>
      </c>
      <c r="RC71" s="109">
        <f>'Mladí jazdci'!RC32</f>
        <v>0</v>
      </c>
      <c r="RD71" s="109">
        <f>'Mladí jazdci'!RD32</f>
        <v>0</v>
      </c>
      <c r="RE71" s="109">
        <f>'Mladí jazdci'!RE32</f>
        <v>0</v>
      </c>
      <c r="RF71" s="109">
        <f>'Mladí jazdci'!RF32</f>
        <v>0</v>
      </c>
      <c r="RG71" s="109">
        <f>'Mladí jazdci'!RG32</f>
        <v>0</v>
      </c>
      <c r="RH71" s="109">
        <f>'Mladí jazdci'!RH32</f>
        <v>0</v>
      </c>
      <c r="RI71" s="109">
        <f>'Mladí jazdci'!RI32</f>
        <v>0</v>
      </c>
      <c r="RJ71" s="109">
        <f>'Mladí jazdci'!RJ32</f>
        <v>0</v>
      </c>
      <c r="RK71" s="109">
        <f>'Mladí jazdci'!RK32</f>
        <v>0</v>
      </c>
      <c r="RL71" s="109">
        <f>'Mladí jazdci'!RL32</f>
        <v>0</v>
      </c>
      <c r="RM71" s="109">
        <f>'Mladí jazdci'!RM32</f>
        <v>0</v>
      </c>
      <c r="RN71" s="109">
        <f>'Mladí jazdci'!RN32</f>
        <v>0</v>
      </c>
      <c r="RO71" s="109">
        <f>'Mladí jazdci'!RO32</f>
        <v>0</v>
      </c>
      <c r="RP71" s="109">
        <f>'Mladí jazdci'!RP32</f>
        <v>0</v>
      </c>
      <c r="RQ71" s="109">
        <f>'Mladí jazdci'!RQ32</f>
        <v>0</v>
      </c>
      <c r="RR71" s="109">
        <f>'Mladí jazdci'!RR32</f>
        <v>0</v>
      </c>
      <c r="RS71" s="109">
        <f>'Mladí jazdci'!RS32</f>
        <v>0</v>
      </c>
      <c r="RT71" s="109">
        <f>'Mladí jazdci'!RT32</f>
        <v>0</v>
      </c>
      <c r="RU71" s="109">
        <f>'Mladí jazdci'!RU32</f>
        <v>0</v>
      </c>
      <c r="RV71" s="109">
        <f>'Mladí jazdci'!RV32</f>
        <v>0</v>
      </c>
      <c r="RW71" s="109">
        <f>'Mladí jazdci'!RW32</f>
        <v>0</v>
      </c>
      <c r="RX71" s="109">
        <f>'Mladí jazdci'!RX32</f>
        <v>0</v>
      </c>
      <c r="RY71" s="109">
        <f>'Mladí jazdci'!RY32</f>
        <v>0</v>
      </c>
      <c r="RZ71" s="109">
        <f>'Mladí jazdci'!RZ32</f>
        <v>0</v>
      </c>
      <c r="SA71" s="109">
        <f>'Mladí jazdci'!SA32</f>
        <v>0</v>
      </c>
      <c r="SB71" s="109">
        <f>'Mladí jazdci'!SB32</f>
        <v>0</v>
      </c>
      <c r="SC71" s="109">
        <f>'Mladí jazdci'!SC32</f>
        <v>0</v>
      </c>
      <c r="SD71" s="109">
        <f>'Mladí jazdci'!SD32</f>
        <v>0</v>
      </c>
      <c r="SE71" s="109">
        <f>'Mladí jazdci'!SE32</f>
        <v>0</v>
      </c>
      <c r="SF71" s="109">
        <f>'Mladí jazdci'!SF32</f>
        <v>0</v>
      </c>
      <c r="SG71" s="109">
        <f>'Mladí jazdci'!SG32</f>
        <v>0</v>
      </c>
      <c r="SH71" s="109">
        <f>'Mladí jazdci'!SH32</f>
        <v>0</v>
      </c>
      <c r="SI71" s="109">
        <f>'Mladí jazdci'!SI32</f>
        <v>0</v>
      </c>
      <c r="SJ71" s="109">
        <f>'Mladí jazdci'!SJ32</f>
        <v>0</v>
      </c>
      <c r="SK71" s="109">
        <f>'Mladí jazdci'!SK32</f>
        <v>0</v>
      </c>
      <c r="SL71" s="109">
        <f>'Mladí jazdci'!SL32</f>
        <v>0</v>
      </c>
      <c r="SM71" s="109">
        <f>'Mladí jazdci'!SM32</f>
        <v>0</v>
      </c>
      <c r="SN71" s="109">
        <f>'Mladí jazdci'!SN32</f>
        <v>0</v>
      </c>
      <c r="SO71" s="109">
        <f>'Mladí jazdci'!SO32</f>
        <v>0</v>
      </c>
      <c r="SP71" s="109">
        <f>'Mladí jazdci'!SP32</f>
        <v>0</v>
      </c>
      <c r="SQ71" s="109">
        <f>'Mladí jazdci'!SQ32</f>
        <v>0</v>
      </c>
      <c r="SR71" s="109">
        <f>'Mladí jazdci'!SR32</f>
        <v>0</v>
      </c>
      <c r="SS71" s="109">
        <f>'Mladí jazdci'!SS32</f>
        <v>0</v>
      </c>
      <c r="ST71" s="109">
        <f>'Mladí jazdci'!ST32</f>
        <v>0</v>
      </c>
      <c r="SU71" s="109">
        <f>'Mladí jazdci'!SU32</f>
        <v>0</v>
      </c>
      <c r="SV71" s="109">
        <f>'Mladí jazdci'!SV32</f>
        <v>0</v>
      </c>
      <c r="SW71" s="109">
        <f>'Mladí jazdci'!SW32</f>
        <v>0</v>
      </c>
      <c r="SX71" s="109">
        <f>'Mladí jazdci'!SX32</f>
        <v>0</v>
      </c>
      <c r="SY71" s="109">
        <f>'Mladí jazdci'!SY32</f>
        <v>0</v>
      </c>
      <c r="SZ71" s="109">
        <f>'Mladí jazdci'!SZ32</f>
        <v>0</v>
      </c>
      <c r="TA71" s="109">
        <f>'Mladí jazdci'!TA32</f>
        <v>0</v>
      </c>
      <c r="TB71" s="109">
        <f>'Mladí jazdci'!TB32</f>
        <v>0</v>
      </c>
    </row>
    <row r="72" spans="1:522" s="10" customFormat="1" ht="18" customHeight="1" x14ac:dyDescent="0.2">
      <c r="A72" s="12"/>
      <c r="B72" s="11" t="s">
        <v>14</v>
      </c>
      <c r="C72" s="1">
        <v>11080</v>
      </c>
      <c r="D72" s="158">
        <v>2015</v>
      </c>
      <c r="E72" t="s">
        <v>9</v>
      </c>
      <c r="F72" s="1">
        <v>6972</v>
      </c>
      <c r="G72" s="1" t="s">
        <v>129</v>
      </c>
      <c r="H72" t="s">
        <v>11</v>
      </c>
      <c r="I72" s="1">
        <f t="shared" si="0"/>
        <v>0</v>
      </c>
      <c r="J72" s="12">
        <f>Tabuľka311[[#This Row],[Stĺpec9]]</f>
        <v>0</v>
      </c>
      <c r="K72" s="109">
        <f>Seniori!K59</f>
        <v>0</v>
      </c>
      <c r="L72" s="109">
        <f>Seniori!L59</f>
        <v>0</v>
      </c>
      <c r="M72" s="109">
        <f>Seniori!M59</f>
        <v>0</v>
      </c>
      <c r="N72" s="109">
        <f>Seniori!N59</f>
        <v>0</v>
      </c>
      <c r="O72" s="109">
        <f>Seniori!O59</f>
        <v>0</v>
      </c>
      <c r="P72" s="109">
        <f>Seniori!P59</f>
        <v>0</v>
      </c>
      <c r="Q72" s="109">
        <f>Seniori!Q59</f>
        <v>0</v>
      </c>
      <c r="R72" s="109">
        <f>Seniori!R59</f>
        <v>0</v>
      </c>
      <c r="S72" s="109">
        <f>Seniori!S59</f>
        <v>0</v>
      </c>
      <c r="T72" s="109">
        <f>Seniori!T59</f>
        <v>0</v>
      </c>
      <c r="U72" s="109">
        <f>Seniori!U59</f>
        <v>0</v>
      </c>
      <c r="V72" s="109">
        <f>Seniori!V59</f>
        <v>0</v>
      </c>
      <c r="W72" s="109">
        <f>Seniori!W59</f>
        <v>0</v>
      </c>
      <c r="X72" s="109">
        <f>Seniori!X59</f>
        <v>0</v>
      </c>
      <c r="Y72" s="109">
        <f>Seniori!Y59</f>
        <v>0</v>
      </c>
      <c r="Z72" s="109">
        <f>Seniori!Z59</f>
        <v>0</v>
      </c>
      <c r="AA72" s="109">
        <f>Seniori!AA59</f>
        <v>0</v>
      </c>
      <c r="AB72" s="109">
        <f>Seniori!AB59</f>
        <v>0</v>
      </c>
      <c r="AC72" s="109">
        <f>Seniori!AC59</f>
        <v>0</v>
      </c>
      <c r="AD72" s="109">
        <f>Seniori!AD59</f>
        <v>0</v>
      </c>
      <c r="AE72" s="109">
        <f>Seniori!AE59</f>
        <v>0</v>
      </c>
      <c r="AF72" s="109">
        <f>Seniori!AF59</f>
        <v>0</v>
      </c>
      <c r="AG72" s="109">
        <f>Seniori!AG59</f>
        <v>0</v>
      </c>
      <c r="AH72" s="109">
        <f>Seniori!AH59</f>
        <v>0</v>
      </c>
      <c r="AI72" s="109">
        <f>Seniori!AI59</f>
        <v>0</v>
      </c>
      <c r="AJ72" s="109">
        <f>Seniori!AJ59</f>
        <v>0</v>
      </c>
      <c r="AK72" s="109">
        <f>Seniori!AK59</f>
        <v>0</v>
      </c>
      <c r="AL72" s="109">
        <f>Seniori!AL59</f>
        <v>0</v>
      </c>
      <c r="AM72" s="109">
        <f>Seniori!AM59</f>
        <v>0</v>
      </c>
      <c r="AN72" s="109">
        <f>Seniori!AN59</f>
        <v>0</v>
      </c>
      <c r="AO72" s="109">
        <f>Seniori!AO59</f>
        <v>0</v>
      </c>
      <c r="AP72" s="109">
        <f>Seniori!AP59</f>
        <v>0</v>
      </c>
      <c r="AQ72" s="109">
        <f>Seniori!AQ59</f>
        <v>0</v>
      </c>
      <c r="AR72" s="109">
        <f>Seniori!AR59</f>
        <v>0</v>
      </c>
      <c r="AS72" s="109">
        <f>Seniori!AS59</f>
        <v>0</v>
      </c>
      <c r="AT72" s="109">
        <f>Seniori!AT59</f>
        <v>0</v>
      </c>
      <c r="AU72" s="109">
        <f>Seniori!AU59</f>
        <v>0</v>
      </c>
      <c r="AV72" s="109">
        <f>Seniori!AV59</f>
        <v>0</v>
      </c>
      <c r="AW72" s="109">
        <f>Seniori!AW59</f>
        <v>0</v>
      </c>
      <c r="AX72" s="109">
        <f>Seniori!AX59</f>
        <v>0</v>
      </c>
      <c r="AY72" s="109">
        <f>Seniori!AY59</f>
        <v>0</v>
      </c>
      <c r="AZ72" s="109">
        <f>Seniori!AZ59</f>
        <v>0</v>
      </c>
      <c r="BA72" s="109">
        <f>Seniori!BA59</f>
        <v>0</v>
      </c>
      <c r="BB72" s="109">
        <f>Seniori!BB59</f>
        <v>0</v>
      </c>
      <c r="BC72" s="109">
        <f>Seniori!BC59</f>
        <v>0</v>
      </c>
      <c r="BD72" s="109">
        <f>Seniori!BD59</f>
        <v>0</v>
      </c>
      <c r="BE72" s="109">
        <f>Seniori!BE59</f>
        <v>0</v>
      </c>
      <c r="BF72" s="109">
        <f>Seniori!BF59</f>
        <v>0</v>
      </c>
      <c r="BG72" s="109">
        <f>Seniori!BG59</f>
        <v>0</v>
      </c>
      <c r="BH72" s="109">
        <f>Seniori!BH59</f>
        <v>0</v>
      </c>
      <c r="BI72" s="109">
        <f>Seniori!BI59</f>
        <v>0</v>
      </c>
      <c r="BJ72" s="109">
        <f>Seniori!BJ59</f>
        <v>0</v>
      </c>
      <c r="BK72" s="109">
        <f>Seniori!BK59</f>
        <v>0</v>
      </c>
      <c r="BL72" s="109">
        <f>Seniori!BL59</f>
        <v>0</v>
      </c>
      <c r="BM72" s="109">
        <f>Seniori!BM59</f>
        <v>0</v>
      </c>
      <c r="BN72" s="109">
        <f>Seniori!BN59</f>
        <v>0</v>
      </c>
      <c r="BO72" s="109">
        <f>Seniori!BO59</f>
        <v>0</v>
      </c>
      <c r="BP72" s="109">
        <f>Seniori!BP59</f>
        <v>0</v>
      </c>
      <c r="BQ72" s="109">
        <f>Seniori!BQ59</f>
        <v>0</v>
      </c>
      <c r="BR72" s="109">
        <f>Seniori!BR59</f>
        <v>0</v>
      </c>
      <c r="BS72" s="109">
        <f>Seniori!BS59</f>
        <v>0</v>
      </c>
      <c r="BT72" s="109">
        <f>Seniori!BT59</f>
        <v>0</v>
      </c>
      <c r="BU72" s="109">
        <f>Seniori!BU59</f>
        <v>0</v>
      </c>
      <c r="BV72" s="109">
        <f>Seniori!BV59</f>
        <v>0</v>
      </c>
      <c r="BW72" s="109">
        <f>Seniori!BW59</f>
        <v>0</v>
      </c>
      <c r="BX72" s="109">
        <f>Seniori!BX59</f>
        <v>0</v>
      </c>
      <c r="BY72" s="109">
        <f>Seniori!BY59</f>
        <v>0</v>
      </c>
      <c r="BZ72" s="109">
        <f>Seniori!BZ59</f>
        <v>0</v>
      </c>
      <c r="CA72" s="109">
        <f>Seniori!CA59</f>
        <v>0</v>
      </c>
      <c r="CB72" s="109">
        <f>Seniori!CB59</f>
        <v>0</v>
      </c>
      <c r="CC72" s="109">
        <f>Seniori!CC59</f>
        <v>0</v>
      </c>
      <c r="CD72" s="109">
        <f>Seniori!CD59</f>
        <v>0</v>
      </c>
      <c r="CE72" s="109">
        <f>Seniori!CE59</f>
        <v>0</v>
      </c>
      <c r="CF72" s="109">
        <f>Seniori!CF59</f>
        <v>0</v>
      </c>
      <c r="CG72" s="109">
        <f>Seniori!CG59</f>
        <v>0</v>
      </c>
      <c r="CH72" s="109">
        <f>Seniori!CH59</f>
        <v>0</v>
      </c>
      <c r="CI72" s="109">
        <f>Seniori!CI59</f>
        <v>0</v>
      </c>
      <c r="CJ72" s="109">
        <f>Seniori!CJ59</f>
        <v>0</v>
      </c>
      <c r="CK72" s="109">
        <f>Seniori!CK59</f>
        <v>0</v>
      </c>
      <c r="CL72" s="109">
        <f>Seniori!CL59</f>
        <v>0</v>
      </c>
      <c r="CM72" s="109">
        <f>Seniori!CM59</f>
        <v>0</v>
      </c>
      <c r="CN72" s="109">
        <f>Seniori!CN59</f>
        <v>0</v>
      </c>
      <c r="CO72" s="109">
        <f>Seniori!CO59</f>
        <v>0</v>
      </c>
      <c r="CP72" s="109">
        <f>Seniori!CP59</f>
        <v>0</v>
      </c>
      <c r="CQ72" s="109">
        <f>Seniori!CQ59</f>
        <v>0</v>
      </c>
      <c r="CR72" s="109">
        <f>Seniori!CR59</f>
        <v>0</v>
      </c>
      <c r="CS72" s="109">
        <f>Seniori!CS59</f>
        <v>0</v>
      </c>
      <c r="CT72" s="109">
        <f>Seniori!CT59</f>
        <v>0</v>
      </c>
      <c r="CU72" s="109">
        <f>Seniori!CU59</f>
        <v>0</v>
      </c>
      <c r="CV72" s="109">
        <f>Seniori!CV59</f>
        <v>0</v>
      </c>
      <c r="CW72" s="109">
        <f>Seniori!CW59</f>
        <v>0</v>
      </c>
      <c r="CX72" s="109">
        <f>Seniori!CX59</f>
        <v>0</v>
      </c>
      <c r="CY72" s="109">
        <f>Seniori!CY59</f>
        <v>0</v>
      </c>
      <c r="CZ72" s="109">
        <f>Seniori!CZ59</f>
        <v>0</v>
      </c>
      <c r="DA72" s="109">
        <f>Seniori!DA59</f>
        <v>0</v>
      </c>
      <c r="DB72" s="109">
        <f>Seniori!DB59</f>
        <v>0</v>
      </c>
      <c r="DC72" s="109">
        <f>Seniori!DC59</f>
        <v>0</v>
      </c>
      <c r="DD72" s="109">
        <f>Seniori!DD59</f>
        <v>0</v>
      </c>
      <c r="DE72" s="109">
        <f>Seniori!DE59</f>
        <v>0</v>
      </c>
      <c r="DF72" s="109">
        <f>Seniori!DF59</f>
        <v>0</v>
      </c>
      <c r="DG72" s="109">
        <f>Seniori!DG59</f>
        <v>0</v>
      </c>
      <c r="DH72" s="109">
        <f>Seniori!DH59</f>
        <v>0</v>
      </c>
      <c r="DI72" s="109">
        <f>Seniori!DI59</f>
        <v>0</v>
      </c>
      <c r="DJ72" s="109">
        <f>Seniori!DJ59</f>
        <v>0</v>
      </c>
      <c r="DK72" s="109">
        <f>Seniori!DK59</f>
        <v>0</v>
      </c>
      <c r="DL72" s="109">
        <f>Seniori!DL59</f>
        <v>0</v>
      </c>
      <c r="DM72" s="109">
        <f>Seniori!DM59</f>
        <v>0</v>
      </c>
      <c r="DN72" s="109">
        <f>Seniori!DN59</f>
        <v>0</v>
      </c>
      <c r="DO72" s="109">
        <f>Seniori!DO59</f>
        <v>0</v>
      </c>
      <c r="DP72" s="109">
        <f>Seniori!DP59</f>
        <v>0</v>
      </c>
      <c r="DQ72" s="109">
        <f>Seniori!DQ59</f>
        <v>0</v>
      </c>
      <c r="DR72" s="109">
        <f>Seniori!DR59</f>
        <v>0</v>
      </c>
      <c r="DS72" s="109">
        <f>Seniori!DS59</f>
        <v>0</v>
      </c>
      <c r="DT72" s="109">
        <f>Seniori!DT59</f>
        <v>0</v>
      </c>
      <c r="DU72" s="109">
        <f>Seniori!DU59</f>
        <v>0</v>
      </c>
      <c r="DV72" s="109">
        <f>Seniori!DV59</f>
        <v>0</v>
      </c>
      <c r="DW72" s="109">
        <f>Seniori!DW59</f>
        <v>0</v>
      </c>
      <c r="DX72" s="109">
        <f>Seniori!DX59</f>
        <v>0</v>
      </c>
      <c r="DY72" s="109">
        <f>Seniori!DY59</f>
        <v>0</v>
      </c>
      <c r="DZ72" s="109">
        <f>Seniori!DZ59</f>
        <v>0</v>
      </c>
      <c r="EA72" s="109">
        <f>Seniori!EA59</f>
        <v>0</v>
      </c>
      <c r="EB72" s="109">
        <f>Seniori!EB59</f>
        <v>0</v>
      </c>
      <c r="EC72" s="109">
        <f>Seniori!EC59</f>
        <v>0</v>
      </c>
      <c r="ED72" s="109">
        <f>Seniori!ED59</f>
        <v>0</v>
      </c>
      <c r="EE72" s="109">
        <f>Seniori!EE59</f>
        <v>0</v>
      </c>
      <c r="EF72" s="109">
        <f>Seniori!EF59</f>
        <v>0</v>
      </c>
      <c r="EG72" s="109">
        <f>Seniori!EG59</f>
        <v>0</v>
      </c>
      <c r="EH72" s="109"/>
      <c r="EI72" s="109">
        <f>Seniori!EI59</f>
        <v>0</v>
      </c>
      <c r="EJ72" s="109">
        <f>Seniori!EJ59</f>
        <v>0</v>
      </c>
      <c r="EK72" s="109">
        <f>Seniori!EK59</f>
        <v>0</v>
      </c>
      <c r="EL72" s="109">
        <f>Seniori!EL59</f>
        <v>0</v>
      </c>
      <c r="EM72" s="109">
        <f>Seniori!EM59</f>
        <v>0</v>
      </c>
      <c r="EN72" s="109">
        <f>Seniori!EN59</f>
        <v>0</v>
      </c>
      <c r="EO72" s="109">
        <f>Seniori!EO59</f>
        <v>0</v>
      </c>
      <c r="EP72" s="109">
        <f>Seniori!EP59</f>
        <v>0</v>
      </c>
      <c r="EQ72" s="109">
        <f>Seniori!EQ59</f>
        <v>0</v>
      </c>
      <c r="ER72" s="109">
        <f>Seniori!ER59</f>
        <v>0</v>
      </c>
      <c r="ES72" s="109">
        <f>Seniori!ES59</f>
        <v>0</v>
      </c>
      <c r="ET72" s="109">
        <f>Seniori!ET59</f>
        <v>0</v>
      </c>
      <c r="EU72" s="109">
        <f>Seniori!EU59</f>
        <v>0</v>
      </c>
      <c r="EV72" s="109">
        <f>Seniori!EV59</f>
        <v>0</v>
      </c>
      <c r="EW72" s="109">
        <f>Seniori!EW59</f>
        <v>0</v>
      </c>
      <c r="EX72" s="109">
        <f>Seniori!EX59</f>
        <v>0</v>
      </c>
      <c r="EY72" s="109">
        <f>Seniori!EY59</f>
        <v>0</v>
      </c>
      <c r="EZ72" s="109">
        <f>Seniori!EZ59</f>
        <v>0</v>
      </c>
      <c r="FA72" s="109">
        <f>Seniori!FA59</f>
        <v>0</v>
      </c>
      <c r="FB72" s="109">
        <f>Seniori!FB59</f>
        <v>0</v>
      </c>
      <c r="FC72" s="109">
        <f>Seniori!FC59</f>
        <v>0</v>
      </c>
      <c r="FD72" s="109">
        <f>Seniori!FD59</f>
        <v>0</v>
      </c>
      <c r="FE72" s="109">
        <f>Seniori!FE59</f>
        <v>0</v>
      </c>
      <c r="FF72" s="109">
        <f>Seniori!FF59</f>
        <v>0</v>
      </c>
      <c r="FG72" s="109">
        <f>Seniori!FG59</f>
        <v>0</v>
      </c>
      <c r="FH72" s="109">
        <f>Seniori!FH59</f>
        <v>0</v>
      </c>
      <c r="FI72" s="109">
        <f>Seniori!FI59</f>
        <v>0</v>
      </c>
      <c r="FJ72" s="109">
        <f>Seniori!FJ59</f>
        <v>0</v>
      </c>
      <c r="FK72" s="109">
        <f>Seniori!FK59</f>
        <v>0</v>
      </c>
      <c r="FL72" s="109">
        <f>Seniori!FL59</f>
        <v>0</v>
      </c>
      <c r="FM72" s="109">
        <f>Seniori!FM59</f>
        <v>0</v>
      </c>
      <c r="FN72" s="109">
        <f>Seniori!FN59</f>
        <v>0</v>
      </c>
      <c r="FO72" s="109">
        <f>Seniori!FO59</f>
        <v>0</v>
      </c>
      <c r="FP72" s="109">
        <f>Seniori!FP59</f>
        <v>0</v>
      </c>
      <c r="FQ72" s="109">
        <f>Seniori!FQ59</f>
        <v>0</v>
      </c>
      <c r="FR72" s="109">
        <f>Seniori!FR59</f>
        <v>0</v>
      </c>
      <c r="FS72" s="109">
        <f>Seniori!FS59</f>
        <v>0</v>
      </c>
      <c r="FT72" s="109">
        <f>Seniori!FT59</f>
        <v>0</v>
      </c>
      <c r="FU72" s="109">
        <f>Seniori!FU59</f>
        <v>0</v>
      </c>
      <c r="FV72" s="109">
        <f>Seniori!FV59</f>
        <v>0</v>
      </c>
      <c r="FW72" s="109">
        <f>Seniori!FW59</f>
        <v>0</v>
      </c>
      <c r="FX72" s="109">
        <f>Seniori!FX59</f>
        <v>0</v>
      </c>
      <c r="FY72" s="109">
        <f>Seniori!FY59</f>
        <v>0</v>
      </c>
      <c r="FZ72" s="109">
        <f>Seniori!FZ59</f>
        <v>0</v>
      </c>
      <c r="GA72" s="109">
        <f>Seniori!GA59</f>
        <v>0</v>
      </c>
      <c r="GB72" s="109">
        <f>Seniori!GB59</f>
        <v>0</v>
      </c>
      <c r="GC72" s="109">
        <f>Seniori!GC59</f>
        <v>0</v>
      </c>
      <c r="GD72" s="109">
        <f>Seniori!GD59</f>
        <v>0</v>
      </c>
      <c r="GE72" s="109">
        <f>Seniori!GE59</f>
        <v>0</v>
      </c>
      <c r="GF72" s="109">
        <f>Seniori!GF59</f>
        <v>0</v>
      </c>
      <c r="GG72" s="109">
        <f>Seniori!GG59</f>
        <v>0</v>
      </c>
      <c r="GH72" s="109">
        <f>Seniori!GH59</f>
        <v>0</v>
      </c>
      <c r="GI72" s="109">
        <f>Seniori!GI59</f>
        <v>0</v>
      </c>
      <c r="GJ72" s="109">
        <f>Seniori!GJ59</f>
        <v>0</v>
      </c>
      <c r="GK72" s="109">
        <f>Seniori!GK59</f>
        <v>0</v>
      </c>
      <c r="GL72" s="109">
        <f>Seniori!GL59</f>
        <v>0</v>
      </c>
      <c r="GM72" s="109">
        <f>Seniori!GM59</f>
        <v>0</v>
      </c>
      <c r="GN72" s="109">
        <f>Seniori!GN59</f>
        <v>0</v>
      </c>
      <c r="GO72" s="109">
        <f>Seniori!GO59</f>
        <v>0</v>
      </c>
      <c r="GP72" s="109">
        <f>Seniori!GP59</f>
        <v>0</v>
      </c>
      <c r="GQ72" s="109">
        <f>Seniori!GQ59</f>
        <v>0</v>
      </c>
      <c r="GR72" s="109">
        <f>Seniori!GR59</f>
        <v>0</v>
      </c>
      <c r="GS72" s="109">
        <f>Seniori!GS59</f>
        <v>0</v>
      </c>
      <c r="GT72" s="109">
        <f>Seniori!GT59</f>
        <v>0</v>
      </c>
      <c r="GU72" s="109">
        <f>Seniori!GU59</f>
        <v>0</v>
      </c>
      <c r="GV72" s="109">
        <f>Seniori!GV59</f>
        <v>0</v>
      </c>
      <c r="GW72" s="109">
        <f>Seniori!GW59</f>
        <v>0</v>
      </c>
      <c r="GX72" s="109">
        <f>Seniori!GX59</f>
        <v>0</v>
      </c>
      <c r="GY72" s="109">
        <f>Seniori!GY59</f>
        <v>0</v>
      </c>
      <c r="GZ72" s="109">
        <f>Seniori!GZ59</f>
        <v>0</v>
      </c>
      <c r="HA72" s="109">
        <f>Seniori!HA59</f>
        <v>0</v>
      </c>
      <c r="HB72" s="109">
        <f>Seniori!HB59</f>
        <v>0</v>
      </c>
      <c r="HC72" s="109">
        <f>Seniori!HC59</f>
        <v>0</v>
      </c>
      <c r="HD72" s="109">
        <f>Seniori!HD59</f>
        <v>0</v>
      </c>
      <c r="HE72" s="109">
        <f>Seniori!HE59</f>
        <v>0</v>
      </c>
      <c r="HF72" s="109">
        <f>Seniori!HF59</f>
        <v>0</v>
      </c>
      <c r="HG72" s="109">
        <f>Seniori!HG59</f>
        <v>0</v>
      </c>
      <c r="HH72" s="109">
        <f>Seniori!HH59</f>
        <v>0</v>
      </c>
      <c r="HI72" s="109">
        <f>Seniori!HI59</f>
        <v>0</v>
      </c>
      <c r="HJ72" s="109">
        <f>Seniori!HJ59</f>
        <v>0</v>
      </c>
      <c r="HK72" s="109">
        <f>Seniori!HK59</f>
        <v>0</v>
      </c>
      <c r="HL72" s="109">
        <f>Seniori!HL59</f>
        <v>0</v>
      </c>
      <c r="HM72" s="109">
        <f>Seniori!HM59</f>
        <v>0</v>
      </c>
      <c r="HN72" s="109">
        <f>Seniori!HN59</f>
        <v>0</v>
      </c>
      <c r="HO72" s="109">
        <f>Seniori!HO59</f>
        <v>0</v>
      </c>
      <c r="HP72" s="109">
        <f>Seniori!HP59</f>
        <v>0</v>
      </c>
      <c r="HQ72" s="109">
        <f>Seniori!HQ59</f>
        <v>0</v>
      </c>
      <c r="HR72" s="109">
        <f>Seniori!HR59</f>
        <v>0</v>
      </c>
      <c r="HS72" s="109">
        <f>Seniori!HS59</f>
        <v>0</v>
      </c>
      <c r="HT72" s="109">
        <f>Seniori!HT59</f>
        <v>0</v>
      </c>
      <c r="HU72" s="109">
        <f>Seniori!HU59</f>
        <v>0</v>
      </c>
      <c r="HV72" s="109">
        <f>Seniori!HV59</f>
        <v>0</v>
      </c>
      <c r="HW72" s="109">
        <f>Seniori!HW59</f>
        <v>0</v>
      </c>
      <c r="HX72" s="109">
        <f>Seniori!HX59</f>
        <v>0</v>
      </c>
      <c r="HY72" s="109">
        <f>Seniori!HY59</f>
        <v>0</v>
      </c>
      <c r="HZ72" s="109">
        <f>Seniori!HZ59</f>
        <v>0</v>
      </c>
      <c r="IA72" s="109">
        <f>Seniori!IA59</f>
        <v>0</v>
      </c>
      <c r="IB72" s="109">
        <f>Seniori!IB59</f>
        <v>0</v>
      </c>
      <c r="IC72" s="109">
        <f>Seniori!IC59</f>
        <v>0</v>
      </c>
      <c r="ID72" s="109">
        <f>Seniori!ID59</f>
        <v>0</v>
      </c>
      <c r="IE72" s="109">
        <f>Seniori!IE59</f>
        <v>0</v>
      </c>
      <c r="IF72" s="109">
        <f>Seniori!IF59</f>
        <v>0</v>
      </c>
      <c r="IG72" s="109">
        <f>Seniori!IG59</f>
        <v>0</v>
      </c>
      <c r="IH72" s="109">
        <f>Seniori!IH59</f>
        <v>0</v>
      </c>
      <c r="II72" s="109">
        <f>Seniori!II59</f>
        <v>0</v>
      </c>
      <c r="IJ72" s="109">
        <f>Seniori!IJ59</f>
        <v>0</v>
      </c>
      <c r="IK72" s="109">
        <f>Seniori!IK59</f>
        <v>0</v>
      </c>
      <c r="IL72" s="109">
        <f>Seniori!IL59</f>
        <v>0</v>
      </c>
      <c r="IM72" s="109">
        <f>Seniori!IM59</f>
        <v>0</v>
      </c>
      <c r="IN72" s="109">
        <f>Seniori!IN59</f>
        <v>0</v>
      </c>
      <c r="IO72" s="109">
        <f>Seniori!IO59</f>
        <v>0</v>
      </c>
      <c r="IP72" s="109">
        <f>Seniori!IP59</f>
        <v>0</v>
      </c>
      <c r="IQ72" s="109">
        <f>Seniori!IQ59</f>
        <v>0</v>
      </c>
      <c r="IR72" s="109">
        <f>Seniori!IR59</f>
        <v>0</v>
      </c>
      <c r="IS72" s="109">
        <f>Seniori!IS59</f>
        <v>0</v>
      </c>
      <c r="IT72" s="109">
        <f>Seniori!IT59</f>
        <v>0</v>
      </c>
      <c r="IU72" s="109">
        <f>Seniori!IU59</f>
        <v>0</v>
      </c>
      <c r="IV72" s="109">
        <f>Seniori!IV59</f>
        <v>0</v>
      </c>
      <c r="IW72" s="109">
        <f>Seniori!IW59</f>
        <v>0</v>
      </c>
      <c r="IX72" s="109">
        <f>Seniori!IX59</f>
        <v>0</v>
      </c>
      <c r="IY72" s="109">
        <f>Seniori!IY59</f>
        <v>0</v>
      </c>
      <c r="IZ72" s="109">
        <f>Seniori!IZ59</f>
        <v>0</v>
      </c>
      <c r="JA72" s="109">
        <f>Seniori!JA59</f>
        <v>0</v>
      </c>
      <c r="JB72" s="109">
        <f>Seniori!JB59</f>
        <v>0</v>
      </c>
      <c r="JC72" s="109">
        <f>Seniori!JC59</f>
        <v>0</v>
      </c>
      <c r="JD72" s="109">
        <f>Seniori!JD59</f>
        <v>0</v>
      </c>
      <c r="JE72" s="109">
        <f>Seniori!JE59</f>
        <v>0</v>
      </c>
      <c r="JF72" s="109">
        <f>Seniori!JF59</f>
        <v>0</v>
      </c>
      <c r="JG72" s="109">
        <f>Seniori!JG59</f>
        <v>0</v>
      </c>
      <c r="JH72" s="109">
        <f>Seniori!JH59</f>
        <v>0</v>
      </c>
      <c r="JI72" s="109">
        <f>Seniori!JI59</f>
        <v>0</v>
      </c>
      <c r="JJ72" s="109">
        <f>Seniori!JJ59</f>
        <v>0</v>
      </c>
      <c r="JK72" s="109">
        <f>Seniori!JK59</f>
        <v>0</v>
      </c>
      <c r="JL72" s="109">
        <f>Seniori!JL59</f>
        <v>0</v>
      </c>
      <c r="JM72" s="109">
        <f>Seniori!JM59</f>
        <v>0</v>
      </c>
      <c r="JN72" s="109">
        <f>Seniori!JN59</f>
        <v>0</v>
      </c>
      <c r="JO72" s="109">
        <f>Seniori!JO59</f>
        <v>0</v>
      </c>
      <c r="JP72" s="109">
        <f>Seniori!JP59</f>
        <v>0</v>
      </c>
      <c r="JQ72" s="109">
        <f>Seniori!JQ59</f>
        <v>0</v>
      </c>
      <c r="JR72" s="109">
        <f>Seniori!JR59</f>
        <v>0</v>
      </c>
      <c r="JS72" s="109">
        <f>Seniori!JS59</f>
        <v>0</v>
      </c>
      <c r="JT72" s="109">
        <f>Seniori!JT59</f>
        <v>0</v>
      </c>
      <c r="JU72" s="109">
        <f>Seniori!JU59</f>
        <v>0</v>
      </c>
      <c r="JV72" s="109">
        <f>Seniori!JV59</f>
        <v>0</v>
      </c>
      <c r="JW72" s="109">
        <f>Seniori!JW59</f>
        <v>0</v>
      </c>
      <c r="JX72" s="109">
        <f>Seniori!JX59</f>
        <v>0</v>
      </c>
      <c r="JY72" s="109">
        <f>Seniori!JY59</f>
        <v>0</v>
      </c>
      <c r="JZ72" s="109">
        <f>Seniori!JZ59</f>
        <v>0</v>
      </c>
      <c r="KA72" s="109">
        <f>Seniori!KA59</f>
        <v>0</v>
      </c>
      <c r="KB72" s="109">
        <f>Seniori!KB59</f>
        <v>0</v>
      </c>
      <c r="KC72" s="109">
        <f>Seniori!KC59</f>
        <v>0</v>
      </c>
      <c r="KD72" s="109">
        <f>Seniori!KD59</f>
        <v>0</v>
      </c>
      <c r="KE72" s="109">
        <f>Seniori!KE59</f>
        <v>0</v>
      </c>
      <c r="KF72" s="109">
        <f>Seniori!KF59</f>
        <v>0</v>
      </c>
      <c r="KG72" s="109">
        <f>Seniori!KG59</f>
        <v>0</v>
      </c>
      <c r="KH72" s="109">
        <f>Seniori!KH59</f>
        <v>0</v>
      </c>
      <c r="KI72" s="109">
        <f>Seniori!KI59</f>
        <v>0</v>
      </c>
      <c r="KJ72" s="109">
        <f>Seniori!KJ59</f>
        <v>0</v>
      </c>
      <c r="KK72" s="109">
        <f>Seniori!KK59</f>
        <v>0</v>
      </c>
      <c r="KL72" s="109">
        <f>Seniori!KL59</f>
        <v>0</v>
      </c>
      <c r="KM72" s="109">
        <f>Seniori!KM59</f>
        <v>0</v>
      </c>
      <c r="KN72" s="109">
        <f>Seniori!KN59</f>
        <v>0</v>
      </c>
      <c r="KO72" s="109">
        <f>Seniori!KO59</f>
        <v>0</v>
      </c>
      <c r="KP72" s="109">
        <f>Seniori!KP59</f>
        <v>0</v>
      </c>
      <c r="KQ72" s="109">
        <f>Seniori!KQ59</f>
        <v>0</v>
      </c>
      <c r="KR72" s="109">
        <f>Seniori!KR59</f>
        <v>0</v>
      </c>
      <c r="KS72" s="109">
        <f>Seniori!KS59</f>
        <v>0</v>
      </c>
      <c r="KT72" s="109">
        <f>Seniori!KT59</f>
        <v>0</v>
      </c>
      <c r="KU72" s="109">
        <f>Seniori!KU59</f>
        <v>0</v>
      </c>
      <c r="KV72" s="109">
        <f>Seniori!KV59</f>
        <v>0</v>
      </c>
      <c r="KW72" s="109">
        <f>Seniori!KW59</f>
        <v>0</v>
      </c>
      <c r="KX72" s="109">
        <f>Seniori!KX59</f>
        <v>0</v>
      </c>
      <c r="KY72" s="109">
        <f>Seniori!KY59</f>
        <v>0</v>
      </c>
      <c r="KZ72" s="109">
        <f>Seniori!KZ59</f>
        <v>0</v>
      </c>
      <c r="LA72" s="109">
        <f>Seniori!LA59</f>
        <v>0</v>
      </c>
      <c r="LB72" s="109">
        <f>Seniori!LB59</f>
        <v>0</v>
      </c>
      <c r="LC72" s="109">
        <f>Seniori!LC59</f>
        <v>0</v>
      </c>
      <c r="LD72" s="109">
        <f>Seniori!LD59</f>
        <v>0</v>
      </c>
      <c r="LE72" s="109">
        <f>Seniori!LE59</f>
        <v>0</v>
      </c>
      <c r="LF72" s="109">
        <f>Seniori!LF59</f>
        <v>0</v>
      </c>
      <c r="LG72" s="109">
        <f>Seniori!LG59</f>
        <v>0</v>
      </c>
      <c r="LH72" s="109">
        <f>Seniori!LH59</f>
        <v>0</v>
      </c>
      <c r="LI72" s="109">
        <f>Seniori!LI59</f>
        <v>0</v>
      </c>
      <c r="LJ72" s="109">
        <f>Seniori!LJ59</f>
        <v>0</v>
      </c>
      <c r="LK72" s="109">
        <f>Seniori!LK59</f>
        <v>0</v>
      </c>
      <c r="LL72" s="109">
        <f>Seniori!LL59</f>
        <v>0</v>
      </c>
      <c r="LM72" s="109">
        <f>Seniori!LM59</f>
        <v>0</v>
      </c>
      <c r="LN72" s="109">
        <f>Seniori!LN59</f>
        <v>0</v>
      </c>
      <c r="LO72" s="109">
        <f>Seniori!LO59</f>
        <v>0</v>
      </c>
      <c r="LP72" s="109">
        <f>Seniori!LP59</f>
        <v>0</v>
      </c>
      <c r="LQ72" s="109">
        <f>Seniori!LQ59</f>
        <v>0</v>
      </c>
      <c r="LR72" s="109">
        <f>Seniori!LR59</f>
        <v>0</v>
      </c>
      <c r="LS72" s="109">
        <f>Seniori!LS59</f>
        <v>0</v>
      </c>
      <c r="LT72" s="109">
        <f>Seniori!LT59</f>
        <v>0</v>
      </c>
      <c r="LU72" s="109">
        <f>Seniori!LU59</f>
        <v>0</v>
      </c>
      <c r="LV72" s="109">
        <f>Seniori!LV59</f>
        <v>0</v>
      </c>
      <c r="LW72" s="109">
        <f>Seniori!LW59</f>
        <v>0</v>
      </c>
      <c r="LX72" s="109">
        <f>Seniori!LX59</f>
        <v>0</v>
      </c>
      <c r="LY72" s="109">
        <f>Seniori!LY59</f>
        <v>0</v>
      </c>
      <c r="LZ72" s="109">
        <f>Seniori!LZ59</f>
        <v>0</v>
      </c>
      <c r="MA72" s="109">
        <f>Seniori!MA59</f>
        <v>0</v>
      </c>
      <c r="MB72" s="109">
        <f>Seniori!MB59</f>
        <v>0</v>
      </c>
      <c r="MC72" s="109">
        <f>Seniori!MC59</f>
        <v>0</v>
      </c>
      <c r="MD72" s="109">
        <f>Seniori!MD59</f>
        <v>0</v>
      </c>
      <c r="ME72" s="109">
        <f>Seniori!ME59</f>
        <v>0</v>
      </c>
      <c r="MF72" s="109">
        <f>Seniori!MF59</f>
        <v>0</v>
      </c>
      <c r="MG72" s="109">
        <f>Seniori!MG59</f>
        <v>0</v>
      </c>
      <c r="MH72" s="109">
        <f>Seniori!MH59</f>
        <v>0</v>
      </c>
      <c r="MI72" s="109">
        <f>Seniori!MI59</f>
        <v>0</v>
      </c>
      <c r="MJ72" s="109">
        <f>Seniori!MJ59</f>
        <v>0</v>
      </c>
      <c r="MK72" s="109">
        <f>Seniori!MK59</f>
        <v>0</v>
      </c>
      <c r="ML72" s="109">
        <f>Seniori!ML59</f>
        <v>0</v>
      </c>
      <c r="MM72" s="109">
        <f>Seniori!MM59</f>
        <v>0</v>
      </c>
      <c r="MN72" s="109">
        <f>Seniori!MN59</f>
        <v>0</v>
      </c>
      <c r="MO72" s="109">
        <f>Seniori!MO59</f>
        <v>0</v>
      </c>
      <c r="MP72" s="109">
        <f>Seniori!MP59</f>
        <v>0</v>
      </c>
      <c r="MQ72" s="109">
        <f>Seniori!MQ59</f>
        <v>0</v>
      </c>
      <c r="MR72" s="109">
        <f>Seniori!MR59</f>
        <v>0</v>
      </c>
      <c r="MS72" s="109">
        <f>Seniori!MS59</f>
        <v>0</v>
      </c>
      <c r="MT72" s="109">
        <f>Seniori!MT59</f>
        <v>0</v>
      </c>
      <c r="MU72" s="109">
        <f>Seniori!MU59</f>
        <v>0</v>
      </c>
      <c r="MV72" s="109">
        <f>Seniori!MV59</f>
        <v>0</v>
      </c>
      <c r="MW72" s="109">
        <f>Seniori!MW59</f>
        <v>0</v>
      </c>
      <c r="MX72" s="109">
        <f>Seniori!MX59</f>
        <v>0</v>
      </c>
      <c r="MY72" s="109">
        <f>Seniori!MY59</f>
        <v>0</v>
      </c>
      <c r="MZ72" s="109">
        <f>Seniori!MZ59</f>
        <v>0</v>
      </c>
      <c r="NA72" s="109">
        <f>Seniori!NA59</f>
        <v>0</v>
      </c>
      <c r="NB72" s="109">
        <f>Seniori!NB59</f>
        <v>0</v>
      </c>
      <c r="NC72" s="109">
        <f>Seniori!NC59</f>
        <v>0</v>
      </c>
      <c r="ND72" s="109">
        <f>Seniori!ND59</f>
        <v>0</v>
      </c>
      <c r="NE72" s="109">
        <f>Seniori!NE59</f>
        <v>0</v>
      </c>
      <c r="NF72" s="109">
        <f>Seniori!NF59</f>
        <v>0</v>
      </c>
      <c r="NG72" s="109">
        <f>Seniori!NG59</f>
        <v>0</v>
      </c>
      <c r="NH72" s="109">
        <f>Seniori!NH59</f>
        <v>0</v>
      </c>
      <c r="NI72" s="109">
        <f>Seniori!NI59</f>
        <v>0</v>
      </c>
      <c r="NJ72" s="109">
        <f>Seniori!NJ59</f>
        <v>0</v>
      </c>
      <c r="NK72" s="109">
        <f>Seniori!NK59</f>
        <v>0</v>
      </c>
      <c r="NL72" s="109">
        <f>Seniori!NL59</f>
        <v>0</v>
      </c>
      <c r="NM72" s="109">
        <f>Seniori!NM59</f>
        <v>0</v>
      </c>
      <c r="NN72" s="109">
        <f>Seniori!NN59</f>
        <v>0</v>
      </c>
      <c r="NO72" s="109">
        <f>Seniori!NO59</f>
        <v>0</v>
      </c>
      <c r="NP72" s="109">
        <f>Seniori!NP59</f>
        <v>0</v>
      </c>
      <c r="NQ72" s="109">
        <f>Seniori!NQ59</f>
        <v>0</v>
      </c>
      <c r="NR72" s="109">
        <f>Seniori!NR59</f>
        <v>0</v>
      </c>
      <c r="NS72" s="109">
        <f>Seniori!NS59</f>
        <v>0</v>
      </c>
      <c r="NT72" s="109">
        <f>Seniori!NT59</f>
        <v>0</v>
      </c>
      <c r="NU72" s="109">
        <f>Seniori!NU59</f>
        <v>0</v>
      </c>
      <c r="NV72" s="109">
        <f>Seniori!NV59</f>
        <v>0</v>
      </c>
      <c r="NW72" s="109">
        <f>Seniori!NW59</f>
        <v>0</v>
      </c>
      <c r="NX72" s="109">
        <f>Seniori!NX59</f>
        <v>0</v>
      </c>
      <c r="NY72" s="109">
        <f>Seniori!NY59</f>
        <v>0</v>
      </c>
      <c r="NZ72" s="109">
        <f>Seniori!NZ59</f>
        <v>0</v>
      </c>
      <c r="OA72" s="109">
        <f>Seniori!OA59</f>
        <v>0</v>
      </c>
      <c r="OB72" s="109">
        <f>Seniori!OB59</f>
        <v>0</v>
      </c>
      <c r="OC72" s="109">
        <f>Seniori!OC59</f>
        <v>0</v>
      </c>
      <c r="OD72" s="109">
        <f>Seniori!OD59</f>
        <v>0</v>
      </c>
      <c r="OE72" s="109">
        <f>Seniori!OE59</f>
        <v>0</v>
      </c>
      <c r="OF72" s="109">
        <f>Seniori!OF59</f>
        <v>0</v>
      </c>
      <c r="OG72" s="109">
        <f>Seniori!OG59</f>
        <v>0</v>
      </c>
      <c r="OH72" s="109">
        <f>Seniori!OH59</f>
        <v>0</v>
      </c>
      <c r="OI72" s="109">
        <f>Seniori!OI59</f>
        <v>0</v>
      </c>
      <c r="OJ72" s="109">
        <f>Seniori!OJ59</f>
        <v>0</v>
      </c>
      <c r="OK72" s="109">
        <f>Seniori!OK59</f>
        <v>0</v>
      </c>
      <c r="OL72" s="109">
        <f>Seniori!OL59</f>
        <v>0</v>
      </c>
      <c r="OM72" s="109">
        <f>Seniori!OM59</f>
        <v>0</v>
      </c>
      <c r="ON72" s="109">
        <f>Seniori!ON59</f>
        <v>0</v>
      </c>
      <c r="OO72" s="109">
        <f>Seniori!OO59</f>
        <v>0</v>
      </c>
      <c r="OP72" s="109">
        <f>Seniori!OP59</f>
        <v>0</v>
      </c>
      <c r="OQ72" s="109">
        <f>Seniori!OQ59</f>
        <v>0</v>
      </c>
      <c r="OR72" s="109">
        <f>Seniori!OR59</f>
        <v>0</v>
      </c>
      <c r="OS72" s="109">
        <f>Seniori!OS59</f>
        <v>0</v>
      </c>
      <c r="OT72" s="109">
        <f>Seniori!OT59</f>
        <v>0</v>
      </c>
      <c r="OU72" s="109">
        <f>Seniori!OU59</f>
        <v>0</v>
      </c>
      <c r="OV72" s="109">
        <f>Seniori!OV59</f>
        <v>0</v>
      </c>
      <c r="OW72" s="109">
        <f>Seniori!OW59</f>
        <v>0</v>
      </c>
      <c r="OX72" s="109">
        <f>Seniori!OX59</f>
        <v>0</v>
      </c>
      <c r="OY72" s="109">
        <f>Seniori!OY59</f>
        <v>0</v>
      </c>
      <c r="OZ72" s="109">
        <f>Seniori!OZ59</f>
        <v>0</v>
      </c>
      <c r="PA72" s="109">
        <f>Seniori!PA59</f>
        <v>0</v>
      </c>
      <c r="PB72" s="109">
        <f>Seniori!PB59</f>
        <v>0</v>
      </c>
      <c r="PC72" s="109">
        <f>Seniori!PC59</f>
        <v>0</v>
      </c>
      <c r="PD72" s="109">
        <f>Seniori!PD59</f>
        <v>0</v>
      </c>
      <c r="PE72" s="109">
        <f>Seniori!PE59</f>
        <v>0</v>
      </c>
      <c r="PF72" s="109">
        <f>Seniori!PF59</f>
        <v>0</v>
      </c>
      <c r="PG72" s="109">
        <f>Seniori!PG59</f>
        <v>0</v>
      </c>
      <c r="PH72" s="109">
        <f>Seniori!PH59</f>
        <v>0</v>
      </c>
      <c r="PI72" s="109">
        <f>Seniori!PI59</f>
        <v>0</v>
      </c>
      <c r="PJ72" s="109">
        <f>Seniori!PJ59</f>
        <v>0</v>
      </c>
      <c r="PK72" s="109">
        <f>Seniori!PK59</f>
        <v>0</v>
      </c>
      <c r="PL72" s="109">
        <f>Seniori!PL59</f>
        <v>0</v>
      </c>
      <c r="PM72" s="109">
        <f>Seniori!PM59</f>
        <v>0</v>
      </c>
      <c r="PN72" s="109">
        <f>Seniori!PN59</f>
        <v>0</v>
      </c>
      <c r="PO72" s="109">
        <f>Seniori!PO59</f>
        <v>0</v>
      </c>
      <c r="PP72" s="109">
        <f>Seniori!PP59</f>
        <v>0</v>
      </c>
      <c r="PQ72" s="109">
        <f>Seniori!PQ59</f>
        <v>0</v>
      </c>
      <c r="PR72" s="109">
        <f>Seniori!PR59</f>
        <v>0</v>
      </c>
      <c r="PS72" s="109">
        <f>Seniori!PS59</f>
        <v>0</v>
      </c>
      <c r="PT72" s="109">
        <f>Seniori!PT59</f>
        <v>0</v>
      </c>
      <c r="PU72" s="109">
        <f>Seniori!PU59</f>
        <v>0</v>
      </c>
      <c r="PV72" s="109">
        <f>Seniori!PV59</f>
        <v>0</v>
      </c>
      <c r="PW72" s="109">
        <f>Seniori!PW59</f>
        <v>0</v>
      </c>
      <c r="PX72" s="109">
        <f>Seniori!PX59</f>
        <v>0</v>
      </c>
      <c r="PY72" s="109">
        <f>Seniori!PY59</f>
        <v>0</v>
      </c>
      <c r="PZ72" s="109">
        <f>Seniori!PZ59</f>
        <v>0</v>
      </c>
      <c r="QA72" s="109">
        <f>Seniori!QA59</f>
        <v>0</v>
      </c>
      <c r="QB72" s="109">
        <f>Seniori!QB59</f>
        <v>0</v>
      </c>
      <c r="QC72" s="109">
        <f>Seniori!QC59</f>
        <v>0</v>
      </c>
      <c r="QD72" s="109">
        <f>Seniori!QD59</f>
        <v>0</v>
      </c>
      <c r="QE72" s="109">
        <f>Seniori!QE59</f>
        <v>0</v>
      </c>
      <c r="QF72" s="109">
        <f>Seniori!QF59</f>
        <v>0</v>
      </c>
      <c r="QG72" s="109">
        <f>Seniori!QG59</f>
        <v>0</v>
      </c>
      <c r="QH72" s="109">
        <f>Seniori!QH59</f>
        <v>0</v>
      </c>
      <c r="QI72" s="109">
        <f>Seniori!QI59</f>
        <v>0</v>
      </c>
      <c r="QJ72" s="109">
        <f>Seniori!QJ59</f>
        <v>0</v>
      </c>
      <c r="QK72" s="109">
        <f>Seniori!QK59</f>
        <v>0</v>
      </c>
      <c r="QL72" s="109">
        <f>Seniori!QL59</f>
        <v>0</v>
      </c>
      <c r="QM72" s="109">
        <f>Seniori!QM59</f>
        <v>0</v>
      </c>
      <c r="QN72" s="109">
        <f>Seniori!QN59</f>
        <v>0</v>
      </c>
      <c r="QO72" s="109">
        <f>Seniori!QO59</f>
        <v>0</v>
      </c>
      <c r="QP72" s="109">
        <f>Seniori!QP59</f>
        <v>0</v>
      </c>
      <c r="QQ72" s="109">
        <f>Seniori!QQ59</f>
        <v>0</v>
      </c>
      <c r="QR72" s="109">
        <f>Seniori!QR59</f>
        <v>0</v>
      </c>
      <c r="QS72" s="109">
        <f>Seniori!QS59</f>
        <v>0</v>
      </c>
      <c r="QT72" s="109">
        <f>Seniori!QT59</f>
        <v>0</v>
      </c>
      <c r="QU72" s="109">
        <f>Seniori!QU59</f>
        <v>0</v>
      </c>
      <c r="QV72" s="109">
        <f>Seniori!QV59</f>
        <v>0</v>
      </c>
      <c r="QW72" s="109">
        <f>Seniori!QW59</f>
        <v>0</v>
      </c>
      <c r="QX72" s="109">
        <f>Seniori!QX59</f>
        <v>0</v>
      </c>
      <c r="QY72" s="109">
        <f>Seniori!QY59</f>
        <v>0</v>
      </c>
      <c r="QZ72" s="109">
        <f>Seniori!QZ59</f>
        <v>0</v>
      </c>
      <c r="RA72" s="109">
        <f>Seniori!RA59</f>
        <v>0</v>
      </c>
      <c r="RB72" s="109">
        <f>Seniori!RB59</f>
        <v>0</v>
      </c>
      <c r="RC72" s="109">
        <f>Seniori!RC59</f>
        <v>0</v>
      </c>
      <c r="RD72" s="109">
        <f>Seniori!RD59</f>
        <v>0</v>
      </c>
      <c r="RE72" s="109">
        <f>Seniori!RE59</f>
        <v>0</v>
      </c>
      <c r="RF72" s="109">
        <f>Seniori!RF59</f>
        <v>0</v>
      </c>
      <c r="RG72" s="109">
        <f>Seniori!RG59</f>
        <v>0</v>
      </c>
      <c r="RH72" s="109">
        <f>Seniori!RH59</f>
        <v>0</v>
      </c>
      <c r="RI72" s="109">
        <f>Seniori!RI59</f>
        <v>0</v>
      </c>
      <c r="RJ72" s="109">
        <f>Seniori!RJ59</f>
        <v>0</v>
      </c>
      <c r="RK72" s="109">
        <f>Seniori!RK59</f>
        <v>0</v>
      </c>
      <c r="RL72" s="109">
        <f>Seniori!RL59</f>
        <v>0</v>
      </c>
      <c r="RM72" s="109">
        <f>Seniori!RM59</f>
        <v>0</v>
      </c>
      <c r="RN72" s="109">
        <f>Seniori!RN59</f>
        <v>0</v>
      </c>
      <c r="RO72" s="109">
        <f>Seniori!RO59</f>
        <v>0</v>
      </c>
      <c r="RP72" s="109">
        <f>Seniori!RP59</f>
        <v>0</v>
      </c>
      <c r="RQ72" s="109">
        <f>Seniori!RQ59</f>
        <v>0</v>
      </c>
      <c r="RR72" s="109">
        <f>Seniori!RR59</f>
        <v>0</v>
      </c>
      <c r="RS72" s="109">
        <f>Seniori!RS59</f>
        <v>0</v>
      </c>
      <c r="RT72" s="109">
        <f>Seniori!RT59</f>
        <v>0</v>
      </c>
      <c r="RU72" s="109">
        <f>Seniori!RU59</f>
        <v>0</v>
      </c>
      <c r="RV72" s="109">
        <f>Seniori!RV59</f>
        <v>0</v>
      </c>
      <c r="RW72" s="109">
        <f>Seniori!RW59</f>
        <v>0</v>
      </c>
      <c r="RX72" s="109">
        <f>Seniori!RX59</f>
        <v>0</v>
      </c>
      <c r="RY72" s="109">
        <f>Seniori!RY59</f>
        <v>0</v>
      </c>
      <c r="RZ72" s="109">
        <f>Seniori!RZ59</f>
        <v>0</v>
      </c>
      <c r="SA72" s="109">
        <f>Seniori!SA59</f>
        <v>0</v>
      </c>
      <c r="SB72" s="109">
        <f>Seniori!SB59</f>
        <v>0</v>
      </c>
      <c r="SC72" s="109">
        <f>Seniori!SC59</f>
        <v>0</v>
      </c>
      <c r="SD72" s="109">
        <f>Seniori!SD59</f>
        <v>0</v>
      </c>
      <c r="SE72" s="109">
        <f>Seniori!SE59</f>
        <v>0</v>
      </c>
      <c r="SF72" s="109">
        <f>Seniori!SF59</f>
        <v>0</v>
      </c>
      <c r="SG72" s="109">
        <f>Seniori!SG59</f>
        <v>0</v>
      </c>
      <c r="SH72" s="109">
        <f>Seniori!SH59</f>
        <v>0</v>
      </c>
      <c r="SI72" s="109">
        <f>Seniori!SI59</f>
        <v>0</v>
      </c>
      <c r="SJ72" s="109">
        <f>Seniori!SJ59</f>
        <v>0</v>
      </c>
      <c r="SK72" s="109">
        <f>Seniori!SK59</f>
        <v>0</v>
      </c>
      <c r="SL72" s="109">
        <f>Seniori!SL59</f>
        <v>0</v>
      </c>
      <c r="SM72" s="109">
        <f>Seniori!SM59</f>
        <v>0</v>
      </c>
      <c r="SN72" s="109">
        <f>Seniori!SN59</f>
        <v>0</v>
      </c>
      <c r="SO72" s="109">
        <f>Seniori!SO59</f>
        <v>0</v>
      </c>
      <c r="SP72" s="109">
        <f>Seniori!SP59</f>
        <v>0</v>
      </c>
      <c r="SQ72" s="109">
        <f>Seniori!SQ59</f>
        <v>0</v>
      </c>
      <c r="SR72" s="109">
        <f>Seniori!SR59</f>
        <v>0</v>
      </c>
      <c r="SS72" s="109">
        <f>Seniori!SS59</f>
        <v>0</v>
      </c>
      <c r="ST72" s="109">
        <f>Seniori!ST59</f>
        <v>0</v>
      </c>
      <c r="SU72" s="109">
        <f>Seniori!SU59</f>
        <v>0</v>
      </c>
      <c r="SV72" s="109">
        <f>Seniori!SV59</f>
        <v>0</v>
      </c>
      <c r="SW72" s="109">
        <f>Seniori!SW59</f>
        <v>0</v>
      </c>
      <c r="SX72" s="109">
        <f>Seniori!SX59</f>
        <v>0</v>
      </c>
      <c r="SY72" s="109">
        <f>Seniori!SY59</f>
        <v>0</v>
      </c>
      <c r="SZ72" s="109">
        <f>Seniori!SZ59</f>
        <v>0</v>
      </c>
      <c r="TA72" s="109">
        <f>Seniori!TA59</f>
        <v>0</v>
      </c>
      <c r="TB72" s="109">
        <f>Seniori!TB59</f>
        <v>0</v>
      </c>
    </row>
    <row r="73" spans="1:522" s="10" customFormat="1" ht="18" customHeight="1" x14ac:dyDescent="0.2">
      <c r="A73" s="12">
        <v>28</v>
      </c>
      <c r="B73" s="11" t="s">
        <v>276</v>
      </c>
      <c r="C73" s="1"/>
      <c r="D73" s="1">
        <v>2019</v>
      </c>
      <c r="E73" s="4" t="s">
        <v>26</v>
      </c>
      <c r="F73" s="9"/>
      <c r="G73" s="9" t="s">
        <v>129</v>
      </c>
      <c r="H73" s="4"/>
      <c r="I73" s="1">
        <f t="shared" si="0"/>
        <v>0</v>
      </c>
      <c r="J73" s="12">
        <f>Tabuľka311[[#This Row],[Stĺpec9]]</f>
        <v>0</v>
      </c>
      <c r="K73" s="109">
        <f>Seniori!K84</f>
        <v>0</v>
      </c>
      <c r="L73" s="109">
        <f>Seniori!L84</f>
        <v>0</v>
      </c>
      <c r="M73" s="109">
        <f>Seniori!M84</f>
        <v>0</v>
      </c>
      <c r="N73" s="109">
        <f>Seniori!N84</f>
        <v>0</v>
      </c>
      <c r="O73" s="109">
        <f>Seniori!O84</f>
        <v>0</v>
      </c>
      <c r="P73" s="109">
        <f>Seniori!P84</f>
        <v>0</v>
      </c>
      <c r="Q73" s="109">
        <f>Seniori!Q84</f>
        <v>0</v>
      </c>
      <c r="R73" s="109">
        <f>Seniori!R84</f>
        <v>0</v>
      </c>
      <c r="S73" s="109">
        <f>Seniori!S84</f>
        <v>0</v>
      </c>
      <c r="T73" s="109">
        <f>Seniori!T84</f>
        <v>0</v>
      </c>
      <c r="U73" s="109">
        <f>Seniori!U84</f>
        <v>0</v>
      </c>
      <c r="V73" s="109">
        <f>Seniori!V84</f>
        <v>0</v>
      </c>
      <c r="W73" s="109">
        <f>Seniori!W84</f>
        <v>0</v>
      </c>
      <c r="X73" s="109">
        <f>Seniori!X84</f>
        <v>0</v>
      </c>
      <c r="Y73" s="109">
        <f>Seniori!Y84</f>
        <v>0</v>
      </c>
      <c r="Z73" s="109">
        <f>Seniori!Z84</f>
        <v>0</v>
      </c>
      <c r="AA73" s="109">
        <f>Seniori!AA84</f>
        <v>0</v>
      </c>
      <c r="AB73" s="109">
        <f>Seniori!AB84</f>
        <v>0</v>
      </c>
      <c r="AC73" s="109">
        <f>Seniori!AC84</f>
        <v>0</v>
      </c>
      <c r="AD73" s="109">
        <f>Seniori!AD84</f>
        <v>0</v>
      </c>
      <c r="AE73" s="109">
        <f>Seniori!AE84</f>
        <v>0</v>
      </c>
      <c r="AF73" s="109">
        <f>Seniori!AF84</f>
        <v>0</v>
      </c>
      <c r="AG73" s="109">
        <f>Seniori!AG84</f>
        <v>0</v>
      </c>
      <c r="AH73" s="109">
        <f>Seniori!AH84</f>
        <v>0</v>
      </c>
      <c r="AI73" s="109">
        <f>Seniori!AI84</f>
        <v>0</v>
      </c>
      <c r="AJ73" s="109">
        <f>Seniori!AJ84</f>
        <v>0</v>
      </c>
      <c r="AK73" s="109">
        <f>Seniori!AK84</f>
        <v>0</v>
      </c>
      <c r="AL73" s="109">
        <f>Seniori!AL84</f>
        <v>0</v>
      </c>
      <c r="AM73" s="109">
        <f>Seniori!AM84</f>
        <v>0</v>
      </c>
      <c r="AN73" s="109">
        <f>Seniori!AN84</f>
        <v>0</v>
      </c>
      <c r="AO73" s="109">
        <f>Seniori!AO84</f>
        <v>0</v>
      </c>
      <c r="AP73" s="109">
        <f>Seniori!AP84</f>
        <v>0</v>
      </c>
      <c r="AQ73" s="109">
        <f>Seniori!AQ84</f>
        <v>0</v>
      </c>
      <c r="AR73" s="109">
        <f>Seniori!AR84</f>
        <v>0</v>
      </c>
      <c r="AS73" s="109">
        <f>Seniori!AS84</f>
        <v>0</v>
      </c>
      <c r="AT73" s="109">
        <f>Seniori!AT84</f>
        <v>0</v>
      </c>
      <c r="AU73" s="109">
        <f>Seniori!AU84</f>
        <v>0</v>
      </c>
      <c r="AV73" s="109">
        <f>Seniori!AV84</f>
        <v>0</v>
      </c>
      <c r="AW73" s="109">
        <f>Seniori!AW84</f>
        <v>0</v>
      </c>
      <c r="AX73" s="109">
        <f>Seniori!AX84</f>
        <v>0</v>
      </c>
      <c r="AY73" s="109">
        <f>Seniori!AY84</f>
        <v>0</v>
      </c>
      <c r="AZ73" s="109">
        <f>Seniori!AZ84</f>
        <v>0</v>
      </c>
      <c r="BA73" s="109">
        <f>Seniori!BA84</f>
        <v>0</v>
      </c>
      <c r="BB73" s="109">
        <f>Seniori!BB84</f>
        <v>0</v>
      </c>
      <c r="BC73" s="109">
        <f>Seniori!BC84</f>
        <v>0</v>
      </c>
      <c r="BD73" s="109">
        <f>Seniori!BD84</f>
        <v>0</v>
      </c>
      <c r="BE73" s="109">
        <f>Seniori!BE84</f>
        <v>0</v>
      </c>
      <c r="BF73" s="109">
        <f>Seniori!BF84</f>
        <v>0</v>
      </c>
      <c r="BG73" s="109">
        <f>Seniori!BG84</f>
        <v>0</v>
      </c>
      <c r="BH73" s="109">
        <f>Seniori!BH84</f>
        <v>0</v>
      </c>
      <c r="BI73" s="109">
        <f>Seniori!BI84</f>
        <v>0</v>
      </c>
      <c r="BJ73" s="109">
        <f>Seniori!BJ84</f>
        <v>0</v>
      </c>
      <c r="BK73" s="109">
        <f>Seniori!BK84</f>
        <v>0</v>
      </c>
      <c r="BL73" s="109">
        <f>Seniori!BL84</f>
        <v>0</v>
      </c>
      <c r="BM73" s="109">
        <f>Seniori!BM84</f>
        <v>0</v>
      </c>
      <c r="BN73" s="109">
        <f>Seniori!BN84</f>
        <v>0</v>
      </c>
      <c r="BO73" s="109">
        <f>Seniori!BO84</f>
        <v>0</v>
      </c>
      <c r="BP73" s="109">
        <f>Seniori!BP84</f>
        <v>0</v>
      </c>
      <c r="BQ73" s="109">
        <f>Seniori!BQ84</f>
        <v>0</v>
      </c>
      <c r="BR73" s="109">
        <f>Seniori!BR84</f>
        <v>0</v>
      </c>
      <c r="BS73" s="109">
        <f>Seniori!BS84</f>
        <v>0</v>
      </c>
      <c r="BT73" s="109">
        <f>Seniori!BT84</f>
        <v>0</v>
      </c>
      <c r="BU73" s="109">
        <f>Seniori!BU84</f>
        <v>0</v>
      </c>
      <c r="BV73" s="109">
        <f>Seniori!BV84</f>
        <v>0</v>
      </c>
      <c r="BW73" s="109">
        <f>Seniori!BW84</f>
        <v>0</v>
      </c>
      <c r="BX73" s="109">
        <f>Seniori!BX84</f>
        <v>0</v>
      </c>
      <c r="BY73" s="109">
        <f>Seniori!BY84</f>
        <v>0</v>
      </c>
      <c r="BZ73" s="109">
        <f>Seniori!BZ84</f>
        <v>0</v>
      </c>
      <c r="CA73" s="109">
        <f>Seniori!CA84</f>
        <v>0</v>
      </c>
      <c r="CB73" s="109">
        <f>Seniori!CB84</f>
        <v>0</v>
      </c>
      <c r="CC73" s="109">
        <f>Seniori!CC84</f>
        <v>0</v>
      </c>
      <c r="CD73" s="109">
        <f>Seniori!CD84</f>
        <v>0</v>
      </c>
      <c r="CE73" s="109">
        <f>Seniori!CE84</f>
        <v>0</v>
      </c>
      <c r="CF73" s="109">
        <f>Seniori!CF84</f>
        <v>0</v>
      </c>
      <c r="CG73" s="109">
        <f>Seniori!CG84</f>
        <v>0</v>
      </c>
      <c r="CH73" s="109">
        <f>Seniori!CH84</f>
        <v>0</v>
      </c>
      <c r="CI73" s="109">
        <f>Seniori!CI84</f>
        <v>0</v>
      </c>
      <c r="CJ73" s="109">
        <f>Seniori!CJ84</f>
        <v>0</v>
      </c>
      <c r="CK73" s="109">
        <f>Seniori!CK84</f>
        <v>0</v>
      </c>
      <c r="CL73" s="109">
        <f>Seniori!CL84</f>
        <v>0</v>
      </c>
      <c r="CM73" s="109">
        <f>Seniori!CM84</f>
        <v>0</v>
      </c>
      <c r="CN73" s="109">
        <f>Seniori!CN84</f>
        <v>0</v>
      </c>
      <c r="CO73" s="109">
        <f>Seniori!CO84</f>
        <v>0</v>
      </c>
      <c r="CP73" s="109">
        <f>Seniori!CP84</f>
        <v>0</v>
      </c>
      <c r="CQ73" s="109">
        <f>Seniori!CQ84</f>
        <v>0</v>
      </c>
      <c r="CR73" s="109">
        <f>Seniori!CR84</f>
        <v>0</v>
      </c>
      <c r="CS73" s="109">
        <f>Seniori!CS84</f>
        <v>0</v>
      </c>
      <c r="CT73" s="109">
        <f>Seniori!CT84</f>
        <v>0</v>
      </c>
      <c r="CU73" s="109">
        <f>Seniori!CU84</f>
        <v>0</v>
      </c>
      <c r="CV73" s="109">
        <f>Seniori!CV84</f>
        <v>0</v>
      </c>
      <c r="CW73" s="109">
        <f>Seniori!CW84</f>
        <v>0</v>
      </c>
      <c r="CX73" s="109">
        <f>Seniori!CX84</f>
        <v>0</v>
      </c>
      <c r="CY73" s="109">
        <f>Seniori!CY84</f>
        <v>0</v>
      </c>
      <c r="CZ73" s="109">
        <f>Seniori!CZ84</f>
        <v>0</v>
      </c>
      <c r="DA73" s="109">
        <f>Seniori!DA84</f>
        <v>0</v>
      </c>
      <c r="DB73" s="109">
        <f>Seniori!DB84</f>
        <v>0</v>
      </c>
      <c r="DC73" s="109">
        <f>Seniori!DC84</f>
        <v>0</v>
      </c>
      <c r="DD73" s="109">
        <f>Seniori!DD84</f>
        <v>0</v>
      </c>
      <c r="DE73" s="109">
        <f>Seniori!DE84</f>
        <v>0</v>
      </c>
      <c r="DF73" s="109">
        <f>Seniori!DF84</f>
        <v>0</v>
      </c>
      <c r="DG73" s="109">
        <f>Seniori!DG84</f>
        <v>0</v>
      </c>
      <c r="DH73" s="109">
        <f>Seniori!DH84</f>
        <v>0</v>
      </c>
      <c r="DI73" s="109">
        <f>Seniori!DI84</f>
        <v>0</v>
      </c>
      <c r="DJ73" s="109">
        <f>Seniori!DJ84</f>
        <v>0</v>
      </c>
      <c r="DK73" s="109">
        <f>Seniori!DK84</f>
        <v>0</v>
      </c>
      <c r="DL73" s="109">
        <f>Seniori!DL84</f>
        <v>0</v>
      </c>
      <c r="DM73" s="109">
        <f>Seniori!DM84</f>
        <v>0</v>
      </c>
      <c r="DN73" s="109">
        <f>Seniori!DN84</f>
        <v>0</v>
      </c>
      <c r="DO73" s="109">
        <f>Seniori!DO84</f>
        <v>0</v>
      </c>
      <c r="DP73" s="109">
        <f>Seniori!DP84</f>
        <v>0</v>
      </c>
      <c r="DQ73" s="109">
        <f>Seniori!DQ84</f>
        <v>0</v>
      </c>
      <c r="DR73" s="109">
        <f>Seniori!DR84</f>
        <v>0</v>
      </c>
      <c r="DS73" s="109">
        <f>Seniori!DS84</f>
        <v>0</v>
      </c>
      <c r="DT73" s="109">
        <f>Seniori!DT84</f>
        <v>0</v>
      </c>
      <c r="DU73" s="109">
        <f>Seniori!DU84</f>
        <v>0</v>
      </c>
      <c r="DV73" s="109">
        <f>Seniori!DV84</f>
        <v>0</v>
      </c>
      <c r="DW73" s="109">
        <f>Seniori!DW84</f>
        <v>0</v>
      </c>
      <c r="DX73" s="109">
        <f>Seniori!DX84</f>
        <v>0</v>
      </c>
      <c r="DY73" s="109">
        <f>Seniori!DY84</f>
        <v>0</v>
      </c>
      <c r="DZ73" s="109">
        <f>Seniori!DZ84</f>
        <v>0</v>
      </c>
      <c r="EA73" s="109">
        <f>Seniori!EA84</f>
        <v>0</v>
      </c>
      <c r="EB73" s="109">
        <f>Seniori!EB84</f>
        <v>0</v>
      </c>
      <c r="EC73" s="109">
        <f>Seniori!EC84</f>
        <v>0</v>
      </c>
      <c r="ED73" s="109">
        <f>Seniori!ED84</f>
        <v>0</v>
      </c>
      <c r="EE73" s="109">
        <f>Seniori!EE84</f>
        <v>0</v>
      </c>
      <c r="EF73" s="109">
        <f>Seniori!EF84</f>
        <v>0</v>
      </c>
      <c r="EG73" s="109">
        <f>Seniori!EG84</f>
        <v>0</v>
      </c>
      <c r="EH73" s="109">
        <f>Seniori!EH84</f>
        <v>0</v>
      </c>
      <c r="EI73" s="109">
        <f>Seniori!EI84</f>
        <v>0</v>
      </c>
      <c r="EJ73" s="109">
        <f>Seniori!EJ84</f>
        <v>0</v>
      </c>
      <c r="EK73" s="109">
        <f>Seniori!EK84</f>
        <v>0</v>
      </c>
      <c r="EL73" s="109">
        <f>Seniori!EL84</f>
        <v>0</v>
      </c>
      <c r="EM73" s="109">
        <f>Seniori!EM84</f>
        <v>0</v>
      </c>
      <c r="EN73" s="109">
        <f>Seniori!EN84</f>
        <v>0</v>
      </c>
      <c r="EO73" s="109">
        <f>Seniori!EO84</f>
        <v>0</v>
      </c>
      <c r="EP73" s="109">
        <f>Seniori!EP84</f>
        <v>0</v>
      </c>
      <c r="EQ73" s="109">
        <f>Seniori!EQ84</f>
        <v>0</v>
      </c>
      <c r="ER73" s="109">
        <f>Seniori!ER84</f>
        <v>0</v>
      </c>
      <c r="ES73" s="109">
        <f>Seniori!ES84</f>
        <v>0</v>
      </c>
      <c r="ET73" s="109">
        <f>Seniori!ET84</f>
        <v>0</v>
      </c>
      <c r="EU73" s="109">
        <f>Seniori!EU84</f>
        <v>0</v>
      </c>
      <c r="EV73" s="109">
        <f>Seniori!EV84</f>
        <v>0</v>
      </c>
      <c r="EW73" s="109">
        <f>Seniori!EW84</f>
        <v>0</v>
      </c>
      <c r="EX73" s="109">
        <f>Seniori!EX84</f>
        <v>0</v>
      </c>
      <c r="EY73" s="109">
        <f>Seniori!EY84</f>
        <v>0</v>
      </c>
      <c r="EZ73" s="109">
        <f>Seniori!EZ84</f>
        <v>0</v>
      </c>
      <c r="FA73" s="109">
        <f>Seniori!FA84</f>
        <v>0</v>
      </c>
      <c r="FB73" s="109">
        <f>Seniori!FB84</f>
        <v>0</v>
      </c>
      <c r="FC73" s="109">
        <f>Seniori!FC84</f>
        <v>0</v>
      </c>
      <c r="FD73" s="109">
        <f>Seniori!FD84</f>
        <v>0</v>
      </c>
      <c r="FE73" s="109">
        <f>Seniori!FE84</f>
        <v>0</v>
      </c>
      <c r="FF73" s="109">
        <f>Seniori!FF84</f>
        <v>0</v>
      </c>
      <c r="FG73" s="109">
        <f>Seniori!FG84</f>
        <v>0</v>
      </c>
      <c r="FH73" s="109">
        <f>Seniori!FH84</f>
        <v>0</v>
      </c>
      <c r="FI73" s="109">
        <f>Seniori!FI84</f>
        <v>0</v>
      </c>
      <c r="FJ73" s="109">
        <f>Seniori!FJ84</f>
        <v>0</v>
      </c>
      <c r="FK73" s="109">
        <f>Seniori!FK84</f>
        <v>0</v>
      </c>
      <c r="FL73" s="109">
        <f>Seniori!FL84</f>
        <v>0</v>
      </c>
      <c r="FM73" s="109">
        <f>Seniori!FM84</f>
        <v>0</v>
      </c>
      <c r="FN73" s="109">
        <f>Seniori!FN84</f>
        <v>0</v>
      </c>
      <c r="FO73" s="109">
        <f>Seniori!FO84</f>
        <v>0</v>
      </c>
      <c r="FP73" s="109">
        <f>Seniori!FP84</f>
        <v>0</v>
      </c>
      <c r="FQ73" s="109">
        <f>Seniori!FQ84</f>
        <v>0</v>
      </c>
      <c r="FR73" s="109">
        <f>Seniori!FR84</f>
        <v>0</v>
      </c>
      <c r="FS73" s="109">
        <f>Seniori!FS84</f>
        <v>0</v>
      </c>
      <c r="FT73" s="109">
        <f>Seniori!FT84</f>
        <v>0</v>
      </c>
      <c r="FU73" s="109">
        <f>Seniori!FU84</f>
        <v>0</v>
      </c>
      <c r="FV73" s="109">
        <f>Seniori!FV84</f>
        <v>0</v>
      </c>
      <c r="FW73" s="109">
        <f>Seniori!FW84</f>
        <v>0</v>
      </c>
      <c r="FX73" s="109">
        <f>Seniori!FX84</f>
        <v>0</v>
      </c>
      <c r="FY73" s="109">
        <f>Seniori!FY84</f>
        <v>0</v>
      </c>
      <c r="FZ73" s="109">
        <f>Seniori!FZ84</f>
        <v>0</v>
      </c>
      <c r="GA73" s="109">
        <f>Seniori!GA84</f>
        <v>0</v>
      </c>
      <c r="GB73" s="109">
        <f>Seniori!GB84</f>
        <v>0</v>
      </c>
      <c r="GC73" s="109">
        <f>Seniori!GC84</f>
        <v>0</v>
      </c>
      <c r="GD73" s="109">
        <f>Seniori!GD84</f>
        <v>0</v>
      </c>
      <c r="GE73" s="109">
        <f>Seniori!GE84</f>
        <v>0</v>
      </c>
      <c r="GF73" s="109">
        <f>Seniori!GF84</f>
        <v>0</v>
      </c>
      <c r="GG73" s="109">
        <f>Seniori!GG84</f>
        <v>0</v>
      </c>
      <c r="GH73" s="109">
        <f>Seniori!GH84</f>
        <v>0</v>
      </c>
      <c r="GI73" s="109">
        <f>Seniori!GI84</f>
        <v>0</v>
      </c>
      <c r="GJ73" s="109">
        <f>Seniori!GJ84</f>
        <v>0</v>
      </c>
      <c r="GK73" s="109">
        <f>Seniori!GK84</f>
        <v>0</v>
      </c>
      <c r="GL73" s="109">
        <f>Seniori!GL84</f>
        <v>0</v>
      </c>
      <c r="GM73" s="109">
        <f>Seniori!GM84</f>
        <v>0</v>
      </c>
      <c r="GN73" s="109">
        <f>Seniori!GN84</f>
        <v>0</v>
      </c>
      <c r="GO73" s="109">
        <f>Seniori!GO84</f>
        <v>0</v>
      </c>
      <c r="GP73" s="109">
        <f>Seniori!GP84</f>
        <v>0</v>
      </c>
      <c r="GQ73" s="109">
        <f>Seniori!GQ84</f>
        <v>0</v>
      </c>
      <c r="GR73" s="109">
        <f>Seniori!GR84</f>
        <v>0</v>
      </c>
      <c r="GS73" s="109">
        <f>Seniori!GS84</f>
        <v>0</v>
      </c>
      <c r="GT73" s="109">
        <f>Seniori!GT84</f>
        <v>0</v>
      </c>
      <c r="GU73" s="109">
        <f>Seniori!GU84</f>
        <v>0</v>
      </c>
      <c r="GV73" s="109">
        <f>Seniori!GV84</f>
        <v>0</v>
      </c>
      <c r="GW73" s="109">
        <f>Seniori!GW84</f>
        <v>0</v>
      </c>
      <c r="GX73" s="109">
        <f>Seniori!GX84</f>
        <v>0</v>
      </c>
      <c r="GY73" s="109">
        <f>Seniori!GY84</f>
        <v>0</v>
      </c>
      <c r="GZ73" s="109">
        <f>Seniori!GZ84</f>
        <v>0</v>
      </c>
      <c r="HA73" s="109">
        <f>Seniori!HA84</f>
        <v>0</v>
      </c>
      <c r="HB73" s="109">
        <f>Seniori!HB84</f>
        <v>0</v>
      </c>
      <c r="HC73" s="109">
        <f>Seniori!HC84</f>
        <v>0</v>
      </c>
      <c r="HD73" s="109">
        <f>Seniori!HD84</f>
        <v>0</v>
      </c>
      <c r="HE73" s="109">
        <f>Seniori!HE84</f>
        <v>0</v>
      </c>
      <c r="HF73" s="109">
        <f>Seniori!HF84</f>
        <v>0</v>
      </c>
      <c r="HG73" s="109">
        <f>Seniori!HG84</f>
        <v>0</v>
      </c>
      <c r="HH73" s="109">
        <f>Seniori!HH84</f>
        <v>0</v>
      </c>
      <c r="HI73" s="109">
        <f>Seniori!HI84</f>
        <v>0</v>
      </c>
      <c r="HJ73" s="109">
        <f>Seniori!HJ84</f>
        <v>0</v>
      </c>
      <c r="HK73" s="109">
        <f>Seniori!HK84</f>
        <v>0</v>
      </c>
      <c r="HL73" s="109">
        <f>Seniori!HL84</f>
        <v>0</v>
      </c>
      <c r="HM73" s="109">
        <f>Seniori!HM84</f>
        <v>0</v>
      </c>
      <c r="HN73" s="109">
        <f>Seniori!HN84</f>
        <v>0</v>
      </c>
      <c r="HO73" s="109">
        <f>Seniori!HO84</f>
        <v>0</v>
      </c>
      <c r="HP73" s="109">
        <f>Seniori!HP84</f>
        <v>0</v>
      </c>
      <c r="HQ73" s="109">
        <f>Seniori!HQ84</f>
        <v>0</v>
      </c>
      <c r="HR73" s="109">
        <f>Seniori!HR84</f>
        <v>0</v>
      </c>
      <c r="HS73" s="109">
        <f>Seniori!HS84</f>
        <v>0</v>
      </c>
      <c r="HT73" s="109">
        <f>Seniori!HT84</f>
        <v>0</v>
      </c>
      <c r="HU73" s="109">
        <f>Seniori!HU84</f>
        <v>0</v>
      </c>
      <c r="HV73" s="109">
        <f>Seniori!HV84</f>
        <v>0</v>
      </c>
      <c r="HW73" s="109">
        <f>Seniori!HW84</f>
        <v>0</v>
      </c>
      <c r="HX73" s="109">
        <f>Seniori!HX84</f>
        <v>0</v>
      </c>
      <c r="HY73" s="109">
        <f>Seniori!HY84</f>
        <v>0</v>
      </c>
      <c r="HZ73" s="109">
        <f>Seniori!HZ84</f>
        <v>0</v>
      </c>
      <c r="IA73" s="109">
        <f>Seniori!IA84</f>
        <v>0</v>
      </c>
      <c r="IB73" s="109">
        <f>Seniori!IB84</f>
        <v>0</v>
      </c>
      <c r="IC73" s="109">
        <f>Seniori!IC84</f>
        <v>0</v>
      </c>
      <c r="ID73" s="109">
        <f>Seniori!ID84</f>
        <v>0</v>
      </c>
      <c r="IE73" s="109">
        <f>Seniori!IE84</f>
        <v>0</v>
      </c>
      <c r="IF73" s="109">
        <f>Seniori!IF84</f>
        <v>0</v>
      </c>
      <c r="IG73" s="109">
        <f>Seniori!IG84</f>
        <v>0</v>
      </c>
      <c r="IH73" s="109">
        <f>Seniori!IH84</f>
        <v>0</v>
      </c>
      <c r="II73" s="109">
        <f>Seniori!II84</f>
        <v>0</v>
      </c>
      <c r="IJ73" s="109">
        <f>Seniori!IJ84</f>
        <v>0</v>
      </c>
      <c r="IK73" s="109">
        <f>Seniori!IK84</f>
        <v>0</v>
      </c>
      <c r="IL73" s="109">
        <f>Seniori!IL84</f>
        <v>0</v>
      </c>
      <c r="IM73" s="109">
        <f>Seniori!IM84</f>
        <v>0</v>
      </c>
      <c r="IN73" s="109">
        <f>Seniori!IN84</f>
        <v>0</v>
      </c>
      <c r="IO73" s="109">
        <f>Seniori!IO84</f>
        <v>0</v>
      </c>
      <c r="IP73" s="109">
        <f>Seniori!IP84</f>
        <v>0</v>
      </c>
      <c r="IQ73" s="109">
        <f>Seniori!IQ84</f>
        <v>0</v>
      </c>
      <c r="IR73" s="109">
        <f>Seniori!IR84</f>
        <v>0</v>
      </c>
      <c r="IS73" s="109">
        <f>Seniori!IS84</f>
        <v>0</v>
      </c>
      <c r="IT73" s="109">
        <f>Seniori!IT84</f>
        <v>0</v>
      </c>
      <c r="IU73" s="109">
        <f>Seniori!IU84</f>
        <v>0</v>
      </c>
      <c r="IV73" s="109">
        <f>Seniori!IV84</f>
        <v>0</v>
      </c>
      <c r="IW73" s="109">
        <f>Seniori!IW84</f>
        <v>0</v>
      </c>
      <c r="IX73" s="109">
        <f>Seniori!IX84</f>
        <v>0</v>
      </c>
      <c r="IY73" s="109">
        <f>Seniori!IY84</f>
        <v>0</v>
      </c>
      <c r="IZ73" s="109">
        <f>Seniori!IZ84</f>
        <v>0</v>
      </c>
      <c r="JA73" s="109">
        <f>Seniori!JA84</f>
        <v>0</v>
      </c>
      <c r="JB73" s="109">
        <f>Seniori!JB84</f>
        <v>0</v>
      </c>
      <c r="JC73" s="109">
        <f>Seniori!JC84</f>
        <v>0</v>
      </c>
      <c r="JD73" s="109">
        <f>Seniori!JD84</f>
        <v>0</v>
      </c>
      <c r="JE73" s="109">
        <f>Seniori!JE84</f>
        <v>0</v>
      </c>
      <c r="JF73" s="109">
        <f>Seniori!JF84</f>
        <v>0</v>
      </c>
      <c r="JG73" s="109">
        <f>Seniori!JG84</f>
        <v>0</v>
      </c>
      <c r="JH73" s="109">
        <f>Seniori!JH84</f>
        <v>0</v>
      </c>
      <c r="JI73" s="109">
        <f>Seniori!JI84</f>
        <v>0</v>
      </c>
      <c r="JJ73" s="109">
        <f>Seniori!JJ84</f>
        <v>0</v>
      </c>
      <c r="JK73" s="109">
        <f>Seniori!JK84</f>
        <v>0</v>
      </c>
      <c r="JL73" s="109">
        <f>Seniori!JL84</f>
        <v>0</v>
      </c>
      <c r="JM73" s="109">
        <f>Seniori!JM84</f>
        <v>0</v>
      </c>
      <c r="JN73" s="109">
        <f>Seniori!JN84</f>
        <v>0</v>
      </c>
      <c r="JO73" s="109">
        <f>Seniori!JO84</f>
        <v>0</v>
      </c>
      <c r="JP73" s="109">
        <f>Seniori!JP84</f>
        <v>0</v>
      </c>
      <c r="JQ73" s="109">
        <f>Seniori!JQ84</f>
        <v>0</v>
      </c>
      <c r="JR73" s="109">
        <f>Seniori!JR84</f>
        <v>0</v>
      </c>
      <c r="JS73" s="109">
        <f>Seniori!JS84</f>
        <v>0</v>
      </c>
      <c r="JT73" s="109">
        <f>Seniori!JT84</f>
        <v>0</v>
      </c>
      <c r="JU73" s="109">
        <f>Seniori!JU84</f>
        <v>0</v>
      </c>
      <c r="JV73" s="109">
        <f>Seniori!JV84</f>
        <v>0</v>
      </c>
      <c r="JW73" s="109">
        <f>Seniori!JW84</f>
        <v>0</v>
      </c>
      <c r="JX73" s="109">
        <f>Seniori!JX84</f>
        <v>0</v>
      </c>
      <c r="JY73" s="109">
        <f>Seniori!JY84</f>
        <v>0</v>
      </c>
      <c r="JZ73" s="109">
        <f>Seniori!JZ84</f>
        <v>0</v>
      </c>
      <c r="KA73" s="109">
        <f>Seniori!KA84</f>
        <v>0</v>
      </c>
      <c r="KB73" s="109">
        <f>Seniori!KB84</f>
        <v>0</v>
      </c>
      <c r="KC73" s="109">
        <f>Seniori!KC84</f>
        <v>0</v>
      </c>
      <c r="KD73" s="109">
        <f>Seniori!KD84</f>
        <v>0</v>
      </c>
      <c r="KE73" s="109">
        <f>Seniori!KE84</f>
        <v>0</v>
      </c>
      <c r="KF73" s="109">
        <f>Seniori!KF84</f>
        <v>0</v>
      </c>
      <c r="KG73" s="109">
        <f>Seniori!KG84</f>
        <v>0</v>
      </c>
      <c r="KH73" s="109">
        <f>Seniori!KH84</f>
        <v>0</v>
      </c>
      <c r="KI73" s="109">
        <f>Seniori!KI84</f>
        <v>0</v>
      </c>
      <c r="KJ73" s="109">
        <f>Seniori!KJ84</f>
        <v>0</v>
      </c>
      <c r="KK73" s="109">
        <f>Seniori!KK84</f>
        <v>0</v>
      </c>
      <c r="KL73" s="109">
        <f>Seniori!KL84</f>
        <v>0</v>
      </c>
      <c r="KM73" s="109">
        <f>Seniori!KM84</f>
        <v>0</v>
      </c>
      <c r="KN73" s="109">
        <f>Seniori!KN84</f>
        <v>0</v>
      </c>
      <c r="KO73" s="109">
        <f>Seniori!KO84</f>
        <v>0</v>
      </c>
      <c r="KP73" s="109">
        <f>Seniori!KP84</f>
        <v>0</v>
      </c>
      <c r="KQ73" s="109">
        <f>Seniori!KQ84</f>
        <v>0</v>
      </c>
      <c r="KR73" s="109">
        <f>Seniori!KR84</f>
        <v>0</v>
      </c>
      <c r="KS73" s="109">
        <f>Seniori!KS84</f>
        <v>0</v>
      </c>
      <c r="KT73" s="109">
        <f>Seniori!KT84</f>
        <v>0</v>
      </c>
      <c r="KU73" s="109">
        <f>Seniori!KU84</f>
        <v>0</v>
      </c>
      <c r="KV73" s="109">
        <f>Seniori!KV84</f>
        <v>0</v>
      </c>
      <c r="KW73" s="109">
        <f>Seniori!KW84</f>
        <v>0</v>
      </c>
      <c r="KX73" s="109">
        <f>Seniori!KX84</f>
        <v>0</v>
      </c>
      <c r="KY73" s="109">
        <f>Seniori!KY84</f>
        <v>0</v>
      </c>
      <c r="KZ73" s="109">
        <f>Seniori!KZ84</f>
        <v>0</v>
      </c>
      <c r="LA73" s="109">
        <f>Seniori!LA84</f>
        <v>0</v>
      </c>
      <c r="LB73" s="109">
        <f>Seniori!LB84</f>
        <v>0</v>
      </c>
      <c r="LC73" s="109">
        <f>Seniori!LC84</f>
        <v>0</v>
      </c>
      <c r="LD73" s="109">
        <f>Seniori!LD84</f>
        <v>0</v>
      </c>
      <c r="LE73" s="109">
        <f>Seniori!LE84</f>
        <v>0</v>
      </c>
      <c r="LF73" s="109">
        <f>Seniori!LF84</f>
        <v>0</v>
      </c>
      <c r="LG73" s="109">
        <f>Seniori!LG84</f>
        <v>0</v>
      </c>
      <c r="LH73" s="109">
        <f>Seniori!LH84</f>
        <v>0</v>
      </c>
      <c r="LI73" s="109">
        <f>Seniori!LI84</f>
        <v>0</v>
      </c>
      <c r="LJ73" s="109">
        <f>Seniori!LJ84</f>
        <v>0</v>
      </c>
      <c r="LK73" s="109">
        <f>Seniori!LK84</f>
        <v>0</v>
      </c>
      <c r="LL73" s="109">
        <f>Seniori!LL84</f>
        <v>0</v>
      </c>
      <c r="LM73" s="109">
        <f>Seniori!LM84</f>
        <v>0</v>
      </c>
      <c r="LN73" s="109">
        <f>Seniori!LN84</f>
        <v>0</v>
      </c>
      <c r="LO73" s="109">
        <f>Seniori!LO84</f>
        <v>0</v>
      </c>
      <c r="LP73" s="109">
        <f>Seniori!LP84</f>
        <v>0</v>
      </c>
      <c r="LQ73" s="109">
        <f>Seniori!LQ84</f>
        <v>0</v>
      </c>
      <c r="LR73" s="109">
        <f>Seniori!LR84</f>
        <v>0</v>
      </c>
      <c r="LS73" s="109">
        <f>Seniori!LS84</f>
        <v>0</v>
      </c>
      <c r="LT73" s="109">
        <f>Seniori!LT84</f>
        <v>0</v>
      </c>
      <c r="LU73" s="109">
        <f>Seniori!LU84</f>
        <v>0</v>
      </c>
      <c r="LV73" s="109">
        <f>Seniori!LV84</f>
        <v>0</v>
      </c>
      <c r="LW73" s="109">
        <f>Seniori!LW84</f>
        <v>0</v>
      </c>
      <c r="LX73" s="109">
        <f>Seniori!LX84</f>
        <v>0</v>
      </c>
      <c r="LY73" s="109">
        <f>Seniori!LY84</f>
        <v>0</v>
      </c>
      <c r="LZ73" s="109">
        <f>Seniori!LZ84</f>
        <v>0</v>
      </c>
      <c r="MA73" s="109">
        <f>Seniori!MA84</f>
        <v>0</v>
      </c>
      <c r="MB73" s="109">
        <f>Seniori!MB84</f>
        <v>0</v>
      </c>
      <c r="MC73" s="109">
        <f>Seniori!MC84</f>
        <v>0</v>
      </c>
      <c r="MD73" s="109">
        <f>Seniori!MD84</f>
        <v>0</v>
      </c>
      <c r="ME73" s="109">
        <f>Seniori!ME84</f>
        <v>0</v>
      </c>
      <c r="MF73" s="109">
        <f>Seniori!MF84</f>
        <v>0</v>
      </c>
      <c r="MG73" s="109">
        <f>Seniori!MG84</f>
        <v>0</v>
      </c>
      <c r="MH73" s="109">
        <f>Seniori!MH84</f>
        <v>0</v>
      </c>
      <c r="MI73" s="109">
        <f>Seniori!MI84</f>
        <v>0</v>
      </c>
      <c r="MJ73" s="109">
        <f>Seniori!MJ84</f>
        <v>0</v>
      </c>
      <c r="MK73" s="109">
        <f>Seniori!MK84</f>
        <v>0</v>
      </c>
      <c r="ML73" s="109">
        <f>Seniori!ML84</f>
        <v>0</v>
      </c>
      <c r="MM73" s="109">
        <f>Seniori!MM84</f>
        <v>0</v>
      </c>
      <c r="MN73" s="109">
        <f>Seniori!MN84</f>
        <v>0</v>
      </c>
      <c r="MO73" s="109">
        <f>Seniori!MO84</f>
        <v>0</v>
      </c>
      <c r="MP73" s="109">
        <f>Seniori!MP84</f>
        <v>0</v>
      </c>
      <c r="MQ73" s="109">
        <f>Seniori!MQ84</f>
        <v>0</v>
      </c>
      <c r="MR73" s="109">
        <f>Seniori!MR84</f>
        <v>0</v>
      </c>
      <c r="MS73" s="109">
        <f>Seniori!MS84</f>
        <v>0</v>
      </c>
      <c r="MT73" s="109">
        <f>Seniori!MT84</f>
        <v>0</v>
      </c>
      <c r="MU73" s="109">
        <f>Seniori!MU84</f>
        <v>0</v>
      </c>
      <c r="MV73" s="109">
        <f>Seniori!MV84</f>
        <v>0</v>
      </c>
      <c r="MW73" s="109">
        <f>Seniori!MW84</f>
        <v>0</v>
      </c>
      <c r="MX73" s="109">
        <f>Seniori!MX84</f>
        <v>0</v>
      </c>
      <c r="MY73" s="109">
        <f>Seniori!MY84</f>
        <v>0</v>
      </c>
      <c r="MZ73" s="109">
        <f>Seniori!MZ84</f>
        <v>0</v>
      </c>
      <c r="NA73" s="109">
        <f>Seniori!NA84</f>
        <v>0</v>
      </c>
      <c r="NB73" s="109">
        <f>Seniori!NB84</f>
        <v>0</v>
      </c>
      <c r="NC73" s="109">
        <f>Seniori!NC84</f>
        <v>0</v>
      </c>
      <c r="ND73" s="109">
        <f>Seniori!ND84</f>
        <v>0</v>
      </c>
      <c r="NE73" s="109">
        <f>Seniori!NE84</f>
        <v>0</v>
      </c>
      <c r="NF73" s="109">
        <f>Seniori!NF84</f>
        <v>0</v>
      </c>
      <c r="NG73" s="109">
        <f>Seniori!NG84</f>
        <v>0</v>
      </c>
      <c r="NH73" s="109">
        <f>Seniori!NH84</f>
        <v>0</v>
      </c>
      <c r="NI73" s="109">
        <f>Seniori!NI84</f>
        <v>0</v>
      </c>
      <c r="NJ73" s="109">
        <f>Seniori!NJ84</f>
        <v>0</v>
      </c>
      <c r="NK73" s="109">
        <f>Seniori!NK84</f>
        <v>0</v>
      </c>
      <c r="NL73" s="109">
        <f>Seniori!NL84</f>
        <v>0</v>
      </c>
      <c r="NM73" s="109">
        <f>Seniori!NM84</f>
        <v>0</v>
      </c>
      <c r="NN73" s="109">
        <f>Seniori!NN84</f>
        <v>0</v>
      </c>
      <c r="NO73" s="109">
        <f>Seniori!NO84</f>
        <v>0</v>
      </c>
      <c r="NP73" s="109">
        <f>Seniori!NP84</f>
        <v>0</v>
      </c>
      <c r="NQ73" s="109">
        <f>Seniori!NQ84</f>
        <v>0</v>
      </c>
      <c r="NR73" s="109">
        <f>Seniori!NR84</f>
        <v>0</v>
      </c>
      <c r="NS73" s="109">
        <f>Seniori!NS84</f>
        <v>0</v>
      </c>
      <c r="NT73" s="109">
        <f>Seniori!NT84</f>
        <v>0</v>
      </c>
      <c r="NU73" s="109">
        <f>Seniori!NU84</f>
        <v>0</v>
      </c>
      <c r="NV73" s="109">
        <f>Seniori!NV84</f>
        <v>0</v>
      </c>
      <c r="NW73" s="109">
        <f>Seniori!NW84</f>
        <v>0</v>
      </c>
      <c r="NX73" s="109">
        <f>Seniori!NX84</f>
        <v>0</v>
      </c>
      <c r="NY73" s="109">
        <f>Seniori!NY84</f>
        <v>0</v>
      </c>
      <c r="NZ73" s="109">
        <f>Seniori!NZ84</f>
        <v>0</v>
      </c>
      <c r="OA73" s="109">
        <f>Seniori!OA84</f>
        <v>0</v>
      </c>
      <c r="OB73" s="109">
        <f>Seniori!OB84</f>
        <v>0</v>
      </c>
      <c r="OC73" s="109">
        <f>Seniori!OC84</f>
        <v>0</v>
      </c>
      <c r="OD73" s="109">
        <f>Seniori!OD84</f>
        <v>0</v>
      </c>
      <c r="OE73" s="109">
        <f>Seniori!OE84</f>
        <v>0</v>
      </c>
      <c r="OF73" s="109">
        <f>Seniori!OF84</f>
        <v>0</v>
      </c>
      <c r="OG73" s="109">
        <f>Seniori!OG84</f>
        <v>0</v>
      </c>
      <c r="OH73" s="109">
        <f>Seniori!OH84</f>
        <v>0</v>
      </c>
      <c r="OI73" s="109">
        <f>Seniori!OI84</f>
        <v>0</v>
      </c>
      <c r="OJ73" s="109">
        <f>Seniori!OJ84</f>
        <v>0</v>
      </c>
      <c r="OK73" s="109">
        <f>Seniori!OK84</f>
        <v>0</v>
      </c>
      <c r="OL73" s="109">
        <f>Seniori!OL84</f>
        <v>0</v>
      </c>
      <c r="OM73" s="109">
        <f>Seniori!OM84</f>
        <v>0</v>
      </c>
      <c r="ON73" s="109">
        <f>Seniori!ON84</f>
        <v>0</v>
      </c>
      <c r="OO73" s="109">
        <f>Seniori!OO84</f>
        <v>0</v>
      </c>
      <c r="OP73" s="109">
        <f>Seniori!OP84</f>
        <v>0</v>
      </c>
      <c r="OQ73" s="109">
        <f>Seniori!OQ84</f>
        <v>0</v>
      </c>
      <c r="OR73" s="109">
        <f>Seniori!OR84</f>
        <v>0</v>
      </c>
      <c r="OS73" s="109">
        <f>Seniori!OS84</f>
        <v>0</v>
      </c>
      <c r="OT73" s="109">
        <f>Seniori!OT84</f>
        <v>0</v>
      </c>
      <c r="OU73" s="109">
        <f>Seniori!OU84</f>
        <v>0</v>
      </c>
      <c r="OV73" s="109">
        <f>Seniori!OV84</f>
        <v>0</v>
      </c>
      <c r="OW73" s="109">
        <f>Seniori!OW84</f>
        <v>0</v>
      </c>
      <c r="OX73" s="109">
        <f>Seniori!OX84</f>
        <v>0</v>
      </c>
      <c r="OY73" s="109">
        <f>Seniori!OY84</f>
        <v>0</v>
      </c>
      <c r="OZ73" s="109">
        <f>Seniori!OZ84</f>
        <v>0</v>
      </c>
      <c r="PA73" s="109">
        <f>Seniori!PA84</f>
        <v>0</v>
      </c>
      <c r="PB73" s="109">
        <f>Seniori!PB84</f>
        <v>0</v>
      </c>
      <c r="PC73" s="109">
        <f>Seniori!PC84</f>
        <v>0</v>
      </c>
      <c r="PD73" s="109">
        <f>Seniori!PD84</f>
        <v>0</v>
      </c>
      <c r="PE73" s="109">
        <f>Seniori!PE84</f>
        <v>0</v>
      </c>
      <c r="PF73" s="109">
        <f>Seniori!PF84</f>
        <v>0</v>
      </c>
      <c r="PG73" s="109">
        <f>Seniori!PG84</f>
        <v>0</v>
      </c>
      <c r="PH73" s="109">
        <f>Seniori!PH84</f>
        <v>0</v>
      </c>
      <c r="PI73" s="109">
        <f>Seniori!PI84</f>
        <v>0</v>
      </c>
      <c r="PJ73" s="109">
        <f>Seniori!PJ84</f>
        <v>0</v>
      </c>
      <c r="PK73" s="109">
        <f>Seniori!PK84</f>
        <v>0</v>
      </c>
      <c r="PL73" s="109">
        <f>Seniori!PL84</f>
        <v>0</v>
      </c>
      <c r="PM73" s="109">
        <f>Seniori!PM84</f>
        <v>0</v>
      </c>
      <c r="PN73" s="109">
        <f>Seniori!PN84</f>
        <v>0</v>
      </c>
      <c r="PO73" s="109">
        <f>Seniori!PO84</f>
        <v>0</v>
      </c>
      <c r="PP73" s="109">
        <f>Seniori!PP84</f>
        <v>0</v>
      </c>
      <c r="PQ73" s="109">
        <f>Seniori!PQ84</f>
        <v>0</v>
      </c>
      <c r="PR73" s="109">
        <f>Seniori!PR84</f>
        <v>0</v>
      </c>
      <c r="PS73" s="109">
        <f>Seniori!PS84</f>
        <v>0</v>
      </c>
      <c r="PT73" s="109">
        <f>Seniori!PT84</f>
        <v>0</v>
      </c>
      <c r="PU73" s="109">
        <f>Seniori!PU84</f>
        <v>0</v>
      </c>
      <c r="PV73" s="109">
        <f>Seniori!PV84</f>
        <v>0</v>
      </c>
      <c r="PW73" s="109">
        <f>Seniori!PW84</f>
        <v>0</v>
      </c>
      <c r="PX73" s="109">
        <f>Seniori!PX84</f>
        <v>0</v>
      </c>
      <c r="PY73" s="109">
        <f>Seniori!PY84</f>
        <v>0</v>
      </c>
      <c r="PZ73" s="109">
        <f>Seniori!PZ84</f>
        <v>0</v>
      </c>
      <c r="QA73" s="109">
        <f>Seniori!QA84</f>
        <v>0</v>
      </c>
      <c r="QB73" s="109">
        <f>Seniori!QB84</f>
        <v>0</v>
      </c>
      <c r="QC73" s="109">
        <f>Seniori!QC84</f>
        <v>0</v>
      </c>
      <c r="QD73" s="109">
        <f>Seniori!QD84</f>
        <v>0</v>
      </c>
      <c r="QE73" s="109">
        <f>Seniori!QE84</f>
        <v>0</v>
      </c>
      <c r="QF73" s="109">
        <f>Seniori!QF84</f>
        <v>0</v>
      </c>
      <c r="QG73" s="109">
        <f>Seniori!QG84</f>
        <v>0</v>
      </c>
      <c r="QH73" s="109">
        <f>Seniori!QH84</f>
        <v>0</v>
      </c>
      <c r="QI73" s="109">
        <f>Seniori!QI84</f>
        <v>0</v>
      </c>
      <c r="QJ73" s="109">
        <f>Seniori!QJ84</f>
        <v>0</v>
      </c>
      <c r="QK73" s="109">
        <f>Seniori!QK84</f>
        <v>0</v>
      </c>
      <c r="QL73" s="109">
        <f>Seniori!QL84</f>
        <v>0</v>
      </c>
      <c r="QM73" s="109">
        <f>Seniori!QM84</f>
        <v>0</v>
      </c>
      <c r="QN73" s="109">
        <f>Seniori!QN84</f>
        <v>0</v>
      </c>
      <c r="QO73" s="109">
        <f>Seniori!QO84</f>
        <v>0</v>
      </c>
      <c r="QP73" s="109">
        <f>Seniori!QP84</f>
        <v>0</v>
      </c>
      <c r="QQ73" s="109">
        <f>Seniori!QQ84</f>
        <v>0</v>
      </c>
      <c r="QR73" s="109">
        <f>Seniori!QR84</f>
        <v>0</v>
      </c>
      <c r="QS73" s="109">
        <f>Seniori!QS84</f>
        <v>0</v>
      </c>
      <c r="QT73" s="109">
        <f>Seniori!QT84</f>
        <v>0</v>
      </c>
      <c r="QU73" s="109">
        <f>Seniori!QU84</f>
        <v>0</v>
      </c>
      <c r="QV73" s="109">
        <f>Seniori!QV84</f>
        <v>0</v>
      </c>
      <c r="QW73" s="109">
        <f>Seniori!QW84</f>
        <v>0</v>
      </c>
      <c r="QX73" s="109">
        <f>Seniori!QX84</f>
        <v>0</v>
      </c>
      <c r="QY73" s="109">
        <f>Seniori!QY84</f>
        <v>0</v>
      </c>
      <c r="QZ73" s="109">
        <f>Seniori!QZ84</f>
        <v>0</v>
      </c>
      <c r="RA73" s="109">
        <f>Seniori!RA84</f>
        <v>0</v>
      </c>
      <c r="RB73" s="109">
        <f>Seniori!RB84</f>
        <v>0</v>
      </c>
      <c r="RC73" s="109">
        <f>Seniori!RC84</f>
        <v>0</v>
      </c>
      <c r="RD73" s="109">
        <f>Seniori!RD84</f>
        <v>0</v>
      </c>
      <c r="RE73" s="109">
        <f>Seniori!RE84</f>
        <v>0</v>
      </c>
      <c r="RF73" s="109">
        <f>Seniori!RF84</f>
        <v>0</v>
      </c>
      <c r="RG73" s="109">
        <f>Seniori!RG84</f>
        <v>0</v>
      </c>
      <c r="RH73" s="109">
        <f>Seniori!RH84</f>
        <v>0</v>
      </c>
      <c r="RI73" s="109">
        <f>Seniori!RI84</f>
        <v>0</v>
      </c>
      <c r="RJ73" s="109">
        <f>Seniori!RJ84</f>
        <v>0</v>
      </c>
      <c r="RK73" s="109">
        <f>Seniori!RK84</f>
        <v>0</v>
      </c>
      <c r="RL73" s="109">
        <f>Seniori!RL84</f>
        <v>0</v>
      </c>
      <c r="RM73" s="109">
        <f>Seniori!RM84</f>
        <v>0</v>
      </c>
      <c r="RN73" s="109">
        <f>Seniori!RN84</f>
        <v>0</v>
      </c>
      <c r="RO73" s="109">
        <f>Seniori!RO84</f>
        <v>0</v>
      </c>
      <c r="RP73" s="109">
        <f>Seniori!RP84</f>
        <v>0</v>
      </c>
      <c r="RQ73" s="109">
        <f>Seniori!RQ84</f>
        <v>0</v>
      </c>
      <c r="RR73" s="109">
        <f>Seniori!RR84</f>
        <v>0</v>
      </c>
      <c r="RS73" s="109">
        <f>Seniori!RS84</f>
        <v>0</v>
      </c>
      <c r="RT73" s="109">
        <f>Seniori!RT84</f>
        <v>0</v>
      </c>
      <c r="RU73" s="109">
        <f>Seniori!RU84</f>
        <v>0</v>
      </c>
      <c r="RV73" s="109">
        <f>Seniori!RV84</f>
        <v>0</v>
      </c>
      <c r="RW73" s="109">
        <f>Seniori!RW84</f>
        <v>0</v>
      </c>
      <c r="RX73" s="109">
        <f>Seniori!RX84</f>
        <v>0</v>
      </c>
      <c r="RY73" s="109">
        <f>Seniori!RY84</f>
        <v>0</v>
      </c>
      <c r="RZ73" s="109">
        <f>Seniori!RZ84</f>
        <v>0</v>
      </c>
      <c r="SA73" s="109">
        <f>Seniori!SA84</f>
        <v>0</v>
      </c>
      <c r="SB73" s="109">
        <f>Seniori!SB84</f>
        <v>0</v>
      </c>
      <c r="SC73" s="109">
        <f>Seniori!SC84</f>
        <v>0</v>
      </c>
      <c r="SD73" s="109">
        <f>Seniori!SD84</f>
        <v>0</v>
      </c>
      <c r="SE73" s="109">
        <f>Seniori!SE84</f>
        <v>0</v>
      </c>
      <c r="SF73" s="109">
        <f>Seniori!SF84</f>
        <v>0</v>
      </c>
      <c r="SG73" s="109">
        <f>Seniori!SG84</f>
        <v>0</v>
      </c>
      <c r="SH73" s="109">
        <f>Seniori!SH84</f>
        <v>0</v>
      </c>
      <c r="SI73" s="109">
        <f>Seniori!SI84</f>
        <v>0</v>
      </c>
      <c r="SJ73" s="109">
        <f>Seniori!SJ84</f>
        <v>0</v>
      </c>
      <c r="SK73" s="109">
        <f>Seniori!SK84</f>
        <v>0</v>
      </c>
      <c r="SL73" s="109">
        <f>Seniori!SL84</f>
        <v>0</v>
      </c>
      <c r="SM73" s="109">
        <f>Seniori!SM84</f>
        <v>0</v>
      </c>
      <c r="SN73" s="109">
        <f>Seniori!SN84</f>
        <v>0</v>
      </c>
      <c r="SO73" s="109">
        <f>Seniori!SO84</f>
        <v>0</v>
      </c>
      <c r="SP73" s="109">
        <f>Seniori!SP84</f>
        <v>0</v>
      </c>
      <c r="SQ73" s="109">
        <f>Seniori!SQ84</f>
        <v>0</v>
      </c>
      <c r="SR73" s="109">
        <f>Seniori!SR84</f>
        <v>0</v>
      </c>
      <c r="SS73" s="109">
        <f>Seniori!SS84</f>
        <v>0</v>
      </c>
      <c r="ST73" s="109">
        <f>Seniori!ST84</f>
        <v>0</v>
      </c>
      <c r="SU73" s="109">
        <f>Seniori!SU84</f>
        <v>0</v>
      </c>
      <c r="SV73" s="109">
        <f>Seniori!SV84</f>
        <v>0</v>
      </c>
      <c r="SW73" s="109">
        <f>Seniori!SW84</f>
        <v>0</v>
      </c>
      <c r="SX73" s="109">
        <f>Seniori!SX84</f>
        <v>0</v>
      </c>
      <c r="SY73" s="109">
        <f>Seniori!SY84</f>
        <v>0</v>
      </c>
      <c r="SZ73" s="109">
        <f>Seniori!SZ84</f>
        <v>0</v>
      </c>
      <c r="TA73" s="109">
        <f>Seniori!TA84</f>
        <v>0</v>
      </c>
      <c r="TB73" s="109">
        <f>Seniori!TB84</f>
        <v>0</v>
      </c>
    </row>
    <row r="74" spans="1:522" s="1" customFormat="1" ht="18" customHeight="1" x14ac:dyDescent="0.2">
      <c r="A74" s="12"/>
      <c r="B74" s="11" t="s">
        <v>256</v>
      </c>
      <c r="C74" s="1">
        <v>12294</v>
      </c>
      <c r="D74" s="158">
        <v>2016</v>
      </c>
      <c r="E74" s="4" t="s">
        <v>50</v>
      </c>
      <c r="F74" s="9">
        <v>4692</v>
      </c>
      <c r="G74" s="9" t="s">
        <v>129</v>
      </c>
      <c r="H74" s="4" t="s">
        <v>97</v>
      </c>
      <c r="I74" s="1">
        <f t="shared" si="0"/>
        <v>0</v>
      </c>
      <c r="J74" s="12">
        <f>Tabuľka311[[#This Row],[Stĺpec9]]</f>
        <v>0</v>
      </c>
      <c r="K74" s="109">
        <f>Seniori!K40</f>
        <v>0</v>
      </c>
      <c r="L74" s="109">
        <f>Seniori!L40</f>
        <v>0</v>
      </c>
      <c r="M74" s="109">
        <f>Seniori!M40</f>
        <v>0</v>
      </c>
      <c r="N74" s="109">
        <f>Seniori!N40</f>
        <v>0</v>
      </c>
      <c r="O74" s="109">
        <f>Seniori!O40</f>
        <v>0</v>
      </c>
      <c r="P74" s="109">
        <f>Seniori!P40</f>
        <v>0</v>
      </c>
      <c r="Q74" s="109">
        <f>Seniori!Q40</f>
        <v>0</v>
      </c>
      <c r="R74" s="109">
        <f>Seniori!R40</f>
        <v>0</v>
      </c>
      <c r="S74" s="109">
        <f>Seniori!S40</f>
        <v>0</v>
      </c>
      <c r="T74" s="109">
        <f>Seniori!T40</f>
        <v>0</v>
      </c>
      <c r="U74" s="109">
        <f>Seniori!U40</f>
        <v>0</v>
      </c>
      <c r="V74" s="109">
        <f>Seniori!V40</f>
        <v>0</v>
      </c>
      <c r="W74" s="109">
        <f>Seniori!W40</f>
        <v>0</v>
      </c>
      <c r="X74" s="109">
        <f>Seniori!X40</f>
        <v>0</v>
      </c>
      <c r="Y74" s="109">
        <f>Seniori!Y40</f>
        <v>0</v>
      </c>
      <c r="Z74" s="109">
        <f>Seniori!Z40</f>
        <v>0</v>
      </c>
      <c r="AA74" s="109">
        <f>Seniori!AA40</f>
        <v>0</v>
      </c>
      <c r="AB74" s="109">
        <f>Seniori!AB40</f>
        <v>0</v>
      </c>
      <c r="AC74" s="109">
        <f>Seniori!AC40</f>
        <v>0</v>
      </c>
      <c r="AD74" s="109">
        <f>Seniori!AD40</f>
        <v>0</v>
      </c>
      <c r="AE74" s="109">
        <f>Seniori!AE40</f>
        <v>0</v>
      </c>
      <c r="AF74" s="109">
        <f>Seniori!AF40</f>
        <v>0</v>
      </c>
      <c r="AG74" s="109">
        <f>Seniori!AG40</f>
        <v>0</v>
      </c>
      <c r="AH74" s="109">
        <f>Seniori!AH40</f>
        <v>0</v>
      </c>
      <c r="AI74" s="109">
        <f>Seniori!AI40</f>
        <v>0</v>
      </c>
      <c r="AJ74" s="109">
        <f>Seniori!AJ40</f>
        <v>0</v>
      </c>
      <c r="AK74" s="109">
        <f>Seniori!AK40</f>
        <v>0</v>
      </c>
      <c r="AL74" s="109">
        <f>Seniori!AL40</f>
        <v>0</v>
      </c>
      <c r="AM74" s="109">
        <f>Seniori!AM40</f>
        <v>0</v>
      </c>
      <c r="AN74" s="109">
        <f>Seniori!AN40</f>
        <v>0</v>
      </c>
      <c r="AO74" s="109">
        <f>Seniori!AO40</f>
        <v>0</v>
      </c>
      <c r="AP74" s="109">
        <f>Seniori!AP40</f>
        <v>0</v>
      </c>
      <c r="AQ74" s="109">
        <f>Seniori!AQ40</f>
        <v>0</v>
      </c>
      <c r="AR74" s="109">
        <f>Seniori!AR40</f>
        <v>0</v>
      </c>
      <c r="AS74" s="109">
        <f>Seniori!AS40</f>
        <v>0</v>
      </c>
      <c r="AT74" s="109">
        <f>Seniori!AT40</f>
        <v>0</v>
      </c>
      <c r="AU74" s="109">
        <f>Seniori!AU40</f>
        <v>0</v>
      </c>
      <c r="AV74" s="109">
        <f>Seniori!AV40</f>
        <v>0</v>
      </c>
      <c r="AW74" s="109">
        <f>Seniori!AW40</f>
        <v>0</v>
      </c>
      <c r="AX74" s="109">
        <f>Seniori!AX40</f>
        <v>0</v>
      </c>
      <c r="AY74" s="109">
        <f>Seniori!AY40</f>
        <v>0</v>
      </c>
      <c r="AZ74" s="109">
        <f>Seniori!AZ40</f>
        <v>0</v>
      </c>
      <c r="BA74" s="109">
        <f>Seniori!BA40</f>
        <v>0</v>
      </c>
      <c r="BB74" s="109">
        <f>Seniori!BB40</f>
        <v>0</v>
      </c>
      <c r="BC74" s="109">
        <f>Seniori!BC40</f>
        <v>0</v>
      </c>
      <c r="BD74" s="109">
        <f>Seniori!BD40</f>
        <v>0</v>
      </c>
      <c r="BE74" s="109">
        <f>Seniori!BE40</f>
        <v>0</v>
      </c>
      <c r="BF74" s="109">
        <f>Seniori!BF40</f>
        <v>0</v>
      </c>
      <c r="BG74" s="109">
        <f>Seniori!BG40</f>
        <v>0</v>
      </c>
      <c r="BH74" s="109">
        <f>Seniori!BH40</f>
        <v>0</v>
      </c>
      <c r="BI74" s="109">
        <f>Seniori!BI40</f>
        <v>0</v>
      </c>
      <c r="BJ74" s="109">
        <f>Seniori!BJ40</f>
        <v>0</v>
      </c>
      <c r="BK74" s="109">
        <f>Seniori!BK40</f>
        <v>0</v>
      </c>
      <c r="BL74" s="109">
        <f>Seniori!BL40</f>
        <v>0</v>
      </c>
      <c r="BM74" s="109">
        <f>Seniori!BM40</f>
        <v>0</v>
      </c>
      <c r="BN74" s="109">
        <f>Seniori!BN40</f>
        <v>0</v>
      </c>
      <c r="BO74" s="109">
        <f>Seniori!BO40</f>
        <v>0</v>
      </c>
      <c r="BP74" s="109">
        <f>Seniori!BP40</f>
        <v>0</v>
      </c>
      <c r="BQ74" s="109">
        <f>Seniori!BQ40</f>
        <v>0</v>
      </c>
      <c r="BR74" s="109">
        <f>Seniori!BR40</f>
        <v>0</v>
      </c>
      <c r="BS74" s="109">
        <f>Seniori!BS40</f>
        <v>0</v>
      </c>
      <c r="BT74" s="109">
        <f>Seniori!BT40</f>
        <v>0</v>
      </c>
      <c r="BU74" s="109">
        <f>Seniori!BU40</f>
        <v>0</v>
      </c>
      <c r="BV74" s="109">
        <f>Seniori!BV40</f>
        <v>0</v>
      </c>
      <c r="BW74" s="109">
        <f>Seniori!BW40</f>
        <v>0</v>
      </c>
      <c r="BX74" s="109">
        <f>Seniori!BX40</f>
        <v>0</v>
      </c>
      <c r="BY74" s="109">
        <f>Seniori!BY40</f>
        <v>0</v>
      </c>
      <c r="BZ74" s="109">
        <f>Seniori!BZ40</f>
        <v>0</v>
      </c>
      <c r="CA74" s="109">
        <f>Seniori!CA40</f>
        <v>0</v>
      </c>
      <c r="CB74" s="109">
        <f>Seniori!CB40</f>
        <v>0</v>
      </c>
      <c r="CC74" s="109">
        <f>Seniori!CC40</f>
        <v>0</v>
      </c>
      <c r="CD74" s="109">
        <f>Seniori!CD40</f>
        <v>0</v>
      </c>
      <c r="CE74" s="109">
        <f>Seniori!CE40</f>
        <v>0</v>
      </c>
      <c r="CF74" s="109">
        <f>Seniori!CF40</f>
        <v>0</v>
      </c>
      <c r="CG74" s="109">
        <f>Seniori!CG40</f>
        <v>0</v>
      </c>
      <c r="CH74" s="109">
        <f>Seniori!CH40</f>
        <v>0</v>
      </c>
      <c r="CI74" s="109">
        <f>Seniori!CI40</f>
        <v>0</v>
      </c>
      <c r="CJ74" s="109">
        <f>Seniori!CJ40</f>
        <v>0</v>
      </c>
      <c r="CK74" s="109">
        <f>Seniori!CK40</f>
        <v>0</v>
      </c>
      <c r="CL74" s="109">
        <f>Seniori!CL40</f>
        <v>0</v>
      </c>
      <c r="CM74" s="109">
        <f>Seniori!CM40</f>
        <v>0</v>
      </c>
      <c r="CN74" s="109">
        <f>Seniori!CN40</f>
        <v>0</v>
      </c>
      <c r="CO74" s="109">
        <f>Seniori!CO40</f>
        <v>0</v>
      </c>
      <c r="CP74" s="109">
        <f>Seniori!CP40</f>
        <v>0</v>
      </c>
      <c r="CQ74" s="109">
        <f>Seniori!CQ40</f>
        <v>0</v>
      </c>
      <c r="CR74" s="109">
        <f>Seniori!CR40</f>
        <v>0</v>
      </c>
      <c r="CS74" s="109">
        <f>Seniori!CS40</f>
        <v>0</v>
      </c>
      <c r="CT74" s="109">
        <f>Seniori!CT40</f>
        <v>0</v>
      </c>
      <c r="CU74" s="109">
        <f>Seniori!CU40</f>
        <v>0</v>
      </c>
      <c r="CV74" s="109">
        <f>Seniori!CV40</f>
        <v>0</v>
      </c>
      <c r="CW74" s="109">
        <f>Seniori!CW40</f>
        <v>0</v>
      </c>
      <c r="CX74" s="109">
        <f>Seniori!CX40</f>
        <v>0</v>
      </c>
      <c r="CY74" s="109">
        <f>Seniori!CY40</f>
        <v>0</v>
      </c>
      <c r="CZ74" s="109">
        <f>Seniori!CZ40</f>
        <v>0</v>
      </c>
      <c r="DA74" s="109">
        <f>Seniori!DA40</f>
        <v>0</v>
      </c>
      <c r="DB74" s="109">
        <f>Seniori!DB40</f>
        <v>0</v>
      </c>
      <c r="DC74" s="109">
        <f>Seniori!DC40</f>
        <v>0</v>
      </c>
      <c r="DD74" s="109">
        <f>Seniori!DD40</f>
        <v>0</v>
      </c>
      <c r="DE74" s="109">
        <f>Seniori!DE40</f>
        <v>0</v>
      </c>
      <c r="DF74" s="109">
        <f>Seniori!DF40</f>
        <v>0</v>
      </c>
      <c r="DG74" s="109">
        <f>Seniori!DG40</f>
        <v>0</v>
      </c>
      <c r="DH74" s="109">
        <f>Seniori!DH40</f>
        <v>0</v>
      </c>
      <c r="DI74" s="109">
        <f>Seniori!DI40</f>
        <v>0</v>
      </c>
      <c r="DJ74" s="109">
        <f>Seniori!DJ40</f>
        <v>0</v>
      </c>
      <c r="DK74" s="109">
        <f>Seniori!DK40</f>
        <v>0</v>
      </c>
      <c r="DL74" s="109">
        <f>Seniori!DL40</f>
        <v>0</v>
      </c>
      <c r="DM74" s="109">
        <f>Seniori!DM40</f>
        <v>0</v>
      </c>
      <c r="DN74" s="109">
        <f>Seniori!DN40</f>
        <v>0</v>
      </c>
      <c r="DO74" s="109">
        <f>Seniori!DO40</f>
        <v>0</v>
      </c>
      <c r="DP74" s="109">
        <f>Seniori!DP40</f>
        <v>0</v>
      </c>
      <c r="DQ74" s="109">
        <f>Seniori!DQ40</f>
        <v>0</v>
      </c>
      <c r="DR74" s="109">
        <f>Seniori!DR40</f>
        <v>0</v>
      </c>
      <c r="DS74" s="109">
        <f>Seniori!DS40</f>
        <v>0</v>
      </c>
      <c r="DT74" s="109">
        <f>Seniori!DT40</f>
        <v>0</v>
      </c>
      <c r="DU74" s="109">
        <f>Seniori!DU40</f>
        <v>0</v>
      </c>
      <c r="DV74" s="109">
        <f>Seniori!DV40</f>
        <v>0</v>
      </c>
      <c r="DW74" s="109">
        <f>Seniori!DW40</f>
        <v>0</v>
      </c>
      <c r="DX74" s="109">
        <f>Seniori!DX40</f>
        <v>0</v>
      </c>
      <c r="DY74" s="109">
        <f>Seniori!DY40</f>
        <v>0</v>
      </c>
      <c r="DZ74" s="109">
        <f>Seniori!DZ40</f>
        <v>0</v>
      </c>
      <c r="EA74" s="109">
        <f>Seniori!EA40</f>
        <v>0</v>
      </c>
      <c r="EB74" s="109">
        <f>Seniori!EB40</f>
        <v>0</v>
      </c>
      <c r="EC74" s="109">
        <f>Seniori!EC40</f>
        <v>0</v>
      </c>
      <c r="ED74" s="109">
        <f>Seniori!ED40</f>
        <v>0</v>
      </c>
      <c r="EE74" s="109">
        <f>Seniori!EE40</f>
        <v>0</v>
      </c>
      <c r="EF74" s="109">
        <f>Seniori!EF40</f>
        <v>0</v>
      </c>
      <c r="EG74" s="109">
        <f>Seniori!EG40</f>
        <v>0</v>
      </c>
      <c r="EH74" s="109">
        <f>Seniori!EH40</f>
        <v>0</v>
      </c>
      <c r="EI74" s="109">
        <f>Seniori!EI40</f>
        <v>0</v>
      </c>
      <c r="EJ74" s="109">
        <f>Seniori!EJ40</f>
        <v>0</v>
      </c>
      <c r="EK74" s="109">
        <f>Seniori!EK40</f>
        <v>0</v>
      </c>
      <c r="EL74" s="109">
        <f>Seniori!EL40</f>
        <v>0</v>
      </c>
      <c r="EM74" s="109">
        <f>Seniori!EM40</f>
        <v>0</v>
      </c>
      <c r="EN74" s="109">
        <f>Seniori!EN40</f>
        <v>0</v>
      </c>
      <c r="EO74" s="109">
        <f>Seniori!EO40</f>
        <v>0</v>
      </c>
      <c r="EP74" s="109">
        <f>Seniori!EP40</f>
        <v>0</v>
      </c>
      <c r="EQ74" s="109">
        <f>Seniori!EQ40</f>
        <v>0</v>
      </c>
      <c r="ER74" s="109">
        <f>Seniori!ER40</f>
        <v>0</v>
      </c>
      <c r="ES74" s="109">
        <f>Seniori!ES40</f>
        <v>0</v>
      </c>
      <c r="ET74" s="109">
        <f>Seniori!ET40</f>
        <v>0</v>
      </c>
      <c r="EU74" s="109">
        <f>Seniori!EU40</f>
        <v>0</v>
      </c>
      <c r="EV74" s="109">
        <f>Seniori!EV40</f>
        <v>0</v>
      </c>
      <c r="EW74" s="109">
        <f>Seniori!EW40</f>
        <v>0</v>
      </c>
      <c r="EX74" s="109">
        <f>Seniori!EX40</f>
        <v>0</v>
      </c>
      <c r="EY74" s="109">
        <f>Seniori!EY40</f>
        <v>0</v>
      </c>
      <c r="EZ74" s="109">
        <f>Seniori!EZ40</f>
        <v>0</v>
      </c>
      <c r="FA74" s="109">
        <f>Seniori!FA40</f>
        <v>0</v>
      </c>
      <c r="FB74" s="109">
        <f>Seniori!FB40</f>
        <v>0</v>
      </c>
      <c r="FC74" s="109">
        <f>Seniori!FC40</f>
        <v>0</v>
      </c>
      <c r="FD74" s="109">
        <f>Seniori!FD40</f>
        <v>0</v>
      </c>
      <c r="FE74" s="109">
        <f>Seniori!FE40</f>
        <v>0</v>
      </c>
      <c r="FF74" s="109">
        <f>Seniori!FF40</f>
        <v>0</v>
      </c>
      <c r="FG74" s="109">
        <f>Seniori!FG40</f>
        <v>0</v>
      </c>
      <c r="FH74" s="109">
        <f>Seniori!FH40</f>
        <v>0</v>
      </c>
      <c r="FI74" s="109">
        <f>Seniori!FI40</f>
        <v>0</v>
      </c>
      <c r="FJ74" s="109">
        <f>Seniori!FJ40</f>
        <v>0</v>
      </c>
      <c r="FK74" s="109">
        <f>Seniori!FK40</f>
        <v>0</v>
      </c>
      <c r="FL74" s="109">
        <f>Seniori!FL40</f>
        <v>0</v>
      </c>
      <c r="FM74" s="109">
        <f>Seniori!FM40</f>
        <v>0</v>
      </c>
      <c r="FN74" s="109">
        <f>Seniori!FN40</f>
        <v>0</v>
      </c>
      <c r="FO74" s="109">
        <f>Seniori!FO40</f>
        <v>0</v>
      </c>
      <c r="FP74" s="109">
        <f>Seniori!FP40</f>
        <v>0</v>
      </c>
      <c r="FQ74" s="109">
        <f>Seniori!FQ40</f>
        <v>0</v>
      </c>
      <c r="FR74" s="109">
        <f>Seniori!FR40</f>
        <v>0</v>
      </c>
      <c r="FS74" s="109">
        <f>Seniori!FS40</f>
        <v>0</v>
      </c>
      <c r="FT74" s="109">
        <f>Seniori!FT40</f>
        <v>0</v>
      </c>
      <c r="FU74" s="109">
        <f>Seniori!FU40</f>
        <v>0</v>
      </c>
      <c r="FV74" s="109">
        <f>Seniori!FV40</f>
        <v>0</v>
      </c>
      <c r="FW74" s="109">
        <f>Seniori!FW40</f>
        <v>0</v>
      </c>
      <c r="FX74" s="109">
        <f>Seniori!FX40</f>
        <v>0</v>
      </c>
      <c r="FY74" s="109">
        <f>Seniori!FY40</f>
        <v>0</v>
      </c>
      <c r="FZ74" s="109">
        <f>Seniori!FZ40</f>
        <v>0</v>
      </c>
      <c r="GA74" s="109">
        <f>Seniori!GA40</f>
        <v>0</v>
      </c>
      <c r="GB74" s="109">
        <f>Seniori!GB40</f>
        <v>0</v>
      </c>
      <c r="GC74" s="109">
        <f>Seniori!GC40</f>
        <v>0</v>
      </c>
      <c r="GD74" s="109">
        <f>Seniori!GD40</f>
        <v>0</v>
      </c>
      <c r="GE74" s="109">
        <f>Seniori!GE40</f>
        <v>0</v>
      </c>
      <c r="GF74" s="109">
        <f>Seniori!GF40</f>
        <v>0</v>
      </c>
      <c r="GG74" s="109">
        <f>Seniori!GG40</f>
        <v>0</v>
      </c>
      <c r="GH74" s="109">
        <f>Seniori!GH40</f>
        <v>0</v>
      </c>
      <c r="GI74" s="109">
        <f>Seniori!GI40</f>
        <v>0</v>
      </c>
      <c r="GJ74" s="109">
        <f>Seniori!GJ40</f>
        <v>0</v>
      </c>
      <c r="GK74" s="109">
        <f>Seniori!GK40</f>
        <v>0</v>
      </c>
      <c r="GL74" s="109">
        <f>Seniori!GL40</f>
        <v>0</v>
      </c>
      <c r="GM74" s="109">
        <f>Seniori!GM40</f>
        <v>0</v>
      </c>
      <c r="GN74" s="109">
        <f>Seniori!GN40</f>
        <v>0</v>
      </c>
      <c r="GO74" s="109">
        <f>Seniori!GO40</f>
        <v>0</v>
      </c>
      <c r="GP74" s="109">
        <f>Seniori!GP40</f>
        <v>0</v>
      </c>
      <c r="GQ74" s="109">
        <f>Seniori!GQ40</f>
        <v>0</v>
      </c>
      <c r="GR74" s="109">
        <f>Seniori!GR40</f>
        <v>0</v>
      </c>
      <c r="GS74" s="109">
        <f>Seniori!GS40</f>
        <v>0</v>
      </c>
      <c r="GT74" s="109">
        <f>Seniori!GT40</f>
        <v>0</v>
      </c>
      <c r="GU74" s="109">
        <f>Seniori!GU40</f>
        <v>0</v>
      </c>
      <c r="GV74" s="109">
        <f>Seniori!GV40</f>
        <v>0</v>
      </c>
      <c r="GW74" s="109">
        <f>Seniori!GW40</f>
        <v>0</v>
      </c>
      <c r="GX74" s="109">
        <f>Seniori!GX40</f>
        <v>0</v>
      </c>
      <c r="GY74" s="109">
        <f>Seniori!GY40</f>
        <v>0</v>
      </c>
      <c r="GZ74" s="109">
        <f>Seniori!GZ40</f>
        <v>0</v>
      </c>
      <c r="HA74" s="109">
        <f>Seniori!HA40</f>
        <v>0</v>
      </c>
      <c r="HB74" s="109">
        <f>Seniori!HB40</f>
        <v>0</v>
      </c>
      <c r="HC74" s="109">
        <f>Seniori!HC40</f>
        <v>0</v>
      </c>
      <c r="HD74" s="109">
        <f>Seniori!HD40</f>
        <v>0</v>
      </c>
      <c r="HE74" s="109">
        <f>Seniori!HE40</f>
        <v>0</v>
      </c>
      <c r="HF74" s="109">
        <f>Seniori!HF40</f>
        <v>0</v>
      </c>
      <c r="HG74" s="109">
        <f>Seniori!HG40</f>
        <v>0</v>
      </c>
      <c r="HH74" s="109">
        <f>Seniori!HH40</f>
        <v>0</v>
      </c>
      <c r="HI74" s="109">
        <f>Seniori!HI40</f>
        <v>0</v>
      </c>
      <c r="HJ74" s="109">
        <f>Seniori!HJ40</f>
        <v>0</v>
      </c>
      <c r="HK74" s="109">
        <f>Seniori!HK40</f>
        <v>0</v>
      </c>
      <c r="HL74" s="109">
        <f>Seniori!HL40</f>
        <v>0</v>
      </c>
      <c r="HM74" s="109">
        <f>Seniori!HM40</f>
        <v>0</v>
      </c>
      <c r="HN74" s="109">
        <f>Seniori!HN40</f>
        <v>0</v>
      </c>
      <c r="HO74" s="109">
        <f>Seniori!HO40</f>
        <v>0</v>
      </c>
      <c r="HP74" s="109">
        <f>Seniori!HP40</f>
        <v>0</v>
      </c>
      <c r="HQ74" s="109">
        <f>Seniori!HQ40</f>
        <v>0</v>
      </c>
      <c r="HR74" s="109">
        <f>Seniori!HR40</f>
        <v>0</v>
      </c>
      <c r="HS74" s="109">
        <f>Seniori!HS40</f>
        <v>0</v>
      </c>
      <c r="HT74" s="109">
        <f>Seniori!HT40</f>
        <v>0</v>
      </c>
      <c r="HU74" s="109">
        <f>Seniori!HU40</f>
        <v>0</v>
      </c>
      <c r="HV74" s="109">
        <f>Seniori!HV40</f>
        <v>0</v>
      </c>
      <c r="HW74" s="109">
        <f>Seniori!HW40</f>
        <v>0</v>
      </c>
      <c r="HX74" s="109">
        <f>Seniori!HX40</f>
        <v>0</v>
      </c>
      <c r="HY74" s="109">
        <f>Seniori!HY40</f>
        <v>0</v>
      </c>
      <c r="HZ74" s="109">
        <f>Seniori!HZ40</f>
        <v>0</v>
      </c>
      <c r="IA74" s="109">
        <f>Seniori!IA40</f>
        <v>0</v>
      </c>
      <c r="IB74" s="109">
        <f>Seniori!IB40</f>
        <v>0</v>
      </c>
      <c r="IC74" s="109">
        <f>Seniori!IC40</f>
        <v>0</v>
      </c>
      <c r="ID74" s="109">
        <f>Seniori!ID40</f>
        <v>0</v>
      </c>
      <c r="IE74" s="109">
        <f>Seniori!IE40</f>
        <v>0</v>
      </c>
      <c r="IF74" s="109">
        <f>Seniori!IF40</f>
        <v>0</v>
      </c>
      <c r="IG74" s="109">
        <f>Seniori!IG40</f>
        <v>0</v>
      </c>
      <c r="IH74" s="109">
        <f>Seniori!IH40</f>
        <v>0</v>
      </c>
      <c r="II74" s="109">
        <f>Seniori!II40</f>
        <v>0</v>
      </c>
      <c r="IJ74" s="109">
        <f>Seniori!IJ40</f>
        <v>0</v>
      </c>
      <c r="IK74" s="109">
        <f>Seniori!IK40</f>
        <v>0</v>
      </c>
      <c r="IL74" s="109">
        <f>Seniori!IL40</f>
        <v>0</v>
      </c>
      <c r="IM74" s="109">
        <f>Seniori!IM40</f>
        <v>0</v>
      </c>
      <c r="IN74" s="109">
        <f>Seniori!IN40</f>
        <v>0</v>
      </c>
      <c r="IO74" s="109">
        <f>Seniori!IO40</f>
        <v>0</v>
      </c>
      <c r="IP74" s="109">
        <f>Seniori!IP40</f>
        <v>0</v>
      </c>
      <c r="IQ74" s="109">
        <f>Seniori!IQ40</f>
        <v>0</v>
      </c>
      <c r="IR74" s="109">
        <f>Seniori!IR40</f>
        <v>0</v>
      </c>
      <c r="IS74" s="109">
        <f>Seniori!IS40</f>
        <v>0</v>
      </c>
      <c r="IT74" s="109">
        <f>Seniori!IT40</f>
        <v>0</v>
      </c>
      <c r="IU74" s="109">
        <f>Seniori!IU40</f>
        <v>0</v>
      </c>
      <c r="IV74" s="109">
        <f>Seniori!IV40</f>
        <v>0</v>
      </c>
      <c r="IW74" s="109">
        <f>Seniori!IW40</f>
        <v>0</v>
      </c>
      <c r="IX74" s="109">
        <f>Seniori!IX40</f>
        <v>0</v>
      </c>
      <c r="IY74" s="109">
        <f>Seniori!IY40</f>
        <v>0</v>
      </c>
      <c r="IZ74" s="109">
        <f>Seniori!IZ40</f>
        <v>0</v>
      </c>
      <c r="JA74" s="109">
        <f>Seniori!JA40</f>
        <v>0</v>
      </c>
      <c r="JB74" s="109">
        <f>Seniori!JB40</f>
        <v>0</v>
      </c>
      <c r="JC74" s="109">
        <f>Seniori!JC40</f>
        <v>0</v>
      </c>
      <c r="JD74" s="109">
        <f>Seniori!JD40</f>
        <v>0</v>
      </c>
      <c r="JE74" s="109">
        <f>Seniori!JE40</f>
        <v>0</v>
      </c>
      <c r="JF74" s="109">
        <f>Seniori!JF40</f>
        <v>0</v>
      </c>
      <c r="JG74" s="109">
        <f>Seniori!JG40</f>
        <v>0</v>
      </c>
      <c r="JH74" s="109">
        <f>Seniori!JH40</f>
        <v>0</v>
      </c>
      <c r="JI74" s="109">
        <f>Seniori!JI40</f>
        <v>0</v>
      </c>
      <c r="JJ74" s="109">
        <f>Seniori!JJ40</f>
        <v>0</v>
      </c>
      <c r="JK74" s="109">
        <f>Seniori!JK40</f>
        <v>0</v>
      </c>
      <c r="JL74" s="109">
        <f>Seniori!JL40</f>
        <v>0</v>
      </c>
      <c r="JM74" s="109">
        <f>Seniori!JM40</f>
        <v>0</v>
      </c>
      <c r="JN74" s="109">
        <f>Seniori!JN40</f>
        <v>0</v>
      </c>
      <c r="JO74" s="109">
        <f>Seniori!JO40</f>
        <v>0</v>
      </c>
      <c r="JP74" s="109">
        <f>Seniori!JP40</f>
        <v>0</v>
      </c>
      <c r="JQ74" s="109">
        <f>Seniori!JQ40</f>
        <v>0</v>
      </c>
      <c r="JR74" s="109">
        <f>Seniori!JR40</f>
        <v>0</v>
      </c>
      <c r="JS74" s="109">
        <f>Seniori!JS40</f>
        <v>0</v>
      </c>
      <c r="JT74" s="109">
        <f>Seniori!JT40</f>
        <v>0</v>
      </c>
      <c r="JU74" s="109">
        <f>Seniori!JU40</f>
        <v>0</v>
      </c>
      <c r="JV74" s="109">
        <f>Seniori!JV40</f>
        <v>0</v>
      </c>
      <c r="JW74" s="109">
        <f>Seniori!JW40</f>
        <v>0</v>
      </c>
      <c r="JX74" s="109">
        <f>Seniori!JX40</f>
        <v>0</v>
      </c>
      <c r="JY74" s="109">
        <f>Seniori!JY40</f>
        <v>0</v>
      </c>
      <c r="JZ74" s="109">
        <f>Seniori!JZ40</f>
        <v>0</v>
      </c>
      <c r="KA74" s="109">
        <f>Seniori!KA40</f>
        <v>0</v>
      </c>
      <c r="KB74" s="109">
        <f>Seniori!KB40</f>
        <v>0</v>
      </c>
      <c r="KC74" s="109">
        <f>Seniori!KC40</f>
        <v>0</v>
      </c>
      <c r="KD74" s="109">
        <f>Seniori!KD40</f>
        <v>0</v>
      </c>
      <c r="KE74" s="109">
        <f>Seniori!KE40</f>
        <v>0</v>
      </c>
      <c r="KF74" s="109">
        <f>Seniori!KF40</f>
        <v>0</v>
      </c>
      <c r="KG74" s="109">
        <f>Seniori!KG40</f>
        <v>0</v>
      </c>
      <c r="KH74" s="109">
        <f>Seniori!KH40</f>
        <v>0</v>
      </c>
      <c r="KI74" s="109">
        <f>Seniori!KI40</f>
        <v>0</v>
      </c>
      <c r="KJ74" s="109">
        <f>Seniori!KJ40</f>
        <v>0</v>
      </c>
      <c r="KK74" s="109">
        <f>Seniori!KK40</f>
        <v>0</v>
      </c>
      <c r="KL74" s="109">
        <f>Seniori!KL40</f>
        <v>0</v>
      </c>
      <c r="KM74" s="109">
        <f>Seniori!KM40</f>
        <v>0</v>
      </c>
      <c r="KN74" s="109">
        <f>Seniori!KN40</f>
        <v>0</v>
      </c>
      <c r="KO74" s="109">
        <f>Seniori!KO40</f>
        <v>0</v>
      </c>
      <c r="KP74" s="109">
        <f>Seniori!KP40</f>
        <v>0</v>
      </c>
      <c r="KQ74" s="109">
        <f>Seniori!KQ40</f>
        <v>0</v>
      </c>
      <c r="KR74" s="109">
        <f>Seniori!KR40</f>
        <v>0</v>
      </c>
      <c r="KS74" s="109">
        <f>Seniori!KS40</f>
        <v>0</v>
      </c>
      <c r="KT74" s="109">
        <f>Seniori!KT40</f>
        <v>0</v>
      </c>
      <c r="KU74" s="109">
        <f>Seniori!KU40</f>
        <v>0</v>
      </c>
      <c r="KV74" s="109">
        <f>Seniori!KV40</f>
        <v>0</v>
      </c>
      <c r="KW74" s="109">
        <f>Seniori!KW40</f>
        <v>0</v>
      </c>
      <c r="KX74" s="109">
        <f>Seniori!KX40</f>
        <v>0</v>
      </c>
      <c r="KY74" s="109">
        <f>Seniori!KY40</f>
        <v>0</v>
      </c>
      <c r="KZ74" s="109">
        <f>Seniori!KZ40</f>
        <v>0</v>
      </c>
      <c r="LA74" s="109">
        <f>Seniori!LA40</f>
        <v>0</v>
      </c>
      <c r="LB74" s="109">
        <f>Seniori!LB40</f>
        <v>0</v>
      </c>
      <c r="LC74" s="109">
        <f>Seniori!LC40</f>
        <v>0</v>
      </c>
      <c r="LD74" s="109">
        <f>Seniori!LD40</f>
        <v>0</v>
      </c>
      <c r="LE74" s="109">
        <f>Seniori!LE40</f>
        <v>0</v>
      </c>
      <c r="LF74" s="109">
        <f>Seniori!LF40</f>
        <v>0</v>
      </c>
      <c r="LG74" s="109">
        <f>Seniori!LG40</f>
        <v>0</v>
      </c>
      <c r="LH74" s="109">
        <f>Seniori!LH40</f>
        <v>0</v>
      </c>
      <c r="LI74" s="109">
        <f>Seniori!LI40</f>
        <v>0</v>
      </c>
      <c r="LJ74" s="109">
        <f>Seniori!LJ40</f>
        <v>0</v>
      </c>
      <c r="LK74" s="109">
        <f>Seniori!LK40</f>
        <v>0</v>
      </c>
      <c r="LL74" s="109">
        <f>Seniori!LL40</f>
        <v>0</v>
      </c>
      <c r="LM74" s="109">
        <f>Seniori!LM40</f>
        <v>0</v>
      </c>
      <c r="LN74" s="109">
        <f>Seniori!LN40</f>
        <v>0</v>
      </c>
      <c r="LO74" s="109">
        <f>Seniori!LO40</f>
        <v>0</v>
      </c>
      <c r="LP74" s="109">
        <f>Seniori!LP40</f>
        <v>0</v>
      </c>
      <c r="LQ74" s="109">
        <f>Seniori!LQ40</f>
        <v>0</v>
      </c>
      <c r="LR74" s="109">
        <f>Seniori!LR40</f>
        <v>0</v>
      </c>
      <c r="LS74" s="109">
        <f>Seniori!LS40</f>
        <v>0</v>
      </c>
      <c r="LT74" s="109">
        <f>Seniori!LT40</f>
        <v>0</v>
      </c>
      <c r="LU74" s="109">
        <f>Seniori!LU40</f>
        <v>0</v>
      </c>
      <c r="LV74" s="109">
        <f>Seniori!LV40</f>
        <v>0</v>
      </c>
      <c r="LW74" s="109">
        <f>Seniori!LW40</f>
        <v>0</v>
      </c>
      <c r="LX74" s="109">
        <f>Seniori!LX40</f>
        <v>0</v>
      </c>
      <c r="LY74" s="109">
        <f>Seniori!LY40</f>
        <v>0</v>
      </c>
      <c r="LZ74" s="109">
        <f>Seniori!LZ40</f>
        <v>0</v>
      </c>
      <c r="MA74" s="109">
        <f>Seniori!MA40</f>
        <v>0</v>
      </c>
      <c r="MB74" s="109">
        <f>Seniori!MB40</f>
        <v>0</v>
      </c>
      <c r="MC74" s="109">
        <f>Seniori!MC40</f>
        <v>0</v>
      </c>
      <c r="MD74" s="109">
        <f>Seniori!MD40</f>
        <v>0</v>
      </c>
      <c r="ME74" s="109">
        <f>Seniori!ME40</f>
        <v>0</v>
      </c>
      <c r="MF74" s="109">
        <f>Seniori!MF40</f>
        <v>0</v>
      </c>
      <c r="MG74" s="109">
        <f>Seniori!MG40</f>
        <v>0</v>
      </c>
      <c r="MH74" s="109">
        <f>Seniori!MH40</f>
        <v>0</v>
      </c>
      <c r="MI74" s="109">
        <f>Seniori!MI40</f>
        <v>0</v>
      </c>
      <c r="MJ74" s="109">
        <f>Seniori!MJ40</f>
        <v>0</v>
      </c>
      <c r="MK74" s="109">
        <f>Seniori!MK40</f>
        <v>0</v>
      </c>
      <c r="ML74" s="109">
        <f>Seniori!ML40</f>
        <v>0</v>
      </c>
      <c r="MM74" s="109">
        <f>Seniori!MM40</f>
        <v>0</v>
      </c>
      <c r="MN74" s="109">
        <f>Seniori!MN40</f>
        <v>0</v>
      </c>
      <c r="MO74" s="109">
        <f>Seniori!MO40</f>
        <v>0</v>
      </c>
      <c r="MP74" s="109">
        <f>Seniori!MP40</f>
        <v>0</v>
      </c>
      <c r="MQ74" s="109">
        <f>Seniori!MQ40</f>
        <v>0</v>
      </c>
      <c r="MR74" s="109">
        <f>Seniori!MR40</f>
        <v>0</v>
      </c>
      <c r="MS74" s="109">
        <f>Seniori!MS40</f>
        <v>0</v>
      </c>
      <c r="MT74" s="109">
        <f>Seniori!MT40</f>
        <v>0</v>
      </c>
      <c r="MU74" s="109">
        <f>Seniori!MU40</f>
        <v>0</v>
      </c>
      <c r="MV74" s="109">
        <f>Seniori!MV40</f>
        <v>0</v>
      </c>
      <c r="MW74" s="109">
        <f>Seniori!MW40</f>
        <v>0</v>
      </c>
      <c r="MX74" s="109">
        <f>Seniori!MX40</f>
        <v>0</v>
      </c>
      <c r="MY74" s="109">
        <f>Seniori!MY40</f>
        <v>0</v>
      </c>
      <c r="MZ74" s="109">
        <f>Seniori!MZ40</f>
        <v>0</v>
      </c>
      <c r="NA74" s="109">
        <f>Seniori!NA40</f>
        <v>0</v>
      </c>
      <c r="NB74" s="109">
        <f>Seniori!NB40</f>
        <v>0</v>
      </c>
      <c r="NC74" s="109">
        <f>Seniori!NC40</f>
        <v>0</v>
      </c>
      <c r="ND74" s="109">
        <f>Seniori!ND40</f>
        <v>0</v>
      </c>
      <c r="NE74" s="109">
        <f>Seniori!NE40</f>
        <v>0</v>
      </c>
      <c r="NF74" s="109">
        <f>Seniori!NF40</f>
        <v>0</v>
      </c>
      <c r="NG74" s="109">
        <f>Seniori!NG40</f>
        <v>0</v>
      </c>
      <c r="NH74" s="109">
        <f>Seniori!NH40</f>
        <v>0</v>
      </c>
      <c r="NI74" s="109">
        <f>Seniori!NI40</f>
        <v>0</v>
      </c>
      <c r="NJ74" s="109">
        <f>Seniori!NJ40</f>
        <v>0</v>
      </c>
      <c r="NK74" s="109">
        <f>Seniori!NK40</f>
        <v>0</v>
      </c>
      <c r="NL74" s="109">
        <f>Seniori!NL40</f>
        <v>0</v>
      </c>
      <c r="NM74" s="109">
        <f>Seniori!NM40</f>
        <v>0</v>
      </c>
      <c r="NN74" s="109">
        <f>Seniori!NN40</f>
        <v>0</v>
      </c>
      <c r="NO74" s="109">
        <f>Seniori!NO40</f>
        <v>0</v>
      </c>
      <c r="NP74" s="109">
        <f>Seniori!NP40</f>
        <v>0</v>
      </c>
      <c r="NQ74" s="109">
        <f>Seniori!NQ40</f>
        <v>0</v>
      </c>
      <c r="NR74" s="109">
        <f>Seniori!NR40</f>
        <v>0</v>
      </c>
      <c r="NS74" s="109">
        <f>Seniori!NS40</f>
        <v>0</v>
      </c>
      <c r="NT74" s="109">
        <f>Seniori!NT40</f>
        <v>0</v>
      </c>
      <c r="NU74" s="109">
        <f>Seniori!NU40</f>
        <v>0</v>
      </c>
      <c r="NV74" s="109">
        <f>Seniori!NV40</f>
        <v>0</v>
      </c>
      <c r="NW74" s="109">
        <f>Seniori!NW40</f>
        <v>0</v>
      </c>
      <c r="NX74" s="109">
        <f>Seniori!NX40</f>
        <v>0</v>
      </c>
      <c r="NY74" s="109">
        <f>Seniori!NY40</f>
        <v>0</v>
      </c>
      <c r="NZ74" s="109">
        <f>Seniori!NZ40</f>
        <v>0</v>
      </c>
      <c r="OA74" s="109">
        <f>Seniori!OA40</f>
        <v>0</v>
      </c>
      <c r="OB74" s="109">
        <f>Seniori!OB40</f>
        <v>0</v>
      </c>
      <c r="OC74" s="109">
        <f>Seniori!OC40</f>
        <v>0</v>
      </c>
      <c r="OD74" s="109">
        <f>Seniori!OD40</f>
        <v>0</v>
      </c>
      <c r="OE74" s="109">
        <f>Seniori!OE40</f>
        <v>0</v>
      </c>
      <c r="OF74" s="109">
        <f>Seniori!OF40</f>
        <v>0</v>
      </c>
      <c r="OG74" s="109">
        <f>Seniori!OG40</f>
        <v>0</v>
      </c>
      <c r="OH74" s="109">
        <f>Seniori!OH40</f>
        <v>0</v>
      </c>
      <c r="OI74" s="109">
        <f>Seniori!OI40</f>
        <v>0</v>
      </c>
      <c r="OJ74" s="109">
        <f>Seniori!OJ40</f>
        <v>0</v>
      </c>
      <c r="OK74" s="109">
        <f>Seniori!OK40</f>
        <v>0</v>
      </c>
      <c r="OL74" s="109">
        <f>Seniori!OL40</f>
        <v>0</v>
      </c>
      <c r="OM74" s="109">
        <f>Seniori!OM40</f>
        <v>0</v>
      </c>
      <c r="ON74" s="109">
        <f>Seniori!ON40</f>
        <v>0</v>
      </c>
      <c r="OO74" s="109">
        <f>Seniori!OO40</f>
        <v>0</v>
      </c>
      <c r="OP74" s="109">
        <f>Seniori!OP40</f>
        <v>0</v>
      </c>
      <c r="OQ74" s="109">
        <f>Seniori!OQ40</f>
        <v>0</v>
      </c>
      <c r="OR74" s="109">
        <f>Seniori!OR40</f>
        <v>0</v>
      </c>
      <c r="OS74" s="109">
        <f>Seniori!OS40</f>
        <v>0</v>
      </c>
      <c r="OT74" s="109">
        <f>Seniori!OT40</f>
        <v>0</v>
      </c>
      <c r="OU74" s="109">
        <f>Seniori!OU40</f>
        <v>0</v>
      </c>
      <c r="OV74" s="109">
        <f>Seniori!OV40</f>
        <v>0</v>
      </c>
      <c r="OW74" s="109">
        <f>Seniori!OW40</f>
        <v>0</v>
      </c>
      <c r="OX74" s="109">
        <f>Seniori!OX40</f>
        <v>0</v>
      </c>
      <c r="OY74" s="109">
        <f>Seniori!OY40</f>
        <v>0</v>
      </c>
      <c r="OZ74" s="109">
        <f>Seniori!OZ40</f>
        <v>0</v>
      </c>
      <c r="PA74" s="109">
        <f>Seniori!PA40</f>
        <v>0</v>
      </c>
      <c r="PB74" s="109">
        <f>Seniori!PB40</f>
        <v>0</v>
      </c>
      <c r="PC74" s="109">
        <f>Seniori!PC40</f>
        <v>0</v>
      </c>
      <c r="PD74" s="109">
        <f>Seniori!PD40</f>
        <v>0</v>
      </c>
      <c r="PE74" s="109">
        <f>Seniori!PE40</f>
        <v>0</v>
      </c>
      <c r="PF74" s="109">
        <f>Seniori!PF40</f>
        <v>0</v>
      </c>
      <c r="PG74" s="109">
        <f>Seniori!PG40</f>
        <v>0</v>
      </c>
      <c r="PH74" s="109">
        <f>Seniori!PH40</f>
        <v>0</v>
      </c>
      <c r="PI74" s="109">
        <f>Seniori!PI40</f>
        <v>0</v>
      </c>
      <c r="PJ74" s="109">
        <f>Seniori!PJ40</f>
        <v>0</v>
      </c>
      <c r="PK74" s="109">
        <f>Seniori!PK40</f>
        <v>0</v>
      </c>
      <c r="PL74" s="109">
        <f>Seniori!PL40</f>
        <v>0</v>
      </c>
      <c r="PM74" s="109">
        <f>Seniori!PM40</f>
        <v>0</v>
      </c>
      <c r="PN74" s="109">
        <f>Seniori!PN40</f>
        <v>0</v>
      </c>
      <c r="PO74" s="109">
        <f>Seniori!PO40</f>
        <v>0</v>
      </c>
      <c r="PP74" s="109">
        <f>Seniori!PP40</f>
        <v>0</v>
      </c>
      <c r="PQ74" s="109">
        <f>Seniori!PQ40</f>
        <v>0</v>
      </c>
      <c r="PR74" s="109">
        <f>Seniori!PR40</f>
        <v>0</v>
      </c>
      <c r="PS74" s="109">
        <f>Seniori!PS40</f>
        <v>0</v>
      </c>
      <c r="PT74" s="109">
        <f>Seniori!PT40</f>
        <v>0</v>
      </c>
      <c r="PU74" s="109">
        <f>Seniori!PU40</f>
        <v>0</v>
      </c>
      <c r="PV74" s="109">
        <f>Seniori!PV40</f>
        <v>0</v>
      </c>
      <c r="PW74" s="109">
        <f>Seniori!PW40</f>
        <v>0</v>
      </c>
      <c r="PX74" s="109">
        <f>Seniori!PX40</f>
        <v>0</v>
      </c>
      <c r="PY74" s="109">
        <f>Seniori!PY40</f>
        <v>0</v>
      </c>
      <c r="PZ74" s="109">
        <f>Seniori!PZ40</f>
        <v>0</v>
      </c>
      <c r="QA74" s="109">
        <f>Seniori!QA40</f>
        <v>0</v>
      </c>
      <c r="QB74" s="109">
        <f>Seniori!QB40</f>
        <v>0</v>
      </c>
      <c r="QC74" s="109">
        <f>Seniori!QC40</f>
        <v>0</v>
      </c>
      <c r="QD74" s="109">
        <f>Seniori!QD40</f>
        <v>0</v>
      </c>
      <c r="QE74" s="109">
        <f>Seniori!QE40</f>
        <v>0</v>
      </c>
      <c r="QF74" s="109">
        <f>Seniori!QF40</f>
        <v>0</v>
      </c>
      <c r="QG74" s="109">
        <f>Seniori!QG40</f>
        <v>0</v>
      </c>
      <c r="QH74" s="109">
        <f>Seniori!QH40</f>
        <v>0</v>
      </c>
      <c r="QI74" s="109">
        <f>Seniori!QI40</f>
        <v>0</v>
      </c>
      <c r="QJ74" s="109">
        <f>Seniori!QJ40</f>
        <v>0</v>
      </c>
      <c r="QK74" s="109">
        <f>Seniori!QK40</f>
        <v>0</v>
      </c>
      <c r="QL74" s="109">
        <f>Seniori!QL40</f>
        <v>0</v>
      </c>
      <c r="QM74" s="109">
        <f>Seniori!QM40</f>
        <v>0</v>
      </c>
      <c r="QN74" s="109">
        <f>Seniori!QN40</f>
        <v>0</v>
      </c>
      <c r="QO74" s="109">
        <f>Seniori!QO40</f>
        <v>0</v>
      </c>
      <c r="QP74" s="109">
        <f>Seniori!QP40</f>
        <v>0</v>
      </c>
      <c r="QQ74" s="109">
        <f>Seniori!QQ40</f>
        <v>0</v>
      </c>
      <c r="QR74" s="109">
        <f>Seniori!QR40</f>
        <v>0</v>
      </c>
      <c r="QS74" s="109">
        <f>Seniori!QS40</f>
        <v>0</v>
      </c>
      <c r="QT74" s="109">
        <f>Seniori!QT40</f>
        <v>0</v>
      </c>
      <c r="QU74" s="109">
        <f>Seniori!QU40</f>
        <v>0</v>
      </c>
      <c r="QV74" s="109">
        <f>Seniori!QV40</f>
        <v>0</v>
      </c>
      <c r="QW74" s="109">
        <f>Seniori!QW40</f>
        <v>0</v>
      </c>
      <c r="QX74" s="109">
        <f>Seniori!QX40</f>
        <v>0</v>
      </c>
      <c r="QY74" s="109">
        <f>Seniori!QY40</f>
        <v>0</v>
      </c>
      <c r="QZ74" s="109">
        <f>Seniori!QZ40</f>
        <v>0</v>
      </c>
      <c r="RA74" s="109">
        <f>Seniori!RA40</f>
        <v>0</v>
      </c>
      <c r="RB74" s="109">
        <f>Seniori!RB40</f>
        <v>0</v>
      </c>
      <c r="RC74" s="109">
        <f>Seniori!RC40</f>
        <v>0</v>
      </c>
      <c r="RD74" s="109">
        <f>Seniori!RD40</f>
        <v>0</v>
      </c>
      <c r="RE74" s="109">
        <f>Seniori!RE40</f>
        <v>0</v>
      </c>
      <c r="RF74" s="109">
        <f>Seniori!RF40</f>
        <v>0</v>
      </c>
      <c r="RG74" s="109">
        <f>Seniori!RG40</f>
        <v>0</v>
      </c>
      <c r="RH74" s="109">
        <f>Seniori!RH40</f>
        <v>0</v>
      </c>
      <c r="RI74" s="109">
        <f>Seniori!RI40</f>
        <v>0</v>
      </c>
      <c r="RJ74" s="109">
        <f>Seniori!RJ40</f>
        <v>0</v>
      </c>
      <c r="RK74" s="109">
        <f>Seniori!RK40</f>
        <v>0</v>
      </c>
      <c r="RL74" s="109">
        <f>Seniori!RL40</f>
        <v>0</v>
      </c>
      <c r="RM74" s="109">
        <f>Seniori!RM40</f>
        <v>0</v>
      </c>
      <c r="RN74" s="109">
        <f>Seniori!RN40</f>
        <v>0</v>
      </c>
      <c r="RO74" s="109">
        <f>Seniori!RO40</f>
        <v>0</v>
      </c>
      <c r="RP74" s="109">
        <f>Seniori!RP40</f>
        <v>0</v>
      </c>
      <c r="RQ74" s="109">
        <f>Seniori!RQ40</f>
        <v>0</v>
      </c>
      <c r="RR74" s="109">
        <f>Seniori!RR40</f>
        <v>0</v>
      </c>
      <c r="RS74" s="109">
        <f>Seniori!RS40</f>
        <v>0</v>
      </c>
      <c r="RT74" s="109">
        <f>Seniori!RT40</f>
        <v>0</v>
      </c>
      <c r="RU74" s="109">
        <f>Seniori!RU40</f>
        <v>0</v>
      </c>
      <c r="RV74" s="109">
        <f>Seniori!RV40</f>
        <v>0</v>
      </c>
      <c r="RW74" s="109">
        <f>Seniori!RW40</f>
        <v>0</v>
      </c>
      <c r="RX74" s="109">
        <f>Seniori!RX40</f>
        <v>0</v>
      </c>
      <c r="RY74" s="109">
        <f>Seniori!RY40</f>
        <v>0</v>
      </c>
      <c r="RZ74" s="109">
        <f>Seniori!RZ40</f>
        <v>0</v>
      </c>
      <c r="SA74" s="109">
        <f>Seniori!SA40</f>
        <v>0</v>
      </c>
      <c r="SB74" s="109">
        <f>Seniori!SB40</f>
        <v>0</v>
      </c>
      <c r="SC74" s="109">
        <f>Seniori!SC40</f>
        <v>0</v>
      </c>
      <c r="SD74" s="109">
        <f>Seniori!SD40</f>
        <v>0</v>
      </c>
      <c r="SE74" s="109">
        <f>Seniori!SE40</f>
        <v>0</v>
      </c>
      <c r="SF74" s="109">
        <f>Seniori!SF40</f>
        <v>0</v>
      </c>
      <c r="SG74" s="109">
        <f>Seniori!SG40</f>
        <v>0</v>
      </c>
      <c r="SH74" s="109">
        <f>Seniori!SH40</f>
        <v>0</v>
      </c>
      <c r="SI74" s="109">
        <f>Seniori!SI40</f>
        <v>0</v>
      </c>
      <c r="SJ74" s="109">
        <f>Seniori!SJ40</f>
        <v>0</v>
      </c>
      <c r="SK74" s="109">
        <f>Seniori!SK40</f>
        <v>0</v>
      </c>
      <c r="SL74" s="109">
        <f>Seniori!SL40</f>
        <v>0</v>
      </c>
      <c r="SM74" s="109">
        <f>Seniori!SM40</f>
        <v>0</v>
      </c>
      <c r="SN74" s="109">
        <f>Seniori!SN40</f>
        <v>0</v>
      </c>
      <c r="SO74" s="109">
        <f>Seniori!SO40</f>
        <v>0</v>
      </c>
      <c r="SP74" s="109">
        <f>Seniori!SP40</f>
        <v>0</v>
      </c>
      <c r="SQ74" s="109">
        <f>Seniori!SQ40</f>
        <v>0</v>
      </c>
      <c r="SR74" s="109">
        <f>Seniori!SR40</f>
        <v>0</v>
      </c>
      <c r="SS74" s="109">
        <f>Seniori!SS40</f>
        <v>0</v>
      </c>
      <c r="ST74" s="109">
        <f>Seniori!ST40</f>
        <v>0</v>
      </c>
      <c r="SU74" s="109">
        <f>Seniori!SU40</f>
        <v>0</v>
      </c>
      <c r="SV74" s="109">
        <f>Seniori!SV40</f>
        <v>0</v>
      </c>
      <c r="SW74" s="109">
        <f>Seniori!SW40</f>
        <v>0</v>
      </c>
      <c r="SX74" s="109">
        <f>Seniori!SX40</f>
        <v>0</v>
      </c>
      <c r="SY74" s="109">
        <f>Seniori!SY40</f>
        <v>0</v>
      </c>
      <c r="SZ74" s="109">
        <f>Seniori!SZ40</f>
        <v>0</v>
      </c>
      <c r="TA74" s="109">
        <f>Seniori!TA40</f>
        <v>0</v>
      </c>
      <c r="TB74" s="109">
        <f>Seniori!TB40</f>
        <v>0</v>
      </c>
    </row>
    <row r="75" spans="1:522" s="10" customFormat="1" ht="18" customHeight="1" x14ac:dyDescent="0.2">
      <c r="A75" s="12">
        <v>31</v>
      </c>
      <c r="B75" s="11" t="s">
        <v>245</v>
      </c>
      <c r="C75" s="1">
        <v>12254</v>
      </c>
      <c r="D75" s="1">
        <v>2019</v>
      </c>
      <c r="E75" s="4" t="s">
        <v>244</v>
      </c>
      <c r="F75" s="1">
        <v>7563</v>
      </c>
      <c r="G75" s="9" t="s">
        <v>131</v>
      </c>
      <c r="H75" s="4" t="s">
        <v>23</v>
      </c>
      <c r="I75" s="1">
        <f t="shared" si="0"/>
        <v>0</v>
      </c>
      <c r="J75" s="12">
        <f>Tabuľka311[[#This Row],[Stĺpec9]]</f>
        <v>0</v>
      </c>
      <c r="K75" s="109">
        <f>'Mladí jazdci'!K36</f>
        <v>0</v>
      </c>
      <c r="L75" s="109">
        <f>'Mladí jazdci'!L36</f>
        <v>0</v>
      </c>
      <c r="M75" s="109">
        <f>'Mladí jazdci'!M36</f>
        <v>0</v>
      </c>
      <c r="N75" s="109">
        <f>'Mladí jazdci'!N36</f>
        <v>0</v>
      </c>
      <c r="O75" s="109">
        <f>'Mladí jazdci'!O36</f>
        <v>0</v>
      </c>
      <c r="P75" s="109">
        <f>'Mladí jazdci'!P36</f>
        <v>0</v>
      </c>
      <c r="Q75" s="109">
        <f>'Mladí jazdci'!Q36</f>
        <v>0</v>
      </c>
      <c r="R75" s="109">
        <f>'Mladí jazdci'!R36</f>
        <v>0</v>
      </c>
      <c r="S75" s="109">
        <f>'Mladí jazdci'!S36</f>
        <v>0</v>
      </c>
      <c r="T75" s="109">
        <f>'Mladí jazdci'!T36</f>
        <v>0</v>
      </c>
      <c r="U75" s="109">
        <f>'Mladí jazdci'!U36</f>
        <v>0</v>
      </c>
      <c r="V75" s="109">
        <f>'Mladí jazdci'!V36</f>
        <v>0</v>
      </c>
      <c r="W75" s="109">
        <f>'Mladí jazdci'!W36</f>
        <v>0</v>
      </c>
      <c r="X75" s="109">
        <f>'Mladí jazdci'!X36</f>
        <v>0</v>
      </c>
      <c r="Y75" s="109">
        <f>'Mladí jazdci'!Y36</f>
        <v>0</v>
      </c>
      <c r="Z75" s="109">
        <f>'Mladí jazdci'!Z36</f>
        <v>0</v>
      </c>
      <c r="AA75" s="109">
        <f>'Mladí jazdci'!AA36</f>
        <v>0</v>
      </c>
      <c r="AB75" s="109">
        <f>'Mladí jazdci'!AB36</f>
        <v>0</v>
      </c>
      <c r="AC75" s="109">
        <f>'Mladí jazdci'!AC36</f>
        <v>0</v>
      </c>
      <c r="AD75" s="109">
        <f>'Mladí jazdci'!AD36</f>
        <v>0</v>
      </c>
      <c r="AE75" s="109">
        <f>'Mladí jazdci'!AE36</f>
        <v>0</v>
      </c>
      <c r="AF75" s="109">
        <f>'Mladí jazdci'!AF36</f>
        <v>0</v>
      </c>
      <c r="AG75" s="109">
        <f>'Mladí jazdci'!AG36</f>
        <v>0</v>
      </c>
      <c r="AH75" s="109">
        <f>'Mladí jazdci'!AH36</f>
        <v>0</v>
      </c>
      <c r="AI75" s="109">
        <f>'Mladí jazdci'!AI36</f>
        <v>0</v>
      </c>
      <c r="AJ75" s="109">
        <f>'Mladí jazdci'!AJ36</f>
        <v>0</v>
      </c>
      <c r="AK75" s="109">
        <f>'Mladí jazdci'!AK36</f>
        <v>0</v>
      </c>
      <c r="AL75" s="109">
        <f>'Mladí jazdci'!AL36</f>
        <v>0</v>
      </c>
      <c r="AM75" s="109">
        <f>'Mladí jazdci'!AM36</f>
        <v>0</v>
      </c>
      <c r="AN75" s="109">
        <f>'Mladí jazdci'!AN36</f>
        <v>0</v>
      </c>
      <c r="AO75" s="109">
        <f>'Mladí jazdci'!AO36</f>
        <v>0</v>
      </c>
      <c r="AP75" s="109">
        <f>'Mladí jazdci'!AP36</f>
        <v>0</v>
      </c>
      <c r="AQ75" s="109">
        <f>'Mladí jazdci'!AQ36</f>
        <v>0</v>
      </c>
      <c r="AR75" s="109">
        <f>'Mladí jazdci'!AR36</f>
        <v>0</v>
      </c>
      <c r="AS75" s="109">
        <f>'Mladí jazdci'!AS36</f>
        <v>0</v>
      </c>
      <c r="AT75" s="109">
        <f>'Mladí jazdci'!AT36</f>
        <v>0</v>
      </c>
      <c r="AU75" s="109"/>
      <c r="AV75" s="109">
        <f>'Mladí jazdci'!AV36</f>
        <v>0</v>
      </c>
      <c r="AW75" s="109">
        <f>'Mladí jazdci'!AW36</f>
        <v>0</v>
      </c>
      <c r="AX75" s="109">
        <f>'Mladí jazdci'!AX36</f>
        <v>0</v>
      </c>
      <c r="AY75" s="109">
        <f>'Mladí jazdci'!AY36</f>
        <v>0</v>
      </c>
      <c r="AZ75" s="109">
        <f>'Mladí jazdci'!AZ36</f>
        <v>0</v>
      </c>
      <c r="BA75" s="109">
        <f>'Mladí jazdci'!BA36</f>
        <v>0</v>
      </c>
      <c r="BB75" s="109">
        <f>'Mladí jazdci'!BB36</f>
        <v>0</v>
      </c>
      <c r="BC75" s="109"/>
      <c r="BD75" s="109">
        <f>'Mladí jazdci'!BD36</f>
        <v>0</v>
      </c>
      <c r="BE75" s="109">
        <f>'Mladí jazdci'!BE36</f>
        <v>0</v>
      </c>
      <c r="BF75" s="109">
        <f>'Mladí jazdci'!BF36</f>
        <v>0</v>
      </c>
      <c r="BG75" s="109">
        <f>'Mladí jazdci'!BG36</f>
        <v>0</v>
      </c>
      <c r="BH75" s="109">
        <f>'Mladí jazdci'!BH36</f>
        <v>0</v>
      </c>
      <c r="BI75" s="109">
        <f>'Mladí jazdci'!BI36</f>
        <v>0</v>
      </c>
      <c r="BJ75" s="109">
        <f>'Mladí jazdci'!BJ36</f>
        <v>0</v>
      </c>
      <c r="BK75" s="109">
        <f>'Mladí jazdci'!BK36</f>
        <v>0</v>
      </c>
      <c r="BL75" s="109">
        <f>'Mladí jazdci'!BL36</f>
        <v>0</v>
      </c>
      <c r="BM75" s="109">
        <f>'Mladí jazdci'!BM36</f>
        <v>0</v>
      </c>
      <c r="BN75" s="109">
        <f>'Mladí jazdci'!BN36</f>
        <v>0</v>
      </c>
      <c r="BO75" s="109">
        <f>'Mladí jazdci'!BO36</f>
        <v>0</v>
      </c>
      <c r="BP75" s="109">
        <f>'Mladí jazdci'!BP36</f>
        <v>0</v>
      </c>
      <c r="BQ75" s="109">
        <f>'Mladí jazdci'!BQ36</f>
        <v>0</v>
      </c>
      <c r="BR75" s="109">
        <f>'Mladí jazdci'!BR36</f>
        <v>0</v>
      </c>
      <c r="BS75" s="109">
        <f>'Mladí jazdci'!BS36</f>
        <v>0</v>
      </c>
      <c r="BT75" s="109">
        <f>'Mladí jazdci'!BT36</f>
        <v>0</v>
      </c>
      <c r="BU75" s="109">
        <f>'Mladí jazdci'!BU36</f>
        <v>0</v>
      </c>
      <c r="BV75" s="109">
        <f>'Mladí jazdci'!BV36</f>
        <v>0</v>
      </c>
      <c r="BW75" s="109">
        <f>'Mladí jazdci'!BW36</f>
        <v>0</v>
      </c>
      <c r="BX75" s="109">
        <f>'Mladí jazdci'!BX36</f>
        <v>0</v>
      </c>
      <c r="BY75" s="109">
        <f>'Mladí jazdci'!BY36</f>
        <v>0</v>
      </c>
      <c r="BZ75" s="109">
        <f>'Mladí jazdci'!BZ36</f>
        <v>0</v>
      </c>
      <c r="CA75" s="109">
        <f>'Mladí jazdci'!CA36</f>
        <v>0</v>
      </c>
      <c r="CB75" s="109">
        <f>'Mladí jazdci'!CB36</f>
        <v>0</v>
      </c>
      <c r="CC75" s="109">
        <f>'Mladí jazdci'!CC36</f>
        <v>0</v>
      </c>
      <c r="CD75" s="109">
        <f>'Mladí jazdci'!CD36</f>
        <v>0</v>
      </c>
      <c r="CE75" s="109">
        <f>'Mladí jazdci'!CE36</f>
        <v>0</v>
      </c>
      <c r="CF75" s="109">
        <f>'Mladí jazdci'!CF36</f>
        <v>0</v>
      </c>
      <c r="CG75" s="109">
        <f>'Mladí jazdci'!CG36</f>
        <v>0</v>
      </c>
      <c r="CH75" s="109">
        <f>'Mladí jazdci'!CH36</f>
        <v>0</v>
      </c>
      <c r="CI75" s="109">
        <f>'Mladí jazdci'!CI36</f>
        <v>0</v>
      </c>
      <c r="CJ75" s="109">
        <f>'Mladí jazdci'!CJ36</f>
        <v>0</v>
      </c>
      <c r="CK75" s="109">
        <f>'Mladí jazdci'!CK36</f>
        <v>0</v>
      </c>
      <c r="CL75" s="109">
        <f>'Mladí jazdci'!CL36</f>
        <v>0</v>
      </c>
      <c r="CM75" s="109">
        <f>'Mladí jazdci'!CM36</f>
        <v>0</v>
      </c>
      <c r="CN75" s="109">
        <f>'Mladí jazdci'!CN36</f>
        <v>0</v>
      </c>
      <c r="CO75" s="109">
        <f>'Mladí jazdci'!CO36</f>
        <v>0</v>
      </c>
      <c r="CP75" s="109">
        <f>'Mladí jazdci'!CP36</f>
        <v>0</v>
      </c>
      <c r="CQ75" s="109">
        <f>'Mladí jazdci'!CQ36</f>
        <v>0</v>
      </c>
      <c r="CR75" s="109">
        <f>'Mladí jazdci'!CR36</f>
        <v>0</v>
      </c>
      <c r="CS75" s="109">
        <f>'Mladí jazdci'!CS36</f>
        <v>0</v>
      </c>
      <c r="CT75" s="109">
        <f>'Mladí jazdci'!CT36</f>
        <v>0</v>
      </c>
      <c r="CU75" s="109">
        <f>'Mladí jazdci'!CU36</f>
        <v>0</v>
      </c>
      <c r="CV75" s="109">
        <f>'Mladí jazdci'!CV36</f>
        <v>0</v>
      </c>
      <c r="CW75" s="109">
        <f>'Mladí jazdci'!CW36</f>
        <v>0</v>
      </c>
      <c r="CX75" s="109">
        <f>'Mladí jazdci'!CX36</f>
        <v>0</v>
      </c>
      <c r="CY75" s="109">
        <f>'Mladí jazdci'!CY36</f>
        <v>0</v>
      </c>
      <c r="CZ75" s="109">
        <f>'Mladí jazdci'!CZ36</f>
        <v>0</v>
      </c>
      <c r="DA75" s="109">
        <f>'Mladí jazdci'!DA36</f>
        <v>0</v>
      </c>
      <c r="DB75" s="109">
        <f>'Mladí jazdci'!DB36</f>
        <v>0</v>
      </c>
      <c r="DC75" s="109">
        <f>'Mladí jazdci'!DC36</f>
        <v>0</v>
      </c>
      <c r="DD75" s="109">
        <f>'Mladí jazdci'!DD36</f>
        <v>0</v>
      </c>
      <c r="DE75" s="109">
        <f>'Mladí jazdci'!DE36</f>
        <v>0</v>
      </c>
      <c r="DF75" s="109">
        <f>'Mladí jazdci'!DF36</f>
        <v>0</v>
      </c>
      <c r="DG75" s="109">
        <f>'Mladí jazdci'!DG36</f>
        <v>0</v>
      </c>
      <c r="DH75" s="109">
        <f>'Mladí jazdci'!DH36</f>
        <v>0</v>
      </c>
      <c r="DI75" s="109">
        <f>'Mladí jazdci'!DI36</f>
        <v>0</v>
      </c>
      <c r="DJ75" s="109">
        <f>'Mladí jazdci'!DJ36</f>
        <v>0</v>
      </c>
      <c r="DK75" s="109">
        <f>'Mladí jazdci'!DK36</f>
        <v>0</v>
      </c>
      <c r="DL75" s="109">
        <f>'Mladí jazdci'!DL36</f>
        <v>0</v>
      </c>
      <c r="DM75" s="109">
        <f>'Mladí jazdci'!DM36</f>
        <v>0</v>
      </c>
      <c r="DN75" s="109">
        <f>'Mladí jazdci'!DN36</f>
        <v>0</v>
      </c>
      <c r="DO75" s="109">
        <f>'Mladí jazdci'!DO36</f>
        <v>0</v>
      </c>
      <c r="DP75" s="109">
        <f>'Mladí jazdci'!DP36</f>
        <v>0</v>
      </c>
      <c r="DQ75" s="109">
        <f>'Mladí jazdci'!DQ36</f>
        <v>0</v>
      </c>
      <c r="DR75" s="109">
        <f>'Mladí jazdci'!DR36</f>
        <v>0</v>
      </c>
      <c r="DS75" s="109">
        <f>'Mladí jazdci'!DS36</f>
        <v>0</v>
      </c>
      <c r="DT75" s="109">
        <f>'Mladí jazdci'!DT36</f>
        <v>0</v>
      </c>
      <c r="DU75" s="109">
        <f>'Mladí jazdci'!DU36</f>
        <v>0</v>
      </c>
      <c r="DV75" s="109">
        <f>'Mladí jazdci'!DV36</f>
        <v>0</v>
      </c>
      <c r="DW75" s="109">
        <f>'Mladí jazdci'!DW36</f>
        <v>0</v>
      </c>
      <c r="DX75" s="109">
        <f>'Mladí jazdci'!DX36</f>
        <v>0</v>
      </c>
      <c r="DY75" s="109">
        <f>'Mladí jazdci'!DY36</f>
        <v>0</v>
      </c>
      <c r="DZ75" s="109">
        <f>'Mladí jazdci'!DZ36</f>
        <v>0</v>
      </c>
      <c r="EA75" s="109">
        <f>'Mladí jazdci'!EA36</f>
        <v>0</v>
      </c>
      <c r="EB75" s="109">
        <f>'Mladí jazdci'!EB36</f>
        <v>0</v>
      </c>
      <c r="EC75" s="109">
        <f>'Mladí jazdci'!EC36</f>
        <v>0</v>
      </c>
      <c r="ED75" s="109">
        <f>'Mladí jazdci'!ED36</f>
        <v>0</v>
      </c>
      <c r="EE75" s="109">
        <f>'Mladí jazdci'!EE36</f>
        <v>0</v>
      </c>
      <c r="EF75" s="109">
        <f>'Mladí jazdci'!EF36</f>
        <v>0</v>
      </c>
      <c r="EG75" s="109">
        <f>'Mladí jazdci'!EG36</f>
        <v>0</v>
      </c>
      <c r="EH75" s="109">
        <f>'Mladí jazdci'!EH36</f>
        <v>0</v>
      </c>
      <c r="EI75" s="109">
        <f>'Mladí jazdci'!EI36</f>
        <v>0</v>
      </c>
      <c r="EJ75" s="109">
        <f>'Mladí jazdci'!EJ36</f>
        <v>0</v>
      </c>
      <c r="EK75" s="109">
        <f>'Mladí jazdci'!EK36</f>
        <v>0</v>
      </c>
      <c r="EL75" s="109">
        <f>'Mladí jazdci'!EL36</f>
        <v>0</v>
      </c>
      <c r="EM75" s="109">
        <f>'Mladí jazdci'!EM36</f>
        <v>0</v>
      </c>
      <c r="EN75" s="109">
        <f>'Mladí jazdci'!EN36</f>
        <v>0</v>
      </c>
      <c r="EO75" s="109">
        <f>'Mladí jazdci'!EO36</f>
        <v>0</v>
      </c>
      <c r="EP75" s="109">
        <f>'Mladí jazdci'!EP36</f>
        <v>0</v>
      </c>
      <c r="EQ75" s="109">
        <f>'Mladí jazdci'!EQ36</f>
        <v>0</v>
      </c>
      <c r="ER75" s="109">
        <f>'Mladí jazdci'!ER36</f>
        <v>0</v>
      </c>
      <c r="ES75" s="109">
        <f>'Mladí jazdci'!ES36</f>
        <v>0</v>
      </c>
      <c r="ET75" s="109">
        <f>'Mladí jazdci'!ET36</f>
        <v>0</v>
      </c>
      <c r="EU75" s="109">
        <f>'Mladí jazdci'!EU36</f>
        <v>0</v>
      </c>
      <c r="EV75" s="109">
        <f>'Mladí jazdci'!EV36</f>
        <v>0</v>
      </c>
      <c r="EW75" s="109">
        <f>'Mladí jazdci'!EW36</f>
        <v>0</v>
      </c>
      <c r="EX75" s="109">
        <f>'Mladí jazdci'!EX36</f>
        <v>0</v>
      </c>
      <c r="EY75" s="109">
        <f>'Mladí jazdci'!EY36</f>
        <v>0</v>
      </c>
      <c r="EZ75" s="109">
        <f>'Mladí jazdci'!EZ36</f>
        <v>0</v>
      </c>
      <c r="FA75" s="109">
        <f>'Mladí jazdci'!FA36</f>
        <v>0</v>
      </c>
      <c r="FB75" s="109">
        <f>'Mladí jazdci'!FB36</f>
        <v>0</v>
      </c>
      <c r="FC75" s="109">
        <f>'Mladí jazdci'!FC36</f>
        <v>0</v>
      </c>
      <c r="FD75" s="109">
        <f>'Mladí jazdci'!FD36</f>
        <v>0</v>
      </c>
      <c r="FE75" s="109">
        <f>'Mladí jazdci'!FE36</f>
        <v>0</v>
      </c>
      <c r="FF75" s="109">
        <f>'Mladí jazdci'!FF36</f>
        <v>0</v>
      </c>
      <c r="FG75" s="109">
        <f>'Mladí jazdci'!FG36</f>
        <v>0</v>
      </c>
      <c r="FH75" s="109">
        <f>'Mladí jazdci'!FH36</f>
        <v>0</v>
      </c>
      <c r="FI75" s="109">
        <f>'Mladí jazdci'!FI36</f>
        <v>0</v>
      </c>
      <c r="FJ75" s="109">
        <f>'Mladí jazdci'!FJ36</f>
        <v>0</v>
      </c>
      <c r="FK75" s="109">
        <f>'Mladí jazdci'!FK36</f>
        <v>0</v>
      </c>
      <c r="FL75" s="109">
        <f>'Mladí jazdci'!FL36</f>
        <v>0</v>
      </c>
      <c r="FM75" s="109">
        <f>'Mladí jazdci'!FM36</f>
        <v>0</v>
      </c>
      <c r="FN75" s="109">
        <f>'Mladí jazdci'!FN36</f>
        <v>0</v>
      </c>
      <c r="FO75" s="109">
        <f>'Mladí jazdci'!FO36</f>
        <v>0</v>
      </c>
      <c r="FP75" s="109">
        <f>'Mladí jazdci'!FP36</f>
        <v>0</v>
      </c>
      <c r="FQ75" s="109">
        <f>'Mladí jazdci'!FQ36</f>
        <v>0</v>
      </c>
      <c r="FR75" s="109">
        <f>'Mladí jazdci'!FR36</f>
        <v>0</v>
      </c>
      <c r="FS75" s="109">
        <f>'Mladí jazdci'!FS36</f>
        <v>0</v>
      </c>
      <c r="FT75" s="109">
        <f>'Mladí jazdci'!FT36</f>
        <v>0</v>
      </c>
      <c r="FU75" s="109">
        <f>'Mladí jazdci'!FU36</f>
        <v>0</v>
      </c>
      <c r="FV75" s="109">
        <f>'Mladí jazdci'!FV36</f>
        <v>0</v>
      </c>
      <c r="FW75" s="109">
        <f>'Mladí jazdci'!FW36</f>
        <v>0</v>
      </c>
      <c r="FX75" s="109">
        <f>'Mladí jazdci'!FX36</f>
        <v>0</v>
      </c>
      <c r="FY75" s="109">
        <f>'Mladí jazdci'!FY36</f>
        <v>0</v>
      </c>
      <c r="FZ75" s="109">
        <f>'Mladí jazdci'!FZ36</f>
        <v>0</v>
      </c>
      <c r="GA75" s="109">
        <f>'Mladí jazdci'!GA36</f>
        <v>0</v>
      </c>
      <c r="GB75" s="109">
        <f>'Mladí jazdci'!GB36</f>
        <v>0</v>
      </c>
      <c r="GC75" s="109">
        <f>'Mladí jazdci'!GC36</f>
        <v>0</v>
      </c>
      <c r="GD75" s="109">
        <f>'Mladí jazdci'!GD36</f>
        <v>0</v>
      </c>
      <c r="GE75" s="109">
        <f>'Mladí jazdci'!GE36</f>
        <v>0</v>
      </c>
      <c r="GF75" s="109">
        <f>'Mladí jazdci'!GF36</f>
        <v>0</v>
      </c>
      <c r="GG75" s="109">
        <f>'Mladí jazdci'!GG36</f>
        <v>0</v>
      </c>
      <c r="GH75" s="109">
        <f>'Mladí jazdci'!GH36</f>
        <v>0</v>
      </c>
      <c r="GI75" s="109">
        <f>'Mladí jazdci'!GI36</f>
        <v>0</v>
      </c>
      <c r="GJ75" s="109">
        <f>'Mladí jazdci'!GJ36</f>
        <v>0</v>
      </c>
      <c r="GK75" s="109">
        <f>'Mladí jazdci'!GK36</f>
        <v>0</v>
      </c>
      <c r="GL75" s="109">
        <f>'Mladí jazdci'!GL36</f>
        <v>0</v>
      </c>
      <c r="GM75" s="109">
        <f>'Mladí jazdci'!GM36</f>
        <v>0</v>
      </c>
      <c r="GN75" s="109">
        <f>'Mladí jazdci'!GN36</f>
        <v>0</v>
      </c>
      <c r="GO75" s="109">
        <f>'Mladí jazdci'!GO36</f>
        <v>0</v>
      </c>
      <c r="GP75" s="109">
        <f>'Mladí jazdci'!GP36</f>
        <v>0</v>
      </c>
      <c r="GQ75" s="109">
        <f>'Mladí jazdci'!GQ36</f>
        <v>0</v>
      </c>
      <c r="GR75" s="109">
        <f>'Mladí jazdci'!GR36</f>
        <v>0</v>
      </c>
      <c r="GS75" s="109">
        <f>'Mladí jazdci'!GS36</f>
        <v>0</v>
      </c>
      <c r="GT75" s="109">
        <f>'Mladí jazdci'!GT36</f>
        <v>0</v>
      </c>
      <c r="GU75" s="109">
        <f>'Mladí jazdci'!GU36</f>
        <v>0</v>
      </c>
      <c r="GV75" s="109">
        <f>'Mladí jazdci'!GV36</f>
        <v>0</v>
      </c>
      <c r="GW75" s="109">
        <f>'Mladí jazdci'!GW36</f>
        <v>0</v>
      </c>
      <c r="GX75" s="109">
        <f>'Mladí jazdci'!GX36</f>
        <v>0</v>
      </c>
      <c r="GY75" s="109">
        <f>'Mladí jazdci'!GY36</f>
        <v>0</v>
      </c>
      <c r="GZ75" s="109">
        <f>'Mladí jazdci'!GZ36</f>
        <v>0</v>
      </c>
      <c r="HA75" s="109">
        <f>'Mladí jazdci'!HA36</f>
        <v>0</v>
      </c>
      <c r="HB75" s="109">
        <f>'Mladí jazdci'!HB36</f>
        <v>0</v>
      </c>
      <c r="HC75" s="109">
        <f>'Mladí jazdci'!HC36</f>
        <v>0</v>
      </c>
      <c r="HD75" s="109">
        <f>'Mladí jazdci'!HD36</f>
        <v>0</v>
      </c>
      <c r="HE75" s="109">
        <f>'Mladí jazdci'!HE36</f>
        <v>0</v>
      </c>
      <c r="HF75" s="109">
        <f>'Mladí jazdci'!HF36</f>
        <v>0</v>
      </c>
      <c r="HG75" s="109">
        <f>'Mladí jazdci'!HG36</f>
        <v>0</v>
      </c>
      <c r="HH75" s="109">
        <f>'Mladí jazdci'!HH36</f>
        <v>0</v>
      </c>
      <c r="HI75" s="109">
        <f>'Mladí jazdci'!HI36</f>
        <v>0</v>
      </c>
      <c r="HJ75" s="109">
        <f>'Mladí jazdci'!HJ36</f>
        <v>0</v>
      </c>
      <c r="HK75" s="109">
        <f>'Mladí jazdci'!HK36</f>
        <v>0</v>
      </c>
      <c r="HL75" s="109">
        <f>'Mladí jazdci'!HL36</f>
        <v>0</v>
      </c>
      <c r="HM75" s="109">
        <f>'Mladí jazdci'!HM36</f>
        <v>0</v>
      </c>
      <c r="HN75" s="109">
        <f>'Mladí jazdci'!HN36</f>
        <v>0</v>
      </c>
      <c r="HO75" s="109">
        <f>'Mladí jazdci'!HO36</f>
        <v>0</v>
      </c>
      <c r="HP75" s="109">
        <f>'Mladí jazdci'!HP36</f>
        <v>0</v>
      </c>
      <c r="HQ75" s="109">
        <f>'Mladí jazdci'!HQ36</f>
        <v>0</v>
      </c>
      <c r="HR75" s="109">
        <f>'Mladí jazdci'!HR36</f>
        <v>0</v>
      </c>
      <c r="HS75" s="109">
        <f>'Mladí jazdci'!HS36</f>
        <v>0</v>
      </c>
      <c r="HT75" s="109">
        <f>'Mladí jazdci'!HT36</f>
        <v>0</v>
      </c>
      <c r="HU75" s="109">
        <f>'Mladí jazdci'!HU36</f>
        <v>0</v>
      </c>
      <c r="HV75" s="109">
        <f>'Mladí jazdci'!HV36</f>
        <v>0</v>
      </c>
      <c r="HW75" s="109">
        <f>'Mladí jazdci'!HW36</f>
        <v>0</v>
      </c>
      <c r="HX75" s="109">
        <f>'Mladí jazdci'!HX36</f>
        <v>0</v>
      </c>
      <c r="HY75" s="109">
        <f>'Mladí jazdci'!HY36</f>
        <v>0</v>
      </c>
      <c r="HZ75" s="109">
        <f>'Mladí jazdci'!HZ36</f>
        <v>0</v>
      </c>
      <c r="IA75" s="109">
        <f>'Mladí jazdci'!IA36</f>
        <v>0</v>
      </c>
      <c r="IB75" s="109">
        <f>'Mladí jazdci'!IB36</f>
        <v>0</v>
      </c>
      <c r="IC75" s="109">
        <f>'Mladí jazdci'!IC36</f>
        <v>0</v>
      </c>
      <c r="ID75" s="109">
        <f>'Mladí jazdci'!ID36</f>
        <v>0</v>
      </c>
      <c r="IE75" s="109">
        <f>'Mladí jazdci'!IE36</f>
        <v>0</v>
      </c>
      <c r="IF75" s="109">
        <f>'Mladí jazdci'!IF36</f>
        <v>0</v>
      </c>
      <c r="IG75" s="109">
        <f>'Mladí jazdci'!IG36</f>
        <v>0</v>
      </c>
      <c r="IH75" s="109">
        <f>'Mladí jazdci'!IH36</f>
        <v>0</v>
      </c>
      <c r="II75" s="109">
        <f>'Mladí jazdci'!II36</f>
        <v>0</v>
      </c>
      <c r="IJ75" s="109">
        <f>'Mladí jazdci'!IJ36</f>
        <v>0</v>
      </c>
      <c r="IK75" s="109">
        <f>'Mladí jazdci'!IK36</f>
        <v>0</v>
      </c>
      <c r="IL75" s="109">
        <f>'Mladí jazdci'!IL36</f>
        <v>0</v>
      </c>
      <c r="IM75" s="109">
        <f>'Mladí jazdci'!IM36</f>
        <v>0</v>
      </c>
      <c r="IN75" s="109">
        <f>'Mladí jazdci'!IN36</f>
        <v>0</v>
      </c>
      <c r="IO75" s="109">
        <f>'Mladí jazdci'!IO36</f>
        <v>0</v>
      </c>
      <c r="IP75" s="109">
        <f>'Mladí jazdci'!IP36</f>
        <v>0</v>
      </c>
      <c r="IQ75" s="109">
        <f>'Mladí jazdci'!IQ36</f>
        <v>0</v>
      </c>
      <c r="IR75" s="109">
        <f>'Mladí jazdci'!IR36</f>
        <v>0</v>
      </c>
      <c r="IS75" s="109">
        <f>'Mladí jazdci'!IS36</f>
        <v>0</v>
      </c>
      <c r="IT75" s="109">
        <f>'Mladí jazdci'!IT36</f>
        <v>0</v>
      </c>
      <c r="IU75" s="109">
        <f>'Mladí jazdci'!IU36</f>
        <v>0</v>
      </c>
      <c r="IV75" s="109">
        <f>'Mladí jazdci'!IV36</f>
        <v>0</v>
      </c>
      <c r="IW75" s="109">
        <f>'Mladí jazdci'!IW36</f>
        <v>0</v>
      </c>
      <c r="IX75" s="109">
        <f>'Mladí jazdci'!IX36</f>
        <v>0</v>
      </c>
      <c r="IY75" s="109">
        <f>'Mladí jazdci'!IY36</f>
        <v>0</v>
      </c>
      <c r="IZ75" s="109">
        <f>'Mladí jazdci'!IZ36</f>
        <v>0</v>
      </c>
      <c r="JA75" s="109">
        <f>'Mladí jazdci'!JA36</f>
        <v>0</v>
      </c>
      <c r="JB75" s="109">
        <f>'Mladí jazdci'!JB36</f>
        <v>0</v>
      </c>
      <c r="JC75" s="109">
        <f>'Mladí jazdci'!JC36</f>
        <v>0</v>
      </c>
      <c r="JD75" s="109">
        <f>'Mladí jazdci'!JD36</f>
        <v>0</v>
      </c>
      <c r="JE75" s="109">
        <f>'Mladí jazdci'!JE36</f>
        <v>0</v>
      </c>
      <c r="JF75" s="109">
        <f>'Mladí jazdci'!JF36</f>
        <v>0</v>
      </c>
      <c r="JG75" s="109">
        <f>'Mladí jazdci'!JG36</f>
        <v>0</v>
      </c>
      <c r="JH75" s="109">
        <f>'Mladí jazdci'!JH36</f>
        <v>0</v>
      </c>
      <c r="JI75" s="109">
        <f>'Mladí jazdci'!JI36</f>
        <v>0</v>
      </c>
      <c r="JJ75" s="109">
        <f>'Mladí jazdci'!JJ36</f>
        <v>0</v>
      </c>
      <c r="JK75" s="109">
        <f>'Mladí jazdci'!JK36</f>
        <v>0</v>
      </c>
      <c r="JL75" s="109">
        <f>'Mladí jazdci'!JL36</f>
        <v>0</v>
      </c>
      <c r="JM75" s="109">
        <f>'Mladí jazdci'!JM36</f>
        <v>0</v>
      </c>
      <c r="JN75" s="109">
        <f>'Mladí jazdci'!JN36</f>
        <v>0</v>
      </c>
      <c r="JO75" s="109">
        <f>'Mladí jazdci'!JO36</f>
        <v>0</v>
      </c>
      <c r="JP75" s="109">
        <f>'Mladí jazdci'!JP36</f>
        <v>0</v>
      </c>
      <c r="JQ75" s="109">
        <f>'Mladí jazdci'!JQ36</f>
        <v>0</v>
      </c>
      <c r="JR75" s="109">
        <f>'Mladí jazdci'!JR36</f>
        <v>0</v>
      </c>
      <c r="JS75" s="109">
        <f>'Mladí jazdci'!JS36</f>
        <v>0</v>
      </c>
      <c r="JT75" s="109">
        <f>'Mladí jazdci'!JT36</f>
        <v>0</v>
      </c>
      <c r="JU75" s="109">
        <f>'Mladí jazdci'!JU36</f>
        <v>0</v>
      </c>
      <c r="JV75" s="109">
        <f>'Mladí jazdci'!JV36</f>
        <v>0</v>
      </c>
      <c r="JW75" s="109">
        <f>'Mladí jazdci'!JW36</f>
        <v>0</v>
      </c>
      <c r="JX75" s="109">
        <f>'Mladí jazdci'!JX36</f>
        <v>0</v>
      </c>
      <c r="JY75" s="109">
        <f>'Mladí jazdci'!JY36</f>
        <v>0</v>
      </c>
      <c r="JZ75" s="109">
        <f>'Mladí jazdci'!JZ36</f>
        <v>0</v>
      </c>
      <c r="KA75" s="109">
        <f>'Mladí jazdci'!KA36</f>
        <v>0</v>
      </c>
      <c r="KB75" s="109">
        <f>'Mladí jazdci'!KB36</f>
        <v>0</v>
      </c>
      <c r="KC75" s="109">
        <f>'Mladí jazdci'!KC36</f>
        <v>0</v>
      </c>
      <c r="KD75" s="109">
        <f>'Mladí jazdci'!KD36</f>
        <v>0</v>
      </c>
      <c r="KE75" s="109">
        <f>'Mladí jazdci'!KE36</f>
        <v>0</v>
      </c>
      <c r="KF75" s="109">
        <f>'Mladí jazdci'!KF36</f>
        <v>0</v>
      </c>
      <c r="KG75" s="109">
        <f>'Mladí jazdci'!KG36</f>
        <v>0</v>
      </c>
      <c r="KH75" s="109">
        <f>'Mladí jazdci'!KH36</f>
        <v>0</v>
      </c>
      <c r="KI75" s="109">
        <f>'Mladí jazdci'!KI36</f>
        <v>0</v>
      </c>
      <c r="KJ75" s="109">
        <f>'Mladí jazdci'!KJ36</f>
        <v>0</v>
      </c>
      <c r="KK75" s="109">
        <f>'Mladí jazdci'!KK36</f>
        <v>0</v>
      </c>
      <c r="KL75" s="109">
        <f>'Mladí jazdci'!KL36</f>
        <v>0</v>
      </c>
      <c r="KM75" s="109">
        <f>'Mladí jazdci'!KM36</f>
        <v>0</v>
      </c>
      <c r="KN75" s="109">
        <f>'Mladí jazdci'!KN36</f>
        <v>0</v>
      </c>
      <c r="KO75" s="109">
        <f>'Mladí jazdci'!KO36</f>
        <v>0</v>
      </c>
      <c r="KP75" s="109">
        <f>'Mladí jazdci'!KP36</f>
        <v>0</v>
      </c>
      <c r="KQ75" s="109">
        <f>'Mladí jazdci'!KQ36</f>
        <v>0</v>
      </c>
      <c r="KR75" s="109">
        <f>'Mladí jazdci'!KR36</f>
        <v>0</v>
      </c>
      <c r="KS75" s="109">
        <f>'Mladí jazdci'!KS36</f>
        <v>0</v>
      </c>
      <c r="KT75" s="109">
        <f>'Mladí jazdci'!KT36</f>
        <v>0</v>
      </c>
      <c r="KU75" s="109">
        <f>'Mladí jazdci'!KU36</f>
        <v>0</v>
      </c>
      <c r="KV75" s="109">
        <f>'Mladí jazdci'!KV36</f>
        <v>0</v>
      </c>
      <c r="KW75" s="109">
        <f>'Mladí jazdci'!KW36</f>
        <v>0</v>
      </c>
      <c r="KX75" s="109">
        <f>'Mladí jazdci'!KX36</f>
        <v>0</v>
      </c>
      <c r="KY75" s="109">
        <f>'Mladí jazdci'!KY36</f>
        <v>0</v>
      </c>
      <c r="KZ75" s="109">
        <f>'Mladí jazdci'!KZ36</f>
        <v>0</v>
      </c>
      <c r="LA75" s="109">
        <f>'Mladí jazdci'!LA36</f>
        <v>0</v>
      </c>
      <c r="LB75" s="109">
        <f>'Mladí jazdci'!LB36</f>
        <v>0</v>
      </c>
      <c r="LC75" s="109">
        <f>'Mladí jazdci'!LC36</f>
        <v>0</v>
      </c>
      <c r="LD75" s="109">
        <f>'Mladí jazdci'!LD36</f>
        <v>0</v>
      </c>
      <c r="LE75" s="109">
        <f>'Mladí jazdci'!LE36</f>
        <v>0</v>
      </c>
      <c r="LF75" s="109">
        <f>'Mladí jazdci'!LF36</f>
        <v>0</v>
      </c>
      <c r="LG75" s="109">
        <f>'Mladí jazdci'!LG36</f>
        <v>0</v>
      </c>
      <c r="LH75" s="109">
        <f>'Mladí jazdci'!LH36</f>
        <v>0</v>
      </c>
      <c r="LI75" s="109">
        <f>'Mladí jazdci'!LI36</f>
        <v>0</v>
      </c>
      <c r="LJ75" s="109">
        <f>'Mladí jazdci'!LJ36</f>
        <v>0</v>
      </c>
      <c r="LK75" s="109">
        <f>'Mladí jazdci'!LK36</f>
        <v>0</v>
      </c>
      <c r="LL75" s="109">
        <f>'Mladí jazdci'!LL36</f>
        <v>0</v>
      </c>
      <c r="LM75" s="109">
        <f>'Mladí jazdci'!LM36</f>
        <v>0</v>
      </c>
      <c r="LN75" s="109">
        <f>'Mladí jazdci'!LN36</f>
        <v>0</v>
      </c>
      <c r="LO75" s="109">
        <f>'Mladí jazdci'!LO36</f>
        <v>0</v>
      </c>
      <c r="LP75" s="109">
        <f>'Mladí jazdci'!LP36</f>
        <v>0</v>
      </c>
      <c r="LQ75" s="109">
        <f>'Mladí jazdci'!LQ36</f>
        <v>0</v>
      </c>
      <c r="LR75" s="109">
        <f>'Mladí jazdci'!LR36</f>
        <v>0</v>
      </c>
      <c r="LS75" s="109">
        <f>'Mladí jazdci'!LS36</f>
        <v>0</v>
      </c>
      <c r="LT75" s="109">
        <f>'Mladí jazdci'!LT36</f>
        <v>0</v>
      </c>
      <c r="LU75" s="109">
        <f>'Mladí jazdci'!LU36</f>
        <v>0</v>
      </c>
      <c r="LV75" s="109">
        <f>'Mladí jazdci'!LV36</f>
        <v>0</v>
      </c>
      <c r="LW75" s="109">
        <f>'Mladí jazdci'!LW36</f>
        <v>0</v>
      </c>
      <c r="LX75" s="109">
        <f>'Mladí jazdci'!LX36</f>
        <v>0</v>
      </c>
      <c r="LY75" s="109">
        <f>'Mladí jazdci'!LY36</f>
        <v>0</v>
      </c>
      <c r="LZ75" s="109">
        <f>'Mladí jazdci'!LZ36</f>
        <v>0</v>
      </c>
      <c r="MA75" s="109">
        <f>'Mladí jazdci'!MA36</f>
        <v>0</v>
      </c>
      <c r="MB75" s="109">
        <f>'Mladí jazdci'!MB36</f>
        <v>0</v>
      </c>
      <c r="MC75" s="109">
        <f>'Mladí jazdci'!MC36</f>
        <v>0</v>
      </c>
      <c r="MD75" s="109">
        <f>'Mladí jazdci'!MD36</f>
        <v>0</v>
      </c>
      <c r="ME75" s="109">
        <f>'Mladí jazdci'!ME36</f>
        <v>0</v>
      </c>
      <c r="MF75" s="109">
        <f>'Mladí jazdci'!MF36</f>
        <v>0</v>
      </c>
      <c r="MG75" s="109">
        <f>'Mladí jazdci'!MG36</f>
        <v>0</v>
      </c>
      <c r="MH75" s="109">
        <f>'Mladí jazdci'!MH36</f>
        <v>0</v>
      </c>
      <c r="MI75" s="109">
        <f>'Mladí jazdci'!MI36</f>
        <v>0</v>
      </c>
      <c r="MJ75" s="109">
        <f>'Mladí jazdci'!MJ36</f>
        <v>0</v>
      </c>
      <c r="MK75" s="109">
        <f>'Mladí jazdci'!MK36</f>
        <v>0</v>
      </c>
      <c r="ML75" s="109">
        <f>'Mladí jazdci'!ML36</f>
        <v>0</v>
      </c>
      <c r="MM75" s="109">
        <f>'Mladí jazdci'!MM36</f>
        <v>0</v>
      </c>
      <c r="MN75" s="109">
        <f>'Mladí jazdci'!MN36</f>
        <v>0</v>
      </c>
      <c r="MO75" s="109">
        <f>'Mladí jazdci'!MO36</f>
        <v>0</v>
      </c>
      <c r="MP75" s="109">
        <f>'Mladí jazdci'!MP36</f>
        <v>0</v>
      </c>
      <c r="MQ75" s="109">
        <f>'Mladí jazdci'!MQ36</f>
        <v>0</v>
      </c>
      <c r="MR75" s="109">
        <f>'Mladí jazdci'!MR36</f>
        <v>0</v>
      </c>
      <c r="MS75" s="109">
        <f>'Mladí jazdci'!MS36</f>
        <v>0</v>
      </c>
      <c r="MT75" s="109">
        <f>'Mladí jazdci'!MT36</f>
        <v>0</v>
      </c>
      <c r="MU75" s="109">
        <f>'Mladí jazdci'!MU36</f>
        <v>0</v>
      </c>
      <c r="MV75" s="109">
        <f>'Mladí jazdci'!MV36</f>
        <v>0</v>
      </c>
      <c r="MW75" s="109">
        <f>'Mladí jazdci'!MW36</f>
        <v>0</v>
      </c>
      <c r="MX75" s="109">
        <f>'Mladí jazdci'!MX36</f>
        <v>0</v>
      </c>
      <c r="MY75" s="109">
        <f>'Mladí jazdci'!MY36</f>
        <v>0</v>
      </c>
      <c r="MZ75" s="109">
        <f>'Mladí jazdci'!MZ36</f>
        <v>0</v>
      </c>
      <c r="NA75" s="109">
        <f>'Mladí jazdci'!NA36</f>
        <v>0</v>
      </c>
      <c r="NB75" s="109">
        <f>'Mladí jazdci'!NB36</f>
        <v>0</v>
      </c>
      <c r="NC75" s="109">
        <f>'Mladí jazdci'!NC36</f>
        <v>0</v>
      </c>
      <c r="ND75" s="109">
        <f>'Mladí jazdci'!ND36</f>
        <v>0</v>
      </c>
      <c r="NE75" s="109">
        <f>'Mladí jazdci'!NE36</f>
        <v>0</v>
      </c>
      <c r="NF75" s="109">
        <f>'Mladí jazdci'!NF36</f>
        <v>0</v>
      </c>
      <c r="NG75" s="109">
        <f>'Mladí jazdci'!NG36</f>
        <v>0</v>
      </c>
      <c r="NH75" s="109">
        <f>'Mladí jazdci'!NH36</f>
        <v>0</v>
      </c>
      <c r="NI75" s="109">
        <f>'Mladí jazdci'!NI36</f>
        <v>0</v>
      </c>
      <c r="NJ75" s="109">
        <f>'Mladí jazdci'!NJ36</f>
        <v>0</v>
      </c>
      <c r="NK75" s="109">
        <f>'Mladí jazdci'!NK36</f>
        <v>0</v>
      </c>
      <c r="NL75" s="109">
        <f>'Mladí jazdci'!NL36</f>
        <v>0</v>
      </c>
      <c r="NM75" s="109">
        <f>'Mladí jazdci'!NM36</f>
        <v>0</v>
      </c>
      <c r="NN75" s="109">
        <f>'Mladí jazdci'!NN36</f>
        <v>0</v>
      </c>
      <c r="NO75" s="109">
        <f>'Mladí jazdci'!NO36</f>
        <v>0</v>
      </c>
      <c r="NP75" s="109">
        <f>'Mladí jazdci'!NP36</f>
        <v>0</v>
      </c>
      <c r="NQ75" s="109">
        <f>'Mladí jazdci'!NQ36</f>
        <v>0</v>
      </c>
      <c r="NR75" s="109">
        <f>'Mladí jazdci'!NR36</f>
        <v>0</v>
      </c>
      <c r="NS75" s="109">
        <f>'Mladí jazdci'!NS36</f>
        <v>0</v>
      </c>
      <c r="NT75" s="109">
        <f>'Mladí jazdci'!NT36</f>
        <v>0</v>
      </c>
      <c r="NU75" s="109">
        <f>'Mladí jazdci'!NU36</f>
        <v>0</v>
      </c>
      <c r="NV75" s="109">
        <f>'Mladí jazdci'!NV36</f>
        <v>0</v>
      </c>
      <c r="NW75" s="109">
        <f>'Mladí jazdci'!NW36</f>
        <v>0</v>
      </c>
      <c r="NX75" s="109">
        <f>'Mladí jazdci'!NX36</f>
        <v>0</v>
      </c>
      <c r="NY75" s="109">
        <f>'Mladí jazdci'!NY36</f>
        <v>0</v>
      </c>
      <c r="NZ75" s="109">
        <f>'Mladí jazdci'!NZ36</f>
        <v>0</v>
      </c>
      <c r="OA75" s="109">
        <f>'Mladí jazdci'!OA36</f>
        <v>0</v>
      </c>
      <c r="OB75" s="109">
        <f>'Mladí jazdci'!OB36</f>
        <v>0</v>
      </c>
      <c r="OC75" s="109">
        <f>'Mladí jazdci'!OC36</f>
        <v>0</v>
      </c>
      <c r="OD75" s="109">
        <f>'Mladí jazdci'!OD36</f>
        <v>0</v>
      </c>
      <c r="OE75" s="109">
        <f>'Mladí jazdci'!OE36</f>
        <v>0</v>
      </c>
      <c r="OF75" s="109">
        <f>'Mladí jazdci'!OF36</f>
        <v>0</v>
      </c>
      <c r="OG75" s="109">
        <f>'Mladí jazdci'!OG36</f>
        <v>0</v>
      </c>
      <c r="OH75" s="109">
        <f>'Mladí jazdci'!OH36</f>
        <v>0</v>
      </c>
      <c r="OI75" s="109">
        <f>'Mladí jazdci'!OI36</f>
        <v>0</v>
      </c>
      <c r="OJ75" s="109">
        <f>'Mladí jazdci'!OJ36</f>
        <v>0</v>
      </c>
      <c r="OK75" s="109">
        <f>'Mladí jazdci'!OK36</f>
        <v>0</v>
      </c>
      <c r="OL75" s="109">
        <f>'Mladí jazdci'!OL36</f>
        <v>0</v>
      </c>
      <c r="OM75" s="109">
        <f>'Mladí jazdci'!OM36</f>
        <v>0</v>
      </c>
      <c r="ON75" s="109">
        <f>'Mladí jazdci'!ON36</f>
        <v>0</v>
      </c>
      <c r="OO75" s="109">
        <f>'Mladí jazdci'!OO36</f>
        <v>0</v>
      </c>
      <c r="OP75" s="109">
        <f>'Mladí jazdci'!OP36</f>
        <v>0</v>
      </c>
      <c r="OQ75" s="109">
        <f>'Mladí jazdci'!OQ36</f>
        <v>0</v>
      </c>
      <c r="OR75" s="109">
        <f>'Mladí jazdci'!OR36</f>
        <v>0</v>
      </c>
      <c r="OS75" s="109">
        <f>'Mladí jazdci'!OS36</f>
        <v>0</v>
      </c>
      <c r="OT75" s="109">
        <f>'Mladí jazdci'!OT36</f>
        <v>0</v>
      </c>
      <c r="OU75" s="109">
        <f>'Mladí jazdci'!OU36</f>
        <v>0</v>
      </c>
      <c r="OV75" s="109">
        <f>'Mladí jazdci'!OV36</f>
        <v>0</v>
      </c>
      <c r="OW75" s="109">
        <f>'Mladí jazdci'!OW36</f>
        <v>0</v>
      </c>
      <c r="OX75" s="109">
        <f>'Mladí jazdci'!OX36</f>
        <v>0</v>
      </c>
      <c r="OY75" s="109">
        <f>'Mladí jazdci'!OY36</f>
        <v>0</v>
      </c>
      <c r="OZ75" s="109">
        <f>'Mladí jazdci'!OZ36</f>
        <v>0</v>
      </c>
      <c r="PA75" s="109">
        <f>'Mladí jazdci'!PA36</f>
        <v>0</v>
      </c>
      <c r="PB75" s="109">
        <f>'Mladí jazdci'!PB36</f>
        <v>0</v>
      </c>
      <c r="PC75" s="109">
        <f>'Mladí jazdci'!PC36</f>
        <v>0</v>
      </c>
      <c r="PD75" s="109">
        <f>'Mladí jazdci'!PD36</f>
        <v>0</v>
      </c>
      <c r="PE75" s="109">
        <f>'Mladí jazdci'!PE36</f>
        <v>0</v>
      </c>
      <c r="PF75" s="109">
        <f>'Mladí jazdci'!PF36</f>
        <v>0</v>
      </c>
      <c r="PG75" s="109">
        <f>'Mladí jazdci'!PG36</f>
        <v>0</v>
      </c>
      <c r="PH75" s="109">
        <f>'Mladí jazdci'!PH36</f>
        <v>0</v>
      </c>
      <c r="PI75" s="109">
        <f>'Mladí jazdci'!PI36</f>
        <v>0</v>
      </c>
      <c r="PJ75" s="109">
        <f>'Mladí jazdci'!PJ36</f>
        <v>0</v>
      </c>
      <c r="PK75" s="109">
        <f>'Mladí jazdci'!PK36</f>
        <v>0</v>
      </c>
      <c r="PL75" s="109">
        <f>'Mladí jazdci'!PL36</f>
        <v>0</v>
      </c>
      <c r="PM75" s="109">
        <f>'Mladí jazdci'!PM36</f>
        <v>0</v>
      </c>
      <c r="PN75" s="109">
        <f>'Mladí jazdci'!PN36</f>
        <v>0</v>
      </c>
      <c r="PO75" s="109">
        <f>'Mladí jazdci'!PO36</f>
        <v>0</v>
      </c>
      <c r="PP75" s="109">
        <f>'Mladí jazdci'!PP36</f>
        <v>0</v>
      </c>
      <c r="PQ75" s="109">
        <f>'Mladí jazdci'!PQ36</f>
        <v>0</v>
      </c>
      <c r="PR75" s="109">
        <f>'Mladí jazdci'!PR36</f>
        <v>0</v>
      </c>
      <c r="PS75" s="109">
        <f>'Mladí jazdci'!PS36</f>
        <v>0</v>
      </c>
      <c r="PT75" s="109">
        <f>'Mladí jazdci'!PT36</f>
        <v>0</v>
      </c>
      <c r="PU75" s="109">
        <f>'Mladí jazdci'!PU36</f>
        <v>0</v>
      </c>
      <c r="PV75" s="109">
        <f>'Mladí jazdci'!PV36</f>
        <v>0</v>
      </c>
      <c r="PW75" s="109">
        <f>'Mladí jazdci'!PW36</f>
        <v>0</v>
      </c>
      <c r="PX75" s="109">
        <f>'Mladí jazdci'!PX36</f>
        <v>0</v>
      </c>
      <c r="PY75" s="109">
        <f>'Mladí jazdci'!PY36</f>
        <v>0</v>
      </c>
      <c r="PZ75" s="109">
        <f>'Mladí jazdci'!PZ36</f>
        <v>0</v>
      </c>
      <c r="QA75" s="109">
        <f>'Mladí jazdci'!QA36</f>
        <v>0</v>
      </c>
      <c r="QB75" s="109">
        <f>'Mladí jazdci'!QB36</f>
        <v>0</v>
      </c>
      <c r="QC75" s="109">
        <f>'Mladí jazdci'!QC36</f>
        <v>0</v>
      </c>
      <c r="QD75" s="109">
        <f>'Mladí jazdci'!QD36</f>
        <v>0</v>
      </c>
      <c r="QE75" s="109">
        <f>'Mladí jazdci'!QE36</f>
        <v>0</v>
      </c>
      <c r="QF75" s="109">
        <f>'Mladí jazdci'!QF36</f>
        <v>0</v>
      </c>
      <c r="QG75" s="109">
        <f>'Mladí jazdci'!QG36</f>
        <v>0</v>
      </c>
      <c r="QH75" s="109">
        <f>'Mladí jazdci'!QH36</f>
        <v>0</v>
      </c>
      <c r="QI75" s="109">
        <f>'Mladí jazdci'!QI36</f>
        <v>0</v>
      </c>
      <c r="QJ75" s="109">
        <f>'Mladí jazdci'!QJ36</f>
        <v>0</v>
      </c>
      <c r="QK75" s="109">
        <f>'Mladí jazdci'!QK36</f>
        <v>0</v>
      </c>
      <c r="QL75" s="109">
        <f>'Mladí jazdci'!QL36</f>
        <v>0</v>
      </c>
      <c r="QM75" s="109">
        <f>'Mladí jazdci'!QM36</f>
        <v>0</v>
      </c>
      <c r="QN75" s="109">
        <f>'Mladí jazdci'!QN36</f>
        <v>0</v>
      </c>
      <c r="QO75" s="109">
        <f>'Mladí jazdci'!QO36</f>
        <v>0</v>
      </c>
      <c r="QP75" s="109">
        <f>'Mladí jazdci'!QP36</f>
        <v>0</v>
      </c>
      <c r="QQ75" s="109">
        <f>'Mladí jazdci'!QQ36</f>
        <v>0</v>
      </c>
      <c r="QR75" s="109">
        <f>'Mladí jazdci'!QR36</f>
        <v>0</v>
      </c>
      <c r="QS75" s="109">
        <f>'Mladí jazdci'!QS36</f>
        <v>0</v>
      </c>
      <c r="QT75" s="109">
        <f>'Mladí jazdci'!QT36</f>
        <v>0</v>
      </c>
      <c r="QU75" s="109">
        <f>'Mladí jazdci'!QU36</f>
        <v>0</v>
      </c>
      <c r="QV75" s="109">
        <f>'Mladí jazdci'!QV36</f>
        <v>0</v>
      </c>
      <c r="QW75" s="109">
        <f>'Mladí jazdci'!QW36</f>
        <v>0</v>
      </c>
      <c r="QX75" s="109">
        <f>'Mladí jazdci'!QX36</f>
        <v>0</v>
      </c>
      <c r="QY75" s="109">
        <f>'Mladí jazdci'!QY36</f>
        <v>0</v>
      </c>
      <c r="QZ75" s="109">
        <f>'Mladí jazdci'!QZ36</f>
        <v>0</v>
      </c>
      <c r="RA75" s="109">
        <f>'Mladí jazdci'!RA36</f>
        <v>0</v>
      </c>
      <c r="RB75" s="109">
        <f>'Mladí jazdci'!RB36</f>
        <v>0</v>
      </c>
      <c r="RC75" s="109">
        <f>'Mladí jazdci'!RC36</f>
        <v>0</v>
      </c>
      <c r="RD75" s="109">
        <f>'Mladí jazdci'!RD36</f>
        <v>0</v>
      </c>
      <c r="RE75" s="109">
        <f>'Mladí jazdci'!RE36</f>
        <v>0</v>
      </c>
      <c r="RF75" s="109">
        <f>'Mladí jazdci'!RF36</f>
        <v>0</v>
      </c>
      <c r="RG75" s="109">
        <f>'Mladí jazdci'!RG36</f>
        <v>0</v>
      </c>
      <c r="RH75" s="109">
        <f>'Mladí jazdci'!RH36</f>
        <v>0</v>
      </c>
      <c r="RI75" s="109">
        <f>'Mladí jazdci'!RI36</f>
        <v>0</v>
      </c>
      <c r="RJ75" s="109">
        <f>'Mladí jazdci'!RJ36</f>
        <v>0</v>
      </c>
      <c r="RK75" s="109">
        <f>'Mladí jazdci'!RK36</f>
        <v>0</v>
      </c>
      <c r="RL75" s="109">
        <f>'Mladí jazdci'!RL36</f>
        <v>0</v>
      </c>
      <c r="RM75" s="109">
        <f>'Mladí jazdci'!RM36</f>
        <v>0</v>
      </c>
      <c r="RN75" s="109">
        <f>'Mladí jazdci'!RN36</f>
        <v>0</v>
      </c>
      <c r="RO75" s="109">
        <f>'Mladí jazdci'!RO36</f>
        <v>0</v>
      </c>
      <c r="RP75" s="109">
        <f>'Mladí jazdci'!RP36</f>
        <v>0</v>
      </c>
      <c r="RQ75" s="109">
        <f>'Mladí jazdci'!RQ36</f>
        <v>0</v>
      </c>
      <c r="RR75" s="109">
        <f>'Mladí jazdci'!RR36</f>
        <v>0</v>
      </c>
      <c r="RS75" s="109">
        <f>'Mladí jazdci'!RS36</f>
        <v>0</v>
      </c>
      <c r="RT75" s="109">
        <f>'Mladí jazdci'!RT36</f>
        <v>0</v>
      </c>
      <c r="RU75" s="109">
        <f>'Mladí jazdci'!RU36</f>
        <v>0</v>
      </c>
      <c r="RV75" s="109">
        <f>'Mladí jazdci'!RV36</f>
        <v>0</v>
      </c>
      <c r="RW75" s="109">
        <f>'Mladí jazdci'!RW36</f>
        <v>0</v>
      </c>
      <c r="RX75" s="109">
        <f>'Mladí jazdci'!RX36</f>
        <v>0</v>
      </c>
      <c r="RY75" s="109">
        <f>'Mladí jazdci'!RY36</f>
        <v>0</v>
      </c>
      <c r="RZ75" s="109">
        <f>'Mladí jazdci'!RZ36</f>
        <v>0</v>
      </c>
      <c r="SA75" s="109">
        <f>'Mladí jazdci'!SA36</f>
        <v>0</v>
      </c>
      <c r="SB75" s="109">
        <f>'Mladí jazdci'!SB36</f>
        <v>0</v>
      </c>
      <c r="SC75" s="109">
        <f>'Mladí jazdci'!SC36</f>
        <v>0</v>
      </c>
      <c r="SD75" s="109">
        <f>'Mladí jazdci'!SD36</f>
        <v>0</v>
      </c>
      <c r="SE75" s="109">
        <f>'Mladí jazdci'!SE36</f>
        <v>0</v>
      </c>
      <c r="SF75" s="109">
        <f>'Mladí jazdci'!SF36</f>
        <v>0</v>
      </c>
      <c r="SG75" s="109">
        <f>'Mladí jazdci'!SG36</f>
        <v>0</v>
      </c>
      <c r="SH75" s="109">
        <f>'Mladí jazdci'!SH36</f>
        <v>0</v>
      </c>
      <c r="SI75" s="109">
        <f>'Mladí jazdci'!SI36</f>
        <v>0</v>
      </c>
      <c r="SJ75" s="109">
        <f>'Mladí jazdci'!SJ36</f>
        <v>0</v>
      </c>
      <c r="SK75" s="109">
        <f>'Mladí jazdci'!SK36</f>
        <v>0</v>
      </c>
      <c r="SL75" s="109">
        <f>'Mladí jazdci'!SL36</f>
        <v>0</v>
      </c>
      <c r="SM75" s="109">
        <f>'Mladí jazdci'!SM36</f>
        <v>0</v>
      </c>
      <c r="SN75" s="109">
        <f>'Mladí jazdci'!SN36</f>
        <v>0</v>
      </c>
      <c r="SO75" s="109">
        <f>'Mladí jazdci'!SO36</f>
        <v>0</v>
      </c>
      <c r="SP75" s="109">
        <f>'Mladí jazdci'!SP36</f>
        <v>0</v>
      </c>
      <c r="SQ75" s="109">
        <f>'Mladí jazdci'!SQ36</f>
        <v>0</v>
      </c>
      <c r="SR75" s="109">
        <f>'Mladí jazdci'!SR36</f>
        <v>0</v>
      </c>
      <c r="SS75" s="109">
        <f>'Mladí jazdci'!SS36</f>
        <v>0</v>
      </c>
      <c r="ST75" s="109">
        <f>'Mladí jazdci'!ST36</f>
        <v>0</v>
      </c>
      <c r="SU75" s="109">
        <f>'Mladí jazdci'!SU36</f>
        <v>0</v>
      </c>
      <c r="SV75" s="109">
        <f>'Mladí jazdci'!SV36</f>
        <v>0</v>
      </c>
      <c r="SW75" s="109">
        <f>'Mladí jazdci'!SW36</f>
        <v>0</v>
      </c>
      <c r="SX75" s="109">
        <f>'Mladí jazdci'!SX36</f>
        <v>0</v>
      </c>
      <c r="SY75" s="109">
        <f>'Mladí jazdci'!SY36</f>
        <v>0</v>
      </c>
      <c r="SZ75" s="109">
        <f>'Mladí jazdci'!SZ36</f>
        <v>0</v>
      </c>
      <c r="TA75" s="109">
        <f>'Mladí jazdci'!TA36</f>
        <v>0</v>
      </c>
      <c r="TB75" s="109">
        <f>'Mladí jazdci'!TB36</f>
        <v>0</v>
      </c>
    </row>
    <row r="76" spans="1:522" s="10" customFormat="1" ht="18" customHeight="1" x14ac:dyDescent="0.2">
      <c r="A76" s="12"/>
      <c r="B76" s="11" t="s">
        <v>182</v>
      </c>
      <c r="C76" s="1">
        <v>11899</v>
      </c>
      <c r="D76" s="1">
        <v>2018</v>
      </c>
      <c r="E76" s="4" t="s">
        <v>63</v>
      </c>
      <c r="F76" s="1">
        <v>2208</v>
      </c>
      <c r="G76" s="9" t="s">
        <v>129</v>
      </c>
      <c r="H76" s="4" t="s">
        <v>183</v>
      </c>
      <c r="I76" s="1">
        <f t="shared" si="0"/>
        <v>0</v>
      </c>
      <c r="J76" s="12">
        <f>Tabuľka311[[#This Row],[Stĺpec9]]</f>
        <v>0</v>
      </c>
      <c r="K76" s="109">
        <f>Seniori!K125</f>
        <v>0</v>
      </c>
      <c r="L76" s="109">
        <f>Seniori!L125</f>
        <v>0</v>
      </c>
      <c r="M76" s="109">
        <f>Seniori!M125</f>
        <v>0</v>
      </c>
      <c r="N76" s="109">
        <f>Seniori!N125</f>
        <v>0</v>
      </c>
      <c r="O76" s="109">
        <f>Seniori!O125</f>
        <v>0</v>
      </c>
      <c r="P76" s="109">
        <f>Seniori!P125</f>
        <v>0</v>
      </c>
      <c r="Q76" s="109">
        <f>Seniori!Q125</f>
        <v>0</v>
      </c>
      <c r="R76" s="109">
        <f>Seniori!R125</f>
        <v>0</v>
      </c>
      <c r="S76" s="109">
        <f>Seniori!S125</f>
        <v>0</v>
      </c>
      <c r="T76" s="109">
        <f>Seniori!T125</f>
        <v>0</v>
      </c>
      <c r="U76" s="109">
        <f>Seniori!U125</f>
        <v>0</v>
      </c>
      <c r="V76" s="109">
        <f>Seniori!V125</f>
        <v>0</v>
      </c>
      <c r="W76" s="109">
        <f>Seniori!W125</f>
        <v>0</v>
      </c>
      <c r="X76" s="109">
        <f>Seniori!X125</f>
        <v>0</v>
      </c>
      <c r="Y76" s="109">
        <f>Seniori!Y125</f>
        <v>0</v>
      </c>
      <c r="Z76" s="109">
        <f>Seniori!Z125</f>
        <v>0</v>
      </c>
      <c r="AA76" s="109">
        <f>Seniori!AA125</f>
        <v>0</v>
      </c>
      <c r="AB76" s="109">
        <f>Seniori!AB125</f>
        <v>0</v>
      </c>
      <c r="AC76" s="109">
        <f>Seniori!AC125</f>
        <v>0</v>
      </c>
      <c r="AD76" s="109">
        <f>Seniori!AD125</f>
        <v>0</v>
      </c>
      <c r="AE76" s="109">
        <f>Seniori!AE125</f>
        <v>0</v>
      </c>
      <c r="AF76" s="109">
        <f>Seniori!AF125</f>
        <v>0</v>
      </c>
      <c r="AG76" s="109">
        <f>Seniori!AG125</f>
        <v>0</v>
      </c>
      <c r="AH76" s="109">
        <f>Seniori!AH125</f>
        <v>0</v>
      </c>
      <c r="AI76" s="109">
        <f>Seniori!AI125</f>
        <v>0</v>
      </c>
      <c r="AJ76" s="109">
        <f>Seniori!AJ125</f>
        <v>0</v>
      </c>
      <c r="AK76" s="109">
        <f>Seniori!AK125</f>
        <v>0</v>
      </c>
      <c r="AL76" s="109">
        <f>Seniori!AL125</f>
        <v>0</v>
      </c>
      <c r="AM76" s="109">
        <f>Seniori!AM125</f>
        <v>0</v>
      </c>
      <c r="AN76" s="109">
        <f>Seniori!AN125</f>
        <v>0</v>
      </c>
      <c r="AO76" s="109">
        <f>Seniori!AO125</f>
        <v>0</v>
      </c>
      <c r="AP76" s="109">
        <f>Seniori!AP125</f>
        <v>0</v>
      </c>
      <c r="AQ76" s="109">
        <f>Seniori!AQ125</f>
        <v>0</v>
      </c>
      <c r="AR76" s="109">
        <f>Seniori!AR125</f>
        <v>0</v>
      </c>
      <c r="AS76" s="109">
        <f>Seniori!AS125</f>
        <v>0</v>
      </c>
      <c r="AT76" s="109">
        <f>Seniori!AT125</f>
        <v>0</v>
      </c>
      <c r="AU76" s="109">
        <f>Seniori!AU125</f>
        <v>0</v>
      </c>
      <c r="AV76" s="109">
        <f>Seniori!AV125</f>
        <v>0</v>
      </c>
      <c r="AW76" s="109">
        <f>Seniori!AW125</f>
        <v>0</v>
      </c>
      <c r="AX76" s="109">
        <f>Seniori!AX125</f>
        <v>0</v>
      </c>
      <c r="AY76" s="109">
        <f>Seniori!AY125</f>
        <v>0</v>
      </c>
      <c r="AZ76" s="109">
        <f>Seniori!AZ125</f>
        <v>0</v>
      </c>
      <c r="BA76" s="109">
        <f>Seniori!BA125</f>
        <v>0</v>
      </c>
      <c r="BB76" s="109">
        <f>Seniori!BB125</f>
        <v>0</v>
      </c>
      <c r="BC76" s="109">
        <f>Seniori!BC125</f>
        <v>0</v>
      </c>
      <c r="BD76" s="109">
        <f>Seniori!BD125</f>
        <v>0</v>
      </c>
      <c r="BE76" s="109">
        <f>Seniori!BE125</f>
        <v>0</v>
      </c>
      <c r="BF76" s="109">
        <f>Seniori!BF125</f>
        <v>0</v>
      </c>
      <c r="BG76" s="109">
        <f>Seniori!BG125</f>
        <v>0</v>
      </c>
      <c r="BH76" s="109">
        <f>Seniori!BH125</f>
        <v>0</v>
      </c>
      <c r="BI76" s="109">
        <f>Seniori!BI125</f>
        <v>0</v>
      </c>
      <c r="BJ76" s="109">
        <f>Seniori!BJ125</f>
        <v>0</v>
      </c>
      <c r="BK76" s="109">
        <f>Seniori!BK125</f>
        <v>0</v>
      </c>
      <c r="BL76" s="109">
        <f>Seniori!BL125</f>
        <v>0</v>
      </c>
      <c r="BM76" s="109">
        <f>Seniori!BM125</f>
        <v>0</v>
      </c>
      <c r="BN76" s="109">
        <f>Seniori!BN125</f>
        <v>0</v>
      </c>
      <c r="BO76" s="109">
        <f>Seniori!BO125</f>
        <v>0</v>
      </c>
      <c r="BP76" s="109">
        <f>Seniori!BP125</f>
        <v>0</v>
      </c>
      <c r="BQ76" s="109">
        <f>Seniori!BQ125</f>
        <v>0</v>
      </c>
      <c r="BR76" s="109">
        <f>Seniori!BR125</f>
        <v>0</v>
      </c>
      <c r="BS76" s="109">
        <f>Seniori!BS125</f>
        <v>0</v>
      </c>
      <c r="BT76" s="109">
        <f>Seniori!BT125</f>
        <v>0</v>
      </c>
      <c r="BU76" s="109">
        <f>Seniori!BU125</f>
        <v>0</v>
      </c>
      <c r="BV76" s="109">
        <f>Seniori!BV125</f>
        <v>0</v>
      </c>
      <c r="BW76" s="109">
        <f>Seniori!BW125</f>
        <v>0</v>
      </c>
      <c r="BX76" s="109">
        <f>Seniori!BX125</f>
        <v>0</v>
      </c>
      <c r="BY76" s="109">
        <f>Seniori!BY125</f>
        <v>0</v>
      </c>
      <c r="BZ76" s="109">
        <f>Seniori!BZ125</f>
        <v>0</v>
      </c>
      <c r="CA76" s="109">
        <f>Seniori!CA125</f>
        <v>0</v>
      </c>
      <c r="CB76" s="109">
        <f>Seniori!CB125</f>
        <v>0</v>
      </c>
      <c r="CC76" s="109">
        <f>Seniori!CC125</f>
        <v>0</v>
      </c>
      <c r="CD76" s="109">
        <f>Seniori!CD125</f>
        <v>0</v>
      </c>
      <c r="CE76" s="109">
        <f>Seniori!CE125</f>
        <v>0</v>
      </c>
      <c r="CF76" s="109">
        <f>Seniori!CF125</f>
        <v>0</v>
      </c>
      <c r="CG76" s="109">
        <f>Seniori!CG125</f>
        <v>0</v>
      </c>
      <c r="CH76" s="109">
        <f>Seniori!CH125</f>
        <v>0</v>
      </c>
      <c r="CI76" s="109">
        <f>Seniori!CI125</f>
        <v>0</v>
      </c>
      <c r="CJ76" s="109">
        <f>Seniori!CJ125</f>
        <v>0</v>
      </c>
      <c r="CK76" s="109">
        <f>Seniori!CK125</f>
        <v>0</v>
      </c>
      <c r="CL76" s="109">
        <f>Seniori!CL125</f>
        <v>0</v>
      </c>
      <c r="CM76" s="109">
        <f>Seniori!CM125</f>
        <v>0</v>
      </c>
      <c r="CN76" s="109">
        <f>Seniori!CN125</f>
        <v>0</v>
      </c>
      <c r="CO76" s="109">
        <f>Seniori!CO125</f>
        <v>0</v>
      </c>
      <c r="CP76" s="109">
        <f>Seniori!CP125</f>
        <v>0</v>
      </c>
      <c r="CQ76" s="109">
        <f>Seniori!CQ125</f>
        <v>0</v>
      </c>
      <c r="CR76" s="109">
        <f>Seniori!CR125</f>
        <v>0</v>
      </c>
      <c r="CS76" s="109">
        <f>Seniori!CS125</f>
        <v>0</v>
      </c>
      <c r="CT76" s="109">
        <f>Seniori!CT125</f>
        <v>0</v>
      </c>
      <c r="CU76" s="109">
        <f>Seniori!CU125</f>
        <v>0</v>
      </c>
      <c r="CV76" s="109">
        <f>Seniori!CV125</f>
        <v>0</v>
      </c>
      <c r="CW76" s="109">
        <f>Seniori!CW125</f>
        <v>0</v>
      </c>
      <c r="CX76" s="109">
        <f>Seniori!CX125</f>
        <v>0</v>
      </c>
      <c r="CY76" s="109">
        <f>Seniori!CY125</f>
        <v>0</v>
      </c>
      <c r="CZ76" s="109">
        <f>Seniori!CZ125</f>
        <v>0</v>
      </c>
      <c r="DA76" s="109">
        <f>Seniori!DA125</f>
        <v>0</v>
      </c>
      <c r="DB76" s="109">
        <f>Seniori!DB125</f>
        <v>0</v>
      </c>
      <c r="DC76" s="109">
        <f>Seniori!DC125</f>
        <v>0</v>
      </c>
      <c r="DD76" s="109">
        <f>Seniori!DD125</f>
        <v>0</v>
      </c>
      <c r="DE76" s="109">
        <f>Seniori!DE125</f>
        <v>0</v>
      </c>
      <c r="DF76" s="109">
        <f>Seniori!DF125</f>
        <v>0</v>
      </c>
      <c r="DG76" s="109">
        <f>Seniori!DG125</f>
        <v>0</v>
      </c>
      <c r="DH76" s="109">
        <f>Seniori!DH125</f>
        <v>0</v>
      </c>
      <c r="DI76" s="109">
        <f>Seniori!DI125</f>
        <v>0</v>
      </c>
      <c r="DJ76" s="109">
        <f>Seniori!DJ125</f>
        <v>0</v>
      </c>
      <c r="DK76" s="109">
        <f>Seniori!DK125</f>
        <v>0</v>
      </c>
      <c r="DL76" s="109">
        <f>Seniori!DL125</f>
        <v>0</v>
      </c>
      <c r="DM76" s="109">
        <f>Seniori!DM125</f>
        <v>0</v>
      </c>
      <c r="DN76" s="109">
        <f>Seniori!DN125</f>
        <v>0</v>
      </c>
      <c r="DO76" s="109">
        <f>Seniori!DO125</f>
        <v>0</v>
      </c>
      <c r="DP76" s="109">
        <f>Seniori!DP125</f>
        <v>0</v>
      </c>
      <c r="DQ76" s="109">
        <f>Seniori!DQ125</f>
        <v>0</v>
      </c>
      <c r="DR76" s="109">
        <f>Seniori!DR125</f>
        <v>0</v>
      </c>
      <c r="DS76" s="109">
        <f>Seniori!DS125</f>
        <v>0</v>
      </c>
      <c r="DT76" s="109">
        <f>Seniori!DT125</f>
        <v>0</v>
      </c>
      <c r="DU76" s="109">
        <f>Seniori!DU125</f>
        <v>0</v>
      </c>
      <c r="DV76" s="109">
        <f>Seniori!DV125</f>
        <v>0</v>
      </c>
      <c r="DW76" s="109">
        <f>Seniori!DW125</f>
        <v>0</v>
      </c>
      <c r="DX76" s="109">
        <f>Seniori!DX125</f>
        <v>0</v>
      </c>
      <c r="DY76" s="109">
        <f>Seniori!DY125</f>
        <v>0</v>
      </c>
      <c r="DZ76" s="109">
        <f>Seniori!DZ125</f>
        <v>0</v>
      </c>
      <c r="EA76" s="109">
        <f>Seniori!EA125</f>
        <v>0</v>
      </c>
      <c r="EB76" s="109">
        <f>Seniori!EB125</f>
        <v>0</v>
      </c>
      <c r="EC76" s="109">
        <f>Seniori!EC125</f>
        <v>0</v>
      </c>
      <c r="ED76" s="109">
        <f>Seniori!ED125</f>
        <v>0</v>
      </c>
      <c r="EE76" s="109">
        <f>Seniori!EE125</f>
        <v>0</v>
      </c>
      <c r="EF76" s="109">
        <f>Seniori!EF125</f>
        <v>0</v>
      </c>
      <c r="EG76" s="109">
        <f>Seniori!EG125</f>
        <v>0</v>
      </c>
      <c r="EH76" s="109">
        <f>Seniori!EH125</f>
        <v>0</v>
      </c>
      <c r="EI76" s="109">
        <f>Seniori!EI125</f>
        <v>0</v>
      </c>
      <c r="EJ76" s="109">
        <f>Seniori!EJ125</f>
        <v>0</v>
      </c>
      <c r="EK76" s="109">
        <f>Seniori!EK125</f>
        <v>0</v>
      </c>
      <c r="EL76" s="109">
        <f>Seniori!EL125</f>
        <v>0</v>
      </c>
      <c r="EM76" s="109">
        <f>Seniori!EM125</f>
        <v>0</v>
      </c>
      <c r="EN76" s="109">
        <f>Seniori!EN125</f>
        <v>0</v>
      </c>
      <c r="EO76" s="109">
        <f>Seniori!EO125</f>
        <v>0</v>
      </c>
      <c r="EP76" s="109">
        <f>Seniori!EP125</f>
        <v>0</v>
      </c>
      <c r="EQ76" s="109">
        <f>Seniori!EQ125</f>
        <v>0</v>
      </c>
      <c r="ER76" s="109">
        <f>Seniori!ER125</f>
        <v>0</v>
      </c>
      <c r="ES76" s="109">
        <f>Seniori!ES125</f>
        <v>0</v>
      </c>
      <c r="ET76" s="109">
        <f>Seniori!ET125</f>
        <v>0</v>
      </c>
      <c r="EU76" s="109">
        <f>Seniori!EU125</f>
        <v>0</v>
      </c>
      <c r="EV76" s="109">
        <f>Seniori!EV125</f>
        <v>0</v>
      </c>
      <c r="EW76" s="109">
        <f>Seniori!EW125</f>
        <v>0</v>
      </c>
      <c r="EX76" s="109">
        <f>Seniori!EX125</f>
        <v>0</v>
      </c>
      <c r="EY76" s="109">
        <f>Seniori!EY125</f>
        <v>0</v>
      </c>
      <c r="EZ76" s="109">
        <f>Seniori!EZ125</f>
        <v>0</v>
      </c>
      <c r="FA76" s="109">
        <f>Seniori!FA125</f>
        <v>0</v>
      </c>
      <c r="FB76" s="109">
        <f>Seniori!FB125</f>
        <v>0</v>
      </c>
      <c r="FC76" s="109">
        <f>Seniori!FC125</f>
        <v>0</v>
      </c>
      <c r="FD76" s="109">
        <f>Seniori!FD125</f>
        <v>0</v>
      </c>
      <c r="FE76" s="109">
        <f>Seniori!FE125</f>
        <v>0</v>
      </c>
      <c r="FF76" s="109">
        <f>Seniori!FF125</f>
        <v>0</v>
      </c>
      <c r="FG76" s="109">
        <f>Seniori!FG125</f>
        <v>0</v>
      </c>
      <c r="FH76" s="109">
        <f>Seniori!FH125</f>
        <v>0</v>
      </c>
      <c r="FI76" s="109">
        <f>Seniori!FI125</f>
        <v>0</v>
      </c>
      <c r="FJ76" s="109">
        <f>Seniori!FJ125</f>
        <v>0</v>
      </c>
      <c r="FK76" s="109">
        <f>Seniori!FK125</f>
        <v>0</v>
      </c>
      <c r="FL76" s="109">
        <f>Seniori!FL125</f>
        <v>0</v>
      </c>
      <c r="FM76" s="109">
        <f>Seniori!FM125</f>
        <v>0</v>
      </c>
      <c r="FN76" s="109">
        <f>Seniori!FN125</f>
        <v>0</v>
      </c>
      <c r="FO76" s="109">
        <f>Seniori!FO125</f>
        <v>0</v>
      </c>
      <c r="FP76" s="109">
        <f>Seniori!FP125</f>
        <v>0</v>
      </c>
      <c r="FQ76" s="109">
        <f>Seniori!FQ125</f>
        <v>0</v>
      </c>
      <c r="FR76" s="109">
        <f>Seniori!FR125</f>
        <v>0</v>
      </c>
      <c r="FS76" s="109">
        <f>Seniori!FS125</f>
        <v>0</v>
      </c>
      <c r="FT76" s="109">
        <f>Seniori!FT125</f>
        <v>0</v>
      </c>
      <c r="FU76" s="109">
        <f>Seniori!FU125</f>
        <v>0</v>
      </c>
      <c r="FV76" s="109">
        <f>Seniori!FV125</f>
        <v>0</v>
      </c>
      <c r="FW76" s="109">
        <f>Seniori!FW125</f>
        <v>0</v>
      </c>
      <c r="FX76" s="109">
        <f>Seniori!FX125</f>
        <v>0</v>
      </c>
      <c r="FY76" s="109">
        <f>Seniori!FY125</f>
        <v>0</v>
      </c>
      <c r="FZ76" s="109">
        <f>Seniori!FZ125</f>
        <v>0</v>
      </c>
      <c r="GA76" s="109">
        <f>Seniori!GA125</f>
        <v>0</v>
      </c>
      <c r="GB76" s="109">
        <f>Seniori!GB125</f>
        <v>0</v>
      </c>
      <c r="GC76" s="109">
        <f>Seniori!GC125</f>
        <v>0</v>
      </c>
      <c r="GD76" s="109">
        <f>Seniori!GD125</f>
        <v>0</v>
      </c>
      <c r="GE76" s="109">
        <f>Seniori!GE125</f>
        <v>0</v>
      </c>
      <c r="GF76" s="109">
        <f>Seniori!GF125</f>
        <v>0</v>
      </c>
      <c r="GG76" s="109">
        <f>Seniori!GG125</f>
        <v>0</v>
      </c>
      <c r="GH76" s="109">
        <f>Seniori!GH125</f>
        <v>0</v>
      </c>
      <c r="GI76" s="109">
        <f>Seniori!GI125</f>
        <v>0</v>
      </c>
      <c r="GJ76" s="109">
        <f>Seniori!GJ125</f>
        <v>0</v>
      </c>
      <c r="GK76" s="109">
        <f>Seniori!GK125</f>
        <v>0</v>
      </c>
      <c r="GL76" s="109">
        <f>Seniori!GL125</f>
        <v>0</v>
      </c>
      <c r="GM76" s="109">
        <f>Seniori!GM125</f>
        <v>0</v>
      </c>
      <c r="GN76" s="109">
        <f>Seniori!GN125</f>
        <v>0</v>
      </c>
      <c r="GO76" s="109">
        <f>Seniori!GO125</f>
        <v>0</v>
      </c>
      <c r="GP76" s="109">
        <f>Seniori!GP125</f>
        <v>0</v>
      </c>
      <c r="GQ76" s="109">
        <f>Seniori!GQ125</f>
        <v>0</v>
      </c>
      <c r="GR76" s="109">
        <f>Seniori!GR125</f>
        <v>0</v>
      </c>
      <c r="GS76" s="109">
        <f>Seniori!GS125</f>
        <v>0</v>
      </c>
      <c r="GT76" s="109">
        <f>Seniori!GT125</f>
        <v>0</v>
      </c>
      <c r="GU76" s="109">
        <f>Seniori!GU125</f>
        <v>0</v>
      </c>
      <c r="GV76" s="109">
        <f>Seniori!GV125</f>
        <v>0</v>
      </c>
      <c r="GW76" s="109">
        <f>Seniori!GW125</f>
        <v>0</v>
      </c>
      <c r="GX76" s="109">
        <f>Seniori!GX125</f>
        <v>0</v>
      </c>
      <c r="GY76" s="109">
        <f>Seniori!GY125</f>
        <v>0</v>
      </c>
      <c r="GZ76" s="109">
        <f>Seniori!GZ125</f>
        <v>0</v>
      </c>
      <c r="HA76" s="109">
        <f>Seniori!HA125</f>
        <v>0</v>
      </c>
      <c r="HB76" s="109">
        <f>Seniori!HB125</f>
        <v>0</v>
      </c>
      <c r="HC76" s="109">
        <f>Seniori!HC125</f>
        <v>0</v>
      </c>
      <c r="HD76" s="109">
        <f>Seniori!HD125</f>
        <v>0</v>
      </c>
      <c r="HE76" s="109">
        <f>Seniori!HE125</f>
        <v>0</v>
      </c>
      <c r="HF76" s="109">
        <f>Seniori!HF125</f>
        <v>0</v>
      </c>
      <c r="HG76" s="109">
        <f>Seniori!HG125</f>
        <v>0</v>
      </c>
      <c r="HH76" s="109">
        <f>Seniori!HH125</f>
        <v>0</v>
      </c>
      <c r="HI76" s="109">
        <f>Seniori!HI125</f>
        <v>0</v>
      </c>
      <c r="HJ76" s="109">
        <f>Seniori!HJ125</f>
        <v>0</v>
      </c>
      <c r="HK76" s="109">
        <f>Seniori!HK125</f>
        <v>0</v>
      </c>
      <c r="HL76" s="109">
        <f>Seniori!HL125</f>
        <v>0</v>
      </c>
      <c r="HM76" s="109">
        <f>Seniori!HM125</f>
        <v>0</v>
      </c>
      <c r="HN76" s="109">
        <f>Seniori!HN125</f>
        <v>0</v>
      </c>
      <c r="HO76" s="109">
        <f>Seniori!HO125</f>
        <v>0</v>
      </c>
      <c r="HP76" s="109">
        <f>Seniori!HP125</f>
        <v>0</v>
      </c>
      <c r="HQ76" s="109">
        <f>Seniori!HQ125</f>
        <v>0</v>
      </c>
      <c r="HR76" s="109">
        <f>Seniori!HR125</f>
        <v>0</v>
      </c>
      <c r="HS76" s="109">
        <f>Seniori!HS125</f>
        <v>0</v>
      </c>
      <c r="HT76" s="109">
        <f>Seniori!HT125</f>
        <v>0</v>
      </c>
      <c r="HU76" s="109">
        <f>Seniori!HU125</f>
        <v>0</v>
      </c>
      <c r="HV76" s="109">
        <f>Seniori!HV125</f>
        <v>0</v>
      </c>
      <c r="HW76" s="109">
        <f>Seniori!HW125</f>
        <v>0</v>
      </c>
      <c r="HX76" s="109">
        <f>Seniori!HX125</f>
        <v>0</v>
      </c>
      <c r="HY76" s="109">
        <f>Seniori!HY125</f>
        <v>0</v>
      </c>
      <c r="HZ76" s="109">
        <f>Seniori!HZ125</f>
        <v>0</v>
      </c>
      <c r="IA76" s="109">
        <f>Seniori!IA125</f>
        <v>0</v>
      </c>
      <c r="IB76" s="109">
        <f>Seniori!IB125</f>
        <v>0</v>
      </c>
      <c r="IC76" s="109">
        <f>Seniori!IC125</f>
        <v>0</v>
      </c>
      <c r="ID76" s="109">
        <f>Seniori!ID125</f>
        <v>0</v>
      </c>
      <c r="IE76" s="109">
        <f>Seniori!IE125</f>
        <v>0</v>
      </c>
      <c r="IF76" s="109">
        <f>Seniori!IF125</f>
        <v>0</v>
      </c>
      <c r="IG76" s="109">
        <f>Seniori!IG125</f>
        <v>0</v>
      </c>
      <c r="IH76" s="109">
        <f>Seniori!IH125</f>
        <v>0</v>
      </c>
      <c r="II76" s="109">
        <f>Seniori!II125</f>
        <v>0</v>
      </c>
      <c r="IJ76" s="109">
        <f>Seniori!IJ125</f>
        <v>0</v>
      </c>
      <c r="IK76" s="109">
        <f>Seniori!IK125</f>
        <v>0</v>
      </c>
      <c r="IL76" s="109">
        <f>Seniori!IL125</f>
        <v>0</v>
      </c>
      <c r="IM76" s="109">
        <f>Seniori!IM125</f>
        <v>0</v>
      </c>
      <c r="IN76" s="109">
        <f>Seniori!IN125</f>
        <v>0</v>
      </c>
      <c r="IO76" s="109">
        <f>Seniori!IO125</f>
        <v>0</v>
      </c>
      <c r="IP76" s="109">
        <f>Seniori!IP125</f>
        <v>0</v>
      </c>
      <c r="IQ76" s="109">
        <f>Seniori!IQ125</f>
        <v>0</v>
      </c>
      <c r="IR76" s="109">
        <f>Seniori!IR125</f>
        <v>0</v>
      </c>
      <c r="IS76" s="109">
        <f>Seniori!IS125</f>
        <v>0</v>
      </c>
      <c r="IT76" s="109">
        <f>Seniori!IT125</f>
        <v>0</v>
      </c>
      <c r="IU76" s="109">
        <f>Seniori!IU125</f>
        <v>0</v>
      </c>
      <c r="IV76" s="109">
        <f>Seniori!IV125</f>
        <v>0</v>
      </c>
      <c r="IW76" s="109">
        <f>Seniori!IW125</f>
        <v>0</v>
      </c>
      <c r="IX76" s="109">
        <f>Seniori!IX125</f>
        <v>0</v>
      </c>
      <c r="IY76" s="109">
        <f>Seniori!IY125</f>
        <v>0</v>
      </c>
      <c r="IZ76" s="109">
        <f>Seniori!IZ125</f>
        <v>0</v>
      </c>
      <c r="JA76" s="109">
        <f>Seniori!JA125</f>
        <v>0</v>
      </c>
      <c r="JB76" s="109">
        <f>Seniori!JB125</f>
        <v>0</v>
      </c>
      <c r="JC76" s="109">
        <f>Seniori!JC125</f>
        <v>0</v>
      </c>
      <c r="JD76" s="109">
        <f>Seniori!JD125</f>
        <v>0</v>
      </c>
      <c r="JE76" s="109">
        <f>Seniori!JE125</f>
        <v>0</v>
      </c>
      <c r="JF76" s="109">
        <f>Seniori!JF125</f>
        <v>0</v>
      </c>
      <c r="JG76" s="109">
        <f>Seniori!JG125</f>
        <v>0</v>
      </c>
      <c r="JH76" s="109">
        <f>Seniori!JH125</f>
        <v>0</v>
      </c>
      <c r="JI76" s="109">
        <f>Seniori!JI125</f>
        <v>0</v>
      </c>
      <c r="JJ76" s="109">
        <f>Seniori!JJ125</f>
        <v>0</v>
      </c>
      <c r="JK76" s="109">
        <f>Seniori!JK125</f>
        <v>0</v>
      </c>
      <c r="JL76" s="109">
        <f>Seniori!JL125</f>
        <v>0</v>
      </c>
      <c r="JM76" s="109">
        <f>Seniori!JM125</f>
        <v>0</v>
      </c>
      <c r="JN76" s="109"/>
      <c r="JO76" s="109">
        <f>Seniori!JO125</f>
        <v>0</v>
      </c>
      <c r="JP76" s="109">
        <f>Seniori!JP125</f>
        <v>0</v>
      </c>
      <c r="JQ76" s="109">
        <f>Seniori!JQ125</f>
        <v>0</v>
      </c>
      <c r="JR76" s="109">
        <f>Seniori!JR125</f>
        <v>0</v>
      </c>
      <c r="JS76" s="109">
        <f>Seniori!JS125</f>
        <v>0</v>
      </c>
      <c r="JT76" s="109">
        <f>Seniori!JT125</f>
        <v>0</v>
      </c>
      <c r="JU76" s="109">
        <f>Seniori!JU125</f>
        <v>0</v>
      </c>
      <c r="JV76" s="109">
        <f>Seniori!JV125</f>
        <v>0</v>
      </c>
      <c r="JW76" s="109">
        <f>Seniori!JW125</f>
        <v>0</v>
      </c>
      <c r="JX76" s="109">
        <f>Seniori!JX125</f>
        <v>0</v>
      </c>
      <c r="JY76" s="109">
        <f>Seniori!JY125</f>
        <v>0</v>
      </c>
      <c r="JZ76" s="109">
        <f>Seniori!JZ125</f>
        <v>0</v>
      </c>
      <c r="KA76" s="109"/>
      <c r="KB76" s="109">
        <f>Seniori!KB125</f>
        <v>0</v>
      </c>
      <c r="KC76" s="109">
        <f>Seniori!KC125</f>
        <v>0</v>
      </c>
      <c r="KD76" s="109">
        <f>Seniori!KD125</f>
        <v>0</v>
      </c>
      <c r="KE76" s="109">
        <f>Seniori!KE125</f>
        <v>0</v>
      </c>
      <c r="KF76" s="109">
        <f>Seniori!KF125</f>
        <v>0</v>
      </c>
      <c r="KG76" s="109">
        <f>Seniori!KG125</f>
        <v>0</v>
      </c>
      <c r="KH76" s="109">
        <f>Seniori!KH125</f>
        <v>0</v>
      </c>
      <c r="KI76" s="109">
        <f>Seniori!KI125</f>
        <v>0</v>
      </c>
      <c r="KJ76" s="109">
        <f>Seniori!KJ125</f>
        <v>0</v>
      </c>
      <c r="KK76" s="109">
        <f>Seniori!KK125</f>
        <v>0</v>
      </c>
      <c r="KL76" s="109">
        <f>Seniori!KL125</f>
        <v>0</v>
      </c>
      <c r="KM76" s="109">
        <f>Seniori!KM125</f>
        <v>0</v>
      </c>
      <c r="KN76" s="109">
        <f>Seniori!KN125</f>
        <v>0</v>
      </c>
      <c r="KO76" s="109">
        <f>Seniori!KO125</f>
        <v>0</v>
      </c>
      <c r="KP76" s="109"/>
      <c r="KQ76" s="109">
        <f>Seniori!KQ125</f>
        <v>0</v>
      </c>
      <c r="KR76" s="109">
        <f>Seniori!KR125</f>
        <v>0</v>
      </c>
      <c r="KS76" s="109">
        <f>Seniori!KS125</f>
        <v>0</v>
      </c>
      <c r="KT76" s="109">
        <f>Seniori!KT125</f>
        <v>0</v>
      </c>
      <c r="KU76" s="109">
        <f>Seniori!KU125</f>
        <v>0</v>
      </c>
      <c r="KV76" s="109">
        <f>Seniori!KV125</f>
        <v>0</v>
      </c>
      <c r="KW76" s="109"/>
      <c r="KX76" s="109">
        <f>Seniori!KX125</f>
        <v>0</v>
      </c>
      <c r="KY76" s="109">
        <f>Seniori!KY125</f>
        <v>0</v>
      </c>
      <c r="KZ76" s="109">
        <f>Seniori!KZ125</f>
        <v>0</v>
      </c>
      <c r="LA76" s="109">
        <f>Seniori!LA125</f>
        <v>0</v>
      </c>
      <c r="LB76" s="109">
        <f>Seniori!LB125</f>
        <v>0</v>
      </c>
      <c r="LC76" s="109">
        <f>Seniori!LC125</f>
        <v>0</v>
      </c>
      <c r="LD76" s="109">
        <f>Seniori!LD125</f>
        <v>0</v>
      </c>
      <c r="LE76" s="109">
        <f>Seniori!LE125</f>
        <v>0</v>
      </c>
      <c r="LF76" s="109">
        <f>Seniori!LF125</f>
        <v>0</v>
      </c>
      <c r="LG76" s="109">
        <f>Seniori!LG125</f>
        <v>0</v>
      </c>
      <c r="LH76" s="109">
        <f>Seniori!LH125</f>
        <v>0</v>
      </c>
      <c r="LI76" s="109">
        <f>Seniori!LI125</f>
        <v>0</v>
      </c>
      <c r="LJ76" s="109">
        <f>Seniori!LJ125</f>
        <v>0</v>
      </c>
      <c r="LK76" s="109">
        <f>Seniori!LK125</f>
        <v>0</v>
      </c>
      <c r="LL76" s="109">
        <f>Seniori!LL125</f>
        <v>0</v>
      </c>
      <c r="LM76" s="109">
        <f>Seniori!LM125</f>
        <v>0</v>
      </c>
      <c r="LN76" s="109">
        <f>Seniori!LN125</f>
        <v>0</v>
      </c>
      <c r="LO76" s="109"/>
      <c r="LP76" s="109">
        <f>Seniori!LP125</f>
        <v>0</v>
      </c>
      <c r="LQ76" s="109"/>
      <c r="LR76" s="109"/>
      <c r="LS76" s="109"/>
      <c r="LT76" s="109"/>
      <c r="LU76" s="109"/>
      <c r="LV76" s="109"/>
      <c r="LW76" s="109"/>
      <c r="LX76" s="109"/>
      <c r="LY76" s="109"/>
      <c r="LZ76" s="109">
        <f>Seniori!LZ125</f>
        <v>0</v>
      </c>
      <c r="MA76" s="109">
        <f>Seniori!MA125</f>
        <v>0</v>
      </c>
      <c r="MB76" s="109">
        <f>Seniori!MB125</f>
        <v>0</v>
      </c>
      <c r="MC76" s="109">
        <f>Seniori!MC125</f>
        <v>0</v>
      </c>
      <c r="MD76" s="109">
        <f>Seniori!MD125</f>
        <v>0</v>
      </c>
      <c r="ME76" s="109">
        <f>Seniori!ME125</f>
        <v>0</v>
      </c>
      <c r="MF76" s="109">
        <f>Seniori!MF125</f>
        <v>0</v>
      </c>
      <c r="MG76" s="109">
        <f>Seniori!MG125</f>
        <v>0</v>
      </c>
      <c r="MH76" s="109">
        <f>Seniori!MH125</f>
        <v>0</v>
      </c>
      <c r="MI76" s="109">
        <f>Seniori!MI125</f>
        <v>0</v>
      </c>
      <c r="MJ76" s="109">
        <f>Seniori!MJ125</f>
        <v>0</v>
      </c>
      <c r="MK76" s="109">
        <f>Seniori!MK125</f>
        <v>0</v>
      </c>
      <c r="ML76" s="109">
        <f>Seniori!ML125</f>
        <v>0</v>
      </c>
      <c r="MM76" s="109">
        <f>Seniori!MM125</f>
        <v>0</v>
      </c>
      <c r="MN76" s="109">
        <f>Seniori!MN125</f>
        <v>0</v>
      </c>
      <c r="MO76" s="109">
        <f>Seniori!MO125</f>
        <v>0</v>
      </c>
      <c r="MP76" s="109">
        <f>Seniori!MP125</f>
        <v>0</v>
      </c>
      <c r="MQ76" s="109">
        <f>Seniori!MQ125</f>
        <v>0</v>
      </c>
      <c r="MR76" s="109">
        <f>Seniori!MR125</f>
        <v>0</v>
      </c>
      <c r="MS76" s="109">
        <f>Seniori!MS125</f>
        <v>0</v>
      </c>
      <c r="MT76" s="109">
        <f>Seniori!MT125</f>
        <v>0</v>
      </c>
      <c r="MU76" s="109">
        <f>Seniori!MU125</f>
        <v>0</v>
      </c>
      <c r="MV76" s="109">
        <f>Seniori!MV125</f>
        <v>0</v>
      </c>
      <c r="MW76" s="109">
        <f>Seniori!MW125</f>
        <v>0</v>
      </c>
      <c r="MX76" s="109">
        <f>Seniori!MX125</f>
        <v>0</v>
      </c>
      <c r="MY76" s="109">
        <f>Seniori!MY125</f>
        <v>0</v>
      </c>
      <c r="MZ76" s="109">
        <f>Seniori!MZ125</f>
        <v>0</v>
      </c>
      <c r="NA76" s="109">
        <f>Seniori!NA125</f>
        <v>0</v>
      </c>
      <c r="NB76" s="109">
        <f>Seniori!NB125</f>
        <v>0</v>
      </c>
      <c r="NC76" s="109">
        <f>Seniori!NC125</f>
        <v>0</v>
      </c>
      <c r="ND76" s="109">
        <f>Seniori!ND125</f>
        <v>0</v>
      </c>
      <c r="NE76" s="109">
        <f>Seniori!NE125</f>
        <v>0</v>
      </c>
      <c r="NF76" s="109">
        <f>Seniori!NF125</f>
        <v>0</v>
      </c>
      <c r="NG76" s="109">
        <f>Seniori!NG125</f>
        <v>0</v>
      </c>
      <c r="NH76" s="109">
        <f>Seniori!NH125</f>
        <v>0</v>
      </c>
      <c r="NI76" s="109">
        <f>Seniori!NI125</f>
        <v>0</v>
      </c>
      <c r="NJ76" s="109">
        <f>Seniori!NJ125</f>
        <v>0</v>
      </c>
      <c r="NK76" s="109">
        <f>Seniori!NK125</f>
        <v>0</v>
      </c>
      <c r="NL76" s="109">
        <f>Seniori!NL125</f>
        <v>0</v>
      </c>
      <c r="NM76" s="109">
        <f>Seniori!NM125</f>
        <v>0</v>
      </c>
      <c r="NN76" s="109">
        <f>Seniori!NN125</f>
        <v>0</v>
      </c>
      <c r="NO76" s="109">
        <f>Seniori!NO125</f>
        <v>0</v>
      </c>
      <c r="NP76" s="109">
        <f>Seniori!NP125</f>
        <v>0</v>
      </c>
      <c r="NQ76" s="109">
        <f>Seniori!NQ125</f>
        <v>0</v>
      </c>
      <c r="NR76" s="109">
        <f>Seniori!NR125</f>
        <v>0</v>
      </c>
      <c r="NS76" s="109">
        <f>Seniori!NS125</f>
        <v>0</v>
      </c>
      <c r="NT76" s="109">
        <f>Seniori!NT125</f>
        <v>0</v>
      </c>
      <c r="NU76" s="109">
        <f>Seniori!NU125</f>
        <v>0</v>
      </c>
      <c r="NV76" s="109">
        <f>Seniori!NV125</f>
        <v>0</v>
      </c>
      <c r="NW76" s="109">
        <f>Seniori!NW125</f>
        <v>0</v>
      </c>
      <c r="NX76" s="109">
        <f>Seniori!NX125</f>
        <v>0</v>
      </c>
      <c r="NY76" s="109">
        <f>Seniori!NY125</f>
        <v>0</v>
      </c>
      <c r="NZ76" s="109">
        <f>Seniori!NZ125</f>
        <v>0</v>
      </c>
      <c r="OA76" s="109">
        <f>Seniori!OA125</f>
        <v>0</v>
      </c>
      <c r="OB76" s="109">
        <f>Seniori!OB125</f>
        <v>0</v>
      </c>
      <c r="OC76" s="109">
        <f>Seniori!OC125</f>
        <v>0</v>
      </c>
      <c r="OD76" s="109">
        <f>Seniori!OD125</f>
        <v>0</v>
      </c>
      <c r="OE76" s="109">
        <f>Seniori!OE125</f>
        <v>0</v>
      </c>
      <c r="OF76" s="109">
        <f>Seniori!OF125</f>
        <v>0</v>
      </c>
      <c r="OG76" s="109">
        <f>Seniori!OG125</f>
        <v>0</v>
      </c>
      <c r="OH76" s="109">
        <f>Seniori!OH125</f>
        <v>0</v>
      </c>
      <c r="OI76" s="109">
        <f>Seniori!OI125</f>
        <v>0</v>
      </c>
      <c r="OJ76" s="109">
        <f>Seniori!OJ125</f>
        <v>0</v>
      </c>
      <c r="OK76" s="109">
        <f>Seniori!OK125</f>
        <v>0</v>
      </c>
      <c r="OL76" s="109">
        <f>Seniori!OL125</f>
        <v>0</v>
      </c>
      <c r="OM76" s="109">
        <f>Seniori!OM125</f>
        <v>0</v>
      </c>
      <c r="ON76" s="109">
        <f>Seniori!ON125</f>
        <v>0</v>
      </c>
      <c r="OO76" s="109">
        <f>Seniori!OO125</f>
        <v>0</v>
      </c>
      <c r="OP76" s="109">
        <f>Seniori!OP125</f>
        <v>0</v>
      </c>
      <c r="OQ76" s="109">
        <f>Seniori!OQ125</f>
        <v>0</v>
      </c>
      <c r="OR76" s="109">
        <f>Seniori!OR125</f>
        <v>0</v>
      </c>
      <c r="OS76" s="109">
        <f>Seniori!OS125</f>
        <v>0</v>
      </c>
      <c r="OT76" s="109">
        <f>Seniori!OT125</f>
        <v>0</v>
      </c>
      <c r="OU76" s="109">
        <f>Seniori!OU125</f>
        <v>0</v>
      </c>
      <c r="OV76" s="109">
        <f>Seniori!OV125</f>
        <v>0</v>
      </c>
      <c r="OW76" s="109">
        <f>Seniori!OW125</f>
        <v>0</v>
      </c>
      <c r="OX76" s="109">
        <f>Seniori!OX125</f>
        <v>0</v>
      </c>
      <c r="OY76" s="109">
        <f>Seniori!OY125</f>
        <v>0</v>
      </c>
      <c r="OZ76" s="109">
        <f>Seniori!OZ125</f>
        <v>0</v>
      </c>
      <c r="PA76" s="109">
        <f>Seniori!PA125</f>
        <v>0</v>
      </c>
      <c r="PB76" s="109">
        <f>Seniori!PB125</f>
        <v>0</v>
      </c>
      <c r="PC76" s="109">
        <f>Seniori!PC125</f>
        <v>0</v>
      </c>
      <c r="PD76" s="109">
        <f>Seniori!PD125</f>
        <v>0</v>
      </c>
      <c r="PE76" s="109">
        <f>Seniori!PE125</f>
        <v>0</v>
      </c>
      <c r="PF76" s="109">
        <f>Seniori!PF125</f>
        <v>0</v>
      </c>
      <c r="PG76" s="109">
        <f>Seniori!PG125</f>
        <v>0</v>
      </c>
      <c r="PH76" s="109">
        <f>Seniori!PH125</f>
        <v>0</v>
      </c>
      <c r="PI76" s="109">
        <f>Seniori!PI125</f>
        <v>0</v>
      </c>
      <c r="PJ76" s="109">
        <f>Seniori!PJ125</f>
        <v>0</v>
      </c>
      <c r="PK76" s="109">
        <f>Seniori!PK125</f>
        <v>0</v>
      </c>
      <c r="PL76" s="109">
        <f>Seniori!PL125</f>
        <v>0</v>
      </c>
      <c r="PM76" s="109">
        <f>Seniori!PM125</f>
        <v>0</v>
      </c>
      <c r="PN76" s="109">
        <f>Seniori!PN125</f>
        <v>0</v>
      </c>
      <c r="PO76" s="109">
        <f>Seniori!PO125</f>
        <v>0</v>
      </c>
      <c r="PP76" s="109">
        <f>Seniori!PP125</f>
        <v>0</v>
      </c>
      <c r="PQ76" s="109">
        <f>Seniori!PQ125</f>
        <v>0</v>
      </c>
      <c r="PR76" s="109">
        <f>Seniori!PR125</f>
        <v>0</v>
      </c>
      <c r="PS76" s="109">
        <f>Seniori!PS125</f>
        <v>0</v>
      </c>
      <c r="PT76" s="109">
        <f>Seniori!PT125</f>
        <v>0</v>
      </c>
      <c r="PU76" s="109">
        <f>Seniori!PU125</f>
        <v>0</v>
      </c>
      <c r="PV76" s="109">
        <f>Seniori!PV125</f>
        <v>0</v>
      </c>
      <c r="PW76" s="109">
        <f>Seniori!PW125</f>
        <v>0</v>
      </c>
      <c r="PX76" s="109">
        <f>Seniori!PX125</f>
        <v>0</v>
      </c>
      <c r="PY76" s="109">
        <f>Seniori!PY125</f>
        <v>0</v>
      </c>
      <c r="PZ76" s="109">
        <f>Seniori!PZ125</f>
        <v>0</v>
      </c>
      <c r="QA76" s="109">
        <f>Seniori!QA125</f>
        <v>0</v>
      </c>
      <c r="QB76" s="109">
        <f>Seniori!QB125</f>
        <v>0</v>
      </c>
      <c r="QC76" s="109">
        <f>Seniori!QC125</f>
        <v>0</v>
      </c>
      <c r="QD76" s="109">
        <f>Seniori!QD125</f>
        <v>0</v>
      </c>
      <c r="QE76" s="109">
        <f>Seniori!QE125</f>
        <v>0</v>
      </c>
      <c r="QF76" s="109">
        <f>Seniori!QF125</f>
        <v>0</v>
      </c>
      <c r="QG76" s="109">
        <f>Seniori!QG125</f>
        <v>0</v>
      </c>
      <c r="QH76" s="109">
        <f>Seniori!QH125</f>
        <v>0</v>
      </c>
      <c r="QI76" s="109">
        <f>Seniori!QI125</f>
        <v>0</v>
      </c>
      <c r="QJ76" s="109">
        <f>Seniori!QJ125</f>
        <v>0</v>
      </c>
      <c r="QK76" s="109">
        <f>Seniori!QK125</f>
        <v>0</v>
      </c>
      <c r="QL76" s="109">
        <f>Seniori!QL125</f>
        <v>0</v>
      </c>
      <c r="QM76" s="109">
        <f>Seniori!QM125</f>
        <v>0</v>
      </c>
      <c r="QN76" s="109">
        <f>Seniori!QN125</f>
        <v>0</v>
      </c>
      <c r="QO76" s="109">
        <f>Seniori!QO125</f>
        <v>0</v>
      </c>
      <c r="QP76" s="109">
        <f>Seniori!QP125</f>
        <v>0</v>
      </c>
      <c r="QQ76" s="109">
        <f>Seniori!QQ125</f>
        <v>0</v>
      </c>
      <c r="QR76" s="109">
        <f>Seniori!QR125</f>
        <v>0</v>
      </c>
      <c r="QS76" s="109">
        <f>Seniori!QS125</f>
        <v>0</v>
      </c>
      <c r="QT76" s="109">
        <f>Seniori!QT125</f>
        <v>0</v>
      </c>
      <c r="QU76" s="109">
        <f>Seniori!QU125</f>
        <v>0</v>
      </c>
      <c r="QV76" s="109">
        <f>Seniori!QV125</f>
        <v>0</v>
      </c>
      <c r="QW76" s="109">
        <f>Seniori!QW125</f>
        <v>0</v>
      </c>
      <c r="QX76" s="109">
        <f>Seniori!QX125</f>
        <v>0</v>
      </c>
      <c r="QY76" s="109">
        <f>Seniori!QY125</f>
        <v>0</v>
      </c>
      <c r="QZ76" s="109">
        <f>Seniori!QZ125</f>
        <v>0</v>
      </c>
      <c r="RA76" s="109">
        <f>Seniori!RA125</f>
        <v>0</v>
      </c>
      <c r="RB76" s="109">
        <f>Seniori!RB125</f>
        <v>0</v>
      </c>
      <c r="RC76" s="109">
        <f>Seniori!RC125</f>
        <v>0</v>
      </c>
      <c r="RD76" s="109">
        <f>Seniori!RD125</f>
        <v>0</v>
      </c>
      <c r="RE76" s="109">
        <f>Seniori!RE125</f>
        <v>0</v>
      </c>
      <c r="RF76" s="109">
        <f>Seniori!RF125</f>
        <v>0</v>
      </c>
      <c r="RG76" s="109">
        <f>Seniori!RG125</f>
        <v>0</v>
      </c>
      <c r="RH76" s="109">
        <f>Seniori!RH125</f>
        <v>0</v>
      </c>
      <c r="RI76" s="109">
        <f>Seniori!RI125</f>
        <v>0</v>
      </c>
      <c r="RJ76" s="109">
        <f>Seniori!RJ125</f>
        <v>0</v>
      </c>
      <c r="RK76" s="109">
        <f>Seniori!RK125</f>
        <v>0</v>
      </c>
      <c r="RL76" s="109">
        <f>Seniori!RL125</f>
        <v>0</v>
      </c>
      <c r="RM76" s="109">
        <f>Seniori!RM125</f>
        <v>0</v>
      </c>
      <c r="RN76" s="109">
        <f>Seniori!RN125</f>
        <v>0</v>
      </c>
      <c r="RO76" s="109">
        <f>Seniori!RO125</f>
        <v>0</v>
      </c>
      <c r="RP76" s="109">
        <f>Seniori!RP125</f>
        <v>0</v>
      </c>
      <c r="RQ76" s="109">
        <f>Seniori!RQ125</f>
        <v>0</v>
      </c>
      <c r="RR76" s="109">
        <f>Seniori!RR125</f>
        <v>0</v>
      </c>
      <c r="RS76" s="109">
        <f>Seniori!RS125</f>
        <v>0</v>
      </c>
      <c r="RT76" s="109">
        <f>Seniori!RT125</f>
        <v>0</v>
      </c>
      <c r="RU76" s="109">
        <f>Seniori!RU125</f>
        <v>0</v>
      </c>
      <c r="RV76" s="109">
        <f>Seniori!RV125</f>
        <v>0</v>
      </c>
      <c r="RW76" s="109">
        <f>Seniori!RW125</f>
        <v>0</v>
      </c>
      <c r="RX76" s="109">
        <f>Seniori!RX125</f>
        <v>0</v>
      </c>
      <c r="RY76" s="109">
        <f>Seniori!RY125</f>
        <v>0</v>
      </c>
      <c r="RZ76" s="109">
        <f>Seniori!RZ125</f>
        <v>0</v>
      </c>
      <c r="SA76" s="109">
        <f>Seniori!SA125</f>
        <v>0</v>
      </c>
      <c r="SB76" s="109">
        <f>Seniori!SB125</f>
        <v>0</v>
      </c>
      <c r="SC76" s="109">
        <f>Seniori!SC125</f>
        <v>0</v>
      </c>
      <c r="SD76" s="109">
        <f>Seniori!SD125</f>
        <v>0</v>
      </c>
      <c r="SE76" s="109">
        <f>Seniori!SE125</f>
        <v>0</v>
      </c>
      <c r="SF76" s="109">
        <f>Seniori!SF125</f>
        <v>0</v>
      </c>
      <c r="SG76" s="109">
        <f>Seniori!SG125</f>
        <v>0</v>
      </c>
      <c r="SH76" s="109">
        <f>Seniori!SH125</f>
        <v>0</v>
      </c>
      <c r="SI76" s="109">
        <f>Seniori!SI125</f>
        <v>0</v>
      </c>
      <c r="SJ76" s="109">
        <f>Seniori!SJ125</f>
        <v>0</v>
      </c>
      <c r="SK76" s="109">
        <f>Seniori!SK125</f>
        <v>0</v>
      </c>
      <c r="SL76" s="109">
        <f>Seniori!SL125</f>
        <v>0</v>
      </c>
      <c r="SM76" s="109">
        <f>Seniori!SM125</f>
        <v>0</v>
      </c>
      <c r="SN76" s="109">
        <f>Seniori!SN125</f>
        <v>0</v>
      </c>
      <c r="SO76" s="109">
        <f>Seniori!SO125</f>
        <v>0</v>
      </c>
      <c r="SP76" s="109">
        <f>Seniori!SP125</f>
        <v>0</v>
      </c>
      <c r="SQ76" s="109">
        <f>Seniori!SQ125</f>
        <v>0</v>
      </c>
      <c r="SR76" s="109">
        <f>Seniori!SR125</f>
        <v>0</v>
      </c>
      <c r="SS76" s="109">
        <f>Seniori!SS125</f>
        <v>0</v>
      </c>
      <c r="ST76" s="109">
        <f>Seniori!ST125</f>
        <v>0</v>
      </c>
      <c r="SU76" s="109">
        <f>Seniori!SU125</f>
        <v>0</v>
      </c>
      <c r="SV76" s="109">
        <f>Seniori!SV125</f>
        <v>0</v>
      </c>
      <c r="SW76" s="109">
        <f>Seniori!SW125</f>
        <v>0</v>
      </c>
      <c r="SX76" s="109">
        <f>Seniori!SX125</f>
        <v>0</v>
      </c>
      <c r="SY76" s="109">
        <f>Seniori!SY125</f>
        <v>0</v>
      </c>
      <c r="SZ76" s="109">
        <f>Seniori!SZ125</f>
        <v>0</v>
      </c>
      <c r="TA76" s="109">
        <f>Seniori!TA125</f>
        <v>0</v>
      </c>
      <c r="TB76" s="109">
        <f>Seniori!TB125</f>
        <v>0</v>
      </c>
    </row>
    <row r="77" spans="1:522" s="113" customFormat="1" ht="18" customHeight="1" x14ac:dyDescent="0.2">
      <c r="A77" s="12">
        <v>33</v>
      </c>
      <c r="B77" s="11" t="s">
        <v>514</v>
      </c>
      <c r="C77" s="1">
        <v>12296</v>
      </c>
      <c r="D77" s="1">
        <v>2019</v>
      </c>
      <c r="E77" s="4" t="s">
        <v>46</v>
      </c>
      <c r="F77" s="9">
        <v>7998</v>
      </c>
      <c r="G77" s="9" t="s">
        <v>129</v>
      </c>
      <c r="H77" s="4" t="s">
        <v>59</v>
      </c>
      <c r="I77" s="1">
        <f t="shared" si="0"/>
        <v>0</v>
      </c>
      <c r="J77" s="12">
        <f>Tabuľka311[[#This Row],[Stĺpec9]]</f>
        <v>0</v>
      </c>
      <c r="K77" s="109">
        <f>Seniori!K119</f>
        <v>0</v>
      </c>
      <c r="L77" s="109">
        <f>Seniori!L119</f>
        <v>0</v>
      </c>
      <c r="M77" s="109">
        <f>Seniori!M119</f>
        <v>0</v>
      </c>
      <c r="N77" s="109">
        <f>Seniori!N119</f>
        <v>0</v>
      </c>
      <c r="O77" s="109">
        <f>Seniori!O119</f>
        <v>0</v>
      </c>
      <c r="P77" s="109">
        <f>Seniori!P119</f>
        <v>0</v>
      </c>
      <c r="Q77" s="109">
        <f>Seniori!Q119</f>
        <v>0</v>
      </c>
      <c r="R77" s="109">
        <f>Seniori!R119</f>
        <v>0</v>
      </c>
      <c r="S77" s="109">
        <f>Seniori!S119</f>
        <v>0</v>
      </c>
      <c r="T77" s="109">
        <f>Seniori!T119</f>
        <v>0</v>
      </c>
      <c r="U77" s="109">
        <f>Seniori!U119</f>
        <v>0</v>
      </c>
      <c r="V77" s="109">
        <f>Seniori!V119</f>
        <v>0</v>
      </c>
      <c r="W77" s="109">
        <f>Seniori!W119</f>
        <v>0</v>
      </c>
      <c r="X77" s="109">
        <f>Seniori!X119</f>
        <v>0</v>
      </c>
      <c r="Y77" s="109">
        <f>Seniori!Y119</f>
        <v>0</v>
      </c>
      <c r="Z77" s="109">
        <f>Seniori!Z119</f>
        <v>0</v>
      </c>
      <c r="AA77" s="109">
        <f>Seniori!AA119</f>
        <v>0</v>
      </c>
      <c r="AB77" s="109">
        <f>Seniori!AB119</f>
        <v>0</v>
      </c>
      <c r="AC77" s="109">
        <f>Seniori!AC119</f>
        <v>0</v>
      </c>
      <c r="AD77" s="109">
        <f>Seniori!AD119</f>
        <v>0</v>
      </c>
      <c r="AE77" s="109">
        <f>Seniori!AE119</f>
        <v>0</v>
      </c>
      <c r="AF77" s="109">
        <f>Seniori!AF119</f>
        <v>0</v>
      </c>
      <c r="AG77" s="109">
        <f>Seniori!AG119</f>
        <v>0</v>
      </c>
      <c r="AH77" s="109">
        <f>Seniori!AH119</f>
        <v>0</v>
      </c>
      <c r="AI77" s="109">
        <f>Seniori!AI119</f>
        <v>0</v>
      </c>
      <c r="AJ77" s="109">
        <f>Seniori!AJ119</f>
        <v>0</v>
      </c>
      <c r="AK77" s="109">
        <f>Seniori!AK119</f>
        <v>0</v>
      </c>
      <c r="AL77" s="109">
        <f>Seniori!AL119</f>
        <v>0</v>
      </c>
      <c r="AM77" s="109">
        <f>Seniori!AM119</f>
        <v>0</v>
      </c>
      <c r="AN77" s="109">
        <f>Seniori!AN119</f>
        <v>0</v>
      </c>
      <c r="AO77" s="109">
        <f>Seniori!AO119</f>
        <v>0</v>
      </c>
      <c r="AP77" s="109">
        <f>Seniori!AP119</f>
        <v>0</v>
      </c>
      <c r="AQ77" s="109">
        <f>Seniori!AQ119</f>
        <v>0</v>
      </c>
      <c r="AR77" s="109">
        <f>Seniori!AR119</f>
        <v>0</v>
      </c>
      <c r="AS77" s="109">
        <f>Seniori!AS119</f>
        <v>0</v>
      </c>
      <c r="AT77" s="109">
        <f>Seniori!AT119</f>
        <v>0</v>
      </c>
      <c r="AU77" s="109">
        <f>Seniori!AU119</f>
        <v>0</v>
      </c>
      <c r="AV77" s="109">
        <f>Seniori!AV119</f>
        <v>0</v>
      </c>
      <c r="AW77" s="109">
        <f>Seniori!AW119</f>
        <v>0</v>
      </c>
      <c r="AX77" s="109">
        <f>Seniori!AX119</f>
        <v>0</v>
      </c>
      <c r="AY77" s="109">
        <f>Seniori!AY119</f>
        <v>0</v>
      </c>
      <c r="AZ77" s="109">
        <f>Seniori!AZ119</f>
        <v>0</v>
      </c>
      <c r="BA77" s="109">
        <f>Seniori!BA119</f>
        <v>0</v>
      </c>
      <c r="BB77" s="109">
        <f>Seniori!BB119</f>
        <v>0</v>
      </c>
      <c r="BC77" s="109">
        <f>Seniori!BC119</f>
        <v>0</v>
      </c>
      <c r="BD77" s="109">
        <f>Seniori!BD119</f>
        <v>0</v>
      </c>
      <c r="BE77" s="109">
        <f>Seniori!BE119</f>
        <v>0</v>
      </c>
      <c r="BF77" s="109">
        <f>Seniori!BF119</f>
        <v>0</v>
      </c>
      <c r="BG77" s="109">
        <f>Seniori!BG119</f>
        <v>0</v>
      </c>
      <c r="BH77" s="109">
        <f>Seniori!BH119</f>
        <v>0</v>
      </c>
      <c r="BI77" s="109">
        <f>Seniori!BI119</f>
        <v>0</v>
      </c>
      <c r="BJ77" s="109">
        <f>Seniori!BJ119</f>
        <v>0</v>
      </c>
      <c r="BK77" s="109">
        <f>Seniori!BK119</f>
        <v>0</v>
      </c>
      <c r="BL77" s="109">
        <f>Seniori!BL119</f>
        <v>0</v>
      </c>
      <c r="BM77" s="109">
        <f>Seniori!BM119</f>
        <v>0</v>
      </c>
      <c r="BN77" s="109">
        <f>Seniori!BN119</f>
        <v>0</v>
      </c>
      <c r="BO77" s="109">
        <f>Seniori!BO119</f>
        <v>0</v>
      </c>
      <c r="BP77" s="109">
        <f>Seniori!BP119</f>
        <v>0</v>
      </c>
      <c r="BQ77" s="109">
        <f>Seniori!BQ119</f>
        <v>0</v>
      </c>
      <c r="BR77" s="109">
        <f>Seniori!BR119</f>
        <v>0</v>
      </c>
      <c r="BS77" s="109">
        <f>Seniori!BS119</f>
        <v>0</v>
      </c>
      <c r="BT77" s="109">
        <f>Seniori!BT119</f>
        <v>0</v>
      </c>
      <c r="BU77" s="109">
        <f>Seniori!BU119</f>
        <v>0</v>
      </c>
      <c r="BV77" s="109">
        <f>Seniori!BV119</f>
        <v>0</v>
      </c>
      <c r="BW77" s="109">
        <f>Seniori!BW119</f>
        <v>0</v>
      </c>
      <c r="BX77" s="109">
        <f>Seniori!BX119</f>
        <v>0</v>
      </c>
      <c r="BY77" s="109">
        <f>Seniori!BY119</f>
        <v>0</v>
      </c>
      <c r="BZ77" s="109">
        <f>Seniori!BZ119</f>
        <v>0</v>
      </c>
      <c r="CA77" s="109">
        <f>Seniori!CA119</f>
        <v>0</v>
      </c>
      <c r="CB77" s="109">
        <f>Seniori!CB119</f>
        <v>0</v>
      </c>
      <c r="CC77" s="109">
        <f>Seniori!CC119</f>
        <v>0</v>
      </c>
      <c r="CD77" s="109">
        <f>Seniori!CD119</f>
        <v>0</v>
      </c>
      <c r="CE77" s="109">
        <f>Seniori!CE119</f>
        <v>0</v>
      </c>
      <c r="CF77" s="109">
        <f>Seniori!CF119</f>
        <v>0</v>
      </c>
      <c r="CG77" s="109">
        <f>Seniori!CG119</f>
        <v>0</v>
      </c>
      <c r="CH77" s="109">
        <f>Seniori!CH119</f>
        <v>0</v>
      </c>
      <c r="CI77" s="109">
        <f>Seniori!CI119</f>
        <v>0</v>
      </c>
      <c r="CJ77" s="109">
        <f>Seniori!CJ119</f>
        <v>0</v>
      </c>
      <c r="CK77" s="109">
        <f>Seniori!CK119</f>
        <v>0</v>
      </c>
      <c r="CL77" s="109">
        <f>Seniori!CL119</f>
        <v>0</v>
      </c>
      <c r="CM77" s="109">
        <f>Seniori!CM119</f>
        <v>0</v>
      </c>
      <c r="CN77" s="109">
        <f>Seniori!CN119</f>
        <v>0</v>
      </c>
      <c r="CO77" s="109">
        <f>Seniori!CO119</f>
        <v>0</v>
      </c>
      <c r="CP77" s="109">
        <f>Seniori!CP119</f>
        <v>0</v>
      </c>
      <c r="CQ77" s="109">
        <f>Seniori!CQ119</f>
        <v>0</v>
      </c>
      <c r="CR77" s="109">
        <f>Seniori!CR119</f>
        <v>0</v>
      </c>
      <c r="CS77" s="109">
        <f>Seniori!CS119</f>
        <v>0</v>
      </c>
      <c r="CT77" s="109">
        <f>Seniori!CT119</f>
        <v>0</v>
      </c>
      <c r="CU77" s="109">
        <f>Seniori!CU119</f>
        <v>0</v>
      </c>
      <c r="CV77" s="109">
        <f>Seniori!CV119</f>
        <v>0</v>
      </c>
      <c r="CW77" s="109">
        <f>Seniori!CW119</f>
        <v>0</v>
      </c>
      <c r="CX77" s="109">
        <f>Seniori!CX119</f>
        <v>0</v>
      </c>
      <c r="CY77" s="109">
        <f>Seniori!CY119</f>
        <v>0</v>
      </c>
      <c r="CZ77" s="109">
        <f>Seniori!CZ119</f>
        <v>0</v>
      </c>
      <c r="DA77" s="109">
        <f>Seniori!DA119</f>
        <v>0</v>
      </c>
      <c r="DB77" s="109">
        <f>Seniori!DB119</f>
        <v>0</v>
      </c>
      <c r="DC77" s="109">
        <f>Seniori!DC119</f>
        <v>0</v>
      </c>
      <c r="DD77" s="109">
        <f>Seniori!DD119</f>
        <v>0</v>
      </c>
      <c r="DE77" s="109">
        <f>Seniori!DE119</f>
        <v>0</v>
      </c>
      <c r="DF77" s="109">
        <f>Seniori!DF119</f>
        <v>0</v>
      </c>
      <c r="DG77" s="109">
        <f>Seniori!DG119</f>
        <v>0</v>
      </c>
      <c r="DH77" s="109">
        <f>Seniori!DH119</f>
        <v>0</v>
      </c>
      <c r="DI77" s="109">
        <f>Seniori!DI119</f>
        <v>0</v>
      </c>
      <c r="DJ77" s="109">
        <f>Seniori!DJ119</f>
        <v>0</v>
      </c>
      <c r="DK77" s="109">
        <f>Seniori!DK119</f>
        <v>0</v>
      </c>
      <c r="DL77" s="109">
        <f>Seniori!DL119</f>
        <v>0</v>
      </c>
      <c r="DM77" s="109">
        <f>Seniori!DM119</f>
        <v>0</v>
      </c>
      <c r="DN77" s="109">
        <f>Seniori!DN119</f>
        <v>0</v>
      </c>
      <c r="DO77" s="109">
        <f>Seniori!DO119</f>
        <v>0</v>
      </c>
      <c r="DP77" s="109">
        <f>Seniori!DP119</f>
        <v>0</v>
      </c>
      <c r="DQ77" s="109">
        <f>Seniori!DQ119</f>
        <v>0</v>
      </c>
      <c r="DR77" s="109">
        <f>Seniori!DR119</f>
        <v>0</v>
      </c>
      <c r="DS77" s="109">
        <f>Seniori!DS119</f>
        <v>0</v>
      </c>
      <c r="DT77" s="109">
        <f>Seniori!DT119</f>
        <v>0</v>
      </c>
      <c r="DU77" s="109">
        <f>Seniori!DU119</f>
        <v>0</v>
      </c>
      <c r="DV77" s="109">
        <f>Seniori!DV119</f>
        <v>0</v>
      </c>
      <c r="DW77" s="109">
        <f>Seniori!DW119</f>
        <v>0</v>
      </c>
      <c r="DX77" s="109">
        <f>Seniori!DX119</f>
        <v>0</v>
      </c>
      <c r="DY77" s="109">
        <f>Seniori!DY119</f>
        <v>0</v>
      </c>
      <c r="DZ77" s="109">
        <f>Seniori!DZ119</f>
        <v>0</v>
      </c>
      <c r="EA77" s="109">
        <f>Seniori!EA119</f>
        <v>0</v>
      </c>
      <c r="EB77" s="109">
        <f>Seniori!EB119</f>
        <v>0</v>
      </c>
      <c r="EC77" s="109">
        <f>Seniori!EC119</f>
        <v>0</v>
      </c>
      <c r="ED77" s="109">
        <f>Seniori!ED119</f>
        <v>0</v>
      </c>
      <c r="EE77" s="109">
        <f>Seniori!EE119</f>
        <v>0</v>
      </c>
      <c r="EF77" s="109">
        <f>Seniori!EF119</f>
        <v>0</v>
      </c>
      <c r="EG77" s="109">
        <f>Seniori!EG119</f>
        <v>0</v>
      </c>
      <c r="EH77" s="109">
        <f>Seniori!EH119</f>
        <v>0</v>
      </c>
      <c r="EI77" s="109">
        <f>Seniori!EI119</f>
        <v>0</v>
      </c>
      <c r="EJ77" s="109">
        <f>Seniori!EJ119</f>
        <v>0</v>
      </c>
      <c r="EK77" s="109">
        <f>Seniori!EK119</f>
        <v>0</v>
      </c>
      <c r="EL77" s="109">
        <f>Seniori!EL119</f>
        <v>0</v>
      </c>
      <c r="EM77" s="109">
        <f>Seniori!EM119</f>
        <v>0</v>
      </c>
      <c r="EN77" s="109">
        <f>Seniori!EN119</f>
        <v>0</v>
      </c>
      <c r="EO77" s="109">
        <f>Seniori!EO119</f>
        <v>0</v>
      </c>
      <c r="EP77" s="109">
        <f>Seniori!EP119</f>
        <v>0</v>
      </c>
      <c r="EQ77" s="109">
        <f>Seniori!EQ119</f>
        <v>0</v>
      </c>
      <c r="ER77" s="109">
        <f>Seniori!ER119</f>
        <v>0</v>
      </c>
      <c r="ES77" s="109">
        <f>Seniori!ES119</f>
        <v>0</v>
      </c>
      <c r="ET77" s="109">
        <f>Seniori!ET119</f>
        <v>0</v>
      </c>
      <c r="EU77" s="109">
        <f>Seniori!EU119</f>
        <v>0</v>
      </c>
      <c r="EV77" s="109">
        <f>Seniori!EV119</f>
        <v>0</v>
      </c>
      <c r="EW77" s="109">
        <f>Seniori!EW119</f>
        <v>0</v>
      </c>
      <c r="EX77" s="109">
        <f>Seniori!EX119</f>
        <v>0</v>
      </c>
      <c r="EY77" s="109">
        <f>Seniori!EY119</f>
        <v>0</v>
      </c>
      <c r="EZ77" s="109">
        <f>Seniori!EZ119</f>
        <v>0</v>
      </c>
      <c r="FA77" s="109">
        <f>Seniori!FA119</f>
        <v>0</v>
      </c>
      <c r="FB77" s="109">
        <f>Seniori!FB119</f>
        <v>0</v>
      </c>
      <c r="FC77" s="109">
        <f>Seniori!FC119</f>
        <v>0</v>
      </c>
      <c r="FD77" s="109">
        <f>Seniori!FD119</f>
        <v>0</v>
      </c>
      <c r="FE77" s="109">
        <f>Seniori!FE119</f>
        <v>0</v>
      </c>
      <c r="FF77" s="109">
        <f>Seniori!FF119</f>
        <v>0</v>
      </c>
      <c r="FG77" s="109">
        <f>Seniori!FG119</f>
        <v>0</v>
      </c>
      <c r="FH77" s="109">
        <f>Seniori!FH119</f>
        <v>0</v>
      </c>
      <c r="FI77" s="109">
        <f>Seniori!FI119</f>
        <v>0</v>
      </c>
      <c r="FJ77" s="109">
        <f>Seniori!FJ119</f>
        <v>0</v>
      </c>
      <c r="FK77" s="109">
        <f>Seniori!FK119</f>
        <v>0</v>
      </c>
      <c r="FL77" s="109">
        <f>Seniori!FL119</f>
        <v>0</v>
      </c>
      <c r="FM77" s="109">
        <f>Seniori!FM119</f>
        <v>0</v>
      </c>
      <c r="FN77" s="109">
        <f>Seniori!FN119</f>
        <v>0</v>
      </c>
      <c r="FO77" s="109">
        <f>Seniori!FO119</f>
        <v>0</v>
      </c>
      <c r="FP77" s="109">
        <f>Seniori!FP119</f>
        <v>0</v>
      </c>
      <c r="FQ77" s="109">
        <f>Seniori!FQ119</f>
        <v>0</v>
      </c>
      <c r="FR77" s="109">
        <f>Seniori!FR119</f>
        <v>0</v>
      </c>
      <c r="FS77" s="109">
        <f>Seniori!FS119</f>
        <v>0</v>
      </c>
      <c r="FT77" s="109">
        <f>Seniori!FT119</f>
        <v>0</v>
      </c>
      <c r="FU77" s="109">
        <f>Seniori!FU119</f>
        <v>0</v>
      </c>
      <c r="FV77" s="109">
        <f>Seniori!FV119</f>
        <v>0</v>
      </c>
      <c r="FW77" s="109">
        <f>Seniori!FW119</f>
        <v>0</v>
      </c>
      <c r="FX77" s="109">
        <f>Seniori!FX119</f>
        <v>0</v>
      </c>
      <c r="FY77" s="109">
        <f>Seniori!FY119</f>
        <v>0</v>
      </c>
      <c r="FZ77" s="109">
        <f>Seniori!FZ119</f>
        <v>0</v>
      </c>
      <c r="GA77" s="109">
        <f>Seniori!GA119</f>
        <v>0</v>
      </c>
      <c r="GB77" s="109">
        <f>Seniori!GB119</f>
        <v>0</v>
      </c>
      <c r="GC77" s="109">
        <f>Seniori!GC119</f>
        <v>0</v>
      </c>
      <c r="GD77" s="109">
        <f>Seniori!GD119</f>
        <v>0</v>
      </c>
      <c r="GE77" s="109">
        <f>Seniori!GE119</f>
        <v>0</v>
      </c>
      <c r="GF77" s="109">
        <f>Seniori!GF119</f>
        <v>0</v>
      </c>
      <c r="GG77" s="109">
        <f>Seniori!GG119</f>
        <v>0</v>
      </c>
      <c r="GH77" s="109">
        <f>Seniori!GH119</f>
        <v>0</v>
      </c>
      <c r="GI77" s="109">
        <f>Seniori!GI119</f>
        <v>0</v>
      </c>
      <c r="GJ77" s="109">
        <f>Seniori!GJ119</f>
        <v>0</v>
      </c>
      <c r="GK77" s="109">
        <f>Seniori!GK119</f>
        <v>0</v>
      </c>
      <c r="GL77" s="109">
        <f>Seniori!GL119</f>
        <v>0</v>
      </c>
      <c r="GM77" s="109">
        <f>Seniori!GM119</f>
        <v>0</v>
      </c>
      <c r="GN77" s="109">
        <f>Seniori!GN119</f>
        <v>0</v>
      </c>
      <c r="GO77" s="109">
        <f>Seniori!GO119</f>
        <v>0</v>
      </c>
      <c r="GP77" s="109">
        <f>Seniori!GP119</f>
        <v>0</v>
      </c>
      <c r="GQ77" s="109">
        <f>Seniori!GQ119</f>
        <v>0</v>
      </c>
      <c r="GR77" s="109">
        <f>Seniori!GR119</f>
        <v>0</v>
      </c>
      <c r="GS77" s="109">
        <f>Seniori!GS119</f>
        <v>0</v>
      </c>
      <c r="GT77" s="109">
        <f>Seniori!GT119</f>
        <v>0</v>
      </c>
      <c r="GU77" s="109">
        <f>Seniori!GU119</f>
        <v>0</v>
      </c>
      <c r="GV77" s="109">
        <f>Seniori!GV119</f>
        <v>0</v>
      </c>
      <c r="GW77" s="109">
        <f>Seniori!GW119</f>
        <v>0</v>
      </c>
      <c r="GX77" s="109">
        <f>Seniori!GX119</f>
        <v>0</v>
      </c>
      <c r="GY77" s="109">
        <f>Seniori!GY119</f>
        <v>0</v>
      </c>
      <c r="GZ77" s="109">
        <f>Seniori!GZ119</f>
        <v>0</v>
      </c>
      <c r="HA77" s="109">
        <f>Seniori!HA119</f>
        <v>0</v>
      </c>
      <c r="HB77" s="109">
        <f>Seniori!HB119</f>
        <v>0</v>
      </c>
      <c r="HC77" s="109">
        <f>Seniori!HC119</f>
        <v>0</v>
      </c>
      <c r="HD77" s="109">
        <f>Seniori!HD119</f>
        <v>0</v>
      </c>
      <c r="HE77" s="109">
        <f>Seniori!HE119</f>
        <v>0</v>
      </c>
      <c r="HF77" s="109">
        <f>Seniori!HF119</f>
        <v>0</v>
      </c>
      <c r="HG77" s="109">
        <f>Seniori!HG119</f>
        <v>0</v>
      </c>
      <c r="HH77" s="109">
        <f>Seniori!HH119</f>
        <v>0</v>
      </c>
      <c r="HI77" s="109">
        <f>Seniori!HI119</f>
        <v>0</v>
      </c>
      <c r="HJ77" s="109">
        <f>Seniori!HJ119</f>
        <v>0</v>
      </c>
      <c r="HK77" s="109">
        <f>Seniori!HK119</f>
        <v>0</v>
      </c>
      <c r="HL77" s="109">
        <f>Seniori!HL119</f>
        <v>0</v>
      </c>
      <c r="HM77" s="109">
        <f>Seniori!HM119</f>
        <v>0</v>
      </c>
      <c r="HN77" s="109">
        <f>Seniori!HN119</f>
        <v>0</v>
      </c>
      <c r="HO77" s="109">
        <f>Seniori!HO119</f>
        <v>0</v>
      </c>
      <c r="HP77" s="109">
        <f>Seniori!HP119</f>
        <v>0</v>
      </c>
      <c r="HQ77" s="109">
        <f>Seniori!HQ119</f>
        <v>0</v>
      </c>
      <c r="HR77" s="109">
        <f>Seniori!HR119</f>
        <v>0</v>
      </c>
      <c r="HS77" s="109">
        <f>Seniori!HS119</f>
        <v>0</v>
      </c>
      <c r="HT77" s="109">
        <f>Seniori!HT119</f>
        <v>0</v>
      </c>
      <c r="HU77" s="109">
        <f>Seniori!HU119</f>
        <v>0</v>
      </c>
      <c r="HV77" s="109">
        <f>Seniori!HV119</f>
        <v>0</v>
      </c>
      <c r="HW77" s="109">
        <f>Seniori!HW119</f>
        <v>0</v>
      </c>
      <c r="HX77" s="109">
        <f>Seniori!HX119</f>
        <v>0</v>
      </c>
      <c r="HY77" s="109">
        <f>Seniori!HY119</f>
        <v>0</v>
      </c>
      <c r="HZ77" s="109">
        <f>Seniori!HZ119</f>
        <v>0</v>
      </c>
      <c r="IA77" s="109">
        <f>Seniori!IA119</f>
        <v>0</v>
      </c>
      <c r="IB77" s="109">
        <f>Seniori!IB119</f>
        <v>0</v>
      </c>
      <c r="IC77" s="109">
        <f>Seniori!IC119</f>
        <v>0</v>
      </c>
      <c r="ID77" s="109">
        <f>Seniori!ID119</f>
        <v>0</v>
      </c>
      <c r="IE77" s="109">
        <f>Seniori!IE119</f>
        <v>0</v>
      </c>
      <c r="IF77" s="109">
        <f>Seniori!IF119</f>
        <v>0</v>
      </c>
      <c r="IG77" s="109">
        <f>Seniori!IG119</f>
        <v>0</v>
      </c>
      <c r="IH77" s="109">
        <f>Seniori!IH119</f>
        <v>0</v>
      </c>
      <c r="II77" s="109">
        <f>Seniori!II119</f>
        <v>0</v>
      </c>
      <c r="IJ77" s="109">
        <f>Seniori!IJ119</f>
        <v>0</v>
      </c>
      <c r="IK77" s="109">
        <f>Seniori!IK119</f>
        <v>0</v>
      </c>
      <c r="IL77" s="109">
        <f>Seniori!IL119</f>
        <v>0</v>
      </c>
      <c r="IM77" s="109">
        <f>Seniori!IM119</f>
        <v>0</v>
      </c>
      <c r="IN77" s="109">
        <f>Seniori!IN119</f>
        <v>0</v>
      </c>
      <c r="IO77" s="109">
        <f>Seniori!IO119</f>
        <v>0</v>
      </c>
      <c r="IP77" s="109">
        <f>Seniori!IP119</f>
        <v>0</v>
      </c>
      <c r="IQ77" s="109">
        <f>Seniori!IQ119</f>
        <v>0</v>
      </c>
      <c r="IR77" s="109">
        <f>Seniori!IR119</f>
        <v>0</v>
      </c>
      <c r="IS77" s="109">
        <f>Seniori!IS119</f>
        <v>0</v>
      </c>
      <c r="IT77" s="109">
        <f>Seniori!IT119</f>
        <v>0</v>
      </c>
      <c r="IU77" s="109">
        <f>Seniori!IU119</f>
        <v>0</v>
      </c>
      <c r="IV77" s="109">
        <f>Seniori!IV119</f>
        <v>0</v>
      </c>
      <c r="IW77" s="109">
        <f>Seniori!IW119</f>
        <v>0</v>
      </c>
      <c r="IX77" s="109">
        <f>Seniori!IX119</f>
        <v>0</v>
      </c>
      <c r="IY77" s="109">
        <f>Seniori!IY119</f>
        <v>0</v>
      </c>
      <c r="IZ77" s="109">
        <f>Seniori!IZ119</f>
        <v>0</v>
      </c>
      <c r="JA77" s="109">
        <f>Seniori!JA119</f>
        <v>0</v>
      </c>
      <c r="JB77" s="109">
        <f>Seniori!JB119</f>
        <v>0</v>
      </c>
      <c r="JC77" s="109">
        <f>Seniori!JC119</f>
        <v>0</v>
      </c>
      <c r="JD77" s="109">
        <f>Seniori!JD119</f>
        <v>0</v>
      </c>
      <c r="JE77" s="109">
        <f>Seniori!JE119</f>
        <v>0</v>
      </c>
      <c r="JF77" s="109">
        <f>Seniori!JF119</f>
        <v>0</v>
      </c>
      <c r="JG77" s="109">
        <f>Seniori!JG119</f>
        <v>0</v>
      </c>
      <c r="JH77" s="109">
        <f>Seniori!JH119</f>
        <v>0</v>
      </c>
      <c r="JI77" s="109">
        <f>Seniori!JI119</f>
        <v>0</v>
      </c>
      <c r="JJ77" s="109">
        <f>Seniori!JJ119</f>
        <v>0</v>
      </c>
      <c r="JK77" s="109">
        <f>Seniori!JK119</f>
        <v>0</v>
      </c>
      <c r="JL77" s="109">
        <f>Seniori!JL119</f>
        <v>0</v>
      </c>
      <c r="JM77" s="109">
        <f>Seniori!JM119</f>
        <v>0</v>
      </c>
      <c r="JN77" s="109">
        <f>Seniori!JN119</f>
        <v>0</v>
      </c>
      <c r="JO77" s="109">
        <f>Seniori!JO119</f>
        <v>0</v>
      </c>
      <c r="JP77" s="109">
        <f>Seniori!JP119</f>
        <v>0</v>
      </c>
      <c r="JQ77" s="109">
        <f>Seniori!JQ119</f>
        <v>0</v>
      </c>
      <c r="JR77" s="109">
        <f>Seniori!JR119</f>
        <v>0</v>
      </c>
      <c r="JS77" s="109">
        <f>Seniori!JS119</f>
        <v>0</v>
      </c>
      <c r="JT77" s="109">
        <f>Seniori!JT119</f>
        <v>0</v>
      </c>
      <c r="JU77" s="109">
        <f>Seniori!JU119</f>
        <v>0</v>
      </c>
      <c r="JV77" s="109">
        <f>Seniori!JV119</f>
        <v>0</v>
      </c>
      <c r="JW77" s="109">
        <f>Seniori!JW119</f>
        <v>0</v>
      </c>
      <c r="JX77" s="109">
        <f>Seniori!JX119</f>
        <v>0</v>
      </c>
      <c r="JY77" s="109">
        <f>Seniori!JY119</f>
        <v>0</v>
      </c>
      <c r="JZ77" s="109">
        <f>Seniori!JZ119</f>
        <v>0</v>
      </c>
      <c r="KA77" s="109">
        <f>Seniori!KA119</f>
        <v>0</v>
      </c>
      <c r="KB77" s="109">
        <f>Seniori!KB119</f>
        <v>0</v>
      </c>
      <c r="KC77" s="109">
        <f>Seniori!KC119</f>
        <v>0</v>
      </c>
      <c r="KD77" s="109">
        <f>Seniori!KD119</f>
        <v>0</v>
      </c>
      <c r="KE77" s="109">
        <f>Seniori!KE119</f>
        <v>0</v>
      </c>
      <c r="KF77" s="109">
        <f>Seniori!KF119</f>
        <v>0</v>
      </c>
      <c r="KG77" s="109">
        <f>Seniori!KG119</f>
        <v>0</v>
      </c>
      <c r="KH77" s="109">
        <f>Seniori!KH119</f>
        <v>0</v>
      </c>
      <c r="KI77" s="109">
        <f>Seniori!KI119</f>
        <v>0</v>
      </c>
      <c r="KJ77" s="109">
        <f>Seniori!KJ119</f>
        <v>0</v>
      </c>
      <c r="KK77" s="109">
        <f>Seniori!KK119</f>
        <v>0</v>
      </c>
      <c r="KL77" s="109">
        <f>Seniori!KL119</f>
        <v>0</v>
      </c>
      <c r="KM77" s="109">
        <f>Seniori!KM119</f>
        <v>0</v>
      </c>
      <c r="KN77" s="109">
        <f>Seniori!KN119</f>
        <v>0</v>
      </c>
      <c r="KO77" s="109">
        <f>Seniori!KO119</f>
        <v>0</v>
      </c>
      <c r="KP77" s="109">
        <f>Seniori!KP119</f>
        <v>0</v>
      </c>
      <c r="KQ77" s="109">
        <f>Seniori!KQ119</f>
        <v>0</v>
      </c>
      <c r="KR77" s="109">
        <f>Seniori!KR119</f>
        <v>0</v>
      </c>
      <c r="KS77" s="109">
        <f>Seniori!KS119</f>
        <v>0</v>
      </c>
      <c r="KT77" s="109">
        <f>Seniori!KT119</f>
        <v>0</v>
      </c>
      <c r="KU77" s="109">
        <f>Seniori!KU119</f>
        <v>0</v>
      </c>
      <c r="KV77" s="109">
        <f>Seniori!KV119</f>
        <v>0</v>
      </c>
      <c r="KW77" s="109">
        <f>Seniori!KW119</f>
        <v>0</v>
      </c>
      <c r="KX77" s="109">
        <f>Seniori!KX119</f>
        <v>0</v>
      </c>
      <c r="KY77" s="109">
        <f>Seniori!KY119</f>
        <v>0</v>
      </c>
      <c r="KZ77" s="109">
        <f>Seniori!KZ119</f>
        <v>0</v>
      </c>
      <c r="LA77" s="109">
        <f>Seniori!LA119</f>
        <v>0</v>
      </c>
      <c r="LB77" s="109">
        <f>Seniori!LB119</f>
        <v>0</v>
      </c>
      <c r="LC77" s="109">
        <f>Seniori!LC119</f>
        <v>0</v>
      </c>
      <c r="LD77" s="109">
        <f>Seniori!LD119</f>
        <v>0</v>
      </c>
      <c r="LE77" s="109">
        <f>Seniori!LE119</f>
        <v>0</v>
      </c>
      <c r="LF77" s="109">
        <f>Seniori!LF119</f>
        <v>0</v>
      </c>
      <c r="LG77" s="109">
        <f>Seniori!LG119</f>
        <v>0</v>
      </c>
      <c r="LH77" s="109">
        <f>Seniori!LH119</f>
        <v>0</v>
      </c>
      <c r="LI77" s="109">
        <f>Seniori!LI119</f>
        <v>0</v>
      </c>
      <c r="LJ77" s="109">
        <f>Seniori!LJ119</f>
        <v>0</v>
      </c>
      <c r="LK77" s="109">
        <f>Seniori!LK119</f>
        <v>0</v>
      </c>
      <c r="LL77" s="109">
        <f>Seniori!LL119</f>
        <v>0</v>
      </c>
      <c r="LM77" s="109">
        <f>Seniori!LM119</f>
        <v>0</v>
      </c>
      <c r="LN77" s="109">
        <f>Seniori!LN119</f>
        <v>0</v>
      </c>
      <c r="LO77" s="109">
        <f>Seniori!LO119</f>
        <v>0</v>
      </c>
      <c r="LP77" s="109">
        <f>Seniori!LP119</f>
        <v>0</v>
      </c>
      <c r="LQ77" s="109">
        <f>Seniori!LQ119</f>
        <v>0</v>
      </c>
      <c r="LR77" s="109">
        <f>Seniori!LR119</f>
        <v>0</v>
      </c>
      <c r="LS77" s="109">
        <f>Seniori!LS119</f>
        <v>0</v>
      </c>
      <c r="LT77" s="109">
        <f>Seniori!LT119</f>
        <v>0</v>
      </c>
      <c r="LU77" s="109">
        <f>Seniori!LU119</f>
        <v>0</v>
      </c>
      <c r="LV77" s="109">
        <f>Seniori!LV119</f>
        <v>0</v>
      </c>
      <c r="LW77" s="109">
        <f>Seniori!LW119</f>
        <v>0</v>
      </c>
      <c r="LX77" s="109">
        <f>Seniori!LX119</f>
        <v>0</v>
      </c>
      <c r="LY77" s="109">
        <f>Seniori!LY119</f>
        <v>0</v>
      </c>
      <c r="LZ77" s="109">
        <f>Seniori!LZ119</f>
        <v>0</v>
      </c>
      <c r="MA77" s="109">
        <f>Seniori!MA119</f>
        <v>0</v>
      </c>
      <c r="MB77" s="109">
        <f>Seniori!MB119</f>
        <v>0</v>
      </c>
      <c r="MC77" s="109">
        <f>Seniori!MC119</f>
        <v>0</v>
      </c>
      <c r="MD77" s="109">
        <f>Seniori!MD119</f>
        <v>0</v>
      </c>
      <c r="ME77" s="109">
        <f>Seniori!ME119</f>
        <v>0</v>
      </c>
      <c r="MF77" s="109">
        <f>Seniori!MF119</f>
        <v>0</v>
      </c>
      <c r="MG77" s="109">
        <f>Seniori!MG119</f>
        <v>0</v>
      </c>
      <c r="MH77" s="109">
        <f>Seniori!MH119</f>
        <v>0</v>
      </c>
      <c r="MI77" s="109">
        <f>Seniori!MI119</f>
        <v>0</v>
      </c>
      <c r="MJ77" s="109">
        <f>Seniori!MJ119</f>
        <v>0</v>
      </c>
      <c r="MK77" s="109">
        <f>Seniori!MK119</f>
        <v>0</v>
      </c>
      <c r="ML77" s="109">
        <f>Seniori!ML119</f>
        <v>0</v>
      </c>
      <c r="MM77" s="109">
        <f>Seniori!MM119</f>
        <v>0</v>
      </c>
      <c r="MN77" s="109">
        <f>Seniori!MN119</f>
        <v>0</v>
      </c>
      <c r="MO77" s="109">
        <f>Seniori!MO119</f>
        <v>0</v>
      </c>
      <c r="MP77" s="109">
        <f>Seniori!MP119</f>
        <v>0</v>
      </c>
      <c r="MQ77" s="109">
        <f>Seniori!MQ119</f>
        <v>0</v>
      </c>
      <c r="MR77" s="109">
        <f>Seniori!MR119</f>
        <v>0</v>
      </c>
      <c r="MS77" s="109">
        <f>Seniori!MS119</f>
        <v>0</v>
      </c>
      <c r="MT77" s="109">
        <f>Seniori!MT119</f>
        <v>0</v>
      </c>
      <c r="MU77" s="109">
        <f>Seniori!MU119</f>
        <v>0</v>
      </c>
      <c r="MV77" s="109">
        <f>Seniori!MV119</f>
        <v>0</v>
      </c>
      <c r="MW77" s="109">
        <f>Seniori!MW119</f>
        <v>0</v>
      </c>
      <c r="MX77" s="109">
        <f>Seniori!MX119</f>
        <v>0</v>
      </c>
      <c r="MY77" s="109">
        <f>Seniori!MY119</f>
        <v>0</v>
      </c>
      <c r="MZ77" s="109">
        <f>Seniori!MZ119</f>
        <v>0</v>
      </c>
      <c r="NA77" s="109">
        <f>Seniori!NA119</f>
        <v>0</v>
      </c>
      <c r="NB77" s="109">
        <f>Seniori!NB119</f>
        <v>0</v>
      </c>
      <c r="NC77" s="109">
        <f>Seniori!NC119</f>
        <v>0</v>
      </c>
      <c r="ND77" s="109">
        <f>Seniori!ND119</f>
        <v>0</v>
      </c>
      <c r="NE77" s="109">
        <f>Seniori!NE119</f>
        <v>0</v>
      </c>
      <c r="NF77" s="109">
        <f>Seniori!NF119</f>
        <v>0</v>
      </c>
      <c r="NG77" s="109">
        <f>Seniori!NG119</f>
        <v>0</v>
      </c>
      <c r="NH77" s="109">
        <f>Seniori!NH119</f>
        <v>0</v>
      </c>
      <c r="NI77" s="109">
        <f>Seniori!NI119</f>
        <v>0</v>
      </c>
      <c r="NJ77" s="109">
        <f>Seniori!NJ119</f>
        <v>0</v>
      </c>
      <c r="NK77" s="109">
        <f>Seniori!NK119</f>
        <v>0</v>
      </c>
      <c r="NL77" s="109">
        <f>Seniori!NL119</f>
        <v>0</v>
      </c>
      <c r="NM77" s="109">
        <f>Seniori!NM119</f>
        <v>0</v>
      </c>
      <c r="NN77" s="109">
        <f>Seniori!NN119</f>
        <v>0</v>
      </c>
      <c r="NO77" s="109">
        <f>Seniori!NO119</f>
        <v>0</v>
      </c>
      <c r="NP77" s="109">
        <f>Seniori!NP119</f>
        <v>0</v>
      </c>
      <c r="NQ77" s="109">
        <f>Seniori!NQ119</f>
        <v>0</v>
      </c>
      <c r="NR77" s="109">
        <f>Seniori!NR119</f>
        <v>0</v>
      </c>
      <c r="NS77" s="109">
        <f>Seniori!NS119</f>
        <v>0</v>
      </c>
      <c r="NT77" s="109">
        <f>Seniori!NT119</f>
        <v>0</v>
      </c>
      <c r="NU77" s="109">
        <f>Seniori!NU119</f>
        <v>0</v>
      </c>
      <c r="NV77" s="109">
        <f>Seniori!NV119</f>
        <v>0</v>
      </c>
      <c r="NW77" s="109">
        <f>Seniori!NW119</f>
        <v>0</v>
      </c>
      <c r="NX77" s="109">
        <f>Seniori!NX119</f>
        <v>0</v>
      </c>
      <c r="NY77" s="109">
        <f>Seniori!NY119</f>
        <v>0</v>
      </c>
      <c r="NZ77" s="109">
        <f>Seniori!NZ119</f>
        <v>0</v>
      </c>
      <c r="OA77" s="109">
        <f>Seniori!OA119</f>
        <v>0</v>
      </c>
      <c r="OB77" s="109">
        <f>Seniori!OB119</f>
        <v>0</v>
      </c>
      <c r="OC77" s="109">
        <f>Seniori!OC119</f>
        <v>0</v>
      </c>
      <c r="OD77" s="109">
        <f>Seniori!OD119</f>
        <v>0</v>
      </c>
      <c r="OE77" s="109">
        <f>Seniori!OE119</f>
        <v>0</v>
      </c>
      <c r="OF77" s="109">
        <f>Seniori!OF119</f>
        <v>0</v>
      </c>
      <c r="OG77" s="109">
        <f>Seniori!OG119</f>
        <v>0</v>
      </c>
      <c r="OH77" s="109">
        <f>Seniori!OH119</f>
        <v>0</v>
      </c>
      <c r="OI77" s="109">
        <f>Seniori!OI119</f>
        <v>0</v>
      </c>
      <c r="OJ77" s="109">
        <f>Seniori!OJ119</f>
        <v>0</v>
      </c>
      <c r="OK77" s="109">
        <f>Seniori!OK119</f>
        <v>0</v>
      </c>
      <c r="OL77" s="109">
        <f>Seniori!OL119</f>
        <v>0</v>
      </c>
      <c r="OM77" s="109">
        <f>Seniori!OM119</f>
        <v>0</v>
      </c>
      <c r="ON77" s="109">
        <f>Seniori!ON119</f>
        <v>0</v>
      </c>
      <c r="OO77" s="109">
        <f>Seniori!OO119</f>
        <v>0</v>
      </c>
      <c r="OP77" s="109">
        <f>Seniori!OP119</f>
        <v>0</v>
      </c>
      <c r="OQ77" s="109">
        <f>Seniori!OQ119</f>
        <v>0</v>
      </c>
      <c r="OR77" s="109">
        <f>Seniori!OR119</f>
        <v>0</v>
      </c>
      <c r="OS77" s="109">
        <f>Seniori!OS119</f>
        <v>0</v>
      </c>
      <c r="OT77" s="109">
        <f>Seniori!OT119</f>
        <v>0</v>
      </c>
      <c r="OU77" s="109">
        <f>Seniori!OU119</f>
        <v>0</v>
      </c>
      <c r="OV77" s="109">
        <f>Seniori!OV119</f>
        <v>0</v>
      </c>
      <c r="OW77" s="109">
        <f>Seniori!OW119</f>
        <v>0</v>
      </c>
      <c r="OX77" s="109">
        <f>Seniori!OX119</f>
        <v>0</v>
      </c>
      <c r="OY77" s="109">
        <f>Seniori!OY119</f>
        <v>0</v>
      </c>
      <c r="OZ77" s="109">
        <f>Seniori!OZ119</f>
        <v>0</v>
      </c>
      <c r="PA77" s="109">
        <f>Seniori!PA119</f>
        <v>0</v>
      </c>
      <c r="PB77" s="109">
        <f>Seniori!PB119</f>
        <v>0</v>
      </c>
      <c r="PC77" s="109">
        <f>Seniori!PC119</f>
        <v>0</v>
      </c>
      <c r="PD77" s="109">
        <f>Seniori!PD119</f>
        <v>0</v>
      </c>
      <c r="PE77" s="109">
        <f>Seniori!PE119</f>
        <v>0</v>
      </c>
      <c r="PF77" s="109">
        <f>Seniori!PF119</f>
        <v>0</v>
      </c>
      <c r="PG77" s="109">
        <f>Seniori!PG119</f>
        <v>0</v>
      </c>
      <c r="PH77" s="109">
        <f>Seniori!PH119</f>
        <v>0</v>
      </c>
      <c r="PI77" s="109">
        <f>Seniori!PI119</f>
        <v>0</v>
      </c>
      <c r="PJ77" s="109">
        <f>Seniori!PJ119</f>
        <v>0</v>
      </c>
      <c r="PK77" s="109">
        <f>Seniori!PK119</f>
        <v>0</v>
      </c>
      <c r="PL77" s="109">
        <f>Seniori!PL119</f>
        <v>0</v>
      </c>
      <c r="PM77" s="109">
        <f>Seniori!PM119</f>
        <v>0</v>
      </c>
      <c r="PN77" s="109">
        <f>Seniori!PN119</f>
        <v>0</v>
      </c>
      <c r="PO77" s="109">
        <f>Seniori!PO119</f>
        <v>0</v>
      </c>
      <c r="PP77" s="109">
        <f>Seniori!PP119</f>
        <v>0</v>
      </c>
      <c r="PQ77" s="109">
        <f>Seniori!PQ119</f>
        <v>0</v>
      </c>
      <c r="PR77" s="109">
        <f>Seniori!PR119</f>
        <v>0</v>
      </c>
      <c r="PS77" s="109">
        <f>Seniori!PS119</f>
        <v>0</v>
      </c>
      <c r="PT77" s="109">
        <f>Seniori!PT119</f>
        <v>0</v>
      </c>
      <c r="PU77" s="109">
        <f>Seniori!PU119</f>
        <v>0</v>
      </c>
      <c r="PV77" s="109">
        <f>Seniori!PV119</f>
        <v>0</v>
      </c>
      <c r="PW77" s="109">
        <f>Seniori!PW119</f>
        <v>0</v>
      </c>
      <c r="PX77" s="109">
        <f>Seniori!PX119</f>
        <v>0</v>
      </c>
      <c r="PY77" s="109">
        <f>Seniori!PY119</f>
        <v>0</v>
      </c>
      <c r="PZ77" s="109">
        <f>Seniori!PZ119</f>
        <v>0</v>
      </c>
      <c r="QA77" s="109">
        <f>Seniori!QA119</f>
        <v>0</v>
      </c>
      <c r="QB77" s="109">
        <f>Seniori!QB119</f>
        <v>0</v>
      </c>
      <c r="QC77" s="109">
        <f>Seniori!QC119</f>
        <v>0</v>
      </c>
      <c r="QD77" s="109">
        <f>Seniori!QD119</f>
        <v>0</v>
      </c>
      <c r="QE77" s="109">
        <f>Seniori!QE119</f>
        <v>0</v>
      </c>
      <c r="QF77" s="109">
        <f>Seniori!QF119</f>
        <v>0</v>
      </c>
      <c r="QG77" s="109">
        <f>Seniori!QG119</f>
        <v>0</v>
      </c>
      <c r="QH77" s="109">
        <f>Seniori!QH119</f>
        <v>0</v>
      </c>
      <c r="QI77" s="109">
        <f>Seniori!QI119</f>
        <v>0</v>
      </c>
      <c r="QJ77" s="109">
        <f>Seniori!QJ119</f>
        <v>0</v>
      </c>
      <c r="QK77" s="109">
        <f>Seniori!QK119</f>
        <v>0</v>
      </c>
      <c r="QL77" s="109">
        <f>Seniori!QL119</f>
        <v>0</v>
      </c>
      <c r="QM77" s="109">
        <f>Seniori!QM119</f>
        <v>0</v>
      </c>
      <c r="QN77" s="109">
        <f>Seniori!QN119</f>
        <v>0</v>
      </c>
      <c r="QO77" s="109">
        <f>Seniori!QO119</f>
        <v>0</v>
      </c>
      <c r="QP77" s="109">
        <f>Seniori!QP119</f>
        <v>0</v>
      </c>
      <c r="QQ77" s="109">
        <f>Seniori!QQ119</f>
        <v>0</v>
      </c>
      <c r="QR77" s="109">
        <f>Seniori!QR119</f>
        <v>0</v>
      </c>
      <c r="QS77" s="109">
        <f>Seniori!QS119</f>
        <v>0</v>
      </c>
      <c r="QT77" s="109">
        <f>Seniori!QT119</f>
        <v>0</v>
      </c>
      <c r="QU77" s="109">
        <f>Seniori!QU119</f>
        <v>0</v>
      </c>
      <c r="QV77" s="109">
        <f>Seniori!QV119</f>
        <v>0</v>
      </c>
      <c r="QW77" s="109">
        <f>Seniori!QW119</f>
        <v>0</v>
      </c>
      <c r="QX77" s="109">
        <f>Seniori!QX119</f>
        <v>0</v>
      </c>
      <c r="QY77" s="109">
        <f>Seniori!QY119</f>
        <v>0</v>
      </c>
      <c r="QZ77" s="109">
        <f>Seniori!QZ119</f>
        <v>0</v>
      </c>
      <c r="RA77" s="109">
        <f>Seniori!RA119</f>
        <v>0</v>
      </c>
      <c r="RB77" s="109">
        <f>Seniori!RB119</f>
        <v>0</v>
      </c>
      <c r="RC77" s="109">
        <f>Seniori!RC119</f>
        <v>0</v>
      </c>
      <c r="RD77" s="109">
        <f>Seniori!RD119</f>
        <v>0</v>
      </c>
      <c r="RE77" s="109">
        <f>Seniori!RE119</f>
        <v>0</v>
      </c>
      <c r="RF77" s="109">
        <f>Seniori!RF119</f>
        <v>0</v>
      </c>
      <c r="RG77" s="109">
        <f>Seniori!RG119</f>
        <v>0</v>
      </c>
      <c r="RH77" s="109">
        <f>Seniori!RH119</f>
        <v>0</v>
      </c>
      <c r="RI77" s="109">
        <f>Seniori!RI119</f>
        <v>0</v>
      </c>
      <c r="RJ77" s="109">
        <f>Seniori!RJ119</f>
        <v>0</v>
      </c>
      <c r="RK77" s="109">
        <f>Seniori!RK119</f>
        <v>0</v>
      </c>
      <c r="RL77" s="109">
        <f>Seniori!RL119</f>
        <v>0</v>
      </c>
      <c r="RM77" s="109">
        <f>Seniori!RM119</f>
        <v>0</v>
      </c>
      <c r="RN77" s="109">
        <f>Seniori!RN119</f>
        <v>0</v>
      </c>
      <c r="RO77" s="109">
        <f>Seniori!RO119</f>
        <v>0</v>
      </c>
      <c r="RP77" s="109">
        <f>Seniori!RP119</f>
        <v>0</v>
      </c>
      <c r="RQ77" s="109">
        <f>Seniori!RQ119</f>
        <v>0</v>
      </c>
      <c r="RR77" s="109">
        <f>Seniori!RR119</f>
        <v>0</v>
      </c>
      <c r="RS77" s="109">
        <f>Seniori!RS119</f>
        <v>0</v>
      </c>
      <c r="RT77" s="109">
        <f>Seniori!RT119</f>
        <v>0</v>
      </c>
      <c r="RU77" s="109">
        <f>Seniori!RU119</f>
        <v>0</v>
      </c>
      <c r="RV77" s="109">
        <f>Seniori!RV119</f>
        <v>0</v>
      </c>
      <c r="RW77" s="109">
        <f>Seniori!RW119</f>
        <v>0</v>
      </c>
      <c r="RX77" s="109">
        <f>Seniori!RX119</f>
        <v>0</v>
      </c>
      <c r="RY77" s="109">
        <f>Seniori!RY119</f>
        <v>0</v>
      </c>
      <c r="RZ77" s="109">
        <f>Seniori!RZ119</f>
        <v>0</v>
      </c>
      <c r="SA77" s="109">
        <f>Seniori!SA119</f>
        <v>0</v>
      </c>
      <c r="SB77" s="109">
        <f>Seniori!SB119</f>
        <v>0</v>
      </c>
      <c r="SC77" s="109">
        <f>Seniori!SC119</f>
        <v>0</v>
      </c>
      <c r="SD77" s="109">
        <f>Seniori!SD119</f>
        <v>0</v>
      </c>
      <c r="SE77" s="109">
        <f>Seniori!SE119</f>
        <v>0</v>
      </c>
      <c r="SF77" s="109">
        <f>Seniori!SF119</f>
        <v>0</v>
      </c>
      <c r="SG77" s="109">
        <f>Seniori!SG119</f>
        <v>0</v>
      </c>
      <c r="SH77" s="109">
        <f>Seniori!SH119</f>
        <v>0</v>
      </c>
      <c r="SI77" s="109">
        <f>Seniori!SI119</f>
        <v>0</v>
      </c>
      <c r="SJ77" s="109">
        <f>Seniori!SJ119</f>
        <v>0</v>
      </c>
      <c r="SK77" s="109">
        <f>Seniori!SK119</f>
        <v>0</v>
      </c>
      <c r="SL77" s="109">
        <f>Seniori!SL119</f>
        <v>0</v>
      </c>
      <c r="SM77" s="109">
        <f>Seniori!SM119</f>
        <v>0</v>
      </c>
      <c r="SN77" s="109">
        <f>Seniori!SN119</f>
        <v>0</v>
      </c>
      <c r="SO77" s="109">
        <f>Seniori!SO119</f>
        <v>0</v>
      </c>
      <c r="SP77" s="109">
        <f>Seniori!SP119</f>
        <v>0</v>
      </c>
      <c r="SQ77" s="109">
        <f>Seniori!SQ119</f>
        <v>0</v>
      </c>
      <c r="SR77" s="109">
        <f>Seniori!SR119</f>
        <v>0</v>
      </c>
      <c r="SS77" s="109">
        <f>Seniori!SS119</f>
        <v>0</v>
      </c>
      <c r="ST77" s="109">
        <f>Seniori!ST119</f>
        <v>0</v>
      </c>
      <c r="SU77" s="109">
        <f>Seniori!SU119</f>
        <v>0</v>
      </c>
      <c r="SV77" s="109">
        <f>Seniori!SV119</f>
        <v>0</v>
      </c>
      <c r="SW77" s="109">
        <f>Seniori!SW119</f>
        <v>0</v>
      </c>
      <c r="SX77" s="109">
        <f>Seniori!SX119</f>
        <v>0</v>
      </c>
      <c r="SY77" s="109">
        <f>Seniori!SY119</f>
        <v>0</v>
      </c>
      <c r="SZ77" s="109">
        <f>Seniori!SZ119</f>
        <v>0</v>
      </c>
      <c r="TA77" s="109">
        <f>Seniori!TA119</f>
        <v>0</v>
      </c>
      <c r="TB77" s="109">
        <f>Seniori!TB119</f>
        <v>0</v>
      </c>
    </row>
    <row r="78" spans="1:522" s="1" customFormat="1" ht="18" customHeight="1" x14ac:dyDescent="0.2">
      <c r="A78" s="12">
        <v>34</v>
      </c>
      <c r="B78" s="11" t="s">
        <v>361</v>
      </c>
      <c r="C78" s="1">
        <v>12210</v>
      </c>
      <c r="D78" s="1">
        <v>2018</v>
      </c>
      <c r="E78" s="4" t="s">
        <v>362</v>
      </c>
      <c r="F78" s="1">
        <v>6033</v>
      </c>
      <c r="G78" s="9" t="s">
        <v>129</v>
      </c>
      <c r="H78" s="4" t="s">
        <v>69</v>
      </c>
      <c r="I78" s="1">
        <f t="shared" si="0"/>
        <v>0</v>
      </c>
      <c r="J78" s="12">
        <f>Tabuľka311[[#This Row],[Stĺpec9]]</f>
        <v>0</v>
      </c>
      <c r="K78" s="109">
        <f>Seniori!K128</f>
        <v>0</v>
      </c>
      <c r="L78" s="109">
        <f>Seniori!L128</f>
        <v>0</v>
      </c>
      <c r="M78" s="109">
        <f>Seniori!M128</f>
        <v>0</v>
      </c>
      <c r="N78" s="109">
        <f>Seniori!N128</f>
        <v>0</v>
      </c>
      <c r="O78" s="109">
        <f>Seniori!O128</f>
        <v>0</v>
      </c>
      <c r="P78" s="109">
        <f>Seniori!P128</f>
        <v>0</v>
      </c>
      <c r="Q78" s="109">
        <f>Seniori!Q128</f>
        <v>0</v>
      </c>
      <c r="R78" s="109">
        <f>Seniori!R128</f>
        <v>0</v>
      </c>
      <c r="S78" s="109">
        <f>Seniori!S128</f>
        <v>0</v>
      </c>
      <c r="T78" s="109">
        <f>Seniori!T128</f>
        <v>0</v>
      </c>
      <c r="U78" s="109">
        <f>Seniori!U128</f>
        <v>0</v>
      </c>
      <c r="V78" s="109">
        <f>Seniori!V128</f>
        <v>0</v>
      </c>
      <c r="W78" s="109">
        <f>Seniori!W128</f>
        <v>0</v>
      </c>
      <c r="X78" s="109">
        <f>Seniori!X128</f>
        <v>0</v>
      </c>
      <c r="Y78" s="109">
        <f>Seniori!Y128</f>
        <v>0</v>
      </c>
      <c r="Z78" s="109">
        <f>Seniori!Z128</f>
        <v>0</v>
      </c>
      <c r="AA78" s="109">
        <f>Seniori!AA128</f>
        <v>0</v>
      </c>
      <c r="AB78" s="109">
        <f>Seniori!AB128</f>
        <v>0</v>
      </c>
      <c r="AC78" s="109">
        <f>Seniori!AC128</f>
        <v>0</v>
      </c>
      <c r="AD78" s="109">
        <f>Seniori!AD128</f>
        <v>0</v>
      </c>
      <c r="AE78" s="109">
        <f>Seniori!AE128</f>
        <v>0</v>
      </c>
      <c r="AF78" s="109">
        <f>Seniori!AF128</f>
        <v>0</v>
      </c>
      <c r="AG78" s="109">
        <f>Seniori!AG128</f>
        <v>0</v>
      </c>
      <c r="AH78" s="109">
        <f>Seniori!AH128</f>
        <v>0</v>
      </c>
      <c r="AI78" s="109">
        <f>Seniori!AI128</f>
        <v>0</v>
      </c>
      <c r="AJ78" s="109">
        <f>Seniori!AJ128</f>
        <v>0</v>
      </c>
      <c r="AK78" s="109">
        <f>Seniori!AK128</f>
        <v>0</v>
      </c>
      <c r="AL78" s="109">
        <f>Seniori!AL128</f>
        <v>0</v>
      </c>
      <c r="AM78" s="109">
        <f>Seniori!AM128</f>
        <v>0</v>
      </c>
      <c r="AN78" s="109">
        <f>Seniori!AN128</f>
        <v>0</v>
      </c>
      <c r="AO78" s="109">
        <f>Seniori!AO128</f>
        <v>0</v>
      </c>
      <c r="AP78" s="109">
        <f>Seniori!AP128</f>
        <v>0</v>
      </c>
      <c r="AQ78" s="109">
        <f>Seniori!AQ128</f>
        <v>0</v>
      </c>
      <c r="AR78" s="109">
        <f>Seniori!AR128</f>
        <v>0</v>
      </c>
      <c r="AS78" s="109">
        <f>Seniori!AS128</f>
        <v>0</v>
      </c>
      <c r="AT78" s="109">
        <f>Seniori!AT128</f>
        <v>0</v>
      </c>
      <c r="AU78" s="109">
        <f>Seniori!AU128</f>
        <v>0</v>
      </c>
      <c r="AV78" s="109">
        <f>Seniori!AV128</f>
        <v>0</v>
      </c>
      <c r="AW78" s="109">
        <f>Seniori!AW128</f>
        <v>0</v>
      </c>
      <c r="AX78" s="109">
        <f>Seniori!AX128</f>
        <v>0</v>
      </c>
      <c r="AY78" s="109">
        <f>Seniori!AY128</f>
        <v>0</v>
      </c>
      <c r="AZ78" s="109">
        <f>Seniori!AZ128</f>
        <v>0</v>
      </c>
      <c r="BA78" s="109">
        <f>Seniori!BA128</f>
        <v>0</v>
      </c>
      <c r="BB78" s="109">
        <f>Seniori!BB128</f>
        <v>0</v>
      </c>
      <c r="BC78" s="109">
        <f>Seniori!BC128</f>
        <v>0</v>
      </c>
      <c r="BD78" s="109">
        <f>Seniori!BD128</f>
        <v>0</v>
      </c>
      <c r="BE78" s="109">
        <f>Seniori!BE128</f>
        <v>0</v>
      </c>
      <c r="BF78" s="109">
        <f>Seniori!BF128</f>
        <v>0</v>
      </c>
      <c r="BG78" s="109">
        <f>Seniori!BG128</f>
        <v>0</v>
      </c>
      <c r="BH78" s="109">
        <f>Seniori!BH128</f>
        <v>0</v>
      </c>
      <c r="BI78" s="109">
        <f>Seniori!BI128</f>
        <v>0</v>
      </c>
      <c r="BJ78" s="109">
        <f>Seniori!BJ128</f>
        <v>0</v>
      </c>
      <c r="BK78" s="109">
        <f>Seniori!BK128</f>
        <v>0</v>
      </c>
      <c r="BL78" s="109">
        <f>Seniori!BL128</f>
        <v>0</v>
      </c>
      <c r="BM78" s="109">
        <f>Seniori!BM128</f>
        <v>0</v>
      </c>
      <c r="BN78" s="109">
        <f>Seniori!BN128</f>
        <v>0</v>
      </c>
      <c r="BO78" s="109">
        <f>Seniori!BO128</f>
        <v>0</v>
      </c>
      <c r="BP78" s="109">
        <f>Seniori!BP128</f>
        <v>0</v>
      </c>
      <c r="BQ78" s="109">
        <f>Seniori!BQ128</f>
        <v>0</v>
      </c>
      <c r="BR78" s="109">
        <f>Seniori!BR128</f>
        <v>0</v>
      </c>
      <c r="BS78" s="109">
        <f>Seniori!BS128</f>
        <v>0</v>
      </c>
      <c r="BT78" s="109">
        <f>Seniori!BT128</f>
        <v>0</v>
      </c>
      <c r="BU78" s="109">
        <f>Seniori!BU128</f>
        <v>0</v>
      </c>
      <c r="BV78" s="109">
        <f>Seniori!BV128</f>
        <v>0</v>
      </c>
      <c r="BW78" s="109">
        <f>Seniori!BW128</f>
        <v>0</v>
      </c>
      <c r="BX78" s="109">
        <f>Seniori!BX128</f>
        <v>0</v>
      </c>
      <c r="BY78" s="109">
        <f>Seniori!BY128</f>
        <v>0</v>
      </c>
      <c r="BZ78" s="109">
        <f>Seniori!BZ128</f>
        <v>0</v>
      </c>
      <c r="CA78" s="109">
        <f>Seniori!CA128</f>
        <v>0</v>
      </c>
      <c r="CB78" s="109">
        <f>Seniori!CB128</f>
        <v>0</v>
      </c>
      <c r="CC78" s="109">
        <f>Seniori!CC128</f>
        <v>0</v>
      </c>
      <c r="CD78" s="109">
        <f>Seniori!CD128</f>
        <v>0</v>
      </c>
      <c r="CE78" s="109">
        <f>Seniori!CE128</f>
        <v>0</v>
      </c>
      <c r="CF78" s="109">
        <f>Seniori!CF128</f>
        <v>0</v>
      </c>
      <c r="CG78" s="109">
        <f>Seniori!CG128</f>
        <v>0</v>
      </c>
      <c r="CH78" s="109">
        <f>Seniori!CH128</f>
        <v>0</v>
      </c>
      <c r="CI78" s="109">
        <f>Seniori!CI128</f>
        <v>0</v>
      </c>
      <c r="CJ78" s="109">
        <f>Seniori!CJ128</f>
        <v>0</v>
      </c>
      <c r="CK78" s="109">
        <f>Seniori!CK128</f>
        <v>0</v>
      </c>
      <c r="CL78" s="109">
        <f>Seniori!CL128</f>
        <v>0</v>
      </c>
      <c r="CM78" s="109">
        <f>Seniori!CM128</f>
        <v>0</v>
      </c>
      <c r="CN78" s="109">
        <f>Seniori!CN128</f>
        <v>0</v>
      </c>
      <c r="CO78" s="109">
        <f>Seniori!CO128</f>
        <v>0</v>
      </c>
      <c r="CP78" s="109">
        <f>Seniori!CP128</f>
        <v>0</v>
      </c>
      <c r="CQ78" s="109">
        <f>Seniori!CQ128</f>
        <v>0</v>
      </c>
      <c r="CR78" s="109">
        <f>Seniori!CR128</f>
        <v>0</v>
      </c>
      <c r="CS78" s="109">
        <f>Seniori!CS128</f>
        <v>0</v>
      </c>
      <c r="CT78" s="109">
        <f>Seniori!CT128</f>
        <v>0</v>
      </c>
      <c r="CU78" s="109">
        <f>Seniori!CU128</f>
        <v>0</v>
      </c>
      <c r="CV78" s="109">
        <f>Seniori!CV128</f>
        <v>0</v>
      </c>
      <c r="CW78" s="109">
        <f>Seniori!CW128</f>
        <v>0</v>
      </c>
      <c r="CX78" s="109">
        <f>Seniori!CX128</f>
        <v>0</v>
      </c>
      <c r="CY78" s="109">
        <f>Seniori!CY128</f>
        <v>0</v>
      </c>
      <c r="CZ78" s="109">
        <f>Seniori!CZ128</f>
        <v>0</v>
      </c>
      <c r="DA78" s="109">
        <f>Seniori!DA128</f>
        <v>0</v>
      </c>
      <c r="DB78" s="109">
        <f>Seniori!DB128</f>
        <v>0</v>
      </c>
      <c r="DC78" s="109">
        <f>Seniori!DC128</f>
        <v>0</v>
      </c>
      <c r="DD78" s="109">
        <f>Seniori!DD128</f>
        <v>0</v>
      </c>
      <c r="DE78" s="109">
        <f>Seniori!DE128</f>
        <v>0</v>
      </c>
      <c r="DF78" s="109">
        <f>Seniori!DF128</f>
        <v>0</v>
      </c>
      <c r="DG78" s="109">
        <f>Seniori!DG128</f>
        <v>0</v>
      </c>
      <c r="DH78" s="109">
        <f>Seniori!DH128</f>
        <v>0</v>
      </c>
      <c r="DI78" s="109">
        <f>Seniori!DI128</f>
        <v>0</v>
      </c>
      <c r="DJ78" s="109">
        <f>Seniori!DJ128</f>
        <v>0</v>
      </c>
      <c r="DK78" s="109">
        <f>Seniori!DK128</f>
        <v>0</v>
      </c>
      <c r="DL78" s="109">
        <f>Seniori!DL128</f>
        <v>0</v>
      </c>
      <c r="DM78" s="109">
        <f>Seniori!DM128</f>
        <v>0</v>
      </c>
      <c r="DN78" s="109">
        <f>Seniori!DN128</f>
        <v>0</v>
      </c>
      <c r="DO78" s="109">
        <f>Seniori!DO128</f>
        <v>0</v>
      </c>
      <c r="DP78" s="109">
        <f>Seniori!DP128</f>
        <v>0</v>
      </c>
      <c r="DQ78" s="109">
        <f>Seniori!DQ128</f>
        <v>0</v>
      </c>
      <c r="DR78" s="109">
        <f>Seniori!DR128</f>
        <v>0</v>
      </c>
      <c r="DS78" s="109">
        <f>Seniori!DS128</f>
        <v>0</v>
      </c>
      <c r="DT78" s="109">
        <f>Seniori!DT128</f>
        <v>0</v>
      </c>
      <c r="DU78" s="109">
        <f>Seniori!DU128</f>
        <v>0</v>
      </c>
      <c r="DV78" s="109">
        <f>Seniori!DV128</f>
        <v>0</v>
      </c>
      <c r="DW78" s="109">
        <f>Seniori!DW128</f>
        <v>0</v>
      </c>
      <c r="DX78" s="109">
        <f>Seniori!DX128</f>
        <v>0</v>
      </c>
      <c r="DY78" s="109">
        <f>Seniori!DY128</f>
        <v>0</v>
      </c>
      <c r="DZ78" s="109">
        <f>Seniori!DZ128</f>
        <v>0</v>
      </c>
      <c r="EA78" s="109">
        <f>Seniori!EA128</f>
        <v>0</v>
      </c>
      <c r="EB78" s="109">
        <f>Seniori!EB128</f>
        <v>0</v>
      </c>
      <c r="EC78" s="109">
        <f>Seniori!EC128</f>
        <v>0</v>
      </c>
      <c r="ED78" s="109">
        <f>Seniori!ED128</f>
        <v>0</v>
      </c>
      <c r="EE78" s="109">
        <f>Seniori!EE128</f>
        <v>0</v>
      </c>
      <c r="EF78" s="109">
        <f>Seniori!EF128</f>
        <v>0</v>
      </c>
      <c r="EG78" s="109">
        <f>Seniori!EG128</f>
        <v>0</v>
      </c>
      <c r="EH78" s="109">
        <f>Seniori!EH128</f>
        <v>0</v>
      </c>
      <c r="EI78" s="109">
        <f>Seniori!EI128</f>
        <v>0</v>
      </c>
      <c r="EJ78" s="109">
        <f>Seniori!EJ128</f>
        <v>0</v>
      </c>
      <c r="EK78" s="109">
        <f>Seniori!EK128</f>
        <v>0</v>
      </c>
      <c r="EL78" s="109">
        <f>Seniori!EL128</f>
        <v>0</v>
      </c>
      <c r="EM78" s="109">
        <f>Seniori!EM128</f>
        <v>0</v>
      </c>
      <c r="EN78" s="109">
        <f>Seniori!EN128</f>
        <v>0</v>
      </c>
      <c r="EO78" s="109">
        <f>Seniori!EO128</f>
        <v>0</v>
      </c>
      <c r="EP78" s="109">
        <f>Seniori!EP128</f>
        <v>0</v>
      </c>
      <c r="EQ78" s="109">
        <f>Seniori!EQ128</f>
        <v>0</v>
      </c>
      <c r="ER78" s="109">
        <f>Seniori!ER128</f>
        <v>0</v>
      </c>
      <c r="ES78" s="109">
        <f>Seniori!ES128</f>
        <v>0</v>
      </c>
      <c r="ET78" s="109">
        <f>Seniori!ET128</f>
        <v>0</v>
      </c>
      <c r="EU78" s="109">
        <f>Seniori!EU128</f>
        <v>0</v>
      </c>
      <c r="EV78" s="109">
        <f>Seniori!EV128</f>
        <v>0</v>
      </c>
      <c r="EW78" s="109">
        <f>Seniori!EW128</f>
        <v>0</v>
      </c>
      <c r="EX78" s="109">
        <f>Seniori!EX128</f>
        <v>0</v>
      </c>
      <c r="EY78" s="109">
        <f>Seniori!EY128</f>
        <v>0</v>
      </c>
      <c r="EZ78" s="109">
        <f>Seniori!EZ128</f>
        <v>0</v>
      </c>
      <c r="FA78" s="109">
        <f>Seniori!FA128</f>
        <v>0</v>
      </c>
      <c r="FB78" s="109">
        <f>Seniori!FB128</f>
        <v>0</v>
      </c>
      <c r="FC78" s="109">
        <f>Seniori!FC128</f>
        <v>0</v>
      </c>
      <c r="FD78" s="109">
        <f>Seniori!FD128</f>
        <v>0</v>
      </c>
      <c r="FE78" s="109">
        <f>Seniori!FE128</f>
        <v>0</v>
      </c>
      <c r="FF78" s="109">
        <f>Seniori!FF128</f>
        <v>0</v>
      </c>
      <c r="FG78" s="109">
        <f>Seniori!FG128</f>
        <v>0</v>
      </c>
      <c r="FH78" s="109">
        <f>Seniori!FH128</f>
        <v>0</v>
      </c>
      <c r="FI78" s="109">
        <f>Seniori!FI128</f>
        <v>0</v>
      </c>
      <c r="FJ78" s="109">
        <f>Seniori!FJ128</f>
        <v>0</v>
      </c>
      <c r="FK78" s="109">
        <f>Seniori!FK128</f>
        <v>0</v>
      </c>
      <c r="FL78" s="109">
        <f>Seniori!FL128</f>
        <v>0</v>
      </c>
      <c r="FM78" s="109">
        <f>Seniori!FM128</f>
        <v>0</v>
      </c>
      <c r="FN78" s="109">
        <f>Seniori!FN128</f>
        <v>0</v>
      </c>
      <c r="FO78" s="109">
        <f>Seniori!FO128</f>
        <v>0</v>
      </c>
      <c r="FP78" s="109">
        <f>Seniori!FP128</f>
        <v>0</v>
      </c>
      <c r="FQ78" s="109">
        <f>Seniori!FQ128</f>
        <v>0</v>
      </c>
      <c r="FR78" s="109">
        <f>Seniori!FR128</f>
        <v>0</v>
      </c>
      <c r="FS78" s="109">
        <f>Seniori!FS128</f>
        <v>0</v>
      </c>
      <c r="FT78" s="109">
        <f>Seniori!FT128</f>
        <v>0</v>
      </c>
      <c r="FU78" s="109">
        <f>Seniori!FU128</f>
        <v>0</v>
      </c>
      <c r="FV78" s="109">
        <f>Seniori!FV128</f>
        <v>0</v>
      </c>
      <c r="FW78" s="109">
        <f>Seniori!FW128</f>
        <v>0</v>
      </c>
      <c r="FX78" s="109">
        <f>Seniori!FX128</f>
        <v>0</v>
      </c>
      <c r="FY78" s="109">
        <f>Seniori!FY128</f>
        <v>0</v>
      </c>
      <c r="FZ78" s="109">
        <f>Seniori!FZ128</f>
        <v>0</v>
      </c>
      <c r="GA78" s="109">
        <f>Seniori!GA128</f>
        <v>0</v>
      </c>
      <c r="GB78" s="109">
        <f>Seniori!GB128</f>
        <v>0</v>
      </c>
      <c r="GC78" s="109">
        <f>Seniori!GC128</f>
        <v>0</v>
      </c>
      <c r="GD78" s="109">
        <f>Seniori!GD128</f>
        <v>0</v>
      </c>
      <c r="GE78" s="109">
        <f>Seniori!GE128</f>
        <v>0</v>
      </c>
      <c r="GF78" s="109">
        <f>Seniori!GF128</f>
        <v>0</v>
      </c>
      <c r="GG78" s="109">
        <f>Seniori!GG128</f>
        <v>0</v>
      </c>
      <c r="GH78" s="109">
        <f>Seniori!GH128</f>
        <v>0</v>
      </c>
      <c r="GI78" s="109">
        <f>Seniori!GI128</f>
        <v>0</v>
      </c>
      <c r="GJ78" s="109">
        <f>Seniori!GJ128</f>
        <v>0</v>
      </c>
      <c r="GK78" s="109">
        <f>Seniori!GK128</f>
        <v>0</v>
      </c>
      <c r="GL78" s="109">
        <f>Seniori!GL128</f>
        <v>0</v>
      </c>
      <c r="GM78" s="109">
        <f>Seniori!GM128</f>
        <v>0</v>
      </c>
      <c r="GN78" s="109">
        <f>Seniori!GN128</f>
        <v>0</v>
      </c>
      <c r="GO78" s="109">
        <f>Seniori!GO128</f>
        <v>0</v>
      </c>
      <c r="GP78" s="109">
        <f>Seniori!GP128</f>
        <v>0</v>
      </c>
      <c r="GQ78" s="109">
        <f>Seniori!GQ128</f>
        <v>0</v>
      </c>
      <c r="GR78" s="109">
        <f>Seniori!GR128</f>
        <v>0</v>
      </c>
      <c r="GS78" s="109">
        <f>Seniori!GS128</f>
        <v>0</v>
      </c>
      <c r="GT78" s="109">
        <f>Seniori!GT128</f>
        <v>0</v>
      </c>
      <c r="GU78" s="109">
        <f>Seniori!GU128</f>
        <v>0</v>
      </c>
      <c r="GV78" s="109">
        <f>Seniori!GV128</f>
        <v>0</v>
      </c>
      <c r="GW78" s="109">
        <f>Seniori!GW128</f>
        <v>0</v>
      </c>
      <c r="GX78" s="109">
        <f>Seniori!GX128</f>
        <v>0</v>
      </c>
      <c r="GY78" s="109">
        <f>Seniori!GY128</f>
        <v>0</v>
      </c>
      <c r="GZ78" s="109">
        <f>Seniori!GZ128</f>
        <v>0</v>
      </c>
      <c r="HA78" s="109">
        <f>Seniori!HA128</f>
        <v>0</v>
      </c>
      <c r="HB78" s="109">
        <f>Seniori!HB128</f>
        <v>0</v>
      </c>
      <c r="HC78" s="109">
        <f>Seniori!HC128</f>
        <v>0</v>
      </c>
      <c r="HD78" s="109">
        <f>Seniori!HD128</f>
        <v>0</v>
      </c>
      <c r="HE78" s="109">
        <f>Seniori!HE128</f>
        <v>0</v>
      </c>
      <c r="HF78" s="109">
        <f>Seniori!HF128</f>
        <v>0</v>
      </c>
      <c r="HG78" s="109">
        <f>Seniori!HG128</f>
        <v>0</v>
      </c>
      <c r="HH78" s="109">
        <f>Seniori!HH128</f>
        <v>0</v>
      </c>
      <c r="HI78" s="109">
        <f>Seniori!HI128</f>
        <v>0</v>
      </c>
      <c r="HJ78" s="109">
        <f>Seniori!HJ128</f>
        <v>0</v>
      </c>
      <c r="HK78" s="109">
        <f>Seniori!HK128</f>
        <v>0</v>
      </c>
      <c r="HL78" s="109">
        <f>Seniori!HL128</f>
        <v>0</v>
      </c>
      <c r="HM78" s="109">
        <f>Seniori!HM128</f>
        <v>0</v>
      </c>
      <c r="HN78" s="109">
        <f>Seniori!HN128</f>
        <v>0</v>
      </c>
      <c r="HO78" s="109">
        <f>Seniori!HO128</f>
        <v>0</v>
      </c>
      <c r="HP78" s="109">
        <f>Seniori!HP128</f>
        <v>0</v>
      </c>
      <c r="HQ78" s="109">
        <f>Seniori!HQ128</f>
        <v>0</v>
      </c>
      <c r="HR78" s="109">
        <f>Seniori!HR128</f>
        <v>0</v>
      </c>
      <c r="HS78" s="109">
        <f>Seniori!HS128</f>
        <v>0</v>
      </c>
      <c r="HT78" s="109">
        <f>Seniori!HT128</f>
        <v>0</v>
      </c>
      <c r="HU78" s="109">
        <f>Seniori!HU128</f>
        <v>0</v>
      </c>
      <c r="HV78" s="109">
        <f>Seniori!HV128</f>
        <v>0</v>
      </c>
      <c r="HW78" s="109">
        <f>Seniori!HW128</f>
        <v>0</v>
      </c>
      <c r="HX78" s="109">
        <f>Seniori!HX128</f>
        <v>0</v>
      </c>
      <c r="HY78" s="109">
        <f>Seniori!HY128</f>
        <v>0</v>
      </c>
      <c r="HZ78" s="109">
        <f>Seniori!HZ128</f>
        <v>0</v>
      </c>
      <c r="IA78" s="109">
        <f>Seniori!IA128</f>
        <v>0</v>
      </c>
      <c r="IB78" s="109">
        <f>Seniori!IB128</f>
        <v>0</v>
      </c>
      <c r="IC78" s="109">
        <f>Seniori!IC128</f>
        <v>0</v>
      </c>
      <c r="ID78" s="109">
        <f>Seniori!ID128</f>
        <v>0</v>
      </c>
      <c r="IE78" s="109">
        <f>Seniori!IE128</f>
        <v>0</v>
      </c>
      <c r="IF78" s="109">
        <f>Seniori!IF128</f>
        <v>0</v>
      </c>
      <c r="IG78" s="109">
        <f>Seniori!IG128</f>
        <v>0</v>
      </c>
      <c r="IH78" s="109">
        <f>Seniori!IH128</f>
        <v>0</v>
      </c>
      <c r="II78" s="109">
        <f>Seniori!II128</f>
        <v>0</v>
      </c>
      <c r="IJ78" s="109">
        <f>Seniori!IJ128</f>
        <v>0</v>
      </c>
      <c r="IK78" s="109">
        <f>Seniori!IK128</f>
        <v>0</v>
      </c>
      <c r="IL78" s="109">
        <f>Seniori!IL128</f>
        <v>0</v>
      </c>
      <c r="IM78" s="109">
        <f>Seniori!IM128</f>
        <v>0</v>
      </c>
      <c r="IN78" s="109">
        <f>Seniori!IN128</f>
        <v>0</v>
      </c>
      <c r="IO78" s="109">
        <f>Seniori!IO128</f>
        <v>0</v>
      </c>
      <c r="IP78" s="109">
        <f>Seniori!IP128</f>
        <v>0</v>
      </c>
      <c r="IQ78" s="109">
        <f>Seniori!IQ128</f>
        <v>0</v>
      </c>
      <c r="IR78" s="109">
        <f>Seniori!IR128</f>
        <v>0</v>
      </c>
      <c r="IS78" s="109">
        <f>Seniori!IS128</f>
        <v>0</v>
      </c>
      <c r="IT78" s="109">
        <f>Seniori!IT128</f>
        <v>0</v>
      </c>
      <c r="IU78" s="109">
        <f>Seniori!IU128</f>
        <v>0</v>
      </c>
      <c r="IV78" s="109">
        <f>Seniori!IV128</f>
        <v>0</v>
      </c>
      <c r="IW78" s="109">
        <f>Seniori!IW128</f>
        <v>0</v>
      </c>
      <c r="IX78" s="109">
        <f>Seniori!IX128</f>
        <v>0</v>
      </c>
      <c r="IY78" s="109">
        <f>Seniori!IY128</f>
        <v>0</v>
      </c>
      <c r="IZ78" s="109">
        <f>Seniori!IZ128</f>
        <v>0</v>
      </c>
      <c r="JA78" s="109">
        <f>Seniori!JA128</f>
        <v>0</v>
      </c>
      <c r="JB78" s="109">
        <f>Seniori!JB128</f>
        <v>0</v>
      </c>
      <c r="JC78" s="109">
        <f>Seniori!JC128</f>
        <v>0</v>
      </c>
      <c r="JD78" s="109">
        <f>Seniori!JD128</f>
        <v>0</v>
      </c>
      <c r="JE78" s="109">
        <f>Seniori!JE128</f>
        <v>0</v>
      </c>
      <c r="JF78" s="109">
        <f>Seniori!JF128</f>
        <v>0</v>
      </c>
      <c r="JG78" s="109">
        <f>Seniori!JG128</f>
        <v>0</v>
      </c>
      <c r="JH78" s="109">
        <f>Seniori!JH128</f>
        <v>0</v>
      </c>
      <c r="JI78" s="109">
        <f>Seniori!JI128</f>
        <v>0</v>
      </c>
      <c r="JJ78" s="109">
        <f>Seniori!JJ128</f>
        <v>0</v>
      </c>
      <c r="JK78" s="109">
        <f>Seniori!JK128</f>
        <v>0</v>
      </c>
      <c r="JL78" s="109">
        <f>Seniori!JL128</f>
        <v>0</v>
      </c>
      <c r="JM78" s="109">
        <f>Seniori!JM128</f>
        <v>0</v>
      </c>
      <c r="JN78" s="109">
        <f>Seniori!JN128</f>
        <v>0</v>
      </c>
      <c r="JO78" s="109">
        <f>Seniori!JO128</f>
        <v>0</v>
      </c>
      <c r="JP78" s="109">
        <f>Seniori!JP128</f>
        <v>0</v>
      </c>
      <c r="JQ78" s="109">
        <f>Seniori!JQ128</f>
        <v>0</v>
      </c>
      <c r="JR78" s="109">
        <f>Seniori!JR128</f>
        <v>0</v>
      </c>
      <c r="JS78" s="109">
        <f>Seniori!JS128</f>
        <v>0</v>
      </c>
      <c r="JT78" s="109">
        <f>Seniori!JT128</f>
        <v>0</v>
      </c>
      <c r="JU78" s="109">
        <f>Seniori!JU128</f>
        <v>0</v>
      </c>
      <c r="JV78" s="109">
        <f>Seniori!JV128</f>
        <v>0</v>
      </c>
      <c r="JW78" s="109">
        <f>Seniori!JW128</f>
        <v>0</v>
      </c>
      <c r="JX78" s="109">
        <f>Seniori!JX128</f>
        <v>0</v>
      </c>
      <c r="JY78" s="109">
        <f>Seniori!JY128</f>
        <v>0</v>
      </c>
      <c r="JZ78" s="109">
        <f>Seniori!JZ128</f>
        <v>0</v>
      </c>
      <c r="KA78" s="109">
        <f>Seniori!KA128</f>
        <v>0</v>
      </c>
      <c r="KB78" s="109">
        <f>Seniori!KB128</f>
        <v>0</v>
      </c>
      <c r="KC78" s="109">
        <f>Seniori!KC128</f>
        <v>0</v>
      </c>
      <c r="KD78" s="109">
        <f>Seniori!KD128</f>
        <v>0</v>
      </c>
      <c r="KE78" s="109">
        <f>Seniori!KE128</f>
        <v>0</v>
      </c>
      <c r="KF78" s="109">
        <f>Seniori!KF128</f>
        <v>0</v>
      </c>
      <c r="KG78" s="109">
        <f>Seniori!KG128</f>
        <v>0</v>
      </c>
      <c r="KH78" s="109">
        <f>Seniori!KH128</f>
        <v>0</v>
      </c>
      <c r="KI78" s="109">
        <f>Seniori!KI128</f>
        <v>0</v>
      </c>
      <c r="KJ78" s="109">
        <f>Seniori!KJ128</f>
        <v>0</v>
      </c>
      <c r="KK78" s="109">
        <f>Seniori!KK128</f>
        <v>0</v>
      </c>
      <c r="KL78" s="109">
        <f>Seniori!KL128</f>
        <v>0</v>
      </c>
      <c r="KM78" s="109">
        <f>Seniori!KM128</f>
        <v>0</v>
      </c>
      <c r="KN78" s="109">
        <f>Seniori!KN128</f>
        <v>0</v>
      </c>
      <c r="KO78" s="109">
        <f>Seniori!KO128</f>
        <v>0</v>
      </c>
      <c r="KP78" s="109">
        <f>Seniori!KP128</f>
        <v>0</v>
      </c>
      <c r="KQ78" s="109">
        <f>Seniori!KQ128</f>
        <v>0</v>
      </c>
      <c r="KR78" s="109">
        <f>Seniori!KR128</f>
        <v>0</v>
      </c>
      <c r="KS78" s="109">
        <f>Seniori!KS128</f>
        <v>0</v>
      </c>
      <c r="KT78" s="109">
        <f>Seniori!KT128</f>
        <v>0</v>
      </c>
      <c r="KU78" s="109">
        <f>Seniori!KU128</f>
        <v>0</v>
      </c>
      <c r="KV78" s="109">
        <f>Seniori!KV128</f>
        <v>0</v>
      </c>
      <c r="KW78" s="109">
        <f>Seniori!KW128</f>
        <v>0</v>
      </c>
      <c r="KX78" s="109">
        <f>Seniori!KX128</f>
        <v>0</v>
      </c>
      <c r="KY78" s="109">
        <f>Seniori!KY128</f>
        <v>0</v>
      </c>
      <c r="KZ78" s="109">
        <f>Seniori!KZ128</f>
        <v>0</v>
      </c>
      <c r="LA78" s="109">
        <f>Seniori!LA128</f>
        <v>0</v>
      </c>
      <c r="LB78" s="109">
        <f>Seniori!LB128</f>
        <v>0</v>
      </c>
      <c r="LC78" s="109">
        <f>Seniori!LC128</f>
        <v>0</v>
      </c>
      <c r="LD78" s="109">
        <f>Seniori!LD128</f>
        <v>0</v>
      </c>
      <c r="LE78" s="109">
        <f>Seniori!LE128</f>
        <v>0</v>
      </c>
      <c r="LF78" s="109">
        <f>Seniori!LF128</f>
        <v>0</v>
      </c>
      <c r="LG78" s="109">
        <f>Seniori!LG128</f>
        <v>0</v>
      </c>
      <c r="LH78" s="109">
        <f>Seniori!LH128</f>
        <v>0</v>
      </c>
      <c r="LI78" s="109">
        <f>Seniori!LI128</f>
        <v>0</v>
      </c>
      <c r="LJ78" s="109">
        <f>Seniori!LJ128</f>
        <v>0</v>
      </c>
      <c r="LK78" s="109">
        <f>Seniori!LK128</f>
        <v>0</v>
      </c>
      <c r="LL78" s="109">
        <f>Seniori!LL128</f>
        <v>0</v>
      </c>
      <c r="LM78" s="109">
        <f>Seniori!LM128</f>
        <v>0</v>
      </c>
      <c r="LN78" s="109">
        <f>Seniori!LN128</f>
        <v>0</v>
      </c>
      <c r="LO78" s="109">
        <f>Seniori!LO128</f>
        <v>0</v>
      </c>
      <c r="LP78" s="109">
        <f>Seniori!LP128</f>
        <v>0</v>
      </c>
      <c r="LQ78" s="109">
        <f>Seniori!LQ128</f>
        <v>0</v>
      </c>
      <c r="LR78" s="109">
        <f>Seniori!LR128</f>
        <v>0</v>
      </c>
      <c r="LS78" s="109">
        <f>Seniori!LS128</f>
        <v>0</v>
      </c>
      <c r="LT78" s="109">
        <f>Seniori!LT128</f>
        <v>0</v>
      </c>
      <c r="LU78" s="109">
        <f>Seniori!LU128</f>
        <v>0</v>
      </c>
      <c r="LV78" s="109">
        <f>Seniori!LV128</f>
        <v>0</v>
      </c>
      <c r="LW78" s="109">
        <f>Seniori!LW128</f>
        <v>0</v>
      </c>
      <c r="LX78" s="109">
        <f>Seniori!LX128</f>
        <v>0</v>
      </c>
      <c r="LY78" s="109">
        <f>Seniori!LY128</f>
        <v>0</v>
      </c>
      <c r="LZ78" s="109">
        <f>Seniori!LZ128</f>
        <v>0</v>
      </c>
      <c r="MA78" s="109">
        <f>Seniori!MA128</f>
        <v>0</v>
      </c>
      <c r="MB78" s="109">
        <f>Seniori!MB128</f>
        <v>0</v>
      </c>
      <c r="MC78" s="109">
        <f>Seniori!MC128</f>
        <v>0</v>
      </c>
      <c r="MD78" s="109">
        <f>Seniori!MD128</f>
        <v>0</v>
      </c>
      <c r="ME78" s="109">
        <f>Seniori!ME128</f>
        <v>0</v>
      </c>
      <c r="MF78" s="109">
        <f>Seniori!MF128</f>
        <v>0</v>
      </c>
      <c r="MG78" s="109">
        <f>Seniori!MG128</f>
        <v>0</v>
      </c>
      <c r="MH78" s="109">
        <f>Seniori!MH128</f>
        <v>0</v>
      </c>
      <c r="MI78" s="109">
        <f>Seniori!MI128</f>
        <v>0</v>
      </c>
      <c r="MJ78" s="109">
        <f>Seniori!MJ128</f>
        <v>0</v>
      </c>
      <c r="MK78" s="109">
        <f>Seniori!MK128</f>
        <v>0</v>
      </c>
      <c r="ML78" s="109">
        <f>Seniori!ML128</f>
        <v>0</v>
      </c>
      <c r="MM78" s="109">
        <f>Seniori!MM128</f>
        <v>0</v>
      </c>
      <c r="MN78" s="109">
        <f>Seniori!MN128</f>
        <v>0</v>
      </c>
      <c r="MO78" s="109">
        <f>Seniori!MO128</f>
        <v>0</v>
      </c>
      <c r="MP78" s="109">
        <f>Seniori!MP128</f>
        <v>0</v>
      </c>
      <c r="MQ78" s="109">
        <f>Seniori!MQ128</f>
        <v>0</v>
      </c>
      <c r="MR78" s="109">
        <f>Seniori!MR128</f>
        <v>0</v>
      </c>
      <c r="MS78" s="109">
        <f>Seniori!MS128</f>
        <v>0</v>
      </c>
      <c r="MT78" s="109">
        <f>Seniori!MT128</f>
        <v>0</v>
      </c>
      <c r="MU78" s="109">
        <f>Seniori!MU128</f>
        <v>0</v>
      </c>
      <c r="MV78" s="109">
        <f>Seniori!MV128</f>
        <v>0</v>
      </c>
      <c r="MW78" s="109">
        <f>Seniori!MW128</f>
        <v>0</v>
      </c>
      <c r="MX78" s="109">
        <f>Seniori!MX128</f>
        <v>0</v>
      </c>
      <c r="MY78" s="109">
        <f>Seniori!MY128</f>
        <v>0</v>
      </c>
      <c r="MZ78" s="109">
        <f>Seniori!MZ128</f>
        <v>0</v>
      </c>
      <c r="NA78" s="109">
        <f>Seniori!NA128</f>
        <v>0</v>
      </c>
      <c r="NB78" s="109">
        <f>Seniori!NB128</f>
        <v>0</v>
      </c>
      <c r="NC78" s="109">
        <f>Seniori!NC128</f>
        <v>0</v>
      </c>
      <c r="ND78" s="109">
        <f>Seniori!ND128</f>
        <v>0</v>
      </c>
      <c r="NE78" s="109">
        <f>Seniori!NE128</f>
        <v>0</v>
      </c>
      <c r="NF78" s="109">
        <f>Seniori!NF128</f>
        <v>0</v>
      </c>
      <c r="NG78" s="109">
        <f>Seniori!NG128</f>
        <v>0</v>
      </c>
      <c r="NH78" s="109">
        <f>Seniori!NH128</f>
        <v>0</v>
      </c>
      <c r="NI78" s="109">
        <f>Seniori!NI128</f>
        <v>0</v>
      </c>
      <c r="NJ78" s="109">
        <f>Seniori!NJ128</f>
        <v>0</v>
      </c>
      <c r="NK78" s="109">
        <f>Seniori!NK128</f>
        <v>0</v>
      </c>
      <c r="NL78" s="109">
        <f>Seniori!NL128</f>
        <v>0</v>
      </c>
      <c r="NM78" s="109">
        <f>Seniori!NM128</f>
        <v>0</v>
      </c>
      <c r="NN78" s="109">
        <f>Seniori!NN128</f>
        <v>0</v>
      </c>
      <c r="NO78" s="109">
        <f>Seniori!NO128</f>
        <v>0</v>
      </c>
      <c r="NP78" s="109">
        <f>Seniori!NP128</f>
        <v>0</v>
      </c>
      <c r="NQ78" s="109">
        <f>Seniori!NQ128</f>
        <v>0</v>
      </c>
      <c r="NR78" s="109">
        <f>Seniori!NR128</f>
        <v>0</v>
      </c>
      <c r="NS78" s="109">
        <f>Seniori!NS128</f>
        <v>0</v>
      </c>
      <c r="NT78" s="109">
        <f>Seniori!NT128</f>
        <v>0</v>
      </c>
      <c r="NU78" s="109">
        <f>Seniori!NU128</f>
        <v>0</v>
      </c>
      <c r="NV78" s="109">
        <f>Seniori!NV128</f>
        <v>0</v>
      </c>
      <c r="NW78" s="109">
        <f>Seniori!NW128</f>
        <v>0</v>
      </c>
      <c r="NX78" s="109">
        <f>Seniori!NX128</f>
        <v>0</v>
      </c>
      <c r="NY78" s="109">
        <f>Seniori!NY128</f>
        <v>0</v>
      </c>
      <c r="NZ78" s="109">
        <f>Seniori!NZ128</f>
        <v>0</v>
      </c>
      <c r="OA78" s="109">
        <f>Seniori!OA128</f>
        <v>0</v>
      </c>
      <c r="OB78" s="109">
        <f>Seniori!OB128</f>
        <v>0</v>
      </c>
      <c r="OC78" s="109">
        <f>Seniori!OC128</f>
        <v>0</v>
      </c>
      <c r="OD78" s="109">
        <f>Seniori!OD128</f>
        <v>0</v>
      </c>
      <c r="OE78" s="109">
        <f>Seniori!OE128</f>
        <v>0</v>
      </c>
      <c r="OF78" s="109">
        <f>Seniori!OF128</f>
        <v>0</v>
      </c>
      <c r="OG78" s="109">
        <f>Seniori!OG128</f>
        <v>0</v>
      </c>
      <c r="OH78" s="109">
        <f>Seniori!OH128</f>
        <v>0</v>
      </c>
      <c r="OI78" s="109">
        <f>Seniori!OI128</f>
        <v>0</v>
      </c>
      <c r="OJ78" s="109">
        <f>Seniori!OJ128</f>
        <v>0</v>
      </c>
      <c r="OK78" s="109">
        <f>Seniori!OK128</f>
        <v>0</v>
      </c>
      <c r="OL78" s="109">
        <f>Seniori!OL128</f>
        <v>0</v>
      </c>
      <c r="OM78" s="109">
        <f>Seniori!OM128</f>
        <v>0</v>
      </c>
      <c r="ON78" s="109">
        <f>Seniori!ON128</f>
        <v>0</v>
      </c>
      <c r="OO78" s="109">
        <f>Seniori!OO128</f>
        <v>0</v>
      </c>
      <c r="OP78" s="109">
        <f>Seniori!OP128</f>
        <v>0</v>
      </c>
      <c r="OQ78" s="109">
        <f>Seniori!OQ128</f>
        <v>0</v>
      </c>
      <c r="OR78" s="109">
        <f>Seniori!OR128</f>
        <v>0</v>
      </c>
      <c r="OS78" s="109">
        <f>Seniori!OS128</f>
        <v>0</v>
      </c>
      <c r="OT78" s="109">
        <f>Seniori!OT128</f>
        <v>0</v>
      </c>
      <c r="OU78" s="109">
        <f>Seniori!OU128</f>
        <v>0</v>
      </c>
      <c r="OV78" s="109">
        <f>Seniori!OV128</f>
        <v>0</v>
      </c>
      <c r="OW78" s="109">
        <f>Seniori!OW128</f>
        <v>0</v>
      </c>
      <c r="OX78" s="109">
        <f>Seniori!OX128</f>
        <v>0</v>
      </c>
      <c r="OY78" s="109">
        <f>Seniori!OY128</f>
        <v>0</v>
      </c>
      <c r="OZ78" s="109">
        <f>Seniori!OZ128</f>
        <v>0</v>
      </c>
      <c r="PA78" s="109">
        <f>Seniori!PA128</f>
        <v>0</v>
      </c>
      <c r="PB78" s="109">
        <f>Seniori!PB128</f>
        <v>0</v>
      </c>
      <c r="PC78" s="109">
        <f>Seniori!PC128</f>
        <v>0</v>
      </c>
      <c r="PD78" s="109">
        <f>Seniori!PD128</f>
        <v>0</v>
      </c>
      <c r="PE78" s="109">
        <f>Seniori!PE128</f>
        <v>0</v>
      </c>
      <c r="PF78" s="109">
        <f>Seniori!PF128</f>
        <v>0</v>
      </c>
      <c r="PG78" s="109">
        <f>Seniori!PG128</f>
        <v>0</v>
      </c>
      <c r="PH78" s="109">
        <f>Seniori!PH128</f>
        <v>0</v>
      </c>
      <c r="PI78" s="109">
        <f>Seniori!PI128</f>
        <v>0</v>
      </c>
      <c r="PJ78" s="109">
        <f>Seniori!PJ128</f>
        <v>0</v>
      </c>
      <c r="PK78" s="109">
        <f>Seniori!PK128</f>
        <v>0</v>
      </c>
      <c r="PL78" s="109">
        <f>Seniori!PL128</f>
        <v>0</v>
      </c>
      <c r="PM78" s="109">
        <f>Seniori!PM128</f>
        <v>0</v>
      </c>
      <c r="PN78" s="109">
        <f>Seniori!PN128</f>
        <v>0</v>
      </c>
      <c r="PO78" s="109">
        <f>Seniori!PO128</f>
        <v>0</v>
      </c>
      <c r="PP78" s="109">
        <f>Seniori!PP128</f>
        <v>0</v>
      </c>
      <c r="PQ78" s="109">
        <f>Seniori!PQ128</f>
        <v>0</v>
      </c>
      <c r="PR78" s="109">
        <f>Seniori!PR128</f>
        <v>0</v>
      </c>
      <c r="PS78" s="109">
        <f>Seniori!PS128</f>
        <v>0</v>
      </c>
      <c r="PT78" s="109">
        <f>Seniori!PT128</f>
        <v>0</v>
      </c>
      <c r="PU78" s="109">
        <f>Seniori!PU128</f>
        <v>0</v>
      </c>
      <c r="PV78" s="109">
        <f>Seniori!PV128</f>
        <v>0</v>
      </c>
      <c r="PW78" s="109">
        <f>Seniori!PW128</f>
        <v>0</v>
      </c>
      <c r="PX78" s="109">
        <f>Seniori!PX128</f>
        <v>0</v>
      </c>
      <c r="PY78" s="109">
        <f>Seniori!PY128</f>
        <v>0</v>
      </c>
      <c r="PZ78" s="109">
        <f>Seniori!PZ128</f>
        <v>0</v>
      </c>
      <c r="QA78" s="109">
        <f>Seniori!QA128</f>
        <v>0</v>
      </c>
      <c r="QB78" s="109">
        <f>Seniori!QB128</f>
        <v>0</v>
      </c>
      <c r="QC78" s="109">
        <f>Seniori!QC128</f>
        <v>0</v>
      </c>
      <c r="QD78" s="109">
        <f>Seniori!QD128</f>
        <v>0</v>
      </c>
      <c r="QE78" s="109">
        <f>Seniori!QE128</f>
        <v>0</v>
      </c>
      <c r="QF78" s="109">
        <f>Seniori!QF128</f>
        <v>0</v>
      </c>
      <c r="QG78" s="109">
        <f>Seniori!QG128</f>
        <v>0</v>
      </c>
      <c r="QH78" s="109">
        <f>Seniori!QH128</f>
        <v>0</v>
      </c>
      <c r="QI78" s="109">
        <f>Seniori!QI128</f>
        <v>0</v>
      </c>
      <c r="QJ78" s="109">
        <f>Seniori!QJ128</f>
        <v>0</v>
      </c>
      <c r="QK78" s="109">
        <f>Seniori!QK128</f>
        <v>0</v>
      </c>
      <c r="QL78" s="109">
        <f>Seniori!QL128</f>
        <v>0</v>
      </c>
      <c r="QM78" s="109">
        <f>Seniori!QM128</f>
        <v>0</v>
      </c>
      <c r="QN78" s="109">
        <f>Seniori!QN128</f>
        <v>0</v>
      </c>
      <c r="QO78" s="109">
        <f>Seniori!QO128</f>
        <v>0</v>
      </c>
      <c r="QP78" s="109">
        <f>Seniori!QP128</f>
        <v>0</v>
      </c>
      <c r="QQ78" s="109">
        <f>Seniori!QQ128</f>
        <v>0</v>
      </c>
      <c r="QR78" s="109">
        <f>Seniori!QR128</f>
        <v>0</v>
      </c>
      <c r="QS78" s="109">
        <f>Seniori!QS128</f>
        <v>0</v>
      </c>
      <c r="QT78" s="109">
        <f>Seniori!QT128</f>
        <v>0</v>
      </c>
      <c r="QU78" s="109">
        <f>Seniori!QU128</f>
        <v>0</v>
      </c>
      <c r="QV78" s="109">
        <f>Seniori!QV128</f>
        <v>0</v>
      </c>
      <c r="QW78" s="109">
        <f>Seniori!QW128</f>
        <v>0</v>
      </c>
      <c r="QX78" s="109">
        <f>Seniori!QX128</f>
        <v>0</v>
      </c>
      <c r="QY78" s="109">
        <f>Seniori!QY128</f>
        <v>0</v>
      </c>
      <c r="QZ78" s="109">
        <f>Seniori!QZ128</f>
        <v>0</v>
      </c>
      <c r="RA78" s="109">
        <f>Seniori!RA128</f>
        <v>0</v>
      </c>
      <c r="RB78" s="109">
        <f>Seniori!RB128</f>
        <v>0</v>
      </c>
      <c r="RC78" s="109">
        <f>Seniori!RC128</f>
        <v>0</v>
      </c>
      <c r="RD78" s="109">
        <f>Seniori!RD128</f>
        <v>0</v>
      </c>
      <c r="RE78" s="109">
        <f>Seniori!RE128</f>
        <v>0</v>
      </c>
      <c r="RF78" s="109">
        <f>Seniori!RF128</f>
        <v>0</v>
      </c>
      <c r="RG78" s="109">
        <f>Seniori!RG128</f>
        <v>0</v>
      </c>
      <c r="RH78" s="109">
        <f>Seniori!RH128</f>
        <v>0</v>
      </c>
      <c r="RI78" s="109">
        <f>Seniori!RI128</f>
        <v>0</v>
      </c>
      <c r="RJ78" s="109">
        <f>Seniori!RJ128</f>
        <v>0</v>
      </c>
      <c r="RK78" s="109">
        <f>Seniori!RK128</f>
        <v>0</v>
      </c>
      <c r="RL78" s="109">
        <f>Seniori!RL128</f>
        <v>0</v>
      </c>
      <c r="RM78" s="109">
        <f>Seniori!RM128</f>
        <v>0</v>
      </c>
      <c r="RN78" s="109">
        <f>Seniori!RN128</f>
        <v>0</v>
      </c>
      <c r="RO78" s="109">
        <f>Seniori!RO128</f>
        <v>0</v>
      </c>
      <c r="RP78" s="109">
        <f>Seniori!RP128</f>
        <v>0</v>
      </c>
      <c r="RQ78" s="109">
        <f>Seniori!RQ128</f>
        <v>0</v>
      </c>
      <c r="RR78" s="109">
        <f>Seniori!RR128</f>
        <v>0</v>
      </c>
      <c r="RS78" s="109">
        <f>Seniori!RS128</f>
        <v>0</v>
      </c>
      <c r="RT78" s="109">
        <f>Seniori!RT128</f>
        <v>0</v>
      </c>
      <c r="RU78" s="109">
        <f>Seniori!RU128</f>
        <v>0</v>
      </c>
      <c r="RV78" s="109">
        <f>Seniori!RV128</f>
        <v>0</v>
      </c>
      <c r="RW78" s="109">
        <f>Seniori!RW128</f>
        <v>0</v>
      </c>
      <c r="RX78" s="109">
        <f>Seniori!RX128</f>
        <v>0</v>
      </c>
      <c r="RY78" s="109">
        <f>Seniori!RY128</f>
        <v>0</v>
      </c>
      <c r="RZ78" s="109">
        <f>Seniori!RZ128</f>
        <v>0</v>
      </c>
      <c r="SA78" s="109">
        <f>Seniori!SA128</f>
        <v>0</v>
      </c>
      <c r="SB78" s="109">
        <f>Seniori!SB128</f>
        <v>0</v>
      </c>
      <c r="SC78" s="109">
        <f>Seniori!SC128</f>
        <v>0</v>
      </c>
      <c r="SD78" s="109">
        <f>Seniori!SD128</f>
        <v>0</v>
      </c>
      <c r="SE78" s="109">
        <f>Seniori!SE128</f>
        <v>0</v>
      </c>
      <c r="SF78" s="109">
        <f>Seniori!SF128</f>
        <v>0</v>
      </c>
      <c r="SG78" s="109">
        <f>Seniori!SG128</f>
        <v>0</v>
      </c>
      <c r="SH78" s="109">
        <f>Seniori!SH128</f>
        <v>0</v>
      </c>
      <c r="SI78" s="109">
        <f>Seniori!SI128</f>
        <v>0</v>
      </c>
      <c r="SJ78" s="109">
        <f>Seniori!SJ128</f>
        <v>0</v>
      </c>
      <c r="SK78" s="109">
        <f>Seniori!SK128</f>
        <v>0</v>
      </c>
      <c r="SL78" s="109">
        <f>Seniori!SL128</f>
        <v>0</v>
      </c>
      <c r="SM78" s="109">
        <f>Seniori!SM128</f>
        <v>0</v>
      </c>
      <c r="SN78" s="109">
        <f>Seniori!SN128</f>
        <v>0</v>
      </c>
      <c r="SO78" s="109">
        <f>Seniori!SO128</f>
        <v>0</v>
      </c>
      <c r="SP78" s="109">
        <f>Seniori!SP128</f>
        <v>0</v>
      </c>
      <c r="SQ78" s="109">
        <f>Seniori!SQ128</f>
        <v>0</v>
      </c>
      <c r="SR78" s="109">
        <f>Seniori!SR128</f>
        <v>0</v>
      </c>
      <c r="SS78" s="109">
        <f>Seniori!SS128</f>
        <v>0</v>
      </c>
      <c r="ST78" s="109">
        <f>Seniori!ST128</f>
        <v>0</v>
      </c>
      <c r="SU78" s="109">
        <f>Seniori!SU128</f>
        <v>0</v>
      </c>
      <c r="SV78" s="109">
        <f>Seniori!SV128</f>
        <v>0</v>
      </c>
      <c r="SW78" s="109">
        <f>Seniori!SW128</f>
        <v>0</v>
      </c>
      <c r="SX78" s="109">
        <f>Seniori!SX128</f>
        <v>0</v>
      </c>
      <c r="SY78" s="109">
        <f>Seniori!SY128</f>
        <v>0</v>
      </c>
      <c r="SZ78" s="109">
        <f>Seniori!SZ128</f>
        <v>0</v>
      </c>
      <c r="TA78" s="109">
        <f>Seniori!TA128</f>
        <v>0</v>
      </c>
      <c r="TB78" s="109">
        <f>Seniori!TB128</f>
        <v>0</v>
      </c>
    </row>
    <row r="79" spans="1:522" s="10" customFormat="1" ht="18" customHeight="1" x14ac:dyDescent="0.2">
      <c r="A79" s="12">
        <v>35</v>
      </c>
      <c r="B79" s="11" t="s">
        <v>300</v>
      </c>
      <c r="C79" s="1">
        <v>12321</v>
      </c>
      <c r="D79" s="1">
        <v>2018</v>
      </c>
      <c r="E79" s="4" t="s">
        <v>299</v>
      </c>
      <c r="F79" s="64">
        <v>9463</v>
      </c>
      <c r="G79" s="9" t="s">
        <v>129</v>
      </c>
      <c r="H79" s="62" t="s">
        <v>295</v>
      </c>
      <c r="I79" s="1">
        <f t="shared" si="0"/>
        <v>0</v>
      </c>
      <c r="J79" s="12">
        <f>Tabuľka311[[#This Row],[Stĺpec9]]</f>
        <v>0</v>
      </c>
      <c r="K79" s="109">
        <f>Seniori!K136</f>
        <v>0</v>
      </c>
      <c r="L79" s="109">
        <f>Seniori!L136</f>
        <v>0</v>
      </c>
      <c r="M79" s="109">
        <f>Seniori!M136</f>
        <v>0</v>
      </c>
      <c r="N79" s="109">
        <f>Seniori!N136</f>
        <v>0</v>
      </c>
      <c r="O79" s="109">
        <f>Seniori!O136</f>
        <v>0</v>
      </c>
      <c r="P79" s="109">
        <f>Seniori!P136</f>
        <v>0</v>
      </c>
      <c r="Q79" s="109">
        <f>Seniori!Q136</f>
        <v>0</v>
      </c>
      <c r="R79" s="109">
        <f>Seniori!R136</f>
        <v>0</v>
      </c>
      <c r="S79" s="109">
        <f>Seniori!S136</f>
        <v>0</v>
      </c>
      <c r="T79" s="109">
        <f>Seniori!T136</f>
        <v>0</v>
      </c>
      <c r="U79" s="109">
        <f>Seniori!U136</f>
        <v>0</v>
      </c>
      <c r="V79" s="109">
        <f>Seniori!V136</f>
        <v>0</v>
      </c>
      <c r="W79" s="109">
        <f>Seniori!W136</f>
        <v>0</v>
      </c>
      <c r="X79" s="109">
        <f>Seniori!X136</f>
        <v>0</v>
      </c>
      <c r="Y79" s="109">
        <f>Seniori!Y136</f>
        <v>0</v>
      </c>
      <c r="Z79" s="109">
        <f>Seniori!Z136</f>
        <v>0</v>
      </c>
      <c r="AA79" s="109">
        <f>Seniori!AA136</f>
        <v>0</v>
      </c>
      <c r="AB79" s="109">
        <f>Seniori!AB136</f>
        <v>0</v>
      </c>
      <c r="AC79" s="109">
        <f>Seniori!AC136</f>
        <v>0</v>
      </c>
      <c r="AD79" s="109">
        <f>Seniori!AD136</f>
        <v>0</v>
      </c>
      <c r="AE79" s="109">
        <f>Seniori!AE136</f>
        <v>0</v>
      </c>
      <c r="AF79" s="109">
        <f>Seniori!AF136</f>
        <v>0</v>
      </c>
      <c r="AG79" s="109">
        <f>Seniori!AG136</f>
        <v>0</v>
      </c>
      <c r="AH79" s="109">
        <f>Seniori!AH136</f>
        <v>0</v>
      </c>
      <c r="AI79" s="109">
        <f>Seniori!AI136</f>
        <v>0</v>
      </c>
      <c r="AJ79" s="109">
        <f>Seniori!AJ136</f>
        <v>0</v>
      </c>
      <c r="AK79" s="109">
        <f>Seniori!AK136</f>
        <v>0</v>
      </c>
      <c r="AL79" s="109">
        <f>Seniori!AL136</f>
        <v>0</v>
      </c>
      <c r="AM79" s="109">
        <f>Seniori!AM136</f>
        <v>0</v>
      </c>
      <c r="AN79" s="109">
        <f>Seniori!AN136</f>
        <v>0</v>
      </c>
      <c r="AO79" s="109">
        <f>Seniori!AO136</f>
        <v>0</v>
      </c>
      <c r="AP79" s="109">
        <f>Seniori!AP136</f>
        <v>0</v>
      </c>
      <c r="AQ79" s="109">
        <f>Seniori!AQ136</f>
        <v>0</v>
      </c>
      <c r="AR79" s="109">
        <f>Seniori!AR136</f>
        <v>0</v>
      </c>
      <c r="AS79" s="109">
        <f>Seniori!AS136</f>
        <v>0</v>
      </c>
      <c r="AT79" s="109">
        <f>Seniori!AT136</f>
        <v>0</v>
      </c>
      <c r="AU79" s="109">
        <f>Seniori!AU136</f>
        <v>0</v>
      </c>
      <c r="AV79" s="109">
        <f>Seniori!AV136</f>
        <v>0</v>
      </c>
      <c r="AW79" s="109">
        <f>Seniori!AW136</f>
        <v>0</v>
      </c>
      <c r="AX79" s="109">
        <f>Seniori!AX136</f>
        <v>0</v>
      </c>
      <c r="AY79" s="109">
        <f>Seniori!AY136</f>
        <v>0</v>
      </c>
      <c r="AZ79" s="109">
        <f>Seniori!AZ136</f>
        <v>0</v>
      </c>
      <c r="BA79" s="109">
        <f>Seniori!BA136</f>
        <v>0</v>
      </c>
      <c r="BB79" s="109">
        <f>Seniori!BB136</f>
        <v>0</v>
      </c>
      <c r="BC79" s="109">
        <f>Seniori!BC136</f>
        <v>0</v>
      </c>
      <c r="BD79" s="109">
        <f>Seniori!BD136</f>
        <v>0</v>
      </c>
      <c r="BE79" s="109">
        <f>Seniori!BE136</f>
        <v>0</v>
      </c>
      <c r="BF79" s="109">
        <f>Seniori!BF136</f>
        <v>0</v>
      </c>
      <c r="BG79" s="109">
        <f>Seniori!BG136</f>
        <v>0</v>
      </c>
      <c r="BH79" s="109">
        <f>Seniori!BH136</f>
        <v>0</v>
      </c>
      <c r="BI79" s="109">
        <f>Seniori!BI136</f>
        <v>0</v>
      </c>
      <c r="BJ79" s="109">
        <f>Seniori!BJ136</f>
        <v>0</v>
      </c>
      <c r="BK79" s="109">
        <f>Seniori!BK136</f>
        <v>0</v>
      </c>
      <c r="BL79" s="109">
        <f>Seniori!BL136</f>
        <v>0</v>
      </c>
      <c r="BM79" s="109">
        <f>Seniori!BM136</f>
        <v>0</v>
      </c>
      <c r="BN79" s="109">
        <f>Seniori!BN136</f>
        <v>0</v>
      </c>
      <c r="BO79" s="109">
        <f>Seniori!BO136</f>
        <v>0</v>
      </c>
      <c r="BP79" s="109">
        <f>Seniori!BP136</f>
        <v>0</v>
      </c>
      <c r="BQ79" s="109">
        <f>Seniori!BQ136</f>
        <v>0</v>
      </c>
      <c r="BR79" s="109">
        <f>Seniori!BR136</f>
        <v>0</v>
      </c>
      <c r="BS79" s="109">
        <f>Seniori!BS136</f>
        <v>0</v>
      </c>
      <c r="BT79" s="109">
        <f>Seniori!BT136</f>
        <v>0</v>
      </c>
      <c r="BU79" s="109">
        <f>Seniori!BU136</f>
        <v>0</v>
      </c>
      <c r="BV79" s="109">
        <f>Seniori!BV136</f>
        <v>0</v>
      </c>
      <c r="BW79" s="109">
        <f>Seniori!BW136</f>
        <v>0</v>
      </c>
      <c r="BX79" s="109">
        <f>Seniori!BX136</f>
        <v>0</v>
      </c>
      <c r="BY79" s="109">
        <f>Seniori!BY136</f>
        <v>0</v>
      </c>
      <c r="BZ79" s="109">
        <f>Seniori!BZ136</f>
        <v>0</v>
      </c>
      <c r="CA79" s="109">
        <f>Seniori!CA136</f>
        <v>0</v>
      </c>
      <c r="CB79" s="109">
        <f>Seniori!CB136</f>
        <v>0</v>
      </c>
      <c r="CC79" s="109">
        <f>Seniori!CC136</f>
        <v>0</v>
      </c>
      <c r="CD79" s="109">
        <f>Seniori!CD136</f>
        <v>0</v>
      </c>
      <c r="CE79" s="109">
        <f>Seniori!CE136</f>
        <v>0</v>
      </c>
      <c r="CF79" s="109">
        <f>Seniori!CF136</f>
        <v>0</v>
      </c>
      <c r="CG79" s="109">
        <f>Seniori!CG136</f>
        <v>0</v>
      </c>
      <c r="CH79" s="109">
        <f>Seniori!CH136</f>
        <v>0</v>
      </c>
      <c r="CI79" s="109">
        <f>Seniori!CI136</f>
        <v>0</v>
      </c>
      <c r="CJ79" s="109">
        <f>Seniori!CJ136</f>
        <v>0</v>
      </c>
      <c r="CK79" s="109">
        <f>Seniori!CK136</f>
        <v>0</v>
      </c>
      <c r="CL79" s="109">
        <f>Seniori!CL136</f>
        <v>0</v>
      </c>
      <c r="CM79" s="109">
        <f>Seniori!CM136</f>
        <v>0</v>
      </c>
      <c r="CN79" s="109">
        <f>Seniori!CN136</f>
        <v>0</v>
      </c>
      <c r="CO79" s="109">
        <f>Seniori!CO136</f>
        <v>0</v>
      </c>
      <c r="CP79" s="109">
        <f>Seniori!CP136</f>
        <v>0</v>
      </c>
      <c r="CQ79" s="109">
        <f>Seniori!CQ136</f>
        <v>0</v>
      </c>
      <c r="CR79" s="109">
        <f>Seniori!CR136</f>
        <v>0</v>
      </c>
      <c r="CS79" s="109">
        <f>Seniori!CS136</f>
        <v>0</v>
      </c>
      <c r="CT79" s="109">
        <f>Seniori!CT136</f>
        <v>0</v>
      </c>
      <c r="CU79" s="109">
        <f>Seniori!CU136</f>
        <v>0</v>
      </c>
      <c r="CV79" s="109">
        <f>Seniori!CV136</f>
        <v>0</v>
      </c>
      <c r="CW79" s="109">
        <f>Seniori!CW136</f>
        <v>0</v>
      </c>
      <c r="CX79" s="109">
        <f>Seniori!CX136</f>
        <v>0</v>
      </c>
      <c r="CY79" s="109">
        <f>Seniori!CY136</f>
        <v>0</v>
      </c>
      <c r="CZ79" s="109">
        <f>Seniori!CZ136</f>
        <v>0</v>
      </c>
      <c r="DA79" s="109">
        <f>Seniori!DA136</f>
        <v>0</v>
      </c>
      <c r="DB79" s="109">
        <f>Seniori!DB136</f>
        <v>0</v>
      </c>
      <c r="DC79" s="109">
        <f>Seniori!DC136</f>
        <v>0</v>
      </c>
      <c r="DD79" s="109">
        <f>Seniori!DD136</f>
        <v>0</v>
      </c>
      <c r="DE79" s="109">
        <f>Seniori!DE136</f>
        <v>0</v>
      </c>
      <c r="DF79" s="109">
        <f>Seniori!DF136</f>
        <v>0</v>
      </c>
      <c r="DG79" s="109">
        <f>Seniori!DG136</f>
        <v>0</v>
      </c>
      <c r="DH79" s="109">
        <f>Seniori!DH136</f>
        <v>0</v>
      </c>
      <c r="DI79" s="109">
        <f>Seniori!DI136</f>
        <v>0</v>
      </c>
      <c r="DJ79" s="109">
        <f>Seniori!DJ136</f>
        <v>0</v>
      </c>
      <c r="DK79" s="109">
        <f>Seniori!DK136</f>
        <v>0</v>
      </c>
      <c r="DL79" s="109">
        <f>Seniori!DL136</f>
        <v>0</v>
      </c>
      <c r="DM79" s="109">
        <f>Seniori!DM136</f>
        <v>0</v>
      </c>
      <c r="DN79" s="109">
        <f>Seniori!DN136</f>
        <v>0</v>
      </c>
      <c r="DO79" s="109">
        <f>Seniori!DO136</f>
        <v>0</v>
      </c>
      <c r="DP79" s="109">
        <f>Seniori!DP136</f>
        <v>0</v>
      </c>
      <c r="DQ79" s="109">
        <f>Seniori!DQ136</f>
        <v>0</v>
      </c>
      <c r="DR79" s="109">
        <f>Seniori!DR136</f>
        <v>0</v>
      </c>
      <c r="DS79" s="109">
        <f>Seniori!DS136</f>
        <v>0</v>
      </c>
      <c r="DT79" s="109">
        <f>Seniori!DT136</f>
        <v>0</v>
      </c>
      <c r="DU79" s="109">
        <f>Seniori!DU136</f>
        <v>0</v>
      </c>
      <c r="DV79" s="109">
        <f>Seniori!DV136</f>
        <v>0</v>
      </c>
      <c r="DW79" s="109">
        <f>Seniori!DW136</f>
        <v>0</v>
      </c>
      <c r="DX79" s="109">
        <f>Seniori!DX136</f>
        <v>0</v>
      </c>
      <c r="DY79" s="109">
        <f>Seniori!DY136</f>
        <v>0</v>
      </c>
      <c r="DZ79" s="109">
        <f>Seniori!DZ136</f>
        <v>0</v>
      </c>
      <c r="EA79" s="109">
        <f>Seniori!EA136</f>
        <v>0</v>
      </c>
      <c r="EB79" s="109">
        <f>Seniori!EB136</f>
        <v>0</v>
      </c>
      <c r="EC79" s="109">
        <f>Seniori!EC136</f>
        <v>0</v>
      </c>
      <c r="ED79" s="109">
        <f>Seniori!ED136</f>
        <v>0</v>
      </c>
      <c r="EE79" s="109">
        <f>Seniori!EE136</f>
        <v>0</v>
      </c>
      <c r="EF79" s="109">
        <f>Seniori!EF136</f>
        <v>0</v>
      </c>
      <c r="EG79" s="109">
        <f>Seniori!EG136</f>
        <v>0</v>
      </c>
      <c r="EH79" s="109">
        <f>Seniori!EH136</f>
        <v>0</v>
      </c>
      <c r="EI79" s="109">
        <f>Seniori!EI136</f>
        <v>0</v>
      </c>
      <c r="EJ79" s="109">
        <f>Seniori!EJ136</f>
        <v>0</v>
      </c>
      <c r="EK79" s="109">
        <f>Seniori!EK136</f>
        <v>0</v>
      </c>
      <c r="EL79" s="109">
        <f>Seniori!EL136</f>
        <v>0</v>
      </c>
      <c r="EM79" s="109">
        <f>Seniori!EM136</f>
        <v>0</v>
      </c>
      <c r="EN79" s="109">
        <f>Seniori!EN136</f>
        <v>0</v>
      </c>
      <c r="EO79" s="109">
        <f>Seniori!EO136</f>
        <v>0</v>
      </c>
      <c r="EP79" s="109">
        <f>Seniori!EP136</f>
        <v>0</v>
      </c>
      <c r="EQ79" s="109">
        <f>Seniori!EQ136</f>
        <v>0</v>
      </c>
      <c r="ER79" s="109">
        <f>Seniori!ER136</f>
        <v>0</v>
      </c>
      <c r="ES79" s="109">
        <f>Seniori!ES136</f>
        <v>0</v>
      </c>
      <c r="ET79" s="109">
        <f>Seniori!ET136</f>
        <v>0</v>
      </c>
      <c r="EU79" s="109">
        <f>Seniori!EU136</f>
        <v>0</v>
      </c>
      <c r="EV79" s="109">
        <f>Seniori!EV136</f>
        <v>0</v>
      </c>
      <c r="EW79" s="109">
        <f>Seniori!EW136</f>
        <v>0</v>
      </c>
      <c r="EX79" s="109">
        <f>Seniori!EX136</f>
        <v>0</v>
      </c>
      <c r="EY79" s="109">
        <f>Seniori!EY136</f>
        <v>0</v>
      </c>
      <c r="EZ79" s="109">
        <f>Seniori!EZ136</f>
        <v>0</v>
      </c>
      <c r="FA79" s="109">
        <f>Seniori!FA136</f>
        <v>0</v>
      </c>
      <c r="FB79" s="109">
        <f>Seniori!FB136</f>
        <v>0</v>
      </c>
      <c r="FC79" s="109">
        <f>Seniori!FC136</f>
        <v>0</v>
      </c>
      <c r="FD79" s="109">
        <f>Seniori!FD136</f>
        <v>0</v>
      </c>
      <c r="FE79" s="109">
        <f>Seniori!FE136</f>
        <v>0</v>
      </c>
      <c r="FF79" s="109">
        <f>Seniori!FF136</f>
        <v>0</v>
      </c>
      <c r="FG79" s="109">
        <f>Seniori!FG136</f>
        <v>0</v>
      </c>
      <c r="FH79" s="109">
        <f>Seniori!FH136</f>
        <v>0</v>
      </c>
      <c r="FI79" s="109">
        <f>Seniori!FI136</f>
        <v>0</v>
      </c>
      <c r="FJ79" s="109">
        <f>Seniori!FJ136</f>
        <v>0</v>
      </c>
      <c r="FK79" s="109">
        <f>Seniori!FK136</f>
        <v>0</v>
      </c>
      <c r="FL79" s="109">
        <f>Seniori!FL136</f>
        <v>0</v>
      </c>
      <c r="FM79" s="109">
        <f>Seniori!FM136</f>
        <v>0</v>
      </c>
      <c r="FN79" s="109">
        <f>Seniori!FN136</f>
        <v>0</v>
      </c>
      <c r="FO79" s="109">
        <f>Seniori!FO136</f>
        <v>0</v>
      </c>
      <c r="FP79" s="109">
        <f>Seniori!FP136</f>
        <v>0</v>
      </c>
      <c r="FQ79" s="109">
        <f>Seniori!FQ136</f>
        <v>0</v>
      </c>
      <c r="FR79" s="109">
        <f>Seniori!FR136</f>
        <v>0</v>
      </c>
      <c r="FS79" s="109">
        <f>Seniori!FS136</f>
        <v>0</v>
      </c>
      <c r="FT79" s="109">
        <f>Seniori!FT136</f>
        <v>0</v>
      </c>
      <c r="FU79" s="109">
        <f>Seniori!FU136</f>
        <v>0</v>
      </c>
      <c r="FV79" s="109">
        <f>Seniori!FV136</f>
        <v>0</v>
      </c>
      <c r="FW79" s="109">
        <f>Seniori!FW136</f>
        <v>0</v>
      </c>
      <c r="FX79" s="109">
        <f>Seniori!FX136</f>
        <v>0</v>
      </c>
      <c r="FY79" s="109">
        <f>Seniori!FY136</f>
        <v>0</v>
      </c>
      <c r="FZ79" s="109">
        <f>Seniori!FZ136</f>
        <v>0</v>
      </c>
      <c r="GA79" s="109">
        <f>Seniori!GA136</f>
        <v>0</v>
      </c>
      <c r="GB79" s="109">
        <f>Seniori!GB136</f>
        <v>0</v>
      </c>
      <c r="GC79" s="109">
        <f>Seniori!GC136</f>
        <v>0</v>
      </c>
      <c r="GD79" s="109">
        <f>Seniori!GD136</f>
        <v>0</v>
      </c>
      <c r="GE79" s="109">
        <f>Seniori!GE136</f>
        <v>0</v>
      </c>
      <c r="GF79" s="109">
        <f>Seniori!GF136</f>
        <v>0</v>
      </c>
      <c r="GG79" s="109">
        <f>Seniori!GG136</f>
        <v>0</v>
      </c>
      <c r="GH79" s="109">
        <f>Seniori!GH136</f>
        <v>0</v>
      </c>
      <c r="GI79" s="109">
        <f>Seniori!GI136</f>
        <v>0</v>
      </c>
      <c r="GJ79" s="109">
        <f>Seniori!GJ136</f>
        <v>0</v>
      </c>
      <c r="GK79" s="109">
        <f>Seniori!GK136</f>
        <v>0</v>
      </c>
      <c r="GL79" s="109">
        <f>Seniori!GL136</f>
        <v>0</v>
      </c>
      <c r="GM79" s="109">
        <f>Seniori!GM136</f>
        <v>0</v>
      </c>
      <c r="GN79" s="109">
        <f>Seniori!GN136</f>
        <v>0</v>
      </c>
      <c r="GO79" s="109">
        <f>Seniori!GO136</f>
        <v>0</v>
      </c>
      <c r="GP79" s="109">
        <f>Seniori!GP136</f>
        <v>0</v>
      </c>
      <c r="GQ79" s="109">
        <f>Seniori!GQ136</f>
        <v>0</v>
      </c>
      <c r="GR79" s="109">
        <f>Seniori!GR136</f>
        <v>0</v>
      </c>
      <c r="GS79" s="109">
        <f>Seniori!GS136</f>
        <v>0</v>
      </c>
      <c r="GT79" s="109">
        <f>Seniori!GT136</f>
        <v>0</v>
      </c>
      <c r="GU79" s="109">
        <f>Seniori!GU136</f>
        <v>0</v>
      </c>
      <c r="GV79" s="109">
        <f>Seniori!GV136</f>
        <v>0</v>
      </c>
      <c r="GW79" s="109">
        <f>Seniori!GW136</f>
        <v>0</v>
      </c>
      <c r="GX79" s="109">
        <f>Seniori!GX136</f>
        <v>0</v>
      </c>
      <c r="GY79" s="109">
        <f>Seniori!GY136</f>
        <v>0</v>
      </c>
      <c r="GZ79" s="109">
        <f>Seniori!GZ136</f>
        <v>0</v>
      </c>
      <c r="HA79" s="109">
        <f>Seniori!HA136</f>
        <v>0</v>
      </c>
      <c r="HB79" s="109">
        <f>Seniori!HB136</f>
        <v>0</v>
      </c>
      <c r="HC79" s="109">
        <f>Seniori!HC136</f>
        <v>0</v>
      </c>
      <c r="HD79" s="109">
        <f>Seniori!HD136</f>
        <v>0</v>
      </c>
      <c r="HE79" s="109">
        <f>Seniori!HE136</f>
        <v>0</v>
      </c>
      <c r="HF79" s="109">
        <f>Seniori!HF136</f>
        <v>0</v>
      </c>
      <c r="HG79" s="109">
        <f>Seniori!HG136</f>
        <v>0</v>
      </c>
      <c r="HH79" s="109">
        <f>Seniori!HH136</f>
        <v>0</v>
      </c>
      <c r="HI79" s="109">
        <f>Seniori!HI136</f>
        <v>0</v>
      </c>
      <c r="HJ79" s="109">
        <f>Seniori!HJ136</f>
        <v>0</v>
      </c>
      <c r="HK79" s="109">
        <f>Seniori!HK136</f>
        <v>0</v>
      </c>
      <c r="HL79" s="109">
        <f>Seniori!HL136</f>
        <v>0</v>
      </c>
      <c r="HM79" s="109">
        <f>Seniori!HM136</f>
        <v>0</v>
      </c>
      <c r="HN79" s="109">
        <f>Seniori!HN136</f>
        <v>0</v>
      </c>
      <c r="HO79" s="109">
        <f>Seniori!HO136</f>
        <v>0</v>
      </c>
      <c r="HP79" s="109">
        <f>Seniori!HP136</f>
        <v>0</v>
      </c>
      <c r="HQ79" s="109">
        <f>Seniori!HQ136</f>
        <v>0</v>
      </c>
      <c r="HR79" s="109">
        <f>Seniori!HR136</f>
        <v>0</v>
      </c>
      <c r="HS79" s="109">
        <f>Seniori!HS136</f>
        <v>0</v>
      </c>
      <c r="HT79" s="109">
        <f>Seniori!HT136</f>
        <v>0</v>
      </c>
      <c r="HU79" s="109">
        <f>Seniori!HU136</f>
        <v>0</v>
      </c>
      <c r="HV79" s="109">
        <f>Seniori!HV136</f>
        <v>0</v>
      </c>
      <c r="HW79" s="109">
        <f>Seniori!HW136</f>
        <v>0</v>
      </c>
      <c r="HX79" s="109">
        <f>Seniori!HX136</f>
        <v>0</v>
      </c>
      <c r="HY79" s="109">
        <f>Seniori!HY136</f>
        <v>0</v>
      </c>
      <c r="HZ79" s="109">
        <f>Seniori!HZ136</f>
        <v>0</v>
      </c>
      <c r="IA79" s="109">
        <f>Seniori!IA136</f>
        <v>0</v>
      </c>
      <c r="IB79" s="109">
        <f>Seniori!IB136</f>
        <v>0</v>
      </c>
      <c r="IC79" s="109">
        <f>Seniori!IC136</f>
        <v>0</v>
      </c>
      <c r="ID79" s="109">
        <f>Seniori!ID136</f>
        <v>0</v>
      </c>
      <c r="IE79" s="109">
        <f>Seniori!IE136</f>
        <v>0</v>
      </c>
      <c r="IF79" s="109">
        <f>Seniori!IF136</f>
        <v>0</v>
      </c>
      <c r="IG79" s="109">
        <f>Seniori!IG136</f>
        <v>0</v>
      </c>
      <c r="IH79" s="109">
        <f>Seniori!IH136</f>
        <v>0</v>
      </c>
      <c r="II79" s="109">
        <f>Seniori!II136</f>
        <v>0</v>
      </c>
      <c r="IJ79" s="109">
        <f>Seniori!IJ136</f>
        <v>0</v>
      </c>
      <c r="IK79" s="109">
        <f>Seniori!IK136</f>
        <v>0</v>
      </c>
      <c r="IL79" s="109">
        <f>Seniori!IL136</f>
        <v>0</v>
      </c>
      <c r="IM79" s="109">
        <f>Seniori!IM136</f>
        <v>0</v>
      </c>
      <c r="IN79" s="109">
        <f>Seniori!IN136</f>
        <v>0</v>
      </c>
      <c r="IO79" s="109">
        <f>Seniori!IO136</f>
        <v>0</v>
      </c>
      <c r="IP79" s="109">
        <f>Seniori!IP136</f>
        <v>0</v>
      </c>
      <c r="IQ79" s="109">
        <f>Seniori!IQ136</f>
        <v>0</v>
      </c>
      <c r="IR79" s="109">
        <f>Seniori!IR136</f>
        <v>0</v>
      </c>
      <c r="IS79" s="109">
        <f>Seniori!IS136</f>
        <v>0</v>
      </c>
      <c r="IT79" s="109">
        <f>Seniori!IT136</f>
        <v>0</v>
      </c>
      <c r="IU79" s="109">
        <f>Seniori!IU136</f>
        <v>0</v>
      </c>
      <c r="IV79" s="109">
        <f>Seniori!IV136</f>
        <v>0</v>
      </c>
      <c r="IW79" s="109">
        <f>Seniori!IW136</f>
        <v>0</v>
      </c>
      <c r="IX79" s="109">
        <f>Seniori!IX136</f>
        <v>0</v>
      </c>
      <c r="IY79" s="109">
        <f>Seniori!IY136</f>
        <v>0</v>
      </c>
      <c r="IZ79" s="109">
        <f>Seniori!IZ136</f>
        <v>0</v>
      </c>
      <c r="JA79" s="109">
        <f>Seniori!JA136</f>
        <v>0</v>
      </c>
      <c r="JB79" s="109">
        <f>Seniori!JB136</f>
        <v>0</v>
      </c>
      <c r="JC79" s="109">
        <f>Seniori!JC136</f>
        <v>0</v>
      </c>
      <c r="JD79" s="109">
        <f>Seniori!JD136</f>
        <v>0</v>
      </c>
      <c r="JE79" s="109">
        <f>Seniori!JE136</f>
        <v>0</v>
      </c>
      <c r="JF79" s="109">
        <f>Seniori!JF136</f>
        <v>0</v>
      </c>
      <c r="JG79" s="109">
        <f>Seniori!JG136</f>
        <v>0</v>
      </c>
      <c r="JH79" s="109">
        <f>Seniori!JH136</f>
        <v>0</v>
      </c>
      <c r="JI79" s="109">
        <f>Seniori!JI136</f>
        <v>0</v>
      </c>
      <c r="JJ79" s="109">
        <f>Seniori!JJ136</f>
        <v>0</v>
      </c>
      <c r="JK79" s="109">
        <f>Seniori!JK136</f>
        <v>0</v>
      </c>
      <c r="JL79" s="109">
        <f>Seniori!JL136</f>
        <v>0</v>
      </c>
      <c r="JM79" s="109">
        <f>Seniori!JM136</f>
        <v>0</v>
      </c>
      <c r="JN79" s="109">
        <f>Seniori!JN136</f>
        <v>0</v>
      </c>
      <c r="JO79" s="109">
        <f>Seniori!JO136</f>
        <v>0</v>
      </c>
      <c r="JP79" s="109">
        <f>Seniori!JP136</f>
        <v>0</v>
      </c>
      <c r="JQ79" s="109">
        <f>Seniori!JQ136</f>
        <v>0</v>
      </c>
      <c r="JR79" s="109">
        <f>Seniori!JR136</f>
        <v>0</v>
      </c>
      <c r="JS79" s="109">
        <f>Seniori!JS136</f>
        <v>0</v>
      </c>
      <c r="JT79" s="109">
        <f>Seniori!JT136</f>
        <v>0</v>
      </c>
      <c r="JU79" s="109">
        <f>Seniori!JU136</f>
        <v>0</v>
      </c>
      <c r="JV79" s="109">
        <f>Seniori!JV136</f>
        <v>0</v>
      </c>
      <c r="JW79" s="109">
        <f>Seniori!JW136</f>
        <v>0</v>
      </c>
      <c r="JX79" s="109">
        <f>Seniori!JX136</f>
        <v>0</v>
      </c>
      <c r="JY79" s="109">
        <f>Seniori!JY136</f>
        <v>0</v>
      </c>
      <c r="JZ79" s="109">
        <f>Seniori!JZ136</f>
        <v>0</v>
      </c>
      <c r="KA79" s="109">
        <f>Seniori!KA136</f>
        <v>0</v>
      </c>
      <c r="KB79" s="109">
        <f>Seniori!KB136</f>
        <v>0</v>
      </c>
      <c r="KC79" s="109">
        <f>Seniori!KC136</f>
        <v>0</v>
      </c>
      <c r="KD79" s="109">
        <f>Seniori!KD136</f>
        <v>0</v>
      </c>
      <c r="KE79" s="109">
        <f>Seniori!KE136</f>
        <v>0</v>
      </c>
      <c r="KF79" s="109">
        <f>Seniori!KF136</f>
        <v>0</v>
      </c>
      <c r="KG79" s="109">
        <f>Seniori!KG136</f>
        <v>0</v>
      </c>
      <c r="KH79" s="109">
        <f>Seniori!KH136</f>
        <v>0</v>
      </c>
      <c r="KI79" s="109">
        <f>Seniori!KI136</f>
        <v>0</v>
      </c>
      <c r="KJ79" s="109">
        <f>Seniori!KJ136</f>
        <v>0</v>
      </c>
      <c r="KK79" s="109">
        <f>Seniori!KK136</f>
        <v>0</v>
      </c>
      <c r="KL79" s="109">
        <f>Seniori!KL136</f>
        <v>0</v>
      </c>
      <c r="KM79" s="109">
        <f>Seniori!KM136</f>
        <v>0</v>
      </c>
      <c r="KN79" s="109">
        <f>Seniori!KN136</f>
        <v>0</v>
      </c>
      <c r="KO79" s="109">
        <f>Seniori!KO136</f>
        <v>0</v>
      </c>
      <c r="KP79" s="109">
        <f>Seniori!KP136</f>
        <v>0</v>
      </c>
      <c r="KQ79" s="109">
        <f>Seniori!KQ136</f>
        <v>0</v>
      </c>
      <c r="KR79" s="109">
        <f>Seniori!KR136</f>
        <v>0</v>
      </c>
      <c r="KS79" s="109">
        <f>Seniori!KS136</f>
        <v>0</v>
      </c>
      <c r="KT79" s="109">
        <f>Seniori!KT136</f>
        <v>0</v>
      </c>
      <c r="KU79" s="109">
        <f>Seniori!KU136</f>
        <v>0</v>
      </c>
      <c r="KV79" s="109">
        <f>Seniori!KV136</f>
        <v>0</v>
      </c>
      <c r="KW79" s="109">
        <f>Seniori!KW136</f>
        <v>0</v>
      </c>
      <c r="KX79" s="109">
        <f>Seniori!KX136</f>
        <v>0</v>
      </c>
      <c r="KY79" s="109">
        <f>Seniori!KY136</f>
        <v>0</v>
      </c>
      <c r="KZ79" s="109">
        <f>Seniori!KZ136</f>
        <v>0</v>
      </c>
      <c r="LA79" s="109">
        <f>Seniori!LA136</f>
        <v>0</v>
      </c>
      <c r="LB79" s="109">
        <f>Seniori!LB136</f>
        <v>0</v>
      </c>
      <c r="LC79" s="109">
        <f>Seniori!LC136</f>
        <v>0</v>
      </c>
      <c r="LD79" s="109">
        <f>Seniori!LD136</f>
        <v>0</v>
      </c>
      <c r="LE79" s="109">
        <f>Seniori!LE136</f>
        <v>0</v>
      </c>
      <c r="LF79" s="109">
        <f>Seniori!LF136</f>
        <v>0</v>
      </c>
      <c r="LG79" s="109">
        <f>Seniori!LG136</f>
        <v>0</v>
      </c>
      <c r="LH79" s="109">
        <f>Seniori!LH136</f>
        <v>0</v>
      </c>
      <c r="LI79" s="109">
        <f>Seniori!LI136</f>
        <v>0</v>
      </c>
      <c r="LJ79" s="109">
        <f>Seniori!LJ136</f>
        <v>0</v>
      </c>
      <c r="LK79" s="109">
        <f>Seniori!LK136</f>
        <v>0</v>
      </c>
      <c r="LL79" s="109">
        <f>Seniori!LL136</f>
        <v>0</v>
      </c>
      <c r="LM79" s="109">
        <f>Seniori!LM136</f>
        <v>0</v>
      </c>
      <c r="LN79" s="109">
        <f>Seniori!LN136</f>
        <v>0</v>
      </c>
      <c r="LO79" s="109">
        <f>Seniori!LO136</f>
        <v>0</v>
      </c>
      <c r="LP79" s="109">
        <f>Seniori!LP136</f>
        <v>0</v>
      </c>
      <c r="LQ79" s="109">
        <f>Seniori!LQ136</f>
        <v>0</v>
      </c>
      <c r="LR79" s="109">
        <f>Seniori!LR136</f>
        <v>0</v>
      </c>
      <c r="LS79" s="109">
        <f>Seniori!LS136</f>
        <v>0</v>
      </c>
      <c r="LT79" s="109">
        <f>Seniori!LT136</f>
        <v>0</v>
      </c>
      <c r="LU79" s="109">
        <f>Seniori!LU136</f>
        <v>0</v>
      </c>
      <c r="LV79" s="109">
        <f>Seniori!LV136</f>
        <v>0</v>
      </c>
      <c r="LW79" s="109">
        <f>Seniori!LW136</f>
        <v>0</v>
      </c>
      <c r="LX79" s="109">
        <f>Seniori!LX136</f>
        <v>0</v>
      </c>
      <c r="LY79" s="109">
        <f>Seniori!LY136</f>
        <v>0</v>
      </c>
      <c r="LZ79" s="109">
        <f>Seniori!LZ136</f>
        <v>0</v>
      </c>
      <c r="MA79" s="109">
        <f>Seniori!MA136</f>
        <v>0</v>
      </c>
      <c r="MB79" s="109">
        <f>Seniori!MB136</f>
        <v>0</v>
      </c>
      <c r="MC79" s="109">
        <f>Seniori!MC136</f>
        <v>0</v>
      </c>
      <c r="MD79" s="109">
        <f>Seniori!MD136</f>
        <v>0</v>
      </c>
      <c r="ME79" s="109">
        <f>Seniori!ME136</f>
        <v>0</v>
      </c>
      <c r="MF79" s="109">
        <f>Seniori!MF136</f>
        <v>0</v>
      </c>
      <c r="MG79" s="109">
        <f>Seniori!MG136</f>
        <v>0</v>
      </c>
      <c r="MH79" s="109">
        <f>Seniori!MH136</f>
        <v>0</v>
      </c>
      <c r="MI79" s="109">
        <f>Seniori!MI136</f>
        <v>0</v>
      </c>
      <c r="MJ79" s="109">
        <f>Seniori!MJ136</f>
        <v>0</v>
      </c>
      <c r="MK79" s="109">
        <f>Seniori!MK136</f>
        <v>0</v>
      </c>
      <c r="ML79" s="109">
        <f>Seniori!ML136</f>
        <v>0</v>
      </c>
      <c r="MM79" s="109">
        <f>Seniori!MM136</f>
        <v>0</v>
      </c>
      <c r="MN79" s="109">
        <f>Seniori!MN136</f>
        <v>0</v>
      </c>
      <c r="MO79" s="109">
        <f>Seniori!MO136</f>
        <v>0</v>
      </c>
      <c r="MP79" s="109">
        <f>Seniori!MP136</f>
        <v>0</v>
      </c>
      <c r="MQ79" s="109">
        <f>Seniori!MQ136</f>
        <v>0</v>
      </c>
      <c r="MR79" s="109">
        <f>Seniori!MR136</f>
        <v>0</v>
      </c>
      <c r="MS79" s="109">
        <f>Seniori!MS136</f>
        <v>0</v>
      </c>
      <c r="MT79" s="109">
        <f>Seniori!MT136</f>
        <v>0</v>
      </c>
      <c r="MU79" s="109">
        <f>Seniori!MU136</f>
        <v>0</v>
      </c>
      <c r="MV79" s="109">
        <f>Seniori!MV136</f>
        <v>0</v>
      </c>
      <c r="MW79" s="109">
        <f>Seniori!MW136</f>
        <v>0</v>
      </c>
      <c r="MX79" s="109">
        <f>Seniori!MX136</f>
        <v>0</v>
      </c>
      <c r="MY79" s="109">
        <f>Seniori!MY136</f>
        <v>0</v>
      </c>
      <c r="MZ79" s="109">
        <f>Seniori!MZ136</f>
        <v>0</v>
      </c>
      <c r="NA79" s="109">
        <f>Seniori!NA136</f>
        <v>0</v>
      </c>
      <c r="NB79" s="109">
        <f>Seniori!NB136</f>
        <v>0</v>
      </c>
      <c r="NC79" s="109">
        <f>Seniori!NC136</f>
        <v>0</v>
      </c>
      <c r="ND79" s="109">
        <f>Seniori!ND136</f>
        <v>0</v>
      </c>
      <c r="NE79" s="109">
        <f>Seniori!NE136</f>
        <v>0</v>
      </c>
      <c r="NF79" s="109">
        <f>Seniori!NF136</f>
        <v>0</v>
      </c>
      <c r="NG79" s="109">
        <f>Seniori!NG136</f>
        <v>0</v>
      </c>
      <c r="NH79" s="109">
        <f>Seniori!NH136</f>
        <v>0</v>
      </c>
      <c r="NI79" s="109">
        <f>Seniori!NI136</f>
        <v>0</v>
      </c>
      <c r="NJ79" s="109">
        <f>Seniori!NJ136</f>
        <v>0</v>
      </c>
      <c r="NK79" s="109">
        <f>Seniori!NK136</f>
        <v>0</v>
      </c>
      <c r="NL79" s="109">
        <f>Seniori!NL136</f>
        <v>0</v>
      </c>
      <c r="NM79" s="109">
        <f>Seniori!NM136</f>
        <v>0</v>
      </c>
      <c r="NN79" s="109">
        <f>Seniori!NN136</f>
        <v>0</v>
      </c>
      <c r="NO79" s="109">
        <f>Seniori!NO136</f>
        <v>0</v>
      </c>
      <c r="NP79" s="109">
        <f>Seniori!NP136</f>
        <v>0</v>
      </c>
      <c r="NQ79" s="109">
        <f>Seniori!NQ136</f>
        <v>0</v>
      </c>
      <c r="NR79" s="109">
        <f>Seniori!NR136</f>
        <v>0</v>
      </c>
      <c r="NS79" s="109">
        <f>Seniori!NS136</f>
        <v>0</v>
      </c>
      <c r="NT79" s="109">
        <f>Seniori!NT136</f>
        <v>0</v>
      </c>
      <c r="NU79" s="109">
        <f>Seniori!NU136</f>
        <v>0</v>
      </c>
      <c r="NV79" s="109">
        <f>Seniori!NV136</f>
        <v>0</v>
      </c>
      <c r="NW79" s="109">
        <f>Seniori!NW136</f>
        <v>0</v>
      </c>
      <c r="NX79" s="109">
        <f>Seniori!NX136</f>
        <v>0</v>
      </c>
      <c r="NY79" s="109">
        <f>Seniori!NY136</f>
        <v>0</v>
      </c>
      <c r="NZ79" s="109">
        <f>Seniori!NZ136</f>
        <v>0</v>
      </c>
      <c r="OA79" s="109">
        <f>Seniori!OA136</f>
        <v>0</v>
      </c>
      <c r="OB79" s="109">
        <f>Seniori!OB136</f>
        <v>0</v>
      </c>
      <c r="OC79" s="109">
        <f>Seniori!OC136</f>
        <v>0</v>
      </c>
      <c r="OD79" s="109">
        <f>Seniori!OD136</f>
        <v>0</v>
      </c>
      <c r="OE79" s="109">
        <f>Seniori!OE136</f>
        <v>0</v>
      </c>
      <c r="OF79" s="109">
        <f>Seniori!OF136</f>
        <v>0</v>
      </c>
      <c r="OG79" s="109">
        <f>Seniori!OG136</f>
        <v>0</v>
      </c>
      <c r="OH79" s="109">
        <f>Seniori!OH136</f>
        <v>0</v>
      </c>
      <c r="OI79" s="109">
        <f>Seniori!OI136</f>
        <v>0</v>
      </c>
      <c r="OJ79" s="109">
        <f>Seniori!OJ136</f>
        <v>0</v>
      </c>
      <c r="OK79" s="109">
        <f>Seniori!OK136</f>
        <v>0</v>
      </c>
      <c r="OL79" s="109">
        <f>Seniori!OL136</f>
        <v>0</v>
      </c>
      <c r="OM79" s="109">
        <f>Seniori!OM136</f>
        <v>0</v>
      </c>
      <c r="ON79" s="109">
        <f>Seniori!ON136</f>
        <v>0</v>
      </c>
      <c r="OO79" s="109">
        <f>Seniori!OO136</f>
        <v>0</v>
      </c>
      <c r="OP79" s="109">
        <f>Seniori!OP136</f>
        <v>0</v>
      </c>
      <c r="OQ79" s="109">
        <f>Seniori!OQ136</f>
        <v>0</v>
      </c>
      <c r="OR79" s="109">
        <f>Seniori!OR136</f>
        <v>0</v>
      </c>
      <c r="OS79" s="109">
        <f>Seniori!OS136</f>
        <v>0</v>
      </c>
      <c r="OT79" s="109">
        <f>Seniori!OT136</f>
        <v>0</v>
      </c>
      <c r="OU79" s="109">
        <f>Seniori!OU136</f>
        <v>0</v>
      </c>
      <c r="OV79" s="109">
        <f>Seniori!OV136</f>
        <v>0</v>
      </c>
      <c r="OW79" s="109">
        <f>Seniori!OW136</f>
        <v>0</v>
      </c>
      <c r="OX79" s="109">
        <f>Seniori!OX136</f>
        <v>0</v>
      </c>
      <c r="OY79" s="109">
        <f>Seniori!OY136</f>
        <v>0</v>
      </c>
      <c r="OZ79" s="109">
        <f>Seniori!OZ136</f>
        <v>0</v>
      </c>
      <c r="PA79" s="109">
        <f>Seniori!PA136</f>
        <v>0</v>
      </c>
      <c r="PB79" s="109">
        <f>Seniori!PB136</f>
        <v>0</v>
      </c>
      <c r="PC79" s="109">
        <f>Seniori!PC136</f>
        <v>0</v>
      </c>
      <c r="PD79" s="109">
        <f>Seniori!PD136</f>
        <v>0</v>
      </c>
      <c r="PE79" s="109">
        <f>Seniori!PE136</f>
        <v>0</v>
      </c>
      <c r="PF79" s="109">
        <f>Seniori!PF136</f>
        <v>0</v>
      </c>
      <c r="PG79" s="109">
        <f>Seniori!PG136</f>
        <v>0</v>
      </c>
      <c r="PH79" s="109">
        <f>Seniori!PH136</f>
        <v>0</v>
      </c>
      <c r="PI79" s="109">
        <f>Seniori!PI136</f>
        <v>0</v>
      </c>
      <c r="PJ79" s="109">
        <f>Seniori!PJ136</f>
        <v>0</v>
      </c>
      <c r="PK79" s="109">
        <f>Seniori!PK136</f>
        <v>0</v>
      </c>
      <c r="PL79" s="109">
        <f>Seniori!PL136</f>
        <v>0</v>
      </c>
      <c r="PM79" s="109">
        <f>Seniori!PM136</f>
        <v>0</v>
      </c>
      <c r="PN79" s="109">
        <f>Seniori!PN136</f>
        <v>0</v>
      </c>
      <c r="PO79" s="109">
        <f>Seniori!PO136</f>
        <v>0</v>
      </c>
      <c r="PP79" s="109">
        <f>Seniori!PP136</f>
        <v>0</v>
      </c>
      <c r="PQ79" s="109">
        <f>Seniori!PQ136</f>
        <v>0</v>
      </c>
      <c r="PR79" s="109">
        <f>Seniori!PR136</f>
        <v>0</v>
      </c>
      <c r="PS79" s="109">
        <f>Seniori!PS136</f>
        <v>0</v>
      </c>
      <c r="PT79" s="109">
        <f>Seniori!PT136</f>
        <v>0</v>
      </c>
      <c r="PU79" s="109">
        <f>Seniori!PU136</f>
        <v>0</v>
      </c>
      <c r="PV79" s="109">
        <f>Seniori!PV136</f>
        <v>0</v>
      </c>
      <c r="PW79" s="109">
        <f>Seniori!PW136</f>
        <v>0</v>
      </c>
      <c r="PX79" s="109">
        <f>Seniori!PX136</f>
        <v>0</v>
      </c>
      <c r="PY79" s="109">
        <f>Seniori!PY136</f>
        <v>0</v>
      </c>
      <c r="PZ79" s="109">
        <f>Seniori!PZ136</f>
        <v>0</v>
      </c>
      <c r="QA79" s="109">
        <f>Seniori!QA136</f>
        <v>0</v>
      </c>
      <c r="QB79" s="109">
        <f>Seniori!QB136</f>
        <v>0</v>
      </c>
      <c r="QC79" s="109">
        <f>Seniori!QC136</f>
        <v>0</v>
      </c>
      <c r="QD79" s="109">
        <f>Seniori!QD136</f>
        <v>0</v>
      </c>
      <c r="QE79" s="109">
        <f>Seniori!QE136</f>
        <v>0</v>
      </c>
      <c r="QF79" s="109">
        <f>Seniori!QF136</f>
        <v>0</v>
      </c>
      <c r="QG79" s="109">
        <f>Seniori!QG136</f>
        <v>0</v>
      </c>
      <c r="QH79" s="109">
        <f>Seniori!QH136</f>
        <v>0</v>
      </c>
      <c r="QI79" s="109">
        <f>Seniori!QI136</f>
        <v>0</v>
      </c>
      <c r="QJ79" s="109">
        <f>Seniori!QJ136</f>
        <v>0</v>
      </c>
      <c r="QK79" s="109">
        <f>Seniori!QK136</f>
        <v>0</v>
      </c>
      <c r="QL79" s="109">
        <f>Seniori!QL136</f>
        <v>0</v>
      </c>
      <c r="QM79" s="109">
        <f>Seniori!QM136</f>
        <v>0</v>
      </c>
      <c r="QN79" s="109">
        <f>Seniori!QN136</f>
        <v>0</v>
      </c>
      <c r="QO79" s="109">
        <f>Seniori!QO136</f>
        <v>0</v>
      </c>
      <c r="QP79" s="109">
        <f>Seniori!QP136</f>
        <v>0</v>
      </c>
      <c r="QQ79" s="109">
        <f>Seniori!QQ136</f>
        <v>0</v>
      </c>
      <c r="QR79" s="109">
        <f>Seniori!QR136</f>
        <v>0</v>
      </c>
      <c r="QS79" s="109">
        <f>Seniori!QS136</f>
        <v>0</v>
      </c>
      <c r="QT79" s="109">
        <f>Seniori!QT136</f>
        <v>0</v>
      </c>
      <c r="QU79" s="109">
        <f>Seniori!QU136</f>
        <v>0</v>
      </c>
      <c r="QV79" s="109">
        <f>Seniori!QV136</f>
        <v>0</v>
      </c>
      <c r="QW79" s="109">
        <f>Seniori!QW136</f>
        <v>0</v>
      </c>
      <c r="QX79" s="109">
        <f>Seniori!QX136</f>
        <v>0</v>
      </c>
      <c r="QY79" s="109">
        <f>Seniori!QY136</f>
        <v>0</v>
      </c>
      <c r="QZ79" s="109">
        <f>Seniori!QZ136</f>
        <v>0</v>
      </c>
      <c r="RA79" s="109">
        <f>Seniori!RA136</f>
        <v>0</v>
      </c>
      <c r="RB79" s="109">
        <f>Seniori!RB136</f>
        <v>0</v>
      </c>
      <c r="RC79" s="109">
        <f>Seniori!RC136</f>
        <v>0</v>
      </c>
      <c r="RD79" s="109">
        <f>Seniori!RD136</f>
        <v>0</v>
      </c>
      <c r="RE79" s="109">
        <f>Seniori!RE136</f>
        <v>0</v>
      </c>
      <c r="RF79" s="109">
        <f>Seniori!RF136</f>
        <v>0</v>
      </c>
      <c r="RG79" s="109">
        <f>Seniori!RG136</f>
        <v>0</v>
      </c>
      <c r="RH79" s="109">
        <f>Seniori!RH136</f>
        <v>0</v>
      </c>
      <c r="RI79" s="109">
        <f>Seniori!RI136</f>
        <v>0</v>
      </c>
      <c r="RJ79" s="109">
        <f>Seniori!RJ136</f>
        <v>0</v>
      </c>
      <c r="RK79" s="109">
        <f>Seniori!RK136</f>
        <v>0</v>
      </c>
      <c r="RL79" s="109">
        <f>Seniori!RL136</f>
        <v>0</v>
      </c>
      <c r="RM79" s="109">
        <f>Seniori!RM136</f>
        <v>0</v>
      </c>
      <c r="RN79" s="109">
        <f>Seniori!RN136</f>
        <v>0</v>
      </c>
      <c r="RO79" s="109">
        <f>Seniori!RO136</f>
        <v>0</v>
      </c>
      <c r="RP79" s="109">
        <f>Seniori!RP136</f>
        <v>0</v>
      </c>
      <c r="RQ79" s="109">
        <f>Seniori!RQ136</f>
        <v>0</v>
      </c>
      <c r="RR79" s="109">
        <f>Seniori!RR136</f>
        <v>0</v>
      </c>
      <c r="RS79" s="109">
        <f>Seniori!RS136</f>
        <v>0</v>
      </c>
      <c r="RT79" s="109">
        <f>Seniori!RT136</f>
        <v>0</v>
      </c>
      <c r="RU79" s="109">
        <f>Seniori!RU136</f>
        <v>0</v>
      </c>
      <c r="RV79" s="109">
        <f>Seniori!RV136</f>
        <v>0</v>
      </c>
      <c r="RW79" s="109">
        <f>Seniori!RW136</f>
        <v>0</v>
      </c>
      <c r="RX79" s="109">
        <f>Seniori!RX136</f>
        <v>0</v>
      </c>
      <c r="RY79" s="109">
        <f>Seniori!RY136</f>
        <v>0</v>
      </c>
      <c r="RZ79" s="109">
        <f>Seniori!RZ136</f>
        <v>0</v>
      </c>
      <c r="SA79" s="109">
        <f>Seniori!SA136</f>
        <v>0</v>
      </c>
      <c r="SB79" s="109">
        <f>Seniori!SB136</f>
        <v>0</v>
      </c>
      <c r="SC79" s="109">
        <f>Seniori!SC136</f>
        <v>0</v>
      </c>
      <c r="SD79" s="109">
        <f>Seniori!SD136</f>
        <v>0</v>
      </c>
      <c r="SE79" s="109">
        <f>Seniori!SE136</f>
        <v>0</v>
      </c>
      <c r="SF79" s="109">
        <f>Seniori!SF136</f>
        <v>0</v>
      </c>
      <c r="SG79" s="109">
        <f>Seniori!SG136</f>
        <v>0</v>
      </c>
      <c r="SH79" s="109">
        <f>Seniori!SH136</f>
        <v>0</v>
      </c>
      <c r="SI79" s="109">
        <f>Seniori!SI136</f>
        <v>0</v>
      </c>
      <c r="SJ79" s="109">
        <f>Seniori!SJ136</f>
        <v>0</v>
      </c>
      <c r="SK79" s="109">
        <f>Seniori!SK136</f>
        <v>0</v>
      </c>
      <c r="SL79" s="109">
        <f>Seniori!SL136</f>
        <v>0</v>
      </c>
      <c r="SM79" s="109">
        <f>Seniori!SM136</f>
        <v>0</v>
      </c>
      <c r="SN79" s="109">
        <f>Seniori!SN136</f>
        <v>0</v>
      </c>
      <c r="SO79" s="109">
        <f>Seniori!SO136</f>
        <v>0</v>
      </c>
      <c r="SP79" s="109">
        <f>Seniori!SP136</f>
        <v>0</v>
      </c>
      <c r="SQ79" s="109">
        <f>Seniori!SQ136</f>
        <v>0</v>
      </c>
      <c r="SR79" s="109">
        <f>Seniori!SR136</f>
        <v>0</v>
      </c>
      <c r="SS79" s="109">
        <f>Seniori!SS136</f>
        <v>0</v>
      </c>
      <c r="ST79" s="109">
        <f>Seniori!ST136</f>
        <v>0</v>
      </c>
      <c r="SU79" s="109">
        <f>Seniori!SU136</f>
        <v>0</v>
      </c>
      <c r="SV79" s="109">
        <f>Seniori!SV136</f>
        <v>0</v>
      </c>
      <c r="SW79" s="109">
        <f>Seniori!SW136</f>
        <v>0</v>
      </c>
      <c r="SX79" s="109">
        <f>Seniori!SX136</f>
        <v>0</v>
      </c>
      <c r="SY79" s="109">
        <f>Seniori!SY136</f>
        <v>0</v>
      </c>
      <c r="SZ79" s="109">
        <f>Seniori!SZ136</f>
        <v>0</v>
      </c>
      <c r="TA79" s="109">
        <f>Seniori!TA136</f>
        <v>0</v>
      </c>
      <c r="TB79" s="109">
        <f>Seniori!TB136</f>
        <v>0</v>
      </c>
    </row>
    <row r="80" spans="1:522" s="1" customFormat="1" ht="18" customHeight="1" x14ac:dyDescent="0.2">
      <c r="A80" s="12"/>
      <c r="B80" s="11" t="s">
        <v>309</v>
      </c>
      <c r="C80" s="1">
        <v>12297</v>
      </c>
      <c r="D80" s="1">
        <v>2019</v>
      </c>
      <c r="E80" s="4" t="s">
        <v>46</v>
      </c>
      <c r="F80" s="1">
        <v>7998</v>
      </c>
      <c r="G80" s="9" t="s">
        <v>129</v>
      </c>
      <c r="H80" s="4" t="s">
        <v>59</v>
      </c>
      <c r="I80" s="1">
        <f t="shared" ref="I80:I96" si="3">SUM(K80:TB80)</f>
        <v>0</v>
      </c>
      <c r="J80" s="12">
        <f>Tabuľka311[[#This Row],[Stĺpec9]]</f>
        <v>0</v>
      </c>
      <c r="K80" s="109">
        <f>Seniori!K118</f>
        <v>0</v>
      </c>
      <c r="L80" s="109">
        <f>Seniori!L118</f>
        <v>0</v>
      </c>
      <c r="M80" s="109">
        <f>Seniori!M118</f>
        <v>0</v>
      </c>
      <c r="N80" s="109">
        <f>Seniori!N118</f>
        <v>0</v>
      </c>
      <c r="O80" s="109">
        <f>Seniori!O118</f>
        <v>0</v>
      </c>
      <c r="P80" s="109">
        <f>Seniori!P118</f>
        <v>0</v>
      </c>
      <c r="Q80" s="109">
        <f>Seniori!Q118</f>
        <v>0</v>
      </c>
      <c r="R80" s="109">
        <f>Seniori!R118</f>
        <v>0</v>
      </c>
      <c r="S80" s="109">
        <f>Seniori!S118</f>
        <v>0</v>
      </c>
      <c r="T80" s="109">
        <f>Seniori!T118</f>
        <v>0</v>
      </c>
      <c r="U80" s="109">
        <f>Seniori!U118</f>
        <v>0</v>
      </c>
      <c r="V80" s="109">
        <f>Seniori!V118</f>
        <v>0</v>
      </c>
      <c r="W80" s="109">
        <f>Seniori!W118</f>
        <v>0</v>
      </c>
      <c r="X80" s="109">
        <f>Seniori!X118</f>
        <v>0</v>
      </c>
      <c r="Y80" s="109">
        <f>Seniori!Y118</f>
        <v>0</v>
      </c>
      <c r="Z80" s="109">
        <f>Seniori!Z118</f>
        <v>0</v>
      </c>
      <c r="AA80" s="109">
        <f>Seniori!AA118</f>
        <v>0</v>
      </c>
      <c r="AB80" s="109">
        <f>Seniori!AB118</f>
        <v>0</v>
      </c>
      <c r="AC80" s="109">
        <f>Seniori!AC118</f>
        <v>0</v>
      </c>
      <c r="AD80" s="109">
        <f>Seniori!AD118</f>
        <v>0</v>
      </c>
      <c r="AE80" s="109">
        <f>Seniori!AE118</f>
        <v>0</v>
      </c>
      <c r="AF80" s="109">
        <f>Seniori!AF118</f>
        <v>0</v>
      </c>
      <c r="AG80" s="109">
        <f>Seniori!AG118</f>
        <v>0</v>
      </c>
      <c r="AH80" s="109">
        <f>Seniori!AH118</f>
        <v>0</v>
      </c>
      <c r="AI80" s="109">
        <f>Seniori!AI118</f>
        <v>0</v>
      </c>
      <c r="AJ80" s="109">
        <f>Seniori!AJ118</f>
        <v>0</v>
      </c>
      <c r="AK80" s="109">
        <f>Seniori!AK118</f>
        <v>0</v>
      </c>
      <c r="AL80" s="109">
        <f>Seniori!AL118</f>
        <v>0</v>
      </c>
      <c r="AM80" s="109">
        <f>Seniori!AM118</f>
        <v>0</v>
      </c>
      <c r="AN80" s="109">
        <f>Seniori!AN118</f>
        <v>0</v>
      </c>
      <c r="AO80" s="109">
        <f>Seniori!AO118</f>
        <v>0</v>
      </c>
      <c r="AP80" s="109">
        <f>Seniori!AP118</f>
        <v>0</v>
      </c>
      <c r="AQ80" s="109">
        <f>Seniori!AQ118</f>
        <v>0</v>
      </c>
      <c r="AR80" s="109">
        <f>Seniori!AR118</f>
        <v>0</v>
      </c>
      <c r="AS80" s="109">
        <f>Seniori!AS118</f>
        <v>0</v>
      </c>
      <c r="AT80" s="109">
        <f>Seniori!AT118</f>
        <v>0</v>
      </c>
      <c r="AU80" s="109">
        <f>Seniori!AU118</f>
        <v>0</v>
      </c>
      <c r="AV80" s="109">
        <f>Seniori!AV118</f>
        <v>0</v>
      </c>
      <c r="AW80" s="109">
        <f>Seniori!AW118</f>
        <v>0</v>
      </c>
      <c r="AX80" s="109">
        <f>Seniori!AX118</f>
        <v>0</v>
      </c>
      <c r="AY80" s="109">
        <f>Seniori!AY118</f>
        <v>0</v>
      </c>
      <c r="AZ80" s="109">
        <f>Seniori!AZ118</f>
        <v>0</v>
      </c>
      <c r="BA80" s="109">
        <f>Seniori!BA118</f>
        <v>0</v>
      </c>
      <c r="BB80" s="109">
        <f>Seniori!BB118</f>
        <v>0</v>
      </c>
      <c r="BC80" s="109">
        <f>Seniori!BC118</f>
        <v>0</v>
      </c>
      <c r="BD80" s="109">
        <f>Seniori!BD118</f>
        <v>0</v>
      </c>
      <c r="BE80" s="109">
        <f>Seniori!BE118</f>
        <v>0</v>
      </c>
      <c r="BF80" s="109">
        <f>Seniori!BF118</f>
        <v>0</v>
      </c>
      <c r="BG80" s="109">
        <f>Seniori!BG118</f>
        <v>0</v>
      </c>
      <c r="BH80" s="109">
        <f>Seniori!BH118</f>
        <v>0</v>
      </c>
      <c r="BI80" s="109">
        <f>Seniori!BI118</f>
        <v>0</v>
      </c>
      <c r="BJ80" s="109">
        <f>Seniori!BJ118</f>
        <v>0</v>
      </c>
      <c r="BK80" s="109">
        <f>Seniori!BK118</f>
        <v>0</v>
      </c>
      <c r="BL80" s="109">
        <f>Seniori!BL118</f>
        <v>0</v>
      </c>
      <c r="BM80" s="109">
        <f>Seniori!BM118</f>
        <v>0</v>
      </c>
      <c r="BN80" s="109">
        <f>Seniori!BN118</f>
        <v>0</v>
      </c>
      <c r="BO80" s="109">
        <f>Seniori!BO118</f>
        <v>0</v>
      </c>
      <c r="BP80" s="109">
        <f>Seniori!BP118</f>
        <v>0</v>
      </c>
      <c r="BQ80" s="109">
        <f>Seniori!BQ118</f>
        <v>0</v>
      </c>
      <c r="BR80" s="109">
        <f>Seniori!BR118</f>
        <v>0</v>
      </c>
      <c r="BS80" s="109">
        <f>Seniori!BS118</f>
        <v>0</v>
      </c>
      <c r="BT80" s="109">
        <f>Seniori!BT118</f>
        <v>0</v>
      </c>
      <c r="BU80" s="109">
        <f>Seniori!BU118</f>
        <v>0</v>
      </c>
      <c r="BV80" s="109">
        <f>Seniori!BV118</f>
        <v>0</v>
      </c>
      <c r="BW80" s="109">
        <f>Seniori!BW118</f>
        <v>0</v>
      </c>
      <c r="BX80" s="109">
        <f>Seniori!BX118</f>
        <v>0</v>
      </c>
      <c r="BY80" s="109">
        <f>Seniori!BY118</f>
        <v>0</v>
      </c>
      <c r="BZ80" s="109">
        <f>Seniori!BZ118</f>
        <v>0</v>
      </c>
      <c r="CA80" s="109">
        <f>Seniori!CA118</f>
        <v>0</v>
      </c>
      <c r="CB80" s="109">
        <f>Seniori!CB118</f>
        <v>0</v>
      </c>
      <c r="CC80" s="109">
        <f>Seniori!CC118</f>
        <v>0</v>
      </c>
      <c r="CD80" s="109">
        <f>Seniori!CD118</f>
        <v>0</v>
      </c>
      <c r="CE80" s="109">
        <f>Seniori!CE118</f>
        <v>0</v>
      </c>
      <c r="CF80" s="109">
        <f>Seniori!CF118</f>
        <v>0</v>
      </c>
      <c r="CG80" s="109">
        <f>Seniori!CG118</f>
        <v>0</v>
      </c>
      <c r="CH80" s="109">
        <f>Seniori!CH118</f>
        <v>0</v>
      </c>
      <c r="CI80" s="109">
        <f>Seniori!CI118</f>
        <v>0</v>
      </c>
      <c r="CJ80" s="109">
        <f>Seniori!CJ118</f>
        <v>0</v>
      </c>
      <c r="CK80" s="109">
        <f>Seniori!CK118</f>
        <v>0</v>
      </c>
      <c r="CL80" s="109">
        <f>Seniori!CL118</f>
        <v>0</v>
      </c>
      <c r="CM80" s="109">
        <f>Seniori!CM118</f>
        <v>0</v>
      </c>
      <c r="CN80" s="109">
        <f>Seniori!CN118</f>
        <v>0</v>
      </c>
      <c r="CO80" s="109">
        <f>Seniori!CO118</f>
        <v>0</v>
      </c>
      <c r="CP80" s="109">
        <f>Seniori!CP118</f>
        <v>0</v>
      </c>
      <c r="CQ80" s="109">
        <f>Seniori!CQ118</f>
        <v>0</v>
      </c>
      <c r="CR80" s="109">
        <f>Seniori!CR118</f>
        <v>0</v>
      </c>
      <c r="CS80" s="109">
        <f>Seniori!CS118</f>
        <v>0</v>
      </c>
      <c r="CT80" s="109">
        <f>Seniori!CT118</f>
        <v>0</v>
      </c>
      <c r="CU80" s="109">
        <f>Seniori!CU118</f>
        <v>0</v>
      </c>
      <c r="CV80" s="109">
        <f>Seniori!CV118</f>
        <v>0</v>
      </c>
      <c r="CW80" s="109">
        <f>Seniori!CW118</f>
        <v>0</v>
      </c>
      <c r="CX80" s="109">
        <f>Seniori!CX118</f>
        <v>0</v>
      </c>
      <c r="CY80" s="109">
        <f>Seniori!CY118</f>
        <v>0</v>
      </c>
      <c r="CZ80" s="109">
        <f>Seniori!CZ118</f>
        <v>0</v>
      </c>
      <c r="DA80" s="109">
        <f>Seniori!DA118</f>
        <v>0</v>
      </c>
      <c r="DB80" s="109">
        <f>Seniori!DB118</f>
        <v>0</v>
      </c>
      <c r="DC80" s="109">
        <f>Seniori!DC118</f>
        <v>0</v>
      </c>
      <c r="DD80" s="109">
        <f>Seniori!DD118</f>
        <v>0</v>
      </c>
      <c r="DE80" s="109">
        <f>Seniori!DE118</f>
        <v>0</v>
      </c>
      <c r="DF80" s="109">
        <f>Seniori!DF118</f>
        <v>0</v>
      </c>
      <c r="DG80" s="109">
        <f>Seniori!DG118</f>
        <v>0</v>
      </c>
      <c r="DH80" s="109">
        <f>Seniori!DH118</f>
        <v>0</v>
      </c>
      <c r="DI80" s="109">
        <f>Seniori!DI118</f>
        <v>0</v>
      </c>
      <c r="DJ80" s="109">
        <f>Seniori!DJ118</f>
        <v>0</v>
      </c>
      <c r="DK80" s="109">
        <f>Seniori!DK118</f>
        <v>0</v>
      </c>
      <c r="DL80" s="109">
        <f>Seniori!DL118</f>
        <v>0</v>
      </c>
      <c r="DM80" s="109">
        <f>Seniori!DM118</f>
        <v>0</v>
      </c>
      <c r="DN80" s="109">
        <f>Seniori!DN118</f>
        <v>0</v>
      </c>
      <c r="DO80" s="109">
        <f>Seniori!DO118</f>
        <v>0</v>
      </c>
      <c r="DP80" s="109">
        <f>Seniori!DP118</f>
        <v>0</v>
      </c>
      <c r="DQ80" s="109">
        <f>Seniori!DQ118</f>
        <v>0</v>
      </c>
      <c r="DR80" s="109">
        <f>Seniori!DR118</f>
        <v>0</v>
      </c>
      <c r="DS80" s="109">
        <f>Seniori!DS118</f>
        <v>0</v>
      </c>
      <c r="DT80" s="109">
        <f>Seniori!DT118</f>
        <v>0</v>
      </c>
      <c r="DU80" s="109">
        <f>Seniori!DU118</f>
        <v>0</v>
      </c>
      <c r="DV80" s="109">
        <f>Seniori!DV118</f>
        <v>0</v>
      </c>
      <c r="DW80" s="109">
        <f>Seniori!DW118</f>
        <v>0</v>
      </c>
      <c r="DX80" s="109">
        <f>Seniori!DX118</f>
        <v>0</v>
      </c>
      <c r="DY80" s="109">
        <f>Seniori!DY118</f>
        <v>0</v>
      </c>
      <c r="DZ80" s="109">
        <f>Seniori!DZ118</f>
        <v>0</v>
      </c>
      <c r="EA80" s="109">
        <f>Seniori!EA118</f>
        <v>0</v>
      </c>
      <c r="EB80" s="109">
        <f>Seniori!EB118</f>
        <v>0</v>
      </c>
      <c r="EC80" s="109">
        <f>Seniori!EC118</f>
        <v>0</v>
      </c>
      <c r="ED80" s="109">
        <f>Seniori!ED118</f>
        <v>0</v>
      </c>
      <c r="EE80" s="109">
        <f>Seniori!EE118</f>
        <v>0</v>
      </c>
      <c r="EF80" s="109">
        <f>Seniori!EF118</f>
        <v>0</v>
      </c>
      <c r="EG80" s="109">
        <f>Seniori!EG118</f>
        <v>0</v>
      </c>
      <c r="EH80" s="109">
        <f>Seniori!EH118</f>
        <v>0</v>
      </c>
      <c r="EI80" s="109">
        <f>Seniori!EI118</f>
        <v>0</v>
      </c>
      <c r="EJ80" s="109">
        <f>Seniori!EJ118</f>
        <v>0</v>
      </c>
      <c r="EK80" s="109">
        <f>Seniori!EK118</f>
        <v>0</v>
      </c>
      <c r="EL80" s="109">
        <f>Seniori!EL118</f>
        <v>0</v>
      </c>
      <c r="EM80" s="109">
        <f>Seniori!EM118</f>
        <v>0</v>
      </c>
      <c r="EN80" s="109">
        <f>Seniori!EN118</f>
        <v>0</v>
      </c>
      <c r="EO80" s="109">
        <f>Seniori!EO118</f>
        <v>0</v>
      </c>
      <c r="EP80" s="109">
        <f>Seniori!EP118</f>
        <v>0</v>
      </c>
      <c r="EQ80" s="109">
        <f>Seniori!EQ118</f>
        <v>0</v>
      </c>
      <c r="ER80" s="109">
        <f>Seniori!ER118</f>
        <v>0</v>
      </c>
      <c r="ES80" s="109">
        <f>Seniori!ES118</f>
        <v>0</v>
      </c>
      <c r="ET80" s="109">
        <f>Seniori!ET118</f>
        <v>0</v>
      </c>
      <c r="EU80" s="109">
        <f>Seniori!EU118</f>
        <v>0</v>
      </c>
      <c r="EV80" s="109">
        <f>Seniori!EV118</f>
        <v>0</v>
      </c>
      <c r="EW80" s="109">
        <f>Seniori!EW118</f>
        <v>0</v>
      </c>
      <c r="EX80" s="109">
        <f>Seniori!EX118</f>
        <v>0</v>
      </c>
      <c r="EY80" s="109">
        <f>Seniori!EY118</f>
        <v>0</v>
      </c>
      <c r="EZ80" s="109">
        <f>Seniori!EZ118</f>
        <v>0</v>
      </c>
      <c r="FA80" s="109">
        <f>Seniori!FA118</f>
        <v>0</v>
      </c>
      <c r="FB80" s="109">
        <f>Seniori!FB118</f>
        <v>0</v>
      </c>
      <c r="FC80" s="109">
        <f>Seniori!FC118</f>
        <v>0</v>
      </c>
      <c r="FD80" s="109">
        <f>Seniori!FD118</f>
        <v>0</v>
      </c>
      <c r="FE80" s="109">
        <f>Seniori!FE118</f>
        <v>0</v>
      </c>
      <c r="FF80" s="109">
        <f>Seniori!FF118</f>
        <v>0</v>
      </c>
      <c r="FG80" s="109">
        <f>Seniori!FG118</f>
        <v>0</v>
      </c>
      <c r="FH80" s="109">
        <f>Seniori!FH118</f>
        <v>0</v>
      </c>
      <c r="FI80" s="109">
        <f>Seniori!FI118</f>
        <v>0</v>
      </c>
      <c r="FJ80" s="109">
        <f>Seniori!FJ118</f>
        <v>0</v>
      </c>
      <c r="FK80" s="109">
        <f>Seniori!FK118</f>
        <v>0</v>
      </c>
      <c r="FL80" s="109">
        <f>Seniori!FL118</f>
        <v>0</v>
      </c>
      <c r="FM80" s="109">
        <f>Seniori!FM118</f>
        <v>0</v>
      </c>
      <c r="FN80" s="109">
        <f>Seniori!FN118</f>
        <v>0</v>
      </c>
      <c r="FO80" s="109">
        <f>Seniori!FO118</f>
        <v>0</v>
      </c>
      <c r="FP80" s="109">
        <f>Seniori!FP118</f>
        <v>0</v>
      </c>
      <c r="FQ80" s="109">
        <f>Seniori!FQ118</f>
        <v>0</v>
      </c>
      <c r="FR80" s="109">
        <f>Seniori!FR118</f>
        <v>0</v>
      </c>
      <c r="FS80" s="109">
        <f>Seniori!FS118</f>
        <v>0</v>
      </c>
      <c r="FT80" s="109">
        <f>Seniori!FT118</f>
        <v>0</v>
      </c>
      <c r="FU80" s="109">
        <f>Seniori!FU118</f>
        <v>0</v>
      </c>
      <c r="FV80" s="109">
        <f>Seniori!FV118</f>
        <v>0</v>
      </c>
      <c r="FW80" s="109">
        <f>Seniori!FW118</f>
        <v>0</v>
      </c>
      <c r="FX80" s="109">
        <f>Seniori!FX118</f>
        <v>0</v>
      </c>
      <c r="FY80" s="109">
        <f>Seniori!FY118</f>
        <v>0</v>
      </c>
      <c r="FZ80" s="109">
        <f>Seniori!FZ118</f>
        <v>0</v>
      </c>
      <c r="GA80" s="109">
        <f>Seniori!GA118</f>
        <v>0</v>
      </c>
      <c r="GB80" s="109">
        <f>Seniori!GB118</f>
        <v>0</v>
      </c>
      <c r="GC80" s="109">
        <f>Seniori!GC118</f>
        <v>0</v>
      </c>
      <c r="GD80" s="109">
        <f>Seniori!GD118</f>
        <v>0</v>
      </c>
      <c r="GE80" s="109">
        <f>Seniori!GE118</f>
        <v>0</v>
      </c>
      <c r="GF80" s="109">
        <f>Seniori!GF118</f>
        <v>0</v>
      </c>
      <c r="GG80" s="109">
        <f>Seniori!GG118</f>
        <v>0</v>
      </c>
      <c r="GH80" s="109">
        <f>Seniori!GH118</f>
        <v>0</v>
      </c>
      <c r="GI80" s="109">
        <f>Seniori!GI118</f>
        <v>0</v>
      </c>
      <c r="GJ80" s="109">
        <f>Seniori!GJ118</f>
        <v>0</v>
      </c>
      <c r="GK80" s="109">
        <f>Seniori!GK118</f>
        <v>0</v>
      </c>
      <c r="GL80" s="109">
        <f>Seniori!GL118</f>
        <v>0</v>
      </c>
      <c r="GM80" s="109">
        <f>Seniori!GM118</f>
        <v>0</v>
      </c>
      <c r="GN80" s="109">
        <f>Seniori!GN118</f>
        <v>0</v>
      </c>
      <c r="GO80" s="109">
        <f>Seniori!GO118</f>
        <v>0</v>
      </c>
      <c r="GP80" s="109">
        <f>Seniori!GP118</f>
        <v>0</v>
      </c>
      <c r="GQ80" s="109">
        <f>Seniori!GQ118</f>
        <v>0</v>
      </c>
      <c r="GR80" s="109">
        <f>Seniori!GR118</f>
        <v>0</v>
      </c>
      <c r="GS80" s="109">
        <f>Seniori!GS118</f>
        <v>0</v>
      </c>
      <c r="GT80" s="109">
        <f>Seniori!GT118</f>
        <v>0</v>
      </c>
      <c r="GU80" s="109">
        <f>Seniori!GU118</f>
        <v>0</v>
      </c>
      <c r="GV80" s="109">
        <f>Seniori!GV118</f>
        <v>0</v>
      </c>
      <c r="GW80" s="109">
        <f>Seniori!GW118</f>
        <v>0</v>
      </c>
      <c r="GX80" s="109">
        <f>Seniori!GX118</f>
        <v>0</v>
      </c>
      <c r="GY80" s="109">
        <f>Seniori!GY118</f>
        <v>0</v>
      </c>
      <c r="GZ80" s="109">
        <f>Seniori!GZ118</f>
        <v>0</v>
      </c>
      <c r="HA80" s="109">
        <f>Seniori!HA118</f>
        <v>0</v>
      </c>
      <c r="HB80" s="109">
        <f>Seniori!HB118</f>
        <v>0</v>
      </c>
      <c r="HC80" s="109">
        <f>Seniori!HC118</f>
        <v>0</v>
      </c>
      <c r="HD80" s="109">
        <f>Seniori!HD118</f>
        <v>0</v>
      </c>
      <c r="HE80" s="109">
        <f>Seniori!HE118</f>
        <v>0</v>
      </c>
      <c r="HF80" s="109">
        <f>Seniori!HF118</f>
        <v>0</v>
      </c>
      <c r="HG80" s="109">
        <f>Seniori!HG118</f>
        <v>0</v>
      </c>
      <c r="HH80" s="109">
        <f>Seniori!HH118</f>
        <v>0</v>
      </c>
      <c r="HI80" s="109">
        <f>Seniori!HI118</f>
        <v>0</v>
      </c>
      <c r="HJ80" s="109">
        <f>Seniori!HJ118</f>
        <v>0</v>
      </c>
      <c r="HK80" s="109">
        <f>Seniori!HK118</f>
        <v>0</v>
      </c>
      <c r="HL80" s="109">
        <f>Seniori!HL118</f>
        <v>0</v>
      </c>
      <c r="HM80" s="109">
        <f>Seniori!HM118</f>
        <v>0</v>
      </c>
      <c r="HN80" s="109">
        <f>Seniori!HN118</f>
        <v>0</v>
      </c>
      <c r="HO80" s="109">
        <f>Seniori!HO118</f>
        <v>0</v>
      </c>
      <c r="HP80" s="109">
        <f>Seniori!HP118</f>
        <v>0</v>
      </c>
      <c r="HQ80" s="109">
        <f>Seniori!HQ118</f>
        <v>0</v>
      </c>
      <c r="HR80" s="109">
        <f>Seniori!HR118</f>
        <v>0</v>
      </c>
      <c r="HS80" s="109">
        <f>Seniori!HS118</f>
        <v>0</v>
      </c>
      <c r="HT80" s="109">
        <f>Seniori!HT118</f>
        <v>0</v>
      </c>
      <c r="HU80" s="109">
        <f>Seniori!HU118</f>
        <v>0</v>
      </c>
      <c r="HV80" s="109">
        <f>Seniori!HV118</f>
        <v>0</v>
      </c>
      <c r="HW80" s="109">
        <f>Seniori!HW118</f>
        <v>0</v>
      </c>
      <c r="HX80" s="109">
        <f>Seniori!HX118</f>
        <v>0</v>
      </c>
      <c r="HY80" s="109">
        <f>Seniori!HY118</f>
        <v>0</v>
      </c>
      <c r="HZ80" s="109">
        <f>Seniori!HZ118</f>
        <v>0</v>
      </c>
      <c r="IA80" s="109">
        <f>Seniori!IA118</f>
        <v>0</v>
      </c>
      <c r="IB80" s="109">
        <f>Seniori!IB118</f>
        <v>0</v>
      </c>
      <c r="IC80" s="109">
        <f>Seniori!IC118</f>
        <v>0</v>
      </c>
      <c r="ID80" s="109">
        <f>Seniori!ID118</f>
        <v>0</v>
      </c>
      <c r="IE80" s="109">
        <f>Seniori!IE118</f>
        <v>0</v>
      </c>
      <c r="IF80" s="109">
        <f>Seniori!IF118</f>
        <v>0</v>
      </c>
      <c r="IG80" s="109">
        <f>Seniori!IG118</f>
        <v>0</v>
      </c>
      <c r="IH80" s="109">
        <f>Seniori!IH118</f>
        <v>0</v>
      </c>
      <c r="II80" s="109">
        <f>Seniori!II118</f>
        <v>0</v>
      </c>
      <c r="IJ80" s="109">
        <f>Seniori!IJ118</f>
        <v>0</v>
      </c>
      <c r="IK80" s="109">
        <f>Seniori!IK118</f>
        <v>0</v>
      </c>
      <c r="IL80" s="109">
        <f>Seniori!IL118</f>
        <v>0</v>
      </c>
      <c r="IM80" s="109">
        <f>Seniori!IM118</f>
        <v>0</v>
      </c>
      <c r="IN80" s="109">
        <f>Seniori!IN118</f>
        <v>0</v>
      </c>
      <c r="IO80" s="109">
        <f>Seniori!IO118</f>
        <v>0</v>
      </c>
      <c r="IP80" s="109">
        <f>Seniori!IP118</f>
        <v>0</v>
      </c>
      <c r="IQ80" s="109">
        <f>Seniori!IQ118</f>
        <v>0</v>
      </c>
      <c r="IR80" s="109">
        <f>Seniori!IR118</f>
        <v>0</v>
      </c>
      <c r="IS80" s="109">
        <f>Seniori!IS118</f>
        <v>0</v>
      </c>
      <c r="IT80" s="109">
        <f>Seniori!IT118</f>
        <v>0</v>
      </c>
      <c r="IU80" s="109">
        <f>Seniori!IU118</f>
        <v>0</v>
      </c>
      <c r="IV80" s="109">
        <f>Seniori!IV118</f>
        <v>0</v>
      </c>
      <c r="IW80" s="109">
        <f>Seniori!IW118</f>
        <v>0</v>
      </c>
      <c r="IX80" s="109">
        <f>Seniori!IX118</f>
        <v>0</v>
      </c>
      <c r="IY80" s="109">
        <f>Seniori!IY118</f>
        <v>0</v>
      </c>
      <c r="IZ80" s="109">
        <f>Seniori!IZ118</f>
        <v>0</v>
      </c>
      <c r="JA80" s="109">
        <f>Seniori!JA118</f>
        <v>0</v>
      </c>
      <c r="JB80" s="109">
        <f>Seniori!JB118</f>
        <v>0</v>
      </c>
      <c r="JC80" s="109">
        <f>Seniori!JC118</f>
        <v>0</v>
      </c>
      <c r="JD80" s="109">
        <f>Seniori!JD118</f>
        <v>0</v>
      </c>
      <c r="JE80" s="109">
        <f>Seniori!JE118</f>
        <v>0</v>
      </c>
      <c r="JF80" s="109">
        <f>Seniori!JF118</f>
        <v>0</v>
      </c>
      <c r="JG80" s="109">
        <f>Seniori!JG118</f>
        <v>0</v>
      </c>
      <c r="JH80" s="109">
        <f>Seniori!JH118</f>
        <v>0</v>
      </c>
      <c r="JI80" s="109">
        <f>Seniori!JI118</f>
        <v>0</v>
      </c>
      <c r="JJ80" s="109">
        <f>Seniori!JJ118</f>
        <v>0</v>
      </c>
      <c r="JK80" s="109">
        <f>Seniori!JK118</f>
        <v>0</v>
      </c>
      <c r="JL80" s="109">
        <f>Seniori!JL118</f>
        <v>0</v>
      </c>
      <c r="JM80" s="109">
        <f>Seniori!JM118</f>
        <v>0</v>
      </c>
      <c r="JN80" s="109">
        <f>Seniori!JN118</f>
        <v>0</v>
      </c>
      <c r="JO80" s="109">
        <f>Seniori!JO118</f>
        <v>0</v>
      </c>
      <c r="JP80" s="109">
        <f>Seniori!JP118</f>
        <v>0</v>
      </c>
      <c r="JQ80" s="109">
        <f>Seniori!JQ118</f>
        <v>0</v>
      </c>
      <c r="JR80" s="109">
        <f>Seniori!JR118</f>
        <v>0</v>
      </c>
      <c r="JS80" s="109">
        <f>Seniori!JS118</f>
        <v>0</v>
      </c>
      <c r="JT80" s="109">
        <f>Seniori!JT118</f>
        <v>0</v>
      </c>
      <c r="JU80" s="109">
        <f>Seniori!JU118</f>
        <v>0</v>
      </c>
      <c r="JV80" s="109">
        <f>Seniori!JV118</f>
        <v>0</v>
      </c>
      <c r="JW80" s="109">
        <f>Seniori!JW118</f>
        <v>0</v>
      </c>
      <c r="JX80" s="109">
        <f>Seniori!JX118</f>
        <v>0</v>
      </c>
      <c r="JY80" s="109">
        <f>Seniori!JY118</f>
        <v>0</v>
      </c>
      <c r="JZ80" s="109">
        <f>Seniori!JZ118</f>
        <v>0</v>
      </c>
      <c r="KA80" s="109">
        <f>Seniori!KA118</f>
        <v>0</v>
      </c>
      <c r="KB80" s="109">
        <f>Seniori!KB118</f>
        <v>0</v>
      </c>
      <c r="KC80" s="109">
        <f>Seniori!KC118</f>
        <v>0</v>
      </c>
      <c r="KD80" s="109">
        <f>Seniori!KD118</f>
        <v>0</v>
      </c>
      <c r="KE80" s="109">
        <f>Seniori!KE118</f>
        <v>0</v>
      </c>
      <c r="KF80" s="109">
        <f>Seniori!KF118</f>
        <v>0</v>
      </c>
      <c r="KG80" s="109">
        <f>Seniori!KG118</f>
        <v>0</v>
      </c>
      <c r="KH80" s="109">
        <f>Seniori!KH118</f>
        <v>0</v>
      </c>
      <c r="KI80" s="109">
        <f>Seniori!KI118</f>
        <v>0</v>
      </c>
      <c r="KJ80" s="109">
        <f>Seniori!KJ118</f>
        <v>0</v>
      </c>
      <c r="KK80" s="109">
        <f>Seniori!KK118</f>
        <v>0</v>
      </c>
      <c r="KL80" s="109">
        <f>Seniori!KL118</f>
        <v>0</v>
      </c>
      <c r="KM80" s="109">
        <f>Seniori!KM118</f>
        <v>0</v>
      </c>
      <c r="KN80" s="109">
        <f>Seniori!KN118</f>
        <v>0</v>
      </c>
      <c r="KO80" s="109">
        <f>Seniori!KO118</f>
        <v>0</v>
      </c>
      <c r="KP80" s="109">
        <f>Seniori!KP118</f>
        <v>0</v>
      </c>
      <c r="KQ80" s="109">
        <f>Seniori!KQ118</f>
        <v>0</v>
      </c>
      <c r="KR80" s="109">
        <f>Seniori!KR118</f>
        <v>0</v>
      </c>
      <c r="KS80" s="109">
        <f>Seniori!KS118</f>
        <v>0</v>
      </c>
      <c r="KT80" s="109">
        <f>Seniori!KT118</f>
        <v>0</v>
      </c>
      <c r="KU80" s="109">
        <f>Seniori!KU118</f>
        <v>0</v>
      </c>
      <c r="KV80" s="109">
        <f>Seniori!KV118</f>
        <v>0</v>
      </c>
      <c r="KW80" s="109">
        <f>Seniori!KW118</f>
        <v>0</v>
      </c>
      <c r="KX80" s="109">
        <f>Seniori!KX118</f>
        <v>0</v>
      </c>
      <c r="KY80" s="109">
        <f>Seniori!KY118</f>
        <v>0</v>
      </c>
      <c r="KZ80" s="109">
        <f>Seniori!KZ118</f>
        <v>0</v>
      </c>
      <c r="LA80" s="109">
        <f>Seniori!LA118</f>
        <v>0</v>
      </c>
      <c r="LB80" s="109">
        <f>Seniori!LB118</f>
        <v>0</v>
      </c>
      <c r="LC80" s="109">
        <f>Seniori!LC118</f>
        <v>0</v>
      </c>
      <c r="LD80" s="109">
        <f>Seniori!LD118</f>
        <v>0</v>
      </c>
      <c r="LE80" s="109">
        <f>Seniori!LE118</f>
        <v>0</v>
      </c>
      <c r="LF80" s="109">
        <f>Seniori!LF118</f>
        <v>0</v>
      </c>
      <c r="LG80" s="109">
        <f>Seniori!LG118</f>
        <v>0</v>
      </c>
      <c r="LH80" s="109">
        <f>Seniori!LH118</f>
        <v>0</v>
      </c>
      <c r="LI80" s="109">
        <f>Seniori!LI118</f>
        <v>0</v>
      </c>
      <c r="LJ80" s="109">
        <f>Seniori!LJ118</f>
        <v>0</v>
      </c>
      <c r="LK80" s="109">
        <f>Seniori!LK118</f>
        <v>0</v>
      </c>
      <c r="LL80" s="109">
        <f>Seniori!LL118</f>
        <v>0</v>
      </c>
      <c r="LM80" s="109">
        <f>Seniori!LM118</f>
        <v>0</v>
      </c>
      <c r="LN80" s="109">
        <f>Seniori!LN118</f>
        <v>0</v>
      </c>
      <c r="LO80" s="109">
        <f>Seniori!LO118</f>
        <v>0</v>
      </c>
      <c r="LP80" s="109">
        <f>Seniori!LP118</f>
        <v>0</v>
      </c>
      <c r="LQ80" s="109">
        <f>Seniori!LQ118</f>
        <v>0</v>
      </c>
      <c r="LR80" s="109">
        <f>Seniori!LR118</f>
        <v>0</v>
      </c>
      <c r="LS80" s="109">
        <f>Seniori!LS118</f>
        <v>0</v>
      </c>
      <c r="LT80" s="109">
        <f>Seniori!LT118</f>
        <v>0</v>
      </c>
      <c r="LU80" s="109">
        <f>Seniori!LU118</f>
        <v>0</v>
      </c>
      <c r="LV80" s="109">
        <f>Seniori!LV118</f>
        <v>0</v>
      </c>
      <c r="LW80" s="109">
        <f>Seniori!LW118</f>
        <v>0</v>
      </c>
      <c r="LX80" s="109">
        <f>Seniori!LX118</f>
        <v>0</v>
      </c>
      <c r="LY80" s="109">
        <f>Seniori!LY118</f>
        <v>0</v>
      </c>
      <c r="LZ80" s="109">
        <f>Seniori!LZ118</f>
        <v>0</v>
      </c>
      <c r="MA80" s="109">
        <f>Seniori!MA118</f>
        <v>0</v>
      </c>
      <c r="MB80" s="109">
        <f>Seniori!MB118</f>
        <v>0</v>
      </c>
      <c r="MC80" s="109">
        <f>Seniori!MC118</f>
        <v>0</v>
      </c>
      <c r="MD80" s="109">
        <f>Seniori!MD118</f>
        <v>0</v>
      </c>
      <c r="ME80" s="109">
        <f>Seniori!ME118</f>
        <v>0</v>
      </c>
      <c r="MF80" s="109">
        <f>Seniori!MF118</f>
        <v>0</v>
      </c>
      <c r="MG80" s="109">
        <f>Seniori!MG118</f>
        <v>0</v>
      </c>
      <c r="MH80" s="109">
        <f>Seniori!MH118</f>
        <v>0</v>
      </c>
      <c r="MI80" s="109">
        <f>Seniori!MI118</f>
        <v>0</v>
      </c>
      <c r="MJ80" s="109">
        <f>Seniori!MJ118</f>
        <v>0</v>
      </c>
      <c r="MK80" s="109">
        <f>Seniori!MK118</f>
        <v>0</v>
      </c>
      <c r="ML80" s="109">
        <f>Seniori!ML118</f>
        <v>0</v>
      </c>
      <c r="MM80" s="109">
        <f>Seniori!MM118</f>
        <v>0</v>
      </c>
      <c r="MN80" s="109">
        <f>Seniori!MN118</f>
        <v>0</v>
      </c>
      <c r="MO80" s="109">
        <f>Seniori!MO118</f>
        <v>0</v>
      </c>
      <c r="MP80" s="109">
        <f>Seniori!MP118</f>
        <v>0</v>
      </c>
      <c r="MQ80" s="109">
        <f>Seniori!MQ118</f>
        <v>0</v>
      </c>
      <c r="MR80" s="109">
        <f>Seniori!MR118</f>
        <v>0</v>
      </c>
      <c r="MS80" s="109">
        <f>Seniori!MS118</f>
        <v>0</v>
      </c>
      <c r="MT80" s="109">
        <f>Seniori!MT118</f>
        <v>0</v>
      </c>
      <c r="MU80" s="109">
        <f>Seniori!MU118</f>
        <v>0</v>
      </c>
      <c r="MV80" s="109">
        <f>Seniori!MV118</f>
        <v>0</v>
      </c>
      <c r="MW80" s="109">
        <f>Seniori!MW118</f>
        <v>0</v>
      </c>
      <c r="MX80" s="109">
        <f>Seniori!MX118</f>
        <v>0</v>
      </c>
      <c r="MY80" s="109">
        <f>Seniori!MY118</f>
        <v>0</v>
      </c>
      <c r="MZ80" s="109">
        <f>Seniori!MZ118</f>
        <v>0</v>
      </c>
      <c r="NA80" s="109">
        <f>Seniori!NA118</f>
        <v>0</v>
      </c>
      <c r="NB80" s="109">
        <f>Seniori!NB118</f>
        <v>0</v>
      </c>
      <c r="NC80" s="109">
        <f>Seniori!NC118</f>
        <v>0</v>
      </c>
      <c r="ND80" s="109">
        <f>Seniori!ND118</f>
        <v>0</v>
      </c>
      <c r="NE80" s="109">
        <f>Seniori!NE118</f>
        <v>0</v>
      </c>
      <c r="NF80" s="109">
        <f>Seniori!NF118</f>
        <v>0</v>
      </c>
      <c r="NG80" s="109">
        <f>Seniori!NG118</f>
        <v>0</v>
      </c>
      <c r="NH80" s="109">
        <f>Seniori!NH118</f>
        <v>0</v>
      </c>
      <c r="NI80" s="109">
        <f>Seniori!NI118</f>
        <v>0</v>
      </c>
      <c r="NJ80" s="109">
        <f>Seniori!NJ118</f>
        <v>0</v>
      </c>
      <c r="NK80" s="109">
        <f>Seniori!NK118</f>
        <v>0</v>
      </c>
      <c r="NL80" s="109">
        <f>Seniori!NL118</f>
        <v>0</v>
      </c>
      <c r="NM80" s="109">
        <f>Seniori!NM118</f>
        <v>0</v>
      </c>
      <c r="NN80" s="109">
        <f>Seniori!NN118</f>
        <v>0</v>
      </c>
      <c r="NO80" s="109">
        <f>Seniori!NO118</f>
        <v>0</v>
      </c>
      <c r="NP80" s="109">
        <f>Seniori!NP118</f>
        <v>0</v>
      </c>
      <c r="NQ80" s="109">
        <f>Seniori!NQ118</f>
        <v>0</v>
      </c>
      <c r="NR80" s="109">
        <f>Seniori!NR118</f>
        <v>0</v>
      </c>
      <c r="NS80" s="109">
        <f>Seniori!NS118</f>
        <v>0</v>
      </c>
      <c r="NT80" s="109">
        <f>Seniori!NT118</f>
        <v>0</v>
      </c>
      <c r="NU80" s="109">
        <f>Seniori!NU118</f>
        <v>0</v>
      </c>
      <c r="NV80" s="109">
        <f>Seniori!NV118</f>
        <v>0</v>
      </c>
      <c r="NW80" s="109">
        <f>Seniori!NW118</f>
        <v>0</v>
      </c>
      <c r="NX80" s="109">
        <f>Seniori!NX118</f>
        <v>0</v>
      </c>
      <c r="NY80" s="109">
        <f>Seniori!NY118</f>
        <v>0</v>
      </c>
      <c r="NZ80" s="109">
        <f>Seniori!NZ118</f>
        <v>0</v>
      </c>
      <c r="OA80" s="109">
        <f>Seniori!OA118</f>
        <v>0</v>
      </c>
      <c r="OB80" s="109">
        <f>Seniori!OB118</f>
        <v>0</v>
      </c>
      <c r="OC80" s="109">
        <f>Seniori!OC118</f>
        <v>0</v>
      </c>
      <c r="OD80" s="109">
        <f>Seniori!OD118</f>
        <v>0</v>
      </c>
      <c r="OE80" s="109">
        <f>Seniori!OE118</f>
        <v>0</v>
      </c>
      <c r="OF80" s="109">
        <f>Seniori!OF118</f>
        <v>0</v>
      </c>
      <c r="OG80" s="109">
        <f>Seniori!OG118</f>
        <v>0</v>
      </c>
      <c r="OH80" s="109">
        <f>Seniori!OH118</f>
        <v>0</v>
      </c>
      <c r="OI80" s="109">
        <f>Seniori!OI118</f>
        <v>0</v>
      </c>
      <c r="OJ80" s="109">
        <f>Seniori!OJ118</f>
        <v>0</v>
      </c>
      <c r="OK80" s="109">
        <f>Seniori!OK118</f>
        <v>0</v>
      </c>
      <c r="OL80" s="109">
        <f>Seniori!OL118</f>
        <v>0</v>
      </c>
      <c r="OM80" s="109">
        <f>Seniori!OM118</f>
        <v>0</v>
      </c>
      <c r="ON80" s="109">
        <f>Seniori!ON118</f>
        <v>0</v>
      </c>
      <c r="OO80" s="109">
        <f>Seniori!OO118</f>
        <v>0</v>
      </c>
      <c r="OP80" s="109">
        <f>Seniori!OP118</f>
        <v>0</v>
      </c>
      <c r="OQ80" s="109">
        <f>Seniori!OQ118</f>
        <v>0</v>
      </c>
      <c r="OR80" s="109">
        <f>Seniori!OR118</f>
        <v>0</v>
      </c>
      <c r="OS80" s="109">
        <f>Seniori!OS118</f>
        <v>0</v>
      </c>
      <c r="OT80" s="109">
        <f>Seniori!OT118</f>
        <v>0</v>
      </c>
      <c r="OU80" s="109">
        <f>Seniori!OU118</f>
        <v>0</v>
      </c>
      <c r="OV80" s="109">
        <f>Seniori!OV118</f>
        <v>0</v>
      </c>
      <c r="OW80" s="109">
        <f>Seniori!OW118</f>
        <v>0</v>
      </c>
      <c r="OX80" s="109">
        <f>Seniori!OX118</f>
        <v>0</v>
      </c>
      <c r="OY80" s="109">
        <f>Seniori!OY118</f>
        <v>0</v>
      </c>
      <c r="OZ80" s="109">
        <f>Seniori!OZ118</f>
        <v>0</v>
      </c>
      <c r="PA80" s="109">
        <f>Seniori!PA118</f>
        <v>0</v>
      </c>
      <c r="PB80" s="109">
        <f>Seniori!PB118</f>
        <v>0</v>
      </c>
      <c r="PC80" s="109">
        <f>Seniori!PC118</f>
        <v>0</v>
      </c>
      <c r="PD80" s="109">
        <f>Seniori!PD118</f>
        <v>0</v>
      </c>
      <c r="PE80" s="109">
        <f>Seniori!PE118</f>
        <v>0</v>
      </c>
      <c r="PF80" s="109">
        <f>Seniori!PF118</f>
        <v>0</v>
      </c>
      <c r="PG80" s="109">
        <f>Seniori!PG118</f>
        <v>0</v>
      </c>
      <c r="PH80" s="109">
        <f>Seniori!PH118</f>
        <v>0</v>
      </c>
      <c r="PI80" s="109">
        <f>Seniori!PI118</f>
        <v>0</v>
      </c>
      <c r="PJ80" s="109">
        <f>Seniori!PJ118</f>
        <v>0</v>
      </c>
      <c r="PK80" s="109">
        <f>Seniori!PK118</f>
        <v>0</v>
      </c>
      <c r="PL80" s="109">
        <f>Seniori!PL118</f>
        <v>0</v>
      </c>
      <c r="PM80" s="109">
        <f>Seniori!PM118</f>
        <v>0</v>
      </c>
      <c r="PN80" s="109">
        <f>Seniori!PN118</f>
        <v>0</v>
      </c>
      <c r="PO80" s="109">
        <f>Seniori!PO118</f>
        <v>0</v>
      </c>
      <c r="PP80" s="109">
        <f>Seniori!PP118</f>
        <v>0</v>
      </c>
      <c r="PQ80" s="109">
        <f>Seniori!PQ118</f>
        <v>0</v>
      </c>
      <c r="PR80" s="109">
        <f>Seniori!PR118</f>
        <v>0</v>
      </c>
      <c r="PS80" s="109">
        <f>Seniori!PS118</f>
        <v>0</v>
      </c>
      <c r="PT80" s="109">
        <f>Seniori!PT118</f>
        <v>0</v>
      </c>
      <c r="PU80" s="109">
        <f>Seniori!PU118</f>
        <v>0</v>
      </c>
      <c r="PV80" s="109">
        <f>Seniori!PV118</f>
        <v>0</v>
      </c>
      <c r="PW80" s="109">
        <f>Seniori!PW118</f>
        <v>0</v>
      </c>
      <c r="PX80" s="109">
        <f>Seniori!PX118</f>
        <v>0</v>
      </c>
      <c r="PY80" s="109">
        <f>Seniori!PY118</f>
        <v>0</v>
      </c>
      <c r="PZ80" s="109">
        <f>Seniori!PZ118</f>
        <v>0</v>
      </c>
      <c r="QA80" s="109">
        <f>Seniori!QA118</f>
        <v>0</v>
      </c>
      <c r="QB80" s="109">
        <f>Seniori!QB118</f>
        <v>0</v>
      </c>
      <c r="QC80" s="109">
        <f>Seniori!QC118</f>
        <v>0</v>
      </c>
      <c r="QD80" s="109">
        <f>Seniori!QD118</f>
        <v>0</v>
      </c>
      <c r="QE80" s="109">
        <f>Seniori!QE118</f>
        <v>0</v>
      </c>
      <c r="QF80" s="109">
        <f>Seniori!QF118</f>
        <v>0</v>
      </c>
      <c r="QG80" s="109">
        <f>Seniori!QG118</f>
        <v>0</v>
      </c>
      <c r="QH80" s="109">
        <f>Seniori!QH118</f>
        <v>0</v>
      </c>
      <c r="QI80" s="109">
        <f>Seniori!QI118</f>
        <v>0</v>
      </c>
      <c r="QJ80" s="109">
        <f>Seniori!QJ118</f>
        <v>0</v>
      </c>
      <c r="QK80" s="109">
        <f>Seniori!QK118</f>
        <v>0</v>
      </c>
      <c r="QL80" s="109">
        <f>Seniori!QL118</f>
        <v>0</v>
      </c>
      <c r="QM80" s="109">
        <f>Seniori!QM118</f>
        <v>0</v>
      </c>
      <c r="QN80" s="109">
        <f>Seniori!QN118</f>
        <v>0</v>
      </c>
      <c r="QO80" s="109">
        <f>Seniori!QO118</f>
        <v>0</v>
      </c>
      <c r="QP80" s="109">
        <f>Seniori!QP118</f>
        <v>0</v>
      </c>
      <c r="QQ80" s="109">
        <f>Seniori!QQ118</f>
        <v>0</v>
      </c>
      <c r="QR80" s="109">
        <f>Seniori!QR118</f>
        <v>0</v>
      </c>
      <c r="QS80" s="109">
        <f>Seniori!QS118</f>
        <v>0</v>
      </c>
      <c r="QT80" s="109">
        <f>Seniori!QT118</f>
        <v>0</v>
      </c>
      <c r="QU80" s="109">
        <f>Seniori!QU118</f>
        <v>0</v>
      </c>
      <c r="QV80" s="109">
        <f>Seniori!QV118</f>
        <v>0</v>
      </c>
      <c r="QW80" s="109">
        <f>Seniori!QW118</f>
        <v>0</v>
      </c>
      <c r="QX80" s="109">
        <f>Seniori!QX118</f>
        <v>0</v>
      </c>
      <c r="QY80" s="109">
        <f>Seniori!QY118</f>
        <v>0</v>
      </c>
      <c r="QZ80" s="109">
        <f>Seniori!QZ118</f>
        <v>0</v>
      </c>
      <c r="RA80" s="109">
        <f>Seniori!RA118</f>
        <v>0</v>
      </c>
      <c r="RB80" s="109">
        <f>Seniori!RB118</f>
        <v>0</v>
      </c>
      <c r="RC80" s="109">
        <f>Seniori!RC118</f>
        <v>0</v>
      </c>
      <c r="RD80" s="109">
        <f>Seniori!RD118</f>
        <v>0</v>
      </c>
      <c r="RE80" s="109">
        <f>Seniori!RE118</f>
        <v>0</v>
      </c>
      <c r="RF80" s="109">
        <f>Seniori!RF118</f>
        <v>0</v>
      </c>
      <c r="RG80" s="109">
        <f>Seniori!RG118</f>
        <v>0</v>
      </c>
      <c r="RH80" s="109">
        <f>Seniori!RH118</f>
        <v>0</v>
      </c>
      <c r="RI80" s="109">
        <f>Seniori!RI118</f>
        <v>0</v>
      </c>
      <c r="RJ80" s="109">
        <f>Seniori!RJ118</f>
        <v>0</v>
      </c>
      <c r="RK80" s="109">
        <f>Seniori!RK118</f>
        <v>0</v>
      </c>
      <c r="RL80" s="109">
        <f>Seniori!RL118</f>
        <v>0</v>
      </c>
      <c r="RM80" s="109">
        <f>Seniori!RM118</f>
        <v>0</v>
      </c>
      <c r="RN80" s="109">
        <f>Seniori!RN118</f>
        <v>0</v>
      </c>
      <c r="RO80" s="109">
        <f>Seniori!RO118</f>
        <v>0</v>
      </c>
      <c r="RP80" s="109">
        <f>Seniori!RP118</f>
        <v>0</v>
      </c>
      <c r="RQ80" s="109">
        <f>Seniori!RQ118</f>
        <v>0</v>
      </c>
      <c r="RR80" s="109">
        <f>Seniori!RR118</f>
        <v>0</v>
      </c>
      <c r="RS80" s="109">
        <f>Seniori!RS118</f>
        <v>0</v>
      </c>
      <c r="RT80" s="109">
        <f>Seniori!RT118</f>
        <v>0</v>
      </c>
      <c r="RU80" s="109">
        <f>Seniori!RU118</f>
        <v>0</v>
      </c>
      <c r="RV80" s="109">
        <f>Seniori!RV118</f>
        <v>0</v>
      </c>
      <c r="RW80" s="109">
        <f>Seniori!RW118</f>
        <v>0</v>
      </c>
      <c r="RX80" s="109">
        <f>Seniori!RX118</f>
        <v>0</v>
      </c>
      <c r="RY80" s="109">
        <f>Seniori!RY118</f>
        <v>0</v>
      </c>
      <c r="RZ80" s="109">
        <f>Seniori!RZ118</f>
        <v>0</v>
      </c>
      <c r="SA80" s="109">
        <f>Seniori!SA118</f>
        <v>0</v>
      </c>
      <c r="SB80" s="109">
        <f>Seniori!SB118</f>
        <v>0</v>
      </c>
      <c r="SC80" s="109">
        <f>Seniori!SC118</f>
        <v>0</v>
      </c>
      <c r="SD80" s="109">
        <f>Seniori!SD118</f>
        <v>0</v>
      </c>
      <c r="SE80" s="109">
        <f>Seniori!SE118</f>
        <v>0</v>
      </c>
      <c r="SF80" s="109">
        <f>Seniori!SF118</f>
        <v>0</v>
      </c>
      <c r="SG80" s="109">
        <f>Seniori!SG118</f>
        <v>0</v>
      </c>
      <c r="SH80" s="109">
        <f>Seniori!SH118</f>
        <v>0</v>
      </c>
      <c r="SI80" s="109">
        <f>Seniori!SI118</f>
        <v>0</v>
      </c>
      <c r="SJ80" s="109">
        <f>Seniori!SJ118</f>
        <v>0</v>
      </c>
      <c r="SK80" s="109">
        <f>Seniori!SK118</f>
        <v>0</v>
      </c>
      <c r="SL80" s="109">
        <f>Seniori!SL118</f>
        <v>0</v>
      </c>
      <c r="SM80" s="109">
        <f>Seniori!SM118</f>
        <v>0</v>
      </c>
      <c r="SN80" s="109">
        <f>Seniori!SN118</f>
        <v>0</v>
      </c>
      <c r="SO80" s="109">
        <f>Seniori!SO118</f>
        <v>0</v>
      </c>
      <c r="SP80" s="109">
        <f>Seniori!SP118</f>
        <v>0</v>
      </c>
      <c r="SQ80" s="109">
        <f>Seniori!SQ118</f>
        <v>0</v>
      </c>
      <c r="SR80" s="109">
        <f>Seniori!SR118</f>
        <v>0</v>
      </c>
      <c r="SS80" s="109">
        <f>Seniori!SS118</f>
        <v>0</v>
      </c>
      <c r="ST80" s="109">
        <f>Seniori!ST118</f>
        <v>0</v>
      </c>
      <c r="SU80" s="109">
        <f>Seniori!SU118</f>
        <v>0</v>
      </c>
      <c r="SV80" s="109">
        <f>Seniori!SV118</f>
        <v>0</v>
      </c>
      <c r="SW80" s="109">
        <f>Seniori!SW118</f>
        <v>0</v>
      </c>
      <c r="SX80" s="109">
        <f>Seniori!SX118</f>
        <v>0</v>
      </c>
      <c r="SY80" s="109">
        <f>Seniori!SY118</f>
        <v>0</v>
      </c>
      <c r="SZ80" s="109">
        <f>Seniori!SZ118</f>
        <v>0</v>
      </c>
      <c r="TA80" s="109">
        <f>Seniori!TA118</f>
        <v>0</v>
      </c>
      <c r="TB80" s="109">
        <f>Seniori!TB118</f>
        <v>0</v>
      </c>
    </row>
    <row r="81" spans="1:555" s="10" customFormat="1" ht="18" customHeight="1" x14ac:dyDescent="0.2">
      <c r="A81" s="12">
        <v>37</v>
      </c>
      <c r="B81" s="32" t="s">
        <v>154</v>
      </c>
      <c r="C81" s="1">
        <v>11082</v>
      </c>
      <c r="D81" s="158">
        <v>2016</v>
      </c>
      <c r="E81" s="4" t="s">
        <v>152</v>
      </c>
      <c r="F81" s="1">
        <v>8293</v>
      </c>
      <c r="G81" s="9" t="s">
        <v>127</v>
      </c>
      <c r="H81" s="4" t="s">
        <v>153</v>
      </c>
      <c r="I81" s="1">
        <f t="shared" si="3"/>
        <v>0</v>
      </c>
      <c r="J81" s="12">
        <f>Tabuľka311[[#This Row],[Stĺpec9]]</f>
        <v>0</v>
      </c>
      <c r="K81" s="109">
        <f>Juniori!K23</f>
        <v>0</v>
      </c>
      <c r="L81" s="109">
        <f>Juniori!L23</f>
        <v>0</v>
      </c>
      <c r="M81" s="109">
        <f>Juniori!M23</f>
        <v>0</v>
      </c>
      <c r="N81" s="109">
        <f>Juniori!N23</f>
        <v>0</v>
      </c>
      <c r="O81" s="109">
        <f>Juniori!O23</f>
        <v>0</v>
      </c>
      <c r="P81" s="109">
        <f>Juniori!P23</f>
        <v>0</v>
      </c>
      <c r="Q81" s="109"/>
      <c r="R81" s="109"/>
      <c r="S81" s="109">
        <f>Juniori!S23</f>
        <v>0</v>
      </c>
      <c r="T81" s="109">
        <f>Juniori!T23</f>
        <v>0</v>
      </c>
      <c r="U81" s="109">
        <f>Juniori!U23</f>
        <v>0</v>
      </c>
      <c r="V81" s="109">
        <f>Juniori!V23</f>
        <v>0</v>
      </c>
      <c r="W81" s="109"/>
      <c r="X81" s="109">
        <f>Juniori!X23</f>
        <v>0</v>
      </c>
      <c r="Y81" s="109">
        <f>Juniori!Y23</f>
        <v>0</v>
      </c>
      <c r="Z81" s="109">
        <f>Juniori!Z23</f>
        <v>0</v>
      </c>
      <c r="AA81" s="109"/>
      <c r="AB81" s="109">
        <f>Juniori!AB23</f>
        <v>0</v>
      </c>
      <c r="AC81" s="109">
        <f>Juniori!AC23</f>
        <v>0</v>
      </c>
      <c r="AD81" s="109">
        <f>Juniori!AD23</f>
        <v>0</v>
      </c>
      <c r="AE81" s="109">
        <f>Juniori!AE23</f>
        <v>0</v>
      </c>
      <c r="AF81" s="109">
        <f>Juniori!AF23</f>
        <v>0</v>
      </c>
      <c r="AG81" s="109">
        <f>Juniori!AG23</f>
        <v>0</v>
      </c>
      <c r="AH81" s="109">
        <f>Juniori!AH23</f>
        <v>0</v>
      </c>
      <c r="AI81" s="109"/>
      <c r="AJ81" s="109">
        <f>Juniori!AJ23</f>
        <v>0</v>
      </c>
      <c r="AK81" s="109">
        <f>Juniori!AK23</f>
        <v>0</v>
      </c>
      <c r="AL81" s="109">
        <f>Juniori!AL23</f>
        <v>0</v>
      </c>
      <c r="AM81" s="109">
        <f>Juniori!AM23</f>
        <v>0</v>
      </c>
      <c r="AN81" s="109">
        <f>Juniori!AN23</f>
        <v>0</v>
      </c>
      <c r="AO81" s="109">
        <f>Juniori!AO23</f>
        <v>0</v>
      </c>
      <c r="AP81" s="109">
        <f>Juniori!AP23</f>
        <v>0</v>
      </c>
      <c r="AQ81" s="109">
        <f>Juniori!AQ23</f>
        <v>0</v>
      </c>
      <c r="AR81" s="109">
        <f>Juniori!AR23</f>
        <v>0</v>
      </c>
      <c r="AS81" s="109">
        <f>Juniori!AS23</f>
        <v>0</v>
      </c>
      <c r="AT81" s="109">
        <f>Juniori!AT23</f>
        <v>0</v>
      </c>
      <c r="AU81" s="109">
        <f>Juniori!AU23</f>
        <v>0</v>
      </c>
      <c r="AV81" s="109">
        <f>Juniori!AV23</f>
        <v>0</v>
      </c>
      <c r="AW81" s="109">
        <f>Juniori!AW23</f>
        <v>0</v>
      </c>
      <c r="AX81" s="109">
        <f>Juniori!AX23</f>
        <v>0</v>
      </c>
      <c r="AY81" s="109">
        <f>Juniori!AY23</f>
        <v>0</v>
      </c>
      <c r="AZ81" s="109">
        <f>Juniori!AZ23</f>
        <v>0</v>
      </c>
      <c r="BA81" s="109">
        <f>Juniori!BA23</f>
        <v>0</v>
      </c>
      <c r="BB81" s="109">
        <f>Juniori!BB23</f>
        <v>0</v>
      </c>
      <c r="BC81" s="109">
        <f>Juniori!BC23</f>
        <v>0</v>
      </c>
      <c r="BD81" s="109">
        <f>Juniori!BD23</f>
        <v>0</v>
      </c>
      <c r="BE81" s="109">
        <f>Juniori!BE23</f>
        <v>0</v>
      </c>
      <c r="BF81" s="109">
        <f>Juniori!BF23</f>
        <v>0</v>
      </c>
      <c r="BG81" s="109">
        <f>Juniori!BG23</f>
        <v>0</v>
      </c>
      <c r="BH81" s="109">
        <f>Juniori!BH23</f>
        <v>0</v>
      </c>
      <c r="BI81" s="109"/>
      <c r="BJ81" s="109">
        <f>Juniori!BJ23</f>
        <v>0</v>
      </c>
      <c r="BK81" s="109">
        <f>Juniori!BK23</f>
        <v>0</v>
      </c>
      <c r="BL81" s="109">
        <f>Juniori!BL23</f>
        <v>0</v>
      </c>
      <c r="BM81" s="109">
        <f>Juniori!BM23</f>
        <v>0</v>
      </c>
      <c r="BN81" s="109">
        <f>Juniori!BN23</f>
        <v>0</v>
      </c>
      <c r="BO81" s="109">
        <f>Juniori!BO23</f>
        <v>0</v>
      </c>
      <c r="BP81" s="109">
        <f>Juniori!BP23</f>
        <v>0</v>
      </c>
      <c r="BQ81" s="109">
        <f>Juniori!BQ23</f>
        <v>0</v>
      </c>
      <c r="BR81" s="109">
        <f>Juniori!BR23</f>
        <v>0</v>
      </c>
      <c r="BS81" s="109">
        <f>Juniori!BS23</f>
        <v>0</v>
      </c>
      <c r="BT81" s="109">
        <f>Juniori!BT23</f>
        <v>0</v>
      </c>
      <c r="BU81" s="109">
        <f>Juniori!BU23</f>
        <v>0</v>
      </c>
      <c r="BV81" s="109">
        <f>Juniori!BV23</f>
        <v>0</v>
      </c>
      <c r="BW81" s="109">
        <f>Juniori!BW23</f>
        <v>0</v>
      </c>
      <c r="BX81" s="109">
        <f>Juniori!BX23</f>
        <v>0</v>
      </c>
      <c r="BY81" s="109">
        <f>Juniori!BY23</f>
        <v>0</v>
      </c>
      <c r="BZ81" s="109">
        <f>Juniori!BZ23</f>
        <v>0</v>
      </c>
      <c r="CA81" s="109">
        <f>Juniori!CA23</f>
        <v>0</v>
      </c>
      <c r="CB81" s="109">
        <f>Juniori!CB23</f>
        <v>0</v>
      </c>
      <c r="CC81" s="109">
        <f>Juniori!CC23</f>
        <v>0</v>
      </c>
      <c r="CD81" s="109">
        <f>Juniori!CD23</f>
        <v>0</v>
      </c>
      <c r="CE81" s="109">
        <f>Juniori!CE23</f>
        <v>0</v>
      </c>
      <c r="CF81" s="109">
        <f>Juniori!CF23</f>
        <v>0</v>
      </c>
      <c r="CG81" s="109">
        <f>Juniori!CG23</f>
        <v>0</v>
      </c>
      <c r="CH81" s="109">
        <f>Juniori!CH23</f>
        <v>0</v>
      </c>
      <c r="CI81" s="109">
        <f>Juniori!CI23</f>
        <v>0</v>
      </c>
      <c r="CJ81" s="109">
        <f>Juniori!CJ23</f>
        <v>0</v>
      </c>
      <c r="CK81" s="109">
        <f>Juniori!CK23</f>
        <v>0</v>
      </c>
      <c r="CL81" s="109">
        <f>Juniori!CL23</f>
        <v>0</v>
      </c>
      <c r="CM81" s="109">
        <f>Juniori!CM23</f>
        <v>0</v>
      </c>
      <c r="CN81" s="109">
        <f>Juniori!CN23</f>
        <v>0</v>
      </c>
      <c r="CO81" s="109">
        <f>Juniori!CO23</f>
        <v>0</v>
      </c>
      <c r="CP81" s="109">
        <f>Juniori!CP23</f>
        <v>0</v>
      </c>
      <c r="CQ81" s="109">
        <f>Juniori!CQ23</f>
        <v>0</v>
      </c>
      <c r="CR81" s="109">
        <f>Juniori!CR23</f>
        <v>0</v>
      </c>
      <c r="CS81" s="109">
        <f>Juniori!CS23</f>
        <v>0</v>
      </c>
      <c r="CT81" s="109">
        <f>Juniori!CT23</f>
        <v>0</v>
      </c>
      <c r="CU81" s="109">
        <f>Juniori!CU23</f>
        <v>0</v>
      </c>
      <c r="CV81" s="109">
        <f>Juniori!CV23</f>
        <v>0</v>
      </c>
      <c r="CW81" s="109">
        <f>Juniori!CW23</f>
        <v>0</v>
      </c>
      <c r="CX81" s="109">
        <f>Juniori!CX23</f>
        <v>0</v>
      </c>
      <c r="CY81" s="109">
        <f>Juniori!CY23</f>
        <v>0</v>
      </c>
      <c r="CZ81" s="109">
        <f>Juniori!CZ23</f>
        <v>0</v>
      </c>
      <c r="DA81" s="109">
        <f>Juniori!DA23</f>
        <v>0</v>
      </c>
      <c r="DB81" s="109">
        <f>Juniori!DB23</f>
        <v>0</v>
      </c>
      <c r="DC81" s="109">
        <f>Juniori!DC23</f>
        <v>0</v>
      </c>
      <c r="DD81" s="109">
        <f>Juniori!DD23</f>
        <v>0</v>
      </c>
      <c r="DE81" s="109">
        <f>Juniori!DE23</f>
        <v>0</v>
      </c>
      <c r="DF81" s="109">
        <f>Juniori!DF23</f>
        <v>0</v>
      </c>
      <c r="DG81" s="109">
        <f>Juniori!DG23</f>
        <v>0</v>
      </c>
      <c r="DH81" s="109">
        <f>Juniori!DH23</f>
        <v>0</v>
      </c>
      <c r="DI81" s="109">
        <f>Juniori!DI23</f>
        <v>0</v>
      </c>
      <c r="DJ81" s="109">
        <f>Juniori!DJ23</f>
        <v>0</v>
      </c>
      <c r="DK81" s="109">
        <f>Juniori!DK23</f>
        <v>0</v>
      </c>
      <c r="DL81" s="109">
        <f>Juniori!DL23</f>
        <v>0</v>
      </c>
      <c r="DM81" s="109">
        <f>Juniori!DM23</f>
        <v>0</v>
      </c>
      <c r="DN81" s="109">
        <f>Juniori!DN23</f>
        <v>0</v>
      </c>
      <c r="DO81" s="109">
        <f>Juniori!DO23</f>
        <v>0</v>
      </c>
      <c r="DP81" s="109">
        <f>Juniori!DP23</f>
        <v>0</v>
      </c>
      <c r="DQ81" s="109">
        <f>Juniori!DQ23</f>
        <v>0</v>
      </c>
      <c r="DR81" s="109">
        <f>Juniori!DR23</f>
        <v>0</v>
      </c>
      <c r="DS81" s="109">
        <f>Juniori!DS23</f>
        <v>0</v>
      </c>
      <c r="DT81" s="109">
        <f>Juniori!DT23</f>
        <v>0</v>
      </c>
      <c r="DU81" s="109">
        <f>Juniori!DU23</f>
        <v>0</v>
      </c>
      <c r="DV81" s="109">
        <f>Juniori!DV23</f>
        <v>0</v>
      </c>
      <c r="DW81" s="109">
        <f>Juniori!DW23</f>
        <v>0</v>
      </c>
      <c r="DX81" s="109">
        <f>Juniori!DX23</f>
        <v>0</v>
      </c>
      <c r="DY81" s="109">
        <f>Juniori!DY23</f>
        <v>0</v>
      </c>
      <c r="DZ81" s="109">
        <f>Juniori!DZ23</f>
        <v>0</v>
      </c>
      <c r="EA81" s="109">
        <f>Juniori!EA23</f>
        <v>0</v>
      </c>
      <c r="EB81" s="109">
        <f>Juniori!EB23</f>
        <v>0</v>
      </c>
      <c r="EC81" s="109">
        <f>Juniori!EC23</f>
        <v>0</v>
      </c>
      <c r="ED81" s="109">
        <f>Juniori!ED23</f>
        <v>0</v>
      </c>
      <c r="EE81" s="109">
        <f>Juniori!EE23</f>
        <v>0</v>
      </c>
      <c r="EF81" s="109">
        <f>Juniori!EF23</f>
        <v>0</v>
      </c>
      <c r="EG81" s="109">
        <f>Juniori!EG23</f>
        <v>0</v>
      </c>
      <c r="EH81" s="109">
        <f>Juniori!EH23</f>
        <v>0</v>
      </c>
      <c r="EI81" s="109">
        <f>Juniori!EI23</f>
        <v>0</v>
      </c>
      <c r="EJ81" s="109">
        <f>Juniori!EJ23</f>
        <v>0</v>
      </c>
      <c r="EK81" s="109">
        <f>Juniori!EK23</f>
        <v>0</v>
      </c>
      <c r="EL81" s="109">
        <f>Juniori!EL23</f>
        <v>0</v>
      </c>
      <c r="EM81" s="109">
        <f>Juniori!EM23</f>
        <v>0</v>
      </c>
      <c r="EN81" s="109">
        <f>Juniori!EN23</f>
        <v>0</v>
      </c>
      <c r="EO81" s="109"/>
      <c r="EP81" s="109"/>
      <c r="EQ81" s="109">
        <f>Juniori!EQ23</f>
        <v>0</v>
      </c>
      <c r="ER81" s="109">
        <f>Juniori!ER23</f>
        <v>0</v>
      </c>
      <c r="ES81" s="109">
        <f>Juniori!ES23</f>
        <v>0</v>
      </c>
      <c r="ET81" s="109">
        <f>Juniori!ET23</f>
        <v>0</v>
      </c>
      <c r="EU81" s="109">
        <f>Juniori!EU23</f>
        <v>0</v>
      </c>
      <c r="EV81" s="109">
        <f>Juniori!EV23</f>
        <v>0</v>
      </c>
      <c r="EW81" s="109">
        <f>Juniori!EW23</f>
        <v>0</v>
      </c>
      <c r="EX81" s="109"/>
      <c r="EY81" s="109"/>
      <c r="EZ81" s="109">
        <f>Juniori!EZ23</f>
        <v>0</v>
      </c>
      <c r="FA81" s="109">
        <f>Juniori!FA23</f>
        <v>0</v>
      </c>
      <c r="FB81" s="109">
        <f>Juniori!FB23</f>
        <v>0</v>
      </c>
      <c r="FC81" s="109">
        <f>Juniori!FC23</f>
        <v>0</v>
      </c>
      <c r="FD81" s="109">
        <f>Juniori!FD23</f>
        <v>0</v>
      </c>
      <c r="FE81" s="109">
        <f>Juniori!FE23</f>
        <v>0</v>
      </c>
      <c r="FF81" s="109">
        <f>Juniori!FF23</f>
        <v>0</v>
      </c>
      <c r="FG81" s="109">
        <f>Juniori!FG23</f>
        <v>0</v>
      </c>
      <c r="FH81" s="109">
        <f>Juniori!FH23</f>
        <v>0</v>
      </c>
      <c r="FI81" s="109">
        <f>Juniori!FI23</f>
        <v>0</v>
      </c>
      <c r="FJ81" s="109">
        <f>Juniori!FJ23</f>
        <v>0</v>
      </c>
      <c r="FK81" s="109">
        <f>Juniori!FK23</f>
        <v>0</v>
      </c>
      <c r="FL81" s="109">
        <f>Juniori!FL23</f>
        <v>0</v>
      </c>
      <c r="FM81" s="109">
        <f>Juniori!FM23</f>
        <v>0</v>
      </c>
      <c r="FN81" s="109">
        <f>Juniori!FN23</f>
        <v>0</v>
      </c>
      <c r="FO81" s="109">
        <f>Juniori!FO23</f>
        <v>0</v>
      </c>
      <c r="FP81" s="109">
        <f>Juniori!FP23</f>
        <v>0</v>
      </c>
      <c r="FQ81" s="109">
        <f>Juniori!FQ23</f>
        <v>0</v>
      </c>
      <c r="FR81" s="109">
        <f>Juniori!FR23</f>
        <v>0</v>
      </c>
      <c r="FS81" s="109">
        <f>Juniori!FS23</f>
        <v>0</v>
      </c>
      <c r="FT81" s="109">
        <f>Juniori!FT23</f>
        <v>0</v>
      </c>
      <c r="FU81" s="109">
        <f>Juniori!FU23</f>
        <v>0</v>
      </c>
      <c r="FV81" s="109">
        <f>Juniori!FV23</f>
        <v>0</v>
      </c>
      <c r="FW81" s="109">
        <f>Juniori!FW23</f>
        <v>0</v>
      </c>
      <c r="FX81" s="109">
        <f>Juniori!FX23</f>
        <v>0</v>
      </c>
      <c r="FY81" s="109">
        <f>Juniori!FY23</f>
        <v>0</v>
      </c>
      <c r="FZ81" s="109">
        <f>Juniori!FZ23</f>
        <v>0</v>
      </c>
      <c r="GA81" s="109">
        <f>Juniori!GA23</f>
        <v>0</v>
      </c>
      <c r="GB81" s="109">
        <f>Juniori!GB23</f>
        <v>0</v>
      </c>
      <c r="GC81" s="109">
        <f>Juniori!GC23</f>
        <v>0</v>
      </c>
      <c r="GD81" s="109">
        <f>Juniori!GD23</f>
        <v>0</v>
      </c>
      <c r="GE81" s="109">
        <f>Juniori!GE23</f>
        <v>0</v>
      </c>
      <c r="GF81" s="109">
        <f>Juniori!GF23</f>
        <v>0</v>
      </c>
      <c r="GG81" s="109">
        <f>Juniori!GG23</f>
        <v>0</v>
      </c>
      <c r="GH81" s="109">
        <f>Juniori!GH23</f>
        <v>0</v>
      </c>
      <c r="GI81" s="109">
        <f>Juniori!GI23</f>
        <v>0</v>
      </c>
      <c r="GJ81" s="109">
        <f>Juniori!GJ23</f>
        <v>0</v>
      </c>
      <c r="GK81" s="109">
        <f>Juniori!GK23</f>
        <v>0</v>
      </c>
      <c r="GL81" s="109">
        <f>Juniori!GL23</f>
        <v>0</v>
      </c>
      <c r="GM81" s="109">
        <f>Juniori!GM23</f>
        <v>0</v>
      </c>
      <c r="GN81" s="109">
        <f>Juniori!GN23</f>
        <v>0</v>
      </c>
      <c r="GO81" s="109">
        <f>Juniori!GO23</f>
        <v>0</v>
      </c>
      <c r="GP81" s="109">
        <f>Juniori!GP23</f>
        <v>0</v>
      </c>
      <c r="GQ81" s="109">
        <f>Juniori!GQ23</f>
        <v>0</v>
      </c>
      <c r="GR81" s="109">
        <f>Juniori!GR23</f>
        <v>0</v>
      </c>
      <c r="GS81" s="109">
        <f>Juniori!GS23</f>
        <v>0</v>
      </c>
      <c r="GT81" s="109">
        <f>Juniori!GT23</f>
        <v>0</v>
      </c>
      <c r="GU81" s="109">
        <f>Juniori!GU23</f>
        <v>0</v>
      </c>
      <c r="GV81" s="109">
        <f>Juniori!GV23</f>
        <v>0</v>
      </c>
      <c r="GW81" s="109">
        <f>Juniori!GW23</f>
        <v>0</v>
      </c>
      <c r="GX81" s="109">
        <f>Juniori!GX23</f>
        <v>0</v>
      </c>
      <c r="GY81" s="109">
        <f>Juniori!GY23</f>
        <v>0</v>
      </c>
      <c r="GZ81" s="109">
        <f>Juniori!GZ23</f>
        <v>0</v>
      </c>
      <c r="HA81" s="109">
        <f>Juniori!HA23</f>
        <v>0</v>
      </c>
      <c r="HB81" s="109">
        <f>Juniori!HB23</f>
        <v>0</v>
      </c>
      <c r="HC81" s="109">
        <f>Juniori!HC23</f>
        <v>0</v>
      </c>
      <c r="HD81" s="109">
        <f>Juniori!HD23</f>
        <v>0</v>
      </c>
      <c r="HE81" s="109">
        <f>Juniori!HE23</f>
        <v>0</v>
      </c>
      <c r="HF81" s="109">
        <f>Juniori!HF23</f>
        <v>0</v>
      </c>
      <c r="HG81" s="109">
        <f>Juniori!HG23</f>
        <v>0</v>
      </c>
      <c r="HH81" s="109">
        <f>Juniori!HH23</f>
        <v>0</v>
      </c>
      <c r="HI81" s="109"/>
      <c r="HJ81" s="109"/>
      <c r="HK81" s="109">
        <f>Juniori!HK23</f>
        <v>0</v>
      </c>
      <c r="HL81" s="109"/>
      <c r="HM81" s="109"/>
      <c r="HN81" s="109">
        <f>Juniori!HN23</f>
        <v>0</v>
      </c>
      <c r="HO81" s="109"/>
      <c r="HP81" s="109">
        <f>Juniori!HP23</f>
        <v>0</v>
      </c>
      <c r="HQ81" s="109">
        <f>Juniori!HQ23</f>
        <v>0</v>
      </c>
      <c r="HR81" s="109"/>
      <c r="HS81" s="109"/>
      <c r="HT81" s="109">
        <f>Juniori!HT23</f>
        <v>0</v>
      </c>
      <c r="HU81" s="109">
        <f>Juniori!HU23</f>
        <v>0</v>
      </c>
      <c r="HV81" s="109"/>
      <c r="HW81" s="109">
        <f>Juniori!HW23</f>
        <v>0</v>
      </c>
      <c r="HX81" s="109">
        <f>Juniori!HX23</f>
        <v>0</v>
      </c>
      <c r="HY81" s="109">
        <f>Juniori!HY23</f>
        <v>0</v>
      </c>
      <c r="HZ81" s="109">
        <f>Juniori!HZ23</f>
        <v>0</v>
      </c>
      <c r="IA81" s="109"/>
      <c r="IB81" s="109">
        <f>Juniori!IB23</f>
        <v>0</v>
      </c>
      <c r="IC81" s="109">
        <f>Juniori!IC23</f>
        <v>0</v>
      </c>
      <c r="ID81" s="109">
        <f>Juniori!ID23</f>
        <v>0</v>
      </c>
      <c r="IE81" s="109">
        <f>Juniori!IE23</f>
        <v>0</v>
      </c>
      <c r="IF81" s="109">
        <f>Juniori!IF23</f>
        <v>0</v>
      </c>
      <c r="IG81" s="109">
        <f>Juniori!IG23</f>
        <v>0</v>
      </c>
      <c r="IH81" s="109">
        <f>Juniori!IH23</f>
        <v>0</v>
      </c>
      <c r="II81" s="109">
        <f>Juniori!II23</f>
        <v>0</v>
      </c>
      <c r="IJ81" s="109">
        <f>Juniori!IJ23</f>
        <v>0</v>
      </c>
      <c r="IK81" s="109">
        <f>Juniori!IK23</f>
        <v>0</v>
      </c>
      <c r="IL81" s="109">
        <f>Juniori!IL23</f>
        <v>0</v>
      </c>
      <c r="IM81" s="109">
        <f>Juniori!IM23</f>
        <v>0</v>
      </c>
      <c r="IN81" s="109">
        <f>Juniori!IN23</f>
        <v>0</v>
      </c>
      <c r="IO81" s="109">
        <f>Juniori!IO23</f>
        <v>0</v>
      </c>
      <c r="IP81" s="109">
        <f>Juniori!IP23</f>
        <v>0</v>
      </c>
      <c r="IQ81" s="109">
        <f>Juniori!IQ23</f>
        <v>0</v>
      </c>
      <c r="IR81" s="109">
        <f>Juniori!IR23</f>
        <v>0</v>
      </c>
      <c r="IS81" s="109">
        <f>Juniori!IS23</f>
        <v>0</v>
      </c>
      <c r="IT81" s="109">
        <f>Juniori!IT23</f>
        <v>0</v>
      </c>
      <c r="IU81" s="109">
        <f>Juniori!IU23</f>
        <v>0</v>
      </c>
      <c r="IV81" s="109">
        <f>Juniori!IV23</f>
        <v>0</v>
      </c>
      <c r="IW81" s="109">
        <f>Juniori!IW23</f>
        <v>0</v>
      </c>
      <c r="IX81" s="109"/>
      <c r="IY81" s="109"/>
      <c r="IZ81" s="109">
        <f>Juniori!IZ23</f>
        <v>0</v>
      </c>
      <c r="JA81" s="109">
        <f>Juniori!JA23</f>
        <v>0</v>
      </c>
      <c r="JB81" s="109">
        <f>Juniori!JB23</f>
        <v>0</v>
      </c>
      <c r="JC81" s="109">
        <f>Juniori!JC23</f>
        <v>0</v>
      </c>
      <c r="JD81" s="109">
        <f>Juniori!JD23</f>
        <v>0</v>
      </c>
      <c r="JE81" s="109">
        <f>Juniori!JE23</f>
        <v>0</v>
      </c>
      <c r="JF81" s="109">
        <f>Juniori!JF23</f>
        <v>0</v>
      </c>
      <c r="JG81" s="109"/>
      <c r="JH81" s="109"/>
      <c r="JI81" s="109"/>
      <c r="JJ81" s="109">
        <f>Juniori!JJ23</f>
        <v>0</v>
      </c>
      <c r="JK81" s="109">
        <f>Juniori!JK23</f>
        <v>0</v>
      </c>
      <c r="JL81" s="109">
        <f>Juniori!JL23</f>
        <v>0</v>
      </c>
      <c r="JM81" s="109">
        <f>Juniori!JM23</f>
        <v>0</v>
      </c>
      <c r="JN81" s="109">
        <f>Juniori!JN23</f>
        <v>0</v>
      </c>
      <c r="JO81" s="109">
        <f>Juniori!JO23</f>
        <v>0</v>
      </c>
      <c r="JP81" s="109">
        <f>Juniori!JP23</f>
        <v>0</v>
      </c>
      <c r="JQ81" s="109">
        <f>Juniori!JQ23</f>
        <v>0</v>
      </c>
      <c r="JR81" s="109">
        <f>Juniori!JR23</f>
        <v>0</v>
      </c>
      <c r="JS81" s="109">
        <f>Juniori!JS23</f>
        <v>0</v>
      </c>
      <c r="JT81" s="109">
        <f>Juniori!JT23</f>
        <v>0</v>
      </c>
      <c r="JU81" s="109">
        <f>Juniori!JU23</f>
        <v>0</v>
      </c>
      <c r="JV81" s="109">
        <f>Juniori!JV23</f>
        <v>0</v>
      </c>
      <c r="JW81" s="109">
        <f>Juniori!JW23</f>
        <v>0</v>
      </c>
      <c r="JX81" s="109">
        <f>Juniori!JX23</f>
        <v>0</v>
      </c>
      <c r="JY81" s="109">
        <f>Juniori!JY23</f>
        <v>0</v>
      </c>
      <c r="JZ81" s="109">
        <f>Juniori!JZ23</f>
        <v>0</v>
      </c>
      <c r="KA81" s="109">
        <f>Juniori!KA23</f>
        <v>0</v>
      </c>
      <c r="KB81" s="109">
        <f>Juniori!KB23</f>
        <v>0</v>
      </c>
      <c r="KC81" s="109">
        <f>Juniori!KC23</f>
        <v>0</v>
      </c>
      <c r="KD81" s="109">
        <f>Juniori!KD23</f>
        <v>0</v>
      </c>
      <c r="KE81" s="109">
        <f>Juniori!KE23</f>
        <v>0</v>
      </c>
      <c r="KF81" s="109">
        <f>Juniori!KF23</f>
        <v>0</v>
      </c>
      <c r="KG81" s="109">
        <f>Juniori!KG23</f>
        <v>0</v>
      </c>
      <c r="KH81" s="109">
        <f>Juniori!KH23</f>
        <v>0</v>
      </c>
      <c r="KI81" s="109">
        <f>Juniori!KI23</f>
        <v>0</v>
      </c>
      <c r="KJ81" s="109">
        <f>Juniori!KJ23</f>
        <v>0</v>
      </c>
      <c r="KK81" s="109">
        <f>Juniori!KK23</f>
        <v>0</v>
      </c>
      <c r="KL81" s="109">
        <f>Juniori!KL23</f>
        <v>0</v>
      </c>
      <c r="KM81" s="109">
        <f>Juniori!KM23</f>
        <v>0</v>
      </c>
      <c r="KN81" s="109">
        <f>Juniori!KN23</f>
        <v>0</v>
      </c>
      <c r="KO81" s="109">
        <f>Juniori!KO23</f>
        <v>0</v>
      </c>
      <c r="KP81" s="109"/>
      <c r="KQ81" s="109">
        <f>Juniori!KQ23</f>
        <v>0</v>
      </c>
      <c r="KR81" s="109">
        <f>Juniori!KR23</f>
        <v>0</v>
      </c>
      <c r="KS81" s="109">
        <f>Juniori!KS23</f>
        <v>0</v>
      </c>
      <c r="KT81" s="109">
        <f>Juniori!KT23</f>
        <v>0</v>
      </c>
      <c r="KU81" s="109">
        <f>Juniori!KU23</f>
        <v>0</v>
      </c>
      <c r="KV81" s="109">
        <f>Juniori!KV23</f>
        <v>0</v>
      </c>
      <c r="KW81" s="109"/>
      <c r="KX81" s="109">
        <f>Juniori!KX23</f>
        <v>0</v>
      </c>
      <c r="KY81" s="109">
        <f>Juniori!KY23</f>
        <v>0</v>
      </c>
      <c r="KZ81" s="109">
        <f>Juniori!KZ23</f>
        <v>0</v>
      </c>
      <c r="LA81" s="109">
        <f>Juniori!LA23</f>
        <v>0</v>
      </c>
      <c r="LB81" s="109">
        <f>Juniori!LB23</f>
        <v>0</v>
      </c>
      <c r="LC81" s="109">
        <f>Juniori!LC23</f>
        <v>0</v>
      </c>
      <c r="LD81" s="109">
        <f>Juniori!LD23</f>
        <v>0</v>
      </c>
      <c r="LE81" s="109">
        <f>Juniori!LE23</f>
        <v>0</v>
      </c>
      <c r="LF81" s="109">
        <f>Juniori!LF23</f>
        <v>0</v>
      </c>
      <c r="LG81" s="109">
        <f>Juniori!LG23</f>
        <v>0</v>
      </c>
      <c r="LH81" s="109">
        <f>Juniori!LH23</f>
        <v>0</v>
      </c>
      <c r="LI81" s="109">
        <f>Juniori!LI23</f>
        <v>0</v>
      </c>
      <c r="LJ81" s="109">
        <f>Juniori!LJ23</f>
        <v>0</v>
      </c>
      <c r="LK81" s="109">
        <f>Juniori!LK23</f>
        <v>0</v>
      </c>
      <c r="LL81" s="109">
        <f>Juniori!LL23</f>
        <v>0</v>
      </c>
      <c r="LM81" s="109">
        <f>Juniori!LM23</f>
        <v>0</v>
      </c>
      <c r="LN81" s="109">
        <f>Juniori!LN23</f>
        <v>0</v>
      </c>
      <c r="LO81" s="109"/>
      <c r="LP81" s="109">
        <f>Juniori!LP23</f>
        <v>0</v>
      </c>
      <c r="LQ81" s="109"/>
      <c r="LR81" s="109"/>
      <c r="LS81" s="109"/>
      <c r="LT81" s="109"/>
      <c r="LU81" s="109"/>
      <c r="LV81" s="109"/>
      <c r="LW81" s="109"/>
      <c r="LX81" s="109"/>
      <c r="LY81" s="109"/>
      <c r="LZ81" s="109">
        <f>Juniori!LZ23</f>
        <v>0</v>
      </c>
      <c r="MA81" s="109">
        <f>Juniori!MA23</f>
        <v>0</v>
      </c>
      <c r="MB81" s="109">
        <f>Juniori!MB23</f>
        <v>0</v>
      </c>
      <c r="MC81" s="109">
        <f>Juniori!MC23</f>
        <v>0</v>
      </c>
      <c r="MD81" s="109">
        <f>Juniori!MD23</f>
        <v>0</v>
      </c>
      <c r="ME81" s="109">
        <f>Juniori!ME23</f>
        <v>0</v>
      </c>
      <c r="MF81" s="109">
        <f>Juniori!MF23</f>
        <v>0</v>
      </c>
      <c r="MG81" s="109">
        <f>Juniori!MG23</f>
        <v>0</v>
      </c>
      <c r="MH81" s="109">
        <f>Juniori!MH23</f>
        <v>0</v>
      </c>
      <c r="MI81" s="109">
        <f>Juniori!MI23</f>
        <v>0</v>
      </c>
      <c r="MJ81" s="109">
        <f>Juniori!MJ23</f>
        <v>0</v>
      </c>
      <c r="MK81" s="109">
        <f>Juniori!MK23</f>
        <v>0</v>
      </c>
      <c r="ML81" s="109">
        <f>Juniori!ML23</f>
        <v>0</v>
      </c>
      <c r="MM81" s="109">
        <f>Juniori!MM23</f>
        <v>0</v>
      </c>
      <c r="MN81" s="109"/>
      <c r="MO81" s="109">
        <f>Juniori!MO23</f>
        <v>0</v>
      </c>
      <c r="MP81" s="109">
        <f>Juniori!MP23</f>
        <v>0</v>
      </c>
      <c r="MQ81" s="109">
        <f>Juniori!MQ23</f>
        <v>0</v>
      </c>
      <c r="MR81" s="109">
        <f>Juniori!MR23</f>
        <v>0</v>
      </c>
      <c r="MS81" s="109">
        <f>Juniori!MS23</f>
        <v>0</v>
      </c>
      <c r="MT81" s="109">
        <f>Juniori!MT23</f>
        <v>0</v>
      </c>
      <c r="MU81" s="109">
        <f>Juniori!MU23</f>
        <v>0</v>
      </c>
      <c r="MV81" s="109">
        <f>Juniori!MV23</f>
        <v>0</v>
      </c>
      <c r="MW81" s="109">
        <f>Juniori!MW23</f>
        <v>0</v>
      </c>
      <c r="MX81" s="109">
        <f>Juniori!MX23</f>
        <v>0</v>
      </c>
      <c r="MY81" s="109">
        <f>Juniori!MY23</f>
        <v>0</v>
      </c>
      <c r="MZ81" s="109">
        <f>Juniori!MZ23</f>
        <v>0</v>
      </c>
      <c r="NA81" s="109">
        <f>Juniori!NA23</f>
        <v>0</v>
      </c>
      <c r="NB81" s="109">
        <f>Juniori!NB23</f>
        <v>0</v>
      </c>
      <c r="NC81" s="109">
        <f>Juniori!NC23</f>
        <v>0</v>
      </c>
      <c r="ND81" s="109">
        <f>Juniori!ND23</f>
        <v>0</v>
      </c>
      <c r="NE81" s="109">
        <f>Juniori!NE23</f>
        <v>0</v>
      </c>
      <c r="NF81" s="109">
        <f>Juniori!NF23</f>
        <v>0</v>
      </c>
      <c r="NG81" s="109">
        <f>Juniori!NG23</f>
        <v>0</v>
      </c>
      <c r="NH81" s="109">
        <f>Juniori!NH23</f>
        <v>0</v>
      </c>
      <c r="NI81" s="109">
        <f>Juniori!NI23</f>
        <v>0</v>
      </c>
      <c r="NJ81" s="109">
        <f>Juniori!NJ23</f>
        <v>0</v>
      </c>
      <c r="NK81" s="109">
        <f>Juniori!NK23</f>
        <v>0</v>
      </c>
      <c r="NL81" s="109">
        <f>Juniori!NL23</f>
        <v>0</v>
      </c>
      <c r="NM81" s="109">
        <f>Juniori!NM23</f>
        <v>0</v>
      </c>
      <c r="NN81" s="109">
        <f>Juniori!NN23</f>
        <v>0</v>
      </c>
      <c r="NO81" s="109">
        <f>Juniori!NO23</f>
        <v>0</v>
      </c>
      <c r="NP81" s="109">
        <f>Juniori!NP23</f>
        <v>0</v>
      </c>
      <c r="NQ81" s="109">
        <f>Juniori!NQ23</f>
        <v>0</v>
      </c>
      <c r="NR81" s="109">
        <f>Juniori!NR23</f>
        <v>0</v>
      </c>
      <c r="NS81" s="109">
        <f>Juniori!NS23</f>
        <v>0</v>
      </c>
      <c r="NT81" s="109">
        <f>Juniori!NT23</f>
        <v>0</v>
      </c>
      <c r="NU81" s="109">
        <f>Juniori!NU23</f>
        <v>0</v>
      </c>
      <c r="NV81" s="109">
        <f>Juniori!NV23</f>
        <v>0</v>
      </c>
      <c r="NW81" s="109">
        <f>Juniori!NW23</f>
        <v>0</v>
      </c>
      <c r="NX81" s="109">
        <f>Juniori!NX23</f>
        <v>0</v>
      </c>
      <c r="NY81" s="109">
        <f>Juniori!NY23</f>
        <v>0</v>
      </c>
      <c r="NZ81" s="109">
        <f>Juniori!NZ23</f>
        <v>0</v>
      </c>
      <c r="OA81" s="109">
        <f>Juniori!OA23</f>
        <v>0</v>
      </c>
      <c r="OB81" s="109">
        <f>Juniori!OB23</f>
        <v>0</v>
      </c>
      <c r="OC81" s="109">
        <f>Juniori!OC23</f>
        <v>0</v>
      </c>
      <c r="OD81" s="109">
        <f>Juniori!OD23</f>
        <v>0</v>
      </c>
      <c r="OE81" s="109">
        <f>Juniori!OE23</f>
        <v>0</v>
      </c>
      <c r="OF81" s="109">
        <f>Juniori!OF23</f>
        <v>0</v>
      </c>
      <c r="OG81" s="109">
        <f>Juniori!OG23</f>
        <v>0</v>
      </c>
      <c r="OH81" s="109">
        <f>Juniori!OH23</f>
        <v>0</v>
      </c>
      <c r="OI81" s="109">
        <f>Juniori!OI23</f>
        <v>0</v>
      </c>
      <c r="OJ81" s="109">
        <f>Juniori!OJ23</f>
        <v>0</v>
      </c>
      <c r="OK81" s="109">
        <f>Juniori!OK23</f>
        <v>0</v>
      </c>
      <c r="OL81" s="109">
        <f>Juniori!OL23</f>
        <v>0</v>
      </c>
      <c r="OM81" s="109">
        <f>Juniori!OM23</f>
        <v>0</v>
      </c>
      <c r="ON81" s="109">
        <f>Juniori!ON23</f>
        <v>0</v>
      </c>
      <c r="OO81" s="109">
        <f>Juniori!OO23</f>
        <v>0</v>
      </c>
      <c r="OP81" s="109">
        <f>Juniori!OP23</f>
        <v>0</v>
      </c>
      <c r="OQ81" s="109">
        <f>Juniori!OQ23</f>
        <v>0</v>
      </c>
      <c r="OR81" s="109">
        <f>Juniori!OR23</f>
        <v>0</v>
      </c>
      <c r="OS81" s="109">
        <f>Juniori!OS23</f>
        <v>0</v>
      </c>
      <c r="OT81" s="109">
        <f>Juniori!OT23</f>
        <v>0</v>
      </c>
      <c r="OU81" s="109">
        <f>Juniori!OU23</f>
        <v>0</v>
      </c>
      <c r="OV81" s="109">
        <f>Juniori!OV23</f>
        <v>0</v>
      </c>
      <c r="OW81" s="109">
        <f>Juniori!OW23</f>
        <v>0</v>
      </c>
      <c r="OX81" s="109">
        <f>Juniori!OX23</f>
        <v>0</v>
      </c>
      <c r="OY81" s="109">
        <f>Juniori!OY23</f>
        <v>0</v>
      </c>
      <c r="OZ81" s="109">
        <f>Juniori!OZ23</f>
        <v>0</v>
      </c>
      <c r="PA81" s="109">
        <f>Juniori!PA23</f>
        <v>0</v>
      </c>
      <c r="PB81" s="109">
        <f>Juniori!PB23</f>
        <v>0</v>
      </c>
      <c r="PC81" s="109">
        <f>Juniori!PC23</f>
        <v>0</v>
      </c>
      <c r="PD81" s="109">
        <f>Juniori!PD23</f>
        <v>0</v>
      </c>
      <c r="PE81" s="109">
        <f>Juniori!PE23</f>
        <v>0</v>
      </c>
      <c r="PF81" s="109">
        <f>Juniori!PF23</f>
        <v>0</v>
      </c>
      <c r="PG81" s="109">
        <f>Juniori!PG23</f>
        <v>0</v>
      </c>
      <c r="PH81" s="109">
        <f>Juniori!PH23</f>
        <v>0</v>
      </c>
      <c r="PI81" s="109">
        <f>Juniori!PI23</f>
        <v>0</v>
      </c>
      <c r="PJ81" s="109">
        <f>Juniori!PJ23</f>
        <v>0</v>
      </c>
      <c r="PK81" s="109">
        <f>Juniori!PK23</f>
        <v>0</v>
      </c>
      <c r="PL81" s="109">
        <f>Juniori!PL23</f>
        <v>0</v>
      </c>
      <c r="PM81" s="109">
        <f>Juniori!PM23</f>
        <v>0</v>
      </c>
      <c r="PN81" s="109">
        <f>Juniori!PN23</f>
        <v>0</v>
      </c>
      <c r="PO81" s="109">
        <f>Juniori!PO23</f>
        <v>0</v>
      </c>
      <c r="PP81" s="109">
        <f>Juniori!PP23</f>
        <v>0</v>
      </c>
      <c r="PQ81" s="109">
        <f>Juniori!PQ23</f>
        <v>0</v>
      </c>
      <c r="PR81" s="109">
        <f>Juniori!PR23</f>
        <v>0</v>
      </c>
      <c r="PS81" s="109">
        <f>Juniori!PS23</f>
        <v>0</v>
      </c>
      <c r="PT81" s="109">
        <f>Juniori!PT23</f>
        <v>0</v>
      </c>
      <c r="PU81" s="109">
        <f>Juniori!PU23</f>
        <v>0</v>
      </c>
      <c r="PV81" s="109"/>
      <c r="PW81" s="109">
        <f>Juniori!PW23</f>
        <v>0</v>
      </c>
      <c r="PX81" s="109">
        <f>Juniori!PX23</f>
        <v>0</v>
      </c>
      <c r="PY81" s="109">
        <f>Juniori!PY23</f>
        <v>0</v>
      </c>
      <c r="PZ81" s="109">
        <f>Juniori!PZ23</f>
        <v>0</v>
      </c>
      <c r="QA81" s="109">
        <f>Juniori!QA23</f>
        <v>0</v>
      </c>
      <c r="QB81" s="109">
        <f>Juniori!QB23</f>
        <v>0</v>
      </c>
      <c r="QC81" s="109">
        <f>Juniori!QC23</f>
        <v>0</v>
      </c>
      <c r="QD81" s="109">
        <f>Juniori!QD23</f>
        <v>0</v>
      </c>
      <c r="QE81" s="109">
        <f>Juniori!QE23</f>
        <v>0</v>
      </c>
      <c r="QF81" s="109">
        <f>Juniori!QF23</f>
        <v>0</v>
      </c>
      <c r="QG81" s="109">
        <f>Juniori!QG23</f>
        <v>0</v>
      </c>
      <c r="QH81" s="109">
        <f>Juniori!QH23</f>
        <v>0</v>
      </c>
      <c r="QI81" s="109">
        <f>Juniori!QI23</f>
        <v>0</v>
      </c>
      <c r="QJ81" s="109">
        <f>Juniori!QJ23</f>
        <v>0</v>
      </c>
      <c r="QK81" s="109">
        <f>Juniori!QK23</f>
        <v>0</v>
      </c>
      <c r="QL81" s="109">
        <f>Juniori!QL23</f>
        <v>0</v>
      </c>
      <c r="QM81" s="109">
        <f>Juniori!QM23</f>
        <v>0</v>
      </c>
      <c r="QN81" s="109">
        <f>Juniori!QN23</f>
        <v>0</v>
      </c>
      <c r="QO81" s="109">
        <f>Juniori!QO23</f>
        <v>0</v>
      </c>
      <c r="QP81" s="109">
        <f>Juniori!QP23</f>
        <v>0</v>
      </c>
      <c r="QQ81" s="109">
        <f>Juniori!QQ23</f>
        <v>0</v>
      </c>
      <c r="QR81" s="109">
        <f>Juniori!QR23</f>
        <v>0</v>
      </c>
      <c r="QS81" s="109">
        <f>Juniori!QS23</f>
        <v>0</v>
      </c>
      <c r="QT81" s="109">
        <f>Juniori!QT23</f>
        <v>0</v>
      </c>
      <c r="QU81" s="109">
        <f>Juniori!QU23</f>
        <v>0</v>
      </c>
      <c r="QV81" s="109">
        <f>Juniori!QV23</f>
        <v>0</v>
      </c>
      <c r="QW81" s="109">
        <f>Juniori!QW23</f>
        <v>0</v>
      </c>
      <c r="QX81" s="109">
        <f>Juniori!QX23</f>
        <v>0</v>
      </c>
      <c r="QY81" s="109">
        <f>Juniori!QY23</f>
        <v>0</v>
      </c>
      <c r="QZ81" s="109">
        <f>Juniori!QZ23</f>
        <v>0</v>
      </c>
      <c r="RA81" s="109">
        <f>Juniori!RA23</f>
        <v>0</v>
      </c>
      <c r="RB81" s="109">
        <f>Juniori!RB23</f>
        <v>0</v>
      </c>
      <c r="RC81" s="109">
        <f>Juniori!RC23</f>
        <v>0</v>
      </c>
      <c r="RD81" s="109">
        <f>Juniori!RD23</f>
        <v>0</v>
      </c>
      <c r="RE81" s="109">
        <f>Juniori!RE23</f>
        <v>0</v>
      </c>
      <c r="RF81" s="109">
        <f>Juniori!RF23</f>
        <v>0</v>
      </c>
      <c r="RG81" s="109">
        <f>Juniori!RG23</f>
        <v>0</v>
      </c>
      <c r="RH81" s="109">
        <f>Juniori!RH23</f>
        <v>0</v>
      </c>
      <c r="RI81" s="109">
        <f>Juniori!RI23</f>
        <v>0</v>
      </c>
      <c r="RJ81" s="109">
        <f>Juniori!RJ23</f>
        <v>0</v>
      </c>
      <c r="RK81" s="109">
        <f>Juniori!RK23</f>
        <v>0</v>
      </c>
      <c r="RL81" s="109">
        <f>Juniori!RL23</f>
        <v>0</v>
      </c>
      <c r="RM81" s="109">
        <f>Juniori!RM23</f>
        <v>0</v>
      </c>
      <c r="RN81" s="109">
        <f>Juniori!RN23</f>
        <v>0</v>
      </c>
      <c r="RO81" s="109">
        <f>Juniori!RO23</f>
        <v>0</v>
      </c>
      <c r="RP81" s="109">
        <f>Juniori!RP23</f>
        <v>0</v>
      </c>
      <c r="RQ81" s="109">
        <f>Juniori!RQ23</f>
        <v>0</v>
      </c>
      <c r="RR81" s="109">
        <f>Juniori!RR23</f>
        <v>0</v>
      </c>
      <c r="RS81" s="109">
        <f>Juniori!RS23</f>
        <v>0</v>
      </c>
      <c r="RT81" s="109">
        <f>Juniori!RT23</f>
        <v>0</v>
      </c>
      <c r="RU81" s="109">
        <f>Juniori!RU23</f>
        <v>0</v>
      </c>
      <c r="RV81" s="109">
        <f>Juniori!RV23</f>
        <v>0</v>
      </c>
      <c r="RW81" s="109">
        <f>Juniori!RW23</f>
        <v>0</v>
      </c>
      <c r="RX81" s="109">
        <f>Juniori!RX23</f>
        <v>0</v>
      </c>
      <c r="RY81" s="109">
        <f>Juniori!RY23</f>
        <v>0</v>
      </c>
      <c r="RZ81" s="109">
        <f>Juniori!RZ23</f>
        <v>0</v>
      </c>
      <c r="SA81" s="109">
        <f>Juniori!SA23</f>
        <v>0</v>
      </c>
      <c r="SB81" s="109">
        <f>Juniori!SB23</f>
        <v>0</v>
      </c>
      <c r="SC81" s="109">
        <f>Juniori!SC23</f>
        <v>0</v>
      </c>
      <c r="SD81" s="109">
        <f>Juniori!SD23</f>
        <v>0</v>
      </c>
      <c r="SE81" s="109">
        <f>Juniori!SE23</f>
        <v>0</v>
      </c>
      <c r="SF81" s="109">
        <f>Juniori!SF23</f>
        <v>0</v>
      </c>
      <c r="SG81" s="109">
        <f>Juniori!SG23</f>
        <v>0</v>
      </c>
      <c r="SH81" s="109">
        <f>Juniori!SH23</f>
        <v>0</v>
      </c>
      <c r="SI81" s="109">
        <f>Juniori!SI23</f>
        <v>0</v>
      </c>
      <c r="SJ81" s="109">
        <f>Juniori!SJ23</f>
        <v>0</v>
      </c>
      <c r="SK81" s="109">
        <f>Juniori!SK23</f>
        <v>0</v>
      </c>
      <c r="SL81" s="109">
        <f>Juniori!SL23</f>
        <v>0</v>
      </c>
      <c r="SM81" s="109">
        <f>Juniori!SM23</f>
        <v>0</v>
      </c>
      <c r="SN81" s="109">
        <f>Juniori!SN23</f>
        <v>0</v>
      </c>
      <c r="SO81" s="109">
        <f>Juniori!SO23</f>
        <v>0</v>
      </c>
      <c r="SP81" s="109">
        <f>Juniori!SP23</f>
        <v>0</v>
      </c>
      <c r="SQ81" s="109">
        <f>Juniori!SQ23</f>
        <v>0</v>
      </c>
      <c r="SR81" s="109">
        <f>Juniori!SR23</f>
        <v>0</v>
      </c>
      <c r="SS81" s="109">
        <f>Juniori!SS23</f>
        <v>0</v>
      </c>
      <c r="ST81" s="109">
        <f>Juniori!ST23</f>
        <v>0</v>
      </c>
      <c r="SU81" s="109">
        <f>Juniori!SU23</f>
        <v>0</v>
      </c>
      <c r="SV81" s="109">
        <f>Juniori!SV23</f>
        <v>0</v>
      </c>
      <c r="SW81" s="109">
        <f>Juniori!SW23</f>
        <v>0</v>
      </c>
      <c r="SX81" s="109">
        <f>Juniori!SX23</f>
        <v>0</v>
      </c>
      <c r="SY81" s="109">
        <f>Juniori!SY23</f>
        <v>0</v>
      </c>
      <c r="SZ81" s="109">
        <f>Juniori!SZ23</f>
        <v>0</v>
      </c>
      <c r="TA81" s="109">
        <f>Juniori!TA23</f>
        <v>0</v>
      </c>
      <c r="TB81" s="109">
        <f>Juniori!TB23</f>
        <v>0</v>
      </c>
    </row>
    <row r="82" spans="1:555" s="10" customFormat="1" ht="18" customHeight="1" x14ac:dyDescent="0.2">
      <c r="A82" s="12"/>
      <c r="B82" s="11" t="s">
        <v>161</v>
      </c>
      <c r="C82" s="1">
        <v>11741</v>
      </c>
      <c r="D82" s="1">
        <v>2018</v>
      </c>
      <c r="E82" s="4" t="s">
        <v>379</v>
      </c>
      <c r="F82" s="1">
        <v>110</v>
      </c>
      <c r="G82" s="9" t="s">
        <v>129</v>
      </c>
      <c r="H82" s="4" t="s">
        <v>209</v>
      </c>
      <c r="I82" s="1">
        <f t="shared" si="3"/>
        <v>0</v>
      </c>
      <c r="J82" s="12">
        <f>Tabuľka311[[#This Row],[Stĺpec9]]</f>
        <v>0</v>
      </c>
      <c r="K82" s="109">
        <f>Seniori!K131</f>
        <v>0</v>
      </c>
      <c r="L82" s="109">
        <f>Seniori!L131</f>
        <v>0</v>
      </c>
      <c r="M82" s="109">
        <f>Seniori!M131</f>
        <v>0</v>
      </c>
      <c r="N82" s="109">
        <f>Seniori!N131</f>
        <v>0</v>
      </c>
      <c r="O82" s="109">
        <f>Seniori!O131</f>
        <v>0</v>
      </c>
      <c r="P82" s="109">
        <f>Seniori!P131</f>
        <v>0</v>
      </c>
      <c r="Q82" s="109">
        <f>Seniori!Q131</f>
        <v>0</v>
      </c>
      <c r="R82" s="109">
        <f>Seniori!R131</f>
        <v>0</v>
      </c>
      <c r="S82" s="109">
        <f>Seniori!S131</f>
        <v>0</v>
      </c>
      <c r="T82" s="109">
        <f>Seniori!T131</f>
        <v>0</v>
      </c>
      <c r="U82" s="109">
        <f>Seniori!U131</f>
        <v>0</v>
      </c>
      <c r="V82" s="109">
        <f>Seniori!V131</f>
        <v>0</v>
      </c>
      <c r="W82" s="109">
        <f>Seniori!W131</f>
        <v>0</v>
      </c>
      <c r="X82" s="109">
        <f>Seniori!X131</f>
        <v>0</v>
      </c>
      <c r="Y82" s="109">
        <f>Seniori!Y131</f>
        <v>0</v>
      </c>
      <c r="Z82" s="109">
        <f>Seniori!Z131</f>
        <v>0</v>
      </c>
      <c r="AA82" s="109">
        <f>Seniori!AA131</f>
        <v>0</v>
      </c>
      <c r="AB82" s="109">
        <f>Seniori!AB131</f>
        <v>0</v>
      </c>
      <c r="AC82" s="109">
        <f>Seniori!AC131</f>
        <v>0</v>
      </c>
      <c r="AD82" s="109">
        <f>Seniori!AD131</f>
        <v>0</v>
      </c>
      <c r="AE82" s="109">
        <f>Seniori!AE131</f>
        <v>0</v>
      </c>
      <c r="AF82" s="109">
        <f>Seniori!AF131</f>
        <v>0</v>
      </c>
      <c r="AG82" s="109">
        <f>Seniori!AG131</f>
        <v>0</v>
      </c>
      <c r="AH82" s="109">
        <f>Seniori!AH131</f>
        <v>0</v>
      </c>
      <c r="AI82" s="109">
        <f>Seniori!AI131</f>
        <v>0</v>
      </c>
      <c r="AJ82" s="109">
        <f>Seniori!AJ131</f>
        <v>0</v>
      </c>
      <c r="AK82" s="109">
        <f>Seniori!AK131</f>
        <v>0</v>
      </c>
      <c r="AL82" s="109">
        <f>Seniori!AL131</f>
        <v>0</v>
      </c>
      <c r="AM82" s="109">
        <f>Seniori!AM131</f>
        <v>0</v>
      </c>
      <c r="AN82" s="109">
        <f>Seniori!AN131</f>
        <v>0</v>
      </c>
      <c r="AO82" s="109">
        <f>Seniori!AO131</f>
        <v>0</v>
      </c>
      <c r="AP82" s="109">
        <f>Seniori!AP131</f>
        <v>0</v>
      </c>
      <c r="AQ82" s="109">
        <f>Seniori!AQ131</f>
        <v>0</v>
      </c>
      <c r="AR82" s="109">
        <f>Seniori!AR131</f>
        <v>0</v>
      </c>
      <c r="AS82" s="109">
        <f>Seniori!AS131</f>
        <v>0</v>
      </c>
      <c r="AT82" s="109">
        <f>Seniori!AT131</f>
        <v>0</v>
      </c>
      <c r="AU82" s="109">
        <f>Seniori!AU131</f>
        <v>0</v>
      </c>
      <c r="AV82" s="109">
        <f>Seniori!AV131</f>
        <v>0</v>
      </c>
      <c r="AW82" s="109">
        <f>Seniori!AW131</f>
        <v>0</v>
      </c>
      <c r="AX82" s="109">
        <f>Seniori!AX131</f>
        <v>0</v>
      </c>
      <c r="AY82" s="109">
        <f>Seniori!AY131</f>
        <v>0</v>
      </c>
      <c r="AZ82" s="109">
        <f>Seniori!AZ131</f>
        <v>0</v>
      </c>
      <c r="BA82" s="109">
        <f>Seniori!BA131</f>
        <v>0</v>
      </c>
      <c r="BB82" s="109">
        <f>Seniori!BB131</f>
        <v>0</v>
      </c>
      <c r="BC82" s="109">
        <f>Seniori!BC131</f>
        <v>0</v>
      </c>
      <c r="BD82" s="109">
        <f>Seniori!BD131</f>
        <v>0</v>
      </c>
      <c r="BE82" s="109">
        <f>Seniori!BE131</f>
        <v>0</v>
      </c>
      <c r="BF82" s="109">
        <f>Seniori!BF131</f>
        <v>0</v>
      </c>
      <c r="BG82" s="109">
        <f>Seniori!BG131</f>
        <v>0</v>
      </c>
      <c r="BH82" s="109">
        <f>Seniori!BH131</f>
        <v>0</v>
      </c>
      <c r="BI82" s="109">
        <f>Seniori!BI131</f>
        <v>0</v>
      </c>
      <c r="BJ82" s="109">
        <f>Seniori!BJ131</f>
        <v>0</v>
      </c>
      <c r="BK82" s="109">
        <f>Seniori!BK131</f>
        <v>0</v>
      </c>
      <c r="BL82" s="109">
        <f>Seniori!BL131</f>
        <v>0</v>
      </c>
      <c r="BM82" s="109">
        <f>Seniori!BM131</f>
        <v>0</v>
      </c>
      <c r="BN82" s="109">
        <f>Seniori!BN131</f>
        <v>0</v>
      </c>
      <c r="BO82" s="109">
        <f>Seniori!BO131</f>
        <v>0</v>
      </c>
      <c r="BP82" s="109">
        <f>Seniori!BP131</f>
        <v>0</v>
      </c>
      <c r="BQ82" s="109">
        <f>Seniori!BQ131</f>
        <v>0</v>
      </c>
      <c r="BR82" s="109">
        <f>Seniori!BR131</f>
        <v>0</v>
      </c>
      <c r="BS82" s="109">
        <f>Seniori!BS131</f>
        <v>0</v>
      </c>
      <c r="BT82" s="109">
        <f>Seniori!BT131</f>
        <v>0</v>
      </c>
      <c r="BU82" s="109">
        <f>Seniori!BU131</f>
        <v>0</v>
      </c>
      <c r="BV82" s="109">
        <f>Seniori!BV131</f>
        <v>0</v>
      </c>
      <c r="BW82" s="109">
        <f>Seniori!BW131</f>
        <v>0</v>
      </c>
      <c r="BX82" s="109">
        <f>Seniori!BX131</f>
        <v>0</v>
      </c>
      <c r="BY82" s="109">
        <f>Seniori!BY131</f>
        <v>0</v>
      </c>
      <c r="BZ82" s="109">
        <f>Seniori!BZ131</f>
        <v>0</v>
      </c>
      <c r="CA82" s="109">
        <f>Seniori!CA131</f>
        <v>0</v>
      </c>
      <c r="CB82" s="109">
        <f>Seniori!CB131</f>
        <v>0</v>
      </c>
      <c r="CC82" s="109">
        <f>Seniori!CC131</f>
        <v>0</v>
      </c>
      <c r="CD82" s="109">
        <f>Seniori!CD131</f>
        <v>0</v>
      </c>
      <c r="CE82" s="109">
        <f>Seniori!CE131</f>
        <v>0</v>
      </c>
      <c r="CF82" s="109">
        <f>Seniori!CF131</f>
        <v>0</v>
      </c>
      <c r="CG82" s="109">
        <f>Seniori!CG131</f>
        <v>0</v>
      </c>
      <c r="CH82" s="109">
        <f>Seniori!CH131</f>
        <v>0</v>
      </c>
      <c r="CI82" s="109">
        <f>Seniori!CI131</f>
        <v>0</v>
      </c>
      <c r="CJ82" s="109">
        <f>Seniori!CJ131</f>
        <v>0</v>
      </c>
      <c r="CK82" s="109">
        <f>Seniori!CK131</f>
        <v>0</v>
      </c>
      <c r="CL82" s="109">
        <f>Seniori!CL131</f>
        <v>0</v>
      </c>
      <c r="CM82" s="109">
        <f>Seniori!CM131</f>
        <v>0</v>
      </c>
      <c r="CN82" s="109">
        <f>Seniori!CN131</f>
        <v>0</v>
      </c>
      <c r="CO82" s="109">
        <f>Seniori!CO131</f>
        <v>0</v>
      </c>
      <c r="CP82" s="109">
        <f>Seniori!CP131</f>
        <v>0</v>
      </c>
      <c r="CQ82" s="109">
        <f>Seniori!CQ131</f>
        <v>0</v>
      </c>
      <c r="CR82" s="109">
        <f>Seniori!CR131</f>
        <v>0</v>
      </c>
      <c r="CS82" s="109">
        <f>Seniori!CS131</f>
        <v>0</v>
      </c>
      <c r="CT82" s="109">
        <f>Seniori!CT131</f>
        <v>0</v>
      </c>
      <c r="CU82" s="109">
        <f>Seniori!CU131</f>
        <v>0</v>
      </c>
      <c r="CV82" s="109">
        <f>Seniori!CV131</f>
        <v>0</v>
      </c>
      <c r="CW82" s="109">
        <f>Seniori!CW131</f>
        <v>0</v>
      </c>
      <c r="CX82" s="109">
        <f>Seniori!CX131</f>
        <v>0</v>
      </c>
      <c r="CY82" s="109">
        <f>Seniori!CY131</f>
        <v>0</v>
      </c>
      <c r="CZ82" s="109">
        <f>Seniori!CZ131</f>
        <v>0</v>
      </c>
      <c r="DA82" s="109">
        <f>Seniori!DA131</f>
        <v>0</v>
      </c>
      <c r="DB82" s="109">
        <f>Seniori!DB131</f>
        <v>0</v>
      </c>
      <c r="DC82" s="109">
        <f>Seniori!DC131</f>
        <v>0</v>
      </c>
      <c r="DD82" s="109">
        <f>Seniori!DD131</f>
        <v>0</v>
      </c>
      <c r="DE82" s="109">
        <f>Seniori!DE131</f>
        <v>0</v>
      </c>
      <c r="DF82" s="109">
        <f>Seniori!DF131</f>
        <v>0</v>
      </c>
      <c r="DG82" s="109">
        <f>Seniori!DG131</f>
        <v>0</v>
      </c>
      <c r="DH82" s="109">
        <f>Seniori!DH131</f>
        <v>0</v>
      </c>
      <c r="DI82" s="109">
        <f>Seniori!DI131</f>
        <v>0</v>
      </c>
      <c r="DJ82" s="109">
        <f>Seniori!DJ131</f>
        <v>0</v>
      </c>
      <c r="DK82" s="109">
        <f>Seniori!DK131</f>
        <v>0</v>
      </c>
      <c r="DL82" s="109">
        <f>Seniori!DL131</f>
        <v>0</v>
      </c>
      <c r="DM82" s="109">
        <f>Seniori!DM131</f>
        <v>0</v>
      </c>
      <c r="DN82" s="109">
        <f>Seniori!DN131</f>
        <v>0</v>
      </c>
      <c r="DO82" s="109">
        <f>Seniori!DO131</f>
        <v>0</v>
      </c>
      <c r="DP82" s="109">
        <f>Seniori!DP131</f>
        <v>0</v>
      </c>
      <c r="DQ82" s="109">
        <f>Seniori!DQ131</f>
        <v>0</v>
      </c>
      <c r="DR82" s="109">
        <f>Seniori!DR131</f>
        <v>0</v>
      </c>
      <c r="DS82" s="109">
        <f>Seniori!DS131</f>
        <v>0</v>
      </c>
      <c r="DT82" s="109">
        <f>Seniori!DT131</f>
        <v>0</v>
      </c>
      <c r="DU82" s="109">
        <f>Seniori!DU131</f>
        <v>0</v>
      </c>
      <c r="DV82" s="109">
        <f>Seniori!DV131</f>
        <v>0</v>
      </c>
      <c r="DW82" s="109">
        <f>Seniori!DW131</f>
        <v>0</v>
      </c>
      <c r="DX82" s="109">
        <f>Seniori!DX131</f>
        <v>0</v>
      </c>
      <c r="DY82" s="109">
        <f>Seniori!DY131</f>
        <v>0</v>
      </c>
      <c r="DZ82" s="109">
        <f>Seniori!DZ131</f>
        <v>0</v>
      </c>
      <c r="EA82" s="109">
        <f>Seniori!EA131</f>
        <v>0</v>
      </c>
      <c r="EB82" s="109">
        <f>Seniori!EB131</f>
        <v>0</v>
      </c>
      <c r="EC82" s="109">
        <f>Seniori!EC131</f>
        <v>0</v>
      </c>
      <c r="ED82" s="109">
        <f>Seniori!ED131</f>
        <v>0</v>
      </c>
      <c r="EE82" s="109">
        <f>Seniori!EE131</f>
        <v>0</v>
      </c>
      <c r="EF82" s="109">
        <f>Seniori!EF131</f>
        <v>0</v>
      </c>
      <c r="EG82" s="109">
        <f>Seniori!EG131</f>
        <v>0</v>
      </c>
      <c r="EH82" s="109">
        <f>Seniori!EH131</f>
        <v>0</v>
      </c>
      <c r="EI82" s="109">
        <f>Seniori!EI131</f>
        <v>0</v>
      </c>
      <c r="EJ82" s="109">
        <f>Seniori!EJ131</f>
        <v>0</v>
      </c>
      <c r="EK82" s="109">
        <f>Seniori!EK131</f>
        <v>0</v>
      </c>
      <c r="EL82" s="109">
        <f>Seniori!EL131</f>
        <v>0</v>
      </c>
      <c r="EM82" s="109">
        <f>Seniori!EM131</f>
        <v>0</v>
      </c>
      <c r="EN82" s="109">
        <f>Seniori!EN131</f>
        <v>0</v>
      </c>
      <c r="EO82" s="109">
        <f>Seniori!EO131</f>
        <v>0</v>
      </c>
      <c r="EP82" s="109">
        <f>Seniori!EP131</f>
        <v>0</v>
      </c>
      <c r="EQ82" s="109">
        <f>Seniori!EQ131</f>
        <v>0</v>
      </c>
      <c r="ER82" s="109">
        <f>Seniori!ER131</f>
        <v>0</v>
      </c>
      <c r="ES82" s="109">
        <f>Seniori!ES131</f>
        <v>0</v>
      </c>
      <c r="ET82" s="109">
        <f>Seniori!ET131</f>
        <v>0</v>
      </c>
      <c r="EU82" s="109">
        <f>Seniori!EU131</f>
        <v>0</v>
      </c>
      <c r="EV82" s="109">
        <f>Seniori!EV131</f>
        <v>0</v>
      </c>
      <c r="EW82" s="109">
        <f>Seniori!EW131</f>
        <v>0</v>
      </c>
      <c r="EX82" s="109">
        <f>Seniori!EX131</f>
        <v>0</v>
      </c>
      <c r="EY82" s="109">
        <f>Seniori!EY131</f>
        <v>0</v>
      </c>
      <c r="EZ82" s="109">
        <f>Seniori!EZ131</f>
        <v>0</v>
      </c>
      <c r="FA82" s="109">
        <f>Seniori!FA131</f>
        <v>0</v>
      </c>
      <c r="FB82" s="109">
        <f>Seniori!FB131</f>
        <v>0</v>
      </c>
      <c r="FC82" s="109">
        <f>Seniori!FC131</f>
        <v>0</v>
      </c>
      <c r="FD82" s="109">
        <f>Seniori!FD131</f>
        <v>0</v>
      </c>
      <c r="FE82" s="109">
        <f>Seniori!FE131</f>
        <v>0</v>
      </c>
      <c r="FF82" s="109">
        <f>Seniori!FF131</f>
        <v>0</v>
      </c>
      <c r="FG82" s="109">
        <f>Seniori!FG131</f>
        <v>0</v>
      </c>
      <c r="FH82" s="109">
        <f>Seniori!FH131</f>
        <v>0</v>
      </c>
      <c r="FI82" s="109">
        <f>Seniori!FI131</f>
        <v>0</v>
      </c>
      <c r="FJ82" s="109">
        <f>Seniori!FJ131</f>
        <v>0</v>
      </c>
      <c r="FK82" s="109">
        <f>Seniori!FK131</f>
        <v>0</v>
      </c>
      <c r="FL82" s="109">
        <f>Seniori!FL131</f>
        <v>0</v>
      </c>
      <c r="FM82" s="109">
        <f>Seniori!FM131</f>
        <v>0</v>
      </c>
      <c r="FN82" s="109">
        <f>Seniori!FN131</f>
        <v>0</v>
      </c>
      <c r="FO82" s="109">
        <f>Seniori!FO131</f>
        <v>0</v>
      </c>
      <c r="FP82" s="109">
        <f>Seniori!FP131</f>
        <v>0</v>
      </c>
      <c r="FQ82" s="109">
        <f>Seniori!FQ131</f>
        <v>0</v>
      </c>
      <c r="FR82" s="109">
        <f>Seniori!FR131</f>
        <v>0</v>
      </c>
      <c r="FS82" s="109">
        <f>Seniori!FS131</f>
        <v>0</v>
      </c>
      <c r="FT82" s="109">
        <f>Seniori!FT131</f>
        <v>0</v>
      </c>
      <c r="FU82" s="109">
        <f>Seniori!FU131</f>
        <v>0</v>
      </c>
      <c r="FV82" s="109">
        <f>Seniori!FV131</f>
        <v>0</v>
      </c>
      <c r="FW82" s="109">
        <f>Seniori!FW131</f>
        <v>0</v>
      </c>
      <c r="FX82" s="109">
        <f>Seniori!FX131</f>
        <v>0</v>
      </c>
      <c r="FY82" s="109">
        <f>Seniori!FY131</f>
        <v>0</v>
      </c>
      <c r="FZ82" s="109">
        <f>Seniori!FZ131</f>
        <v>0</v>
      </c>
      <c r="GA82" s="109">
        <f>Seniori!GA131</f>
        <v>0</v>
      </c>
      <c r="GB82" s="109">
        <f>Seniori!GB131</f>
        <v>0</v>
      </c>
      <c r="GC82" s="109">
        <f>Seniori!GC131</f>
        <v>0</v>
      </c>
      <c r="GD82" s="109">
        <f>Seniori!GD131</f>
        <v>0</v>
      </c>
      <c r="GE82" s="109">
        <f>Seniori!GE131</f>
        <v>0</v>
      </c>
      <c r="GF82" s="109">
        <f>Seniori!GF131</f>
        <v>0</v>
      </c>
      <c r="GG82" s="109">
        <f>Seniori!GG131</f>
        <v>0</v>
      </c>
      <c r="GH82" s="109">
        <f>Seniori!GH131</f>
        <v>0</v>
      </c>
      <c r="GI82" s="109">
        <f>Seniori!GI131</f>
        <v>0</v>
      </c>
      <c r="GJ82" s="109">
        <f>Seniori!GJ131</f>
        <v>0</v>
      </c>
      <c r="GK82" s="109">
        <f>Seniori!GK131</f>
        <v>0</v>
      </c>
      <c r="GL82" s="109">
        <f>Seniori!GL131</f>
        <v>0</v>
      </c>
      <c r="GM82" s="109">
        <f>Seniori!GM131</f>
        <v>0</v>
      </c>
      <c r="GN82" s="109">
        <f>Seniori!GN131</f>
        <v>0</v>
      </c>
      <c r="GO82" s="109">
        <f>Seniori!GO131</f>
        <v>0</v>
      </c>
      <c r="GP82" s="109">
        <f>Seniori!GP131</f>
        <v>0</v>
      </c>
      <c r="GQ82" s="109">
        <f>Seniori!GQ131</f>
        <v>0</v>
      </c>
      <c r="GR82" s="109">
        <f>Seniori!GR131</f>
        <v>0</v>
      </c>
      <c r="GS82" s="109">
        <f>Seniori!GS131</f>
        <v>0</v>
      </c>
      <c r="GT82" s="109">
        <f>Seniori!GT131</f>
        <v>0</v>
      </c>
      <c r="GU82" s="109">
        <f>Seniori!GU131</f>
        <v>0</v>
      </c>
      <c r="GV82" s="109">
        <f>Seniori!GV131</f>
        <v>0</v>
      </c>
      <c r="GW82" s="109">
        <f>Seniori!GW131</f>
        <v>0</v>
      </c>
      <c r="GX82" s="109">
        <f>Seniori!GX131</f>
        <v>0</v>
      </c>
      <c r="GY82" s="109">
        <f>Seniori!GY131</f>
        <v>0</v>
      </c>
      <c r="GZ82" s="109">
        <f>Seniori!GZ131</f>
        <v>0</v>
      </c>
      <c r="HA82" s="109">
        <f>Seniori!HA131</f>
        <v>0</v>
      </c>
      <c r="HB82" s="109">
        <f>Seniori!HB131</f>
        <v>0</v>
      </c>
      <c r="HC82" s="109">
        <f>Seniori!HC131</f>
        <v>0</v>
      </c>
      <c r="HD82" s="109">
        <f>Seniori!HD131</f>
        <v>0</v>
      </c>
      <c r="HE82" s="109">
        <f>Seniori!HE131</f>
        <v>0</v>
      </c>
      <c r="HF82" s="109">
        <f>Seniori!HF131</f>
        <v>0</v>
      </c>
      <c r="HG82" s="109">
        <f>Seniori!HG131</f>
        <v>0</v>
      </c>
      <c r="HH82" s="109">
        <f>Seniori!HH131</f>
        <v>0</v>
      </c>
      <c r="HI82" s="109">
        <f>Seniori!HI131</f>
        <v>0</v>
      </c>
      <c r="HJ82" s="109">
        <f>Seniori!HJ131</f>
        <v>0</v>
      </c>
      <c r="HK82" s="109">
        <f>Seniori!HK131</f>
        <v>0</v>
      </c>
      <c r="HL82" s="109">
        <f>Seniori!HL131</f>
        <v>0</v>
      </c>
      <c r="HM82" s="109">
        <f>Seniori!HM131</f>
        <v>0</v>
      </c>
      <c r="HN82" s="109">
        <f>Seniori!HN131</f>
        <v>0</v>
      </c>
      <c r="HO82" s="109">
        <f>Seniori!HO131</f>
        <v>0</v>
      </c>
      <c r="HP82" s="109">
        <f>Seniori!HP131</f>
        <v>0</v>
      </c>
      <c r="HQ82" s="109">
        <f>Seniori!HQ131</f>
        <v>0</v>
      </c>
      <c r="HR82" s="109">
        <f>Seniori!HR131</f>
        <v>0</v>
      </c>
      <c r="HS82" s="109">
        <f>Seniori!HS131</f>
        <v>0</v>
      </c>
      <c r="HT82" s="109">
        <f>Seniori!HT131</f>
        <v>0</v>
      </c>
      <c r="HU82" s="109">
        <f>Seniori!HU131</f>
        <v>0</v>
      </c>
      <c r="HV82" s="109">
        <f>Seniori!HV131</f>
        <v>0</v>
      </c>
      <c r="HW82" s="109">
        <f>Seniori!HW131</f>
        <v>0</v>
      </c>
      <c r="HX82" s="109">
        <f>Seniori!HX131</f>
        <v>0</v>
      </c>
      <c r="HY82" s="109">
        <f>Seniori!HY131</f>
        <v>0</v>
      </c>
      <c r="HZ82" s="109">
        <f>Seniori!HZ131</f>
        <v>0</v>
      </c>
      <c r="IA82" s="109">
        <f>Seniori!IA131</f>
        <v>0</v>
      </c>
      <c r="IB82" s="109">
        <f>Seniori!IB131</f>
        <v>0</v>
      </c>
      <c r="IC82" s="109">
        <f>Seniori!IC131</f>
        <v>0</v>
      </c>
      <c r="ID82" s="109">
        <f>Seniori!ID131</f>
        <v>0</v>
      </c>
      <c r="IE82" s="109">
        <f>Seniori!IE131</f>
        <v>0</v>
      </c>
      <c r="IF82" s="109">
        <f>Seniori!IF131</f>
        <v>0</v>
      </c>
      <c r="IG82" s="109">
        <f>Seniori!IG131</f>
        <v>0</v>
      </c>
      <c r="IH82" s="109">
        <f>Seniori!IH131</f>
        <v>0</v>
      </c>
      <c r="II82" s="109">
        <f>Seniori!II131</f>
        <v>0</v>
      </c>
      <c r="IJ82" s="109">
        <f>Seniori!IJ131</f>
        <v>0</v>
      </c>
      <c r="IK82" s="109">
        <f>Seniori!IK131</f>
        <v>0</v>
      </c>
      <c r="IL82" s="109">
        <f>Seniori!IL131</f>
        <v>0</v>
      </c>
      <c r="IM82" s="109">
        <f>Seniori!IM131</f>
        <v>0</v>
      </c>
      <c r="IN82" s="109">
        <f>Seniori!IN131</f>
        <v>0</v>
      </c>
      <c r="IO82" s="109">
        <f>Seniori!IO131</f>
        <v>0</v>
      </c>
      <c r="IP82" s="109">
        <f>Seniori!IP131</f>
        <v>0</v>
      </c>
      <c r="IQ82" s="109">
        <f>Seniori!IQ131</f>
        <v>0</v>
      </c>
      <c r="IR82" s="109">
        <f>Seniori!IR131</f>
        <v>0</v>
      </c>
      <c r="IS82" s="109">
        <f>Seniori!IS131</f>
        <v>0</v>
      </c>
      <c r="IT82" s="109">
        <f>Seniori!IT131</f>
        <v>0</v>
      </c>
      <c r="IU82" s="109">
        <f>Seniori!IU131</f>
        <v>0</v>
      </c>
      <c r="IV82" s="109">
        <f>Seniori!IV131</f>
        <v>0</v>
      </c>
      <c r="IW82" s="109">
        <f>Seniori!IW131</f>
        <v>0</v>
      </c>
      <c r="IX82" s="109">
        <f>Seniori!IX131</f>
        <v>0</v>
      </c>
      <c r="IY82" s="109">
        <f>Seniori!IY131</f>
        <v>0</v>
      </c>
      <c r="IZ82" s="109">
        <f>Seniori!IZ131</f>
        <v>0</v>
      </c>
      <c r="JA82" s="109">
        <f>Seniori!JA131</f>
        <v>0</v>
      </c>
      <c r="JB82" s="109">
        <f>Seniori!JB131</f>
        <v>0</v>
      </c>
      <c r="JC82" s="109">
        <f>Seniori!JC131</f>
        <v>0</v>
      </c>
      <c r="JD82" s="109">
        <f>Seniori!JD131</f>
        <v>0</v>
      </c>
      <c r="JE82" s="109"/>
      <c r="JF82" s="109">
        <f>Seniori!JF131</f>
        <v>0</v>
      </c>
      <c r="JG82" s="109">
        <f>Seniori!JG131</f>
        <v>0</v>
      </c>
      <c r="JH82" s="109">
        <f>Seniori!JH131</f>
        <v>0</v>
      </c>
      <c r="JI82" s="109">
        <f>Seniori!JI131</f>
        <v>0</v>
      </c>
      <c r="JJ82" s="109">
        <f>Seniori!JJ131</f>
        <v>0</v>
      </c>
      <c r="JK82" s="109">
        <f>Seniori!JK131</f>
        <v>0</v>
      </c>
      <c r="JL82" s="109">
        <f>Seniori!JL131</f>
        <v>0</v>
      </c>
      <c r="JM82" s="109">
        <f>Seniori!JM131</f>
        <v>0</v>
      </c>
      <c r="JN82" s="109">
        <f>Seniori!JN131</f>
        <v>0</v>
      </c>
      <c r="JO82" s="109">
        <f>Seniori!JO131</f>
        <v>0</v>
      </c>
      <c r="JP82" s="109">
        <f>Seniori!JP131</f>
        <v>0</v>
      </c>
      <c r="JQ82" s="109">
        <f>Seniori!JQ131</f>
        <v>0</v>
      </c>
      <c r="JR82" s="109">
        <f>Seniori!JR131</f>
        <v>0</v>
      </c>
      <c r="JS82" s="109">
        <f>Seniori!JS131</f>
        <v>0</v>
      </c>
      <c r="JT82" s="109">
        <f>Seniori!JT131</f>
        <v>0</v>
      </c>
      <c r="JU82" s="109">
        <f>Seniori!JU131</f>
        <v>0</v>
      </c>
      <c r="JV82" s="109">
        <f>Seniori!JV131</f>
        <v>0</v>
      </c>
      <c r="JW82" s="109">
        <f>Seniori!JW131</f>
        <v>0</v>
      </c>
      <c r="JX82" s="109">
        <f>Seniori!JX131</f>
        <v>0</v>
      </c>
      <c r="JY82" s="109">
        <f>Seniori!JY131</f>
        <v>0</v>
      </c>
      <c r="JZ82" s="109">
        <f>Seniori!JZ131</f>
        <v>0</v>
      </c>
      <c r="KA82" s="109">
        <f>Seniori!KA131</f>
        <v>0</v>
      </c>
      <c r="KB82" s="109">
        <f>Seniori!KB131</f>
        <v>0</v>
      </c>
      <c r="KC82" s="109">
        <f>Seniori!KC131</f>
        <v>0</v>
      </c>
      <c r="KD82" s="109">
        <f>Seniori!KD131</f>
        <v>0</v>
      </c>
      <c r="KE82" s="109">
        <f>Seniori!KE131</f>
        <v>0</v>
      </c>
      <c r="KF82" s="109">
        <f>Seniori!KF131</f>
        <v>0</v>
      </c>
      <c r="KG82" s="109">
        <f>Seniori!KG131</f>
        <v>0</v>
      </c>
      <c r="KH82" s="109">
        <f>Seniori!KH131</f>
        <v>0</v>
      </c>
      <c r="KI82" s="109">
        <f>Seniori!KI131</f>
        <v>0</v>
      </c>
      <c r="KJ82" s="109">
        <f>Seniori!KJ131</f>
        <v>0</v>
      </c>
      <c r="KK82" s="109">
        <f>Seniori!KK131</f>
        <v>0</v>
      </c>
      <c r="KL82" s="109">
        <f>Seniori!KL131</f>
        <v>0</v>
      </c>
      <c r="KM82" s="109">
        <f>Seniori!KM131</f>
        <v>0</v>
      </c>
      <c r="KN82" s="109">
        <f>Seniori!KN131</f>
        <v>0</v>
      </c>
      <c r="KO82" s="109">
        <f>Seniori!KO131</f>
        <v>0</v>
      </c>
      <c r="KP82" s="109">
        <f>Seniori!KP131</f>
        <v>0</v>
      </c>
      <c r="KQ82" s="109">
        <f>Seniori!KQ131</f>
        <v>0</v>
      </c>
      <c r="KR82" s="109">
        <f>Seniori!KR131</f>
        <v>0</v>
      </c>
      <c r="KS82" s="109">
        <f>Seniori!KS131</f>
        <v>0</v>
      </c>
      <c r="KT82" s="109">
        <f>Seniori!KT131</f>
        <v>0</v>
      </c>
      <c r="KU82" s="109">
        <f>Seniori!KU131</f>
        <v>0</v>
      </c>
      <c r="KV82" s="109">
        <f>Seniori!KV131</f>
        <v>0</v>
      </c>
      <c r="KW82" s="109">
        <f>Seniori!KW131</f>
        <v>0</v>
      </c>
      <c r="KX82" s="109">
        <f>Seniori!KX131</f>
        <v>0</v>
      </c>
      <c r="KY82" s="109">
        <f>Seniori!KY131</f>
        <v>0</v>
      </c>
      <c r="KZ82" s="109">
        <f>Seniori!KZ131</f>
        <v>0</v>
      </c>
      <c r="LA82" s="109">
        <f>Seniori!LA131</f>
        <v>0</v>
      </c>
      <c r="LB82" s="109">
        <f>Seniori!LB131</f>
        <v>0</v>
      </c>
      <c r="LC82" s="109">
        <f>Seniori!LC131</f>
        <v>0</v>
      </c>
      <c r="LD82" s="109">
        <f>Seniori!LD131</f>
        <v>0</v>
      </c>
      <c r="LE82" s="109">
        <f>Seniori!LE131</f>
        <v>0</v>
      </c>
      <c r="LF82" s="109">
        <f>Seniori!LF131</f>
        <v>0</v>
      </c>
      <c r="LG82" s="109">
        <f>Seniori!LG131</f>
        <v>0</v>
      </c>
      <c r="LH82" s="109">
        <f>Seniori!LH131</f>
        <v>0</v>
      </c>
      <c r="LI82" s="109">
        <f>Seniori!LI131</f>
        <v>0</v>
      </c>
      <c r="LJ82" s="109">
        <f>Seniori!LJ131</f>
        <v>0</v>
      </c>
      <c r="LK82" s="109">
        <f>Seniori!LK131</f>
        <v>0</v>
      </c>
      <c r="LL82" s="109">
        <f>Seniori!LL131</f>
        <v>0</v>
      </c>
      <c r="LM82" s="109">
        <f>Seniori!LM131</f>
        <v>0</v>
      </c>
      <c r="LN82" s="109">
        <f>Seniori!LN131</f>
        <v>0</v>
      </c>
      <c r="LO82" s="109">
        <f>Seniori!LO131</f>
        <v>0</v>
      </c>
      <c r="LP82" s="109">
        <f>Seniori!LP131</f>
        <v>0</v>
      </c>
      <c r="LQ82" s="109">
        <f>Seniori!LQ131</f>
        <v>0</v>
      </c>
      <c r="LR82" s="109">
        <f>Seniori!LR131</f>
        <v>0</v>
      </c>
      <c r="LS82" s="109">
        <f>Seniori!LS131</f>
        <v>0</v>
      </c>
      <c r="LT82" s="109">
        <f>Seniori!LT131</f>
        <v>0</v>
      </c>
      <c r="LU82" s="109">
        <f>Seniori!LU131</f>
        <v>0</v>
      </c>
      <c r="LV82" s="109">
        <f>Seniori!LV131</f>
        <v>0</v>
      </c>
      <c r="LW82" s="109">
        <f>Seniori!LW131</f>
        <v>0</v>
      </c>
      <c r="LX82" s="109">
        <f>Seniori!LX131</f>
        <v>0</v>
      </c>
      <c r="LY82" s="109">
        <f>Seniori!LY131</f>
        <v>0</v>
      </c>
      <c r="LZ82" s="109">
        <f>Seniori!LZ131</f>
        <v>0</v>
      </c>
      <c r="MA82" s="109">
        <f>Seniori!MA131</f>
        <v>0</v>
      </c>
      <c r="MB82" s="109">
        <f>Seniori!MB131</f>
        <v>0</v>
      </c>
      <c r="MC82" s="109">
        <f>Seniori!MC131</f>
        <v>0</v>
      </c>
      <c r="MD82" s="109">
        <f>Seniori!MD131</f>
        <v>0</v>
      </c>
      <c r="ME82" s="109">
        <f>Seniori!ME131</f>
        <v>0</v>
      </c>
      <c r="MF82" s="109">
        <f>Seniori!MF131</f>
        <v>0</v>
      </c>
      <c r="MG82" s="109">
        <f>Seniori!MG131</f>
        <v>0</v>
      </c>
      <c r="MH82" s="109">
        <f>Seniori!MH131</f>
        <v>0</v>
      </c>
      <c r="MI82" s="109">
        <f>Seniori!MI131</f>
        <v>0</v>
      </c>
      <c r="MJ82" s="109">
        <f>Seniori!MJ131</f>
        <v>0</v>
      </c>
      <c r="MK82" s="109">
        <f>Seniori!MK131</f>
        <v>0</v>
      </c>
      <c r="ML82" s="109">
        <f>Seniori!ML131</f>
        <v>0</v>
      </c>
      <c r="MM82" s="109">
        <f>Seniori!MM131</f>
        <v>0</v>
      </c>
      <c r="MN82" s="109">
        <f>Seniori!MN131</f>
        <v>0</v>
      </c>
      <c r="MO82" s="109">
        <f>Seniori!MO131</f>
        <v>0</v>
      </c>
      <c r="MP82" s="109">
        <f>Seniori!MP131</f>
        <v>0</v>
      </c>
      <c r="MQ82" s="109">
        <f>Seniori!MQ131</f>
        <v>0</v>
      </c>
      <c r="MR82" s="109">
        <f>Seniori!MR131</f>
        <v>0</v>
      </c>
      <c r="MS82" s="109">
        <f>Seniori!MS131</f>
        <v>0</v>
      </c>
      <c r="MT82" s="109">
        <f>Seniori!MT131</f>
        <v>0</v>
      </c>
      <c r="MU82" s="109">
        <f>Seniori!MU131</f>
        <v>0</v>
      </c>
      <c r="MV82" s="109">
        <f>Seniori!MV131</f>
        <v>0</v>
      </c>
      <c r="MW82" s="109">
        <f>Seniori!MW131</f>
        <v>0</v>
      </c>
      <c r="MX82" s="109">
        <f>Seniori!MX131</f>
        <v>0</v>
      </c>
      <c r="MY82" s="109">
        <f>Seniori!MY131</f>
        <v>0</v>
      </c>
      <c r="MZ82" s="109">
        <f>Seniori!MZ131</f>
        <v>0</v>
      </c>
      <c r="NA82" s="109">
        <f>Seniori!NA131</f>
        <v>0</v>
      </c>
      <c r="NB82" s="109">
        <f>Seniori!NB131</f>
        <v>0</v>
      </c>
      <c r="NC82" s="109">
        <f>Seniori!NC131</f>
        <v>0</v>
      </c>
      <c r="ND82" s="109">
        <f>Seniori!ND131</f>
        <v>0</v>
      </c>
      <c r="NE82" s="109">
        <f>Seniori!NE131</f>
        <v>0</v>
      </c>
      <c r="NF82" s="109">
        <f>Seniori!NF131</f>
        <v>0</v>
      </c>
      <c r="NG82" s="109">
        <f>Seniori!NG131</f>
        <v>0</v>
      </c>
      <c r="NH82" s="109">
        <f>Seniori!NH131</f>
        <v>0</v>
      </c>
      <c r="NI82" s="109">
        <f>Seniori!NI131</f>
        <v>0</v>
      </c>
      <c r="NJ82" s="109">
        <f>Seniori!NJ131</f>
        <v>0</v>
      </c>
      <c r="NK82" s="109">
        <f>Seniori!NK131</f>
        <v>0</v>
      </c>
      <c r="NL82" s="109">
        <f>Seniori!NL131</f>
        <v>0</v>
      </c>
      <c r="NM82" s="109">
        <f>Seniori!NM131</f>
        <v>0</v>
      </c>
      <c r="NN82" s="109">
        <f>Seniori!NN131</f>
        <v>0</v>
      </c>
      <c r="NO82" s="109">
        <f>Seniori!NO131</f>
        <v>0</v>
      </c>
      <c r="NP82" s="109">
        <f>Seniori!NP131</f>
        <v>0</v>
      </c>
      <c r="NQ82" s="109">
        <f>Seniori!NQ131</f>
        <v>0</v>
      </c>
      <c r="NR82" s="109">
        <f>Seniori!NR131</f>
        <v>0</v>
      </c>
      <c r="NS82" s="109">
        <f>Seniori!NS131</f>
        <v>0</v>
      </c>
      <c r="NT82" s="109">
        <f>Seniori!NT131</f>
        <v>0</v>
      </c>
      <c r="NU82" s="109">
        <f>Seniori!NU131</f>
        <v>0</v>
      </c>
      <c r="NV82" s="109">
        <f>Seniori!NV131</f>
        <v>0</v>
      </c>
      <c r="NW82" s="109">
        <f>Seniori!NW131</f>
        <v>0</v>
      </c>
      <c r="NX82" s="109">
        <f>Seniori!NX131</f>
        <v>0</v>
      </c>
      <c r="NY82" s="109">
        <f>Seniori!NY131</f>
        <v>0</v>
      </c>
      <c r="NZ82" s="109">
        <f>Seniori!NZ131</f>
        <v>0</v>
      </c>
      <c r="OA82" s="109">
        <f>Seniori!OA131</f>
        <v>0</v>
      </c>
      <c r="OB82" s="109">
        <f>Seniori!OB131</f>
        <v>0</v>
      </c>
      <c r="OC82" s="109">
        <f>Seniori!OC131</f>
        <v>0</v>
      </c>
      <c r="OD82" s="109">
        <f>Seniori!OD131</f>
        <v>0</v>
      </c>
      <c r="OE82" s="109">
        <f>Seniori!OE131</f>
        <v>0</v>
      </c>
      <c r="OF82" s="109">
        <f>Seniori!OF131</f>
        <v>0</v>
      </c>
      <c r="OG82" s="109">
        <f>Seniori!OG131</f>
        <v>0</v>
      </c>
      <c r="OH82" s="109">
        <f>Seniori!OH131</f>
        <v>0</v>
      </c>
      <c r="OI82" s="109">
        <f>Seniori!OI131</f>
        <v>0</v>
      </c>
      <c r="OJ82" s="109">
        <f>Seniori!OJ131</f>
        <v>0</v>
      </c>
      <c r="OK82" s="109">
        <f>Seniori!OK131</f>
        <v>0</v>
      </c>
      <c r="OL82" s="109">
        <f>Seniori!OL131</f>
        <v>0</v>
      </c>
      <c r="OM82" s="109">
        <f>Seniori!OM131</f>
        <v>0</v>
      </c>
      <c r="ON82" s="109">
        <f>Seniori!ON131</f>
        <v>0</v>
      </c>
      <c r="OO82" s="109">
        <f>Seniori!OO131</f>
        <v>0</v>
      </c>
      <c r="OP82" s="109">
        <f>Seniori!OP131</f>
        <v>0</v>
      </c>
      <c r="OQ82" s="109">
        <f>Seniori!OQ131</f>
        <v>0</v>
      </c>
      <c r="OR82" s="109">
        <f>Seniori!OR131</f>
        <v>0</v>
      </c>
      <c r="OS82" s="109">
        <f>Seniori!OS131</f>
        <v>0</v>
      </c>
      <c r="OT82" s="109">
        <f>Seniori!OT131</f>
        <v>0</v>
      </c>
      <c r="OU82" s="109">
        <f>Seniori!OU131</f>
        <v>0</v>
      </c>
      <c r="OV82" s="109">
        <f>Seniori!OV131</f>
        <v>0</v>
      </c>
      <c r="OW82" s="109">
        <f>Seniori!OW131</f>
        <v>0</v>
      </c>
      <c r="OX82" s="109">
        <f>Seniori!OX131</f>
        <v>0</v>
      </c>
      <c r="OY82" s="109">
        <f>Seniori!OY131</f>
        <v>0</v>
      </c>
      <c r="OZ82" s="109">
        <f>Seniori!OZ131</f>
        <v>0</v>
      </c>
      <c r="PA82" s="109">
        <f>Seniori!PA131</f>
        <v>0</v>
      </c>
      <c r="PB82" s="109">
        <f>Seniori!PB131</f>
        <v>0</v>
      </c>
      <c r="PC82" s="109">
        <f>Seniori!PC131</f>
        <v>0</v>
      </c>
      <c r="PD82" s="109">
        <f>Seniori!PD131</f>
        <v>0</v>
      </c>
      <c r="PE82" s="109">
        <f>Seniori!PE131</f>
        <v>0</v>
      </c>
      <c r="PF82" s="109">
        <f>Seniori!PF131</f>
        <v>0</v>
      </c>
      <c r="PG82" s="109">
        <f>Seniori!PG131</f>
        <v>0</v>
      </c>
      <c r="PH82" s="109">
        <f>Seniori!PH131</f>
        <v>0</v>
      </c>
      <c r="PI82" s="109">
        <f>Seniori!PI131</f>
        <v>0</v>
      </c>
      <c r="PJ82" s="109">
        <f>Seniori!PJ131</f>
        <v>0</v>
      </c>
      <c r="PK82" s="109">
        <f>Seniori!PK131</f>
        <v>0</v>
      </c>
      <c r="PL82" s="109">
        <f>Seniori!PL131</f>
        <v>0</v>
      </c>
      <c r="PM82" s="109">
        <f>Seniori!PM131</f>
        <v>0</v>
      </c>
      <c r="PN82" s="109">
        <f>Seniori!PN131</f>
        <v>0</v>
      </c>
      <c r="PO82" s="109">
        <f>Seniori!PO131</f>
        <v>0</v>
      </c>
      <c r="PP82" s="109">
        <f>Seniori!PP131</f>
        <v>0</v>
      </c>
      <c r="PQ82" s="109">
        <f>Seniori!PQ131</f>
        <v>0</v>
      </c>
      <c r="PR82" s="109">
        <f>Seniori!PR131</f>
        <v>0</v>
      </c>
      <c r="PS82" s="109">
        <f>Seniori!PS131</f>
        <v>0</v>
      </c>
      <c r="PT82" s="109">
        <f>Seniori!PT131</f>
        <v>0</v>
      </c>
      <c r="PU82" s="109">
        <f>Seniori!PU131</f>
        <v>0</v>
      </c>
      <c r="PV82" s="109">
        <f>Seniori!PV131</f>
        <v>0</v>
      </c>
      <c r="PW82" s="109">
        <f>Seniori!PW131</f>
        <v>0</v>
      </c>
      <c r="PX82" s="109">
        <f>Seniori!PX131</f>
        <v>0</v>
      </c>
      <c r="PY82" s="109">
        <f>Seniori!PY131</f>
        <v>0</v>
      </c>
      <c r="PZ82" s="109">
        <f>Seniori!PZ131</f>
        <v>0</v>
      </c>
      <c r="QA82" s="109">
        <f>Seniori!QA131</f>
        <v>0</v>
      </c>
      <c r="QB82" s="109">
        <f>Seniori!QB131</f>
        <v>0</v>
      </c>
      <c r="QC82" s="109">
        <f>Seniori!QC131</f>
        <v>0</v>
      </c>
      <c r="QD82" s="109">
        <f>Seniori!QD131</f>
        <v>0</v>
      </c>
      <c r="QE82" s="109">
        <f>Seniori!QE131</f>
        <v>0</v>
      </c>
      <c r="QF82" s="109">
        <f>Seniori!QF131</f>
        <v>0</v>
      </c>
      <c r="QG82" s="109">
        <f>Seniori!QG131</f>
        <v>0</v>
      </c>
      <c r="QH82" s="109">
        <f>Seniori!QH131</f>
        <v>0</v>
      </c>
      <c r="QI82" s="109">
        <f>Seniori!QI131</f>
        <v>0</v>
      </c>
      <c r="QJ82" s="109">
        <f>Seniori!QJ131</f>
        <v>0</v>
      </c>
      <c r="QK82" s="109">
        <f>Seniori!QK131</f>
        <v>0</v>
      </c>
      <c r="QL82" s="109">
        <f>Seniori!QL131</f>
        <v>0</v>
      </c>
      <c r="QM82" s="109">
        <f>Seniori!QM131</f>
        <v>0</v>
      </c>
      <c r="QN82" s="109">
        <f>Seniori!QN131</f>
        <v>0</v>
      </c>
      <c r="QO82" s="109">
        <f>Seniori!QO131</f>
        <v>0</v>
      </c>
      <c r="QP82" s="109">
        <f>Seniori!QP131</f>
        <v>0</v>
      </c>
      <c r="QQ82" s="109">
        <f>Seniori!QQ131</f>
        <v>0</v>
      </c>
      <c r="QR82" s="109">
        <f>Seniori!QR131</f>
        <v>0</v>
      </c>
      <c r="QS82" s="109">
        <f>Seniori!QS131</f>
        <v>0</v>
      </c>
      <c r="QT82" s="109">
        <f>Seniori!QT131</f>
        <v>0</v>
      </c>
      <c r="QU82" s="109">
        <f>Seniori!QU131</f>
        <v>0</v>
      </c>
      <c r="QV82" s="109">
        <f>Seniori!QV131</f>
        <v>0</v>
      </c>
      <c r="QW82" s="109">
        <f>Seniori!QW131</f>
        <v>0</v>
      </c>
      <c r="QX82" s="109">
        <f>Seniori!QX131</f>
        <v>0</v>
      </c>
      <c r="QY82" s="109">
        <f>Seniori!QY131</f>
        <v>0</v>
      </c>
      <c r="QZ82" s="109">
        <f>Seniori!QZ131</f>
        <v>0</v>
      </c>
      <c r="RA82" s="109">
        <f>Seniori!RA131</f>
        <v>0</v>
      </c>
      <c r="RB82" s="109">
        <f>Seniori!RB131</f>
        <v>0</v>
      </c>
      <c r="RC82" s="109">
        <f>Seniori!RC131</f>
        <v>0</v>
      </c>
      <c r="RD82" s="109">
        <f>Seniori!RD131</f>
        <v>0</v>
      </c>
      <c r="RE82" s="109">
        <f>Seniori!RE131</f>
        <v>0</v>
      </c>
      <c r="RF82" s="109">
        <f>Seniori!RF131</f>
        <v>0</v>
      </c>
      <c r="RG82" s="109">
        <f>Seniori!RG131</f>
        <v>0</v>
      </c>
      <c r="RH82" s="109">
        <f>Seniori!RH131</f>
        <v>0</v>
      </c>
      <c r="RI82" s="109">
        <f>Seniori!RI131</f>
        <v>0</v>
      </c>
      <c r="RJ82" s="109">
        <f>Seniori!RJ131</f>
        <v>0</v>
      </c>
      <c r="RK82" s="109">
        <f>Seniori!RK131</f>
        <v>0</v>
      </c>
      <c r="RL82" s="109">
        <f>Seniori!RL131</f>
        <v>0</v>
      </c>
      <c r="RM82" s="109">
        <f>Seniori!RM131</f>
        <v>0</v>
      </c>
      <c r="RN82" s="109">
        <f>Seniori!RN131</f>
        <v>0</v>
      </c>
      <c r="RO82" s="109">
        <f>Seniori!RO131</f>
        <v>0</v>
      </c>
      <c r="RP82" s="109">
        <f>Seniori!RP131</f>
        <v>0</v>
      </c>
      <c r="RQ82" s="109">
        <f>Seniori!RQ131</f>
        <v>0</v>
      </c>
      <c r="RR82" s="109">
        <f>Seniori!RR131</f>
        <v>0</v>
      </c>
      <c r="RS82" s="109">
        <f>Seniori!RS131</f>
        <v>0</v>
      </c>
      <c r="RT82" s="109">
        <f>Seniori!RT131</f>
        <v>0</v>
      </c>
      <c r="RU82" s="109">
        <f>Seniori!RU131</f>
        <v>0</v>
      </c>
      <c r="RV82" s="109">
        <f>Seniori!RV131</f>
        <v>0</v>
      </c>
      <c r="RW82" s="109">
        <f>Seniori!RW131</f>
        <v>0</v>
      </c>
      <c r="RX82" s="109">
        <f>Seniori!RX131</f>
        <v>0</v>
      </c>
      <c r="RY82" s="109">
        <f>Seniori!RY131</f>
        <v>0</v>
      </c>
      <c r="RZ82" s="109">
        <f>Seniori!RZ131</f>
        <v>0</v>
      </c>
      <c r="SA82" s="109">
        <f>Seniori!SA131</f>
        <v>0</v>
      </c>
      <c r="SB82" s="109">
        <f>Seniori!SB131</f>
        <v>0</v>
      </c>
      <c r="SC82" s="109">
        <f>Seniori!SC131</f>
        <v>0</v>
      </c>
      <c r="SD82" s="109">
        <f>Seniori!SD131</f>
        <v>0</v>
      </c>
      <c r="SE82" s="109">
        <f>Seniori!SE131</f>
        <v>0</v>
      </c>
      <c r="SF82" s="109">
        <f>Seniori!SF131</f>
        <v>0</v>
      </c>
      <c r="SG82" s="109">
        <f>Seniori!SG131</f>
        <v>0</v>
      </c>
      <c r="SH82" s="109">
        <f>Seniori!SH131</f>
        <v>0</v>
      </c>
      <c r="SI82" s="109">
        <f>Seniori!SI131</f>
        <v>0</v>
      </c>
      <c r="SJ82" s="109">
        <f>Seniori!SJ131</f>
        <v>0</v>
      </c>
      <c r="SK82" s="109">
        <f>Seniori!SK131</f>
        <v>0</v>
      </c>
      <c r="SL82" s="109">
        <f>Seniori!SL131</f>
        <v>0</v>
      </c>
      <c r="SM82" s="109">
        <f>Seniori!SM131</f>
        <v>0</v>
      </c>
      <c r="SN82" s="109">
        <f>Seniori!SN131</f>
        <v>0</v>
      </c>
      <c r="SO82" s="109">
        <f>Seniori!SO131</f>
        <v>0</v>
      </c>
      <c r="SP82" s="109">
        <f>Seniori!SP131</f>
        <v>0</v>
      </c>
      <c r="SQ82" s="109">
        <f>Seniori!SQ131</f>
        <v>0</v>
      </c>
      <c r="SR82" s="109">
        <f>Seniori!SR131</f>
        <v>0</v>
      </c>
      <c r="SS82" s="109">
        <f>Seniori!SS131</f>
        <v>0</v>
      </c>
      <c r="ST82" s="109">
        <f>Seniori!ST131</f>
        <v>0</v>
      </c>
      <c r="SU82" s="109">
        <f>Seniori!SU131</f>
        <v>0</v>
      </c>
      <c r="SV82" s="109">
        <f>Seniori!SV131</f>
        <v>0</v>
      </c>
      <c r="SW82" s="109">
        <f>Seniori!SW131</f>
        <v>0</v>
      </c>
      <c r="SX82" s="109">
        <f>Seniori!SX131</f>
        <v>0</v>
      </c>
      <c r="SY82" s="109">
        <f>Seniori!SY131</f>
        <v>0</v>
      </c>
      <c r="SZ82" s="109">
        <f>Seniori!SZ131</f>
        <v>0</v>
      </c>
      <c r="TA82" s="109">
        <f>Seniori!TA131</f>
        <v>0</v>
      </c>
      <c r="TB82" s="109">
        <f>Seniori!TB131</f>
        <v>0</v>
      </c>
    </row>
    <row r="83" spans="1:555" ht="18" customHeight="1" x14ac:dyDescent="0.2">
      <c r="B83" s="11" t="s">
        <v>247</v>
      </c>
      <c r="C83" s="1">
        <v>12310</v>
      </c>
      <c r="D83" s="1">
        <v>2019</v>
      </c>
      <c r="E83" s="4" t="s">
        <v>246</v>
      </c>
      <c r="F83" s="1">
        <v>8828</v>
      </c>
      <c r="G83" s="9" t="s">
        <v>127</v>
      </c>
      <c r="H83" s="4" t="s">
        <v>23</v>
      </c>
      <c r="I83" s="1">
        <f t="shared" si="3"/>
        <v>0</v>
      </c>
      <c r="J83" s="12">
        <f>Tabuľka311[[#This Row],[Stĺpec9]]</f>
        <v>0</v>
      </c>
      <c r="K83" s="109">
        <f>Juniori!K32</f>
        <v>0</v>
      </c>
      <c r="L83" s="109">
        <f>Juniori!L32</f>
        <v>0</v>
      </c>
      <c r="M83" s="109">
        <f>Juniori!M32</f>
        <v>0</v>
      </c>
      <c r="N83" s="109">
        <f>Juniori!N32</f>
        <v>0</v>
      </c>
      <c r="O83" s="109">
        <f>Juniori!O32</f>
        <v>0</v>
      </c>
      <c r="P83" s="109">
        <f>Juniori!P32</f>
        <v>0</v>
      </c>
      <c r="Q83" s="109">
        <f>Juniori!Q32</f>
        <v>0</v>
      </c>
      <c r="R83" s="109">
        <f>Juniori!R32</f>
        <v>0</v>
      </c>
      <c r="S83" s="109">
        <f>Juniori!S32</f>
        <v>0</v>
      </c>
      <c r="T83" s="109">
        <f>Juniori!T32</f>
        <v>0</v>
      </c>
      <c r="U83" s="109">
        <f>Juniori!U32</f>
        <v>0</v>
      </c>
      <c r="V83" s="109">
        <f>Juniori!V32</f>
        <v>0</v>
      </c>
      <c r="W83" s="109">
        <f>Juniori!W32</f>
        <v>0</v>
      </c>
      <c r="X83" s="109">
        <f>Juniori!X32</f>
        <v>0</v>
      </c>
      <c r="Y83" s="109">
        <f>Juniori!Y32</f>
        <v>0</v>
      </c>
      <c r="Z83" s="109">
        <f>Juniori!Z32</f>
        <v>0</v>
      </c>
      <c r="AA83" s="109">
        <f>Juniori!AA32</f>
        <v>0</v>
      </c>
      <c r="AB83" s="109">
        <f>Juniori!AB32</f>
        <v>0</v>
      </c>
      <c r="AC83" s="109">
        <f>Juniori!AC32</f>
        <v>0</v>
      </c>
      <c r="AD83" s="109">
        <f>Juniori!AD32</f>
        <v>0</v>
      </c>
      <c r="AE83" s="109">
        <f>Juniori!AE32</f>
        <v>0</v>
      </c>
      <c r="AF83" s="109">
        <f>Juniori!AF32</f>
        <v>0</v>
      </c>
      <c r="AG83" s="109">
        <f>Juniori!AG32</f>
        <v>0</v>
      </c>
      <c r="AH83" s="109">
        <f>Juniori!AH32</f>
        <v>0</v>
      </c>
      <c r="AI83" s="109">
        <f>Juniori!AI32</f>
        <v>0</v>
      </c>
      <c r="AJ83" s="109">
        <f>Juniori!AJ32</f>
        <v>0</v>
      </c>
      <c r="AK83" s="109">
        <f>Juniori!AK32</f>
        <v>0</v>
      </c>
      <c r="AL83" s="109">
        <f>Juniori!AL32</f>
        <v>0</v>
      </c>
      <c r="AM83" s="109">
        <f>Juniori!AM32</f>
        <v>0</v>
      </c>
      <c r="AN83" s="109">
        <f>Juniori!AN32</f>
        <v>0</v>
      </c>
      <c r="AO83" s="109">
        <f>Juniori!AO32</f>
        <v>0</v>
      </c>
      <c r="AP83" s="109">
        <f>Juniori!AP32</f>
        <v>0</v>
      </c>
      <c r="AQ83" s="109">
        <f>Juniori!AQ32</f>
        <v>0</v>
      </c>
      <c r="AR83" s="109">
        <f>Juniori!AR32</f>
        <v>0</v>
      </c>
      <c r="AS83" s="109">
        <f>Juniori!AS32</f>
        <v>0</v>
      </c>
      <c r="AT83" s="109">
        <f>Juniori!AT32</f>
        <v>0</v>
      </c>
      <c r="AV83" s="109">
        <f>Juniori!AV32</f>
        <v>0</v>
      </c>
      <c r="AW83" s="109">
        <f>Juniori!AW32</f>
        <v>0</v>
      </c>
      <c r="AX83" s="109">
        <f>Juniori!AX32</f>
        <v>0</v>
      </c>
      <c r="AY83" s="109">
        <f>Juniori!AY32</f>
        <v>0</v>
      </c>
      <c r="AZ83" s="109">
        <f>Juniori!AZ32</f>
        <v>0</v>
      </c>
      <c r="BA83" s="109">
        <f>Juniori!BA32</f>
        <v>0</v>
      </c>
      <c r="BB83" s="109">
        <f>Juniori!BB32</f>
        <v>0</v>
      </c>
      <c r="BC83" s="109">
        <f>Juniori!BC32</f>
        <v>0</v>
      </c>
      <c r="BD83" s="109">
        <f>Juniori!BD32</f>
        <v>0</v>
      </c>
      <c r="BE83" s="109">
        <f>Juniori!BE32</f>
        <v>0</v>
      </c>
      <c r="BF83" s="109">
        <f>Juniori!BF32</f>
        <v>0</v>
      </c>
      <c r="BG83" s="109">
        <f>Juniori!BG32</f>
        <v>0</v>
      </c>
      <c r="BH83" s="109">
        <f>Juniori!BH32</f>
        <v>0</v>
      </c>
      <c r="BI83" s="109">
        <f>Juniori!BI32</f>
        <v>0</v>
      </c>
      <c r="BJ83" s="109">
        <f>Juniori!BJ32</f>
        <v>0</v>
      </c>
      <c r="BK83" s="109">
        <f>Juniori!BK32</f>
        <v>0</v>
      </c>
      <c r="BL83" s="109">
        <f>Juniori!BL32</f>
        <v>0</v>
      </c>
      <c r="BM83" s="109">
        <f>Juniori!BM32</f>
        <v>0</v>
      </c>
      <c r="BN83" s="109">
        <f>Juniori!BN32</f>
        <v>0</v>
      </c>
      <c r="BO83" s="109">
        <f>Juniori!BO32</f>
        <v>0</v>
      </c>
      <c r="BP83" s="109">
        <f>Juniori!BP32</f>
        <v>0</v>
      </c>
      <c r="BQ83" s="109">
        <f>Juniori!BQ32</f>
        <v>0</v>
      </c>
      <c r="BR83" s="109">
        <f>Juniori!BR32</f>
        <v>0</v>
      </c>
      <c r="BS83" s="109">
        <f>Juniori!BS32</f>
        <v>0</v>
      </c>
      <c r="BT83" s="109">
        <f>Juniori!BT32</f>
        <v>0</v>
      </c>
      <c r="BU83" s="109">
        <f>Juniori!BU32</f>
        <v>0</v>
      </c>
      <c r="BV83" s="109">
        <f>Juniori!BV32</f>
        <v>0</v>
      </c>
      <c r="BW83" s="109">
        <f>Juniori!BW32</f>
        <v>0</v>
      </c>
      <c r="BX83" s="109">
        <f>Juniori!BX32</f>
        <v>0</v>
      </c>
      <c r="BY83" s="109">
        <f>Juniori!BY32</f>
        <v>0</v>
      </c>
      <c r="BZ83" s="109">
        <f>Juniori!BZ32</f>
        <v>0</v>
      </c>
      <c r="CA83" s="109">
        <f>Juniori!CA32</f>
        <v>0</v>
      </c>
      <c r="CB83" s="109">
        <f>Juniori!CB32</f>
        <v>0</v>
      </c>
      <c r="CC83" s="109">
        <f>Juniori!CC32</f>
        <v>0</v>
      </c>
      <c r="CD83" s="109">
        <f>Juniori!CD32</f>
        <v>0</v>
      </c>
      <c r="CE83" s="109">
        <f>Juniori!CE32</f>
        <v>0</v>
      </c>
      <c r="CF83" s="109">
        <f>Juniori!CF32</f>
        <v>0</v>
      </c>
      <c r="CG83" s="109">
        <f>Juniori!CG32</f>
        <v>0</v>
      </c>
      <c r="CH83" s="109">
        <f>Juniori!CH32</f>
        <v>0</v>
      </c>
      <c r="CI83" s="109">
        <f>Juniori!CI32</f>
        <v>0</v>
      </c>
      <c r="CJ83" s="109">
        <f>Juniori!CJ32</f>
        <v>0</v>
      </c>
      <c r="CK83" s="109">
        <f>Juniori!CK32</f>
        <v>0</v>
      </c>
      <c r="CL83" s="109">
        <f>Juniori!CL32</f>
        <v>0</v>
      </c>
      <c r="CM83" s="109">
        <f>Juniori!CM32</f>
        <v>0</v>
      </c>
      <c r="CN83" s="109">
        <f>Juniori!CN32</f>
        <v>0</v>
      </c>
      <c r="CO83" s="109">
        <f>Juniori!CO32</f>
        <v>0</v>
      </c>
      <c r="CP83" s="109">
        <f>Juniori!CP32</f>
        <v>0</v>
      </c>
      <c r="CQ83" s="109">
        <f>Juniori!CQ32</f>
        <v>0</v>
      </c>
      <c r="CR83" s="109">
        <f>Juniori!CR32</f>
        <v>0</v>
      </c>
      <c r="CS83" s="109">
        <f>Juniori!CS32</f>
        <v>0</v>
      </c>
      <c r="CT83" s="109">
        <f>Juniori!CT32</f>
        <v>0</v>
      </c>
      <c r="CU83" s="109">
        <f>Juniori!CU32</f>
        <v>0</v>
      </c>
      <c r="CV83" s="109">
        <f>Juniori!CV32</f>
        <v>0</v>
      </c>
      <c r="CW83" s="109">
        <f>Juniori!CW32</f>
        <v>0</v>
      </c>
      <c r="CX83" s="109">
        <f>Juniori!CX32</f>
        <v>0</v>
      </c>
      <c r="CY83" s="109">
        <f>Juniori!CY32</f>
        <v>0</v>
      </c>
      <c r="CZ83" s="109">
        <f>Juniori!CZ32</f>
        <v>0</v>
      </c>
      <c r="DA83" s="109">
        <f>Juniori!DA32</f>
        <v>0</v>
      </c>
      <c r="DB83" s="109">
        <f>Juniori!DB32</f>
        <v>0</v>
      </c>
      <c r="DC83" s="109">
        <f>Juniori!DC32</f>
        <v>0</v>
      </c>
      <c r="DD83" s="109">
        <f>Juniori!DD32</f>
        <v>0</v>
      </c>
      <c r="DE83" s="109">
        <f>Juniori!DE32</f>
        <v>0</v>
      </c>
      <c r="DF83" s="109">
        <f>Juniori!DF32</f>
        <v>0</v>
      </c>
      <c r="DG83" s="109">
        <f>Juniori!DG32</f>
        <v>0</v>
      </c>
      <c r="DH83" s="109">
        <f>Juniori!DH32</f>
        <v>0</v>
      </c>
      <c r="DI83" s="109">
        <f>Juniori!DI32</f>
        <v>0</v>
      </c>
      <c r="DJ83" s="109">
        <f>Juniori!DJ32</f>
        <v>0</v>
      </c>
      <c r="DK83" s="109">
        <f>Juniori!DK32</f>
        <v>0</v>
      </c>
      <c r="DL83" s="109">
        <f>Juniori!DL32</f>
        <v>0</v>
      </c>
      <c r="DM83" s="109">
        <f>Juniori!DM32</f>
        <v>0</v>
      </c>
      <c r="DN83" s="109">
        <f>Juniori!DN32</f>
        <v>0</v>
      </c>
      <c r="DO83" s="109">
        <f>Juniori!DO32</f>
        <v>0</v>
      </c>
      <c r="DP83" s="109">
        <f>Juniori!DP32</f>
        <v>0</v>
      </c>
      <c r="DQ83" s="109">
        <f>Juniori!DQ32</f>
        <v>0</v>
      </c>
      <c r="DR83" s="109">
        <f>Juniori!DR32</f>
        <v>0</v>
      </c>
      <c r="DS83" s="109">
        <f>Juniori!DS32</f>
        <v>0</v>
      </c>
      <c r="DT83" s="109">
        <f>Juniori!DT32</f>
        <v>0</v>
      </c>
      <c r="DU83" s="109">
        <f>Juniori!DU32</f>
        <v>0</v>
      </c>
      <c r="DV83" s="109">
        <f>Juniori!DV32</f>
        <v>0</v>
      </c>
      <c r="DW83" s="109">
        <f>Juniori!DW32</f>
        <v>0</v>
      </c>
      <c r="DX83" s="109">
        <f>Juniori!DX32</f>
        <v>0</v>
      </c>
      <c r="DY83" s="109">
        <f>Juniori!DY32</f>
        <v>0</v>
      </c>
      <c r="DZ83" s="109">
        <f>Juniori!DZ32</f>
        <v>0</v>
      </c>
      <c r="EA83" s="109">
        <f>Juniori!EA32</f>
        <v>0</v>
      </c>
      <c r="EB83" s="109">
        <f>Juniori!EB32</f>
        <v>0</v>
      </c>
      <c r="EC83" s="109">
        <f>Juniori!EC32</f>
        <v>0</v>
      </c>
      <c r="ED83" s="109">
        <f>Juniori!ED32</f>
        <v>0</v>
      </c>
      <c r="EE83" s="109">
        <f>Juniori!EE32</f>
        <v>0</v>
      </c>
      <c r="EF83" s="109">
        <f>Juniori!EF32</f>
        <v>0</v>
      </c>
      <c r="EG83" s="109">
        <f>Juniori!EG32</f>
        <v>0</v>
      </c>
      <c r="EH83" s="109">
        <f>Juniori!EH32</f>
        <v>0</v>
      </c>
      <c r="EI83" s="109">
        <f>Juniori!EI32</f>
        <v>0</v>
      </c>
      <c r="EJ83" s="109">
        <f>Juniori!EJ32</f>
        <v>0</v>
      </c>
      <c r="EK83" s="109">
        <f>Juniori!EK32</f>
        <v>0</v>
      </c>
      <c r="EL83" s="109">
        <f>Juniori!EL32</f>
        <v>0</v>
      </c>
      <c r="EM83" s="109">
        <f>Juniori!EM32</f>
        <v>0</v>
      </c>
      <c r="EN83" s="109">
        <f>Juniori!EN32</f>
        <v>0</v>
      </c>
      <c r="EO83" s="109">
        <f>Juniori!EO32</f>
        <v>0</v>
      </c>
      <c r="EP83" s="109">
        <f>Juniori!EP32</f>
        <v>0</v>
      </c>
      <c r="EQ83" s="109">
        <f>Juniori!EQ32</f>
        <v>0</v>
      </c>
      <c r="ER83" s="109">
        <f>Juniori!ER32</f>
        <v>0</v>
      </c>
      <c r="ES83" s="109">
        <f>Juniori!ES32</f>
        <v>0</v>
      </c>
      <c r="ET83" s="109">
        <f>Juniori!ET32</f>
        <v>0</v>
      </c>
      <c r="EU83" s="109">
        <f>Juniori!EU32</f>
        <v>0</v>
      </c>
      <c r="EV83" s="109">
        <f>Juniori!EV32</f>
        <v>0</v>
      </c>
      <c r="EW83" s="109">
        <f>Juniori!EW32</f>
        <v>0</v>
      </c>
      <c r="EX83" s="109">
        <f>Juniori!EX32</f>
        <v>0</v>
      </c>
      <c r="EY83" s="109">
        <f>Juniori!EY32</f>
        <v>0</v>
      </c>
      <c r="EZ83" s="109">
        <f>Juniori!EZ32</f>
        <v>0</v>
      </c>
      <c r="FA83" s="109">
        <f>Juniori!FA32</f>
        <v>0</v>
      </c>
      <c r="FB83" s="109">
        <f>Juniori!FB32</f>
        <v>0</v>
      </c>
      <c r="FC83" s="109">
        <f>Juniori!FC32</f>
        <v>0</v>
      </c>
      <c r="FD83" s="109">
        <f>Juniori!FD32</f>
        <v>0</v>
      </c>
      <c r="FE83" s="109">
        <f>Juniori!FE32</f>
        <v>0</v>
      </c>
      <c r="FF83" s="109">
        <f>Juniori!FF32</f>
        <v>0</v>
      </c>
      <c r="FG83" s="109">
        <f>Juniori!FG32</f>
        <v>0</v>
      </c>
      <c r="FH83" s="109">
        <f>Juniori!FH32</f>
        <v>0</v>
      </c>
      <c r="FI83" s="109">
        <f>Juniori!FI32</f>
        <v>0</v>
      </c>
      <c r="FJ83" s="109">
        <f>Juniori!FJ32</f>
        <v>0</v>
      </c>
      <c r="FK83" s="109">
        <f>Juniori!FK32</f>
        <v>0</v>
      </c>
      <c r="FL83" s="109">
        <f>Juniori!FL32</f>
        <v>0</v>
      </c>
      <c r="FM83" s="109">
        <f>Juniori!FM32</f>
        <v>0</v>
      </c>
      <c r="FN83" s="109">
        <f>Juniori!FN32</f>
        <v>0</v>
      </c>
      <c r="FO83" s="109">
        <f>Juniori!FO32</f>
        <v>0</v>
      </c>
      <c r="FP83" s="109">
        <f>Juniori!FP32</f>
        <v>0</v>
      </c>
      <c r="FQ83" s="109">
        <f>Juniori!FQ32</f>
        <v>0</v>
      </c>
      <c r="FR83" s="109">
        <f>Juniori!FR32</f>
        <v>0</v>
      </c>
      <c r="FS83" s="109">
        <f>Juniori!FS32</f>
        <v>0</v>
      </c>
      <c r="FT83" s="109">
        <f>Juniori!FT32</f>
        <v>0</v>
      </c>
      <c r="FU83" s="109">
        <f>Juniori!FU32</f>
        <v>0</v>
      </c>
      <c r="FV83" s="109">
        <f>Juniori!FV32</f>
        <v>0</v>
      </c>
      <c r="FW83" s="109">
        <f>Juniori!FW32</f>
        <v>0</v>
      </c>
      <c r="FX83" s="109">
        <f>Juniori!FX32</f>
        <v>0</v>
      </c>
      <c r="FY83" s="109">
        <f>Juniori!FY32</f>
        <v>0</v>
      </c>
      <c r="FZ83" s="109">
        <f>Juniori!FZ32</f>
        <v>0</v>
      </c>
      <c r="GA83" s="109">
        <f>Juniori!GA32</f>
        <v>0</v>
      </c>
      <c r="GB83" s="109">
        <f>Juniori!GB32</f>
        <v>0</v>
      </c>
      <c r="GC83" s="109">
        <f>Juniori!GC32</f>
        <v>0</v>
      </c>
      <c r="GD83" s="109">
        <f>Juniori!GD32</f>
        <v>0</v>
      </c>
      <c r="GE83" s="109">
        <f>Juniori!GE32</f>
        <v>0</v>
      </c>
      <c r="GF83" s="109">
        <f>Juniori!GF32</f>
        <v>0</v>
      </c>
      <c r="GG83" s="109">
        <f>Juniori!GG32</f>
        <v>0</v>
      </c>
      <c r="GH83" s="109">
        <f>Juniori!GH32</f>
        <v>0</v>
      </c>
      <c r="GI83" s="109">
        <f>Juniori!GI32</f>
        <v>0</v>
      </c>
      <c r="GJ83" s="109">
        <f>Juniori!GJ32</f>
        <v>0</v>
      </c>
      <c r="GK83" s="109">
        <f>Juniori!GK32</f>
        <v>0</v>
      </c>
      <c r="GL83" s="109">
        <f>Juniori!GL32</f>
        <v>0</v>
      </c>
      <c r="GM83" s="109">
        <f>Juniori!GM32</f>
        <v>0</v>
      </c>
      <c r="GN83" s="109">
        <f>Juniori!GN32</f>
        <v>0</v>
      </c>
      <c r="GO83" s="109">
        <f>Juniori!GO32</f>
        <v>0</v>
      </c>
      <c r="GP83" s="109">
        <f>Juniori!GP32</f>
        <v>0</v>
      </c>
      <c r="GQ83" s="109">
        <f>Juniori!GQ32</f>
        <v>0</v>
      </c>
      <c r="GR83" s="109">
        <f>Juniori!GR32</f>
        <v>0</v>
      </c>
      <c r="GS83" s="109">
        <f>Juniori!GS32</f>
        <v>0</v>
      </c>
      <c r="GT83" s="109">
        <f>Juniori!GT32</f>
        <v>0</v>
      </c>
      <c r="GU83" s="109">
        <f>Juniori!GU32</f>
        <v>0</v>
      </c>
      <c r="GV83" s="109">
        <f>Juniori!GV32</f>
        <v>0</v>
      </c>
      <c r="GW83" s="109">
        <f>Juniori!GW32</f>
        <v>0</v>
      </c>
      <c r="GX83" s="109">
        <f>Juniori!GX32</f>
        <v>0</v>
      </c>
      <c r="GY83" s="109">
        <f>Juniori!GY32</f>
        <v>0</v>
      </c>
      <c r="GZ83" s="109">
        <f>Juniori!GZ32</f>
        <v>0</v>
      </c>
      <c r="HA83" s="109">
        <f>Juniori!HA32</f>
        <v>0</v>
      </c>
      <c r="HB83" s="109">
        <f>Juniori!HB32</f>
        <v>0</v>
      </c>
      <c r="HC83" s="109">
        <f>Juniori!HC32</f>
        <v>0</v>
      </c>
      <c r="HD83" s="109">
        <f>Juniori!HD32</f>
        <v>0</v>
      </c>
      <c r="HE83" s="109">
        <f>Juniori!HE32</f>
        <v>0</v>
      </c>
      <c r="HF83" s="109">
        <f>Juniori!HF32</f>
        <v>0</v>
      </c>
      <c r="HG83" s="109">
        <f>Juniori!HG32</f>
        <v>0</v>
      </c>
      <c r="HH83" s="109">
        <f>Juniori!HH32</f>
        <v>0</v>
      </c>
      <c r="HI83" s="109">
        <f>Juniori!HI32</f>
        <v>0</v>
      </c>
      <c r="HJ83" s="109">
        <f>Juniori!HJ32</f>
        <v>0</v>
      </c>
      <c r="HK83" s="109">
        <f>Juniori!HK32</f>
        <v>0</v>
      </c>
      <c r="HL83" s="109">
        <f>Juniori!HL32</f>
        <v>0</v>
      </c>
      <c r="HM83" s="109">
        <f>Juniori!HM32</f>
        <v>0</v>
      </c>
      <c r="HN83" s="109">
        <f>Juniori!HN32</f>
        <v>0</v>
      </c>
      <c r="HO83" s="109">
        <f>Juniori!HO32</f>
        <v>0</v>
      </c>
      <c r="HP83" s="109">
        <f>Juniori!HP32</f>
        <v>0</v>
      </c>
      <c r="HQ83" s="109">
        <f>Juniori!HQ32</f>
        <v>0</v>
      </c>
      <c r="HR83" s="109">
        <f>Juniori!HR32</f>
        <v>0</v>
      </c>
      <c r="HS83" s="109">
        <f>Juniori!HS32</f>
        <v>0</v>
      </c>
      <c r="HT83" s="109">
        <f>Juniori!HT32</f>
        <v>0</v>
      </c>
      <c r="HU83" s="109">
        <f>Juniori!HU32</f>
        <v>0</v>
      </c>
      <c r="HV83" s="109">
        <f>Juniori!HV32</f>
        <v>0</v>
      </c>
      <c r="HW83" s="109">
        <f>Juniori!HW32</f>
        <v>0</v>
      </c>
      <c r="HX83" s="109">
        <f>Juniori!HX32</f>
        <v>0</v>
      </c>
      <c r="HY83" s="109">
        <f>Juniori!HY32</f>
        <v>0</v>
      </c>
      <c r="HZ83" s="109">
        <f>Juniori!HZ32</f>
        <v>0</v>
      </c>
      <c r="IA83" s="109">
        <f>Juniori!IA32</f>
        <v>0</v>
      </c>
      <c r="IB83" s="109">
        <f>Juniori!IB32</f>
        <v>0</v>
      </c>
      <c r="IC83" s="109">
        <f>Juniori!IC32</f>
        <v>0</v>
      </c>
      <c r="ID83" s="109">
        <f>Juniori!ID32</f>
        <v>0</v>
      </c>
      <c r="IE83" s="109">
        <f>Juniori!IE32</f>
        <v>0</v>
      </c>
      <c r="IF83" s="109">
        <f>Juniori!IF32</f>
        <v>0</v>
      </c>
      <c r="IG83" s="109">
        <f>Juniori!IG32</f>
        <v>0</v>
      </c>
      <c r="IH83" s="109">
        <f>Juniori!IH32</f>
        <v>0</v>
      </c>
      <c r="II83" s="109">
        <f>Juniori!II32</f>
        <v>0</v>
      </c>
      <c r="IJ83" s="109">
        <f>Juniori!IJ32</f>
        <v>0</v>
      </c>
      <c r="IK83" s="109">
        <f>Juniori!IK32</f>
        <v>0</v>
      </c>
      <c r="IL83" s="109">
        <f>Juniori!IL32</f>
        <v>0</v>
      </c>
      <c r="IM83" s="109">
        <f>Juniori!IM32</f>
        <v>0</v>
      </c>
      <c r="IN83" s="109">
        <f>Juniori!IN32</f>
        <v>0</v>
      </c>
      <c r="IO83" s="109">
        <f>Juniori!IO32</f>
        <v>0</v>
      </c>
      <c r="IP83" s="109">
        <f>Juniori!IP32</f>
        <v>0</v>
      </c>
      <c r="IQ83" s="109">
        <f>Juniori!IQ32</f>
        <v>0</v>
      </c>
      <c r="IR83" s="109">
        <f>Juniori!IR32</f>
        <v>0</v>
      </c>
      <c r="IS83" s="109">
        <f>Juniori!IS32</f>
        <v>0</v>
      </c>
      <c r="IT83" s="109">
        <f>Juniori!IT32</f>
        <v>0</v>
      </c>
      <c r="IU83" s="109">
        <f>Juniori!IU32</f>
        <v>0</v>
      </c>
      <c r="IV83" s="109">
        <f>Juniori!IV32</f>
        <v>0</v>
      </c>
      <c r="IW83" s="109">
        <f>Juniori!IW32</f>
        <v>0</v>
      </c>
      <c r="IX83" s="109">
        <f>Juniori!IX32</f>
        <v>0</v>
      </c>
      <c r="IY83" s="109">
        <f>Juniori!IY32</f>
        <v>0</v>
      </c>
      <c r="IZ83" s="109">
        <f>Juniori!IZ32</f>
        <v>0</v>
      </c>
      <c r="JA83" s="109">
        <f>Juniori!JA32</f>
        <v>0</v>
      </c>
      <c r="JB83" s="109">
        <f>Juniori!JB32</f>
        <v>0</v>
      </c>
      <c r="JC83" s="109">
        <f>Juniori!JC32</f>
        <v>0</v>
      </c>
      <c r="JD83" s="109">
        <f>Juniori!JD32</f>
        <v>0</v>
      </c>
      <c r="JE83" s="109">
        <f>Juniori!JE32</f>
        <v>0</v>
      </c>
      <c r="JF83" s="109">
        <f>Juniori!JF32</f>
        <v>0</v>
      </c>
      <c r="JG83" s="109">
        <f>Juniori!JG32</f>
        <v>0</v>
      </c>
      <c r="JH83" s="109">
        <f>Juniori!JH32</f>
        <v>0</v>
      </c>
      <c r="JI83" s="109">
        <f>Juniori!JI32</f>
        <v>0</v>
      </c>
      <c r="JJ83" s="109">
        <f>Juniori!JJ32</f>
        <v>0</v>
      </c>
      <c r="JK83" s="109">
        <f>Juniori!JK32</f>
        <v>0</v>
      </c>
      <c r="JL83" s="109">
        <f>Juniori!JL32</f>
        <v>0</v>
      </c>
      <c r="JM83" s="109">
        <f>Juniori!JM32</f>
        <v>0</v>
      </c>
      <c r="JN83" s="109">
        <f>Juniori!JN32</f>
        <v>0</v>
      </c>
      <c r="JO83" s="109">
        <f>Juniori!JO32</f>
        <v>0</v>
      </c>
      <c r="JP83" s="109">
        <f>Juniori!JP32</f>
        <v>0</v>
      </c>
      <c r="JQ83" s="109">
        <f>Juniori!JQ32</f>
        <v>0</v>
      </c>
      <c r="JR83" s="109">
        <f>Juniori!JR32</f>
        <v>0</v>
      </c>
      <c r="JS83" s="109">
        <f>Juniori!JS32</f>
        <v>0</v>
      </c>
      <c r="JT83" s="109">
        <f>Juniori!JT32</f>
        <v>0</v>
      </c>
      <c r="JU83" s="109">
        <f>Juniori!JU32</f>
        <v>0</v>
      </c>
      <c r="JV83" s="109">
        <f>Juniori!JV32</f>
        <v>0</v>
      </c>
      <c r="JW83" s="109">
        <f>Juniori!JW32</f>
        <v>0</v>
      </c>
      <c r="JX83" s="109">
        <f>Juniori!JX32</f>
        <v>0</v>
      </c>
      <c r="JY83" s="109">
        <f>Juniori!JY32</f>
        <v>0</v>
      </c>
      <c r="JZ83" s="109">
        <f>Juniori!JZ32</f>
        <v>0</v>
      </c>
      <c r="KA83" s="109">
        <f>Juniori!KA32</f>
        <v>0</v>
      </c>
      <c r="KB83" s="109">
        <f>Juniori!KB32</f>
        <v>0</v>
      </c>
      <c r="KC83" s="109">
        <f>Juniori!KC32</f>
        <v>0</v>
      </c>
      <c r="KD83" s="109">
        <f>Juniori!KD32</f>
        <v>0</v>
      </c>
      <c r="KE83" s="109">
        <f>Juniori!KE32</f>
        <v>0</v>
      </c>
      <c r="KF83" s="109">
        <f>Juniori!KF32</f>
        <v>0</v>
      </c>
      <c r="KG83" s="109">
        <f>Juniori!KG32</f>
        <v>0</v>
      </c>
      <c r="KH83" s="109">
        <f>Juniori!KH32</f>
        <v>0</v>
      </c>
      <c r="KI83" s="109">
        <f>Juniori!KI32</f>
        <v>0</v>
      </c>
      <c r="KJ83" s="109">
        <f>Juniori!KJ32</f>
        <v>0</v>
      </c>
      <c r="KK83" s="109">
        <f>Juniori!KK32</f>
        <v>0</v>
      </c>
      <c r="KL83" s="109">
        <f>Juniori!KL32</f>
        <v>0</v>
      </c>
      <c r="KM83" s="109">
        <f>Juniori!KM32</f>
        <v>0</v>
      </c>
      <c r="KN83" s="109">
        <f>Juniori!KN32</f>
        <v>0</v>
      </c>
      <c r="KO83" s="109">
        <f>Juniori!KO32</f>
        <v>0</v>
      </c>
      <c r="KP83" s="109">
        <f>Juniori!KP32</f>
        <v>0</v>
      </c>
      <c r="KQ83" s="109">
        <f>Juniori!KQ32</f>
        <v>0</v>
      </c>
      <c r="KR83" s="109">
        <f>Juniori!KR32</f>
        <v>0</v>
      </c>
      <c r="KS83" s="109">
        <f>Juniori!KS32</f>
        <v>0</v>
      </c>
      <c r="KT83" s="109">
        <f>Juniori!KT32</f>
        <v>0</v>
      </c>
      <c r="KU83" s="109">
        <f>Juniori!KU32</f>
        <v>0</v>
      </c>
      <c r="KV83" s="109">
        <f>Juniori!KV32</f>
        <v>0</v>
      </c>
      <c r="KW83" s="109">
        <f>Juniori!KW32</f>
        <v>0</v>
      </c>
      <c r="KX83" s="109">
        <f>Juniori!KX32</f>
        <v>0</v>
      </c>
      <c r="KY83" s="109">
        <f>Juniori!KY32</f>
        <v>0</v>
      </c>
      <c r="KZ83" s="109">
        <f>Juniori!KZ32</f>
        <v>0</v>
      </c>
      <c r="LA83" s="109">
        <f>Juniori!LA32</f>
        <v>0</v>
      </c>
      <c r="LB83" s="109">
        <f>Juniori!LB32</f>
        <v>0</v>
      </c>
      <c r="LC83" s="109">
        <f>Juniori!LC32</f>
        <v>0</v>
      </c>
      <c r="LD83" s="109">
        <f>Juniori!LD32</f>
        <v>0</v>
      </c>
      <c r="LE83" s="109">
        <f>Juniori!LE32</f>
        <v>0</v>
      </c>
      <c r="LF83" s="109">
        <f>Juniori!LF32</f>
        <v>0</v>
      </c>
      <c r="LG83" s="109">
        <f>Juniori!LG32</f>
        <v>0</v>
      </c>
      <c r="LH83" s="109">
        <f>Juniori!LH32</f>
        <v>0</v>
      </c>
      <c r="LI83" s="109">
        <f>Juniori!LI32</f>
        <v>0</v>
      </c>
      <c r="LJ83" s="109">
        <f>Juniori!LJ32</f>
        <v>0</v>
      </c>
      <c r="LK83" s="109">
        <f>Juniori!LK32</f>
        <v>0</v>
      </c>
      <c r="LL83" s="109">
        <f>Juniori!LL32</f>
        <v>0</v>
      </c>
      <c r="LM83" s="109">
        <f>Juniori!LM32</f>
        <v>0</v>
      </c>
      <c r="LN83" s="109">
        <f>Juniori!LN32</f>
        <v>0</v>
      </c>
      <c r="LO83" s="109">
        <f>Juniori!LO32</f>
        <v>0</v>
      </c>
      <c r="LP83" s="109">
        <f>Juniori!LP32</f>
        <v>0</v>
      </c>
      <c r="LQ83" s="109">
        <f>Juniori!LQ32</f>
        <v>0</v>
      </c>
      <c r="LR83" s="109">
        <f>Juniori!LR32</f>
        <v>0</v>
      </c>
      <c r="LS83" s="109">
        <f>Juniori!LS32</f>
        <v>0</v>
      </c>
      <c r="LT83" s="109">
        <f>Juniori!LT32</f>
        <v>0</v>
      </c>
      <c r="LU83" s="109">
        <f>Juniori!LU32</f>
        <v>0</v>
      </c>
      <c r="LV83" s="109">
        <f>Juniori!LV32</f>
        <v>0</v>
      </c>
      <c r="LW83" s="109">
        <f>Juniori!LW32</f>
        <v>0</v>
      </c>
      <c r="LX83" s="109">
        <f>Juniori!LX32</f>
        <v>0</v>
      </c>
      <c r="LY83" s="109">
        <f>Juniori!LY32</f>
        <v>0</v>
      </c>
      <c r="LZ83" s="109">
        <f>Juniori!LZ32</f>
        <v>0</v>
      </c>
      <c r="MA83" s="109">
        <f>Juniori!MA32</f>
        <v>0</v>
      </c>
      <c r="MB83" s="109">
        <f>Juniori!MB32</f>
        <v>0</v>
      </c>
      <c r="MC83" s="109">
        <f>Juniori!MC32</f>
        <v>0</v>
      </c>
      <c r="MD83" s="109">
        <f>Juniori!MD32</f>
        <v>0</v>
      </c>
      <c r="ME83" s="109">
        <f>Juniori!ME32</f>
        <v>0</v>
      </c>
      <c r="MF83" s="109">
        <f>Juniori!MF32</f>
        <v>0</v>
      </c>
      <c r="MG83" s="109">
        <f>Juniori!MG32</f>
        <v>0</v>
      </c>
      <c r="MH83" s="109">
        <f>Juniori!MH32</f>
        <v>0</v>
      </c>
      <c r="MI83" s="109">
        <f>Juniori!MI32</f>
        <v>0</v>
      </c>
      <c r="MJ83" s="109">
        <f>Juniori!MJ32</f>
        <v>0</v>
      </c>
      <c r="MK83" s="109">
        <f>Juniori!MK32</f>
        <v>0</v>
      </c>
      <c r="ML83" s="109">
        <f>Juniori!ML32</f>
        <v>0</v>
      </c>
      <c r="MM83" s="109">
        <f>Juniori!MM32</f>
        <v>0</v>
      </c>
      <c r="MN83" s="109">
        <f>Juniori!MN32</f>
        <v>0</v>
      </c>
      <c r="MO83" s="109">
        <f>Juniori!MO32</f>
        <v>0</v>
      </c>
      <c r="MP83" s="109">
        <f>Juniori!MP32</f>
        <v>0</v>
      </c>
      <c r="MQ83" s="109">
        <f>Juniori!MQ32</f>
        <v>0</v>
      </c>
      <c r="MR83" s="109">
        <f>Juniori!MR32</f>
        <v>0</v>
      </c>
      <c r="MS83" s="109">
        <f>Juniori!MS32</f>
        <v>0</v>
      </c>
      <c r="MT83" s="109">
        <f>Juniori!MT32</f>
        <v>0</v>
      </c>
      <c r="MU83" s="109">
        <f>Juniori!MU32</f>
        <v>0</v>
      </c>
      <c r="MV83" s="109">
        <f>Juniori!MV32</f>
        <v>0</v>
      </c>
      <c r="MW83" s="109">
        <f>Juniori!MW32</f>
        <v>0</v>
      </c>
      <c r="MX83" s="109">
        <f>Juniori!MX32</f>
        <v>0</v>
      </c>
      <c r="MY83" s="109">
        <f>Juniori!MY32</f>
        <v>0</v>
      </c>
      <c r="MZ83" s="109">
        <f>Juniori!MZ32</f>
        <v>0</v>
      </c>
      <c r="NA83" s="109">
        <f>Juniori!NA32</f>
        <v>0</v>
      </c>
      <c r="NB83" s="109">
        <f>Juniori!NB32</f>
        <v>0</v>
      </c>
      <c r="NC83" s="109">
        <f>Juniori!NC32</f>
        <v>0</v>
      </c>
      <c r="ND83" s="109">
        <f>Juniori!ND32</f>
        <v>0</v>
      </c>
      <c r="NE83" s="109">
        <f>Juniori!NE32</f>
        <v>0</v>
      </c>
      <c r="NF83" s="109">
        <f>Juniori!NF32</f>
        <v>0</v>
      </c>
      <c r="NG83" s="109">
        <f>Juniori!NG32</f>
        <v>0</v>
      </c>
      <c r="NH83" s="109">
        <f>Juniori!NH32</f>
        <v>0</v>
      </c>
      <c r="NI83" s="109">
        <f>Juniori!NI32</f>
        <v>0</v>
      </c>
      <c r="NJ83" s="109">
        <f>Juniori!NJ32</f>
        <v>0</v>
      </c>
      <c r="NK83" s="109">
        <f>Juniori!NK32</f>
        <v>0</v>
      </c>
      <c r="NL83" s="109">
        <f>Juniori!NL32</f>
        <v>0</v>
      </c>
      <c r="NM83" s="109">
        <f>Juniori!NM32</f>
        <v>0</v>
      </c>
      <c r="NN83" s="109">
        <f>Juniori!NN32</f>
        <v>0</v>
      </c>
      <c r="NO83" s="109">
        <f>Juniori!NO32</f>
        <v>0</v>
      </c>
      <c r="NP83" s="109">
        <f>Juniori!NP32</f>
        <v>0</v>
      </c>
      <c r="NQ83" s="109">
        <f>Juniori!NQ32</f>
        <v>0</v>
      </c>
      <c r="NR83" s="109">
        <f>Juniori!NR32</f>
        <v>0</v>
      </c>
      <c r="NS83" s="109">
        <f>Juniori!NS32</f>
        <v>0</v>
      </c>
      <c r="NT83" s="109">
        <f>Juniori!NT32</f>
        <v>0</v>
      </c>
      <c r="NU83" s="109">
        <f>Juniori!NU32</f>
        <v>0</v>
      </c>
      <c r="NV83" s="109">
        <f>Juniori!NV32</f>
        <v>0</v>
      </c>
      <c r="NW83" s="109">
        <f>Juniori!NW32</f>
        <v>0</v>
      </c>
      <c r="NX83" s="109">
        <f>Juniori!NX32</f>
        <v>0</v>
      </c>
      <c r="NY83" s="109">
        <f>Juniori!NY32</f>
        <v>0</v>
      </c>
      <c r="NZ83" s="109">
        <f>Juniori!NZ32</f>
        <v>0</v>
      </c>
      <c r="OA83" s="109">
        <f>Juniori!OA32</f>
        <v>0</v>
      </c>
      <c r="OB83" s="109">
        <f>Juniori!OB32</f>
        <v>0</v>
      </c>
      <c r="OC83" s="109">
        <f>Juniori!OC32</f>
        <v>0</v>
      </c>
      <c r="OD83" s="109">
        <f>Juniori!OD32</f>
        <v>0</v>
      </c>
      <c r="OE83" s="109">
        <f>Juniori!OE32</f>
        <v>0</v>
      </c>
      <c r="OF83" s="109">
        <f>Juniori!OF32</f>
        <v>0</v>
      </c>
      <c r="OG83" s="109">
        <f>Juniori!OG32</f>
        <v>0</v>
      </c>
      <c r="OH83" s="109">
        <f>Juniori!OH32</f>
        <v>0</v>
      </c>
      <c r="OI83" s="109">
        <f>Juniori!OI32</f>
        <v>0</v>
      </c>
      <c r="OJ83" s="109">
        <f>Juniori!OJ32</f>
        <v>0</v>
      </c>
      <c r="OK83" s="109">
        <f>Juniori!OK32</f>
        <v>0</v>
      </c>
      <c r="OL83" s="109">
        <f>Juniori!OL32</f>
        <v>0</v>
      </c>
      <c r="OM83" s="109">
        <f>Juniori!OM32</f>
        <v>0</v>
      </c>
      <c r="ON83" s="109">
        <f>Juniori!ON32</f>
        <v>0</v>
      </c>
      <c r="OO83" s="109">
        <f>Juniori!OO32</f>
        <v>0</v>
      </c>
      <c r="OP83" s="109">
        <f>Juniori!OP32</f>
        <v>0</v>
      </c>
      <c r="OQ83" s="109">
        <f>Juniori!OQ32</f>
        <v>0</v>
      </c>
      <c r="OR83" s="109">
        <f>Juniori!OR32</f>
        <v>0</v>
      </c>
      <c r="OS83" s="109">
        <f>Juniori!OS32</f>
        <v>0</v>
      </c>
      <c r="OT83" s="109">
        <f>Juniori!OT32</f>
        <v>0</v>
      </c>
      <c r="OU83" s="109">
        <f>Juniori!OU32</f>
        <v>0</v>
      </c>
      <c r="OV83" s="109">
        <f>Juniori!OV32</f>
        <v>0</v>
      </c>
      <c r="OW83" s="109">
        <f>Juniori!OW32</f>
        <v>0</v>
      </c>
      <c r="OX83" s="109">
        <f>Juniori!OX32</f>
        <v>0</v>
      </c>
      <c r="OY83" s="109">
        <f>Juniori!OY32</f>
        <v>0</v>
      </c>
      <c r="OZ83" s="109">
        <f>Juniori!OZ32</f>
        <v>0</v>
      </c>
      <c r="PA83" s="109">
        <f>Juniori!PA32</f>
        <v>0</v>
      </c>
      <c r="PB83" s="109">
        <f>Juniori!PB32</f>
        <v>0</v>
      </c>
      <c r="PC83" s="109">
        <f>Juniori!PC32</f>
        <v>0</v>
      </c>
      <c r="PD83" s="109">
        <f>Juniori!PD32</f>
        <v>0</v>
      </c>
      <c r="PE83" s="109">
        <f>Juniori!PE32</f>
        <v>0</v>
      </c>
      <c r="PF83" s="109">
        <f>Juniori!PF32</f>
        <v>0</v>
      </c>
      <c r="PG83" s="109">
        <f>Juniori!PG32</f>
        <v>0</v>
      </c>
      <c r="PH83" s="109">
        <f>Juniori!PH32</f>
        <v>0</v>
      </c>
      <c r="PI83" s="109">
        <f>Juniori!PI32</f>
        <v>0</v>
      </c>
      <c r="PJ83" s="109">
        <f>Juniori!PJ32</f>
        <v>0</v>
      </c>
      <c r="PK83" s="109">
        <f>Juniori!PK32</f>
        <v>0</v>
      </c>
      <c r="PL83" s="109">
        <f>Juniori!PL32</f>
        <v>0</v>
      </c>
      <c r="PM83" s="109">
        <f>Juniori!PM32</f>
        <v>0</v>
      </c>
      <c r="PN83" s="109">
        <f>Juniori!PN32</f>
        <v>0</v>
      </c>
      <c r="PO83" s="109">
        <f>Juniori!PO32</f>
        <v>0</v>
      </c>
      <c r="PP83" s="109">
        <f>Juniori!PP32</f>
        <v>0</v>
      </c>
      <c r="PQ83" s="109">
        <f>Juniori!PQ32</f>
        <v>0</v>
      </c>
      <c r="PR83" s="109">
        <f>Juniori!PR32</f>
        <v>0</v>
      </c>
      <c r="PS83" s="109">
        <f>Juniori!PS32</f>
        <v>0</v>
      </c>
      <c r="PT83" s="109">
        <f>Juniori!PT32</f>
        <v>0</v>
      </c>
      <c r="PU83" s="109">
        <f>Juniori!PU32</f>
        <v>0</v>
      </c>
      <c r="PV83" s="109">
        <f>Juniori!PV32</f>
        <v>0</v>
      </c>
      <c r="PW83" s="109">
        <f>Juniori!PW32</f>
        <v>0</v>
      </c>
      <c r="PX83" s="109">
        <f>Juniori!PX32</f>
        <v>0</v>
      </c>
      <c r="PY83" s="109">
        <f>Juniori!PY32</f>
        <v>0</v>
      </c>
      <c r="PZ83" s="109">
        <f>Juniori!PZ32</f>
        <v>0</v>
      </c>
      <c r="QA83" s="109">
        <f>Juniori!QA32</f>
        <v>0</v>
      </c>
      <c r="QB83" s="109">
        <f>Juniori!QB32</f>
        <v>0</v>
      </c>
      <c r="QC83" s="109">
        <f>Juniori!QC32</f>
        <v>0</v>
      </c>
      <c r="QD83" s="109">
        <f>Juniori!QD32</f>
        <v>0</v>
      </c>
      <c r="QE83" s="109">
        <f>Juniori!QE32</f>
        <v>0</v>
      </c>
      <c r="QF83" s="109">
        <f>Juniori!QF32</f>
        <v>0</v>
      </c>
      <c r="QG83" s="109">
        <f>Juniori!QG32</f>
        <v>0</v>
      </c>
      <c r="QH83" s="109">
        <f>Juniori!QH32</f>
        <v>0</v>
      </c>
      <c r="QI83" s="109">
        <f>Juniori!QI32</f>
        <v>0</v>
      </c>
      <c r="QJ83" s="109">
        <f>Juniori!QJ32</f>
        <v>0</v>
      </c>
      <c r="QK83" s="109">
        <f>Juniori!QK32</f>
        <v>0</v>
      </c>
      <c r="QL83" s="109">
        <f>Juniori!QL32</f>
        <v>0</v>
      </c>
      <c r="QM83" s="109">
        <f>Juniori!QM32</f>
        <v>0</v>
      </c>
      <c r="QN83" s="109">
        <f>Juniori!QN32</f>
        <v>0</v>
      </c>
      <c r="QO83" s="109">
        <f>Juniori!QO32</f>
        <v>0</v>
      </c>
      <c r="QP83" s="109">
        <f>Juniori!QP32</f>
        <v>0</v>
      </c>
      <c r="QQ83" s="109">
        <f>Juniori!QQ32</f>
        <v>0</v>
      </c>
      <c r="QR83" s="109">
        <f>Juniori!QR32</f>
        <v>0</v>
      </c>
      <c r="QS83" s="109">
        <f>Juniori!QS32</f>
        <v>0</v>
      </c>
      <c r="QT83" s="109">
        <f>Juniori!QT32</f>
        <v>0</v>
      </c>
      <c r="QU83" s="109">
        <f>Juniori!QU32</f>
        <v>0</v>
      </c>
      <c r="QV83" s="109">
        <f>Juniori!QV32</f>
        <v>0</v>
      </c>
      <c r="QW83" s="109">
        <f>Juniori!QW32</f>
        <v>0</v>
      </c>
      <c r="QX83" s="109">
        <f>Juniori!QX32</f>
        <v>0</v>
      </c>
      <c r="QY83" s="109">
        <f>Juniori!QY32</f>
        <v>0</v>
      </c>
      <c r="QZ83" s="109">
        <f>Juniori!QZ32</f>
        <v>0</v>
      </c>
      <c r="RA83" s="109">
        <f>Juniori!RA32</f>
        <v>0</v>
      </c>
      <c r="RB83" s="109">
        <f>Juniori!RB32</f>
        <v>0</v>
      </c>
      <c r="RC83" s="109">
        <f>Juniori!RC32</f>
        <v>0</v>
      </c>
      <c r="RD83" s="109">
        <f>Juniori!RD32</f>
        <v>0</v>
      </c>
      <c r="RE83" s="109">
        <f>Juniori!RE32</f>
        <v>0</v>
      </c>
      <c r="RF83" s="109">
        <f>Juniori!RF32</f>
        <v>0</v>
      </c>
      <c r="RG83" s="109">
        <f>Juniori!RG32</f>
        <v>0</v>
      </c>
      <c r="RH83" s="109">
        <f>Juniori!RH32</f>
        <v>0</v>
      </c>
      <c r="RI83" s="109">
        <f>Juniori!RI32</f>
        <v>0</v>
      </c>
      <c r="RJ83" s="109">
        <f>Juniori!RJ32</f>
        <v>0</v>
      </c>
      <c r="RK83" s="109">
        <f>Juniori!RK32</f>
        <v>0</v>
      </c>
      <c r="RL83" s="109">
        <f>Juniori!RL32</f>
        <v>0</v>
      </c>
      <c r="RM83" s="109">
        <f>Juniori!RM32</f>
        <v>0</v>
      </c>
      <c r="RN83" s="109">
        <f>Juniori!RN32</f>
        <v>0</v>
      </c>
      <c r="RO83" s="109">
        <f>Juniori!RO32</f>
        <v>0</v>
      </c>
      <c r="RP83" s="109">
        <f>Juniori!RP32</f>
        <v>0</v>
      </c>
      <c r="RQ83" s="109">
        <f>Juniori!RQ32</f>
        <v>0</v>
      </c>
      <c r="RR83" s="109">
        <f>Juniori!RR32</f>
        <v>0</v>
      </c>
      <c r="RS83" s="109">
        <f>Juniori!RS32</f>
        <v>0</v>
      </c>
      <c r="RT83" s="109">
        <f>Juniori!RT32</f>
        <v>0</v>
      </c>
      <c r="RU83" s="109">
        <f>Juniori!RU32</f>
        <v>0</v>
      </c>
      <c r="RV83" s="109">
        <f>Juniori!RV32</f>
        <v>0</v>
      </c>
      <c r="RW83" s="109">
        <f>Juniori!RW32</f>
        <v>0</v>
      </c>
      <c r="RX83" s="109">
        <f>Juniori!RX32</f>
        <v>0</v>
      </c>
      <c r="RY83" s="109">
        <f>Juniori!RY32</f>
        <v>0</v>
      </c>
      <c r="RZ83" s="109">
        <f>Juniori!RZ32</f>
        <v>0</v>
      </c>
      <c r="SA83" s="109">
        <f>Juniori!SA32</f>
        <v>0</v>
      </c>
      <c r="SB83" s="109">
        <f>Juniori!SB32</f>
        <v>0</v>
      </c>
      <c r="SC83" s="109">
        <f>Juniori!SC32</f>
        <v>0</v>
      </c>
      <c r="SD83" s="109">
        <f>Juniori!SD32</f>
        <v>0</v>
      </c>
      <c r="SE83" s="109">
        <f>Juniori!SE32</f>
        <v>0</v>
      </c>
      <c r="SF83" s="109">
        <f>Juniori!SF32</f>
        <v>0</v>
      </c>
      <c r="SG83" s="109">
        <f>Juniori!SG32</f>
        <v>0</v>
      </c>
      <c r="SH83" s="109">
        <f>Juniori!SH32</f>
        <v>0</v>
      </c>
      <c r="SI83" s="109">
        <f>Juniori!SI32</f>
        <v>0</v>
      </c>
      <c r="SJ83" s="109">
        <f>Juniori!SJ32</f>
        <v>0</v>
      </c>
      <c r="SK83" s="109">
        <f>Juniori!SK32</f>
        <v>0</v>
      </c>
      <c r="SL83" s="109">
        <f>Juniori!SL32</f>
        <v>0</v>
      </c>
      <c r="SM83" s="109">
        <f>Juniori!SM32</f>
        <v>0</v>
      </c>
      <c r="SN83" s="109">
        <f>Juniori!SN32</f>
        <v>0</v>
      </c>
      <c r="SO83" s="109">
        <f>Juniori!SO32</f>
        <v>0</v>
      </c>
      <c r="SP83" s="109">
        <f>Juniori!SP32</f>
        <v>0</v>
      </c>
      <c r="SQ83" s="109">
        <f>Juniori!SQ32</f>
        <v>0</v>
      </c>
      <c r="SR83" s="109">
        <f>Juniori!SR32</f>
        <v>0</v>
      </c>
      <c r="SS83" s="109">
        <f>Juniori!SS32</f>
        <v>0</v>
      </c>
      <c r="ST83" s="109">
        <f>Juniori!ST32</f>
        <v>0</v>
      </c>
      <c r="SU83" s="109">
        <f>Juniori!SU32</f>
        <v>0</v>
      </c>
      <c r="SV83" s="109">
        <f>Juniori!SV32</f>
        <v>0</v>
      </c>
      <c r="SW83" s="109">
        <f>Juniori!SW32</f>
        <v>0</v>
      </c>
      <c r="SX83" s="109">
        <f>Juniori!SX32</f>
        <v>0</v>
      </c>
      <c r="SY83" s="109">
        <f>Juniori!SY32</f>
        <v>0</v>
      </c>
      <c r="SZ83" s="109">
        <f>Juniori!SZ32</f>
        <v>0</v>
      </c>
      <c r="TA83" s="109">
        <f>Juniori!TA32</f>
        <v>0</v>
      </c>
      <c r="TB83" s="109">
        <f>Juniori!TB32</f>
        <v>0</v>
      </c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</row>
    <row r="84" spans="1:555" s="10" customFormat="1" ht="18" customHeight="1" x14ac:dyDescent="0.2">
      <c r="A84" s="12"/>
      <c r="B84" s="11" t="s">
        <v>483</v>
      </c>
      <c r="C84" s="1">
        <v>12575</v>
      </c>
      <c r="D84" s="12">
        <v>2017</v>
      </c>
      <c r="E84" s="4" t="s">
        <v>482</v>
      </c>
      <c r="F84" s="1">
        <v>1457</v>
      </c>
      <c r="G84" s="9" t="s">
        <v>129</v>
      </c>
      <c r="H84" s="4" t="s">
        <v>56</v>
      </c>
      <c r="I84" s="1">
        <f t="shared" si="3"/>
        <v>0</v>
      </c>
      <c r="J84" s="12">
        <f>Tabuľka311[[#This Row],[Stĺpec9]]</f>
        <v>0</v>
      </c>
      <c r="K84" s="109">
        <f>Seniori!K138</f>
        <v>0</v>
      </c>
      <c r="L84" s="109">
        <f>Seniori!L138</f>
        <v>0</v>
      </c>
      <c r="M84" s="109">
        <f>Seniori!M138</f>
        <v>0</v>
      </c>
      <c r="N84" s="109">
        <f>Seniori!N138</f>
        <v>0</v>
      </c>
      <c r="O84" s="109">
        <f>Seniori!O138</f>
        <v>0</v>
      </c>
      <c r="P84" s="109">
        <f>Seniori!P138</f>
        <v>0</v>
      </c>
      <c r="Q84" s="109">
        <f>Seniori!Q138</f>
        <v>0</v>
      </c>
      <c r="R84" s="109">
        <f>Seniori!R138</f>
        <v>0</v>
      </c>
      <c r="S84" s="109">
        <f>Seniori!S138</f>
        <v>0</v>
      </c>
      <c r="T84" s="109">
        <f>Seniori!T138</f>
        <v>0</v>
      </c>
      <c r="U84" s="109">
        <f>Seniori!U138</f>
        <v>0</v>
      </c>
      <c r="V84" s="109">
        <f>Seniori!V138</f>
        <v>0</v>
      </c>
      <c r="W84" s="109">
        <f>Seniori!W138</f>
        <v>0</v>
      </c>
      <c r="X84" s="109">
        <f>Seniori!X138</f>
        <v>0</v>
      </c>
      <c r="Y84" s="109">
        <f>Seniori!Y138</f>
        <v>0</v>
      </c>
      <c r="Z84" s="109">
        <f>Seniori!Z138</f>
        <v>0</v>
      </c>
      <c r="AA84" s="109">
        <f>Seniori!AA138</f>
        <v>0</v>
      </c>
      <c r="AB84" s="109">
        <f>Seniori!AB138</f>
        <v>0</v>
      </c>
      <c r="AC84" s="109">
        <f>Seniori!AC138</f>
        <v>0</v>
      </c>
      <c r="AD84" s="109">
        <f>Seniori!AD138</f>
        <v>0</v>
      </c>
      <c r="AE84" s="109">
        <f>Seniori!AE138</f>
        <v>0</v>
      </c>
      <c r="AF84" s="109">
        <f>Seniori!AF138</f>
        <v>0</v>
      </c>
      <c r="AG84" s="109">
        <f>Seniori!AG138</f>
        <v>0</v>
      </c>
      <c r="AH84" s="109">
        <f>Seniori!AH138</f>
        <v>0</v>
      </c>
      <c r="AI84" s="109">
        <f>Seniori!AI138</f>
        <v>0</v>
      </c>
      <c r="AJ84" s="109">
        <f>Seniori!AJ138</f>
        <v>0</v>
      </c>
      <c r="AK84" s="109">
        <f>Seniori!AK138</f>
        <v>0</v>
      </c>
      <c r="AL84" s="109">
        <f>Seniori!AL138</f>
        <v>0</v>
      </c>
      <c r="AM84" s="109">
        <f>Seniori!AM138</f>
        <v>0</v>
      </c>
      <c r="AN84" s="109">
        <f>Seniori!AN138</f>
        <v>0</v>
      </c>
      <c r="AO84" s="109">
        <f>Seniori!AO138</f>
        <v>0</v>
      </c>
      <c r="AP84" s="109">
        <f>Seniori!AP138</f>
        <v>0</v>
      </c>
      <c r="AQ84" s="109">
        <f>Seniori!AQ138</f>
        <v>0</v>
      </c>
      <c r="AR84" s="109">
        <f>Seniori!AR138</f>
        <v>0</v>
      </c>
      <c r="AS84" s="109">
        <f>Seniori!AS138</f>
        <v>0</v>
      </c>
      <c r="AT84" s="109">
        <f>Seniori!AT138</f>
        <v>0</v>
      </c>
      <c r="AU84" s="109">
        <f>Seniori!AU138</f>
        <v>0</v>
      </c>
      <c r="AV84" s="109">
        <f>Seniori!AV138</f>
        <v>0</v>
      </c>
      <c r="AW84" s="109">
        <f>Seniori!AW138</f>
        <v>0</v>
      </c>
      <c r="AX84" s="109">
        <f>Seniori!AX138</f>
        <v>0</v>
      </c>
      <c r="AY84" s="109">
        <f>Seniori!AY138</f>
        <v>0</v>
      </c>
      <c r="AZ84" s="109">
        <f>Seniori!AZ138</f>
        <v>0</v>
      </c>
      <c r="BA84" s="109">
        <f>Seniori!BA138</f>
        <v>0</v>
      </c>
      <c r="BB84" s="109">
        <f>Seniori!BB138</f>
        <v>0</v>
      </c>
      <c r="BC84" s="109">
        <f>Seniori!BC138</f>
        <v>0</v>
      </c>
      <c r="BD84" s="109">
        <f>Seniori!BD138</f>
        <v>0</v>
      </c>
      <c r="BE84" s="109">
        <f>Seniori!BE138</f>
        <v>0</v>
      </c>
      <c r="BF84" s="109">
        <f>Seniori!BF138</f>
        <v>0</v>
      </c>
      <c r="BG84" s="109">
        <f>Seniori!BG138</f>
        <v>0</v>
      </c>
      <c r="BH84" s="109">
        <f>Seniori!BH138</f>
        <v>0</v>
      </c>
      <c r="BI84" s="109">
        <f>Seniori!BI138</f>
        <v>0</v>
      </c>
      <c r="BJ84" s="109">
        <f>Seniori!BJ138</f>
        <v>0</v>
      </c>
      <c r="BK84" s="109">
        <f>Seniori!BK138</f>
        <v>0</v>
      </c>
      <c r="BL84" s="109">
        <f>Seniori!BL138</f>
        <v>0</v>
      </c>
      <c r="BM84" s="109">
        <f>Seniori!BM138</f>
        <v>0</v>
      </c>
      <c r="BN84" s="109">
        <f>Seniori!BN138</f>
        <v>0</v>
      </c>
      <c r="BO84" s="109">
        <f>Seniori!BO138</f>
        <v>0</v>
      </c>
      <c r="BP84" s="109">
        <f>Seniori!BP138</f>
        <v>0</v>
      </c>
      <c r="BQ84" s="109">
        <f>Seniori!BQ138</f>
        <v>0</v>
      </c>
      <c r="BR84" s="109">
        <f>Seniori!BR138</f>
        <v>0</v>
      </c>
      <c r="BS84" s="109">
        <f>Seniori!BS138</f>
        <v>0</v>
      </c>
      <c r="BT84" s="109">
        <f>Seniori!BT138</f>
        <v>0</v>
      </c>
      <c r="BU84" s="109">
        <f>Seniori!BU138</f>
        <v>0</v>
      </c>
      <c r="BV84" s="109">
        <f>Seniori!BV138</f>
        <v>0</v>
      </c>
      <c r="BW84" s="109">
        <f>Seniori!BW138</f>
        <v>0</v>
      </c>
      <c r="BX84" s="109">
        <f>Seniori!BX138</f>
        <v>0</v>
      </c>
      <c r="BY84" s="109">
        <f>Seniori!BY138</f>
        <v>0</v>
      </c>
      <c r="BZ84" s="109">
        <f>Seniori!BZ138</f>
        <v>0</v>
      </c>
      <c r="CA84" s="109">
        <f>Seniori!CA138</f>
        <v>0</v>
      </c>
      <c r="CB84" s="109">
        <f>Seniori!CB138</f>
        <v>0</v>
      </c>
      <c r="CC84" s="109">
        <f>Seniori!CC138</f>
        <v>0</v>
      </c>
      <c r="CD84" s="109">
        <f>Seniori!CD138</f>
        <v>0</v>
      </c>
      <c r="CE84" s="109">
        <f>Seniori!CE138</f>
        <v>0</v>
      </c>
      <c r="CF84" s="109">
        <f>Seniori!CF138</f>
        <v>0</v>
      </c>
      <c r="CG84" s="109">
        <f>Seniori!CG138</f>
        <v>0</v>
      </c>
      <c r="CH84" s="109">
        <f>Seniori!CH138</f>
        <v>0</v>
      </c>
      <c r="CI84" s="109">
        <f>Seniori!CI138</f>
        <v>0</v>
      </c>
      <c r="CJ84" s="109">
        <f>Seniori!CJ138</f>
        <v>0</v>
      </c>
      <c r="CK84" s="109">
        <f>Seniori!CK138</f>
        <v>0</v>
      </c>
      <c r="CL84" s="109">
        <f>Seniori!CL138</f>
        <v>0</v>
      </c>
      <c r="CM84" s="109">
        <f>Seniori!CM138</f>
        <v>0</v>
      </c>
      <c r="CN84" s="109">
        <f>Seniori!CN138</f>
        <v>0</v>
      </c>
      <c r="CO84" s="109">
        <f>Seniori!CO138</f>
        <v>0</v>
      </c>
      <c r="CP84" s="109">
        <f>Seniori!CP138</f>
        <v>0</v>
      </c>
      <c r="CQ84" s="109">
        <f>Seniori!CQ138</f>
        <v>0</v>
      </c>
      <c r="CR84" s="109">
        <f>Seniori!CR138</f>
        <v>0</v>
      </c>
      <c r="CS84" s="109">
        <f>Seniori!CS138</f>
        <v>0</v>
      </c>
      <c r="CT84" s="109">
        <f>Seniori!CT138</f>
        <v>0</v>
      </c>
      <c r="CU84" s="109">
        <f>Seniori!CU138</f>
        <v>0</v>
      </c>
      <c r="CV84" s="109">
        <f>Seniori!CV138</f>
        <v>0</v>
      </c>
      <c r="CW84" s="109">
        <f>Seniori!CW138</f>
        <v>0</v>
      </c>
      <c r="CX84" s="109">
        <f>Seniori!CX138</f>
        <v>0</v>
      </c>
      <c r="CY84" s="109">
        <f>Seniori!CY138</f>
        <v>0</v>
      </c>
      <c r="CZ84" s="109">
        <f>Seniori!CZ138</f>
        <v>0</v>
      </c>
      <c r="DA84" s="109">
        <f>Seniori!DA138</f>
        <v>0</v>
      </c>
      <c r="DB84" s="109">
        <f>Seniori!DB138</f>
        <v>0</v>
      </c>
      <c r="DC84" s="109">
        <f>Seniori!DC138</f>
        <v>0</v>
      </c>
      <c r="DD84" s="109">
        <f>Seniori!DD138</f>
        <v>0</v>
      </c>
      <c r="DE84" s="109">
        <f>Seniori!DE138</f>
        <v>0</v>
      </c>
      <c r="DF84" s="109">
        <f>Seniori!DF138</f>
        <v>0</v>
      </c>
      <c r="DG84" s="109">
        <f>Seniori!DG138</f>
        <v>0</v>
      </c>
      <c r="DH84" s="109">
        <f>Seniori!DH138</f>
        <v>0</v>
      </c>
      <c r="DI84" s="109">
        <f>Seniori!DI138</f>
        <v>0</v>
      </c>
      <c r="DJ84" s="109">
        <f>Seniori!DJ138</f>
        <v>0</v>
      </c>
      <c r="DK84" s="109">
        <f>Seniori!DK138</f>
        <v>0</v>
      </c>
      <c r="DL84" s="109">
        <f>Seniori!DL138</f>
        <v>0</v>
      </c>
      <c r="DM84" s="109">
        <f>Seniori!DM138</f>
        <v>0</v>
      </c>
      <c r="DN84" s="109">
        <f>Seniori!DN138</f>
        <v>0</v>
      </c>
      <c r="DO84" s="109">
        <f>Seniori!DO138</f>
        <v>0</v>
      </c>
      <c r="DP84" s="109">
        <f>Seniori!DP138</f>
        <v>0</v>
      </c>
      <c r="DQ84" s="109">
        <f>Seniori!DQ138</f>
        <v>0</v>
      </c>
      <c r="DR84" s="109">
        <f>Seniori!DR138</f>
        <v>0</v>
      </c>
      <c r="DS84" s="109">
        <f>Seniori!DS138</f>
        <v>0</v>
      </c>
      <c r="DT84" s="109">
        <f>Seniori!DT138</f>
        <v>0</v>
      </c>
      <c r="DU84" s="109">
        <f>Seniori!DU138</f>
        <v>0</v>
      </c>
      <c r="DV84" s="109">
        <f>Seniori!DV138</f>
        <v>0</v>
      </c>
      <c r="DW84" s="109">
        <f>Seniori!DW138</f>
        <v>0</v>
      </c>
      <c r="DX84" s="109">
        <f>Seniori!DX138</f>
        <v>0</v>
      </c>
      <c r="DY84" s="109">
        <f>Seniori!DY138</f>
        <v>0</v>
      </c>
      <c r="DZ84" s="109">
        <f>Seniori!DZ138</f>
        <v>0</v>
      </c>
      <c r="EA84" s="109">
        <f>Seniori!EA138</f>
        <v>0</v>
      </c>
      <c r="EB84" s="109">
        <f>Seniori!EB138</f>
        <v>0</v>
      </c>
      <c r="EC84" s="109">
        <f>Seniori!EC138</f>
        <v>0</v>
      </c>
      <c r="ED84" s="109">
        <f>Seniori!ED138</f>
        <v>0</v>
      </c>
      <c r="EE84" s="109">
        <f>Seniori!EE138</f>
        <v>0</v>
      </c>
      <c r="EF84" s="109">
        <f>Seniori!EF138</f>
        <v>0</v>
      </c>
      <c r="EG84" s="109">
        <f>Seniori!EG138</f>
        <v>0</v>
      </c>
      <c r="EH84" s="109">
        <f>Seniori!EH138</f>
        <v>0</v>
      </c>
      <c r="EI84" s="109">
        <f>Seniori!EI138</f>
        <v>0</v>
      </c>
      <c r="EJ84" s="109">
        <f>Seniori!EJ138</f>
        <v>0</v>
      </c>
      <c r="EK84" s="109">
        <f>Seniori!EK138</f>
        <v>0</v>
      </c>
      <c r="EL84" s="109">
        <f>Seniori!EL138</f>
        <v>0</v>
      </c>
      <c r="EM84" s="109">
        <f>Seniori!EM138</f>
        <v>0</v>
      </c>
      <c r="EN84" s="109">
        <f>Seniori!EN138</f>
        <v>0</v>
      </c>
      <c r="EO84" s="109">
        <f>Seniori!EO138</f>
        <v>0</v>
      </c>
      <c r="EP84" s="109">
        <f>Seniori!EP138</f>
        <v>0</v>
      </c>
      <c r="EQ84" s="109">
        <f>Seniori!EQ138</f>
        <v>0</v>
      </c>
      <c r="ER84" s="109">
        <f>Seniori!ER138</f>
        <v>0</v>
      </c>
      <c r="ES84" s="109">
        <f>Seniori!ES138</f>
        <v>0</v>
      </c>
      <c r="ET84" s="109">
        <f>Seniori!ET138</f>
        <v>0</v>
      </c>
      <c r="EU84" s="109">
        <f>Seniori!EU138</f>
        <v>0</v>
      </c>
      <c r="EV84" s="109">
        <f>Seniori!EV138</f>
        <v>0</v>
      </c>
      <c r="EW84" s="109">
        <f>Seniori!EW138</f>
        <v>0</v>
      </c>
      <c r="EX84" s="109">
        <f>Seniori!EX138</f>
        <v>0</v>
      </c>
      <c r="EY84" s="109">
        <f>Seniori!EY138</f>
        <v>0</v>
      </c>
      <c r="EZ84" s="109">
        <f>Seniori!EZ138</f>
        <v>0</v>
      </c>
      <c r="FA84" s="109">
        <f>Seniori!FA138</f>
        <v>0</v>
      </c>
      <c r="FB84" s="109">
        <f>Seniori!FB138</f>
        <v>0</v>
      </c>
      <c r="FC84" s="109">
        <f>Seniori!FC138</f>
        <v>0</v>
      </c>
      <c r="FD84" s="109">
        <f>Seniori!FD138</f>
        <v>0</v>
      </c>
      <c r="FE84" s="109">
        <f>Seniori!FE138</f>
        <v>0</v>
      </c>
      <c r="FF84" s="109">
        <f>Seniori!FF138</f>
        <v>0</v>
      </c>
      <c r="FG84" s="109">
        <f>Seniori!FG138</f>
        <v>0</v>
      </c>
      <c r="FH84" s="109">
        <f>Seniori!FH138</f>
        <v>0</v>
      </c>
      <c r="FI84" s="109">
        <f>Seniori!FI138</f>
        <v>0</v>
      </c>
      <c r="FJ84" s="109">
        <f>Seniori!FJ138</f>
        <v>0</v>
      </c>
      <c r="FK84" s="109">
        <f>Seniori!FK138</f>
        <v>0</v>
      </c>
      <c r="FL84" s="109">
        <f>Seniori!FL138</f>
        <v>0</v>
      </c>
      <c r="FM84" s="109">
        <f>Seniori!FM138</f>
        <v>0</v>
      </c>
      <c r="FN84" s="109">
        <f>Seniori!FN138</f>
        <v>0</v>
      </c>
      <c r="FO84" s="109">
        <f>Seniori!FO138</f>
        <v>0</v>
      </c>
      <c r="FP84" s="109">
        <f>Seniori!FP138</f>
        <v>0</v>
      </c>
      <c r="FQ84" s="109">
        <f>Seniori!FQ138</f>
        <v>0</v>
      </c>
      <c r="FR84" s="109">
        <f>Seniori!FR138</f>
        <v>0</v>
      </c>
      <c r="FS84" s="109">
        <f>Seniori!FS138</f>
        <v>0</v>
      </c>
      <c r="FT84" s="109">
        <f>Seniori!FT138</f>
        <v>0</v>
      </c>
      <c r="FU84" s="109">
        <f>Seniori!FU138</f>
        <v>0</v>
      </c>
      <c r="FV84" s="109">
        <f>Seniori!FV138</f>
        <v>0</v>
      </c>
      <c r="FW84" s="109">
        <f>Seniori!FW138</f>
        <v>0</v>
      </c>
      <c r="FX84" s="109">
        <f>Seniori!FX138</f>
        <v>0</v>
      </c>
      <c r="FY84" s="109">
        <f>Seniori!FY138</f>
        <v>0</v>
      </c>
      <c r="FZ84" s="109">
        <f>Seniori!FZ138</f>
        <v>0</v>
      </c>
      <c r="GA84" s="109">
        <f>Seniori!GA138</f>
        <v>0</v>
      </c>
      <c r="GB84" s="109">
        <f>Seniori!GB138</f>
        <v>0</v>
      </c>
      <c r="GC84" s="109">
        <f>Seniori!GC138</f>
        <v>0</v>
      </c>
      <c r="GD84" s="109">
        <f>Seniori!GD138</f>
        <v>0</v>
      </c>
      <c r="GE84" s="109">
        <f>Seniori!GE138</f>
        <v>0</v>
      </c>
      <c r="GF84" s="109">
        <f>Seniori!GF138</f>
        <v>0</v>
      </c>
      <c r="GG84" s="109">
        <f>Seniori!GG138</f>
        <v>0</v>
      </c>
      <c r="GH84" s="109">
        <f>Seniori!GH138</f>
        <v>0</v>
      </c>
      <c r="GI84" s="109">
        <f>Seniori!GI138</f>
        <v>0</v>
      </c>
      <c r="GJ84" s="109">
        <f>Seniori!GJ138</f>
        <v>0</v>
      </c>
      <c r="GK84" s="109">
        <f>Seniori!GK138</f>
        <v>0</v>
      </c>
      <c r="GL84" s="109">
        <f>Seniori!GL138</f>
        <v>0</v>
      </c>
      <c r="GM84" s="109">
        <f>Seniori!GM138</f>
        <v>0</v>
      </c>
      <c r="GN84" s="109">
        <f>Seniori!GN138</f>
        <v>0</v>
      </c>
      <c r="GO84" s="109">
        <f>Seniori!GO138</f>
        <v>0</v>
      </c>
      <c r="GP84" s="109">
        <f>Seniori!GP138</f>
        <v>0</v>
      </c>
      <c r="GQ84" s="109">
        <f>Seniori!GQ138</f>
        <v>0</v>
      </c>
      <c r="GR84" s="109">
        <f>Seniori!GR138</f>
        <v>0</v>
      </c>
      <c r="GS84" s="109">
        <f>Seniori!GS138</f>
        <v>0</v>
      </c>
      <c r="GT84" s="109">
        <f>Seniori!GT138</f>
        <v>0</v>
      </c>
      <c r="GU84" s="109">
        <f>Seniori!GU138</f>
        <v>0</v>
      </c>
      <c r="GV84" s="109">
        <f>Seniori!GV138</f>
        <v>0</v>
      </c>
      <c r="GW84" s="109">
        <f>Seniori!GW138</f>
        <v>0</v>
      </c>
      <c r="GX84" s="109">
        <f>Seniori!GX138</f>
        <v>0</v>
      </c>
      <c r="GY84" s="109">
        <f>Seniori!GY138</f>
        <v>0</v>
      </c>
      <c r="GZ84" s="109">
        <f>Seniori!GZ138</f>
        <v>0</v>
      </c>
      <c r="HA84" s="109">
        <f>Seniori!HA138</f>
        <v>0</v>
      </c>
      <c r="HB84" s="109">
        <f>Seniori!HB138</f>
        <v>0</v>
      </c>
      <c r="HC84" s="109">
        <f>Seniori!HC138</f>
        <v>0</v>
      </c>
      <c r="HD84" s="109">
        <f>Seniori!HD138</f>
        <v>0</v>
      </c>
      <c r="HE84" s="109">
        <f>Seniori!HE138</f>
        <v>0</v>
      </c>
      <c r="HF84" s="109">
        <f>Seniori!HF138</f>
        <v>0</v>
      </c>
      <c r="HG84" s="109">
        <f>Seniori!HG138</f>
        <v>0</v>
      </c>
      <c r="HH84" s="109">
        <f>Seniori!HH138</f>
        <v>0</v>
      </c>
      <c r="HI84" s="109">
        <f>Seniori!HI138</f>
        <v>0</v>
      </c>
      <c r="HJ84" s="109">
        <f>Seniori!HJ138</f>
        <v>0</v>
      </c>
      <c r="HK84" s="109">
        <f>Seniori!HK138</f>
        <v>0</v>
      </c>
      <c r="HL84" s="109">
        <f>Seniori!HL138</f>
        <v>0</v>
      </c>
      <c r="HM84" s="109">
        <f>Seniori!HM138</f>
        <v>0</v>
      </c>
      <c r="HN84" s="109">
        <f>Seniori!HN138</f>
        <v>0</v>
      </c>
      <c r="HO84" s="109">
        <f>Seniori!HO138</f>
        <v>0</v>
      </c>
      <c r="HP84" s="109">
        <f>Seniori!HP138</f>
        <v>0</v>
      </c>
      <c r="HQ84" s="109">
        <f>Seniori!HQ138</f>
        <v>0</v>
      </c>
      <c r="HR84" s="109">
        <f>Seniori!HR138</f>
        <v>0</v>
      </c>
      <c r="HS84" s="109">
        <f>Seniori!HS138</f>
        <v>0</v>
      </c>
      <c r="HT84" s="109">
        <f>Seniori!HT138</f>
        <v>0</v>
      </c>
      <c r="HU84" s="109">
        <f>Seniori!HU138</f>
        <v>0</v>
      </c>
      <c r="HV84" s="109">
        <f>Seniori!HV138</f>
        <v>0</v>
      </c>
      <c r="HW84" s="109">
        <f>Seniori!HW138</f>
        <v>0</v>
      </c>
      <c r="HX84" s="109">
        <f>Seniori!HX138</f>
        <v>0</v>
      </c>
      <c r="HY84" s="109">
        <f>Seniori!HY138</f>
        <v>0</v>
      </c>
      <c r="HZ84" s="109">
        <f>Seniori!HZ138</f>
        <v>0</v>
      </c>
      <c r="IA84" s="109">
        <f>Seniori!IA138</f>
        <v>0</v>
      </c>
      <c r="IB84" s="109">
        <f>Seniori!IB138</f>
        <v>0</v>
      </c>
      <c r="IC84" s="109">
        <f>Seniori!IC138</f>
        <v>0</v>
      </c>
      <c r="ID84" s="109">
        <f>Seniori!ID138</f>
        <v>0</v>
      </c>
      <c r="IE84" s="109">
        <f>Seniori!IE138</f>
        <v>0</v>
      </c>
      <c r="IF84" s="109">
        <f>Seniori!IF138</f>
        <v>0</v>
      </c>
      <c r="IG84" s="109">
        <f>Seniori!IG138</f>
        <v>0</v>
      </c>
      <c r="IH84" s="109">
        <f>Seniori!IH138</f>
        <v>0</v>
      </c>
      <c r="II84" s="109">
        <f>Seniori!II138</f>
        <v>0</v>
      </c>
      <c r="IJ84" s="109">
        <f>Seniori!IJ138</f>
        <v>0</v>
      </c>
      <c r="IK84" s="109">
        <f>Seniori!IK138</f>
        <v>0</v>
      </c>
      <c r="IL84" s="109">
        <f>Seniori!IL138</f>
        <v>0</v>
      </c>
      <c r="IM84" s="109">
        <f>Seniori!IM138</f>
        <v>0</v>
      </c>
      <c r="IN84" s="109">
        <f>Seniori!IN138</f>
        <v>0</v>
      </c>
      <c r="IO84" s="109">
        <f>Seniori!IO138</f>
        <v>0</v>
      </c>
      <c r="IP84" s="109">
        <f>Seniori!IP138</f>
        <v>0</v>
      </c>
      <c r="IQ84" s="109">
        <f>Seniori!IQ138</f>
        <v>0</v>
      </c>
      <c r="IR84" s="109">
        <f>Seniori!IR138</f>
        <v>0</v>
      </c>
      <c r="IS84" s="109">
        <f>Seniori!IS138</f>
        <v>0</v>
      </c>
      <c r="IT84" s="109">
        <f>Seniori!IT138</f>
        <v>0</v>
      </c>
      <c r="IU84" s="109">
        <f>Seniori!IU138</f>
        <v>0</v>
      </c>
      <c r="IV84" s="109">
        <f>Seniori!IV138</f>
        <v>0</v>
      </c>
      <c r="IW84" s="109">
        <f>Seniori!IW138</f>
        <v>0</v>
      </c>
      <c r="IX84" s="109">
        <f>Seniori!IX138</f>
        <v>0</v>
      </c>
      <c r="IY84" s="109">
        <f>Seniori!IY138</f>
        <v>0</v>
      </c>
      <c r="IZ84" s="109">
        <f>Seniori!IZ138</f>
        <v>0</v>
      </c>
      <c r="JA84" s="109">
        <f>Seniori!JA138</f>
        <v>0</v>
      </c>
      <c r="JB84" s="109">
        <f>Seniori!JB138</f>
        <v>0</v>
      </c>
      <c r="JC84" s="109">
        <f>Seniori!JC138</f>
        <v>0</v>
      </c>
      <c r="JD84" s="109">
        <f>Seniori!JD138</f>
        <v>0</v>
      </c>
      <c r="JE84" s="109">
        <f>Seniori!JE138</f>
        <v>0</v>
      </c>
      <c r="JF84" s="109">
        <f>Seniori!JF138</f>
        <v>0</v>
      </c>
      <c r="JG84" s="109">
        <f>Seniori!JG138</f>
        <v>0</v>
      </c>
      <c r="JH84" s="109">
        <f>Seniori!JH138</f>
        <v>0</v>
      </c>
      <c r="JI84" s="109">
        <f>Seniori!JI138</f>
        <v>0</v>
      </c>
      <c r="JJ84" s="109">
        <f>Seniori!JJ138</f>
        <v>0</v>
      </c>
      <c r="JK84" s="109">
        <f>Seniori!JK138</f>
        <v>0</v>
      </c>
      <c r="JL84" s="109">
        <f>Seniori!JL138</f>
        <v>0</v>
      </c>
      <c r="JM84" s="109">
        <f>Seniori!JM138</f>
        <v>0</v>
      </c>
      <c r="JN84" s="109">
        <f>Seniori!JN138</f>
        <v>0</v>
      </c>
      <c r="JO84" s="109">
        <f>Seniori!JO138</f>
        <v>0</v>
      </c>
      <c r="JP84" s="109">
        <f>Seniori!JP138</f>
        <v>0</v>
      </c>
      <c r="JQ84" s="109">
        <f>Seniori!JQ138</f>
        <v>0</v>
      </c>
      <c r="JR84" s="109">
        <f>Seniori!JR138</f>
        <v>0</v>
      </c>
      <c r="JS84" s="109">
        <f>Seniori!JS138</f>
        <v>0</v>
      </c>
      <c r="JT84" s="109">
        <f>Seniori!JT138</f>
        <v>0</v>
      </c>
      <c r="JU84" s="109">
        <f>Seniori!JU138</f>
        <v>0</v>
      </c>
      <c r="JV84" s="109">
        <f>Seniori!JV138</f>
        <v>0</v>
      </c>
      <c r="JW84" s="109">
        <f>Seniori!JW138</f>
        <v>0</v>
      </c>
      <c r="JX84" s="109">
        <f>Seniori!JX138</f>
        <v>0</v>
      </c>
      <c r="JY84" s="109">
        <f>Seniori!JY138</f>
        <v>0</v>
      </c>
      <c r="JZ84" s="109">
        <f>Seniori!JZ138</f>
        <v>0</v>
      </c>
      <c r="KA84" s="109">
        <f>Seniori!KA138</f>
        <v>0</v>
      </c>
      <c r="KB84" s="109">
        <f>Seniori!KB138</f>
        <v>0</v>
      </c>
      <c r="KC84" s="109">
        <f>Seniori!KC138</f>
        <v>0</v>
      </c>
      <c r="KD84" s="109">
        <f>Seniori!KD138</f>
        <v>0</v>
      </c>
      <c r="KE84" s="109">
        <f>Seniori!KE138</f>
        <v>0</v>
      </c>
      <c r="KF84" s="109">
        <f>Seniori!KF138</f>
        <v>0</v>
      </c>
      <c r="KG84" s="109">
        <f>Seniori!KG138</f>
        <v>0</v>
      </c>
      <c r="KH84" s="109">
        <f>Seniori!KH138</f>
        <v>0</v>
      </c>
      <c r="KI84" s="109">
        <f>Seniori!KI138</f>
        <v>0</v>
      </c>
      <c r="KJ84" s="109">
        <f>Seniori!KJ138</f>
        <v>0</v>
      </c>
      <c r="KK84" s="109">
        <f>Seniori!KK138</f>
        <v>0</v>
      </c>
      <c r="KL84" s="109">
        <f>Seniori!KL138</f>
        <v>0</v>
      </c>
      <c r="KM84" s="109">
        <f>Seniori!KM138</f>
        <v>0</v>
      </c>
      <c r="KN84" s="109">
        <f>Seniori!KN138</f>
        <v>0</v>
      </c>
      <c r="KO84" s="109">
        <f>Seniori!KO138</f>
        <v>0</v>
      </c>
      <c r="KP84" s="109">
        <f>Seniori!KP138</f>
        <v>0</v>
      </c>
      <c r="KQ84" s="109">
        <f>Seniori!KQ138</f>
        <v>0</v>
      </c>
      <c r="KR84" s="109">
        <f>Seniori!KR138</f>
        <v>0</v>
      </c>
      <c r="KS84" s="109">
        <f>Seniori!KS138</f>
        <v>0</v>
      </c>
      <c r="KT84" s="109">
        <f>Seniori!KT138</f>
        <v>0</v>
      </c>
      <c r="KU84" s="109">
        <f>Seniori!KU138</f>
        <v>0</v>
      </c>
      <c r="KV84" s="109">
        <f>Seniori!KV138</f>
        <v>0</v>
      </c>
      <c r="KW84" s="109">
        <f>Seniori!KW138</f>
        <v>0</v>
      </c>
      <c r="KX84" s="109">
        <f>Seniori!KX138</f>
        <v>0</v>
      </c>
      <c r="KY84" s="109">
        <f>Seniori!KY138</f>
        <v>0</v>
      </c>
      <c r="KZ84" s="109">
        <f>Seniori!KZ138</f>
        <v>0</v>
      </c>
      <c r="LA84" s="109">
        <f>Seniori!LA138</f>
        <v>0</v>
      </c>
      <c r="LB84" s="109">
        <f>Seniori!LB138</f>
        <v>0</v>
      </c>
      <c r="LC84" s="109">
        <f>Seniori!LC138</f>
        <v>0</v>
      </c>
      <c r="LD84" s="109">
        <f>Seniori!LD138</f>
        <v>0</v>
      </c>
      <c r="LE84" s="109">
        <f>Seniori!LE138</f>
        <v>0</v>
      </c>
      <c r="LF84" s="109">
        <f>Seniori!LF138</f>
        <v>0</v>
      </c>
      <c r="LG84" s="109">
        <f>Seniori!LG138</f>
        <v>0</v>
      </c>
      <c r="LH84" s="109">
        <f>Seniori!LH138</f>
        <v>0</v>
      </c>
      <c r="LI84" s="109">
        <f>Seniori!LI138</f>
        <v>0</v>
      </c>
      <c r="LJ84" s="109">
        <f>Seniori!LJ138</f>
        <v>0</v>
      </c>
      <c r="LK84" s="109">
        <f>Seniori!LK138</f>
        <v>0</v>
      </c>
      <c r="LL84" s="109">
        <f>Seniori!LL138</f>
        <v>0</v>
      </c>
      <c r="LM84" s="109">
        <f>Seniori!LM138</f>
        <v>0</v>
      </c>
      <c r="LN84" s="109">
        <f>Seniori!LN138</f>
        <v>0</v>
      </c>
      <c r="LO84" s="109">
        <f>Seniori!LO138</f>
        <v>0</v>
      </c>
      <c r="LP84" s="109">
        <f>Seniori!LP138</f>
        <v>0</v>
      </c>
      <c r="LQ84" s="109">
        <f>Seniori!LQ138</f>
        <v>0</v>
      </c>
      <c r="LR84" s="109">
        <f>Seniori!LR138</f>
        <v>0</v>
      </c>
      <c r="LS84" s="109">
        <f>Seniori!LS138</f>
        <v>0</v>
      </c>
      <c r="LT84" s="109">
        <f>Seniori!LT138</f>
        <v>0</v>
      </c>
      <c r="LU84" s="109">
        <f>Seniori!LU138</f>
        <v>0</v>
      </c>
      <c r="LV84" s="109">
        <f>Seniori!LV138</f>
        <v>0</v>
      </c>
      <c r="LW84" s="109">
        <f>Seniori!LW138</f>
        <v>0</v>
      </c>
      <c r="LX84" s="109">
        <f>Seniori!LX138</f>
        <v>0</v>
      </c>
      <c r="LY84" s="109">
        <f>Seniori!LY138</f>
        <v>0</v>
      </c>
      <c r="LZ84" s="109">
        <f>Seniori!LZ138</f>
        <v>0</v>
      </c>
      <c r="MA84" s="109">
        <f>Seniori!MA138</f>
        <v>0</v>
      </c>
      <c r="MB84" s="109">
        <f>Seniori!MB138</f>
        <v>0</v>
      </c>
      <c r="MC84" s="109">
        <f>Seniori!MC138</f>
        <v>0</v>
      </c>
      <c r="MD84" s="109">
        <f>Seniori!MD138</f>
        <v>0</v>
      </c>
      <c r="ME84" s="109">
        <f>Seniori!ME138</f>
        <v>0</v>
      </c>
      <c r="MF84" s="109">
        <f>Seniori!MF138</f>
        <v>0</v>
      </c>
      <c r="MG84" s="109">
        <f>Seniori!MG138</f>
        <v>0</v>
      </c>
      <c r="MH84" s="109">
        <f>Seniori!MH138</f>
        <v>0</v>
      </c>
      <c r="MI84" s="109">
        <f>Seniori!MI138</f>
        <v>0</v>
      </c>
      <c r="MJ84" s="109">
        <f>Seniori!MJ138</f>
        <v>0</v>
      </c>
      <c r="MK84" s="109">
        <f>Seniori!MK138</f>
        <v>0</v>
      </c>
      <c r="ML84" s="109">
        <f>Seniori!ML138</f>
        <v>0</v>
      </c>
      <c r="MM84" s="109">
        <f>Seniori!MM138</f>
        <v>0</v>
      </c>
      <c r="MN84" s="109">
        <f>Seniori!MN138</f>
        <v>0</v>
      </c>
      <c r="MO84" s="109">
        <f>Seniori!MO138</f>
        <v>0</v>
      </c>
      <c r="MP84" s="109">
        <f>Seniori!MP138</f>
        <v>0</v>
      </c>
      <c r="MQ84" s="109">
        <f>Seniori!MQ138</f>
        <v>0</v>
      </c>
      <c r="MR84" s="109">
        <f>Seniori!MR138</f>
        <v>0</v>
      </c>
      <c r="MS84" s="109">
        <f>Seniori!MS138</f>
        <v>0</v>
      </c>
      <c r="MT84" s="109">
        <f>Seniori!MT138</f>
        <v>0</v>
      </c>
      <c r="MU84" s="109">
        <f>Seniori!MU138</f>
        <v>0</v>
      </c>
      <c r="MV84" s="109">
        <f>Seniori!MV138</f>
        <v>0</v>
      </c>
      <c r="MW84" s="109">
        <f>Seniori!MW138</f>
        <v>0</v>
      </c>
      <c r="MX84" s="109">
        <f>Seniori!MX138</f>
        <v>0</v>
      </c>
      <c r="MY84" s="109">
        <f>Seniori!MY138</f>
        <v>0</v>
      </c>
      <c r="MZ84" s="109">
        <f>Seniori!MZ138</f>
        <v>0</v>
      </c>
      <c r="NA84" s="109">
        <f>Seniori!NA138</f>
        <v>0</v>
      </c>
      <c r="NB84" s="109">
        <f>Seniori!NB138</f>
        <v>0</v>
      </c>
      <c r="NC84" s="109">
        <f>Seniori!NC138</f>
        <v>0</v>
      </c>
      <c r="ND84" s="109">
        <f>Seniori!ND138</f>
        <v>0</v>
      </c>
      <c r="NE84" s="109">
        <f>Seniori!NE138</f>
        <v>0</v>
      </c>
      <c r="NF84" s="109">
        <f>Seniori!NF138</f>
        <v>0</v>
      </c>
      <c r="NG84" s="109">
        <f>Seniori!NG138</f>
        <v>0</v>
      </c>
      <c r="NH84" s="109">
        <f>Seniori!NH138</f>
        <v>0</v>
      </c>
      <c r="NI84" s="109">
        <f>Seniori!NI138</f>
        <v>0</v>
      </c>
      <c r="NJ84" s="109">
        <f>Seniori!NJ138</f>
        <v>0</v>
      </c>
      <c r="NK84" s="109">
        <f>Seniori!NK138</f>
        <v>0</v>
      </c>
      <c r="NL84" s="109">
        <f>Seniori!NL138</f>
        <v>0</v>
      </c>
      <c r="NM84" s="109">
        <f>Seniori!NM138</f>
        <v>0</v>
      </c>
      <c r="NN84" s="109">
        <f>Seniori!NN138</f>
        <v>0</v>
      </c>
      <c r="NO84" s="109">
        <f>Seniori!NO138</f>
        <v>0</v>
      </c>
      <c r="NP84" s="109">
        <f>Seniori!NP138</f>
        <v>0</v>
      </c>
      <c r="NQ84" s="109">
        <f>Seniori!NQ138</f>
        <v>0</v>
      </c>
      <c r="NR84" s="109">
        <f>Seniori!NR138</f>
        <v>0</v>
      </c>
      <c r="NS84" s="109">
        <f>Seniori!NS138</f>
        <v>0</v>
      </c>
      <c r="NT84" s="109">
        <f>Seniori!NT138</f>
        <v>0</v>
      </c>
      <c r="NU84" s="109">
        <f>Seniori!NU138</f>
        <v>0</v>
      </c>
      <c r="NV84" s="109">
        <f>Seniori!NV138</f>
        <v>0</v>
      </c>
      <c r="NW84" s="109">
        <f>Seniori!NW138</f>
        <v>0</v>
      </c>
      <c r="NX84" s="109">
        <f>Seniori!NX138</f>
        <v>0</v>
      </c>
      <c r="NY84" s="109">
        <f>Seniori!NY138</f>
        <v>0</v>
      </c>
      <c r="NZ84" s="109">
        <f>Seniori!NZ138</f>
        <v>0</v>
      </c>
      <c r="OA84" s="109">
        <f>Seniori!OA138</f>
        <v>0</v>
      </c>
      <c r="OB84" s="109">
        <f>Seniori!OB138</f>
        <v>0</v>
      </c>
      <c r="OC84" s="109">
        <f>Seniori!OC138</f>
        <v>0</v>
      </c>
      <c r="OD84" s="109">
        <f>Seniori!OD138</f>
        <v>0</v>
      </c>
      <c r="OE84" s="109">
        <f>Seniori!OE138</f>
        <v>0</v>
      </c>
      <c r="OF84" s="109">
        <f>Seniori!OF138</f>
        <v>0</v>
      </c>
      <c r="OG84" s="109">
        <f>Seniori!OG138</f>
        <v>0</v>
      </c>
      <c r="OH84" s="109">
        <f>Seniori!OH138</f>
        <v>0</v>
      </c>
      <c r="OI84" s="109">
        <f>Seniori!OI138</f>
        <v>0</v>
      </c>
      <c r="OJ84" s="109">
        <f>Seniori!OJ138</f>
        <v>0</v>
      </c>
      <c r="OK84" s="109">
        <f>Seniori!OK138</f>
        <v>0</v>
      </c>
      <c r="OL84" s="109">
        <f>Seniori!OL138</f>
        <v>0</v>
      </c>
      <c r="OM84" s="109">
        <f>Seniori!OM138</f>
        <v>0</v>
      </c>
      <c r="ON84" s="109">
        <f>Seniori!ON138</f>
        <v>0</v>
      </c>
      <c r="OO84" s="109">
        <f>Seniori!OO138</f>
        <v>0</v>
      </c>
      <c r="OP84" s="109">
        <f>Seniori!OP138</f>
        <v>0</v>
      </c>
      <c r="OQ84" s="109">
        <f>Seniori!OQ138</f>
        <v>0</v>
      </c>
      <c r="OR84" s="109">
        <f>Seniori!OR138</f>
        <v>0</v>
      </c>
      <c r="OS84" s="109">
        <f>Seniori!OS138</f>
        <v>0</v>
      </c>
      <c r="OT84" s="109">
        <f>Seniori!OT138</f>
        <v>0</v>
      </c>
      <c r="OU84" s="109">
        <f>Seniori!OU138</f>
        <v>0</v>
      </c>
      <c r="OV84" s="109">
        <f>Seniori!OV138</f>
        <v>0</v>
      </c>
      <c r="OW84" s="109">
        <f>Seniori!OW138</f>
        <v>0</v>
      </c>
      <c r="OX84" s="109">
        <f>Seniori!OX138</f>
        <v>0</v>
      </c>
      <c r="OY84" s="109">
        <f>Seniori!OY138</f>
        <v>0</v>
      </c>
      <c r="OZ84" s="109">
        <f>Seniori!OZ138</f>
        <v>0</v>
      </c>
      <c r="PA84" s="109">
        <f>Seniori!PA138</f>
        <v>0</v>
      </c>
      <c r="PB84" s="109">
        <f>Seniori!PB138</f>
        <v>0</v>
      </c>
      <c r="PC84" s="109">
        <f>Seniori!PC138</f>
        <v>0</v>
      </c>
      <c r="PD84" s="109">
        <f>Seniori!PD138</f>
        <v>0</v>
      </c>
      <c r="PE84" s="109">
        <f>Seniori!PE138</f>
        <v>0</v>
      </c>
      <c r="PF84" s="109">
        <f>Seniori!PF138</f>
        <v>0</v>
      </c>
      <c r="PG84" s="109">
        <f>Seniori!PG138</f>
        <v>0</v>
      </c>
      <c r="PH84" s="109">
        <f>Seniori!PH138</f>
        <v>0</v>
      </c>
      <c r="PI84" s="109">
        <f>Seniori!PI138</f>
        <v>0</v>
      </c>
      <c r="PJ84" s="109">
        <f>Seniori!PJ138</f>
        <v>0</v>
      </c>
      <c r="PK84" s="109">
        <f>Seniori!PK138</f>
        <v>0</v>
      </c>
      <c r="PL84" s="109">
        <f>Seniori!PL138</f>
        <v>0</v>
      </c>
      <c r="PM84" s="109">
        <f>Seniori!PM138</f>
        <v>0</v>
      </c>
      <c r="PN84" s="109">
        <f>Seniori!PN138</f>
        <v>0</v>
      </c>
      <c r="PO84" s="109">
        <f>Seniori!PO138</f>
        <v>0</v>
      </c>
      <c r="PP84" s="109">
        <f>Seniori!PP138</f>
        <v>0</v>
      </c>
      <c r="PQ84" s="109">
        <f>Seniori!PQ138</f>
        <v>0</v>
      </c>
      <c r="PR84" s="109">
        <f>Seniori!PR138</f>
        <v>0</v>
      </c>
      <c r="PS84" s="109">
        <f>Seniori!PS138</f>
        <v>0</v>
      </c>
      <c r="PT84" s="109">
        <f>Seniori!PT138</f>
        <v>0</v>
      </c>
      <c r="PU84" s="109">
        <f>Seniori!PU138</f>
        <v>0</v>
      </c>
      <c r="PV84" s="109">
        <f>Seniori!PV138</f>
        <v>0</v>
      </c>
      <c r="PW84" s="109">
        <f>Seniori!PW138</f>
        <v>0</v>
      </c>
      <c r="PX84" s="109">
        <f>Seniori!PX138</f>
        <v>0</v>
      </c>
      <c r="PY84" s="109">
        <f>Seniori!PY138</f>
        <v>0</v>
      </c>
      <c r="PZ84" s="109">
        <f>Seniori!PZ138</f>
        <v>0</v>
      </c>
      <c r="QA84" s="109">
        <f>Seniori!QA138</f>
        <v>0</v>
      </c>
      <c r="QB84" s="109">
        <f>Seniori!QB138</f>
        <v>0</v>
      </c>
      <c r="QC84" s="109">
        <f>Seniori!QC138</f>
        <v>0</v>
      </c>
      <c r="QD84" s="109">
        <f>Seniori!QD138</f>
        <v>0</v>
      </c>
      <c r="QE84" s="109">
        <f>Seniori!QE138</f>
        <v>0</v>
      </c>
      <c r="QF84" s="109">
        <f>Seniori!QF138</f>
        <v>0</v>
      </c>
      <c r="QG84" s="109">
        <f>Seniori!QG138</f>
        <v>0</v>
      </c>
      <c r="QH84" s="109">
        <f>Seniori!QH138</f>
        <v>0</v>
      </c>
      <c r="QI84" s="109">
        <f>Seniori!QI138</f>
        <v>0</v>
      </c>
      <c r="QJ84" s="109">
        <f>Seniori!QJ138</f>
        <v>0</v>
      </c>
      <c r="QK84" s="109">
        <f>Seniori!QK138</f>
        <v>0</v>
      </c>
      <c r="QL84" s="109">
        <f>Seniori!QL138</f>
        <v>0</v>
      </c>
      <c r="QM84" s="109">
        <f>Seniori!QM138</f>
        <v>0</v>
      </c>
      <c r="QN84" s="109">
        <f>Seniori!QN138</f>
        <v>0</v>
      </c>
      <c r="QO84" s="109">
        <f>Seniori!QO138</f>
        <v>0</v>
      </c>
      <c r="QP84" s="109">
        <f>Seniori!QP138</f>
        <v>0</v>
      </c>
      <c r="QQ84" s="109">
        <f>Seniori!QQ138</f>
        <v>0</v>
      </c>
      <c r="QR84" s="109">
        <f>Seniori!QR138</f>
        <v>0</v>
      </c>
      <c r="QS84" s="109">
        <f>Seniori!QS138</f>
        <v>0</v>
      </c>
      <c r="QT84" s="109">
        <f>Seniori!QT138</f>
        <v>0</v>
      </c>
      <c r="QU84" s="109">
        <f>Seniori!QU138</f>
        <v>0</v>
      </c>
      <c r="QV84" s="109">
        <f>Seniori!QV138</f>
        <v>0</v>
      </c>
      <c r="QW84" s="109">
        <f>Seniori!QW138</f>
        <v>0</v>
      </c>
      <c r="QX84" s="109">
        <f>Seniori!QX138</f>
        <v>0</v>
      </c>
      <c r="QY84" s="109">
        <f>Seniori!QY138</f>
        <v>0</v>
      </c>
      <c r="QZ84" s="109">
        <f>Seniori!QZ138</f>
        <v>0</v>
      </c>
      <c r="RA84" s="109">
        <f>Seniori!RA138</f>
        <v>0</v>
      </c>
      <c r="RB84" s="109">
        <f>Seniori!RB138</f>
        <v>0</v>
      </c>
      <c r="RC84" s="109">
        <f>Seniori!RC138</f>
        <v>0</v>
      </c>
      <c r="RD84" s="109">
        <f>Seniori!RD138</f>
        <v>0</v>
      </c>
      <c r="RE84" s="109">
        <f>Seniori!RE138</f>
        <v>0</v>
      </c>
      <c r="RF84" s="109">
        <f>Seniori!RF138</f>
        <v>0</v>
      </c>
      <c r="RG84" s="109">
        <f>Seniori!RG138</f>
        <v>0</v>
      </c>
      <c r="RH84" s="109">
        <f>Seniori!RH138</f>
        <v>0</v>
      </c>
      <c r="RI84" s="109">
        <f>Seniori!RI138</f>
        <v>0</v>
      </c>
      <c r="RJ84" s="109">
        <f>Seniori!RJ138</f>
        <v>0</v>
      </c>
      <c r="RK84" s="109">
        <f>Seniori!RK138</f>
        <v>0</v>
      </c>
      <c r="RL84" s="109">
        <f>Seniori!RL138</f>
        <v>0</v>
      </c>
      <c r="RM84" s="109">
        <f>Seniori!RM138</f>
        <v>0</v>
      </c>
      <c r="RN84" s="109">
        <f>Seniori!RN138</f>
        <v>0</v>
      </c>
      <c r="RO84" s="109">
        <f>Seniori!RO138</f>
        <v>0</v>
      </c>
      <c r="RP84" s="109">
        <f>Seniori!RP138</f>
        <v>0</v>
      </c>
      <c r="RQ84" s="109">
        <f>Seniori!RQ138</f>
        <v>0</v>
      </c>
      <c r="RR84" s="109">
        <f>Seniori!RR138</f>
        <v>0</v>
      </c>
      <c r="RS84" s="109">
        <f>Seniori!RS138</f>
        <v>0</v>
      </c>
      <c r="RT84" s="109">
        <f>Seniori!RT138</f>
        <v>0</v>
      </c>
      <c r="RU84" s="109">
        <f>Seniori!RU138</f>
        <v>0</v>
      </c>
      <c r="RV84" s="109">
        <f>Seniori!RV138</f>
        <v>0</v>
      </c>
      <c r="RW84" s="109">
        <f>Seniori!RW138</f>
        <v>0</v>
      </c>
      <c r="RX84" s="109">
        <f>Seniori!RX138</f>
        <v>0</v>
      </c>
      <c r="RY84" s="109">
        <f>Seniori!RY138</f>
        <v>0</v>
      </c>
      <c r="RZ84" s="109">
        <f>Seniori!RZ138</f>
        <v>0</v>
      </c>
      <c r="SA84" s="109">
        <f>Seniori!SA138</f>
        <v>0</v>
      </c>
      <c r="SB84" s="109">
        <f>Seniori!SB138</f>
        <v>0</v>
      </c>
      <c r="SC84" s="109">
        <f>Seniori!SC138</f>
        <v>0</v>
      </c>
      <c r="SD84" s="109">
        <f>Seniori!SD138</f>
        <v>0</v>
      </c>
      <c r="SE84" s="109">
        <f>Seniori!SE138</f>
        <v>0</v>
      </c>
      <c r="SF84" s="109">
        <f>Seniori!SF138</f>
        <v>0</v>
      </c>
      <c r="SG84" s="109">
        <f>Seniori!SG138</f>
        <v>0</v>
      </c>
      <c r="SH84" s="109">
        <f>Seniori!SH138</f>
        <v>0</v>
      </c>
      <c r="SI84" s="109">
        <f>Seniori!SI138</f>
        <v>0</v>
      </c>
      <c r="SJ84" s="109">
        <f>Seniori!SJ138</f>
        <v>0</v>
      </c>
      <c r="SK84" s="109">
        <f>Seniori!SK138</f>
        <v>0</v>
      </c>
      <c r="SL84" s="109">
        <f>Seniori!SL138</f>
        <v>0</v>
      </c>
      <c r="SM84" s="109">
        <f>Seniori!SM138</f>
        <v>0</v>
      </c>
      <c r="SN84" s="109">
        <f>Seniori!SN138</f>
        <v>0</v>
      </c>
      <c r="SO84" s="109">
        <f>Seniori!SO138</f>
        <v>0</v>
      </c>
      <c r="SP84" s="109">
        <f>Seniori!SP138</f>
        <v>0</v>
      </c>
      <c r="SQ84" s="109">
        <f>Seniori!SQ138</f>
        <v>0</v>
      </c>
      <c r="SR84" s="109">
        <f>Seniori!SR138</f>
        <v>0</v>
      </c>
      <c r="SS84" s="109">
        <f>Seniori!SS138</f>
        <v>0</v>
      </c>
      <c r="ST84" s="109">
        <f>Seniori!ST138</f>
        <v>0</v>
      </c>
      <c r="SU84" s="109">
        <f>Seniori!SU138</f>
        <v>0</v>
      </c>
      <c r="SV84" s="109">
        <f>Seniori!SV138</f>
        <v>0</v>
      </c>
      <c r="SW84" s="109">
        <f>Seniori!SW138</f>
        <v>0</v>
      </c>
      <c r="SX84" s="109">
        <f>Seniori!SX138</f>
        <v>0</v>
      </c>
      <c r="SY84" s="109">
        <f>Seniori!SY138</f>
        <v>0</v>
      </c>
      <c r="SZ84" s="109">
        <f>Seniori!SZ138</f>
        <v>0</v>
      </c>
      <c r="TA84" s="109">
        <f>Seniori!TA138</f>
        <v>0</v>
      </c>
      <c r="TB84" s="109">
        <f>Seniori!TB138</f>
        <v>0</v>
      </c>
    </row>
    <row r="85" spans="1:555" s="10" customFormat="1" ht="18" customHeight="1" x14ac:dyDescent="0.2">
      <c r="A85" s="12"/>
      <c r="B85" s="11" t="s">
        <v>421</v>
      </c>
      <c r="C85" s="1">
        <v>12155</v>
      </c>
      <c r="D85" s="1">
        <v>2019</v>
      </c>
      <c r="E85" s="4" t="s">
        <v>420</v>
      </c>
      <c r="F85" s="1">
        <v>5941</v>
      </c>
      <c r="G85" s="9" t="s">
        <v>129</v>
      </c>
      <c r="H85" s="4" t="s">
        <v>422</v>
      </c>
      <c r="I85" s="1">
        <f t="shared" si="3"/>
        <v>0</v>
      </c>
      <c r="J85" s="12">
        <f>Tabuľka311[[#This Row],[Stĺpec9]]</f>
        <v>0</v>
      </c>
      <c r="K85" s="109">
        <f>Seniori!K139</f>
        <v>0</v>
      </c>
      <c r="L85" s="109">
        <f>Seniori!L139</f>
        <v>0</v>
      </c>
      <c r="M85" s="109">
        <f>Seniori!M139</f>
        <v>0</v>
      </c>
      <c r="N85" s="109">
        <f>Seniori!N139</f>
        <v>0</v>
      </c>
      <c r="O85" s="109">
        <f>Seniori!O139</f>
        <v>0</v>
      </c>
      <c r="P85" s="109">
        <f>Seniori!P139</f>
        <v>0</v>
      </c>
      <c r="Q85" s="109">
        <f>Seniori!Q139</f>
        <v>0</v>
      </c>
      <c r="R85" s="109">
        <f>Seniori!R139</f>
        <v>0</v>
      </c>
      <c r="S85" s="109">
        <f>Seniori!S139</f>
        <v>0</v>
      </c>
      <c r="T85" s="109">
        <f>Seniori!T139</f>
        <v>0</v>
      </c>
      <c r="U85" s="109">
        <f>Seniori!U139</f>
        <v>0</v>
      </c>
      <c r="V85" s="109">
        <f>Seniori!V139</f>
        <v>0</v>
      </c>
      <c r="W85" s="109">
        <f>Seniori!W139</f>
        <v>0</v>
      </c>
      <c r="X85" s="109">
        <f>Seniori!X139</f>
        <v>0</v>
      </c>
      <c r="Y85" s="109">
        <f>Seniori!Y139</f>
        <v>0</v>
      </c>
      <c r="Z85" s="109">
        <f>Seniori!Z139</f>
        <v>0</v>
      </c>
      <c r="AA85" s="109">
        <f>Seniori!AA139</f>
        <v>0</v>
      </c>
      <c r="AB85" s="109">
        <f>Seniori!AB139</f>
        <v>0</v>
      </c>
      <c r="AC85" s="109">
        <f>Seniori!AC139</f>
        <v>0</v>
      </c>
      <c r="AD85" s="109">
        <f>Seniori!AD139</f>
        <v>0</v>
      </c>
      <c r="AE85" s="109">
        <f>Seniori!AE139</f>
        <v>0</v>
      </c>
      <c r="AF85" s="109">
        <f>Seniori!AF139</f>
        <v>0</v>
      </c>
      <c r="AG85" s="109">
        <f>Seniori!AG139</f>
        <v>0</v>
      </c>
      <c r="AH85" s="109">
        <f>Seniori!AH139</f>
        <v>0</v>
      </c>
      <c r="AI85" s="109">
        <f>Seniori!AI139</f>
        <v>0</v>
      </c>
      <c r="AJ85" s="109">
        <f>Seniori!AJ139</f>
        <v>0</v>
      </c>
      <c r="AK85" s="109">
        <f>Seniori!AK139</f>
        <v>0</v>
      </c>
      <c r="AL85" s="109">
        <f>Seniori!AL139</f>
        <v>0</v>
      </c>
      <c r="AM85" s="109">
        <f>Seniori!AM139</f>
        <v>0</v>
      </c>
      <c r="AN85" s="109">
        <f>Seniori!AN139</f>
        <v>0</v>
      </c>
      <c r="AO85" s="109">
        <f>Seniori!AO139</f>
        <v>0</v>
      </c>
      <c r="AP85" s="109">
        <f>Seniori!AP139</f>
        <v>0</v>
      </c>
      <c r="AQ85" s="109">
        <f>Seniori!AQ139</f>
        <v>0</v>
      </c>
      <c r="AR85" s="109">
        <f>Seniori!AR139</f>
        <v>0</v>
      </c>
      <c r="AS85" s="109">
        <f>Seniori!AS139</f>
        <v>0</v>
      </c>
      <c r="AT85" s="109">
        <f>Seniori!AT139</f>
        <v>0</v>
      </c>
      <c r="AU85" s="109">
        <f>Seniori!AU139</f>
        <v>0</v>
      </c>
      <c r="AV85" s="109">
        <f>Seniori!AV139</f>
        <v>0</v>
      </c>
      <c r="AW85" s="109">
        <f>Seniori!AW139</f>
        <v>0</v>
      </c>
      <c r="AX85" s="109">
        <f>Seniori!AX139</f>
        <v>0</v>
      </c>
      <c r="AY85" s="109">
        <f>Seniori!AY139</f>
        <v>0</v>
      </c>
      <c r="AZ85" s="109">
        <f>Seniori!AZ139</f>
        <v>0</v>
      </c>
      <c r="BA85" s="109">
        <f>Seniori!BA139</f>
        <v>0</v>
      </c>
      <c r="BB85" s="109">
        <f>Seniori!BB139</f>
        <v>0</v>
      </c>
      <c r="BC85" s="109">
        <f>Seniori!BC139</f>
        <v>0</v>
      </c>
      <c r="BD85" s="109">
        <f>Seniori!BD139</f>
        <v>0</v>
      </c>
      <c r="BE85" s="109">
        <f>Seniori!BE139</f>
        <v>0</v>
      </c>
      <c r="BF85" s="109">
        <f>Seniori!BF139</f>
        <v>0</v>
      </c>
      <c r="BG85" s="109">
        <f>Seniori!BG139</f>
        <v>0</v>
      </c>
      <c r="BH85" s="109">
        <f>Seniori!BH139</f>
        <v>0</v>
      </c>
      <c r="BI85" s="109">
        <f>Seniori!BI139</f>
        <v>0</v>
      </c>
      <c r="BJ85" s="109">
        <f>Seniori!BJ139</f>
        <v>0</v>
      </c>
      <c r="BK85" s="109">
        <f>Seniori!BK139</f>
        <v>0</v>
      </c>
      <c r="BL85" s="109">
        <f>Seniori!BL139</f>
        <v>0</v>
      </c>
      <c r="BM85" s="109">
        <f>Seniori!BM139</f>
        <v>0</v>
      </c>
      <c r="BN85" s="109">
        <f>Seniori!BN139</f>
        <v>0</v>
      </c>
      <c r="BO85" s="109">
        <f>Seniori!BO139</f>
        <v>0</v>
      </c>
      <c r="BP85" s="109">
        <f>Seniori!BP139</f>
        <v>0</v>
      </c>
      <c r="BQ85" s="109">
        <f>Seniori!BQ139</f>
        <v>0</v>
      </c>
      <c r="BR85" s="109">
        <f>Seniori!BR139</f>
        <v>0</v>
      </c>
      <c r="BS85" s="109">
        <f>Seniori!BS139</f>
        <v>0</v>
      </c>
      <c r="BT85" s="109">
        <f>Seniori!BT139</f>
        <v>0</v>
      </c>
      <c r="BU85" s="109">
        <f>Seniori!BU139</f>
        <v>0</v>
      </c>
      <c r="BV85" s="109">
        <f>Seniori!BV139</f>
        <v>0</v>
      </c>
      <c r="BW85" s="109">
        <f>Seniori!BW139</f>
        <v>0</v>
      </c>
      <c r="BX85" s="109">
        <f>Seniori!BX139</f>
        <v>0</v>
      </c>
      <c r="BY85" s="109">
        <f>Seniori!BY139</f>
        <v>0</v>
      </c>
      <c r="BZ85" s="109">
        <f>Seniori!BZ139</f>
        <v>0</v>
      </c>
      <c r="CA85" s="109">
        <f>Seniori!CA139</f>
        <v>0</v>
      </c>
      <c r="CB85" s="109">
        <f>Seniori!CB139</f>
        <v>0</v>
      </c>
      <c r="CC85" s="109">
        <f>Seniori!CC139</f>
        <v>0</v>
      </c>
      <c r="CD85" s="109">
        <f>Seniori!CD139</f>
        <v>0</v>
      </c>
      <c r="CE85" s="109">
        <f>Seniori!CE139</f>
        <v>0</v>
      </c>
      <c r="CF85" s="109">
        <f>Seniori!CF139</f>
        <v>0</v>
      </c>
      <c r="CG85" s="109">
        <f>Seniori!CG139</f>
        <v>0</v>
      </c>
      <c r="CH85" s="109">
        <f>Seniori!CH139</f>
        <v>0</v>
      </c>
      <c r="CI85" s="109">
        <f>Seniori!CI139</f>
        <v>0</v>
      </c>
      <c r="CJ85" s="109">
        <f>Seniori!CJ139</f>
        <v>0</v>
      </c>
      <c r="CK85" s="109">
        <f>Seniori!CK139</f>
        <v>0</v>
      </c>
      <c r="CL85" s="109">
        <f>Seniori!CL139</f>
        <v>0</v>
      </c>
      <c r="CM85" s="109">
        <f>Seniori!CM139</f>
        <v>0</v>
      </c>
      <c r="CN85" s="109">
        <f>Seniori!CN139</f>
        <v>0</v>
      </c>
      <c r="CO85" s="109">
        <f>Seniori!CO139</f>
        <v>0</v>
      </c>
      <c r="CP85" s="109">
        <f>Seniori!CP139</f>
        <v>0</v>
      </c>
      <c r="CQ85" s="109">
        <f>Seniori!CQ139</f>
        <v>0</v>
      </c>
      <c r="CR85" s="109">
        <f>Seniori!CR139</f>
        <v>0</v>
      </c>
      <c r="CS85" s="109">
        <f>Seniori!CS139</f>
        <v>0</v>
      </c>
      <c r="CT85" s="109">
        <f>Seniori!CT139</f>
        <v>0</v>
      </c>
      <c r="CU85" s="109">
        <f>Seniori!CU139</f>
        <v>0</v>
      </c>
      <c r="CV85" s="109">
        <f>Seniori!CV139</f>
        <v>0</v>
      </c>
      <c r="CW85" s="109">
        <f>Seniori!CW139</f>
        <v>0</v>
      </c>
      <c r="CX85" s="109">
        <f>Seniori!CX139</f>
        <v>0</v>
      </c>
      <c r="CY85" s="109">
        <f>Seniori!CY139</f>
        <v>0</v>
      </c>
      <c r="CZ85" s="109">
        <f>Seniori!CZ139</f>
        <v>0</v>
      </c>
      <c r="DA85" s="109">
        <f>Seniori!DA139</f>
        <v>0</v>
      </c>
      <c r="DB85" s="109">
        <f>Seniori!DB139</f>
        <v>0</v>
      </c>
      <c r="DC85" s="109">
        <f>Seniori!DC139</f>
        <v>0</v>
      </c>
      <c r="DD85" s="109">
        <f>Seniori!DD139</f>
        <v>0</v>
      </c>
      <c r="DE85" s="109">
        <f>Seniori!DE139</f>
        <v>0</v>
      </c>
      <c r="DF85" s="109">
        <f>Seniori!DF139</f>
        <v>0</v>
      </c>
      <c r="DG85" s="109">
        <f>Seniori!DG139</f>
        <v>0</v>
      </c>
      <c r="DH85" s="109">
        <f>Seniori!DH139</f>
        <v>0</v>
      </c>
      <c r="DI85" s="109">
        <f>Seniori!DI139</f>
        <v>0</v>
      </c>
      <c r="DJ85" s="109">
        <f>Seniori!DJ139</f>
        <v>0</v>
      </c>
      <c r="DK85" s="109">
        <f>Seniori!DK139</f>
        <v>0</v>
      </c>
      <c r="DL85" s="109">
        <f>Seniori!DL139</f>
        <v>0</v>
      </c>
      <c r="DM85" s="109">
        <f>Seniori!DM139</f>
        <v>0</v>
      </c>
      <c r="DN85" s="109">
        <f>Seniori!DN139</f>
        <v>0</v>
      </c>
      <c r="DO85" s="109">
        <f>Seniori!DO139</f>
        <v>0</v>
      </c>
      <c r="DP85" s="109">
        <f>Seniori!DP139</f>
        <v>0</v>
      </c>
      <c r="DQ85" s="109">
        <f>Seniori!DQ139</f>
        <v>0</v>
      </c>
      <c r="DR85" s="109">
        <f>Seniori!DR139</f>
        <v>0</v>
      </c>
      <c r="DS85" s="109">
        <f>Seniori!DS139</f>
        <v>0</v>
      </c>
      <c r="DT85" s="109">
        <f>Seniori!DT139</f>
        <v>0</v>
      </c>
      <c r="DU85" s="109">
        <f>Seniori!DU139</f>
        <v>0</v>
      </c>
      <c r="DV85" s="109">
        <f>Seniori!DV139</f>
        <v>0</v>
      </c>
      <c r="DW85" s="109">
        <f>Seniori!DW139</f>
        <v>0</v>
      </c>
      <c r="DX85" s="109">
        <f>Seniori!DX139</f>
        <v>0</v>
      </c>
      <c r="DY85" s="109">
        <f>Seniori!DY139</f>
        <v>0</v>
      </c>
      <c r="DZ85" s="109">
        <f>Seniori!DZ139</f>
        <v>0</v>
      </c>
      <c r="EA85" s="109">
        <f>Seniori!EA139</f>
        <v>0</v>
      </c>
      <c r="EB85" s="109">
        <f>Seniori!EB139</f>
        <v>0</v>
      </c>
      <c r="EC85" s="109">
        <f>Seniori!EC139</f>
        <v>0</v>
      </c>
      <c r="ED85" s="109">
        <f>Seniori!ED139</f>
        <v>0</v>
      </c>
      <c r="EE85" s="109">
        <f>Seniori!EE139</f>
        <v>0</v>
      </c>
      <c r="EF85" s="109">
        <f>Seniori!EF139</f>
        <v>0</v>
      </c>
      <c r="EG85" s="109">
        <f>Seniori!EG139</f>
        <v>0</v>
      </c>
      <c r="EH85" s="109">
        <f>Seniori!EH139</f>
        <v>0</v>
      </c>
      <c r="EI85" s="109">
        <f>Seniori!EI139</f>
        <v>0</v>
      </c>
      <c r="EJ85" s="109">
        <f>Seniori!EJ139</f>
        <v>0</v>
      </c>
      <c r="EK85" s="109">
        <f>Seniori!EK139</f>
        <v>0</v>
      </c>
      <c r="EL85" s="109">
        <f>Seniori!EL139</f>
        <v>0</v>
      </c>
      <c r="EM85" s="109">
        <f>Seniori!EM139</f>
        <v>0</v>
      </c>
      <c r="EN85" s="109">
        <f>Seniori!EN139</f>
        <v>0</v>
      </c>
      <c r="EO85" s="109">
        <f>Seniori!EO139</f>
        <v>0</v>
      </c>
      <c r="EP85" s="109">
        <f>Seniori!EP139</f>
        <v>0</v>
      </c>
      <c r="EQ85" s="109">
        <f>Seniori!EQ139</f>
        <v>0</v>
      </c>
      <c r="ER85" s="109">
        <f>Seniori!ER139</f>
        <v>0</v>
      </c>
      <c r="ES85" s="109">
        <f>Seniori!ES139</f>
        <v>0</v>
      </c>
      <c r="ET85" s="109">
        <f>Seniori!ET139</f>
        <v>0</v>
      </c>
      <c r="EU85" s="109">
        <f>Seniori!EU139</f>
        <v>0</v>
      </c>
      <c r="EV85" s="109">
        <f>Seniori!EV139</f>
        <v>0</v>
      </c>
      <c r="EW85" s="109">
        <f>Seniori!EW139</f>
        <v>0</v>
      </c>
      <c r="EX85" s="109">
        <f>Seniori!EX139</f>
        <v>0</v>
      </c>
      <c r="EY85" s="109">
        <f>Seniori!EY139</f>
        <v>0</v>
      </c>
      <c r="EZ85" s="109">
        <f>Seniori!EZ139</f>
        <v>0</v>
      </c>
      <c r="FA85" s="109">
        <f>Seniori!FA139</f>
        <v>0</v>
      </c>
      <c r="FB85" s="109">
        <f>Seniori!FB139</f>
        <v>0</v>
      </c>
      <c r="FC85" s="109">
        <f>Seniori!FC139</f>
        <v>0</v>
      </c>
      <c r="FD85" s="109">
        <f>Seniori!FD139</f>
        <v>0</v>
      </c>
      <c r="FE85" s="109">
        <f>Seniori!FE139</f>
        <v>0</v>
      </c>
      <c r="FF85" s="109">
        <f>Seniori!FF139</f>
        <v>0</v>
      </c>
      <c r="FG85" s="109">
        <f>Seniori!FG139</f>
        <v>0</v>
      </c>
      <c r="FH85" s="109">
        <f>Seniori!FH139</f>
        <v>0</v>
      </c>
      <c r="FI85" s="109">
        <f>Seniori!FI139</f>
        <v>0</v>
      </c>
      <c r="FJ85" s="109">
        <f>Seniori!FJ139</f>
        <v>0</v>
      </c>
      <c r="FK85" s="109">
        <f>Seniori!FK139</f>
        <v>0</v>
      </c>
      <c r="FL85" s="109">
        <f>Seniori!FL139</f>
        <v>0</v>
      </c>
      <c r="FM85" s="109">
        <f>Seniori!FM139</f>
        <v>0</v>
      </c>
      <c r="FN85" s="109">
        <f>Seniori!FN139</f>
        <v>0</v>
      </c>
      <c r="FO85" s="109">
        <f>Seniori!FO139</f>
        <v>0</v>
      </c>
      <c r="FP85" s="109">
        <f>Seniori!FP139</f>
        <v>0</v>
      </c>
      <c r="FQ85" s="109">
        <f>Seniori!FQ139</f>
        <v>0</v>
      </c>
      <c r="FR85" s="109">
        <f>Seniori!FR139</f>
        <v>0</v>
      </c>
      <c r="FS85" s="109">
        <f>Seniori!FS139</f>
        <v>0</v>
      </c>
      <c r="FT85" s="109">
        <f>Seniori!FT139</f>
        <v>0</v>
      </c>
      <c r="FU85" s="109">
        <f>Seniori!FU139</f>
        <v>0</v>
      </c>
      <c r="FV85" s="109">
        <f>Seniori!FV139</f>
        <v>0</v>
      </c>
      <c r="FW85" s="109">
        <f>Seniori!FW139</f>
        <v>0</v>
      </c>
      <c r="FX85" s="109">
        <f>Seniori!FX139</f>
        <v>0</v>
      </c>
      <c r="FY85" s="109">
        <f>Seniori!FY139</f>
        <v>0</v>
      </c>
      <c r="FZ85" s="109">
        <f>Seniori!FZ139</f>
        <v>0</v>
      </c>
      <c r="GA85" s="109">
        <f>Seniori!GA139</f>
        <v>0</v>
      </c>
      <c r="GB85" s="109">
        <f>Seniori!GB139</f>
        <v>0</v>
      </c>
      <c r="GC85" s="109">
        <f>Seniori!GC139</f>
        <v>0</v>
      </c>
      <c r="GD85" s="109">
        <f>Seniori!GD139</f>
        <v>0</v>
      </c>
      <c r="GE85" s="109">
        <f>Seniori!GE139</f>
        <v>0</v>
      </c>
      <c r="GF85" s="109">
        <f>Seniori!GF139</f>
        <v>0</v>
      </c>
      <c r="GG85" s="109">
        <f>Seniori!GG139</f>
        <v>0</v>
      </c>
      <c r="GH85" s="109">
        <f>Seniori!GH139</f>
        <v>0</v>
      </c>
      <c r="GI85" s="109">
        <f>Seniori!GI139</f>
        <v>0</v>
      </c>
      <c r="GJ85" s="109">
        <f>Seniori!GJ139</f>
        <v>0</v>
      </c>
      <c r="GK85" s="109">
        <f>Seniori!GK139</f>
        <v>0</v>
      </c>
      <c r="GL85" s="109">
        <f>Seniori!GL139</f>
        <v>0</v>
      </c>
      <c r="GM85" s="109">
        <f>Seniori!GM139</f>
        <v>0</v>
      </c>
      <c r="GN85" s="109">
        <f>Seniori!GN139</f>
        <v>0</v>
      </c>
      <c r="GO85" s="109">
        <f>Seniori!GO139</f>
        <v>0</v>
      </c>
      <c r="GP85" s="109">
        <f>Seniori!GP139</f>
        <v>0</v>
      </c>
      <c r="GQ85" s="109">
        <f>Seniori!GQ139</f>
        <v>0</v>
      </c>
      <c r="GR85" s="109">
        <f>Seniori!GR139</f>
        <v>0</v>
      </c>
      <c r="GS85" s="109">
        <f>Seniori!GS139</f>
        <v>0</v>
      </c>
      <c r="GT85" s="109">
        <f>Seniori!GT139</f>
        <v>0</v>
      </c>
      <c r="GU85" s="109">
        <f>Seniori!GU139</f>
        <v>0</v>
      </c>
      <c r="GV85" s="109">
        <f>Seniori!GV139</f>
        <v>0</v>
      </c>
      <c r="GW85" s="109">
        <f>Seniori!GW139</f>
        <v>0</v>
      </c>
      <c r="GX85" s="109">
        <f>Seniori!GX139</f>
        <v>0</v>
      </c>
      <c r="GY85" s="109">
        <f>Seniori!GY139</f>
        <v>0</v>
      </c>
      <c r="GZ85" s="109">
        <f>Seniori!GZ139</f>
        <v>0</v>
      </c>
      <c r="HA85" s="109">
        <f>Seniori!HA139</f>
        <v>0</v>
      </c>
      <c r="HB85" s="109">
        <f>Seniori!HB139</f>
        <v>0</v>
      </c>
      <c r="HC85" s="109">
        <f>Seniori!HC139</f>
        <v>0</v>
      </c>
      <c r="HD85" s="109">
        <f>Seniori!HD139</f>
        <v>0</v>
      </c>
      <c r="HE85" s="109">
        <f>Seniori!HE139</f>
        <v>0</v>
      </c>
      <c r="HF85" s="109">
        <f>Seniori!HF139</f>
        <v>0</v>
      </c>
      <c r="HG85" s="109">
        <f>Seniori!HG139</f>
        <v>0</v>
      </c>
      <c r="HH85" s="109">
        <f>Seniori!HH139</f>
        <v>0</v>
      </c>
      <c r="HI85" s="109">
        <f>Seniori!HI139</f>
        <v>0</v>
      </c>
      <c r="HJ85" s="109">
        <f>Seniori!HJ139</f>
        <v>0</v>
      </c>
      <c r="HK85" s="109">
        <f>Seniori!HK139</f>
        <v>0</v>
      </c>
      <c r="HL85" s="109">
        <f>Seniori!HL139</f>
        <v>0</v>
      </c>
      <c r="HM85" s="109">
        <f>Seniori!HM139</f>
        <v>0</v>
      </c>
      <c r="HN85" s="109">
        <f>Seniori!HN139</f>
        <v>0</v>
      </c>
      <c r="HO85" s="109">
        <f>Seniori!HO139</f>
        <v>0</v>
      </c>
      <c r="HP85" s="109">
        <f>Seniori!HP139</f>
        <v>0</v>
      </c>
      <c r="HQ85" s="109">
        <f>Seniori!HQ139</f>
        <v>0</v>
      </c>
      <c r="HR85" s="109">
        <f>Seniori!HR139</f>
        <v>0</v>
      </c>
      <c r="HS85" s="109">
        <f>Seniori!HS139</f>
        <v>0</v>
      </c>
      <c r="HT85" s="109">
        <f>Seniori!HT139</f>
        <v>0</v>
      </c>
      <c r="HU85" s="109">
        <f>Seniori!HU139</f>
        <v>0</v>
      </c>
      <c r="HV85" s="109">
        <f>Seniori!HV139</f>
        <v>0</v>
      </c>
      <c r="HW85" s="109">
        <f>Seniori!HW139</f>
        <v>0</v>
      </c>
      <c r="HX85" s="109">
        <f>Seniori!HX139</f>
        <v>0</v>
      </c>
      <c r="HY85" s="109">
        <f>Seniori!HY139</f>
        <v>0</v>
      </c>
      <c r="HZ85" s="109">
        <f>Seniori!HZ139</f>
        <v>0</v>
      </c>
      <c r="IA85" s="109">
        <f>Seniori!IA139</f>
        <v>0</v>
      </c>
      <c r="IB85" s="109">
        <f>Seniori!IB139</f>
        <v>0</v>
      </c>
      <c r="IC85" s="109">
        <f>Seniori!IC139</f>
        <v>0</v>
      </c>
      <c r="ID85" s="109">
        <f>Seniori!ID139</f>
        <v>0</v>
      </c>
      <c r="IE85" s="109">
        <f>Seniori!IE139</f>
        <v>0</v>
      </c>
      <c r="IF85" s="109">
        <f>Seniori!IF139</f>
        <v>0</v>
      </c>
      <c r="IG85" s="109">
        <f>Seniori!IG139</f>
        <v>0</v>
      </c>
      <c r="IH85" s="109">
        <f>Seniori!IH139</f>
        <v>0</v>
      </c>
      <c r="II85" s="109">
        <f>Seniori!II139</f>
        <v>0</v>
      </c>
      <c r="IJ85" s="109">
        <f>Seniori!IJ139</f>
        <v>0</v>
      </c>
      <c r="IK85" s="109">
        <f>Seniori!IK139</f>
        <v>0</v>
      </c>
      <c r="IL85" s="109">
        <f>Seniori!IL139</f>
        <v>0</v>
      </c>
      <c r="IM85" s="109">
        <f>Seniori!IM139</f>
        <v>0</v>
      </c>
      <c r="IN85" s="109">
        <f>Seniori!IN139</f>
        <v>0</v>
      </c>
      <c r="IO85" s="109">
        <f>Seniori!IO139</f>
        <v>0</v>
      </c>
      <c r="IP85" s="109">
        <f>Seniori!IP139</f>
        <v>0</v>
      </c>
      <c r="IQ85" s="109">
        <f>Seniori!IQ139</f>
        <v>0</v>
      </c>
      <c r="IR85" s="109">
        <f>Seniori!IR139</f>
        <v>0</v>
      </c>
      <c r="IS85" s="109">
        <f>Seniori!IS139</f>
        <v>0</v>
      </c>
      <c r="IT85" s="109">
        <f>Seniori!IT139</f>
        <v>0</v>
      </c>
      <c r="IU85" s="109">
        <f>Seniori!IU139</f>
        <v>0</v>
      </c>
      <c r="IV85" s="109">
        <f>Seniori!IV139</f>
        <v>0</v>
      </c>
      <c r="IW85" s="109">
        <f>Seniori!IW139</f>
        <v>0</v>
      </c>
      <c r="IX85" s="109">
        <f>Seniori!IX139</f>
        <v>0</v>
      </c>
      <c r="IY85" s="109">
        <f>Seniori!IY139</f>
        <v>0</v>
      </c>
      <c r="IZ85" s="109">
        <f>Seniori!IZ139</f>
        <v>0</v>
      </c>
      <c r="JA85" s="109">
        <f>Seniori!JA139</f>
        <v>0</v>
      </c>
      <c r="JB85" s="109">
        <f>Seniori!JB139</f>
        <v>0</v>
      </c>
      <c r="JC85" s="109">
        <f>Seniori!JC139</f>
        <v>0</v>
      </c>
      <c r="JD85" s="109">
        <f>Seniori!JD139</f>
        <v>0</v>
      </c>
      <c r="JE85" s="109">
        <f>Seniori!JE139</f>
        <v>0</v>
      </c>
      <c r="JF85" s="109">
        <f>Seniori!JF139</f>
        <v>0</v>
      </c>
      <c r="JG85" s="109">
        <f>Seniori!JG139</f>
        <v>0</v>
      </c>
      <c r="JH85" s="109">
        <f>Seniori!JH139</f>
        <v>0</v>
      </c>
      <c r="JI85" s="109">
        <f>Seniori!JI139</f>
        <v>0</v>
      </c>
      <c r="JJ85" s="109">
        <f>Seniori!JJ139</f>
        <v>0</v>
      </c>
      <c r="JK85" s="109">
        <f>Seniori!JK139</f>
        <v>0</v>
      </c>
      <c r="JL85" s="109">
        <f>Seniori!JL139</f>
        <v>0</v>
      </c>
      <c r="JM85" s="109">
        <f>Seniori!JM139</f>
        <v>0</v>
      </c>
      <c r="JN85" s="109">
        <f>Seniori!JN139</f>
        <v>0</v>
      </c>
      <c r="JO85" s="109">
        <f>Seniori!JO139</f>
        <v>0</v>
      </c>
      <c r="JP85" s="109">
        <f>Seniori!JP139</f>
        <v>0</v>
      </c>
      <c r="JQ85" s="109">
        <f>Seniori!JQ139</f>
        <v>0</v>
      </c>
      <c r="JR85" s="109">
        <f>Seniori!JR139</f>
        <v>0</v>
      </c>
      <c r="JS85" s="109">
        <f>Seniori!JS139</f>
        <v>0</v>
      </c>
      <c r="JT85" s="109">
        <f>Seniori!JT139</f>
        <v>0</v>
      </c>
      <c r="JU85" s="109">
        <f>Seniori!JU139</f>
        <v>0</v>
      </c>
      <c r="JV85" s="109">
        <f>Seniori!JV139</f>
        <v>0</v>
      </c>
      <c r="JW85" s="109">
        <f>Seniori!JW139</f>
        <v>0</v>
      </c>
      <c r="JX85" s="109">
        <f>Seniori!JX139</f>
        <v>0</v>
      </c>
      <c r="JY85" s="109">
        <f>Seniori!JY139</f>
        <v>0</v>
      </c>
      <c r="JZ85" s="109">
        <f>Seniori!JZ139</f>
        <v>0</v>
      </c>
      <c r="KA85" s="109">
        <f>Seniori!KA139</f>
        <v>0</v>
      </c>
      <c r="KB85" s="109">
        <f>Seniori!KB139</f>
        <v>0</v>
      </c>
      <c r="KC85" s="109">
        <f>Seniori!KC139</f>
        <v>0</v>
      </c>
      <c r="KD85" s="109">
        <f>Seniori!KD139</f>
        <v>0</v>
      </c>
      <c r="KE85" s="109">
        <f>Seniori!KE139</f>
        <v>0</v>
      </c>
      <c r="KF85" s="109">
        <f>Seniori!KF139</f>
        <v>0</v>
      </c>
      <c r="KG85" s="109">
        <f>Seniori!KG139</f>
        <v>0</v>
      </c>
      <c r="KH85" s="109">
        <f>Seniori!KH139</f>
        <v>0</v>
      </c>
      <c r="KI85" s="109">
        <f>Seniori!KI139</f>
        <v>0</v>
      </c>
      <c r="KJ85" s="109">
        <f>Seniori!KJ139</f>
        <v>0</v>
      </c>
      <c r="KK85" s="109">
        <f>Seniori!KK139</f>
        <v>0</v>
      </c>
      <c r="KL85" s="109">
        <f>Seniori!KL139</f>
        <v>0</v>
      </c>
      <c r="KM85" s="109">
        <f>Seniori!KM139</f>
        <v>0</v>
      </c>
      <c r="KN85" s="109">
        <f>Seniori!KN139</f>
        <v>0</v>
      </c>
      <c r="KO85" s="109">
        <f>Seniori!KO139</f>
        <v>0</v>
      </c>
      <c r="KP85" s="109">
        <f>Seniori!KP139</f>
        <v>0</v>
      </c>
      <c r="KQ85" s="109">
        <f>Seniori!KQ139</f>
        <v>0</v>
      </c>
      <c r="KR85" s="109">
        <f>Seniori!KR139</f>
        <v>0</v>
      </c>
      <c r="KS85" s="109">
        <f>Seniori!KS139</f>
        <v>0</v>
      </c>
      <c r="KT85" s="109">
        <f>Seniori!KT139</f>
        <v>0</v>
      </c>
      <c r="KU85" s="109">
        <f>Seniori!KU139</f>
        <v>0</v>
      </c>
      <c r="KV85" s="109">
        <f>Seniori!KV139</f>
        <v>0</v>
      </c>
      <c r="KW85" s="109">
        <f>Seniori!KW139</f>
        <v>0</v>
      </c>
      <c r="KX85" s="109">
        <f>Seniori!KX139</f>
        <v>0</v>
      </c>
      <c r="KY85" s="109">
        <f>Seniori!KY139</f>
        <v>0</v>
      </c>
      <c r="KZ85" s="109">
        <f>Seniori!KZ139</f>
        <v>0</v>
      </c>
      <c r="LA85" s="109">
        <f>Seniori!LA139</f>
        <v>0</v>
      </c>
      <c r="LB85" s="109">
        <f>Seniori!LB139</f>
        <v>0</v>
      </c>
      <c r="LC85" s="109">
        <f>Seniori!LC139</f>
        <v>0</v>
      </c>
      <c r="LD85" s="109">
        <f>Seniori!LD139</f>
        <v>0</v>
      </c>
      <c r="LE85" s="109">
        <f>Seniori!LE139</f>
        <v>0</v>
      </c>
      <c r="LF85" s="109">
        <f>Seniori!LF139</f>
        <v>0</v>
      </c>
      <c r="LG85" s="109">
        <f>Seniori!LG139</f>
        <v>0</v>
      </c>
      <c r="LH85" s="109">
        <f>Seniori!LH139</f>
        <v>0</v>
      </c>
      <c r="LI85" s="109">
        <f>Seniori!LI139</f>
        <v>0</v>
      </c>
      <c r="LJ85" s="109">
        <f>Seniori!LJ139</f>
        <v>0</v>
      </c>
      <c r="LK85" s="109">
        <f>Seniori!LK139</f>
        <v>0</v>
      </c>
      <c r="LL85" s="109">
        <f>Seniori!LL139</f>
        <v>0</v>
      </c>
      <c r="LM85" s="109">
        <f>Seniori!LM139</f>
        <v>0</v>
      </c>
      <c r="LN85" s="109">
        <f>Seniori!LN139</f>
        <v>0</v>
      </c>
      <c r="LO85" s="109">
        <f>Seniori!LO139</f>
        <v>0</v>
      </c>
      <c r="LP85" s="109">
        <f>Seniori!LP139</f>
        <v>0</v>
      </c>
      <c r="LQ85" s="109">
        <f>Seniori!LQ139</f>
        <v>0</v>
      </c>
      <c r="LR85" s="109">
        <f>Seniori!LR139</f>
        <v>0</v>
      </c>
      <c r="LS85" s="109">
        <f>Seniori!LS139</f>
        <v>0</v>
      </c>
      <c r="LT85" s="109">
        <f>Seniori!LT139</f>
        <v>0</v>
      </c>
      <c r="LU85" s="109">
        <f>Seniori!LU139</f>
        <v>0</v>
      </c>
      <c r="LV85" s="109">
        <f>Seniori!LV139</f>
        <v>0</v>
      </c>
      <c r="LW85" s="109">
        <f>Seniori!LW139</f>
        <v>0</v>
      </c>
      <c r="LX85" s="109">
        <f>Seniori!LX139</f>
        <v>0</v>
      </c>
      <c r="LY85" s="109">
        <f>Seniori!LY139</f>
        <v>0</v>
      </c>
      <c r="LZ85" s="109">
        <f>Seniori!LZ139</f>
        <v>0</v>
      </c>
      <c r="MA85" s="109">
        <f>Seniori!MA139</f>
        <v>0</v>
      </c>
      <c r="MB85" s="109">
        <f>Seniori!MB139</f>
        <v>0</v>
      </c>
      <c r="MC85" s="109">
        <f>Seniori!MC139</f>
        <v>0</v>
      </c>
      <c r="MD85" s="109">
        <f>Seniori!MD139</f>
        <v>0</v>
      </c>
      <c r="ME85" s="109">
        <f>Seniori!ME139</f>
        <v>0</v>
      </c>
      <c r="MF85" s="109">
        <f>Seniori!MF139</f>
        <v>0</v>
      </c>
      <c r="MG85" s="109">
        <f>Seniori!MG139</f>
        <v>0</v>
      </c>
      <c r="MH85" s="109">
        <f>Seniori!MH139</f>
        <v>0</v>
      </c>
      <c r="MI85" s="109">
        <f>Seniori!MI139</f>
        <v>0</v>
      </c>
      <c r="MJ85" s="109">
        <f>Seniori!MJ139</f>
        <v>0</v>
      </c>
      <c r="MK85" s="109">
        <f>Seniori!MK139</f>
        <v>0</v>
      </c>
      <c r="ML85" s="109">
        <f>Seniori!ML139</f>
        <v>0</v>
      </c>
      <c r="MM85" s="109">
        <f>Seniori!MM139</f>
        <v>0</v>
      </c>
      <c r="MN85" s="109">
        <f>Seniori!MN139</f>
        <v>0</v>
      </c>
      <c r="MO85" s="109">
        <f>Seniori!MO139</f>
        <v>0</v>
      </c>
      <c r="MP85" s="109">
        <f>Seniori!MP139</f>
        <v>0</v>
      </c>
      <c r="MQ85" s="109">
        <f>Seniori!MQ139</f>
        <v>0</v>
      </c>
      <c r="MR85" s="109">
        <f>Seniori!MR139</f>
        <v>0</v>
      </c>
      <c r="MS85" s="109">
        <f>Seniori!MS139</f>
        <v>0</v>
      </c>
      <c r="MT85" s="109">
        <f>Seniori!MT139</f>
        <v>0</v>
      </c>
      <c r="MU85" s="109">
        <f>Seniori!MU139</f>
        <v>0</v>
      </c>
      <c r="MV85" s="109">
        <f>Seniori!MV139</f>
        <v>0</v>
      </c>
      <c r="MW85" s="109">
        <f>Seniori!MW139</f>
        <v>0</v>
      </c>
      <c r="MX85" s="109">
        <f>Seniori!MX139</f>
        <v>0</v>
      </c>
      <c r="MY85" s="109">
        <f>Seniori!MY139</f>
        <v>0</v>
      </c>
      <c r="MZ85" s="109">
        <f>Seniori!MZ139</f>
        <v>0</v>
      </c>
      <c r="NA85" s="109">
        <f>Seniori!NA139</f>
        <v>0</v>
      </c>
      <c r="NB85" s="109">
        <f>Seniori!NB139</f>
        <v>0</v>
      </c>
      <c r="NC85" s="109">
        <f>Seniori!NC139</f>
        <v>0</v>
      </c>
      <c r="ND85" s="109">
        <f>Seniori!ND139</f>
        <v>0</v>
      </c>
      <c r="NE85" s="109">
        <f>Seniori!NE139</f>
        <v>0</v>
      </c>
      <c r="NF85" s="109">
        <f>Seniori!NF139</f>
        <v>0</v>
      </c>
      <c r="NG85" s="109">
        <f>Seniori!NG139</f>
        <v>0</v>
      </c>
      <c r="NH85" s="109">
        <f>Seniori!NH139</f>
        <v>0</v>
      </c>
      <c r="NI85" s="109">
        <f>Seniori!NI139</f>
        <v>0</v>
      </c>
      <c r="NJ85" s="109">
        <f>Seniori!NJ139</f>
        <v>0</v>
      </c>
      <c r="NK85" s="109">
        <f>Seniori!NK139</f>
        <v>0</v>
      </c>
      <c r="NL85" s="109">
        <f>Seniori!NL139</f>
        <v>0</v>
      </c>
      <c r="NM85" s="109">
        <f>Seniori!NM139</f>
        <v>0</v>
      </c>
      <c r="NN85" s="109">
        <f>Seniori!NN139</f>
        <v>0</v>
      </c>
      <c r="NO85" s="109">
        <f>Seniori!NO139</f>
        <v>0</v>
      </c>
      <c r="NP85" s="109">
        <f>Seniori!NP139</f>
        <v>0</v>
      </c>
      <c r="NQ85" s="109">
        <f>Seniori!NQ139</f>
        <v>0</v>
      </c>
      <c r="NR85" s="109">
        <f>Seniori!NR139</f>
        <v>0</v>
      </c>
      <c r="NS85" s="109">
        <f>Seniori!NS139</f>
        <v>0</v>
      </c>
      <c r="NT85" s="109">
        <f>Seniori!NT139</f>
        <v>0</v>
      </c>
      <c r="NU85" s="109">
        <f>Seniori!NU139</f>
        <v>0</v>
      </c>
      <c r="NV85" s="109">
        <f>Seniori!NV139</f>
        <v>0</v>
      </c>
      <c r="NW85" s="109">
        <f>Seniori!NW139</f>
        <v>0</v>
      </c>
      <c r="NX85" s="109">
        <f>Seniori!NX139</f>
        <v>0</v>
      </c>
      <c r="NY85" s="109">
        <f>Seniori!NY139</f>
        <v>0</v>
      </c>
      <c r="NZ85" s="109">
        <f>Seniori!NZ139</f>
        <v>0</v>
      </c>
      <c r="OA85" s="109">
        <f>Seniori!OA139</f>
        <v>0</v>
      </c>
      <c r="OB85" s="109">
        <f>Seniori!OB139</f>
        <v>0</v>
      </c>
      <c r="OC85" s="109">
        <f>Seniori!OC139</f>
        <v>0</v>
      </c>
      <c r="OD85" s="109">
        <f>Seniori!OD139</f>
        <v>0</v>
      </c>
      <c r="OE85" s="109">
        <f>Seniori!OE139</f>
        <v>0</v>
      </c>
      <c r="OF85" s="109">
        <f>Seniori!OF139</f>
        <v>0</v>
      </c>
      <c r="OG85" s="109">
        <f>Seniori!OG139</f>
        <v>0</v>
      </c>
      <c r="OH85" s="109">
        <f>Seniori!OH139</f>
        <v>0</v>
      </c>
      <c r="OI85" s="109">
        <f>Seniori!OI139</f>
        <v>0</v>
      </c>
      <c r="OJ85" s="109">
        <f>Seniori!OJ139</f>
        <v>0</v>
      </c>
      <c r="OK85" s="109">
        <f>Seniori!OK139</f>
        <v>0</v>
      </c>
      <c r="OL85" s="109">
        <f>Seniori!OL139</f>
        <v>0</v>
      </c>
      <c r="OM85" s="109">
        <f>Seniori!OM139</f>
        <v>0</v>
      </c>
      <c r="ON85" s="109">
        <f>Seniori!ON139</f>
        <v>0</v>
      </c>
      <c r="OO85" s="109">
        <f>Seniori!OO139</f>
        <v>0</v>
      </c>
      <c r="OP85" s="109">
        <f>Seniori!OP139</f>
        <v>0</v>
      </c>
      <c r="OQ85" s="109">
        <f>Seniori!OQ139</f>
        <v>0</v>
      </c>
      <c r="OR85" s="109">
        <f>Seniori!OR139</f>
        <v>0</v>
      </c>
      <c r="OS85" s="109">
        <f>Seniori!OS139</f>
        <v>0</v>
      </c>
      <c r="OT85" s="109">
        <f>Seniori!OT139</f>
        <v>0</v>
      </c>
      <c r="OU85" s="109">
        <f>Seniori!OU139</f>
        <v>0</v>
      </c>
      <c r="OV85" s="109">
        <f>Seniori!OV139</f>
        <v>0</v>
      </c>
      <c r="OW85" s="109">
        <f>Seniori!OW139</f>
        <v>0</v>
      </c>
      <c r="OX85" s="109">
        <f>Seniori!OX139</f>
        <v>0</v>
      </c>
      <c r="OY85" s="109">
        <f>Seniori!OY139</f>
        <v>0</v>
      </c>
      <c r="OZ85" s="109">
        <f>Seniori!OZ139</f>
        <v>0</v>
      </c>
      <c r="PA85" s="109">
        <f>Seniori!PA139</f>
        <v>0</v>
      </c>
      <c r="PB85" s="109">
        <f>Seniori!PB139</f>
        <v>0</v>
      </c>
      <c r="PC85" s="109">
        <f>Seniori!PC139</f>
        <v>0</v>
      </c>
      <c r="PD85" s="109">
        <f>Seniori!PD139</f>
        <v>0</v>
      </c>
      <c r="PE85" s="109">
        <f>Seniori!PE139</f>
        <v>0</v>
      </c>
      <c r="PF85" s="109">
        <f>Seniori!PF139</f>
        <v>0</v>
      </c>
      <c r="PG85" s="109">
        <f>Seniori!PG139</f>
        <v>0</v>
      </c>
      <c r="PH85" s="109">
        <f>Seniori!PH139</f>
        <v>0</v>
      </c>
      <c r="PI85" s="109">
        <f>Seniori!PI139</f>
        <v>0</v>
      </c>
      <c r="PJ85" s="109">
        <f>Seniori!PJ139</f>
        <v>0</v>
      </c>
      <c r="PK85" s="109">
        <f>Seniori!PK139</f>
        <v>0</v>
      </c>
      <c r="PL85" s="109">
        <f>Seniori!PL139</f>
        <v>0</v>
      </c>
      <c r="PM85" s="109">
        <f>Seniori!PM139</f>
        <v>0</v>
      </c>
      <c r="PN85" s="109">
        <f>Seniori!PN139</f>
        <v>0</v>
      </c>
      <c r="PO85" s="109">
        <f>Seniori!PO139</f>
        <v>0</v>
      </c>
      <c r="PP85" s="109">
        <f>Seniori!PP139</f>
        <v>0</v>
      </c>
      <c r="PQ85" s="109">
        <f>Seniori!PQ139</f>
        <v>0</v>
      </c>
      <c r="PR85" s="109">
        <f>Seniori!PR139</f>
        <v>0</v>
      </c>
      <c r="PS85" s="109">
        <f>Seniori!PS139</f>
        <v>0</v>
      </c>
      <c r="PT85" s="109">
        <f>Seniori!PT139</f>
        <v>0</v>
      </c>
      <c r="PU85" s="109">
        <f>Seniori!PU139</f>
        <v>0</v>
      </c>
      <c r="PV85" s="109">
        <f>Seniori!PV139</f>
        <v>0</v>
      </c>
      <c r="PW85" s="109">
        <f>Seniori!PW139</f>
        <v>0</v>
      </c>
      <c r="PX85" s="109">
        <f>Seniori!PX139</f>
        <v>0</v>
      </c>
      <c r="PY85" s="109">
        <f>Seniori!PY139</f>
        <v>0</v>
      </c>
      <c r="PZ85" s="109">
        <f>Seniori!PZ139</f>
        <v>0</v>
      </c>
      <c r="QA85" s="109">
        <f>Seniori!QA139</f>
        <v>0</v>
      </c>
      <c r="QB85" s="109">
        <f>Seniori!QB139</f>
        <v>0</v>
      </c>
      <c r="QC85" s="109">
        <f>Seniori!QC139</f>
        <v>0</v>
      </c>
      <c r="QD85" s="109">
        <f>Seniori!QD139</f>
        <v>0</v>
      </c>
      <c r="QE85" s="109">
        <f>Seniori!QE139</f>
        <v>0</v>
      </c>
      <c r="QF85" s="109">
        <f>Seniori!QF139</f>
        <v>0</v>
      </c>
      <c r="QG85" s="109">
        <f>Seniori!QG139</f>
        <v>0</v>
      </c>
      <c r="QH85" s="109">
        <f>Seniori!QH139</f>
        <v>0</v>
      </c>
      <c r="QI85" s="109">
        <f>Seniori!QI139</f>
        <v>0</v>
      </c>
      <c r="QJ85" s="109">
        <f>Seniori!QJ139</f>
        <v>0</v>
      </c>
      <c r="QK85" s="109">
        <f>Seniori!QK139</f>
        <v>0</v>
      </c>
      <c r="QL85" s="109">
        <f>Seniori!QL139</f>
        <v>0</v>
      </c>
      <c r="QM85" s="109">
        <f>Seniori!QM139</f>
        <v>0</v>
      </c>
      <c r="QN85" s="109">
        <f>Seniori!QN139</f>
        <v>0</v>
      </c>
      <c r="QO85" s="109">
        <f>Seniori!QO139</f>
        <v>0</v>
      </c>
      <c r="QP85" s="109">
        <f>Seniori!QP139</f>
        <v>0</v>
      </c>
      <c r="QQ85" s="109">
        <f>Seniori!QQ139</f>
        <v>0</v>
      </c>
      <c r="QR85" s="109">
        <f>Seniori!QR139</f>
        <v>0</v>
      </c>
      <c r="QS85" s="109">
        <f>Seniori!QS139</f>
        <v>0</v>
      </c>
      <c r="QT85" s="109">
        <f>Seniori!QT139</f>
        <v>0</v>
      </c>
      <c r="QU85" s="109">
        <f>Seniori!QU139</f>
        <v>0</v>
      </c>
      <c r="QV85" s="109">
        <f>Seniori!QV139</f>
        <v>0</v>
      </c>
      <c r="QW85" s="109">
        <f>Seniori!QW139</f>
        <v>0</v>
      </c>
      <c r="QX85" s="109">
        <f>Seniori!QX139</f>
        <v>0</v>
      </c>
      <c r="QY85" s="109">
        <f>Seniori!QY139</f>
        <v>0</v>
      </c>
      <c r="QZ85" s="109">
        <f>Seniori!QZ139</f>
        <v>0</v>
      </c>
      <c r="RA85" s="109">
        <f>Seniori!RA139</f>
        <v>0</v>
      </c>
      <c r="RB85" s="109">
        <f>Seniori!RB139</f>
        <v>0</v>
      </c>
      <c r="RC85" s="109">
        <f>Seniori!RC139</f>
        <v>0</v>
      </c>
      <c r="RD85" s="109">
        <f>Seniori!RD139</f>
        <v>0</v>
      </c>
      <c r="RE85" s="109">
        <f>Seniori!RE139</f>
        <v>0</v>
      </c>
      <c r="RF85" s="109">
        <f>Seniori!RF139</f>
        <v>0</v>
      </c>
      <c r="RG85" s="109">
        <f>Seniori!RG139</f>
        <v>0</v>
      </c>
      <c r="RH85" s="109">
        <f>Seniori!RH139</f>
        <v>0</v>
      </c>
      <c r="RI85" s="109">
        <f>Seniori!RI139</f>
        <v>0</v>
      </c>
      <c r="RJ85" s="109">
        <f>Seniori!RJ139</f>
        <v>0</v>
      </c>
      <c r="RK85" s="109">
        <f>Seniori!RK139</f>
        <v>0</v>
      </c>
      <c r="RL85" s="109">
        <f>Seniori!RL139</f>
        <v>0</v>
      </c>
      <c r="RM85" s="109">
        <f>Seniori!RM139</f>
        <v>0</v>
      </c>
      <c r="RN85" s="109">
        <f>Seniori!RN139</f>
        <v>0</v>
      </c>
      <c r="RO85" s="109">
        <f>Seniori!RO139</f>
        <v>0</v>
      </c>
      <c r="RP85" s="109">
        <f>Seniori!RP139</f>
        <v>0</v>
      </c>
      <c r="RQ85" s="109">
        <f>Seniori!RQ139</f>
        <v>0</v>
      </c>
      <c r="RR85" s="109">
        <f>Seniori!RR139</f>
        <v>0</v>
      </c>
      <c r="RS85" s="109">
        <f>Seniori!RS139</f>
        <v>0</v>
      </c>
      <c r="RT85" s="109">
        <f>Seniori!RT139</f>
        <v>0</v>
      </c>
      <c r="RU85" s="109">
        <f>Seniori!RU139</f>
        <v>0</v>
      </c>
      <c r="RV85" s="109">
        <f>Seniori!RV139</f>
        <v>0</v>
      </c>
      <c r="RW85" s="109">
        <f>Seniori!RW139</f>
        <v>0</v>
      </c>
      <c r="RX85" s="109">
        <f>Seniori!RX139</f>
        <v>0</v>
      </c>
      <c r="RY85" s="109">
        <f>Seniori!RY139</f>
        <v>0</v>
      </c>
      <c r="RZ85" s="109">
        <f>Seniori!RZ139</f>
        <v>0</v>
      </c>
      <c r="SA85" s="109">
        <f>Seniori!SA139</f>
        <v>0</v>
      </c>
      <c r="SB85" s="109">
        <f>Seniori!SB139</f>
        <v>0</v>
      </c>
      <c r="SC85" s="109">
        <f>Seniori!SC139</f>
        <v>0</v>
      </c>
      <c r="SD85" s="109">
        <f>Seniori!SD139</f>
        <v>0</v>
      </c>
      <c r="SE85" s="109">
        <f>Seniori!SE139</f>
        <v>0</v>
      </c>
      <c r="SF85" s="109">
        <f>Seniori!SF139</f>
        <v>0</v>
      </c>
      <c r="SG85" s="109">
        <f>Seniori!SG139</f>
        <v>0</v>
      </c>
      <c r="SH85" s="109">
        <f>Seniori!SH139</f>
        <v>0</v>
      </c>
      <c r="SI85" s="109">
        <f>Seniori!SI139</f>
        <v>0</v>
      </c>
      <c r="SJ85" s="109">
        <f>Seniori!SJ139</f>
        <v>0</v>
      </c>
      <c r="SK85" s="109">
        <f>Seniori!SK139</f>
        <v>0</v>
      </c>
      <c r="SL85" s="109">
        <f>Seniori!SL139</f>
        <v>0</v>
      </c>
      <c r="SM85" s="109">
        <f>Seniori!SM139</f>
        <v>0</v>
      </c>
      <c r="SN85" s="109">
        <f>Seniori!SN139</f>
        <v>0</v>
      </c>
      <c r="SO85" s="109">
        <f>Seniori!SO139</f>
        <v>0</v>
      </c>
      <c r="SP85" s="109">
        <f>Seniori!SP139</f>
        <v>0</v>
      </c>
      <c r="SQ85" s="109">
        <f>Seniori!SQ139</f>
        <v>0</v>
      </c>
      <c r="SR85" s="109">
        <f>Seniori!SR139</f>
        <v>0</v>
      </c>
      <c r="SS85" s="109">
        <f>Seniori!SS139</f>
        <v>0</v>
      </c>
      <c r="ST85" s="109">
        <f>Seniori!ST139</f>
        <v>0</v>
      </c>
      <c r="SU85" s="109">
        <f>Seniori!SU139</f>
        <v>0</v>
      </c>
      <c r="SV85" s="109">
        <f>Seniori!SV139</f>
        <v>0</v>
      </c>
      <c r="SW85" s="109">
        <f>Seniori!SW139</f>
        <v>0</v>
      </c>
      <c r="SX85" s="109">
        <f>Seniori!SX139</f>
        <v>0</v>
      </c>
      <c r="SY85" s="109">
        <f>Seniori!SY139</f>
        <v>0</v>
      </c>
      <c r="SZ85" s="109">
        <f>Seniori!SZ139</f>
        <v>0</v>
      </c>
      <c r="TA85" s="109">
        <f>Seniori!TA139</f>
        <v>0</v>
      </c>
      <c r="TB85" s="109">
        <f>Seniori!TB139</f>
        <v>0</v>
      </c>
    </row>
    <row r="86" spans="1:555" s="10" customFormat="1" ht="18" customHeight="1" x14ac:dyDescent="0.2">
      <c r="A86" s="12"/>
      <c r="B86" s="11" t="s">
        <v>485</v>
      </c>
      <c r="C86" s="1">
        <v>12451</v>
      </c>
      <c r="D86" s="1">
        <v>2019</v>
      </c>
      <c r="E86" s="4" t="s">
        <v>484</v>
      </c>
      <c r="F86" s="1">
        <v>9371</v>
      </c>
      <c r="G86" s="9" t="s">
        <v>127</v>
      </c>
      <c r="H86" s="4" t="s">
        <v>472</v>
      </c>
      <c r="I86" s="1">
        <f t="shared" si="3"/>
        <v>0</v>
      </c>
      <c r="J86" s="12">
        <f>Tabuľka311[[#This Row],[Stĺpec9]]</f>
        <v>0</v>
      </c>
      <c r="K86" s="109">
        <f>Juniori!K75</f>
        <v>0</v>
      </c>
      <c r="L86" s="109">
        <f>Juniori!L75</f>
        <v>0</v>
      </c>
      <c r="M86" s="109">
        <f>Juniori!M75</f>
        <v>0</v>
      </c>
      <c r="N86" s="109">
        <f>Juniori!N75</f>
        <v>0</v>
      </c>
      <c r="O86" s="109">
        <f>Juniori!O75</f>
        <v>0</v>
      </c>
      <c r="P86" s="109">
        <f>Juniori!P75</f>
        <v>0</v>
      </c>
      <c r="Q86" s="109">
        <f>Juniori!Q75</f>
        <v>0</v>
      </c>
      <c r="R86" s="109">
        <f>Juniori!R75</f>
        <v>0</v>
      </c>
      <c r="S86" s="109">
        <f>Juniori!S75</f>
        <v>0</v>
      </c>
      <c r="T86" s="109">
        <f>Juniori!T75</f>
        <v>0</v>
      </c>
      <c r="U86" s="109">
        <f>Juniori!U75</f>
        <v>0</v>
      </c>
      <c r="V86" s="109">
        <f>Juniori!V75</f>
        <v>0</v>
      </c>
      <c r="W86" s="109">
        <f>Juniori!W75</f>
        <v>0</v>
      </c>
      <c r="X86" s="109">
        <f>Juniori!X75</f>
        <v>0</v>
      </c>
      <c r="Y86" s="109">
        <f>Juniori!Y75</f>
        <v>0</v>
      </c>
      <c r="Z86" s="109">
        <f>Juniori!Z75</f>
        <v>0</v>
      </c>
      <c r="AA86" s="109">
        <f>Juniori!AA75</f>
        <v>0</v>
      </c>
      <c r="AB86" s="109">
        <f>Juniori!AB75</f>
        <v>0</v>
      </c>
      <c r="AC86" s="109">
        <f>Juniori!AC75</f>
        <v>0</v>
      </c>
      <c r="AD86" s="109">
        <f>Juniori!AD75</f>
        <v>0</v>
      </c>
      <c r="AE86" s="109">
        <f>Juniori!AE75</f>
        <v>0</v>
      </c>
      <c r="AF86" s="109">
        <f>Juniori!AF75</f>
        <v>0</v>
      </c>
      <c r="AG86" s="109">
        <f>Juniori!AG75</f>
        <v>0</v>
      </c>
      <c r="AH86" s="109">
        <f>Juniori!AH75</f>
        <v>0</v>
      </c>
      <c r="AI86" s="109">
        <f>Juniori!AI75</f>
        <v>0</v>
      </c>
      <c r="AJ86" s="109">
        <f>Juniori!AJ75</f>
        <v>0</v>
      </c>
      <c r="AK86" s="109">
        <f>Juniori!AK75</f>
        <v>0</v>
      </c>
      <c r="AL86" s="109">
        <f>Juniori!AL75</f>
        <v>0</v>
      </c>
      <c r="AM86" s="109">
        <f>Juniori!AM75</f>
        <v>0</v>
      </c>
      <c r="AN86" s="109">
        <f>Juniori!AN75</f>
        <v>0</v>
      </c>
      <c r="AO86" s="109">
        <f>Juniori!AO75</f>
        <v>0</v>
      </c>
      <c r="AP86" s="109">
        <f>Juniori!AP75</f>
        <v>0</v>
      </c>
      <c r="AQ86" s="109">
        <f>Juniori!AQ75</f>
        <v>0</v>
      </c>
      <c r="AR86" s="109">
        <f>Juniori!AR75</f>
        <v>0</v>
      </c>
      <c r="AS86" s="109">
        <f>Juniori!AS75</f>
        <v>0</v>
      </c>
      <c r="AT86" s="109">
        <f>Juniori!AT75</f>
        <v>0</v>
      </c>
      <c r="AU86" s="109">
        <f>Juniori!AU75</f>
        <v>0</v>
      </c>
      <c r="AV86" s="109">
        <f>Juniori!AV75</f>
        <v>0</v>
      </c>
      <c r="AW86" s="109">
        <f>Juniori!AW75</f>
        <v>0</v>
      </c>
      <c r="AX86" s="109">
        <f>Juniori!AX75</f>
        <v>0</v>
      </c>
      <c r="AY86" s="109">
        <f>Juniori!AY75</f>
        <v>0</v>
      </c>
      <c r="AZ86" s="109">
        <f>Juniori!AZ75</f>
        <v>0</v>
      </c>
      <c r="BA86" s="109">
        <f>Juniori!BA75</f>
        <v>0</v>
      </c>
      <c r="BB86" s="109">
        <f>Juniori!BB75</f>
        <v>0</v>
      </c>
      <c r="BC86" s="109">
        <f>Juniori!BC75</f>
        <v>0</v>
      </c>
      <c r="BD86" s="109">
        <f>Juniori!BD75</f>
        <v>0</v>
      </c>
      <c r="BE86" s="109">
        <f>Juniori!BE75</f>
        <v>0</v>
      </c>
      <c r="BF86" s="109">
        <f>Juniori!BF75</f>
        <v>0</v>
      </c>
      <c r="BG86" s="109">
        <f>Juniori!BG75</f>
        <v>0</v>
      </c>
      <c r="BH86" s="109">
        <f>Juniori!BH75</f>
        <v>0</v>
      </c>
      <c r="BI86" s="109">
        <f>Juniori!BI75</f>
        <v>0</v>
      </c>
      <c r="BJ86" s="109">
        <f>Juniori!BJ75</f>
        <v>0</v>
      </c>
      <c r="BK86" s="109">
        <f>Juniori!BK75</f>
        <v>0</v>
      </c>
      <c r="BL86" s="109">
        <f>Juniori!BL75</f>
        <v>0</v>
      </c>
      <c r="BM86" s="109">
        <f>Juniori!BM75</f>
        <v>0</v>
      </c>
      <c r="BN86" s="109">
        <f>Juniori!BN75</f>
        <v>0</v>
      </c>
      <c r="BO86" s="109">
        <f>Juniori!BO75</f>
        <v>0</v>
      </c>
      <c r="BP86" s="109">
        <f>Juniori!BP75</f>
        <v>0</v>
      </c>
      <c r="BQ86" s="109">
        <f>Juniori!BQ75</f>
        <v>0</v>
      </c>
      <c r="BR86" s="109">
        <f>Juniori!BR75</f>
        <v>0</v>
      </c>
      <c r="BS86" s="109">
        <f>Juniori!BS75</f>
        <v>0</v>
      </c>
      <c r="BT86" s="109">
        <f>Juniori!BT75</f>
        <v>0</v>
      </c>
      <c r="BU86" s="109">
        <f>Juniori!BU75</f>
        <v>0</v>
      </c>
      <c r="BV86" s="109">
        <f>Juniori!BV75</f>
        <v>0</v>
      </c>
      <c r="BW86" s="109">
        <f>Juniori!BW75</f>
        <v>0</v>
      </c>
      <c r="BX86" s="109">
        <f>Juniori!BX75</f>
        <v>0</v>
      </c>
      <c r="BY86" s="109">
        <f>Juniori!BY75</f>
        <v>0</v>
      </c>
      <c r="BZ86" s="109">
        <f>Juniori!BZ75</f>
        <v>0</v>
      </c>
      <c r="CA86" s="109">
        <f>Juniori!CA75</f>
        <v>0</v>
      </c>
      <c r="CB86" s="109">
        <f>Juniori!CB75</f>
        <v>0</v>
      </c>
      <c r="CC86" s="109">
        <f>Juniori!CC75</f>
        <v>0</v>
      </c>
      <c r="CD86" s="109">
        <f>Juniori!CD75</f>
        <v>0</v>
      </c>
      <c r="CE86" s="109">
        <f>Juniori!CE75</f>
        <v>0</v>
      </c>
      <c r="CF86" s="109">
        <f>Juniori!CF75</f>
        <v>0</v>
      </c>
      <c r="CG86" s="109">
        <f>Juniori!CG75</f>
        <v>0</v>
      </c>
      <c r="CH86" s="109">
        <f>Juniori!CH75</f>
        <v>0</v>
      </c>
      <c r="CI86" s="109">
        <f>Juniori!CI75</f>
        <v>0</v>
      </c>
      <c r="CJ86" s="109">
        <f>Juniori!CJ75</f>
        <v>0</v>
      </c>
      <c r="CK86" s="109">
        <f>Juniori!CK75</f>
        <v>0</v>
      </c>
      <c r="CL86" s="109">
        <f>Juniori!CL75</f>
        <v>0</v>
      </c>
      <c r="CM86" s="109">
        <f>Juniori!CM75</f>
        <v>0</v>
      </c>
      <c r="CN86" s="109">
        <f>Juniori!CN75</f>
        <v>0</v>
      </c>
      <c r="CO86" s="109">
        <f>Juniori!CO75</f>
        <v>0</v>
      </c>
      <c r="CP86" s="109">
        <f>Juniori!CP75</f>
        <v>0</v>
      </c>
      <c r="CQ86" s="109">
        <f>Juniori!CQ75</f>
        <v>0</v>
      </c>
      <c r="CR86" s="109">
        <f>Juniori!CR75</f>
        <v>0</v>
      </c>
      <c r="CS86" s="109">
        <f>Juniori!CS75</f>
        <v>0</v>
      </c>
      <c r="CT86" s="109">
        <f>Juniori!CT75</f>
        <v>0</v>
      </c>
      <c r="CU86" s="109">
        <f>Juniori!CU75</f>
        <v>0</v>
      </c>
      <c r="CV86" s="109">
        <f>Juniori!CV75</f>
        <v>0</v>
      </c>
      <c r="CW86" s="109">
        <f>Juniori!CW75</f>
        <v>0</v>
      </c>
      <c r="CX86" s="109">
        <f>Juniori!CX75</f>
        <v>0</v>
      </c>
      <c r="CY86" s="109">
        <f>Juniori!CY75</f>
        <v>0</v>
      </c>
      <c r="CZ86" s="109">
        <f>Juniori!CZ75</f>
        <v>0</v>
      </c>
      <c r="DA86" s="109">
        <f>Juniori!DA75</f>
        <v>0</v>
      </c>
      <c r="DB86" s="109">
        <f>Juniori!DB75</f>
        <v>0</v>
      </c>
      <c r="DC86" s="109">
        <f>Juniori!DC75</f>
        <v>0</v>
      </c>
      <c r="DD86" s="109">
        <f>Juniori!DD75</f>
        <v>0</v>
      </c>
      <c r="DE86" s="109">
        <f>Juniori!DE75</f>
        <v>0</v>
      </c>
      <c r="DF86" s="109">
        <f>Juniori!DF75</f>
        <v>0</v>
      </c>
      <c r="DG86" s="109">
        <f>Juniori!DG75</f>
        <v>0</v>
      </c>
      <c r="DH86" s="109">
        <f>Juniori!DH75</f>
        <v>0</v>
      </c>
      <c r="DI86" s="109">
        <f>Juniori!DI75</f>
        <v>0</v>
      </c>
      <c r="DJ86" s="109">
        <f>Juniori!DJ75</f>
        <v>0</v>
      </c>
      <c r="DK86" s="109">
        <f>Juniori!DK75</f>
        <v>0</v>
      </c>
      <c r="DL86" s="109">
        <f>Juniori!DL75</f>
        <v>0</v>
      </c>
      <c r="DM86" s="109">
        <f>Juniori!DM75</f>
        <v>0</v>
      </c>
      <c r="DN86" s="109">
        <f>Juniori!DN75</f>
        <v>0</v>
      </c>
      <c r="DO86" s="109">
        <f>Juniori!DO75</f>
        <v>0</v>
      </c>
      <c r="DP86" s="109">
        <f>Juniori!DP75</f>
        <v>0</v>
      </c>
      <c r="DQ86" s="109">
        <f>Juniori!DQ75</f>
        <v>0</v>
      </c>
      <c r="DR86" s="109">
        <f>Juniori!DR75</f>
        <v>0</v>
      </c>
      <c r="DS86" s="109">
        <f>Juniori!DS75</f>
        <v>0</v>
      </c>
      <c r="DT86" s="109">
        <f>Juniori!DT75</f>
        <v>0</v>
      </c>
      <c r="DU86" s="109">
        <f>Juniori!DU75</f>
        <v>0</v>
      </c>
      <c r="DV86" s="109">
        <f>Juniori!DV75</f>
        <v>0</v>
      </c>
      <c r="DW86" s="109">
        <f>Juniori!DW75</f>
        <v>0</v>
      </c>
      <c r="DX86" s="109">
        <f>Juniori!DX75</f>
        <v>0</v>
      </c>
      <c r="DY86" s="109">
        <f>Juniori!DY75</f>
        <v>0</v>
      </c>
      <c r="DZ86" s="109">
        <f>Juniori!DZ75</f>
        <v>0</v>
      </c>
      <c r="EA86" s="109">
        <f>Juniori!EA75</f>
        <v>0</v>
      </c>
      <c r="EB86" s="109">
        <f>Juniori!EB75</f>
        <v>0</v>
      </c>
      <c r="EC86" s="109">
        <f>Juniori!EC75</f>
        <v>0</v>
      </c>
      <c r="ED86" s="109">
        <f>Juniori!ED75</f>
        <v>0</v>
      </c>
      <c r="EE86" s="109">
        <f>Juniori!EE75</f>
        <v>0</v>
      </c>
      <c r="EF86" s="109">
        <f>Juniori!EF75</f>
        <v>0</v>
      </c>
      <c r="EG86" s="109">
        <f>Juniori!EG75</f>
        <v>0</v>
      </c>
      <c r="EH86" s="109">
        <f>Juniori!EH75</f>
        <v>0</v>
      </c>
      <c r="EI86" s="109">
        <f>Juniori!EI75</f>
        <v>0</v>
      </c>
      <c r="EJ86" s="109">
        <f>Juniori!EJ75</f>
        <v>0</v>
      </c>
      <c r="EK86" s="109">
        <f>Juniori!EK75</f>
        <v>0</v>
      </c>
      <c r="EL86" s="109">
        <f>Juniori!EL75</f>
        <v>0</v>
      </c>
      <c r="EM86" s="109">
        <f>Juniori!EM75</f>
        <v>0</v>
      </c>
      <c r="EN86" s="109">
        <f>Juniori!EN75</f>
        <v>0</v>
      </c>
      <c r="EO86" s="109">
        <f>Juniori!EO75</f>
        <v>0</v>
      </c>
      <c r="EP86" s="109">
        <f>Juniori!EP75</f>
        <v>0</v>
      </c>
      <c r="EQ86" s="109">
        <f>Juniori!EQ75</f>
        <v>0</v>
      </c>
      <c r="ER86" s="109">
        <f>Juniori!ER75</f>
        <v>0</v>
      </c>
      <c r="ES86" s="109">
        <f>Juniori!ES75</f>
        <v>0</v>
      </c>
      <c r="ET86" s="109">
        <f>Juniori!ET75</f>
        <v>0</v>
      </c>
      <c r="EU86" s="109">
        <f>Juniori!EU75</f>
        <v>0</v>
      </c>
      <c r="EV86" s="109">
        <f>Juniori!EV75</f>
        <v>0</v>
      </c>
      <c r="EW86" s="109">
        <f>Juniori!EW75</f>
        <v>0</v>
      </c>
      <c r="EX86" s="109">
        <f>Juniori!EX75</f>
        <v>0</v>
      </c>
      <c r="EY86" s="109">
        <f>Juniori!EY75</f>
        <v>0</v>
      </c>
      <c r="EZ86" s="109">
        <f>Juniori!EZ75</f>
        <v>0</v>
      </c>
      <c r="FA86" s="109">
        <f>Juniori!FA75</f>
        <v>0</v>
      </c>
      <c r="FB86" s="109">
        <f>Juniori!FB75</f>
        <v>0</v>
      </c>
      <c r="FC86" s="109">
        <f>Juniori!FC75</f>
        <v>0</v>
      </c>
      <c r="FD86" s="109">
        <f>Juniori!FD75</f>
        <v>0</v>
      </c>
      <c r="FE86" s="109">
        <f>Juniori!FE75</f>
        <v>0</v>
      </c>
      <c r="FF86" s="109">
        <f>Juniori!FF75</f>
        <v>0</v>
      </c>
      <c r="FG86" s="109">
        <f>Juniori!FG75</f>
        <v>0</v>
      </c>
      <c r="FH86" s="109">
        <f>Juniori!FH75</f>
        <v>0</v>
      </c>
      <c r="FI86" s="109">
        <f>Juniori!FI75</f>
        <v>0</v>
      </c>
      <c r="FJ86" s="109">
        <f>Juniori!FJ75</f>
        <v>0</v>
      </c>
      <c r="FK86" s="109">
        <f>Juniori!FK75</f>
        <v>0</v>
      </c>
      <c r="FL86" s="109">
        <f>Juniori!FL75</f>
        <v>0</v>
      </c>
      <c r="FM86" s="109">
        <f>Juniori!FM75</f>
        <v>0</v>
      </c>
      <c r="FN86" s="109">
        <f>Juniori!FN75</f>
        <v>0</v>
      </c>
      <c r="FO86" s="109">
        <f>Juniori!FO75</f>
        <v>0</v>
      </c>
      <c r="FP86" s="109">
        <f>Juniori!FP75</f>
        <v>0</v>
      </c>
      <c r="FQ86" s="109">
        <f>Juniori!FQ75</f>
        <v>0</v>
      </c>
      <c r="FR86" s="109">
        <f>Juniori!FR75</f>
        <v>0</v>
      </c>
      <c r="FS86" s="109">
        <f>Juniori!FS75</f>
        <v>0</v>
      </c>
      <c r="FT86" s="109">
        <f>Juniori!FT75</f>
        <v>0</v>
      </c>
      <c r="FU86" s="109">
        <f>Juniori!FU75</f>
        <v>0</v>
      </c>
      <c r="FV86" s="109">
        <f>Juniori!FV75</f>
        <v>0</v>
      </c>
      <c r="FW86" s="109">
        <f>Juniori!FW75</f>
        <v>0</v>
      </c>
      <c r="FX86" s="109">
        <f>Juniori!FX75</f>
        <v>0</v>
      </c>
      <c r="FY86" s="109">
        <f>Juniori!FY75</f>
        <v>0</v>
      </c>
      <c r="FZ86" s="109">
        <f>Juniori!FZ75</f>
        <v>0</v>
      </c>
      <c r="GA86" s="109">
        <f>Juniori!GA75</f>
        <v>0</v>
      </c>
      <c r="GB86" s="109">
        <f>Juniori!GB75</f>
        <v>0</v>
      </c>
      <c r="GC86" s="109">
        <f>Juniori!GC75</f>
        <v>0</v>
      </c>
      <c r="GD86" s="109">
        <f>Juniori!GD75</f>
        <v>0</v>
      </c>
      <c r="GE86" s="109">
        <f>Juniori!GE75</f>
        <v>0</v>
      </c>
      <c r="GF86" s="109">
        <f>Juniori!GF75</f>
        <v>0</v>
      </c>
      <c r="GG86" s="109">
        <f>Juniori!GG75</f>
        <v>0</v>
      </c>
      <c r="GH86" s="109">
        <f>Juniori!GH75</f>
        <v>0</v>
      </c>
      <c r="GI86" s="109">
        <f>Juniori!GI75</f>
        <v>0</v>
      </c>
      <c r="GJ86" s="109">
        <f>Juniori!GJ75</f>
        <v>0</v>
      </c>
      <c r="GK86" s="109">
        <f>Juniori!GK75</f>
        <v>0</v>
      </c>
      <c r="GL86" s="109">
        <f>Juniori!GL75</f>
        <v>0</v>
      </c>
      <c r="GM86" s="109">
        <f>Juniori!GM75</f>
        <v>0</v>
      </c>
      <c r="GN86" s="109">
        <f>Juniori!GN75</f>
        <v>0</v>
      </c>
      <c r="GO86" s="109">
        <f>Juniori!GO75</f>
        <v>0</v>
      </c>
      <c r="GP86" s="109">
        <f>Juniori!GP75</f>
        <v>0</v>
      </c>
      <c r="GQ86" s="109">
        <f>Juniori!GQ75</f>
        <v>0</v>
      </c>
      <c r="GR86" s="109">
        <f>Juniori!GR75</f>
        <v>0</v>
      </c>
      <c r="GS86" s="109">
        <f>Juniori!GS75</f>
        <v>0</v>
      </c>
      <c r="GT86" s="109">
        <f>Juniori!GT75</f>
        <v>0</v>
      </c>
      <c r="GU86" s="109">
        <f>Juniori!GU75</f>
        <v>0</v>
      </c>
      <c r="GV86" s="109">
        <f>Juniori!GV75</f>
        <v>0</v>
      </c>
      <c r="GW86" s="109">
        <f>Juniori!GW75</f>
        <v>0</v>
      </c>
      <c r="GX86" s="109">
        <f>Juniori!GX75</f>
        <v>0</v>
      </c>
      <c r="GY86" s="109">
        <f>Juniori!GY75</f>
        <v>0</v>
      </c>
      <c r="GZ86" s="109">
        <f>Juniori!GZ75</f>
        <v>0</v>
      </c>
      <c r="HA86" s="109">
        <f>Juniori!HA75</f>
        <v>0</v>
      </c>
      <c r="HB86" s="109">
        <f>Juniori!HB75</f>
        <v>0</v>
      </c>
      <c r="HC86" s="109">
        <f>Juniori!HC75</f>
        <v>0</v>
      </c>
      <c r="HD86" s="109">
        <f>Juniori!HD75</f>
        <v>0</v>
      </c>
      <c r="HE86" s="109">
        <f>Juniori!HE75</f>
        <v>0</v>
      </c>
      <c r="HF86" s="109">
        <f>Juniori!HF75</f>
        <v>0</v>
      </c>
      <c r="HG86" s="109">
        <f>Juniori!HG75</f>
        <v>0</v>
      </c>
      <c r="HH86" s="109">
        <f>Juniori!HH75</f>
        <v>0</v>
      </c>
      <c r="HI86" s="109">
        <f>Juniori!HI75</f>
        <v>0</v>
      </c>
      <c r="HJ86" s="109">
        <f>Juniori!HJ75</f>
        <v>0</v>
      </c>
      <c r="HK86" s="109">
        <f>Juniori!HK75</f>
        <v>0</v>
      </c>
      <c r="HL86" s="109">
        <f>Juniori!HL75</f>
        <v>0</v>
      </c>
      <c r="HM86" s="109">
        <f>Juniori!HM75</f>
        <v>0</v>
      </c>
      <c r="HN86" s="109">
        <f>Juniori!HN75</f>
        <v>0</v>
      </c>
      <c r="HO86" s="109">
        <f>Juniori!HO75</f>
        <v>0</v>
      </c>
      <c r="HP86" s="109">
        <f>Juniori!HP75</f>
        <v>0</v>
      </c>
      <c r="HQ86" s="109">
        <f>Juniori!HQ75</f>
        <v>0</v>
      </c>
      <c r="HR86" s="109">
        <f>Juniori!HR75</f>
        <v>0</v>
      </c>
      <c r="HS86" s="109">
        <f>Juniori!HS75</f>
        <v>0</v>
      </c>
      <c r="HT86" s="109">
        <f>Juniori!HT75</f>
        <v>0</v>
      </c>
      <c r="HU86" s="109">
        <f>Juniori!HU75</f>
        <v>0</v>
      </c>
      <c r="HV86" s="109">
        <f>Juniori!HV75</f>
        <v>0</v>
      </c>
      <c r="HW86" s="109">
        <f>Juniori!HW75</f>
        <v>0</v>
      </c>
      <c r="HX86" s="109">
        <f>Juniori!HX75</f>
        <v>0</v>
      </c>
      <c r="HY86" s="109">
        <f>Juniori!HY75</f>
        <v>0</v>
      </c>
      <c r="HZ86" s="109">
        <f>Juniori!HZ75</f>
        <v>0</v>
      </c>
      <c r="IA86" s="109">
        <f>Juniori!IA75</f>
        <v>0</v>
      </c>
      <c r="IB86" s="109">
        <f>Juniori!IB75</f>
        <v>0</v>
      </c>
      <c r="IC86" s="109">
        <f>Juniori!IC75</f>
        <v>0</v>
      </c>
      <c r="ID86" s="109">
        <f>Juniori!ID75</f>
        <v>0</v>
      </c>
      <c r="IE86" s="109">
        <f>Juniori!IE75</f>
        <v>0</v>
      </c>
      <c r="IF86" s="109">
        <f>Juniori!IF75</f>
        <v>0</v>
      </c>
      <c r="IG86" s="109">
        <f>Juniori!IG75</f>
        <v>0</v>
      </c>
      <c r="IH86" s="109">
        <f>Juniori!IH75</f>
        <v>0</v>
      </c>
      <c r="II86" s="109">
        <f>Juniori!II75</f>
        <v>0</v>
      </c>
      <c r="IJ86" s="109">
        <f>Juniori!IJ75</f>
        <v>0</v>
      </c>
      <c r="IK86" s="109">
        <f>Juniori!IK75</f>
        <v>0</v>
      </c>
      <c r="IL86" s="109">
        <f>Juniori!IL75</f>
        <v>0</v>
      </c>
      <c r="IM86" s="109">
        <f>Juniori!IM75</f>
        <v>0</v>
      </c>
      <c r="IN86" s="109">
        <f>Juniori!IN75</f>
        <v>0</v>
      </c>
      <c r="IO86" s="109">
        <f>Juniori!IO75</f>
        <v>0</v>
      </c>
      <c r="IP86" s="109">
        <f>Juniori!IP75</f>
        <v>0</v>
      </c>
      <c r="IQ86" s="109">
        <f>Juniori!IQ75</f>
        <v>0</v>
      </c>
      <c r="IR86" s="109">
        <f>Juniori!IR75</f>
        <v>0</v>
      </c>
      <c r="IS86" s="109">
        <f>Juniori!IS75</f>
        <v>0</v>
      </c>
      <c r="IT86" s="109">
        <f>Juniori!IT75</f>
        <v>0</v>
      </c>
      <c r="IU86" s="109">
        <f>Juniori!IU75</f>
        <v>0</v>
      </c>
      <c r="IV86" s="109">
        <f>Juniori!IV75</f>
        <v>0</v>
      </c>
      <c r="IW86" s="109">
        <f>Juniori!IW75</f>
        <v>0</v>
      </c>
      <c r="IX86" s="109">
        <f>Juniori!IX75</f>
        <v>0</v>
      </c>
      <c r="IY86" s="109">
        <f>Juniori!IY75</f>
        <v>0</v>
      </c>
      <c r="IZ86" s="109">
        <f>Juniori!IZ75</f>
        <v>0</v>
      </c>
      <c r="JA86" s="109">
        <f>Juniori!JA75</f>
        <v>0</v>
      </c>
      <c r="JB86" s="109">
        <f>Juniori!JB75</f>
        <v>0</v>
      </c>
      <c r="JC86" s="109">
        <f>Juniori!JC75</f>
        <v>0</v>
      </c>
      <c r="JD86" s="109">
        <f>Juniori!JD75</f>
        <v>0</v>
      </c>
      <c r="JE86" s="109">
        <f>Juniori!JE75</f>
        <v>0</v>
      </c>
      <c r="JF86" s="109">
        <f>Juniori!JF75</f>
        <v>0</v>
      </c>
      <c r="JG86" s="109">
        <f>Juniori!JG75</f>
        <v>0</v>
      </c>
      <c r="JH86" s="109">
        <f>Juniori!JH75</f>
        <v>0</v>
      </c>
      <c r="JI86" s="109">
        <f>Juniori!JI75</f>
        <v>0</v>
      </c>
      <c r="JJ86" s="109">
        <f>Juniori!JJ75</f>
        <v>0</v>
      </c>
      <c r="JK86" s="109">
        <f>Juniori!JK75</f>
        <v>0</v>
      </c>
      <c r="JL86" s="109">
        <f>Juniori!JL75</f>
        <v>0</v>
      </c>
      <c r="JM86" s="109">
        <f>Juniori!JM75</f>
        <v>0</v>
      </c>
      <c r="JN86" s="109">
        <f>Juniori!JN75</f>
        <v>0</v>
      </c>
      <c r="JO86" s="109">
        <f>Juniori!JO75</f>
        <v>0</v>
      </c>
      <c r="JP86" s="109">
        <f>Juniori!JP75</f>
        <v>0</v>
      </c>
      <c r="JQ86" s="109">
        <f>Juniori!JQ75</f>
        <v>0</v>
      </c>
      <c r="JR86" s="109">
        <f>Juniori!JR75</f>
        <v>0</v>
      </c>
      <c r="JS86" s="109">
        <f>Juniori!JS75</f>
        <v>0</v>
      </c>
      <c r="JT86" s="109">
        <f>Juniori!JT75</f>
        <v>0</v>
      </c>
      <c r="JU86" s="109">
        <f>Juniori!JU75</f>
        <v>0</v>
      </c>
      <c r="JV86" s="109">
        <f>Juniori!JV75</f>
        <v>0</v>
      </c>
      <c r="JW86" s="109">
        <f>Juniori!JW75</f>
        <v>0</v>
      </c>
      <c r="JX86" s="109">
        <f>Juniori!JX75</f>
        <v>0</v>
      </c>
      <c r="JY86" s="109">
        <f>Juniori!JY75</f>
        <v>0</v>
      </c>
      <c r="JZ86" s="109">
        <f>Juniori!JZ75</f>
        <v>0</v>
      </c>
      <c r="KA86" s="109">
        <f>Juniori!KA75</f>
        <v>0</v>
      </c>
      <c r="KB86" s="109">
        <f>Juniori!KB75</f>
        <v>0</v>
      </c>
      <c r="KC86" s="109">
        <f>Juniori!KC75</f>
        <v>0</v>
      </c>
      <c r="KD86" s="109">
        <f>Juniori!KD75</f>
        <v>0</v>
      </c>
      <c r="KE86" s="109">
        <f>Juniori!KE75</f>
        <v>0</v>
      </c>
      <c r="KF86" s="109">
        <f>Juniori!KF75</f>
        <v>0</v>
      </c>
      <c r="KG86" s="109">
        <f>Juniori!KG75</f>
        <v>0</v>
      </c>
      <c r="KH86" s="109">
        <f>Juniori!KH75</f>
        <v>0</v>
      </c>
      <c r="KI86" s="109">
        <f>Juniori!KI75</f>
        <v>0</v>
      </c>
      <c r="KJ86" s="109">
        <f>Juniori!KJ75</f>
        <v>0</v>
      </c>
      <c r="KK86" s="109">
        <f>Juniori!KK75</f>
        <v>0</v>
      </c>
      <c r="KL86" s="109">
        <f>Juniori!KL75</f>
        <v>0</v>
      </c>
      <c r="KM86" s="109">
        <f>Juniori!KM75</f>
        <v>0</v>
      </c>
      <c r="KN86" s="109">
        <f>Juniori!KN75</f>
        <v>0</v>
      </c>
      <c r="KO86" s="109">
        <f>Juniori!KO75</f>
        <v>0</v>
      </c>
      <c r="KP86" s="109">
        <f>Juniori!KP75</f>
        <v>0</v>
      </c>
      <c r="KQ86" s="109">
        <f>Juniori!KQ75</f>
        <v>0</v>
      </c>
      <c r="KR86" s="109">
        <f>Juniori!KR75</f>
        <v>0</v>
      </c>
      <c r="KS86" s="109">
        <f>Juniori!KS75</f>
        <v>0</v>
      </c>
      <c r="KT86" s="109">
        <f>Juniori!KT75</f>
        <v>0</v>
      </c>
      <c r="KU86" s="109">
        <f>Juniori!KU75</f>
        <v>0</v>
      </c>
      <c r="KV86" s="109">
        <f>Juniori!KV75</f>
        <v>0</v>
      </c>
      <c r="KW86" s="109">
        <f>Juniori!KW75</f>
        <v>0</v>
      </c>
      <c r="KX86" s="109">
        <f>Juniori!KX75</f>
        <v>0</v>
      </c>
      <c r="KY86" s="109">
        <f>Juniori!KY75</f>
        <v>0</v>
      </c>
      <c r="KZ86" s="109">
        <f>Juniori!KZ75</f>
        <v>0</v>
      </c>
      <c r="LA86" s="109">
        <f>Juniori!LA75</f>
        <v>0</v>
      </c>
      <c r="LB86" s="109">
        <f>Juniori!LB75</f>
        <v>0</v>
      </c>
      <c r="LC86" s="109">
        <f>Juniori!LC75</f>
        <v>0</v>
      </c>
      <c r="LD86" s="109">
        <f>Juniori!LD75</f>
        <v>0</v>
      </c>
      <c r="LE86" s="109">
        <f>Juniori!LE75</f>
        <v>0</v>
      </c>
      <c r="LF86" s="109">
        <f>Juniori!LF75</f>
        <v>0</v>
      </c>
      <c r="LG86" s="109">
        <f>Juniori!LG75</f>
        <v>0</v>
      </c>
      <c r="LH86" s="109">
        <f>Juniori!LH75</f>
        <v>0</v>
      </c>
      <c r="LI86" s="109">
        <f>Juniori!LI75</f>
        <v>0</v>
      </c>
      <c r="LJ86" s="109">
        <f>Juniori!LJ75</f>
        <v>0</v>
      </c>
      <c r="LK86" s="109">
        <f>Juniori!LK75</f>
        <v>0</v>
      </c>
      <c r="LL86" s="109">
        <f>Juniori!LL75</f>
        <v>0</v>
      </c>
      <c r="LM86" s="109">
        <f>Juniori!LM75</f>
        <v>0</v>
      </c>
      <c r="LN86" s="109">
        <f>Juniori!LN75</f>
        <v>0</v>
      </c>
      <c r="LO86" s="109">
        <f>Juniori!LO75</f>
        <v>0</v>
      </c>
      <c r="LP86" s="109">
        <f>Juniori!LP75</f>
        <v>0</v>
      </c>
      <c r="LQ86" s="109">
        <f>Juniori!LQ75</f>
        <v>0</v>
      </c>
      <c r="LR86" s="109">
        <f>Juniori!LR75</f>
        <v>0</v>
      </c>
      <c r="LS86" s="109">
        <f>Juniori!LS75</f>
        <v>0</v>
      </c>
      <c r="LT86" s="109">
        <f>Juniori!LT75</f>
        <v>0</v>
      </c>
      <c r="LU86" s="109">
        <f>Juniori!LU75</f>
        <v>0</v>
      </c>
      <c r="LV86" s="109">
        <f>Juniori!LV75</f>
        <v>0</v>
      </c>
      <c r="LW86" s="109">
        <f>Juniori!LW75</f>
        <v>0</v>
      </c>
      <c r="LX86" s="109">
        <f>Juniori!LX75</f>
        <v>0</v>
      </c>
      <c r="LY86" s="109">
        <f>Juniori!LY75</f>
        <v>0</v>
      </c>
      <c r="LZ86" s="109">
        <f>Juniori!LZ75</f>
        <v>0</v>
      </c>
      <c r="MA86" s="109">
        <f>Juniori!MA75</f>
        <v>0</v>
      </c>
      <c r="MB86" s="109">
        <f>Juniori!MB75</f>
        <v>0</v>
      </c>
      <c r="MC86" s="109">
        <f>Juniori!MC75</f>
        <v>0</v>
      </c>
      <c r="MD86" s="109">
        <f>Juniori!MD75</f>
        <v>0</v>
      </c>
      <c r="ME86" s="109">
        <f>Juniori!ME75</f>
        <v>0</v>
      </c>
      <c r="MF86" s="109">
        <f>Juniori!MF75</f>
        <v>0</v>
      </c>
      <c r="MG86" s="109">
        <f>Juniori!MG75</f>
        <v>0</v>
      </c>
      <c r="MH86" s="109">
        <f>Juniori!MH75</f>
        <v>0</v>
      </c>
      <c r="MI86" s="109">
        <f>Juniori!MI75</f>
        <v>0</v>
      </c>
      <c r="MJ86" s="109">
        <f>Juniori!MJ75</f>
        <v>0</v>
      </c>
      <c r="MK86" s="109">
        <f>Juniori!MK75</f>
        <v>0</v>
      </c>
      <c r="ML86" s="109">
        <f>Juniori!ML75</f>
        <v>0</v>
      </c>
      <c r="MM86" s="109">
        <f>Juniori!MM75</f>
        <v>0</v>
      </c>
      <c r="MN86" s="109">
        <f>Juniori!MN75</f>
        <v>0</v>
      </c>
      <c r="MO86" s="109">
        <f>Juniori!MO75</f>
        <v>0</v>
      </c>
      <c r="MP86" s="109">
        <f>Juniori!MP75</f>
        <v>0</v>
      </c>
      <c r="MQ86" s="109">
        <f>Juniori!MQ75</f>
        <v>0</v>
      </c>
      <c r="MR86" s="109">
        <f>Juniori!MR75</f>
        <v>0</v>
      </c>
      <c r="MS86" s="109">
        <f>Juniori!MS75</f>
        <v>0</v>
      </c>
      <c r="MT86" s="109">
        <f>Juniori!MT75</f>
        <v>0</v>
      </c>
      <c r="MU86" s="109">
        <f>Juniori!MU75</f>
        <v>0</v>
      </c>
      <c r="MV86" s="109">
        <f>Juniori!MV75</f>
        <v>0</v>
      </c>
      <c r="MW86" s="109">
        <f>Juniori!MW75</f>
        <v>0</v>
      </c>
      <c r="MX86" s="109">
        <f>Juniori!MX75</f>
        <v>0</v>
      </c>
      <c r="MY86" s="109">
        <f>Juniori!MY75</f>
        <v>0</v>
      </c>
      <c r="MZ86" s="109">
        <f>Juniori!MZ75</f>
        <v>0</v>
      </c>
      <c r="NA86" s="109">
        <f>Juniori!NA75</f>
        <v>0</v>
      </c>
      <c r="NB86" s="109">
        <f>Juniori!NB75</f>
        <v>0</v>
      </c>
      <c r="NC86" s="109">
        <f>Juniori!NC75</f>
        <v>0</v>
      </c>
      <c r="ND86" s="109">
        <f>Juniori!ND75</f>
        <v>0</v>
      </c>
      <c r="NE86" s="109">
        <f>Juniori!NE75</f>
        <v>0</v>
      </c>
      <c r="NF86" s="109">
        <f>Juniori!NF75</f>
        <v>0</v>
      </c>
      <c r="NG86" s="109">
        <f>Juniori!NG75</f>
        <v>0</v>
      </c>
      <c r="NH86" s="109">
        <f>Juniori!NH75</f>
        <v>0</v>
      </c>
      <c r="NI86" s="109">
        <f>Juniori!NI75</f>
        <v>0</v>
      </c>
      <c r="NJ86" s="109">
        <f>Juniori!NJ75</f>
        <v>0</v>
      </c>
      <c r="NK86" s="109">
        <f>Juniori!NK75</f>
        <v>0</v>
      </c>
      <c r="NL86" s="109">
        <f>Juniori!NL75</f>
        <v>0</v>
      </c>
      <c r="NM86" s="109">
        <f>Juniori!NM75</f>
        <v>0</v>
      </c>
      <c r="NN86" s="109">
        <f>Juniori!NN75</f>
        <v>0</v>
      </c>
      <c r="NO86" s="109">
        <f>Juniori!NO75</f>
        <v>0</v>
      </c>
      <c r="NP86" s="109">
        <f>Juniori!NP75</f>
        <v>0</v>
      </c>
      <c r="NQ86" s="109">
        <f>Juniori!NQ75</f>
        <v>0</v>
      </c>
      <c r="NR86" s="109">
        <f>Juniori!NR75</f>
        <v>0</v>
      </c>
      <c r="NS86" s="109">
        <f>Juniori!NS75</f>
        <v>0</v>
      </c>
      <c r="NT86" s="109">
        <f>Juniori!NT75</f>
        <v>0</v>
      </c>
      <c r="NU86" s="109">
        <f>Juniori!NU75</f>
        <v>0</v>
      </c>
      <c r="NV86" s="109">
        <f>Juniori!NV75</f>
        <v>0</v>
      </c>
      <c r="NW86" s="109">
        <f>Juniori!NW75</f>
        <v>0</v>
      </c>
      <c r="NX86" s="109">
        <f>Juniori!NX75</f>
        <v>0</v>
      </c>
      <c r="NY86" s="109">
        <f>Juniori!NY75</f>
        <v>0</v>
      </c>
      <c r="NZ86" s="109">
        <f>Juniori!NZ75</f>
        <v>0</v>
      </c>
      <c r="OA86" s="109">
        <f>Juniori!OA75</f>
        <v>0</v>
      </c>
      <c r="OB86" s="109">
        <f>Juniori!OB75</f>
        <v>0</v>
      </c>
      <c r="OC86" s="109">
        <f>Juniori!OC75</f>
        <v>0</v>
      </c>
      <c r="OD86" s="109">
        <f>Juniori!OD75</f>
        <v>0</v>
      </c>
      <c r="OE86" s="109">
        <f>Juniori!OE75</f>
        <v>0</v>
      </c>
      <c r="OF86" s="109">
        <f>Juniori!OF75</f>
        <v>0</v>
      </c>
      <c r="OG86" s="109">
        <f>Juniori!OG75</f>
        <v>0</v>
      </c>
      <c r="OH86" s="109">
        <f>Juniori!OH75</f>
        <v>0</v>
      </c>
      <c r="OI86" s="109">
        <f>Juniori!OI75</f>
        <v>0</v>
      </c>
      <c r="OJ86" s="109">
        <f>Juniori!OJ75</f>
        <v>0</v>
      </c>
      <c r="OK86" s="109">
        <f>Juniori!OK75</f>
        <v>0</v>
      </c>
      <c r="OL86" s="109">
        <f>Juniori!OL75</f>
        <v>0</v>
      </c>
      <c r="OM86" s="109">
        <f>Juniori!OM75</f>
        <v>0</v>
      </c>
      <c r="ON86" s="109">
        <f>Juniori!ON75</f>
        <v>0</v>
      </c>
      <c r="OO86" s="109">
        <f>Juniori!OO75</f>
        <v>0</v>
      </c>
      <c r="OP86" s="109">
        <f>Juniori!OP75</f>
        <v>0</v>
      </c>
      <c r="OQ86" s="109">
        <f>Juniori!OQ75</f>
        <v>0</v>
      </c>
      <c r="OR86" s="109">
        <f>Juniori!OR75</f>
        <v>0</v>
      </c>
      <c r="OS86" s="109">
        <f>Juniori!OS75</f>
        <v>0</v>
      </c>
      <c r="OT86" s="109">
        <f>Juniori!OT75</f>
        <v>0</v>
      </c>
      <c r="OU86" s="109">
        <f>Juniori!OU75</f>
        <v>0</v>
      </c>
      <c r="OV86" s="109">
        <f>Juniori!OV75</f>
        <v>0</v>
      </c>
      <c r="OW86" s="109">
        <f>Juniori!OW75</f>
        <v>0</v>
      </c>
      <c r="OX86" s="109">
        <f>Juniori!OX75</f>
        <v>0</v>
      </c>
      <c r="OY86" s="109">
        <f>Juniori!OY75</f>
        <v>0</v>
      </c>
      <c r="OZ86" s="109">
        <f>Juniori!OZ75</f>
        <v>0</v>
      </c>
      <c r="PA86" s="109">
        <f>Juniori!PA75</f>
        <v>0</v>
      </c>
      <c r="PB86" s="109">
        <f>Juniori!PB75</f>
        <v>0</v>
      </c>
      <c r="PC86" s="109">
        <f>Juniori!PC75</f>
        <v>0</v>
      </c>
      <c r="PD86" s="109">
        <f>Juniori!PD75</f>
        <v>0</v>
      </c>
      <c r="PE86" s="109">
        <f>Juniori!PE75</f>
        <v>0</v>
      </c>
      <c r="PF86" s="109">
        <f>Juniori!PF75</f>
        <v>0</v>
      </c>
      <c r="PG86" s="109">
        <f>Juniori!PG75</f>
        <v>0</v>
      </c>
      <c r="PH86" s="109">
        <f>Juniori!PH75</f>
        <v>0</v>
      </c>
      <c r="PI86" s="109">
        <f>Juniori!PI75</f>
        <v>0</v>
      </c>
      <c r="PJ86" s="109">
        <f>Juniori!PJ75</f>
        <v>0</v>
      </c>
      <c r="PK86" s="109">
        <f>Juniori!PK75</f>
        <v>0</v>
      </c>
      <c r="PL86" s="109">
        <f>Juniori!PL75</f>
        <v>0</v>
      </c>
      <c r="PM86" s="109">
        <f>Juniori!PM75</f>
        <v>0</v>
      </c>
      <c r="PN86" s="109">
        <f>Juniori!PN75</f>
        <v>0</v>
      </c>
      <c r="PO86" s="109">
        <f>Juniori!PO75</f>
        <v>0</v>
      </c>
      <c r="PP86" s="109">
        <f>Juniori!PP75</f>
        <v>0</v>
      </c>
      <c r="PQ86" s="109">
        <f>Juniori!PQ75</f>
        <v>0</v>
      </c>
      <c r="PR86" s="109">
        <f>Juniori!PR75</f>
        <v>0</v>
      </c>
      <c r="PS86" s="109">
        <f>Juniori!PS75</f>
        <v>0</v>
      </c>
      <c r="PT86" s="109">
        <f>Juniori!PT75</f>
        <v>0</v>
      </c>
      <c r="PU86" s="109">
        <f>Juniori!PU75</f>
        <v>0</v>
      </c>
      <c r="PV86" s="109">
        <f>Juniori!PV75</f>
        <v>0</v>
      </c>
      <c r="PW86" s="109">
        <f>Juniori!PW75</f>
        <v>0</v>
      </c>
      <c r="PX86" s="109">
        <f>Juniori!PX75</f>
        <v>0</v>
      </c>
      <c r="PY86" s="109">
        <f>Juniori!PY75</f>
        <v>0</v>
      </c>
      <c r="PZ86" s="109">
        <f>Juniori!PZ75</f>
        <v>0</v>
      </c>
      <c r="QA86" s="109">
        <f>Juniori!QA75</f>
        <v>0</v>
      </c>
      <c r="QB86" s="109">
        <f>Juniori!QB75</f>
        <v>0</v>
      </c>
      <c r="QC86" s="109">
        <f>Juniori!QC75</f>
        <v>0</v>
      </c>
      <c r="QD86" s="109">
        <f>Juniori!QD75</f>
        <v>0</v>
      </c>
      <c r="QE86" s="109">
        <f>Juniori!QE75</f>
        <v>0</v>
      </c>
      <c r="QF86" s="109">
        <f>Juniori!QF75</f>
        <v>0</v>
      </c>
      <c r="QG86" s="109">
        <f>Juniori!QG75</f>
        <v>0</v>
      </c>
      <c r="QH86" s="109">
        <f>Juniori!QH75</f>
        <v>0</v>
      </c>
      <c r="QI86" s="109">
        <f>Juniori!QI75</f>
        <v>0</v>
      </c>
      <c r="QJ86" s="109">
        <f>Juniori!QJ75</f>
        <v>0</v>
      </c>
      <c r="QK86" s="109">
        <f>Juniori!QK75</f>
        <v>0</v>
      </c>
      <c r="QL86" s="109">
        <f>Juniori!QL75</f>
        <v>0</v>
      </c>
      <c r="QM86" s="109">
        <f>Juniori!QM75</f>
        <v>0</v>
      </c>
      <c r="QN86" s="109">
        <f>Juniori!QN75</f>
        <v>0</v>
      </c>
      <c r="QO86" s="109">
        <f>Juniori!QO75</f>
        <v>0</v>
      </c>
      <c r="QP86" s="109">
        <f>Juniori!QP75</f>
        <v>0</v>
      </c>
      <c r="QQ86" s="109">
        <f>Juniori!QQ75</f>
        <v>0</v>
      </c>
      <c r="QR86" s="109">
        <f>Juniori!QR75</f>
        <v>0</v>
      </c>
      <c r="QS86" s="109">
        <f>Juniori!QS75</f>
        <v>0</v>
      </c>
      <c r="QT86" s="109">
        <f>Juniori!QT75</f>
        <v>0</v>
      </c>
      <c r="QU86" s="109">
        <f>Juniori!QU75</f>
        <v>0</v>
      </c>
      <c r="QV86" s="109">
        <f>Juniori!QV75</f>
        <v>0</v>
      </c>
      <c r="QW86" s="109">
        <f>Juniori!QW75</f>
        <v>0</v>
      </c>
      <c r="QX86" s="109">
        <f>Juniori!QX75</f>
        <v>0</v>
      </c>
      <c r="QY86" s="109">
        <f>Juniori!QY75</f>
        <v>0</v>
      </c>
      <c r="QZ86" s="109">
        <f>Juniori!QZ75</f>
        <v>0</v>
      </c>
      <c r="RA86" s="109">
        <f>Juniori!RA75</f>
        <v>0</v>
      </c>
      <c r="RB86" s="109">
        <f>Juniori!RB75</f>
        <v>0</v>
      </c>
      <c r="RC86" s="109">
        <f>Juniori!RC75</f>
        <v>0</v>
      </c>
      <c r="RD86" s="109">
        <f>Juniori!RD75</f>
        <v>0</v>
      </c>
      <c r="RE86" s="109">
        <f>Juniori!RE75</f>
        <v>0</v>
      </c>
      <c r="RF86" s="109">
        <f>Juniori!RF75</f>
        <v>0</v>
      </c>
      <c r="RG86" s="109">
        <f>Juniori!RG75</f>
        <v>0</v>
      </c>
      <c r="RH86" s="109">
        <f>Juniori!RH75</f>
        <v>0</v>
      </c>
      <c r="RI86" s="109">
        <f>Juniori!RI75</f>
        <v>0</v>
      </c>
      <c r="RJ86" s="109">
        <f>Juniori!RJ75</f>
        <v>0</v>
      </c>
      <c r="RK86" s="109">
        <f>Juniori!RK75</f>
        <v>0</v>
      </c>
      <c r="RL86" s="109">
        <f>Juniori!RL75</f>
        <v>0</v>
      </c>
      <c r="RM86" s="109">
        <f>Juniori!RM75</f>
        <v>0</v>
      </c>
      <c r="RN86" s="109">
        <f>Juniori!RN75</f>
        <v>0</v>
      </c>
      <c r="RO86" s="109">
        <f>Juniori!RO75</f>
        <v>0</v>
      </c>
      <c r="RP86" s="109">
        <f>Juniori!RP75</f>
        <v>0</v>
      </c>
      <c r="RQ86" s="109">
        <f>Juniori!RQ75</f>
        <v>0</v>
      </c>
      <c r="RR86" s="109">
        <f>Juniori!RR75</f>
        <v>0</v>
      </c>
      <c r="RS86" s="109">
        <f>Juniori!RS75</f>
        <v>0</v>
      </c>
      <c r="RT86" s="109">
        <f>Juniori!RT75</f>
        <v>0</v>
      </c>
      <c r="RU86" s="109">
        <f>Juniori!RU75</f>
        <v>0</v>
      </c>
      <c r="RV86" s="109">
        <f>Juniori!RV75</f>
        <v>0</v>
      </c>
      <c r="RW86" s="109">
        <f>Juniori!RW75</f>
        <v>0</v>
      </c>
      <c r="RX86" s="109">
        <f>Juniori!RX75</f>
        <v>0</v>
      </c>
      <c r="RY86" s="109">
        <f>Juniori!RY75</f>
        <v>0</v>
      </c>
      <c r="RZ86" s="109">
        <f>Juniori!RZ75</f>
        <v>0</v>
      </c>
      <c r="SA86" s="109">
        <f>Juniori!SA75</f>
        <v>0</v>
      </c>
      <c r="SB86" s="109">
        <f>Juniori!SB75</f>
        <v>0</v>
      </c>
      <c r="SC86" s="109">
        <f>Juniori!SC75</f>
        <v>0</v>
      </c>
      <c r="SD86" s="109">
        <f>Juniori!SD75</f>
        <v>0</v>
      </c>
      <c r="SE86" s="109">
        <f>Juniori!SE75</f>
        <v>0</v>
      </c>
      <c r="SF86" s="109">
        <f>Juniori!SF75</f>
        <v>0</v>
      </c>
      <c r="SG86" s="109">
        <f>Juniori!SG75</f>
        <v>0</v>
      </c>
      <c r="SH86" s="109">
        <f>Juniori!SH75</f>
        <v>0</v>
      </c>
      <c r="SI86" s="109">
        <f>Juniori!SI75</f>
        <v>0</v>
      </c>
      <c r="SJ86" s="109">
        <f>Juniori!SJ75</f>
        <v>0</v>
      </c>
      <c r="SK86" s="109">
        <f>Juniori!SK75</f>
        <v>0</v>
      </c>
      <c r="SL86" s="109">
        <f>Juniori!SL75</f>
        <v>0</v>
      </c>
      <c r="SM86" s="109">
        <f>Juniori!SM75</f>
        <v>0</v>
      </c>
      <c r="SN86" s="109">
        <f>Juniori!SN75</f>
        <v>0</v>
      </c>
      <c r="SO86" s="109">
        <f>Juniori!SO75</f>
        <v>0</v>
      </c>
      <c r="SP86" s="109">
        <f>Juniori!SP75</f>
        <v>0</v>
      </c>
      <c r="SQ86" s="109">
        <f>Juniori!SQ75</f>
        <v>0</v>
      </c>
      <c r="SR86" s="109">
        <f>Juniori!SR75</f>
        <v>0</v>
      </c>
      <c r="SS86" s="109">
        <f>Juniori!SS75</f>
        <v>0</v>
      </c>
      <c r="ST86" s="109">
        <f>Juniori!ST75</f>
        <v>0</v>
      </c>
      <c r="SU86" s="109">
        <f>Juniori!SU75</f>
        <v>0</v>
      </c>
      <c r="SV86" s="109">
        <f>Juniori!SV75</f>
        <v>0</v>
      </c>
      <c r="SW86" s="109">
        <f>Juniori!SW75</f>
        <v>0</v>
      </c>
      <c r="SX86" s="109">
        <f>Juniori!SX75</f>
        <v>0</v>
      </c>
      <c r="SY86" s="109">
        <f>Juniori!SY75</f>
        <v>0</v>
      </c>
      <c r="SZ86" s="109">
        <f>Juniori!SZ75</f>
        <v>0</v>
      </c>
      <c r="TA86" s="109">
        <f>Juniori!TA75</f>
        <v>0</v>
      </c>
      <c r="TB86" s="109">
        <f>Juniori!TB75</f>
        <v>0</v>
      </c>
    </row>
    <row r="87" spans="1:555" s="10" customFormat="1" ht="18" customHeight="1" x14ac:dyDescent="0.2">
      <c r="A87" s="12"/>
      <c r="B87" s="11" t="s">
        <v>423</v>
      </c>
      <c r="C87" s="1">
        <v>12151</v>
      </c>
      <c r="D87" s="1">
        <v>2018</v>
      </c>
      <c r="E87" s="4" t="s">
        <v>363</v>
      </c>
      <c r="F87" s="1">
        <v>1678</v>
      </c>
      <c r="G87" s="9" t="s">
        <v>129</v>
      </c>
      <c r="H87" s="4" t="s">
        <v>346</v>
      </c>
      <c r="I87" s="1">
        <f t="shared" si="3"/>
        <v>0</v>
      </c>
      <c r="J87" s="12">
        <f>Tabuľka311[[#This Row],[Stĺpec9]]</f>
        <v>0</v>
      </c>
      <c r="K87" s="109">
        <f>Seniori!K130</f>
        <v>0</v>
      </c>
      <c r="L87" s="109">
        <f>Seniori!L130</f>
        <v>0</v>
      </c>
      <c r="M87" s="109">
        <f>Seniori!M130</f>
        <v>0</v>
      </c>
      <c r="N87" s="109">
        <f>Seniori!N130</f>
        <v>0</v>
      </c>
      <c r="O87" s="109">
        <f>Seniori!O130</f>
        <v>0</v>
      </c>
      <c r="P87" s="109">
        <f>Seniori!P130</f>
        <v>0</v>
      </c>
      <c r="Q87" s="109">
        <f>Seniori!Q130</f>
        <v>0</v>
      </c>
      <c r="R87" s="109">
        <f>Seniori!R130</f>
        <v>0</v>
      </c>
      <c r="S87" s="109">
        <f>Seniori!S130</f>
        <v>0</v>
      </c>
      <c r="T87" s="109">
        <f>Seniori!T130</f>
        <v>0</v>
      </c>
      <c r="U87" s="109">
        <f>Seniori!U130</f>
        <v>0</v>
      </c>
      <c r="V87" s="109">
        <f>Seniori!V130</f>
        <v>0</v>
      </c>
      <c r="W87" s="109">
        <f>Seniori!W130</f>
        <v>0</v>
      </c>
      <c r="X87" s="109">
        <f>Seniori!X130</f>
        <v>0</v>
      </c>
      <c r="Y87" s="109">
        <f>Seniori!Y130</f>
        <v>0</v>
      </c>
      <c r="Z87" s="109">
        <f>Seniori!Z130</f>
        <v>0</v>
      </c>
      <c r="AA87" s="109">
        <f>Seniori!AA130</f>
        <v>0</v>
      </c>
      <c r="AB87" s="109">
        <f>Seniori!AB130</f>
        <v>0</v>
      </c>
      <c r="AC87" s="109">
        <f>Seniori!AC130</f>
        <v>0</v>
      </c>
      <c r="AD87" s="109">
        <f>Seniori!AD130</f>
        <v>0</v>
      </c>
      <c r="AE87" s="109">
        <f>Seniori!AE130</f>
        <v>0</v>
      </c>
      <c r="AF87" s="109">
        <f>Seniori!AF130</f>
        <v>0</v>
      </c>
      <c r="AG87" s="109">
        <f>Seniori!AG130</f>
        <v>0</v>
      </c>
      <c r="AH87" s="109">
        <f>Seniori!AH130</f>
        <v>0</v>
      </c>
      <c r="AI87" s="109">
        <f>Seniori!AI130</f>
        <v>0</v>
      </c>
      <c r="AJ87" s="109">
        <f>Seniori!AJ130</f>
        <v>0</v>
      </c>
      <c r="AK87" s="109">
        <f>Seniori!AK130</f>
        <v>0</v>
      </c>
      <c r="AL87" s="109">
        <f>Seniori!AL130</f>
        <v>0</v>
      </c>
      <c r="AM87" s="109">
        <f>Seniori!AM130</f>
        <v>0</v>
      </c>
      <c r="AN87" s="109">
        <f>Seniori!AN130</f>
        <v>0</v>
      </c>
      <c r="AO87" s="109">
        <f>Seniori!AO130</f>
        <v>0</v>
      </c>
      <c r="AP87" s="109">
        <f>Seniori!AP130</f>
        <v>0</v>
      </c>
      <c r="AQ87" s="109">
        <f>Seniori!AQ130</f>
        <v>0</v>
      </c>
      <c r="AR87" s="109">
        <f>Seniori!AR130</f>
        <v>0</v>
      </c>
      <c r="AS87" s="109">
        <f>Seniori!AS130</f>
        <v>0</v>
      </c>
      <c r="AT87" s="109">
        <f>Seniori!AT130</f>
        <v>0</v>
      </c>
      <c r="AU87" s="109">
        <f>Seniori!AU130</f>
        <v>0</v>
      </c>
      <c r="AV87" s="109">
        <f>Seniori!AV130</f>
        <v>0</v>
      </c>
      <c r="AW87" s="109">
        <f>Seniori!AW130</f>
        <v>0</v>
      </c>
      <c r="AX87" s="109">
        <f>Seniori!AX130</f>
        <v>0</v>
      </c>
      <c r="AY87" s="109">
        <f>Seniori!AY130</f>
        <v>0</v>
      </c>
      <c r="AZ87" s="109">
        <f>Seniori!AZ130</f>
        <v>0</v>
      </c>
      <c r="BA87" s="109">
        <f>Seniori!BA130</f>
        <v>0</v>
      </c>
      <c r="BB87" s="109">
        <f>Seniori!BB130</f>
        <v>0</v>
      </c>
      <c r="BC87" s="109">
        <f>Seniori!BC130</f>
        <v>0</v>
      </c>
      <c r="BD87" s="109">
        <f>Seniori!BD130</f>
        <v>0</v>
      </c>
      <c r="BE87" s="109">
        <f>Seniori!BE130</f>
        <v>0</v>
      </c>
      <c r="BF87" s="109">
        <f>Seniori!BF130</f>
        <v>0</v>
      </c>
      <c r="BG87" s="109">
        <f>Seniori!BG130</f>
        <v>0</v>
      </c>
      <c r="BH87" s="109">
        <f>Seniori!BH130</f>
        <v>0</v>
      </c>
      <c r="BI87" s="109">
        <f>Seniori!BI130</f>
        <v>0</v>
      </c>
      <c r="BJ87" s="109">
        <f>Seniori!BJ130</f>
        <v>0</v>
      </c>
      <c r="BK87" s="109">
        <f>Seniori!BK130</f>
        <v>0</v>
      </c>
      <c r="BL87" s="109">
        <f>Seniori!BL130</f>
        <v>0</v>
      </c>
      <c r="BM87" s="109">
        <f>Seniori!BM130</f>
        <v>0</v>
      </c>
      <c r="BN87" s="109">
        <f>Seniori!BN130</f>
        <v>0</v>
      </c>
      <c r="BO87" s="109">
        <f>Seniori!BO130</f>
        <v>0</v>
      </c>
      <c r="BP87" s="109">
        <f>Seniori!BP130</f>
        <v>0</v>
      </c>
      <c r="BQ87" s="109">
        <f>Seniori!BQ130</f>
        <v>0</v>
      </c>
      <c r="BR87" s="109">
        <f>Seniori!BR130</f>
        <v>0</v>
      </c>
      <c r="BS87" s="109">
        <f>Seniori!BS130</f>
        <v>0</v>
      </c>
      <c r="BT87" s="109">
        <f>Seniori!BT130</f>
        <v>0</v>
      </c>
      <c r="BU87" s="109">
        <f>Seniori!BU130</f>
        <v>0</v>
      </c>
      <c r="BV87" s="109">
        <f>Seniori!BV130</f>
        <v>0</v>
      </c>
      <c r="BW87" s="109">
        <f>Seniori!BW130</f>
        <v>0</v>
      </c>
      <c r="BX87" s="109">
        <f>Seniori!BX130</f>
        <v>0</v>
      </c>
      <c r="BY87" s="109">
        <f>Seniori!BY130</f>
        <v>0</v>
      </c>
      <c r="BZ87" s="109">
        <f>Seniori!BZ130</f>
        <v>0</v>
      </c>
      <c r="CA87" s="109">
        <f>Seniori!CA130</f>
        <v>0</v>
      </c>
      <c r="CB87" s="109">
        <f>Seniori!CB130</f>
        <v>0</v>
      </c>
      <c r="CC87" s="109">
        <f>Seniori!CC130</f>
        <v>0</v>
      </c>
      <c r="CD87" s="109">
        <f>Seniori!CD130</f>
        <v>0</v>
      </c>
      <c r="CE87" s="109">
        <f>Seniori!CE130</f>
        <v>0</v>
      </c>
      <c r="CF87" s="109">
        <f>Seniori!CF130</f>
        <v>0</v>
      </c>
      <c r="CG87" s="109">
        <f>Seniori!CG130</f>
        <v>0</v>
      </c>
      <c r="CH87" s="109">
        <f>Seniori!CH130</f>
        <v>0</v>
      </c>
      <c r="CI87" s="109">
        <f>Seniori!CI130</f>
        <v>0</v>
      </c>
      <c r="CJ87" s="109">
        <f>Seniori!CJ130</f>
        <v>0</v>
      </c>
      <c r="CK87" s="109">
        <f>Seniori!CK130</f>
        <v>0</v>
      </c>
      <c r="CL87" s="109">
        <f>Seniori!CL130</f>
        <v>0</v>
      </c>
      <c r="CM87" s="109">
        <f>Seniori!CM130</f>
        <v>0</v>
      </c>
      <c r="CN87" s="109">
        <f>Seniori!CN130</f>
        <v>0</v>
      </c>
      <c r="CO87" s="109">
        <f>Seniori!CO130</f>
        <v>0</v>
      </c>
      <c r="CP87" s="109">
        <f>Seniori!CP130</f>
        <v>0</v>
      </c>
      <c r="CQ87" s="109">
        <f>Seniori!CQ130</f>
        <v>0</v>
      </c>
      <c r="CR87" s="109">
        <f>Seniori!CR130</f>
        <v>0</v>
      </c>
      <c r="CS87" s="109">
        <f>Seniori!CS130</f>
        <v>0</v>
      </c>
      <c r="CT87" s="109">
        <f>Seniori!CT130</f>
        <v>0</v>
      </c>
      <c r="CU87" s="109">
        <f>Seniori!CU130</f>
        <v>0</v>
      </c>
      <c r="CV87" s="109">
        <f>Seniori!CV130</f>
        <v>0</v>
      </c>
      <c r="CW87" s="109">
        <f>Seniori!CW130</f>
        <v>0</v>
      </c>
      <c r="CX87" s="109">
        <f>Seniori!CX130</f>
        <v>0</v>
      </c>
      <c r="CY87" s="109">
        <f>Seniori!CY130</f>
        <v>0</v>
      </c>
      <c r="CZ87" s="109">
        <f>Seniori!CZ130</f>
        <v>0</v>
      </c>
      <c r="DA87" s="109">
        <f>Seniori!DA130</f>
        <v>0</v>
      </c>
      <c r="DB87" s="109">
        <f>Seniori!DB130</f>
        <v>0</v>
      </c>
      <c r="DC87" s="109">
        <f>Seniori!DC130</f>
        <v>0</v>
      </c>
      <c r="DD87" s="109">
        <f>Seniori!DD130</f>
        <v>0</v>
      </c>
      <c r="DE87" s="109">
        <f>Seniori!DE130</f>
        <v>0</v>
      </c>
      <c r="DF87" s="109">
        <f>Seniori!DF130</f>
        <v>0</v>
      </c>
      <c r="DG87" s="109">
        <f>Seniori!DG130</f>
        <v>0</v>
      </c>
      <c r="DH87" s="109">
        <f>Seniori!DH130</f>
        <v>0</v>
      </c>
      <c r="DI87" s="109">
        <f>Seniori!DI130</f>
        <v>0</v>
      </c>
      <c r="DJ87" s="109">
        <f>Seniori!DJ130</f>
        <v>0</v>
      </c>
      <c r="DK87" s="109">
        <f>Seniori!DK130</f>
        <v>0</v>
      </c>
      <c r="DL87" s="109">
        <f>Seniori!DL130</f>
        <v>0</v>
      </c>
      <c r="DM87" s="109">
        <f>Seniori!DM130</f>
        <v>0</v>
      </c>
      <c r="DN87" s="109">
        <f>Seniori!DN130</f>
        <v>0</v>
      </c>
      <c r="DO87" s="109">
        <f>Seniori!DO130</f>
        <v>0</v>
      </c>
      <c r="DP87" s="109">
        <f>Seniori!DP130</f>
        <v>0</v>
      </c>
      <c r="DQ87" s="109">
        <f>Seniori!DQ130</f>
        <v>0</v>
      </c>
      <c r="DR87" s="109">
        <f>Seniori!DR130</f>
        <v>0</v>
      </c>
      <c r="DS87" s="109">
        <f>Seniori!DS130</f>
        <v>0</v>
      </c>
      <c r="DT87" s="109">
        <f>Seniori!DT130</f>
        <v>0</v>
      </c>
      <c r="DU87" s="109">
        <f>Seniori!DU130</f>
        <v>0</v>
      </c>
      <c r="DV87" s="109">
        <f>Seniori!DV130</f>
        <v>0</v>
      </c>
      <c r="DW87" s="109">
        <f>Seniori!DW130</f>
        <v>0</v>
      </c>
      <c r="DX87" s="109">
        <f>Seniori!DX130</f>
        <v>0</v>
      </c>
      <c r="DY87" s="109">
        <f>Seniori!DY130</f>
        <v>0</v>
      </c>
      <c r="DZ87" s="109">
        <f>Seniori!DZ130</f>
        <v>0</v>
      </c>
      <c r="EA87" s="109">
        <f>Seniori!EA130</f>
        <v>0</v>
      </c>
      <c r="EB87" s="109">
        <f>Seniori!EB130</f>
        <v>0</v>
      </c>
      <c r="EC87" s="109">
        <f>Seniori!EC130</f>
        <v>0</v>
      </c>
      <c r="ED87" s="109">
        <f>Seniori!ED130</f>
        <v>0</v>
      </c>
      <c r="EE87" s="109">
        <f>Seniori!EE130</f>
        <v>0</v>
      </c>
      <c r="EF87" s="109">
        <f>Seniori!EF130</f>
        <v>0</v>
      </c>
      <c r="EG87" s="109">
        <f>Seniori!EG130</f>
        <v>0</v>
      </c>
      <c r="EH87" s="109">
        <f>Seniori!EH130</f>
        <v>0</v>
      </c>
      <c r="EI87" s="109">
        <f>Seniori!EI130</f>
        <v>0</v>
      </c>
      <c r="EJ87" s="109">
        <f>Seniori!EJ130</f>
        <v>0</v>
      </c>
      <c r="EK87" s="109">
        <f>Seniori!EK130</f>
        <v>0</v>
      </c>
      <c r="EL87" s="109">
        <f>Seniori!EL130</f>
        <v>0</v>
      </c>
      <c r="EM87" s="109">
        <f>Seniori!EM130</f>
        <v>0</v>
      </c>
      <c r="EN87" s="109">
        <f>Seniori!EN130</f>
        <v>0</v>
      </c>
      <c r="EO87" s="109">
        <f>Seniori!EO130</f>
        <v>0</v>
      </c>
      <c r="EP87" s="109">
        <f>Seniori!EP130</f>
        <v>0</v>
      </c>
      <c r="EQ87" s="109">
        <f>Seniori!EQ130</f>
        <v>0</v>
      </c>
      <c r="ER87" s="109">
        <f>Seniori!ER130</f>
        <v>0</v>
      </c>
      <c r="ES87" s="109">
        <f>Seniori!ES130</f>
        <v>0</v>
      </c>
      <c r="ET87" s="109">
        <f>Seniori!ET130</f>
        <v>0</v>
      </c>
      <c r="EU87" s="109">
        <f>Seniori!EU130</f>
        <v>0</v>
      </c>
      <c r="EV87" s="109">
        <f>Seniori!EV130</f>
        <v>0</v>
      </c>
      <c r="EW87" s="109">
        <f>Seniori!EW130</f>
        <v>0</v>
      </c>
      <c r="EX87" s="109">
        <f>Seniori!EX130</f>
        <v>0</v>
      </c>
      <c r="EY87" s="109">
        <f>Seniori!EY130</f>
        <v>0</v>
      </c>
      <c r="EZ87" s="109">
        <f>Seniori!EZ130</f>
        <v>0</v>
      </c>
      <c r="FA87" s="109">
        <f>Seniori!FA130</f>
        <v>0</v>
      </c>
      <c r="FB87" s="109">
        <f>Seniori!FB130</f>
        <v>0</v>
      </c>
      <c r="FC87" s="109">
        <f>Seniori!FC130</f>
        <v>0</v>
      </c>
      <c r="FD87" s="109">
        <f>Seniori!FD130</f>
        <v>0</v>
      </c>
      <c r="FE87" s="109">
        <f>Seniori!FE130</f>
        <v>0</v>
      </c>
      <c r="FF87" s="109">
        <f>Seniori!FF130</f>
        <v>0</v>
      </c>
      <c r="FG87" s="109">
        <f>Seniori!FG130</f>
        <v>0</v>
      </c>
      <c r="FH87" s="109">
        <f>Seniori!FH130</f>
        <v>0</v>
      </c>
      <c r="FI87" s="109">
        <f>Seniori!FI130</f>
        <v>0</v>
      </c>
      <c r="FJ87" s="109">
        <f>Seniori!FJ130</f>
        <v>0</v>
      </c>
      <c r="FK87" s="109">
        <f>Seniori!FK130</f>
        <v>0</v>
      </c>
      <c r="FL87" s="109">
        <f>Seniori!FL130</f>
        <v>0</v>
      </c>
      <c r="FM87" s="109">
        <f>Seniori!FM130</f>
        <v>0</v>
      </c>
      <c r="FN87" s="109">
        <f>Seniori!FN130</f>
        <v>0</v>
      </c>
      <c r="FO87" s="109">
        <f>Seniori!FO130</f>
        <v>0</v>
      </c>
      <c r="FP87" s="109">
        <f>Seniori!FP130</f>
        <v>0</v>
      </c>
      <c r="FQ87" s="109">
        <f>Seniori!FQ130</f>
        <v>0</v>
      </c>
      <c r="FR87" s="109">
        <f>Seniori!FR130</f>
        <v>0</v>
      </c>
      <c r="FS87" s="109">
        <f>Seniori!FS130</f>
        <v>0</v>
      </c>
      <c r="FT87" s="109">
        <f>Seniori!FT130</f>
        <v>0</v>
      </c>
      <c r="FU87" s="109">
        <f>Seniori!FU130</f>
        <v>0</v>
      </c>
      <c r="FV87" s="109">
        <f>Seniori!FV130</f>
        <v>0</v>
      </c>
      <c r="FW87" s="109">
        <f>Seniori!FW130</f>
        <v>0</v>
      </c>
      <c r="FX87" s="109">
        <f>Seniori!FX130</f>
        <v>0</v>
      </c>
      <c r="FY87" s="109">
        <f>Seniori!FY130</f>
        <v>0</v>
      </c>
      <c r="FZ87" s="109">
        <f>Seniori!FZ130</f>
        <v>0</v>
      </c>
      <c r="GA87" s="109">
        <f>Seniori!GA130</f>
        <v>0</v>
      </c>
      <c r="GB87" s="109">
        <f>Seniori!GB130</f>
        <v>0</v>
      </c>
      <c r="GC87" s="109">
        <f>Seniori!GC130</f>
        <v>0</v>
      </c>
      <c r="GD87" s="109">
        <f>Seniori!GD130</f>
        <v>0</v>
      </c>
      <c r="GE87" s="109">
        <f>Seniori!GE130</f>
        <v>0</v>
      </c>
      <c r="GF87" s="109">
        <f>Seniori!GF130</f>
        <v>0</v>
      </c>
      <c r="GG87" s="109">
        <f>Seniori!GG130</f>
        <v>0</v>
      </c>
      <c r="GH87" s="109">
        <f>Seniori!GH130</f>
        <v>0</v>
      </c>
      <c r="GI87" s="109">
        <f>Seniori!GI130</f>
        <v>0</v>
      </c>
      <c r="GJ87" s="109">
        <f>Seniori!GJ130</f>
        <v>0</v>
      </c>
      <c r="GK87" s="109">
        <f>Seniori!GK130</f>
        <v>0</v>
      </c>
      <c r="GL87" s="109">
        <f>Seniori!GL130</f>
        <v>0</v>
      </c>
      <c r="GM87" s="109">
        <f>Seniori!GM130</f>
        <v>0</v>
      </c>
      <c r="GN87" s="109">
        <f>Seniori!GN130</f>
        <v>0</v>
      </c>
      <c r="GO87" s="109">
        <f>Seniori!GO130</f>
        <v>0</v>
      </c>
      <c r="GP87" s="109">
        <f>Seniori!GP130</f>
        <v>0</v>
      </c>
      <c r="GQ87" s="109">
        <f>Seniori!GQ130</f>
        <v>0</v>
      </c>
      <c r="GR87" s="109">
        <f>Seniori!GR130</f>
        <v>0</v>
      </c>
      <c r="GS87" s="109">
        <f>Seniori!GS130</f>
        <v>0</v>
      </c>
      <c r="GT87" s="109">
        <f>Seniori!GT130</f>
        <v>0</v>
      </c>
      <c r="GU87" s="109">
        <f>Seniori!GU130</f>
        <v>0</v>
      </c>
      <c r="GV87" s="109">
        <f>Seniori!GV130</f>
        <v>0</v>
      </c>
      <c r="GW87" s="109">
        <f>Seniori!GW130</f>
        <v>0</v>
      </c>
      <c r="GX87" s="109">
        <f>Seniori!GX130</f>
        <v>0</v>
      </c>
      <c r="GY87" s="109">
        <f>Seniori!GY130</f>
        <v>0</v>
      </c>
      <c r="GZ87" s="109">
        <f>Seniori!GZ130</f>
        <v>0</v>
      </c>
      <c r="HA87" s="109">
        <f>Seniori!HA130</f>
        <v>0</v>
      </c>
      <c r="HB87" s="109">
        <f>Seniori!HB130</f>
        <v>0</v>
      </c>
      <c r="HC87" s="109">
        <f>Seniori!HC130</f>
        <v>0</v>
      </c>
      <c r="HD87" s="109">
        <f>Seniori!HD130</f>
        <v>0</v>
      </c>
      <c r="HE87" s="109">
        <f>Seniori!HE130</f>
        <v>0</v>
      </c>
      <c r="HF87" s="109">
        <f>Seniori!HF130</f>
        <v>0</v>
      </c>
      <c r="HG87" s="109">
        <f>Seniori!HG130</f>
        <v>0</v>
      </c>
      <c r="HH87" s="109">
        <f>Seniori!HH130</f>
        <v>0</v>
      </c>
      <c r="HI87" s="109">
        <f>Seniori!HI130</f>
        <v>0</v>
      </c>
      <c r="HJ87" s="109">
        <f>Seniori!HJ130</f>
        <v>0</v>
      </c>
      <c r="HK87" s="109">
        <f>Seniori!HK130</f>
        <v>0</v>
      </c>
      <c r="HL87" s="109">
        <f>Seniori!HL130</f>
        <v>0</v>
      </c>
      <c r="HM87" s="109">
        <f>Seniori!HM130</f>
        <v>0</v>
      </c>
      <c r="HN87" s="109">
        <f>Seniori!HN130</f>
        <v>0</v>
      </c>
      <c r="HO87" s="109">
        <f>Seniori!HO130</f>
        <v>0</v>
      </c>
      <c r="HP87" s="109">
        <f>Seniori!HP130</f>
        <v>0</v>
      </c>
      <c r="HQ87" s="109">
        <f>Seniori!HQ130</f>
        <v>0</v>
      </c>
      <c r="HR87" s="109">
        <f>Seniori!HR130</f>
        <v>0</v>
      </c>
      <c r="HS87" s="109">
        <f>Seniori!HS130</f>
        <v>0</v>
      </c>
      <c r="HT87" s="109">
        <f>Seniori!HT130</f>
        <v>0</v>
      </c>
      <c r="HU87" s="109">
        <f>Seniori!HU130</f>
        <v>0</v>
      </c>
      <c r="HV87" s="109">
        <f>Seniori!HV130</f>
        <v>0</v>
      </c>
      <c r="HW87" s="109">
        <f>Seniori!HW130</f>
        <v>0</v>
      </c>
      <c r="HX87" s="109">
        <f>Seniori!HX130</f>
        <v>0</v>
      </c>
      <c r="HY87" s="109">
        <f>Seniori!HY130</f>
        <v>0</v>
      </c>
      <c r="HZ87" s="109">
        <f>Seniori!HZ130</f>
        <v>0</v>
      </c>
      <c r="IA87" s="109">
        <f>Seniori!IA130</f>
        <v>0</v>
      </c>
      <c r="IB87" s="109">
        <f>Seniori!IB130</f>
        <v>0</v>
      </c>
      <c r="IC87" s="109">
        <f>Seniori!IC130</f>
        <v>0</v>
      </c>
      <c r="ID87" s="109">
        <f>Seniori!ID130</f>
        <v>0</v>
      </c>
      <c r="IE87" s="109">
        <f>Seniori!IE130</f>
        <v>0</v>
      </c>
      <c r="IF87" s="109">
        <f>Seniori!IF130</f>
        <v>0</v>
      </c>
      <c r="IG87" s="109">
        <f>Seniori!IG130</f>
        <v>0</v>
      </c>
      <c r="IH87" s="109">
        <f>Seniori!IH130</f>
        <v>0</v>
      </c>
      <c r="II87" s="109">
        <f>Seniori!II130</f>
        <v>0</v>
      </c>
      <c r="IJ87" s="109">
        <f>Seniori!IJ130</f>
        <v>0</v>
      </c>
      <c r="IK87" s="109">
        <f>Seniori!IK130</f>
        <v>0</v>
      </c>
      <c r="IL87" s="109">
        <f>Seniori!IL130</f>
        <v>0</v>
      </c>
      <c r="IM87" s="109">
        <f>Seniori!IM130</f>
        <v>0</v>
      </c>
      <c r="IN87" s="109">
        <f>Seniori!IN130</f>
        <v>0</v>
      </c>
      <c r="IO87" s="109">
        <f>Seniori!IO130</f>
        <v>0</v>
      </c>
      <c r="IP87" s="109">
        <f>Seniori!IP130</f>
        <v>0</v>
      </c>
      <c r="IQ87" s="109">
        <f>Seniori!IQ130</f>
        <v>0</v>
      </c>
      <c r="IR87" s="109">
        <f>Seniori!IR130</f>
        <v>0</v>
      </c>
      <c r="IS87" s="109">
        <f>Seniori!IS130</f>
        <v>0</v>
      </c>
      <c r="IT87" s="109">
        <f>Seniori!IT130</f>
        <v>0</v>
      </c>
      <c r="IU87" s="109">
        <f>Seniori!IU130</f>
        <v>0</v>
      </c>
      <c r="IV87" s="109">
        <f>Seniori!IV130</f>
        <v>0</v>
      </c>
      <c r="IW87" s="109">
        <f>Seniori!IW130</f>
        <v>0</v>
      </c>
      <c r="IX87" s="109">
        <f>Seniori!IX130</f>
        <v>0</v>
      </c>
      <c r="IY87" s="109">
        <f>Seniori!IY130</f>
        <v>0</v>
      </c>
      <c r="IZ87" s="109">
        <f>Seniori!IZ130</f>
        <v>0</v>
      </c>
      <c r="JA87" s="109">
        <f>Seniori!JA130</f>
        <v>0</v>
      </c>
      <c r="JB87" s="109">
        <f>Seniori!JB130</f>
        <v>0</v>
      </c>
      <c r="JC87" s="109">
        <f>Seniori!JC130</f>
        <v>0</v>
      </c>
      <c r="JD87" s="109">
        <f>Seniori!JD130</f>
        <v>0</v>
      </c>
      <c r="JE87" s="109">
        <f>Seniori!JE130</f>
        <v>0</v>
      </c>
      <c r="JF87" s="109">
        <f>Seniori!JF130</f>
        <v>0</v>
      </c>
      <c r="JG87" s="109">
        <f>Seniori!JG130</f>
        <v>0</v>
      </c>
      <c r="JH87" s="109">
        <f>Seniori!JH130</f>
        <v>0</v>
      </c>
      <c r="JI87" s="109">
        <f>Seniori!JI130</f>
        <v>0</v>
      </c>
      <c r="JJ87" s="109">
        <f>Seniori!JJ130</f>
        <v>0</v>
      </c>
      <c r="JK87" s="109">
        <f>Seniori!JK130</f>
        <v>0</v>
      </c>
      <c r="JL87" s="109">
        <f>Seniori!JL130</f>
        <v>0</v>
      </c>
      <c r="JM87" s="109">
        <f>Seniori!JM130</f>
        <v>0</v>
      </c>
      <c r="JN87" s="109">
        <f>Seniori!JN130</f>
        <v>0</v>
      </c>
      <c r="JO87" s="109">
        <f>Seniori!JO130</f>
        <v>0</v>
      </c>
      <c r="JP87" s="109">
        <f>Seniori!JP130</f>
        <v>0</v>
      </c>
      <c r="JQ87" s="109">
        <f>Seniori!JQ130</f>
        <v>0</v>
      </c>
      <c r="JR87" s="109">
        <f>Seniori!JR130</f>
        <v>0</v>
      </c>
      <c r="JS87" s="109">
        <f>Seniori!JS130</f>
        <v>0</v>
      </c>
      <c r="JT87" s="109">
        <f>Seniori!JT130</f>
        <v>0</v>
      </c>
      <c r="JU87" s="109">
        <f>Seniori!JU130</f>
        <v>0</v>
      </c>
      <c r="JV87" s="109">
        <f>Seniori!JV130</f>
        <v>0</v>
      </c>
      <c r="JW87" s="109">
        <f>Seniori!JW130</f>
        <v>0</v>
      </c>
      <c r="JX87" s="109">
        <f>Seniori!JX130</f>
        <v>0</v>
      </c>
      <c r="JY87" s="109">
        <f>Seniori!JY130</f>
        <v>0</v>
      </c>
      <c r="JZ87" s="109">
        <f>Seniori!JZ130</f>
        <v>0</v>
      </c>
      <c r="KA87" s="109">
        <f>Seniori!KA130</f>
        <v>0</v>
      </c>
      <c r="KB87" s="109">
        <f>Seniori!KB130</f>
        <v>0</v>
      </c>
      <c r="KC87" s="109">
        <f>Seniori!KC130</f>
        <v>0</v>
      </c>
      <c r="KD87" s="109">
        <f>Seniori!KD130</f>
        <v>0</v>
      </c>
      <c r="KE87" s="109">
        <f>Seniori!KE130</f>
        <v>0</v>
      </c>
      <c r="KF87" s="109">
        <f>Seniori!KF130</f>
        <v>0</v>
      </c>
      <c r="KG87" s="109">
        <f>Seniori!KG130</f>
        <v>0</v>
      </c>
      <c r="KH87" s="109">
        <f>Seniori!KH130</f>
        <v>0</v>
      </c>
      <c r="KI87" s="109">
        <f>Seniori!KI130</f>
        <v>0</v>
      </c>
      <c r="KJ87" s="109">
        <f>Seniori!KJ130</f>
        <v>0</v>
      </c>
      <c r="KK87" s="109">
        <f>Seniori!KK130</f>
        <v>0</v>
      </c>
      <c r="KL87" s="109">
        <f>Seniori!KL130</f>
        <v>0</v>
      </c>
      <c r="KM87" s="109">
        <f>Seniori!KM130</f>
        <v>0</v>
      </c>
      <c r="KN87" s="109">
        <f>Seniori!KN130</f>
        <v>0</v>
      </c>
      <c r="KO87" s="109">
        <f>Seniori!KO130</f>
        <v>0</v>
      </c>
      <c r="KP87" s="109">
        <f>Seniori!KP130</f>
        <v>0</v>
      </c>
      <c r="KQ87" s="109">
        <f>Seniori!KQ130</f>
        <v>0</v>
      </c>
      <c r="KR87" s="109">
        <f>Seniori!KR130</f>
        <v>0</v>
      </c>
      <c r="KS87" s="109">
        <f>Seniori!KS130</f>
        <v>0</v>
      </c>
      <c r="KT87" s="109">
        <f>Seniori!KT130</f>
        <v>0</v>
      </c>
      <c r="KU87" s="109">
        <f>Seniori!KU130</f>
        <v>0</v>
      </c>
      <c r="KV87" s="109">
        <f>Seniori!KV130</f>
        <v>0</v>
      </c>
      <c r="KW87" s="109">
        <f>Seniori!KW130</f>
        <v>0</v>
      </c>
      <c r="KX87" s="109">
        <f>Seniori!KX130</f>
        <v>0</v>
      </c>
      <c r="KY87" s="109">
        <f>Seniori!KY130</f>
        <v>0</v>
      </c>
      <c r="KZ87" s="109">
        <f>Seniori!KZ130</f>
        <v>0</v>
      </c>
      <c r="LA87" s="109">
        <f>Seniori!LA130</f>
        <v>0</v>
      </c>
      <c r="LB87" s="109">
        <f>Seniori!LB130</f>
        <v>0</v>
      </c>
      <c r="LC87" s="109">
        <f>Seniori!LC130</f>
        <v>0</v>
      </c>
      <c r="LD87" s="109">
        <f>Seniori!LD130</f>
        <v>0</v>
      </c>
      <c r="LE87" s="109">
        <f>Seniori!LE130</f>
        <v>0</v>
      </c>
      <c r="LF87" s="109">
        <f>Seniori!LF130</f>
        <v>0</v>
      </c>
      <c r="LG87" s="109">
        <f>Seniori!LG130</f>
        <v>0</v>
      </c>
      <c r="LH87" s="109">
        <f>Seniori!LH130</f>
        <v>0</v>
      </c>
      <c r="LI87" s="109">
        <f>Seniori!LI130</f>
        <v>0</v>
      </c>
      <c r="LJ87" s="109">
        <f>Seniori!LJ130</f>
        <v>0</v>
      </c>
      <c r="LK87" s="109">
        <f>Seniori!LK130</f>
        <v>0</v>
      </c>
      <c r="LL87" s="109">
        <f>Seniori!LL130</f>
        <v>0</v>
      </c>
      <c r="LM87" s="109">
        <f>Seniori!LM130</f>
        <v>0</v>
      </c>
      <c r="LN87" s="109">
        <f>Seniori!LN130</f>
        <v>0</v>
      </c>
      <c r="LO87" s="109">
        <f>Seniori!LO130</f>
        <v>0</v>
      </c>
      <c r="LP87" s="109">
        <f>Seniori!LP130</f>
        <v>0</v>
      </c>
      <c r="LQ87" s="109">
        <f>Seniori!LQ130</f>
        <v>0</v>
      </c>
      <c r="LR87" s="109">
        <f>Seniori!LR130</f>
        <v>0</v>
      </c>
      <c r="LS87" s="109">
        <f>Seniori!LS130</f>
        <v>0</v>
      </c>
      <c r="LT87" s="109">
        <f>Seniori!LT130</f>
        <v>0</v>
      </c>
      <c r="LU87" s="109">
        <f>Seniori!LU130</f>
        <v>0</v>
      </c>
      <c r="LV87" s="109">
        <f>Seniori!LV130</f>
        <v>0</v>
      </c>
      <c r="LW87" s="109">
        <f>Seniori!LW130</f>
        <v>0</v>
      </c>
      <c r="LX87" s="109">
        <f>Seniori!LX130</f>
        <v>0</v>
      </c>
      <c r="LY87" s="109">
        <f>Seniori!LY130</f>
        <v>0</v>
      </c>
      <c r="LZ87" s="109">
        <f>Seniori!LZ130</f>
        <v>0</v>
      </c>
      <c r="MA87" s="109">
        <f>Seniori!MA130</f>
        <v>0</v>
      </c>
      <c r="MB87" s="109">
        <f>Seniori!MB130</f>
        <v>0</v>
      </c>
      <c r="MC87" s="109">
        <f>Seniori!MC130</f>
        <v>0</v>
      </c>
      <c r="MD87" s="109">
        <f>Seniori!MD130</f>
        <v>0</v>
      </c>
      <c r="ME87" s="109">
        <f>Seniori!ME130</f>
        <v>0</v>
      </c>
      <c r="MF87" s="109">
        <f>Seniori!MF130</f>
        <v>0</v>
      </c>
      <c r="MG87" s="109">
        <f>Seniori!MG130</f>
        <v>0</v>
      </c>
      <c r="MH87" s="109">
        <f>Seniori!MH130</f>
        <v>0</v>
      </c>
      <c r="MI87" s="109">
        <f>Seniori!MI130</f>
        <v>0</v>
      </c>
      <c r="MJ87" s="109">
        <f>Seniori!MJ130</f>
        <v>0</v>
      </c>
      <c r="MK87" s="109">
        <f>Seniori!MK130</f>
        <v>0</v>
      </c>
      <c r="ML87" s="109">
        <f>Seniori!ML130</f>
        <v>0</v>
      </c>
      <c r="MM87" s="109">
        <f>Seniori!MM130</f>
        <v>0</v>
      </c>
      <c r="MN87" s="109">
        <f>Seniori!MN130</f>
        <v>0</v>
      </c>
      <c r="MO87" s="109">
        <f>Seniori!MO130</f>
        <v>0</v>
      </c>
      <c r="MP87" s="109">
        <f>Seniori!MP130</f>
        <v>0</v>
      </c>
      <c r="MQ87" s="109">
        <f>Seniori!MQ130</f>
        <v>0</v>
      </c>
      <c r="MR87" s="109">
        <f>Seniori!MR130</f>
        <v>0</v>
      </c>
      <c r="MS87" s="109">
        <f>Seniori!MS130</f>
        <v>0</v>
      </c>
      <c r="MT87" s="109">
        <f>Seniori!MT130</f>
        <v>0</v>
      </c>
      <c r="MU87" s="109">
        <f>Seniori!MU130</f>
        <v>0</v>
      </c>
      <c r="MV87" s="109">
        <f>Seniori!MV130</f>
        <v>0</v>
      </c>
      <c r="MW87" s="109">
        <f>Seniori!MW130</f>
        <v>0</v>
      </c>
      <c r="MX87" s="109">
        <f>Seniori!MX130</f>
        <v>0</v>
      </c>
      <c r="MY87" s="109">
        <f>Seniori!MY130</f>
        <v>0</v>
      </c>
      <c r="MZ87" s="109">
        <f>Seniori!MZ130</f>
        <v>0</v>
      </c>
      <c r="NA87" s="109">
        <f>Seniori!NA130</f>
        <v>0</v>
      </c>
      <c r="NB87" s="109">
        <f>Seniori!NB130</f>
        <v>0</v>
      </c>
      <c r="NC87" s="109">
        <f>Seniori!NC130</f>
        <v>0</v>
      </c>
      <c r="ND87" s="109">
        <f>Seniori!ND130</f>
        <v>0</v>
      </c>
      <c r="NE87" s="109">
        <f>Seniori!NE130</f>
        <v>0</v>
      </c>
      <c r="NF87" s="109">
        <f>Seniori!NF130</f>
        <v>0</v>
      </c>
      <c r="NG87" s="109">
        <f>Seniori!NG130</f>
        <v>0</v>
      </c>
      <c r="NH87" s="109">
        <f>Seniori!NH130</f>
        <v>0</v>
      </c>
      <c r="NI87" s="109">
        <f>Seniori!NI130</f>
        <v>0</v>
      </c>
      <c r="NJ87" s="109">
        <f>Seniori!NJ130</f>
        <v>0</v>
      </c>
      <c r="NK87" s="109">
        <f>Seniori!NK130</f>
        <v>0</v>
      </c>
      <c r="NL87" s="109">
        <f>Seniori!NL130</f>
        <v>0</v>
      </c>
      <c r="NM87" s="109">
        <f>Seniori!NM130</f>
        <v>0</v>
      </c>
      <c r="NN87" s="109">
        <f>Seniori!NN130</f>
        <v>0</v>
      </c>
      <c r="NO87" s="109">
        <f>Seniori!NO130</f>
        <v>0</v>
      </c>
      <c r="NP87" s="109">
        <f>Seniori!NP130</f>
        <v>0</v>
      </c>
      <c r="NQ87" s="109">
        <f>Seniori!NQ130</f>
        <v>0</v>
      </c>
      <c r="NR87" s="109">
        <f>Seniori!NR130</f>
        <v>0</v>
      </c>
      <c r="NS87" s="109">
        <f>Seniori!NS130</f>
        <v>0</v>
      </c>
      <c r="NT87" s="109">
        <f>Seniori!NT130</f>
        <v>0</v>
      </c>
      <c r="NU87" s="109">
        <f>Seniori!NU130</f>
        <v>0</v>
      </c>
      <c r="NV87" s="109">
        <f>Seniori!NV130</f>
        <v>0</v>
      </c>
      <c r="NW87" s="109">
        <f>Seniori!NW130</f>
        <v>0</v>
      </c>
      <c r="NX87" s="109">
        <f>Seniori!NX130</f>
        <v>0</v>
      </c>
      <c r="NY87" s="109">
        <f>Seniori!NY130</f>
        <v>0</v>
      </c>
      <c r="NZ87" s="109">
        <f>Seniori!NZ130</f>
        <v>0</v>
      </c>
      <c r="OA87" s="109">
        <f>Seniori!OA130</f>
        <v>0</v>
      </c>
      <c r="OB87" s="109">
        <f>Seniori!OB130</f>
        <v>0</v>
      </c>
      <c r="OC87" s="109">
        <f>Seniori!OC130</f>
        <v>0</v>
      </c>
      <c r="OD87" s="109">
        <f>Seniori!OD130</f>
        <v>0</v>
      </c>
      <c r="OE87" s="109">
        <f>Seniori!OE130</f>
        <v>0</v>
      </c>
      <c r="OF87" s="109">
        <f>Seniori!OF130</f>
        <v>0</v>
      </c>
      <c r="OG87" s="109">
        <f>Seniori!OG130</f>
        <v>0</v>
      </c>
      <c r="OH87" s="109">
        <f>Seniori!OH130</f>
        <v>0</v>
      </c>
      <c r="OI87" s="109">
        <f>Seniori!OI130</f>
        <v>0</v>
      </c>
      <c r="OJ87" s="109">
        <f>Seniori!OJ130</f>
        <v>0</v>
      </c>
      <c r="OK87" s="109">
        <f>Seniori!OK130</f>
        <v>0</v>
      </c>
      <c r="OL87" s="109">
        <f>Seniori!OL130</f>
        <v>0</v>
      </c>
      <c r="OM87" s="109">
        <f>Seniori!OM130</f>
        <v>0</v>
      </c>
      <c r="ON87" s="109">
        <f>Seniori!ON130</f>
        <v>0</v>
      </c>
      <c r="OO87" s="109">
        <f>Seniori!OO130</f>
        <v>0</v>
      </c>
      <c r="OP87" s="109">
        <f>Seniori!OP130</f>
        <v>0</v>
      </c>
      <c r="OQ87" s="109">
        <f>Seniori!OQ130</f>
        <v>0</v>
      </c>
      <c r="OR87" s="109">
        <f>Seniori!OR130</f>
        <v>0</v>
      </c>
      <c r="OS87" s="109">
        <f>Seniori!OS130</f>
        <v>0</v>
      </c>
      <c r="OT87" s="109">
        <f>Seniori!OT130</f>
        <v>0</v>
      </c>
      <c r="OU87" s="109">
        <f>Seniori!OU130</f>
        <v>0</v>
      </c>
      <c r="OV87" s="109">
        <f>Seniori!OV130</f>
        <v>0</v>
      </c>
      <c r="OW87" s="109">
        <f>Seniori!OW130</f>
        <v>0</v>
      </c>
      <c r="OX87" s="109">
        <f>Seniori!OX130</f>
        <v>0</v>
      </c>
      <c r="OY87" s="109">
        <f>Seniori!OY130</f>
        <v>0</v>
      </c>
      <c r="OZ87" s="109">
        <f>Seniori!OZ130</f>
        <v>0</v>
      </c>
      <c r="PA87" s="109">
        <f>Seniori!PA130</f>
        <v>0</v>
      </c>
      <c r="PB87" s="109">
        <f>Seniori!PB130</f>
        <v>0</v>
      </c>
      <c r="PC87" s="109">
        <f>Seniori!PC130</f>
        <v>0</v>
      </c>
      <c r="PD87" s="109">
        <f>Seniori!PD130</f>
        <v>0</v>
      </c>
      <c r="PE87" s="109">
        <f>Seniori!PE130</f>
        <v>0</v>
      </c>
      <c r="PF87" s="109">
        <f>Seniori!PF130</f>
        <v>0</v>
      </c>
      <c r="PG87" s="109">
        <f>Seniori!PG130</f>
        <v>0</v>
      </c>
      <c r="PH87" s="109">
        <f>Seniori!PH130</f>
        <v>0</v>
      </c>
      <c r="PI87" s="109">
        <f>Seniori!PI130</f>
        <v>0</v>
      </c>
      <c r="PJ87" s="109">
        <f>Seniori!PJ130</f>
        <v>0</v>
      </c>
      <c r="PK87" s="109">
        <f>Seniori!PK130</f>
        <v>0</v>
      </c>
      <c r="PL87" s="109">
        <f>Seniori!PL130</f>
        <v>0</v>
      </c>
      <c r="PM87" s="109">
        <f>Seniori!PM130</f>
        <v>0</v>
      </c>
      <c r="PN87" s="109">
        <f>Seniori!PN130</f>
        <v>0</v>
      </c>
      <c r="PO87" s="109">
        <f>Seniori!PO130</f>
        <v>0</v>
      </c>
      <c r="PP87" s="109">
        <f>Seniori!PP130</f>
        <v>0</v>
      </c>
      <c r="PQ87" s="109">
        <f>Seniori!PQ130</f>
        <v>0</v>
      </c>
      <c r="PR87" s="109">
        <f>Seniori!PR130</f>
        <v>0</v>
      </c>
      <c r="PS87" s="109">
        <f>Seniori!PS130</f>
        <v>0</v>
      </c>
      <c r="PT87" s="109">
        <f>Seniori!PT130</f>
        <v>0</v>
      </c>
      <c r="PU87" s="109">
        <f>Seniori!PU130</f>
        <v>0</v>
      </c>
      <c r="PV87" s="109">
        <f>Seniori!PV130</f>
        <v>0</v>
      </c>
      <c r="PW87" s="109">
        <f>Seniori!PW130</f>
        <v>0</v>
      </c>
      <c r="PX87" s="109">
        <f>Seniori!PX130</f>
        <v>0</v>
      </c>
      <c r="PY87" s="109">
        <f>Seniori!PY130</f>
        <v>0</v>
      </c>
      <c r="PZ87" s="109">
        <f>Seniori!PZ130</f>
        <v>0</v>
      </c>
      <c r="QA87" s="109">
        <f>Seniori!QA130</f>
        <v>0</v>
      </c>
      <c r="QB87" s="109">
        <f>Seniori!QB130</f>
        <v>0</v>
      </c>
      <c r="QC87" s="109">
        <f>Seniori!QC130</f>
        <v>0</v>
      </c>
      <c r="QD87" s="109">
        <f>Seniori!QD130</f>
        <v>0</v>
      </c>
      <c r="QE87" s="109">
        <f>Seniori!QE130</f>
        <v>0</v>
      </c>
      <c r="QF87" s="109">
        <f>Seniori!QF130</f>
        <v>0</v>
      </c>
      <c r="QG87" s="109">
        <f>Seniori!QG130</f>
        <v>0</v>
      </c>
      <c r="QH87" s="109">
        <f>Seniori!QH130</f>
        <v>0</v>
      </c>
      <c r="QI87" s="109">
        <f>Seniori!QI130</f>
        <v>0</v>
      </c>
      <c r="QJ87" s="109">
        <f>Seniori!QJ130</f>
        <v>0</v>
      </c>
      <c r="QK87" s="109">
        <f>Seniori!QK130</f>
        <v>0</v>
      </c>
      <c r="QL87" s="109">
        <f>Seniori!QL130</f>
        <v>0</v>
      </c>
      <c r="QM87" s="109">
        <f>Seniori!QM130</f>
        <v>0</v>
      </c>
      <c r="QN87" s="109">
        <f>Seniori!QN130</f>
        <v>0</v>
      </c>
      <c r="QO87" s="109">
        <f>Seniori!QO130</f>
        <v>0</v>
      </c>
      <c r="QP87" s="109">
        <f>Seniori!QP130</f>
        <v>0</v>
      </c>
      <c r="QQ87" s="109">
        <f>Seniori!QQ130</f>
        <v>0</v>
      </c>
      <c r="QR87" s="109">
        <f>Seniori!QR130</f>
        <v>0</v>
      </c>
      <c r="QS87" s="109">
        <f>Seniori!QS130</f>
        <v>0</v>
      </c>
      <c r="QT87" s="109">
        <f>Seniori!QT130</f>
        <v>0</v>
      </c>
      <c r="QU87" s="109">
        <f>Seniori!QU130</f>
        <v>0</v>
      </c>
      <c r="QV87" s="109">
        <f>Seniori!QV130</f>
        <v>0</v>
      </c>
      <c r="QW87" s="109">
        <f>Seniori!QW130</f>
        <v>0</v>
      </c>
      <c r="QX87" s="109">
        <f>Seniori!QX130</f>
        <v>0</v>
      </c>
      <c r="QY87" s="109">
        <f>Seniori!QY130</f>
        <v>0</v>
      </c>
      <c r="QZ87" s="109">
        <f>Seniori!QZ130</f>
        <v>0</v>
      </c>
      <c r="RA87" s="109">
        <f>Seniori!RA130</f>
        <v>0</v>
      </c>
      <c r="RB87" s="109">
        <f>Seniori!RB130</f>
        <v>0</v>
      </c>
      <c r="RC87" s="109">
        <f>Seniori!RC130</f>
        <v>0</v>
      </c>
      <c r="RD87" s="109">
        <f>Seniori!RD130</f>
        <v>0</v>
      </c>
      <c r="RE87" s="109">
        <f>Seniori!RE130</f>
        <v>0</v>
      </c>
      <c r="RF87" s="109">
        <f>Seniori!RF130</f>
        <v>0</v>
      </c>
      <c r="RG87" s="109">
        <f>Seniori!RG130</f>
        <v>0</v>
      </c>
      <c r="RH87" s="109">
        <f>Seniori!RH130</f>
        <v>0</v>
      </c>
      <c r="RI87" s="109">
        <f>Seniori!RI130</f>
        <v>0</v>
      </c>
      <c r="RJ87" s="109">
        <f>Seniori!RJ130</f>
        <v>0</v>
      </c>
      <c r="RK87" s="109">
        <f>Seniori!RK130</f>
        <v>0</v>
      </c>
      <c r="RL87" s="109">
        <f>Seniori!RL130</f>
        <v>0</v>
      </c>
      <c r="RM87" s="109">
        <f>Seniori!RM130</f>
        <v>0</v>
      </c>
      <c r="RN87" s="109">
        <f>Seniori!RN130</f>
        <v>0</v>
      </c>
      <c r="RO87" s="109">
        <f>Seniori!RO130</f>
        <v>0</v>
      </c>
      <c r="RP87" s="109">
        <f>Seniori!RP130</f>
        <v>0</v>
      </c>
      <c r="RQ87" s="109">
        <f>Seniori!RQ130</f>
        <v>0</v>
      </c>
      <c r="RR87" s="109">
        <f>Seniori!RR130</f>
        <v>0</v>
      </c>
      <c r="RS87" s="109">
        <f>Seniori!RS130</f>
        <v>0</v>
      </c>
      <c r="RT87" s="109">
        <f>Seniori!RT130</f>
        <v>0</v>
      </c>
      <c r="RU87" s="109">
        <f>Seniori!RU130</f>
        <v>0</v>
      </c>
      <c r="RV87" s="109">
        <f>Seniori!RV130</f>
        <v>0</v>
      </c>
      <c r="RW87" s="109">
        <f>Seniori!RW130</f>
        <v>0</v>
      </c>
      <c r="RX87" s="109">
        <f>Seniori!RX130</f>
        <v>0</v>
      </c>
      <c r="RY87" s="109">
        <f>Seniori!RY130</f>
        <v>0</v>
      </c>
      <c r="RZ87" s="109">
        <f>Seniori!RZ130</f>
        <v>0</v>
      </c>
      <c r="SA87" s="109">
        <f>Seniori!SA130</f>
        <v>0</v>
      </c>
      <c r="SB87" s="109">
        <f>Seniori!SB130</f>
        <v>0</v>
      </c>
      <c r="SC87" s="109">
        <f>Seniori!SC130</f>
        <v>0</v>
      </c>
      <c r="SD87" s="109">
        <f>Seniori!SD130</f>
        <v>0</v>
      </c>
      <c r="SE87" s="109">
        <f>Seniori!SE130</f>
        <v>0</v>
      </c>
      <c r="SF87" s="109">
        <f>Seniori!SF130</f>
        <v>0</v>
      </c>
      <c r="SG87" s="109">
        <f>Seniori!SG130</f>
        <v>0</v>
      </c>
      <c r="SH87" s="109">
        <f>Seniori!SH130</f>
        <v>0</v>
      </c>
      <c r="SI87" s="109">
        <f>Seniori!SI130</f>
        <v>0</v>
      </c>
      <c r="SJ87" s="109">
        <f>Seniori!SJ130</f>
        <v>0</v>
      </c>
      <c r="SK87" s="109">
        <f>Seniori!SK130</f>
        <v>0</v>
      </c>
      <c r="SL87" s="109">
        <f>Seniori!SL130</f>
        <v>0</v>
      </c>
      <c r="SM87" s="109">
        <f>Seniori!SM130</f>
        <v>0</v>
      </c>
      <c r="SN87" s="109">
        <f>Seniori!SN130</f>
        <v>0</v>
      </c>
      <c r="SO87" s="109">
        <f>Seniori!SO130</f>
        <v>0</v>
      </c>
      <c r="SP87" s="109">
        <f>Seniori!SP130</f>
        <v>0</v>
      </c>
      <c r="SQ87" s="109">
        <f>Seniori!SQ130</f>
        <v>0</v>
      </c>
      <c r="SR87" s="109">
        <f>Seniori!SR130</f>
        <v>0</v>
      </c>
      <c r="SS87" s="109">
        <f>Seniori!SS130</f>
        <v>0</v>
      </c>
      <c r="ST87" s="109">
        <f>Seniori!ST130</f>
        <v>0</v>
      </c>
      <c r="SU87" s="109">
        <f>Seniori!SU130</f>
        <v>0</v>
      </c>
      <c r="SV87" s="109">
        <f>Seniori!SV130</f>
        <v>0</v>
      </c>
      <c r="SW87" s="109">
        <f>Seniori!SW130</f>
        <v>0</v>
      </c>
      <c r="SX87" s="109">
        <f>Seniori!SX130</f>
        <v>0</v>
      </c>
      <c r="SY87" s="109">
        <f>Seniori!SY130</f>
        <v>0</v>
      </c>
      <c r="SZ87" s="109">
        <f>Seniori!SZ130</f>
        <v>0</v>
      </c>
      <c r="TA87" s="109">
        <f>Seniori!TA130</f>
        <v>0</v>
      </c>
      <c r="TB87" s="109">
        <f>Seniori!TB130</f>
        <v>0</v>
      </c>
    </row>
    <row r="88" spans="1:555" s="10" customFormat="1" ht="18" customHeight="1" x14ac:dyDescent="0.2">
      <c r="A88" s="12"/>
      <c r="B88" s="11" t="s">
        <v>225</v>
      </c>
      <c r="C88" s="1">
        <v>12111</v>
      </c>
      <c r="D88" s="1">
        <v>2018</v>
      </c>
      <c r="E88" s="4" t="s">
        <v>224</v>
      </c>
      <c r="F88" s="1">
        <v>9423</v>
      </c>
      <c r="G88" s="9" t="s">
        <v>132</v>
      </c>
      <c r="H88" s="4" t="s">
        <v>77</v>
      </c>
      <c r="I88" s="1">
        <f t="shared" si="3"/>
        <v>0</v>
      </c>
      <c r="J88" s="12">
        <f>Tabuľka311[[#This Row],[Stĺpec9]]</f>
        <v>0</v>
      </c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9"/>
      <c r="JI88" s="109"/>
      <c r="JJ88" s="109"/>
      <c r="JK88" s="109"/>
      <c r="JL88" s="109"/>
      <c r="JM88" s="109"/>
      <c r="JN88" s="109"/>
      <c r="JO88" s="109"/>
      <c r="JP88" s="109"/>
      <c r="JQ88" s="109"/>
      <c r="JR88" s="109"/>
      <c r="JS88" s="109"/>
      <c r="JT88" s="109"/>
      <c r="JU88" s="109"/>
      <c r="JV88" s="109"/>
      <c r="JW88" s="109"/>
      <c r="JX88" s="109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</row>
    <row r="89" spans="1:555" s="10" customFormat="1" ht="18" customHeight="1" x14ac:dyDescent="0.2">
      <c r="A89" s="12">
        <v>47</v>
      </c>
      <c r="B89" s="11" t="s">
        <v>434</v>
      </c>
      <c r="C89" s="1">
        <v>12047</v>
      </c>
      <c r="D89" s="12">
        <v>2017</v>
      </c>
      <c r="E89" s="4" t="s">
        <v>433</v>
      </c>
      <c r="F89" s="1">
        <v>9109</v>
      </c>
      <c r="G89" s="9" t="s">
        <v>129</v>
      </c>
      <c r="H89" s="4" t="s">
        <v>56</v>
      </c>
      <c r="I89" s="1">
        <f t="shared" si="3"/>
        <v>0</v>
      </c>
      <c r="J89" s="12">
        <f>Tabuľka311[[#This Row],[Stĺpec9]]</f>
        <v>0</v>
      </c>
      <c r="K89" s="109">
        <f>Seniori!K141</f>
        <v>0</v>
      </c>
      <c r="L89" s="109">
        <f>Seniori!L141</f>
        <v>0</v>
      </c>
      <c r="M89" s="109">
        <f>Seniori!M141</f>
        <v>0</v>
      </c>
      <c r="N89" s="109">
        <f>Seniori!N141</f>
        <v>0</v>
      </c>
      <c r="O89" s="109">
        <f>Seniori!O141</f>
        <v>0</v>
      </c>
      <c r="P89" s="109">
        <f>Seniori!P141</f>
        <v>0</v>
      </c>
      <c r="Q89" s="109">
        <f>Seniori!Q141</f>
        <v>0</v>
      </c>
      <c r="R89" s="109">
        <f>Seniori!R141</f>
        <v>0</v>
      </c>
      <c r="S89" s="109">
        <f>Seniori!S141</f>
        <v>0</v>
      </c>
      <c r="T89" s="109">
        <f>Seniori!T141</f>
        <v>0</v>
      </c>
      <c r="U89" s="109">
        <f>Seniori!U141</f>
        <v>0</v>
      </c>
      <c r="V89" s="109">
        <f>Seniori!V141</f>
        <v>0</v>
      </c>
      <c r="W89" s="109">
        <f>Seniori!W141</f>
        <v>0</v>
      </c>
      <c r="X89" s="109">
        <f>Seniori!X141</f>
        <v>0</v>
      </c>
      <c r="Y89" s="109">
        <f>Seniori!Y141</f>
        <v>0</v>
      </c>
      <c r="Z89" s="109">
        <f>Seniori!Z141</f>
        <v>0</v>
      </c>
      <c r="AA89" s="109">
        <f>Seniori!AA141</f>
        <v>0</v>
      </c>
      <c r="AB89" s="109">
        <f>Seniori!AB141</f>
        <v>0</v>
      </c>
      <c r="AC89" s="109">
        <f>Seniori!AC141</f>
        <v>0</v>
      </c>
      <c r="AD89" s="109">
        <f>Seniori!AD141</f>
        <v>0</v>
      </c>
      <c r="AE89" s="109">
        <f>Seniori!AE141</f>
        <v>0</v>
      </c>
      <c r="AF89" s="109">
        <f>Seniori!AF141</f>
        <v>0</v>
      </c>
      <c r="AG89" s="109">
        <f>Seniori!AG141</f>
        <v>0</v>
      </c>
      <c r="AH89" s="109">
        <f>Seniori!AH141</f>
        <v>0</v>
      </c>
      <c r="AI89" s="109">
        <f>Seniori!AI141</f>
        <v>0</v>
      </c>
      <c r="AJ89" s="109">
        <f>Seniori!AJ141</f>
        <v>0</v>
      </c>
      <c r="AK89" s="109">
        <f>Seniori!AK141</f>
        <v>0</v>
      </c>
      <c r="AL89" s="109">
        <f>Seniori!AL141</f>
        <v>0</v>
      </c>
      <c r="AM89" s="109">
        <f>Seniori!AM141</f>
        <v>0</v>
      </c>
      <c r="AN89" s="109">
        <f>Seniori!AN141</f>
        <v>0</v>
      </c>
      <c r="AO89" s="109">
        <f>Seniori!AO141</f>
        <v>0</v>
      </c>
      <c r="AP89" s="109">
        <f>Seniori!AP141</f>
        <v>0</v>
      </c>
      <c r="AQ89" s="109">
        <f>Seniori!AQ141</f>
        <v>0</v>
      </c>
      <c r="AR89" s="109">
        <f>Seniori!AR141</f>
        <v>0</v>
      </c>
      <c r="AS89" s="109">
        <f>Seniori!AS141</f>
        <v>0</v>
      </c>
      <c r="AT89" s="109">
        <f>Seniori!AT141</f>
        <v>0</v>
      </c>
      <c r="AU89" s="109">
        <f>Seniori!AU141</f>
        <v>0</v>
      </c>
      <c r="AV89" s="109">
        <f>Seniori!AV141</f>
        <v>0</v>
      </c>
      <c r="AW89" s="109">
        <f>Seniori!AW141</f>
        <v>0</v>
      </c>
      <c r="AX89" s="109">
        <f>Seniori!AX141</f>
        <v>0</v>
      </c>
      <c r="AY89" s="109">
        <f>Seniori!AY141</f>
        <v>0</v>
      </c>
      <c r="AZ89" s="109">
        <f>Seniori!AZ141</f>
        <v>0</v>
      </c>
      <c r="BA89" s="109">
        <f>Seniori!BA141</f>
        <v>0</v>
      </c>
      <c r="BB89" s="109">
        <f>Seniori!BB141</f>
        <v>0</v>
      </c>
      <c r="BC89" s="109">
        <f>Seniori!BC141</f>
        <v>0</v>
      </c>
      <c r="BD89" s="109">
        <f>Seniori!BD141</f>
        <v>0</v>
      </c>
      <c r="BE89" s="109">
        <f>Seniori!BE141</f>
        <v>0</v>
      </c>
      <c r="BF89" s="109">
        <f>Seniori!BF141</f>
        <v>0</v>
      </c>
      <c r="BG89" s="109">
        <f>Seniori!BG141</f>
        <v>0</v>
      </c>
      <c r="BH89" s="109">
        <f>Seniori!BH141</f>
        <v>0</v>
      </c>
      <c r="BI89" s="109">
        <f>Seniori!BI141</f>
        <v>0</v>
      </c>
      <c r="BJ89" s="109">
        <f>Seniori!BJ141</f>
        <v>0</v>
      </c>
      <c r="BK89" s="109">
        <f>Seniori!BK141</f>
        <v>0</v>
      </c>
      <c r="BL89" s="109">
        <f>Seniori!BL141</f>
        <v>0</v>
      </c>
      <c r="BM89" s="109">
        <f>Seniori!BM141</f>
        <v>0</v>
      </c>
      <c r="BN89" s="109">
        <f>Seniori!BN141</f>
        <v>0</v>
      </c>
      <c r="BO89" s="109">
        <f>Seniori!BO141</f>
        <v>0</v>
      </c>
      <c r="BP89" s="109">
        <f>Seniori!BP141</f>
        <v>0</v>
      </c>
      <c r="BQ89" s="109">
        <f>Seniori!BQ141</f>
        <v>0</v>
      </c>
      <c r="BR89" s="109">
        <f>Seniori!BR141</f>
        <v>0</v>
      </c>
      <c r="BS89" s="109">
        <f>Seniori!BS141</f>
        <v>0</v>
      </c>
      <c r="BT89" s="109">
        <f>Seniori!BT141</f>
        <v>0</v>
      </c>
      <c r="BU89" s="109">
        <f>Seniori!BU141</f>
        <v>0</v>
      </c>
      <c r="BV89" s="109">
        <f>Seniori!BV141</f>
        <v>0</v>
      </c>
      <c r="BW89" s="109">
        <f>Seniori!BW141</f>
        <v>0</v>
      </c>
      <c r="BX89" s="109">
        <f>Seniori!BX141</f>
        <v>0</v>
      </c>
      <c r="BY89" s="109">
        <f>Seniori!BY141</f>
        <v>0</v>
      </c>
      <c r="BZ89" s="109">
        <f>Seniori!BZ141</f>
        <v>0</v>
      </c>
      <c r="CA89" s="109">
        <f>Seniori!CA141</f>
        <v>0</v>
      </c>
      <c r="CB89" s="109">
        <f>Seniori!CB141</f>
        <v>0</v>
      </c>
      <c r="CC89" s="109">
        <f>Seniori!CC141</f>
        <v>0</v>
      </c>
      <c r="CD89" s="109">
        <f>Seniori!CD141</f>
        <v>0</v>
      </c>
      <c r="CE89" s="109">
        <f>Seniori!CE141</f>
        <v>0</v>
      </c>
      <c r="CF89" s="109">
        <f>Seniori!CF141</f>
        <v>0</v>
      </c>
      <c r="CG89" s="109">
        <f>Seniori!CG141</f>
        <v>0</v>
      </c>
      <c r="CH89" s="109">
        <f>Seniori!CH141</f>
        <v>0</v>
      </c>
      <c r="CI89" s="109">
        <f>Seniori!CI141</f>
        <v>0</v>
      </c>
      <c r="CJ89" s="109">
        <f>Seniori!CJ141</f>
        <v>0</v>
      </c>
      <c r="CK89" s="109">
        <f>Seniori!CK141</f>
        <v>0</v>
      </c>
      <c r="CL89" s="109">
        <f>Seniori!CL141</f>
        <v>0</v>
      </c>
      <c r="CM89" s="109">
        <f>Seniori!CM141</f>
        <v>0</v>
      </c>
      <c r="CN89" s="109">
        <f>Seniori!CN141</f>
        <v>0</v>
      </c>
      <c r="CO89" s="109">
        <f>Seniori!CO141</f>
        <v>0</v>
      </c>
      <c r="CP89" s="109">
        <f>Seniori!CP141</f>
        <v>0</v>
      </c>
      <c r="CQ89" s="109">
        <f>Seniori!CQ141</f>
        <v>0</v>
      </c>
      <c r="CR89" s="109">
        <f>Seniori!CR141</f>
        <v>0</v>
      </c>
      <c r="CS89" s="109">
        <f>Seniori!CS141</f>
        <v>0</v>
      </c>
      <c r="CT89" s="109">
        <f>Seniori!CT141</f>
        <v>0</v>
      </c>
      <c r="CU89" s="109">
        <f>Seniori!CU141</f>
        <v>0</v>
      </c>
      <c r="CV89" s="109">
        <f>Seniori!CV141</f>
        <v>0</v>
      </c>
      <c r="CW89" s="109">
        <f>Seniori!CW141</f>
        <v>0</v>
      </c>
      <c r="CX89" s="109">
        <f>Seniori!CX141</f>
        <v>0</v>
      </c>
      <c r="CY89" s="109">
        <f>Seniori!CY141</f>
        <v>0</v>
      </c>
      <c r="CZ89" s="109">
        <f>Seniori!CZ141</f>
        <v>0</v>
      </c>
      <c r="DA89" s="109">
        <f>Seniori!DA141</f>
        <v>0</v>
      </c>
      <c r="DB89" s="109">
        <f>Seniori!DB141</f>
        <v>0</v>
      </c>
      <c r="DC89" s="109">
        <f>Seniori!DC141</f>
        <v>0</v>
      </c>
      <c r="DD89" s="109">
        <f>Seniori!DD141</f>
        <v>0</v>
      </c>
      <c r="DE89" s="109">
        <f>Seniori!DE141</f>
        <v>0</v>
      </c>
      <c r="DF89" s="109">
        <f>Seniori!DF141</f>
        <v>0</v>
      </c>
      <c r="DG89" s="109">
        <f>Seniori!DG141</f>
        <v>0</v>
      </c>
      <c r="DH89" s="109">
        <f>Seniori!DH141</f>
        <v>0</v>
      </c>
      <c r="DI89" s="109">
        <f>Seniori!DI141</f>
        <v>0</v>
      </c>
      <c r="DJ89" s="109">
        <f>Seniori!DJ141</f>
        <v>0</v>
      </c>
      <c r="DK89" s="109">
        <f>Seniori!DK141</f>
        <v>0</v>
      </c>
      <c r="DL89" s="109">
        <f>Seniori!DL141</f>
        <v>0</v>
      </c>
      <c r="DM89" s="109">
        <f>Seniori!DM141</f>
        <v>0</v>
      </c>
      <c r="DN89" s="109">
        <f>Seniori!DN141</f>
        <v>0</v>
      </c>
      <c r="DO89" s="109">
        <f>Seniori!DO141</f>
        <v>0</v>
      </c>
      <c r="DP89" s="109">
        <f>Seniori!DP141</f>
        <v>0</v>
      </c>
      <c r="DQ89" s="109">
        <f>Seniori!DQ141</f>
        <v>0</v>
      </c>
      <c r="DR89" s="109">
        <f>Seniori!DR141</f>
        <v>0</v>
      </c>
      <c r="DS89" s="109">
        <f>Seniori!DS141</f>
        <v>0</v>
      </c>
      <c r="DT89" s="109">
        <f>Seniori!DT141</f>
        <v>0</v>
      </c>
      <c r="DU89" s="109">
        <f>Seniori!DU141</f>
        <v>0</v>
      </c>
      <c r="DV89" s="109">
        <f>Seniori!DV141</f>
        <v>0</v>
      </c>
      <c r="DW89" s="109">
        <f>Seniori!DW141</f>
        <v>0</v>
      </c>
      <c r="DX89" s="109">
        <f>Seniori!DX141</f>
        <v>0</v>
      </c>
      <c r="DY89" s="109">
        <f>Seniori!DY141</f>
        <v>0</v>
      </c>
      <c r="DZ89" s="109">
        <f>Seniori!DZ141</f>
        <v>0</v>
      </c>
      <c r="EA89" s="109">
        <f>Seniori!EA141</f>
        <v>0</v>
      </c>
      <c r="EB89" s="109">
        <f>Seniori!EB141</f>
        <v>0</v>
      </c>
      <c r="EC89" s="109">
        <f>Seniori!EC141</f>
        <v>0</v>
      </c>
      <c r="ED89" s="109">
        <f>Seniori!ED141</f>
        <v>0</v>
      </c>
      <c r="EE89" s="109">
        <f>Seniori!EE141</f>
        <v>0</v>
      </c>
      <c r="EF89" s="109">
        <f>Seniori!EF141</f>
        <v>0</v>
      </c>
      <c r="EG89" s="109">
        <f>Seniori!EG141</f>
        <v>0</v>
      </c>
      <c r="EH89" s="109">
        <f>Seniori!EH141</f>
        <v>0</v>
      </c>
      <c r="EI89" s="109">
        <f>Seniori!EI141</f>
        <v>0</v>
      </c>
      <c r="EJ89" s="109">
        <f>Seniori!EJ141</f>
        <v>0</v>
      </c>
      <c r="EK89" s="109">
        <f>Seniori!EK141</f>
        <v>0</v>
      </c>
      <c r="EL89" s="109">
        <f>Seniori!EL141</f>
        <v>0</v>
      </c>
      <c r="EM89" s="109">
        <f>Seniori!EM141</f>
        <v>0</v>
      </c>
      <c r="EN89" s="109">
        <f>Seniori!EN141</f>
        <v>0</v>
      </c>
      <c r="EO89" s="109">
        <f>Seniori!EO141</f>
        <v>0</v>
      </c>
      <c r="EP89" s="109">
        <f>Seniori!EP141</f>
        <v>0</v>
      </c>
      <c r="EQ89" s="109">
        <f>Seniori!EQ141</f>
        <v>0</v>
      </c>
      <c r="ER89" s="109">
        <f>Seniori!ER141</f>
        <v>0</v>
      </c>
      <c r="ES89" s="109">
        <f>Seniori!ES141</f>
        <v>0</v>
      </c>
      <c r="ET89" s="109">
        <f>Seniori!ET141</f>
        <v>0</v>
      </c>
      <c r="EU89" s="109">
        <f>Seniori!EU141</f>
        <v>0</v>
      </c>
      <c r="EV89" s="109">
        <f>Seniori!EV141</f>
        <v>0</v>
      </c>
      <c r="EW89" s="109">
        <f>Seniori!EW141</f>
        <v>0</v>
      </c>
      <c r="EX89" s="109">
        <f>Seniori!EX141</f>
        <v>0</v>
      </c>
      <c r="EY89" s="109">
        <f>Seniori!EY141</f>
        <v>0</v>
      </c>
      <c r="EZ89" s="109">
        <f>Seniori!EZ141</f>
        <v>0</v>
      </c>
      <c r="FA89" s="109">
        <f>Seniori!FA141</f>
        <v>0</v>
      </c>
      <c r="FB89" s="109">
        <f>Seniori!FB141</f>
        <v>0</v>
      </c>
      <c r="FC89" s="109">
        <f>Seniori!FC141</f>
        <v>0</v>
      </c>
      <c r="FD89" s="109">
        <f>Seniori!FD141</f>
        <v>0</v>
      </c>
      <c r="FE89" s="109">
        <f>Seniori!FE141</f>
        <v>0</v>
      </c>
      <c r="FF89" s="109">
        <f>Seniori!FF141</f>
        <v>0</v>
      </c>
      <c r="FG89" s="109">
        <f>Seniori!FG141</f>
        <v>0</v>
      </c>
      <c r="FH89" s="109">
        <f>Seniori!FH141</f>
        <v>0</v>
      </c>
      <c r="FI89" s="109">
        <f>Seniori!FI141</f>
        <v>0</v>
      </c>
      <c r="FJ89" s="109">
        <f>Seniori!FJ141</f>
        <v>0</v>
      </c>
      <c r="FK89" s="109">
        <f>Seniori!FK141</f>
        <v>0</v>
      </c>
      <c r="FL89" s="109">
        <f>Seniori!FL141</f>
        <v>0</v>
      </c>
      <c r="FM89" s="109">
        <f>Seniori!FM141</f>
        <v>0</v>
      </c>
      <c r="FN89" s="109">
        <f>Seniori!FN141</f>
        <v>0</v>
      </c>
      <c r="FO89" s="109">
        <f>Seniori!FO141</f>
        <v>0</v>
      </c>
      <c r="FP89" s="109">
        <f>Seniori!FP141</f>
        <v>0</v>
      </c>
      <c r="FQ89" s="109">
        <f>Seniori!FQ141</f>
        <v>0</v>
      </c>
      <c r="FR89" s="109">
        <f>Seniori!FR141</f>
        <v>0</v>
      </c>
      <c r="FS89" s="109">
        <f>Seniori!FS141</f>
        <v>0</v>
      </c>
      <c r="FT89" s="109">
        <f>Seniori!FT141</f>
        <v>0</v>
      </c>
      <c r="FU89" s="109">
        <f>Seniori!FU141</f>
        <v>0</v>
      </c>
      <c r="FV89" s="109">
        <f>Seniori!FV141</f>
        <v>0</v>
      </c>
      <c r="FW89" s="109">
        <f>Seniori!FW141</f>
        <v>0</v>
      </c>
      <c r="FX89" s="109">
        <f>Seniori!FX141</f>
        <v>0</v>
      </c>
      <c r="FY89" s="109">
        <f>Seniori!FY141</f>
        <v>0</v>
      </c>
      <c r="FZ89" s="109">
        <f>Seniori!FZ141</f>
        <v>0</v>
      </c>
      <c r="GA89" s="109">
        <f>Seniori!GA141</f>
        <v>0</v>
      </c>
      <c r="GB89" s="109">
        <f>Seniori!GB141</f>
        <v>0</v>
      </c>
      <c r="GC89" s="109">
        <f>Seniori!GC141</f>
        <v>0</v>
      </c>
      <c r="GD89" s="109">
        <f>Seniori!GD141</f>
        <v>0</v>
      </c>
      <c r="GE89" s="109">
        <f>Seniori!GE141</f>
        <v>0</v>
      </c>
      <c r="GF89" s="109">
        <f>Seniori!GF141</f>
        <v>0</v>
      </c>
      <c r="GG89" s="109">
        <f>Seniori!GG141</f>
        <v>0</v>
      </c>
      <c r="GH89" s="109">
        <f>Seniori!GH141</f>
        <v>0</v>
      </c>
      <c r="GI89" s="109">
        <f>Seniori!GI141</f>
        <v>0</v>
      </c>
      <c r="GJ89" s="109">
        <f>Seniori!GJ141</f>
        <v>0</v>
      </c>
      <c r="GK89" s="109">
        <f>Seniori!GK141</f>
        <v>0</v>
      </c>
      <c r="GL89" s="109">
        <f>Seniori!GL141</f>
        <v>0</v>
      </c>
      <c r="GM89" s="109">
        <f>Seniori!GM141</f>
        <v>0</v>
      </c>
      <c r="GN89" s="109">
        <f>Seniori!GN141</f>
        <v>0</v>
      </c>
      <c r="GO89" s="109">
        <f>Seniori!GO141</f>
        <v>0</v>
      </c>
      <c r="GP89" s="109">
        <f>Seniori!GP141</f>
        <v>0</v>
      </c>
      <c r="GQ89" s="109">
        <f>Seniori!GQ141</f>
        <v>0</v>
      </c>
      <c r="GR89" s="109">
        <f>Seniori!GR141</f>
        <v>0</v>
      </c>
      <c r="GS89" s="109">
        <f>Seniori!GS141</f>
        <v>0</v>
      </c>
      <c r="GT89" s="109">
        <f>Seniori!GT141</f>
        <v>0</v>
      </c>
      <c r="GU89" s="109">
        <f>Seniori!GU141</f>
        <v>0</v>
      </c>
      <c r="GV89" s="109">
        <f>Seniori!GV141</f>
        <v>0</v>
      </c>
      <c r="GW89" s="109">
        <f>Seniori!GW141</f>
        <v>0</v>
      </c>
      <c r="GX89" s="109">
        <f>Seniori!GX141</f>
        <v>0</v>
      </c>
      <c r="GY89" s="109">
        <f>Seniori!GY141</f>
        <v>0</v>
      </c>
      <c r="GZ89" s="109">
        <f>Seniori!GZ141</f>
        <v>0</v>
      </c>
      <c r="HA89" s="109">
        <f>Seniori!HA141</f>
        <v>0</v>
      </c>
      <c r="HB89" s="109">
        <f>Seniori!HB141</f>
        <v>0</v>
      </c>
      <c r="HC89" s="109">
        <f>Seniori!HC141</f>
        <v>0</v>
      </c>
      <c r="HD89" s="109">
        <f>Seniori!HD141</f>
        <v>0</v>
      </c>
      <c r="HE89" s="109">
        <f>Seniori!HE141</f>
        <v>0</v>
      </c>
      <c r="HF89" s="109">
        <f>Seniori!HF141</f>
        <v>0</v>
      </c>
      <c r="HG89" s="109">
        <f>Seniori!HG141</f>
        <v>0</v>
      </c>
      <c r="HH89" s="109">
        <f>Seniori!HH141</f>
        <v>0</v>
      </c>
      <c r="HI89" s="109">
        <f>Seniori!HI141</f>
        <v>0</v>
      </c>
      <c r="HJ89" s="109">
        <f>Seniori!HJ141</f>
        <v>0</v>
      </c>
      <c r="HK89" s="109">
        <f>Seniori!HK141</f>
        <v>0</v>
      </c>
      <c r="HL89" s="109">
        <f>Seniori!HL141</f>
        <v>0</v>
      </c>
      <c r="HM89" s="109">
        <f>Seniori!HM141</f>
        <v>0</v>
      </c>
      <c r="HN89" s="109">
        <f>Seniori!HN141</f>
        <v>0</v>
      </c>
      <c r="HO89" s="109">
        <f>Seniori!HO141</f>
        <v>0</v>
      </c>
      <c r="HP89" s="109">
        <f>Seniori!HP141</f>
        <v>0</v>
      </c>
      <c r="HQ89" s="109">
        <f>Seniori!HQ141</f>
        <v>0</v>
      </c>
      <c r="HR89" s="109">
        <f>Seniori!HR141</f>
        <v>0</v>
      </c>
      <c r="HS89" s="109">
        <f>Seniori!HS141</f>
        <v>0</v>
      </c>
      <c r="HT89" s="109">
        <f>Seniori!HT141</f>
        <v>0</v>
      </c>
      <c r="HU89" s="109">
        <f>Seniori!HU141</f>
        <v>0</v>
      </c>
      <c r="HV89" s="109">
        <f>Seniori!HV141</f>
        <v>0</v>
      </c>
      <c r="HW89" s="109">
        <f>Seniori!HW141</f>
        <v>0</v>
      </c>
      <c r="HX89" s="109">
        <f>Seniori!HX141</f>
        <v>0</v>
      </c>
      <c r="HY89" s="109">
        <f>Seniori!HY141</f>
        <v>0</v>
      </c>
      <c r="HZ89" s="109">
        <f>Seniori!HZ141</f>
        <v>0</v>
      </c>
      <c r="IA89" s="109">
        <f>Seniori!IA141</f>
        <v>0</v>
      </c>
      <c r="IB89" s="109">
        <f>Seniori!IB141</f>
        <v>0</v>
      </c>
      <c r="IC89" s="109">
        <f>Seniori!IC141</f>
        <v>0</v>
      </c>
      <c r="ID89" s="109">
        <f>Seniori!ID141</f>
        <v>0</v>
      </c>
      <c r="IE89" s="109">
        <f>Seniori!IE141</f>
        <v>0</v>
      </c>
      <c r="IF89" s="109">
        <f>Seniori!IF141</f>
        <v>0</v>
      </c>
      <c r="IG89" s="109">
        <f>Seniori!IG141</f>
        <v>0</v>
      </c>
      <c r="IH89" s="109">
        <f>Seniori!IH141</f>
        <v>0</v>
      </c>
      <c r="II89" s="109">
        <f>Seniori!II141</f>
        <v>0</v>
      </c>
      <c r="IJ89" s="109">
        <f>Seniori!IJ141</f>
        <v>0</v>
      </c>
      <c r="IK89" s="109">
        <f>Seniori!IK141</f>
        <v>0</v>
      </c>
      <c r="IL89" s="109">
        <f>Seniori!IL141</f>
        <v>0</v>
      </c>
      <c r="IM89" s="109">
        <f>Seniori!IM141</f>
        <v>0</v>
      </c>
      <c r="IN89" s="109">
        <f>Seniori!IN141</f>
        <v>0</v>
      </c>
      <c r="IO89" s="109">
        <f>Seniori!IO141</f>
        <v>0</v>
      </c>
      <c r="IP89" s="109">
        <f>Seniori!IP141</f>
        <v>0</v>
      </c>
      <c r="IQ89" s="109">
        <f>Seniori!IQ141</f>
        <v>0</v>
      </c>
      <c r="IR89" s="109">
        <f>Seniori!IR141</f>
        <v>0</v>
      </c>
      <c r="IS89" s="109">
        <f>Seniori!IS141</f>
        <v>0</v>
      </c>
      <c r="IT89" s="109">
        <f>Seniori!IT141</f>
        <v>0</v>
      </c>
      <c r="IU89" s="109">
        <f>Seniori!IU141</f>
        <v>0</v>
      </c>
      <c r="IV89" s="109">
        <f>Seniori!IV141</f>
        <v>0</v>
      </c>
      <c r="IW89" s="109">
        <f>Seniori!IW141</f>
        <v>0</v>
      </c>
      <c r="IX89" s="109">
        <f>Seniori!IX141</f>
        <v>0</v>
      </c>
      <c r="IY89" s="109">
        <f>Seniori!IY141</f>
        <v>0</v>
      </c>
      <c r="IZ89" s="109">
        <f>Seniori!IZ141</f>
        <v>0</v>
      </c>
      <c r="JA89" s="109">
        <f>Seniori!JA141</f>
        <v>0</v>
      </c>
      <c r="JB89" s="109">
        <f>Seniori!JB141</f>
        <v>0</v>
      </c>
      <c r="JC89" s="109">
        <f>Seniori!JC141</f>
        <v>0</v>
      </c>
      <c r="JD89" s="109">
        <f>Seniori!JD141</f>
        <v>0</v>
      </c>
      <c r="JE89" s="109">
        <f>Seniori!JE141</f>
        <v>0</v>
      </c>
      <c r="JF89" s="109">
        <f>Seniori!JF141</f>
        <v>0</v>
      </c>
      <c r="JG89" s="109">
        <f>Seniori!JG141</f>
        <v>0</v>
      </c>
      <c r="JH89" s="109">
        <f>Seniori!JH141</f>
        <v>0</v>
      </c>
      <c r="JI89" s="109">
        <f>Seniori!JI141</f>
        <v>0</v>
      </c>
      <c r="JJ89" s="109">
        <f>Seniori!JJ141</f>
        <v>0</v>
      </c>
      <c r="JK89" s="109">
        <f>Seniori!JK141</f>
        <v>0</v>
      </c>
      <c r="JL89" s="109">
        <f>Seniori!JL141</f>
        <v>0</v>
      </c>
      <c r="JM89" s="109">
        <f>Seniori!JM141</f>
        <v>0</v>
      </c>
      <c r="JN89" s="109">
        <f>Seniori!JN141</f>
        <v>0</v>
      </c>
      <c r="JO89" s="109">
        <f>Seniori!JO141</f>
        <v>0</v>
      </c>
      <c r="JP89" s="109">
        <f>Seniori!JP141</f>
        <v>0</v>
      </c>
      <c r="JQ89" s="109">
        <f>Seniori!JQ141</f>
        <v>0</v>
      </c>
      <c r="JR89" s="109">
        <f>Seniori!JR141</f>
        <v>0</v>
      </c>
      <c r="JS89" s="109">
        <f>Seniori!JS141</f>
        <v>0</v>
      </c>
      <c r="JT89" s="109">
        <f>Seniori!JT141</f>
        <v>0</v>
      </c>
      <c r="JU89" s="109">
        <f>Seniori!JU141</f>
        <v>0</v>
      </c>
      <c r="JV89" s="109">
        <f>Seniori!JV141</f>
        <v>0</v>
      </c>
      <c r="JW89" s="109">
        <f>Seniori!JW141</f>
        <v>0</v>
      </c>
      <c r="JX89" s="109">
        <f>Seniori!JX141</f>
        <v>0</v>
      </c>
      <c r="JY89" s="109">
        <f>Seniori!JY141</f>
        <v>0</v>
      </c>
      <c r="JZ89" s="109">
        <f>Seniori!JZ141</f>
        <v>0</v>
      </c>
      <c r="KA89" s="109">
        <f>Seniori!KA141</f>
        <v>0</v>
      </c>
      <c r="KB89" s="109">
        <f>Seniori!KB141</f>
        <v>0</v>
      </c>
      <c r="KC89" s="109">
        <f>Seniori!KC141</f>
        <v>0</v>
      </c>
      <c r="KD89" s="109">
        <f>Seniori!KD141</f>
        <v>0</v>
      </c>
      <c r="KE89" s="109">
        <f>Seniori!KE141</f>
        <v>0</v>
      </c>
      <c r="KF89" s="109">
        <f>Seniori!KF141</f>
        <v>0</v>
      </c>
      <c r="KG89" s="109">
        <f>Seniori!KG141</f>
        <v>0</v>
      </c>
      <c r="KH89" s="109">
        <f>Seniori!KH141</f>
        <v>0</v>
      </c>
      <c r="KI89" s="109">
        <f>Seniori!KI141</f>
        <v>0</v>
      </c>
      <c r="KJ89" s="109">
        <f>Seniori!KJ141</f>
        <v>0</v>
      </c>
      <c r="KK89" s="109">
        <f>Seniori!KK141</f>
        <v>0</v>
      </c>
      <c r="KL89" s="109">
        <f>Seniori!KL141</f>
        <v>0</v>
      </c>
      <c r="KM89" s="109">
        <f>Seniori!KM141</f>
        <v>0</v>
      </c>
      <c r="KN89" s="109">
        <f>Seniori!KN141</f>
        <v>0</v>
      </c>
      <c r="KO89" s="109">
        <f>Seniori!KO141</f>
        <v>0</v>
      </c>
      <c r="KP89" s="109">
        <f>Seniori!KP141</f>
        <v>0</v>
      </c>
      <c r="KQ89" s="109">
        <f>Seniori!KQ141</f>
        <v>0</v>
      </c>
      <c r="KR89" s="109">
        <f>Seniori!KR141</f>
        <v>0</v>
      </c>
      <c r="KS89" s="109">
        <f>Seniori!KS141</f>
        <v>0</v>
      </c>
      <c r="KT89" s="109">
        <f>Seniori!KT141</f>
        <v>0</v>
      </c>
      <c r="KU89" s="109">
        <f>Seniori!KU141</f>
        <v>0</v>
      </c>
      <c r="KV89" s="109">
        <f>Seniori!KV141</f>
        <v>0</v>
      </c>
      <c r="KW89" s="109">
        <f>Seniori!KW141</f>
        <v>0</v>
      </c>
      <c r="KX89" s="109">
        <f>Seniori!KX141</f>
        <v>0</v>
      </c>
      <c r="KY89" s="109">
        <f>Seniori!KY141</f>
        <v>0</v>
      </c>
      <c r="KZ89" s="109">
        <f>Seniori!KZ141</f>
        <v>0</v>
      </c>
      <c r="LA89" s="109">
        <f>Seniori!LA141</f>
        <v>0</v>
      </c>
      <c r="LB89" s="109">
        <f>Seniori!LB141</f>
        <v>0</v>
      </c>
      <c r="LC89" s="109">
        <f>Seniori!LC141</f>
        <v>0</v>
      </c>
      <c r="LD89" s="109">
        <f>Seniori!LD141</f>
        <v>0</v>
      </c>
      <c r="LE89" s="109">
        <f>Seniori!LE141</f>
        <v>0</v>
      </c>
      <c r="LF89" s="109">
        <f>Seniori!LF141</f>
        <v>0</v>
      </c>
      <c r="LG89" s="109">
        <f>Seniori!LG141</f>
        <v>0</v>
      </c>
      <c r="LH89" s="109">
        <f>Seniori!LH141</f>
        <v>0</v>
      </c>
      <c r="LI89" s="109">
        <f>Seniori!LI141</f>
        <v>0</v>
      </c>
      <c r="LJ89" s="109">
        <f>Seniori!LJ141</f>
        <v>0</v>
      </c>
      <c r="LK89" s="109">
        <f>Seniori!LK141</f>
        <v>0</v>
      </c>
      <c r="LL89" s="109">
        <f>Seniori!LL141</f>
        <v>0</v>
      </c>
      <c r="LM89" s="109">
        <f>Seniori!LM141</f>
        <v>0</v>
      </c>
      <c r="LN89" s="109">
        <f>Seniori!LN141</f>
        <v>0</v>
      </c>
      <c r="LO89" s="109">
        <f>Seniori!LO141</f>
        <v>0</v>
      </c>
      <c r="LP89" s="109">
        <f>Seniori!LP141</f>
        <v>0</v>
      </c>
      <c r="LQ89" s="109">
        <f>Seniori!LQ141</f>
        <v>0</v>
      </c>
      <c r="LR89" s="109">
        <f>Seniori!LR141</f>
        <v>0</v>
      </c>
      <c r="LS89" s="109">
        <f>Seniori!LS141</f>
        <v>0</v>
      </c>
      <c r="LT89" s="109">
        <f>Seniori!LT141</f>
        <v>0</v>
      </c>
      <c r="LU89" s="109">
        <f>Seniori!LU141</f>
        <v>0</v>
      </c>
      <c r="LV89" s="109">
        <f>Seniori!LV141</f>
        <v>0</v>
      </c>
      <c r="LW89" s="109">
        <f>Seniori!LW141</f>
        <v>0</v>
      </c>
      <c r="LX89" s="109">
        <f>Seniori!LX141</f>
        <v>0</v>
      </c>
      <c r="LY89" s="109">
        <f>Seniori!LY141</f>
        <v>0</v>
      </c>
      <c r="LZ89" s="109">
        <f>Seniori!LZ141</f>
        <v>0</v>
      </c>
      <c r="MA89" s="109">
        <f>Seniori!MA141</f>
        <v>0</v>
      </c>
      <c r="MB89" s="109">
        <f>Seniori!MB141</f>
        <v>0</v>
      </c>
      <c r="MC89" s="109">
        <f>Seniori!MC141</f>
        <v>0</v>
      </c>
      <c r="MD89" s="109">
        <f>Seniori!MD141</f>
        <v>0</v>
      </c>
      <c r="ME89" s="109">
        <f>Seniori!ME141</f>
        <v>0</v>
      </c>
      <c r="MF89" s="109">
        <f>Seniori!MF141</f>
        <v>0</v>
      </c>
      <c r="MG89" s="109">
        <f>Seniori!MG141</f>
        <v>0</v>
      </c>
      <c r="MH89" s="109">
        <f>Seniori!MH141</f>
        <v>0</v>
      </c>
      <c r="MI89" s="109">
        <f>Seniori!MI141</f>
        <v>0</v>
      </c>
      <c r="MJ89" s="109">
        <f>Seniori!MJ141</f>
        <v>0</v>
      </c>
      <c r="MK89" s="109">
        <f>Seniori!MK141</f>
        <v>0</v>
      </c>
      <c r="ML89" s="109">
        <f>Seniori!ML141</f>
        <v>0</v>
      </c>
      <c r="MM89" s="109">
        <f>Seniori!MM141</f>
        <v>0</v>
      </c>
      <c r="MN89" s="109">
        <f>Seniori!MN141</f>
        <v>0</v>
      </c>
      <c r="MO89" s="109">
        <f>Seniori!MO141</f>
        <v>0</v>
      </c>
      <c r="MP89" s="109">
        <f>Seniori!MP141</f>
        <v>0</v>
      </c>
      <c r="MQ89" s="109">
        <f>Seniori!MQ141</f>
        <v>0</v>
      </c>
      <c r="MR89" s="109">
        <f>Seniori!MR141</f>
        <v>0</v>
      </c>
      <c r="MS89" s="109">
        <f>Seniori!MS141</f>
        <v>0</v>
      </c>
      <c r="MT89" s="109">
        <f>Seniori!MT141</f>
        <v>0</v>
      </c>
      <c r="MU89" s="109">
        <f>Seniori!MU141</f>
        <v>0</v>
      </c>
      <c r="MV89" s="109">
        <f>Seniori!MV141</f>
        <v>0</v>
      </c>
      <c r="MW89" s="109">
        <f>Seniori!MW141</f>
        <v>0</v>
      </c>
      <c r="MX89" s="109">
        <f>Seniori!MX141</f>
        <v>0</v>
      </c>
      <c r="MY89" s="109">
        <f>Seniori!MY141</f>
        <v>0</v>
      </c>
      <c r="MZ89" s="109">
        <f>Seniori!MZ141</f>
        <v>0</v>
      </c>
      <c r="NA89" s="109"/>
      <c r="NB89" s="109">
        <f>Seniori!NB141</f>
        <v>0</v>
      </c>
      <c r="NC89" s="109">
        <f>Seniori!NC141</f>
        <v>0</v>
      </c>
      <c r="ND89" s="109">
        <f>Seniori!ND141</f>
        <v>0</v>
      </c>
      <c r="NE89" s="109">
        <f>Seniori!NE141</f>
        <v>0</v>
      </c>
      <c r="NF89" s="109">
        <f>Seniori!NF141</f>
        <v>0</v>
      </c>
      <c r="NG89" s="109">
        <f>Seniori!NG141</f>
        <v>0</v>
      </c>
      <c r="NH89" s="109">
        <f>Seniori!NH141</f>
        <v>0</v>
      </c>
      <c r="NI89" s="109">
        <f>Seniori!NI141</f>
        <v>0</v>
      </c>
      <c r="NJ89" s="109">
        <f>Seniori!NJ141</f>
        <v>0</v>
      </c>
      <c r="NK89" s="109"/>
      <c r="NL89" s="109"/>
      <c r="NM89" s="109">
        <f>Seniori!NM141</f>
        <v>0</v>
      </c>
      <c r="NN89" s="109">
        <f>Seniori!NN141</f>
        <v>0</v>
      </c>
      <c r="NO89" s="109">
        <f>Seniori!NO141</f>
        <v>0</v>
      </c>
      <c r="NP89" s="109">
        <f>Seniori!NP141</f>
        <v>0</v>
      </c>
      <c r="NQ89" s="109">
        <f>Seniori!NQ141</f>
        <v>0</v>
      </c>
      <c r="NR89" s="109">
        <f>Seniori!NR141</f>
        <v>0</v>
      </c>
      <c r="NS89" s="109">
        <f>Seniori!NS141</f>
        <v>0</v>
      </c>
      <c r="NT89" s="109">
        <f>Seniori!NT141</f>
        <v>0</v>
      </c>
      <c r="NU89" s="109">
        <f>Seniori!NU141</f>
        <v>0</v>
      </c>
      <c r="NV89" s="109">
        <f>Seniori!NV141</f>
        <v>0</v>
      </c>
      <c r="NW89" s="109">
        <f>Seniori!NW141</f>
        <v>0</v>
      </c>
      <c r="NX89" s="109">
        <f>Seniori!NX141</f>
        <v>0</v>
      </c>
      <c r="NY89" s="109">
        <f>Seniori!NY141</f>
        <v>0</v>
      </c>
      <c r="NZ89" s="109">
        <f>Seniori!NZ141</f>
        <v>0</v>
      </c>
      <c r="OA89" s="109">
        <f>Seniori!OA141</f>
        <v>0</v>
      </c>
      <c r="OB89" s="109">
        <f>Seniori!OB141</f>
        <v>0</v>
      </c>
      <c r="OC89" s="109">
        <f>Seniori!OC141</f>
        <v>0</v>
      </c>
      <c r="OD89" s="109">
        <f>Seniori!OD141</f>
        <v>0</v>
      </c>
      <c r="OE89" s="109">
        <f>Seniori!OE141</f>
        <v>0</v>
      </c>
      <c r="OF89" s="109">
        <f>Seniori!OF141</f>
        <v>0</v>
      </c>
      <c r="OG89" s="109">
        <f>Seniori!OG141</f>
        <v>0</v>
      </c>
      <c r="OH89" s="109">
        <f>Seniori!OH141</f>
        <v>0</v>
      </c>
      <c r="OI89" s="109">
        <f>Seniori!OI141</f>
        <v>0</v>
      </c>
      <c r="OJ89" s="109">
        <f>Seniori!OJ141</f>
        <v>0</v>
      </c>
      <c r="OK89" s="109">
        <f>Seniori!OK141</f>
        <v>0</v>
      </c>
      <c r="OL89" s="109">
        <f>Seniori!OL141</f>
        <v>0</v>
      </c>
      <c r="OM89" s="109">
        <f>Seniori!OM141</f>
        <v>0</v>
      </c>
      <c r="ON89" s="109">
        <f>Seniori!ON141</f>
        <v>0</v>
      </c>
      <c r="OO89" s="109">
        <f>Seniori!OO141</f>
        <v>0</v>
      </c>
      <c r="OP89" s="109">
        <f>Seniori!OP141</f>
        <v>0</v>
      </c>
      <c r="OQ89" s="109">
        <f>Seniori!OQ141</f>
        <v>0</v>
      </c>
      <c r="OR89" s="109">
        <f>Seniori!OR141</f>
        <v>0</v>
      </c>
      <c r="OS89" s="109">
        <f>Seniori!OS141</f>
        <v>0</v>
      </c>
      <c r="OT89" s="109">
        <f>Seniori!OT141</f>
        <v>0</v>
      </c>
      <c r="OU89" s="109">
        <f>Seniori!OU141</f>
        <v>0</v>
      </c>
      <c r="OV89" s="109">
        <f>Seniori!OV141</f>
        <v>0</v>
      </c>
      <c r="OW89" s="109">
        <f>Seniori!OW141</f>
        <v>0</v>
      </c>
      <c r="OX89" s="109">
        <f>Seniori!OX141</f>
        <v>0</v>
      </c>
      <c r="OY89" s="109">
        <f>Seniori!OY141</f>
        <v>0</v>
      </c>
      <c r="OZ89" s="109">
        <f>Seniori!OZ141</f>
        <v>0</v>
      </c>
      <c r="PA89" s="109">
        <f>Seniori!PA141</f>
        <v>0</v>
      </c>
      <c r="PB89" s="109">
        <f>Seniori!PB141</f>
        <v>0</v>
      </c>
      <c r="PC89" s="109">
        <f>Seniori!PC141</f>
        <v>0</v>
      </c>
      <c r="PD89" s="109">
        <f>Seniori!PD141</f>
        <v>0</v>
      </c>
      <c r="PE89" s="109">
        <f>Seniori!PE141</f>
        <v>0</v>
      </c>
      <c r="PF89" s="109">
        <f>Seniori!PF141</f>
        <v>0</v>
      </c>
      <c r="PG89" s="109">
        <f>Seniori!PG141</f>
        <v>0</v>
      </c>
      <c r="PH89" s="109">
        <f>Seniori!PH141</f>
        <v>0</v>
      </c>
      <c r="PI89" s="109">
        <f>Seniori!PI141</f>
        <v>0</v>
      </c>
      <c r="PJ89" s="109">
        <f>Seniori!PJ141</f>
        <v>0</v>
      </c>
      <c r="PK89" s="109">
        <f>Seniori!PK141</f>
        <v>0</v>
      </c>
      <c r="PL89" s="109">
        <f>Seniori!PL141</f>
        <v>0</v>
      </c>
      <c r="PM89" s="109">
        <f>Seniori!PM141</f>
        <v>0</v>
      </c>
      <c r="PN89" s="109">
        <f>Seniori!PN141</f>
        <v>0</v>
      </c>
      <c r="PO89" s="109">
        <f>Seniori!PO141</f>
        <v>0</v>
      </c>
      <c r="PP89" s="109">
        <f>Seniori!PP141</f>
        <v>0</v>
      </c>
      <c r="PQ89" s="109">
        <f>Seniori!PQ141</f>
        <v>0</v>
      </c>
      <c r="PR89" s="109">
        <f>Seniori!PR141</f>
        <v>0</v>
      </c>
      <c r="PS89" s="109">
        <f>Seniori!PS141</f>
        <v>0</v>
      </c>
      <c r="PT89" s="109">
        <f>Seniori!PT141</f>
        <v>0</v>
      </c>
      <c r="PU89" s="109">
        <f>Seniori!PU141</f>
        <v>0</v>
      </c>
      <c r="PV89" s="109">
        <f>Seniori!PV141</f>
        <v>0</v>
      </c>
      <c r="PW89" s="109">
        <f>Seniori!PW141</f>
        <v>0</v>
      </c>
      <c r="PX89" s="109">
        <f>Seniori!PX141</f>
        <v>0</v>
      </c>
      <c r="PY89" s="109">
        <f>Seniori!PY141</f>
        <v>0</v>
      </c>
      <c r="PZ89" s="109">
        <f>Seniori!PZ141</f>
        <v>0</v>
      </c>
      <c r="QA89" s="109">
        <f>Seniori!QA141</f>
        <v>0</v>
      </c>
      <c r="QB89" s="109">
        <f>Seniori!QB141</f>
        <v>0</v>
      </c>
      <c r="QC89" s="109">
        <f>Seniori!QC141</f>
        <v>0</v>
      </c>
      <c r="QD89" s="109">
        <f>Seniori!QD141</f>
        <v>0</v>
      </c>
      <c r="QE89" s="109">
        <f>Seniori!QE141</f>
        <v>0</v>
      </c>
      <c r="QF89" s="109">
        <f>Seniori!QF141</f>
        <v>0</v>
      </c>
      <c r="QG89" s="109">
        <f>Seniori!QG141</f>
        <v>0</v>
      </c>
      <c r="QH89" s="109">
        <f>Seniori!QH141</f>
        <v>0</v>
      </c>
      <c r="QI89" s="109">
        <f>Seniori!QI141</f>
        <v>0</v>
      </c>
      <c r="QJ89" s="109">
        <f>Seniori!QJ141</f>
        <v>0</v>
      </c>
      <c r="QK89" s="109">
        <f>Seniori!QK141</f>
        <v>0</v>
      </c>
      <c r="QL89" s="109">
        <f>Seniori!QL141</f>
        <v>0</v>
      </c>
      <c r="QM89" s="109">
        <f>Seniori!QM141</f>
        <v>0</v>
      </c>
      <c r="QN89" s="109">
        <f>Seniori!QN141</f>
        <v>0</v>
      </c>
      <c r="QO89" s="109">
        <f>Seniori!QO141</f>
        <v>0</v>
      </c>
      <c r="QP89" s="109">
        <f>Seniori!QP141</f>
        <v>0</v>
      </c>
      <c r="QQ89" s="109">
        <f>Seniori!QQ141</f>
        <v>0</v>
      </c>
      <c r="QR89" s="109">
        <f>Seniori!QR141</f>
        <v>0</v>
      </c>
      <c r="QS89" s="109">
        <f>Seniori!QS141</f>
        <v>0</v>
      </c>
      <c r="QT89" s="109">
        <f>Seniori!QT141</f>
        <v>0</v>
      </c>
      <c r="QU89" s="109">
        <f>Seniori!QU141</f>
        <v>0</v>
      </c>
      <c r="QV89" s="109">
        <f>Seniori!QV141</f>
        <v>0</v>
      </c>
      <c r="QW89" s="109">
        <f>Seniori!QW141</f>
        <v>0</v>
      </c>
      <c r="QX89" s="109">
        <f>Seniori!QX141</f>
        <v>0</v>
      </c>
      <c r="QY89" s="109">
        <f>Seniori!QY141</f>
        <v>0</v>
      </c>
      <c r="QZ89" s="109">
        <f>Seniori!QZ141</f>
        <v>0</v>
      </c>
      <c r="RA89" s="109">
        <f>Seniori!RA141</f>
        <v>0</v>
      </c>
      <c r="RB89" s="109">
        <f>Seniori!RB141</f>
        <v>0</v>
      </c>
      <c r="RC89" s="109">
        <f>Seniori!RC141</f>
        <v>0</v>
      </c>
      <c r="RD89" s="109">
        <f>Seniori!RD141</f>
        <v>0</v>
      </c>
      <c r="RE89" s="109">
        <f>Seniori!RE141</f>
        <v>0</v>
      </c>
      <c r="RF89" s="109">
        <f>Seniori!RF141</f>
        <v>0</v>
      </c>
      <c r="RG89" s="109">
        <f>Seniori!RG141</f>
        <v>0</v>
      </c>
      <c r="RH89" s="109">
        <f>Seniori!RH141</f>
        <v>0</v>
      </c>
      <c r="RI89" s="109">
        <f>Seniori!RI141</f>
        <v>0</v>
      </c>
      <c r="RJ89" s="109">
        <f>Seniori!RJ141</f>
        <v>0</v>
      </c>
      <c r="RK89" s="109">
        <f>Seniori!RK141</f>
        <v>0</v>
      </c>
      <c r="RL89" s="109">
        <f>Seniori!RL141</f>
        <v>0</v>
      </c>
      <c r="RM89" s="109">
        <f>Seniori!RM141</f>
        <v>0</v>
      </c>
      <c r="RN89" s="109">
        <f>Seniori!RN141</f>
        <v>0</v>
      </c>
      <c r="RO89" s="109">
        <f>Seniori!RO141</f>
        <v>0</v>
      </c>
      <c r="RP89" s="109">
        <f>Seniori!RP141</f>
        <v>0</v>
      </c>
      <c r="RQ89" s="109">
        <f>Seniori!RQ141</f>
        <v>0</v>
      </c>
      <c r="RR89" s="109">
        <f>Seniori!RR141</f>
        <v>0</v>
      </c>
      <c r="RS89" s="109">
        <f>Seniori!RS141</f>
        <v>0</v>
      </c>
      <c r="RT89" s="109">
        <f>Seniori!RT141</f>
        <v>0</v>
      </c>
      <c r="RU89" s="109">
        <f>Seniori!RU141</f>
        <v>0</v>
      </c>
      <c r="RV89" s="109">
        <f>Seniori!RV141</f>
        <v>0</v>
      </c>
      <c r="RW89" s="109">
        <f>Seniori!RW141</f>
        <v>0</v>
      </c>
      <c r="RX89" s="109">
        <f>Seniori!RX141</f>
        <v>0</v>
      </c>
      <c r="RY89" s="109">
        <f>Seniori!RY141</f>
        <v>0</v>
      </c>
      <c r="RZ89" s="109">
        <f>Seniori!RZ141</f>
        <v>0</v>
      </c>
      <c r="SA89" s="109">
        <f>Seniori!SA141</f>
        <v>0</v>
      </c>
      <c r="SB89" s="109">
        <f>Seniori!SB141</f>
        <v>0</v>
      </c>
      <c r="SC89" s="109">
        <f>Seniori!SC141</f>
        <v>0</v>
      </c>
      <c r="SD89" s="109">
        <f>Seniori!SD141</f>
        <v>0</v>
      </c>
      <c r="SE89" s="109">
        <f>Seniori!SE141</f>
        <v>0</v>
      </c>
      <c r="SF89" s="109">
        <f>Seniori!SF141</f>
        <v>0</v>
      </c>
      <c r="SG89" s="109">
        <f>Seniori!SG141</f>
        <v>0</v>
      </c>
      <c r="SH89" s="109">
        <f>Seniori!SH141</f>
        <v>0</v>
      </c>
      <c r="SI89" s="109">
        <f>Seniori!SI141</f>
        <v>0</v>
      </c>
      <c r="SJ89" s="109">
        <f>Seniori!SJ141</f>
        <v>0</v>
      </c>
      <c r="SK89" s="109">
        <f>Seniori!SK141</f>
        <v>0</v>
      </c>
      <c r="SL89" s="109">
        <f>Seniori!SL141</f>
        <v>0</v>
      </c>
      <c r="SM89" s="109">
        <f>Seniori!SM141</f>
        <v>0</v>
      </c>
      <c r="SN89" s="109">
        <f>Seniori!SN141</f>
        <v>0</v>
      </c>
      <c r="SO89" s="109">
        <f>Seniori!SO141</f>
        <v>0</v>
      </c>
      <c r="SP89" s="109">
        <f>Seniori!SP141</f>
        <v>0</v>
      </c>
      <c r="SQ89" s="109">
        <f>Seniori!SQ141</f>
        <v>0</v>
      </c>
      <c r="SR89" s="109">
        <f>Seniori!SR141</f>
        <v>0</v>
      </c>
      <c r="SS89" s="109">
        <f>Seniori!SS141</f>
        <v>0</v>
      </c>
      <c r="ST89" s="109">
        <f>Seniori!ST141</f>
        <v>0</v>
      </c>
      <c r="SU89" s="109">
        <f>Seniori!SU141</f>
        <v>0</v>
      </c>
      <c r="SV89" s="109">
        <f>Seniori!SV141</f>
        <v>0</v>
      </c>
      <c r="SW89" s="109">
        <f>Seniori!SW141</f>
        <v>0</v>
      </c>
      <c r="SX89" s="109">
        <f>Seniori!SX141</f>
        <v>0</v>
      </c>
      <c r="SY89" s="109">
        <f>Seniori!SY141</f>
        <v>0</v>
      </c>
      <c r="SZ89" s="109">
        <f>Seniori!SZ141</f>
        <v>0</v>
      </c>
      <c r="TA89" s="109">
        <f>Seniori!TA141</f>
        <v>0</v>
      </c>
      <c r="TB89" s="109">
        <f>Seniori!TB141</f>
        <v>0</v>
      </c>
    </row>
    <row r="90" spans="1:555" s="10" customFormat="1" ht="18" customHeight="1" x14ac:dyDescent="0.2">
      <c r="A90" s="12"/>
      <c r="B90" s="11"/>
      <c r="C90" s="1"/>
      <c r="D90" s="1"/>
      <c r="E90" s="4" t="s">
        <v>441</v>
      </c>
      <c r="F90" s="1">
        <v>9378</v>
      </c>
      <c r="G90" s="9" t="s">
        <v>129</v>
      </c>
      <c r="H90" s="4"/>
      <c r="I90" s="1">
        <f t="shared" si="3"/>
        <v>0</v>
      </c>
      <c r="J90" s="12">
        <f>Tabuľka311[[#This Row],[Stĺpec9]]</f>
        <v>0</v>
      </c>
      <c r="K90" s="109">
        <f>Seniori!K133</f>
        <v>0</v>
      </c>
      <c r="L90" s="109">
        <f>Seniori!L133</f>
        <v>0</v>
      </c>
      <c r="M90" s="109">
        <f>Seniori!M133</f>
        <v>0</v>
      </c>
      <c r="N90" s="109">
        <f>Seniori!N133</f>
        <v>0</v>
      </c>
      <c r="O90" s="109">
        <f>Seniori!O133</f>
        <v>0</v>
      </c>
      <c r="P90" s="109">
        <f>Seniori!P133</f>
        <v>0</v>
      </c>
      <c r="Q90" s="109">
        <f>Seniori!Q133</f>
        <v>0</v>
      </c>
      <c r="R90" s="109">
        <f>Seniori!R133</f>
        <v>0</v>
      </c>
      <c r="S90" s="109">
        <f>Seniori!S133</f>
        <v>0</v>
      </c>
      <c r="T90" s="109">
        <f>Seniori!T133</f>
        <v>0</v>
      </c>
      <c r="U90" s="109">
        <f>Seniori!U133</f>
        <v>0</v>
      </c>
      <c r="V90" s="109">
        <f>Seniori!V133</f>
        <v>0</v>
      </c>
      <c r="W90" s="109">
        <f>Seniori!W133</f>
        <v>0</v>
      </c>
      <c r="X90" s="109">
        <f>Seniori!X133</f>
        <v>0</v>
      </c>
      <c r="Y90" s="109">
        <f>Seniori!Y133</f>
        <v>0</v>
      </c>
      <c r="Z90" s="109">
        <f>Seniori!Z133</f>
        <v>0</v>
      </c>
      <c r="AA90" s="109">
        <f>Seniori!AA133</f>
        <v>0</v>
      </c>
      <c r="AB90" s="109">
        <f>Seniori!AB133</f>
        <v>0</v>
      </c>
      <c r="AC90" s="109">
        <f>Seniori!AC133</f>
        <v>0</v>
      </c>
      <c r="AD90" s="109">
        <f>Seniori!AD133</f>
        <v>0</v>
      </c>
      <c r="AE90" s="109">
        <f>Seniori!AE133</f>
        <v>0</v>
      </c>
      <c r="AF90" s="109">
        <f>Seniori!AF133</f>
        <v>0</v>
      </c>
      <c r="AG90" s="109">
        <f>Seniori!AG133</f>
        <v>0</v>
      </c>
      <c r="AH90" s="109">
        <f>Seniori!AH133</f>
        <v>0</v>
      </c>
      <c r="AI90" s="109">
        <f>Seniori!AI133</f>
        <v>0</v>
      </c>
      <c r="AJ90" s="109">
        <f>Seniori!AJ133</f>
        <v>0</v>
      </c>
      <c r="AK90" s="109">
        <f>Seniori!AK133</f>
        <v>0</v>
      </c>
      <c r="AL90" s="109">
        <f>Seniori!AL133</f>
        <v>0</v>
      </c>
      <c r="AM90" s="109">
        <f>Seniori!AM133</f>
        <v>0</v>
      </c>
      <c r="AN90" s="109">
        <f>Seniori!AN133</f>
        <v>0</v>
      </c>
      <c r="AO90" s="109">
        <f>Seniori!AO133</f>
        <v>0</v>
      </c>
      <c r="AP90" s="109">
        <f>Seniori!AP133</f>
        <v>0</v>
      </c>
      <c r="AQ90" s="109">
        <f>Seniori!AQ133</f>
        <v>0</v>
      </c>
      <c r="AR90" s="109">
        <f>Seniori!AR133</f>
        <v>0</v>
      </c>
      <c r="AS90" s="109">
        <f>Seniori!AS133</f>
        <v>0</v>
      </c>
      <c r="AT90" s="109">
        <f>Seniori!AT133</f>
        <v>0</v>
      </c>
      <c r="AU90" s="109">
        <f>Seniori!AU133</f>
        <v>0</v>
      </c>
      <c r="AV90" s="109">
        <f>Seniori!AV133</f>
        <v>0</v>
      </c>
      <c r="AW90" s="109">
        <f>Seniori!AW133</f>
        <v>0</v>
      </c>
      <c r="AX90" s="109">
        <f>Seniori!AX133</f>
        <v>0</v>
      </c>
      <c r="AY90" s="109">
        <f>Seniori!AY133</f>
        <v>0</v>
      </c>
      <c r="AZ90" s="109">
        <f>Seniori!AZ133</f>
        <v>0</v>
      </c>
      <c r="BA90" s="109">
        <f>Seniori!BA133</f>
        <v>0</v>
      </c>
      <c r="BB90" s="109">
        <f>Seniori!BB133</f>
        <v>0</v>
      </c>
      <c r="BC90" s="109">
        <f>Seniori!BC133</f>
        <v>0</v>
      </c>
      <c r="BD90" s="109">
        <f>Seniori!BD133</f>
        <v>0</v>
      </c>
      <c r="BE90" s="109">
        <f>Seniori!BE133</f>
        <v>0</v>
      </c>
      <c r="BF90" s="109">
        <f>Seniori!BF133</f>
        <v>0</v>
      </c>
      <c r="BG90" s="109">
        <f>Seniori!BG133</f>
        <v>0</v>
      </c>
      <c r="BH90" s="109">
        <f>Seniori!BH133</f>
        <v>0</v>
      </c>
      <c r="BI90" s="109">
        <f>Seniori!BI133</f>
        <v>0</v>
      </c>
      <c r="BJ90" s="109">
        <f>Seniori!BJ133</f>
        <v>0</v>
      </c>
      <c r="BK90" s="109">
        <f>Seniori!BK133</f>
        <v>0</v>
      </c>
      <c r="BL90" s="109">
        <f>Seniori!BL133</f>
        <v>0</v>
      </c>
      <c r="BM90" s="109">
        <f>Seniori!BM133</f>
        <v>0</v>
      </c>
      <c r="BN90" s="109">
        <f>Seniori!BN133</f>
        <v>0</v>
      </c>
      <c r="BO90" s="109">
        <f>Seniori!BO133</f>
        <v>0</v>
      </c>
      <c r="BP90" s="109">
        <f>Seniori!BP133</f>
        <v>0</v>
      </c>
      <c r="BQ90" s="109">
        <f>Seniori!BQ133</f>
        <v>0</v>
      </c>
      <c r="BR90" s="109">
        <f>Seniori!BR133</f>
        <v>0</v>
      </c>
      <c r="BS90" s="109">
        <f>Seniori!BS133</f>
        <v>0</v>
      </c>
      <c r="BT90" s="109">
        <f>Seniori!BT133</f>
        <v>0</v>
      </c>
      <c r="BU90" s="109">
        <f>Seniori!BU133</f>
        <v>0</v>
      </c>
      <c r="BV90" s="109">
        <f>Seniori!BV133</f>
        <v>0</v>
      </c>
      <c r="BW90" s="109">
        <f>Seniori!BW133</f>
        <v>0</v>
      </c>
      <c r="BX90" s="109">
        <f>Seniori!BX133</f>
        <v>0</v>
      </c>
      <c r="BY90" s="109">
        <f>Seniori!BY133</f>
        <v>0</v>
      </c>
      <c r="BZ90" s="109">
        <f>Seniori!BZ133</f>
        <v>0</v>
      </c>
      <c r="CA90" s="109">
        <f>Seniori!CA133</f>
        <v>0</v>
      </c>
      <c r="CB90" s="109">
        <f>Seniori!CB133</f>
        <v>0</v>
      </c>
      <c r="CC90" s="109">
        <f>Seniori!CC133</f>
        <v>0</v>
      </c>
      <c r="CD90" s="109">
        <f>Seniori!CD133</f>
        <v>0</v>
      </c>
      <c r="CE90" s="109">
        <f>Seniori!CE133</f>
        <v>0</v>
      </c>
      <c r="CF90" s="109">
        <f>Seniori!CF133</f>
        <v>0</v>
      </c>
      <c r="CG90" s="109">
        <f>Seniori!CG133</f>
        <v>0</v>
      </c>
      <c r="CH90" s="109">
        <f>Seniori!CH133</f>
        <v>0</v>
      </c>
      <c r="CI90" s="109">
        <f>Seniori!CI133</f>
        <v>0</v>
      </c>
      <c r="CJ90" s="109">
        <f>Seniori!CJ133</f>
        <v>0</v>
      </c>
      <c r="CK90" s="109">
        <f>Seniori!CK133</f>
        <v>0</v>
      </c>
      <c r="CL90" s="109">
        <f>Seniori!CL133</f>
        <v>0</v>
      </c>
      <c r="CM90" s="109">
        <f>Seniori!CM133</f>
        <v>0</v>
      </c>
      <c r="CN90" s="109">
        <f>Seniori!CN133</f>
        <v>0</v>
      </c>
      <c r="CO90" s="109">
        <f>Seniori!CO133</f>
        <v>0</v>
      </c>
      <c r="CP90" s="109">
        <f>Seniori!CP133</f>
        <v>0</v>
      </c>
      <c r="CQ90" s="109">
        <f>Seniori!CQ133</f>
        <v>0</v>
      </c>
      <c r="CR90" s="109">
        <f>Seniori!CR133</f>
        <v>0</v>
      </c>
      <c r="CS90" s="109">
        <f>Seniori!CS133</f>
        <v>0</v>
      </c>
      <c r="CT90" s="109">
        <f>Seniori!CT133</f>
        <v>0</v>
      </c>
      <c r="CU90" s="109">
        <f>Seniori!CU133</f>
        <v>0</v>
      </c>
      <c r="CV90" s="109">
        <f>Seniori!CV133</f>
        <v>0</v>
      </c>
      <c r="CW90" s="109">
        <f>Seniori!CW133</f>
        <v>0</v>
      </c>
      <c r="CX90" s="109">
        <f>Seniori!CX133</f>
        <v>0</v>
      </c>
      <c r="CY90" s="109">
        <f>Seniori!CY133</f>
        <v>0</v>
      </c>
      <c r="CZ90" s="109">
        <f>Seniori!CZ133</f>
        <v>0</v>
      </c>
      <c r="DA90" s="109">
        <f>Seniori!DA133</f>
        <v>0</v>
      </c>
      <c r="DB90" s="109">
        <f>Seniori!DB133</f>
        <v>0</v>
      </c>
      <c r="DC90" s="109">
        <f>Seniori!DC133</f>
        <v>0</v>
      </c>
      <c r="DD90" s="109">
        <f>Seniori!DD133</f>
        <v>0</v>
      </c>
      <c r="DE90" s="109">
        <f>Seniori!DE133</f>
        <v>0</v>
      </c>
      <c r="DF90" s="109">
        <f>Seniori!DF133</f>
        <v>0</v>
      </c>
      <c r="DG90" s="109">
        <f>Seniori!DG133</f>
        <v>0</v>
      </c>
      <c r="DH90" s="109">
        <f>Seniori!DH133</f>
        <v>0</v>
      </c>
      <c r="DI90" s="109">
        <f>Seniori!DI133</f>
        <v>0</v>
      </c>
      <c r="DJ90" s="109">
        <f>Seniori!DJ133</f>
        <v>0</v>
      </c>
      <c r="DK90" s="109">
        <f>Seniori!DK133</f>
        <v>0</v>
      </c>
      <c r="DL90" s="109">
        <f>Seniori!DL133</f>
        <v>0</v>
      </c>
      <c r="DM90" s="109">
        <f>Seniori!DM133</f>
        <v>0</v>
      </c>
      <c r="DN90" s="109">
        <f>Seniori!DN133</f>
        <v>0</v>
      </c>
      <c r="DO90" s="109">
        <f>Seniori!DO133</f>
        <v>0</v>
      </c>
      <c r="DP90" s="109">
        <f>Seniori!DP133</f>
        <v>0</v>
      </c>
      <c r="DQ90" s="109">
        <f>Seniori!DQ133</f>
        <v>0</v>
      </c>
      <c r="DR90" s="109">
        <f>Seniori!DR133</f>
        <v>0</v>
      </c>
      <c r="DS90" s="109">
        <f>Seniori!DS133</f>
        <v>0</v>
      </c>
      <c r="DT90" s="109">
        <f>Seniori!DT133</f>
        <v>0</v>
      </c>
      <c r="DU90" s="109">
        <f>Seniori!DU133</f>
        <v>0</v>
      </c>
      <c r="DV90" s="109">
        <f>Seniori!DV133</f>
        <v>0</v>
      </c>
      <c r="DW90" s="109">
        <f>Seniori!DW133</f>
        <v>0</v>
      </c>
      <c r="DX90" s="109">
        <f>Seniori!DX133</f>
        <v>0</v>
      </c>
      <c r="DY90" s="109">
        <f>Seniori!DY133</f>
        <v>0</v>
      </c>
      <c r="DZ90" s="109">
        <f>Seniori!DZ133</f>
        <v>0</v>
      </c>
      <c r="EA90" s="109">
        <f>Seniori!EA133</f>
        <v>0</v>
      </c>
      <c r="EB90" s="109">
        <f>Seniori!EB133</f>
        <v>0</v>
      </c>
      <c r="EC90" s="109">
        <f>Seniori!EC133</f>
        <v>0</v>
      </c>
      <c r="ED90" s="109">
        <f>Seniori!ED133</f>
        <v>0</v>
      </c>
      <c r="EE90" s="109">
        <f>Seniori!EE133</f>
        <v>0</v>
      </c>
      <c r="EF90" s="109">
        <f>Seniori!EF133</f>
        <v>0</v>
      </c>
      <c r="EG90" s="109">
        <f>Seniori!EG133</f>
        <v>0</v>
      </c>
      <c r="EH90" s="109">
        <f>Seniori!EH133</f>
        <v>0</v>
      </c>
      <c r="EI90" s="109">
        <f>Seniori!EI133</f>
        <v>0</v>
      </c>
      <c r="EJ90" s="109">
        <f>Seniori!EJ133</f>
        <v>0</v>
      </c>
      <c r="EK90" s="109">
        <f>Seniori!EK133</f>
        <v>0</v>
      </c>
      <c r="EL90" s="109">
        <f>Seniori!EL133</f>
        <v>0</v>
      </c>
      <c r="EM90" s="109">
        <f>Seniori!EM133</f>
        <v>0</v>
      </c>
      <c r="EN90" s="109">
        <f>Seniori!EN133</f>
        <v>0</v>
      </c>
      <c r="EO90" s="109">
        <f>Seniori!EO133</f>
        <v>0</v>
      </c>
      <c r="EP90" s="109">
        <f>Seniori!EP133</f>
        <v>0</v>
      </c>
      <c r="EQ90" s="109">
        <f>Seniori!EQ133</f>
        <v>0</v>
      </c>
      <c r="ER90" s="109">
        <f>Seniori!ER133</f>
        <v>0</v>
      </c>
      <c r="ES90" s="109">
        <f>Seniori!ES133</f>
        <v>0</v>
      </c>
      <c r="ET90" s="109">
        <f>Seniori!ET133</f>
        <v>0</v>
      </c>
      <c r="EU90" s="109">
        <f>Seniori!EU133</f>
        <v>0</v>
      </c>
      <c r="EV90" s="109">
        <f>Seniori!EV133</f>
        <v>0</v>
      </c>
      <c r="EW90" s="109">
        <f>Seniori!EW133</f>
        <v>0</v>
      </c>
      <c r="EX90" s="109">
        <f>Seniori!EX133</f>
        <v>0</v>
      </c>
      <c r="EY90" s="109">
        <f>Seniori!EY133</f>
        <v>0</v>
      </c>
      <c r="EZ90" s="109">
        <f>Seniori!EZ133</f>
        <v>0</v>
      </c>
      <c r="FA90" s="109">
        <f>Seniori!FA133</f>
        <v>0</v>
      </c>
      <c r="FB90" s="109">
        <f>Seniori!FB133</f>
        <v>0</v>
      </c>
      <c r="FC90" s="109">
        <f>Seniori!FC133</f>
        <v>0</v>
      </c>
      <c r="FD90" s="109">
        <f>Seniori!FD133</f>
        <v>0</v>
      </c>
      <c r="FE90" s="109">
        <f>Seniori!FE133</f>
        <v>0</v>
      </c>
      <c r="FF90" s="109">
        <f>Seniori!FF133</f>
        <v>0</v>
      </c>
      <c r="FG90" s="109">
        <f>Seniori!FG133</f>
        <v>0</v>
      </c>
      <c r="FH90" s="109">
        <f>Seniori!FH133</f>
        <v>0</v>
      </c>
      <c r="FI90" s="109">
        <f>Seniori!FI133</f>
        <v>0</v>
      </c>
      <c r="FJ90" s="109">
        <f>Seniori!FJ133</f>
        <v>0</v>
      </c>
      <c r="FK90" s="109">
        <f>Seniori!FK133</f>
        <v>0</v>
      </c>
      <c r="FL90" s="109">
        <f>Seniori!FL133</f>
        <v>0</v>
      </c>
      <c r="FM90" s="109">
        <f>Seniori!FM133</f>
        <v>0</v>
      </c>
      <c r="FN90" s="109">
        <f>Seniori!FN133</f>
        <v>0</v>
      </c>
      <c r="FO90" s="109">
        <f>Seniori!FO133</f>
        <v>0</v>
      </c>
      <c r="FP90" s="109">
        <f>Seniori!FP133</f>
        <v>0</v>
      </c>
      <c r="FQ90" s="109">
        <f>Seniori!FQ133</f>
        <v>0</v>
      </c>
      <c r="FR90" s="109">
        <f>Seniori!FR133</f>
        <v>0</v>
      </c>
      <c r="FS90" s="109">
        <f>Seniori!FS133</f>
        <v>0</v>
      </c>
      <c r="FT90" s="109">
        <f>Seniori!FT133</f>
        <v>0</v>
      </c>
      <c r="FU90" s="109">
        <f>Seniori!FU133</f>
        <v>0</v>
      </c>
      <c r="FV90" s="109">
        <f>Seniori!FV133</f>
        <v>0</v>
      </c>
      <c r="FW90" s="109">
        <f>Seniori!FW133</f>
        <v>0</v>
      </c>
      <c r="FX90" s="109">
        <f>Seniori!FX133</f>
        <v>0</v>
      </c>
      <c r="FY90" s="109">
        <f>Seniori!FY133</f>
        <v>0</v>
      </c>
      <c r="FZ90" s="109">
        <f>Seniori!FZ133</f>
        <v>0</v>
      </c>
      <c r="GA90" s="109">
        <f>Seniori!GA133</f>
        <v>0</v>
      </c>
      <c r="GB90" s="109">
        <f>Seniori!GB133</f>
        <v>0</v>
      </c>
      <c r="GC90" s="109">
        <f>Seniori!GC133</f>
        <v>0</v>
      </c>
      <c r="GD90" s="109">
        <f>Seniori!GD133</f>
        <v>0</v>
      </c>
      <c r="GE90" s="109">
        <f>Seniori!GE133</f>
        <v>0</v>
      </c>
      <c r="GF90" s="109">
        <f>Seniori!GF133</f>
        <v>0</v>
      </c>
      <c r="GG90" s="109">
        <f>Seniori!GG133</f>
        <v>0</v>
      </c>
      <c r="GH90" s="109">
        <f>Seniori!GH133</f>
        <v>0</v>
      </c>
      <c r="GI90" s="109">
        <f>Seniori!GI133</f>
        <v>0</v>
      </c>
      <c r="GJ90" s="109">
        <f>Seniori!GJ133</f>
        <v>0</v>
      </c>
      <c r="GK90" s="109">
        <f>Seniori!GK133</f>
        <v>0</v>
      </c>
      <c r="GL90" s="109">
        <f>Seniori!GL133</f>
        <v>0</v>
      </c>
      <c r="GM90" s="109">
        <f>Seniori!GM133</f>
        <v>0</v>
      </c>
      <c r="GN90" s="109">
        <f>Seniori!GN133</f>
        <v>0</v>
      </c>
      <c r="GO90" s="109">
        <f>Seniori!GO133</f>
        <v>0</v>
      </c>
      <c r="GP90" s="109">
        <f>Seniori!GP133</f>
        <v>0</v>
      </c>
      <c r="GQ90" s="109">
        <f>Seniori!GQ133</f>
        <v>0</v>
      </c>
      <c r="GR90" s="109">
        <f>Seniori!GR133</f>
        <v>0</v>
      </c>
      <c r="GS90" s="109">
        <f>Seniori!GS133</f>
        <v>0</v>
      </c>
      <c r="GT90" s="109">
        <f>Seniori!GT133</f>
        <v>0</v>
      </c>
      <c r="GU90" s="109">
        <f>Seniori!GU133</f>
        <v>0</v>
      </c>
      <c r="GV90" s="109">
        <f>Seniori!GV133</f>
        <v>0</v>
      </c>
      <c r="GW90" s="109">
        <f>Seniori!GW133</f>
        <v>0</v>
      </c>
      <c r="GX90" s="109">
        <f>Seniori!GX133</f>
        <v>0</v>
      </c>
      <c r="GY90" s="109">
        <f>Seniori!GY133</f>
        <v>0</v>
      </c>
      <c r="GZ90" s="109">
        <f>Seniori!GZ133</f>
        <v>0</v>
      </c>
      <c r="HA90" s="109">
        <f>Seniori!HA133</f>
        <v>0</v>
      </c>
      <c r="HB90" s="109">
        <f>Seniori!HB133</f>
        <v>0</v>
      </c>
      <c r="HC90" s="109">
        <f>Seniori!HC133</f>
        <v>0</v>
      </c>
      <c r="HD90" s="109">
        <f>Seniori!HD133</f>
        <v>0</v>
      </c>
      <c r="HE90" s="109">
        <f>Seniori!HE133</f>
        <v>0</v>
      </c>
      <c r="HF90" s="109">
        <f>Seniori!HF133</f>
        <v>0</v>
      </c>
      <c r="HG90" s="109">
        <f>Seniori!HG133</f>
        <v>0</v>
      </c>
      <c r="HH90" s="109">
        <f>Seniori!HH133</f>
        <v>0</v>
      </c>
      <c r="HI90" s="109">
        <f>Seniori!HI133</f>
        <v>0</v>
      </c>
      <c r="HJ90" s="109">
        <f>Seniori!HJ133</f>
        <v>0</v>
      </c>
      <c r="HK90" s="109">
        <f>Seniori!HK133</f>
        <v>0</v>
      </c>
      <c r="HL90" s="109">
        <f>Seniori!HL133</f>
        <v>0</v>
      </c>
      <c r="HM90" s="109">
        <f>Seniori!HM133</f>
        <v>0</v>
      </c>
      <c r="HN90" s="109">
        <f>Seniori!HN133</f>
        <v>0</v>
      </c>
      <c r="HO90" s="109">
        <f>Seniori!HO133</f>
        <v>0</v>
      </c>
      <c r="HP90" s="109">
        <f>Seniori!HP133</f>
        <v>0</v>
      </c>
      <c r="HQ90" s="109">
        <f>Seniori!HQ133</f>
        <v>0</v>
      </c>
      <c r="HR90" s="109">
        <f>Seniori!HR133</f>
        <v>0</v>
      </c>
      <c r="HS90" s="109">
        <f>Seniori!HS133</f>
        <v>0</v>
      </c>
      <c r="HT90" s="109">
        <f>Seniori!HT133</f>
        <v>0</v>
      </c>
      <c r="HU90" s="109">
        <f>Seniori!HU133</f>
        <v>0</v>
      </c>
      <c r="HV90" s="109">
        <f>Seniori!HV133</f>
        <v>0</v>
      </c>
      <c r="HW90" s="109">
        <f>Seniori!HW133</f>
        <v>0</v>
      </c>
      <c r="HX90" s="109">
        <f>Seniori!HX133</f>
        <v>0</v>
      </c>
      <c r="HY90" s="109">
        <f>Seniori!HY133</f>
        <v>0</v>
      </c>
      <c r="HZ90" s="109">
        <f>Seniori!HZ133</f>
        <v>0</v>
      </c>
      <c r="IA90" s="109">
        <f>Seniori!IA133</f>
        <v>0</v>
      </c>
      <c r="IB90" s="109">
        <f>Seniori!IB133</f>
        <v>0</v>
      </c>
      <c r="IC90" s="109">
        <f>Seniori!IC133</f>
        <v>0</v>
      </c>
      <c r="ID90" s="109">
        <f>Seniori!ID133</f>
        <v>0</v>
      </c>
      <c r="IE90" s="109">
        <f>Seniori!IE133</f>
        <v>0</v>
      </c>
      <c r="IF90" s="109">
        <f>Seniori!IF133</f>
        <v>0</v>
      </c>
      <c r="IG90" s="109">
        <f>Seniori!IG133</f>
        <v>0</v>
      </c>
      <c r="IH90" s="109">
        <f>Seniori!IH133</f>
        <v>0</v>
      </c>
      <c r="II90" s="109">
        <f>Seniori!II133</f>
        <v>0</v>
      </c>
      <c r="IJ90" s="109">
        <f>Seniori!IJ133</f>
        <v>0</v>
      </c>
      <c r="IK90" s="109">
        <f>Seniori!IK133</f>
        <v>0</v>
      </c>
      <c r="IL90" s="109">
        <f>Seniori!IL133</f>
        <v>0</v>
      </c>
      <c r="IM90" s="109">
        <f>Seniori!IM133</f>
        <v>0</v>
      </c>
      <c r="IN90" s="109">
        <f>Seniori!IN133</f>
        <v>0</v>
      </c>
      <c r="IO90" s="109">
        <f>Seniori!IO133</f>
        <v>0</v>
      </c>
      <c r="IP90" s="109">
        <f>Seniori!IP133</f>
        <v>0</v>
      </c>
      <c r="IQ90" s="109">
        <f>Seniori!IQ133</f>
        <v>0</v>
      </c>
      <c r="IR90" s="109">
        <f>Seniori!IR133</f>
        <v>0</v>
      </c>
      <c r="IS90" s="109">
        <f>Seniori!IS133</f>
        <v>0</v>
      </c>
      <c r="IT90" s="109">
        <f>Seniori!IT133</f>
        <v>0</v>
      </c>
      <c r="IU90" s="109">
        <f>Seniori!IU133</f>
        <v>0</v>
      </c>
      <c r="IV90" s="109">
        <f>Seniori!IV133</f>
        <v>0</v>
      </c>
      <c r="IW90" s="109">
        <f>Seniori!IW133</f>
        <v>0</v>
      </c>
      <c r="IX90" s="109">
        <f>Seniori!IX133</f>
        <v>0</v>
      </c>
      <c r="IY90" s="109">
        <f>Seniori!IY133</f>
        <v>0</v>
      </c>
      <c r="IZ90" s="109">
        <f>Seniori!IZ133</f>
        <v>0</v>
      </c>
      <c r="JA90" s="109">
        <f>Seniori!JA133</f>
        <v>0</v>
      </c>
      <c r="JB90" s="109">
        <f>Seniori!JB133</f>
        <v>0</v>
      </c>
      <c r="JC90" s="109">
        <f>Seniori!JC133</f>
        <v>0</v>
      </c>
      <c r="JD90" s="109">
        <f>Seniori!JD133</f>
        <v>0</v>
      </c>
      <c r="JE90" s="109">
        <f>Seniori!JE133</f>
        <v>0</v>
      </c>
      <c r="JF90" s="109">
        <f>Seniori!JF133</f>
        <v>0</v>
      </c>
      <c r="JG90" s="109">
        <f>Seniori!JG133</f>
        <v>0</v>
      </c>
      <c r="JH90" s="109">
        <f>Seniori!JH133</f>
        <v>0</v>
      </c>
      <c r="JI90" s="109">
        <f>Seniori!JI133</f>
        <v>0</v>
      </c>
      <c r="JJ90" s="109">
        <f>Seniori!JJ133</f>
        <v>0</v>
      </c>
      <c r="JK90" s="109">
        <f>Seniori!JK133</f>
        <v>0</v>
      </c>
      <c r="JL90" s="109">
        <f>Seniori!JL133</f>
        <v>0</v>
      </c>
      <c r="JM90" s="109">
        <f>Seniori!JM133</f>
        <v>0</v>
      </c>
      <c r="JN90" s="109">
        <f>Seniori!JN133</f>
        <v>0</v>
      </c>
      <c r="JO90" s="109">
        <f>Seniori!JO133</f>
        <v>0</v>
      </c>
      <c r="JP90" s="109">
        <f>Seniori!JP133</f>
        <v>0</v>
      </c>
      <c r="JQ90" s="109">
        <f>Seniori!JQ133</f>
        <v>0</v>
      </c>
      <c r="JR90" s="109">
        <f>Seniori!JR133</f>
        <v>0</v>
      </c>
      <c r="JS90" s="109">
        <f>Seniori!JS133</f>
        <v>0</v>
      </c>
      <c r="JT90" s="109">
        <f>Seniori!JT133</f>
        <v>0</v>
      </c>
      <c r="JU90" s="109">
        <f>Seniori!JU133</f>
        <v>0</v>
      </c>
      <c r="JV90" s="109">
        <f>Seniori!JV133</f>
        <v>0</v>
      </c>
      <c r="JW90" s="109">
        <f>Seniori!JW133</f>
        <v>0</v>
      </c>
      <c r="JX90" s="109">
        <f>Seniori!JX133</f>
        <v>0</v>
      </c>
      <c r="JY90" s="109">
        <f>Seniori!JY133</f>
        <v>0</v>
      </c>
      <c r="JZ90" s="109">
        <f>Seniori!JZ133</f>
        <v>0</v>
      </c>
      <c r="KA90" s="109">
        <f>Seniori!KA133</f>
        <v>0</v>
      </c>
      <c r="KB90" s="109">
        <f>Seniori!KB133</f>
        <v>0</v>
      </c>
      <c r="KC90" s="109">
        <f>Seniori!KC133</f>
        <v>0</v>
      </c>
      <c r="KD90" s="109">
        <f>Seniori!KD133</f>
        <v>0</v>
      </c>
      <c r="KE90" s="109">
        <f>Seniori!KE133</f>
        <v>0</v>
      </c>
      <c r="KF90" s="109">
        <f>Seniori!KF133</f>
        <v>0</v>
      </c>
      <c r="KG90" s="109">
        <f>Seniori!KG133</f>
        <v>0</v>
      </c>
      <c r="KH90" s="109">
        <f>Seniori!KH133</f>
        <v>0</v>
      </c>
      <c r="KI90" s="109">
        <f>Seniori!KI133</f>
        <v>0</v>
      </c>
      <c r="KJ90" s="109">
        <f>Seniori!KJ133</f>
        <v>0</v>
      </c>
      <c r="KK90" s="109">
        <f>Seniori!KK133</f>
        <v>0</v>
      </c>
      <c r="KL90" s="109">
        <f>Seniori!KL133</f>
        <v>0</v>
      </c>
      <c r="KM90" s="109">
        <f>Seniori!KM133</f>
        <v>0</v>
      </c>
      <c r="KN90" s="109">
        <f>Seniori!KN133</f>
        <v>0</v>
      </c>
      <c r="KO90" s="109">
        <f>Seniori!KO133</f>
        <v>0</v>
      </c>
      <c r="KP90" s="109">
        <f>Seniori!KP133</f>
        <v>0</v>
      </c>
      <c r="KQ90" s="109">
        <f>Seniori!KQ133</f>
        <v>0</v>
      </c>
      <c r="KR90" s="109">
        <f>Seniori!KR133</f>
        <v>0</v>
      </c>
      <c r="KS90" s="109">
        <f>Seniori!KS133</f>
        <v>0</v>
      </c>
      <c r="KT90" s="109">
        <f>Seniori!KT133</f>
        <v>0</v>
      </c>
      <c r="KU90" s="109">
        <f>Seniori!KU133</f>
        <v>0</v>
      </c>
      <c r="KV90" s="109">
        <f>Seniori!KV133</f>
        <v>0</v>
      </c>
      <c r="KW90" s="109">
        <f>Seniori!KW133</f>
        <v>0</v>
      </c>
      <c r="KX90" s="109">
        <f>Seniori!KX133</f>
        <v>0</v>
      </c>
      <c r="KY90" s="109">
        <f>Seniori!KY133</f>
        <v>0</v>
      </c>
      <c r="KZ90" s="109">
        <f>Seniori!KZ133</f>
        <v>0</v>
      </c>
      <c r="LA90" s="109">
        <f>Seniori!LA133</f>
        <v>0</v>
      </c>
      <c r="LB90" s="109">
        <f>Seniori!LB133</f>
        <v>0</v>
      </c>
      <c r="LC90" s="109">
        <f>Seniori!LC133</f>
        <v>0</v>
      </c>
      <c r="LD90" s="109">
        <f>Seniori!LD133</f>
        <v>0</v>
      </c>
      <c r="LE90" s="109">
        <f>Seniori!LE133</f>
        <v>0</v>
      </c>
      <c r="LF90" s="109">
        <f>Seniori!LF133</f>
        <v>0</v>
      </c>
      <c r="LG90" s="109">
        <f>Seniori!LG133</f>
        <v>0</v>
      </c>
      <c r="LH90" s="109">
        <f>Seniori!LH133</f>
        <v>0</v>
      </c>
      <c r="LI90" s="109">
        <f>Seniori!LI133</f>
        <v>0</v>
      </c>
      <c r="LJ90" s="109">
        <f>Seniori!LJ133</f>
        <v>0</v>
      </c>
      <c r="LK90" s="109">
        <f>Seniori!LK133</f>
        <v>0</v>
      </c>
      <c r="LL90" s="109">
        <f>Seniori!LL133</f>
        <v>0</v>
      </c>
      <c r="LM90" s="109">
        <f>Seniori!LM133</f>
        <v>0</v>
      </c>
      <c r="LN90" s="109">
        <f>Seniori!LN133</f>
        <v>0</v>
      </c>
      <c r="LO90" s="109">
        <f>Seniori!LO133</f>
        <v>0</v>
      </c>
      <c r="LP90" s="109">
        <f>Seniori!LP133</f>
        <v>0</v>
      </c>
      <c r="LQ90" s="109">
        <f>Seniori!LQ133</f>
        <v>0</v>
      </c>
      <c r="LR90" s="109">
        <f>Seniori!LR133</f>
        <v>0</v>
      </c>
      <c r="LS90" s="109">
        <f>Seniori!LS133</f>
        <v>0</v>
      </c>
      <c r="LT90" s="109">
        <f>Seniori!LT133</f>
        <v>0</v>
      </c>
      <c r="LU90" s="109">
        <f>Seniori!LU133</f>
        <v>0</v>
      </c>
      <c r="LV90" s="109">
        <f>Seniori!LV133</f>
        <v>0</v>
      </c>
      <c r="LW90" s="109">
        <f>Seniori!LW133</f>
        <v>0</v>
      </c>
      <c r="LX90" s="109">
        <f>Seniori!LX133</f>
        <v>0</v>
      </c>
      <c r="LY90" s="109">
        <f>Seniori!LY133</f>
        <v>0</v>
      </c>
      <c r="LZ90" s="109">
        <f>Seniori!LZ133</f>
        <v>0</v>
      </c>
      <c r="MA90" s="109">
        <f>Seniori!MA133</f>
        <v>0</v>
      </c>
      <c r="MB90" s="109">
        <f>Seniori!MB133</f>
        <v>0</v>
      </c>
      <c r="MC90" s="109">
        <f>Seniori!MC133</f>
        <v>0</v>
      </c>
      <c r="MD90" s="109">
        <f>Seniori!MD133</f>
        <v>0</v>
      </c>
      <c r="ME90" s="109">
        <f>Seniori!ME133</f>
        <v>0</v>
      </c>
      <c r="MF90" s="109">
        <f>Seniori!MF133</f>
        <v>0</v>
      </c>
      <c r="MG90" s="109">
        <f>Seniori!MG133</f>
        <v>0</v>
      </c>
      <c r="MH90" s="109">
        <f>Seniori!MH133</f>
        <v>0</v>
      </c>
      <c r="MI90" s="109">
        <f>Seniori!MI133</f>
        <v>0</v>
      </c>
      <c r="MJ90" s="109">
        <f>Seniori!MJ133</f>
        <v>0</v>
      </c>
      <c r="MK90" s="109">
        <f>Seniori!MK133</f>
        <v>0</v>
      </c>
      <c r="ML90" s="109">
        <f>Seniori!ML133</f>
        <v>0</v>
      </c>
      <c r="MM90" s="109">
        <f>Seniori!MM133</f>
        <v>0</v>
      </c>
      <c r="MN90" s="109">
        <f>Seniori!MN133</f>
        <v>0</v>
      </c>
      <c r="MO90" s="109">
        <f>Seniori!MO133</f>
        <v>0</v>
      </c>
      <c r="MP90" s="109">
        <f>Seniori!MP133</f>
        <v>0</v>
      </c>
      <c r="MQ90" s="109">
        <f>Seniori!MQ133</f>
        <v>0</v>
      </c>
      <c r="MR90" s="109">
        <f>Seniori!MR133</f>
        <v>0</v>
      </c>
      <c r="MS90" s="109">
        <f>Seniori!MS133</f>
        <v>0</v>
      </c>
      <c r="MT90" s="109">
        <f>Seniori!MT133</f>
        <v>0</v>
      </c>
      <c r="MU90" s="109">
        <f>Seniori!MU133</f>
        <v>0</v>
      </c>
      <c r="MV90" s="109">
        <f>Seniori!MV133</f>
        <v>0</v>
      </c>
      <c r="MW90" s="109">
        <f>Seniori!MW133</f>
        <v>0</v>
      </c>
      <c r="MX90" s="109">
        <f>Seniori!MX133</f>
        <v>0</v>
      </c>
      <c r="MY90" s="109">
        <f>Seniori!MY133</f>
        <v>0</v>
      </c>
      <c r="MZ90" s="109">
        <f>Seniori!MZ133</f>
        <v>0</v>
      </c>
      <c r="NA90" s="109">
        <f>Seniori!NA133</f>
        <v>0</v>
      </c>
      <c r="NB90" s="109">
        <f>Seniori!NB133</f>
        <v>0</v>
      </c>
      <c r="NC90" s="109">
        <f>Seniori!NC133</f>
        <v>0</v>
      </c>
      <c r="ND90" s="109">
        <f>Seniori!ND133</f>
        <v>0</v>
      </c>
      <c r="NE90" s="109">
        <f>Seniori!NE133</f>
        <v>0</v>
      </c>
      <c r="NF90" s="109"/>
      <c r="NG90" s="109">
        <f>Seniori!NG133</f>
        <v>0</v>
      </c>
      <c r="NH90" s="109">
        <f>Seniori!NH133</f>
        <v>0</v>
      </c>
      <c r="NI90" s="109">
        <f>Seniori!NI133</f>
        <v>0</v>
      </c>
      <c r="NJ90" s="109">
        <f>Seniori!NJ133</f>
        <v>0</v>
      </c>
      <c r="NK90" s="109">
        <f>Seniori!NK133</f>
        <v>0</v>
      </c>
      <c r="NL90" s="109">
        <f>Seniori!NL133</f>
        <v>0</v>
      </c>
      <c r="NM90" s="109">
        <f>Seniori!NM133</f>
        <v>0</v>
      </c>
      <c r="NN90" s="109">
        <f>Seniori!NN133</f>
        <v>0</v>
      </c>
      <c r="NO90" s="109">
        <f>Seniori!NO133</f>
        <v>0</v>
      </c>
      <c r="NP90" s="109">
        <f>Seniori!NP133</f>
        <v>0</v>
      </c>
      <c r="NQ90" s="109"/>
      <c r="NR90" s="109">
        <f>Seniori!NR133</f>
        <v>0</v>
      </c>
      <c r="NS90" s="109">
        <f>Seniori!NS133</f>
        <v>0</v>
      </c>
      <c r="NT90" s="109">
        <f>Seniori!NT133</f>
        <v>0</v>
      </c>
      <c r="NU90" s="109">
        <f>Seniori!NU133</f>
        <v>0</v>
      </c>
      <c r="NV90" s="109">
        <f>Seniori!NV133</f>
        <v>0</v>
      </c>
      <c r="NW90" s="109">
        <f>Seniori!NW133</f>
        <v>0</v>
      </c>
      <c r="NX90" s="109">
        <f>Seniori!NX133</f>
        <v>0</v>
      </c>
      <c r="NY90" s="109">
        <f>Seniori!NY133</f>
        <v>0</v>
      </c>
      <c r="NZ90" s="109">
        <f>Seniori!NZ133</f>
        <v>0</v>
      </c>
      <c r="OA90" s="109">
        <f>Seniori!OA133</f>
        <v>0</v>
      </c>
      <c r="OB90" s="109">
        <f>Seniori!OB133</f>
        <v>0</v>
      </c>
      <c r="OC90" s="109">
        <f>Seniori!OC133</f>
        <v>0</v>
      </c>
      <c r="OD90" s="109">
        <f>Seniori!OD133</f>
        <v>0</v>
      </c>
      <c r="OE90" s="109">
        <f>Seniori!OE133</f>
        <v>0</v>
      </c>
      <c r="OF90" s="109">
        <f>Seniori!OF133</f>
        <v>0</v>
      </c>
      <c r="OG90" s="109">
        <f>Seniori!OG133</f>
        <v>0</v>
      </c>
      <c r="OH90" s="109">
        <f>Seniori!OH133</f>
        <v>0</v>
      </c>
      <c r="OI90" s="109">
        <f>Seniori!OI133</f>
        <v>0</v>
      </c>
      <c r="OJ90" s="109">
        <f>Seniori!OJ133</f>
        <v>0</v>
      </c>
      <c r="OK90" s="109">
        <f>Seniori!OK133</f>
        <v>0</v>
      </c>
      <c r="OL90" s="109">
        <f>Seniori!OL133</f>
        <v>0</v>
      </c>
      <c r="OM90" s="109">
        <f>Seniori!OM133</f>
        <v>0</v>
      </c>
      <c r="ON90" s="109">
        <f>Seniori!ON133</f>
        <v>0</v>
      </c>
      <c r="OO90" s="109">
        <f>Seniori!OO133</f>
        <v>0</v>
      </c>
      <c r="OP90" s="109">
        <f>Seniori!OP133</f>
        <v>0</v>
      </c>
      <c r="OQ90" s="109">
        <f>Seniori!OQ133</f>
        <v>0</v>
      </c>
      <c r="OR90" s="109">
        <f>Seniori!OR133</f>
        <v>0</v>
      </c>
      <c r="OS90" s="109">
        <f>Seniori!OS133</f>
        <v>0</v>
      </c>
      <c r="OT90" s="109">
        <f>Seniori!OT133</f>
        <v>0</v>
      </c>
      <c r="OU90" s="109">
        <f>Seniori!OU133</f>
        <v>0</v>
      </c>
      <c r="OV90" s="109">
        <f>Seniori!OV133</f>
        <v>0</v>
      </c>
      <c r="OW90" s="109">
        <f>Seniori!OW133</f>
        <v>0</v>
      </c>
      <c r="OX90" s="109">
        <f>Seniori!OX133</f>
        <v>0</v>
      </c>
      <c r="OY90" s="109">
        <f>Seniori!OY133</f>
        <v>0</v>
      </c>
      <c r="OZ90" s="109">
        <f>Seniori!OZ133</f>
        <v>0</v>
      </c>
      <c r="PA90" s="109">
        <f>Seniori!PA133</f>
        <v>0</v>
      </c>
      <c r="PB90" s="109">
        <f>Seniori!PB133</f>
        <v>0</v>
      </c>
      <c r="PC90" s="109">
        <f>Seniori!PC133</f>
        <v>0</v>
      </c>
      <c r="PD90" s="109">
        <f>Seniori!PD133</f>
        <v>0</v>
      </c>
      <c r="PE90" s="109">
        <f>Seniori!PE133</f>
        <v>0</v>
      </c>
      <c r="PF90" s="109">
        <f>Seniori!PF133</f>
        <v>0</v>
      </c>
      <c r="PG90" s="109">
        <f>Seniori!PG133</f>
        <v>0</v>
      </c>
      <c r="PH90" s="109">
        <f>Seniori!PH133</f>
        <v>0</v>
      </c>
      <c r="PI90" s="109">
        <f>Seniori!PI133</f>
        <v>0</v>
      </c>
      <c r="PJ90" s="109">
        <f>Seniori!PJ133</f>
        <v>0</v>
      </c>
      <c r="PK90" s="109">
        <f>Seniori!PK133</f>
        <v>0</v>
      </c>
      <c r="PL90" s="109">
        <f>Seniori!PL133</f>
        <v>0</v>
      </c>
      <c r="PM90" s="109">
        <f>Seniori!PM133</f>
        <v>0</v>
      </c>
      <c r="PN90" s="109">
        <f>Seniori!PN133</f>
        <v>0</v>
      </c>
      <c r="PO90" s="109">
        <f>Seniori!PO133</f>
        <v>0</v>
      </c>
      <c r="PP90" s="109">
        <f>Seniori!PP133</f>
        <v>0</v>
      </c>
      <c r="PQ90" s="109">
        <f>Seniori!PQ133</f>
        <v>0</v>
      </c>
      <c r="PR90" s="109">
        <f>Seniori!PR133</f>
        <v>0</v>
      </c>
      <c r="PS90" s="109">
        <f>Seniori!PS133</f>
        <v>0</v>
      </c>
      <c r="PT90" s="109">
        <f>Seniori!PT133</f>
        <v>0</v>
      </c>
      <c r="PU90" s="109">
        <f>Seniori!PU133</f>
        <v>0</v>
      </c>
      <c r="PV90" s="109">
        <f>Seniori!PV133</f>
        <v>0</v>
      </c>
      <c r="PW90" s="109">
        <f>Seniori!PW133</f>
        <v>0</v>
      </c>
      <c r="PX90" s="109">
        <f>Seniori!PX133</f>
        <v>0</v>
      </c>
      <c r="PY90" s="109">
        <f>Seniori!PY133</f>
        <v>0</v>
      </c>
      <c r="PZ90" s="109">
        <f>Seniori!PZ133</f>
        <v>0</v>
      </c>
      <c r="QA90" s="109">
        <f>Seniori!QA133</f>
        <v>0</v>
      </c>
      <c r="QB90" s="109">
        <f>Seniori!QB133</f>
        <v>0</v>
      </c>
      <c r="QC90" s="109">
        <f>Seniori!QC133</f>
        <v>0</v>
      </c>
      <c r="QD90" s="109">
        <f>Seniori!QD133</f>
        <v>0</v>
      </c>
      <c r="QE90" s="109">
        <f>Seniori!QE133</f>
        <v>0</v>
      </c>
      <c r="QF90" s="109">
        <f>Seniori!QF133</f>
        <v>0</v>
      </c>
      <c r="QG90" s="109">
        <f>Seniori!QG133</f>
        <v>0</v>
      </c>
      <c r="QH90" s="109">
        <f>Seniori!QH133</f>
        <v>0</v>
      </c>
      <c r="QI90" s="109">
        <f>Seniori!QI133</f>
        <v>0</v>
      </c>
      <c r="QJ90" s="109">
        <f>Seniori!QJ133</f>
        <v>0</v>
      </c>
      <c r="QK90" s="109">
        <f>Seniori!QK133</f>
        <v>0</v>
      </c>
      <c r="QL90" s="109">
        <f>Seniori!QL133</f>
        <v>0</v>
      </c>
      <c r="QM90" s="109">
        <f>Seniori!QM133</f>
        <v>0</v>
      </c>
      <c r="QN90" s="109">
        <f>Seniori!QN133</f>
        <v>0</v>
      </c>
      <c r="QO90" s="109">
        <f>Seniori!QO133</f>
        <v>0</v>
      </c>
      <c r="QP90" s="109">
        <f>Seniori!QP133</f>
        <v>0</v>
      </c>
      <c r="QQ90" s="109">
        <f>Seniori!QQ133</f>
        <v>0</v>
      </c>
      <c r="QR90" s="109">
        <f>Seniori!QR133</f>
        <v>0</v>
      </c>
      <c r="QS90" s="109">
        <f>Seniori!QS133</f>
        <v>0</v>
      </c>
      <c r="QT90" s="109">
        <f>Seniori!QT133</f>
        <v>0</v>
      </c>
      <c r="QU90" s="109">
        <f>Seniori!QU133</f>
        <v>0</v>
      </c>
      <c r="QV90" s="109">
        <f>Seniori!QV133</f>
        <v>0</v>
      </c>
      <c r="QW90" s="109">
        <f>Seniori!QW133</f>
        <v>0</v>
      </c>
      <c r="QX90" s="109">
        <f>Seniori!QX133</f>
        <v>0</v>
      </c>
      <c r="QY90" s="109">
        <f>Seniori!QY133</f>
        <v>0</v>
      </c>
      <c r="QZ90" s="109">
        <f>Seniori!QZ133</f>
        <v>0</v>
      </c>
      <c r="RA90" s="109">
        <f>Seniori!RA133</f>
        <v>0</v>
      </c>
      <c r="RB90" s="109">
        <f>Seniori!RB133</f>
        <v>0</v>
      </c>
      <c r="RC90" s="109">
        <f>Seniori!RC133</f>
        <v>0</v>
      </c>
      <c r="RD90" s="109">
        <f>Seniori!RD133</f>
        <v>0</v>
      </c>
      <c r="RE90" s="109">
        <f>Seniori!RE133</f>
        <v>0</v>
      </c>
      <c r="RF90" s="109">
        <f>Seniori!RF133</f>
        <v>0</v>
      </c>
      <c r="RG90" s="109">
        <f>Seniori!RG133</f>
        <v>0</v>
      </c>
      <c r="RH90" s="109">
        <f>Seniori!RH133</f>
        <v>0</v>
      </c>
      <c r="RI90" s="109">
        <f>Seniori!RI133</f>
        <v>0</v>
      </c>
      <c r="RJ90" s="109">
        <f>Seniori!RJ133</f>
        <v>0</v>
      </c>
      <c r="RK90" s="109">
        <f>Seniori!RK133</f>
        <v>0</v>
      </c>
      <c r="RL90" s="109">
        <f>Seniori!RL133</f>
        <v>0</v>
      </c>
      <c r="RM90" s="109">
        <f>Seniori!RM133</f>
        <v>0</v>
      </c>
      <c r="RN90" s="109">
        <f>Seniori!RN133</f>
        <v>0</v>
      </c>
      <c r="RO90" s="109">
        <f>Seniori!RO133</f>
        <v>0</v>
      </c>
      <c r="RP90" s="109">
        <f>Seniori!RP133</f>
        <v>0</v>
      </c>
      <c r="RQ90" s="109">
        <f>Seniori!RQ133</f>
        <v>0</v>
      </c>
      <c r="RR90" s="109">
        <f>Seniori!RR133</f>
        <v>0</v>
      </c>
      <c r="RS90" s="109">
        <f>Seniori!RS133</f>
        <v>0</v>
      </c>
      <c r="RT90" s="109">
        <f>Seniori!RT133</f>
        <v>0</v>
      </c>
      <c r="RU90" s="109">
        <f>Seniori!RU133</f>
        <v>0</v>
      </c>
      <c r="RV90" s="109">
        <f>Seniori!RV133</f>
        <v>0</v>
      </c>
      <c r="RW90" s="109">
        <f>Seniori!RW133</f>
        <v>0</v>
      </c>
      <c r="RX90" s="109">
        <f>Seniori!RX133</f>
        <v>0</v>
      </c>
      <c r="RY90" s="109">
        <f>Seniori!RY133</f>
        <v>0</v>
      </c>
      <c r="RZ90" s="109">
        <f>Seniori!RZ133</f>
        <v>0</v>
      </c>
      <c r="SA90" s="109">
        <f>Seniori!SA133</f>
        <v>0</v>
      </c>
      <c r="SB90" s="109">
        <f>Seniori!SB133</f>
        <v>0</v>
      </c>
      <c r="SC90" s="109">
        <f>Seniori!SC133</f>
        <v>0</v>
      </c>
      <c r="SD90" s="109">
        <f>Seniori!SD133</f>
        <v>0</v>
      </c>
      <c r="SE90" s="109">
        <f>Seniori!SE133</f>
        <v>0</v>
      </c>
      <c r="SF90" s="109">
        <f>Seniori!SF133</f>
        <v>0</v>
      </c>
      <c r="SG90" s="109">
        <f>Seniori!SG133</f>
        <v>0</v>
      </c>
      <c r="SH90" s="109">
        <f>Seniori!SH133</f>
        <v>0</v>
      </c>
      <c r="SI90" s="109">
        <f>Seniori!SI133</f>
        <v>0</v>
      </c>
      <c r="SJ90" s="109">
        <f>Seniori!SJ133</f>
        <v>0</v>
      </c>
      <c r="SK90" s="109">
        <f>Seniori!SK133</f>
        <v>0</v>
      </c>
      <c r="SL90" s="109">
        <f>Seniori!SL133</f>
        <v>0</v>
      </c>
      <c r="SM90" s="109">
        <f>Seniori!SM133</f>
        <v>0</v>
      </c>
      <c r="SN90" s="109">
        <f>Seniori!SN133</f>
        <v>0</v>
      </c>
      <c r="SO90" s="109">
        <f>Seniori!SO133</f>
        <v>0</v>
      </c>
      <c r="SP90" s="109">
        <f>Seniori!SP133</f>
        <v>0</v>
      </c>
      <c r="SQ90" s="109">
        <f>Seniori!SQ133</f>
        <v>0</v>
      </c>
      <c r="SR90" s="109">
        <f>Seniori!SR133</f>
        <v>0</v>
      </c>
      <c r="SS90" s="109">
        <f>Seniori!SS133</f>
        <v>0</v>
      </c>
      <c r="ST90" s="109">
        <f>Seniori!ST133</f>
        <v>0</v>
      </c>
      <c r="SU90" s="109">
        <f>Seniori!SU133</f>
        <v>0</v>
      </c>
      <c r="SV90" s="109">
        <f>Seniori!SV133</f>
        <v>0</v>
      </c>
      <c r="SW90" s="109">
        <f>Seniori!SW133</f>
        <v>0</v>
      </c>
      <c r="SX90" s="109">
        <f>Seniori!SX133</f>
        <v>0</v>
      </c>
      <c r="SY90" s="109">
        <f>Seniori!SY133</f>
        <v>0</v>
      </c>
      <c r="SZ90" s="109">
        <f>Seniori!SZ133</f>
        <v>0</v>
      </c>
      <c r="TA90" s="109">
        <f>Seniori!TA133</f>
        <v>0</v>
      </c>
      <c r="TB90" s="109">
        <f>Seniori!TB133</f>
        <v>0</v>
      </c>
    </row>
    <row r="91" spans="1:555" s="1" customFormat="1" ht="18" customHeight="1" x14ac:dyDescent="0.2">
      <c r="A91" s="12"/>
      <c r="B91" s="11" t="s">
        <v>230</v>
      </c>
      <c r="C91" s="1">
        <v>11795</v>
      </c>
      <c r="D91" s="158">
        <v>2016</v>
      </c>
      <c r="E91" s="4" t="s">
        <v>228</v>
      </c>
      <c r="F91" s="1">
        <v>8953</v>
      </c>
      <c r="G91" s="9" t="s">
        <v>129</v>
      </c>
      <c r="H91" s="4" t="s">
        <v>123</v>
      </c>
      <c r="I91" s="1">
        <f t="shared" si="3"/>
        <v>0</v>
      </c>
      <c r="J91" s="12">
        <f>Tabuľka311[[#This Row],[Stĺpec9]]</f>
        <v>0</v>
      </c>
      <c r="K91" s="109">
        <f>Seniori!K95</f>
        <v>0</v>
      </c>
      <c r="L91" s="109">
        <f>Seniori!L95</f>
        <v>0</v>
      </c>
      <c r="M91" s="109">
        <f>Seniori!M95</f>
        <v>0</v>
      </c>
      <c r="N91" s="109">
        <f>Seniori!N95</f>
        <v>0</v>
      </c>
      <c r="O91" s="109">
        <f>Seniori!O95</f>
        <v>0</v>
      </c>
      <c r="P91" s="109">
        <f>Seniori!P95</f>
        <v>0</v>
      </c>
      <c r="Q91" s="109">
        <f>Seniori!Q95</f>
        <v>0</v>
      </c>
      <c r="R91" s="109">
        <f>Seniori!R95</f>
        <v>0</v>
      </c>
      <c r="S91" s="109">
        <f>Seniori!S95</f>
        <v>0</v>
      </c>
      <c r="T91" s="109">
        <f>Seniori!T95</f>
        <v>0</v>
      </c>
      <c r="U91" s="109">
        <f>Seniori!U95</f>
        <v>0</v>
      </c>
      <c r="V91" s="109">
        <f>Seniori!V95</f>
        <v>0</v>
      </c>
      <c r="W91" s="109">
        <f>Seniori!W95</f>
        <v>0</v>
      </c>
      <c r="X91" s="109">
        <f>Seniori!X95</f>
        <v>0</v>
      </c>
      <c r="Y91" s="109">
        <f>Seniori!Y95</f>
        <v>0</v>
      </c>
      <c r="Z91" s="109">
        <f>Seniori!Z95</f>
        <v>0</v>
      </c>
      <c r="AA91" s="109">
        <f>Seniori!AA95</f>
        <v>0</v>
      </c>
      <c r="AB91" s="109">
        <f>Seniori!AB95</f>
        <v>0</v>
      </c>
      <c r="AC91" s="109">
        <f>Seniori!AC95</f>
        <v>0</v>
      </c>
      <c r="AD91" s="109">
        <f>Seniori!AD95</f>
        <v>0</v>
      </c>
      <c r="AE91" s="109">
        <f>Seniori!AE95</f>
        <v>0</v>
      </c>
      <c r="AF91" s="109">
        <f>Seniori!AF95</f>
        <v>0</v>
      </c>
      <c r="AG91" s="109">
        <f>Seniori!AG95</f>
        <v>0</v>
      </c>
      <c r="AH91" s="109">
        <f>Seniori!AH95</f>
        <v>0</v>
      </c>
      <c r="AI91" s="109">
        <f>Seniori!AI95</f>
        <v>0</v>
      </c>
      <c r="AJ91" s="109">
        <f>Seniori!AJ95</f>
        <v>0</v>
      </c>
      <c r="AK91" s="109">
        <f>Seniori!AK95</f>
        <v>0</v>
      </c>
      <c r="AL91" s="109">
        <f>Seniori!AL95</f>
        <v>0</v>
      </c>
      <c r="AM91" s="109">
        <f>Seniori!AM95</f>
        <v>0</v>
      </c>
      <c r="AN91" s="109">
        <f>Seniori!AN95</f>
        <v>0</v>
      </c>
      <c r="AO91" s="109">
        <f>Seniori!AO95</f>
        <v>0</v>
      </c>
      <c r="AP91" s="109">
        <f>Seniori!AP95</f>
        <v>0</v>
      </c>
      <c r="AQ91" s="109">
        <f>Seniori!AQ95</f>
        <v>0</v>
      </c>
      <c r="AR91" s="109">
        <f>Seniori!AR95</f>
        <v>0</v>
      </c>
      <c r="AS91" s="109">
        <f>Seniori!AS95</f>
        <v>0</v>
      </c>
      <c r="AT91" s="109">
        <f>Seniori!AT95</f>
        <v>0</v>
      </c>
      <c r="AU91" s="109">
        <f>Seniori!AU95</f>
        <v>0</v>
      </c>
      <c r="AV91" s="109">
        <f>Seniori!AV95</f>
        <v>0</v>
      </c>
      <c r="AW91" s="109">
        <f>Seniori!AW95</f>
        <v>0</v>
      </c>
      <c r="AX91" s="109">
        <f>Seniori!AX95</f>
        <v>0</v>
      </c>
      <c r="AY91" s="109">
        <f>Seniori!AY95</f>
        <v>0</v>
      </c>
      <c r="AZ91" s="109">
        <f>Seniori!AZ95</f>
        <v>0</v>
      </c>
      <c r="BA91" s="109">
        <f>Seniori!BA95</f>
        <v>0</v>
      </c>
      <c r="BB91" s="109">
        <f>Seniori!BB95</f>
        <v>0</v>
      </c>
      <c r="BC91" s="109">
        <f>Seniori!BC95</f>
        <v>0</v>
      </c>
      <c r="BD91" s="109">
        <f>Seniori!BD95</f>
        <v>0</v>
      </c>
      <c r="BE91" s="109">
        <f>Seniori!BE95</f>
        <v>0</v>
      </c>
      <c r="BF91" s="109">
        <f>Seniori!BF95</f>
        <v>0</v>
      </c>
      <c r="BG91" s="109">
        <f>Seniori!BG95</f>
        <v>0</v>
      </c>
      <c r="BH91" s="109">
        <f>Seniori!BH95</f>
        <v>0</v>
      </c>
      <c r="BI91" s="109">
        <f>Seniori!BI95</f>
        <v>0</v>
      </c>
      <c r="BJ91" s="109">
        <f>Seniori!BJ95</f>
        <v>0</v>
      </c>
      <c r="BK91" s="109">
        <f>Seniori!BK95</f>
        <v>0</v>
      </c>
      <c r="BL91" s="109">
        <f>Seniori!BL95</f>
        <v>0</v>
      </c>
      <c r="BM91" s="109">
        <f>Seniori!BM95</f>
        <v>0</v>
      </c>
      <c r="BN91" s="109">
        <f>Seniori!BN95</f>
        <v>0</v>
      </c>
      <c r="BO91" s="109">
        <f>Seniori!BO95</f>
        <v>0</v>
      </c>
      <c r="BP91" s="109">
        <f>Seniori!BP95</f>
        <v>0</v>
      </c>
      <c r="BQ91" s="109">
        <f>Seniori!BQ95</f>
        <v>0</v>
      </c>
      <c r="BR91" s="109">
        <f>Seniori!BR95</f>
        <v>0</v>
      </c>
      <c r="BS91" s="109">
        <f>Seniori!BS95</f>
        <v>0</v>
      </c>
      <c r="BT91" s="109">
        <f>Seniori!BT95</f>
        <v>0</v>
      </c>
      <c r="BU91" s="109">
        <f>Seniori!BU95</f>
        <v>0</v>
      </c>
      <c r="BV91" s="109">
        <f>Seniori!BV95</f>
        <v>0</v>
      </c>
      <c r="BW91" s="109">
        <f>Seniori!BW95</f>
        <v>0</v>
      </c>
      <c r="BX91" s="109">
        <f>Seniori!BX95</f>
        <v>0</v>
      </c>
      <c r="BY91" s="109">
        <f>Seniori!BY95</f>
        <v>0</v>
      </c>
      <c r="BZ91" s="109">
        <f>Seniori!BZ95</f>
        <v>0</v>
      </c>
      <c r="CA91" s="109">
        <f>Seniori!CA95</f>
        <v>0</v>
      </c>
      <c r="CB91" s="109">
        <f>Seniori!CB95</f>
        <v>0</v>
      </c>
      <c r="CC91" s="109">
        <f>Seniori!CC95</f>
        <v>0</v>
      </c>
      <c r="CD91" s="109">
        <f>Seniori!CD95</f>
        <v>0</v>
      </c>
      <c r="CE91" s="109">
        <f>Seniori!CE95</f>
        <v>0</v>
      </c>
      <c r="CF91" s="109">
        <f>Seniori!CF95</f>
        <v>0</v>
      </c>
      <c r="CG91" s="109">
        <f>Seniori!CG95</f>
        <v>0</v>
      </c>
      <c r="CH91" s="109">
        <f>Seniori!CH95</f>
        <v>0</v>
      </c>
      <c r="CI91" s="109">
        <f>Seniori!CI95</f>
        <v>0</v>
      </c>
      <c r="CJ91" s="109">
        <f>Seniori!CJ95</f>
        <v>0</v>
      </c>
      <c r="CK91" s="109">
        <f>Seniori!CK95</f>
        <v>0</v>
      </c>
      <c r="CL91" s="109">
        <f>Seniori!CL95</f>
        <v>0</v>
      </c>
      <c r="CM91" s="109">
        <f>Seniori!CM95</f>
        <v>0</v>
      </c>
      <c r="CN91" s="109">
        <f>Seniori!CN95</f>
        <v>0</v>
      </c>
      <c r="CO91" s="109">
        <f>Seniori!CO95</f>
        <v>0</v>
      </c>
      <c r="CP91" s="109">
        <f>Seniori!CP95</f>
        <v>0</v>
      </c>
      <c r="CQ91" s="109">
        <f>Seniori!CQ95</f>
        <v>0</v>
      </c>
      <c r="CR91" s="109">
        <f>Seniori!CR95</f>
        <v>0</v>
      </c>
      <c r="CS91" s="109">
        <f>Seniori!CS95</f>
        <v>0</v>
      </c>
      <c r="CT91" s="109">
        <f>Seniori!CT95</f>
        <v>0</v>
      </c>
      <c r="CU91" s="109">
        <f>Seniori!CU95</f>
        <v>0</v>
      </c>
      <c r="CV91" s="109">
        <f>Seniori!CV95</f>
        <v>0</v>
      </c>
      <c r="CW91" s="109">
        <f>Seniori!CW95</f>
        <v>0</v>
      </c>
      <c r="CX91" s="109">
        <f>Seniori!CX95</f>
        <v>0</v>
      </c>
      <c r="CY91" s="109">
        <f>Seniori!CY95</f>
        <v>0</v>
      </c>
      <c r="CZ91" s="109">
        <f>Seniori!CZ95</f>
        <v>0</v>
      </c>
      <c r="DA91" s="109">
        <f>Seniori!DA95</f>
        <v>0</v>
      </c>
      <c r="DB91" s="109">
        <f>Seniori!DB95</f>
        <v>0</v>
      </c>
      <c r="DC91" s="109">
        <f>Seniori!DC95</f>
        <v>0</v>
      </c>
      <c r="DD91" s="109">
        <f>Seniori!DD95</f>
        <v>0</v>
      </c>
      <c r="DE91" s="109">
        <f>Seniori!DE95</f>
        <v>0</v>
      </c>
      <c r="DF91" s="109">
        <f>Seniori!DF95</f>
        <v>0</v>
      </c>
      <c r="DG91" s="109">
        <f>Seniori!DG95</f>
        <v>0</v>
      </c>
      <c r="DH91" s="109">
        <f>Seniori!DH95</f>
        <v>0</v>
      </c>
      <c r="DI91" s="109">
        <f>Seniori!DI95</f>
        <v>0</v>
      </c>
      <c r="DJ91" s="109">
        <f>Seniori!DJ95</f>
        <v>0</v>
      </c>
      <c r="DK91" s="109">
        <f>Seniori!DK95</f>
        <v>0</v>
      </c>
      <c r="DL91" s="109">
        <f>Seniori!DL95</f>
        <v>0</v>
      </c>
      <c r="DM91" s="109">
        <f>Seniori!DM95</f>
        <v>0</v>
      </c>
      <c r="DN91" s="109">
        <f>Seniori!DN95</f>
        <v>0</v>
      </c>
      <c r="DO91" s="109">
        <f>Seniori!DO95</f>
        <v>0</v>
      </c>
      <c r="DP91" s="109">
        <f>Seniori!DP95</f>
        <v>0</v>
      </c>
      <c r="DQ91" s="109">
        <f>Seniori!DQ95</f>
        <v>0</v>
      </c>
      <c r="DR91" s="109">
        <f>Seniori!DR95</f>
        <v>0</v>
      </c>
      <c r="DS91" s="109">
        <f>Seniori!DS95</f>
        <v>0</v>
      </c>
      <c r="DT91" s="109">
        <f>Seniori!DT95</f>
        <v>0</v>
      </c>
      <c r="DU91" s="109">
        <f>Seniori!DU95</f>
        <v>0</v>
      </c>
      <c r="DV91" s="109">
        <f>Seniori!DV95</f>
        <v>0</v>
      </c>
      <c r="DW91" s="109">
        <f>Seniori!DW95</f>
        <v>0</v>
      </c>
      <c r="DX91" s="109">
        <f>Seniori!DX95</f>
        <v>0</v>
      </c>
      <c r="DY91" s="109">
        <f>Seniori!DY95</f>
        <v>0</v>
      </c>
      <c r="DZ91" s="109">
        <f>Seniori!DZ95</f>
        <v>0</v>
      </c>
      <c r="EA91" s="109">
        <f>Seniori!EA95</f>
        <v>0</v>
      </c>
      <c r="EB91" s="109">
        <f>Seniori!EB95</f>
        <v>0</v>
      </c>
      <c r="EC91" s="109">
        <f>Seniori!EC95</f>
        <v>0</v>
      </c>
      <c r="ED91" s="109">
        <f>Seniori!ED95</f>
        <v>0</v>
      </c>
      <c r="EE91" s="109">
        <f>Seniori!EE95</f>
        <v>0</v>
      </c>
      <c r="EF91" s="109">
        <f>Seniori!EF95</f>
        <v>0</v>
      </c>
      <c r="EG91" s="109">
        <f>Seniori!EG95</f>
        <v>0</v>
      </c>
      <c r="EH91" s="109">
        <f>Seniori!EH95</f>
        <v>0</v>
      </c>
      <c r="EI91" s="109">
        <f>Seniori!EI95</f>
        <v>0</v>
      </c>
      <c r="EJ91" s="109">
        <f>Seniori!EJ95</f>
        <v>0</v>
      </c>
      <c r="EK91" s="109">
        <f>Seniori!EK95</f>
        <v>0</v>
      </c>
      <c r="EL91" s="109">
        <f>Seniori!EL95</f>
        <v>0</v>
      </c>
      <c r="EM91" s="109">
        <f>Seniori!EM95</f>
        <v>0</v>
      </c>
      <c r="EN91" s="109">
        <f>Seniori!EN95</f>
        <v>0</v>
      </c>
      <c r="EO91" s="109">
        <f>Seniori!EO95</f>
        <v>0</v>
      </c>
      <c r="EP91" s="109">
        <f>Seniori!EP95</f>
        <v>0</v>
      </c>
      <c r="EQ91" s="109">
        <f>Seniori!EQ95</f>
        <v>0</v>
      </c>
      <c r="ER91" s="109"/>
      <c r="ES91" s="109">
        <f>Seniori!ES95</f>
        <v>0</v>
      </c>
      <c r="ET91" s="109">
        <f>Seniori!ET95</f>
        <v>0</v>
      </c>
      <c r="EU91" s="109">
        <f>Seniori!EU95</f>
        <v>0</v>
      </c>
      <c r="EV91" s="109">
        <f>Seniori!EV95</f>
        <v>0</v>
      </c>
      <c r="EW91" s="109">
        <f>Seniori!EW95</f>
        <v>0</v>
      </c>
      <c r="EX91" s="109">
        <f>Seniori!EX95</f>
        <v>0</v>
      </c>
      <c r="EY91" s="109">
        <f>Seniori!EY95</f>
        <v>0</v>
      </c>
      <c r="EZ91" s="109">
        <f>Seniori!EZ95</f>
        <v>0</v>
      </c>
      <c r="FA91" s="109">
        <f>Seniori!FA95</f>
        <v>0</v>
      </c>
      <c r="FB91" s="109">
        <f>Seniori!FB95</f>
        <v>0</v>
      </c>
      <c r="FC91" s="109">
        <f>Seniori!FC95</f>
        <v>0</v>
      </c>
      <c r="FD91" s="109">
        <f>Seniori!FD95</f>
        <v>0</v>
      </c>
      <c r="FE91" s="109">
        <f>Seniori!FE95</f>
        <v>0</v>
      </c>
      <c r="FF91" s="109">
        <f>Seniori!FF95</f>
        <v>0</v>
      </c>
      <c r="FG91" s="109">
        <f>Seniori!FG95</f>
        <v>0</v>
      </c>
      <c r="FH91" s="109">
        <f>Seniori!FH95</f>
        <v>0</v>
      </c>
      <c r="FI91" s="109">
        <f>Seniori!FI95</f>
        <v>0</v>
      </c>
      <c r="FJ91" s="109">
        <f>Seniori!FJ95</f>
        <v>0</v>
      </c>
      <c r="FK91" s="109">
        <f>Seniori!FK95</f>
        <v>0</v>
      </c>
      <c r="FL91" s="109">
        <f>Seniori!FL95</f>
        <v>0</v>
      </c>
      <c r="FM91" s="109">
        <f>Seniori!FM95</f>
        <v>0</v>
      </c>
      <c r="FN91" s="109">
        <f>Seniori!FN95</f>
        <v>0</v>
      </c>
      <c r="FO91" s="109">
        <f>Seniori!FO95</f>
        <v>0</v>
      </c>
      <c r="FP91" s="109">
        <f>Seniori!FP95</f>
        <v>0</v>
      </c>
      <c r="FQ91" s="109">
        <f>Seniori!FQ95</f>
        <v>0</v>
      </c>
      <c r="FR91" s="109">
        <f>Seniori!FR95</f>
        <v>0</v>
      </c>
      <c r="FS91" s="109">
        <f>Seniori!FS95</f>
        <v>0</v>
      </c>
      <c r="FT91" s="109">
        <f>Seniori!FT95</f>
        <v>0</v>
      </c>
      <c r="FU91" s="109">
        <f>Seniori!FU95</f>
        <v>0</v>
      </c>
      <c r="FV91" s="109">
        <f>Seniori!FV95</f>
        <v>0</v>
      </c>
      <c r="FW91" s="109">
        <f>Seniori!FW95</f>
        <v>0</v>
      </c>
      <c r="FX91" s="109">
        <f>Seniori!FX95</f>
        <v>0</v>
      </c>
      <c r="FY91" s="109">
        <f>Seniori!FY95</f>
        <v>0</v>
      </c>
      <c r="FZ91" s="109">
        <f>Seniori!FZ95</f>
        <v>0</v>
      </c>
      <c r="GA91" s="109">
        <f>Seniori!GA95</f>
        <v>0</v>
      </c>
      <c r="GB91" s="109">
        <f>Seniori!GB95</f>
        <v>0</v>
      </c>
      <c r="GC91" s="109">
        <f>Seniori!GC95</f>
        <v>0</v>
      </c>
      <c r="GD91" s="109">
        <f>Seniori!GD95</f>
        <v>0</v>
      </c>
      <c r="GE91" s="109">
        <f>Seniori!GE95</f>
        <v>0</v>
      </c>
      <c r="GF91" s="109">
        <f>Seniori!GF95</f>
        <v>0</v>
      </c>
      <c r="GG91" s="109">
        <f>Seniori!GG95</f>
        <v>0</v>
      </c>
      <c r="GH91" s="109">
        <f>Seniori!GH95</f>
        <v>0</v>
      </c>
      <c r="GI91" s="109">
        <f>Seniori!GI95</f>
        <v>0</v>
      </c>
      <c r="GJ91" s="109">
        <f>Seniori!GJ95</f>
        <v>0</v>
      </c>
      <c r="GK91" s="109">
        <f>Seniori!GK95</f>
        <v>0</v>
      </c>
      <c r="GL91" s="109">
        <f>Seniori!GL95</f>
        <v>0</v>
      </c>
      <c r="GM91" s="109">
        <f>Seniori!GM95</f>
        <v>0</v>
      </c>
      <c r="GN91" s="109">
        <f>Seniori!GN95</f>
        <v>0</v>
      </c>
      <c r="GO91" s="109">
        <f>Seniori!GO95</f>
        <v>0</v>
      </c>
      <c r="GP91" s="109">
        <f>Seniori!GP95</f>
        <v>0</v>
      </c>
      <c r="GQ91" s="109">
        <f>Seniori!GQ95</f>
        <v>0</v>
      </c>
      <c r="GR91" s="109">
        <f>Seniori!GR95</f>
        <v>0</v>
      </c>
      <c r="GS91" s="109">
        <f>Seniori!GS95</f>
        <v>0</v>
      </c>
      <c r="GT91" s="109">
        <f>Seniori!GT95</f>
        <v>0</v>
      </c>
      <c r="GU91" s="109">
        <f>Seniori!GU95</f>
        <v>0</v>
      </c>
      <c r="GV91" s="109">
        <f>Seniori!GV95</f>
        <v>0</v>
      </c>
      <c r="GW91" s="109">
        <f>Seniori!GW95</f>
        <v>0</v>
      </c>
      <c r="GX91" s="109">
        <f>Seniori!GX95</f>
        <v>0</v>
      </c>
      <c r="GY91" s="109">
        <f>Seniori!GY95</f>
        <v>0</v>
      </c>
      <c r="GZ91" s="109"/>
      <c r="HA91" s="109">
        <f>Seniori!HA95</f>
        <v>0</v>
      </c>
      <c r="HB91" s="109">
        <f>Seniori!HB95</f>
        <v>0</v>
      </c>
      <c r="HC91" s="109">
        <f>Seniori!HC95</f>
        <v>0</v>
      </c>
      <c r="HD91" s="109">
        <f>Seniori!HD95</f>
        <v>0</v>
      </c>
      <c r="HE91" s="109">
        <f>Seniori!HE95</f>
        <v>0</v>
      </c>
      <c r="HF91" s="109">
        <f>Seniori!HF95</f>
        <v>0</v>
      </c>
      <c r="HG91" s="109">
        <f>Seniori!HG95</f>
        <v>0</v>
      </c>
      <c r="HH91" s="109">
        <f>Seniori!HH95</f>
        <v>0</v>
      </c>
      <c r="HI91" s="109">
        <f>Seniori!HI95</f>
        <v>0</v>
      </c>
      <c r="HJ91" s="109">
        <f>Seniori!HJ95</f>
        <v>0</v>
      </c>
      <c r="HK91" s="109">
        <f>Seniori!HK95</f>
        <v>0</v>
      </c>
      <c r="HL91" s="109">
        <f>Seniori!HL95</f>
        <v>0</v>
      </c>
      <c r="HM91" s="109">
        <f>Seniori!HM95</f>
        <v>0</v>
      </c>
      <c r="HN91" s="109">
        <f>Seniori!HN95</f>
        <v>0</v>
      </c>
      <c r="HO91" s="109">
        <f>Seniori!HO95</f>
        <v>0</v>
      </c>
      <c r="HP91" s="109">
        <f>Seniori!HP95</f>
        <v>0</v>
      </c>
      <c r="HQ91" s="109">
        <f>Seniori!HQ95</f>
        <v>0</v>
      </c>
      <c r="HR91" s="109">
        <f>Seniori!HR95</f>
        <v>0</v>
      </c>
      <c r="HS91" s="109">
        <f>Seniori!HS95</f>
        <v>0</v>
      </c>
      <c r="HT91" s="109">
        <f>Seniori!HT95</f>
        <v>0</v>
      </c>
      <c r="HU91" s="109">
        <f>Seniori!HU95</f>
        <v>0</v>
      </c>
      <c r="HV91" s="109">
        <f>Seniori!HV95</f>
        <v>0</v>
      </c>
      <c r="HW91" s="109">
        <f>Seniori!HW95</f>
        <v>0</v>
      </c>
      <c r="HX91" s="109">
        <f>Seniori!HX95</f>
        <v>0</v>
      </c>
      <c r="HY91" s="109">
        <f>Seniori!HY95</f>
        <v>0</v>
      </c>
      <c r="HZ91" s="109">
        <f>Seniori!HZ95</f>
        <v>0</v>
      </c>
      <c r="IA91" s="109">
        <f>Seniori!IA95</f>
        <v>0</v>
      </c>
      <c r="IB91" s="109">
        <f>Seniori!IB95</f>
        <v>0</v>
      </c>
      <c r="IC91" s="109">
        <f>Seniori!IC95</f>
        <v>0</v>
      </c>
      <c r="ID91" s="109">
        <f>Seniori!ID95</f>
        <v>0</v>
      </c>
      <c r="IE91" s="109">
        <f>Seniori!IE95</f>
        <v>0</v>
      </c>
      <c r="IF91" s="109">
        <f>Seniori!IF95</f>
        <v>0</v>
      </c>
      <c r="IG91" s="109">
        <f>Seniori!IG95</f>
        <v>0</v>
      </c>
      <c r="IH91" s="109">
        <f>Seniori!IH95</f>
        <v>0</v>
      </c>
      <c r="II91" s="109">
        <f>Seniori!II95</f>
        <v>0</v>
      </c>
      <c r="IJ91" s="109">
        <f>Seniori!IJ95</f>
        <v>0</v>
      </c>
      <c r="IK91" s="109">
        <f>Seniori!IK95</f>
        <v>0</v>
      </c>
      <c r="IL91" s="109">
        <f>Seniori!IL95</f>
        <v>0</v>
      </c>
      <c r="IM91" s="109">
        <f>Seniori!IM95</f>
        <v>0</v>
      </c>
      <c r="IN91" s="109">
        <f>Seniori!IN95</f>
        <v>0</v>
      </c>
      <c r="IO91" s="109">
        <f>Seniori!IO95</f>
        <v>0</v>
      </c>
      <c r="IP91" s="109">
        <f>Seniori!IP95</f>
        <v>0</v>
      </c>
      <c r="IQ91" s="109">
        <f>Seniori!IQ95</f>
        <v>0</v>
      </c>
      <c r="IR91" s="109">
        <f>Seniori!IR95</f>
        <v>0</v>
      </c>
      <c r="IS91" s="109">
        <f>Seniori!IS95</f>
        <v>0</v>
      </c>
      <c r="IT91" s="109">
        <f>Seniori!IT95</f>
        <v>0</v>
      </c>
      <c r="IU91" s="109">
        <f>Seniori!IU95</f>
        <v>0</v>
      </c>
      <c r="IV91" s="109">
        <f>Seniori!IV95</f>
        <v>0</v>
      </c>
      <c r="IW91" s="109">
        <f>Seniori!IW95</f>
        <v>0</v>
      </c>
      <c r="IX91" s="109">
        <f>Seniori!IX95</f>
        <v>0</v>
      </c>
      <c r="IY91" s="109">
        <f>Seniori!IY95</f>
        <v>0</v>
      </c>
      <c r="IZ91" s="109">
        <f>Seniori!IZ95</f>
        <v>0</v>
      </c>
      <c r="JA91" s="109">
        <f>Seniori!JA95</f>
        <v>0</v>
      </c>
      <c r="JB91" s="109">
        <f>Seniori!JB95</f>
        <v>0</v>
      </c>
      <c r="JC91" s="109">
        <f>Seniori!JC95</f>
        <v>0</v>
      </c>
      <c r="JD91" s="109">
        <f>Seniori!JD95</f>
        <v>0</v>
      </c>
      <c r="JE91" s="109">
        <f>Seniori!JE95</f>
        <v>0</v>
      </c>
      <c r="JF91" s="109">
        <f>Seniori!JF95</f>
        <v>0</v>
      </c>
      <c r="JG91" s="109">
        <f>Seniori!JG95</f>
        <v>0</v>
      </c>
      <c r="JH91" s="109">
        <f>Seniori!JH95</f>
        <v>0</v>
      </c>
      <c r="JI91" s="109">
        <f>Seniori!JI95</f>
        <v>0</v>
      </c>
      <c r="JJ91" s="109">
        <f>Seniori!JJ95</f>
        <v>0</v>
      </c>
      <c r="JK91" s="109">
        <f>Seniori!JK95</f>
        <v>0</v>
      </c>
      <c r="JL91" s="109">
        <f>Seniori!JL95</f>
        <v>0</v>
      </c>
      <c r="JM91" s="109">
        <f>Seniori!JM95</f>
        <v>0</v>
      </c>
      <c r="JN91" s="109">
        <f>Seniori!JN95</f>
        <v>0</v>
      </c>
      <c r="JO91" s="109">
        <f>Seniori!JO95</f>
        <v>0</v>
      </c>
      <c r="JP91" s="109">
        <f>Seniori!JP95</f>
        <v>0</v>
      </c>
      <c r="JQ91" s="109">
        <f>Seniori!JQ95</f>
        <v>0</v>
      </c>
      <c r="JR91" s="109">
        <f>Seniori!JR95</f>
        <v>0</v>
      </c>
      <c r="JS91" s="109">
        <f>Seniori!JS95</f>
        <v>0</v>
      </c>
      <c r="JT91" s="109">
        <f>Seniori!JT95</f>
        <v>0</v>
      </c>
      <c r="JU91" s="109">
        <f>Seniori!JU95</f>
        <v>0</v>
      </c>
      <c r="JV91" s="109">
        <f>Seniori!JV95</f>
        <v>0</v>
      </c>
      <c r="JW91" s="109">
        <f>Seniori!JW95</f>
        <v>0</v>
      </c>
      <c r="JX91" s="109">
        <f>Seniori!JX95</f>
        <v>0</v>
      </c>
      <c r="JY91" s="109">
        <f>Seniori!JY95</f>
        <v>0</v>
      </c>
      <c r="JZ91" s="109">
        <f>Seniori!JZ95</f>
        <v>0</v>
      </c>
      <c r="KA91" s="109">
        <f>Seniori!KA95</f>
        <v>0</v>
      </c>
      <c r="KB91" s="109">
        <f>Seniori!KB95</f>
        <v>0</v>
      </c>
      <c r="KC91" s="109">
        <f>Seniori!KC95</f>
        <v>0</v>
      </c>
      <c r="KD91" s="109">
        <f>Seniori!KD95</f>
        <v>0</v>
      </c>
      <c r="KE91" s="109">
        <f>Seniori!KE95</f>
        <v>0</v>
      </c>
      <c r="KF91" s="109">
        <f>Seniori!KF95</f>
        <v>0</v>
      </c>
      <c r="KG91" s="109">
        <f>Seniori!KG95</f>
        <v>0</v>
      </c>
      <c r="KH91" s="109">
        <f>Seniori!KH95</f>
        <v>0</v>
      </c>
      <c r="KI91" s="109">
        <f>Seniori!KI95</f>
        <v>0</v>
      </c>
      <c r="KJ91" s="109">
        <f>Seniori!KJ95</f>
        <v>0</v>
      </c>
      <c r="KK91" s="109">
        <f>Seniori!KK95</f>
        <v>0</v>
      </c>
      <c r="KL91" s="109">
        <f>Seniori!KL95</f>
        <v>0</v>
      </c>
      <c r="KM91" s="109">
        <f>Seniori!KM95</f>
        <v>0</v>
      </c>
      <c r="KN91" s="109">
        <f>Seniori!KN95</f>
        <v>0</v>
      </c>
      <c r="KO91" s="109">
        <f>Seniori!KO95</f>
        <v>0</v>
      </c>
      <c r="KP91" s="109">
        <f>Seniori!KP95</f>
        <v>0</v>
      </c>
      <c r="KQ91" s="109">
        <f>Seniori!KQ95</f>
        <v>0</v>
      </c>
      <c r="KR91" s="109">
        <f>Seniori!KR95</f>
        <v>0</v>
      </c>
      <c r="KS91" s="109">
        <f>Seniori!KS95</f>
        <v>0</v>
      </c>
      <c r="KT91" s="109">
        <f>Seniori!KT95</f>
        <v>0</v>
      </c>
      <c r="KU91" s="109">
        <f>Seniori!KU95</f>
        <v>0</v>
      </c>
      <c r="KV91" s="109">
        <f>Seniori!KV95</f>
        <v>0</v>
      </c>
      <c r="KW91" s="109">
        <f>Seniori!KW95</f>
        <v>0</v>
      </c>
      <c r="KX91" s="109">
        <f>Seniori!KX95</f>
        <v>0</v>
      </c>
      <c r="KY91" s="109">
        <f>Seniori!KY95</f>
        <v>0</v>
      </c>
      <c r="KZ91" s="109">
        <f>Seniori!KZ95</f>
        <v>0</v>
      </c>
      <c r="LA91" s="109">
        <f>Seniori!LA95</f>
        <v>0</v>
      </c>
      <c r="LB91" s="109">
        <f>Seniori!LB95</f>
        <v>0</v>
      </c>
      <c r="LC91" s="109">
        <f>Seniori!LC95</f>
        <v>0</v>
      </c>
      <c r="LD91" s="109">
        <f>Seniori!LD95</f>
        <v>0</v>
      </c>
      <c r="LE91" s="109">
        <f>Seniori!LE95</f>
        <v>0</v>
      </c>
      <c r="LF91" s="109">
        <f>Seniori!LF95</f>
        <v>0</v>
      </c>
      <c r="LG91" s="109">
        <f>Seniori!LG95</f>
        <v>0</v>
      </c>
      <c r="LH91" s="109">
        <f>Seniori!LH95</f>
        <v>0</v>
      </c>
      <c r="LI91" s="109">
        <f>Seniori!LI95</f>
        <v>0</v>
      </c>
      <c r="LJ91" s="109">
        <f>Seniori!LJ95</f>
        <v>0</v>
      </c>
      <c r="LK91" s="109">
        <f>Seniori!LK95</f>
        <v>0</v>
      </c>
      <c r="LL91" s="109">
        <f>Seniori!LL95</f>
        <v>0</v>
      </c>
      <c r="LM91" s="109">
        <f>Seniori!LM95</f>
        <v>0</v>
      </c>
      <c r="LN91" s="109">
        <f>Seniori!LN95</f>
        <v>0</v>
      </c>
      <c r="LO91" s="109"/>
      <c r="LP91" s="109">
        <f>Seniori!LP95</f>
        <v>0</v>
      </c>
      <c r="LQ91" s="109"/>
      <c r="LR91" s="109"/>
      <c r="LS91" s="109"/>
      <c r="LT91" s="109"/>
      <c r="LU91" s="109"/>
      <c r="LV91" s="109"/>
      <c r="LW91" s="109"/>
      <c r="LX91" s="109"/>
      <c r="LY91" s="109"/>
      <c r="LZ91" s="109">
        <f>Seniori!LZ95</f>
        <v>0</v>
      </c>
      <c r="MA91" s="109">
        <f>Seniori!MA95</f>
        <v>0</v>
      </c>
      <c r="MB91" s="109">
        <f>Seniori!MB95</f>
        <v>0</v>
      </c>
      <c r="MC91" s="109">
        <f>Seniori!MC95</f>
        <v>0</v>
      </c>
      <c r="MD91" s="109">
        <f>Seniori!MD95</f>
        <v>0</v>
      </c>
      <c r="ME91" s="109">
        <f>Seniori!ME95</f>
        <v>0</v>
      </c>
      <c r="MF91" s="109">
        <f>Seniori!MF95</f>
        <v>0</v>
      </c>
      <c r="MG91" s="109">
        <f>Seniori!MG95</f>
        <v>0</v>
      </c>
      <c r="MH91" s="109">
        <f>Seniori!MH95</f>
        <v>0</v>
      </c>
      <c r="MI91" s="109">
        <f>Seniori!MI95</f>
        <v>0</v>
      </c>
      <c r="MJ91" s="109">
        <f>Seniori!MJ95</f>
        <v>0</v>
      </c>
      <c r="MK91" s="109">
        <f>Seniori!MK95</f>
        <v>0</v>
      </c>
      <c r="ML91" s="109">
        <f>Seniori!ML95</f>
        <v>0</v>
      </c>
      <c r="MM91" s="109">
        <f>Seniori!MM95</f>
        <v>0</v>
      </c>
      <c r="MN91" s="109">
        <f>Seniori!MN95</f>
        <v>0</v>
      </c>
      <c r="MO91" s="109">
        <f>Seniori!MO95</f>
        <v>0</v>
      </c>
      <c r="MP91" s="109">
        <f>Seniori!MP95</f>
        <v>0</v>
      </c>
      <c r="MQ91" s="109">
        <f>Seniori!MQ95</f>
        <v>0</v>
      </c>
      <c r="MR91" s="109">
        <f>Seniori!MR95</f>
        <v>0</v>
      </c>
      <c r="MS91" s="109">
        <f>Seniori!MS95</f>
        <v>0</v>
      </c>
      <c r="MT91" s="109">
        <f>Seniori!MT95</f>
        <v>0</v>
      </c>
      <c r="MU91" s="109">
        <f>Seniori!MU95</f>
        <v>0</v>
      </c>
      <c r="MV91" s="109">
        <f>Seniori!MV95</f>
        <v>0</v>
      </c>
      <c r="MW91" s="109">
        <f>Seniori!MW95</f>
        <v>0</v>
      </c>
      <c r="MX91" s="109">
        <f>Seniori!MX95</f>
        <v>0</v>
      </c>
      <c r="MY91" s="109">
        <f>Seniori!MY95</f>
        <v>0</v>
      </c>
      <c r="MZ91" s="109">
        <f>Seniori!MZ95</f>
        <v>0</v>
      </c>
      <c r="NA91" s="109">
        <f>Seniori!NA95</f>
        <v>0</v>
      </c>
      <c r="NB91" s="109">
        <f>Seniori!NB95</f>
        <v>0</v>
      </c>
      <c r="NC91" s="109">
        <f>Seniori!NC95</f>
        <v>0</v>
      </c>
      <c r="ND91" s="109">
        <f>Seniori!ND95</f>
        <v>0</v>
      </c>
      <c r="NE91" s="109">
        <f>Seniori!NE95</f>
        <v>0</v>
      </c>
      <c r="NF91" s="109">
        <f>Seniori!NF95</f>
        <v>0</v>
      </c>
      <c r="NG91" s="109">
        <f>Seniori!NG95</f>
        <v>0</v>
      </c>
      <c r="NH91" s="109">
        <f>Seniori!NH95</f>
        <v>0</v>
      </c>
      <c r="NI91" s="109">
        <f>Seniori!NI95</f>
        <v>0</v>
      </c>
      <c r="NJ91" s="109">
        <f>Seniori!NJ95</f>
        <v>0</v>
      </c>
      <c r="NK91" s="109">
        <f>Seniori!NK95</f>
        <v>0</v>
      </c>
      <c r="NL91" s="109">
        <f>Seniori!NL95</f>
        <v>0</v>
      </c>
      <c r="NM91" s="109">
        <f>Seniori!NM95</f>
        <v>0</v>
      </c>
      <c r="NN91" s="109">
        <f>Seniori!NN95</f>
        <v>0</v>
      </c>
      <c r="NO91" s="109">
        <f>Seniori!NO95</f>
        <v>0</v>
      </c>
      <c r="NP91" s="109">
        <f>Seniori!NP95</f>
        <v>0</v>
      </c>
      <c r="NQ91" s="109">
        <f>Seniori!NQ95</f>
        <v>0</v>
      </c>
      <c r="NR91" s="109">
        <f>Seniori!NR95</f>
        <v>0</v>
      </c>
      <c r="NS91" s="109">
        <f>Seniori!NS95</f>
        <v>0</v>
      </c>
      <c r="NT91" s="109">
        <f>Seniori!NT95</f>
        <v>0</v>
      </c>
      <c r="NU91" s="109">
        <f>Seniori!NU95</f>
        <v>0</v>
      </c>
      <c r="NV91" s="109">
        <f>Seniori!NV95</f>
        <v>0</v>
      </c>
      <c r="NW91" s="109">
        <f>Seniori!NW95</f>
        <v>0</v>
      </c>
      <c r="NX91" s="109">
        <f>Seniori!NX95</f>
        <v>0</v>
      </c>
      <c r="NY91" s="109">
        <f>Seniori!NY95</f>
        <v>0</v>
      </c>
      <c r="NZ91" s="109">
        <f>Seniori!NZ95</f>
        <v>0</v>
      </c>
      <c r="OA91" s="109">
        <f>Seniori!OA95</f>
        <v>0</v>
      </c>
      <c r="OB91" s="109">
        <f>Seniori!OB95</f>
        <v>0</v>
      </c>
      <c r="OC91" s="109">
        <f>Seniori!OC95</f>
        <v>0</v>
      </c>
      <c r="OD91" s="109">
        <f>Seniori!OD95</f>
        <v>0</v>
      </c>
      <c r="OE91" s="109">
        <f>Seniori!OE95</f>
        <v>0</v>
      </c>
      <c r="OF91" s="109">
        <f>Seniori!OF95</f>
        <v>0</v>
      </c>
      <c r="OG91" s="109">
        <f>Seniori!OG95</f>
        <v>0</v>
      </c>
      <c r="OH91" s="109">
        <f>Seniori!OH95</f>
        <v>0</v>
      </c>
      <c r="OI91" s="109">
        <f>Seniori!OI95</f>
        <v>0</v>
      </c>
      <c r="OJ91" s="109">
        <f>Seniori!OJ95</f>
        <v>0</v>
      </c>
      <c r="OK91" s="109">
        <f>Seniori!OK95</f>
        <v>0</v>
      </c>
      <c r="OL91" s="109">
        <f>Seniori!OL95</f>
        <v>0</v>
      </c>
      <c r="OM91" s="109">
        <f>Seniori!OM95</f>
        <v>0</v>
      </c>
      <c r="ON91" s="109">
        <f>Seniori!ON95</f>
        <v>0</v>
      </c>
      <c r="OO91" s="109">
        <f>Seniori!OO95</f>
        <v>0</v>
      </c>
      <c r="OP91" s="109">
        <f>Seniori!OP95</f>
        <v>0</v>
      </c>
      <c r="OQ91" s="109">
        <f>Seniori!OQ95</f>
        <v>0</v>
      </c>
      <c r="OR91" s="109">
        <f>Seniori!OR95</f>
        <v>0</v>
      </c>
      <c r="OS91" s="109">
        <f>Seniori!OS95</f>
        <v>0</v>
      </c>
      <c r="OT91" s="109">
        <f>Seniori!OT95</f>
        <v>0</v>
      </c>
      <c r="OU91" s="109">
        <f>Seniori!OU95</f>
        <v>0</v>
      </c>
      <c r="OV91" s="109">
        <f>Seniori!OV95</f>
        <v>0</v>
      </c>
      <c r="OW91" s="109">
        <f>Seniori!OW95</f>
        <v>0</v>
      </c>
      <c r="OX91" s="109">
        <f>Seniori!OX95</f>
        <v>0</v>
      </c>
      <c r="OY91" s="109">
        <f>Seniori!OY95</f>
        <v>0</v>
      </c>
      <c r="OZ91" s="109">
        <f>Seniori!OZ95</f>
        <v>0</v>
      </c>
      <c r="PA91" s="109">
        <f>Seniori!PA95</f>
        <v>0</v>
      </c>
      <c r="PB91" s="109">
        <f>Seniori!PB95</f>
        <v>0</v>
      </c>
      <c r="PC91" s="109">
        <f>Seniori!PC95</f>
        <v>0</v>
      </c>
      <c r="PD91" s="109">
        <f>Seniori!PD95</f>
        <v>0</v>
      </c>
      <c r="PE91" s="109">
        <f>Seniori!PE95</f>
        <v>0</v>
      </c>
      <c r="PF91" s="109">
        <f>Seniori!PF95</f>
        <v>0</v>
      </c>
      <c r="PG91" s="109">
        <f>Seniori!PG95</f>
        <v>0</v>
      </c>
      <c r="PH91" s="109">
        <f>Seniori!PH95</f>
        <v>0</v>
      </c>
      <c r="PI91" s="109">
        <f>Seniori!PI95</f>
        <v>0</v>
      </c>
      <c r="PJ91" s="109">
        <f>Seniori!PJ95</f>
        <v>0</v>
      </c>
      <c r="PK91" s="109">
        <f>Seniori!PK95</f>
        <v>0</v>
      </c>
      <c r="PL91" s="109">
        <f>Seniori!PL95</f>
        <v>0</v>
      </c>
      <c r="PM91" s="109">
        <f>Seniori!PM95</f>
        <v>0</v>
      </c>
      <c r="PN91" s="109">
        <f>Seniori!PN95</f>
        <v>0</v>
      </c>
      <c r="PO91" s="109">
        <f>Seniori!PO95</f>
        <v>0</v>
      </c>
      <c r="PP91" s="109">
        <f>Seniori!PP95</f>
        <v>0</v>
      </c>
      <c r="PQ91" s="109">
        <f>Seniori!PQ95</f>
        <v>0</v>
      </c>
      <c r="PR91" s="109">
        <f>Seniori!PR95</f>
        <v>0</v>
      </c>
      <c r="PS91" s="109">
        <f>Seniori!PS95</f>
        <v>0</v>
      </c>
      <c r="PT91" s="109">
        <f>Seniori!PT95</f>
        <v>0</v>
      </c>
      <c r="PU91" s="109">
        <f>Seniori!PU95</f>
        <v>0</v>
      </c>
      <c r="PV91" s="109">
        <f>Seniori!PV95</f>
        <v>0</v>
      </c>
      <c r="PW91" s="109">
        <f>Seniori!PW95</f>
        <v>0</v>
      </c>
      <c r="PX91" s="109">
        <f>Seniori!PX95</f>
        <v>0</v>
      </c>
      <c r="PY91" s="109">
        <f>Seniori!PY95</f>
        <v>0</v>
      </c>
      <c r="PZ91" s="109">
        <f>Seniori!PZ95</f>
        <v>0</v>
      </c>
      <c r="QA91" s="109">
        <f>Seniori!QA95</f>
        <v>0</v>
      </c>
      <c r="QB91" s="109">
        <f>Seniori!QB95</f>
        <v>0</v>
      </c>
      <c r="QC91" s="109">
        <f>Seniori!QC95</f>
        <v>0</v>
      </c>
      <c r="QD91" s="109">
        <f>Seniori!QD95</f>
        <v>0</v>
      </c>
      <c r="QE91" s="109">
        <f>Seniori!QE95</f>
        <v>0</v>
      </c>
      <c r="QF91" s="109">
        <f>Seniori!QF95</f>
        <v>0</v>
      </c>
      <c r="QG91" s="109">
        <f>Seniori!QG95</f>
        <v>0</v>
      </c>
      <c r="QH91" s="109">
        <f>Seniori!QH95</f>
        <v>0</v>
      </c>
      <c r="QI91" s="109">
        <f>Seniori!QI95</f>
        <v>0</v>
      </c>
      <c r="QJ91" s="109">
        <f>Seniori!QJ95</f>
        <v>0</v>
      </c>
      <c r="QK91" s="109">
        <f>Seniori!QK95</f>
        <v>0</v>
      </c>
      <c r="QL91" s="109">
        <f>Seniori!QL95</f>
        <v>0</v>
      </c>
      <c r="QM91" s="109">
        <f>Seniori!QM95</f>
        <v>0</v>
      </c>
      <c r="QN91" s="109">
        <f>Seniori!QN95</f>
        <v>0</v>
      </c>
      <c r="QO91" s="109">
        <f>Seniori!QO95</f>
        <v>0</v>
      </c>
      <c r="QP91" s="109">
        <f>Seniori!QP95</f>
        <v>0</v>
      </c>
      <c r="QQ91" s="109">
        <f>Seniori!QQ95</f>
        <v>0</v>
      </c>
      <c r="QR91" s="109">
        <f>Seniori!QR95</f>
        <v>0</v>
      </c>
      <c r="QS91" s="109">
        <f>Seniori!QS95</f>
        <v>0</v>
      </c>
      <c r="QT91" s="109">
        <f>Seniori!QT95</f>
        <v>0</v>
      </c>
      <c r="QU91" s="109">
        <f>Seniori!QU95</f>
        <v>0</v>
      </c>
      <c r="QV91" s="109">
        <f>Seniori!QV95</f>
        <v>0</v>
      </c>
      <c r="QW91" s="109">
        <f>Seniori!QW95</f>
        <v>0</v>
      </c>
      <c r="QX91" s="109">
        <f>Seniori!QX95</f>
        <v>0</v>
      </c>
      <c r="QY91" s="109">
        <f>Seniori!QY95</f>
        <v>0</v>
      </c>
      <c r="QZ91" s="109">
        <f>Seniori!QZ95</f>
        <v>0</v>
      </c>
      <c r="RA91" s="109">
        <f>Seniori!RA95</f>
        <v>0</v>
      </c>
      <c r="RB91" s="109">
        <f>Seniori!RB95</f>
        <v>0</v>
      </c>
      <c r="RC91" s="109">
        <f>Seniori!RC95</f>
        <v>0</v>
      </c>
      <c r="RD91" s="109">
        <f>Seniori!RD95</f>
        <v>0</v>
      </c>
      <c r="RE91" s="109">
        <f>Seniori!RE95</f>
        <v>0</v>
      </c>
      <c r="RF91" s="109">
        <f>Seniori!RF95</f>
        <v>0</v>
      </c>
      <c r="RG91" s="109">
        <f>Seniori!RG95</f>
        <v>0</v>
      </c>
      <c r="RH91" s="109">
        <f>Seniori!RH95</f>
        <v>0</v>
      </c>
      <c r="RI91" s="109">
        <f>Seniori!RI95</f>
        <v>0</v>
      </c>
      <c r="RJ91" s="109">
        <f>Seniori!RJ95</f>
        <v>0</v>
      </c>
      <c r="RK91" s="109">
        <f>Seniori!RK95</f>
        <v>0</v>
      </c>
      <c r="RL91" s="109">
        <f>Seniori!RL95</f>
        <v>0</v>
      </c>
      <c r="RM91" s="109">
        <f>Seniori!RM95</f>
        <v>0</v>
      </c>
      <c r="RN91" s="109">
        <f>Seniori!RN95</f>
        <v>0</v>
      </c>
      <c r="RO91" s="109">
        <f>Seniori!RO95</f>
        <v>0</v>
      </c>
      <c r="RP91" s="109">
        <f>Seniori!RP95</f>
        <v>0</v>
      </c>
      <c r="RQ91" s="109">
        <f>Seniori!RQ95</f>
        <v>0</v>
      </c>
      <c r="RR91" s="109">
        <f>Seniori!RR95</f>
        <v>0</v>
      </c>
      <c r="RS91" s="109">
        <f>Seniori!RS95</f>
        <v>0</v>
      </c>
      <c r="RT91" s="109">
        <f>Seniori!RT95</f>
        <v>0</v>
      </c>
      <c r="RU91" s="109">
        <f>Seniori!RU95</f>
        <v>0</v>
      </c>
      <c r="RV91" s="109">
        <f>Seniori!RV95</f>
        <v>0</v>
      </c>
      <c r="RW91" s="109">
        <f>Seniori!RW95</f>
        <v>0</v>
      </c>
      <c r="RX91" s="109">
        <f>Seniori!RX95</f>
        <v>0</v>
      </c>
      <c r="RY91" s="109">
        <f>Seniori!RY95</f>
        <v>0</v>
      </c>
      <c r="RZ91" s="109">
        <f>Seniori!RZ95</f>
        <v>0</v>
      </c>
      <c r="SA91" s="109">
        <f>Seniori!SA95</f>
        <v>0</v>
      </c>
      <c r="SB91" s="109">
        <f>Seniori!SB95</f>
        <v>0</v>
      </c>
      <c r="SC91" s="109">
        <f>Seniori!SC95</f>
        <v>0</v>
      </c>
      <c r="SD91" s="109">
        <f>Seniori!SD95</f>
        <v>0</v>
      </c>
      <c r="SE91" s="109">
        <f>Seniori!SE95</f>
        <v>0</v>
      </c>
      <c r="SF91" s="109">
        <f>Seniori!SF95</f>
        <v>0</v>
      </c>
      <c r="SG91" s="109">
        <f>Seniori!SG95</f>
        <v>0</v>
      </c>
      <c r="SH91" s="109">
        <f>Seniori!SH95</f>
        <v>0</v>
      </c>
      <c r="SI91" s="109">
        <f>Seniori!SI95</f>
        <v>0</v>
      </c>
      <c r="SJ91" s="109">
        <f>Seniori!SJ95</f>
        <v>0</v>
      </c>
      <c r="SK91" s="109">
        <f>Seniori!SK95</f>
        <v>0</v>
      </c>
      <c r="SL91" s="109">
        <f>Seniori!SL95</f>
        <v>0</v>
      </c>
      <c r="SM91" s="109">
        <f>Seniori!SM95</f>
        <v>0</v>
      </c>
      <c r="SN91" s="109">
        <f>Seniori!SN95</f>
        <v>0</v>
      </c>
      <c r="SO91" s="109">
        <f>Seniori!SO95</f>
        <v>0</v>
      </c>
      <c r="SP91" s="109">
        <f>Seniori!SP95</f>
        <v>0</v>
      </c>
      <c r="SQ91" s="109">
        <f>Seniori!SQ95</f>
        <v>0</v>
      </c>
      <c r="SR91" s="109">
        <f>Seniori!SR95</f>
        <v>0</v>
      </c>
      <c r="SS91" s="109">
        <f>Seniori!SS95</f>
        <v>0</v>
      </c>
      <c r="ST91" s="109">
        <f>Seniori!ST95</f>
        <v>0</v>
      </c>
      <c r="SU91" s="109">
        <f>Seniori!SU95</f>
        <v>0</v>
      </c>
      <c r="SV91" s="109">
        <f>Seniori!SV95</f>
        <v>0</v>
      </c>
      <c r="SW91" s="109">
        <f>Seniori!SW95</f>
        <v>0</v>
      </c>
      <c r="SX91" s="109">
        <f>Seniori!SX95</f>
        <v>0</v>
      </c>
      <c r="SY91" s="109">
        <f>Seniori!SY95</f>
        <v>0</v>
      </c>
      <c r="SZ91" s="109">
        <f>Seniori!SZ95</f>
        <v>0</v>
      </c>
      <c r="TA91" s="109">
        <f>Seniori!TA95</f>
        <v>0</v>
      </c>
      <c r="TB91" s="109">
        <f>Seniori!TB95</f>
        <v>0</v>
      </c>
    </row>
    <row r="92" spans="1:555" s="1" customFormat="1" ht="18" customHeight="1" x14ac:dyDescent="0.2">
      <c r="A92" s="12"/>
      <c r="B92" s="11" t="s">
        <v>392</v>
      </c>
      <c r="C92" s="1">
        <v>12257</v>
      </c>
      <c r="D92" s="12">
        <v>2017</v>
      </c>
      <c r="E92" s="4" t="s">
        <v>114</v>
      </c>
      <c r="G92" s="9" t="s">
        <v>127</v>
      </c>
      <c r="H92" s="4" t="s">
        <v>116</v>
      </c>
      <c r="I92" s="1">
        <f t="shared" si="3"/>
        <v>0</v>
      </c>
      <c r="J92" s="12">
        <f>Tabuľka311[[#This Row],[Stĺpec9]]</f>
        <v>0</v>
      </c>
      <c r="K92" s="109">
        <f>Juniori!K27</f>
        <v>0</v>
      </c>
      <c r="L92" s="109">
        <f>Juniori!L27</f>
        <v>0</v>
      </c>
      <c r="M92" s="109">
        <f>Juniori!M27</f>
        <v>0</v>
      </c>
      <c r="N92" s="109">
        <f>Juniori!N27</f>
        <v>0</v>
      </c>
      <c r="O92" s="109">
        <f>Juniori!O27</f>
        <v>0</v>
      </c>
      <c r="P92" s="109">
        <f>Juniori!P27</f>
        <v>0</v>
      </c>
      <c r="Q92" s="109">
        <f>Juniori!Q27</f>
        <v>0</v>
      </c>
      <c r="R92" s="109">
        <f>Juniori!R27</f>
        <v>0</v>
      </c>
      <c r="S92" s="109">
        <f>Juniori!S27</f>
        <v>0</v>
      </c>
      <c r="T92" s="109">
        <f>Juniori!T27</f>
        <v>0</v>
      </c>
      <c r="U92" s="109">
        <f>Juniori!U27</f>
        <v>0</v>
      </c>
      <c r="V92" s="109">
        <f>Juniori!V27</f>
        <v>0</v>
      </c>
      <c r="W92" s="109">
        <f>Juniori!W27</f>
        <v>0</v>
      </c>
      <c r="X92" s="109">
        <f>Juniori!X27</f>
        <v>0</v>
      </c>
      <c r="Y92" s="109">
        <f>Juniori!Y27</f>
        <v>0</v>
      </c>
      <c r="Z92" s="109">
        <f>Juniori!Z27</f>
        <v>0</v>
      </c>
      <c r="AA92" s="109">
        <f>Juniori!AA27</f>
        <v>0</v>
      </c>
      <c r="AB92" s="109">
        <f>Juniori!AB27</f>
        <v>0</v>
      </c>
      <c r="AC92" s="109">
        <f>Juniori!AC27</f>
        <v>0</v>
      </c>
      <c r="AD92" s="109">
        <f>Juniori!AD27</f>
        <v>0</v>
      </c>
      <c r="AE92" s="109">
        <f>Juniori!AE27</f>
        <v>0</v>
      </c>
      <c r="AF92" s="109">
        <f>Juniori!AF27</f>
        <v>0</v>
      </c>
      <c r="AG92" s="109">
        <f>Juniori!AG27</f>
        <v>0</v>
      </c>
      <c r="AH92" s="109">
        <f>Juniori!AH27</f>
        <v>0</v>
      </c>
      <c r="AI92" s="109">
        <f>Juniori!AI27</f>
        <v>0</v>
      </c>
      <c r="AJ92" s="109">
        <f>Juniori!AJ27</f>
        <v>0</v>
      </c>
      <c r="AK92" s="109">
        <f>Juniori!AK27</f>
        <v>0</v>
      </c>
      <c r="AL92" s="109">
        <f>Juniori!AL27</f>
        <v>0</v>
      </c>
      <c r="AM92" s="109">
        <f>Juniori!AM27</f>
        <v>0</v>
      </c>
      <c r="AN92" s="109">
        <f>Juniori!AN27</f>
        <v>0</v>
      </c>
      <c r="AO92" s="109">
        <f>Juniori!AO27</f>
        <v>0</v>
      </c>
      <c r="AP92" s="109">
        <f>Juniori!AP27</f>
        <v>0</v>
      </c>
      <c r="AQ92" s="109">
        <f>Juniori!AQ27</f>
        <v>0</v>
      </c>
      <c r="AR92" s="109">
        <f>Juniori!AR27</f>
        <v>0</v>
      </c>
      <c r="AS92" s="109">
        <f>Juniori!AS27</f>
        <v>0</v>
      </c>
      <c r="AT92" s="109">
        <f>Juniori!AT27</f>
        <v>0</v>
      </c>
      <c r="AU92" s="109">
        <f>Juniori!AU27</f>
        <v>0</v>
      </c>
      <c r="AV92" s="109">
        <f>Juniori!AV27</f>
        <v>0</v>
      </c>
      <c r="AW92" s="109">
        <f>Juniori!AW27</f>
        <v>0</v>
      </c>
      <c r="AX92" s="109">
        <f>Juniori!AX27</f>
        <v>0</v>
      </c>
      <c r="AY92" s="109">
        <f>Juniori!AY27</f>
        <v>0</v>
      </c>
      <c r="AZ92" s="109">
        <f>Juniori!AZ27</f>
        <v>0</v>
      </c>
      <c r="BA92" s="109">
        <f>Juniori!BA27</f>
        <v>0</v>
      </c>
      <c r="BB92" s="109">
        <f>Juniori!BB27</f>
        <v>0</v>
      </c>
      <c r="BC92" s="109">
        <f>Juniori!BC27</f>
        <v>0</v>
      </c>
      <c r="BD92" s="109">
        <f>Juniori!BD27</f>
        <v>0</v>
      </c>
      <c r="BE92" s="109">
        <f>Juniori!BE27</f>
        <v>0</v>
      </c>
      <c r="BF92" s="109">
        <f>Juniori!BF27</f>
        <v>0</v>
      </c>
      <c r="BG92" s="109">
        <f>Juniori!BG27</f>
        <v>0</v>
      </c>
      <c r="BH92" s="109">
        <f>Juniori!BH27</f>
        <v>0</v>
      </c>
      <c r="BI92" s="109">
        <f>Juniori!BI27</f>
        <v>0</v>
      </c>
      <c r="BJ92" s="109">
        <f>Juniori!BJ27</f>
        <v>0</v>
      </c>
      <c r="BK92" s="109">
        <f>Juniori!BK27</f>
        <v>0</v>
      </c>
      <c r="BL92" s="109">
        <f>Juniori!BL27</f>
        <v>0</v>
      </c>
      <c r="BM92" s="109">
        <f>Juniori!BM27</f>
        <v>0</v>
      </c>
      <c r="BN92" s="109">
        <f>Juniori!BN27</f>
        <v>0</v>
      </c>
      <c r="BO92" s="109">
        <f>Juniori!BO27</f>
        <v>0</v>
      </c>
      <c r="BP92" s="109">
        <f>Juniori!BP27</f>
        <v>0</v>
      </c>
      <c r="BQ92" s="109">
        <f>Juniori!BQ27</f>
        <v>0</v>
      </c>
      <c r="BR92" s="109">
        <f>Juniori!BR27</f>
        <v>0</v>
      </c>
      <c r="BS92" s="109">
        <f>Juniori!BS27</f>
        <v>0</v>
      </c>
      <c r="BT92" s="109">
        <f>Juniori!BT27</f>
        <v>0</v>
      </c>
      <c r="BU92" s="109">
        <f>Juniori!BU27</f>
        <v>0</v>
      </c>
      <c r="BV92" s="109">
        <f>Juniori!BV27</f>
        <v>0</v>
      </c>
      <c r="BW92" s="109">
        <f>Juniori!BW27</f>
        <v>0</v>
      </c>
      <c r="BX92" s="109">
        <f>Juniori!BX27</f>
        <v>0</v>
      </c>
      <c r="BY92" s="109">
        <f>Juniori!BY27</f>
        <v>0</v>
      </c>
      <c r="BZ92" s="109">
        <f>Juniori!BZ27</f>
        <v>0</v>
      </c>
      <c r="CA92" s="109">
        <f>Juniori!CA27</f>
        <v>0</v>
      </c>
      <c r="CB92" s="109">
        <f>Juniori!CB27</f>
        <v>0</v>
      </c>
      <c r="CC92" s="109">
        <f>Juniori!CC27</f>
        <v>0</v>
      </c>
      <c r="CD92" s="109">
        <f>Juniori!CD27</f>
        <v>0</v>
      </c>
      <c r="CE92" s="109">
        <f>Juniori!CE27</f>
        <v>0</v>
      </c>
      <c r="CF92" s="109">
        <f>Juniori!CF27</f>
        <v>0</v>
      </c>
      <c r="CG92" s="109">
        <f>Juniori!CG27</f>
        <v>0</v>
      </c>
      <c r="CH92" s="109">
        <f>Juniori!CH27</f>
        <v>0</v>
      </c>
      <c r="CI92" s="109">
        <f>Juniori!CI27</f>
        <v>0</v>
      </c>
      <c r="CJ92" s="109">
        <f>Juniori!CJ27</f>
        <v>0</v>
      </c>
      <c r="CK92" s="109">
        <f>Juniori!CK27</f>
        <v>0</v>
      </c>
      <c r="CL92" s="109">
        <f>Juniori!CL27</f>
        <v>0</v>
      </c>
      <c r="CM92" s="109">
        <f>Juniori!CM27</f>
        <v>0</v>
      </c>
      <c r="CN92" s="109">
        <f>Juniori!CN27</f>
        <v>0</v>
      </c>
      <c r="CO92" s="109">
        <f>Juniori!CO27</f>
        <v>0</v>
      </c>
      <c r="CP92" s="109">
        <f>Juniori!CP27</f>
        <v>0</v>
      </c>
      <c r="CQ92" s="109">
        <f>Juniori!CQ27</f>
        <v>0</v>
      </c>
      <c r="CR92" s="109">
        <f>Juniori!CR27</f>
        <v>0</v>
      </c>
      <c r="CS92" s="109">
        <f>Juniori!CS27</f>
        <v>0</v>
      </c>
      <c r="CT92" s="109">
        <f>Juniori!CT27</f>
        <v>0</v>
      </c>
      <c r="CU92" s="109">
        <f>Juniori!CU27</f>
        <v>0</v>
      </c>
      <c r="CV92" s="109">
        <f>Juniori!CV27</f>
        <v>0</v>
      </c>
      <c r="CW92" s="109">
        <f>Juniori!CW27</f>
        <v>0</v>
      </c>
      <c r="CX92" s="109">
        <f>Juniori!CX27</f>
        <v>0</v>
      </c>
      <c r="CY92" s="109">
        <f>Juniori!CY27</f>
        <v>0</v>
      </c>
      <c r="CZ92" s="109">
        <f>Juniori!CZ27</f>
        <v>0</v>
      </c>
      <c r="DA92" s="109">
        <f>Juniori!DA27</f>
        <v>0</v>
      </c>
      <c r="DB92" s="109">
        <f>Juniori!DB27</f>
        <v>0</v>
      </c>
      <c r="DC92" s="109">
        <f>Juniori!DC27</f>
        <v>0</v>
      </c>
      <c r="DD92" s="109">
        <f>Juniori!DD27</f>
        <v>0</v>
      </c>
      <c r="DE92" s="109">
        <f>Juniori!DE27</f>
        <v>0</v>
      </c>
      <c r="DF92" s="109">
        <f>Juniori!DF27</f>
        <v>0</v>
      </c>
      <c r="DG92" s="109">
        <f>Juniori!DG27</f>
        <v>0</v>
      </c>
      <c r="DH92" s="109">
        <f>Juniori!DH27</f>
        <v>0</v>
      </c>
      <c r="DI92" s="109">
        <f>Juniori!DI27</f>
        <v>0</v>
      </c>
      <c r="DJ92" s="109">
        <f>Juniori!DJ27</f>
        <v>0</v>
      </c>
      <c r="DK92" s="109">
        <f>Juniori!DK27</f>
        <v>0</v>
      </c>
      <c r="DL92" s="109">
        <f>Juniori!DL27</f>
        <v>0</v>
      </c>
      <c r="DM92" s="109">
        <f>Juniori!DM27</f>
        <v>0</v>
      </c>
      <c r="DN92" s="109">
        <f>Juniori!DN27</f>
        <v>0</v>
      </c>
      <c r="DO92" s="109">
        <f>Juniori!DO27</f>
        <v>0</v>
      </c>
      <c r="DP92" s="109">
        <f>Juniori!DP27</f>
        <v>0</v>
      </c>
      <c r="DQ92" s="109">
        <f>Juniori!DQ27</f>
        <v>0</v>
      </c>
      <c r="DR92" s="109">
        <f>Juniori!DR27</f>
        <v>0</v>
      </c>
      <c r="DS92" s="109">
        <f>Juniori!DS27</f>
        <v>0</v>
      </c>
      <c r="DT92" s="109">
        <f>Juniori!DT27</f>
        <v>0</v>
      </c>
      <c r="DU92" s="109">
        <f>Juniori!DU27</f>
        <v>0</v>
      </c>
      <c r="DV92" s="109">
        <f>Juniori!DV27</f>
        <v>0</v>
      </c>
      <c r="DW92" s="109">
        <f>Juniori!DW27</f>
        <v>0</v>
      </c>
      <c r="DX92" s="109">
        <f>Juniori!DX27</f>
        <v>0</v>
      </c>
      <c r="DY92" s="109">
        <f>Juniori!DY27</f>
        <v>0</v>
      </c>
      <c r="DZ92" s="109">
        <f>Juniori!DZ27</f>
        <v>0</v>
      </c>
      <c r="EA92" s="109">
        <f>Juniori!EA27</f>
        <v>0</v>
      </c>
      <c r="EB92" s="109">
        <f>Juniori!EB27</f>
        <v>0</v>
      </c>
      <c r="EC92" s="109">
        <f>Juniori!EC27</f>
        <v>0</v>
      </c>
      <c r="ED92" s="109">
        <f>Juniori!ED27</f>
        <v>0</v>
      </c>
      <c r="EE92" s="109">
        <f>Juniori!EE27</f>
        <v>0</v>
      </c>
      <c r="EF92" s="109">
        <f>Juniori!EF27</f>
        <v>0</v>
      </c>
      <c r="EG92" s="109">
        <f>Juniori!EG27</f>
        <v>0</v>
      </c>
      <c r="EH92" s="109">
        <f>Juniori!EH27</f>
        <v>0</v>
      </c>
      <c r="EI92" s="109">
        <f>Juniori!EI27</f>
        <v>0</v>
      </c>
      <c r="EJ92" s="109">
        <f>Juniori!EJ27</f>
        <v>0</v>
      </c>
      <c r="EK92" s="109">
        <f>Juniori!EK27</f>
        <v>0</v>
      </c>
      <c r="EL92" s="109">
        <f>Juniori!EL27</f>
        <v>0</v>
      </c>
      <c r="EM92" s="109">
        <f>Juniori!EM27</f>
        <v>0</v>
      </c>
      <c r="EN92" s="109">
        <f>Juniori!EN27</f>
        <v>0</v>
      </c>
      <c r="EO92" s="109">
        <f>Juniori!EO27</f>
        <v>0</v>
      </c>
      <c r="EP92" s="109">
        <f>Juniori!EP27</f>
        <v>0</v>
      </c>
      <c r="EQ92" s="109">
        <f>Juniori!EQ27</f>
        <v>0</v>
      </c>
      <c r="ER92" s="109">
        <f>Juniori!ER27</f>
        <v>0</v>
      </c>
      <c r="ES92" s="109">
        <f>Juniori!ES27</f>
        <v>0</v>
      </c>
      <c r="ET92" s="109">
        <f>Juniori!ET27</f>
        <v>0</v>
      </c>
      <c r="EU92" s="109">
        <f>Juniori!EU27</f>
        <v>0</v>
      </c>
      <c r="EV92" s="109">
        <f>Juniori!EV27</f>
        <v>0</v>
      </c>
      <c r="EW92" s="109">
        <f>Juniori!EW27</f>
        <v>0</v>
      </c>
      <c r="EX92" s="109">
        <f>Juniori!EX27</f>
        <v>0</v>
      </c>
      <c r="EY92" s="109">
        <f>Juniori!EY27</f>
        <v>0</v>
      </c>
      <c r="EZ92" s="109">
        <f>Juniori!EZ27</f>
        <v>0</v>
      </c>
      <c r="FA92" s="109">
        <f>Juniori!FA27</f>
        <v>0</v>
      </c>
      <c r="FB92" s="109">
        <f>Juniori!FB27</f>
        <v>0</v>
      </c>
      <c r="FC92" s="109">
        <f>Juniori!FC27</f>
        <v>0</v>
      </c>
      <c r="FD92" s="109">
        <f>Juniori!FD27</f>
        <v>0</v>
      </c>
      <c r="FE92" s="109">
        <f>Juniori!FE27</f>
        <v>0</v>
      </c>
      <c r="FF92" s="109">
        <f>Juniori!FF27</f>
        <v>0</v>
      </c>
      <c r="FG92" s="109">
        <f>Juniori!FG27</f>
        <v>0</v>
      </c>
      <c r="FH92" s="109">
        <f>Juniori!FH27</f>
        <v>0</v>
      </c>
      <c r="FI92" s="109">
        <f>Juniori!FI27</f>
        <v>0</v>
      </c>
      <c r="FJ92" s="109">
        <f>Juniori!FJ27</f>
        <v>0</v>
      </c>
      <c r="FK92" s="109">
        <f>Juniori!FK27</f>
        <v>0</v>
      </c>
      <c r="FL92" s="109">
        <f>Juniori!FL27</f>
        <v>0</v>
      </c>
      <c r="FM92" s="109">
        <f>Juniori!FM27</f>
        <v>0</v>
      </c>
      <c r="FN92" s="109">
        <f>Juniori!FN27</f>
        <v>0</v>
      </c>
      <c r="FO92" s="109">
        <f>Juniori!FO27</f>
        <v>0</v>
      </c>
      <c r="FP92" s="109">
        <f>Juniori!FP27</f>
        <v>0</v>
      </c>
      <c r="FQ92" s="109">
        <f>Juniori!FQ27</f>
        <v>0</v>
      </c>
      <c r="FR92" s="109">
        <f>Juniori!FR27</f>
        <v>0</v>
      </c>
      <c r="FS92" s="109">
        <f>Juniori!FS27</f>
        <v>0</v>
      </c>
      <c r="FT92" s="109">
        <f>Juniori!FT27</f>
        <v>0</v>
      </c>
      <c r="FU92" s="109">
        <f>Juniori!FU27</f>
        <v>0</v>
      </c>
      <c r="FV92" s="109">
        <f>Juniori!FV27</f>
        <v>0</v>
      </c>
      <c r="FW92" s="109">
        <f>Juniori!FW27</f>
        <v>0</v>
      </c>
      <c r="FX92" s="109">
        <f>Juniori!FX27</f>
        <v>0</v>
      </c>
      <c r="FY92" s="109">
        <f>Juniori!FY27</f>
        <v>0</v>
      </c>
      <c r="FZ92" s="109">
        <f>Juniori!FZ27</f>
        <v>0</v>
      </c>
      <c r="GA92" s="109">
        <f>Juniori!GA27</f>
        <v>0</v>
      </c>
      <c r="GB92" s="109">
        <f>Juniori!GB27</f>
        <v>0</v>
      </c>
      <c r="GC92" s="109">
        <f>Juniori!GC27</f>
        <v>0</v>
      </c>
      <c r="GD92" s="109">
        <f>Juniori!GD27</f>
        <v>0</v>
      </c>
      <c r="GE92" s="109">
        <f>Juniori!GE27</f>
        <v>0</v>
      </c>
      <c r="GF92" s="109">
        <f>Juniori!GF27</f>
        <v>0</v>
      </c>
      <c r="GG92" s="109">
        <f>Juniori!GG27</f>
        <v>0</v>
      </c>
      <c r="GH92" s="109">
        <f>Juniori!GH27</f>
        <v>0</v>
      </c>
      <c r="GI92" s="109">
        <f>Juniori!GI27</f>
        <v>0</v>
      </c>
      <c r="GJ92" s="109">
        <f>Juniori!GJ27</f>
        <v>0</v>
      </c>
      <c r="GK92" s="109">
        <f>Juniori!GK27</f>
        <v>0</v>
      </c>
      <c r="GL92" s="109">
        <f>Juniori!GL27</f>
        <v>0</v>
      </c>
      <c r="GM92" s="109">
        <f>Juniori!GM27</f>
        <v>0</v>
      </c>
      <c r="GN92" s="109">
        <f>Juniori!GN27</f>
        <v>0</v>
      </c>
      <c r="GO92" s="109">
        <f>Juniori!GO27</f>
        <v>0</v>
      </c>
      <c r="GP92" s="109">
        <f>Juniori!GP27</f>
        <v>0</v>
      </c>
      <c r="GQ92" s="109">
        <f>Juniori!GQ27</f>
        <v>0</v>
      </c>
      <c r="GR92" s="109">
        <f>Juniori!GR27</f>
        <v>0</v>
      </c>
      <c r="GS92" s="109">
        <f>Juniori!GS27</f>
        <v>0</v>
      </c>
      <c r="GT92" s="109">
        <f>Juniori!GT27</f>
        <v>0</v>
      </c>
      <c r="GU92" s="109">
        <f>Juniori!GU27</f>
        <v>0</v>
      </c>
      <c r="GV92" s="109">
        <f>Juniori!GV27</f>
        <v>0</v>
      </c>
      <c r="GW92" s="109">
        <f>Juniori!GW27</f>
        <v>0</v>
      </c>
      <c r="GX92" s="109">
        <f>Juniori!GX27</f>
        <v>0</v>
      </c>
      <c r="GY92" s="109">
        <f>Juniori!GY27</f>
        <v>0</v>
      </c>
      <c r="GZ92" s="109">
        <f>Juniori!GZ27</f>
        <v>0</v>
      </c>
      <c r="HA92" s="109">
        <f>Juniori!HA27</f>
        <v>0</v>
      </c>
      <c r="HB92" s="109">
        <f>Juniori!HB27</f>
        <v>0</v>
      </c>
      <c r="HC92" s="109">
        <f>Juniori!HC27</f>
        <v>0</v>
      </c>
      <c r="HD92" s="109">
        <f>Juniori!HD27</f>
        <v>0</v>
      </c>
      <c r="HE92" s="109">
        <f>Juniori!HE27</f>
        <v>0</v>
      </c>
      <c r="HF92" s="109">
        <f>Juniori!HF27</f>
        <v>0</v>
      </c>
      <c r="HG92" s="109">
        <f>Juniori!HG27</f>
        <v>0</v>
      </c>
      <c r="HH92" s="109">
        <f>Juniori!HH27</f>
        <v>0</v>
      </c>
      <c r="HI92" s="109">
        <f>Juniori!HI27</f>
        <v>0</v>
      </c>
      <c r="HJ92" s="109">
        <f>Juniori!HJ27</f>
        <v>0</v>
      </c>
      <c r="HK92" s="109">
        <f>Juniori!HK27</f>
        <v>0</v>
      </c>
      <c r="HL92" s="109">
        <f>Juniori!HL27</f>
        <v>0</v>
      </c>
      <c r="HM92" s="109">
        <f>Juniori!HM27</f>
        <v>0</v>
      </c>
      <c r="HN92" s="109">
        <f>Juniori!HN27</f>
        <v>0</v>
      </c>
      <c r="HO92" s="109">
        <f>Juniori!HO27</f>
        <v>0</v>
      </c>
      <c r="HP92" s="109">
        <f>Juniori!HP27</f>
        <v>0</v>
      </c>
      <c r="HQ92" s="109">
        <f>Juniori!HQ27</f>
        <v>0</v>
      </c>
      <c r="HR92" s="109">
        <f>Juniori!HR27</f>
        <v>0</v>
      </c>
      <c r="HS92" s="109">
        <f>Juniori!HS27</f>
        <v>0</v>
      </c>
      <c r="HT92" s="109">
        <f>Juniori!HT27</f>
        <v>0</v>
      </c>
      <c r="HU92" s="109">
        <f>Juniori!HU27</f>
        <v>0</v>
      </c>
      <c r="HV92" s="109">
        <f>Juniori!HV27</f>
        <v>0</v>
      </c>
      <c r="HW92" s="109">
        <f>Juniori!HW27</f>
        <v>0</v>
      </c>
      <c r="HX92" s="109">
        <f>Juniori!HX27</f>
        <v>0</v>
      </c>
      <c r="HY92" s="109">
        <f>Juniori!HY27</f>
        <v>0</v>
      </c>
      <c r="HZ92" s="109">
        <f>Juniori!HZ27</f>
        <v>0</v>
      </c>
      <c r="IA92" s="109">
        <f>Juniori!IA27</f>
        <v>0</v>
      </c>
      <c r="IB92" s="109">
        <f>Juniori!IB27</f>
        <v>0</v>
      </c>
      <c r="IC92" s="109">
        <f>Juniori!IC27</f>
        <v>0</v>
      </c>
      <c r="ID92" s="109">
        <f>Juniori!ID27</f>
        <v>0</v>
      </c>
      <c r="IE92" s="109">
        <f>Juniori!IE27</f>
        <v>0</v>
      </c>
      <c r="IF92" s="109">
        <f>Juniori!IF27</f>
        <v>0</v>
      </c>
      <c r="IG92" s="109">
        <f>Juniori!IG27</f>
        <v>0</v>
      </c>
      <c r="IH92" s="109">
        <f>Juniori!IH27</f>
        <v>0</v>
      </c>
      <c r="II92" s="109">
        <f>Juniori!II27</f>
        <v>0</v>
      </c>
      <c r="IJ92" s="109">
        <f>Juniori!IJ27</f>
        <v>0</v>
      </c>
      <c r="IK92" s="109">
        <f>Juniori!IK27</f>
        <v>0</v>
      </c>
      <c r="IL92" s="109">
        <f>Juniori!IL27</f>
        <v>0</v>
      </c>
      <c r="IM92" s="109">
        <f>Juniori!IM27</f>
        <v>0</v>
      </c>
      <c r="IN92" s="109">
        <f>Juniori!IN27</f>
        <v>0</v>
      </c>
      <c r="IO92" s="109">
        <f>Juniori!IO27</f>
        <v>0</v>
      </c>
      <c r="IP92" s="109">
        <f>Juniori!IP27</f>
        <v>0</v>
      </c>
      <c r="IQ92" s="109">
        <f>Juniori!IQ27</f>
        <v>0</v>
      </c>
      <c r="IR92" s="109">
        <f>Juniori!IR27</f>
        <v>0</v>
      </c>
      <c r="IS92" s="109">
        <f>Juniori!IS27</f>
        <v>0</v>
      </c>
      <c r="IT92" s="109">
        <f>Juniori!IT27</f>
        <v>0</v>
      </c>
      <c r="IU92" s="109">
        <f>Juniori!IU27</f>
        <v>0</v>
      </c>
      <c r="IV92" s="109">
        <f>Juniori!IV27</f>
        <v>0</v>
      </c>
      <c r="IW92" s="109">
        <f>Juniori!IW27</f>
        <v>0</v>
      </c>
      <c r="IX92" s="109">
        <f>Juniori!IX27</f>
        <v>0</v>
      </c>
      <c r="IY92" s="109">
        <f>Juniori!IY27</f>
        <v>0</v>
      </c>
      <c r="IZ92" s="109">
        <f>Juniori!IZ27</f>
        <v>0</v>
      </c>
      <c r="JA92" s="109">
        <f>Juniori!JA27</f>
        <v>0</v>
      </c>
      <c r="JB92" s="109">
        <f>Juniori!JB27</f>
        <v>0</v>
      </c>
      <c r="JC92" s="109">
        <f>Juniori!JC27</f>
        <v>0</v>
      </c>
      <c r="JD92" s="109">
        <f>Juniori!JD27</f>
        <v>0</v>
      </c>
      <c r="JE92" s="109">
        <f>Juniori!JE27</f>
        <v>0</v>
      </c>
      <c r="JF92" s="109">
        <f>Juniori!JF27</f>
        <v>0</v>
      </c>
      <c r="JG92" s="109">
        <f>Juniori!JG27</f>
        <v>0</v>
      </c>
      <c r="JH92" s="109">
        <f>Juniori!JH27</f>
        <v>0</v>
      </c>
      <c r="JI92" s="109">
        <f>Juniori!JI27</f>
        <v>0</v>
      </c>
      <c r="JJ92" s="109">
        <f>Juniori!JJ27</f>
        <v>0</v>
      </c>
      <c r="JK92" s="109">
        <f>Juniori!JK27</f>
        <v>0</v>
      </c>
      <c r="JL92" s="109">
        <f>Juniori!JL27</f>
        <v>0</v>
      </c>
      <c r="JM92" s="109">
        <f>Juniori!JM27</f>
        <v>0</v>
      </c>
      <c r="JN92" s="109">
        <f>Juniori!JN27</f>
        <v>0</v>
      </c>
      <c r="JO92" s="109">
        <f>Juniori!JO27</f>
        <v>0</v>
      </c>
      <c r="JP92" s="109">
        <f>Juniori!JP27</f>
        <v>0</v>
      </c>
      <c r="JQ92" s="109">
        <f>Juniori!JQ27</f>
        <v>0</v>
      </c>
      <c r="JR92" s="109">
        <f>Juniori!JR27</f>
        <v>0</v>
      </c>
      <c r="JS92" s="109">
        <f>Juniori!JS27</f>
        <v>0</v>
      </c>
      <c r="JT92" s="109">
        <f>Juniori!JT27</f>
        <v>0</v>
      </c>
      <c r="JU92" s="109">
        <f>Juniori!JU27</f>
        <v>0</v>
      </c>
      <c r="JV92" s="109">
        <f>Juniori!JV27</f>
        <v>0</v>
      </c>
      <c r="JW92" s="109">
        <f>Juniori!JW27</f>
        <v>0</v>
      </c>
      <c r="JX92" s="109">
        <f>Juniori!JX27</f>
        <v>0</v>
      </c>
      <c r="JY92" s="109">
        <f>Juniori!JY27</f>
        <v>0</v>
      </c>
      <c r="JZ92" s="109">
        <f>Juniori!JZ27</f>
        <v>0</v>
      </c>
      <c r="KA92" s="109"/>
      <c r="KB92" s="109">
        <f>Juniori!KB27</f>
        <v>0</v>
      </c>
      <c r="KC92" s="109">
        <f>Juniori!KC27</f>
        <v>0</v>
      </c>
      <c r="KD92" s="109">
        <f>Juniori!KD27</f>
        <v>0</v>
      </c>
      <c r="KE92" s="109">
        <f>Juniori!KE27</f>
        <v>0</v>
      </c>
      <c r="KF92" s="109">
        <f>Juniori!KF27</f>
        <v>0</v>
      </c>
      <c r="KG92" s="109">
        <f>Juniori!KG27</f>
        <v>0</v>
      </c>
      <c r="KH92" s="109">
        <f>Juniori!KH27</f>
        <v>0</v>
      </c>
      <c r="KI92" s="109">
        <f>Juniori!KI27</f>
        <v>0</v>
      </c>
      <c r="KJ92" s="109">
        <f>Juniori!KJ27</f>
        <v>0</v>
      </c>
      <c r="KK92" s="109">
        <f>Juniori!KK27</f>
        <v>0</v>
      </c>
      <c r="KL92" s="109">
        <f>Juniori!KL27</f>
        <v>0</v>
      </c>
      <c r="KM92" s="109">
        <f>Juniori!KM27</f>
        <v>0</v>
      </c>
      <c r="KN92" s="109">
        <f>Juniori!KN27</f>
        <v>0</v>
      </c>
      <c r="KO92" s="109">
        <f>Juniori!KO27</f>
        <v>0</v>
      </c>
      <c r="KP92" s="109">
        <f>Juniori!KP27</f>
        <v>0</v>
      </c>
      <c r="KQ92" s="109">
        <f>Juniori!KQ27</f>
        <v>0</v>
      </c>
      <c r="KR92" s="109">
        <f>Juniori!KR27</f>
        <v>0</v>
      </c>
      <c r="KS92" s="109">
        <f>Juniori!KS27</f>
        <v>0</v>
      </c>
      <c r="KT92" s="109">
        <f>Juniori!KT27</f>
        <v>0</v>
      </c>
      <c r="KU92" s="109">
        <f>Juniori!KU27</f>
        <v>0</v>
      </c>
      <c r="KV92" s="109">
        <f>Juniori!KV27</f>
        <v>0</v>
      </c>
      <c r="KW92" s="109">
        <f>Juniori!KW27</f>
        <v>0</v>
      </c>
      <c r="KX92" s="109">
        <f>Juniori!KX27</f>
        <v>0</v>
      </c>
      <c r="KY92" s="109">
        <f>Juniori!KY27</f>
        <v>0</v>
      </c>
      <c r="KZ92" s="109">
        <f>Juniori!KZ27</f>
        <v>0</v>
      </c>
      <c r="LA92" s="109">
        <f>Juniori!LA27</f>
        <v>0</v>
      </c>
      <c r="LB92" s="109">
        <f>Juniori!LB27</f>
        <v>0</v>
      </c>
      <c r="LC92" s="109">
        <f>Juniori!LC27</f>
        <v>0</v>
      </c>
      <c r="LD92" s="109">
        <f>Juniori!LD27</f>
        <v>0</v>
      </c>
      <c r="LE92" s="109">
        <f>Juniori!LE27</f>
        <v>0</v>
      </c>
      <c r="LF92" s="109">
        <f>Juniori!LF27</f>
        <v>0</v>
      </c>
      <c r="LG92" s="109">
        <f>Juniori!LG27</f>
        <v>0</v>
      </c>
      <c r="LH92" s="109">
        <f>Juniori!LH27</f>
        <v>0</v>
      </c>
      <c r="LI92" s="109">
        <f>Juniori!LI27</f>
        <v>0</v>
      </c>
      <c r="LJ92" s="109">
        <f>Juniori!LJ27</f>
        <v>0</v>
      </c>
      <c r="LK92" s="109">
        <f>Juniori!LK27</f>
        <v>0</v>
      </c>
      <c r="LL92" s="109">
        <f>Juniori!LL27</f>
        <v>0</v>
      </c>
      <c r="LM92" s="109">
        <f>Juniori!LM27</f>
        <v>0</v>
      </c>
      <c r="LN92" s="109">
        <f>Juniori!LN27</f>
        <v>0</v>
      </c>
      <c r="LO92" s="109">
        <f>Juniori!LO27</f>
        <v>0</v>
      </c>
      <c r="LP92" s="109">
        <f>Juniori!LP27</f>
        <v>0</v>
      </c>
      <c r="LQ92" s="109">
        <f>Juniori!LQ27</f>
        <v>0</v>
      </c>
      <c r="LR92" s="109">
        <f>Juniori!LR27</f>
        <v>0</v>
      </c>
      <c r="LS92" s="109">
        <f>Juniori!LS27</f>
        <v>0</v>
      </c>
      <c r="LT92" s="109">
        <f>Juniori!LT27</f>
        <v>0</v>
      </c>
      <c r="LU92" s="109">
        <f>Juniori!LU27</f>
        <v>0</v>
      </c>
      <c r="LV92" s="109">
        <f>Juniori!LV27</f>
        <v>0</v>
      </c>
      <c r="LW92" s="109">
        <f>Juniori!LW27</f>
        <v>0</v>
      </c>
      <c r="LX92" s="109">
        <f>Juniori!LX27</f>
        <v>0</v>
      </c>
      <c r="LY92" s="109">
        <f>Juniori!LY27</f>
        <v>0</v>
      </c>
      <c r="LZ92" s="109">
        <f>Juniori!LZ27</f>
        <v>0</v>
      </c>
      <c r="MA92" s="109">
        <f>Juniori!MA27</f>
        <v>0</v>
      </c>
      <c r="MB92" s="109">
        <f>Juniori!MB27</f>
        <v>0</v>
      </c>
      <c r="MC92" s="109">
        <f>Juniori!MC27</f>
        <v>0</v>
      </c>
      <c r="MD92" s="109">
        <f>Juniori!MD27</f>
        <v>0</v>
      </c>
      <c r="ME92" s="109">
        <f>Juniori!ME27</f>
        <v>0</v>
      </c>
      <c r="MF92" s="109">
        <f>Juniori!MF27</f>
        <v>0</v>
      </c>
      <c r="MG92" s="109">
        <f>Juniori!MG27</f>
        <v>0</v>
      </c>
      <c r="MH92" s="109">
        <f>Juniori!MH27</f>
        <v>0</v>
      </c>
      <c r="MI92" s="109">
        <f>Juniori!MI27</f>
        <v>0</v>
      </c>
      <c r="MJ92" s="109">
        <f>Juniori!MJ27</f>
        <v>0</v>
      </c>
      <c r="MK92" s="109">
        <f>Juniori!MK27</f>
        <v>0</v>
      </c>
      <c r="ML92" s="109">
        <f>Juniori!ML27</f>
        <v>0</v>
      </c>
      <c r="MM92" s="109">
        <f>Juniori!MM27</f>
        <v>0</v>
      </c>
      <c r="MN92" s="109">
        <f>Juniori!MN27</f>
        <v>0</v>
      </c>
      <c r="MO92" s="109">
        <f>Juniori!MO27</f>
        <v>0</v>
      </c>
      <c r="MP92" s="109">
        <f>Juniori!MP27</f>
        <v>0</v>
      </c>
      <c r="MQ92" s="109">
        <f>Juniori!MQ27</f>
        <v>0</v>
      </c>
      <c r="MR92" s="109">
        <f>Juniori!MR27</f>
        <v>0</v>
      </c>
      <c r="MS92" s="109">
        <f>Juniori!MS27</f>
        <v>0</v>
      </c>
      <c r="MT92" s="109">
        <f>Juniori!MT27</f>
        <v>0</v>
      </c>
      <c r="MU92" s="109">
        <f>Juniori!MU27</f>
        <v>0</v>
      </c>
      <c r="MV92" s="109">
        <f>Juniori!MV27</f>
        <v>0</v>
      </c>
      <c r="MW92" s="109">
        <f>Juniori!MW27</f>
        <v>0</v>
      </c>
      <c r="MX92" s="109">
        <f>Juniori!MX27</f>
        <v>0</v>
      </c>
      <c r="MY92" s="109">
        <f>Juniori!MY27</f>
        <v>0</v>
      </c>
      <c r="MZ92" s="109">
        <f>Juniori!MZ27</f>
        <v>0</v>
      </c>
      <c r="NA92" s="109">
        <f>Juniori!NA27</f>
        <v>0</v>
      </c>
      <c r="NB92" s="109">
        <f>Juniori!NB27</f>
        <v>0</v>
      </c>
      <c r="NC92" s="109">
        <f>Juniori!NC27</f>
        <v>0</v>
      </c>
      <c r="ND92" s="109">
        <f>Juniori!ND27</f>
        <v>0</v>
      </c>
      <c r="NE92" s="109">
        <f>Juniori!NE27</f>
        <v>0</v>
      </c>
      <c r="NF92" s="109">
        <f>Juniori!NF27</f>
        <v>0</v>
      </c>
      <c r="NG92" s="109">
        <f>Juniori!NG27</f>
        <v>0</v>
      </c>
      <c r="NH92" s="109">
        <f>Juniori!NH27</f>
        <v>0</v>
      </c>
      <c r="NI92" s="109">
        <f>Juniori!NI27</f>
        <v>0</v>
      </c>
      <c r="NJ92" s="109">
        <f>Juniori!NJ27</f>
        <v>0</v>
      </c>
      <c r="NK92" s="109">
        <f>Juniori!NK27</f>
        <v>0</v>
      </c>
      <c r="NL92" s="109">
        <f>Juniori!NL27</f>
        <v>0</v>
      </c>
      <c r="NM92" s="109">
        <f>Juniori!NM27</f>
        <v>0</v>
      </c>
      <c r="NN92" s="109">
        <f>Juniori!NN27</f>
        <v>0</v>
      </c>
      <c r="NO92" s="109">
        <f>Juniori!NO27</f>
        <v>0</v>
      </c>
      <c r="NP92" s="109">
        <f>Juniori!NP27</f>
        <v>0</v>
      </c>
      <c r="NQ92" s="109">
        <f>Juniori!NQ27</f>
        <v>0</v>
      </c>
      <c r="NR92" s="109">
        <f>Juniori!NR27</f>
        <v>0</v>
      </c>
      <c r="NS92" s="109">
        <f>Juniori!NS27</f>
        <v>0</v>
      </c>
      <c r="NT92" s="109">
        <f>Juniori!NT27</f>
        <v>0</v>
      </c>
      <c r="NU92" s="109">
        <f>Juniori!NU27</f>
        <v>0</v>
      </c>
      <c r="NV92" s="109">
        <f>Juniori!NV27</f>
        <v>0</v>
      </c>
      <c r="NW92" s="109">
        <f>Juniori!NW27</f>
        <v>0</v>
      </c>
      <c r="NX92" s="109">
        <f>Juniori!NX27</f>
        <v>0</v>
      </c>
      <c r="NY92" s="109">
        <f>Juniori!NY27</f>
        <v>0</v>
      </c>
      <c r="NZ92" s="109">
        <f>Juniori!NZ27</f>
        <v>0</v>
      </c>
      <c r="OA92" s="109">
        <f>Juniori!OA27</f>
        <v>0</v>
      </c>
      <c r="OB92" s="109">
        <f>Juniori!OB27</f>
        <v>0</v>
      </c>
      <c r="OC92" s="109">
        <f>Juniori!OC27</f>
        <v>0</v>
      </c>
      <c r="OD92" s="109">
        <f>Juniori!OD27</f>
        <v>0</v>
      </c>
      <c r="OE92" s="109">
        <f>Juniori!OE27</f>
        <v>0</v>
      </c>
      <c r="OF92" s="109">
        <f>Juniori!OF27</f>
        <v>0</v>
      </c>
      <c r="OG92" s="109">
        <f>Juniori!OG27</f>
        <v>0</v>
      </c>
      <c r="OH92" s="109">
        <f>Juniori!OH27</f>
        <v>0</v>
      </c>
      <c r="OI92" s="109">
        <f>Juniori!OI27</f>
        <v>0</v>
      </c>
      <c r="OJ92" s="109">
        <f>Juniori!OJ27</f>
        <v>0</v>
      </c>
      <c r="OK92" s="109">
        <f>Juniori!OK27</f>
        <v>0</v>
      </c>
      <c r="OL92" s="109">
        <f>Juniori!OL27</f>
        <v>0</v>
      </c>
      <c r="OM92" s="109">
        <f>Juniori!OM27</f>
        <v>0</v>
      </c>
      <c r="ON92" s="109">
        <f>Juniori!ON27</f>
        <v>0</v>
      </c>
      <c r="OO92" s="109">
        <f>Juniori!OO27</f>
        <v>0</v>
      </c>
      <c r="OP92" s="109">
        <f>Juniori!OP27</f>
        <v>0</v>
      </c>
      <c r="OQ92" s="109">
        <f>Juniori!OQ27</f>
        <v>0</v>
      </c>
      <c r="OR92" s="109">
        <f>Juniori!OR27</f>
        <v>0</v>
      </c>
      <c r="OS92" s="109">
        <f>Juniori!OS27</f>
        <v>0</v>
      </c>
      <c r="OT92" s="109">
        <f>Juniori!OT27</f>
        <v>0</v>
      </c>
      <c r="OU92" s="109">
        <f>Juniori!OU27</f>
        <v>0</v>
      </c>
      <c r="OV92" s="109">
        <f>Juniori!OV27</f>
        <v>0</v>
      </c>
      <c r="OW92" s="109">
        <f>Juniori!OW27</f>
        <v>0</v>
      </c>
      <c r="OX92" s="109">
        <f>Juniori!OX27</f>
        <v>0</v>
      </c>
      <c r="OY92" s="109">
        <f>Juniori!OY27</f>
        <v>0</v>
      </c>
      <c r="OZ92" s="109">
        <f>Juniori!OZ27</f>
        <v>0</v>
      </c>
      <c r="PA92" s="109">
        <f>Juniori!PA27</f>
        <v>0</v>
      </c>
      <c r="PB92" s="109">
        <f>Juniori!PB27</f>
        <v>0</v>
      </c>
      <c r="PC92" s="109">
        <f>Juniori!PC27</f>
        <v>0</v>
      </c>
      <c r="PD92" s="109">
        <f>Juniori!PD27</f>
        <v>0</v>
      </c>
      <c r="PE92" s="109">
        <f>Juniori!PE27</f>
        <v>0</v>
      </c>
      <c r="PF92" s="109">
        <f>Juniori!PF27</f>
        <v>0</v>
      </c>
      <c r="PG92" s="109">
        <f>Juniori!PG27</f>
        <v>0</v>
      </c>
      <c r="PH92" s="109">
        <f>Juniori!PH27</f>
        <v>0</v>
      </c>
      <c r="PI92" s="109">
        <f>Juniori!PI27</f>
        <v>0</v>
      </c>
      <c r="PJ92" s="109">
        <f>Juniori!PJ27</f>
        <v>0</v>
      </c>
      <c r="PK92" s="109">
        <f>Juniori!PK27</f>
        <v>0</v>
      </c>
      <c r="PL92" s="109">
        <f>Juniori!PL27</f>
        <v>0</v>
      </c>
      <c r="PM92" s="109">
        <f>Juniori!PM27</f>
        <v>0</v>
      </c>
      <c r="PN92" s="109">
        <f>Juniori!PN27</f>
        <v>0</v>
      </c>
      <c r="PO92" s="109">
        <f>Juniori!PO27</f>
        <v>0</v>
      </c>
      <c r="PP92" s="109">
        <f>Juniori!PP27</f>
        <v>0</v>
      </c>
      <c r="PQ92" s="109">
        <f>Juniori!PQ27</f>
        <v>0</v>
      </c>
      <c r="PR92" s="109">
        <f>Juniori!PR27</f>
        <v>0</v>
      </c>
      <c r="PS92" s="109">
        <f>Juniori!PS27</f>
        <v>0</v>
      </c>
      <c r="PT92" s="109">
        <f>Juniori!PT27</f>
        <v>0</v>
      </c>
      <c r="PU92" s="109">
        <f>Juniori!PU27</f>
        <v>0</v>
      </c>
      <c r="PV92" s="109">
        <f>Juniori!PV27</f>
        <v>0</v>
      </c>
      <c r="PW92" s="109">
        <f>Juniori!PW27</f>
        <v>0</v>
      </c>
      <c r="PX92" s="109">
        <f>Juniori!PX27</f>
        <v>0</v>
      </c>
      <c r="PY92" s="109">
        <f>Juniori!PY27</f>
        <v>0</v>
      </c>
      <c r="PZ92" s="109">
        <f>Juniori!PZ27</f>
        <v>0</v>
      </c>
      <c r="QA92" s="109">
        <f>Juniori!QA27</f>
        <v>0</v>
      </c>
      <c r="QB92" s="109">
        <f>Juniori!QB27</f>
        <v>0</v>
      </c>
      <c r="QC92" s="109">
        <f>Juniori!QC27</f>
        <v>0</v>
      </c>
      <c r="QD92" s="109">
        <f>Juniori!QD27</f>
        <v>0</v>
      </c>
      <c r="QE92" s="109">
        <f>Juniori!QE27</f>
        <v>0</v>
      </c>
      <c r="QF92" s="109">
        <f>Juniori!QF27</f>
        <v>0</v>
      </c>
      <c r="QG92" s="109">
        <f>Juniori!QG27</f>
        <v>0</v>
      </c>
      <c r="QH92" s="109">
        <f>Juniori!QH27</f>
        <v>0</v>
      </c>
      <c r="QI92" s="109">
        <f>Juniori!QI27</f>
        <v>0</v>
      </c>
      <c r="QJ92" s="109">
        <f>Juniori!QJ27</f>
        <v>0</v>
      </c>
      <c r="QK92" s="109">
        <f>Juniori!QK27</f>
        <v>0</v>
      </c>
      <c r="QL92" s="109">
        <f>Juniori!QL27</f>
        <v>0</v>
      </c>
      <c r="QM92" s="109">
        <f>Juniori!QM27</f>
        <v>0</v>
      </c>
      <c r="QN92" s="109">
        <f>Juniori!QN27</f>
        <v>0</v>
      </c>
      <c r="QO92" s="109">
        <f>Juniori!QO27</f>
        <v>0</v>
      </c>
      <c r="QP92" s="109">
        <f>Juniori!QP27</f>
        <v>0</v>
      </c>
      <c r="QQ92" s="109">
        <f>Juniori!QQ27</f>
        <v>0</v>
      </c>
      <c r="QR92" s="109">
        <f>Juniori!QR27</f>
        <v>0</v>
      </c>
      <c r="QS92" s="109">
        <f>Juniori!QS27</f>
        <v>0</v>
      </c>
      <c r="QT92" s="109">
        <f>Juniori!QT27</f>
        <v>0</v>
      </c>
      <c r="QU92" s="109">
        <f>Juniori!QU27</f>
        <v>0</v>
      </c>
      <c r="QV92" s="109">
        <f>Juniori!QV27</f>
        <v>0</v>
      </c>
      <c r="QW92" s="109">
        <f>Juniori!QW27</f>
        <v>0</v>
      </c>
      <c r="QX92" s="109">
        <f>Juniori!QX27</f>
        <v>0</v>
      </c>
      <c r="QY92" s="109">
        <f>Juniori!QY27</f>
        <v>0</v>
      </c>
      <c r="QZ92" s="109">
        <f>Juniori!QZ27</f>
        <v>0</v>
      </c>
      <c r="RA92" s="109">
        <f>Juniori!RA27</f>
        <v>0</v>
      </c>
      <c r="RB92" s="109">
        <f>Juniori!RB27</f>
        <v>0</v>
      </c>
      <c r="RC92" s="109">
        <f>Juniori!RC27</f>
        <v>0</v>
      </c>
      <c r="RD92" s="109">
        <f>Juniori!RD27</f>
        <v>0</v>
      </c>
      <c r="RE92" s="109">
        <f>Juniori!RE27</f>
        <v>0</v>
      </c>
      <c r="RF92" s="109">
        <f>Juniori!RF27</f>
        <v>0</v>
      </c>
      <c r="RG92" s="109">
        <f>Juniori!RG27</f>
        <v>0</v>
      </c>
      <c r="RH92" s="109">
        <f>Juniori!RH27</f>
        <v>0</v>
      </c>
      <c r="RI92" s="109">
        <f>Juniori!RI27</f>
        <v>0</v>
      </c>
      <c r="RJ92" s="109">
        <f>Juniori!RJ27</f>
        <v>0</v>
      </c>
      <c r="RK92" s="109">
        <f>Juniori!RK27</f>
        <v>0</v>
      </c>
      <c r="RL92" s="109">
        <f>Juniori!RL27</f>
        <v>0</v>
      </c>
      <c r="RM92" s="109">
        <f>Juniori!RM27</f>
        <v>0</v>
      </c>
      <c r="RN92" s="109">
        <f>Juniori!RN27</f>
        <v>0</v>
      </c>
      <c r="RO92" s="109">
        <f>Juniori!RO27</f>
        <v>0</v>
      </c>
      <c r="RP92" s="109">
        <f>Juniori!RP27</f>
        <v>0</v>
      </c>
      <c r="RQ92" s="109">
        <f>Juniori!RQ27</f>
        <v>0</v>
      </c>
      <c r="RR92" s="109">
        <f>Juniori!RR27</f>
        <v>0</v>
      </c>
      <c r="RS92" s="109">
        <f>Juniori!RS27</f>
        <v>0</v>
      </c>
      <c r="RT92" s="109">
        <f>Juniori!RT27</f>
        <v>0</v>
      </c>
      <c r="RU92" s="109">
        <f>Juniori!RU27</f>
        <v>0</v>
      </c>
      <c r="RV92" s="109">
        <f>Juniori!RV27</f>
        <v>0</v>
      </c>
      <c r="RW92" s="109">
        <f>Juniori!RW27</f>
        <v>0</v>
      </c>
      <c r="RX92" s="109">
        <f>Juniori!RX27</f>
        <v>0</v>
      </c>
      <c r="RY92" s="109">
        <f>Juniori!RY27</f>
        <v>0</v>
      </c>
      <c r="RZ92" s="109">
        <f>Juniori!RZ27</f>
        <v>0</v>
      </c>
      <c r="SA92" s="109">
        <f>Juniori!SA27</f>
        <v>0</v>
      </c>
      <c r="SB92" s="109">
        <f>Juniori!SB27</f>
        <v>0</v>
      </c>
      <c r="SC92" s="109">
        <f>Juniori!SC27</f>
        <v>0</v>
      </c>
      <c r="SD92" s="109">
        <f>Juniori!SD27</f>
        <v>0</v>
      </c>
      <c r="SE92" s="109">
        <f>Juniori!SE27</f>
        <v>0</v>
      </c>
      <c r="SF92" s="109">
        <f>Juniori!SF27</f>
        <v>0</v>
      </c>
      <c r="SG92" s="109">
        <f>Juniori!SG27</f>
        <v>0</v>
      </c>
      <c r="SH92" s="109">
        <f>Juniori!SH27</f>
        <v>0</v>
      </c>
      <c r="SI92" s="109">
        <f>Juniori!SI27</f>
        <v>0</v>
      </c>
      <c r="SJ92" s="109">
        <f>Juniori!SJ27</f>
        <v>0</v>
      </c>
      <c r="SK92" s="109">
        <f>Juniori!SK27</f>
        <v>0</v>
      </c>
      <c r="SL92" s="109">
        <f>Juniori!SL27</f>
        <v>0</v>
      </c>
      <c r="SM92" s="109">
        <f>Juniori!SM27</f>
        <v>0</v>
      </c>
      <c r="SN92" s="109">
        <f>Juniori!SN27</f>
        <v>0</v>
      </c>
      <c r="SO92" s="109">
        <f>Juniori!SO27</f>
        <v>0</v>
      </c>
      <c r="SP92" s="109">
        <f>Juniori!SP27</f>
        <v>0</v>
      </c>
      <c r="SQ92" s="109">
        <f>Juniori!SQ27</f>
        <v>0</v>
      </c>
      <c r="SR92" s="109">
        <f>Juniori!SR27</f>
        <v>0</v>
      </c>
      <c r="SS92" s="109">
        <f>Juniori!SS27</f>
        <v>0</v>
      </c>
      <c r="ST92" s="109">
        <f>Juniori!ST27</f>
        <v>0</v>
      </c>
      <c r="SU92" s="109">
        <f>Juniori!SU27</f>
        <v>0</v>
      </c>
      <c r="SV92" s="109">
        <f>Juniori!SV27</f>
        <v>0</v>
      </c>
      <c r="SW92" s="109">
        <f>Juniori!SW27</f>
        <v>0</v>
      </c>
      <c r="SX92" s="109">
        <f>Juniori!SX27</f>
        <v>0</v>
      </c>
      <c r="SY92" s="109">
        <f>Juniori!SY27</f>
        <v>0</v>
      </c>
      <c r="SZ92" s="109">
        <f>Juniori!SZ27</f>
        <v>0</v>
      </c>
      <c r="TA92" s="109">
        <f>Juniori!TA27</f>
        <v>0</v>
      </c>
      <c r="TB92" s="109">
        <f>Juniori!TB27</f>
        <v>0</v>
      </c>
    </row>
    <row r="93" spans="1:555" s="10" customFormat="1" ht="18" customHeight="1" x14ac:dyDescent="0.2">
      <c r="A93" s="12"/>
      <c r="B93" s="11" t="s">
        <v>200</v>
      </c>
      <c r="C93" s="1">
        <v>12043</v>
      </c>
      <c r="D93" s="12">
        <v>2017</v>
      </c>
      <c r="E93" t="s">
        <v>199</v>
      </c>
      <c r="F93" s="1">
        <v>9320</v>
      </c>
      <c r="G93" s="1" t="s">
        <v>129</v>
      </c>
      <c r="H93" t="s">
        <v>17</v>
      </c>
      <c r="I93" s="1">
        <f t="shared" si="3"/>
        <v>0</v>
      </c>
      <c r="J93" s="12">
        <f>Tabuľka311[[#This Row],[Stĺpec9]]</f>
        <v>0</v>
      </c>
      <c r="K93" s="109">
        <f>Seniori!K122</f>
        <v>0</v>
      </c>
      <c r="L93" s="109">
        <f>Seniori!L122</f>
        <v>0</v>
      </c>
      <c r="M93" s="109">
        <f>Seniori!M122</f>
        <v>0</v>
      </c>
      <c r="N93" s="109">
        <f>Seniori!N122</f>
        <v>0</v>
      </c>
      <c r="O93" s="109">
        <f>Seniori!O122</f>
        <v>0</v>
      </c>
      <c r="P93" s="109">
        <f>Seniori!P122</f>
        <v>0</v>
      </c>
      <c r="Q93" s="109">
        <f>Seniori!Q122</f>
        <v>0</v>
      </c>
      <c r="R93" s="109">
        <f>Seniori!R122</f>
        <v>0</v>
      </c>
      <c r="S93" s="109">
        <f>Seniori!S122</f>
        <v>0</v>
      </c>
      <c r="T93" s="109">
        <f>Seniori!T122</f>
        <v>0</v>
      </c>
      <c r="U93" s="109">
        <f>Seniori!U122</f>
        <v>0</v>
      </c>
      <c r="V93" s="109">
        <f>Seniori!V122</f>
        <v>0</v>
      </c>
      <c r="W93" s="109">
        <f>Seniori!W122</f>
        <v>0</v>
      </c>
      <c r="X93" s="109">
        <f>Seniori!X122</f>
        <v>0</v>
      </c>
      <c r="Y93" s="109">
        <f>Seniori!Y122</f>
        <v>0</v>
      </c>
      <c r="Z93" s="109">
        <f>Seniori!Z122</f>
        <v>0</v>
      </c>
      <c r="AA93" s="109">
        <f>Seniori!AA122</f>
        <v>0</v>
      </c>
      <c r="AB93" s="109">
        <f>Seniori!AB122</f>
        <v>0</v>
      </c>
      <c r="AC93" s="109">
        <f>Seniori!AC122</f>
        <v>0</v>
      </c>
      <c r="AD93" s="109">
        <f>Seniori!AD122</f>
        <v>0</v>
      </c>
      <c r="AE93" s="109">
        <f>Seniori!AE122</f>
        <v>0</v>
      </c>
      <c r="AF93" s="109">
        <f>Seniori!AF122</f>
        <v>0</v>
      </c>
      <c r="AG93" s="109">
        <f>Seniori!AG122</f>
        <v>0</v>
      </c>
      <c r="AH93" s="109">
        <f>Seniori!AH122</f>
        <v>0</v>
      </c>
      <c r="AI93" s="109">
        <f>Seniori!AI122</f>
        <v>0</v>
      </c>
      <c r="AJ93" s="109">
        <f>Seniori!AJ122</f>
        <v>0</v>
      </c>
      <c r="AK93" s="109">
        <f>Seniori!AK122</f>
        <v>0</v>
      </c>
      <c r="AL93" s="109">
        <f>Seniori!AL122</f>
        <v>0</v>
      </c>
      <c r="AM93" s="109">
        <f>Seniori!AM122</f>
        <v>0</v>
      </c>
      <c r="AN93" s="109">
        <f>Seniori!AN122</f>
        <v>0</v>
      </c>
      <c r="AO93" s="109">
        <f>Seniori!AO122</f>
        <v>0</v>
      </c>
      <c r="AP93" s="109">
        <f>Seniori!AP122</f>
        <v>0</v>
      </c>
      <c r="AQ93" s="109">
        <f>Seniori!AQ122</f>
        <v>0</v>
      </c>
      <c r="AR93" s="109">
        <f>Seniori!AR122</f>
        <v>0</v>
      </c>
      <c r="AS93" s="109">
        <f>Seniori!AS122</f>
        <v>0</v>
      </c>
      <c r="AT93" s="109">
        <f>Seniori!AT122</f>
        <v>0</v>
      </c>
      <c r="AU93" s="109">
        <f>Seniori!AU122</f>
        <v>0</v>
      </c>
      <c r="AV93" s="109">
        <f>Seniori!AV122</f>
        <v>0</v>
      </c>
      <c r="AW93" s="109">
        <f>Seniori!AW122</f>
        <v>0</v>
      </c>
      <c r="AX93" s="109">
        <f>Seniori!AX122</f>
        <v>0</v>
      </c>
      <c r="AY93" s="109">
        <f>Seniori!AY122</f>
        <v>0</v>
      </c>
      <c r="AZ93" s="109">
        <f>Seniori!AZ122</f>
        <v>0</v>
      </c>
      <c r="BA93" s="109">
        <f>Seniori!BA122</f>
        <v>0</v>
      </c>
      <c r="BB93" s="109">
        <f>Seniori!BB122</f>
        <v>0</v>
      </c>
      <c r="BC93" s="109">
        <f>Seniori!BC122</f>
        <v>0</v>
      </c>
      <c r="BD93" s="109">
        <f>Seniori!BD122</f>
        <v>0</v>
      </c>
      <c r="BE93" s="109">
        <f>Seniori!BE122</f>
        <v>0</v>
      </c>
      <c r="BF93" s="109">
        <f>Seniori!BF122</f>
        <v>0</v>
      </c>
      <c r="BG93" s="109">
        <f>Seniori!BG122</f>
        <v>0</v>
      </c>
      <c r="BH93" s="109">
        <f>Seniori!BH122</f>
        <v>0</v>
      </c>
      <c r="BI93" s="109">
        <f>Seniori!BI122</f>
        <v>0</v>
      </c>
      <c r="BJ93" s="109">
        <f>Seniori!BJ122</f>
        <v>0</v>
      </c>
      <c r="BK93" s="109">
        <f>Seniori!BK122</f>
        <v>0</v>
      </c>
      <c r="BL93" s="109">
        <f>Seniori!BL122</f>
        <v>0</v>
      </c>
      <c r="BM93" s="109">
        <f>Seniori!BM122</f>
        <v>0</v>
      </c>
      <c r="BN93" s="109">
        <f>Seniori!BN122</f>
        <v>0</v>
      </c>
      <c r="BO93" s="109">
        <f>Seniori!BO122</f>
        <v>0</v>
      </c>
      <c r="BP93" s="109">
        <f>Seniori!BP122</f>
        <v>0</v>
      </c>
      <c r="BQ93" s="109">
        <f>Seniori!BQ122</f>
        <v>0</v>
      </c>
      <c r="BR93" s="109">
        <f>Seniori!BR122</f>
        <v>0</v>
      </c>
      <c r="BS93" s="109">
        <f>Seniori!BS122</f>
        <v>0</v>
      </c>
      <c r="BT93" s="109">
        <f>Seniori!BT122</f>
        <v>0</v>
      </c>
      <c r="BU93" s="109">
        <f>Seniori!BU122</f>
        <v>0</v>
      </c>
      <c r="BV93" s="109">
        <f>Seniori!BV122</f>
        <v>0</v>
      </c>
      <c r="BW93" s="109">
        <f>Seniori!BW122</f>
        <v>0</v>
      </c>
      <c r="BX93" s="109">
        <f>Seniori!BX122</f>
        <v>0</v>
      </c>
      <c r="BY93" s="109">
        <f>Seniori!BY122</f>
        <v>0</v>
      </c>
      <c r="BZ93" s="109">
        <f>Seniori!BZ122</f>
        <v>0</v>
      </c>
      <c r="CA93" s="109">
        <f>Seniori!CA122</f>
        <v>0</v>
      </c>
      <c r="CB93" s="109">
        <f>Seniori!CB122</f>
        <v>0</v>
      </c>
      <c r="CC93" s="109">
        <f>Seniori!CC122</f>
        <v>0</v>
      </c>
      <c r="CD93" s="109">
        <f>Seniori!CD122</f>
        <v>0</v>
      </c>
      <c r="CE93" s="109">
        <f>Seniori!CE122</f>
        <v>0</v>
      </c>
      <c r="CF93" s="109">
        <f>Seniori!CF122</f>
        <v>0</v>
      </c>
      <c r="CG93" s="109">
        <f>Seniori!CG122</f>
        <v>0</v>
      </c>
      <c r="CH93" s="109">
        <f>Seniori!CH122</f>
        <v>0</v>
      </c>
      <c r="CI93" s="109">
        <f>Seniori!CI122</f>
        <v>0</v>
      </c>
      <c r="CJ93" s="109">
        <f>Seniori!CJ122</f>
        <v>0</v>
      </c>
      <c r="CK93" s="109">
        <f>Seniori!CK122</f>
        <v>0</v>
      </c>
      <c r="CL93" s="109">
        <f>Seniori!CL122</f>
        <v>0</v>
      </c>
      <c r="CM93" s="109">
        <f>Seniori!CM122</f>
        <v>0</v>
      </c>
      <c r="CN93" s="109">
        <f>Seniori!CN122</f>
        <v>0</v>
      </c>
      <c r="CO93" s="109">
        <f>Seniori!CO122</f>
        <v>0</v>
      </c>
      <c r="CP93" s="109">
        <f>Seniori!CP122</f>
        <v>0</v>
      </c>
      <c r="CQ93" s="109">
        <f>Seniori!CQ122</f>
        <v>0</v>
      </c>
      <c r="CR93" s="109">
        <f>Seniori!CR122</f>
        <v>0</v>
      </c>
      <c r="CS93" s="109">
        <f>Seniori!CS122</f>
        <v>0</v>
      </c>
      <c r="CT93" s="109">
        <f>Seniori!CT122</f>
        <v>0</v>
      </c>
      <c r="CU93" s="109">
        <f>Seniori!CU122</f>
        <v>0</v>
      </c>
      <c r="CV93" s="109">
        <f>Seniori!CV122</f>
        <v>0</v>
      </c>
      <c r="CW93" s="109">
        <f>Seniori!CW122</f>
        <v>0</v>
      </c>
      <c r="CX93" s="109">
        <f>Seniori!CX122</f>
        <v>0</v>
      </c>
      <c r="CY93" s="109">
        <f>Seniori!CY122</f>
        <v>0</v>
      </c>
      <c r="CZ93" s="109">
        <f>Seniori!CZ122</f>
        <v>0</v>
      </c>
      <c r="DA93" s="109">
        <f>Seniori!DA122</f>
        <v>0</v>
      </c>
      <c r="DB93" s="109">
        <f>Seniori!DB122</f>
        <v>0</v>
      </c>
      <c r="DC93" s="109">
        <f>Seniori!DC122</f>
        <v>0</v>
      </c>
      <c r="DD93" s="109">
        <f>Seniori!DD122</f>
        <v>0</v>
      </c>
      <c r="DE93" s="109">
        <f>Seniori!DE122</f>
        <v>0</v>
      </c>
      <c r="DF93" s="109">
        <f>Seniori!DF122</f>
        <v>0</v>
      </c>
      <c r="DG93" s="109">
        <f>Seniori!DG122</f>
        <v>0</v>
      </c>
      <c r="DH93" s="109">
        <f>Seniori!DH122</f>
        <v>0</v>
      </c>
      <c r="DI93" s="109">
        <f>Seniori!DI122</f>
        <v>0</v>
      </c>
      <c r="DJ93" s="109">
        <f>Seniori!DJ122</f>
        <v>0</v>
      </c>
      <c r="DK93" s="109">
        <f>Seniori!DK122</f>
        <v>0</v>
      </c>
      <c r="DL93" s="109">
        <f>Seniori!DL122</f>
        <v>0</v>
      </c>
      <c r="DM93" s="109">
        <f>Seniori!DM122</f>
        <v>0</v>
      </c>
      <c r="DN93" s="109">
        <f>Seniori!DN122</f>
        <v>0</v>
      </c>
      <c r="DO93" s="109">
        <f>Seniori!DO122</f>
        <v>0</v>
      </c>
      <c r="DP93" s="109">
        <f>Seniori!DP122</f>
        <v>0</v>
      </c>
      <c r="DQ93" s="109">
        <f>Seniori!DQ122</f>
        <v>0</v>
      </c>
      <c r="DR93" s="109">
        <f>Seniori!DR122</f>
        <v>0</v>
      </c>
      <c r="DS93" s="109">
        <f>Seniori!DS122</f>
        <v>0</v>
      </c>
      <c r="DT93" s="109">
        <f>Seniori!DT122</f>
        <v>0</v>
      </c>
      <c r="DU93" s="109">
        <f>Seniori!DU122</f>
        <v>0</v>
      </c>
      <c r="DV93" s="109">
        <f>Seniori!DV122</f>
        <v>0</v>
      </c>
      <c r="DW93" s="109">
        <f>Seniori!DW122</f>
        <v>0</v>
      </c>
      <c r="DX93" s="109">
        <f>Seniori!DX122</f>
        <v>0</v>
      </c>
      <c r="DY93" s="109">
        <f>Seniori!DY122</f>
        <v>0</v>
      </c>
      <c r="DZ93" s="109">
        <f>Seniori!DZ122</f>
        <v>0</v>
      </c>
      <c r="EA93" s="109">
        <f>Seniori!EA122</f>
        <v>0</v>
      </c>
      <c r="EB93" s="109">
        <f>Seniori!EB122</f>
        <v>0</v>
      </c>
      <c r="EC93" s="109">
        <f>Seniori!EC122</f>
        <v>0</v>
      </c>
      <c r="ED93" s="109">
        <f>Seniori!ED122</f>
        <v>0</v>
      </c>
      <c r="EE93" s="109">
        <f>Seniori!EE122</f>
        <v>0</v>
      </c>
      <c r="EF93" s="109">
        <f>Seniori!EF122</f>
        <v>0</v>
      </c>
      <c r="EG93" s="109">
        <f>Seniori!EG122</f>
        <v>0</v>
      </c>
      <c r="EH93" s="109">
        <f>Seniori!EH122</f>
        <v>0</v>
      </c>
      <c r="EI93" s="109">
        <f>Seniori!EI122</f>
        <v>0</v>
      </c>
      <c r="EJ93" s="109">
        <f>Seniori!EJ122</f>
        <v>0</v>
      </c>
      <c r="EK93" s="109">
        <f>Seniori!EK122</f>
        <v>0</v>
      </c>
      <c r="EL93" s="109">
        <f>Seniori!EL122</f>
        <v>0</v>
      </c>
      <c r="EM93" s="109">
        <f>Seniori!EM122</f>
        <v>0</v>
      </c>
      <c r="EN93" s="109">
        <f>Seniori!EN122</f>
        <v>0</v>
      </c>
      <c r="EO93" s="109">
        <f>Seniori!EO122</f>
        <v>0</v>
      </c>
      <c r="EP93" s="109">
        <f>Seniori!EP122</f>
        <v>0</v>
      </c>
      <c r="EQ93" s="109">
        <f>Seniori!EQ122</f>
        <v>0</v>
      </c>
      <c r="ER93" s="109">
        <f>Seniori!ER122</f>
        <v>0</v>
      </c>
      <c r="ES93" s="109">
        <f>Seniori!ES122</f>
        <v>0</v>
      </c>
      <c r="ET93" s="109">
        <f>Seniori!ET122</f>
        <v>0</v>
      </c>
      <c r="EU93" s="109">
        <f>Seniori!EU122</f>
        <v>0</v>
      </c>
      <c r="EV93" s="109">
        <f>Seniori!EV122</f>
        <v>0</v>
      </c>
      <c r="EW93" s="109">
        <f>Seniori!EW122</f>
        <v>0</v>
      </c>
      <c r="EX93" s="109">
        <f>Seniori!EX122</f>
        <v>0</v>
      </c>
      <c r="EY93" s="109">
        <f>Seniori!EY122</f>
        <v>0</v>
      </c>
      <c r="EZ93" s="109">
        <f>Seniori!EZ122</f>
        <v>0</v>
      </c>
      <c r="FA93" s="109">
        <f>Seniori!FA122</f>
        <v>0</v>
      </c>
      <c r="FB93" s="109">
        <f>Seniori!FB122</f>
        <v>0</v>
      </c>
      <c r="FC93" s="109">
        <f>Seniori!FC122</f>
        <v>0</v>
      </c>
      <c r="FD93" s="109">
        <f>Seniori!FD122</f>
        <v>0</v>
      </c>
      <c r="FE93" s="109">
        <f>Seniori!FE122</f>
        <v>0</v>
      </c>
      <c r="FF93" s="109">
        <f>Seniori!FF122</f>
        <v>0</v>
      </c>
      <c r="FG93" s="109">
        <f>Seniori!FG122</f>
        <v>0</v>
      </c>
      <c r="FH93" s="109">
        <f>Seniori!FH122</f>
        <v>0</v>
      </c>
      <c r="FI93" s="109">
        <f>Seniori!FI122</f>
        <v>0</v>
      </c>
      <c r="FJ93" s="109">
        <f>Seniori!FJ122</f>
        <v>0</v>
      </c>
      <c r="FK93" s="109">
        <f>Seniori!FK122</f>
        <v>0</v>
      </c>
      <c r="FL93" s="109">
        <f>Seniori!FL122</f>
        <v>0</v>
      </c>
      <c r="FM93" s="109">
        <f>Seniori!FM122</f>
        <v>0</v>
      </c>
      <c r="FN93" s="109">
        <f>Seniori!FN122</f>
        <v>0</v>
      </c>
      <c r="FO93" s="109">
        <f>Seniori!FO122</f>
        <v>0</v>
      </c>
      <c r="FP93" s="109">
        <f>Seniori!FP122</f>
        <v>0</v>
      </c>
      <c r="FQ93" s="109">
        <f>Seniori!FQ122</f>
        <v>0</v>
      </c>
      <c r="FR93" s="109">
        <f>Seniori!FR122</f>
        <v>0</v>
      </c>
      <c r="FS93" s="109">
        <f>Seniori!FS122</f>
        <v>0</v>
      </c>
      <c r="FT93" s="109"/>
      <c r="FU93" s="109">
        <f>Seniori!FU122</f>
        <v>0</v>
      </c>
      <c r="FV93" s="109">
        <f>Seniori!FV122</f>
        <v>0</v>
      </c>
      <c r="FW93" s="109">
        <f>Seniori!FW122</f>
        <v>0</v>
      </c>
      <c r="FX93" s="109">
        <f>Seniori!FX122</f>
        <v>0</v>
      </c>
      <c r="FY93" s="109">
        <f>Seniori!FY122</f>
        <v>0</v>
      </c>
      <c r="FZ93" s="109">
        <f>Seniori!FZ122</f>
        <v>0</v>
      </c>
      <c r="GA93" s="109">
        <f>Seniori!GA122</f>
        <v>0</v>
      </c>
      <c r="GB93" s="109">
        <f>Seniori!GB122</f>
        <v>0</v>
      </c>
      <c r="GC93" s="109">
        <f>Seniori!GC122</f>
        <v>0</v>
      </c>
      <c r="GD93" s="109">
        <f>Seniori!GD122</f>
        <v>0</v>
      </c>
      <c r="GE93" s="109">
        <f>Seniori!GE122</f>
        <v>0</v>
      </c>
      <c r="GF93" s="109">
        <f>Seniori!GF122</f>
        <v>0</v>
      </c>
      <c r="GG93" s="109">
        <f>Seniori!GG122</f>
        <v>0</v>
      </c>
      <c r="GH93" s="109">
        <f>Seniori!GH122</f>
        <v>0</v>
      </c>
      <c r="GI93" s="109">
        <f>Seniori!GI122</f>
        <v>0</v>
      </c>
      <c r="GJ93" s="109">
        <f>Seniori!GJ122</f>
        <v>0</v>
      </c>
      <c r="GK93" s="109">
        <f>Seniori!GK122</f>
        <v>0</v>
      </c>
      <c r="GL93" s="109">
        <f>Seniori!GL122</f>
        <v>0</v>
      </c>
      <c r="GM93" s="109">
        <f>Seniori!GM122</f>
        <v>0</v>
      </c>
      <c r="GN93" s="109">
        <f>Seniori!GN122</f>
        <v>0</v>
      </c>
      <c r="GO93" s="109">
        <f>Seniori!GO122</f>
        <v>0</v>
      </c>
      <c r="GP93" s="109">
        <f>Seniori!GP122</f>
        <v>0</v>
      </c>
      <c r="GQ93" s="109">
        <f>Seniori!GQ122</f>
        <v>0</v>
      </c>
      <c r="GR93" s="109">
        <f>Seniori!GR122</f>
        <v>0</v>
      </c>
      <c r="GS93" s="109">
        <f>Seniori!GS122</f>
        <v>0</v>
      </c>
      <c r="GT93" s="109">
        <f>Seniori!GT122</f>
        <v>0</v>
      </c>
      <c r="GU93" s="109">
        <f>Seniori!GU122</f>
        <v>0</v>
      </c>
      <c r="GV93" s="109">
        <f>Seniori!GV122</f>
        <v>0</v>
      </c>
      <c r="GW93" s="109">
        <f>Seniori!GW122</f>
        <v>0</v>
      </c>
      <c r="GX93" s="109">
        <f>Seniori!GX122</f>
        <v>0</v>
      </c>
      <c r="GY93" s="109">
        <f>Seniori!GY122</f>
        <v>0</v>
      </c>
      <c r="GZ93" s="109">
        <f>Seniori!GZ122</f>
        <v>0</v>
      </c>
      <c r="HA93" s="109">
        <f>Seniori!HA122</f>
        <v>0</v>
      </c>
      <c r="HB93" s="109">
        <f>Seniori!HB122</f>
        <v>0</v>
      </c>
      <c r="HC93" s="109">
        <f>Seniori!HC122</f>
        <v>0</v>
      </c>
      <c r="HD93" s="109">
        <f>Seniori!HD122</f>
        <v>0</v>
      </c>
      <c r="HE93" s="109">
        <f>Seniori!HE122</f>
        <v>0</v>
      </c>
      <c r="HF93" s="109">
        <f>Seniori!HF122</f>
        <v>0</v>
      </c>
      <c r="HG93" s="109">
        <f>Seniori!HG122</f>
        <v>0</v>
      </c>
      <c r="HH93" s="109">
        <f>Seniori!HH122</f>
        <v>0</v>
      </c>
      <c r="HI93" s="109">
        <f>Seniori!HI122</f>
        <v>0</v>
      </c>
      <c r="HJ93" s="109">
        <f>Seniori!HJ122</f>
        <v>0</v>
      </c>
      <c r="HK93" s="109">
        <f>Seniori!HK122</f>
        <v>0</v>
      </c>
      <c r="HL93" s="109">
        <f>Seniori!HL122</f>
        <v>0</v>
      </c>
      <c r="HM93" s="109">
        <f>Seniori!HM122</f>
        <v>0</v>
      </c>
      <c r="HN93" s="109">
        <f>Seniori!HN122</f>
        <v>0</v>
      </c>
      <c r="HO93" s="109">
        <f>Seniori!HO122</f>
        <v>0</v>
      </c>
      <c r="HP93" s="109">
        <f>Seniori!HP122</f>
        <v>0</v>
      </c>
      <c r="HQ93" s="109">
        <f>Seniori!HQ122</f>
        <v>0</v>
      </c>
      <c r="HR93" s="109">
        <f>Seniori!HR122</f>
        <v>0</v>
      </c>
      <c r="HS93" s="109">
        <f>Seniori!HS122</f>
        <v>0</v>
      </c>
      <c r="HT93" s="109">
        <f>Seniori!HT122</f>
        <v>0</v>
      </c>
      <c r="HU93" s="109">
        <f>Seniori!HU122</f>
        <v>0</v>
      </c>
      <c r="HV93" s="109">
        <f>Seniori!HV122</f>
        <v>0</v>
      </c>
      <c r="HW93" s="109">
        <f>Seniori!HW122</f>
        <v>0</v>
      </c>
      <c r="HX93" s="109">
        <f>Seniori!HX122</f>
        <v>0</v>
      </c>
      <c r="HY93" s="109">
        <f>Seniori!HY122</f>
        <v>0</v>
      </c>
      <c r="HZ93" s="109">
        <f>Seniori!HZ122</f>
        <v>0</v>
      </c>
      <c r="IA93" s="109">
        <f>Seniori!IA122</f>
        <v>0</v>
      </c>
      <c r="IB93" s="109">
        <f>Seniori!IB122</f>
        <v>0</v>
      </c>
      <c r="IC93" s="109">
        <f>Seniori!IC122</f>
        <v>0</v>
      </c>
      <c r="ID93" s="109">
        <f>Seniori!ID122</f>
        <v>0</v>
      </c>
      <c r="IE93" s="109">
        <f>Seniori!IE122</f>
        <v>0</v>
      </c>
      <c r="IF93" s="109">
        <f>Seniori!IF122</f>
        <v>0</v>
      </c>
      <c r="IG93" s="109">
        <f>Seniori!IG122</f>
        <v>0</v>
      </c>
      <c r="IH93" s="109">
        <f>Seniori!IH122</f>
        <v>0</v>
      </c>
      <c r="II93" s="109">
        <f>Seniori!II122</f>
        <v>0</v>
      </c>
      <c r="IJ93" s="109">
        <f>Seniori!IJ122</f>
        <v>0</v>
      </c>
      <c r="IK93" s="109">
        <f>Seniori!IK122</f>
        <v>0</v>
      </c>
      <c r="IL93" s="109">
        <f>Seniori!IL122</f>
        <v>0</v>
      </c>
      <c r="IM93" s="109">
        <f>Seniori!IM122</f>
        <v>0</v>
      </c>
      <c r="IN93" s="109">
        <f>Seniori!IN122</f>
        <v>0</v>
      </c>
      <c r="IO93" s="109">
        <f>Seniori!IO122</f>
        <v>0</v>
      </c>
      <c r="IP93" s="109">
        <f>Seniori!IP122</f>
        <v>0</v>
      </c>
      <c r="IQ93" s="109">
        <f>Seniori!IQ122</f>
        <v>0</v>
      </c>
      <c r="IR93" s="109">
        <f>Seniori!IR122</f>
        <v>0</v>
      </c>
      <c r="IS93" s="109">
        <f>Seniori!IS122</f>
        <v>0</v>
      </c>
      <c r="IT93" s="109">
        <f>Seniori!IT122</f>
        <v>0</v>
      </c>
      <c r="IU93" s="109">
        <f>Seniori!IU122</f>
        <v>0</v>
      </c>
      <c r="IV93" s="109">
        <f>Seniori!IV122</f>
        <v>0</v>
      </c>
      <c r="IW93" s="109">
        <f>Seniori!IW122</f>
        <v>0</v>
      </c>
      <c r="IX93" s="109">
        <f>Seniori!IX122</f>
        <v>0</v>
      </c>
      <c r="IY93" s="109">
        <f>Seniori!IY122</f>
        <v>0</v>
      </c>
      <c r="IZ93" s="109">
        <f>Seniori!IZ122</f>
        <v>0</v>
      </c>
      <c r="JA93" s="109">
        <f>Seniori!JA122</f>
        <v>0</v>
      </c>
      <c r="JB93" s="109">
        <f>Seniori!JB122</f>
        <v>0</v>
      </c>
      <c r="JC93" s="109">
        <f>Seniori!JC122</f>
        <v>0</v>
      </c>
      <c r="JD93" s="109">
        <f>Seniori!JD122</f>
        <v>0</v>
      </c>
      <c r="JE93" s="109">
        <f>Seniori!JE122</f>
        <v>0</v>
      </c>
      <c r="JF93" s="109">
        <f>Seniori!JF122</f>
        <v>0</v>
      </c>
      <c r="JG93" s="109">
        <f>Seniori!JG122</f>
        <v>0</v>
      </c>
      <c r="JH93" s="109">
        <f>Seniori!JH122</f>
        <v>0</v>
      </c>
      <c r="JI93" s="109">
        <f>Seniori!JI122</f>
        <v>0</v>
      </c>
      <c r="JJ93" s="109">
        <f>Seniori!JJ122</f>
        <v>0</v>
      </c>
      <c r="JK93" s="109">
        <f>Seniori!JK122</f>
        <v>0</v>
      </c>
      <c r="JL93" s="109">
        <f>Seniori!JL122</f>
        <v>0</v>
      </c>
      <c r="JM93" s="109">
        <f>Seniori!JM122</f>
        <v>0</v>
      </c>
      <c r="JN93" s="109">
        <f>Seniori!JN122</f>
        <v>0</v>
      </c>
      <c r="JO93" s="109">
        <f>Seniori!JO122</f>
        <v>0</v>
      </c>
      <c r="JP93" s="109">
        <f>Seniori!JP122</f>
        <v>0</v>
      </c>
      <c r="JQ93" s="109">
        <f>Seniori!JQ122</f>
        <v>0</v>
      </c>
      <c r="JR93" s="109">
        <f>Seniori!JR122</f>
        <v>0</v>
      </c>
      <c r="JS93" s="109">
        <f>Seniori!JS122</f>
        <v>0</v>
      </c>
      <c r="JT93" s="109">
        <f>Seniori!JT122</f>
        <v>0</v>
      </c>
      <c r="JU93" s="109">
        <f>Seniori!JU122</f>
        <v>0</v>
      </c>
      <c r="JV93" s="109">
        <f>Seniori!JV122</f>
        <v>0</v>
      </c>
      <c r="JW93" s="109">
        <f>Seniori!JW122</f>
        <v>0</v>
      </c>
      <c r="JX93" s="109">
        <f>Seniori!JX122</f>
        <v>0</v>
      </c>
      <c r="JY93" s="109">
        <f>Seniori!JY122</f>
        <v>0</v>
      </c>
      <c r="JZ93" s="109">
        <f>Seniori!JZ122</f>
        <v>0</v>
      </c>
      <c r="KA93" s="109">
        <f>Seniori!KA122</f>
        <v>0</v>
      </c>
      <c r="KB93" s="109">
        <f>Seniori!KB122</f>
        <v>0</v>
      </c>
      <c r="KC93" s="109">
        <f>Seniori!KC122</f>
        <v>0</v>
      </c>
      <c r="KD93" s="109">
        <f>Seniori!KD122</f>
        <v>0</v>
      </c>
      <c r="KE93" s="109">
        <f>Seniori!KE122</f>
        <v>0</v>
      </c>
      <c r="KF93" s="109">
        <f>Seniori!KF122</f>
        <v>0</v>
      </c>
      <c r="KG93" s="109">
        <f>Seniori!KG122</f>
        <v>0</v>
      </c>
      <c r="KH93" s="109">
        <f>Seniori!KH122</f>
        <v>0</v>
      </c>
      <c r="KI93" s="109">
        <f>Seniori!KI122</f>
        <v>0</v>
      </c>
      <c r="KJ93" s="109">
        <f>Seniori!KJ122</f>
        <v>0</v>
      </c>
      <c r="KK93" s="109">
        <f>Seniori!KK122</f>
        <v>0</v>
      </c>
      <c r="KL93" s="109">
        <f>Seniori!KL122</f>
        <v>0</v>
      </c>
      <c r="KM93" s="109">
        <f>Seniori!KM122</f>
        <v>0</v>
      </c>
      <c r="KN93" s="109">
        <f>Seniori!KN122</f>
        <v>0</v>
      </c>
      <c r="KO93" s="109">
        <f>Seniori!KO122</f>
        <v>0</v>
      </c>
      <c r="KP93" s="109">
        <f>Seniori!KP122</f>
        <v>0</v>
      </c>
      <c r="KQ93" s="109">
        <f>Seniori!KQ122</f>
        <v>0</v>
      </c>
      <c r="KR93" s="109">
        <f>Seniori!KR122</f>
        <v>0</v>
      </c>
      <c r="KS93" s="109"/>
      <c r="KT93" s="109">
        <f>Seniori!KT122</f>
        <v>0</v>
      </c>
      <c r="KU93" s="109">
        <f>Seniori!KU122</f>
        <v>0</v>
      </c>
      <c r="KV93" s="109">
        <f>Seniori!KV122</f>
        <v>0</v>
      </c>
      <c r="KW93" s="109"/>
      <c r="KX93" s="109">
        <f>Seniori!KX122</f>
        <v>0</v>
      </c>
      <c r="KY93" s="109">
        <f>Seniori!KY122</f>
        <v>0</v>
      </c>
      <c r="KZ93" s="109">
        <f>Seniori!KZ122</f>
        <v>0</v>
      </c>
      <c r="LA93" s="109"/>
      <c r="LB93" s="109">
        <f>Seniori!LB122</f>
        <v>0</v>
      </c>
      <c r="LC93" s="109">
        <f>Seniori!LC122</f>
        <v>0</v>
      </c>
      <c r="LD93" s="109">
        <f>Seniori!LD122</f>
        <v>0</v>
      </c>
      <c r="LE93" s="109">
        <f>Seniori!LE122</f>
        <v>0</v>
      </c>
      <c r="LF93" s="109">
        <f>Seniori!LF122</f>
        <v>0</v>
      </c>
      <c r="LG93" s="109">
        <f>Seniori!LG122</f>
        <v>0</v>
      </c>
      <c r="LH93" s="109">
        <f>Seniori!LH122</f>
        <v>0</v>
      </c>
      <c r="LI93" s="109">
        <f>Seniori!LI122</f>
        <v>0</v>
      </c>
      <c r="LJ93" s="109">
        <f>Seniori!LJ122</f>
        <v>0</v>
      </c>
      <c r="LK93" s="109">
        <f>Seniori!LK122</f>
        <v>0</v>
      </c>
      <c r="LL93" s="109">
        <f>Seniori!LL122</f>
        <v>0</v>
      </c>
      <c r="LM93" s="109">
        <f>Seniori!LM122</f>
        <v>0</v>
      </c>
      <c r="LN93" s="109">
        <f>Seniori!LN122</f>
        <v>0</v>
      </c>
      <c r="LO93" s="109"/>
      <c r="LP93" s="109">
        <f>Seniori!LP122</f>
        <v>0</v>
      </c>
      <c r="LQ93" s="109"/>
      <c r="LR93" s="109"/>
      <c r="LS93" s="109"/>
      <c r="LT93" s="109"/>
      <c r="LU93" s="109"/>
      <c r="LV93" s="109"/>
      <c r="LW93" s="109"/>
      <c r="LX93" s="109"/>
      <c r="LY93" s="109"/>
      <c r="LZ93" s="109">
        <f>Seniori!LZ122</f>
        <v>0</v>
      </c>
      <c r="MA93" s="109">
        <f>Seniori!MA122</f>
        <v>0</v>
      </c>
      <c r="MB93" s="109">
        <f>Seniori!MB122</f>
        <v>0</v>
      </c>
      <c r="MC93" s="109">
        <f>Seniori!MC122</f>
        <v>0</v>
      </c>
      <c r="MD93" s="109">
        <f>Seniori!MD122</f>
        <v>0</v>
      </c>
      <c r="ME93" s="109">
        <f>Seniori!ME122</f>
        <v>0</v>
      </c>
      <c r="MF93" s="109">
        <f>Seniori!MF122</f>
        <v>0</v>
      </c>
      <c r="MG93" s="109">
        <f>Seniori!MG122</f>
        <v>0</v>
      </c>
      <c r="MH93" s="109">
        <f>Seniori!MH122</f>
        <v>0</v>
      </c>
      <c r="MI93" s="109">
        <f>Seniori!MI122</f>
        <v>0</v>
      </c>
      <c r="MJ93" s="109">
        <f>Seniori!MJ122</f>
        <v>0</v>
      </c>
      <c r="MK93" s="109">
        <f>Seniori!MK122</f>
        <v>0</v>
      </c>
      <c r="ML93" s="109">
        <f>Seniori!ML122</f>
        <v>0</v>
      </c>
      <c r="MM93" s="109"/>
      <c r="MN93" s="109">
        <f>Seniori!MN122</f>
        <v>0</v>
      </c>
      <c r="MO93" s="109">
        <f>Seniori!MO122</f>
        <v>0</v>
      </c>
      <c r="MP93" s="109">
        <f>Seniori!MP122</f>
        <v>0</v>
      </c>
      <c r="MQ93" s="109">
        <f>Seniori!MQ122</f>
        <v>0</v>
      </c>
      <c r="MR93" s="109">
        <f>Seniori!MR122</f>
        <v>0</v>
      </c>
      <c r="MS93" s="109">
        <f>Seniori!MS122</f>
        <v>0</v>
      </c>
      <c r="MT93" s="109">
        <f>Seniori!MT122</f>
        <v>0</v>
      </c>
      <c r="MU93" s="109">
        <f>Seniori!MU122</f>
        <v>0</v>
      </c>
      <c r="MV93" s="109"/>
      <c r="MW93" s="109">
        <f>Seniori!MW122</f>
        <v>0</v>
      </c>
      <c r="MX93" s="109">
        <f>Seniori!MX122</f>
        <v>0</v>
      </c>
      <c r="MY93" s="109">
        <f>Seniori!MY122</f>
        <v>0</v>
      </c>
      <c r="MZ93" s="109">
        <f>Seniori!MZ122</f>
        <v>0</v>
      </c>
      <c r="NA93" s="109">
        <f>Seniori!NA122</f>
        <v>0</v>
      </c>
      <c r="NB93" s="109">
        <f>Seniori!NB122</f>
        <v>0</v>
      </c>
      <c r="NC93" s="109">
        <f>Seniori!NC122</f>
        <v>0</v>
      </c>
      <c r="ND93" s="109">
        <f>Seniori!ND122</f>
        <v>0</v>
      </c>
      <c r="NE93" s="109">
        <f>Seniori!NE122</f>
        <v>0</v>
      </c>
      <c r="NF93" s="109">
        <f>Seniori!NF122</f>
        <v>0</v>
      </c>
      <c r="NG93" s="109">
        <f>Seniori!NG122</f>
        <v>0</v>
      </c>
      <c r="NH93" s="109">
        <f>Seniori!NH122</f>
        <v>0</v>
      </c>
      <c r="NI93" s="109">
        <f>Seniori!NI122</f>
        <v>0</v>
      </c>
      <c r="NJ93" s="109">
        <f>Seniori!NJ122</f>
        <v>0</v>
      </c>
      <c r="NK93" s="109">
        <f>Seniori!NK122</f>
        <v>0</v>
      </c>
      <c r="NL93" s="109">
        <f>Seniori!NL122</f>
        <v>0</v>
      </c>
      <c r="NM93" s="109">
        <f>Seniori!NM122</f>
        <v>0</v>
      </c>
      <c r="NN93" s="109">
        <f>Seniori!NN122</f>
        <v>0</v>
      </c>
      <c r="NO93" s="109">
        <f>Seniori!NO122</f>
        <v>0</v>
      </c>
      <c r="NP93" s="109">
        <f>Seniori!NP122</f>
        <v>0</v>
      </c>
      <c r="NQ93" s="109">
        <f>Seniori!NQ122</f>
        <v>0</v>
      </c>
      <c r="NR93" s="109">
        <f>Seniori!NR122</f>
        <v>0</v>
      </c>
      <c r="NS93" s="109">
        <f>Seniori!NS122</f>
        <v>0</v>
      </c>
      <c r="NT93" s="109">
        <f>Seniori!NT122</f>
        <v>0</v>
      </c>
      <c r="NU93" s="109">
        <f>Seniori!NU122</f>
        <v>0</v>
      </c>
      <c r="NV93" s="109">
        <f>Seniori!NV122</f>
        <v>0</v>
      </c>
      <c r="NW93" s="109">
        <f>Seniori!NW122</f>
        <v>0</v>
      </c>
      <c r="NX93" s="109">
        <f>Seniori!NX122</f>
        <v>0</v>
      </c>
      <c r="NY93" s="109">
        <f>Seniori!NY122</f>
        <v>0</v>
      </c>
      <c r="NZ93" s="109">
        <f>Seniori!NZ122</f>
        <v>0</v>
      </c>
      <c r="OA93" s="109">
        <f>Seniori!OA122</f>
        <v>0</v>
      </c>
      <c r="OB93" s="109">
        <f>Seniori!OB122</f>
        <v>0</v>
      </c>
      <c r="OC93" s="109">
        <f>Seniori!OC122</f>
        <v>0</v>
      </c>
      <c r="OD93" s="109">
        <f>Seniori!OD122</f>
        <v>0</v>
      </c>
      <c r="OE93" s="109">
        <f>Seniori!OE122</f>
        <v>0</v>
      </c>
      <c r="OF93" s="109">
        <f>Seniori!OF122</f>
        <v>0</v>
      </c>
      <c r="OG93" s="109">
        <f>Seniori!OG122</f>
        <v>0</v>
      </c>
      <c r="OH93" s="109">
        <f>Seniori!OH122</f>
        <v>0</v>
      </c>
      <c r="OI93" s="109">
        <f>Seniori!OI122</f>
        <v>0</v>
      </c>
      <c r="OJ93" s="109">
        <f>Seniori!OJ122</f>
        <v>0</v>
      </c>
      <c r="OK93" s="109">
        <f>Seniori!OK122</f>
        <v>0</v>
      </c>
      <c r="OL93" s="109">
        <f>Seniori!OL122</f>
        <v>0</v>
      </c>
      <c r="OM93" s="109">
        <f>Seniori!OM122</f>
        <v>0</v>
      </c>
      <c r="ON93" s="109">
        <f>Seniori!ON122</f>
        <v>0</v>
      </c>
      <c r="OO93" s="109">
        <f>Seniori!OO122</f>
        <v>0</v>
      </c>
      <c r="OP93" s="109">
        <f>Seniori!OP122</f>
        <v>0</v>
      </c>
      <c r="OQ93" s="109">
        <f>Seniori!OQ122</f>
        <v>0</v>
      </c>
      <c r="OR93" s="109">
        <f>Seniori!OR122</f>
        <v>0</v>
      </c>
      <c r="OS93" s="109">
        <f>Seniori!OS122</f>
        <v>0</v>
      </c>
      <c r="OT93" s="109">
        <f>Seniori!OT122</f>
        <v>0</v>
      </c>
      <c r="OU93" s="109">
        <f>Seniori!OU122</f>
        <v>0</v>
      </c>
      <c r="OV93" s="109">
        <f>Seniori!OV122</f>
        <v>0</v>
      </c>
      <c r="OW93" s="109">
        <f>Seniori!OW122</f>
        <v>0</v>
      </c>
      <c r="OX93" s="109">
        <f>Seniori!OX122</f>
        <v>0</v>
      </c>
      <c r="OY93" s="109">
        <f>Seniori!OY122</f>
        <v>0</v>
      </c>
      <c r="OZ93" s="109">
        <f>Seniori!OZ122</f>
        <v>0</v>
      </c>
      <c r="PA93" s="109">
        <f>Seniori!PA122</f>
        <v>0</v>
      </c>
      <c r="PB93" s="109">
        <f>Seniori!PB122</f>
        <v>0</v>
      </c>
      <c r="PC93" s="109">
        <f>Seniori!PC122</f>
        <v>0</v>
      </c>
      <c r="PD93" s="109">
        <f>Seniori!PD122</f>
        <v>0</v>
      </c>
      <c r="PE93" s="109">
        <f>Seniori!PE122</f>
        <v>0</v>
      </c>
      <c r="PF93" s="109">
        <f>Seniori!PF122</f>
        <v>0</v>
      </c>
      <c r="PG93" s="109">
        <f>Seniori!PG122</f>
        <v>0</v>
      </c>
      <c r="PH93" s="109">
        <f>Seniori!PH122</f>
        <v>0</v>
      </c>
      <c r="PI93" s="109">
        <f>Seniori!PI122</f>
        <v>0</v>
      </c>
      <c r="PJ93" s="109">
        <f>Seniori!PJ122</f>
        <v>0</v>
      </c>
      <c r="PK93" s="109">
        <f>Seniori!PK122</f>
        <v>0</v>
      </c>
      <c r="PL93" s="109">
        <f>Seniori!PL122</f>
        <v>0</v>
      </c>
      <c r="PM93" s="109">
        <f>Seniori!PM122</f>
        <v>0</v>
      </c>
      <c r="PN93" s="109">
        <f>Seniori!PN122</f>
        <v>0</v>
      </c>
      <c r="PO93" s="109">
        <f>Seniori!PO122</f>
        <v>0</v>
      </c>
      <c r="PP93" s="109">
        <f>Seniori!PP122</f>
        <v>0</v>
      </c>
      <c r="PQ93" s="109">
        <f>Seniori!PQ122</f>
        <v>0</v>
      </c>
      <c r="PR93" s="109">
        <f>Seniori!PR122</f>
        <v>0</v>
      </c>
      <c r="PS93" s="109">
        <f>Seniori!PS122</f>
        <v>0</v>
      </c>
      <c r="PT93" s="109">
        <f>Seniori!PT122</f>
        <v>0</v>
      </c>
      <c r="PU93" s="109">
        <f>Seniori!PU122</f>
        <v>0</v>
      </c>
      <c r="PV93" s="109">
        <f>Seniori!PV122</f>
        <v>0</v>
      </c>
      <c r="PW93" s="109">
        <f>Seniori!PW122</f>
        <v>0</v>
      </c>
      <c r="PX93" s="109">
        <f>Seniori!PX122</f>
        <v>0</v>
      </c>
      <c r="PY93" s="109">
        <f>Seniori!PY122</f>
        <v>0</v>
      </c>
      <c r="PZ93" s="109">
        <f>Seniori!PZ122</f>
        <v>0</v>
      </c>
      <c r="QA93" s="109">
        <f>Seniori!QA122</f>
        <v>0</v>
      </c>
      <c r="QB93" s="109">
        <f>Seniori!QB122</f>
        <v>0</v>
      </c>
      <c r="QC93" s="109">
        <f>Seniori!QC122</f>
        <v>0</v>
      </c>
      <c r="QD93" s="109">
        <f>Seniori!QD122</f>
        <v>0</v>
      </c>
      <c r="QE93" s="109">
        <f>Seniori!QE122</f>
        <v>0</v>
      </c>
      <c r="QF93" s="109">
        <f>Seniori!QF122</f>
        <v>0</v>
      </c>
      <c r="QG93" s="109">
        <f>Seniori!QG122</f>
        <v>0</v>
      </c>
      <c r="QH93" s="109">
        <f>Seniori!QH122</f>
        <v>0</v>
      </c>
      <c r="QI93" s="109">
        <f>Seniori!QI122</f>
        <v>0</v>
      </c>
      <c r="QJ93" s="109">
        <f>Seniori!QJ122</f>
        <v>0</v>
      </c>
      <c r="QK93" s="109">
        <f>Seniori!QK122</f>
        <v>0</v>
      </c>
      <c r="QL93" s="109">
        <f>Seniori!QL122</f>
        <v>0</v>
      </c>
      <c r="QM93" s="109">
        <f>Seniori!QM122</f>
        <v>0</v>
      </c>
      <c r="QN93" s="109">
        <f>Seniori!QN122</f>
        <v>0</v>
      </c>
      <c r="QO93" s="109">
        <f>Seniori!QO122</f>
        <v>0</v>
      </c>
      <c r="QP93" s="109">
        <f>Seniori!QP122</f>
        <v>0</v>
      </c>
      <c r="QQ93" s="109">
        <f>Seniori!QQ122</f>
        <v>0</v>
      </c>
      <c r="QR93" s="109">
        <f>Seniori!QR122</f>
        <v>0</v>
      </c>
      <c r="QS93" s="109">
        <f>Seniori!QS122</f>
        <v>0</v>
      </c>
      <c r="QT93" s="109">
        <f>Seniori!QT122</f>
        <v>0</v>
      </c>
      <c r="QU93" s="109">
        <f>Seniori!QU122</f>
        <v>0</v>
      </c>
      <c r="QV93" s="109">
        <f>Seniori!QV122</f>
        <v>0</v>
      </c>
      <c r="QW93" s="109">
        <f>Seniori!QW122</f>
        <v>0</v>
      </c>
      <c r="QX93" s="109">
        <f>Seniori!QX122</f>
        <v>0</v>
      </c>
      <c r="QY93" s="109">
        <f>Seniori!QY122</f>
        <v>0</v>
      </c>
      <c r="QZ93" s="109">
        <f>Seniori!QZ122</f>
        <v>0</v>
      </c>
      <c r="RA93" s="109">
        <f>Seniori!RA122</f>
        <v>0</v>
      </c>
      <c r="RB93" s="109">
        <f>Seniori!RB122</f>
        <v>0</v>
      </c>
      <c r="RC93" s="109">
        <f>Seniori!RC122</f>
        <v>0</v>
      </c>
      <c r="RD93" s="109">
        <f>Seniori!RD122</f>
        <v>0</v>
      </c>
      <c r="RE93" s="109">
        <f>Seniori!RE122</f>
        <v>0</v>
      </c>
      <c r="RF93" s="109">
        <f>Seniori!RF122</f>
        <v>0</v>
      </c>
      <c r="RG93" s="109">
        <f>Seniori!RG122</f>
        <v>0</v>
      </c>
      <c r="RH93" s="109">
        <f>Seniori!RH122</f>
        <v>0</v>
      </c>
      <c r="RI93" s="109">
        <f>Seniori!RI122</f>
        <v>0</v>
      </c>
      <c r="RJ93" s="109">
        <f>Seniori!RJ122</f>
        <v>0</v>
      </c>
      <c r="RK93" s="109">
        <f>Seniori!RK122</f>
        <v>0</v>
      </c>
      <c r="RL93" s="109">
        <f>Seniori!RL122</f>
        <v>0</v>
      </c>
      <c r="RM93" s="109">
        <f>Seniori!RM122</f>
        <v>0</v>
      </c>
      <c r="RN93" s="109">
        <f>Seniori!RN122</f>
        <v>0</v>
      </c>
      <c r="RO93" s="109">
        <f>Seniori!RO122</f>
        <v>0</v>
      </c>
      <c r="RP93" s="109">
        <f>Seniori!RP122</f>
        <v>0</v>
      </c>
      <c r="RQ93" s="109">
        <f>Seniori!RQ122</f>
        <v>0</v>
      </c>
      <c r="RR93" s="109">
        <f>Seniori!RR122</f>
        <v>0</v>
      </c>
      <c r="RS93" s="109">
        <f>Seniori!RS122</f>
        <v>0</v>
      </c>
      <c r="RT93" s="109">
        <f>Seniori!RT122</f>
        <v>0</v>
      </c>
      <c r="RU93" s="109">
        <f>Seniori!RU122</f>
        <v>0</v>
      </c>
      <c r="RV93" s="109">
        <f>Seniori!RV122</f>
        <v>0</v>
      </c>
      <c r="RW93" s="109">
        <f>Seniori!RW122</f>
        <v>0</v>
      </c>
      <c r="RX93" s="109">
        <f>Seniori!RX122</f>
        <v>0</v>
      </c>
      <c r="RY93" s="109">
        <f>Seniori!RY122</f>
        <v>0</v>
      </c>
      <c r="RZ93" s="109">
        <f>Seniori!RZ122</f>
        <v>0</v>
      </c>
      <c r="SA93" s="109">
        <f>Seniori!SA122</f>
        <v>0</v>
      </c>
      <c r="SB93" s="109">
        <f>Seniori!SB122</f>
        <v>0</v>
      </c>
      <c r="SC93" s="109">
        <f>Seniori!SC122</f>
        <v>0</v>
      </c>
      <c r="SD93" s="109">
        <f>Seniori!SD122</f>
        <v>0</v>
      </c>
      <c r="SE93" s="109">
        <f>Seniori!SE122</f>
        <v>0</v>
      </c>
      <c r="SF93" s="109">
        <f>Seniori!SF122</f>
        <v>0</v>
      </c>
      <c r="SG93" s="109">
        <f>Seniori!SG122</f>
        <v>0</v>
      </c>
      <c r="SH93" s="109">
        <f>Seniori!SH122</f>
        <v>0</v>
      </c>
      <c r="SI93" s="109">
        <f>Seniori!SI122</f>
        <v>0</v>
      </c>
      <c r="SJ93" s="109">
        <f>Seniori!SJ122</f>
        <v>0</v>
      </c>
      <c r="SK93" s="109">
        <f>Seniori!SK122</f>
        <v>0</v>
      </c>
      <c r="SL93" s="109">
        <f>Seniori!SL122</f>
        <v>0</v>
      </c>
      <c r="SM93" s="109">
        <f>Seniori!SM122</f>
        <v>0</v>
      </c>
      <c r="SN93" s="109">
        <f>Seniori!SN122</f>
        <v>0</v>
      </c>
      <c r="SO93" s="109">
        <f>Seniori!SO122</f>
        <v>0</v>
      </c>
      <c r="SP93" s="109">
        <f>Seniori!SP122</f>
        <v>0</v>
      </c>
      <c r="SQ93" s="109">
        <f>Seniori!SQ122</f>
        <v>0</v>
      </c>
      <c r="SR93" s="109">
        <f>Seniori!SR122</f>
        <v>0</v>
      </c>
      <c r="SS93" s="109">
        <f>Seniori!SS122</f>
        <v>0</v>
      </c>
      <c r="ST93" s="109">
        <f>Seniori!ST122</f>
        <v>0</v>
      </c>
      <c r="SU93" s="109">
        <f>Seniori!SU122</f>
        <v>0</v>
      </c>
      <c r="SV93" s="109">
        <f>Seniori!SV122</f>
        <v>0</v>
      </c>
      <c r="SW93" s="109">
        <f>Seniori!SW122</f>
        <v>0</v>
      </c>
      <c r="SX93" s="109">
        <f>Seniori!SX122</f>
        <v>0</v>
      </c>
      <c r="SY93" s="109">
        <f>Seniori!SY122</f>
        <v>0</v>
      </c>
      <c r="SZ93" s="109">
        <f>Seniori!SZ122</f>
        <v>0</v>
      </c>
      <c r="TA93" s="109">
        <f>Seniori!TA122</f>
        <v>0</v>
      </c>
      <c r="TB93" s="109">
        <f>Seniori!TB122</f>
        <v>0</v>
      </c>
    </row>
    <row r="94" spans="1:555" s="10" customFormat="1" ht="18" customHeight="1" x14ac:dyDescent="0.2">
      <c r="A94" s="12"/>
      <c r="B94" s="11" t="s">
        <v>387</v>
      </c>
      <c r="C94" s="1">
        <v>11952</v>
      </c>
      <c r="D94" s="12">
        <v>2017</v>
      </c>
      <c r="E94" s="4" t="s">
        <v>143</v>
      </c>
      <c r="F94" s="1">
        <v>7749</v>
      </c>
      <c r="G94" s="9" t="s">
        <v>131</v>
      </c>
      <c r="H94" s="4" t="s">
        <v>144</v>
      </c>
      <c r="I94" s="1" t="e">
        <f t="shared" si="3"/>
        <v>#REF!</v>
      </c>
      <c r="J94" s="12" t="e">
        <f>Tabuľka311[[#This Row],[Stĺpec9]]</f>
        <v>#REF!</v>
      </c>
      <c r="K94" s="109" t="e">
        <f>'Mladí jazdci'!#REF!</f>
        <v>#REF!</v>
      </c>
      <c r="L94" s="109" t="e">
        <f>'Mladí jazdci'!#REF!</f>
        <v>#REF!</v>
      </c>
      <c r="M94" s="109" t="e">
        <f>'Mladí jazdci'!#REF!</f>
        <v>#REF!</v>
      </c>
      <c r="N94" s="109" t="e">
        <f>'Mladí jazdci'!#REF!</f>
        <v>#REF!</v>
      </c>
      <c r="O94" s="109" t="e">
        <f>'Mladí jazdci'!#REF!</f>
        <v>#REF!</v>
      </c>
      <c r="P94" s="109" t="e">
        <f>'Mladí jazdci'!#REF!</f>
        <v>#REF!</v>
      </c>
      <c r="Q94" s="109" t="e">
        <f>'Mladí jazdci'!#REF!</f>
        <v>#REF!</v>
      </c>
      <c r="R94" s="109" t="e">
        <f>'Mladí jazdci'!#REF!</f>
        <v>#REF!</v>
      </c>
      <c r="S94" s="109" t="e">
        <f>'Mladí jazdci'!#REF!</f>
        <v>#REF!</v>
      </c>
      <c r="T94" s="109" t="e">
        <f>'Mladí jazdci'!#REF!</f>
        <v>#REF!</v>
      </c>
      <c r="U94" s="109" t="e">
        <f>'Mladí jazdci'!#REF!</f>
        <v>#REF!</v>
      </c>
      <c r="V94" s="109" t="e">
        <f>'Mladí jazdci'!#REF!</f>
        <v>#REF!</v>
      </c>
      <c r="W94" s="109" t="e">
        <f>'Mladí jazdci'!#REF!</f>
        <v>#REF!</v>
      </c>
      <c r="X94" s="109" t="e">
        <f>'Mladí jazdci'!#REF!</f>
        <v>#REF!</v>
      </c>
      <c r="Y94" s="109" t="e">
        <f>'Mladí jazdci'!#REF!</f>
        <v>#REF!</v>
      </c>
      <c r="Z94" s="109" t="e">
        <f>'Mladí jazdci'!#REF!</f>
        <v>#REF!</v>
      </c>
      <c r="AA94" s="109" t="e">
        <f>'Mladí jazdci'!#REF!</f>
        <v>#REF!</v>
      </c>
      <c r="AB94" s="109" t="e">
        <f>'Mladí jazdci'!#REF!</f>
        <v>#REF!</v>
      </c>
      <c r="AC94" s="109" t="e">
        <f>'Mladí jazdci'!#REF!</f>
        <v>#REF!</v>
      </c>
      <c r="AD94" s="109" t="e">
        <f>'Mladí jazdci'!#REF!</f>
        <v>#REF!</v>
      </c>
      <c r="AE94" s="109" t="e">
        <f>'Mladí jazdci'!#REF!</f>
        <v>#REF!</v>
      </c>
      <c r="AF94" s="109" t="e">
        <f>'Mladí jazdci'!#REF!</f>
        <v>#REF!</v>
      </c>
      <c r="AG94" s="109" t="e">
        <f>'Mladí jazdci'!#REF!</f>
        <v>#REF!</v>
      </c>
      <c r="AH94" s="109" t="e">
        <f>'Mladí jazdci'!#REF!</f>
        <v>#REF!</v>
      </c>
      <c r="AI94" s="109" t="e">
        <f>'Mladí jazdci'!#REF!</f>
        <v>#REF!</v>
      </c>
      <c r="AJ94" s="109" t="e">
        <f>'Mladí jazdci'!#REF!</f>
        <v>#REF!</v>
      </c>
      <c r="AK94" s="109" t="e">
        <f>'Mladí jazdci'!#REF!</f>
        <v>#REF!</v>
      </c>
      <c r="AL94" s="109" t="e">
        <f>'Mladí jazdci'!#REF!</f>
        <v>#REF!</v>
      </c>
      <c r="AM94" s="109" t="e">
        <f>'Mladí jazdci'!#REF!</f>
        <v>#REF!</v>
      </c>
      <c r="AN94" s="109" t="e">
        <f>'Mladí jazdci'!#REF!</f>
        <v>#REF!</v>
      </c>
      <c r="AO94" s="109" t="e">
        <f>'Mladí jazdci'!#REF!</f>
        <v>#REF!</v>
      </c>
      <c r="AP94" s="109" t="e">
        <f>'Mladí jazdci'!#REF!</f>
        <v>#REF!</v>
      </c>
      <c r="AQ94" s="109" t="e">
        <f>'Mladí jazdci'!#REF!</f>
        <v>#REF!</v>
      </c>
      <c r="AR94" s="109" t="e">
        <f>'Mladí jazdci'!#REF!</f>
        <v>#REF!</v>
      </c>
      <c r="AS94" s="109" t="e">
        <f>'Mladí jazdci'!#REF!</f>
        <v>#REF!</v>
      </c>
      <c r="AT94" s="109" t="e">
        <f>'Mladí jazdci'!#REF!</f>
        <v>#REF!</v>
      </c>
      <c r="AU94" s="109" t="e">
        <f>'Mladí jazdci'!#REF!</f>
        <v>#REF!</v>
      </c>
      <c r="AV94" s="109" t="e">
        <f>'Mladí jazdci'!#REF!</f>
        <v>#REF!</v>
      </c>
      <c r="AW94" s="109" t="e">
        <f>'Mladí jazdci'!#REF!</f>
        <v>#REF!</v>
      </c>
      <c r="AX94" s="109" t="e">
        <f>'Mladí jazdci'!#REF!</f>
        <v>#REF!</v>
      </c>
      <c r="AY94" s="109" t="e">
        <f>'Mladí jazdci'!#REF!</f>
        <v>#REF!</v>
      </c>
      <c r="AZ94" s="109" t="e">
        <f>'Mladí jazdci'!#REF!</f>
        <v>#REF!</v>
      </c>
      <c r="BA94" s="109" t="e">
        <f>'Mladí jazdci'!#REF!</f>
        <v>#REF!</v>
      </c>
      <c r="BB94" s="109" t="e">
        <f>'Mladí jazdci'!#REF!</f>
        <v>#REF!</v>
      </c>
      <c r="BC94" s="109" t="e">
        <f>'Mladí jazdci'!#REF!</f>
        <v>#REF!</v>
      </c>
      <c r="BD94" s="109" t="e">
        <f>'Mladí jazdci'!#REF!</f>
        <v>#REF!</v>
      </c>
      <c r="BE94" s="109" t="e">
        <f>'Mladí jazdci'!#REF!</f>
        <v>#REF!</v>
      </c>
      <c r="BF94" s="109" t="e">
        <f>'Mladí jazdci'!#REF!</f>
        <v>#REF!</v>
      </c>
      <c r="BG94" s="109" t="e">
        <f>'Mladí jazdci'!#REF!</f>
        <v>#REF!</v>
      </c>
      <c r="BH94" s="109" t="e">
        <f>'Mladí jazdci'!#REF!</f>
        <v>#REF!</v>
      </c>
      <c r="BI94" s="109" t="e">
        <f>'Mladí jazdci'!#REF!</f>
        <v>#REF!</v>
      </c>
      <c r="BJ94" s="109" t="e">
        <f>'Mladí jazdci'!#REF!</f>
        <v>#REF!</v>
      </c>
      <c r="BK94" s="109" t="e">
        <f>'Mladí jazdci'!#REF!</f>
        <v>#REF!</v>
      </c>
      <c r="BL94" s="109" t="e">
        <f>'Mladí jazdci'!#REF!</f>
        <v>#REF!</v>
      </c>
      <c r="BM94" s="109" t="e">
        <f>'Mladí jazdci'!#REF!</f>
        <v>#REF!</v>
      </c>
      <c r="BN94" s="109" t="e">
        <f>'Mladí jazdci'!#REF!</f>
        <v>#REF!</v>
      </c>
      <c r="BO94" s="109" t="e">
        <f>'Mladí jazdci'!#REF!</f>
        <v>#REF!</v>
      </c>
      <c r="BP94" s="109" t="e">
        <f>'Mladí jazdci'!#REF!</f>
        <v>#REF!</v>
      </c>
      <c r="BQ94" s="109" t="e">
        <f>'Mladí jazdci'!#REF!</f>
        <v>#REF!</v>
      </c>
      <c r="BR94" s="109" t="e">
        <f>'Mladí jazdci'!#REF!</f>
        <v>#REF!</v>
      </c>
      <c r="BS94" s="109" t="e">
        <f>'Mladí jazdci'!#REF!</f>
        <v>#REF!</v>
      </c>
      <c r="BT94" s="109" t="e">
        <f>'Mladí jazdci'!#REF!</f>
        <v>#REF!</v>
      </c>
      <c r="BU94" s="109" t="e">
        <f>'Mladí jazdci'!#REF!</f>
        <v>#REF!</v>
      </c>
      <c r="BV94" s="109" t="e">
        <f>'Mladí jazdci'!#REF!</f>
        <v>#REF!</v>
      </c>
      <c r="BW94" s="109" t="e">
        <f>'Mladí jazdci'!#REF!</f>
        <v>#REF!</v>
      </c>
      <c r="BX94" s="109" t="e">
        <f>'Mladí jazdci'!#REF!</f>
        <v>#REF!</v>
      </c>
      <c r="BY94" s="109" t="e">
        <f>'Mladí jazdci'!#REF!</f>
        <v>#REF!</v>
      </c>
      <c r="BZ94" s="109" t="e">
        <f>'Mladí jazdci'!#REF!</f>
        <v>#REF!</v>
      </c>
      <c r="CA94" s="109" t="e">
        <f>'Mladí jazdci'!#REF!</f>
        <v>#REF!</v>
      </c>
      <c r="CB94" s="109" t="e">
        <f>'Mladí jazdci'!#REF!</f>
        <v>#REF!</v>
      </c>
      <c r="CC94" s="109" t="e">
        <f>'Mladí jazdci'!#REF!</f>
        <v>#REF!</v>
      </c>
      <c r="CD94" s="109" t="e">
        <f>'Mladí jazdci'!#REF!</f>
        <v>#REF!</v>
      </c>
      <c r="CE94" s="109" t="e">
        <f>'Mladí jazdci'!#REF!</f>
        <v>#REF!</v>
      </c>
      <c r="CF94" s="109" t="e">
        <f>'Mladí jazdci'!#REF!</f>
        <v>#REF!</v>
      </c>
      <c r="CG94" s="109" t="e">
        <f>'Mladí jazdci'!#REF!</f>
        <v>#REF!</v>
      </c>
      <c r="CH94" s="109" t="e">
        <f>'Mladí jazdci'!#REF!</f>
        <v>#REF!</v>
      </c>
      <c r="CI94" s="109" t="e">
        <f>'Mladí jazdci'!#REF!</f>
        <v>#REF!</v>
      </c>
      <c r="CJ94" s="109" t="e">
        <f>'Mladí jazdci'!#REF!</f>
        <v>#REF!</v>
      </c>
      <c r="CK94" s="109" t="e">
        <f>'Mladí jazdci'!#REF!</f>
        <v>#REF!</v>
      </c>
      <c r="CL94" s="109" t="e">
        <f>'Mladí jazdci'!#REF!</f>
        <v>#REF!</v>
      </c>
      <c r="CM94" s="109" t="e">
        <f>'Mladí jazdci'!#REF!</f>
        <v>#REF!</v>
      </c>
      <c r="CN94" s="109" t="e">
        <f>'Mladí jazdci'!#REF!</f>
        <v>#REF!</v>
      </c>
      <c r="CO94" s="109" t="e">
        <f>'Mladí jazdci'!#REF!</f>
        <v>#REF!</v>
      </c>
      <c r="CP94" s="109" t="e">
        <f>'Mladí jazdci'!#REF!</f>
        <v>#REF!</v>
      </c>
      <c r="CQ94" s="109" t="e">
        <f>'Mladí jazdci'!#REF!</f>
        <v>#REF!</v>
      </c>
      <c r="CR94" s="109" t="e">
        <f>'Mladí jazdci'!#REF!</f>
        <v>#REF!</v>
      </c>
      <c r="CS94" s="109" t="e">
        <f>'Mladí jazdci'!#REF!</f>
        <v>#REF!</v>
      </c>
      <c r="CT94" s="109" t="e">
        <f>'Mladí jazdci'!#REF!</f>
        <v>#REF!</v>
      </c>
      <c r="CU94" s="109" t="e">
        <f>'Mladí jazdci'!#REF!</f>
        <v>#REF!</v>
      </c>
      <c r="CV94" s="109" t="e">
        <f>'Mladí jazdci'!#REF!</f>
        <v>#REF!</v>
      </c>
      <c r="CW94" s="109" t="e">
        <f>'Mladí jazdci'!#REF!</f>
        <v>#REF!</v>
      </c>
      <c r="CX94" s="109" t="e">
        <f>'Mladí jazdci'!#REF!</f>
        <v>#REF!</v>
      </c>
      <c r="CY94" s="109" t="e">
        <f>'Mladí jazdci'!#REF!</f>
        <v>#REF!</v>
      </c>
      <c r="CZ94" s="109" t="e">
        <f>'Mladí jazdci'!#REF!</f>
        <v>#REF!</v>
      </c>
      <c r="DA94" s="109" t="e">
        <f>'Mladí jazdci'!#REF!</f>
        <v>#REF!</v>
      </c>
      <c r="DB94" s="109" t="e">
        <f>'Mladí jazdci'!#REF!</f>
        <v>#REF!</v>
      </c>
      <c r="DC94" s="109" t="e">
        <f>'Mladí jazdci'!#REF!</f>
        <v>#REF!</v>
      </c>
      <c r="DD94" s="109" t="e">
        <f>'Mladí jazdci'!#REF!</f>
        <v>#REF!</v>
      </c>
      <c r="DE94" s="109" t="e">
        <f>'Mladí jazdci'!#REF!</f>
        <v>#REF!</v>
      </c>
      <c r="DF94" s="109" t="e">
        <f>'Mladí jazdci'!#REF!</f>
        <v>#REF!</v>
      </c>
      <c r="DG94" s="109" t="e">
        <f>'Mladí jazdci'!#REF!</f>
        <v>#REF!</v>
      </c>
      <c r="DH94" s="109" t="e">
        <f>'Mladí jazdci'!#REF!</f>
        <v>#REF!</v>
      </c>
      <c r="DI94" s="109" t="e">
        <f>'Mladí jazdci'!#REF!</f>
        <v>#REF!</v>
      </c>
      <c r="DJ94" s="109" t="e">
        <f>'Mladí jazdci'!#REF!</f>
        <v>#REF!</v>
      </c>
      <c r="DK94" s="109" t="e">
        <f>'Mladí jazdci'!#REF!</f>
        <v>#REF!</v>
      </c>
      <c r="DL94" s="109" t="e">
        <f>'Mladí jazdci'!#REF!</f>
        <v>#REF!</v>
      </c>
      <c r="DM94" s="109" t="e">
        <f>'Mladí jazdci'!#REF!</f>
        <v>#REF!</v>
      </c>
      <c r="DN94" s="109" t="e">
        <f>'Mladí jazdci'!#REF!</f>
        <v>#REF!</v>
      </c>
      <c r="DO94" s="109" t="e">
        <f>'Mladí jazdci'!#REF!</f>
        <v>#REF!</v>
      </c>
      <c r="DP94" s="109" t="e">
        <f>'Mladí jazdci'!#REF!</f>
        <v>#REF!</v>
      </c>
      <c r="DQ94" s="109" t="e">
        <f>'Mladí jazdci'!#REF!</f>
        <v>#REF!</v>
      </c>
      <c r="DR94" s="109" t="e">
        <f>'Mladí jazdci'!#REF!</f>
        <v>#REF!</v>
      </c>
      <c r="DS94" s="109" t="e">
        <f>'Mladí jazdci'!#REF!</f>
        <v>#REF!</v>
      </c>
      <c r="DT94" s="109" t="e">
        <f>'Mladí jazdci'!#REF!</f>
        <v>#REF!</v>
      </c>
      <c r="DU94" s="109" t="e">
        <f>'Mladí jazdci'!#REF!</f>
        <v>#REF!</v>
      </c>
      <c r="DV94" s="109" t="e">
        <f>'Mladí jazdci'!#REF!</f>
        <v>#REF!</v>
      </c>
      <c r="DW94" s="109" t="e">
        <f>'Mladí jazdci'!#REF!</f>
        <v>#REF!</v>
      </c>
      <c r="DX94" s="109" t="e">
        <f>'Mladí jazdci'!#REF!</f>
        <v>#REF!</v>
      </c>
      <c r="DY94" s="109" t="e">
        <f>'Mladí jazdci'!#REF!</f>
        <v>#REF!</v>
      </c>
      <c r="DZ94" s="109" t="e">
        <f>'Mladí jazdci'!#REF!</f>
        <v>#REF!</v>
      </c>
      <c r="EA94" s="109" t="e">
        <f>'Mladí jazdci'!#REF!</f>
        <v>#REF!</v>
      </c>
      <c r="EB94" s="109" t="e">
        <f>'Mladí jazdci'!#REF!</f>
        <v>#REF!</v>
      </c>
      <c r="EC94" s="109" t="e">
        <f>'Mladí jazdci'!#REF!</f>
        <v>#REF!</v>
      </c>
      <c r="ED94" s="109" t="e">
        <f>'Mladí jazdci'!#REF!</f>
        <v>#REF!</v>
      </c>
      <c r="EE94" s="109" t="e">
        <f>'Mladí jazdci'!#REF!</f>
        <v>#REF!</v>
      </c>
      <c r="EF94" s="109" t="e">
        <f>'Mladí jazdci'!#REF!</f>
        <v>#REF!</v>
      </c>
      <c r="EG94" s="109" t="e">
        <f>'Mladí jazdci'!#REF!</f>
        <v>#REF!</v>
      </c>
      <c r="EH94" s="109" t="e">
        <f>'Mladí jazdci'!#REF!</f>
        <v>#REF!</v>
      </c>
      <c r="EI94" s="109" t="e">
        <f>'Mladí jazdci'!#REF!</f>
        <v>#REF!</v>
      </c>
      <c r="EJ94" s="109" t="e">
        <f>'Mladí jazdci'!#REF!</f>
        <v>#REF!</v>
      </c>
      <c r="EK94" s="109" t="e">
        <f>'Mladí jazdci'!#REF!</f>
        <v>#REF!</v>
      </c>
      <c r="EL94" s="109" t="e">
        <f>'Mladí jazdci'!#REF!</f>
        <v>#REF!</v>
      </c>
      <c r="EM94" s="109" t="e">
        <f>'Mladí jazdci'!#REF!</f>
        <v>#REF!</v>
      </c>
      <c r="EN94" s="109" t="e">
        <f>'Mladí jazdci'!#REF!</f>
        <v>#REF!</v>
      </c>
      <c r="EO94" s="109" t="e">
        <f>'Mladí jazdci'!#REF!</f>
        <v>#REF!</v>
      </c>
      <c r="EP94" s="109" t="e">
        <f>'Mladí jazdci'!#REF!</f>
        <v>#REF!</v>
      </c>
      <c r="EQ94" s="109" t="e">
        <f>'Mladí jazdci'!#REF!</f>
        <v>#REF!</v>
      </c>
      <c r="ER94" s="109" t="e">
        <f>'Mladí jazdci'!#REF!</f>
        <v>#REF!</v>
      </c>
      <c r="ES94" s="109" t="e">
        <f>'Mladí jazdci'!#REF!</f>
        <v>#REF!</v>
      </c>
      <c r="ET94" s="109" t="e">
        <f>'Mladí jazdci'!#REF!</f>
        <v>#REF!</v>
      </c>
      <c r="EU94" s="109" t="e">
        <f>'Mladí jazdci'!#REF!</f>
        <v>#REF!</v>
      </c>
      <c r="EV94" s="109" t="e">
        <f>'Mladí jazdci'!#REF!</f>
        <v>#REF!</v>
      </c>
      <c r="EW94" s="109" t="e">
        <f>'Mladí jazdci'!#REF!</f>
        <v>#REF!</v>
      </c>
      <c r="EX94" s="109" t="e">
        <f>'Mladí jazdci'!#REF!</f>
        <v>#REF!</v>
      </c>
      <c r="EY94" s="109" t="e">
        <f>'Mladí jazdci'!#REF!</f>
        <v>#REF!</v>
      </c>
      <c r="EZ94" s="109" t="e">
        <f>'Mladí jazdci'!#REF!</f>
        <v>#REF!</v>
      </c>
      <c r="FA94" s="109" t="e">
        <f>'Mladí jazdci'!#REF!</f>
        <v>#REF!</v>
      </c>
      <c r="FB94" s="109" t="e">
        <f>'Mladí jazdci'!#REF!</f>
        <v>#REF!</v>
      </c>
      <c r="FC94" s="109" t="e">
        <f>'Mladí jazdci'!#REF!</f>
        <v>#REF!</v>
      </c>
      <c r="FD94" s="109" t="e">
        <f>'Mladí jazdci'!#REF!</f>
        <v>#REF!</v>
      </c>
      <c r="FE94" s="109" t="e">
        <f>'Mladí jazdci'!#REF!</f>
        <v>#REF!</v>
      </c>
      <c r="FF94" s="109" t="e">
        <f>'Mladí jazdci'!#REF!</f>
        <v>#REF!</v>
      </c>
      <c r="FG94" s="109" t="e">
        <f>'Mladí jazdci'!#REF!</f>
        <v>#REF!</v>
      </c>
      <c r="FH94" s="109" t="e">
        <f>'Mladí jazdci'!#REF!</f>
        <v>#REF!</v>
      </c>
      <c r="FI94" s="109" t="e">
        <f>'Mladí jazdci'!#REF!</f>
        <v>#REF!</v>
      </c>
      <c r="FJ94" s="109" t="e">
        <f>'Mladí jazdci'!#REF!</f>
        <v>#REF!</v>
      </c>
      <c r="FK94" s="109" t="e">
        <f>'Mladí jazdci'!#REF!</f>
        <v>#REF!</v>
      </c>
      <c r="FL94" s="109" t="e">
        <f>'Mladí jazdci'!#REF!</f>
        <v>#REF!</v>
      </c>
      <c r="FM94" s="109" t="e">
        <f>'Mladí jazdci'!#REF!</f>
        <v>#REF!</v>
      </c>
      <c r="FN94" s="109" t="e">
        <f>'Mladí jazdci'!#REF!</f>
        <v>#REF!</v>
      </c>
      <c r="FO94" s="109" t="e">
        <f>'Mladí jazdci'!#REF!</f>
        <v>#REF!</v>
      </c>
      <c r="FP94" s="109" t="e">
        <f>'Mladí jazdci'!#REF!</f>
        <v>#REF!</v>
      </c>
      <c r="FQ94" s="109" t="e">
        <f>'Mladí jazdci'!#REF!</f>
        <v>#REF!</v>
      </c>
      <c r="FR94" s="109" t="e">
        <f>'Mladí jazdci'!#REF!</f>
        <v>#REF!</v>
      </c>
      <c r="FS94" s="109" t="e">
        <f>'Mladí jazdci'!#REF!</f>
        <v>#REF!</v>
      </c>
      <c r="FT94" s="109" t="e">
        <f>'Mladí jazdci'!#REF!</f>
        <v>#REF!</v>
      </c>
      <c r="FU94" s="109" t="e">
        <f>'Mladí jazdci'!#REF!</f>
        <v>#REF!</v>
      </c>
      <c r="FV94" s="109" t="e">
        <f>'Mladí jazdci'!#REF!</f>
        <v>#REF!</v>
      </c>
      <c r="FW94" s="109" t="e">
        <f>'Mladí jazdci'!#REF!</f>
        <v>#REF!</v>
      </c>
      <c r="FX94" s="109" t="e">
        <f>'Mladí jazdci'!#REF!</f>
        <v>#REF!</v>
      </c>
      <c r="FY94" s="109" t="e">
        <f>'Mladí jazdci'!#REF!</f>
        <v>#REF!</v>
      </c>
      <c r="FZ94" s="109" t="e">
        <f>'Mladí jazdci'!#REF!</f>
        <v>#REF!</v>
      </c>
      <c r="GA94" s="109" t="e">
        <f>'Mladí jazdci'!#REF!</f>
        <v>#REF!</v>
      </c>
      <c r="GB94" s="109" t="e">
        <f>'Mladí jazdci'!#REF!</f>
        <v>#REF!</v>
      </c>
      <c r="GC94" s="109" t="e">
        <f>'Mladí jazdci'!#REF!</f>
        <v>#REF!</v>
      </c>
      <c r="GD94" s="109" t="e">
        <f>'Mladí jazdci'!#REF!</f>
        <v>#REF!</v>
      </c>
      <c r="GE94" s="109" t="e">
        <f>'Mladí jazdci'!#REF!</f>
        <v>#REF!</v>
      </c>
      <c r="GF94" s="109" t="e">
        <f>'Mladí jazdci'!#REF!</f>
        <v>#REF!</v>
      </c>
      <c r="GG94" s="109" t="e">
        <f>'Mladí jazdci'!#REF!</f>
        <v>#REF!</v>
      </c>
      <c r="GH94" s="109" t="e">
        <f>'Mladí jazdci'!#REF!</f>
        <v>#REF!</v>
      </c>
      <c r="GI94" s="109" t="e">
        <f>'Mladí jazdci'!#REF!</f>
        <v>#REF!</v>
      </c>
      <c r="GJ94" s="109" t="e">
        <f>'Mladí jazdci'!#REF!</f>
        <v>#REF!</v>
      </c>
      <c r="GK94" s="109" t="e">
        <f>'Mladí jazdci'!#REF!</f>
        <v>#REF!</v>
      </c>
      <c r="GL94" s="109" t="e">
        <f>'Mladí jazdci'!#REF!</f>
        <v>#REF!</v>
      </c>
      <c r="GM94" s="109" t="e">
        <f>'Mladí jazdci'!#REF!</f>
        <v>#REF!</v>
      </c>
      <c r="GN94" s="109" t="e">
        <f>'Mladí jazdci'!#REF!</f>
        <v>#REF!</v>
      </c>
      <c r="GO94" s="109" t="e">
        <f>'Mladí jazdci'!#REF!</f>
        <v>#REF!</v>
      </c>
      <c r="GP94" s="109" t="e">
        <f>'Mladí jazdci'!#REF!</f>
        <v>#REF!</v>
      </c>
      <c r="GQ94" s="109" t="e">
        <f>'Mladí jazdci'!#REF!</f>
        <v>#REF!</v>
      </c>
      <c r="GR94" s="109" t="e">
        <f>'Mladí jazdci'!#REF!</f>
        <v>#REF!</v>
      </c>
      <c r="GS94" s="109" t="e">
        <f>'Mladí jazdci'!#REF!</f>
        <v>#REF!</v>
      </c>
      <c r="GT94" s="109" t="e">
        <f>'Mladí jazdci'!#REF!</f>
        <v>#REF!</v>
      </c>
      <c r="GU94" s="109" t="e">
        <f>'Mladí jazdci'!#REF!</f>
        <v>#REF!</v>
      </c>
      <c r="GV94" s="109" t="e">
        <f>'Mladí jazdci'!#REF!</f>
        <v>#REF!</v>
      </c>
      <c r="GW94" s="109" t="e">
        <f>'Mladí jazdci'!#REF!</f>
        <v>#REF!</v>
      </c>
      <c r="GX94" s="109" t="e">
        <f>'Mladí jazdci'!#REF!</f>
        <v>#REF!</v>
      </c>
      <c r="GY94" s="109" t="e">
        <f>'Mladí jazdci'!#REF!</f>
        <v>#REF!</v>
      </c>
      <c r="GZ94" s="109" t="e">
        <f>'Mladí jazdci'!#REF!</f>
        <v>#REF!</v>
      </c>
      <c r="HA94" s="109" t="e">
        <f>'Mladí jazdci'!#REF!</f>
        <v>#REF!</v>
      </c>
      <c r="HB94" s="109" t="e">
        <f>'Mladí jazdci'!#REF!</f>
        <v>#REF!</v>
      </c>
      <c r="HC94" s="109" t="e">
        <f>'Mladí jazdci'!#REF!</f>
        <v>#REF!</v>
      </c>
      <c r="HD94" s="109" t="e">
        <f>'Mladí jazdci'!#REF!</f>
        <v>#REF!</v>
      </c>
      <c r="HE94" s="109" t="e">
        <f>'Mladí jazdci'!#REF!</f>
        <v>#REF!</v>
      </c>
      <c r="HF94" s="109" t="e">
        <f>'Mladí jazdci'!#REF!</f>
        <v>#REF!</v>
      </c>
      <c r="HG94" s="109" t="e">
        <f>'Mladí jazdci'!#REF!</f>
        <v>#REF!</v>
      </c>
      <c r="HH94" s="109" t="e">
        <f>'Mladí jazdci'!#REF!</f>
        <v>#REF!</v>
      </c>
      <c r="HI94" s="109" t="e">
        <f>'Mladí jazdci'!#REF!</f>
        <v>#REF!</v>
      </c>
      <c r="HJ94" s="109" t="e">
        <f>'Mladí jazdci'!#REF!</f>
        <v>#REF!</v>
      </c>
      <c r="HK94" s="109" t="e">
        <f>'Mladí jazdci'!#REF!</f>
        <v>#REF!</v>
      </c>
      <c r="HL94" s="109" t="e">
        <f>'Mladí jazdci'!#REF!</f>
        <v>#REF!</v>
      </c>
      <c r="HM94" s="109" t="e">
        <f>'Mladí jazdci'!#REF!</f>
        <v>#REF!</v>
      </c>
      <c r="HN94" s="109" t="e">
        <f>'Mladí jazdci'!#REF!</f>
        <v>#REF!</v>
      </c>
      <c r="HO94" s="109" t="e">
        <f>'Mladí jazdci'!#REF!</f>
        <v>#REF!</v>
      </c>
      <c r="HP94" s="109" t="e">
        <f>'Mladí jazdci'!#REF!</f>
        <v>#REF!</v>
      </c>
      <c r="HQ94" s="109" t="e">
        <f>'Mladí jazdci'!#REF!</f>
        <v>#REF!</v>
      </c>
      <c r="HR94" s="109" t="e">
        <f>'Mladí jazdci'!#REF!</f>
        <v>#REF!</v>
      </c>
      <c r="HS94" s="109" t="e">
        <f>'Mladí jazdci'!#REF!</f>
        <v>#REF!</v>
      </c>
      <c r="HT94" s="109" t="e">
        <f>'Mladí jazdci'!#REF!</f>
        <v>#REF!</v>
      </c>
      <c r="HU94" s="109" t="e">
        <f>'Mladí jazdci'!#REF!</f>
        <v>#REF!</v>
      </c>
      <c r="HV94" s="109" t="e">
        <f>'Mladí jazdci'!#REF!</f>
        <v>#REF!</v>
      </c>
      <c r="HW94" s="109" t="e">
        <f>'Mladí jazdci'!#REF!</f>
        <v>#REF!</v>
      </c>
      <c r="HX94" s="109" t="e">
        <f>'Mladí jazdci'!#REF!</f>
        <v>#REF!</v>
      </c>
      <c r="HY94" s="109" t="e">
        <f>'Mladí jazdci'!#REF!</f>
        <v>#REF!</v>
      </c>
      <c r="HZ94" s="109" t="e">
        <f>'Mladí jazdci'!#REF!</f>
        <v>#REF!</v>
      </c>
      <c r="IA94" s="109" t="e">
        <f>'Mladí jazdci'!#REF!</f>
        <v>#REF!</v>
      </c>
      <c r="IB94" s="109" t="e">
        <f>'Mladí jazdci'!#REF!</f>
        <v>#REF!</v>
      </c>
      <c r="IC94" s="109" t="e">
        <f>'Mladí jazdci'!#REF!</f>
        <v>#REF!</v>
      </c>
      <c r="ID94" s="109" t="e">
        <f>'Mladí jazdci'!#REF!</f>
        <v>#REF!</v>
      </c>
      <c r="IE94" s="109" t="e">
        <f>'Mladí jazdci'!#REF!</f>
        <v>#REF!</v>
      </c>
      <c r="IF94" s="109" t="e">
        <f>'Mladí jazdci'!#REF!</f>
        <v>#REF!</v>
      </c>
      <c r="IG94" s="109" t="e">
        <f>'Mladí jazdci'!#REF!</f>
        <v>#REF!</v>
      </c>
      <c r="IH94" s="109" t="e">
        <f>'Mladí jazdci'!#REF!</f>
        <v>#REF!</v>
      </c>
      <c r="II94" s="109" t="e">
        <f>'Mladí jazdci'!#REF!</f>
        <v>#REF!</v>
      </c>
      <c r="IJ94" s="109" t="e">
        <f>'Mladí jazdci'!#REF!</f>
        <v>#REF!</v>
      </c>
      <c r="IK94" s="109" t="e">
        <f>'Mladí jazdci'!#REF!</f>
        <v>#REF!</v>
      </c>
      <c r="IL94" s="109" t="e">
        <f>'Mladí jazdci'!#REF!</f>
        <v>#REF!</v>
      </c>
      <c r="IM94" s="109" t="e">
        <f>'Mladí jazdci'!#REF!</f>
        <v>#REF!</v>
      </c>
      <c r="IN94" s="109" t="e">
        <f>'Mladí jazdci'!#REF!</f>
        <v>#REF!</v>
      </c>
      <c r="IO94" s="109" t="e">
        <f>'Mladí jazdci'!#REF!</f>
        <v>#REF!</v>
      </c>
      <c r="IP94" s="109" t="e">
        <f>'Mladí jazdci'!#REF!</f>
        <v>#REF!</v>
      </c>
      <c r="IQ94" s="109" t="e">
        <f>'Mladí jazdci'!#REF!</f>
        <v>#REF!</v>
      </c>
      <c r="IR94" s="109" t="e">
        <f>'Mladí jazdci'!#REF!</f>
        <v>#REF!</v>
      </c>
      <c r="IS94" s="109" t="e">
        <f>'Mladí jazdci'!#REF!</f>
        <v>#REF!</v>
      </c>
      <c r="IT94" s="109" t="e">
        <f>'Mladí jazdci'!#REF!</f>
        <v>#REF!</v>
      </c>
      <c r="IU94" s="109" t="e">
        <f>'Mladí jazdci'!#REF!</f>
        <v>#REF!</v>
      </c>
      <c r="IV94" s="109" t="e">
        <f>'Mladí jazdci'!#REF!</f>
        <v>#REF!</v>
      </c>
      <c r="IW94" s="109" t="e">
        <f>'Mladí jazdci'!#REF!</f>
        <v>#REF!</v>
      </c>
      <c r="IX94" s="109" t="e">
        <f>'Mladí jazdci'!#REF!</f>
        <v>#REF!</v>
      </c>
      <c r="IY94" s="109" t="e">
        <f>'Mladí jazdci'!#REF!</f>
        <v>#REF!</v>
      </c>
      <c r="IZ94" s="109" t="e">
        <f>'Mladí jazdci'!#REF!</f>
        <v>#REF!</v>
      </c>
      <c r="JA94" s="109" t="e">
        <f>'Mladí jazdci'!#REF!</f>
        <v>#REF!</v>
      </c>
      <c r="JB94" s="109" t="e">
        <f>'Mladí jazdci'!#REF!</f>
        <v>#REF!</v>
      </c>
      <c r="JC94" s="109" t="e">
        <f>'Mladí jazdci'!#REF!</f>
        <v>#REF!</v>
      </c>
      <c r="JD94" s="109" t="e">
        <f>'Mladí jazdci'!#REF!</f>
        <v>#REF!</v>
      </c>
      <c r="JE94" s="109" t="e">
        <f>'Mladí jazdci'!#REF!</f>
        <v>#REF!</v>
      </c>
      <c r="JF94" s="109" t="e">
        <f>'Mladí jazdci'!#REF!</f>
        <v>#REF!</v>
      </c>
      <c r="JG94" s="109" t="e">
        <f>'Mladí jazdci'!#REF!</f>
        <v>#REF!</v>
      </c>
      <c r="JH94" s="109" t="e">
        <f>'Mladí jazdci'!#REF!</f>
        <v>#REF!</v>
      </c>
      <c r="JI94" s="109" t="e">
        <f>'Mladí jazdci'!#REF!</f>
        <v>#REF!</v>
      </c>
      <c r="JJ94" s="109" t="e">
        <f>'Mladí jazdci'!#REF!</f>
        <v>#REF!</v>
      </c>
      <c r="JK94" s="109" t="e">
        <f>'Mladí jazdci'!#REF!</f>
        <v>#REF!</v>
      </c>
      <c r="JL94" s="109" t="e">
        <f>'Mladí jazdci'!#REF!</f>
        <v>#REF!</v>
      </c>
      <c r="JM94" s="109" t="e">
        <f>'Mladí jazdci'!#REF!</f>
        <v>#REF!</v>
      </c>
      <c r="JN94" s="109" t="e">
        <f>'Mladí jazdci'!#REF!</f>
        <v>#REF!</v>
      </c>
      <c r="JO94" s="109" t="e">
        <f>'Mladí jazdci'!#REF!</f>
        <v>#REF!</v>
      </c>
      <c r="JP94" s="109" t="e">
        <f>'Mladí jazdci'!#REF!</f>
        <v>#REF!</v>
      </c>
      <c r="JQ94" s="109" t="e">
        <f>'Mladí jazdci'!#REF!</f>
        <v>#REF!</v>
      </c>
      <c r="JR94" s="109" t="e">
        <f>'Mladí jazdci'!#REF!</f>
        <v>#REF!</v>
      </c>
      <c r="JS94" s="109" t="e">
        <f>'Mladí jazdci'!#REF!</f>
        <v>#REF!</v>
      </c>
      <c r="JT94" s="109" t="e">
        <f>'Mladí jazdci'!#REF!</f>
        <v>#REF!</v>
      </c>
      <c r="JU94" s="109" t="e">
        <f>'Mladí jazdci'!#REF!</f>
        <v>#REF!</v>
      </c>
      <c r="JV94" s="109" t="e">
        <f>'Mladí jazdci'!#REF!</f>
        <v>#REF!</v>
      </c>
      <c r="JW94" s="109" t="e">
        <f>'Mladí jazdci'!#REF!</f>
        <v>#REF!</v>
      </c>
      <c r="JX94" s="109" t="e">
        <f>'Mladí jazdci'!#REF!</f>
        <v>#REF!</v>
      </c>
      <c r="JY94" s="109" t="e">
        <f>'Mladí jazdci'!#REF!</f>
        <v>#REF!</v>
      </c>
      <c r="JZ94" s="109" t="e">
        <f>'Mladí jazdci'!#REF!</f>
        <v>#REF!</v>
      </c>
      <c r="KA94" s="109" t="e">
        <f>'Mladí jazdci'!#REF!</f>
        <v>#REF!</v>
      </c>
      <c r="KB94" s="109" t="e">
        <f>'Mladí jazdci'!#REF!</f>
        <v>#REF!</v>
      </c>
      <c r="KC94" s="109" t="e">
        <f>'Mladí jazdci'!#REF!</f>
        <v>#REF!</v>
      </c>
      <c r="KD94" s="109" t="e">
        <f>'Mladí jazdci'!#REF!</f>
        <v>#REF!</v>
      </c>
      <c r="KE94" s="109" t="e">
        <f>'Mladí jazdci'!#REF!</f>
        <v>#REF!</v>
      </c>
      <c r="KF94" s="109" t="e">
        <f>'Mladí jazdci'!#REF!</f>
        <v>#REF!</v>
      </c>
      <c r="KG94" s="109" t="e">
        <f>'Mladí jazdci'!#REF!</f>
        <v>#REF!</v>
      </c>
      <c r="KH94" s="109" t="e">
        <f>'Mladí jazdci'!#REF!</f>
        <v>#REF!</v>
      </c>
      <c r="KI94" s="109" t="e">
        <f>'Mladí jazdci'!#REF!</f>
        <v>#REF!</v>
      </c>
      <c r="KJ94" s="109" t="e">
        <f>'Mladí jazdci'!#REF!</f>
        <v>#REF!</v>
      </c>
      <c r="KK94" s="109" t="e">
        <f>'Mladí jazdci'!#REF!</f>
        <v>#REF!</v>
      </c>
      <c r="KL94" s="109" t="e">
        <f>'Mladí jazdci'!#REF!</f>
        <v>#REF!</v>
      </c>
      <c r="KM94" s="109" t="e">
        <f>'Mladí jazdci'!#REF!</f>
        <v>#REF!</v>
      </c>
      <c r="KN94" s="109" t="e">
        <f>'Mladí jazdci'!#REF!</f>
        <v>#REF!</v>
      </c>
      <c r="KO94" s="109" t="e">
        <f>'Mladí jazdci'!#REF!</f>
        <v>#REF!</v>
      </c>
      <c r="KP94" s="109" t="e">
        <f>'Mladí jazdci'!#REF!</f>
        <v>#REF!</v>
      </c>
      <c r="KQ94" s="109" t="e">
        <f>'Mladí jazdci'!#REF!</f>
        <v>#REF!</v>
      </c>
      <c r="KR94" s="109" t="e">
        <f>'Mladí jazdci'!#REF!</f>
        <v>#REF!</v>
      </c>
      <c r="KS94" s="109" t="e">
        <f>'Mladí jazdci'!#REF!</f>
        <v>#REF!</v>
      </c>
      <c r="KT94" s="109" t="e">
        <f>'Mladí jazdci'!#REF!</f>
        <v>#REF!</v>
      </c>
      <c r="KU94" s="109" t="e">
        <f>'Mladí jazdci'!#REF!</f>
        <v>#REF!</v>
      </c>
      <c r="KV94" s="109" t="e">
        <f>'Mladí jazdci'!#REF!</f>
        <v>#REF!</v>
      </c>
      <c r="KW94" s="109" t="e">
        <f>'Mladí jazdci'!#REF!</f>
        <v>#REF!</v>
      </c>
      <c r="KX94" s="109" t="e">
        <f>'Mladí jazdci'!#REF!</f>
        <v>#REF!</v>
      </c>
      <c r="KY94" s="109" t="e">
        <f>'Mladí jazdci'!#REF!</f>
        <v>#REF!</v>
      </c>
      <c r="KZ94" s="109" t="e">
        <f>'Mladí jazdci'!#REF!</f>
        <v>#REF!</v>
      </c>
      <c r="LA94" s="109" t="e">
        <f>'Mladí jazdci'!#REF!</f>
        <v>#REF!</v>
      </c>
      <c r="LB94" s="109" t="e">
        <f>'Mladí jazdci'!#REF!</f>
        <v>#REF!</v>
      </c>
      <c r="LC94" s="109" t="e">
        <f>'Mladí jazdci'!#REF!</f>
        <v>#REF!</v>
      </c>
      <c r="LD94" s="109" t="e">
        <f>'Mladí jazdci'!#REF!</f>
        <v>#REF!</v>
      </c>
      <c r="LE94" s="109" t="e">
        <f>'Mladí jazdci'!#REF!</f>
        <v>#REF!</v>
      </c>
      <c r="LF94" s="109" t="e">
        <f>'Mladí jazdci'!#REF!</f>
        <v>#REF!</v>
      </c>
      <c r="LG94" s="109" t="e">
        <f>'Mladí jazdci'!#REF!</f>
        <v>#REF!</v>
      </c>
      <c r="LH94" s="109" t="e">
        <f>'Mladí jazdci'!#REF!</f>
        <v>#REF!</v>
      </c>
      <c r="LI94" s="109" t="e">
        <f>'Mladí jazdci'!#REF!</f>
        <v>#REF!</v>
      </c>
      <c r="LJ94" s="109" t="e">
        <f>'Mladí jazdci'!#REF!</f>
        <v>#REF!</v>
      </c>
      <c r="LK94" s="109" t="e">
        <f>'Mladí jazdci'!#REF!</f>
        <v>#REF!</v>
      </c>
      <c r="LL94" s="109" t="e">
        <f>'Mladí jazdci'!#REF!</f>
        <v>#REF!</v>
      </c>
      <c r="LM94" s="109" t="e">
        <f>'Mladí jazdci'!#REF!</f>
        <v>#REF!</v>
      </c>
      <c r="LN94" s="109" t="e">
        <f>'Mladí jazdci'!#REF!</f>
        <v>#REF!</v>
      </c>
      <c r="LO94" s="109" t="e">
        <f>'Mladí jazdci'!#REF!</f>
        <v>#REF!</v>
      </c>
      <c r="LP94" s="109" t="e">
        <f>'Mladí jazdci'!#REF!</f>
        <v>#REF!</v>
      </c>
      <c r="LQ94" s="109" t="e">
        <f>'Mladí jazdci'!#REF!</f>
        <v>#REF!</v>
      </c>
      <c r="LR94" s="109" t="e">
        <f>'Mladí jazdci'!#REF!</f>
        <v>#REF!</v>
      </c>
      <c r="LS94" s="109" t="e">
        <f>'Mladí jazdci'!#REF!</f>
        <v>#REF!</v>
      </c>
      <c r="LT94" s="109" t="e">
        <f>'Mladí jazdci'!#REF!</f>
        <v>#REF!</v>
      </c>
      <c r="LU94" s="109" t="e">
        <f>'Mladí jazdci'!#REF!</f>
        <v>#REF!</v>
      </c>
      <c r="LV94" s="109" t="e">
        <f>'Mladí jazdci'!#REF!</f>
        <v>#REF!</v>
      </c>
      <c r="LW94" s="109" t="e">
        <f>'Mladí jazdci'!#REF!</f>
        <v>#REF!</v>
      </c>
      <c r="LX94" s="109" t="e">
        <f>'Mladí jazdci'!#REF!</f>
        <v>#REF!</v>
      </c>
      <c r="LY94" s="109" t="e">
        <f>'Mladí jazdci'!#REF!</f>
        <v>#REF!</v>
      </c>
      <c r="LZ94" s="109" t="e">
        <f>'Mladí jazdci'!#REF!</f>
        <v>#REF!</v>
      </c>
      <c r="MA94" s="109" t="e">
        <f>'Mladí jazdci'!#REF!</f>
        <v>#REF!</v>
      </c>
      <c r="MB94" s="109" t="e">
        <f>'Mladí jazdci'!#REF!</f>
        <v>#REF!</v>
      </c>
      <c r="MC94" s="109" t="e">
        <f>'Mladí jazdci'!#REF!</f>
        <v>#REF!</v>
      </c>
      <c r="MD94" s="109" t="e">
        <f>'Mladí jazdci'!#REF!</f>
        <v>#REF!</v>
      </c>
      <c r="ME94" s="109" t="e">
        <f>'Mladí jazdci'!#REF!</f>
        <v>#REF!</v>
      </c>
      <c r="MF94" s="109" t="e">
        <f>'Mladí jazdci'!#REF!</f>
        <v>#REF!</v>
      </c>
      <c r="MG94" s="109" t="e">
        <f>'Mladí jazdci'!#REF!</f>
        <v>#REF!</v>
      </c>
      <c r="MH94" s="109" t="e">
        <f>'Mladí jazdci'!#REF!</f>
        <v>#REF!</v>
      </c>
      <c r="MI94" s="109" t="e">
        <f>'Mladí jazdci'!#REF!</f>
        <v>#REF!</v>
      </c>
      <c r="MJ94" s="109" t="e">
        <f>'Mladí jazdci'!#REF!</f>
        <v>#REF!</v>
      </c>
      <c r="MK94" s="109" t="e">
        <f>'Mladí jazdci'!#REF!</f>
        <v>#REF!</v>
      </c>
      <c r="ML94" s="109" t="e">
        <f>'Mladí jazdci'!#REF!</f>
        <v>#REF!</v>
      </c>
      <c r="MM94" s="109" t="e">
        <f>'Mladí jazdci'!#REF!</f>
        <v>#REF!</v>
      </c>
      <c r="MN94" s="109" t="e">
        <f>'Mladí jazdci'!#REF!</f>
        <v>#REF!</v>
      </c>
      <c r="MO94" s="109" t="e">
        <f>'Mladí jazdci'!#REF!</f>
        <v>#REF!</v>
      </c>
      <c r="MP94" s="109" t="e">
        <f>'Mladí jazdci'!#REF!</f>
        <v>#REF!</v>
      </c>
      <c r="MQ94" s="109" t="e">
        <f>'Mladí jazdci'!#REF!</f>
        <v>#REF!</v>
      </c>
      <c r="MR94" s="109" t="e">
        <f>'Mladí jazdci'!#REF!</f>
        <v>#REF!</v>
      </c>
      <c r="MS94" s="109" t="e">
        <f>'Mladí jazdci'!#REF!</f>
        <v>#REF!</v>
      </c>
      <c r="MT94" s="109" t="e">
        <f>'Mladí jazdci'!#REF!</f>
        <v>#REF!</v>
      </c>
      <c r="MU94" s="109" t="e">
        <f>'Mladí jazdci'!#REF!</f>
        <v>#REF!</v>
      </c>
      <c r="MV94" s="109" t="e">
        <f>'Mladí jazdci'!#REF!</f>
        <v>#REF!</v>
      </c>
      <c r="MW94" s="109" t="e">
        <f>'Mladí jazdci'!#REF!</f>
        <v>#REF!</v>
      </c>
      <c r="MX94" s="109" t="e">
        <f>'Mladí jazdci'!#REF!</f>
        <v>#REF!</v>
      </c>
      <c r="MY94" s="109" t="e">
        <f>'Mladí jazdci'!#REF!</f>
        <v>#REF!</v>
      </c>
      <c r="MZ94" s="109" t="e">
        <f>'Mladí jazdci'!#REF!</f>
        <v>#REF!</v>
      </c>
      <c r="NA94" s="109" t="e">
        <f>'Mladí jazdci'!#REF!</f>
        <v>#REF!</v>
      </c>
      <c r="NB94" s="109" t="e">
        <f>'Mladí jazdci'!#REF!</f>
        <v>#REF!</v>
      </c>
      <c r="NC94" s="109" t="e">
        <f>'Mladí jazdci'!#REF!</f>
        <v>#REF!</v>
      </c>
      <c r="ND94" s="109" t="e">
        <f>'Mladí jazdci'!#REF!</f>
        <v>#REF!</v>
      </c>
      <c r="NE94" s="109" t="e">
        <f>'Mladí jazdci'!#REF!</f>
        <v>#REF!</v>
      </c>
      <c r="NF94" s="109" t="e">
        <f>'Mladí jazdci'!#REF!</f>
        <v>#REF!</v>
      </c>
      <c r="NG94" s="109" t="e">
        <f>'Mladí jazdci'!#REF!</f>
        <v>#REF!</v>
      </c>
      <c r="NH94" s="109" t="e">
        <f>'Mladí jazdci'!#REF!</f>
        <v>#REF!</v>
      </c>
      <c r="NI94" s="109" t="e">
        <f>'Mladí jazdci'!#REF!</f>
        <v>#REF!</v>
      </c>
      <c r="NJ94" s="109" t="e">
        <f>'Mladí jazdci'!#REF!</f>
        <v>#REF!</v>
      </c>
      <c r="NK94" s="109" t="e">
        <f>'Mladí jazdci'!#REF!</f>
        <v>#REF!</v>
      </c>
      <c r="NL94" s="109" t="e">
        <f>'Mladí jazdci'!#REF!</f>
        <v>#REF!</v>
      </c>
      <c r="NM94" s="109" t="e">
        <f>'Mladí jazdci'!#REF!</f>
        <v>#REF!</v>
      </c>
      <c r="NN94" s="109" t="e">
        <f>'Mladí jazdci'!#REF!</f>
        <v>#REF!</v>
      </c>
      <c r="NO94" s="109" t="e">
        <f>'Mladí jazdci'!#REF!</f>
        <v>#REF!</v>
      </c>
      <c r="NP94" s="109" t="e">
        <f>'Mladí jazdci'!#REF!</f>
        <v>#REF!</v>
      </c>
      <c r="NQ94" s="109" t="e">
        <f>'Mladí jazdci'!#REF!</f>
        <v>#REF!</v>
      </c>
      <c r="NR94" s="109" t="e">
        <f>'Mladí jazdci'!#REF!</f>
        <v>#REF!</v>
      </c>
      <c r="NS94" s="109" t="e">
        <f>'Mladí jazdci'!#REF!</f>
        <v>#REF!</v>
      </c>
      <c r="NT94" s="109" t="e">
        <f>'Mladí jazdci'!#REF!</f>
        <v>#REF!</v>
      </c>
      <c r="NU94" s="109" t="e">
        <f>'Mladí jazdci'!#REF!</f>
        <v>#REF!</v>
      </c>
      <c r="NV94" s="109" t="e">
        <f>'Mladí jazdci'!#REF!</f>
        <v>#REF!</v>
      </c>
      <c r="NW94" s="109" t="e">
        <f>'Mladí jazdci'!#REF!</f>
        <v>#REF!</v>
      </c>
      <c r="NX94" s="109" t="e">
        <f>'Mladí jazdci'!#REF!</f>
        <v>#REF!</v>
      </c>
      <c r="NY94" s="109" t="e">
        <f>'Mladí jazdci'!#REF!</f>
        <v>#REF!</v>
      </c>
      <c r="NZ94" s="109" t="e">
        <f>'Mladí jazdci'!#REF!</f>
        <v>#REF!</v>
      </c>
      <c r="OA94" s="109" t="e">
        <f>'Mladí jazdci'!#REF!</f>
        <v>#REF!</v>
      </c>
      <c r="OB94" s="109" t="e">
        <f>'Mladí jazdci'!#REF!</f>
        <v>#REF!</v>
      </c>
      <c r="OC94" s="109" t="e">
        <f>'Mladí jazdci'!#REF!</f>
        <v>#REF!</v>
      </c>
      <c r="OD94" s="109" t="e">
        <f>'Mladí jazdci'!#REF!</f>
        <v>#REF!</v>
      </c>
      <c r="OE94" s="109" t="e">
        <f>'Mladí jazdci'!#REF!</f>
        <v>#REF!</v>
      </c>
      <c r="OF94" s="109" t="e">
        <f>'Mladí jazdci'!#REF!</f>
        <v>#REF!</v>
      </c>
      <c r="OG94" s="109" t="e">
        <f>'Mladí jazdci'!#REF!</f>
        <v>#REF!</v>
      </c>
      <c r="OH94" s="109" t="e">
        <f>'Mladí jazdci'!#REF!</f>
        <v>#REF!</v>
      </c>
      <c r="OI94" s="109" t="e">
        <f>'Mladí jazdci'!#REF!</f>
        <v>#REF!</v>
      </c>
      <c r="OJ94" s="109" t="e">
        <f>'Mladí jazdci'!#REF!</f>
        <v>#REF!</v>
      </c>
      <c r="OK94" s="109" t="e">
        <f>'Mladí jazdci'!#REF!</f>
        <v>#REF!</v>
      </c>
      <c r="OL94" s="109" t="e">
        <f>'Mladí jazdci'!#REF!</f>
        <v>#REF!</v>
      </c>
      <c r="OM94" s="109" t="e">
        <f>'Mladí jazdci'!#REF!</f>
        <v>#REF!</v>
      </c>
      <c r="ON94" s="109" t="e">
        <f>'Mladí jazdci'!#REF!</f>
        <v>#REF!</v>
      </c>
      <c r="OO94" s="109" t="e">
        <f>'Mladí jazdci'!#REF!</f>
        <v>#REF!</v>
      </c>
      <c r="OP94" s="109" t="e">
        <f>'Mladí jazdci'!#REF!</f>
        <v>#REF!</v>
      </c>
      <c r="OQ94" s="109" t="e">
        <f>'Mladí jazdci'!#REF!</f>
        <v>#REF!</v>
      </c>
      <c r="OR94" s="109" t="e">
        <f>'Mladí jazdci'!#REF!</f>
        <v>#REF!</v>
      </c>
      <c r="OS94" s="109" t="e">
        <f>'Mladí jazdci'!#REF!</f>
        <v>#REF!</v>
      </c>
      <c r="OT94" s="109" t="e">
        <f>'Mladí jazdci'!#REF!</f>
        <v>#REF!</v>
      </c>
      <c r="OU94" s="109" t="e">
        <f>'Mladí jazdci'!#REF!</f>
        <v>#REF!</v>
      </c>
      <c r="OV94" s="109" t="e">
        <f>'Mladí jazdci'!#REF!</f>
        <v>#REF!</v>
      </c>
      <c r="OW94" s="109" t="e">
        <f>'Mladí jazdci'!#REF!</f>
        <v>#REF!</v>
      </c>
      <c r="OX94" s="109" t="e">
        <f>'Mladí jazdci'!#REF!</f>
        <v>#REF!</v>
      </c>
      <c r="OY94" s="109" t="e">
        <f>'Mladí jazdci'!#REF!</f>
        <v>#REF!</v>
      </c>
      <c r="OZ94" s="109" t="e">
        <f>'Mladí jazdci'!#REF!</f>
        <v>#REF!</v>
      </c>
      <c r="PA94" s="109" t="e">
        <f>'Mladí jazdci'!#REF!</f>
        <v>#REF!</v>
      </c>
      <c r="PB94" s="109" t="e">
        <f>'Mladí jazdci'!#REF!</f>
        <v>#REF!</v>
      </c>
      <c r="PC94" s="109" t="e">
        <f>'Mladí jazdci'!#REF!</f>
        <v>#REF!</v>
      </c>
      <c r="PD94" s="109" t="e">
        <f>'Mladí jazdci'!#REF!</f>
        <v>#REF!</v>
      </c>
      <c r="PE94" s="109" t="e">
        <f>'Mladí jazdci'!#REF!</f>
        <v>#REF!</v>
      </c>
      <c r="PF94" s="109" t="e">
        <f>'Mladí jazdci'!#REF!</f>
        <v>#REF!</v>
      </c>
      <c r="PG94" s="109" t="e">
        <f>'Mladí jazdci'!#REF!</f>
        <v>#REF!</v>
      </c>
      <c r="PH94" s="109" t="e">
        <f>'Mladí jazdci'!#REF!</f>
        <v>#REF!</v>
      </c>
      <c r="PI94" s="109" t="e">
        <f>'Mladí jazdci'!#REF!</f>
        <v>#REF!</v>
      </c>
      <c r="PJ94" s="109" t="e">
        <f>'Mladí jazdci'!#REF!</f>
        <v>#REF!</v>
      </c>
      <c r="PK94" s="109" t="e">
        <f>'Mladí jazdci'!#REF!</f>
        <v>#REF!</v>
      </c>
      <c r="PL94" s="109" t="e">
        <f>'Mladí jazdci'!#REF!</f>
        <v>#REF!</v>
      </c>
      <c r="PM94" s="109" t="e">
        <f>'Mladí jazdci'!#REF!</f>
        <v>#REF!</v>
      </c>
      <c r="PN94" s="109" t="e">
        <f>'Mladí jazdci'!#REF!</f>
        <v>#REF!</v>
      </c>
      <c r="PO94" s="109" t="e">
        <f>'Mladí jazdci'!#REF!</f>
        <v>#REF!</v>
      </c>
      <c r="PP94" s="109" t="e">
        <f>'Mladí jazdci'!#REF!</f>
        <v>#REF!</v>
      </c>
      <c r="PQ94" s="109" t="e">
        <f>'Mladí jazdci'!#REF!</f>
        <v>#REF!</v>
      </c>
      <c r="PR94" s="109" t="e">
        <f>'Mladí jazdci'!#REF!</f>
        <v>#REF!</v>
      </c>
      <c r="PS94" s="109" t="e">
        <f>'Mladí jazdci'!#REF!</f>
        <v>#REF!</v>
      </c>
      <c r="PT94" s="109" t="e">
        <f>'Mladí jazdci'!#REF!</f>
        <v>#REF!</v>
      </c>
      <c r="PU94" s="109" t="e">
        <f>'Mladí jazdci'!#REF!</f>
        <v>#REF!</v>
      </c>
      <c r="PV94" s="109" t="e">
        <f>'Mladí jazdci'!#REF!</f>
        <v>#REF!</v>
      </c>
      <c r="PW94" s="109" t="e">
        <f>'Mladí jazdci'!#REF!</f>
        <v>#REF!</v>
      </c>
      <c r="PX94" s="109" t="e">
        <f>'Mladí jazdci'!#REF!</f>
        <v>#REF!</v>
      </c>
      <c r="PY94" s="109" t="e">
        <f>'Mladí jazdci'!#REF!</f>
        <v>#REF!</v>
      </c>
      <c r="PZ94" s="109" t="e">
        <f>'Mladí jazdci'!#REF!</f>
        <v>#REF!</v>
      </c>
      <c r="QA94" s="109" t="e">
        <f>'Mladí jazdci'!#REF!</f>
        <v>#REF!</v>
      </c>
      <c r="QB94" s="109" t="e">
        <f>'Mladí jazdci'!#REF!</f>
        <v>#REF!</v>
      </c>
      <c r="QC94" s="109" t="e">
        <f>'Mladí jazdci'!#REF!</f>
        <v>#REF!</v>
      </c>
      <c r="QD94" s="109" t="e">
        <f>'Mladí jazdci'!#REF!</f>
        <v>#REF!</v>
      </c>
      <c r="QE94" s="109" t="e">
        <f>'Mladí jazdci'!#REF!</f>
        <v>#REF!</v>
      </c>
      <c r="QF94" s="109" t="e">
        <f>'Mladí jazdci'!#REF!</f>
        <v>#REF!</v>
      </c>
      <c r="QG94" s="109" t="e">
        <f>'Mladí jazdci'!#REF!</f>
        <v>#REF!</v>
      </c>
      <c r="QH94" s="109" t="e">
        <f>'Mladí jazdci'!#REF!</f>
        <v>#REF!</v>
      </c>
      <c r="QI94" s="109" t="e">
        <f>'Mladí jazdci'!#REF!</f>
        <v>#REF!</v>
      </c>
      <c r="QJ94" s="109" t="e">
        <f>'Mladí jazdci'!#REF!</f>
        <v>#REF!</v>
      </c>
      <c r="QK94" s="109" t="e">
        <f>'Mladí jazdci'!#REF!</f>
        <v>#REF!</v>
      </c>
      <c r="QL94" s="109" t="e">
        <f>'Mladí jazdci'!#REF!</f>
        <v>#REF!</v>
      </c>
      <c r="QM94" s="109" t="e">
        <f>'Mladí jazdci'!#REF!</f>
        <v>#REF!</v>
      </c>
      <c r="QN94" s="109" t="e">
        <f>'Mladí jazdci'!#REF!</f>
        <v>#REF!</v>
      </c>
      <c r="QO94" s="109" t="e">
        <f>'Mladí jazdci'!#REF!</f>
        <v>#REF!</v>
      </c>
      <c r="QP94" s="109" t="e">
        <f>'Mladí jazdci'!#REF!</f>
        <v>#REF!</v>
      </c>
      <c r="QQ94" s="109" t="e">
        <f>'Mladí jazdci'!#REF!</f>
        <v>#REF!</v>
      </c>
      <c r="QR94" s="109" t="e">
        <f>'Mladí jazdci'!#REF!</f>
        <v>#REF!</v>
      </c>
      <c r="QS94" s="109" t="e">
        <f>'Mladí jazdci'!#REF!</f>
        <v>#REF!</v>
      </c>
      <c r="QT94" s="109" t="e">
        <f>'Mladí jazdci'!#REF!</f>
        <v>#REF!</v>
      </c>
      <c r="QU94" s="109" t="e">
        <f>'Mladí jazdci'!#REF!</f>
        <v>#REF!</v>
      </c>
      <c r="QV94" s="109" t="e">
        <f>'Mladí jazdci'!#REF!</f>
        <v>#REF!</v>
      </c>
      <c r="QW94" s="109" t="e">
        <f>'Mladí jazdci'!#REF!</f>
        <v>#REF!</v>
      </c>
      <c r="QX94" s="109" t="e">
        <f>'Mladí jazdci'!#REF!</f>
        <v>#REF!</v>
      </c>
      <c r="QY94" s="109" t="e">
        <f>'Mladí jazdci'!#REF!</f>
        <v>#REF!</v>
      </c>
      <c r="QZ94" s="109" t="e">
        <f>'Mladí jazdci'!#REF!</f>
        <v>#REF!</v>
      </c>
      <c r="RA94" s="109" t="e">
        <f>'Mladí jazdci'!#REF!</f>
        <v>#REF!</v>
      </c>
      <c r="RB94" s="109" t="e">
        <f>'Mladí jazdci'!#REF!</f>
        <v>#REF!</v>
      </c>
      <c r="RC94" s="109" t="e">
        <f>'Mladí jazdci'!#REF!</f>
        <v>#REF!</v>
      </c>
      <c r="RD94" s="109" t="e">
        <f>'Mladí jazdci'!#REF!</f>
        <v>#REF!</v>
      </c>
      <c r="RE94" s="109" t="e">
        <f>'Mladí jazdci'!#REF!</f>
        <v>#REF!</v>
      </c>
      <c r="RF94" s="109" t="e">
        <f>'Mladí jazdci'!#REF!</f>
        <v>#REF!</v>
      </c>
      <c r="RG94" s="109" t="e">
        <f>'Mladí jazdci'!#REF!</f>
        <v>#REF!</v>
      </c>
      <c r="RH94" s="109" t="e">
        <f>'Mladí jazdci'!#REF!</f>
        <v>#REF!</v>
      </c>
      <c r="RI94" s="109" t="e">
        <f>'Mladí jazdci'!#REF!</f>
        <v>#REF!</v>
      </c>
      <c r="RJ94" s="109" t="e">
        <f>'Mladí jazdci'!#REF!</f>
        <v>#REF!</v>
      </c>
      <c r="RK94" s="109" t="e">
        <f>'Mladí jazdci'!#REF!</f>
        <v>#REF!</v>
      </c>
      <c r="RL94" s="109" t="e">
        <f>'Mladí jazdci'!#REF!</f>
        <v>#REF!</v>
      </c>
      <c r="RM94" s="109" t="e">
        <f>'Mladí jazdci'!#REF!</f>
        <v>#REF!</v>
      </c>
      <c r="RN94" s="109" t="e">
        <f>'Mladí jazdci'!#REF!</f>
        <v>#REF!</v>
      </c>
      <c r="RO94" s="109" t="e">
        <f>'Mladí jazdci'!#REF!</f>
        <v>#REF!</v>
      </c>
      <c r="RP94" s="109" t="e">
        <f>'Mladí jazdci'!#REF!</f>
        <v>#REF!</v>
      </c>
      <c r="RQ94" s="109" t="e">
        <f>'Mladí jazdci'!#REF!</f>
        <v>#REF!</v>
      </c>
      <c r="RR94" s="109" t="e">
        <f>'Mladí jazdci'!#REF!</f>
        <v>#REF!</v>
      </c>
      <c r="RS94" s="109" t="e">
        <f>'Mladí jazdci'!#REF!</f>
        <v>#REF!</v>
      </c>
      <c r="RT94" s="109" t="e">
        <f>'Mladí jazdci'!#REF!</f>
        <v>#REF!</v>
      </c>
      <c r="RU94" s="109" t="e">
        <f>'Mladí jazdci'!#REF!</f>
        <v>#REF!</v>
      </c>
      <c r="RV94" s="109" t="e">
        <f>'Mladí jazdci'!#REF!</f>
        <v>#REF!</v>
      </c>
      <c r="RW94" s="109" t="e">
        <f>'Mladí jazdci'!#REF!</f>
        <v>#REF!</v>
      </c>
      <c r="RX94" s="109" t="e">
        <f>'Mladí jazdci'!#REF!</f>
        <v>#REF!</v>
      </c>
      <c r="RY94" s="109" t="e">
        <f>'Mladí jazdci'!#REF!</f>
        <v>#REF!</v>
      </c>
      <c r="RZ94" s="109" t="e">
        <f>'Mladí jazdci'!#REF!</f>
        <v>#REF!</v>
      </c>
      <c r="SA94" s="109" t="e">
        <f>'Mladí jazdci'!#REF!</f>
        <v>#REF!</v>
      </c>
      <c r="SB94" s="109" t="e">
        <f>'Mladí jazdci'!#REF!</f>
        <v>#REF!</v>
      </c>
      <c r="SC94" s="109" t="e">
        <f>'Mladí jazdci'!#REF!</f>
        <v>#REF!</v>
      </c>
      <c r="SD94" s="109" t="e">
        <f>'Mladí jazdci'!#REF!</f>
        <v>#REF!</v>
      </c>
      <c r="SE94" s="109" t="e">
        <f>'Mladí jazdci'!#REF!</f>
        <v>#REF!</v>
      </c>
      <c r="SF94" s="109" t="e">
        <f>'Mladí jazdci'!#REF!</f>
        <v>#REF!</v>
      </c>
      <c r="SG94" s="109" t="e">
        <f>'Mladí jazdci'!#REF!</f>
        <v>#REF!</v>
      </c>
      <c r="SH94" s="109" t="e">
        <f>'Mladí jazdci'!#REF!</f>
        <v>#REF!</v>
      </c>
      <c r="SI94" s="109" t="e">
        <f>'Mladí jazdci'!#REF!</f>
        <v>#REF!</v>
      </c>
      <c r="SJ94" s="109" t="e">
        <f>'Mladí jazdci'!#REF!</f>
        <v>#REF!</v>
      </c>
      <c r="SK94" s="109" t="e">
        <f>'Mladí jazdci'!#REF!</f>
        <v>#REF!</v>
      </c>
      <c r="SL94" s="109" t="e">
        <f>'Mladí jazdci'!#REF!</f>
        <v>#REF!</v>
      </c>
      <c r="SM94" s="109" t="e">
        <f>'Mladí jazdci'!#REF!</f>
        <v>#REF!</v>
      </c>
      <c r="SN94" s="109" t="e">
        <f>'Mladí jazdci'!#REF!</f>
        <v>#REF!</v>
      </c>
      <c r="SO94" s="109" t="e">
        <f>'Mladí jazdci'!#REF!</f>
        <v>#REF!</v>
      </c>
      <c r="SP94" s="109" t="e">
        <f>'Mladí jazdci'!#REF!</f>
        <v>#REF!</v>
      </c>
      <c r="SQ94" s="109" t="e">
        <f>'Mladí jazdci'!#REF!</f>
        <v>#REF!</v>
      </c>
      <c r="SR94" s="109" t="e">
        <f>'Mladí jazdci'!#REF!</f>
        <v>#REF!</v>
      </c>
      <c r="SS94" s="109" t="e">
        <f>'Mladí jazdci'!#REF!</f>
        <v>#REF!</v>
      </c>
      <c r="ST94" s="109" t="e">
        <f>'Mladí jazdci'!#REF!</f>
        <v>#REF!</v>
      </c>
      <c r="SU94" s="109" t="e">
        <f>'Mladí jazdci'!#REF!</f>
        <v>#REF!</v>
      </c>
      <c r="SV94" s="109" t="e">
        <f>'Mladí jazdci'!#REF!</f>
        <v>#REF!</v>
      </c>
      <c r="SW94" s="109" t="e">
        <f>'Mladí jazdci'!#REF!</f>
        <v>#REF!</v>
      </c>
      <c r="SX94" s="109" t="e">
        <f>'Mladí jazdci'!#REF!</f>
        <v>#REF!</v>
      </c>
      <c r="SY94" s="109" t="e">
        <f>'Mladí jazdci'!#REF!</f>
        <v>#REF!</v>
      </c>
      <c r="SZ94" s="109" t="e">
        <f>'Mladí jazdci'!#REF!</f>
        <v>#REF!</v>
      </c>
      <c r="TA94" s="109" t="e">
        <f>'Mladí jazdci'!#REF!</f>
        <v>#REF!</v>
      </c>
      <c r="TB94" s="109" t="e">
        <f>'Mladí jazdci'!#REF!</f>
        <v>#REF!</v>
      </c>
    </row>
    <row r="95" spans="1:555" s="10" customFormat="1" ht="18" customHeight="1" x14ac:dyDescent="0.2">
      <c r="A95" s="12"/>
      <c r="B95" s="11" t="s">
        <v>430</v>
      </c>
      <c r="C95" s="1">
        <v>12488</v>
      </c>
      <c r="D95" s="12">
        <v>2017</v>
      </c>
      <c r="E95" s="4" t="s">
        <v>429</v>
      </c>
      <c r="F95" s="9">
        <v>9513</v>
      </c>
      <c r="G95" s="9" t="s">
        <v>132</v>
      </c>
      <c r="H95" s="4" t="s">
        <v>77</v>
      </c>
      <c r="I95" s="1">
        <f t="shared" si="3"/>
        <v>0</v>
      </c>
      <c r="J95" s="12">
        <f>Tabuľka311[[#This Row],[Stĺpec9]]</f>
        <v>0</v>
      </c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9"/>
      <c r="JT95" s="109"/>
      <c r="JU95" s="109"/>
      <c r="JV95" s="109"/>
      <c r="JW95" s="109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109"/>
      <c r="LW95" s="109"/>
      <c r="LX95" s="109"/>
      <c r="LY95" s="109"/>
      <c r="LZ95" s="109"/>
      <c r="MA95" s="109"/>
      <c r="MB95" s="109"/>
      <c r="MC95" s="109"/>
      <c r="MD95" s="109"/>
      <c r="ME95" s="109"/>
      <c r="MF95" s="109"/>
      <c r="MG95" s="109"/>
      <c r="MH95" s="109"/>
      <c r="MI95" s="109"/>
      <c r="MJ95" s="109"/>
      <c r="MK95" s="109"/>
      <c r="ML95" s="109"/>
      <c r="MM95" s="109"/>
      <c r="MN95" s="109"/>
      <c r="MO95" s="109"/>
      <c r="MP95" s="109"/>
      <c r="MQ95" s="109"/>
      <c r="MR95" s="109"/>
      <c r="MS95" s="109"/>
      <c r="MT95" s="109"/>
      <c r="MU95" s="109"/>
      <c r="MV95" s="109"/>
      <c r="MW95" s="109"/>
      <c r="MX95" s="109"/>
      <c r="MY95" s="109"/>
      <c r="MZ95" s="109"/>
      <c r="NA95" s="109"/>
      <c r="NB95" s="109"/>
      <c r="NC95" s="109"/>
      <c r="ND95" s="109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109"/>
      <c r="NZ95" s="109"/>
      <c r="OA95" s="109"/>
      <c r="OB95" s="109"/>
      <c r="OC95" s="109"/>
      <c r="OD95" s="109"/>
      <c r="OE95" s="109"/>
      <c r="OF95" s="109"/>
      <c r="OG95" s="109"/>
      <c r="OH95" s="109"/>
      <c r="OI95" s="109"/>
      <c r="OJ95" s="109"/>
      <c r="OK95" s="109"/>
      <c r="OL95" s="109"/>
      <c r="OM95" s="109"/>
      <c r="ON95" s="109"/>
      <c r="OO95" s="109"/>
      <c r="OP95" s="109"/>
      <c r="OQ95" s="109"/>
      <c r="OR95" s="109"/>
      <c r="OS95" s="109"/>
      <c r="OT95" s="109"/>
      <c r="OU95" s="109"/>
      <c r="OV95" s="109"/>
      <c r="OW95" s="109"/>
      <c r="OX95" s="109"/>
      <c r="OY95" s="109"/>
      <c r="OZ95" s="109"/>
      <c r="PA95" s="109"/>
      <c r="PB95" s="109"/>
      <c r="PC95" s="109"/>
      <c r="PD95" s="109"/>
      <c r="PE95" s="109"/>
      <c r="PF95" s="109"/>
      <c r="PG95" s="109"/>
      <c r="PH95" s="109"/>
      <c r="PI95" s="109"/>
      <c r="PJ95" s="109"/>
      <c r="PK95" s="109"/>
      <c r="PL95" s="109"/>
      <c r="PM95" s="109"/>
      <c r="PN95" s="109"/>
      <c r="PO95" s="109"/>
      <c r="PP95" s="109"/>
      <c r="PQ95" s="109"/>
      <c r="PR95" s="109"/>
      <c r="PS95" s="109"/>
      <c r="PT95" s="109"/>
      <c r="PU95" s="109"/>
      <c r="PV95" s="109"/>
      <c r="PW95" s="109"/>
      <c r="PX95" s="109"/>
      <c r="PY95" s="109"/>
      <c r="PZ95" s="109"/>
      <c r="QA95" s="109"/>
      <c r="QB95" s="109"/>
      <c r="QC95" s="109"/>
      <c r="QD95" s="109"/>
      <c r="QE95" s="109"/>
      <c r="QF95" s="109"/>
      <c r="QG95" s="109"/>
      <c r="QH95" s="109"/>
      <c r="QI95" s="109"/>
      <c r="QJ95" s="109"/>
      <c r="QK95" s="109"/>
      <c r="QL95" s="109"/>
      <c r="QM95" s="109"/>
      <c r="QN95" s="109"/>
      <c r="QO95" s="109"/>
      <c r="QP95" s="109"/>
      <c r="QQ95" s="109"/>
      <c r="QR95" s="109"/>
      <c r="QS95" s="109"/>
      <c r="QT95" s="109"/>
      <c r="QU95" s="109"/>
      <c r="QV95" s="109"/>
      <c r="QW95" s="109"/>
      <c r="QX95" s="109"/>
      <c r="QY95" s="109"/>
      <c r="QZ95" s="109"/>
      <c r="RA95" s="109"/>
      <c r="RB95" s="109"/>
      <c r="RC95" s="109"/>
      <c r="RD95" s="109"/>
      <c r="RE95" s="109"/>
      <c r="RF95" s="109"/>
      <c r="RG95" s="109"/>
      <c r="RH95" s="109"/>
      <c r="RI95" s="109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</row>
    <row r="96" spans="1:555" s="10" customFormat="1" ht="18" customHeight="1" x14ac:dyDescent="0.2">
      <c r="A96" s="12"/>
      <c r="B96" s="11" t="s">
        <v>302</v>
      </c>
      <c r="C96" s="1">
        <v>12434</v>
      </c>
      <c r="D96" s="1">
        <v>2018</v>
      </c>
      <c r="E96" s="4" t="s">
        <v>226</v>
      </c>
      <c r="F96" s="64">
        <v>6098</v>
      </c>
      <c r="G96" s="9" t="s">
        <v>131</v>
      </c>
      <c r="H96" s="62" t="s">
        <v>295</v>
      </c>
      <c r="I96" s="1">
        <f t="shared" si="3"/>
        <v>0</v>
      </c>
      <c r="J96" s="12">
        <f>Tabuľka311[[#This Row],[Stĺpec9]]</f>
        <v>0</v>
      </c>
      <c r="K96" s="109">
        <f>'Mladí jazdci'!K33</f>
        <v>0</v>
      </c>
      <c r="L96" s="109">
        <f>'Mladí jazdci'!L33</f>
        <v>0</v>
      </c>
      <c r="M96" s="109">
        <f>'Mladí jazdci'!M33</f>
        <v>0</v>
      </c>
      <c r="N96" s="109">
        <f>'Mladí jazdci'!N33</f>
        <v>0</v>
      </c>
      <c r="O96" s="109">
        <f>'Mladí jazdci'!O33</f>
        <v>0</v>
      </c>
      <c r="P96" s="109">
        <f>'Mladí jazdci'!P33</f>
        <v>0</v>
      </c>
      <c r="Q96" s="109">
        <f>'Mladí jazdci'!Q33</f>
        <v>0</v>
      </c>
      <c r="R96" s="109">
        <f>'Mladí jazdci'!R33</f>
        <v>0</v>
      </c>
      <c r="S96" s="109">
        <f>'Mladí jazdci'!S33</f>
        <v>0</v>
      </c>
      <c r="T96" s="109">
        <f>'Mladí jazdci'!T33</f>
        <v>0</v>
      </c>
      <c r="U96" s="109">
        <f>'Mladí jazdci'!U33</f>
        <v>0</v>
      </c>
      <c r="V96" s="109">
        <f>'Mladí jazdci'!V33</f>
        <v>0</v>
      </c>
      <c r="W96" s="109">
        <f>'Mladí jazdci'!W33</f>
        <v>0</v>
      </c>
      <c r="X96" s="109">
        <f>'Mladí jazdci'!X33</f>
        <v>0</v>
      </c>
      <c r="Y96" s="109">
        <f>'Mladí jazdci'!Y33</f>
        <v>0</v>
      </c>
      <c r="Z96" s="109">
        <f>'Mladí jazdci'!Z33</f>
        <v>0</v>
      </c>
      <c r="AA96" s="109">
        <f>'Mladí jazdci'!AA33</f>
        <v>0</v>
      </c>
      <c r="AB96" s="109">
        <f>'Mladí jazdci'!AB33</f>
        <v>0</v>
      </c>
      <c r="AC96" s="109">
        <f>'Mladí jazdci'!AC33</f>
        <v>0</v>
      </c>
      <c r="AD96" s="109">
        <f>'Mladí jazdci'!AD33</f>
        <v>0</v>
      </c>
      <c r="AE96" s="109">
        <f>'Mladí jazdci'!AE33</f>
        <v>0</v>
      </c>
      <c r="AF96" s="109">
        <f>'Mladí jazdci'!AF33</f>
        <v>0</v>
      </c>
      <c r="AG96" s="109">
        <f>'Mladí jazdci'!AG33</f>
        <v>0</v>
      </c>
      <c r="AH96" s="109">
        <f>'Mladí jazdci'!AH33</f>
        <v>0</v>
      </c>
      <c r="AI96" s="109">
        <f>'Mladí jazdci'!AI33</f>
        <v>0</v>
      </c>
      <c r="AJ96" s="109">
        <f>'Mladí jazdci'!AJ33</f>
        <v>0</v>
      </c>
      <c r="AK96" s="109">
        <f>'Mladí jazdci'!AK33</f>
        <v>0</v>
      </c>
      <c r="AL96" s="109">
        <f>'Mladí jazdci'!AL33</f>
        <v>0</v>
      </c>
      <c r="AM96" s="109">
        <f>'Mladí jazdci'!AM33</f>
        <v>0</v>
      </c>
      <c r="AN96" s="109">
        <f>'Mladí jazdci'!AN33</f>
        <v>0</v>
      </c>
      <c r="AO96" s="109">
        <f>'Mladí jazdci'!AO33</f>
        <v>0</v>
      </c>
      <c r="AP96" s="109">
        <f>'Mladí jazdci'!AP33</f>
        <v>0</v>
      </c>
      <c r="AQ96" s="109">
        <f>'Mladí jazdci'!AQ33</f>
        <v>0</v>
      </c>
      <c r="AR96" s="109">
        <f>'Mladí jazdci'!AR33</f>
        <v>0</v>
      </c>
      <c r="AS96" s="109">
        <f>'Mladí jazdci'!AS33</f>
        <v>0</v>
      </c>
      <c r="AT96" s="109">
        <f>'Mladí jazdci'!AT33</f>
        <v>0</v>
      </c>
      <c r="AU96" s="109">
        <f>'Mladí jazdci'!AU33</f>
        <v>0</v>
      </c>
      <c r="AV96" s="109">
        <f>'Mladí jazdci'!AV33</f>
        <v>0</v>
      </c>
      <c r="AW96" s="109">
        <f>'Mladí jazdci'!AW33</f>
        <v>0</v>
      </c>
      <c r="AX96" s="109">
        <f>'Mladí jazdci'!AX33</f>
        <v>0</v>
      </c>
      <c r="AY96" s="109">
        <f>'Mladí jazdci'!AY33</f>
        <v>0</v>
      </c>
      <c r="AZ96" s="109">
        <f>'Mladí jazdci'!AZ33</f>
        <v>0</v>
      </c>
      <c r="BA96" s="109">
        <f>'Mladí jazdci'!BA33</f>
        <v>0</v>
      </c>
      <c r="BB96" s="109">
        <f>'Mladí jazdci'!BB33</f>
        <v>0</v>
      </c>
      <c r="BC96" s="109">
        <f>'Mladí jazdci'!BC33</f>
        <v>0</v>
      </c>
      <c r="BD96" s="109">
        <f>'Mladí jazdci'!BD33</f>
        <v>0</v>
      </c>
      <c r="BE96" s="109">
        <f>'Mladí jazdci'!BE33</f>
        <v>0</v>
      </c>
      <c r="BF96" s="109">
        <f>'Mladí jazdci'!BF33</f>
        <v>0</v>
      </c>
      <c r="BG96" s="109">
        <f>'Mladí jazdci'!BG33</f>
        <v>0</v>
      </c>
      <c r="BH96" s="109">
        <f>'Mladí jazdci'!BH33</f>
        <v>0</v>
      </c>
      <c r="BI96" s="109">
        <f>'Mladí jazdci'!BI33</f>
        <v>0</v>
      </c>
      <c r="BJ96" s="109">
        <f>'Mladí jazdci'!BJ33</f>
        <v>0</v>
      </c>
      <c r="BK96" s="109">
        <f>'Mladí jazdci'!BK33</f>
        <v>0</v>
      </c>
      <c r="BL96" s="109">
        <f>'Mladí jazdci'!BL33</f>
        <v>0</v>
      </c>
      <c r="BM96" s="109">
        <f>'Mladí jazdci'!BM33</f>
        <v>0</v>
      </c>
      <c r="BN96" s="109">
        <f>'Mladí jazdci'!BN33</f>
        <v>0</v>
      </c>
      <c r="BO96" s="109">
        <f>'Mladí jazdci'!BO33</f>
        <v>0</v>
      </c>
      <c r="BP96" s="109">
        <f>'Mladí jazdci'!BP33</f>
        <v>0</v>
      </c>
      <c r="BQ96" s="109">
        <f>'Mladí jazdci'!BQ33</f>
        <v>0</v>
      </c>
      <c r="BR96" s="109">
        <f>'Mladí jazdci'!BR33</f>
        <v>0</v>
      </c>
      <c r="BS96" s="109">
        <f>'Mladí jazdci'!BS33</f>
        <v>0</v>
      </c>
      <c r="BT96" s="109">
        <f>'Mladí jazdci'!BT33</f>
        <v>0</v>
      </c>
      <c r="BU96" s="109">
        <f>'Mladí jazdci'!BU33</f>
        <v>0</v>
      </c>
      <c r="BV96" s="109">
        <f>'Mladí jazdci'!BV33</f>
        <v>0</v>
      </c>
      <c r="BW96" s="109">
        <f>'Mladí jazdci'!BW33</f>
        <v>0</v>
      </c>
      <c r="BX96" s="109">
        <f>'Mladí jazdci'!BX33</f>
        <v>0</v>
      </c>
      <c r="BY96" s="109">
        <f>'Mladí jazdci'!BY33</f>
        <v>0</v>
      </c>
      <c r="BZ96" s="109">
        <f>'Mladí jazdci'!BZ33</f>
        <v>0</v>
      </c>
      <c r="CA96" s="109">
        <f>'Mladí jazdci'!CA33</f>
        <v>0</v>
      </c>
      <c r="CB96" s="109">
        <f>'Mladí jazdci'!CB33</f>
        <v>0</v>
      </c>
      <c r="CC96" s="109">
        <f>'Mladí jazdci'!CC33</f>
        <v>0</v>
      </c>
      <c r="CD96" s="109">
        <f>'Mladí jazdci'!CD33</f>
        <v>0</v>
      </c>
      <c r="CE96" s="109">
        <f>'Mladí jazdci'!CE33</f>
        <v>0</v>
      </c>
      <c r="CF96" s="109">
        <f>'Mladí jazdci'!CF33</f>
        <v>0</v>
      </c>
      <c r="CG96" s="109">
        <f>'Mladí jazdci'!CG33</f>
        <v>0</v>
      </c>
      <c r="CH96" s="109">
        <f>'Mladí jazdci'!CH33</f>
        <v>0</v>
      </c>
      <c r="CI96" s="109">
        <f>'Mladí jazdci'!CI33</f>
        <v>0</v>
      </c>
      <c r="CJ96" s="109">
        <f>'Mladí jazdci'!CJ33</f>
        <v>0</v>
      </c>
      <c r="CK96" s="109">
        <f>'Mladí jazdci'!CK33</f>
        <v>0</v>
      </c>
      <c r="CL96" s="109">
        <f>'Mladí jazdci'!CL33</f>
        <v>0</v>
      </c>
      <c r="CM96" s="109">
        <f>'Mladí jazdci'!CM33</f>
        <v>0</v>
      </c>
      <c r="CN96" s="109">
        <f>'Mladí jazdci'!CN33</f>
        <v>0</v>
      </c>
      <c r="CO96" s="109">
        <f>'Mladí jazdci'!CO33</f>
        <v>0</v>
      </c>
      <c r="CP96" s="109">
        <f>'Mladí jazdci'!CP33</f>
        <v>0</v>
      </c>
      <c r="CQ96" s="109">
        <f>'Mladí jazdci'!CQ33</f>
        <v>0</v>
      </c>
      <c r="CR96" s="109">
        <f>'Mladí jazdci'!CR33</f>
        <v>0</v>
      </c>
      <c r="CS96" s="109">
        <f>'Mladí jazdci'!CS33</f>
        <v>0</v>
      </c>
      <c r="CT96" s="109">
        <f>'Mladí jazdci'!CT33</f>
        <v>0</v>
      </c>
      <c r="CU96" s="109">
        <f>'Mladí jazdci'!CU33</f>
        <v>0</v>
      </c>
      <c r="CV96" s="109">
        <f>'Mladí jazdci'!CV33</f>
        <v>0</v>
      </c>
      <c r="CW96" s="109">
        <f>'Mladí jazdci'!CW33</f>
        <v>0</v>
      </c>
      <c r="CX96" s="109">
        <f>'Mladí jazdci'!CX33</f>
        <v>0</v>
      </c>
      <c r="CY96" s="109">
        <f>'Mladí jazdci'!CY33</f>
        <v>0</v>
      </c>
      <c r="CZ96" s="109">
        <f>'Mladí jazdci'!CZ33</f>
        <v>0</v>
      </c>
      <c r="DA96" s="109">
        <f>'Mladí jazdci'!DA33</f>
        <v>0</v>
      </c>
      <c r="DB96" s="109">
        <f>'Mladí jazdci'!DB33</f>
        <v>0</v>
      </c>
      <c r="DC96" s="109">
        <f>'Mladí jazdci'!DC33</f>
        <v>0</v>
      </c>
      <c r="DD96" s="109">
        <f>'Mladí jazdci'!DD33</f>
        <v>0</v>
      </c>
      <c r="DE96" s="109">
        <f>'Mladí jazdci'!DE33</f>
        <v>0</v>
      </c>
      <c r="DF96" s="109">
        <f>'Mladí jazdci'!DF33</f>
        <v>0</v>
      </c>
      <c r="DG96" s="109">
        <f>'Mladí jazdci'!DG33</f>
        <v>0</v>
      </c>
      <c r="DH96" s="109">
        <f>'Mladí jazdci'!DH33</f>
        <v>0</v>
      </c>
      <c r="DI96" s="109">
        <f>'Mladí jazdci'!DI33</f>
        <v>0</v>
      </c>
      <c r="DJ96" s="109">
        <f>'Mladí jazdci'!DJ33</f>
        <v>0</v>
      </c>
      <c r="DK96" s="109">
        <f>'Mladí jazdci'!DK33</f>
        <v>0</v>
      </c>
      <c r="DL96" s="109">
        <f>'Mladí jazdci'!DL33</f>
        <v>0</v>
      </c>
      <c r="DM96" s="109">
        <f>'Mladí jazdci'!DM33</f>
        <v>0</v>
      </c>
      <c r="DN96" s="109">
        <f>'Mladí jazdci'!DN33</f>
        <v>0</v>
      </c>
      <c r="DO96" s="109">
        <f>'Mladí jazdci'!DO33</f>
        <v>0</v>
      </c>
      <c r="DP96" s="109">
        <f>'Mladí jazdci'!DP33</f>
        <v>0</v>
      </c>
      <c r="DQ96" s="109">
        <f>'Mladí jazdci'!DQ33</f>
        <v>0</v>
      </c>
      <c r="DR96" s="109">
        <f>'Mladí jazdci'!DR33</f>
        <v>0</v>
      </c>
      <c r="DS96" s="109">
        <f>'Mladí jazdci'!DS33</f>
        <v>0</v>
      </c>
      <c r="DT96" s="109">
        <f>'Mladí jazdci'!DT33</f>
        <v>0</v>
      </c>
      <c r="DU96" s="109">
        <f>'Mladí jazdci'!DU33</f>
        <v>0</v>
      </c>
      <c r="DV96" s="109">
        <f>'Mladí jazdci'!DV33</f>
        <v>0</v>
      </c>
      <c r="DW96" s="109">
        <f>'Mladí jazdci'!DW33</f>
        <v>0</v>
      </c>
      <c r="DX96" s="109">
        <f>'Mladí jazdci'!DX33</f>
        <v>0</v>
      </c>
      <c r="DY96" s="109">
        <f>'Mladí jazdci'!DY33</f>
        <v>0</v>
      </c>
      <c r="DZ96" s="109">
        <f>'Mladí jazdci'!DZ33</f>
        <v>0</v>
      </c>
      <c r="EA96" s="109">
        <f>'Mladí jazdci'!EA33</f>
        <v>0</v>
      </c>
      <c r="EB96" s="109">
        <f>'Mladí jazdci'!EB33</f>
        <v>0</v>
      </c>
      <c r="EC96" s="109">
        <f>'Mladí jazdci'!EC33</f>
        <v>0</v>
      </c>
      <c r="ED96" s="109">
        <f>'Mladí jazdci'!ED33</f>
        <v>0</v>
      </c>
      <c r="EE96" s="109">
        <f>'Mladí jazdci'!EE33</f>
        <v>0</v>
      </c>
      <c r="EF96" s="109">
        <f>'Mladí jazdci'!EF33</f>
        <v>0</v>
      </c>
      <c r="EG96" s="109">
        <f>'Mladí jazdci'!EG33</f>
        <v>0</v>
      </c>
      <c r="EH96" s="109">
        <f>'Mladí jazdci'!EH33</f>
        <v>0</v>
      </c>
      <c r="EI96" s="109">
        <f>'Mladí jazdci'!EI33</f>
        <v>0</v>
      </c>
      <c r="EJ96" s="109">
        <f>'Mladí jazdci'!EJ33</f>
        <v>0</v>
      </c>
      <c r="EK96" s="109">
        <f>'Mladí jazdci'!EK33</f>
        <v>0</v>
      </c>
      <c r="EL96" s="109">
        <f>'Mladí jazdci'!EL33</f>
        <v>0</v>
      </c>
      <c r="EM96" s="109">
        <f>'Mladí jazdci'!EM33</f>
        <v>0</v>
      </c>
      <c r="EN96" s="109">
        <f>'Mladí jazdci'!EN33</f>
        <v>0</v>
      </c>
      <c r="EO96" s="109">
        <f>'Mladí jazdci'!EO33</f>
        <v>0</v>
      </c>
      <c r="EP96" s="109">
        <f>'Mladí jazdci'!EP33</f>
        <v>0</v>
      </c>
      <c r="EQ96" s="109">
        <f>'Mladí jazdci'!EQ33</f>
        <v>0</v>
      </c>
      <c r="ER96" s="109">
        <f>'Mladí jazdci'!ER33</f>
        <v>0</v>
      </c>
      <c r="ES96" s="109">
        <f>'Mladí jazdci'!ES33</f>
        <v>0</v>
      </c>
      <c r="ET96" s="109">
        <f>'Mladí jazdci'!ET33</f>
        <v>0</v>
      </c>
      <c r="EU96" s="109">
        <f>'Mladí jazdci'!EU33</f>
        <v>0</v>
      </c>
      <c r="EV96" s="109">
        <f>'Mladí jazdci'!EV33</f>
        <v>0</v>
      </c>
      <c r="EW96" s="109">
        <f>'Mladí jazdci'!EW33</f>
        <v>0</v>
      </c>
      <c r="EX96" s="109">
        <f>'Mladí jazdci'!EX33</f>
        <v>0</v>
      </c>
      <c r="EY96" s="109">
        <f>'Mladí jazdci'!EY33</f>
        <v>0</v>
      </c>
      <c r="EZ96" s="109">
        <f>'Mladí jazdci'!EZ33</f>
        <v>0</v>
      </c>
      <c r="FA96" s="109">
        <f>'Mladí jazdci'!FA33</f>
        <v>0</v>
      </c>
      <c r="FB96" s="109">
        <f>'Mladí jazdci'!FB33</f>
        <v>0</v>
      </c>
      <c r="FC96" s="109">
        <f>'Mladí jazdci'!FC33</f>
        <v>0</v>
      </c>
      <c r="FD96" s="109">
        <f>'Mladí jazdci'!FD33</f>
        <v>0</v>
      </c>
      <c r="FE96" s="109">
        <f>'Mladí jazdci'!FE33</f>
        <v>0</v>
      </c>
      <c r="FF96" s="109">
        <f>'Mladí jazdci'!FF33</f>
        <v>0</v>
      </c>
      <c r="FG96" s="109">
        <f>'Mladí jazdci'!FG33</f>
        <v>0</v>
      </c>
      <c r="FH96" s="109">
        <f>'Mladí jazdci'!FH33</f>
        <v>0</v>
      </c>
      <c r="FI96" s="109">
        <f>'Mladí jazdci'!FI33</f>
        <v>0</v>
      </c>
      <c r="FJ96" s="109">
        <f>'Mladí jazdci'!FJ33</f>
        <v>0</v>
      </c>
      <c r="FK96" s="109">
        <f>'Mladí jazdci'!FK33</f>
        <v>0</v>
      </c>
      <c r="FL96" s="109">
        <f>'Mladí jazdci'!FL33</f>
        <v>0</v>
      </c>
      <c r="FM96" s="109">
        <f>'Mladí jazdci'!FM33</f>
        <v>0</v>
      </c>
      <c r="FN96" s="109">
        <f>'Mladí jazdci'!FN33</f>
        <v>0</v>
      </c>
      <c r="FO96" s="109">
        <f>'Mladí jazdci'!FO33</f>
        <v>0</v>
      </c>
      <c r="FP96" s="109">
        <f>'Mladí jazdci'!FP33</f>
        <v>0</v>
      </c>
      <c r="FQ96" s="109">
        <f>'Mladí jazdci'!FQ33</f>
        <v>0</v>
      </c>
      <c r="FR96" s="109">
        <f>'Mladí jazdci'!FR33</f>
        <v>0</v>
      </c>
      <c r="FS96" s="109">
        <f>'Mladí jazdci'!FS33</f>
        <v>0</v>
      </c>
      <c r="FT96" s="109">
        <f>'Mladí jazdci'!FT33</f>
        <v>0</v>
      </c>
      <c r="FU96" s="109">
        <f>'Mladí jazdci'!FU33</f>
        <v>0</v>
      </c>
      <c r="FV96" s="109">
        <f>'Mladí jazdci'!FV33</f>
        <v>0</v>
      </c>
      <c r="FW96" s="109">
        <f>'Mladí jazdci'!FW33</f>
        <v>0</v>
      </c>
      <c r="FX96" s="109">
        <f>'Mladí jazdci'!FX33</f>
        <v>0</v>
      </c>
      <c r="FY96" s="109">
        <f>'Mladí jazdci'!FY33</f>
        <v>0</v>
      </c>
      <c r="FZ96" s="109">
        <f>'Mladí jazdci'!FZ33</f>
        <v>0</v>
      </c>
      <c r="GA96" s="109">
        <f>'Mladí jazdci'!GA33</f>
        <v>0</v>
      </c>
      <c r="GB96" s="109">
        <f>'Mladí jazdci'!GB33</f>
        <v>0</v>
      </c>
      <c r="GC96" s="109">
        <f>'Mladí jazdci'!GC33</f>
        <v>0</v>
      </c>
      <c r="GD96" s="109">
        <f>'Mladí jazdci'!GD33</f>
        <v>0</v>
      </c>
      <c r="GE96" s="109">
        <f>'Mladí jazdci'!GE33</f>
        <v>0</v>
      </c>
      <c r="GF96" s="109">
        <f>'Mladí jazdci'!GF33</f>
        <v>0</v>
      </c>
      <c r="GG96" s="109">
        <f>'Mladí jazdci'!GG33</f>
        <v>0</v>
      </c>
      <c r="GH96" s="109">
        <f>'Mladí jazdci'!GH33</f>
        <v>0</v>
      </c>
      <c r="GI96" s="109">
        <f>'Mladí jazdci'!GI33</f>
        <v>0</v>
      </c>
      <c r="GJ96" s="109">
        <f>'Mladí jazdci'!GJ33</f>
        <v>0</v>
      </c>
      <c r="GK96" s="109">
        <f>'Mladí jazdci'!GK33</f>
        <v>0</v>
      </c>
      <c r="GL96" s="109">
        <f>'Mladí jazdci'!GL33</f>
        <v>0</v>
      </c>
      <c r="GM96" s="109">
        <f>'Mladí jazdci'!GM33</f>
        <v>0</v>
      </c>
      <c r="GN96" s="109">
        <f>'Mladí jazdci'!GN33</f>
        <v>0</v>
      </c>
      <c r="GO96" s="109">
        <f>'Mladí jazdci'!GO33</f>
        <v>0</v>
      </c>
      <c r="GP96" s="109">
        <f>'Mladí jazdci'!GP33</f>
        <v>0</v>
      </c>
      <c r="GQ96" s="109">
        <f>'Mladí jazdci'!GQ33</f>
        <v>0</v>
      </c>
      <c r="GR96" s="109">
        <f>'Mladí jazdci'!GR33</f>
        <v>0</v>
      </c>
      <c r="GS96" s="109">
        <f>'Mladí jazdci'!GS33</f>
        <v>0</v>
      </c>
      <c r="GT96" s="109">
        <f>'Mladí jazdci'!GT33</f>
        <v>0</v>
      </c>
      <c r="GU96" s="109">
        <f>'Mladí jazdci'!GU33</f>
        <v>0</v>
      </c>
      <c r="GV96" s="109">
        <f>'Mladí jazdci'!GV33</f>
        <v>0</v>
      </c>
      <c r="GW96" s="109">
        <f>'Mladí jazdci'!GW33</f>
        <v>0</v>
      </c>
      <c r="GX96" s="109">
        <f>'Mladí jazdci'!GX33</f>
        <v>0</v>
      </c>
      <c r="GY96" s="109">
        <f>'Mladí jazdci'!GY33</f>
        <v>0</v>
      </c>
      <c r="GZ96" s="109">
        <f>'Mladí jazdci'!GZ33</f>
        <v>0</v>
      </c>
      <c r="HA96" s="109">
        <f>'Mladí jazdci'!HA33</f>
        <v>0</v>
      </c>
      <c r="HB96" s="109">
        <f>'Mladí jazdci'!HB33</f>
        <v>0</v>
      </c>
      <c r="HC96" s="109">
        <f>'Mladí jazdci'!HC33</f>
        <v>0</v>
      </c>
      <c r="HD96" s="109">
        <f>'Mladí jazdci'!HD33</f>
        <v>0</v>
      </c>
      <c r="HE96" s="109">
        <f>'Mladí jazdci'!HE33</f>
        <v>0</v>
      </c>
      <c r="HF96" s="109">
        <f>'Mladí jazdci'!HF33</f>
        <v>0</v>
      </c>
      <c r="HG96" s="109">
        <f>'Mladí jazdci'!HG33</f>
        <v>0</v>
      </c>
      <c r="HH96" s="109">
        <f>'Mladí jazdci'!HH33</f>
        <v>0</v>
      </c>
      <c r="HI96" s="109">
        <f>'Mladí jazdci'!HI33</f>
        <v>0</v>
      </c>
      <c r="HJ96" s="109">
        <f>'Mladí jazdci'!HJ33</f>
        <v>0</v>
      </c>
      <c r="HK96" s="109">
        <f>'Mladí jazdci'!HK33</f>
        <v>0</v>
      </c>
      <c r="HL96" s="109">
        <f>'Mladí jazdci'!HL33</f>
        <v>0</v>
      </c>
      <c r="HM96" s="109">
        <f>'Mladí jazdci'!HM33</f>
        <v>0</v>
      </c>
      <c r="HN96" s="109">
        <f>'Mladí jazdci'!HN33</f>
        <v>0</v>
      </c>
      <c r="HO96" s="109">
        <f>'Mladí jazdci'!HO33</f>
        <v>0</v>
      </c>
      <c r="HP96" s="109">
        <f>'Mladí jazdci'!HP33</f>
        <v>0</v>
      </c>
      <c r="HQ96" s="109">
        <f>'Mladí jazdci'!HQ33</f>
        <v>0</v>
      </c>
      <c r="HR96" s="109">
        <f>'Mladí jazdci'!HR33</f>
        <v>0</v>
      </c>
      <c r="HS96" s="109">
        <f>'Mladí jazdci'!HS33</f>
        <v>0</v>
      </c>
      <c r="HT96" s="109">
        <f>'Mladí jazdci'!HT33</f>
        <v>0</v>
      </c>
      <c r="HU96" s="109">
        <f>'Mladí jazdci'!HU33</f>
        <v>0</v>
      </c>
      <c r="HV96" s="109">
        <f>'Mladí jazdci'!HV33</f>
        <v>0</v>
      </c>
      <c r="HW96" s="109">
        <f>'Mladí jazdci'!HW33</f>
        <v>0</v>
      </c>
      <c r="HX96" s="109">
        <f>'Mladí jazdci'!HX33</f>
        <v>0</v>
      </c>
      <c r="HY96" s="109">
        <f>'Mladí jazdci'!HY33</f>
        <v>0</v>
      </c>
      <c r="HZ96" s="109">
        <f>'Mladí jazdci'!HZ33</f>
        <v>0</v>
      </c>
      <c r="IA96" s="109">
        <f>'Mladí jazdci'!IA33</f>
        <v>0</v>
      </c>
      <c r="IB96" s="109">
        <f>'Mladí jazdci'!IB33</f>
        <v>0</v>
      </c>
      <c r="IC96" s="109">
        <f>'Mladí jazdci'!IC33</f>
        <v>0</v>
      </c>
      <c r="ID96" s="109">
        <f>'Mladí jazdci'!ID33</f>
        <v>0</v>
      </c>
      <c r="IE96" s="109">
        <f>'Mladí jazdci'!IE33</f>
        <v>0</v>
      </c>
      <c r="IF96" s="109">
        <f>'Mladí jazdci'!IF33</f>
        <v>0</v>
      </c>
      <c r="IG96" s="109">
        <f>'Mladí jazdci'!IG33</f>
        <v>0</v>
      </c>
      <c r="IH96" s="109">
        <f>'Mladí jazdci'!IH33</f>
        <v>0</v>
      </c>
      <c r="II96" s="109">
        <f>'Mladí jazdci'!II33</f>
        <v>0</v>
      </c>
      <c r="IJ96" s="109">
        <f>'Mladí jazdci'!IJ33</f>
        <v>0</v>
      </c>
      <c r="IK96" s="109">
        <f>'Mladí jazdci'!IK33</f>
        <v>0</v>
      </c>
      <c r="IL96" s="109">
        <f>'Mladí jazdci'!IL33</f>
        <v>0</v>
      </c>
      <c r="IM96" s="109">
        <f>'Mladí jazdci'!IM33</f>
        <v>0</v>
      </c>
      <c r="IN96" s="109">
        <f>'Mladí jazdci'!IN33</f>
        <v>0</v>
      </c>
      <c r="IO96" s="109">
        <f>'Mladí jazdci'!IO33</f>
        <v>0</v>
      </c>
      <c r="IP96" s="109">
        <f>'Mladí jazdci'!IP33</f>
        <v>0</v>
      </c>
      <c r="IQ96" s="109">
        <f>'Mladí jazdci'!IQ33</f>
        <v>0</v>
      </c>
      <c r="IR96" s="109">
        <f>'Mladí jazdci'!IR33</f>
        <v>0</v>
      </c>
      <c r="IS96" s="109">
        <f>'Mladí jazdci'!IS33</f>
        <v>0</v>
      </c>
      <c r="IT96" s="109">
        <f>'Mladí jazdci'!IT33</f>
        <v>0</v>
      </c>
      <c r="IU96" s="109">
        <f>'Mladí jazdci'!IU33</f>
        <v>0</v>
      </c>
      <c r="IV96" s="109">
        <f>'Mladí jazdci'!IV33</f>
        <v>0</v>
      </c>
      <c r="IW96" s="109">
        <f>'Mladí jazdci'!IW33</f>
        <v>0</v>
      </c>
      <c r="IX96" s="109">
        <f>'Mladí jazdci'!IX33</f>
        <v>0</v>
      </c>
      <c r="IY96" s="109">
        <f>'Mladí jazdci'!IY33</f>
        <v>0</v>
      </c>
      <c r="IZ96" s="109">
        <f>'Mladí jazdci'!IZ33</f>
        <v>0</v>
      </c>
      <c r="JA96" s="109">
        <f>'Mladí jazdci'!JA33</f>
        <v>0</v>
      </c>
      <c r="JB96" s="109">
        <f>'Mladí jazdci'!JB33</f>
        <v>0</v>
      </c>
      <c r="JC96" s="109">
        <f>'Mladí jazdci'!JC33</f>
        <v>0</v>
      </c>
      <c r="JD96" s="109">
        <f>'Mladí jazdci'!JD33</f>
        <v>0</v>
      </c>
      <c r="JE96" s="109">
        <f>'Mladí jazdci'!JE33</f>
        <v>0</v>
      </c>
      <c r="JF96" s="109">
        <f>'Mladí jazdci'!JF33</f>
        <v>0</v>
      </c>
      <c r="JG96" s="109">
        <f>'Mladí jazdci'!JG33</f>
        <v>0</v>
      </c>
      <c r="JH96" s="109">
        <f>'Mladí jazdci'!JH33</f>
        <v>0</v>
      </c>
      <c r="JI96" s="109">
        <f>'Mladí jazdci'!JI33</f>
        <v>0</v>
      </c>
      <c r="JJ96" s="109">
        <f>'Mladí jazdci'!JJ33</f>
        <v>0</v>
      </c>
      <c r="JK96" s="109">
        <f>'Mladí jazdci'!JK33</f>
        <v>0</v>
      </c>
      <c r="JL96" s="109">
        <f>'Mladí jazdci'!JL33</f>
        <v>0</v>
      </c>
      <c r="JM96" s="109">
        <f>'Mladí jazdci'!JM33</f>
        <v>0</v>
      </c>
      <c r="JN96" s="109">
        <f>'Mladí jazdci'!JN33</f>
        <v>0</v>
      </c>
      <c r="JO96" s="109">
        <f>'Mladí jazdci'!JO33</f>
        <v>0</v>
      </c>
      <c r="JP96" s="109">
        <f>'Mladí jazdci'!JP33</f>
        <v>0</v>
      </c>
      <c r="JQ96" s="109">
        <f>'Mladí jazdci'!JQ33</f>
        <v>0</v>
      </c>
      <c r="JR96" s="109">
        <f>'Mladí jazdci'!JR33</f>
        <v>0</v>
      </c>
      <c r="JS96" s="109">
        <f>'Mladí jazdci'!JS33</f>
        <v>0</v>
      </c>
      <c r="JT96" s="109">
        <f>'Mladí jazdci'!JT33</f>
        <v>0</v>
      </c>
      <c r="JU96" s="109">
        <f>'Mladí jazdci'!JU33</f>
        <v>0</v>
      </c>
      <c r="JV96" s="109">
        <f>'Mladí jazdci'!JV33</f>
        <v>0</v>
      </c>
      <c r="JW96" s="109">
        <f>'Mladí jazdci'!JW33</f>
        <v>0</v>
      </c>
      <c r="JX96" s="109">
        <f>'Mladí jazdci'!JX33</f>
        <v>0</v>
      </c>
      <c r="JY96" s="109">
        <f>'Mladí jazdci'!JY33</f>
        <v>0</v>
      </c>
      <c r="JZ96" s="109">
        <f>'Mladí jazdci'!JZ33</f>
        <v>0</v>
      </c>
      <c r="KA96" s="109">
        <f>'Mladí jazdci'!KA33</f>
        <v>0</v>
      </c>
      <c r="KB96" s="109">
        <f>'Mladí jazdci'!KB33</f>
        <v>0</v>
      </c>
      <c r="KC96" s="109">
        <f>'Mladí jazdci'!KC33</f>
        <v>0</v>
      </c>
      <c r="KD96" s="109">
        <f>'Mladí jazdci'!KD33</f>
        <v>0</v>
      </c>
      <c r="KE96" s="109">
        <f>'Mladí jazdci'!KE33</f>
        <v>0</v>
      </c>
      <c r="KF96" s="109">
        <f>'Mladí jazdci'!KF33</f>
        <v>0</v>
      </c>
      <c r="KG96" s="109">
        <f>'Mladí jazdci'!KG33</f>
        <v>0</v>
      </c>
      <c r="KH96" s="109">
        <f>'Mladí jazdci'!KH33</f>
        <v>0</v>
      </c>
      <c r="KI96" s="109">
        <f>'Mladí jazdci'!KI33</f>
        <v>0</v>
      </c>
      <c r="KJ96" s="109">
        <f>'Mladí jazdci'!KJ33</f>
        <v>0</v>
      </c>
      <c r="KK96" s="109">
        <f>'Mladí jazdci'!KK33</f>
        <v>0</v>
      </c>
      <c r="KL96" s="109">
        <f>'Mladí jazdci'!KL33</f>
        <v>0</v>
      </c>
      <c r="KM96" s="109">
        <f>'Mladí jazdci'!KM33</f>
        <v>0</v>
      </c>
      <c r="KN96" s="109">
        <f>'Mladí jazdci'!KN33</f>
        <v>0</v>
      </c>
      <c r="KO96" s="109">
        <f>'Mladí jazdci'!KO33</f>
        <v>0</v>
      </c>
      <c r="KP96" s="109">
        <f>'Mladí jazdci'!KP33</f>
        <v>0</v>
      </c>
      <c r="KQ96" s="109">
        <f>'Mladí jazdci'!KQ33</f>
        <v>0</v>
      </c>
      <c r="KR96" s="109">
        <f>'Mladí jazdci'!KR33</f>
        <v>0</v>
      </c>
      <c r="KS96" s="109">
        <f>'Mladí jazdci'!KS33</f>
        <v>0</v>
      </c>
      <c r="KT96" s="109">
        <f>'Mladí jazdci'!KT33</f>
        <v>0</v>
      </c>
      <c r="KU96" s="109">
        <f>'Mladí jazdci'!KU33</f>
        <v>0</v>
      </c>
      <c r="KV96" s="109">
        <f>'Mladí jazdci'!KV33</f>
        <v>0</v>
      </c>
      <c r="KW96" s="109">
        <f>'Mladí jazdci'!KW33</f>
        <v>0</v>
      </c>
      <c r="KX96" s="109">
        <f>'Mladí jazdci'!KX33</f>
        <v>0</v>
      </c>
      <c r="KY96" s="109">
        <f>'Mladí jazdci'!KY33</f>
        <v>0</v>
      </c>
      <c r="KZ96" s="109">
        <f>'Mladí jazdci'!KZ33</f>
        <v>0</v>
      </c>
      <c r="LA96" s="109">
        <f>'Mladí jazdci'!LA33</f>
        <v>0</v>
      </c>
      <c r="LB96" s="109">
        <f>'Mladí jazdci'!LB33</f>
        <v>0</v>
      </c>
      <c r="LC96" s="109">
        <f>'Mladí jazdci'!LC33</f>
        <v>0</v>
      </c>
      <c r="LD96" s="109">
        <f>'Mladí jazdci'!LD33</f>
        <v>0</v>
      </c>
      <c r="LE96" s="109">
        <f>'Mladí jazdci'!LE33</f>
        <v>0</v>
      </c>
      <c r="LF96" s="109">
        <f>'Mladí jazdci'!LF33</f>
        <v>0</v>
      </c>
      <c r="LG96" s="109">
        <f>'Mladí jazdci'!LG33</f>
        <v>0</v>
      </c>
      <c r="LH96" s="109">
        <f>'Mladí jazdci'!LH33</f>
        <v>0</v>
      </c>
      <c r="LI96" s="109">
        <f>'Mladí jazdci'!LI33</f>
        <v>0</v>
      </c>
      <c r="LJ96" s="109">
        <f>'Mladí jazdci'!LJ33</f>
        <v>0</v>
      </c>
      <c r="LK96" s="109">
        <f>'Mladí jazdci'!LK33</f>
        <v>0</v>
      </c>
      <c r="LL96" s="109">
        <f>'Mladí jazdci'!LL33</f>
        <v>0</v>
      </c>
      <c r="LM96" s="109">
        <f>'Mladí jazdci'!LM33</f>
        <v>0</v>
      </c>
      <c r="LN96" s="109">
        <f>'Mladí jazdci'!LN33</f>
        <v>0</v>
      </c>
      <c r="LO96" s="109">
        <f>'Mladí jazdci'!LO33</f>
        <v>0</v>
      </c>
      <c r="LP96" s="109">
        <f>'Mladí jazdci'!LP33</f>
        <v>0</v>
      </c>
      <c r="LQ96" s="109">
        <f>'Mladí jazdci'!LQ33</f>
        <v>0</v>
      </c>
      <c r="LR96" s="109">
        <f>'Mladí jazdci'!LR33</f>
        <v>0</v>
      </c>
      <c r="LS96" s="109">
        <f>'Mladí jazdci'!LS33</f>
        <v>0</v>
      </c>
      <c r="LT96" s="109">
        <f>'Mladí jazdci'!LT33</f>
        <v>0</v>
      </c>
      <c r="LU96" s="109">
        <f>'Mladí jazdci'!LU33</f>
        <v>0</v>
      </c>
      <c r="LV96" s="109">
        <f>'Mladí jazdci'!LV33</f>
        <v>0</v>
      </c>
      <c r="LW96" s="109">
        <f>'Mladí jazdci'!LW33</f>
        <v>0</v>
      </c>
      <c r="LX96" s="109">
        <f>'Mladí jazdci'!LX33</f>
        <v>0</v>
      </c>
      <c r="LY96" s="109">
        <f>'Mladí jazdci'!LY33</f>
        <v>0</v>
      </c>
      <c r="LZ96" s="109">
        <f>'Mladí jazdci'!LZ33</f>
        <v>0</v>
      </c>
      <c r="MA96" s="109">
        <f>'Mladí jazdci'!MA33</f>
        <v>0</v>
      </c>
      <c r="MB96" s="109">
        <f>'Mladí jazdci'!MB33</f>
        <v>0</v>
      </c>
      <c r="MC96" s="109">
        <f>'Mladí jazdci'!MC33</f>
        <v>0</v>
      </c>
      <c r="MD96" s="109">
        <f>'Mladí jazdci'!MD33</f>
        <v>0</v>
      </c>
      <c r="ME96" s="109">
        <f>'Mladí jazdci'!ME33</f>
        <v>0</v>
      </c>
      <c r="MF96" s="109">
        <f>'Mladí jazdci'!MF33</f>
        <v>0</v>
      </c>
      <c r="MG96" s="109">
        <f>'Mladí jazdci'!MG33</f>
        <v>0</v>
      </c>
      <c r="MH96" s="109">
        <f>'Mladí jazdci'!MH33</f>
        <v>0</v>
      </c>
      <c r="MI96" s="109">
        <f>'Mladí jazdci'!MI33</f>
        <v>0</v>
      </c>
      <c r="MJ96" s="109">
        <f>'Mladí jazdci'!MJ33</f>
        <v>0</v>
      </c>
      <c r="MK96" s="109">
        <f>'Mladí jazdci'!MK33</f>
        <v>0</v>
      </c>
      <c r="ML96" s="109">
        <f>'Mladí jazdci'!ML33</f>
        <v>0</v>
      </c>
      <c r="MM96" s="109">
        <f>'Mladí jazdci'!MM33</f>
        <v>0</v>
      </c>
      <c r="MN96" s="109">
        <f>'Mladí jazdci'!MN33</f>
        <v>0</v>
      </c>
      <c r="MO96" s="109">
        <f>'Mladí jazdci'!MO33</f>
        <v>0</v>
      </c>
      <c r="MP96" s="109">
        <f>'Mladí jazdci'!MP33</f>
        <v>0</v>
      </c>
      <c r="MQ96" s="109">
        <f>'Mladí jazdci'!MQ33</f>
        <v>0</v>
      </c>
      <c r="MR96" s="109">
        <f>'Mladí jazdci'!MR33</f>
        <v>0</v>
      </c>
      <c r="MS96" s="109">
        <f>'Mladí jazdci'!MS33</f>
        <v>0</v>
      </c>
      <c r="MT96" s="109">
        <f>'Mladí jazdci'!MT33</f>
        <v>0</v>
      </c>
      <c r="MU96" s="109">
        <f>'Mladí jazdci'!MU33</f>
        <v>0</v>
      </c>
      <c r="MV96" s="109">
        <f>'Mladí jazdci'!MV33</f>
        <v>0</v>
      </c>
      <c r="MW96" s="109">
        <f>'Mladí jazdci'!MW33</f>
        <v>0</v>
      </c>
      <c r="MX96" s="109">
        <f>'Mladí jazdci'!MX33</f>
        <v>0</v>
      </c>
      <c r="MY96" s="109">
        <f>'Mladí jazdci'!MY33</f>
        <v>0</v>
      </c>
      <c r="MZ96" s="109">
        <f>'Mladí jazdci'!MZ33</f>
        <v>0</v>
      </c>
      <c r="NA96" s="109">
        <f>'Mladí jazdci'!NA33</f>
        <v>0</v>
      </c>
      <c r="NB96" s="109">
        <f>'Mladí jazdci'!NB33</f>
        <v>0</v>
      </c>
      <c r="NC96" s="109">
        <f>'Mladí jazdci'!NC33</f>
        <v>0</v>
      </c>
      <c r="ND96" s="109">
        <f>'Mladí jazdci'!ND33</f>
        <v>0</v>
      </c>
      <c r="NE96" s="109">
        <f>'Mladí jazdci'!NE33</f>
        <v>0</v>
      </c>
      <c r="NF96" s="109">
        <f>'Mladí jazdci'!NF33</f>
        <v>0</v>
      </c>
      <c r="NG96" s="109">
        <f>'Mladí jazdci'!NG33</f>
        <v>0</v>
      </c>
      <c r="NH96" s="109">
        <f>'Mladí jazdci'!NH33</f>
        <v>0</v>
      </c>
      <c r="NI96" s="109">
        <f>'Mladí jazdci'!NI33</f>
        <v>0</v>
      </c>
      <c r="NJ96" s="109">
        <f>'Mladí jazdci'!NJ33</f>
        <v>0</v>
      </c>
      <c r="NK96" s="109">
        <f>'Mladí jazdci'!NK33</f>
        <v>0</v>
      </c>
      <c r="NL96" s="109">
        <f>'Mladí jazdci'!NL33</f>
        <v>0</v>
      </c>
      <c r="NM96" s="109">
        <f>'Mladí jazdci'!NM33</f>
        <v>0</v>
      </c>
      <c r="NN96" s="109">
        <f>'Mladí jazdci'!NN33</f>
        <v>0</v>
      </c>
      <c r="NO96" s="109">
        <f>'Mladí jazdci'!NO33</f>
        <v>0</v>
      </c>
      <c r="NP96" s="109">
        <f>'Mladí jazdci'!NP33</f>
        <v>0</v>
      </c>
      <c r="NQ96" s="109">
        <f>'Mladí jazdci'!NQ33</f>
        <v>0</v>
      </c>
      <c r="NR96" s="109">
        <f>'Mladí jazdci'!NR33</f>
        <v>0</v>
      </c>
      <c r="NS96" s="109">
        <f>'Mladí jazdci'!NS33</f>
        <v>0</v>
      </c>
      <c r="NT96" s="109">
        <f>'Mladí jazdci'!NT33</f>
        <v>0</v>
      </c>
      <c r="NU96" s="109">
        <f>'Mladí jazdci'!NU33</f>
        <v>0</v>
      </c>
      <c r="NV96" s="109">
        <f>'Mladí jazdci'!NV33</f>
        <v>0</v>
      </c>
      <c r="NW96" s="109">
        <f>'Mladí jazdci'!NW33</f>
        <v>0</v>
      </c>
      <c r="NX96" s="109">
        <f>'Mladí jazdci'!NX33</f>
        <v>0</v>
      </c>
      <c r="NY96" s="109">
        <f>'Mladí jazdci'!NY33</f>
        <v>0</v>
      </c>
      <c r="NZ96" s="109">
        <f>'Mladí jazdci'!NZ33</f>
        <v>0</v>
      </c>
      <c r="OA96" s="109">
        <f>'Mladí jazdci'!OA33</f>
        <v>0</v>
      </c>
      <c r="OB96" s="109">
        <f>'Mladí jazdci'!OB33</f>
        <v>0</v>
      </c>
      <c r="OC96" s="109">
        <f>'Mladí jazdci'!OC33</f>
        <v>0</v>
      </c>
      <c r="OD96" s="109">
        <f>'Mladí jazdci'!OD33</f>
        <v>0</v>
      </c>
      <c r="OE96" s="109">
        <f>'Mladí jazdci'!OE33</f>
        <v>0</v>
      </c>
      <c r="OF96" s="109">
        <f>'Mladí jazdci'!OF33</f>
        <v>0</v>
      </c>
      <c r="OG96" s="109">
        <f>'Mladí jazdci'!OG33</f>
        <v>0</v>
      </c>
      <c r="OH96" s="109">
        <f>'Mladí jazdci'!OH33</f>
        <v>0</v>
      </c>
      <c r="OI96" s="109">
        <f>'Mladí jazdci'!OI33</f>
        <v>0</v>
      </c>
      <c r="OJ96" s="109">
        <f>'Mladí jazdci'!OJ33</f>
        <v>0</v>
      </c>
      <c r="OK96" s="109">
        <f>'Mladí jazdci'!OK33</f>
        <v>0</v>
      </c>
      <c r="OL96" s="109">
        <f>'Mladí jazdci'!OL33</f>
        <v>0</v>
      </c>
      <c r="OM96" s="109">
        <f>'Mladí jazdci'!OM33</f>
        <v>0</v>
      </c>
      <c r="ON96" s="109">
        <f>'Mladí jazdci'!ON33</f>
        <v>0</v>
      </c>
      <c r="OO96" s="109">
        <f>'Mladí jazdci'!OO33</f>
        <v>0</v>
      </c>
      <c r="OP96" s="109">
        <f>'Mladí jazdci'!OP33</f>
        <v>0</v>
      </c>
      <c r="OQ96" s="109">
        <f>'Mladí jazdci'!OQ33</f>
        <v>0</v>
      </c>
      <c r="OR96" s="109">
        <f>'Mladí jazdci'!OR33</f>
        <v>0</v>
      </c>
      <c r="OS96" s="109">
        <f>'Mladí jazdci'!OS33</f>
        <v>0</v>
      </c>
      <c r="OT96" s="109">
        <f>'Mladí jazdci'!OT33</f>
        <v>0</v>
      </c>
      <c r="OU96" s="109">
        <f>'Mladí jazdci'!OU33</f>
        <v>0</v>
      </c>
      <c r="OV96" s="109">
        <f>'Mladí jazdci'!OV33</f>
        <v>0</v>
      </c>
      <c r="OW96" s="109">
        <f>'Mladí jazdci'!OW33</f>
        <v>0</v>
      </c>
      <c r="OX96" s="109">
        <f>'Mladí jazdci'!OX33</f>
        <v>0</v>
      </c>
      <c r="OY96" s="109">
        <f>'Mladí jazdci'!OY33</f>
        <v>0</v>
      </c>
      <c r="OZ96" s="109">
        <f>'Mladí jazdci'!OZ33</f>
        <v>0</v>
      </c>
      <c r="PA96" s="109">
        <f>'Mladí jazdci'!PA33</f>
        <v>0</v>
      </c>
      <c r="PB96" s="109">
        <f>'Mladí jazdci'!PB33</f>
        <v>0</v>
      </c>
      <c r="PC96" s="109">
        <f>'Mladí jazdci'!PC33</f>
        <v>0</v>
      </c>
      <c r="PD96" s="109">
        <f>'Mladí jazdci'!PD33</f>
        <v>0</v>
      </c>
      <c r="PE96" s="109">
        <f>'Mladí jazdci'!PE33</f>
        <v>0</v>
      </c>
      <c r="PF96" s="109">
        <f>'Mladí jazdci'!PF33</f>
        <v>0</v>
      </c>
      <c r="PG96" s="109">
        <f>'Mladí jazdci'!PG33</f>
        <v>0</v>
      </c>
      <c r="PH96" s="109">
        <f>'Mladí jazdci'!PH33</f>
        <v>0</v>
      </c>
      <c r="PI96" s="109">
        <f>'Mladí jazdci'!PI33</f>
        <v>0</v>
      </c>
      <c r="PJ96" s="109">
        <f>'Mladí jazdci'!PJ33</f>
        <v>0</v>
      </c>
      <c r="PK96" s="109">
        <f>'Mladí jazdci'!PK33</f>
        <v>0</v>
      </c>
      <c r="PL96" s="109">
        <f>'Mladí jazdci'!PL33</f>
        <v>0</v>
      </c>
      <c r="PM96" s="109">
        <f>'Mladí jazdci'!PM33</f>
        <v>0</v>
      </c>
      <c r="PN96" s="109">
        <f>'Mladí jazdci'!PN33</f>
        <v>0</v>
      </c>
      <c r="PO96" s="109">
        <f>'Mladí jazdci'!PO33</f>
        <v>0</v>
      </c>
      <c r="PP96" s="109">
        <f>'Mladí jazdci'!PP33</f>
        <v>0</v>
      </c>
      <c r="PQ96" s="109">
        <f>'Mladí jazdci'!PQ33</f>
        <v>0</v>
      </c>
      <c r="PR96" s="109">
        <f>'Mladí jazdci'!PR33</f>
        <v>0</v>
      </c>
      <c r="PS96" s="109">
        <f>'Mladí jazdci'!PS33</f>
        <v>0</v>
      </c>
      <c r="PT96" s="109">
        <f>'Mladí jazdci'!PT33</f>
        <v>0</v>
      </c>
      <c r="PU96" s="109">
        <f>'Mladí jazdci'!PU33</f>
        <v>0</v>
      </c>
      <c r="PV96" s="109">
        <f>'Mladí jazdci'!PV33</f>
        <v>0</v>
      </c>
      <c r="PW96" s="109">
        <f>'Mladí jazdci'!PW33</f>
        <v>0</v>
      </c>
      <c r="PX96" s="109">
        <f>'Mladí jazdci'!PX33</f>
        <v>0</v>
      </c>
      <c r="PY96" s="109">
        <f>'Mladí jazdci'!PY33</f>
        <v>0</v>
      </c>
      <c r="PZ96" s="109">
        <f>'Mladí jazdci'!PZ33</f>
        <v>0</v>
      </c>
      <c r="QA96" s="109">
        <f>'Mladí jazdci'!QA33</f>
        <v>0</v>
      </c>
      <c r="QB96" s="109">
        <f>'Mladí jazdci'!QB33</f>
        <v>0</v>
      </c>
      <c r="QC96" s="109">
        <f>'Mladí jazdci'!QC33</f>
        <v>0</v>
      </c>
      <c r="QD96" s="109">
        <f>'Mladí jazdci'!QD33</f>
        <v>0</v>
      </c>
      <c r="QE96" s="109">
        <f>'Mladí jazdci'!QE33</f>
        <v>0</v>
      </c>
      <c r="QF96" s="109">
        <f>'Mladí jazdci'!QF33</f>
        <v>0</v>
      </c>
      <c r="QG96" s="109">
        <f>'Mladí jazdci'!QG33</f>
        <v>0</v>
      </c>
      <c r="QH96" s="109">
        <f>'Mladí jazdci'!QH33</f>
        <v>0</v>
      </c>
      <c r="QI96" s="109">
        <f>'Mladí jazdci'!QI33</f>
        <v>0</v>
      </c>
      <c r="QJ96" s="109">
        <f>'Mladí jazdci'!QJ33</f>
        <v>0</v>
      </c>
      <c r="QK96" s="109">
        <f>'Mladí jazdci'!QK33</f>
        <v>0</v>
      </c>
      <c r="QL96" s="109">
        <f>'Mladí jazdci'!QL33</f>
        <v>0</v>
      </c>
      <c r="QM96" s="109">
        <f>'Mladí jazdci'!QM33</f>
        <v>0</v>
      </c>
      <c r="QN96" s="109">
        <f>'Mladí jazdci'!QN33</f>
        <v>0</v>
      </c>
      <c r="QO96" s="109">
        <f>'Mladí jazdci'!QO33</f>
        <v>0</v>
      </c>
      <c r="QP96" s="109">
        <f>'Mladí jazdci'!QP33</f>
        <v>0</v>
      </c>
      <c r="QQ96" s="109">
        <f>'Mladí jazdci'!QQ33</f>
        <v>0</v>
      </c>
      <c r="QR96" s="109">
        <f>'Mladí jazdci'!QR33</f>
        <v>0</v>
      </c>
      <c r="QS96" s="109">
        <f>'Mladí jazdci'!QS33</f>
        <v>0</v>
      </c>
      <c r="QT96" s="109">
        <f>'Mladí jazdci'!QT33</f>
        <v>0</v>
      </c>
      <c r="QU96" s="109">
        <f>'Mladí jazdci'!QU33</f>
        <v>0</v>
      </c>
      <c r="QV96" s="109">
        <f>'Mladí jazdci'!QV33</f>
        <v>0</v>
      </c>
      <c r="QW96" s="109">
        <f>'Mladí jazdci'!QW33</f>
        <v>0</v>
      </c>
      <c r="QX96" s="109">
        <f>'Mladí jazdci'!QX33</f>
        <v>0</v>
      </c>
      <c r="QY96" s="109">
        <f>'Mladí jazdci'!QY33</f>
        <v>0</v>
      </c>
      <c r="QZ96" s="109">
        <f>'Mladí jazdci'!QZ33</f>
        <v>0</v>
      </c>
      <c r="RA96" s="109">
        <f>'Mladí jazdci'!RA33</f>
        <v>0</v>
      </c>
      <c r="RB96" s="109">
        <f>'Mladí jazdci'!RB33</f>
        <v>0</v>
      </c>
      <c r="RC96" s="109">
        <f>'Mladí jazdci'!RC33</f>
        <v>0</v>
      </c>
      <c r="RD96" s="109">
        <f>'Mladí jazdci'!RD33</f>
        <v>0</v>
      </c>
      <c r="RE96" s="109">
        <f>'Mladí jazdci'!RE33</f>
        <v>0</v>
      </c>
      <c r="RF96" s="109">
        <f>'Mladí jazdci'!RF33</f>
        <v>0</v>
      </c>
      <c r="RG96" s="109">
        <f>'Mladí jazdci'!RG33</f>
        <v>0</v>
      </c>
      <c r="RH96" s="109">
        <f>'Mladí jazdci'!RH33</f>
        <v>0</v>
      </c>
      <c r="RI96" s="109">
        <f>'Mladí jazdci'!RI33</f>
        <v>0</v>
      </c>
      <c r="RJ96" s="109">
        <f>'Mladí jazdci'!RJ33</f>
        <v>0</v>
      </c>
      <c r="RK96" s="109">
        <f>'Mladí jazdci'!RK33</f>
        <v>0</v>
      </c>
      <c r="RL96" s="109">
        <f>'Mladí jazdci'!RL33</f>
        <v>0</v>
      </c>
      <c r="RM96" s="109">
        <f>'Mladí jazdci'!RM33</f>
        <v>0</v>
      </c>
      <c r="RN96" s="109">
        <f>'Mladí jazdci'!RN33</f>
        <v>0</v>
      </c>
      <c r="RO96" s="109">
        <f>'Mladí jazdci'!RO33</f>
        <v>0</v>
      </c>
      <c r="RP96" s="109">
        <f>'Mladí jazdci'!RP33</f>
        <v>0</v>
      </c>
      <c r="RQ96" s="109">
        <f>'Mladí jazdci'!RQ33</f>
        <v>0</v>
      </c>
      <c r="RR96" s="109">
        <f>'Mladí jazdci'!RR33</f>
        <v>0</v>
      </c>
      <c r="RS96" s="109">
        <f>'Mladí jazdci'!RS33</f>
        <v>0</v>
      </c>
      <c r="RT96" s="109">
        <f>'Mladí jazdci'!RT33</f>
        <v>0</v>
      </c>
      <c r="RU96" s="109">
        <f>'Mladí jazdci'!RU33</f>
        <v>0</v>
      </c>
      <c r="RV96" s="109">
        <f>'Mladí jazdci'!RV33</f>
        <v>0</v>
      </c>
      <c r="RW96" s="109">
        <f>'Mladí jazdci'!RW33</f>
        <v>0</v>
      </c>
      <c r="RX96" s="109">
        <f>'Mladí jazdci'!RX33</f>
        <v>0</v>
      </c>
      <c r="RY96" s="109">
        <f>'Mladí jazdci'!RY33</f>
        <v>0</v>
      </c>
      <c r="RZ96" s="109">
        <f>'Mladí jazdci'!RZ33</f>
        <v>0</v>
      </c>
      <c r="SA96" s="109">
        <f>'Mladí jazdci'!SA33</f>
        <v>0</v>
      </c>
      <c r="SB96" s="109">
        <f>'Mladí jazdci'!SB33</f>
        <v>0</v>
      </c>
      <c r="SC96" s="109">
        <f>'Mladí jazdci'!SC33</f>
        <v>0</v>
      </c>
      <c r="SD96" s="109">
        <f>'Mladí jazdci'!SD33</f>
        <v>0</v>
      </c>
      <c r="SE96" s="109">
        <f>'Mladí jazdci'!SE33</f>
        <v>0</v>
      </c>
      <c r="SF96" s="109">
        <f>'Mladí jazdci'!SF33</f>
        <v>0</v>
      </c>
      <c r="SG96" s="109">
        <f>'Mladí jazdci'!SG33</f>
        <v>0</v>
      </c>
      <c r="SH96" s="109">
        <f>'Mladí jazdci'!SH33</f>
        <v>0</v>
      </c>
      <c r="SI96" s="109">
        <f>'Mladí jazdci'!SI33</f>
        <v>0</v>
      </c>
      <c r="SJ96" s="109">
        <f>'Mladí jazdci'!SJ33</f>
        <v>0</v>
      </c>
      <c r="SK96" s="109">
        <f>'Mladí jazdci'!SK33</f>
        <v>0</v>
      </c>
      <c r="SL96" s="109">
        <f>'Mladí jazdci'!SL33</f>
        <v>0</v>
      </c>
      <c r="SM96" s="109">
        <f>'Mladí jazdci'!SM33</f>
        <v>0</v>
      </c>
      <c r="SN96" s="109">
        <f>'Mladí jazdci'!SN33</f>
        <v>0</v>
      </c>
      <c r="SO96" s="109">
        <f>'Mladí jazdci'!SO33</f>
        <v>0</v>
      </c>
      <c r="SP96" s="109">
        <f>'Mladí jazdci'!SP33</f>
        <v>0</v>
      </c>
      <c r="SQ96" s="109">
        <f>'Mladí jazdci'!SQ33</f>
        <v>0</v>
      </c>
      <c r="SR96" s="109">
        <f>'Mladí jazdci'!SR33</f>
        <v>0</v>
      </c>
      <c r="SS96" s="109">
        <f>'Mladí jazdci'!SS33</f>
        <v>0</v>
      </c>
      <c r="ST96" s="109">
        <f>'Mladí jazdci'!ST33</f>
        <v>0</v>
      </c>
      <c r="SU96" s="109">
        <f>'Mladí jazdci'!SU33</f>
        <v>0</v>
      </c>
      <c r="SV96" s="109">
        <f>'Mladí jazdci'!SV33</f>
        <v>0</v>
      </c>
      <c r="SW96" s="109">
        <f>'Mladí jazdci'!SW33</f>
        <v>0</v>
      </c>
      <c r="SX96" s="109">
        <f>'Mladí jazdci'!SX33</f>
        <v>0</v>
      </c>
      <c r="SY96" s="109">
        <f>'Mladí jazdci'!SY33</f>
        <v>0</v>
      </c>
      <c r="SZ96" s="109">
        <f>'Mladí jazdci'!SZ33</f>
        <v>0</v>
      </c>
      <c r="TA96" s="109">
        <f>'Mladí jazdci'!TA33</f>
        <v>0</v>
      </c>
      <c r="TB96" s="109">
        <f>'Mladí jazdci'!TB33</f>
        <v>0</v>
      </c>
    </row>
    <row r="97" spans="1:522" s="1" customFormat="1" ht="18" customHeight="1" x14ac:dyDescent="0.2">
      <c r="A97" s="12"/>
      <c r="B97" s="11" t="s">
        <v>146</v>
      </c>
      <c r="C97" s="1">
        <v>10992</v>
      </c>
      <c r="D97" s="158">
        <v>2016</v>
      </c>
      <c r="E97" s="4" t="s">
        <v>147</v>
      </c>
      <c r="F97" s="1">
        <v>9133</v>
      </c>
      <c r="G97" s="9" t="s">
        <v>127</v>
      </c>
      <c r="H97" s="4" t="s">
        <v>23</v>
      </c>
      <c r="I97" s="1">
        <f t="shared" ref="I97" si="4">SUM(K97:TB97)</f>
        <v>0</v>
      </c>
      <c r="J97" s="12">
        <f>Tabuľka311[[#This Row],[Stĺpec9]]</f>
        <v>0</v>
      </c>
      <c r="K97" s="109">
        <f>Juniori!K48</f>
        <v>0</v>
      </c>
      <c r="L97" s="109">
        <f>Juniori!L48</f>
        <v>0</v>
      </c>
      <c r="M97" s="109">
        <f>Juniori!M48</f>
        <v>0</v>
      </c>
      <c r="N97" s="109">
        <f>Juniori!N48</f>
        <v>0</v>
      </c>
      <c r="O97" s="109">
        <f>Juniori!O48</f>
        <v>0</v>
      </c>
      <c r="P97" s="109">
        <f>Juniori!P48</f>
        <v>0</v>
      </c>
      <c r="Q97" s="109"/>
      <c r="R97" s="109">
        <f>Juniori!R48</f>
        <v>0</v>
      </c>
      <c r="S97" s="109">
        <f>Juniori!S48</f>
        <v>0</v>
      </c>
      <c r="T97" s="109">
        <f>Juniori!T48</f>
        <v>0</v>
      </c>
      <c r="U97" s="109">
        <f>Juniori!U48</f>
        <v>0</v>
      </c>
      <c r="V97" s="109">
        <f>Juniori!V48</f>
        <v>0</v>
      </c>
      <c r="W97" s="109">
        <f>Juniori!W48</f>
        <v>0</v>
      </c>
      <c r="X97" s="109">
        <f>Juniori!X48</f>
        <v>0</v>
      </c>
      <c r="Y97" s="109">
        <f>Juniori!Y48</f>
        <v>0</v>
      </c>
      <c r="Z97" s="109">
        <f>Juniori!Z48</f>
        <v>0</v>
      </c>
      <c r="AA97" s="109">
        <f>Juniori!AA48</f>
        <v>0</v>
      </c>
      <c r="AB97" s="109">
        <f>Juniori!AB48</f>
        <v>0</v>
      </c>
      <c r="AC97" s="109">
        <f>Juniori!AC48</f>
        <v>0</v>
      </c>
      <c r="AD97" s="109">
        <f>Juniori!AD48</f>
        <v>0</v>
      </c>
      <c r="AE97" s="109">
        <f>Juniori!AE48</f>
        <v>0</v>
      </c>
      <c r="AF97" s="109">
        <f>Juniori!AF48</f>
        <v>0</v>
      </c>
      <c r="AG97" s="109">
        <f>Juniori!AG48</f>
        <v>0</v>
      </c>
      <c r="AH97" s="109">
        <f>Juniori!AH48</f>
        <v>0</v>
      </c>
      <c r="AI97" s="109">
        <f>Juniori!AI48</f>
        <v>0</v>
      </c>
      <c r="AJ97" s="109">
        <f>Juniori!AJ48</f>
        <v>0</v>
      </c>
      <c r="AK97" s="109">
        <f>Juniori!AK48</f>
        <v>0</v>
      </c>
      <c r="AL97" s="109">
        <f>Juniori!AL48</f>
        <v>0</v>
      </c>
      <c r="AM97" s="109">
        <f>Juniori!AM48</f>
        <v>0</v>
      </c>
      <c r="AN97" s="109">
        <f>Juniori!AN48</f>
        <v>0</v>
      </c>
      <c r="AO97" s="109">
        <f>Juniori!AO48</f>
        <v>0</v>
      </c>
      <c r="AP97" s="109">
        <f>Juniori!AP48</f>
        <v>0</v>
      </c>
      <c r="AQ97" s="109">
        <f>Juniori!AQ48</f>
        <v>0</v>
      </c>
      <c r="AR97" s="109">
        <f>Juniori!AR48</f>
        <v>0</v>
      </c>
      <c r="AS97" s="109">
        <f>Juniori!AS48</f>
        <v>0</v>
      </c>
      <c r="AT97" s="109">
        <f>Juniori!AT48</f>
        <v>0</v>
      </c>
      <c r="AU97" s="109">
        <f>Juniori!AU48</f>
        <v>0</v>
      </c>
      <c r="AV97" s="109">
        <f>Juniori!AV48</f>
        <v>0</v>
      </c>
      <c r="AW97" s="109">
        <f>Juniori!AW48</f>
        <v>0</v>
      </c>
      <c r="AX97" s="109">
        <f>Juniori!AX48</f>
        <v>0</v>
      </c>
      <c r="AY97" s="109">
        <f>Juniori!AY48</f>
        <v>0</v>
      </c>
      <c r="AZ97" s="109">
        <f>Juniori!AZ48</f>
        <v>0</v>
      </c>
      <c r="BA97" s="109">
        <f>Juniori!BA48</f>
        <v>0</v>
      </c>
      <c r="BB97" s="109">
        <f>Juniori!BB48</f>
        <v>0</v>
      </c>
      <c r="BC97" s="109">
        <f>Juniori!BC48</f>
        <v>0</v>
      </c>
      <c r="BD97" s="109">
        <f>Juniori!BD48</f>
        <v>0</v>
      </c>
      <c r="BE97" s="109">
        <f>Juniori!BE48</f>
        <v>0</v>
      </c>
      <c r="BF97" s="109">
        <f>Juniori!BF48</f>
        <v>0</v>
      </c>
      <c r="BG97" s="109">
        <f>Juniori!BG48</f>
        <v>0</v>
      </c>
      <c r="BH97" s="109">
        <f>Juniori!BH48</f>
        <v>0</v>
      </c>
      <c r="BI97" s="109">
        <f>Juniori!BI48</f>
        <v>0</v>
      </c>
      <c r="BJ97" s="109">
        <f>Juniori!BJ48</f>
        <v>0</v>
      </c>
      <c r="BK97" s="109">
        <f>Juniori!BK48</f>
        <v>0</v>
      </c>
      <c r="BL97" s="109">
        <f>Juniori!BL48</f>
        <v>0</v>
      </c>
      <c r="BM97" s="109">
        <f>Juniori!BM48</f>
        <v>0</v>
      </c>
      <c r="BN97" s="109">
        <f>Juniori!BN48</f>
        <v>0</v>
      </c>
      <c r="BO97" s="109">
        <f>Juniori!BO48</f>
        <v>0</v>
      </c>
      <c r="BP97" s="109">
        <f>Juniori!BP48</f>
        <v>0</v>
      </c>
      <c r="BQ97" s="109">
        <f>Juniori!BQ48</f>
        <v>0</v>
      </c>
      <c r="BR97" s="109">
        <f>Juniori!BR48</f>
        <v>0</v>
      </c>
      <c r="BS97" s="109">
        <f>Juniori!BS48</f>
        <v>0</v>
      </c>
      <c r="BT97" s="109">
        <f>Juniori!BT48</f>
        <v>0</v>
      </c>
      <c r="BU97" s="109">
        <f>Juniori!BU48</f>
        <v>0</v>
      </c>
      <c r="BV97" s="109">
        <f>Juniori!BV48</f>
        <v>0</v>
      </c>
      <c r="BW97" s="109">
        <f>Juniori!BW48</f>
        <v>0</v>
      </c>
      <c r="BX97" s="109">
        <f>Juniori!BX48</f>
        <v>0</v>
      </c>
      <c r="BY97" s="109">
        <f>Juniori!BY48</f>
        <v>0</v>
      </c>
      <c r="BZ97" s="109">
        <f>Juniori!BZ48</f>
        <v>0</v>
      </c>
      <c r="CA97" s="109">
        <f>Juniori!CA48</f>
        <v>0</v>
      </c>
      <c r="CB97" s="109">
        <f>Juniori!CB48</f>
        <v>0</v>
      </c>
      <c r="CC97" s="109">
        <f>Juniori!CC48</f>
        <v>0</v>
      </c>
      <c r="CD97" s="109">
        <f>Juniori!CD48</f>
        <v>0</v>
      </c>
      <c r="CE97" s="109">
        <f>Juniori!CE48</f>
        <v>0</v>
      </c>
      <c r="CF97" s="109">
        <f>Juniori!CF48</f>
        <v>0</v>
      </c>
      <c r="CG97" s="109">
        <f>Juniori!CG48</f>
        <v>0</v>
      </c>
      <c r="CH97" s="109">
        <f>Juniori!CH48</f>
        <v>0</v>
      </c>
      <c r="CI97" s="109">
        <f>Juniori!CI48</f>
        <v>0</v>
      </c>
      <c r="CJ97" s="109">
        <f>Juniori!CJ48</f>
        <v>0</v>
      </c>
      <c r="CK97" s="109">
        <f>Juniori!CK48</f>
        <v>0</v>
      </c>
      <c r="CL97" s="109">
        <f>Juniori!CL48</f>
        <v>0</v>
      </c>
      <c r="CM97" s="109">
        <f>Juniori!CM48</f>
        <v>0</v>
      </c>
      <c r="CN97" s="109">
        <f>Juniori!CN48</f>
        <v>0</v>
      </c>
      <c r="CO97" s="109">
        <f>Juniori!CO48</f>
        <v>0</v>
      </c>
      <c r="CP97" s="109">
        <f>Juniori!CP48</f>
        <v>0</v>
      </c>
      <c r="CQ97" s="109">
        <f>Juniori!CQ48</f>
        <v>0</v>
      </c>
      <c r="CR97" s="109">
        <f>Juniori!CR48</f>
        <v>0</v>
      </c>
      <c r="CS97" s="109">
        <f>Juniori!CS48</f>
        <v>0</v>
      </c>
      <c r="CT97" s="109">
        <f>Juniori!CT48</f>
        <v>0</v>
      </c>
      <c r="CU97" s="109">
        <f>Juniori!CU48</f>
        <v>0</v>
      </c>
      <c r="CV97" s="109">
        <f>Juniori!CV48</f>
        <v>0</v>
      </c>
      <c r="CW97" s="109">
        <f>Juniori!CW48</f>
        <v>0</v>
      </c>
      <c r="CX97" s="109">
        <f>Juniori!CX48</f>
        <v>0</v>
      </c>
      <c r="CY97" s="109">
        <f>Juniori!CY48</f>
        <v>0</v>
      </c>
      <c r="CZ97" s="109">
        <f>Juniori!CZ48</f>
        <v>0</v>
      </c>
      <c r="DA97" s="109">
        <f>Juniori!DA48</f>
        <v>0</v>
      </c>
      <c r="DB97" s="109">
        <f>Juniori!DB48</f>
        <v>0</v>
      </c>
      <c r="DC97" s="109">
        <f>Juniori!DC48</f>
        <v>0</v>
      </c>
      <c r="DD97" s="109">
        <f>Juniori!DD48</f>
        <v>0</v>
      </c>
      <c r="DE97" s="109">
        <f>Juniori!DE48</f>
        <v>0</v>
      </c>
      <c r="DF97" s="109">
        <f>Juniori!DF48</f>
        <v>0</v>
      </c>
      <c r="DG97" s="109">
        <f>Juniori!DG48</f>
        <v>0</v>
      </c>
      <c r="DH97" s="109">
        <f>Juniori!DH48</f>
        <v>0</v>
      </c>
      <c r="DI97" s="109">
        <f>Juniori!DI48</f>
        <v>0</v>
      </c>
      <c r="DJ97" s="109">
        <f>Juniori!DJ48</f>
        <v>0</v>
      </c>
      <c r="DK97" s="109">
        <f>Juniori!DK48</f>
        <v>0</v>
      </c>
      <c r="DL97" s="109">
        <f>Juniori!DL48</f>
        <v>0</v>
      </c>
      <c r="DM97" s="109">
        <f>Juniori!DM48</f>
        <v>0</v>
      </c>
      <c r="DN97" s="109">
        <f>Juniori!DN48</f>
        <v>0</v>
      </c>
      <c r="DO97" s="109">
        <f>Juniori!DO48</f>
        <v>0</v>
      </c>
      <c r="DP97" s="109">
        <f>Juniori!DP48</f>
        <v>0</v>
      </c>
      <c r="DQ97" s="109">
        <f>Juniori!DQ48</f>
        <v>0</v>
      </c>
      <c r="DR97" s="109">
        <f>Juniori!DR48</f>
        <v>0</v>
      </c>
      <c r="DS97" s="109">
        <f>Juniori!DS48</f>
        <v>0</v>
      </c>
      <c r="DT97" s="109">
        <f>Juniori!DT48</f>
        <v>0</v>
      </c>
      <c r="DU97" s="109">
        <f>Juniori!DU48</f>
        <v>0</v>
      </c>
      <c r="DV97" s="109">
        <f>Juniori!DV48</f>
        <v>0</v>
      </c>
      <c r="DW97" s="109">
        <f>Juniori!DW48</f>
        <v>0</v>
      </c>
      <c r="DX97" s="109">
        <f>Juniori!DX48</f>
        <v>0</v>
      </c>
      <c r="DY97" s="109">
        <f>Juniori!DY48</f>
        <v>0</v>
      </c>
      <c r="DZ97" s="109">
        <f>Juniori!DZ48</f>
        <v>0</v>
      </c>
      <c r="EA97" s="109">
        <f>Juniori!EA48</f>
        <v>0</v>
      </c>
      <c r="EB97" s="109">
        <f>Juniori!EB48</f>
        <v>0</v>
      </c>
      <c r="EC97" s="109">
        <f>Juniori!EC48</f>
        <v>0</v>
      </c>
      <c r="ED97" s="109">
        <f>Juniori!ED48</f>
        <v>0</v>
      </c>
      <c r="EE97" s="109">
        <f>Juniori!EE48</f>
        <v>0</v>
      </c>
      <c r="EF97" s="109">
        <f>Juniori!EF48</f>
        <v>0</v>
      </c>
      <c r="EG97" s="109">
        <f>Juniori!EG48</f>
        <v>0</v>
      </c>
      <c r="EH97" s="109">
        <f>Juniori!EH48</f>
        <v>0</v>
      </c>
      <c r="EI97" s="109">
        <f>Juniori!EI48</f>
        <v>0</v>
      </c>
      <c r="EJ97" s="109">
        <f>Juniori!EJ48</f>
        <v>0</v>
      </c>
      <c r="EK97" s="109">
        <f>Juniori!EK48</f>
        <v>0</v>
      </c>
      <c r="EL97" s="109">
        <f>Juniori!EL48</f>
        <v>0</v>
      </c>
      <c r="EM97" s="109">
        <f>Juniori!EM48</f>
        <v>0</v>
      </c>
      <c r="EN97" s="109">
        <f>Juniori!EN48</f>
        <v>0</v>
      </c>
      <c r="EO97" s="109">
        <f>Juniori!EO48</f>
        <v>0</v>
      </c>
      <c r="EP97" s="109">
        <f>Juniori!EP48</f>
        <v>0</v>
      </c>
      <c r="EQ97" s="109">
        <f>Juniori!EQ48</f>
        <v>0</v>
      </c>
      <c r="ER97" s="109">
        <f>Juniori!ER48</f>
        <v>0</v>
      </c>
      <c r="ES97" s="109">
        <f>Juniori!ES48</f>
        <v>0</v>
      </c>
      <c r="ET97" s="109">
        <f>Juniori!ET48</f>
        <v>0</v>
      </c>
      <c r="EU97" s="109">
        <f>Juniori!EU48</f>
        <v>0</v>
      </c>
      <c r="EV97" s="109">
        <f>Juniori!EV48</f>
        <v>0</v>
      </c>
      <c r="EW97" s="109">
        <f>Juniori!EW48</f>
        <v>0</v>
      </c>
      <c r="EX97" s="109">
        <f>Juniori!EX48</f>
        <v>0</v>
      </c>
      <c r="EY97" s="109">
        <f>Juniori!EY48</f>
        <v>0</v>
      </c>
      <c r="EZ97" s="109">
        <f>Juniori!EZ48</f>
        <v>0</v>
      </c>
      <c r="FA97" s="109">
        <f>Juniori!FA48</f>
        <v>0</v>
      </c>
      <c r="FB97" s="109">
        <f>Juniori!FB48</f>
        <v>0</v>
      </c>
      <c r="FC97" s="109">
        <f>Juniori!FC48</f>
        <v>0</v>
      </c>
      <c r="FD97" s="109">
        <f>Juniori!FD48</f>
        <v>0</v>
      </c>
      <c r="FE97" s="109">
        <f>Juniori!FE48</f>
        <v>0</v>
      </c>
      <c r="FF97" s="109">
        <f>Juniori!FF48</f>
        <v>0</v>
      </c>
      <c r="FG97" s="109">
        <f>Juniori!FG48</f>
        <v>0</v>
      </c>
      <c r="FH97" s="109">
        <f>Juniori!FH48</f>
        <v>0</v>
      </c>
      <c r="FI97" s="109">
        <f>Juniori!FI48</f>
        <v>0</v>
      </c>
      <c r="FJ97" s="109">
        <f>Juniori!FJ48</f>
        <v>0</v>
      </c>
      <c r="FK97" s="109">
        <f>Juniori!FK48</f>
        <v>0</v>
      </c>
      <c r="FL97" s="109">
        <f>Juniori!FL48</f>
        <v>0</v>
      </c>
      <c r="FM97" s="109">
        <f>Juniori!FM48</f>
        <v>0</v>
      </c>
      <c r="FN97" s="109">
        <f>Juniori!FN48</f>
        <v>0</v>
      </c>
      <c r="FO97" s="109">
        <f>Juniori!FO48</f>
        <v>0</v>
      </c>
      <c r="FP97" s="109">
        <f>Juniori!FP48</f>
        <v>0</v>
      </c>
      <c r="FQ97" s="109">
        <f>Juniori!FQ48</f>
        <v>0</v>
      </c>
      <c r="FR97" s="109">
        <f>Juniori!FR48</f>
        <v>0</v>
      </c>
      <c r="FS97" s="109">
        <f>Juniori!FS48</f>
        <v>0</v>
      </c>
      <c r="FT97" s="109">
        <f>Juniori!FT48</f>
        <v>0</v>
      </c>
      <c r="FU97" s="109">
        <f>Juniori!FU48</f>
        <v>0</v>
      </c>
      <c r="FV97" s="109">
        <f>Juniori!FV48</f>
        <v>0</v>
      </c>
      <c r="FW97" s="109">
        <f>Juniori!FW48</f>
        <v>0</v>
      </c>
      <c r="FX97" s="109">
        <f>Juniori!FX48</f>
        <v>0</v>
      </c>
      <c r="FY97" s="109">
        <f>Juniori!FY48</f>
        <v>0</v>
      </c>
      <c r="FZ97" s="109">
        <f>Juniori!FZ48</f>
        <v>0</v>
      </c>
      <c r="GA97" s="109">
        <f>Juniori!GA48</f>
        <v>0</v>
      </c>
      <c r="GB97" s="109">
        <f>Juniori!GB48</f>
        <v>0</v>
      </c>
      <c r="GC97" s="109">
        <f>Juniori!GC48</f>
        <v>0</v>
      </c>
      <c r="GD97" s="109">
        <f>Juniori!GD48</f>
        <v>0</v>
      </c>
      <c r="GE97" s="109">
        <f>Juniori!GE48</f>
        <v>0</v>
      </c>
      <c r="GF97" s="109">
        <f>Juniori!GF48</f>
        <v>0</v>
      </c>
      <c r="GG97" s="109">
        <f>Juniori!GG48</f>
        <v>0</v>
      </c>
      <c r="GH97" s="109">
        <f>Juniori!GH48</f>
        <v>0</v>
      </c>
      <c r="GI97" s="109">
        <f>Juniori!GI48</f>
        <v>0</v>
      </c>
      <c r="GJ97" s="109">
        <f>Juniori!GJ48</f>
        <v>0</v>
      </c>
      <c r="GK97" s="109">
        <f>Juniori!GK48</f>
        <v>0</v>
      </c>
      <c r="GL97" s="109">
        <f>Juniori!GL48</f>
        <v>0</v>
      </c>
      <c r="GM97" s="109">
        <f>Juniori!GM48</f>
        <v>0</v>
      </c>
      <c r="GN97" s="109">
        <f>Juniori!GN48</f>
        <v>0</v>
      </c>
      <c r="GO97" s="109">
        <f>Juniori!GO48</f>
        <v>0</v>
      </c>
      <c r="GP97" s="109">
        <f>Juniori!GP48</f>
        <v>0</v>
      </c>
      <c r="GQ97" s="109">
        <f>Juniori!GQ48</f>
        <v>0</v>
      </c>
      <c r="GR97" s="109">
        <f>Juniori!GR48</f>
        <v>0</v>
      </c>
      <c r="GS97" s="109">
        <f>Juniori!GS48</f>
        <v>0</v>
      </c>
      <c r="GT97" s="109">
        <f>Juniori!GT48</f>
        <v>0</v>
      </c>
      <c r="GU97" s="109">
        <f>Juniori!GU48</f>
        <v>0</v>
      </c>
      <c r="GV97" s="109">
        <f>Juniori!GV48</f>
        <v>0</v>
      </c>
      <c r="GW97" s="109">
        <f>Juniori!GW48</f>
        <v>0</v>
      </c>
      <c r="GX97" s="109">
        <f>Juniori!GX48</f>
        <v>0</v>
      </c>
      <c r="GY97" s="109">
        <f>Juniori!GY48</f>
        <v>0</v>
      </c>
      <c r="GZ97" s="109">
        <f>Juniori!GZ48</f>
        <v>0</v>
      </c>
      <c r="HA97" s="109">
        <f>Juniori!HA48</f>
        <v>0</v>
      </c>
      <c r="HB97" s="109">
        <f>Juniori!HB48</f>
        <v>0</v>
      </c>
      <c r="HC97" s="109">
        <f>Juniori!HC48</f>
        <v>0</v>
      </c>
      <c r="HD97" s="109">
        <f>Juniori!HD48</f>
        <v>0</v>
      </c>
      <c r="HE97" s="109">
        <f>Juniori!HE48</f>
        <v>0</v>
      </c>
      <c r="HF97" s="109">
        <f>Juniori!HF48</f>
        <v>0</v>
      </c>
      <c r="HG97" s="109">
        <f>Juniori!HG48</f>
        <v>0</v>
      </c>
      <c r="HH97" s="109">
        <f>Juniori!HH48</f>
        <v>0</v>
      </c>
      <c r="HI97" s="109">
        <f>Juniori!HI48</f>
        <v>0</v>
      </c>
      <c r="HJ97" s="109">
        <f>Juniori!HJ48</f>
        <v>0</v>
      </c>
      <c r="HK97" s="109">
        <f>Juniori!HK48</f>
        <v>0</v>
      </c>
      <c r="HL97" s="109">
        <f>Juniori!HL48</f>
        <v>0</v>
      </c>
      <c r="HM97" s="109">
        <f>Juniori!HM48</f>
        <v>0</v>
      </c>
      <c r="HN97" s="109">
        <f>Juniori!HN48</f>
        <v>0</v>
      </c>
      <c r="HO97" s="109">
        <f>Juniori!HO48</f>
        <v>0</v>
      </c>
      <c r="HP97" s="109">
        <f>Juniori!HP48</f>
        <v>0</v>
      </c>
      <c r="HQ97" s="109">
        <f>Juniori!HQ48</f>
        <v>0</v>
      </c>
      <c r="HR97" s="109">
        <f>Juniori!HR48</f>
        <v>0</v>
      </c>
      <c r="HS97" s="109"/>
      <c r="HT97" s="109">
        <f>Juniori!HT48</f>
        <v>0</v>
      </c>
      <c r="HU97" s="109">
        <f>Juniori!HU48</f>
        <v>0</v>
      </c>
      <c r="HV97" s="109">
        <f>Juniori!HV48</f>
        <v>0</v>
      </c>
      <c r="HW97" s="109">
        <f>Juniori!HW48</f>
        <v>0</v>
      </c>
      <c r="HX97" s="109">
        <f>Juniori!HX48</f>
        <v>0</v>
      </c>
      <c r="HY97" s="109">
        <f>Juniori!HY48</f>
        <v>0</v>
      </c>
      <c r="HZ97" s="109">
        <f>Juniori!HZ48</f>
        <v>0</v>
      </c>
      <c r="IA97" s="109">
        <f>Juniori!IA48</f>
        <v>0</v>
      </c>
      <c r="IB97" s="109">
        <f>Juniori!IB48</f>
        <v>0</v>
      </c>
      <c r="IC97" s="109">
        <f>Juniori!IC48</f>
        <v>0</v>
      </c>
      <c r="ID97" s="109">
        <f>Juniori!ID48</f>
        <v>0</v>
      </c>
      <c r="IE97" s="109">
        <f>Juniori!IE48</f>
        <v>0</v>
      </c>
      <c r="IF97" s="109">
        <f>Juniori!IF48</f>
        <v>0</v>
      </c>
      <c r="IG97" s="109">
        <f>Juniori!IG48</f>
        <v>0</v>
      </c>
      <c r="IH97" s="109">
        <f>Juniori!IH48</f>
        <v>0</v>
      </c>
      <c r="II97" s="109">
        <f>Juniori!II48</f>
        <v>0</v>
      </c>
      <c r="IJ97" s="109">
        <f>Juniori!IJ48</f>
        <v>0</v>
      </c>
      <c r="IK97" s="109">
        <f>Juniori!IK48</f>
        <v>0</v>
      </c>
      <c r="IL97" s="109">
        <f>Juniori!IL48</f>
        <v>0</v>
      </c>
      <c r="IM97" s="109">
        <f>Juniori!IM48</f>
        <v>0</v>
      </c>
      <c r="IN97" s="109">
        <f>Juniori!IN48</f>
        <v>0</v>
      </c>
      <c r="IO97" s="109">
        <f>Juniori!IO48</f>
        <v>0</v>
      </c>
      <c r="IP97" s="109">
        <f>Juniori!IP48</f>
        <v>0</v>
      </c>
      <c r="IQ97" s="109">
        <f>Juniori!IQ48</f>
        <v>0</v>
      </c>
      <c r="IR97" s="109">
        <f>Juniori!IR48</f>
        <v>0</v>
      </c>
      <c r="IS97" s="109">
        <f>Juniori!IS48</f>
        <v>0</v>
      </c>
      <c r="IT97" s="109">
        <f>Juniori!IT48</f>
        <v>0</v>
      </c>
      <c r="IU97" s="109">
        <f>Juniori!IU48</f>
        <v>0</v>
      </c>
      <c r="IV97" s="109">
        <f>Juniori!IV48</f>
        <v>0</v>
      </c>
      <c r="IW97" s="109">
        <f>Juniori!IW48</f>
        <v>0</v>
      </c>
      <c r="IX97" s="109">
        <f>Juniori!IX48</f>
        <v>0</v>
      </c>
      <c r="IY97" s="109">
        <f>Juniori!IY48</f>
        <v>0</v>
      </c>
      <c r="IZ97" s="109">
        <f>Juniori!IZ48</f>
        <v>0</v>
      </c>
      <c r="JA97" s="109">
        <f>Juniori!JA48</f>
        <v>0</v>
      </c>
      <c r="JB97" s="109">
        <f>Juniori!JB48</f>
        <v>0</v>
      </c>
      <c r="JC97" s="109">
        <f>Juniori!JC48</f>
        <v>0</v>
      </c>
      <c r="JD97" s="109">
        <f>Juniori!JD48</f>
        <v>0</v>
      </c>
      <c r="JE97" s="109">
        <f>Juniori!JE48</f>
        <v>0</v>
      </c>
      <c r="JF97" s="109">
        <f>Juniori!JF48</f>
        <v>0</v>
      </c>
      <c r="JG97" s="109">
        <f>Juniori!JG48</f>
        <v>0</v>
      </c>
      <c r="JH97" s="109">
        <f>Juniori!JH48</f>
        <v>0</v>
      </c>
      <c r="JI97" s="109">
        <f>Juniori!JI48</f>
        <v>0</v>
      </c>
      <c r="JJ97" s="109">
        <f>Juniori!JJ48</f>
        <v>0</v>
      </c>
      <c r="JK97" s="109">
        <f>Juniori!JK48</f>
        <v>0</v>
      </c>
      <c r="JL97" s="109">
        <f>Juniori!JL48</f>
        <v>0</v>
      </c>
      <c r="JM97" s="109">
        <f>Juniori!JM48</f>
        <v>0</v>
      </c>
      <c r="JN97" s="109">
        <f>Juniori!JN48</f>
        <v>0</v>
      </c>
      <c r="JO97" s="109">
        <f>Juniori!JO48</f>
        <v>0</v>
      </c>
      <c r="JP97" s="109">
        <f>Juniori!JP48</f>
        <v>0</v>
      </c>
      <c r="JQ97" s="109">
        <f>Juniori!JQ48</f>
        <v>0</v>
      </c>
      <c r="JR97" s="109">
        <f>Juniori!JR48</f>
        <v>0</v>
      </c>
      <c r="JS97" s="109">
        <f>Juniori!JS48</f>
        <v>0</v>
      </c>
      <c r="JT97" s="109">
        <f>Juniori!JT48</f>
        <v>0</v>
      </c>
      <c r="JU97" s="109">
        <f>Juniori!JU48</f>
        <v>0</v>
      </c>
      <c r="JV97" s="109">
        <f>Juniori!JV48</f>
        <v>0</v>
      </c>
      <c r="JW97" s="109">
        <f>Juniori!JW48</f>
        <v>0</v>
      </c>
      <c r="JX97" s="109">
        <f>Juniori!JX48</f>
        <v>0</v>
      </c>
      <c r="JY97" s="109">
        <f>Juniori!JY48</f>
        <v>0</v>
      </c>
      <c r="JZ97" s="109">
        <f>Juniori!JZ48</f>
        <v>0</v>
      </c>
      <c r="KA97" s="109">
        <f>Juniori!KA48</f>
        <v>0</v>
      </c>
      <c r="KB97" s="109">
        <f>Juniori!KB48</f>
        <v>0</v>
      </c>
      <c r="KC97" s="109">
        <f>Juniori!KC48</f>
        <v>0</v>
      </c>
      <c r="KD97" s="109">
        <f>Juniori!KD48</f>
        <v>0</v>
      </c>
      <c r="KE97" s="109">
        <f>Juniori!KE48</f>
        <v>0</v>
      </c>
      <c r="KF97" s="109">
        <f>Juniori!KF48</f>
        <v>0</v>
      </c>
      <c r="KG97" s="109">
        <f>Juniori!KG48</f>
        <v>0</v>
      </c>
      <c r="KH97" s="109">
        <f>Juniori!KH48</f>
        <v>0</v>
      </c>
      <c r="KI97" s="109">
        <f>Juniori!KI48</f>
        <v>0</v>
      </c>
      <c r="KJ97" s="109">
        <f>Juniori!KJ48</f>
        <v>0</v>
      </c>
      <c r="KK97" s="109">
        <f>Juniori!KK48</f>
        <v>0</v>
      </c>
      <c r="KL97" s="109">
        <f>Juniori!KL48</f>
        <v>0</v>
      </c>
      <c r="KM97" s="109">
        <f>Juniori!KM48</f>
        <v>0</v>
      </c>
      <c r="KN97" s="109">
        <f>Juniori!KN48</f>
        <v>0</v>
      </c>
      <c r="KO97" s="109">
        <f>Juniori!KO48</f>
        <v>0</v>
      </c>
      <c r="KP97" s="109">
        <f>Juniori!KP48</f>
        <v>0</v>
      </c>
      <c r="KQ97" s="109">
        <f>Juniori!KQ48</f>
        <v>0</v>
      </c>
      <c r="KR97" s="109">
        <f>Juniori!KR48</f>
        <v>0</v>
      </c>
      <c r="KS97" s="109">
        <f>Juniori!KS48</f>
        <v>0</v>
      </c>
      <c r="KT97" s="109">
        <f>Juniori!KT48</f>
        <v>0</v>
      </c>
      <c r="KU97" s="109">
        <f>Juniori!KU48</f>
        <v>0</v>
      </c>
      <c r="KV97" s="109">
        <f>Juniori!KV48</f>
        <v>0</v>
      </c>
      <c r="KW97" s="109">
        <f>Juniori!KW48</f>
        <v>0</v>
      </c>
      <c r="KX97" s="109">
        <f>Juniori!KX48</f>
        <v>0</v>
      </c>
      <c r="KY97" s="109">
        <f>Juniori!KY48</f>
        <v>0</v>
      </c>
      <c r="KZ97" s="109">
        <f>Juniori!KZ48</f>
        <v>0</v>
      </c>
      <c r="LA97" s="109">
        <f>Juniori!LA48</f>
        <v>0</v>
      </c>
      <c r="LB97" s="109">
        <f>Juniori!LB48</f>
        <v>0</v>
      </c>
      <c r="LC97" s="109">
        <f>Juniori!LC48</f>
        <v>0</v>
      </c>
      <c r="LD97" s="109">
        <f>Juniori!LD48</f>
        <v>0</v>
      </c>
      <c r="LE97" s="109">
        <f>Juniori!LE48</f>
        <v>0</v>
      </c>
      <c r="LF97" s="109">
        <f>Juniori!LF48</f>
        <v>0</v>
      </c>
      <c r="LG97" s="109">
        <f>Juniori!LG48</f>
        <v>0</v>
      </c>
      <c r="LH97" s="109">
        <f>Juniori!LH48</f>
        <v>0</v>
      </c>
      <c r="LI97" s="109">
        <f>Juniori!LI48</f>
        <v>0</v>
      </c>
      <c r="LJ97" s="109">
        <f>Juniori!LJ48</f>
        <v>0</v>
      </c>
      <c r="LK97" s="109">
        <f>Juniori!LK48</f>
        <v>0</v>
      </c>
      <c r="LL97" s="109">
        <f>Juniori!LL48</f>
        <v>0</v>
      </c>
      <c r="LM97" s="109">
        <f>Juniori!LM48</f>
        <v>0</v>
      </c>
      <c r="LN97" s="109">
        <f>Juniori!LN48</f>
        <v>0</v>
      </c>
      <c r="LO97" s="109">
        <f>Juniori!LO48</f>
        <v>0</v>
      </c>
      <c r="LP97" s="109">
        <f>Juniori!LP48</f>
        <v>0</v>
      </c>
      <c r="LQ97" s="109">
        <f>Juniori!LQ48</f>
        <v>0</v>
      </c>
      <c r="LR97" s="109">
        <f>Juniori!LR48</f>
        <v>0</v>
      </c>
      <c r="LS97" s="109">
        <f>Juniori!LS48</f>
        <v>0</v>
      </c>
      <c r="LT97" s="109">
        <f>Juniori!LT48</f>
        <v>0</v>
      </c>
      <c r="LU97" s="109">
        <f>Juniori!LU48</f>
        <v>0</v>
      </c>
      <c r="LV97" s="109">
        <f>Juniori!LV48</f>
        <v>0</v>
      </c>
      <c r="LW97" s="109">
        <f>Juniori!LW48</f>
        <v>0</v>
      </c>
      <c r="LX97" s="109">
        <f>Juniori!LX48</f>
        <v>0</v>
      </c>
      <c r="LY97" s="109">
        <f>Juniori!LY48</f>
        <v>0</v>
      </c>
      <c r="LZ97" s="109">
        <f>Juniori!LZ48</f>
        <v>0</v>
      </c>
      <c r="MA97" s="109">
        <f>Juniori!MA48</f>
        <v>0</v>
      </c>
      <c r="MB97" s="109">
        <f>Juniori!MB48</f>
        <v>0</v>
      </c>
      <c r="MC97" s="109">
        <f>Juniori!MC48</f>
        <v>0</v>
      </c>
      <c r="MD97" s="109">
        <f>Juniori!MD48</f>
        <v>0</v>
      </c>
      <c r="ME97" s="109">
        <f>Juniori!ME48</f>
        <v>0</v>
      </c>
      <c r="MF97" s="109">
        <f>Juniori!MF48</f>
        <v>0</v>
      </c>
      <c r="MG97" s="109">
        <f>Juniori!MG48</f>
        <v>0</v>
      </c>
      <c r="MH97" s="109">
        <f>Juniori!MH48</f>
        <v>0</v>
      </c>
      <c r="MI97" s="109">
        <f>Juniori!MI48</f>
        <v>0</v>
      </c>
      <c r="MJ97" s="109">
        <f>Juniori!MJ48</f>
        <v>0</v>
      </c>
      <c r="MK97" s="109">
        <f>Juniori!MK48</f>
        <v>0</v>
      </c>
      <c r="ML97" s="109">
        <f>Juniori!ML48</f>
        <v>0</v>
      </c>
      <c r="MM97" s="109">
        <f>Juniori!MM48</f>
        <v>0</v>
      </c>
      <c r="MN97" s="109">
        <f>Juniori!MN48</f>
        <v>0</v>
      </c>
      <c r="MO97" s="109">
        <f>Juniori!MO48</f>
        <v>0</v>
      </c>
      <c r="MP97" s="109">
        <f>Juniori!MP48</f>
        <v>0</v>
      </c>
      <c r="MQ97" s="109">
        <f>Juniori!MQ48</f>
        <v>0</v>
      </c>
      <c r="MR97" s="109">
        <f>Juniori!MR48</f>
        <v>0</v>
      </c>
      <c r="MS97" s="109">
        <f>Juniori!MS48</f>
        <v>0</v>
      </c>
      <c r="MT97" s="109">
        <f>Juniori!MT48</f>
        <v>0</v>
      </c>
      <c r="MU97" s="109">
        <f>Juniori!MU48</f>
        <v>0</v>
      </c>
      <c r="MV97" s="109">
        <f>Juniori!MV48</f>
        <v>0</v>
      </c>
      <c r="MW97" s="109">
        <f>Juniori!MW48</f>
        <v>0</v>
      </c>
      <c r="MX97" s="109">
        <f>Juniori!MX48</f>
        <v>0</v>
      </c>
      <c r="MY97" s="109">
        <f>Juniori!MY48</f>
        <v>0</v>
      </c>
      <c r="MZ97" s="109">
        <f>Juniori!MZ48</f>
        <v>0</v>
      </c>
      <c r="NA97" s="109">
        <f>Juniori!NA48</f>
        <v>0</v>
      </c>
      <c r="NB97" s="109">
        <f>Juniori!NB48</f>
        <v>0</v>
      </c>
      <c r="NC97" s="109">
        <f>Juniori!NC48</f>
        <v>0</v>
      </c>
      <c r="ND97" s="109">
        <f>Juniori!ND48</f>
        <v>0</v>
      </c>
      <c r="NE97" s="109">
        <f>Juniori!NE48</f>
        <v>0</v>
      </c>
      <c r="NF97" s="109">
        <f>Juniori!NF48</f>
        <v>0</v>
      </c>
      <c r="NG97" s="109">
        <f>Juniori!NG48</f>
        <v>0</v>
      </c>
      <c r="NH97" s="109">
        <f>Juniori!NH48</f>
        <v>0</v>
      </c>
      <c r="NI97" s="109">
        <f>Juniori!NI48</f>
        <v>0</v>
      </c>
      <c r="NJ97" s="109">
        <f>Juniori!NJ48</f>
        <v>0</v>
      </c>
      <c r="NK97" s="109">
        <f>Juniori!NK48</f>
        <v>0</v>
      </c>
      <c r="NL97" s="109">
        <f>Juniori!NL48</f>
        <v>0</v>
      </c>
      <c r="NM97" s="109">
        <f>Juniori!NM48</f>
        <v>0</v>
      </c>
      <c r="NN97" s="109">
        <f>Juniori!NN48</f>
        <v>0</v>
      </c>
      <c r="NO97" s="109">
        <f>Juniori!NO48</f>
        <v>0</v>
      </c>
      <c r="NP97" s="109">
        <f>Juniori!NP48</f>
        <v>0</v>
      </c>
      <c r="NQ97" s="109">
        <f>Juniori!NQ48</f>
        <v>0</v>
      </c>
      <c r="NR97" s="109">
        <f>Juniori!NR48</f>
        <v>0</v>
      </c>
      <c r="NS97" s="109">
        <f>Juniori!NS48</f>
        <v>0</v>
      </c>
      <c r="NT97" s="109">
        <f>Juniori!NT48</f>
        <v>0</v>
      </c>
      <c r="NU97" s="109">
        <f>Juniori!NU48</f>
        <v>0</v>
      </c>
      <c r="NV97" s="109">
        <f>Juniori!NV48</f>
        <v>0</v>
      </c>
      <c r="NW97" s="109">
        <f>Juniori!NW48</f>
        <v>0</v>
      </c>
      <c r="NX97" s="109">
        <f>Juniori!NX48</f>
        <v>0</v>
      </c>
      <c r="NY97" s="109">
        <f>Juniori!NY48</f>
        <v>0</v>
      </c>
      <c r="NZ97" s="109">
        <f>Juniori!NZ48</f>
        <v>0</v>
      </c>
      <c r="OA97" s="109">
        <f>Juniori!OA48</f>
        <v>0</v>
      </c>
      <c r="OB97" s="109">
        <f>Juniori!OB48</f>
        <v>0</v>
      </c>
      <c r="OC97" s="109">
        <f>Juniori!OC48</f>
        <v>0</v>
      </c>
      <c r="OD97" s="109">
        <f>Juniori!OD48</f>
        <v>0</v>
      </c>
      <c r="OE97" s="109">
        <f>Juniori!OE48</f>
        <v>0</v>
      </c>
      <c r="OF97" s="109">
        <f>Juniori!OF48</f>
        <v>0</v>
      </c>
      <c r="OG97" s="109">
        <f>Juniori!OG48</f>
        <v>0</v>
      </c>
      <c r="OH97" s="109">
        <f>Juniori!OH48</f>
        <v>0</v>
      </c>
      <c r="OI97" s="109">
        <f>Juniori!OI48</f>
        <v>0</v>
      </c>
      <c r="OJ97" s="109">
        <f>Juniori!OJ48</f>
        <v>0</v>
      </c>
      <c r="OK97" s="109">
        <f>Juniori!OK48</f>
        <v>0</v>
      </c>
      <c r="OL97" s="109">
        <f>Juniori!OL48</f>
        <v>0</v>
      </c>
      <c r="OM97" s="109">
        <f>Juniori!OM48</f>
        <v>0</v>
      </c>
      <c r="ON97" s="109">
        <f>Juniori!ON48</f>
        <v>0</v>
      </c>
      <c r="OO97" s="109">
        <f>Juniori!OO48</f>
        <v>0</v>
      </c>
      <c r="OP97" s="109">
        <f>Juniori!OP48</f>
        <v>0</v>
      </c>
      <c r="OQ97" s="109">
        <f>Juniori!OQ48</f>
        <v>0</v>
      </c>
      <c r="OR97" s="109">
        <f>Juniori!OR48</f>
        <v>0</v>
      </c>
      <c r="OS97" s="109">
        <f>Juniori!OS48</f>
        <v>0</v>
      </c>
      <c r="OT97" s="109">
        <f>Juniori!OT48</f>
        <v>0</v>
      </c>
      <c r="OU97" s="109">
        <f>Juniori!OU48</f>
        <v>0</v>
      </c>
      <c r="OV97" s="109">
        <f>Juniori!OV48</f>
        <v>0</v>
      </c>
      <c r="OW97" s="109">
        <f>Juniori!OW48</f>
        <v>0</v>
      </c>
      <c r="OX97" s="109">
        <f>Juniori!OX48</f>
        <v>0</v>
      </c>
      <c r="OY97" s="109">
        <f>Juniori!OY48</f>
        <v>0</v>
      </c>
      <c r="OZ97" s="109">
        <f>Juniori!OZ48</f>
        <v>0</v>
      </c>
      <c r="PA97" s="109">
        <f>Juniori!PA48</f>
        <v>0</v>
      </c>
      <c r="PB97" s="109">
        <f>Juniori!PB48</f>
        <v>0</v>
      </c>
      <c r="PC97" s="109">
        <f>Juniori!PC48</f>
        <v>0</v>
      </c>
      <c r="PD97" s="109">
        <f>Juniori!PD48</f>
        <v>0</v>
      </c>
      <c r="PE97" s="109">
        <f>Juniori!PE48</f>
        <v>0</v>
      </c>
      <c r="PF97" s="109">
        <f>Juniori!PF48</f>
        <v>0</v>
      </c>
      <c r="PG97" s="109">
        <f>Juniori!PG48</f>
        <v>0</v>
      </c>
      <c r="PH97" s="109">
        <f>Juniori!PH48</f>
        <v>0</v>
      </c>
      <c r="PI97" s="109">
        <f>Juniori!PI48</f>
        <v>0</v>
      </c>
      <c r="PJ97" s="109">
        <f>Juniori!PJ48</f>
        <v>0</v>
      </c>
      <c r="PK97" s="109">
        <f>Juniori!PK48</f>
        <v>0</v>
      </c>
      <c r="PL97" s="109">
        <f>Juniori!PL48</f>
        <v>0</v>
      </c>
      <c r="PM97" s="109">
        <f>Juniori!PM48</f>
        <v>0</v>
      </c>
      <c r="PN97" s="109">
        <f>Juniori!PN48</f>
        <v>0</v>
      </c>
      <c r="PO97" s="109">
        <f>Juniori!PO48</f>
        <v>0</v>
      </c>
      <c r="PP97" s="109">
        <f>Juniori!PP48</f>
        <v>0</v>
      </c>
      <c r="PQ97" s="109">
        <f>Juniori!PQ48</f>
        <v>0</v>
      </c>
      <c r="PR97" s="109">
        <f>Juniori!PR48</f>
        <v>0</v>
      </c>
      <c r="PS97" s="109">
        <f>Juniori!PS48</f>
        <v>0</v>
      </c>
      <c r="PT97" s="109">
        <f>Juniori!PT48</f>
        <v>0</v>
      </c>
      <c r="PU97" s="109">
        <f>Juniori!PU48</f>
        <v>0</v>
      </c>
      <c r="PV97" s="109">
        <f>Juniori!PV48</f>
        <v>0</v>
      </c>
      <c r="PW97" s="109">
        <f>Juniori!PW48</f>
        <v>0</v>
      </c>
      <c r="PX97" s="109">
        <f>Juniori!PX48</f>
        <v>0</v>
      </c>
      <c r="PY97" s="109">
        <f>Juniori!PY48</f>
        <v>0</v>
      </c>
      <c r="PZ97" s="109">
        <f>Juniori!PZ48</f>
        <v>0</v>
      </c>
      <c r="QA97" s="109">
        <f>Juniori!QA48</f>
        <v>0</v>
      </c>
      <c r="QB97" s="109">
        <f>Juniori!QB48</f>
        <v>0</v>
      </c>
      <c r="QC97" s="109">
        <f>Juniori!QC48</f>
        <v>0</v>
      </c>
      <c r="QD97" s="109">
        <f>Juniori!QD48</f>
        <v>0</v>
      </c>
      <c r="QE97" s="109">
        <f>Juniori!QE48</f>
        <v>0</v>
      </c>
      <c r="QF97" s="109">
        <f>Juniori!QF48</f>
        <v>0</v>
      </c>
      <c r="QG97" s="109">
        <f>Juniori!QG48</f>
        <v>0</v>
      </c>
      <c r="QH97" s="109">
        <f>Juniori!QH48</f>
        <v>0</v>
      </c>
      <c r="QI97" s="109">
        <f>Juniori!QI48</f>
        <v>0</v>
      </c>
      <c r="QJ97" s="109">
        <f>Juniori!QJ48</f>
        <v>0</v>
      </c>
      <c r="QK97" s="109">
        <f>Juniori!QK48</f>
        <v>0</v>
      </c>
      <c r="QL97" s="109">
        <f>Juniori!QL48</f>
        <v>0</v>
      </c>
      <c r="QM97" s="109">
        <f>Juniori!QM48</f>
        <v>0</v>
      </c>
      <c r="QN97" s="109">
        <f>Juniori!QN48</f>
        <v>0</v>
      </c>
      <c r="QO97" s="109">
        <f>Juniori!QO48</f>
        <v>0</v>
      </c>
      <c r="QP97" s="109">
        <f>Juniori!QP48</f>
        <v>0</v>
      </c>
      <c r="QQ97" s="109">
        <f>Juniori!QQ48</f>
        <v>0</v>
      </c>
      <c r="QR97" s="109">
        <f>Juniori!QR48</f>
        <v>0</v>
      </c>
      <c r="QS97" s="109">
        <f>Juniori!QS48</f>
        <v>0</v>
      </c>
      <c r="QT97" s="109">
        <f>Juniori!QT48</f>
        <v>0</v>
      </c>
      <c r="QU97" s="109">
        <f>Juniori!QU48</f>
        <v>0</v>
      </c>
      <c r="QV97" s="109">
        <f>Juniori!QV48</f>
        <v>0</v>
      </c>
      <c r="QW97" s="109">
        <f>Juniori!QW48</f>
        <v>0</v>
      </c>
      <c r="QX97" s="109">
        <f>Juniori!QX48</f>
        <v>0</v>
      </c>
      <c r="QY97" s="109">
        <f>Juniori!QY48</f>
        <v>0</v>
      </c>
      <c r="QZ97" s="109">
        <f>Juniori!QZ48</f>
        <v>0</v>
      </c>
      <c r="RA97" s="109">
        <f>Juniori!RA48</f>
        <v>0</v>
      </c>
      <c r="RB97" s="109">
        <f>Juniori!RB48</f>
        <v>0</v>
      </c>
      <c r="RC97" s="109">
        <f>Juniori!RC48</f>
        <v>0</v>
      </c>
      <c r="RD97" s="109">
        <f>Juniori!RD48</f>
        <v>0</v>
      </c>
      <c r="RE97" s="109">
        <f>Juniori!RE48</f>
        <v>0</v>
      </c>
      <c r="RF97" s="109">
        <f>Juniori!RF48</f>
        <v>0</v>
      </c>
      <c r="RG97" s="109">
        <f>Juniori!RG48</f>
        <v>0</v>
      </c>
      <c r="RH97" s="109">
        <f>Juniori!RH48</f>
        <v>0</v>
      </c>
      <c r="RI97" s="109">
        <f>Juniori!RI48</f>
        <v>0</v>
      </c>
      <c r="RJ97" s="109">
        <f>Juniori!RJ48</f>
        <v>0</v>
      </c>
      <c r="RK97" s="109">
        <f>Juniori!RK48</f>
        <v>0</v>
      </c>
      <c r="RL97" s="109">
        <f>Juniori!RL48</f>
        <v>0</v>
      </c>
      <c r="RM97" s="109">
        <f>Juniori!RM48</f>
        <v>0</v>
      </c>
      <c r="RN97" s="109">
        <f>Juniori!RN48</f>
        <v>0</v>
      </c>
      <c r="RO97" s="109">
        <f>Juniori!RO48</f>
        <v>0</v>
      </c>
      <c r="RP97" s="109">
        <f>Juniori!RP48</f>
        <v>0</v>
      </c>
      <c r="RQ97" s="109">
        <f>Juniori!RQ48</f>
        <v>0</v>
      </c>
      <c r="RR97" s="109">
        <f>Juniori!RR48</f>
        <v>0</v>
      </c>
      <c r="RS97" s="109">
        <f>Juniori!RS48</f>
        <v>0</v>
      </c>
      <c r="RT97" s="109">
        <f>Juniori!RT48</f>
        <v>0</v>
      </c>
      <c r="RU97" s="109">
        <f>Juniori!RU48</f>
        <v>0</v>
      </c>
      <c r="RV97" s="109">
        <f>Juniori!RV48</f>
        <v>0</v>
      </c>
      <c r="RW97" s="109">
        <f>Juniori!RW48</f>
        <v>0</v>
      </c>
      <c r="RX97" s="109"/>
      <c r="RY97" s="109">
        <f>Juniori!RY48</f>
        <v>0</v>
      </c>
      <c r="RZ97" s="109">
        <f>Juniori!RZ48</f>
        <v>0</v>
      </c>
      <c r="SA97" s="109">
        <f>Juniori!SA48</f>
        <v>0</v>
      </c>
      <c r="SB97" s="109">
        <f>Juniori!SB48</f>
        <v>0</v>
      </c>
      <c r="SC97" s="109">
        <f>Juniori!SC48</f>
        <v>0</v>
      </c>
      <c r="SD97" s="109">
        <f>Juniori!SD48</f>
        <v>0</v>
      </c>
      <c r="SE97" s="109">
        <f>Juniori!SE48</f>
        <v>0</v>
      </c>
      <c r="SF97" s="109">
        <f>Juniori!SF48</f>
        <v>0</v>
      </c>
      <c r="SG97" s="109">
        <f>Juniori!SG48</f>
        <v>0</v>
      </c>
      <c r="SH97" s="109">
        <f>Juniori!SH48</f>
        <v>0</v>
      </c>
      <c r="SI97" s="109">
        <f>Juniori!SI48</f>
        <v>0</v>
      </c>
      <c r="SJ97" s="109">
        <f>Juniori!SJ48</f>
        <v>0</v>
      </c>
      <c r="SK97" s="109">
        <f>Juniori!SK48</f>
        <v>0</v>
      </c>
      <c r="SL97" s="109">
        <f>Juniori!SL48</f>
        <v>0</v>
      </c>
      <c r="SM97" s="109">
        <f>Juniori!SM48</f>
        <v>0</v>
      </c>
      <c r="SN97" s="109">
        <f>Juniori!SN48</f>
        <v>0</v>
      </c>
      <c r="SO97" s="109">
        <f>Juniori!SO48</f>
        <v>0</v>
      </c>
      <c r="SP97" s="109">
        <f>Juniori!SP48</f>
        <v>0</v>
      </c>
      <c r="SQ97" s="109">
        <f>Juniori!SQ48</f>
        <v>0</v>
      </c>
      <c r="SR97" s="109">
        <f>Juniori!SR48</f>
        <v>0</v>
      </c>
      <c r="SS97" s="109">
        <f>Juniori!SS48</f>
        <v>0</v>
      </c>
      <c r="ST97" s="109">
        <f>Juniori!ST48</f>
        <v>0</v>
      </c>
      <c r="SU97" s="109">
        <f>Juniori!SU48</f>
        <v>0</v>
      </c>
      <c r="SV97" s="109">
        <f>Juniori!SV48</f>
        <v>0</v>
      </c>
      <c r="SW97" s="109">
        <f>Juniori!SW48</f>
        <v>0</v>
      </c>
      <c r="SX97" s="109">
        <f>Juniori!SX48</f>
        <v>0</v>
      </c>
      <c r="SY97" s="109">
        <f>Juniori!SY48</f>
        <v>0</v>
      </c>
      <c r="SZ97" s="109">
        <f>Juniori!SZ48</f>
        <v>0</v>
      </c>
      <c r="TA97" s="109">
        <f>Juniori!TA48</f>
        <v>0</v>
      </c>
      <c r="TB97" s="109">
        <f>Juniori!TB48</f>
        <v>0</v>
      </c>
    </row>
    <row r="98" spans="1:522" s="10" customFormat="1" ht="30.75" customHeight="1" x14ac:dyDescent="0.2">
      <c r="A98" s="12">
        <v>55</v>
      </c>
      <c r="B98" s="11" t="s">
        <v>73</v>
      </c>
      <c r="C98" s="1"/>
      <c r="D98" s="1"/>
      <c r="E98" s="4"/>
      <c r="F98" s="9"/>
      <c r="G98" s="9"/>
      <c r="H98" s="4"/>
      <c r="I98" s="1"/>
      <c r="J98" s="33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109"/>
      <c r="JM98" s="109"/>
      <c r="JN98" s="109"/>
      <c r="JO98" s="109"/>
      <c r="JP98" s="109"/>
      <c r="JQ98" s="109"/>
      <c r="JR98" s="109"/>
      <c r="JS98" s="109"/>
      <c r="JT98" s="109"/>
      <c r="JU98" s="109"/>
      <c r="JV98" s="109"/>
      <c r="JW98" s="109"/>
      <c r="JX98" s="109"/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09"/>
      <c r="KO98" s="109"/>
      <c r="KP98" s="109"/>
      <c r="KQ98" s="109"/>
      <c r="KR98" s="109"/>
      <c r="KS98" s="109"/>
      <c r="KT98" s="109"/>
      <c r="KU98" s="109"/>
      <c r="KV98" s="109"/>
      <c r="KW98" s="109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109"/>
      <c r="LW98" s="109"/>
      <c r="LX98" s="109"/>
      <c r="LY98" s="109"/>
      <c r="LZ98" s="109"/>
      <c r="MA98" s="109"/>
      <c r="MB98" s="109"/>
      <c r="MC98" s="109"/>
      <c r="MD98" s="109"/>
      <c r="ME98" s="109"/>
      <c r="MF98" s="109"/>
      <c r="MG98" s="109"/>
      <c r="MH98" s="109"/>
      <c r="MI98" s="109"/>
      <c r="MJ98" s="109"/>
      <c r="MK98" s="109"/>
      <c r="ML98" s="109"/>
      <c r="MM98" s="109"/>
      <c r="MN98" s="109"/>
      <c r="MO98" s="109"/>
      <c r="MP98" s="109"/>
      <c r="MQ98" s="109"/>
      <c r="MR98" s="109"/>
      <c r="MS98" s="109"/>
      <c r="MT98" s="109"/>
      <c r="MU98" s="109"/>
      <c r="MV98" s="109"/>
      <c r="MW98" s="109"/>
      <c r="MX98" s="109"/>
      <c r="MY98" s="109"/>
      <c r="MZ98" s="109"/>
      <c r="NA98" s="109"/>
      <c r="NB98" s="109"/>
      <c r="NC98" s="109"/>
      <c r="ND98" s="109"/>
      <c r="NE98" s="109"/>
      <c r="NF98" s="109"/>
      <c r="NG98" s="109"/>
      <c r="NH98" s="109"/>
      <c r="NI98" s="109"/>
      <c r="NJ98" s="109"/>
      <c r="NK98" s="109"/>
      <c r="NL98" s="109"/>
      <c r="NM98" s="109"/>
      <c r="NN98" s="109"/>
      <c r="NO98" s="109"/>
      <c r="NP98" s="109"/>
      <c r="NQ98" s="109"/>
      <c r="NR98" s="109"/>
      <c r="NS98" s="109"/>
      <c r="NT98" s="109"/>
      <c r="NU98" s="109"/>
      <c r="NV98" s="109"/>
      <c r="NW98" s="109"/>
      <c r="NX98" s="109"/>
      <c r="NY98" s="109"/>
      <c r="NZ98" s="109"/>
      <c r="OA98" s="109"/>
      <c r="OB98" s="109"/>
      <c r="OC98" s="109"/>
      <c r="OD98" s="109"/>
      <c r="OE98" s="109"/>
      <c r="OF98" s="109"/>
      <c r="OG98" s="109"/>
      <c r="OH98" s="109"/>
      <c r="OI98" s="109"/>
      <c r="OJ98" s="109"/>
      <c r="OK98" s="109"/>
      <c r="OL98" s="109"/>
      <c r="OM98" s="109"/>
      <c r="ON98" s="109"/>
      <c r="OO98" s="109"/>
      <c r="OP98" s="109"/>
      <c r="OQ98" s="109"/>
      <c r="OR98" s="109"/>
      <c r="OS98" s="109"/>
      <c r="OT98" s="109"/>
      <c r="OU98" s="109"/>
      <c r="OV98" s="109"/>
      <c r="OW98" s="109"/>
      <c r="OX98" s="109"/>
      <c r="OY98" s="109"/>
      <c r="OZ98" s="109"/>
      <c r="PA98" s="109"/>
      <c r="PB98" s="109"/>
      <c r="PC98" s="109"/>
      <c r="PD98" s="109"/>
      <c r="PE98" s="109"/>
      <c r="PF98" s="109"/>
      <c r="PG98" s="109"/>
      <c r="PH98" s="109"/>
      <c r="PI98" s="109"/>
      <c r="PJ98" s="109"/>
      <c r="PK98" s="109"/>
      <c r="PL98" s="109"/>
      <c r="PM98" s="109"/>
      <c r="PN98" s="109"/>
      <c r="PO98" s="109"/>
      <c r="PP98" s="109"/>
      <c r="PQ98" s="109"/>
      <c r="PR98" s="109"/>
      <c r="PS98" s="109"/>
      <c r="PT98" s="109"/>
      <c r="PU98" s="109"/>
      <c r="PV98" s="109"/>
      <c r="PW98" s="109"/>
      <c r="PX98" s="109"/>
      <c r="PY98" s="109"/>
      <c r="PZ98" s="109"/>
      <c r="QA98" s="109"/>
      <c r="QB98" s="109"/>
      <c r="QC98" s="109"/>
      <c r="QD98" s="109"/>
      <c r="QE98" s="109"/>
      <c r="QF98" s="109"/>
      <c r="QG98" s="109"/>
      <c r="QH98" s="109"/>
      <c r="QI98" s="109"/>
      <c r="QJ98" s="109"/>
      <c r="QK98" s="109"/>
      <c r="QL98" s="109"/>
      <c r="QM98" s="109"/>
      <c r="QN98" s="109"/>
      <c r="QO98" s="109"/>
      <c r="QP98" s="109"/>
      <c r="QQ98" s="109"/>
      <c r="QR98" s="109"/>
      <c r="QS98" s="109"/>
      <c r="QT98" s="109"/>
      <c r="QU98" s="109"/>
      <c r="QV98" s="109"/>
      <c r="QW98" s="109"/>
      <c r="QX98" s="109"/>
      <c r="QY98" s="109"/>
      <c r="QZ98" s="109"/>
      <c r="RA98" s="109"/>
      <c r="RB98" s="109"/>
      <c r="RC98" s="109"/>
      <c r="RD98" s="109"/>
      <c r="RE98" s="109"/>
      <c r="RF98" s="109"/>
      <c r="RG98" s="109"/>
      <c r="RH98" s="109"/>
      <c r="RI98" s="109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</row>
    <row r="99" spans="1:522" s="10" customFormat="1" ht="18" customHeight="1" x14ac:dyDescent="0.2">
      <c r="A99" s="12"/>
      <c r="B99" s="11"/>
      <c r="C99" s="1"/>
      <c r="D99" s="1"/>
      <c r="E99" s="4"/>
      <c r="F99" s="9"/>
      <c r="G99" s="9"/>
      <c r="H99" s="4"/>
      <c r="I99" s="1"/>
      <c r="J99" s="33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9"/>
      <c r="JI99" s="109"/>
      <c r="JJ99" s="109"/>
      <c r="JK99" s="109"/>
      <c r="JL99" s="109"/>
      <c r="JM99" s="109"/>
      <c r="JN99" s="109"/>
      <c r="JO99" s="109"/>
      <c r="JP99" s="109"/>
      <c r="JQ99" s="109"/>
      <c r="JR99" s="109"/>
      <c r="JS99" s="109"/>
      <c r="JT99" s="109"/>
      <c r="JU99" s="109"/>
      <c r="JV99" s="109"/>
      <c r="JW99" s="109"/>
      <c r="JX99" s="109"/>
      <c r="JY99" s="109"/>
      <c r="JZ99" s="109"/>
      <c r="KA99" s="109"/>
      <c r="KB99" s="109"/>
      <c r="KC99" s="109"/>
      <c r="KD99" s="109"/>
      <c r="KE99" s="109"/>
      <c r="KF99" s="109"/>
      <c r="KG99" s="109"/>
      <c r="KH99" s="109"/>
      <c r="KI99" s="109"/>
      <c r="KJ99" s="109"/>
      <c r="KK99" s="109"/>
      <c r="KL99" s="109"/>
      <c r="KM99" s="109"/>
      <c r="KN99" s="109"/>
      <c r="KO99" s="109"/>
      <c r="KP99" s="109"/>
      <c r="KQ99" s="109"/>
      <c r="KR99" s="109"/>
      <c r="KS99" s="109"/>
      <c r="KT99" s="109"/>
      <c r="KU99" s="109"/>
      <c r="KV99" s="109"/>
      <c r="KW99" s="109"/>
      <c r="KX99" s="109"/>
      <c r="KY99" s="109"/>
      <c r="KZ99" s="109"/>
      <c r="LA99" s="109"/>
      <c r="LB99" s="109"/>
      <c r="LC99" s="109"/>
      <c r="LD99" s="109"/>
      <c r="LE99" s="109"/>
      <c r="LF99" s="109"/>
      <c r="LG99" s="109"/>
      <c r="LH99" s="109"/>
      <c r="LI99" s="109"/>
      <c r="LJ99" s="109"/>
      <c r="LK99" s="109"/>
      <c r="LL99" s="109"/>
      <c r="LM99" s="109"/>
      <c r="LN99" s="109"/>
      <c r="LO99" s="109"/>
      <c r="LP99" s="109"/>
      <c r="LQ99" s="109"/>
      <c r="LR99" s="109"/>
      <c r="LS99" s="109"/>
      <c r="LT99" s="109"/>
      <c r="LU99" s="109"/>
      <c r="LV99" s="109"/>
      <c r="LW99" s="109"/>
      <c r="LX99" s="109"/>
      <c r="LY99" s="109"/>
      <c r="LZ99" s="109"/>
      <c r="MA99" s="109"/>
      <c r="MB99" s="109"/>
      <c r="MC99" s="109"/>
      <c r="MD99" s="109"/>
      <c r="ME99" s="109"/>
      <c r="MF99" s="109"/>
      <c r="MG99" s="109"/>
      <c r="MH99" s="109"/>
      <c r="MI99" s="109"/>
      <c r="MJ99" s="109"/>
      <c r="MK99" s="109"/>
      <c r="ML99" s="109"/>
      <c r="MM99" s="109"/>
      <c r="MN99" s="109"/>
      <c r="MO99" s="109"/>
      <c r="MP99" s="109"/>
      <c r="MQ99" s="109"/>
      <c r="MR99" s="109"/>
      <c r="MS99" s="109"/>
      <c r="MT99" s="109"/>
      <c r="MU99" s="109"/>
      <c r="MV99" s="109"/>
      <c r="MW99" s="109"/>
      <c r="MX99" s="109"/>
      <c r="MY99" s="109"/>
      <c r="MZ99" s="109"/>
      <c r="NA99" s="109"/>
      <c r="NB99" s="109"/>
      <c r="NC99" s="109"/>
      <c r="ND99" s="109"/>
      <c r="NE99" s="109"/>
      <c r="NF99" s="109"/>
      <c r="NG99" s="109"/>
      <c r="NH99" s="109"/>
      <c r="NI99" s="109"/>
      <c r="NJ99" s="109"/>
      <c r="NK99" s="109"/>
      <c r="NL99" s="109"/>
      <c r="NM99" s="109"/>
      <c r="NN99" s="109"/>
      <c r="NO99" s="109"/>
      <c r="NP99" s="109"/>
      <c r="NQ99" s="109"/>
      <c r="NR99" s="109"/>
      <c r="NS99" s="109"/>
      <c r="NT99" s="109"/>
      <c r="NU99" s="109"/>
      <c r="NV99" s="109"/>
      <c r="NW99" s="109"/>
      <c r="NX99" s="109"/>
      <c r="NY99" s="109"/>
      <c r="NZ99" s="109"/>
      <c r="OA99" s="109"/>
      <c r="OB99" s="109"/>
      <c r="OC99" s="109"/>
      <c r="OD99" s="109"/>
      <c r="OE99" s="109"/>
      <c r="OF99" s="109"/>
      <c r="OG99" s="109"/>
      <c r="OH99" s="109"/>
      <c r="OI99" s="109"/>
      <c r="OJ99" s="109"/>
      <c r="OK99" s="109"/>
      <c r="OL99" s="109"/>
      <c r="OM99" s="109"/>
      <c r="ON99" s="109"/>
      <c r="OO99" s="109"/>
      <c r="OP99" s="109"/>
      <c r="OQ99" s="109"/>
      <c r="OR99" s="109"/>
      <c r="OS99" s="109"/>
      <c r="OT99" s="109"/>
      <c r="OU99" s="109"/>
      <c r="OV99" s="109"/>
      <c r="OW99" s="109"/>
      <c r="OX99" s="109"/>
      <c r="OY99" s="109"/>
      <c r="OZ99" s="109"/>
      <c r="PA99" s="109"/>
      <c r="PB99" s="109"/>
      <c r="PC99" s="109"/>
      <c r="PD99" s="109"/>
      <c r="PE99" s="109"/>
      <c r="PF99" s="109"/>
      <c r="PG99" s="109"/>
      <c r="PH99" s="109"/>
      <c r="PI99" s="109"/>
      <c r="PJ99" s="109"/>
      <c r="PK99" s="109"/>
      <c r="PL99" s="109"/>
      <c r="PM99" s="109"/>
      <c r="PN99" s="109"/>
      <c r="PO99" s="109"/>
      <c r="PP99" s="109"/>
      <c r="PQ99" s="109"/>
      <c r="PR99" s="109"/>
      <c r="PS99" s="109"/>
      <c r="PT99" s="109"/>
      <c r="PU99" s="109"/>
      <c r="PV99" s="109"/>
      <c r="PW99" s="109"/>
      <c r="PX99" s="109"/>
      <c r="PY99" s="109"/>
      <c r="PZ99" s="109"/>
      <c r="QA99" s="109"/>
      <c r="QB99" s="109"/>
      <c r="QC99" s="109"/>
      <c r="QD99" s="109"/>
      <c r="QE99" s="109"/>
      <c r="QF99" s="109"/>
      <c r="QG99" s="109"/>
      <c r="QH99" s="109"/>
      <c r="QI99" s="109"/>
      <c r="QJ99" s="109"/>
      <c r="QK99" s="109"/>
      <c r="QL99" s="109"/>
      <c r="QM99" s="109"/>
      <c r="QN99" s="109"/>
      <c r="QO99" s="109"/>
      <c r="QP99" s="109"/>
      <c r="QQ99" s="109"/>
      <c r="QR99" s="109"/>
      <c r="QS99" s="109"/>
      <c r="QT99" s="109"/>
      <c r="QU99" s="109"/>
      <c r="QV99" s="109"/>
      <c r="QW99" s="109"/>
      <c r="QX99" s="109"/>
      <c r="QY99" s="109"/>
      <c r="QZ99" s="109"/>
      <c r="RA99" s="109"/>
      <c r="RB99" s="109"/>
      <c r="RC99" s="109"/>
      <c r="RD99" s="109"/>
      <c r="RE99" s="109"/>
      <c r="RF99" s="109"/>
      <c r="RG99" s="109"/>
      <c r="RH99" s="109"/>
      <c r="RI99" s="109"/>
      <c r="RJ99" s="109"/>
      <c r="RK99" s="109"/>
      <c r="RL99" s="109"/>
      <c r="RM99" s="109"/>
      <c r="RN99" s="109"/>
      <c r="RO99" s="109"/>
      <c r="RP99" s="109"/>
      <c r="RQ99" s="109"/>
      <c r="RR99" s="109"/>
      <c r="RS99" s="109"/>
      <c r="RT99" s="109"/>
      <c r="RU99" s="109"/>
      <c r="RV99" s="109"/>
      <c r="RW99" s="109"/>
      <c r="RX99" s="109"/>
      <c r="RY99" s="109"/>
      <c r="RZ99" s="109"/>
      <c r="SA99" s="109"/>
      <c r="SB99" s="109"/>
      <c r="SC99" s="109"/>
      <c r="SD99" s="109"/>
      <c r="SE99" s="109"/>
      <c r="SF99" s="109"/>
      <c r="SG99" s="109"/>
      <c r="SH99" s="109"/>
      <c r="SI99" s="109"/>
      <c r="SJ99" s="109"/>
      <c r="SK99" s="109"/>
      <c r="SL99" s="109"/>
      <c r="SM99" s="109"/>
      <c r="SN99" s="109"/>
      <c r="SO99" s="109"/>
      <c r="SP99" s="109"/>
      <c r="SQ99" s="109"/>
      <c r="SR99" s="109"/>
      <c r="SS99" s="109"/>
      <c r="ST99" s="109"/>
      <c r="SU99" s="109"/>
      <c r="SV99" s="109"/>
      <c r="SW99" s="109"/>
      <c r="SX99" s="109"/>
      <c r="SY99" s="109"/>
      <c r="SZ99" s="109"/>
      <c r="TA99" s="109"/>
      <c r="TB99" s="109"/>
    </row>
    <row r="100" spans="1:522" ht="17.25" customHeight="1" x14ac:dyDescent="0.2"/>
    <row r="101" spans="1:522" s="12" customFormat="1" ht="17.25" customHeight="1" x14ac:dyDescent="0.2">
      <c r="B101" s="11"/>
      <c r="C101" s="1"/>
      <c r="D101" s="19"/>
      <c r="E101"/>
      <c r="F101" s="1"/>
      <c r="G101" s="1"/>
      <c r="H101"/>
      <c r="I101" s="1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  <c r="IX101" s="109"/>
      <c r="IY101" s="109"/>
      <c r="IZ101" s="109"/>
      <c r="JA101" s="109"/>
      <c r="JB101" s="109"/>
      <c r="JC101" s="109"/>
      <c r="JD101" s="109"/>
      <c r="JE101" s="109"/>
      <c r="JF101" s="109"/>
      <c r="JG101" s="109"/>
      <c r="JH101" s="109"/>
      <c r="JI101" s="109"/>
      <c r="JJ101" s="109"/>
      <c r="JK101" s="109"/>
      <c r="JL101" s="109"/>
      <c r="JM101" s="109"/>
      <c r="JN101" s="109"/>
      <c r="JO101" s="109"/>
      <c r="JP101" s="109"/>
      <c r="JQ101" s="109"/>
      <c r="JR101" s="109"/>
      <c r="JS101" s="109"/>
      <c r="JT101" s="109"/>
      <c r="JU101" s="109"/>
      <c r="JV101" s="109"/>
      <c r="JW101" s="109"/>
      <c r="JX101" s="109"/>
      <c r="JY101" s="109"/>
      <c r="JZ101" s="109"/>
      <c r="KA101" s="109"/>
      <c r="KB101" s="109"/>
      <c r="KC101" s="109"/>
      <c r="KD101" s="109"/>
      <c r="KE101" s="109"/>
      <c r="KF101" s="109"/>
      <c r="KG101" s="109"/>
      <c r="KH101" s="109"/>
      <c r="KI101" s="109"/>
      <c r="KJ101" s="109"/>
      <c r="KK101" s="109"/>
      <c r="KL101" s="109"/>
      <c r="KM101" s="109"/>
      <c r="KN101" s="109"/>
      <c r="KO101" s="109"/>
      <c r="KP101" s="109"/>
      <c r="KQ101" s="109"/>
      <c r="KR101" s="109"/>
      <c r="KS101" s="109"/>
      <c r="KT101" s="109"/>
      <c r="KU101" s="109"/>
      <c r="KV101" s="109"/>
      <c r="KW101" s="109"/>
      <c r="KX101" s="109"/>
      <c r="KY101" s="109"/>
      <c r="KZ101" s="109"/>
      <c r="LA101" s="109"/>
      <c r="LB101" s="109"/>
      <c r="LC101" s="109"/>
      <c r="LD101" s="109"/>
      <c r="LE101" s="109"/>
      <c r="LF101" s="109"/>
      <c r="LG101" s="109"/>
      <c r="LH101" s="109"/>
      <c r="LI101" s="109"/>
      <c r="LJ101" s="109"/>
      <c r="LK101" s="109"/>
      <c r="LL101" s="109"/>
      <c r="LM101" s="109"/>
      <c r="LN101" s="109"/>
      <c r="LO101" s="109"/>
      <c r="LP101" s="109"/>
      <c r="LQ101" s="109"/>
      <c r="LR101" s="109"/>
      <c r="LS101" s="109"/>
      <c r="LT101" s="109"/>
      <c r="LU101" s="109"/>
      <c r="LV101" s="109"/>
      <c r="LW101" s="109"/>
      <c r="LX101" s="109"/>
      <c r="LY101" s="109"/>
      <c r="LZ101" s="109"/>
      <c r="MA101" s="109"/>
      <c r="MB101" s="109"/>
      <c r="MC101" s="109"/>
      <c r="MD101" s="109"/>
      <c r="ME101" s="109"/>
      <c r="MF101" s="109"/>
      <c r="MG101" s="109"/>
      <c r="MH101" s="109"/>
      <c r="MI101" s="109"/>
      <c r="MJ101" s="109"/>
      <c r="MK101" s="109"/>
      <c r="ML101" s="109"/>
      <c r="MM101" s="109"/>
      <c r="MN101" s="109"/>
      <c r="MO101" s="109"/>
      <c r="MP101" s="109"/>
      <c r="MQ101" s="109"/>
      <c r="MR101" s="109"/>
      <c r="MS101" s="109"/>
      <c r="MT101" s="109"/>
      <c r="MU101" s="109"/>
      <c r="MV101" s="109"/>
      <c r="MW101" s="109"/>
      <c r="MX101" s="109"/>
      <c r="MY101" s="109"/>
      <c r="MZ101" s="109"/>
      <c r="NA101" s="109"/>
      <c r="NB101" s="109"/>
      <c r="NC101" s="109"/>
      <c r="ND101" s="109"/>
      <c r="NE101" s="109"/>
      <c r="NF101" s="109"/>
      <c r="NG101" s="109"/>
      <c r="NH101" s="109"/>
      <c r="NI101" s="109"/>
      <c r="NJ101" s="109"/>
      <c r="NK101" s="109"/>
      <c r="NL101" s="109"/>
      <c r="NM101" s="109"/>
      <c r="NN101" s="109"/>
      <c r="NO101" s="109"/>
      <c r="NP101" s="109"/>
      <c r="NQ101" s="109"/>
      <c r="NR101" s="109"/>
      <c r="NS101" s="109"/>
      <c r="NT101" s="109"/>
      <c r="NU101" s="109"/>
      <c r="NV101" s="109"/>
      <c r="NW101" s="109"/>
      <c r="NX101" s="109"/>
      <c r="NY101" s="109"/>
      <c r="NZ101" s="109"/>
      <c r="OA101" s="109"/>
      <c r="OB101" s="109"/>
      <c r="OC101" s="109"/>
      <c r="OD101" s="109"/>
      <c r="OE101" s="109"/>
      <c r="OF101" s="109"/>
      <c r="OG101" s="109"/>
      <c r="OH101" s="109"/>
      <c r="OI101" s="109"/>
      <c r="OJ101" s="109"/>
      <c r="OK101" s="109"/>
      <c r="OL101" s="109"/>
      <c r="OM101" s="109"/>
      <c r="ON101" s="109"/>
      <c r="OO101" s="109"/>
      <c r="OP101" s="109"/>
      <c r="OQ101" s="109"/>
      <c r="OR101" s="109"/>
      <c r="OS101" s="109"/>
      <c r="OT101" s="109"/>
      <c r="OU101" s="109"/>
      <c r="OV101" s="109"/>
      <c r="OW101" s="109"/>
      <c r="OX101" s="109"/>
      <c r="OY101" s="109"/>
      <c r="OZ101" s="109"/>
      <c r="PA101" s="109"/>
      <c r="PB101" s="109"/>
      <c r="PC101" s="109"/>
      <c r="PD101" s="109"/>
      <c r="PE101" s="109"/>
      <c r="PF101" s="109"/>
      <c r="PG101" s="109"/>
      <c r="PH101" s="109"/>
      <c r="PI101" s="109"/>
      <c r="PJ101" s="109"/>
      <c r="PK101" s="109"/>
      <c r="PL101" s="109"/>
      <c r="PM101" s="109"/>
      <c r="PN101" s="109"/>
      <c r="PO101" s="109"/>
      <c r="PP101" s="109"/>
      <c r="PQ101" s="109"/>
      <c r="PR101" s="109"/>
      <c r="PS101" s="109"/>
      <c r="PT101" s="109"/>
      <c r="PU101" s="109"/>
      <c r="PV101" s="109"/>
      <c r="PW101" s="109"/>
      <c r="PX101" s="109"/>
      <c r="PY101" s="109"/>
      <c r="PZ101" s="109"/>
      <c r="QA101" s="109"/>
      <c r="QB101" s="109"/>
      <c r="QC101" s="109"/>
      <c r="QD101" s="109"/>
      <c r="QE101" s="109"/>
      <c r="QF101" s="109"/>
      <c r="QG101" s="109"/>
      <c r="QH101" s="109"/>
      <c r="QI101" s="109"/>
      <c r="QJ101" s="109"/>
      <c r="QK101" s="109"/>
      <c r="QL101" s="109"/>
      <c r="QM101" s="109"/>
      <c r="QN101" s="109"/>
      <c r="QO101" s="109"/>
      <c r="QP101" s="109"/>
      <c r="QQ101" s="109"/>
      <c r="QR101" s="109"/>
      <c r="QS101" s="109"/>
      <c r="QT101" s="109"/>
      <c r="QU101" s="109"/>
      <c r="QV101" s="109"/>
      <c r="QW101" s="109"/>
      <c r="QX101" s="109"/>
      <c r="QY101" s="109"/>
      <c r="QZ101" s="109"/>
      <c r="RA101" s="109"/>
      <c r="RB101" s="109"/>
      <c r="RC101" s="109"/>
      <c r="RD101" s="109"/>
      <c r="RE101" s="109"/>
      <c r="RF101" s="109"/>
      <c r="RG101" s="109"/>
      <c r="RH101" s="109"/>
      <c r="RI101" s="109"/>
      <c r="RJ101" s="109"/>
      <c r="RK101" s="109"/>
      <c r="RL101" s="109"/>
      <c r="RM101" s="109"/>
      <c r="RN101" s="109"/>
      <c r="RO101" s="109"/>
      <c r="RP101" s="109"/>
      <c r="RQ101" s="109"/>
      <c r="RR101" s="109"/>
      <c r="RS101" s="109"/>
      <c r="RT101" s="109"/>
      <c r="RU101" s="109"/>
      <c r="RV101" s="109"/>
      <c r="RW101" s="109"/>
      <c r="RX101" s="109"/>
      <c r="RY101" s="109"/>
      <c r="RZ101" s="109"/>
      <c r="SA101" s="109"/>
      <c r="SB101" s="109"/>
      <c r="SC101" s="109"/>
      <c r="SD101" s="109"/>
      <c r="SE101" s="109"/>
      <c r="SF101" s="109"/>
      <c r="SG101" s="109"/>
      <c r="SH101" s="109"/>
      <c r="SI101" s="109"/>
      <c r="SJ101" s="109"/>
      <c r="SK101" s="109"/>
      <c r="SL101" s="109"/>
      <c r="SM101" s="109"/>
      <c r="SN101" s="109"/>
      <c r="SO101" s="109"/>
      <c r="SP101" s="109"/>
      <c r="SQ101" s="109"/>
      <c r="SR101" s="109"/>
      <c r="SS101" s="109"/>
      <c r="ST101" s="109"/>
      <c r="SU101" s="109"/>
      <c r="SV101" s="109"/>
      <c r="SW101" s="109"/>
      <c r="SX101" s="109"/>
      <c r="SY101" s="109"/>
      <c r="SZ101" s="109"/>
      <c r="TA101" s="109"/>
      <c r="TB101" s="109"/>
    </row>
    <row r="102" spans="1:522" s="12" customFormat="1" ht="17.25" customHeight="1" x14ac:dyDescent="0.2">
      <c r="B102" s="11"/>
      <c r="C102" s="1"/>
      <c r="D102" s="19"/>
      <c r="E102"/>
      <c r="F102" s="1"/>
      <c r="G102" s="1"/>
      <c r="H102"/>
      <c r="I102" s="1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  <c r="IX102" s="109"/>
      <c r="IY102" s="109"/>
      <c r="IZ102" s="109"/>
      <c r="JA102" s="109"/>
      <c r="JB102" s="109"/>
      <c r="JC102" s="109"/>
      <c r="JD102" s="109"/>
      <c r="JE102" s="109"/>
      <c r="JF102" s="109"/>
      <c r="JG102" s="109"/>
      <c r="JH102" s="109"/>
      <c r="JI102" s="109"/>
      <c r="JJ102" s="109"/>
      <c r="JK102" s="109"/>
      <c r="JL102" s="109"/>
      <c r="JM102" s="109"/>
      <c r="JN102" s="109"/>
      <c r="JO102" s="109"/>
      <c r="JP102" s="109"/>
      <c r="JQ102" s="109"/>
      <c r="JR102" s="109"/>
      <c r="JS102" s="109"/>
      <c r="JT102" s="109"/>
      <c r="JU102" s="109"/>
      <c r="JV102" s="109"/>
      <c r="JW102" s="109"/>
      <c r="JX102" s="109"/>
      <c r="JY102" s="109"/>
      <c r="JZ102" s="109"/>
      <c r="KA102" s="109"/>
      <c r="KB102" s="109"/>
      <c r="KC102" s="109"/>
      <c r="KD102" s="109"/>
      <c r="KE102" s="109"/>
      <c r="KF102" s="109"/>
      <c r="KG102" s="109"/>
      <c r="KH102" s="109"/>
      <c r="KI102" s="109"/>
      <c r="KJ102" s="109"/>
      <c r="KK102" s="109"/>
      <c r="KL102" s="109"/>
      <c r="KM102" s="109"/>
      <c r="KN102" s="109"/>
      <c r="KO102" s="109"/>
      <c r="KP102" s="109"/>
      <c r="KQ102" s="109"/>
      <c r="KR102" s="109"/>
      <c r="KS102" s="109"/>
      <c r="KT102" s="109"/>
      <c r="KU102" s="109"/>
      <c r="KV102" s="109"/>
      <c r="KW102" s="109"/>
      <c r="KX102" s="109"/>
      <c r="KY102" s="109"/>
      <c r="KZ102" s="109"/>
      <c r="LA102" s="109"/>
      <c r="LB102" s="109"/>
      <c r="LC102" s="109"/>
      <c r="LD102" s="109"/>
      <c r="LE102" s="109"/>
      <c r="LF102" s="109"/>
      <c r="LG102" s="109"/>
      <c r="LH102" s="109"/>
      <c r="LI102" s="109"/>
      <c r="LJ102" s="109"/>
      <c r="LK102" s="109"/>
      <c r="LL102" s="109"/>
      <c r="LM102" s="109"/>
      <c r="LN102" s="109"/>
      <c r="LO102" s="109"/>
      <c r="LP102" s="109"/>
      <c r="LQ102" s="109"/>
      <c r="LR102" s="109"/>
      <c r="LS102" s="109"/>
      <c r="LT102" s="109"/>
      <c r="LU102" s="109"/>
      <c r="LV102" s="109"/>
      <c r="LW102" s="109"/>
      <c r="LX102" s="109"/>
      <c r="LY102" s="109"/>
      <c r="LZ102" s="109"/>
      <c r="MA102" s="109"/>
      <c r="MB102" s="109"/>
      <c r="MC102" s="109"/>
      <c r="MD102" s="109"/>
      <c r="ME102" s="109"/>
      <c r="MF102" s="109"/>
      <c r="MG102" s="109"/>
      <c r="MH102" s="109"/>
      <c r="MI102" s="109"/>
      <c r="MJ102" s="109"/>
      <c r="MK102" s="109"/>
      <c r="ML102" s="109"/>
      <c r="MM102" s="109"/>
      <c r="MN102" s="109"/>
      <c r="MO102" s="109"/>
      <c r="MP102" s="109"/>
      <c r="MQ102" s="109"/>
      <c r="MR102" s="109"/>
      <c r="MS102" s="109"/>
      <c r="MT102" s="109"/>
      <c r="MU102" s="109"/>
      <c r="MV102" s="109"/>
      <c r="MW102" s="109"/>
      <c r="MX102" s="109"/>
      <c r="MY102" s="109"/>
      <c r="MZ102" s="109"/>
      <c r="NA102" s="109"/>
      <c r="NB102" s="109"/>
      <c r="NC102" s="109"/>
      <c r="ND102" s="109"/>
      <c r="NE102" s="109"/>
      <c r="NF102" s="109"/>
      <c r="NG102" s="109"/>
      <c r="NH102" s="109"/>
      <c r="NI102" s="109"/>
      <c r="NJ102" s="109"/>
      <c r="NK102" s="109"/>
      <c r="NL102" s="109"/>
      <c r="NM102" s="109"/>
      <c r="NN102" s="109"/>
      <c r="NO102" s="109"/>
      <c r="NP102" s="109"/>
      <c r="NQ102" s="109"/>
      <c r="NR102" s="109"/>
      <c r="NS102" s="109"/>
      <c r="NT102" s="109"/>
      <c r="NU102" s="109"/>
      <c r="NV102" s="109"/>
      <c r="NW102" s="109"/>
      <c r="NX102" s="109"/>
      <c r="NY102" s="109"/>
      <c r="NZ102" s="109"/>
      <c r="OA102" s="109"/>
      <c r="OB102" s="109"/>
      <c r="OC102" s="109"/>
      <c r="OD102" s="109"/>
      <c r="OE102" s="109"/>
      <c r="OF102" s="109"/>
      <c r="OG102" s="109"/>
      <c r="OH102" s="109"/>
      <c r="OI102" s="109"/>
      <c r="OJ102" s="109"/>
      <c r="OK102" s="109"/>
      <c r="OL102" s="109"/>
      <c r="OM102" s="109"/>
      <c r="ON102" s="109"/>
      <c r="OO102" s="109"/>
      <c r="OP102" s="109"/>
      <c r="OQ102" s="109"/>
      <c r="OR102" s="109"/>
      <c r="OS102" s="109"/>
      <c r="OT102" s="109"/>
      <c r="OU102" s="109"/>
      <c r="OV102" s="109"/>
      <c r="OW102" s="109"/>
      <c r="OX102" s="109"/>
      <c r="OY102" s="109"/>
      <c r="OZ102" s="109"/>
      <c r="PA102" s="109"/>
      <c r="PB102" s="109"/>
      <c r="PC102" s="109"/>
      <c r="PD102" s="109"/>
      <c r="PE102" s="109"/>
      <c r="PF102" s="109"/>
      <c r="PG102" s="109"/>
      <c r="PH102" s="109"/>
      <c r="PI102" s="109"/>
      <c r="PJ102" s="109"/>
      <c r="PK102" s="109"/>
      <c r="PL102" s="109"/>
      <c r="PM102" s="109"/>
      <c r="PN102" s="109"/>
      <c r="PO102" s="109"/>
      <c r="PP102" s="109"/>
      <c r="PQ102" s="109"/>
      <c r="PR102" s="109"/>
      <c r="PS102" s="109"/>
      <c r="PT102" s="109"/>
      <c r="PU102" s="109"/>
      <c r="PV102" s="109"/>
      <c r="PW102" s="109"/>
      <c r="PX102" s="109"/>
      <c r="PY102" s="109"/>
      <c r="PZ102" s="109"/>
      <c r="QA102" s="109"/>
      <c r="QB102" s="109"/>
      <c r="QC102" s="109"/>
      <c r="QD102" s="109"/>
      <c r="QE102" s="109"/>
      <c r="QF102" s="109"/>
      <c r="QG102" s="109"/>
      <c r="QH102" s="109"/>
      <c r="QI102" s="109"/>
      <c r="QJ102" s="109"/>
      <c r="QK102" s="109"/>
      <c r="QL102" s="109"/>
      <c r="QM102" s="109"/>
      <c r="QN102" s="109"/>
      <c r="QO102" s="109"/>
      <c r="QP102" s="109"/>
      <c r="QQ102" s="109"/>
      <c r="QR102" s="109"/>
      <c r="QS102" s="109"/>
      <c r="QT102" s="109"/>
      <c r="QU102" s="109"/>
      <c r="QV102" s="109"/>
      <c r="QW102" s="109"/>
      <c r="QX102" s="109"/>
      <c r="QY102" s="109"/>
      <c r="QZ102" s="109"/>
      <c r="RA102" s="109"/>
      <c r="RB102" s="109"/>
      <c r="RC102" s="109"/>
      <c r="RD102" s="109"/>
      <c r="RE102" s="109"/>
      <c r="RF102" s="109"/>
      <c r="RG102" s="109"/>
      <c r="RH102" s="109"/>
      <c r="RI102" s="109"/>
      <c r="RJ102" s="109"/>
      <c r="RK102" s="109"/>
      <c r="RL102" s="109"/>
      <c r="RM102" s="109"/>
      <c r="RN102" s="109"/>
      <c r="RO102" s="109"/>
      <c r="RP102" s="109"/>
      <c r="RQ102" s="109"/>
      <c r="RR102" s="109"/>
      <c r="RS102" s="109"/>
      <c r="RT102" s="109"/>
      <c r="RU102" s="109"/>
      <c r="RV102" s="109"/>
      <c r="RW102" s="109"/>
      <c r="RX102" s="109"/>
      <c r="RY102" s="109"/>
      <c r="RZ102" s="109"/>
      <c r="SA102" s="109"/>
      <c r="SB102" s="109"/>
      <c r="SC102" s="109"/>
      <c r="SD102" s="109"/>
      <c r="SE102" s="109"/>
      <c r="SF102" s="109"/>
      <c r="SG102" s="109"/>
      <c r="SH102" s="109"/>
      <c r="SI102" s="109"/>
      <c r="SJ102" s="109"/>
      <c r="SK102" s="109"/>
      <c r="SL102" s="109"/>
      <c r="SM102" s="109"/>
      <c r="SN102" s="109"/>
      <c r="SO102" s="109"/>
      <c r="SP102" s="109"/>
      <c r="SQ102" s="109"/>
      <c r="SR102" s="109"/>
      <c r="SS102" s="109"/>
      <c r="ST102" s="109"/>
      <c r="SU102" s="109"/>
      <c r="SV102" s="109"/>
      <c r="SW102" s="109"/>
      <c r="SX102" s="109"/>
      <c r="SY102" s="109"/>
      <c r="SZ102" s="109"/>
      <c r="TA102" s="109"/>
      <c r="TB102" s="109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9:L9 BN9:CA9 CC9:TB9 N9:AD9 AF9:BL9">
    <cfRule type="top10" dxfId="4" priority="5" rank="15"/>
  </conditionalFormatting>
  <conditionalFormatting sqref="K10:BL10 BO10:MH10 MJ10:TB10">
    <cfRule type="top10" dxfId="3" priority="752" rank="15"/>
  </conditionalFormatting>
  <conditionalFormatting sqref="K56:EU56 K57:TB57 EX56:FJ56 FL56:TB56">
    <cfRule type="top10" dxfId="2" priority="3" rank="15"/>
  </conditionalFormatting>
  <conditionalFormatting sqref="K39:TB40">
    <cfRule type="top10" dxfId="1" priority="2" rank="15"/>
  </conditionalFormatting>
  <conditionalFormatting sqref="K49:TB55 K28:TB28 K13:TB15 K17:TB17 K22:TB24 K41:TB43 K33:TB35 K38:TB38 K45:TB46 K30:TB31">
    <cfRule type="top10" dxfId="0" priority="816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1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2024-08-16T11:23:29Z</dcterms:modified>
  <cp:category/>
  <cp:contentStatus/>
</cp:coreProperties>
</file>